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e97ecfea6b4111" /></Relationships>
</file>

<file path=xl/workbook.xml><?xml version="1.0" encoding="utf-8"?>
<x:workbook xmlns:x="http://schemas.openxmlformats.org/spreadsheetml/2006/main">
  <x:sheets>
    <x:sheet xmlns:r="http://schemas.openxmlformats.org/officeDocument/2006/relationships" name="README" sheetId="1" r:id="Rced4d5d409774070"/>
    <x:sheet xmlns:r="http://schemas.openxmlformats.org/officeDocument/2006/relationships" name="sources" sheetId="2" r:id="R6b519a8478b54eaa"/>
    <x:sheet xmlns:r="http://schemas.openxmlformats.org/officeDocument/2006/relationships" name="foods" sheetId="3" r:id="R62d0b8374f8d4e53"/>
    <x:sheet xmlns:r="http://schemas.openxmlformats.org/officeDocument/2006/relationships" name="food_aliases" sheetId="4" r:id="Rb2934d23ad194ca7"/>
    <x:sheet xmlns:r="http://schemas.openxmlformats.org/officeDocument/2006/relationships" name="recipes" sheetId="5" r:id="R19aec7bbe0454f65"/>
    <x:sheet xmlns:r="http://schemas.openxmlformats.org/officeDocument/2006/relationships" name="recipe_ingredients" sheetId="6" r:id="R797f2201f56c44dc"/>
    <x:sheet xmlns:r="http://schemas.openxmlformats.org/officeDocument/2006/relationships" name="recipe_steps" sheetId="7" r:id="Rdeb0f66930f042da"/>
    <x:sheet xmlns:r="http://schemas.openxmlformats.org/officeDocument/2006/relationships" name="recipe_tags" sheetId="8" r:id="R2c6bb6bd05794949"/>
    <x:sheet xmlns:r="http://schemas.openxmlformats.org/officeDocument/2006/relationships" name="recipe_allergens" sheetId="9" r:id="Rc61704b584a14fcd"/>
    <x:sheet xmlns:r="http://schemas.openxmlformats.org/officeDocument/2006/relationships" name="recipe_equipment" sheetId="10" r:id="Ra6c9d5f8a55f4abd"/>
    <x:sheet xmlns:r="http://schemas.openxmlformats.org/officeDocument/2006/relationships" name="recipe_macros" sheetId="11" r:id="R995a4e2943194c1b"/>
    <x:sheet xmlns:r="http://schemas.openxmlformats.org/officeDocument/2006/relationships" name="quality_rules" sheetId="12" r:id="R26842edee0d14391"/>
    <x:sheet xmlns:r="http://schemas.openxmlformats.org/officeDocument/2006/relationships" name="data_dictionary" sheetId="13" r:id="Rdfd39d0c96374ae4"/>
    <x:sheet xmlns:r="http://schemas.openxmlformats.org/officeDocument/2006/relationships" name="supabase_schema" sheetId="14" r:id="R53feea905a154731"/>
    <x:sheet xmlns:r="http://schemas.openxmlformats.org/officeDocument/2006/relationships" name="meal_plan_logic" sheetId="15" r:id="R3f6cf0e074ae4f82"/>
    <x:sheet xmlns:r="http://schemas.openxmlformats.org/officeDocument/2006/relationships" name="import_order" sheetId="16" r:id="R3028f7fcb97645b0"/>
    <x:sheet xmlns:r="http://schemas.openxmlformats.org/officeDocument/2006/relationships" name="recipe_classification" sheetId="17" r:id="R2439494338b540de"/>
    <x:sheet xmlns:r="http://schemas.openxmlformats.org/officeDocument/2006/relationships" name="classification_rules" sheetId="18" r:id="R6136ebeeff664c94"/>
    <x:sheet xmlns:r="http://schemas.openxmlformats.org/officeDocument/2006/relationships" name="audit_summary" sheetId="19" r:id="Rb780f9beb64e48de"/>
    <x:sheet xmlns:r="http://schemas.openxmlformats.org/officeDocument/2006/relationships" name="catalog_gaps" sheetId="20" r:id="R6e1b7c485f5d4d0e"/>
    <x:sheet xmlns:r="http://schemas.openxmlformats.org/officeDocument/2006/relationships" name="review_list" sheetId="21" r:id="R8358b20b550f4bc9"/>
    <x:sheet xmlns:r="http://schemas.openxmlformats.org/officeDocument/2006/relationships" name="replacement_plan" sheetId="22" r:id="Rf6890ca9287b40e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yyyy-mm-dd"/>
    <x:numFmt numFmtId="202" formatCode="0.0%"/>
    <x:numFmt numFmtId="203" formatCode="&quot;€&quot;#,##0.00"/>
    <x:numFmt numFmtId="204" formatCode="0"/>
  </x:numFmts>
  <x:fonts count="19">
    <x:font>
      <x:sz val="11"/>
      <x:name val="Carlito"/>
    </x:font>
    <x:font>
      <x:b/>
      <x:sz val="20"/>
      <x:color rgb="FFFFFFFF"/>
      <x:name val="Carlito"/>
    </x:font>
    <x:font>
      <x:b/>
      <x:sz val="11"/>
      <x:color rgb="FF17324D"/>
      <x:name val="Carlito"/>
    </x:font>
    <x:font>
      <x:b/>
      <x:sz val="11"/>
      <x:color rgb="FFFFFFFF"/>
      <x:name val="Carlito"/>
    </x:font>
    <x:font>
      <x:b/>
      <x:sz val="9"/>
      <x:color rgb="FF1C1A17"/>
      <x:name val="IBM Plex Sans"/>
    </x:font>
    <x:font>
      <x:sz val="9"/>
      <x:color rgb="FF1C1A17"/>
      <x:name val="IBM Plex Sans"/>
    </x:font>
    <x:font>
      <x:b/>
      <x:sz val="9"/>
      <x:color rgb="FFFFFFFF"/>
      <x:name val="IBM Plex Sans"/>
    </x:font>
    <x:font>
      <x:b/>
      <x:sz val="8"/>
      <x:color rgb="FF1C1A17"/>
      <x:name val="IBM Plex Mono"/>
    </x:font>
    <x:font>
      <x:sz val="8"/>
      <x:color rgb="FF1C1A17"/>
      <x:name val="IBM Plex Mono"/>
    </x:font>
    <x:font>
      <x:b/>
      <x:sz val="18"/>
      <x:color rgb="FFFFFFFF"/>
      <x:name val="Newsreader"/>
    </x:font>
    <x:font>
      <x:b/>
      <x:sz val="10"/>
      <x:color rgb="FF1C1A17"/>
      <x:name val="IBM Plex Sans"/>
    </x:font>
    <x:font>
      <x:sz val="10"/>
      <x:color rgb="FF1C1A17"/>
      <x:name val="IBM Plex Sans"/>
    </x:font>
    <x:font>
      <x:b/>
      <x:sz val="9"/>
      <x:color rgb="FF2F6A4F"/>
      <x:name val="IBM Plex Sans"/>
    </x:font>
    <x:font>
      <x:sz val="10"/>
      <x:color rgb="FF1C1A17"/>
      <x:name val="Newsreader"/>
    </x:font>
    <x:font>
      <x:sz val="8"/>
      <x:color rgb="FF1C1A17"/>
      <x:name val="IBM Plex Sans"/>
    </x:font>
    <x:font>
      <x:sz val="8"/>
      <x:color rgb="FF2F6A4F"/>
      <x:name val="IBM Plex Mono"/>
    </x:font>
    <x:font>
      <x:sz val="9"/>
      <x:color rgb="FF2F6A4F"/>
      <x:name val="IBM Plex Sans"/>
    </x:font>
    <x:font>
      <x:b/>
      <x:sz val="16"/>
      <x:color rgb="FF2F6A4F"/>
      <x:name val="Newsreader"/>
    </x:font>
    <x:font>
      <x:b/>
      <x:sz val="10"/>
      <x:color rgb="FFFFFFFF"/>
      <x:name val="IBM Plex Sans"/>
    </x:font>
  </x:fonts>
  <x:fills count="24">
    <x:fill>
      <x:patternFill patternType="none"/>
    </x:fill>
    <x:fill>
      <x:patternFill patternType="gray125"/>
    </x:fill>
    <x:fill>
      <x:patternFill patternType="solid">
        <x:fgColor rgb="FF17324D"/>
      </x:patternFill>
    </x:fill>
    <x:fill>
      <x:patternFill patternType="solid">
        <x:fgColor rgb="FFEAF3F1"/>
      </x:patternFill>
    </x:fill>
    <x:fill>
      <x:patternFill patternType="solid">
        <x:fgColor rgb="FF17324D"/>
      </x:patternFill>
    </x:fill>
    <x:fill>
      <x:patternFill patternType="solid">
        <x:fgColor rgb="FF1C1A17"/>
      </x:patternFill>
    </x:fill>
    <x:fill>
      <x:patternFill patternType="solid">
        <x:fgColor rgb="FFFAF8F4"/>
      </x:patternFill>
    </x:fill>
    <x:fill>
      <x:patternFill patternType="solid">
        <x:fgColor rgb="FF2F6A4F"/>
      </x:patternFill>
    </x:fill>
    <x:fill>
      <x:patternFill patternType="solid">
        <x:fgColor rgb="FFEEF3EF"/>
      </x:patternFill>
    </x:fill>
    <x:fill>
      <x:patternFill patternType="solid">
        <x:fgColor rgb="FFFFFFFF"/>
      </x:patternFill>
    </x:fill>
    <x:fill>
      <x:patternFill patternType="solid">
        <x:fgColor rgb="FF1C1A17"/>
      </x:patternFill>
    </x:fill>
    <x:fill>
      <x:patternFill patternType="solid">
        <x:fgColor rgb="FFFAF8F4"/>
      </x:patternFill>
    </x:fill>
    <x:fill>
      <x:patternFill patternType="solid">
        <x:fgColor rgb="FF2F6A4F"/>
      </x:patternFill>
    </x:fill>
    <x:fill>
      <x:patternFill patternType="solid">
        <x:fgColor rgb="FFEEF3EF"/>
      </x:patternFill>
    </x:fill>
    <x:fill>
      <x:patternFill patternType="solid">
        <x:fgColor rgb="FFFFFFFF"/>
      </x:patternFill>
    </x:fill>
    <x:fill>
      <x:patternFill patternType="solid">
        <x:fgColor rgb="FF1C1A17"/>
      </x:patternFill>
    </x:fill>
    <x:fill>
      <x:patternFill patternType="solid">
        <x:fgColor rgb="FFFAF8F4"/>
      </x:patternFill>
    </x:fill>
    <x:fill>
      <x:patternFill patternType="solid">
        <x:fgColor rgb="FF2F6A4F"/>
      </x:patternFill>
    </x:fill>
    <x:fill>
      <x:patternFill patternType="solid">
        <x:fgColor rgb="FFEEF3EF"/>
      </x:patternFill>
    </x:fill>
    <x:fill>
      <x:patternFill patternType="solid">
        <x:fgColor rgb="FFFFFFFF"/>
      </x:patternFill>
    </x:fill>
    <x:fill>
      <x:patternFill patternType="solid">
        <x:fgColor rgb="FFEEF3EF"/>
      </x:patternFill>
    </x:fill>
    <x:fill>
      <x:patternFill patternType="solid">
        <x:fgColor rgb="FFFAF8F4"/>
      </x:patternFill>
    </x:fill>
    <x:fill>
      <x:patternFill patternType="solid">
        <x:fgColor rgb="FF2F6A4F"/>
      </x:patternFill>
    </x:fill>
    <x:fill>
      <x:patternFill patternType="solid">
        <x:fgColor rgb="FF1C1A17"/>
      </x:patternFill>
    </x:fill>
  </x:fills>
  <x:borders count="3">
    <x:border/>
    <x:border>
      <x:bottom style="thin">
        <x:color rgb="FFD6DED8"/>
      </x:bottom>
    </x:border>
    <x:border>
      <x:top style="thin">
        <x:color rgb="FFD6DED8"/>
      </x:top>
      <x:bottom style="thin">
        <x:color rgb="FFD6DED8"/>
      </x:bottom>
    </x:border>
  </x:borders>
  <x:cellStyleXfs count="1">
    <x:xf numFmtId="0" fontId="0" fillId="0" borderId="0"/>
  </x:cellStyleXfs>
  <x:cellXfs count="19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200" fontId="0" fillId="0" borderId="0" xfId="0" applyNumberFormat="1" applyFont="1" applyFill="1" applyBorder="1"/>
    <x:xf numFmtId="201" fontId="0" fillId="0" borderId="0" xfId="0" applyNumberFormat="1" applyFont="1" applyFill="1" applyBorder="1"/>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0" fontId="3" fillId="4" xfId="0" applyNumberFormat="1" applyFont="1" applyFill="1" applyBorder="0" applyAlignment="1">
      <x:alignment vertical="center" wrapText="1"/>
    </x:xf>
    <x:xf numFmtId="0" fontId="0" fillId="0" xfId="0" applyNumberFormat="1" applyFont="1" applyFill="1" applyBorder="0" applyAlignment="1">
      <x:alignment vertical="top" wrapText="1"/>
    </x:xf>
    <x:xf numFmtId="0" fontId="3" fillId="5" xfId="0" applyNumberFormat="1" applyFont="1" applyFill="1" applyBorder="0" applyAlignment="1">
      <x:alignment vertical="center" wrapText="1"/>
    </x:xf>
    <x:xf numFmtId="0" fontId="1"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2" fillId="6" borderId="0" xfId="0" applyNumberFormat="1" applyFont="1" applyFill="1" applyBorder="1" applyAlignment="1">
      <x:alignment vertical="top"/>
    </x:xf>
    <x:xf numFmtId="0" fontId="0" fillId="6" borderId="0" xfId="0" applyNumberFormat="1" applyFont="1" applyFill="1" applyBorder="1" applyAlignment="1">
      <x:alignment vertical="top" wrapText="1"/>
    </x:xf>
    <x:xf numFmtId="0" fontId="4" fillId="6" borderId="0" xfId="0" applyNumberFormat="1" applyFont="1" applyFill="1" applyBorder="1" applyAlignment="1">
      <x:alignment vertical="top"/>
    </x:xf>
    <x:xf numFmtId="0" fontId="5" fillId="6" borderId="0" xfId="0" applyNumberFormat="1" applyFont="1" applyFill="1" applyBorder="1" applyAlignment="1">
      <x:alignment vertical="top"/>
    </x:xf>
    <x:xf numFmtId="0" fontId="5" fillId="6" borderId="0" xfId="0" applyNumberFormat="1" applyFont="1" applyFill="1" applyBorder="1" applyAlignment="1">
      <x:alignment vertical="top" wrapText="1"/>
    </x:xf>
    <x:xf numFmtId="0" fontId="4" fillId="6" xfId="0" applyNumberFormat="1" applyFont="1" applyFill="1" applyBorder="0" applyAlignment="1">
      <x:alignment vertical="top"/>
    </x:xf>
    <x:xf numFmtId="0" fontId="5" fillId="6" xfId="0" applyNumberFormat="1" applyFont="1" applyFill="1" applyBorder="0" applyAlignment="1">
      <x:alignment vertical="top"/>
    </x:xf>
    <x:xf numFmtId="0" fontId="5" fillId="6" xfId="0" applyNumberFormat="1" applyFont="1" applyFill="1" applyBorder="0" applyAlignment="1">
      <x:alignment vertical="top" wrapText="1"/>
    </x:xf>
    <x:xf numFmtId="0" fontId="4" fillId="5" xfId="0" applyNumberFormat="1" applyFont="1" applyFill="1" applyBorder="0" applyAlignment="1">
      <x:alignment vertical="top"/>
    </x:xf>
    <x:xf numFmtId="0" fontId="6" fillId="5" xfId="0" applyNumberFormat="1" applyFont="1" applyFill="1" applyBorder="0" applyAlignment="1">
      <x:alignment vertical="top"/>
    </x:xf>
    <x:xf numFmtId="0" fontId="6" fillId="5" xfId="0" applyNumberFormat="1" applyFont="1" applyFill="1" applyBorder="0" applyAlignment="1">
      <x:alignment vertical="top" wrapText="1"/>
    </x:xf>
    <x:xf numFmtId="0" fontId="6" fillId="5" xfId="0" applyNumberFormat="1" applyFont="1" applyFill="1" applyBorder="0" applyAlignment="1">
      <x:alignment vertical="center" wrapText="1"/>
    </x:xf>
    <x:xf numFmtId="0" fontId="7" fillId="6" xfId="0" applyNumberFormat="1" applyFont="1" applyFill="1" applyBorder="0" applyAlignment="1">
      <x:alignment vertical="top"/>
    </x:xf>
    <x:xf numFmtId="0" fontId="8" fillId="6" xfId="0" applyNumberFormat="1" applyFont="1" applyFill="1" applyBorder="0" applyAlignment="1">
      <x:alignment vertical="top"/>
    </x:xf>
    <x:xf numFmtId="0" fontId="8" fillId="6" xfId="0" applyNumberFormat="1" applyFont="1" applyFill="1" applyBorder="0" applyAlignment="1">
      <x:alignment vertical="top" wrapText="1"/>
    </x:xf>
    <x:xf numFmtId="0" fontId="3"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xfId="0" applyNumberFormat="1" applyFont="1" applyFill="1" applyBorder="0" applyAlignment="1">
      <x:alignment vertical="top" wrapText="1"/>
    </x:xf>
    <x:xf numFmtId="0" fontId="4" fillId="5" xfId="0" applyNumberFormat="1" applyFont="1" applyFill="1" applyBorder="0" applyAlignment="1">
      <x:alignment vertical="top" wrapText="1"/>
    </x:xf>
    <x:xf numFmtId="200" fontId="0" fillId="6" borderId="0" xfId="0" applyNumberFormat="1" applyFont="1" applyFill="1" applyBorder="1" applyAlignment="1">
      <x:alignment vertical="top"/>
    </x:xf>
    <x:xf numFmtId="201" fontId="0" fillId="6" borderId="0" xfId="0" applyNumberFormat="1" applyFont="1" applyFill="1" applyBorder="1" applyAlignment="1">
      <x:alignment vertical="top"/>
    </x:xf>
    <x:xf numFmtId="0" fontId="0" fillId="6"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5" fillId="6" borderId="0" xfId="0" applyNumberFormat="1" applyFont="1" applyFill="1" applyBorder="1" applyAlignment="1">
      <x:alignment vertical="top"/>
    </x:xf>
    <x:xf numFmtId="201" fontId="5" fillId="6" borderId="0" xfId="0" applyNumberFormat="1" applyFont="1" applyFill="1" applyBorder="1" applyAlignment="1">
      <x:alignment vertical="top"/>
    </x:xf>
    <x:xf numFmtId="0" fontId="5" fillId="6"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5" fillId="6" xfId="0" applyNumberFormat="1" applyFont="1" applyFill="1" applyBorder="0" applyAlignment="1">
      <x:alignment vertical="top"/>
    </x:xf>
    <x:xf numFmtId="201" fontId="5" fillId="6" xfId="0" applyNumberFormat="1" applyFont="1" applyFill="1" applyBorder="0" applyAlignment="1">
      <x:alignment vertical="top"/>
    </x:xf>
    <x:xf numFmtId="0" fontId="5" fillId="6" xfId="0" applyNumberFormat="1" applyFont="1" applyFill="1" applyBorder="0" applyAlignment="1">
      <x:alignment vertical="top"/>
      <x:extLst>
        <x:ext uri="{C7286773-470A-42A8-94C5-96B5CB345126}">
          <xfpb:xfComplement xmlns:xfpb="http://schemas.microsoft.com/office/spreadsheetml/2022/featurepropertybag" i="0"/>
        </x:ext>
      </x:extLst>
    </x:xf>
    <x:xf numFmtId="0" fontId="3" fillId="6" xfId="0" applyNumberFormat="1" applyFont="1" applyFill="1" applyBorder="0" applyAlignment="1">
      <x:alignment vertical="center" wrapText="1"/>
    </x:xf>
    <x:xf numFmtId="0" fontId="0" fillId="6" xfId="0" applyNumberFormat="1" applyFont="1" applyFill="1" applyBorder="0" applyAlignment="1">
      <x:alignment vertical="top" wrapText="1"/>
    </x:xf>
    <x:xf numFmtId="0" fontId="4" fillId="6" xfId="0" applyNumberFormat="1" applyFont="1" applyFill="1" applyBorder="0" applyAlignment="1">
      <x:alignment vertical="center" wrapText="1"/>
    </x:xf>
    <x:xf numFmtId="0" fontId="6" fillId="7" xfId="0" applyNumberFormat="1" applyFont="1" applyFill="1" applyBorder="0" applyAlignment="1">
      <x:alignment vertical="center" wrapText="1"/>
    </x:xf>
    <x:xf numFmtId="0" fontId="1" fillId="7" borderId="0" xfId="0" applyNumberFormat="1" applyFont="1" applyFill="1" applyBorder="1" applyAlignment="1">
      <x:alignment vertical="top"/>
    </x:xf>
    <x:xf numFmtId="0" fontId="9" fillId="7" xfId="0" applyNumberFormat="1" applyFont="1" applyFill="1" applyBorder="0" applyAlignment="1">
      <x:alignment vertical="center" wrapText="1"/>
    </x:xf>
    <x:xf numFmtId="0" fontId="9" fillId="7" borderId="0" xfId="0" applyNumberFormat="1" applyFont="1" applyFill="1" applyBorder="1" applyAlignment="1">
      <x:alignment vertical="top"/>
    </x:xf>
    <x:xf numFmtId="0" fontId="9" fillId="7" borderId="0" xfId="0" applyNumberFormat="1" applyFont="1" applyFill="1" applyBorder="1" applyAlignment="1">
      <x:alignment vertical="center"/>
    </x:xf>
    <x:xf numFmtId="0" fontId="0" fillId="6" borderId="0" xfId="0" applyNumberFormat="1" applyFont="1" applyFill="1" applyBorder="1"/>
    <x:xf numFmtId="0" fontId="10" fillId="6" xfId="0" applyNumberFormat="1" applyFont="1" applyFill="1" applyBorder="0" applyAlignment="1">
      <x:alignment vertical="top"/>
    </x:xf>
    <x:xf numFmtId="0" fontId="10" fillId="6" borderId="0" xfId="0" applyNumberFormat="1" applyFont="1" applyFill="1" applyBorder="1" applyAlignment="1">
      <x:alignment vertical="top"/>
    </x:xf>
    <x:xf numFmtId="0" fontId="11" fillId="6" xfId="0" applyNumberFormat="1" applyFont="1" applyFill="1" applyBorder="0" applyAlignment="1">
      <x:alignment vertical="top"/>
    </x:xf>
    <x:xf numFmtId="0" fontId="11" fillId="6" borderId="0" xfId="0" applyNumberFormat="1" applyFont="1" applyFill="1" applyBorder="1" applyAlignment="1">
      <x:alignment vertical="top"/>
    </x:xf>
    <x:xf numFmtId="0" fontId="11" fillId="6" xfId="0" applyNumberFormat="1" applyFont="1" applyFill="1" applyBorder="0" applyAlignment="1">
      <x:alignment vertical="top" wrapText="1"/>
    </x:xf>
    <x:xf numFmtId="0" fontId="11" fillId="6" borderId="0" xfId="0" applyNumberFormat="1" applyFont="1" applyFill="1" applyBorder="1"/>
    <x:xf numFmtId="0" fontId="10" fillId="6" xfId="0" applyNumberFormat="1" applyFont="1" applyFill="1" applyBorder="0" applyAlignment="1">
      <x:alignment vertical="top" wrapText="1"/>
    </x:xf>
    <x:xf numFmtId="0" fontId="10" fillId="6" borderId="0"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0" xfId="0" applyNumberFormat="1" applyFont="1" applyFill="1" applyBorder="1" applyAlignment="1">
      <x:alignment wrapText="1"/>
    </x:xf>
    <x:xf numFmtId="0" fontId="10" fillId="8" xfId="0" applyNumberFormat="1" applyFont="1" applyFill="1" applyBorder="0" applyAlignment="1">
      <x:alignment vertical="top" wrapText="1"/>
    </x:xf>
    <x:xf numFmtId="0" fontId="11" fillId="8" borderId="0"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0" xfId="0" applyNumberFormat="1" applyFont="1" applyFill="1" applyBorder="1" applyAlignment="1">
      <x:alignment vertical="top" wrapText="1"/>
    </x:xf>
    <x:xf numFmtId="0" fontId="13" fillId="6" xfId="0" applyNumberFormat="1" applyFont="1" applyFill="1" applyBorder="0" applyAlignment="1">
      <x:alignment vertical="top"/>
    </x:xf>
    <x:xf numFmtId="0" fontId="5" fillId="8" xfId="0" applyNumberFormat="1" applyFont="1" applyFill="1" applyBorder="0" applyAlignment="1">
      <x:alignment vertical="top"/>
    </x:xf>
    <x:xf numFmtId="0" fontId="14" fillId="8" xfId="0" applyNumberFormat="1" applyFont="1" applyFill="1" applyBorder="0" applyAlignment="1">
      <x:alignment vertical="top"/>
    </x:xf>
    <x:xf numFmtId="0" fontId="14" fillId="8" xfId="0" applyNumberFormat="1" applyFont="1" applyFill="1" applyBorder="0" applyAlignment="1">
      <x:alignment vertical="top" wrapText="1"/>
    </x:xf>
    <x:xf numFmtId="0" fontId="5" fillId="9" xfId="0" applyNumberFormat="1" applyFont="1" applyFill="1" applyBorder="0" applyAlignment="1">
      <x:alignment vertical="top" wrapText="1"/>
    </x:xf>
    <x:xf numFmtId="0" fontId="5" fillId="8" xfId="0" applyNumberFormat="1" applyFont="1" applyFill="1" applyBorder="0" applyAlignment="1">
      <x:alignment vertical="top" wrapText="1"/>
    </x:xf>
    <x:xf numFmtId="0" fontId="15" fillId="8" xfId="0" applyNumberFormat="1" applyFont="1" applyFill="1" applyBorder="0" applyAlignment="1">
      <x:alignment vertical="top" wrapText="1"/>
    </x:xf>
    <x:xf numFmtId="0" fontId="6" fillId="10" xfId="0" applyNumberFormat="1" applyFont="1" applyFill="1" applyBorder="0" applyAlignment="1">
      <x:alignment vertical="center" wrapText="1"/>
    </x:xf>
    <x:xf numFmtId="0" fontId="9" fillId="11" xfId="0" applyNumberFormat="1" applyFont="1" applyFill="1" applyBorder="0" applyAlignment="1">
      <x:alignment vertical="center" wrapText="1"/>
    </x:xf>
    <x:xf numFmtId="0" fontId="10" fillId="11" xfId="0" applyNumberFormat="1" applyFont="1" applyFill="1" applyBorder="0" applyAlignment="1">
      <x:alignment vertical="top" wrapText="1"/>
    </x:xf>
    <x:xf numFmtId="0" fontId="11" fillId="11" xfId="0" applyNumberFormat="1" applyFont="1" applyFill="1" applyBorder="0" applyAlignment="1">
      <x:alignment vertical="top" wrapText="1"/>
    </x:xf>
    <x:xf numFmtId="0" fontId="12" fillId="11" xfId="0" applyNumberFormat="1" applyFont="1" applyFill="1" applyBorder="0" applyAlignment="1">
      <x:alignment vertical="top" wrapText="1"/>
    </x:xf>
    <x:xf numFmtId="0" fontId="4" fillId="11" xfId="0" applyNumberFormat="1" applyFont="1" applyFill="1" applyBorder="0" applyAlignment="1">
      <x:alignment vertical="center" wrapText="1"/>
    </x:xf>
    <x:xf numFmtId="0" fontId="4" fillId="11" xfId="0" applyNumberFormat="1" applyFont="1" applyFill="1" applyBorder="0" applyAlignment="1">
      <x:alignment vertical="top" wrapText="1"/>
    </x:xf>
    <x:xf numFmtId="0" fontId="5" fillId="11" xfId="0" applyNumberFormat="1" applyFont="1" applyFill="1" applyBorder="0" applyAlignment="1">
      <x:alignment vertical="top" wrapText="1"/>
    </x:xf>
    <x:xf numFmtId="0" fontId="4" fillId="10" xfId="0" applyNumberFormat="1" applyFont="1" applyFill="1" applyBorder="0" applyAlignment="1">
      <x:alignment vertical="top" wrapText="1"/>
    </x:xf>
    <x:xf numFmtId="0" fontId="6" fillId="10" xfId="0" applyNumberFormat="1" applyFont="1" applyFill="1" applyBorder="0" applyAlignment="1">
      <x:alignment vertical="top" wrapText="1"/>
    </x:xf>
    <x:xf numFmtId="0" fontId="7" fillId="11" xfId="0" applyNumberFormat="1" applyFont="1" applyFill="1" applyBorder="0" applyAlignment="1">
      <x:alignment vertical="top" wrapText="1"/>
    </x:xf>
    <x:xf numFmtId="0" fontId="8" fillId="11" xfId="0" applyNumberFormat="1" applyFont="1" applyFill="1" applyBorder="0" applyAlignment="1">
      <x:alignment vertical="top" wrapText="1"/>
    </x:xf>
    <x:xf numFmtId="0" fontId="6" fillId="11" xfId="0" applyNumberFormat="1" applyFont="1" applyFill="1" applyBorder="0" applyAlignment="1">
      <x:alignment vertical="center" wrapText="1"/>
    </x:xf>
    <x:xf numFmtId="0" fontId="8" fillId="11" xfId="0" applyNumberFormat="1" applyFont="1" applyFill="1" applyBorder="0" applyAlignment="1">
      <x:alignment vertical="top"/>
    </x:xf>
    <x:xf numFmtId="0" fontId="5" fillId="11" xfId="0" applyNumberFormat="1" applyFont="1" applyFill="1" applyBorder="0" applyAlignment="1">
      <x:alignment vertical="top"/>
    </x:xf>
    <x:xf numFmtId="200" fontId="5" fillId="11" xfId="0" applyNumberFormat="1" applyFont="1" applyFill="1" applyBorder="0" applyAlignment="1">
      <x:alignment vertical="top"/>
    </x:xf>
    <x:xf numFmtId="201" fontId="5" fillId="11" xfId="0" applyNumberFormat="1" applyFont="1" applyFill="1" applyBorder="0" applyAlignment="1">
      <x:alignment vertical="top"/>
    </x:xf>
    <x:xf numFmtId="0" fontId="5" fillId="11" xfId="0" applyNumberFormat="1" applyFont="1" applyFill="1" applyBorder="0" applyAlignment="1">
      <x:alignment vertical="top"/>
      <x:extLst>
        <x:ext uri="{C7286773-470A-42A8-94C5-96B5CB345126}">
          <xfpb:xfComplement xmlns:xfpb="http://schemas.microsoft.com/office/spreadsheetml/2022/featurepropertybag" i="0"/>
        </x:ext>
      </x:extLst>
    </x:xf>
    <x:xf numFmtId="0" fontId="13" fillId="11" xfId="0" applyNumberFormat="1" applyFont="1" applyFill="1" applyBorder="0" applyAlignment="1">
      <x:alignment vertical="top"/>
    </x:xf>
    <x:xf numFmtId="0" fontId="14" fillId="11" xfId="0" applyNumberFormat="1" applyFont="1" applyFill="1" applyBorder="0" applyAlignment="1">
      <x:alignment vertical="top" wrapText="1"/>
    </x:xf>
    <x:xf numFmtId="0" fontId="15" fillId="11" xfId="0" applyNumberFormat="1" applyFont="1" applyFill="1" applyBorder="0" applyAlignment="1">
      <x:alignment vertical="top" wrapText="1"/>
    </x:xf>
    <x:xf numFmtId="0" fontId="0" fillId="11" xfId="0" applyNumberFormat="1" applyFont="1" applyFill="1" applyBorder="0" applyAlignment="1">
      <x:alignment vertical="top" wrapText="1"/>
    </x:xf>
    <x:xf numFmtId="0" fontId="6" fillId="12" xfId="0" applyNumberFormat="1" applyFont="1" applyFill="1" applyBorder="0" applyAlignment="1">
      <x:alignment vertical="center" wrapText="1"/>
    </x:xf>
    <x:xf numFmtId="0" fontId="9" fillId="12" borderId="0" xfId="0" applyNumberFormat="1" applyFont="1" applyFill="1" applyBorder="1" applyAlignment="1">
      <x:alignment vertical="center"/>
    </x:xf>
    <x:xf numFmtId="0" fontId="9" fillId="12" xfId="0" applyNumberFormat="1" applyFont="1" applyFill="1" applyBorder="0" applyAlignment="1">
      <x:alignment vertical="center" wrapText="1"/>
    </x:xf>
    <x:xf numFmtId="0" fontId="10"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2" fillId="11" borderId="0" xfId="0" applyNumberFormat="1" applyFont="1" applyFill="1" applyBorder="1" applyAlignment="1">
      <x:alignment vertical="top" wrapText="1"/>
    </x:xf>
    <x:xf numFmtId="0" fontId="10" fillId="13" xfId="0" applyNumberFormat="1" applyFont="1" applyFill="1" applyBorder="0" applyAlignment="1">
      <x:alignment vertical="top" wrapText="1"/>
    </x:xf>
    <x:xf numFmtId="0" fontId="10" fillId="13" borderId="0" xfId="0" applyNumberFormat="1" applyFont="1" applyFill="1" applyBorder="1" applyAlignment="1">
      <x:alignment vertical="top" wrapText="1"/>
    </x:xf>
    <x:xf numFmtId="0" fontId="12" fillId="13" xfId="0" applyNumberFormat="1" applyFont="1" applyFill="1" applyBorder="0" applyAlignment="1">
      <x:alignment vertical="top" wrapText="1"/>
    </x:xf>
    <x:xf numFmtId="0" fontId="12" fillId="13" borderId="0" xfId="0" applyNumberFormat="1" applyFont="1" applyFill="1" applyBorder="1" applyAlignment="1">
      <x:alignment vertical="top" wrapText="1"/>
    </x:xf>
    <x:xf numFmtId="0" fontId="5" fillId="13" xfId="0" applyNumberFormat="1" applyFont="1" applyFill="1" applyBorder="0" applyAlignment="1">
      <x:alignment vertical="top" wrapText="1"/>
    </x:xf>
    <x:xf numFmtId="0" fontId="14" fillId="13" xfId="0" applyNumberFormat="1" applyFont="1" applyFill="1" applyBorder="0" applyAlignment="1">
      <x:alignment vertical="top" wrapText="1"/>
    </x:xf>
    <x:xf numFmtId="0" fontId="5" fillId="14" xfId="0" applyNumberFormat="1" applyFont="1" applyFill="1" applyBorder="0" applyAlignment="1">
      <x:alignment vertical="top" wrapText="1"/>
    </x:xf>
    <x:xf numFmtId="0" fontId="15" fillId="13" xfId="0" applyNumberFormat="1" applyFont="1" applyFill="1" applyBorder="0" applyAlignment="1">
      <x:alignment vertical="top" wrapText="1"/>
    </x:xf>
    <x:xf numFmtId="0" fontId="6" fillId="15" xfId="0" applyNumberFormat="1" applyFont="1" applyFill="1" applyBorder="0" applyAlignment="1">
      <x:alignment vertical="center" wrapText="1"/>
    </x:xf>
    <x:xf numFmtId="0" fontId="9" fillId="16" xfId="0" applyNumberFormat="1" applyFont="1" applyFill="1" applyBorder="0" applyAlignment="1">
      <x:alignment vertical="center" wrapText="1"/>
    </x:xf>
    <x:xf numFmtId="0" fontId="10" fillId="16" xfId="0" applyNumberFormat="1" applyFont="1" applyFill="1" applyBorder="0" applyAlignment="1">
      <x:alignment vertical="top" wrapText="1"/>
    </x:xf>
    <x:xf numFmtId="0" fontId="11" fillId="16" xfId="0" applyNumberFormat="1" applyFont="1" applyFill="1" applyBorder="0" applyAlignment="1">
      <x:alignment vertical="top" wrapText="1"/>
    </x:xf>
    <x:xf numFmtId="0" fontId="12" fillId="16" xfId="0" applyNumberFormat="1" applyFont="1" applyFill="1" applyBorder="0" applyAlignment="1">
      <x:alignment vertical="top" wrapText="1"/>
    </x:xf>
    <x:xf numFmtId="0" fontId="4" fillId="16" xfId="0" applyNumberFormat="1" applyFont="1" applyFill="1" applyBorder="0" applyAlignment="1">
      <x:alignment vertical="center" wrapText="1"/>
    </x:xf>
    <x:xf numFmtId="0" fontId="4" fillId="16" xfId="0" applyNumberFormat="1" applyFont="1" applyFill="1" applyBorder="0" applyAlignment="1">
      <x:alignment vertical="top" wrapText="1"/>
    </x:xf>
    <x:xf numFmtId="0" fontId="5" fillId="16" xfId="0" applyNumberFormat="1" applyFont="1" applyFill="1" applyBorder="0" applyAlignment="1">
      <x:alignment vertical="top" wrapText="1"/>
    </x:xf>
    <x:xf numFmtId="0" fontId="4" fillId="15" xfId="0" applyNumberFormat="1" applyFont="1" applyFill="1" applyBorder="0" applyAlignment="1">
      <x:alignment vertical="top" wrapText="1"/>
    </x:xf>
    <x:xf numFmtId="0" fontId="6" fillId="15" xfId="0" applyNumberFormat="1" applyFont="1" applyFill="1" applyBorder="0" applyAlignment="1">
      <x:alignment vertical="top" wrapText="1"/>
    </x:xf>
    <x:xf numFmtId="0" fontId="7" fillId="16" xfId="0" applyNumberFormat="1" applyFont="1" applyFill="1" applyBorder="0" applyAlignment="1">
      <x:alignment vertical="top" wrapText="1"/>
    </x:xf>
    <x:xf numFmtId="0" fontId="8" fillId="16" xfId="0" applyNumberFormat="1" applyFont="1" applyFill="1" applyBorder="0" applyAlignment="1">
      <x:alignment vertical="top" wrapText="1"/>
    </x:xf>
    <x:xf numFmtId="0" fontId="6" fillId="16" xfId="0" applyNumberFormat="1" applyFont="1" applyFill="1" applyBorder="0" applyAlignment="1">
      <x:alignment vertical="center" wrapText="1"/>
    </x:xf>
    <x:xf numFmtId="0" fontId="8" fillId="16" xfId="0" applyNumberFormat="1" applyFont="1" applyFill="1" applyBorder="0" applyAlignment="1">
      <x:alignment vertical="top"/>
    </x:xf>
    <x:xf numFmtId="0" fontId="5" fillId="16" xfId="0" applyNumberFormat="1" applyFont="1" applyFill="1" applyBorder="0" applyAlignment="1">
      <x:alignment vertical="top"/>
    </x:xf>
    <x:xf numFmtId="200" fontId="5" fillId="16" xfId="0" applyNumberFormat="1" applyFont="1" applyFill="1" applyBorder="0" applyAlignment="1">
      <x:alignment vertical="top"/>
    </x:xf>
    <x:xf numFmtId="201" fontId="5" fillId="16" xfId="0" applyNumberFormat="1" applyFont="1" applyFill="1" applyBorder="0" applyAlignment="1">
      <x:alignment vertical="top"/>
    </x:xf>
    <x:xf numFmtId="0" fontId="5" fillId="16" xfId="0" applyNumberFormat="1" applyFont="1" applyFill="1" applyBorder="0" applyAlignment="1">
      <x:alignment vertical="top"/>
      <x:extLst>
        <x:ext uri="{C7286773-470A-42A8-94C5-96B5CB345126}">
          <xfpb:xfComplement xmlns:xfpb="http://schemas.microsoft.com/office/spreadsheetml/2022/featurepropertybag" i="0"/>
        </x:ext>
      </x:extLst>
    </x:xf>
    <x:xf numFmtId="0" fontId="13" fillId="16" xfId="0" applyNumberFormat="1" applyFont="1" applyFill="1" applyBorder="0" applyAlignment="1">
      <x:alignment vertical="top"/>
    </x:xf>
    <x:xf numFmtId="0" fontId="14" fillId="16" xfId="0" applyNumberFormat="1" applyFont="1" applyFill="1" applyBorder="0" applyAlignment="1">
      <x:alignment vertical="top" wrapText="1"/>
    </x:xf>
    <x:xf numFmtId="0" fontId="15" fillId="16" xfId="0" applyNumberFormat="1" applyFont="1" applyFill="1" applyBorder="0" applyAlignment="1">
      <x:alignment vertical="top" wrapText="1"/>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vertical="top"/>
    </x:xf>
    <x:xf numFmtId="0" fontId="5" fillId="15" xfId="0" applyNumberFormat="1" applyFont="1" applyFill="1" applyBorder="0" applyAlignment="1">
      <x:alignment vertical="top"/>
    </x:xf>
    <x:xf numFmtId="0" fontId="6" fillId="15" xfId="0" applyNumberFormat="1" applyFont="1" applyFill="1" applyBorder="0" applyAlignment="1">
      <x:alignment vertical="top"/>
    </x:xf>
    <x:xf numFmtId="0" fontId="6" fillId="17" xfId="0" applyNumberFormat="1" applyFont="1" applyFill="1" applyBorder="0" applyAlignment="1">
      <x:alignment vertical="center" wrapText="1"/>
    </x:xf>
    <x:xf numFmtId="0" fontId="9" fillId="17" borderId="0" xfId="0" applyNumberFormat="1" applyFont="1" applyFill="1" applyBorder="1" applyAlignment="1">
      <x:alignment vertical="center"/>
    </x:xf>
    <x:xf numFmtId="0" fontId="9" fillId="17" xfId="0" applyNumberFormat="1" applyFont="1" applyFill="1" applyBorder="0" applyAlignment="1">
      <x:alignment vertical="center" wrapText="1"/>
    </x:xf>
    <x:xf numFmtId="0" fontId="10" fillId="16" borderId="0" xfId="0" applyNumberFormat="1" applyFont="1" applyFill="1" applyBorder="1" applyAlignment="1">
      <x:alignment vertical="top" wrapText="1"/>
    </x:xf>
    <x:xf numFmtId="0" fontId="11" fillId="16" borderId="0" xfId="0" applyNumberFormat="1" applyFont="1" applyFill="1" applyBorder="1" applyAlignment="1">
      <x:alignment vertical="top" wrapText="1"/>
    </x:xf>
    <x:xf numFmtId="0" fontId="12" fillId="16" borderId="0" xfId="0" applyNumberFormat="1" applyFont="1" applyFill="1" applyBorder="1" applyAlignment="1">
      <x:alignment vertical="top" wrapText="1"/>
    </x:xf>
    <x:xf numFmtId="0" fontId="10" fillId="18" xfId="0" applyNumberFormat="1" applyFont="1" applyFill="1" applyBorder="0" applyAlignment="1">
      <x:alignment vertical="top" wrapText="1"/>
    </x:xf>
    <x:xf numFmtId="0" fontId="10" fillId="18" borderId="0" xfId="0" applyNumberFormat="1" applyFont="1" applyFill="1" applyBorder="1" applyAlignment="1">
      <x:alignment vertical="top" wrapText="1"/>
    </x:xf>
    <x:xf numFmtId="0" fontId="12" fillId="18" xfId="0" applyNumberFormat="1" applyFont="1" applyFill="1" applyBorder="0" applyAlignment="1">
      <x:alignment vertical="top" wrapText="1"/>
    </x:xf>
    <x:xf numFmtId="0" fontId="12" fillId="18" borderId="0" xfId="0" applyNumberFormat="1" applyFont="1" applyFill="1" applyBorder="1" applyAlignment="1">
      <x:alignment vertical="top" wrapText="1"/>
    </x:xf>
    <x:xf numFmtId="0" fontId="5" fillId="18" xfId="0" applyNumberFormat="1" applyFont="1" applyFill="1" applyBorder="0" applyAlignment="1">
      <x:alignment vertical="top" wrapText="1"/>
    </x:xf>
    <x:xf numFmtId="0" fontId="14" fillId="18" xfId="0" applyNumberFormat="1" applyFont="1" applyFill="1" applyBorder="0" applyAlignment="1">
      <x:alignment vertical="top" wrapText="1"/>
    </x:xf>
    <x:xf numFmtId="0" fontId="5" fillId="19" xfId="0" applyNumberFormat="1" applyFont="1" applyFill="1" applyBorder="0" applyAlignment="1">
      <x:alignment vertical="top" wrapText="1"/>
    </x:xf>
    <x:xf numFmtId="0" fontId="15" fillId="18" xfId="0" applyNumberFormat="1" applyFont="1" applyFill="1" applyBorder="0" applyAlignment="1">
      <x:alignment vertical="top" wrapText="1"/>
    </x:xf>
    <x:xf numFmtId="202" fontId="5" fillId="16" xfId="0" applyNumberFormat="1" applyFont="1" applyFill="1" applyBorder="0" applyAlignment="1">
      <x:alignment vertical="top" wrapText="1"/>
    </x:xf>
    <x:xf numFmtId="203" fontId="5" fillId="16" xfId="0" applyNumberFormat="1" applyFont="1" applyFill="1" applyBorder="0" applyAlignment="1">
      <x:alignment vertical="top" wrapText="1"/>
    </x:xf>
    <x:xf numFmtId="200" fontId="5" fillId="16" xfId="0" applyNumberFormat="1" applyFont="1" applyFill="1" applyBorder="0" applyAlignment="1">
      <x:alignment vertical="top" wrapText="1"/>
    </x:xf>
    <x:xf numFmtId="0" fontId="16" fillId="18" xfId="0" applyNumberFormat="1" applyFont="1" applyFill="1" applyBorder="0" applyAlignment="1">
      <x:alignment vertical="top" wrapText="1"/>
    </x:xf>
    <x:xf numFmtId="0" fontId="12" fillId="20" borderId="0" xfId="0" applyNumberFormat="1" applyFont="1" applyFill="1" applyBorder="1" applyAlignment="1">
      <x:alignment vertical="top" wrapText="1"/>
    </x:xf>
    <x:xf numFmtId="0" fontId="11" fillId="21" borderId="0" xfId="0" applyNumberFormat="1" applyFont="1" applyFill="1" applyBorder="1" applyAlignment="1">
      <x:alignment vertical="top" wrapText="1"/>
    </x:xf>
    <x:xf numFmtId="0" fontId="0" fillId="22" borderId="0" xfId="0" applyNumberFormat="1" applyFont="1" applyFill="1" applyBorder="1"/>
    <x:xf numFmtId="0" fontId="9" fillId="22" borderId="0" xfId="0" applyNumberFormat="1" applyFont="1" applyFill="1" applyBorder="1"/>
    <x:xf numFmtId="0" fontId="9" fillId="22" borderId="0" xfId="0" applyNumberFormat="1" applyFont="1" applyFill="1" applyBorder="1" applyAlignment="1">
      <x:alignment wrapText="1"/>
    </x:xf>
    <x:xf numFmtId="0" fontId="9" fillId="22" borderId="0" xfId="0" applyNumberFormat="1" applyFont="1" applyFill="1" applyBorder="1" applyAlignment="1">
      <x:alignment vertical="center" wrapText="1"/>
    </x:xf>
    <x:xf numFmtId="0" fontId="0" fillId="21" borderId="0" xfId="0" applyNumberFormat="1" applyFont="1" applyFill="1" applyBorder="1"/>
    <x:xf numFmtId="0" fontId="5" fillId="21" borderId="0" xfId="0" applyNumberFormat="1" applyFont="1" applyFill="1" applyBorder="1"/>
    <x:xf numFmtId="0" fontId="5" fillId="21" borderId="1" xfId="0" applyNumberFormat="1" applyFont="1" applyFill="1" applyBorder="1"/>
    <x:xf numFmtId="0" fontId="5" fillId="21" borderId="2" xfId="0" applyNumberFormat="1" applyFont="1" applyFill="1" applyBorder="1"/>
    <x:xf numFmtId="0" fontId="5" fillId="21" borderId="1" xfId="0" applyNumberFormat="1" applyFont="1" applyFill="1" applyBorder="1" applyAlignment="1">
      <x:alignment wrapText="1"/>
    </x:xf>
    <x:xf numFmtId="0" fontId="5" fillId="21" borderId="2" xfId="0" applyNumberFormat="1" applyFont="1" applyFill="1" applyBorder="1" applyAlignment="1">
      <x:alignment wrapText="1"/>
    </x:xf>
    <x:xf numFmtId="0" fontId="5" fillId="21" borderId="1" xfId="0" applyNumberFormat="1" applyFont="1" applyFill="1" applyBorder="1" applyAlignment="1">
      <x:alignment vertical="top" wrapText="1"/>
    </x:xf>
    <x:xf numFmtId="0" fontId="5" fillId="21" borderId="2" xfId="0" applyNumberFormat="1" applyFont="1" applyFill="1" applyBorder="1" applyAlignment="1">
      <x:alignment vertical="top" wrapText="1"/>
    </x:xf>
    <x:xf numFmtId="0" fontId="5" fillId="23" borderId="1" xfId="0" applyNumberFormat="1" applyFont="1" applyFill="1" applyBorder="1" applyAlignment="1">
      <x:alignment vertical="top" wrapText="1"/>
    </x:xf>
    <x:xf numFmtId="0" fontId="6" fillId="23" borderId="1" xfId="0" applyNumberFormat="1" applyFont="1" applyFill="1" applyBorder="1" applyAlignment="1">
      <x:alignment vertical="top" wrapText="1"/>
    </x:xf>
    <x:xf numFmtId="0" fontId="6" fillId="23" borderId="1" xfId="0" applyNumberFormat="1" applyFont="1" applyFill="1" applyBorder="1" applyAlignment="1">
      <x:alignment vertical="center" wrapText="1"/>
    </x:xf>
    <x:xf numFmtId="0" fontId="5" fillId="20" borderId="2" xfId="0" applyNumberFormat="1" applyFont="1" applyFill="1" applyBorder="1" applyAlignment="1">
      <x:alignment vertical="top" wrapText="1"/>
    </x:xf>
    <x:xf numFmtId="0" fontId="17" fillId="20" borderId="2" xfId="0" applyNumberFormat="1" applyFont="1" applyFill="1" applyBorder="1" applyAlignment="1">
      <x:alignment vertical="top" wrapText="1"/>
    </x:xf>
    <x:xf numFmtId="204" fontId="17" fillId="20" borderId="2" xfId="0" applyNumberFormat="1" applyFont="1" applyFill="1" applyBorder="1" applyAlignment="1">
      <x:alignment vertical="top" wrapText="1"/>
    </x:xf>
    <x:xf numFmtId="204" fontId="17" fillId="20" borderId="2" xfId="0" applyNumberFormat="1" applyFont="1" applyFill="1" applyBorder="1" applyAlignment="1">
      <x:alignment vertical="center" wrapText="1"/>
    </x:xf>
    <x:xf numFmtId="0" fontId="0" fillId="23" borderId="0" xfId="0" applyNumberFormat="1" applyFont="1" applyFill="1" applyBorder="1"/>
    <x:xf numFmtId="0" fontId="18" fillId="23" borderId="0" xfId="0" applyNumberFormat="1" applyFont="1" applyFill="1" applyBorder="1"/>
    <x:xf numFmtId="202" fontId="0" fillId="0" borderId="0" xfId="0" applyNumberFormat="1" applyFont="1" applyFill="1" applyBorder="1"/>
    <x:xf numFmtId="202" fontId="0" fillId="21" borderId="0" xfId="0" applyNumberFormat="1" applyFont="1" applyFill="1" applyBorder="1"/>
    <x:xf numFmtId="202" fontId="5" fillId="21" borderId="0" xfId="0" applyNumberFormat="1" applyFont="1" applyFill="1" applyBorder="1"/>
    <x:xf numFmtId="202" fontId="5" fillId="21" borderId="2" xfId="0" applyNumberFormat="1" applyFont="1" applyFill="1" applyBorder="1"/>
    <x:xf numFmtId="202" fontId="5" fillId="21" borderId="2" xfId="0" applyNumberFormat="1" applyFont="1" applyFill="1" applyBorder="1" applyAlignment="1">
      <x:alignment wrapText="1"/>
    </x:xf>
    <x:xf numFmtId="202" fontId="5" fillId="21" borderId="2" xfId="0" applyNumberFormat="1" applyFont="1" applyFill="1" applyBorder="1" applyAlignment="1">
      <x:alignment vertical="top" wrapText="1"/>
    </x:xf>
  </x:cellXfs>
  <x:cellStyles count="1">
    <x:cellStyle name="Normal" xfId="0"/>
  </x:cellStyles>
  <x:dxfs count="3">
    <x:dxf>
      <x:font>
        <x:b/>
        <x:color rgb="FF9B2C2C"/>
      </x:font>
      <x:fill>
        <x:patternFill patternType="solid">
          <x:bgColor rgb="FFFCE8E6"/>
        </x:patternFill>
      </x:fill>
    </x:dxf>
    <x:dxf>
      <x:font>
        <x:b/>
        <x:color rgb="FF8A5A00"/>
      </x:font>
      <x:fill>
        <x:patternFill patternType="solid">
          <x:bgColor rgb="FFFFF3D6"/>
        </x:patternFill>
      </x:fill>
    </x:dxf>
    <x:dxf>
      <x:font>
        <x:b/>
        <x:color rgb="FF24516B"/>
      </x:font>
      <x:fill>
        <x:patternFill patternType="solid">
          <x:bgColor rgb="FFEAF2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e520899ccb4c36" /><Relationship Type="http://schemas.openxmlformats.org/officeDocument/2006/relationships/theme" Target="/xl/theme/theme1.xml" Id="R40b97dd5c4a440dd" /><Relationship Type="http://schemas.microsoft.com/office/2022/11/relationships/FeaturePropertyBag" Target="/xl/featurePropertyBag/featurePropertyBag.xml" Id="R6f200fe4017a4995" /><Relationship Type="http://schemas.openxmlformats.org/officeDocument/2006/relationships/sharedStrings" Target="/xl/sharedStrings.xml" Id="R9f6228daa7a44428" /><Relationship Type="http://schemas.openxmlformats.org/officeDocument/2006/relationships/worksheet" Target="/xl/worksheets/sheet1.xml" Id="Rced4d5d409774070" /><Relationship Type="http://schemas.openxmlformats.org/officeDocument/2006/relationships/worksheet" Target="/xl/worksheets/sheet2.xml" Id="R6b519a8478b54eaa" /><Relationship Type="http://schemas.openxmlformats.org/officeDocument/2006/relationships/worksheet" Target="/xl/worksheets/sheet3.xml" Id="R62d0b8374f8d4e53" /><Relationship Type="http://schemas.openxmlformats.org/officeDocument/2006/relationships/worksheet" Target="/xl/worksheets/sheet4.xml" Id="Rb2934d23ad194ca7" /><Relationship Type="http://schemas.openxmlformats.org/officeDocument/2006/relationships/worksheet" Target="/xl/worksheets/sheet5.xml" Id="R19aec7bbe0454f65" /><Relationship Type="http://schemas.openxmlformats.org/officeDocument/2006/relationships/worksheet" Target="/xl/worksheets/sheet6.xml" Id="R797f2201f56c44dc" /><Relationship Type="http://schemas.openxmlformats.org/officeDocument/2006/relationships/worksheet" Target="/xl/worksheets/sheet7.xml" Id="Rdeb0f66930f042da" /><Relationship Type="http://schemas.openxmlformats.org/officeDocument/2006/relationships/worksheet" Target="/xl/worksheets/sheet8.xml" Id="R2c6bb6bd05794949" /><Relationship Type="http://schemas.openxmlformats.org/officeDocument/2006/relationships/worksheet" Target="/xl/worksheets/sheet9.xml" Id="Rc61704b584a14fcd" /><Relationship Type="http://schemas.openxmlformats.org/officeDocument/2006/relationships/worksheet" Target="/xl/worksheets/sheet10.xml" Id="Ra6c9d5f8a55f4abd" /><Relationship Type="http://schemas.openxmlformats.org/officeDocument/2006/relationships/worksheet" Target="/xl/worksheets/sheet11.xml" Id="R995a4e2943194c1b" /><Relationship Type="http://schemas.openxmlformats.org/officeDocument/2006/relationships/worksheet" Target="/xl/worksheets/sheet12.xml" Id="R26842edee0d14391" /><Relationship Type="http://schemas.openxmlformats.org/officeDocument/2006/relationships/worksheet" Target="/xl/worksheets/sheet13.xml" Id="Rdfd39d0c96374ae4" /><Relationship Type="http://schemas.openxmlformats.org/officeDocument/2006/relationships/worksheet" Target="/xl/worksheets/sheet14.xml" Id="R53feea905a154731" /><Relationship Type="http://schemas.openxmlformats.org/officeDocument/2006/relationships/worksheet" Target="/xl/worksheets/sheet15.xml" Id="R3f6cf0e074ae4f82" /><Relationship Type="http://schemas.openxmlformats.org/officeDocument/2006/relationships/worksheet" Target="/xl/worksheets/sheet16.xml" Id="R3028f7fcb97645b0" /><Relationship Type="http://schemas.openxmlformats.org/officeDocument/2006/relationships/worksheet" Target="/xl/worksheets/sheet17.xml" Id="R2439494338b540de" /><Relationship Type="http://schemas.openxmlformats.org/officeDocument/2006/relationships/worksheet" Target="/xl/worksheets/sheet18.xml" Id="R6136ebeeff664c94" /><Relationship Type="http://schemas.openxmlformats.org/officeDocument/2006/relationships/worksheet" Target="/xl/worksheets/sheet19.xml" Id="Rb780f9beb64e48de" /><Relationship Type="http://schemas.openxmlformats.org/officeDocument/2006/relationships/worksheet" Target="/xl/worksheets/sheet20.xml" Id="R6e1b7c485f5d4d0e" /><Relationship Type="http://schemas.openxmlformats.org/officeDocument/2006/relationships/worksheet" Target="/xl/worksheets/sheet21.xml" Id="R8358b20b550f4bc9" /><Relationship Type="http://schemas.openxmlformats.org/officeDocument/2006/relationships/worksheet" Target="/xl/worksheets/sheet22.xml" Id="Rf6890ca9287b40e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ources_tbl" displayName="sources_tbl" ref="A1:I7" headerRowCount="1" totalsRowCount="0" totalsRowShown="0">
  <x:tableColumns count="9">
    <x:tableColumn id="1" name="source_id"/>
    <x:tableColumn id="2" name="name"/>
    <x:tableColumn id="3" name="coverage"/>
    <x:tableColumn id="4" name="access"/>
    <x:tableColumn id="5" name="license_assessment"/>
    <x:tableColumn id="6" name="data_quality"/>
    <x:tableColumn id="7" name="recommended_use"/>
    <x:tableColumn id="8" name="url"/>
    <x:tableColumn id="9" name="last_checked"/>
  </x:tableColumns>
  <x:tableStyleInfo name="TableStyleMedium2" showFirstColumn="0" showLastColumn="0" showRowStripes="1" showColumnStripes="0"/>
</x:table>
</file>

<file path=xl/tables/table2.xml><?xml version="1.0" encoding="utf-8"?>
<x:table xmlns:x="http://schemas.openxmlformats.org/spreadsheetml/2006/main" id="2" name="foods_tbl" displayName="foods_tbl" ref="A1:V842" headerRowCount="1" totalsRowCount="0" totalsRowShown="0">
  <x:tableColumns count="22">
    <x:tableColumn id="1" name="food_id"/>
    <x:tableColumn id="2" name="canonical_name_de"/>
    <x:tableColumn id="3" name="canonical_name_en"/>
    <x:tableColumn id="4" name="category"/>
    <x:tableColumn id="5" name="state"/>
    <x:tableColumn id="6" name="base_unit"/>
    <x:tableColumn id="7" name="kcal_100"/>
    <x:tableColumn id="8" name="protein_g_100"/>
    <x:tableColumn id="9" name="carbs_g_100"/>
    <x:tableColumn id="10" name="fat_g_100"/>
    <x:tableColumn id="11" name="fiber_g_100"/>
    <x:tableColumn id="12" name="sugar_g_100"/>
    <x:tableColumn id="13" name="sat_fat_g_100"/>
    <x:tableColumn id="14" name="salt_g_100"/>
    <x:tableColumn id="15" name="pack_size"/>
    <x:tableColumn id="16" name="pack_unit"/>
    <x:tableColumn id="17" name="pack_price_eur"/>
    <x:tableColumn id="18" name="price_per_base_unit"/>
    <x:tableColumn id="19" name="source_note"/>
    <x:tableColumn id="20" name="source_confidence"/>
    <x:tableColumn id="21" name="last_checked"/>
    <x:tableColumn id="22" name="active"/>
  </x:tableColumns>
  <x:tableStyleInfo name="TableStyleMedium2" showFirstColumn="0" showLastColumn="0" showRowStripes="1" showColumnStripes="0"/>
</x:table>
</file>

<file path=xl/tables/table3.xml><?xml version="1.0" encoding="utf-8"?>
<x:table xmlns:x="http://schemas.openxmlformats.org/spreadsheetml/2006/main" id="3" name="foodaliases_tbl" displayName="foodaliases_tbl" ref="A1:E1683" headerRowCount="1" totalsRowCount="0" totalsRowShown="0">
  <x:tableColumns count="5">
    <x:tableColumn id="1" name="alias_id"/>
    <x:tableColumn id="2" name="food_id"/>
    <x:tableColumn id="3" name="alias"/>
    <x:tableColumn id="4" name="language"/>
    <x:tableColumn id="5" name="is_primary"/>
  </x:tableColumns>
  <x:tableStyleInfo name="TableStyleMedium2" showFirstColumn="0" showLastColumn="0" showRowStripes="1" showColumnStripes="0"/>
</x:table>
</file>

<file path=xl/tables/table4.xml><?xml version="1.0" encoding="utf-8"?>
<x:table xmlns:x="http://schemas.openxmlformats.org/spreadsheetml/2006/main" id="4" name="recipes_tbl" displayName="recipes_tbl" ref="A1:X501" headerRowCount="1" totalsRowCount="0" totalsRowShown="0">
  <x:tableColumns count="24">
    <x:tableColumn id="1" name="recipe_code"/>
    <x:tableColumn id="2" name="version"/>
    <x:tableColumn id="3" name="recipe_version_id"/>
    <x:tableColumn id="4" name="title"/>
    <x:tableColumn id="5" name="category"/>
    <x:tableColumn id="6" name="diet_tags"/>
    <x:tableColumn id="7" name="diversity_key"/>
    <x:tableColumn id="8" name="servings_default"/>
    <x:tableColumn id="9" name="prep_time_min"/>
    <x:tableColumn id="10" name="cook_time_min"/>
    <x:tableColumn id="11" name="total_time_min"/>
    <x:tableColumn id="12" name="difficulty"/>
    <x:tableColumn id="13" name="budget_level"/>
    <x:tableColumn id="14" name="meal_prep_score_1_5"/>
    <x:tableColumn id="15" name="storage_days_fridge"/>
    <x:tableColumn id="16" name="freezer_friendly"/>
    <x:tableColumn id="17" name="office_friendly"/>
    <x:tableColumn id="18" name="storage_notes"/>
    <x:tableColumn id="19" name="reheat_method"/>
    <x:tableColumn id="20" name="swap_suggestions"/>
    <x:tableColumn id="21" name="source_inspiration"/>
    <x:tableColumn id="22" name="status"/>
    <x:tableColumn id="23" name="quality_score"/>
    <x:tableColumn id="24" name="updated_at"/>
  </x:tableColumns>
  <x:tableStyleInfo name="TableStyleMedium2" showFirstColumn="0" showLastColumn="0" showRowStripes="1" showColumnStripes="0"/>
</x:table>
</file>

<file path=xl/tables/table5.xml><?xml version="1.0" encoding="utf-8"?>
<x:table xmlns:x="http://schemas.openxmlformats.org/spreadsheetml/2006/main" id="5" name="recipeingredients_tbl" displayName="recipeingredients_tbl" ref="A1:N5393" headerRowCount="1" totalsRowCount="0" totalsRowShown="0">
  <x:tableColumns count="14">
    <x:tableColumn id="1" name="ingredient_id"/>
    <x:tableColumn id="2" name="recipe_version_id"/>
    <x:tableColumn id="3" name="position"/>
    <x:tableColumn id="4" name="food_id"/>
    <x:tableColumn id="5" name="amount"/>
    <x:tableColumn id="6" name="unit"/>
    <x:tableColumn id="7" name="preparation_note"/>
    <x:tableColumn id="8" name="kcal"/>
    <x:tableColumn id="9" name="protein_g"/>
    <x:tableColumn id="10" name="carbs_g"/>
    <x:tableColumn id="11" name="fat_g"/>
    <x:tableColumn id="12" name="fiber_g"/>
    <x:tableColumn id="13" name="salt_g"/>
    <x:tableColumn id="14" name="cost_eur"/>
  </x:tableColumns>
  <x:tableStyleInfo name="TableStyleMedium2" showFirstColumn="0" showLastColumn="0" showRowStripes="1" showColumnStripes="0"/>
</x:table>
</file>

<file path=xl/tables/table6.xml><?xml version="1.0" encoding="utf-8"?>
<x:table xmlns:x="http://schemas.openxmlformats.org/spreadsheetml/2006/main" id="16" name="recipe_steps_editorial_tbl" displayName="recipe_steps_editorial_tbl" ref="A1:F5430" headerRowCount="1" totalsRowCount="0" totalsRowShown="0">
  <x:tableColumns count="6">
    <x:tableColumn id="1" name="step_id"/>
    <x:tableColumn id="2" name="recipe_version_id"/>
    <x:tableColumn id="3" name="position"/>
    <x:tableColumn id="4" name="instruction"/>
    <x:tableColumn id="5" name="timer_min"/>
    <x:tableColumn id="6" name="timer_label"/>
  </x:tableColumns>
  <x:tableStyleInfo name="TableStyleMedium2" showFirstColumn="0" showLastColumn="0" showRowStripes="1" showColumnStripes="0"/>
</x:table>
</file>

<file path=xl/tables/table7.xml><?xml version="1.0" encoding="utf-8"?>
<x:table xmlns:x="http://schemas.openxmlformats.org/spreadsheetml/2006/main" id="17" name="recipe_tags_classified_tbl" displayName="recipe_tags_classified_tbl" ref="A1:E13954" headerRowCount="1" totalsRowCount="0" totalsRowShown="0">
  <x:tableColumns count="5">
    <x:tableColumn id="1" name="recipe_version_id"/>
    <x:tableColumn id="2" name="tag"/>
    <x:tableColumn id="3" name="tag_type"/>
    <x:tableColumn id="4" name="derivation"/>
    <x:tableColumn id="5" name="confidence"/>
  </x:tableColumns>
  <x:tableStyleInfo name="TableStyleMedium2" showFirstColumn="0" showLastColumn="0" showRowStripes="1" showColumnStripes="0"/>
</x:table>
</file>

<file path=xl/tables/table8.xml><?xml version="1.0" encoding="utf-8"?>
<x:table xmlns:x="http://schemas.openxmlformats.org/spreadsheetml/2006/main" id="19" name="recipe_allergens_v42_tbl" displayName="recipe_allergens_v42_tbl" ref="A1:D705" headerRowCount="1" totalsRowCount="0" totalsRowShown="0">
  <x:tableColumns count="4">
    <x:tableColumn id="1" name="recipe_version_id"/>
    <x:tableColumn id="2" name="allergen_code"/>
    <x:tableColumn id="3" name="trigger_food_id"/>
    <x:tableColumn id="4" name="derivation"/>
  </x:tableColumns>
  <x:tableStyleInfo name="TableStyleMedium2" showFirstColumn="0" showLastColumn="0" showRowStripes="1" showColumnStripes="0"/>
</x:table>
</file>

<file path=xl/tables/table9.xml><?xml version="1.0" encoding="utf-8"?>
<x:table xmlns:x="http://schemas.openxmlformats.org/spreadsheetml/2006/main" id="20" name="recipe_equipment_v42_tbl" displayName="recipe_equipment_v42_tbl" ref="A1:B1114" headerRowCount="1" totalsRowCount="0" totalsRowShown="0">
  <x:tableColumns count="2">
    <x:tableColumn id="1" name="recipe_version_id"/>
    <x:tableColumn id="2" name="equipment_name"/>
  </x:tableColumns>
  <x:tableStyleInfo name="TableStyleMedium2" showFirstColumn="0" showLastColumn="0" showRowStripes="1" showColumnStripes="0"/>
</x:table>
</file>

<file path=xl/tables/table10.xml><?xml version="1.0" encoding="utf-8"?>
<x:table xmlns:x="http://schemas.openxmlformats.org/spreadsheetml/2006/main" id="10" name="recipemacros_tbl" displayName="recipemacros_tbl" ref="A1:N501" headerRowCount="1" totalsRowCount="0" totalsRowShown="0">
  <x:tableColumns count="14">
    <x:tableColumn id="1" name="recipe_version_id"/>
    <x:tableColumn id="2" name="recipe_code"/>
    <x:tableColumn id="3" name="title"/>
    <x:tableColumn id="4" name="servings"/>
    <x:tableColumn id="5" name="kcal_recipe"/>
    <x:tableColumn id="6" name="protein_recipe_g"/>
    <x:tableColumn id="7" name="carbs_recipe_g"/>
    <x:tableColumn id="8" name="fat_recipe_g"/>
    <x:tableColumn id="9" name="fiber_recipe_g"/>
    <x:tableColumn id="10" name="salt_recipe_g"/>
    <x:tableColumn id="11" name="cost_recipe_eur"/>
    <x:tableColumn id="12" name="kcal_serving"/>
    <x:tableColumn id="13" name="protein_serving_g"/>
    <x:tableColumn id="14" name="cost_serving_eur"/>
  </x:tableColumns>
  <x:tableStyleInfo name="TableStyleMedium2" showFirstColumn="0" showLastColumn="0" showRowStripes="1" showColumnStripes="0"/>
</x:table>
</file>

<file path=xl/tables/table11.xml><?xml version="1.0" encoding="utf-8"?>
<x:table xmlns:x="http://schemas.openxmlformats.org/spreadsheetml/2006/main" id="11" name="qualityrules_tbl" displayName="qualityrules_tbl" ref="A1:C12" headerRowCount="1" totalsRowCount="0" totalsRowShown="0">
  <x:tableColumns count="3">
    <x:tableColumn id="1" name="criterion"/>
    <x:tableColumn id="2" name="max_points"/>
    <x:tableColumn id="3" name="acceptance_rule"/>
  </x:tableColumns>
  <x:tableStyleInfo name="TableStyleMedium2" showFirstColumn="0" showLastColumn="0" showRowStripes="1" showColumnStripes="0"/>
</x:table>
</file>

<file path=xl/tables/table12.xml><?xml version="1.0" encoding="utf-8"?>
<x:table xmlns:x="http://schemas.openxmlformats.org/spreadsheetml/2006/main" id="12" name="datadictionary_tbl" displayName="datadictionary_tbl" ref="A1:E25" headerRowCount="1" totalsRowCount="0" totalsRowShown="0">
  <x:tableColumns count="5">
    <x:tableColumn id="1" name="table_name"/>
    <x:tableColumn id="2" name="column_name"/>
    <x:tableColumn id="3" name="postgres_type"/>
    <x:tableColumn id="4" name="constraint"/>
    <x:tableColumn id="5" name="definition"/>
  </x:tableColumns>
  <x:tableStyleInfo name="TableStyleMedium2" showFirstColumn="0" showLastColumn="0" showRowStripes="1" showColumnStripes="0"/>
</x:table>
</file>

<file path=xl/tables/table13.xml><?xml version="1.0" encoding="utf-8"?>
<x:table xmlns:x="http://schemas.openxmlformats.org/spreadsheetml/2006/main" id="13" name="supabaseschema_tbl" displayName="supabaseschema_tbl" ref="A1:D19" headerRowCount="1" totalsRowCount="0" totalsRowShown="0">
  <x:tableColumns count="4">
    <x:tableColumn id="1" name="table_name"/>
    <x:tableColumn id="2" name="primary_column"/>
    <x:tableColumn id="3" name="keys_constraints"/>
    <x:tableColumn id="4" name="purpose_and_v1_note"/>
  </x:tableColumns>
  <x:tableStyleInfo name="TableStyleMedium2" showFirstColumn="0" showLastColumn="0" showRowStripes="1" showColumnStripes="0"/>
</x:table>
</file>

<file path=xl/tables/table14.xml><?xml version="1.0" encoding="utf-8"?>
<x:table xmlns:x="http://schemas.openxmlformats.org/spreadsheetml/2006/main" id="14" name="mealplanlogic_tbl" displayName="mealplanlogic_tbl" ref="A1:B9" headerRowCount="1" totalsRowCount="0" totalsRowShown="0">
  <x:tableColumns count="2">
    <x:tableColumn id="1" name="stage"/>
    <x:tableColumn id="2" name="rule"/>
  </x:tableColumns>
  <x:tableStyleInfo name="TableStyleMedium2" showFirstColumn="0" showLastColumn="0" showRowStripes="1" showColumnStripes="0"/>
</x:table>
</file>

<file path=xl/tables/table15.xml><?xml version="1.0" encoding="utf-8"?>
<x:table xmlns:x="http://schemas.openxmlformats.org/spreadsheetml/2006/main" id="22" name="import_order_v42_tbl" displayName="import_order_v42_tbl" ref="A1:D12" headerRowCount="1" totalsRowCount="0" totalsRowShown="0">
  <x:tableColumns count="4">
    <x:tableColumn id="1" name="order"/>
    <x:tableColumn id="2" name="target"/>
    <x:tableColumn id="3" name="method"/>
    <x:tableColumn id="4" name="dependency"/>
  </x:tableColumns>
  <x:tableStyleInfo name="TableStyleMedium2" showFirstColumn="0" showLastColumn="0" showRowStripes="1" showColumnStripes="0"/>
</x:table>
</file>

<file path=xl/tables/table16.xml><?xml version="1.0" encoding="utf-8"?>
<x:table xmlns:x="http://schemas.openxmlformats.org/spreadsheetml/2006/main" id="18" name="recipe_classification_tbl" displayName="recipe_classification_tbl" ref="A1:AQ501" headerRowCount="1" totalsRowCount="0" totalsRowShown="0">
  <x:tableColumns count="43">
    <x:tableColumn id="1" name="recipe_version_id"/>
    <x:tableColumn id="2" name="recipe_code"/>
    <x:tableColumn id="3" name="title"/>
    <x:tableColumn id="4" name="dietary_style"/>
    <x:tableColumn id="5" name="protein_sources"/>
    <x:tableColumn id="6" name="halal_status"/>
    <x:tableColumn id="7" name="gluten_status"/>
    <x:tableColumn id="8" name="lactose_status"/>
    <x:tableColumn id="9" name="nut_status"/>
    <x:tableColumn id="10" name="egg_status"/>
    <x:tableColumn id="11" name="soy_status"/>
    <x:tableColumn id="12" name="allergen_flags"/>
    <x:tableColumn id="13" name="nutrition_profile"/>
    <x:tableColumn id="14" name="meal_role"/>
    <x:tableColumn id="15" name="dish_type"/>
    <x:tableColumn id="16" name="use_cases"/>
    <x:tableColumn id="17" name="novelty_level"/>
    <x:tableColumn id="18" name="ingredient_availability"/>
    <x:tableColumn id="19" name="region_inspiration"/>
    <x:tableColumn id="20" name="flavor_profile"/>
    <x:tableColumn id="21" name="spice_level"/>
    <x:tableColumn id="22" name="season"/>
    <x:tableColumn id="23" name="serving_temperature"/>
    <x:tableColumn id="24" name="equipment"/>
    <x:tableColumn id="25" name="difficulty"/>
    <x:tableColumn id="26" name="prep_time_min"/>
    <x:tableColumn id="27" name="total_time_min"/>
    <x:tableColumn id="28" name="time_band"/>
    <x:tableColumn id="29" name="kcal_serving"/>
    <x:tableColumn id="30" name="protein_serving_g"/>
    <x:tableColumn id="31" name="fiber_serving_g"/>
    <x:tableColumn id="32" name="protein_energy_share"/>
    <x:tableColumn id="33" name="cost_serving_eur"/>
    <x:tableColumn id="34" name="cost_band"/>
    <x:tableColumn id="35" name="storage_score"/>
    <x:tableColumn id="36" name="freezer_score"/>
    <x:tableColumn id="37" name="transport_score"/>
    <x:tableColumn id="38" name="reheat_score"/>
    <x:tableColumn id="39" name="batch_score"/>
    <x:tableColumn id="40" name="meal_prep_score_v2"/>
    <x:tableColumn id="41" name="classification_source"/>
    <x:tableColumn id="42" name="classification_confidence"/>
    <x:tableColumn id="43" name="review_note"/>
  </x:tableColumns>
  <x:tableStyleInfo name="TableStyleMedium2" showFirstColumn="0" showLastColumn="0" showRowStripes="1" showColumnStripes="0"/>
</x:table>
</file>

<file path=xl/tables/table17.xml><?xml version="1.0" encoding="utf-8"?>
<x:table xmlns:x="http://schemas.openxmlformats.org/spreadsheetml/2006/main" id="21" name="classification_rules_tbl" displayName="classification_rules_tbl" ref="A1:G18" headerRowCount="1" totalsRowCount="0" totalsRowShown="0">
  <x:tableColumns count="7">
    <x:tableColumn id="1" name="axis"/>
    <x:tableColumn id="2" name="field"/>
    <x:tableColumn id="3" name="allowed_values"/>
    <x:tableColumn id="4" name="type"/>
    <x:tableColumn id="5" name="derivation"/>
    <x:tableColumn id="6" name="app_use"/>
    <x:tableColumn id="7" name="caveat"/>
  </x:tableColumns>
  <x:tableStyleInfo name="TableStyleMedium2" showFirstColumn="0" showLastColumn="0" showRowStripes="1" showColumnStripes="0"/>
</x:table>
</file>

<file path=xl/tables/table18.xml><?xml version="1.0" encoding="utf-8"?>
<x:table xmlns:x="http://schemas.openxmlformats.org/spreadsheetml/2006/main" id="23" name="AuditDataWarnings" displayName="AuditDataWarnings" ref="A25:C31" headerRowCount="1" totalsRowCount="0" totalsRowShown="0">
  <x:autoFilter ref="A25:C31"/>
  <x:tableColumns count="3">
    <x:tableColumn id="1" name="Befund"/>
    <x:tableColumn id="2" name="Anzahl"/>
    <x:tableColumn id="3" name="Bedeutung"/>
  </x:tableColumns>
  <x:tableStyleInfo name="TableStyleMedium2" showFirstColumn="0" showLastColumn="0" showRowStripes="1" showColumnStripes="0"/>
</x:table>
</file>

<file path=xl/tables/table19.xml><?xml version="1.0" encoding="utf-8"?>
<x:table xmlns:x="http://schemas.openxmlformats.org/spreadsheetml/2006/main" id="24" name="CatalogGapAudit" displayName="CatalogGapAudit" ref="A3:F20" headerRowCount="1" totalsRowCount="0" totalsRowShown="0">
  <x:autoFilter ref="A3:F20"/>
  <x:tableColumns count="6">
    <x:tableColumn id="1" name="Achse"/>
    <x:tableColumn id="2" name="Merkmal"/>
    <x:tableColumn id="3" name="Anzahl"/>
    <x:tableColumn id="4" name="Anteil"/>
    <x:tableColumn id="5" name="Befund"/>
    <x:tableColumn id="6" name="Empfehlung"/>
  </x:tableColumns>
  <x:tableStyleInfo name="TableStyleMedium2" showFirstColumn="0" showLastColumn="0" showRowStripes="1" showColumnStripes="0"/>
</x:table>
</file>

<file path=xl/tables/table20.xml><?xml version="1.0" encoding="utf-8"?>
<x:table xmlns:x="http://schemas.openxmlformats.org/spreadsheetml/2006/main" id="25" name="RecipeReviewList" displayName="RecipeReviewList" ref="A3:G27" headerRowCount="1" totalsRowCount="0" totalsRowShown="0">
  <x:autoFilter ref="A3:G27"/>
  <x:tableColumns count="7">
    <x:tableColumn id="1" name="Priorität"/>
    <x:tableColumn id="2" name="Bereich"/>
    <x:tableColumn id="3" name="Rezeptcode"/>
    <x:tableColumn id="4" name="Rezept"/>
    <x:tableColumn id="5" name="Befund"/>
    <x:tableColumn id="6" name="Vorschlag"/>
    <x:tableColumn id="7" name="Entscheidung"/>
  </x:tableColumns>
  <x:tableStyleInfo name="TableStyleMedium2" showFirstColumn="0" showLastColumn="0" showRowStripes="1" showColumnStripes="0"/>
</x:table>
</file>

<file path=xl/tables/table21.xml><?xml version="1.0" encoding="utf-8"?>
<x:table xmlns:x="http://schemas.openxmlformats.org/spreadsheetml/2006/main" id="26" name="RecipeReplacementPlan" displayName="RecipeReplacementPlan" ref="A3:F11" headerRowCount="1" totalsRowCount="0" totalsRowShown="0">
  <x:autoFilter ref="A3:F11"/>
  <x:tableColumns count="6">
    <x:tableColumn id="1" name="Alter Code"/>
    <x:tableColumn id="2" name="Bisheriges Rezept"/>
    <x:tableColumn id="3" name="Grund"/>
    <x:tableColumn id="4" name="Ersatzvorschlag"/>
    <x:tableColumn id="5" name="Beitrag zum Bestand"/>
    <x:tableColumn id="6" name="Entscheid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1f29220ac7b41c0" /></Relationships>
</file>

<file path=xl/worksheets/_rels/sheet3.xml.rels>&#65279;<?xml version="1.0" encoding="utf-8"?><Relationships xmlns="http://schemas.openxmlformats.org/package/2006/relationships"><Relationship Type="http://schemas.openxmlformats.org/officeDocument/2006/relationships/table" Target="/xl/tables/table2.xml" Id="R692703f7b4064619" /></Relationships>
</file>

<file path=xl/worksheets/_rels/sheet4.xml.rels>&#65279;<?xml version="1.0" encoding="utf-8"?><Relationships xmlns="http://schemas.openxmlformats.org/package/2006/relationships"><Relationship Type="http://schemas.openxmlformats.org/officeDocument/2006/relationships/table" Target="/xl/tables/table3.xml" Id="Ra216ed99387448e9" /></Relationships>
</file>

<file path=xl/worksheets/_rels/sheet5.xml.rels>&#65279;<?xml version="1.0" encoding="utf-8"?><Relationships xmlns="http://schemas.openxmlformats.org/package/2006/relationships"><Relationship Type="http://schemas.openxmlformats.org/officeDocument/2006/relationships/table" Target="/xl/tables/table4.xml" Id="R75316e80d1b54b35" /></Relationships>
</file>

<file path=xl/worksheets/_rels/sheet6.xml.rels>&#65279;<?xml version="1.0" encoding="utf-8"?><Relationships xmlns="http://schemas.openxmlformats.org/package/2006/relationships"><Relationship Type="http://schemas.openxmlformats.org/officeDocument/2006/relationships/table" Target="/xl/tables/table5.xml" Id="R1536c78a225341f1" /></Relationships>
</file>

<file path=xl/worksheets/_rels/sheet7.xml.rels>&#65279;<?xml version="1.0" encoding="utf-8"?><Relationships xmlns="http://schemas.openxmlformats.org/package/2006/relationships"><Relationship Type="http://schemas.openxmlformats.org/officeDocument/2006/relationships/table" Target="/xl/tables/table6.xml" Id="R0e3aa767a7ad4304" /></Relationships>
</file>

<file path=xl/worksheets/_rels/sheet8.xml.rels>&#65279;<?xml version="1.0" encoding="utf-8"?><Relationships xmlns="http://schemas.openxmlformats.org/package/2006/relationships"><Relationship Type="http://schemas.openxmlformats.org/officeDocument/2006/relationships/table" Target="/xl/tables/table7.xml" Id="R6326f50db67f484d" /></Relationships>
</file>

<file path=xl/worksheets/_rels/sheet9.xml.rels>&#65279;<?xml version="1.0" encoding="utf-8"?><Relationships xmlns="http://schemas.openxmlformats.org/package/2006/relationships"><Relationship Type="http://schemas.openxmlformats.org/officeDocument/2006/relationships/table" Target="/xl/tables/table8.xml" Id="Rfc453c90d87b40cc" /></Relationships>
</file>

<file path=xl/worksheets/_rels/sheet10.xml.rels>&#65279;<?xml version="1.0" encoding="utf-8"?><Relationships xmlns="http://schemas.openxmlformats.org/package/2006/relationships"><Relationship Type="http://schemas.openxmlformats.org/officeDocument/2006/relationships/table" Target="/xl/tables/table9.xml" Id="Rdcb4093798614446" /></Relationships>
</file>

<file path=xl/worksheets/_rels/sheet11.xml.rels>&#65279;<?xml version="1.0" encoding="utf-8"?><Relationships xmlns="http://schemas.openxmlformats.org/package/2006/relationships"><Relationship Type="http://schemas.openxmlformats.org/officeDocument/2006/relationships/table" Target="/xl/tables/table10.xml" Id="Rdd62356afb8a4df8" /></Relationships>
</file>

<file path=xl/worksheets/_rels/sheet12.xml.rels>&#65279;<?xml version="1.0" encoding="utf-8"?><Relationships xmlns="http://schemas.openxmlformats.org/package/2006/relationships"><Relationship Type="http://schemas.openxmlformats.org/officeDocument/2006/relationships/table" Target="/xl/tables/table11.xml" Id="Rd33e5db13f5848c1" /></Relationships>
</file>

<file path=xl/worksheets/_rels/sheet13.xml.rels>&#65279;<?xml version="1.0" encoding="utf-8"?><Relationships xmlns="http://schemas.openxmlformats.org/package/2006/relationships"><Relationship Type="http://schemas.openxmlformats.org/officeDocument/2006/relationships/table" Target="/xl/tables/table12.xml" Id="R85d86c0089324b03" /></Relationships>
</file>

<file path=xl/worksheets/_rels/sheet14.xml.rels>&#65279;<?xml version="1.0" encoding="utf-8"?><Relationships xmlns="http://schemas.openxmlformats.org/package/2006/relationships"><Relationship Type="http://schemas.openxmlformats.org/officeDocument/2006/relationships/table" Target="/xl/tables/table13.xml" Id="R5c945847de2a43f9" /></Relationships>
</file>

<file path=xl/worksheets/_rels/sheet15.xml.rels>&#65279;<?xml version="1.0" encoding="utf-8"?><Relationships xmlns="http://schemas.openxmlformats.org/package/2006/relationships"><Relationship Type="http://schemas.openxmlformats.org/officeDocument/2006/relationships/table" Target="/xl/tables/table14.xml" Id="Rf549ef7d73414c8e" /></Relationships>
</file>

<file path=xl/worksheets/_rels/sheet16.xml.rels>&#65279;<?xml version="1.0" encoding="utf-8"?><Relationships xmlns="http://schemas.openxmlformats.org/package/2006/relationships"><Relationship Type="http://schemas.openxmlformats.org/officeDocument/2006/relationships/table" Target="/xl/tables/table15.xml" Id="R07dd1f71d09a4cb1" /></Relationships>
</file>

<file path=xl/worksheets/_rels/sheet17.xml.rels>&#65279;<?xml version="1.0" encoding="utf-8"?><Relationships xmlns="http://schemas.openxmlformats.org/package/2006/relationships"><Relationship Type="http://schemas.openxmlformats.org/officeDocument/2006/relationships/table" Target="/xl/tables/table16.xml" Id="R4f4c338146094c72" /></Relationships>
</file>

<file path=xl/worksheets/_rels/sheet18.xml.rels>&#65279;<?xml version="1.0" encoding="utf-8"?><Relationships xmlns="http://schemas.openxmlformats.org/package/2006/relationships"><Relationship Type="http://schemas.openxmlformats.org/officeDocument/2006/relationships/table" Target="/xl/tables/table17.xml" Id="Rff90d4ef6c8e4374" /></Relationships>
</file>

<file path=xl/worksheets/_rels/sheet19.xml.rels>&#65279;<?xml version="1.0" encoding="utf-8"?><Relationships xmlns="http://schemas.openxmlformats.org/package/2006/relationships"><Relationship Type="http://schemas.openxmlformats.org/officeDocument/2006/relationships/table" Target="/xl/tables/table18.xml" Id="R99987c07a86047ad" /></Relationships>
</file>

<file path=xl/worksheets/_rels/sheet20.xml.rels>&#65279;<?xml version="1.0" encoding="utf-8"?><Relationships xmlns="http://schemas.openxmlformats.org/package/2006/relationships"><Relationship Type="http://schemas.openxmlformats.org/officeDocument/2006/relationships/table" Target="/xl/tables/table19.xml" Id="R811cd76b32944e08" /></Relationships>
</file>

<file path=xl/worksheets/_rels/sheet21.xml.rels>&#65279;<?xml version="1.0" encoding="utf-8"?><Relationships xmlns="http://schemas.openxmlformats.org/package/2006/relationships"><Relationship Type="http://schemas.openxmlformats.org/officeDocument/2006/relationships/table" Target="/xl/tables/table20.xml" Id="Rbb0ebfc0902c4f06" /></Relationships>
</file>

<file path=xl/worksheets/_rels/sheet22.xml.rels>&#65279;<?xml version="1.0" encoding="utf-8"?><Relationships xmlns="http://schemas.openxmlformats.org/package/2006/relationships"><Relationship Type="http://schemas.openxmlformats.org/officeDocument/2006/relationships/table" Target="/xl/tables/table21.xml" Id="R7083e1c569de40c4"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x:c r="A1" s="152" t="str">
        <x:v>PREPLY | REZEPTDATENBANK 4.3</x:v>
      </x:c>
      <x:c r="B1" s="152"/>
      <x:c r="C1" s="151"/>
      <x:c r="D1" s="151"/>
      <x:c r="E1" s="151"/>
      <x:c r="F1" s="151"/>
      <x:c r="G1" s="151"/>
      <x:c r="H1" s="151"/>
    </x:row>
    <x:row r="2">
      <x:c r="A2" s="126"/>
      <x:c r="B2" s="126"/>
      <x:c r="C2" s="153"/>
      <x:c r="D2" s="153"/>
      <x:c r="E2" s="153"/>
      <x:c r="F2" s="153"/>
      <x:c r="G2" s="153"/>
      <x:c r="H2" s="153"/>
    </x:row>
    <x:row r="3">
      <x:c r="A3" s="127"/>
      <x:c r="B3" s="127"/>
      <x:c r="C3" s="154"/>
      <x:c r="D3" s="154"/>
      <x:c r="E3" s="154"/>
      <x:c r="F3" s="154"/>
      <x:c r="G3" s="154"/>
      <x:c r="H3" s="154"/>
    </x:row>
    <x:row r="4">
      <x:c r="A4" s="158" t="str">
        <x:v>Zweck</x:v>
      </x:c>
      <x:c r="B4" s="127" t="str">
        <x:v>Arbeits- und Importdatei für Lebensmittel, Rezepte, Zutaten, Schritte, Klassifikationen, Tags, Quellen und Qualitätsprüfung.</x:v>
      </x:c>
      <x:c r="C4" s="154"/>
      <x:c r="D4" s="154"/>
      <x:c r="E4" s="154"/>
      <x:c r="F4" s="154"/>
      <x:c r="G4" s="154"/>
      <x:c r="H4" s="154"/>
    </x:row>
    <x:row r="5">
      <x:c r="A5" s="158" t="str">
        <x:v>Stand</x:v>
      </x:c>
      <x:c r="B5" s="127" t="str">
        <x:v>V4.2-Klassifikation unverändert; ergänzt um Bestandsaudit, Lückenanalyse, Prüfliste und konkreten Austauschplan.</x:v>
      </x:c>
      <x:c r="C5" s="154"/>
      <x:c r="D5" s="154"/>
      <x:c r="E5" s="154"/>
      <x:c r="F5" s="154"/>
      <x:c r="G5" s="154"/>
      <x:c r="H5" s="154"/>
    </x:row>
    <x:row r="6">
      <x:c r="A6" s="158" t="str">
        <x:v>Schlüssel</x:v>
      </x:c>
      <x:c r="B6" s="127" t="str">
        <x:v>food_id verbindet Lebensmittel; recipe_code + version verbinden Rezept, Zutaten, Schritte und Kochbuch.</x:v>
      </x:c>
      <x:c r="C6" s="154"/>
      <x:c r="D6" s="154"/>
      <x:c r="E6" s="154"/>
      <x:c r="F6" s="154"/>
      <x:c r="G6" s="154"/>
      <x:c r="H6" s="154"/>
    </x:row>
    <x:row r="7">
      <x:c r="A7" s="158" t="str">
        <x:v>Makros</x:v>
      </x:c>
      <x:c r="B7" s="127" t="str">
        <x:v>Nährwerte und Kosten werden aus den hinterlegten Rezept- und Lebensmittelwerten abgeleitet.</x:v>
      </x:c>
      <x:c r="C7" s="154"/>
      <x:c r="D7" s="154"/>
      <x:c r="E7" s="154"/>
      <x:c r="F7" s="154"/>
      <x:c r="G7" s="154"/>
      <x:c r="H7" s="154"/>
    </x:row>
    <x:row r="8">
      <x:c r="A8" s="158" t="str">
        <x:v>Preise</x:v>
      </x:c>
      <x:c r="B8" s="127" t="str">
        <x:v>Referenzpreis = typische Packung Deutschland; nur grobe V1-Annahme, kein Live-Händlerpreis.</x:v>
      </x:c>
      <x:c r="C8" s="154"/>
      <x:c r="D8" s="154"/>
      <x:c r="E8" s="154"/>
      <x:c r="F8" s="154"/>
      <x:c r="G8" s="154"/>
      <x:c r="H8" s="154"/>
    </x:row>
    <x:row r="9">
      <x:c r="A9" s="158" t="str">
        <x:v>Lizenz</x:v>
      </x:c>
      <x:c r="B9" s="127" t="str">
        <x:v>BLS/USDA/Ciqual bevorzugen. Open Food Facts nur in separatem, ODbL-kompatiblem Produkt-Layer verwenden.</x:v>
      </x:c>
      <x:c r="C9" s="154"/>
      <x:c r="D9" s="154"/>
      <x:c r="E9" s="154"/>
      <x:c r="F9" s="154"/>
      <x:c r="G9" s="154"/>
      <x:c r="H9" s="154"/>
    </x:row>
    <x:row r="10">
      <x:c r="A10" s="158" t="str">
        <x:v>Import</x:v>
      </x:c>
      <x:c r="B10" s="127" t="str">
        <x:v>CSV je Tabellenblatt exportieren; Klassifikation vor Tags importieren und Reihenfolge im Blatt import_order beachten.</x:v>
      </x:c>
      <x:c r="C10" s="154"/>
      <x:c r="D10" s="154"/>
      <x:c r="E10" s="154"/>
      <x:c r="F10" s="154"/>
      <x:c r="G10" s="154"/>
      <x:c r="H10" s="154"/>
    </x:row>
    <x:row r="11">
      <x:c r="A11" s="158" t="str">
        <x:v>Qualität</x:v>
      </x:c>
      <x:c r="B11" s="127" t="str">
        <x:v>Zubereitungen sind redaktionell bearbeitet. Normalisierte Zutaten, Nährwerte und Kosten benötigen vor Live-Nutzung noch einen systematischen Datenabgleich.</x:v>
      </x:c>
      <x:c r="C11" s="154"/>
      <x:c r="D11" s="154"/>
      <x:c r="E11" s="154"/>
      <x:c r="F11" s="154"/>
      <x:c r="G11" s="154"/>
      <x:c r="H11" s="154"/>
    </x:row>
    <x:row r="12">
      <x:c r="A12" s="168" t="str">
        <x:v>Audit</x:v>
      </x:c>
      <x:c r="B12" s="169" t="str">
        <x:v>Die vier neuen Blätter audit_summary, catalog_gaps, review_list und replacement_plan dokumentieren die wichtigsten Befunde ohne neue Klassifikationsachsen.</x:v>
      </x:c>
      <x:c r="C12" s="154"/>
      <x:c r="D12" s="154"/>
      <x:c r="E12" s="154"/>
      <x:c r="F12" s="154"/>
      <x:c r="G12" s="154"/>
      <x:c r="H12" s="154"/>
    </x:row>
    <x:row r="13">
      <x:c r="A13" s="159"/>
      <x:c r="B13" s="154"/>
      <x:c r="C13" s="154"/>
      <x:c r="D13" s="154"/>
      <x:c r="E13" s="154"/>
      <x:c r="F13" s="154"/>
      <x:c r="G13" s="154"/>
      <x:c r="H13" s="154"/>
    </x:row>
    <x:row r="14">
      <x:c r="A14" s="159"/>
      <x:c r="B14" s="154"/>
      <x:c r="C14" s="154"/>
      <x:c r="D14" s="154"/>
      <x:c r="E14" s="154"/>
      <x:c r="F14" s="154"/>
      <x:c r="G14" s="154"/>
      <x:c r="H14" s="154"/>
    </x:row>
    <x:row r="15">
      <x:c r="A15" s="159"/>
      <x:c r="B15" s="154"/>
      <x:c r="C15" s="154"/>
      <x:c r="D15" s="154"/>
      <x:c r="E15" s="154"/>
      <x:c r="F15" s="154"/>
      <x:c r="G15" s="154"/>
      <x:c r="H15" s="154"/>
    </x:row>
    <x:row r="16">
      <x:c r="A16" s="159"/>
      <x:c r="B16" s="154"/>
      <x:c r="C16" s="154"/>
      <x:c r="D16" s="154"/>
      <x:c r="E16" s="154"/>
      <x:c r="F16" s="154"/>
      <x:c r="G16" s="154"/>
      <x:c r="H16" s="154"/>
    </x:row>
    <x:row r="17">
      <x:c r="A17" s="159"/>
      <x:c r="B17" s="154"/>
      <x:c r="C17" s="154"/>
      <x:c r="D17" s="154"/>
      <x:c r="E17" s="154"/>
      <x:c r="F17" s="154"/>
      <x:c r="G17" s="154"/>
      <x:c r="H17" s="154"/>
    </x:row>
    <x:row r="18">
      <x:c r="A18" s="159"/>
      <x:c r="B18" s="154"/>
      <x:c r="C18" s="154"/>
      <x:c r="D18" s="154"/>
      <x:c r="E18" s="154"/>
      <x:c r="F18" s="154"/>
      <x:c r="G18" s="154"/>
      <x:c r="H18" s="154"/>
    </x:row>
    <x:row r="19">
      <x:c r="A19" s="159"/>
      <x:c r="B19" s="154"/>
      <x:c r="C19" s="154"/>
      <x:c r="D19" s="154"/>
      <x:c r="E19" s="154"/>
      <x:c r="F19" s="154"/>
      <x:c r="G19" s="154"/>
      <x:c r="H19" s="154"/>
    </x:row>
    <x:row r="20">
      <x:c r="A20" s="159"/>
      <x:c r="B20" s="154"/>
      <x:c r="C20" s="154"/>
      <x:c r="D20" s="154"/>
      <x:c r="E20" s="154"/>
      <x:c r="F20" s="154"/>
      <x:c r="G20" s="154"/>
      <x:c r="H20" s="154"/>
    </x:row>
  </x:sheetData>
  <x:mergeCells>
    <x:mergeCell ref="A1: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32" hidden="0" customWidth="1"/>
    <x:col min="4" max="4" width="16" hidden="0" customWidth="1"/>
    <x:col min="5" max="5" width="38" hidden="0" customWidth="1"/>
    <x:col min="6" max="6" width="14" hidden="0" customWidth="1"/>
    <x:col min="7" max="7" width="32" hidden="0" customWidth="1"/>
    <x:col min="8" max="8" width="58" hidden="0" customWidth="1"/>
    <x:col min="9" max="9" width="14" hidden="0" customWidth="1"/>
  </x:cols>
  <x:sheetData>
    <x:row r="1" ht="34" customHeight="1">
      <x:c r="A1" s="124" t="str">
        <x:v>source_id</x:v>
      </x:c>
      <x:c r="B1" s="124" t="str">
        <x:v>name</x:v>
      </x:c>
      <x:c r="C1" s="124" t="str">
        <x:v>coverage</x:v>
      </x:c>
      <x:c r="D1" s="124" t="str">
        <x:v>access</x:v>
      </x:c>
      <x:c r="E1" s="124" t="str">
        <x:v>license_assessment</x:v>
      </x:c>
      <x:c r="F1" s="124" t="str">
        <x:v>data_quality</x:v>
      </x:c>
      <x:c r="G1" s="124" t="str">
        <x:v>recommended_use</x:v>
      </x:c>
      <x:c r="H1" s="124" t="str">
        <x:v>url</x:v>
      </x:c>
      <x:c r="I1" s="124" t="str">
        <x:v>last_checked</x:v>
      </x:c>
    </x:row>
    <x:row r="2">
      <x:c r="A2" s="137" t="str">
        <x:v>SRC-BLS</x:v>
      </x:c>
      <x:c r="B2" s="137" t="str">
        <x:v>Bundeslebensmittelschlüssel 4.0</x:v>
      </x:c>
      <x:c r="C2" s="137" t="str">
        <x:v>generische Lebensmittel, 138 Nährstoffe</x:v>
      </x:c>
      <x:c r="D2" s="138" t="str">
        <x:v>Download/Web</x:v>
      </x:c>
      <x:c r="E2" s="138" t="str">
        <x:v>kostenfrei; Website nennt ohne Lizenzbarrieren</x:v>
      </x:c>
      <x:c r="F2" s="138" t="str">
        <x:v>hoch</x:v>
      </x:c>
      <x:c r="G2" s="138" t="str">
        <x:v>Primärquelle DE</x:v>
      </x:c>
      <x:c r="H2" s="138" t="str">
        <x:v>https://www.blsdb.de/</x:v>
      </x:c>
      <x:c r="I2" s="138" t="str">
        <x:v>2026-07-22</x:v>
      </x:c>
    </x:row>
    <x:row r="3">
      <x:c r="A3" s="137" t="str">
        <x:v>SRC-USDA</x:v>
      </x:c>
      <x:c r="B3" s="137" t="str">
        <x:v>USDA FoodData Central</x:v>
      </x:c>
      <x:c r="C3" s="137" t="str">
        <x:v>generisch, Foundation, Survey, Markenprodukte</x:v>
      </x:c>
      <x:c r="D3" s="138" t="str">
        <x:v>API/CSV/JSON</x:v>
      </x:c>
      <x:c r="E3" s="138" t="str">
        <x:v>CC0 1.0 / Public Domain</x:v>
      </x:c>
      <x:c r="F3" s="138" t="str">
        <x:v>hoch</x:v>
      </x:c>
      <x:c r="G3" s="138" t="str">
        <x:v>Plausibilisierung und Lücken</x:v>
      </x:c>
      <x:c r="H3" s="138" t="str">
        <x:v>https://fdc.nal.usda.gov/</x:v>
      </x:c>
      <x:c r="I3" s="138" t="str">
        <x:v>2026-07-22</x:v>
      </x:c>
    </x:row>
    <x:row r="4">
      <x:c r="A4" s="137" t="str">
        <x:v>SRC-OFF</x:v>
      </x:c>
      <x:c r="B4" s="137" t="str">
        <x:v>Open Food Facts</x:v>
      </x:c>
      <x:c r="C4" s="137" t="str">
        <x:v>Markenprodukte, Zutaten, Allergene, Labelwerte</x:v>
      </x:c>
      <x:c r="D4" s="138" t="str">
        <x:v>API/CSV/JSONL</x:v>
      </x:c>
      <x:c r="E4" s="138" t="str">
        <x:v>ODbL; Inhalte DbCL; Bilder CC BY-SA</x:v>
      </x:c>
      <x:c r="F4" s="138" t="str">
        <x:v>mittel</x:v>
      </x:c>
      <x:c r="G4" s="138" t="str">
        <x:v>Nur separater Share-Alike-Layer</x:v>
      </x:c>
      <x:c r="H4" s="138" t="str">
        <x:v>https://openfoodfacts.github.io/openfoodfacts-server/api/</x:v>
      </x:c>
      <x:c r="I4" s="138" t="str">
        <x:v>2026-07-22</x:v>
      </x:c>
    </x:row>
    <x:row r="5">
      <x:c r="A5" s="137" t="str">
        <x:v>SRC-CIQUAL</x:v>
      </x:c>
      <x:c r="B5" s="137" t="str">
        <x:v>ANSES Ciqual</x:v>
      </x:c>
      <x:c r="C5" s="137" t="str">
        <x:v>generische Lebensmittel, Makro- und Mikronährstoffe</x:v>
      </x:c>
      <x:c r="D5" s="138" t="str">
        <x:v>XLS/XML/Download</x:v>
      </x:c>
      <x:c r="E5" s="138" t="str">
        <x:v>Licence Ouverte 2.0</x:v>
      </x:c>
      <x:c r="F5" s="138" t="str">
        <x:v>hoch</x:v>
      </x:c>
      <x:c r="G5" s="138" t="str">
        <x:v>EU-Plausibilisierung</x:v>
      </x:c>
      <x:c r="H5" s="138" t="str">
        <x:v>https://www.data.gouv.fr/datasets/table-de-composition-nutritionnelle-des-aliments-ciqual-2020</x:v>
      </x:c>
      <x:c r="I5" s="138" t="str">
        <x:v>2026-07-22</x:v>
      </x:c>
    </x:row>
    <x:row r="6">
      <x:c r="A6" s="137" t="str">
        <x:v>SRC-MAN</x:v>
      </x:c>
      <x:c r="B6" s="137" t="str">
        <x:v>Herstelleretikett</x:v>
      </x:c>
      <x:c r="C6" s="137" t="str">
        <x:v>konkretes Produkt, Pflichtnährwerte, Zutaten, Allergene</x:v>
      </x:c>
      <x:c r="D6" s="138" t="str">
        <x:v>manuell/API je Hersteller</x:v>
      </x:c>
      <x:c r="E6" s="138" t="str">
        <x:v>je Quelle prüfen; Fakten erfassen, Texte/Bilder nicht übernehmen</x:v>
      </x:c>
      <x:c r="F6" s="138" t="str">
        <x:v>mittel-hoch</x:v>
      </x:c>
      <x:c r="G6" s="138" t="str">
        <x:v>Markenprodukt nur mit Datum und URL</x:v>
      </x:c>
      <x:c r="H6" s="138" t="str"/>
      <x:c r="I6" s="138" t="str">
        <x:v>2026-07-22</x:v>
      </x:c>
    </x:row>
    <x:row r="7">
      <x:c r="A7" s="137" t="str">
        <x:v>SRC-PRICE</x:v>
      </x:c>
      <x:c r="B7" s="137" t="str">
        <x:v>Preisbeobachtung Deutschland</x:v>
      </x:c>
      <x:c r="C7" s="137" t="str">
        <x:v>Packungsgröße und Regalpreis</x:v>
      </x:c>
      <x:c r="D7" s="138" t="str">
        <x:v>manuelle Stichprobe</x:v>
      </x:c>
      <x:c r="E7" s="138" t="str">
        <x:v>keine automatisierte Übernahme ohne Nutzungsprüfung</x:v>
      </x:c>
      <x:c r="F7" s="138" t="str">
        <x:v>mittel</x:v>
      </x:c>
      <x:c r="G7" s="138" t="str">
        <x:v>Median aus mindestens 3 Beobachtungen</x:v>
      </x:c>
      <x:c r="H7" s="138" t="str"/>
      <x:c r="I7" s="138" t="str">
        <x:v>2026-07-22</x:v>
      </x:c>
    </x:row>
  </x:sheetData>
  <x:pageMargins left="0.7" right="0.7" top="0.75" bottom="0.75" header="0.3" footer="0.3"/>
  <x:tableParts count="1">
    <x:tablePart xmlns:r="http://schemas.openxmlformats.org/officeDocument/2006/relationships" r:id="R31f29220ac7b41c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24" hidden="0" customWidth="1"/>
    <x:col min="4" max="4" width="22" hidden="0" customWidth="1"/>
    <x:col min="5" max="5" width="16" hidden="0" customWidth="1"/>
    <x:col min="6" max="6" width="11" hidden="0" customWidth="1"/>
    <x:col min="7" max="7" width="11" hidden="0" customWidth="1"/>
    <x:col min="8" max="8" width="12" hidden="0" customWidth="1"/>
    <x:col min="9" max="9" width="12" hidden="0" customWidth="1"/>
    <x:col min="10" max="10" width="11" hidden="0" customWidth="1"/>
    <x:col min="11" max="11" width="11" hidden="0" customWidth="1"/>
    <x:col min="12" max="12" width="11" hidden="0" customWidth="1"/>
    <x:col min="13" max="13" width="13" hidden="0" customWidth="1"/>
    <x:col min="14" max="14" width="11" hidden="0" customWidth="1"/>
    <x:col min="15" max="15" width="12" hidden="0" customWidth="1"/>
    <x:col min="16" max="16" width="11" hidden="0" customWidth="1"/>
    <x:col min="17" max="17" width="15" hidden="0" customWidth="1"/>
    <x:col min="18" max="18" width="18" hidden="0" customWidth="1"/>
    <x:col min="19" max="19" width="30" hidden="0" customWidth="1"/>
    <x:col min="20" max="20" width="15" hidden="0" customWidth="1"/>
    <x:col min="21" max="21" width="14" hidden="0" customWidth="1"/>
    <x:col min="22" max="22" width="10" hidden="0" customWidth="1"/>
  </x:cols>
  <x:sheetData>
    <x:row r="1" ht="34" customHeight="1">
      <x:c r="A1" s="124" t="str">
        <x:v>food_id</x:v>
      </x:c>
      <x:c r="B1" s="124" t="str">
        <x:v>canonical_name_de</x:v>
      </x:c>
      <x:c r="C1" s="124" t="str">
        <x:v>canonical_name_en</x:v>
      </x:c>
      <x:c r="D1" s="124" t="str">
        <x:v>category</x:v>
      </x:c>
      <x:c r="E1" s="124" t="str">
        <x:v>state</x:v>
      </x:c>
      <x:c r="F1" s="124" t="str">
        <x:v>base_unit</x:v>
      </x:c>
      <x:c r="G1" s="124" t="str">
        <x:v>kcal_100</x:v>
      </x:c>
      <x:c r="H1" s="124" t="str">
        <x:v>protein_g_100</x:v>
      </x:c>
      <x:c r="I1" s="124" t="str">
        <x:v>carbs_g_100</x:v>
      </x:c>
      <x:c r="J1" s="124" t="str">
        <x:v>fat_g_100</x:v>
      </x:c>
      <x:c r="K1" s="124" t="str">
        <x:v>fiber_g_100</x:v>
      </x:c>
      <x:c r="L1" s="124" t="str">
        <x:v>sugar_g_100</x:v>
      </x:c>
      <x:c r="M1" s="124" t="str">
        <x:v>sat_fat_g_100</x:v>
      </x:c>
      <x:c r="N1" s="124" t="str">
        <x:v>salt_g_100</x:v>
      </x:c>
      <x:c r="O1" s="124" t="str">
        <x:v>pack_size</x:v>
      </x:c>
      <x:c r="P1" s="124" t="str">
        <x:v>pack_unit</x:v>
      </x:c>
      <x:c r="Q1" s="124" t="str">
        <x:v>pack_price_eur</x:v>
      </x:c>
      <x:c r="R1" s="124" t="str">
        <x:v>price_per_base_unit</x:v>
      </x:c>
      <x:c r="S1" s="124" t="str">
        <x:v>source_note</x:v>
      </x:c>
      <x:c r="T1" s="124" t="str">
        <x:v>source_confidence</x:v>
      </x:c>
      <x:c r="U1" s="124" t="str">
        <x:v>last_checked</x:v>
      </x:c>
      <x:c r="V1" s="124" t="str">
        <x:v>active</x:v>
      </x:c>
    </x:row>
    <x:row r="2">
      <x:c r="A2" s="137" t="str">
        <x:v>F0471</x:v>
      </x:c>
      <x:c r="B2" s="137" t="str">
        <x:v>Champignons</x:v>
      </x:c>
      <x:c r="C2" s="137" t="str">
        <x:v>mushroom</x:v>
      </x:c>
      <x:c r="D2" s="138" t="str">
        <x:v>Gemüse</x:v>
      </x:c>
      <x:c r="E2" s="138" t="str">
        <x:v>roh/handelsüblich</x:v>
      </x:c>
      <x:c r="F2" s="138" t="str">
        <x:v>g</x:v>
      </x:c>
      <x:c r="G2" s="139" t="n">
        <x:v>35</x:v>
      </x:c>
      <x:c r="H2" s="139" t="n">
        <x:v>2</x:v>
      </x:c>
      <x:c r="I2" s="139" t="n">
        <x:v>5</x:v>
      </x:c>
      <x:c r="J2" s="139" t="n">
        <x:v>0.4</x:v>
      </x:c>
      <x:c r="K2" s="139" t="n">
        <x:v>2.5</x:v>
      </x:c>
      <x:c r="L2" s="139" t="n">
        <x:v>3</x:v>
      </x:c>
      <x:c r="M2" s="139" t="n">
        <x:v>0.1</x:v>
      </x:c>
      <x:c r="N2" s="139" t="n">
        <x:v>0.06</x:v>
      </x:c>
      <x:c r="O2" s="139" t="n">
        <x:v>500</x:v>
      </x:c>
      <x:c r="P2" s="139" t="str">
        <x:v>g</x:v>
      </x:c>
      <x:c r="Q2" s="139" t="n">
        <x:v>1.79</x:v>
      </x:c>
      <x:c r="R2" s="139" t="n">
        <x:v>0.0035800000000000003</x:v>
      </x:c>
      <x:c r="S2" s="138" t="str">
        <x:v>Kategorie-Näherung; vor Produktion fachlich nachpflegen</x:v>
      </x:c>
      <x:c r="T2" s="138" t="n">
        <x:v>0.45</x:v>
      </x:c>
      <x:c r="U2" s="140" t="n">
        <x:v>46230</x:v>
      </x:c>
      <x:c r="V2" s="141" t="b">
        <x:v>1</x:v>
      </x:c>
    </x:row>
    <x:row r="3">
      <x:c r="A3" s="137" t="str">
        <x:v>F0595</x:v>
      </x:c>
      <x:c r="B3" s="137" t="str">
        <x:v>Rapsöl</x:v>
      </x:c>
      <x:c r="C3" s="137" t="str">
        <x:v>rapeseed oil</x:v>
      </x:c>
      <x:c r="D3" s="138" t="str">
        <x:v>Fette / Öle</x:v>
      </x:c>
      <x:c r="E3" s="138" t="str">
        <x:v>roh/handelsüblich</x:v>
      </x:c>
      <x:c r="F3" s="138" t="str">
        <x:v>g</x:v>
      </x:c>
      <x:c r="G3" s="139" t="n">
        <x:v>884</x:v>
      </x:c>
      <x:c r="H3" s="139" t="n">
        <x:v>0</x:v>
      </x:c>
      <x:c r="I3" s="139" t="n">
        <x:v>0</x:v>
      </x:c>
      <x:c r="J3" s="139" t="n">
        <x:v>100</x:v>
      </x:c>
      <x:c r="K3" s="139" t="n">
        <x:v>0</x:v>
      </x:c>
      <x:c r="L3" s="139" t="n">
        <x:v>0</x:v>
      </x:c>
      <x:c r="M3" s="139" t="n">
        <x:v>14</x:v>
      </x:c>
      <x:c r="N3" s="139" t="n">
        <x:v>0</x:v>
      </x:c>
      <x:c r="O3" s="139" t="n">
        <x:v>500</x:v>
      </x:c>
      <x:c r="P3" s="139" t="str">
        <x:v>g</x:v>
      </x:c>
      <x:c r="Q3" s="139" t="n">
        <x:v>4.49</x:v>
      </x:c>
      <x:c r="R3" s="139" t="n">
        <x:v>0.00898</x:v>
      </x:c>
      <x:c r="S3" s="138" t="str">
        <x:v>Kategorie-Näherung; vor Produktion fachlich nachpflegen</x:v>
      </x:c>
      <x:c r="T3" s="138" t="n">
        <x:v>0.45</x:v>
      </x:c>
      <x:c r="U3" s="140" t="n">
        <x:v>46230</x:v>
      </x:c>
      <x:c r="V3" s="141" t="b">
        <x:v>1</x:v>
      </x:c>
    </x:row>
    <x:row r="4">
      <x:c r="A4" s="137" t="str">
        <x:v>F0146</x:v>
      </x:c>
      <x:c r="B4" s="137" t="str">
        <x:v>Kirschtomate</x:v>
      </x:c>
      <x:c r="C4" s="137" t="str">
        <x:v>cherry tomato</x:v>
      </x:c>
      <x:c r="D4" s="138" t="str">
        <x:v>Gemüse</x:v>
      </x:c>
      <x:c r="E4" s="138" t="str">
        <x:v>roh/handelsüblich</x:v>
      </x:c>
      <x:c r="F4" s="138" t="str">
        <x:v>g</x:v>
      </x:c>
      <x:c r="G4" s="139" t="n">
        <x:v>35</x:v>
      </x:c>
      <x:c r="H4" s="139" t="n">
        <x:v>2</x:v>
      </x:c>
      <x:c r="I4" s="139" t="n">
        <x:v>5</x:v>
      </x:c>
      <x:c r="J4" s="139" t="n">
        <x:v>0.4</x:v>
      </x:c>
      <x:c r="K4" s="139" t="n">
        <x:v>2.5</x:v>
      </x:c>
      <x:c r="L4" s="139" t="n">
        <x:v>3</x:v>
      </x:c>
      <x:c r="M4" s="139" t="n">
        <x:v>0.1</x:v>
      </x:c>
      <x:c r="N4" s="139" t="n">
        <x:v>0.06</x:v>
      </x:c>
      <x:c r="O4" s="139" t="n">
        <x:v>500</x:v>
      </x:c>
      <x:c r="P4" s="139" t="str">
        <x:v>g</x:v>
      </x:c>
      <x:c r="Q4" s="139" t="n">
        <x:v>1.79</x:v>
      </x:c>
      <x:c r="R4" s="139" t="n">
        <x:v>0.0035800000000000003</x:v>
      </x:c>
      <x:c r="S4" s="138" t="str">
        <x:v>Kategorie-Näherung; vor Produktion fachlich nachpflegen</x:v>
      </x:c>
      <x:c r="T4" s="138" t="n">
        <x:v>0.45</x:v>
      </x:c>
      <x:c r="U4" s="140" t="n">
        <x:v>46230</x:v>
      </x:c>
      <x:c r="V4" s="141" t="b">
        <x:v>1</x:v>
      </x:c>
    </x:row>
    <x:row r="5">
      <x:c r="A5" s="137" t="str">
        <x:v>F0517</x:v>
      </x:c>
      <x:c r="B5" s="137" t="str">
        <x:v>Petersilie</x:v>
      </x:c>
      <x:c r="C5" s="137" t="str">
        <x:v>parsley</x:v>
      </x:c>
      <x:c r="D5" s="138" t="str">
        <x:v>Gewürze</x:v>
      </x:c>
      <x:c r="E5" s="138" t="str">
        <x:v>roh/handelsüblich</x:v>
      </x:c>
      <x:c r="F5" s="138" t="str">
        <x:v>g</x:v>
      </x:c>
      <x:c r="G5" s="139" t="n">
        <x:v>250</x:v>
      </x:c>
      <x:c r="H5" s="139" t="n">
        <x:v>8</x:v>
      </x:c>
      <x:c r="I5" s="139" t="n">
        <x:v>45</x:v>
      </x:c>
      <x:c r="J5" s="139" t="n">
        <x:v>8</x:v>
      </x:c>
      <x:c r="K5" s="139" t="n">
        <x:v>20</x:v>
      </x:c>
      <x:c r="L5" s="139" t="n">
        <x:v>4</x:v>
      </x:c>
      <x:c r="M5" s="139" t="n">
        <x:v>2</x:v>
      </x:c>
      <x:c r="N5" s="139" t="n">
        <x:v>0.2</x:v>
      </x:c>
      <x:c r="O5" s="139" t="n">
        <x:v>500</x:v>
      </x:c>
      <x:c r="P5" s="139" t="str">
        <x:v>g</x:v>
      </x:c>
      <x:c r="Q5" s="139" t="n">
        <x:v>1.29</x:v>
      </x:c>
      <x:c r="R5" s="139" t="n">
        <x:v>0.0025800000000000003</x:v>
      </x:c>
      <x:c r="S5" s="138" t="str">
        <x:v>Kategorie-Näherung; vor Produktion fachlich nachpflegen</x:v>
      </x:c>
      <x:c r="T5" s="138" t="n">
        <x:v>0.45</x:v>
      </x:c>
      <x:c r="U5" s="140" t="n">
        <x:v>46230</x:v>
      </x:c>
      <x:c r="V5" s="141" t="b">
        <x:v>1</x:v>
      </x:c>
    </x:row>
    <x:row r="6">
      <x:c r="A6" s="137" t="str">
        <x:v>F0570</x:v>
      </x:c>
      <x:c r="B6" s="137" t="str">
        <x:v>Haferflocken</x:v>
      </x:c>
      <x:c r="C6" s="137" t="str">
        <x:v>porridge oats</x:v>
      </x:c>
      <x:c r="D6" s="138" t="str">
        <x:v>Kohlenhydrate</x:v>
      </x:c>
      <x:c r="E6" s="138" t="str">
        <x:v>roh/handelsüblich</x:v>
      </x:c>
      <x:c r="F6" s="138" t="str">
        <x:v>g</x:v>
      </x:c>
      <x:c r="G6" s="139" t="n">
        <x:v>350</x:v>
      </x:c>
      <x:c r="H6" s="139" t="n">
        <x:v>11</x:v>
      </x:c>
      <x:c r="I6" s="139" t="n">
        <x:v>68</x:v>
      </x:c>
      <x:c r="J6" s="139" t="n">
        <x:v>3</x:v>
      </x:c>
      <x:c r="K6" s="139" t="n">
        <x:v>7</x:v>
      </x:c>
      <x:c r="L6" s="139" t="n">
        <x:v>2</x:v>
      </x:c>
      <x:c r="M6" s="139" t="n">
        <x:v>0.6</x:v>
      </x:c>
      <x:c r="N6" s="139" t="n">
        <x:v>0.05</x:v>
      </x:c>
      <x:c r="O6" s="139" t="n">
        <x:v>500</x:v>
      </x:c>
      <x:c r="P6" s="139" t="str">
        <x:v>g</x:v>
      </x:c>
      <x:c r="Q6" s="139" t="n">
        <x:v>1.99</x:v>
      </x:c>
      <x:c r="R6" s="139" t="n">
        <x:v>0.00398</x:v>
      </x:c>
      <x:c r="S6" s="138" t="str">
        <x:v>Kategorie-Näherung; vor Produktion fachlich nachpflegen</x:v>
      </x:c>
      <x:c r="T6" s="138" t="n">
        <x:v>0.45</x:v>
      </x:c>
      <x:c r="U6" s="140" t="n">
        <x:v>46230</x:v>
      </x:c>
      <x:c r="V6" s="141" t="b">
        <x:v>1</x:v>
      </x:c>
    </x:row>
    <x:row r="7">
      <x:c r="A7" s="137" t="str">
        <x:v>F0262</x:v>
      </x:c>
      <x:c r="B7" s="137" t="str">
        <x:v>Ei</x:v>
      </x:c>
      <x:c r="C7" s="137" t="str">
        <x:v>egg</x:v>
      </x:c>
      <x:c r="D7" s="138" t="str">
        <x:v>Gemüse</x:v>
      </x:c>
      <x:c r="E7" s="138" t="str">
        <x:v>roh/handelsüblich</x:v>
      </x:c>
      <x:c r="F7" s="138" t="str">
        <x:v>g</x:v>
      </x:c>
      <x:c r="G7" s="139" t="n">
        <x:v>35</x:v>
      </x:c>
      <x:c r="H7" s="139" t="n">
        <x:v>2</x:v>
      </x:c>
      <x:c r="I7" s="139" t="n">
        <x:v>5</x:v>
      </x:c>
      <x:c r="J7" s="139" t="n">
        <x:v>0.4</x:v>
      </x:c>
      <x:c r="K7" s="139" t="n">
        <x:v>2.5</x:v>
      </x:c>
      <x:c r="L7" s="139" t="n">
        <x:v>3</x:v>
      </x:c>
      <x:c r="M7" s="139" t="n">
        <x:v>0.1</x:v>
      </x:c>
      <x:c r="N7" s="139" t="n">
        <x:v>0.06</x:v>
      </x:c>
      <x:c r="O7" s="139" t="n">
        <x:v>500</x:v>
      </x:c>
      <x:c r="P7" s="139" t="str">
        <x:v>g</x:v>
      </x:c>
      <x:c r="Q7" s="139" t="n">
        <x:v>1.79</x:v>
      </x:c>
      <x:c r="R7" s="139" t="n">
        <x:v>0.0035800000000000003</x:v>
      </x:c>
      <x:c r="S7" s="138" t="str">
        <x:v>Kategorie-Näherung; vor Produktion fachlich nachpflegen</x:v>
      </x:c>
      <x:c r="T7" s="138" t="n">
        <x:v>0.45</x:v>
      </x:c>
      <x:c r="U7" s="140" t="n">
        <x:v>46230</x:v>
      </x:c>
      <x:c r="V7" s="141" t="b">
        <x:v>1</x:v>
      </x:c>
    </x:row>
    <x:row r="8">
      <x:c r="A8" s="137" t="str">
        <x:v>F0267</x:v>
      </x:c>
      <x:c r="B8" s="137" t="str">
        <x:v>Englisches Senfpulver</x:v>
      </x:c>
      <x:c r="C8" s="137" t="str">
        <x:v>English mustard powder</x:v>
      </x:c>
      <x:c r="D8" s="138" t="str">
        <x:v>Saucen</x:v>
      </x:c>
      <x:c r="E8" s="138" t="str">
        <x:v>roh/handelsüblich</x:v>
      </x:c>
      <x:c r="F8" s="138" t="str">
        <x:v>g</x:v>
      </x:c>
      <x:c r="G8" s="139" t="n">
        <x:v>90</x:v>
      </x:c>
      <x:c r="H8" s="139" t="n">
        <x:v>3</x:v>
      </x:c>
      <x:c r="I8" s="139" t="n">
        <x:v>12</x:v>
      </x:c>
      <x:c r="J8" s="139" t="n">
        <x:v>4</x:v>
      </x:c>
      <x:c r="K8" s="139" t="n">
        <x:v>2</x:v>
      </x:c>
      <x:c r="L8" s="139" t="n">
        <x:v>5</x:v>
      </x:c>
      <x:c r="M8" s="139" t="n">
        <x:v>0.7</x:v>
      </x:c>
      <x:c r="N8" s="139" t="n">
        <x:v>1.2</x:v>
      </x:c>
      <x:c r="O8" s="139" t="n">
        <x:v>500</x:v>
      </x:c>
      <x:c r="P8" s="139" t="str">
        <x:v>g</x:v>
      </x:c>
      <x:c r="Q8" s="139" t="n">
        <x:v>1.99</x:v>
      </x:c>
      <x:c r="R8" s="139" t="n">
        <x:v>0.00398</x:v>
      </x:c>
      <x:c r="S8" s="138" t="str">
        <x:v>Kategorie-Näherung; vor Produktion fachlich nachpflegen</x:v>
      </x:c>
      <x:c r="T8" s="138" t="n">
        <x:v>0.45</x:v>
      </x:c>
      <x:c r="U8" s="140" t="n">
        <x:v>46230</x:v>
      </x:c>
      <x:c r="V8" s="141" t="b">
        <x:v>1</x:v>
      </x:c>
    </x:row>
    <x:row r="9">
      <x:c r="A9" s="137" t="str">
        <x:v>F0027</x:v>
      </x:c>
      <x:c r="B9" s="137" t="str">
        <x:v>Avocado</x:v>
      </x:c>
      <x:c r="C9" s="137" t="str">
        <x:v>avocado</x:v>
      </x:c>
      <x:c r="D9" s="138" t="str">
        <x:v>Gemüse</x:v>
      </x:c>
      <x:c r="E9" s="138" t="str">
        <x:v>roh/handelsüblich</x:v>
      </x:c>
      <x:c r="F9" s="138" t="str">
        <x:v>g</x:v>
      </x:c>
      <x:c r="G9" s="139" t="n">
        <x:v>160</x:v>
      </x:c>
      <x:c r="H9" s="139" t="n">
        <x:v>2</x:v>
      </x:c>
      <x:c r="I9" s="139" t="n">
        <x:v>1.8</x:v>
      </x:c>
      <x:c r="J9" s="139" t="n">
        <x:v>14.7</x:v>
      </x:c>
      <x:c r="K9" s="139" t="n">
        <x:v>6.7</x:v>
      </x:c>
      <x:c r="L9" s="139" t="n">
        <x:v>0.7</x:v>
      </x:c>
      <x:c r="M9" s="139" t="n">
        <x:v>2.1</x:v>
      </x:c>
      <x:c r="N9" s="139" t="n">
        <x:v>0.02</x:v>
      </x:c>
      <x:c r="O9" s="139" t="n">
        <x:v>200</x:v>
      </x:c>
      <x:c r="P9" s="139" t="str">
        <x:v>g</x:v>
      </x:c>
      <x:c r="Q9" s="139" t="n">
        <x:v>1.49</x:v>
      </x:c>
      <x:c r="R9" s="139" t="n">
        <x:v>0.00745</x:v>
      </x:c>
      <x:c r="S9" s="138" t="str">
        <x:v>BLS/USDA/Herstellerabgleich</x:v>
      </x:c>
      <x:c r="T9" s="138" t="n">
        <x:v>0.88</x:v>
      </x:c>
      <x:c r="U9" s="140" t="n">
        <x:v>46230</x:v>
      </x:c>
      <x:c r="V9" s="141" t="b">
        <x:v>1</x:v>
      </x:c>
    </x:row>
    <x:row r="10">
      <x:c r="A10" s="137" t="str">
        <x:v>F0713</x:v>
      </x:c>
      <x:c r="B10" s="137" t="str">
        <x:v>Erdbeere</x:v>
      </x:c>
      <x:c r="C10" s="137" t="str">
        <x:v>strawberry</x:v>
      </x:c>
      <x:c r="D10" s="138" t="str">
        <x:v>Obst</x:v>
      </x:c>
      <x:c r="E10" s="138" t="str">
        <x:v>roh/handelsüblich</x:v>
      </x:c>
      <x:c r="F10" s="138" t="str">
        <x:v>g</x:v>
      </x:c>
      <x:c r="G10" s="139" t="n">
        <x:v>55</x:v>
      </x:c>
      <x:c r="H10" s="139" t="n">
        <x:v>0.7</x:v>
      </x:c>
      <x:c r="I10" s="139" t="n">
        <x:v>12</x:v>
      </x:c>
      <x:c r="J10" s="139" t="n">
        <x:v>0.3</x:v>
      </x:c>
      <x:c r="K10" s="139" t="n">
        <x:v>2.5</x:v>
      </x:c>
      <x:c r="L10" s="139" t="n">
        <x:v>9</x:v>
      </x:c>
      <x:c r="M10" s="139" t="n">
        <x:v>0.05</x:v>
      </x:c>
      <x:c r="N10" s="139" t="n">
        <x:v>0.02</x:v>
      </x:c>
      <x:c r="O10" s="139" t="n">
        <x:v>500</x:v>
      </x:c>
      <x:c r="P10" s="139" t="str">
        <x:v>g</x:v>
      </x:c>
      <x:c r="Q10" s="139" t="n">
        <x:v>2.49</x:v>
      </x:c>
      <x:c r="R10" s="139" t="n">
        <x:v>0.00498</x:v>
      </x:c>
      <x:c r="S10" s="138" t="str">
        <x:v>Kategorie-Näherung; vor Produktion fachlich nachpflegen</x:v>
      </x:c>
      <x:c r="T10" s="138" t="n">
        <x:v>0.45</x:v>
      </x:c>
      <x:c r="U10" s="140" t="n">
        <x:v>46230</x:v>
      </x:c>
      <x:c r="V10" s="141" t="b">
        <x:v>1</x:v>
      </x:c>
    </x:row>
    <x:row r="11">
      <x:c r="A11" s="137" t="str">
        <x:v>F0481</x:v>
      </x:c>
      <x:c r="B11" s="137" t="str">
        <x:v>Naturjoghurt</x:v>
      </x:c>
      <x:c r="C11" s="137" t="str">
        <x:v>natural yogurt</x:v>
      </x:c>
      <x:c r="D11" s="138" t="str">
        <x:v>Milchprodukte</x:v>
      </x:c>
      <x:c r="E11" s="138" t="str">
        <x:v>roh/handelsüblich</x:v>
      </x:c>
      <x:c r="F11" s="138" t="str">
        <x:v>g</x:v>
      </x:c>
      <x:c r="G11" s="139" t="n">
        <x:v>90</x:v>
      </x:c>
      <x:c r="H11" s="139" t="n">
        <x:v>9</x:v>
      </x:c>
      <x:c r="I11" s="139" t="n">
        <x:v>4</x:v>
      </x:c>
      <x:c r="J11" s="139" t="n">
        <x:v>4</x:v>
      </x:c>
      <x:c r="K11" s="139" t="n">
        <x:v>0</x:v>
      </x:c>
      <x:c r="L11" s="139" t="n">
        <x:v>4</x:v>
      </x:c>
      <x:c r="M11" s="139" t="n">
        <x:v>2.5</x:v>
      </x:c>
      <x:c r="N11" s="139" t="n">
        <x:v>0.3</x:v>
      </x:c>
      <x:c r="O11" s="139" t="n">
        <x:v>500</x:v>
      </x:c>
      <x:c r="P11" s="139" t="str">
        <x:v>g</x:v>
      </x:c>
      <x:c r="Q11" s="139" t="n">
        <x:v>1.79</x:v>
      </x:c>
      <x:c r="R11" s="139" t="n">
        <x:v>0.0035800000000000003</x:v>
      </x:c>
      <x:c r="S11" s="138" t="str">
        <x:v>Kategorie-Näherung; vor Produktion fachlich nachpflegen</x:v>
      </x:c>
      <x:c r="T11" s="138" t="n">
        <x:v>0.45</x:v>
      </x:c>
      <x:c r="U11" s="140" t="n">
        <x:v>46230</x:v>
      </x:c>
      <x:c r="V11" s="141" t="b">
        <x:v>1</x:v>
      </x:c>
    </x:row>
    <x:row r="12">
      <x:c r="A12" s="137" t="str">
        <x:v>F0664</x:v>
      </x:c>
      <x:c r="B12" s="137" t="str">
        <x:v>Fettarme Milch</x:v>
      </x:c>
      <x:c r="C12" s="137" t="str">
        <x:v>semi-skimmed milk</x:v>
      </x:c>
      <x:c r="D12" s="138" t="str">
        <x:v>Milchprodukte</x:v>
      </x:c>
      <x:c r="E12" s="138" t="str">
        <x:v>roh/handelsüblich</x:v>
      </x:c>
      <x:c r="F12" s="138" t="str">
        <x:v>g</x:v>
      </x:c>
      <x:c r="G12" s="139" t="n">
        <x:v>90</x:v>
      </x:c>
      <x:c r="H12" s="139" t="n">
        <x:v>9</x:v>
      </x:c>
      <x:c r="I12" s="139" t="n">
        <x:v>4</x:v>
      </x:c>
      <x:c r="J12" s="139" t="n">
        <x:v>4</x:v>
      </x:c>
      <x:c r="K12" s="139" t="n">
        <x:v>0</x:v>
      </x:c>
      <x:c r="L12" s="139" t="n">
        <x:v>4</x:v>
      </x:c>
      <x:c r="M12" s="139" t="n">
        <x:v>2.5</x:v>
      </x:c>
      <x:c r="N12" s="139" t="n">
        <x:v>0.3</x:v>
      </x:c>
      <x:c r="O12" s="139" t="n">
        <x:v>500</x:v>
      </x:c>
      <x:c r="P12" s="139" t="str">
        <x:v>g</x:v>
      </x:c>
      <x:c r="Q12" s="139" t="n">
        <x:v>1.79</x:v>
      </x:c>
      <x:c r="R12" s="139" t="n">
        <x:v>0.0035800000000000003</x:v>
      </x:c>
      <x:c r="S12" s="138" t="str">
        <x:v>Kategorie-Näherung; vor Produktion fachlich nachpflegen</x:v>
      </x:c>
      <x:c r="T12" s="138" t="n">
        <x:v>0.45</x:v>
      </x:c>
      <x:c r="U12" s="140" t="n">
        <x:v>46230</x:v>
      </x:c>
      <x:c r="V12" s="141" t="b">
        <x:v>1</x:v>
      </x:c>
    </x:row>
    <x:row r="13">
      <x:c r="A13" s="137" t="str">
        <x:v>F0422</x:v>
      </x:c>
      <x:c r="B13" s="137" t="str">
        <x:v>Limettensaft</x:v>
      </x:c>
      <x:c r="C13" s="137" t="str">
        <x:v>lime juice</x:v>
      </x:c>
      <x:c r="D13" s="138" t="str">
        <x:v>Obst</x:v>
      </x:c>
      <x:c r="E13" s="138" t="str">
        <x:v>roh/handelsüblich</x:v>
      </x:c>
      <x:c r="F13" s="138" t="str">
        <x:v>g</x:v>
      </x:c>
      <x:c r="G13" s="139" t="n">
        <x:v>55</x:v>
      </x:c>
      <x:c r="H13" s="139" t="n">
        <x:v>0.7</x:v>
      </x:c>
      <x:c r="I13" s="139" t="n">
        <x:v>12</x:v>
      </x:c>
      <x:c r="J13" s="139" t="n">
        <x:v>0.3</x:v>
      </x:c>
      <x:c r="K13" s="139" t="n">
        <x:v>2.5</x:v>
      </x:c>
      <x:c r="L13" s="139" t="n">
        <x:v>9</x:v>
      </x:c>
      <x:c r="M13" s="139" t="n">
        <x:v>0.05</x:v>
      </x:c>
      <x:c r="N13" s="139" t="n">
        <x:v>0.02</x:v>
      </x:c>
      <x:c r="O13" s="139" t="n">
        <x:v>500</x:v>
      </x:c>
      <x:c r="P13" s="139" t="str">
        <x:v>g</x:v>
      </x:c>
      <x:c r="Q13" s="139" t="n">
        <x:v>2.49</x:v>
      </x:c>
      <x:c r="R13" s="139" t="n">
        <x:v>0.00498</x:v>
      </x:c>
      <x:c r="S13" s="138" t="str">
        <x:v>Kategorie-Näherung; vor Produktion fachlich nachpflegen</x:v>
      </x:c>
      <x:c r="T13" s="138" t="n">
        <x:v>0.45</x:v>
      </x:c>
      <x:c r="U13" s="140" t="n">
        <x:v>46230</x:v>
      </x:c>
      <x:c r="V13" s="141" t="b">
        <x:v>1</x:v>
      </x:c>
    </x:row>
    <x:row r="14">
      <x:c r="A14" s="137" t="str">
        <x:v>F0372</x:v>
      </x:c>
      <x:c r="B14" s="137" t="str">
        <x:v>Schatz</x:v>
      </x:c>
      <x:c r="C14" s="137" t="str">
        <x:v>honey</x:v>
      </x:c>
      <x:c r="D14" s="138" t="str">
        <x:v>Gemüse</x:v>
      </x:c>
      <x:c r="E14" s="138" t="str">
        <x:v>roh/handelsüblich</x:v>
      </x:c>
      <x:c r="F14" s="138" t="str">
        <x:v>g</x:v>
      </x:c>
      <x:c r="G14" s="139" t="n">
        <x:v>35</x:v>
      </x:c>
      <x:c r="H14" s="139" t="n">
        <x:v>2</x:v>
      </x:c>
      <x:c r="I14" s="139" t="n">
        <x:v>5</x:v>
      </x:c>
      <x:c r="J14" s="139" t="n">
        <x:v>0.4</x:v>
      </x:c>
      <x:c r="K14" s="139" t="n">
        <x:v>2.5</x:v>
      </x:c>
      <x:c r="L14" s="139" t="n">
        <x:v>3</x:v>
      </x:c>
      <x:c r="M14" s="139" t="n">
        <x:v>0.1</x:v>
      </x:c>
      <x:c r="N14" s="139" t="n">
        <x:v>0.06</x:v>
      </x:c>
      <x:c r="O14" s="139" t="n">
        <x:v>500</x:v>
      </x:c>
      <x:c r="P14" s="139" t="str">
        <x:v>g</x:v>
      </x:c>
      <x:c r="Q14" s="139" t="n">
        <x:v>1.79</x:v>
      </x:c>
      <x:c r="R14" s="139" t="n">
        <x:v>0.0035800000000000003</x:v>
      </x:c>
      <x:c r="S14" s="138" t="str">
        <x:v>Kategorie-Näherung; vor Produktion fachlich nachpflegen</x:v>
      </x:c>
      <x:c r="T14" s="138" t="n">
        <x:v>0.45</x:v>
      </x:c>
      <x:c r="U14" s="140" t="n">
        <x:v>46230</x:v>
      </x:c>
      <x:c r="V14" s="141" t="b">
        <x:v>1</x:v>
      </x:c>
    </x:row>
    <x:row r="15">
      <x:c r="A15" s="137" t="str">
        <x:v>F0497</x:v>
      </x:c>
      <x:c r="B15" s="137" t="str">
        <x:v>Olivenöl</x:v>
      </x:c>
      <x:c r="C15" s="137" t="str">
        <x:v>olive oil</x:v>
      </x:c>
      <x:c r="D15" s="138" t="str">
        <x:v>Fette / Öle</x:v>
      </x:c>
      <x:c r="E15" s="138" t="str">
        <x:v>roh/handelsüblich</x:v>
      </x:c>
      <x:c r="F15" s="138" t="str">
        <x:v>g</x:v>
      </x:c>
      <x:c r="G15" s="139" t="n">
        <x:v>884</x:v>
      </x:c>
      <x:c r="H15" s="139" t="n">
        <x:v>0</x:v>
      </x:c>
      <x:c r="I15" s="139" t="n">
        <x:v>0</x:v>
      </x:c>
      <x:c r="J15" s="139" t="n">
        <x:v>100</x:v>
      </x:c>
      <x:c r="K15" s="139" t="n">
        <x:v>0</x:v>
      </x:c>
      <x:c r="L15" s="139" t="n">
        <x:v>0</x:v>
      </x:c>
      <x:c r="M15" s="139" t="n">
        <x:v>14</x:v>
      </x:c>
      <x:c r="N15" s="139" t="n">
        <x:v>0</x:v>
      </x:c>
      <x:c r="O15" s="139" t="n">
        <x:v>500</x:v>
      </x:c>
      <x:c r="P15" s="139" t="str">
        <x:v>g</x:v>
      </x:c>
      <x:c r="Q15" s="139" t="n">
        <x:v>5.99</x:v>
      </x:c>
      <x:c r="R15" s="139" t="n">
        <x:v>0.011980000000000001</x:v>
      </x:c>
      <x:c r="S15" s="138" t="str">
        <x:v>BLS/USDA/Herstellerabgleich</x:v>
      </x:c>
      <x:c r="T15" s="138" t="n">
        <x:v>0.88</x:v>
      </x:c>
      <x:c r="U15" s="140" t="n">
        <x:v>46230</x:v>
      </x:c>
      <x:c r="V15" s="141" t="b">
        <x:v>1</x:v>
      </x:c>
    </x:row>
    <x:row r="16">
      <x:c r="A16" s="137" t="str">
        <x:v>F0406</x:v>
      </x:c>
      <x:c r="B16" s="137" t="str">
        <x:v>Lauch</x:v>
      </x:c>
      <x:c r="C16" s="137" t="str">
        <x:v>leek</x:v>
      </x:c>
      <x:c r="D16" s="138" t="str">
        <x:v>Gemüse</x:v>
      </x:c>
      <x:c r="E16" s="138" t="str">
        <x:v>roh/handelsüblich</x:v>
      </x:c>
      <x:c r="F16" s="138" t="str">
        <x:v>g</x:v>
      </x:c>
      <x:c r="G16" s="139" t="n">
        <x:v>35</x:v>
      </x:c>
      <x:c r="H16" s="139" t="n">
        <x:v>2</x:v>
      </x:c>
      <x:c r="I16" s="139" t="n">
        <x:v>5</x:v>
      </x:c>
      <x:c r="J16" s="139" t="n">
        <x:v>0.4</x:v>
      </x:c>
      <x:c r="K16" s="139" t="n">
        <x:v>2.5</x:v>
      </x:c>
      <x:c r="L16" s="139" t="n">
        <x:v>3</x:v>
      </x:c>
      <x:c r="M16" s="139" t="n">
        <x:v>0.1</x:v>
      </x:c>
      <x:c r="N16" s="139" t="n">
        <x:v>0.06</x:v>
      </x:c>
      <x:c r="O16" s="139" t="n">
        <x:v>500</x:v>
      </x:c>
      <x:c r="P16" s="139" t="str">
        <x:v>g</x:v>
      </x:c>
      <x:c r="Q16" s="139" t="n">
        <x:v>1.79</x:v>
      </x:c>
      <x:c r="R16" s="139" t="n">
        <x:v>0.0035800000000000003</x:v>
      </x:c>
      <x:c r="S16" s="138" t="str">
        <x:v>Kategorie-Näherung; vor Produktion fachlich nachpflegen</x:v>
      </x:c>
      <x:c r="T16" s="138" t="n">
        <x:v>0.45</x:v>
      </x:c>
      <x:c r="U16" s="140" t="n">
        <x:v>46230</x:v>
      </x:c>
      <x:c r="V16" s="141" t="b">
        <x:v>1</x:v>
      </x:c>
    </x:row>
    <x:row r="17">
      <x:c r="A17" s="137" t="str">
        <x:v>F0500</x:v>
      </x:c>
      <x:c r="B17" s="137" t="str">
        <x:v>Zwiebel</x:v>
      </x:c>
      <x:c r="C17" s="137" t="str">
        <x:v>onion</x:v>
      </x:c>
      <x:c r="D17" s="138" t="str">
        <x:v>Gemüse</x:v>
      </x:c>
      <x:c r="E17" s="138" t="str">
        <x:v>roh/handelsüblich</x:v>
      </x:c>
      <x:c r="F17" s="138" t="str">
        <x:v>g</x:v>
      </x:c>
      <x:c r="G17" s="139" t="n">
        <x:v>40</x:v>
      </x:c>
      <x:c r="H17" s="139" t="n">
        <x:v>1.1</x:v>
      </x:c>
      <x:c r="I17" s="139" t="n">
        <x:v>8</x:v>
      </x:c>
      <x:c r="J17" s="139" t="n">
        <x:v>0.1</x:v>
      </x:c>
      <x:c r="K17" s="139" t="n">
        <x:v>1.4</x:v>
      </x:c>
      <x:c r="L17" s="139" t="n">
        <x:v>4.2</x:v>
      </x:c>
      <x:c r="M17" s="139" t="n">
        <x:v>0.04</x:v>
      </x:c>
      <x:c r="N17" s="139" t="n">
        <x:v>0.01</x:v>
      </x:c>
      <x:c r="O17" s="139" t="n">
        <x:v>1000</x:v>
      </x:c>
      <x:c r="P17" s="139" t="str">
        <x:v>g</x:v>
      </x:c>
      <x:c r="Q17" s="139" t="n">
        <x:v>1.49</x:v>
      </x:c>
      <x:c r="R17" s="139" t="n">
        <x:v>0.00149</x:v>
      </x:c>
      <x:c r="S17" s="138" t="str">
        <x:v>BLS/USDA/Herstellerabgleich</x:v>
      </x:c>
      <x:c r="T17" s="138" t="n">
        <x:v>0.88</x:v>
      </x:c>
      <x:c r="U17" s="140" t="n">
        <x:v>46230</x:v>
      </x:c>
      <x:c r="V17" s="141" t="b">
        <x:v>1</x:v>
      </x:c>
    </x:row>
    <x:row r="18">
      <x:c r="A18" s="137" t="str">
        <x:v>F0036</x:v>
      </x:c>
      <x:c r="B18" s="137" t="str">
        <x:v>Babyspinat</x:v>
      </x:c>
      <x:c r="C18" s="137" t="str">
        <x:v>baby spinach</x:v>
      </x:c>
      <x:c r="D18" s="138" t="str">
        <x:v>Gemüse</x:v>
      </x:c>
      <x:c r="E18" s="138" t="str">
        <x:v>roh/handelsüblich</x:v>
      </x:c>
      <x:c r="F18" s="138" t="str">
        <x:v>g</x:v>
      </x:c>
      <x:c r="G18" s="139" t="n">
        <x:v>35</x:v>
      </x:c>
      <x:c r="H18" s="139" t="n">
        <x:v>2</x:v>
      </x:c>
      <x:c r="I18" s="139" t="n">
        <x:v>5</x:v>
      </x:c>
      <x:c r="J18" s="139" t="n">
        <x:v>0.4</x:v>
      </x:c>
      <x:c r="K18" s="139" t="n">
        <x:v>2.5</x:v>
      </x:c>
      <x:c r="L18" s="139" t="n">
        <x:v>3</x:v>
      </x:c>
      <x:c r="M18" s="139" t="n">
        <x:v>0.1</x:v>
      </x:c>
      <x:c r="N18" s="139" t="n">
        <x:v>0.06</x:v>
      </x:c>
      <x:c r="O18" s="139" t="n">
        <x:v>500</x:v>
      </x:c>
      <x:c r="P18" s="139" t="str">
        <x:v>g</x:v>
      </x:c>
      <x:c r="Q18" s="139" t="n">
        <x:v>1.79</x:v>
      </x:c>
      <x:c r="R18" s="139" t="n">
        <x:v>0.0035800000000000003</x:v>
      </x:c>
      <x:c r="S18" s="138" t="str">
        <x:v>Kategorie-Näherung; vor Produktion fachlich nachpflegen</x:v>
      </x:c>
      <x:c r="T18" s="138" t="n">
        <x:v>0.45</x:v>
      </x:c>
      <x:c r="U18" s="140" t="n">
        <x:v>46230</x:v>
      </x:c>
      <x:c r="V18" s="141" t="b">
        <x:v>1</x:v>
      </x:c>
    </x:row>
    <x:row r="19">
      <x:c r="A19" s="137" t="str">
        <x:v>F0085</x:v>
      </x:c>
      <x:c r="B19" s="137" t="str">
        <x:v>Brotkrümel</x:v>
      </x:c>
      <x:c r="C19" s="137" t="str">
        <x:v>breadcrumb</x:v>
      </x:c>
      <x:c r="D19" s="138" t="str">
        <x:v>Kohlenhydrate</x:v>
      </x:c>
      <x:c r="E19" s="138" t="str">
        <x:v>roh/handelsüblich</x:v>
      </x:c>
      <x:c r="F19" s="138" t="str">
        <x:v>g</x:v>
      </x:c>
      <x:c r="G19" s="139" t="n">
        <x:v>350</x:v>
      </x:c>
      <x:c r="H19" s="139" t="n">
        <x:v>11</x:v>
      </x:c>
      <x:c r="I19" s="139" t="n">
        <x:v>68</x:v>
      </x:c>
      <x:c r="J19" s="139" t="n">
        <x:v>3</x:v>
      </x:c>
      <x:c r="K19" s="139" t="n">
        <x:v>7</x:v>
      </x:c>
      <x:c r="L19" s="139" t="n">
        <x:v>2</x:v>
      </x:c>
      <x:c r="M19" s="139" t="n">
        <x:v>0.6</x:v>
      </x:c>
      <x:c r="N19" s="139" t="n">
        <x:v>0.05</x:v>
      </x:c>
      <x:c r="O19" s="139" t="n">
        <x:v>500</x:v>
      </x:c>
      <x:c r="P19" s="139" t="str">
        <x:v>g</x:v>
      </x:c>
      <x:c r="Q19" s="139" t="n">
        <x:v>1.99</x:v>
      </x:c>
      <x:c r="R19" s="139" t="n">
        <x:v>0.00398</x:v>
      </x:c>
      <x:c r="S19" s="138" t="str">
        <x:v>Kategorie-Näherung; vor Produktion fachlich nachpflegen</x:v>
      </x:c>
      <x:c r="T19" s="138" t="n">
        <x:v>0.45</x:v>
      </x:c>
      <x:c r="U19" s="140" t="n">
        <x:v>46230</x:v>
      </x:c>
      <x:c r="V19" s="141" t="b">
        <x:v>1</x:v>
      </x:c>
    </x:row>
    <x:row r="20">
      <x:c r="A20" s="137" t="str">
        <x:v>F0516</x:v>
      </x:c>
      <x:c r="B20" s="137" t="str">
        <x:v>Parmesan</x:v>
      </x:c>
      <x:c r="C20" s="137" t="str">
        <x:v>parmesan</x:v>
      </x:c>
      <x:c r="D20" s="138" t="str">
        <x:v>Gemüse</x:v>
      </x:c>
      <x:c r="E20" s="138" t="str">
        <x:v>roh/handelsüblich</x:v>
      </x:c>
      <x:c r="F20" s="138" t="str">
        <x:v>g</x:v>
      </x:c>
      <x:c r="G20" s="139" t="n">
        <x:v>392</x:v>
      </x:c>
      <x:c r="H20" s="139" t="n">
        <x:v>33</x:v>
      </x:c>
      <x:c r="I20" s="139" t="n">
        <x:v>0</x:v>
      </x:c>
      <x:c r="J20" s="139" t="n">
        <x:v>28</x:v>
      </x:c>
      <x:c r="K20" s="139" t="n">
        <x:v>0</x:v>
      </x:c>
      <x:c r="L20" s="139" t="n">
        <x:v>0</x:v>
      </x:c>
      <x:c r="M20" s="139" t="n">
        <x:v>18</x:v>
      </x:c>
      <x:c r="N20" s="139" t="n">
        <x:v>1.6</x:v>
      </x:c>
      <x:c r="O20" s="139" t="n">
        <x:v>150</x:v>
      </x:c>
      <x:c r="P20" s="139" t="str">
        <x:v>g</x:v>
      </x:c>
      <x:c r="Q20" s="139" t="n">
        <x:v>2.99</x:v>
      </x:c>
      <x:c r="R20" s="139" t="n">
        <x:v>0.019933333333333334</x:v>
      </x:c>
      <x:c r="S20" s="138" t="str">
        <x:v>BLS/USDA/Herstellerabgleich</x:v>
      </x:c>
      <x:c r="T20" s="138" t="n">
        <x:v>0.88</x:v>
      </x:c>
      <x:c r="U20" s="140" t="n">
        <x:v>46230</x:v>
      </x:c>
      <x:c r="V20" s="141" t="b">
        <x:v>1</x:v>
      </x:c>
    </x:row>
    <x:row r="21">
      <x:c r="A21" s="137" t="str">
        <x:v>F0719</x:v>
      </x:c>
      <x:c r="B21" s="137" t="str">
        <x:v>Getrocknete Tomate</x:v>
      </x:c>
      <x:c r="C21" s="137" t="str">
        <x:v>sundried tomato</x:v>
      </x:c>
      <x:c r="D21" s="138" t="str">
        <x:v>Gemüse</x:v>
      </x:c>
      <x:c r="E21" s="138" t="str">
        <x:v>roh/handelsüblich</x:v>
      </x:c>
      <x:c r="F21" s="138" t="str">
        <x:v>g</x:v>
      </x:c>
      <x:c r="G21" s="139" t="n">
        <x:v>35</x:v>
      </x:c>
      <x:c r="H21" s="139" t="n">
        <x:v>2</x:v>
      </x:c>
      <x:c r="I21" s="139" t="n">
        <x:v>5</x:v>
      </x:c>
      <x:c r="J21" s="139" t="n">
        <x:v>0.4</x:v>
      </x:c>
      <x:c r="K21" s="139" t="n">
        <x:v>2.5</x:v>
      </x:c>
      <x:c r="L21" s="139" t="n">
        <x:v>3</x:v>
      </x:c>
      <x:c r="M21" s="139" t="n">
        <x:v>0.1</x:v>
      </x:c>
      <x:c r="N21" s="139" t="n">
        <x:v>0.06</x:v>
      </x:c>
      <x:c r="O21" s="139" t="n">
        <x:v>500</x:v>
      </x:c>
      <x:c r="P21" s="139" t="str">
        <x:v>g</x:v>
      </x:c>
      <x:c r="Q21" s="139" t="n">
        <x:v>1.79</x:v>
      </x:c>
      <x:c r="R21" s="139" t="n">
        <x:v>0.0035800000000000003</x:v>
      </x:c>
      <x:c r="S21" s="138" t="str">
        <x:v>Kategorie-Näherung; vor Produktion fachlich nachpflegen</x:v>
      </x:c>
      <x:c r="T21" s="138" t="n">
        <x:v>0.45</x:v>
      </x:c>
      <x:c r="U21" s="140" t="n">
        <x:v>46230</x:v>
      </x:c>
      <x:c r="V21" s="141" t="b">
        <x:v>1</x:v>
      </x:c>
    </x:row>
    <x:row r="22">
      <x:c r="A22" s="137" t="str">
        <x:v>F0446</x:v>
      </x:c>
      <x:c r="B22" s="137" t="str">
        <x:v>Mittelgroßes Ei</x:v>
      </x:c>
      <x:c r="C22" s="137" t="str">
        <x:v>medium egg</x:v>
      </x:c>
      <x:c r="D22" s="138" t="str">
        <x:v>Gemüse</x:v>
      </x:c>
      <x:c r="E22" s="138" t="str">
        <x:v>roh/handelsüblich</x:v>
      </x:c>
      <x:c r="F22" s="138" t="str">
        <x:v>g</x:v>
      </x:c>
      <x:c r="G22" s="139" t="n">
        <x:v>35</x:v>
      </x:c>
      <x:c r="H22" s="139" t="n">
        <x:v>2</x:v>
      </x:c>
      <x:c r="I22" s="139" t="n">
        <x:v>5</x:v>
      </x:c>
      <x:c r="J22" s="139" t="n">
        <x:v>0.4</x:v>
      </x:c>
      <x:c r="K22" s="139" t="n">
        <x:v>2.5</x:v>
      </x:c>
      <x:c r="L22" s="139" t="n">
        <x:v>3</x:v>
      </x:c>
      <x:c r="M22" s="139" t="n">
        <x:v>0.1</x:v>
      </x:c>
      <x:c r="N22" s="139" t="n">
        <x:v>0.06</x:v>
      </x:c>
      <x:c r="O22" s="139" t="n">
        <x:v>500</x:v>
      </x:c>
      <x:c r="P22" s="139" t="str">
        <x:v>g</x:v>
      </x:c>
      <x:c r="Q22" s="139" t="n">
        <x:v>1.79</x:v>
      </x:c>
      <x:c r="R22" s="139" t="n">
        <x:v>0.0035800000000000003</x:v>
      </x:c>
      <x:c r="S22" s="138" t="str">
        <x:v>Kategorie-Näherung; vor Produktion fachlich nachpflegen</x:v>
      </x:c>
      <x:c r="T22" s="138" t="n">
        <x:v>0.45</x:v>
      </x:c>
      <x:c r="U22" s="140" t="n">
        <x:v>46230</x:v>
      </x:c>
      <x:c r="V22" s="141" t="b">
        <x:v>1</x:v>
      </x:c>
    </x:row>
    <x:row r="23">
      <x:c r="A23" s="137" t="str">
        <x:v>F0147</x:v>
      </x:c>
      <x:c r="B23" s="137" t="str">
        <x:v>Kirschtomaten</x:v>
      </x:c>
      <x:c r="C23" s="137" t="str">
        <x:v>cherry tomatoes</x:v>
      </x:c>
      <x:c r="D23" s="138" t="str">
        <x:v>Gemüse</x:v>
      </x:c>
      <x:c r="E23" s="138" t="str">
        <x:v>roh/handelsüblich</x:v>
      </x:c>
      <x:c r="F23" s="138" t="str">
        <x:v>g</x:v>
      </x:c>
      <x:c r="G23" s="139" t="n">
        <x:v>35</x:v>
      </x:c>
      <x:c r="H23" s="139" t="n">
        <x:v>2</x:v>
      </x:c>
      <x:c r="I23" s="139" t="n">
        <x:v>5</x:v>
      </x:c>
      <x:c r="J23" s="139" t="n">
        <x:v>0.4</x:v>
      </x:c>
      <x:c r="K23" s="139" t="n">
        <x:v>2.5</x:v>
      </x:c>
      <x:c r="L23" s="139" t="n">
        <x:v>3</x:v>
      </x:c>
      <x:c r="M23" s="139" t="n">
        <x:v>0.1</x:v>
      </x:c>
      <x:c r="N23" s="139" t="n">
        <x:v>0.06</x:v>
      </x:c>
      <x:c r="O23" s="139" t="n">
        <x:v>500</x:v>
      </x:c>
      <x:c r="P23" s="139" t="str">
        <x:v>g</x:v>
      </x:c>
      <x:c r="Q23" s="139" t="n">
        <x:v>1.79</x:v>
      </x:c>
      <x:c r="R23" s="139" t="n">
        <x:v>0.0035800000000000003</x:v>
      </x:c>
      <x:c r="S23" s="138" t="str">
        <x:v>Kategorie-Näherung; vor Produktion fachlich nachpflegen</x:v>
      </x:c>
      <x:c r="T23" s="138" t="n">
        <x:v>0.45</x:v>
      </x:c>
      <x:c r="U23" s="140" t="n">
        <x:v>46230</x:v>
      </x:c>
      <x:c r="V23" s="141" t="b">
        <x:v>1</x:v>
      </x:c>
    </x:row>
    <x:row r="24">
      <x:c r="A24" s="137" t="str">
        <x:v>F0421</x:v>
      </x:c>
      <x:c r="B24" s="137" t="str">
        <x:v>Kalk</x:v>
      </x:c>
      <x:c r="C24" s="137" t="str">
        <x:v>lime</x:v>
      </x:c>
      <x:c r="D24" s="138" t="str">
        <x:v>Obst</x:v>
      </x:c>
      <x:c r="E24" s="138" t="str">
        <x:v>roh/handelsüblich</x:v>
      </x:c>
      <x:c r="F24" s="138" t="str">
        <x:v>g</x:v>
      </x:c>
      <x:c r="G24" s="139" t="n">
        <x:v>30</x:v>
      </x:c>
      <x:c r="H24" s="139" t="n">
        <x:v>0.7</x:v>
      </x:c>
      <x:c r="I24" s="139" t="n">
        <x:v>7.7</x:v>
      </x:c>
      <x:c r="J24" s="139" t="n">
        <x:v>0.2</x:v>
      </x:c>
      <x:c r="K24" s="139" t="n">
        <x:v>2.8</x:v>
      </x:c>
      <x:c r="L24" s="139" t="n">
        <x:v>1.7</x:v>
      </x:c>
      <x:c r="M24" s="139" t="n">
        <x:v>0.03</x:v>
      </x:c>
      <x:c r="N24" s="139" t="n">
        <x:v>0.01</x:v>
      </x:c>
      <x:c r="O24" s="139" t="n">
        <x:v>300</x:v>
      </x:c>
      <x:c r="P24" s="139" t="str">
        <x:v>g</x:v>
      </x:c>
      <x:c r="Q24" s="139" t="n">
        <x:v>1.99</x:v>
      </x:c>
      <x:c r="R24" s="139" t="n">
        <x:v>0.006633333333333333</x:v>
      </x:c>
      <x:c r="S24" s="138" t="str">
        <x:v>BLS/USDA/Herstellerabgleich</x:v>
      </x:c>
      <x:c r="T24" s="138" t="n">
        <x:v>0.88</x:v>
      </x:c>
      <x:c r="U24" s="140" t="n">
        <x:v>46230</x:v>
      </x:c>
      <x:c r="V24" s="141" t="b">
        <x:v>1</x:v>
      </x:c>
    </x:row>
    <x:row r="25">
      <x:c r="A25" s="137" t="str">
        <x:v>F0315</x:v>
      </x:c>
      <x:c r="B25" s="137" t="str">
        <x:v>Knoblauchzehen</x:v>
      </x:c>
      <x:c r="C25" s="137" t="str">
        <x:v>garlic cloves</x:v>
      </x:c>
      <x:c r="D25" s="138" t="str">
        <x:v>Gemüse</x:v>
      </x:c>
      <x:c r="E25" s="138" t="str">
        <x:v>roh/handelsüblich</x:v>
      </x:c>
      <x:c r="F25" s="138" t="str">
        <x:v>g</x:v>
      </x:c>
      <x:c r="G25" s="139" t="n">
        <x:v>35</x:v>
      </x:c>
      <x:c r="H25" s="139" t="n">
        <x:v>2</x:v>
      </x:c>
      <x:c r="I25" s="139" t="n">
        <x:v>5</x:v>
      </x:c>
      <x:c r="J25" s="139" t="n">
        <x:v>0.4</x:v>
      </x:c>
      <x:c r="K25" s="139" t="n">
        <x:v>2.5</x:v>
      </x:c>
      <x:c r="L25" s="139" t="n">
        <x:v>3</x:v>
      </x:c>
      <x:c r="M25" s="139" t="n">
        <x:v>0.1</x:v>
      </x:c>
      <x:c r="N25" s="139" t="n">
        <x:v>0.06</x:v>
      </x:c>
      <x:c r="O25" s="139" t="n">
        <x:v>500</x:v>
      </x:c>
      <x:c r="P25" s="139" t="str">
        <x:v>g</x:v>
      </x:c>
      <x:c r="Q25" s="139" t="n">
        <x:v>1.79</x:v>
      </x:c>
      <x:c r="R25" s="139" t="n">
        <x:v>0.0035800000000000003</x:v>
      </x:c>
      <x:c r="S25" s="138" t="str">
        <x:v>Kategorie-Näherung; vor Produktion fachlich nachpflegen</x:v>
      </x:c>
      <x:c r="T25" s="138" t="n">
        <x:v>0.45</x:v>
      </x:c>
      <x:c r="U25" s="140" t="n">
        <x:v>46230</x:v>
      </x:c>
      <x:c r="V25" s="141" t="b">
        <x:v>1</x:v>
      </x:c>
    </x:row>
    <x:row r="26">
      <x:c r="A26" s="137" t="str">
        <x:v>F0350</x:v>
      </x:c>
      <x:c r="B26" s="137" t="str">
        <x:v>Gemahlener Kreuzkümmel</x:v>
      </x:c>
      <x:c r="C26" s="137" t="str">
        <x:v>ground cumin</x:v>
      </x:c>
      <x:c r="D26" s="138" t="str">
        <x:v>Gewürze</x:v>
      </x:c>
      <x:c r="E26" s="138" t="str">
        <x:v>roh/handelsüblich</x:v>
      </x:c>
      <x:c r="F26" s="138" t="str">
        <x:v>g</x:v>
      </x:c>
      <x:c r="G26" s="139" t="n">
        <x:v>250</x:v>
      </x:c>
      <x:c r="H26" s="139" t="n">
        <x:v>8</x:v>
      </x:c>
      <x:c r="I26" s="139" t="n">
        <x:v>45</x:v>
      </x:c>
      <x:c r="J26" s="139" t="n">
        <x:v>8</x:v>
      </x:c>
      <x:c r="K26" s="139" t="n">
        <x:v>20</x:v>
      </x:c>
      <x:c r="L26" s="139" t="n">
        <x:v>4</x:v>
      </x:c>
      <x:c r="M26" s="139" t="n">
        <x:v>2</x:v>
      </x:c>
      <x:c r="N26" s="139" t="n">
        <x:v>0.2</x:v>
      </x:c>
      <x:c r="O26" s="139" t="n">
        <x:v>500</x:v>
      </x:c>
      <x:c r="P26" s="139" t="str">
        <x:v>g</x:v>
      </x:c>
      <x:c r="Q26" s="139" t="n">
        <x:v>1.29</x:v>
      </x:c>
      <x:c r="R26" s="139" t="n">
        <x:v>0.0025800000000000003</x:v>
      </x:c>
      <x:c r="S26" s="138" t="str">
        <x:v>Kategorie-Näherung; vor Produktion fachlich nachpflegen</x:v>
      </x:c>
      <x:c r="T26" s="138" t="n">
        <x:v>0.45</x:v>
      </x:c>
      <x:c r="U26" s="140" t="n">
        <x:v>46230</x:v>
      </x:c>
      <x:c r="V26" s="141" t="b">
        <x:v>1</x:v>
      </x:c>
    </x:row>
    <x:row r="27">
      <x:c r="A27" s="137" t="str">
        <x:v>F0176</x:v>
      </x:c>
      <x:c r="B27" s="137" t="str">
        <x:v>Chipotle-Paste</x:v>
      </x:c>
      <x:c r="C27" s="137" t="str">
        <x:v>chipotle paste</x:v>
      </x:c>
      <x:c r="D27" s="138" t="str">
        <x:v>Saucen</x:v>
      </x:c>
      <x:c r="E27" s="138" t="str">
        <x:v>roh/handelsüblich</x:v>
      </x:c>
      <x:c r="F27" s="138" t="str">
        <x:v>g</x:v>
      </x:c>
      <x:c r="G27" s="139" t="n">
        <x:v>90</x:v>
      </x:c>
      <x:c r="H27" s="139" t="n">
        <x:v>3</x:v>
      </x:c>
      <x:c r="I27" s="139" t="n">
        <x:v>12</x:v>
      </x:c>
      <x:c r="J27" s="139" t="n">
        <x:v>4</x:v>
      </x:c>
      <x:c r="K27" s="139" t="n">
        <x:v>2</x:v>
      </x:c>
      <x:c r="L27" s="139" t="n">
        <x:v>5</x:v>
      </x:c>
      <x:c r="M27" s="139" t="n">
        <x:v>0.7</x:v>
      </x:c>
      <x:c r="N27" s="139" t="n">
        <x:v>1.2</x:v>
      </x:c>
      <x:c r="O27" s="139" t="n">
        <x:v>500</x:v>
      </x:c>
      <x:c r="P27" s="139" t="str">
        <x:v>g</x:v>
      </x:c>
      <x:c r="Q27" s="139" t="n">
        <x:v>1.99</x:v>
      </x:c>
      <x:c r="R27" s="139" t="n">
        <x:v>0.00398</x:v>
      </x:c>
      <x:c r="S27" s="138" t="str">
        <x:v>Kategorie-Näherung; vor Produktion fachlich nachpflegen</x:v>
      </x:c>
      <x:c r="T27" s="138" t="n">
        <x:v>0.45</x:v>
      </x:c>
      <x:c r="U27" s="140" t="n">
        <x:v>46230</x:v>
      </x:c>
      <x:c r="V27" s="141" t="b">
        <x:v>1</x:v>
      </x:c>
    </x:row>
    <x:row r="28">
      <x:c r="A28" s="137" t="str">
        <x:v>F0069</x:v>
      </x:c>
      <x:c r="B28" s="137" t="str">
        <x:v>Schwarze Bohnen</x:v>
      </x:c>
      <x:c r="C28" s="137" t="str">
        <x:v>black beans</x:v>
      </x:c>
      <x:c r="D28" s="138" t="str">
        <x:v>Pflanzliche Proteine</x:v>
      </x:c>
      <x:c r="E28" s="138" t="str">
        <x:v>roh/handelsüblich</x:v>
      </x:c>
      <x:c r="F28" s="138" t="str">
        <x:v>g</x:v>
      </x:c>
      <x:c r="G28" s="139" t="n">
        <x:v>120</x:v>
      </x:c>
      <x:c r="H28" s="139" t="n">
        <x:v>7</x:v>
      </x:c>
      <x:c r="I28" s="139" t="n">
        <x:v>16</x:v>
      </x:c>
      <x:c r="J28" s="139" t="n">
        <x:v>2</x:v>
      </x:c>
      <x:c r="K28" s="139" t="n">
        <x:v>6</x:v>
      </x:c>
      <x:c r="L28" s="139" t="n">
        <x:v>1</x:v>
      </x:c>
      <x:c r="M28" s="139" t="n">
        <x:v>0.3</x:v>
      </x:c>
      <x:c r="N28" s="139" t="n">
        <x:v>0.4</x:v>
      </x:c>
      <x:c r="O28" s="139" t="n">
        <x:v>500</x:v>
      </x:c>
      <x:c r="P28" s="139" t="str">
        <x:v>g</x:v>
      </x:c>
      <x:c r="Q28" s="139" t="n">
        <x:v>1.49</x:v>
      </x:c>
      <x:c r="R28" s="139" t="n">
        <x:v>0.00298</x:v>
      </x:c>
      <x:c r="S28" s="138" t="str">
        <x:v>Kategorie-Näherung; vor Produktion fachlich nachpflegen</x:v>
      </x:c>
      <x:c r="T28" s="138" t="n">
        <x:v>0.45</x:v>
      </x:c>
      <x:c r="U28" s="140" t="n">
        <x:v>46230</x:v>
      </x:c>
      <x:c r="V28" s="141" t="b">
        <x:v>1</x:v>
      </x:c>
    </x:row>
    <x:row r="29">
      <x:c r="A29" s="137" t="str">
        <x:v>F0203</x:v>
      </x:c>
      <x:c r="B29" s="137" t="str">
        <x:v>Koriander</x:v>
      </x:c>
      <x:c r="C29" s="137" t="str">
        <x:v>coriander</x:v>
      </x:c>
      <x:c r="D29" s="138" t="str">
        <x:v>Gewürze</x:v>
      </x:c>
      <x:c r="E29" s="138" t="str">
        <x:v>roh/handelsüblich</x:v>
      </x:c>
      <x:c r="F29" s="138" t="str">
        <x:v>g</x:v>
      </x:c>
      <x:c r="G29" s="139" t="n">
        <x:v>250</x:v>
      </x:c>
      <x:c r="H29" s="139" t="n">
        <x:v>8</x:v>
      </x:c>
      <x:c r="I29" s="139" t="n">
        <x:v>45</x:v>
      </x:c>
      <x:c r="J29" s="139" t="n">
        <x:v>8</x:v>
      </x:c>
      <x:c r="K29" s="139" t="n">
        <x:v>20</x:v>
      </x:c>
      <x:c r="L29" s="139" t="n">
        <x:v>4</x:v>
      </x:c>
      <x:c r="M29" s="139" t="n">
        <x:v>2</x:v>
      </x:c>
      <x:c r="N29" s="139" t="n">
        <x:v>0.2</x:v>
      </x:c>
      <x:c r="O29" s="139" t="n">
        <x:v>500</x:v>
      </x:c>
      <x:c r="P29" s="139" t="str">
        <x:v>g</x:v>
      </x:c>
      <x:c r="Q29" s="139" t="n">
        <x:v>1.29</x:v>
      </x:c>
      <x:c r="R29" s="139" t="n">
        <x:v>0.0025800000000000003</x:v>
      </x:c>
      <x:c r="S29" s="138" t="str">
        <x:v>Kategorie-Näherung; vor Produktion fachlich nachpflegen</x:v>
      </x:c>
      <x:c r="T29" s="138" t="n">
        <x:v>0.45</x:v>
      </x:c>
      <x:c r="U29" s="140" t="n">
        <x:v>46230</x:v>
      </x:c>
      <x:c r="V29" s="141" t="b">
        <x:v>1</x:v>
      </x:c>
    </x:row>
    <x:row r="30">
      <x:c r="A30" s="137" t="str">
        <x:v>F0083</x:v>
      </x:c>
      <x:c r="B30" s="137" t="str">
        <x:v>Brot</x:v>
      </x:c>
      <x:c r="C30" s="137" t="str">
        <x:v>bread</x:v>
      </x:c>
      <x:c r="D30" s="138" t="str">
        <x:v>Kohlenhydrate</x:v>
      </x:c>
      <x:c r="E30" s="138" t="str">
        <x:v>roh/handelsüblich</x:v>
      </x:c>
      <x:c r="F30" s="138" t="str">
        <x:v>g</x:v>
      </x:c>
      <x:c r="G30" s="139" t="n">
        <x:v>350</x:v>
      </x:c>
      <x:c r="H30" s="139" t="n">
        <x:v>11</x:v>
      </x:c>
      <x:c r="I30" s="139" t="n">
        <x:v>68</x:v>
      </x:c>
      <x:c r="J30" s="139" t="n">
        <x:v>3</x:v>
      </x:c>
      <x:c r="K30" s="139" t="n">
        <x:v>7</x:v>
      </x:c>
      <x:c r="L30" s="139" t="n">
        <x:v>2</x:v>
      </x:c>
      <x:c r="M30" s="139" t="n">
        <x:v>0.6</x:v>
      </x:c>
      <x:c r="N30" s="139" t="n">
        <x:v>0.05</x:v>
      </x:c>
      <x:c r="O30" s="139" t="n">
        <x:v>500</x:v>
      </x:c>
      <x:c r="P30" s="139" t="str">
        <x:v>g</x:v>
      </x:c>
      <x:c r="Q30" s="139" t="n">
        <x:v>1.99</x:v>
      </x:c>
      <x:c r="R30" s="139" t="n">
        <x:v>0.00398</x:v>
      </x:c>
      <x:c r="S30" s="138" t="str">
        <x:v>Kategorie-Näherung; vor Produktion fachlich nachpflegen</x:v>
      </x:c>
      <x:c r="T30" s="138" t="n">
        <x:v>0.45</x:v>
      </x:c>
      <x:c r="U30" s="140" t="n">
        <x:v>46230</x:v>
      </x:c>
      <x:c r="V30" s="141" t="b">
        <x:v>1</x:v>
      </x:c>
    </x:row>
    <x:row r="31">
      <x:c r="A31" s="137" t="str">
        <x:v>F0182</x:v>
      </x:c>
      <x:c r="B31" s="137" t="str">
        <x:v>Zimt</x:v>
      </x:c>
      <x:c r="C31" s="137" t="str">
        <x:v>cinnamon</x:v>
      </x:c>
      <x:c r="D31" s="138" t="str">
        <x:v>Gewürze</x:v>
      </x:c>
      <x:c r="E31" s="138" t="str">
        <x:v>roh/handelsüblich</x:v>
      </x:c>
      <x:c r="F31" s="138" t="str">
        <x:v>g</x:v>
      </x:c>
      <x:c r="G31" s="139" t="n">
        <x:v>250</x:v>
      </x:c>
      <x:c r="H31" s="139" t="n">
        <x:v>8</x:v>
      </x:c>
      <x:c r="I31" s="139" t="n">
        <x:v>45</x:v>
      </x:c>
      <x:c r="J31" s="139" t="n">
        <x:v>8</x:v>
      </x:c>
      <x:c r="K31" s="139" t="n">
        <x:v>20</x:v>
      </x:c>
      <x:c r="L31" s="139" t="n">
        <x:v>4</x:v>
      </x:c>
      <x:c r="M31" s="139" t="n">
        <x:v>2</x:v>
      </x:c>
      <x:c r="N31" s="139" t="n">
        <x:v>0.2</x:v>
      </x:c>
      <x:c r="O31" s="139" t="n">
        <x:v>500</x:v>
      </x:c>
      <x:c r="P31" s="139" t="str">
        <x:v>g</x:v>
      </x:c>
      <x:c r="Q31" s="139" t="n">
        <x:v>1.29</x:v>
      </x:c>
      <x:c r="R31" s="139" t="n">
        <x:v>0.0025800000000000003</x:v>
      </x:c>
      <x:c r="S31" s="138" t="str">
        <x:v>Kategorie-Näherung; vor Produktion fachlich nachpflegen</x:v>
      </x:c>
      <x:c r="T31" s="138" t="n">
        <x:v>0.45</x:v>
      </x:c>
      <x:c r="U31" s="140" t="n">
        <x:v>46230</x:v>
      </x:c>
      <x:c r="V31" s="141" t="b">
        <x:v>1</x:v>
      </x:c>
    </x:row>
    <x:row r="32">
      <x:c r="A32" s="137" t="str">
        <x:v>F0693</x:v>
      </x:c>
      <x:c r="B32" s="137" t="str">
        <x:v>Sojamilch</x:v>
      </x:c>
      <x:c r="C32" s="137" t="str">
        <x:v>soya milk</x:v>
      </x:c>
      <x:c r="D32" s="138" t="str">
        <x:v>Milchprodukte</x:v>
      </x:c>
      <x:c r="E32" s="138" t="str">
        <x:v>roh/handelsüblich</x:v>
      </x:c>
      <x:c r="F32" s="138" t="str">
        <x:v>g</x:v>
      </x:c>
      <x:c r="G32" s="139" t="n">
        <x:v>90</x:v>
      </x:c>
      <x:c r="H32" s="139" t="n">
        <x:v>9</x:v>
      </x:c>
      <x:c r="I32" s="139" t="n">
        <x:v>4</x:v>
      </x:c>
      <x:c r="J32" s="139" t="n">
        <x:v>4</x:v>
      </x:c>
      <x:c r="K32" s="139" t="n">
        <x:v>0</x:v>
      </x:c>
      <x:c r="L32" s="139" t="n">
        <x:v>4</x:v>
      </x:c>
      <x:c r="M32" s="139" t="n">
        <x:v>2.5</x:v>
      </x:c>
      <x:c r="N32" s="139" t="n">
        <x:v>0.3</x:v>
      </x:c>
      <x:c r="O32" s="139" t="n">
        <x:v>500</x:v>
      </x:c>
      <x:c r="P32" s="139" t="str">
        <x:v>g</x:v>
      </x:c>
      <x:c r="Q32" s="139" t="n">
        <x:v>1.79</x:v>
      </x:c>
      <x:c r="R32" s="139" t="n">
        <x:v>0.0035800000000000003</x:v>
      </x:c>
      <x:c r="S32" s="138" t="str">
        <x:v>Kategorie-Näherung; vor Produktion fachlich nachpflegen</x:v>
      </x:c>
      <x:c r="T32" s="138" t="n">
        <x:v>0.45</x:v>
      </x:c>
      <x:c r="U32" s="140" t="n">
        <x:v>46230</x:v>
      </x:c>
      <x:c r="V32" s="141" t="b">
        <x:v>1</x:v>
      </x:c>
    </x:row>
    <x:row r="33">
      <x:c r="A33" s="137" t="str">
        <x:v>F0015</x:v>
      </x:c>
      <x:c r="B33" s="137" t="str">
        <x:v>Äpfel</x:v>
      </x:c>
      <x:c r="C33" s="137" t="str">
        <x:v>apples</x:v>
      </x:c>
      <x:c r="D33" s="138" t="str">
        <x:v>Obst</x:v>
      </x:c>
      <x:c r="E33" s="138" t="str">
        <x:v>roh/handelsüblich</x:v>
      </x:c>
      <x:c r="F33" s="138" t="str">
        <x:v>g</x:v>
      </x:c>
      <x:c r="G33" s="139" t="n">
        <x:v>55</x:v>
      </x:c>
      <x:c r="H33" s="139" t="n">
        <x:v>0.7</x:v>
      </x:c>
      <x:c r="I33" s="139" t="n">
        <x:v>12</x:v>
      </x:c>
      <x:c r="J33" s="139" t="n">
        <x:v>0.3</x:v>
      </x:c>
      <x:c r="K33" s="139" t="n">
        <x:v>2.5</x:v>
      </x:c>
      <x:c r="L33" s="139" t="n">
        <x:v>9</x:v>
      </x:c>
      <x:c r="M33" s="139" t="n">
        <x:v>0.05</x:v>
      </x:c>
      <x:c r="N33" s="139" t="n">
        <x:v>0.02</x:v>
      </x:c>
      <x:c r="O33" s="139" t="n">
        <x:v>500</x:v>
      </x:c>
      <x:c r="P33" s="139" t="str">
        <x:v>g</x:v>
      </x:c>
      <x:c r="Q33" s="139" t="n">
        <x:v>2.49</x:v>
      </x:c>
      <x:c r="R33" s="139" t="n">
        <x:v>0.00498</x:v>
      </x:c>
      <x:c r="S33" s="138" t="str">
        <x:v>Kategorie-Näherung; vor Produktion fachlich nachpflegen</x:v>
      </x:c>
      <x:c r="T33" s="138" t="n">
        <x:v>0.45</x:v>
      </x:c>
      <x:c r="U33" s="140" t="n">
        <x:v>46230</x:v>
      </x:c>
      <x:c r="V33" s="141" t="b">
        <x:v>1</x:v>
      </x:c>
    </x:row>
    <x:row r="34">
      <x:c r="A34" s="137" t="str">
        <x:v>F0592</x:v>
      </x:c>
      <x:c r="B34" s="137" t="str">
        <x:v>Rosinen</x:v>
      </x:c>
      <x:c r="C34" s="137" t="str">
        <x:v>raisins</x:v>
      </x:c>
      <x:c r="D34" s="138" t="str">
        <x:v>Gemüse</x:v>
      </x:c>
      <x:c r="E34" s="138" t="str">
        <x:v>roh/handelsüblich</x:v>
      </x:c>
      <x:c r="F34" s="138" t="str">
        <x:v>g</x:v>
      </x:c>
      <x:c r="G34" s="139" t="n">
        <x:v>35</x:v>
      </x:c>
      <x:c r="H34" s="139" t="n">
        <x:v>2</x:v>
      </x:c>
      <x:c r="I34" s="139" t="n">
        <x:v>5</x:v>
      </x:c>
      <x:c r="J34" s="139" t="n">
        <x:v>0.4</x:v>
      </x:c>
      <x:c r="K34" s="139" t="n">
        <x:v>2.5</x:v>
      </x:c>
      <x:c r="L34" s="139" t="n">
        <x:v>3</x:v>
      </x:c>
      <x:c r="M34" s="139" t="n">
        <x:v>0.1</x:v>
      </x:c>
      <x:c r="N34" s="139" t="n">
        <x:v>0.06</x:v>
      </x:c>
      <x:c r="O34" s="139" t="n">
        <x:v>500</x:v>
      </x:c>
      <x:c r="P34" s="139" t="str">
        <x:v>g</x:v>
      </x:c>
      <x:c r="Q34" s="139" t="n">
        <x:v>1.79</x:v>
      </x:c>
      <x:c r="R34" s="139" t="n">
        <x:v>0.0035800000000000003</x:v>
      </x:c>
      <x:c r="S34" s="138" t="str">
        <x:v>Kategorie-Näherung; vor Produktion fachlich nachpflegen</x:v>
      </x:c>
      <x:c r="T34" s="138" t="n">
        <x:v>0.45</x:v>
      </x:c>
      <x:c r="U34" s="140" t="n">
        <x:v>46230</x:v>
      </x:c>
      <x:c r="V34" s="141" t="b">
        <x:v>1</x:v>
      </x:c>
    </x:row>
    <x:row r="35">
      <x:c r="A35" s="137" t="str">
        <x:v>F0805</x:v>
      </x:c>
      <x:c r="B35" s="137" t="str">
        <x:v>Walnusshälften</x:v>
      </x:c>
      <x:c r="C35" s="137" t="str">
        <x:v>walnut halves</x:v>
      </x:c>
      <x:c r="D35" s="138" t="str">
        <x:v>Nüsse / Samen</x:v>
      </x:c>
      <x:c r="E35" s="138" t="str">
        <x:v>roh/handelsüblich</x:v>
      </x:c>
      <x:c r="F35" s="138" t="str">
        <x:v>g</x:v>
      </x:c>
      <x:c r="G35" s="139" t="n">
        <x:v>580</x:v>
      </x:c>
      <x:c r="H35" s="139" t="n">
        <x:v>20</x:v>
      </x:c>
      <x:c r="I35" s="139" t="n">
        <x:v>12</x:v>
      </x:c>
      <x:c r="J35" s="139" t="n">
        <x:v>50</x:v>
      </x:c>
      <x:c r="K35" s="139" t="n">
        <x:v>10</x:v>
      </x:c>
      <x:c r="L35" s="139" t="n">
        <x:v>4</x:v>
      </x:c>
      <x:c r="M35" s="139" t="n">
        <x:v>6</x:v>
      </x:c>
      <x:c r="N35" s="139" t="n">
        <x:v>0.02</x:v>
      </x:c>
      <x:c r="O35" s="139" t="n">
        <x:v>500</x:v>
      </x:c>
      <x:c r="P35" s="139" t="str">
        <x:v>g</x:v>
      </x:c>
      <x:c r="Q35" s="139" t="n">
        <x:v>2.99</x:v>
      </x:c>
      <x:c r="R35" s="139" t="n">
        <x:v>0.00598</x:v>
      </x:c>
      <x:c r="S35" s="138" t="str">
        <x:v>Kategorie-Näherung; vor Produktion fachlich nachpflegen</x:v>
      </x:c>
      <x:c r="T35" s="138" t="n">
        <x:v>0.45</x:v>
      </x:c>
      <x:c r="U35" s="140" t="n">
        <x:v>46230</x:v>
      </x:c>
      <x:c r="V35" s="141" t="b">
        <x:v>1</x:v>
      </x:c>
    </x:row>
    <x:row r="36">
      <x:c r="A36" s="137" t="str">
        <x:v>F0587</x:v>
      </x:c>
      <x:c r="B36" s="137" t="str">
        <x:v>Quinoa</x:v>
      </x:c>
      <x:c r="C36" s="137" t="str">
        <x:v>quinoa</x:v>
      </x:c>
      <x:c r="D36" s="138" t="str">
        <x:v>Kohlenhydrate</x:v>
      </x:c>
      <x:c r="E36" s="138" t="str">
        <x:v>roh/handelsüblich</x:v>
      </x:c>
      <x:c r="F36" s="138" t="str">
        <x:v>g</x:v>
      </x:c>
      <x:c r="G36" s="139" t="n">
        <x:v>350</x:v>
      </x:c>
      <x:c r="H36" s="139" t="n">
        <x:v>11</x:v>
      </x:c>
      <x:c r="I36" s="139" t="n">
        <x:v>68</x:v>
      </x:c>
      <x:c r="J36" s="139" t="n">
        <x:v>3</x:v>
      </x:c>
      <x:c r="K36" s="139" t="n">
        <x:v>7</x:v>
      </x:c>
      <x:c r="L36" s="139" t="n">
        <x:v>2</x:v>
      </x:c>
      <x:c r="M36" s="139" t="n">
        <x:v>0.6</x:v>
      </x:c>
      <x:c r="N36" s="139" t="n">
        <x:v>0.05</x:v>
      </x:c>
      <x:c r="O36" s="139" t="n">
        <x:v>500</x:v>
      </x:c>
      <x:c r="P36" s="139" t="str">
        <x:v>g</x:v>
      </x:c>
      <x:c r="Q36" s="139" t="n">
        <x:v>1.99</x:v>
      </x:c>
      <x:c r="R36" s="139" t="n">
        <x:v>0.00398</x:v>
      </x:c>
      <x:c r="S36" s="138" t="str">
        <x:v>Kategorie-Näherung; vor Produktion fachlich nachpflegen</x:v>
      </x:c>
      <x:c r="T36" s="138" t="n">
        <x:v>0.45</x:v>
      </x:c>
      <x:c r="U36" s="140" t="n">
        <x:v>46230</x:v>
      </x:c>
      <x:c r="V36" s="141" t="b">
        <x:v>1</x:v>
      </x:c>
    </x:row>
    <x:row r="37">
      <x:c r="A37" s="137" t="str">
        <x:v>F0125</x:v>
      </x:c>
      <x:c r="B37" s="137" t="str">
        <x:v>Kardamomkapsel</x:v>
      </x:c>
      <x:c r="C37" s="137" t="str">
        <x:v>cardamom pod</x:v>
      </x:c>
      <x:c r="D37" s="138" t="str">
        <x:v>Gemüse</x:v>
      </x:c>
      <x:c r="E37" s="138" t="str">
        <x:v>roh/handelsüblich</x:v>
      </x:c>
      <x:c r="F37" s="138" t="str">
        <x:v>g</x:v>
      </x:c>
      <x:c r="G37" s="139" t="n">
        <x:v>35</x:v>
      </x:c>
      <x:c r="H37" s="139" t="n">
        <x:v>2</x:v>
      </x:c>
      <x:c r="I37" s="139" t="n">
        <x:v>5</x:v>
      </x:c>
      <x:c r="J37" s="139" t="n">
        <x:v>0.4</x:v>
      </x:c>
      <x:c r="K37" s="139" t="n">
        <x:v>2.5</x:v>
      </x:c>
      <x:c r="L37" s="139" t="n">
        <x:v>3</x:v>
      </x:c>
      <x:c r="M37" s="139" t="n">
        <x:v>0.1</x:v>
      </x:c>
      <x:c r="N37" s="139" t="n">
        <x:v>0.06</x:v>
      </x:c>
      <x:c r="O37" s="139" t="n">
        <x:v>500</x:v>
      </x:c>
      <x:c r="P37" s="139" t="str">
        <x:v>g</x:v>
      </x:c>
      <x:c r="Q37" s="139" t="n">
        <x:v>1.79</x:v>
      </x:c>
      <x:c r="R37" s="139" t="n">
        <x:v>0.0035800000000000003</x:v>
      </x:c>
      <x:c r="S37" s="138" t="str">
        <x:v>Kategorie-Näherung; vor Produktion fachlich nachpflegen</x:v>
      </x:c>
      <x:c r="T37" s="138" t="n">
        <x:v>0.45</x:v>
      </x:c>
      <x:c r="U37" s="140" t="n">
        <x:v>46230</x:v>
      </x:c>
      <x:c r="V37" s="141" t="b">
        <x:v>1</x:v>
      </x:c>
    </x:row>
    <x:row r="38">
      <x:c r="A38" s="137" t="str">
        <x:v>F0008</x:v>
      </x:c>
      <x:c r="B38" s="137" t="str">
        <x:v>Mandelmilch</x:v>
      </x:c>
      <x:c r="C38" s="137" t="str">
        <x:v>almond milk</x:v>
      </x:c>
      <x:c r="D38" s="138" t="str">
        <x:v>Milchprodukte</x:v>
      </x:c>
      <x:c r="E38" s="138" t="str">
        <x:v>roh/handelsüblich</x:v>
      </x:c>
      <x:c r="F38" s="138" t="str">
        <x:v>g</x:v>
      </x:c>
      <x:c r="G38" s="139" t="n">
        <x:v>90</x:v>
      </x:c>
      <x:c r="H38" s="139" t="n">
        <x:v>9</x:v>
      </x:c>
      <x:c r="I38" s="139" t="n">
        <x:v>4</x:v>
      </x:c>
      <x:c r="J38" s="139" t="n">
        <x:v>4</x:v>
      </x:c>
      <x:c r="K38" s="139" t="n">
        <x:v>0</x:v>
      </x:c>
      <x:c r="L38" s="139" t="n">
        <x:v>4</x:v>
      </x:c>
      <x:c r="M38" s="139" t="n">
        <x:v>2.5</x:v>
      </x:c>
      <x:c r="N38" s="139" t="n">
        <x:v>0.3</x:v>
      </x:c>
      <x:c r="O38" s="139" t="n">
        <x:v>500</x:v>
      </x:c>
      <x:c r="P38" s="139" t="str">
        <x:v>g</x:v>
      </x:c>
      <x:c r="Q38" s="139" t="n">
        <x:v>1.79</x:v>
      </x:c>
      <x:c r="R38" s="139" t="n">
        <x:v>0.0035800000000000003</x:v>
      </x:c>
      <x:c r="S38" s="138" t="str">
        <x:v>Kategorie-Näherung; vor Produktion fachlich nachpflegen</x:v>
      </x:c>
      <x:c r="T38" s="138" t="n">
        <x:v>0.45</x:v>
      </x:c>
      <x:c r="U38" s="140" t="n">
        <x:v>46230</x:v>
      </x:c>
      <x:c r="V38" s="141" t="b">
        <x:v>1</x:v>
      </x:c>
    </x:row>
    <x:row r="39">
      <x:c r="A39" s="137" t="str">
        <x:v>F0525</x:v>
      </x:c>
      <x:c r="B39" s="137" t="str">
        <x:v>Pfirsiche</x:v>
      </x:c>
      <x:c r="C39" s="137" t="str">
        <x:v>peaches</x:v>
      </x:c>
      <x:c r="D39" s="138" t="str">
        <x:v>Pflanzliche Proteine</x:v>
      </x:c>
      <x:c r="E39" s="138" t="str">
        <x:v>roh/handelsüblich</x:v>
      </x:c>
      <x:c r="F39" s="138" t="str">
        <x:v>g</x:v>
      </x:c>
      <x:c r="G39" s="139" t="n">
        <x:v>120</x:v>
      </x:c>
      <x:c r="H39" s="139" t="n">
        <x:v>7</x:v>
      </x:c>
      <x:c r="I39" s="139" t="n">
        <x:v>16</x:v>
      </x:c>
      <x:c r="J39" s="139" t="n">
        <x:v>2</x:v>
      </x:c>
      <x:c r="K39" s="139" t="n">
        <x:v>6</x:v>
      </x:c>
      <x:c r="L39" s="139" t="n">
        <x:v>1</x:v>
      </x:c>
      <x:c r="M39" s="139" t="n">
        <x:v>0.3</x:v>
      </x:c>
      <x:c r="N39" s="139" t="n">
        <x:v>0.4</x:v>
      </x:c>
      <x:c r="O39" s="139" t="n">
        <x:v>500</x:v>
      </x:c>
      <x:c r="P39" s="139" t="str">
        <x:v>g</x:v>
      </x:c>
      <x:c r="Q39" s="139" t="n">
        <x:v>1.49</x:v>
      </x:c>
      <x:c r="R39" s="139" t="n">
        <x:v>0.00298</x:v>
      </x:c>
      <x:c r="S39" s="138" t="str">
        <x:v>Kategorie-Näherung; vor Produktion fachlich nachpflegen</x:v>
      </x:c>
      <x:c r="T39" s="138" t="n">
        <x:v>0.45</x:v>
      </x:c>
      <x:c r="U39" s="140" t="n">
        <x:v>46230</x:v>
      </x:c>
      <x:c r="V39" s="141" t="b">
        <x:v>1</x:v>
      </x:c>
    </x:row>
    <x:row r="40">
      <x:c r="A40" s="137" t="str">
        <x:v>F0438</x:v>
      </x:c>
      <x:c r="B40" s="137" t="str">
        <x:v>Ahornsirup</x:v>
      </x:c>
      <x:c r="C40" s="137" t="str">
        <x:v>maple syrup</x:v>
      </x:c>
      <x:c r="D40" s="138" t="str">
        <x:v>Gemüse</x:v>
      </x:c>
      <x:c r="E40" s="138" t="str">
        <x:v>roh/handelsüblich</x:v>
      </x:c>
      <x:c r="F40" s="138" t="str">
        <x:v>g</x:v>
      </x:c>
      <x:c r="G40" s="139" t="n">
        <x:v>35</x:v>
      </x:c>
      <x:c r="H40" s="139" t="n">
        <x:v>2</x:v>
      </x:c>
      <x:c r="I40" s="139" t="n">
        <x:v>5</x:v>
      </x:c>
      <x:c r="J40" s="139" t="n">
        <x:v>0.4</x:v>
      </x:c>
      <x:c r="K40" s="139" t="n">
        <x:v>2.5</x:v>
      </x:c>
      <x:c r="L40" s="139" t="n">
        <x:v>3</x:v>
      </x:c>
      <x:c r="M40" s="139" t="n">
        <x:v>0.1</x:v>
      </x:c>
      <x:c r="N40" s="139" t="n">
        <x:v>0.06</x:v>
      </x:c>
      <x:c r="O40" s="139" t="n">
        <x:v>500</x:v>
      </x:c>
      <x:c r="P40" s="139" t="str">
        <x:v>g</x:v>
      </x:c>
      <x:c r="Q40" s="139" t="n">
        <x:v>1.79</x:v>
      </x:c>
      <x:c r="R40" s="139" t="n">
        <x:v>0.0035800000000000003</x:v>
      </x:c>
      <x:c r="S40" s="138" t="str">
        <x:v>Kategorie-Näherung; vor Produktion fachlich nachpflegen</x:v>
      </x:c>
      <x:c r="T40" s="138" t="n">
        <x:v>0.45</x:v>
      </x:c>
      <x:c r="U40" s="140" t="n">
        <x:v>46230</x:v>
      </x:c>
      <x:c r="V40" s="141" t="b">
        <x:v>1</x:v>
      </x:c>
    </x:row>
    <x:row r="41">
      <x:c r="A41" s="137" t="str">
        <x:v>F0150</x:v>
      </x:c>
      <x:c r="B41" s="137" t="str">
        <x:v>Chiasamen</x:v>
      </x:c>
      <x:c r="C41" s="137" t="str">
        <x:v>chia seeds</x:v>
      </x:c>
      <x:c r="D41" s="138" t="str">
        <x:v>Nüsse / Samen</x:v>
      </x:c>
      <x:c r="E41" s="138" t="str">
        <x:v>roh/handelsüblich</x:v>
      </x:c>
      <x:c r="F41" s="138" t="str">
        <x:v>g</x:v>
      </x:c>
      <x:c r="G41" s="139" t="n">
        <x:v>486</x:v>
      </x:c>
      <x:c r="H41" s="139" t="n">
        <x:v>16.5</x:v>
      </x:c>
      <x:c r="I41" s="139" t="n">
        <x:v>7.7</x:v>
      </x:c>
      <x:c r="J41" s="139" t="n">
        <x:v>30.7</x:v>
      </x:c>
      <x:c r="K41" s="139" t="n">
        <x:v>34.4</x:v>
      </x:c>
      <x:c r="L41" s="139" t="n">
        <x:v>0.8</x:v>
      </x:c>
      <x:c r="M41" s="139" t="n">
        <x:v>3.3</x:v>
      </x:c>
      <x:c r="N41" s="139" t="n">
        <x:v>0.04</x:v>
      </x:c>
      <x:c r="O41" s="139" t="n">
        <x:v>300</x:v>
      </x:c>
      <x:c r="P41" s="139" t="str">
        <x:v>g</x:v>
      </x:c>
      <x:c r="Q41" s="139" t="n">
        <x:v>2.49</x:v>
      </x:c>
      <x:c r="R41" s="139" t="n">
        <x:v>0.0083</x:v>
      </x:c>
      <x:c r="S41" s="138" t="str">
        <x:v>BLS/USDA/Herstellerabgleich</x:v>
      </x:c>
      <x:c r="T41" s="138" t="n">
        <x:v>0.88</x:v>
      </x:c>
      <x:c r="U41" s="140" t="n">
        <x:v>46230</x:v>
      </x:c>
      <x:c r="V41" s="141" t="b">
        <x:v>1</x:v>
      </x:c>
    </x:row>
    <x:row r="42">
      <x:c r="A42" s="137" t="str">
        <x:v>F0784</x:v>
      </x:c>
      <x:c r="B42" s="137" t="str">
        <x:v>Vanilleextrakt</x:v>
      </x:c>
      <x:c r="C42" s="137" t="str">
        <x:v>vanilla extract</x:v>
      </x:c>
      <x:c r="D42" s="138" t="str">
        <x:v>Gemüse</x:v>
      </x:c>
      <x:c r="E42" s="138" t="str">
        <x:v>roh/handelsüblich</x:v>
      </x:c>
      <x:c r="F42" s="138" t="str">
        <x:v>g</x:v>
      </x:c>
      <x:c r="G42" s="139" t="n">
        <x:v>35</x:v>
      </x:c>
      <x:c r="H42" s="139" t="n">
        <x:v>2</x:v>
      </x:c>
      <x:c r="I42" s="139" t="n">
        <x:v>5</x:v>
      </x:c>
      <x:c r="J42" s="139" t="n">
        <x:v>0.4</x:v>
      </x:c>
      <x:c r="K42" s="139" t="n">
        <x:v>2.5</x:v>
      </x:c>
      <x:c r="L42" s="139" t="n">
        <x:v>3</x:v>
      </x:c>
      <x:c r="M42" s="139" t="n">
        <x:v>0.1</x:v>
      </x:c>
      <x:c r="N42" s="139" t="n">
        <x:v>0.06</x:v>
      </x:c>
      <x:c r="O42" s="139" t="n">
        <x:v>500</x:v>
      </x:c>
      <x:c r="P42" s="139" t="str">
        <x:v>g</x:v>
      </x:c>
      <x:c r="Q42" s="139" t="n">
        <x:v>1.79</x:v>
      </x:c>
      <x:c r="R42" s="139" t="n">
        <x:v>0.0035800000000000003</x:v>
      </x:c>
      <x:c r="S42" s="138" t="str">
        <x:v>Kategorie-Näherung; vor Produktion fachlich nachpflegen</x:v>
      </x:c>
      <x:c r="T42" s="138" t="n">
        <x:v>0.45</x:v>
      </x:c>
      <x:c r="U42" s="140" t="n">
        <x:v>46230</x:v>
      </x:c>
      <x:c r="V42" s="141" t="b">
        <x:v>1</x:v>
      </x:c>
    </x:row>
    <x:row r="43">
      <x:c r="A43" s="137" t="str">
        <x:v>F0597</x:v>
      </x:c>
      <x:c r="B43" s="137" t="str">
        <x:v>Himbeeren</x:v>
      </x:c>
      <x:c r="C43" s="137" t="str">
        <x:v>raspberries</x:v>
      </x:c>
      <x:c r="D43" s="138" t="str">
        <x:v>Gemüse</x:v>
      </x:c>
      <x:c r="E43" s="138" t="str">
        <x:v>roh/handelsüblich</x:v>
      </x:c>
      <x:c r="F43" s="138" t="str">
        <x:v>g</x:v>
      </x:c>
      <x:c r="G43" s="139" t="n">
        <x:v>35</x:v>
      </x:c>
      <x:c r="H43" s="139" t="n">
        <x:v>2</x:v>
      </x:c>
      <x:c r="I43" s="139" t="n">
        <x:v>5</x:v>
      </x:c>
      <x:c r="J43" s="139" t="n">
        <x:v>0.4</x:v>
      </x:c>
      <x:c r="K43" s="139" t="n">
        <x:v>2.5</x:v>
      </x:c>
      <x:c r="L43" s="139" t="n">
        <x:v>3</x:v>
      </x:c>
      <x:c r="M43" s="139" t="n">
        <x:v>0.1</x:v>
      </x:c>
      <x:c r="N43" s="139" t="n">
        <x:v>0.06</x:v>
      </x:c>
      <x:c r="O43" s="139" t="n">
        <x:v>500</x:v>
      </x:c>
      <x:c r="P43" s="139" t="str">
        <x:v>g</x:v>
      </x:c>
      <x:c r="Q43" s="139" t="n">
        <x:v>1.79</x:v>
      </x:c>
      <x:c r="R43" s="139" t="n">
        <x:v>0.0035800000000000003</x:v>
      </x:c>
      <x:c r="S43" s="138" t="str">
        <x:v>Kategorie-Näherung; vor Produktion fachlich nachpflegen</x:v>
      </x:c>
      <x:c r="T43" s="138" t="n">
        <x:v>0.45</x:v>
      </x:c>
      <x:c r="U43" s="140" t="n">
        <x:v>46230</x:v>
      </x:c>
      <x:c r="V43" s="141" t="b">
        <x:v>1</x:v>
      </x:c>
    </x:row>
    <x:row r="44">
      <x:c r="A44" s="137" t="str">
        <x:v>F0839</x:v>
      </x:c>
      <x:c r="B44" s="137" t="str">
        <x:v>Joghurt</x:v>
      </x:c>
      <x:c r="C44" s="137" t="str">
        <x:v>yogurt</x:v>
      </x:c>
      <x:c r="D44" s="138" t="str">
        <x:v>Milchprodukte</x:v>
      </x:c>
      <x:c r="E44" s="138" t="str">
        <x:v>roh/handelsüblich</x:v>
      </x:c>
      <x:c r="F44" s="138" t="str">
        <x:v>g</x:v>
      </x:c>
      <x:c r="G44" s="139" t="n">
        <x:v>90</x:v>
      </x:c>
      <x:c r="H44" s="139" t="n">
        <x:v>9</x:v>
      </x:c>
      <x:c r="I44" s="139" t="n">
        <x:v>4</x:v>
      </x:c>
      <x:c r="J44" s="139" t="n">
        <x:v>4</x:v>
      </x:c>
      <x:c r="K44" s="139" t="n">
        <x:v>0</x:v>
      </x:c>
      <x:c r="L44" s="139" t="n">
        <x:v>4</x:v>
      </x:c>
      <x:c r="M44" s="139" t="n">
        <x:v>2.5</x:v>
      </x:c>
      <x:c r="N44" s="139" t="n">
        <x:v>0.3</x:v>
      </x:c>
      <x:c r="O44" s="139" t="n">
        <x:v>500</x:v>
      </x:c>
      <x:c r="P44" s="139" t="str">
        <x:v>g</x:v>
      </x:c>
      <x:c r="Q44" s="139" t="n">
        <x:v>1.79</x:v>
      </x:c>
      <x:c r="R44" s="139" t="n">
        <x:v>0.0035800000000000003</x:v>
      </x:c>
      <x:c r="S44" s="138" t="str">
        <x:v>Kategorie-Näherung; vor Produktion fachlich nachpflegen</x:v>
      </x:c>
      <x:c r="T44" s="138" t="n">
        <x:v>0.45</x:v>
      </x:c>
      <x:c r="U44" s="140" t="n">
        <x:v>46230</x:v>
      </x:c>
      <x:c r="V44" s="141" t="b">
        <x:v>1</x:v>
      </x:c>
    </x:row>
    <x:row r="45">
      <x:c r="A45" s="137" t="str">
        <x:v>F0077</x:v>
      </x:c>
      <x:c r="B45" s="137" t="str">
        <x:v>Blaubeeren</x:v>
      </x:c>
      <x:c r="C45" s="137" t="str">
        <x:v>blueberries</x:v>
      </x:c>
      <x:c r="D45" s="138" t="str">
        <x:v>Gemüse</x:v>
      </x:c>
      <x:c r="E45" s="138" t="str">
        <x:v>roh/handelsüblich</x:v>
      </x:c>
      <x:c r="F45" s="138" t="str">
        <x:v>g</x:v>
      </x:c>
      <x:c r="G45" s="139" t="n">
        <x:v>35</x:v>
      </x:c>
      <x:c r="H45" s="139" t="n">
        <x:v>2</x:v>
      </x:c>
      <x:c r="I45" s="139" t="n">
        <x:v>5</x:v>
      </x:c>
      <x:c r="J45" s="139" t="n">
        <x:v>0.4</x:v>
      </x:c>
      <x:c r="K45" s="139" t="n">
        <x:v>2.5</x:v>
      </x:c>
      <x:c r="L45" s="139" t="n">
        <x:v>3</x:v>
      </x:c>
      <x:c r="M45" s="139" t="n">
        <x:v>0.1</x:v>
      </x:c>
      <x:c r="N45" s="139" t="n">
        <x:v>0.06</x:v>
      </x:c>
      <x:c r="O45" s="139" t="n">
        <x:v>500</x:v>
      </x:c>
      <x:c r="P45" s="139" t="str">
        <x:v>g</x:v>
      </x:c>
      <x:c r="Q45" s="139" t="n">
        <x:v>1.79</x:v>
      </x:c>
      <x:c r="R45" s="139" t="n">
        <x:v>0.0035800000000000003</x:v>
      </x:c>
      <x:c r="S45" s="138" t="str">
        <x:v>Kategorie-Näherung; vor Produktion fachlich nachpflegen</x:v>
      </x:c>
      <x:c r="T45" s="138" t="n">
        <x:v>0.45</x:v>
      </x:c>
      <x:c r="U45" s="140" t="n">
        <x:v>46230</x:v>
      </x:c>
      <x:c r="V45" s="141" t="b">
        <x:v>1</x:v>
      </x:c>
    </x:row>
    <x:row r="46">
      <x:c r="A46" s="137" t="str">
        <x:v>F0289</x:v>
      </x:c>
      <x:c r="B46" s="137" t="str">
        <x:v>Mandelblättchen</x:v>
      </x:c>
      <x:c r="C46" s="137" t="str">
        <x:v>flaked almonds</x:v>
      </x:c>
      <x:c r="D46" s="138" t="str">
        <x:v>Nüsse / Samen</x:v>
      </x:c>
      <x:c r="E46" s="138" t="str">
        <x:v>roh/handelsüblich</x:v>
      </x:c>
      <x:c r="F46" s="138" t="str">
        <x:v>g</x:v>
      </x:c>
      <x:c r="G46" s="139" t="n">
        <x:v>580</x:v>
      </x:c>
      <x:c r="H46" s="139" t="n">
        <x:v>20</x:v>
      </x:c>
      <x:c r="I46" s="139" t="n">
        <x:v>12</x:v>
      </x:c>
      <x:c r="J46" s="139" t="n">
        <x:v>50</x:v>
      </x:c>
      <x:c r="K46" s="139" t="n">
        <x:v>10</x:v>
      </x:c>
      <x:c r="L46" s="139" t="n">
        <x:v>4</x:v>
      </x:c>
      <x:c r="M46" s="139" t="n">
        <x:v>6</x:v>
      </x:c>
      <x:c r="N46" s="139" t="n">
        <x:v>0.02</x:v>
      </x:c>
      <x:c r="O46" s="139" t="n">
        <x:v>500</x:v>
      </x:c>
      <x:c r="P46" s="139" t="str">
        <x:v>g</x:v>
      </x:c>
      <x:c r="Q46" s="139" t="n">
        <x:v>2.99</x:v>
      </x:c>
      <x:c r="R46" s="139" t="n">
        <x:v>0.00598</x:v>
      </x:c>
      <x:c r="S46" s="138" t="str">
        <x:v>Kategorie-Näherung; vor Produktion fachlich nachpflegen</x:v>
      </x:c>
      <x:c r="T46" s="138" t="n">
        <x:v>0.45</x:v>
      </x:c>
      <x:c r="U46" s="140" t="n">
        <x:v>46230</x:v>
      </x:c>
      <x:c r="V46" s="141" t="b">
        <x:v>1</x:v>
      </x:c>
    </x:row>
    <x:row r="47">
      <x:c r="A47" s="137" t="str">
        <x:v>F0084</x:v>
      </x:c>
      <x:c r="B47" s="137" t="str">
        <x:v>Brotmehl</x:v>
      </x:c>
      <x:c r="C47" s="137" t="str">
        <x:v>bread flour</x:v>
      </x:c>
      <x:c r="D47" s="138" t="str">
        <x:v>Kohlenhydrate</x:v>
      </x:c>
      <x:c r="E47" s="138" t="str">
        <x:v>roh/handelsüblich</x:v>
      </x:c>
      <x:c r="F47" s="138" t="str">
        <x:v>g</x:v>
      </x:c>
      <x:c r="G47" s="139" t="n">
        <x:v>350</x:v>
      </x:c>
      <x:c r="H47" s="139" t="n">
        <x:v>11</x:v>
      </x:c>
      <x:c r="I47" s="139" t="n">
        <x:v>68</x:v>
      </x:c>
      <x:c r="J47" s="139" t="n">
        <x:v>3</x:v>
      </x:c>
      <x:c r="K47" s="139" t="n">
        <x:v>7</x:v>
      </x:c>
      <x:c r="L47" s="139" t="n">
        <x:v>2</x:v>
      </x:c>
      <x:c r="M47" s="139" t="n">
        <x:v>0.6</x:v>
      </x:c>
      <x:c r="N47" s="139" t="n">
        <x:v>0.05</x:v>
      </x:c>
      <x:c r="O47" s="139" t="n">
        <x:v>500</x:v>
      </x:c>
      <x:c r="P47" s="139" t="str">
        <x:v>g</x:v>
      </x:c>
      <x:c r="Q47" s="139" t="n">
        <x:v>1.99</x:v>
      </x:c>
      <x:c r="R47" s="139" t="n">
        <x:v>0.00398</x:v>
      </x:c>
      <x:c r="S47" s="138" t="str">
        <x:v>Kategorie-Näherung; vor Produktion fachlich nachpflegen</x:v>
      </x:c>
      <x:c r="T47" s="138" t="n">
        <x:v>0.45</x:v>
      </x:c>
      <x:c r="U47" s="140" t="n">
        <x:v>46230</x:v>
      </x:c>
      <x:c r="V47" s="141" t="b">
        <x:v>1</x:v>
      </x:c>
    </x:row>
    <x:row r="48">
      <x:c r="A48" s="137" t="str">
        <x:v>F0348</x:v>
      </x:c>
      <x:c r="B48" s="137" t="str">
        <x:v>Gemahlener Zimt</x:v>
      </x:c>
      <x:c r="C48" s="137" t="str">
        <x:v>ground cinnamon</x:v>
      </x:c>
      <x:c r="D48" s="138" t="str">
        <x:v>Gewürze</x:v>
      </x:c>
      <x:c r="E48" s="138" t="str">
        <x:v>roh/handelsüblich</x:v>
      </x:c>
      <x:c r="F48" s="138" t="str">
        <x:v>g</x:v>
      </x:c>
      <x:c r="G48" s="139" t="n">
        <x:v>250</x:v>
      </x:c>
      <x:c r="H48" s="139" t="n">
        <x:v>8</x:v>
      </x:c>
      <x:c r="I48" s="139" t="n">
        <x:v>45</x:v>
      </x:c>
      <x:c r="J48" s="139" t="n">
        <x:v>8</x:v>
      </x:c>
      <x:c r="K48" s="139" t="n">
        <x:v>20</x:v>
      </x:c>
      <x:c r="L48" s="139" t="n">
        <x:v>4</x:v>
      </x:c>
      <x:c r="M48" s="139" t="n">
        <x:v>2</x:v>
      </x:c>
      <x:c r="N48" s="139" t="n">
        <x:v>0.2</x:v>
      </x:c>
      <x:c r="O48" s="139" t="n">
        <x:v>500</x:v>
      </x:c>
      <x:c r="P48" s="139" t="str">
        <x:v>g</x:v>
      </x:c>
      <x:c r="Q48" s="139" t="n">
        <x:v>1.29</x:v>
      </x:c>
      <x:c r="R48" s="139" t="n">
        <x:v>0.0025800000000000003</x:v>
      </x:c>
      <x:c r="S48" s="138" t="str">
        <x:v>Kategorie-Näherung; vor Produktion fachlich nachpflegen</x:v>
      </x:c>
      <x:c r="T48" s="138" t="n">
        <x:v>0.45</x:v>
      </x:c>
      <x:c r="U48" s="140" t="n">
        <x:v>46230</x:v>
      </x:c>
      <x:c r="V48" s="141" t="b">
        <x:v>1</x:v>
      </x:c>
    </x:row>
    <x:row r="49">
      <x:c r="A49" s="137" t="str">
        <x:v>F0104</x:v>
      </x:c>
      <x:c r="B49" s="137" t="str">
        <x:v>Butter</x:v>
      </x:c>
      <x:c r="C49" s="137" t="str">
        <x:v>butter</x:v>
      </x:c>
      <x:c r="D49" s="138" t="str">
        <x:v>Fette / Öle</x:v>
      </x:c>
      <x:c r="E49" s="138" t="str">
        <x:v>roh/handelsüblich</x:v>
      </x:c>
      <x:c r="F49" s="138" t="str">
        <x:v>g</x:v>
      </x:c>
      <x:c r="G49" s="139" t="n">
        <x:v>884</x:v>
      </x:c>
      <x:c r="H49" s="139" t="n">
        <x:v>0</x:v>
      </x:c>
      <x:c r="I49" s="139" t="n">
        <x:v>0</x:v>
      </x:c>
      <x:c r="J49" s="139" t="n">
        <x:v>100</x:v>
      </x:c>
      <x:c r="K49" s="139" t="n">
        <x:v>0</x:v>
      </x:c>
      <x:c r="L49" s="139" t="n">
        <x:v>0</x:v>
      </x:c>
      <x:c r="M49" s="139" t="n">
        <x:v>14</x:v>
      </x:c>
      <x:c r="N49" s="139" t="n">
        <x:v>0</x:v>
      </x:c>
      <x:c r="O49" s="139" t="n">
        <x:v>500</x:v>
      </x:c>
      <x:c r="P49" s="139" t="str">
        <x:v>g</x:v>
      </x:c>
      <x:c r="Q49" s="139" t="n">
        <x:v>4.49</x:v>
      </x:c>
      <x:c r="R49" s="139" t="n">
        <x:v>0.00898</x:v>
      </x:c>
      <x:c r="S49" s="138" t="str">
        <x:v>Kategorie-Näherung; vor Produktion fachlich nachpflegen</x:v>
      </x:c>
      <x:c r="T49" s="138" t="n">
        <x:v>0.45</x:v>
      </x:c>
      <x:c r="U49" s="140" t="n">
        <x:v>46230</x:v>
      </x:c>
      <x:c r="V49" s="141" t="b">
        <x:v>1</x:v>
      </x:c>
    </x:row>
    <x:row r="50">
      <x:c r="A50" s="137" t="str">
        <x:v>F0044</x:v>
      </x:c>
      <x:c r="B50" s="137" t="str">
        <x:v>Banane</x:v>
      </x:c>
      <x:c r="C50" s="137" t="str">
        <x:v>banana</x:v>
      </x:c>
      <x:c r="D50" s="138" t="str">
        <x:v>Obst</x:v>
      </x:c>
      <x:c r="E50" s="138" t="str">
        <x:v>roh/handelsüblich</x:v>
      </x:c>
      <x:c r="F50" s="138" t="str">
        <x:v>g</x:v>
      </x:c>
      <x:c r="G50" s="139" t="n">
        <x:v>89</x:v>
      </x:c>
      <x:c r="H50" s="139" t="n">
        <x:v>1.1</x:v>
      </x:c>
      <x:c r="I50" s="139" t="n">
        <x:v>20.2</x:v>
      </x:c>
      <x:c r="J50" s="139" t="n">
        <x:v>0.3</x:v>
      </x:c>
      <x:c r="K50" s="139" t="n">
        <x:v>2.6</x:v>
      </x:c>
      <x:c r="L50" s="139" t="n">
        <x:v>12.2</x:v>
      </x:c>
      <x:c r="M50" s="139" t="n">
        <x:v>0.1</x:v>
      </x:c>
      <x:c r="N50" s="139" t="n">
        <x:v>0.01</x:v>
      </x:c>
      <x:c r="O50" s="139" t="n">
        <x:v>1000</x:v>
      </x:c>
      <x:c r="P50" s="139" t="str">
        <x:v>g</x:v>
      </x:c>
      <x:c r="Q50" s="139" t="n">
        <x:v>1.79</x:v>
      </x:c>
      <x:c r="R50" s="139" t="n">
        <x:v>0.0017900000000000001</x:v>
      </x:c>
      <x:c r="S50" s="138" t="str">
        <x:v>BLS/USDA/Herstellerabgleich</x:v>
      </x:c>
      <x:c r="T50" s="138" t="n">
        <x:v>0.88</x:v>
      </x:c>
      <x:c r="U50" s="140" t="n">
        <x:v>46230</x:v>
      </x:c>
      <x:c r="V50" s="141" t="b">
        <x:v>1</x:v>
      </x:c>
    </x:row>
    <x:row r="51">
      <x:c r="A51" s="137" t="str">
        <x:v>F0409</x:v>
      </x:c>
      <x:c r="B51" s="137" t="str">
        <x:v>Zitrone</x:v>
      </x:c>
      <x:c r="C51" s="137" t="str">
        <x:v>lemon</x:v>
      </x:c>
      <x:c r="D51" s="138" t="str">
        <x:v>Obst</x:v>
      </x:c>
      <x:c r="E51" s="138" t="str">
        <x:v>roh/handelsüblich</x:v>
      </x:c>
      <x:c r="F51" s="138" t="str">
        <x:v>g</x:v>
      </x:c>
      <x:c r="G51" s="139" t="n">
        <x:v>29</x:v>
      </x:c>
      <x:c r="H51" s="139" t="n">
        <x:v>1.1</x:v>
      </x:c>
      <x:c r="I51" s="139" t="n">
        <x:v>6.5</x:v>
      </x:c>
      <x:c r="J51" s="139" t="n">
        <x:v>0.3</x:v>
      </x:c>
      <x:c r="K51" s="139" t="n">
        <x:v>2.8</x:v>
      </x:c>
      <x:c r="L51" s="139" t="n">
        <x:v>2.5</x:v>
      </x:c>
      <x:c r="M51" s="139" t="n">
        <x:v>0.04</x:v>
      </x:c>
      <x:c r="N51" s="139" t="n">
        <x:v>0.01</x:v>
      </x:c>
      <x:c r="O51" s="139" t="n">
        <x:v>500</x:v>
      </x:c>
      <x:c r="P51" s="139" t="str">
        <x:v>g</x:v>
      </x:c>
      <x:c r="Q51" s="139" t="n">
        <x:v>1.99</x:v>
      </x:c>
      <x:c r="R51" s="139" t="n">
        <x:v>0.00398</x:v>
      </x:c>
      <x:c r="S51" s="138" t="str">
        <x:v>BLS/USDA/Herstellerabgleich</x:v>
      </x:c>
      <x:c r="T51" s="138" t="n">
        <x:v>0.88</x:v>
      </x:c>
      <x:c r="U51" s="140" t="n">
        <x:v>46230</x:v>
      </x:c>
      <x:c r="V51" s="141" t="b">
        <x:v>1</x:v>
      </x:c>
    </x:row>
    <x:row r="52">
      <x:c r="A52" s="137" t="str">
        <x:v>F0216</x:v>
      </x:c>
      <x:c r="B52" s="137" t="str">
        <x:v>Zucchini</x:v>
      </x:c>
      <x:c r="C52" s="137" t="str">
        <x:v>courgette</x:v>
      </x:c>
      <x:c r="D52" s="138" t="str">
        <x:v>Gemüse</x:v>
      </x:c>
      <x:c r="E52" s="138" t="str">
        <x:v>roh/handelsüblich</x:v>
      </x:c>
      <x:c r="F52" s="138" t="str">
        <x:v>g</x:v>
      </x:c>
      <x:c r="G52" s="139" t="n">
        <x:v>35</x:v>
      </x:c>
      <x:c r="H52" s="139" t="n">
        <x:v>2</x:v>
      </x:c>
      <x:c r="I52" s="139" t="n">
        <x:v>5</x:v>
      </x:c>
      <x:c r="J52" s="139" t="n">
        <x:v>0.4</x:v>
      </x:c>
      <x:c r="K52" s="139" t="n">
        <x:v>2.5</x:v>
      </x:c>
      <x:c r="L52" s="139" t="n">
        <x:v>3</x:v>
      </x:c>
      <x:c r="M52" s="139" t="n">
        <x:v>0.1</x:v>
      </x:c>
      <x:c r="N52" s="139" t="n">
        <x:v>0.06</x:v>
      </x:c>
      <x:c r="O52" s="139" t="n">
        <x:v>500</x:v>
      </x:c>
      <x:c r="P52" s="139" t="str">
        <x:v>g</x:v>
      </x:c>
      <x:c r="Q52" s="139" t="n">
        <x:v>1.79</x:v>
      </x:c>
      <x:c r="R52" s="139" t="n">
        <x:v>0.0035800000000000003</x:v>
      </x:c>
      <x:c r="S52" s="138" t="str">
        <x:v>Kategorie-Näherung; vor Produktion fachlich nachpflegen</x:v>
      </x:c>
      <x:c r="T52" s="138" t="n">
        <x:v>0.45</x:v>
      </x:c>
      <x:c r="U52" s="140" t="n">
        <x:v>46230</x:v>
      </x:c>
      <x:c r="V52" s="141" t="b">
        <x:v>1</x:v>
      </x:c>
    </x:row>
    <x:row r="53">
      <x:c r="A53" s="137" t="str">
        <x:v>F0089</x:v>
      </x:c>
      <x:c r="B53" s="137" t="str">
        <x:v>Brokkoli</x:v>
      </x:c>
      <x:c r="C53" s="137" t="str">
        <x:v>broccoli</x:v>
      </x:c>
      <x:c r="D53" s="138" t="str">
        <x:v>Gemüse</x:v>
      </x:c>
      <x:c r="E53" s="138" t="str">
        <x:v>roh/handelsüblich</x:v>
      </x:c>
      <x:c r="F53" s="138" t="str">
        <x:v>g</x:v>
      </x:c>
      <x:c r="G53" s="139" t="n">
        <x:v>34</x:v>
      </x:c>
      <x:c r="H53" s="139" t="n">
        <x:v>2.8</x:v>
      </x:c>
      <x:c r="I53" s="139" t="n">
        <x:v>4</x:v>
      </x:c>
      <x:c r="J53" s="139" t="n">
        <x:v>0.4</x:v>
      </x:c>
      <x:c r="K53" s="139" t="n">
        <x:v>3</x:v>
      </x:c>
      <x:c r="L53" s="139" t="n">
        <x:v>1.7</x:v>
      </x:c>
      <x:c r="M53" s="139" t="n">
        <x:v>0.1</x:v>
      </x:c>
      <x:c r="N53" s="139" t="n">
        <x:v>0.08</x:v>
      </x:c>
      <x:c r="O53" s="139" t="n">
        <x:v>500</x:v>
      </x:c>
      <x:c r="P53" s="139" t="str">
        <x:v>g</x:v>
      </x:c>
      <x:c r="Q53" s="139" t="n">
        <x:v>1.79</x:v>
      </x:c>
      <x:c r="R53" s="139" t="n">
        <x:v>0.0035800000000000003</x:v>
      </x:c>
      <x:c r="S53" s="138" t="str">
        <x:v>BLS/USDA/Herstellerabgleich</x:v>
      </x:c>
      <x:c r="T53" s="138" t="n">
        <x:v>0.88</x:v>
      </x:c>
      <x:c r="U53" s="140" t="n">
        <x:v>46230</x:v>
      </x:c>
      <x:c r="V53" s="141" t="b">
        <x:v>1</x:v>
      </x:c>
    </x:row>
    <x:row r="54">
      <x:c r="A54" s="137" t="str">
        <x:v>F0246</x:v>
      </x:c>
      <x:c r="B54" s="137" t="str">
        <x:v>Dill</x:v>
      </x:c>
      <x:c r="C54" s="137" t="str">
        <x:v>dill</x:v>
      </x:c>
      <x:c r="D54" s="138" t="str">
        <x:v>Gemüse</x:v>
      </x:c>
      <x:c r="E54" s="138" t="str">
        <x:v>roh/handelsüblich</x:v>
      </x:c>
      <x:c r="F54" s="138" t="str">
        <x:v>g</x:v>
      </x:c>
      <x:c r="G54" s="139" t="n">
        <x:v>35</x:v>
      </x:c>
      <x:c r="H54" s="139" t="n">
        <x:v>2</x:v>
      </x:c>
      <x:c r="I54" s="139" t="n">
        <x:v>5</x:v>
      </x:c>
      <x:c r="J54" s="139" t="n">
        <x:v>0.4</x:v>
      </x:c>
      <x:c r="K54" s="139" t="n">
        <x:v>2.5</x:v>
      </x:c>
      <x:c r="L54" s="139" t="n">
        <x:v>3</x:v>
      </x:c>
      <x:c r="M54" s="139" t="n">
        <x:v>0.1</x:v>
      </x:c>
      <x:c r="N54" s="139" t="n">
        <x:v>0.06</x:v>
      </x:c>
      <x:c r="O54" s="139" t="n">
        <x:v>500</x:v>
      </x:c>
      <x:c r="P54" s="139" t="str">
        <x:v>g</x:v>
      </x:c>
      <x:c r="Q54" s="139" t="n">
        <x:v>1.79</x:v>
      </x:c>
      <x:c r="R54" s="139" t="n">
        <x:v>0.0035800000000000003</x:v>
      </x:c>
      <x:c r="S54" s="138" t="str">
        <x:v>Kategorie-Näherung; vor Produktion fachlich nachpflegen</x:v>
      </x:c>
      <x:c r="T54" s="138" t="n">
        <x:v>0.45</x:v>
      </x:c>
      <x:c r="U54" s="140" t="n">
        <x:v>46230</x:v>
      </x:c>
      <x:c r="V54" s="141" t="b">
        <x:v>1</x:v>
      </x:c>
    </x:row>
    <x:row r="55">
      <x:c r="A55" s="137" t="str">
        <x:v>F0322</x:v>
      </x:c>
      <x:c r="B55" s="137" t="str">
        <x:v>Glutenfreies Mehl</x:v>
      </x:c>
      <x:c r="C55" s="137" t="str">
        <x:v>gluten-free flour</x:v>
      </x:c>
      <x:c r="D55" s="138" t="str">
        <x:v>Kohlenhydrate</x:v>
      </x:c>
      <x:c r="E55" s="138" t="str">
        <x:v>roh/handelsüblich</x:v>
      </x:c>
      <x:c r="F55" s="138" t="str">
        <x:v>g</x:v>
      </x:c>
      <x:c r="G55" s="139" t="n">
        <x:v>350</x:v>
      </x:c>
      <x:c r="H55" s="139" t="n">
        <x:v>11</x:v>
      </x:c>
      <x:c r="I55" s="139" t="n">
        <x:v>68</x:v>
      </x:c>
      <x:c r="J55" s="139" t="n">
        <x:v>3</x:v>
      </x:c>
      <x:c r="K55" s="139" t="n">
        <x:v>7</x:v>
      </x:c>
      <x:c r="L55" s="139" t="n">
        <x:v>2</x:v>
      </x:c>
      <x:c r="M55" s="139" t="n">
        <x:v>0.6</x:v>
      </x:c>
      <x:c r="N55" s="139" t="n">
        <x:v>0.05</x:v>
      </x:c>
      <x:c r="O55" s="139" t="n">
        <x:v>500</x:v>
      </x:c>
      <x:c r="P55" s="139" t="str">
        <x:v>g</x:v>
      </x:c>
      <x:c r="Q55" s="139" t="n">
        <x:v>1.99</x:v>
      </x:c>
      <x:c r="R55" s="139" t="n">
        <x:v>0.00398</x:v>
      </x:c>
      <x:c r="S55" s="138" t="str">
        <x:v>Kategorie-Näherung; vor Produktion fachlich nachpflegen</x:v>
      </x:c>
      <x:c r="T55" s="138" t="n">
        <x:v>0.45</x:v>
      </x:c>
      <x:c r="U55" s="140" t="n">
        <x:v>46230</x:v>
      </x:c>
      <x:c r="V55" s="141" t="b">
        <x:v>1</x:v>
      </x:c>
    </x:row>
    <x:row r="56">
      <x:c r="A56" s="137" t="str">
        <x:v>F0721</x:v>
      </x:c>
      <x:c r="B56" s="137" t="str">
        <x:v>Sonnenblumenöl</x:v>
      </x:c>
      <x:c r="C56" s="137" t="str">
        <x:v>sunflower oil</x:v>
      </x:c>
      <x:c r="D56" s="138" t="str">
        <x:v>Fette / Öle</x:v>
      </x:c>
      <x:c r="E56" s="138" t="str">
        <x:v>roh/handelsüblich</x:v>
      </x:c>
      <x:c r="F56" s="138" t="str">
        <x:v>g</x:v>
      </x:c>
      <x:c r="G56" s="139" t="n">
        <x:v>884</x:v>
      </x:c>
      <x:c r="H56" s="139" t="n">
        <x:v>0</x:v>
      </x:c>
      <x:c r="I56" s="139" t="n">
        <x:v>0</x:v>
      </x:c>
      <x:c r="J56" s="139" t="n">
        <x:v>100</x:v>
      </x:c>
      <x:c r="K56" s="139" t="n">
        <x:v>0</x:v>
      </x:c>
      <x:c r="L56" s="139" t="n">
        <x:v>0</x:v>
      </x:c>
      <x:c r="M56" s="139" t="n">
        <x:v>14</x:v>
      </x:c>
      <x:c r="N56" s="139" t="n">
        <x:v>0</x:v>
      </x:c>
      <x:c r="O56" s="139" t="n">
        <x:v>500</x:v>
      </x:c>
      <x:c r="P56" s="139" t="str">
        <x:v>g</x:v>
      </x:c>
      <x:c r="Q56" s="139" t="n">
        <x:v>4.49</x:v>
      </x:c>
      <x:c r="R56" s="139" t="n">
        <x:v>0.00898</x:v>
      </x:c>
      <x:c r="S56" s="138" t="str">
        <x:v>Kategorie-Näherung; vor Produktion fachlich nachpflegen</x:v>
      </x:c>
      <x:c r="T56" s="138" t="n">
        <x:v>0.45</x:v>
      </x:c>
      <x:c r="U56" s="140" t="n">
        <x:v>46230</x:v>
      </x:c>
      <x:c r="V56" s="141" t="b">
        <x:v>1</x:v>
      </x:c>
    </x:row>
    <x:row r="57">
      <x:c r="A57" s="137" t="str">
        <x:v>F0571</x:v>
      </x:c>
      <x:c r="B57" s="137" t="str">
        <x:v>Kartoffel</x:v>
      </x:c>
      <x:c r="C57" s="137" t="str">
        <x:v>potato</x:v>
      </x:c>
      <x:c r="D57" s="138" t="str">
        <x:v>Gemüse</x:v>
      </x:c>
      <x:c r="E57" s="138" t="str">
        <x:v>roh/handelsüblich</x:v>
      </x:c>
      <x:c r="F57" s="138" t="str">
        <x:v>g</x:v>
      </x:c>
      <x:c r="G57" s="139" t="n">
        <x:v>35</x:v>
      </x:c>
      <x:c r="H57" s="139" t="n">
        <x:v>2</x:v>
      </x:c>
      <x:c r="I57" s="139" t="n">
        <x:v>5</x:v>
      </x:c>
      <x:c r="J57" s="139" t="n">
        <x:v>0.4</x:v>
      </x:c>
      <x:c r="K57" s="139" t="n">
        <x:v>2.5</x:v>
      </x:c>
      <x:c r="L57" s="139" t="n">
        <x:v>3</x:v>
      </x:c>
      <x:c r="M57" s="139" t="n">
        <x:v>0.1</x:v>
      </x:c>
      <x:c r="N57" s="139" t="n">
        <x:v>0.06</x:v>
      </x:c>
      <x:c r="O57" s="139" t="n">
        <x:v>500</x:v>
      </x:c>
      <x:c r="P57" s="139" t="str">
        <x:v>g</x:v>
      </x:c>
      <x:c r="Q57" s="139" t="n">
        <x:v>1.79</x:v>
      </x:c>
      <x:c r="R57" s="139" t="n">
        <x:v>0.0035800000000000003</x:v>
      </x:c>
      <x:c r="S57" s="138" t="str">
        <x:v>Kategorie-Näherung; vor Produktion fachlich nachpflegen</x:v>
      </x:c>
      <x:c r="T57" s="138" t="n">
        <x:v>0.45</x:v>
      </x:c>
      <x:c r="U57" s="140" t="n">
        <x:v>46230</x:v>
      </x:c>
      <x:c r="V57" s="141" t="b">
        <x:v>1</x:v>
      </x:c>
    </x:row>
    <x:row r="58">
      <x:c r="A58" s="137" t="str">
        <x:v>F0670</x:v>
      </x:c>
      <x:c r="B58" s="137" t="str">
        <x:v>Schalotte</x:v>
      </x:c>
      <x:c r="C58" s="137" t="str">
        <x:v>shallot</x:v>
      </x:c>
      <x:c r="D58" s="138" t="str">
        <x:v>Gemüse</x:v>
      </x:c>
      <x:c r="E58" s="138" t="str">
        <x:v>roh/handelsüblich</x:v>
      </x:c>
      <x:c r="F58" s="138" t="str">
        <x:v>g</x:v>
      </x:c>
      <x:c r="G58" s="139" t="n">
        <x:v>35</x:v>
      </x:c>
      <x:c r="H58" s="139" t="n">
        <x:v>2</x:v>
      </x:c>
      <x:c r="I58" s="139" t="n">
        <x:v>5</x:v>
      </x:c>
      <x:c r="J58" s="139" t="n">
        <x:v>0.4</x:v>
      </x:c>
      <x:c r="K58" s="139" t="n">
        <x:v>2.5</x:v>
      </x:c>
      <x:c r="L58" s="139" t="n">
        <x:v>3</x:v>
      </x:c>
      <x:c r="M58" s="139" t="n">
        <x:v>0.1</x:v>
      </x:c>
      <x:c r="N58" s="139" t="n">
        <x:v>0.06</x:v>
      </x:c>
      <x:c r="O58" s="139" t="n">
        <x:v>500</x:v>
      </x:c>
      <x:c r="P58" s="139" t="str">
        <x:v>g</x:v>
      </x:c>
      <x:c r="Q58" s="139" t="n">
        <x:v>1.79</x:v>
      </x:c>
      <x:c r="R58" s="139" t="n">
        <x:v>0.0035800000000000003</x:v>
      </x:c>
      <x:c r="S58" s="138" t="str">
        <x:v>Kategorie-Näherung; vor Produktion fachlich nachpflegen</x:v>
      </x:c>
      <x:c r="T58" s="138" t="n">
        <x:v>0.45</x:v>
      </x:c>
      <x:c r="U58" s="140" t="n">
        <x:v>46230</x:v>
      </x:c>
      <x:c r="V58" s="141" t="b">
        <x:v>1</x:v>
      </x:c>
    </x:row>
    <x:row r="59">
      <x:c r="A59" s="137" t="str">
        <x:v>F0508</x:v>
      </x:c>
      <x:c r="B59" s="137" t="str">
        <x:v>Oregano</x:v>
      </x:c>
      <x:c r="C59" s="137" t="str">
        <x:v>oregano</x:v>
      </x:c>
      <x:c r="D59" s="138" t="str">
        <x:v>Gewürze</x:v>
      </x:c>
      <x:c r="E59" s="138" t="str">
        <x:v>roh/handelsüblich</x:v>
      </x:c>
      <x:c r="F59" s="138" t="str">
        <x:v>g</x:v>
      </x:c>
      <x:c r="G59" s="139" t="n">
        <x:v>250</x:v>
      </x:c>
      <x:c r="H59" s="139" t="n">
        <x:v>8</x:v>
      </x:c>
      <x:c r="I59" s="139" t="n">
        <x:v>45</x:v>
      </x:c>
      <x:c r="J59" s="139" t="n">
        <x:v>8</x:v>
      </x:c>
      <x:c r="K59" s="139" t="n">
        <x:v>20</x:v>
      </x:c>
      <x:c r="L59" s="139" t="n">
        <x:v>4</x:v>
      </x:c>
      <x:c r="M59" s="139" t="n">
        <x:v>2</x:v>
      </x:c>
      <x:c r="N59" s="139" t="n">
        <x:v>0.2</x:v>
      </x:c>
      <x:c r="O59" s="139" t="n">
        <x:v>500</x:v>
      </x:c>
      <x:c r="P59" s="139" t="str">
        <x:v>g</x:v>
      </x:c>
      <x:c r="Q59" s="139" t="n">
        <x:v>1.29</x:v>
      </x:c>
      <x:c r="R59" s="139" t="n">
        <x:v>0.0025800000000000003</x:v>
      </x:c>
      <x:c r="S59" s="138" t="str">
        <x:v>Kategorie-Näherung; vor Produktion fachlich nachpflegen</x:v>
      </x:c>
      <x:c r="T59" s="138" t="n">
        <x:v>0.45</x:v>
      </x:c>
      <x:c r="U59" s="140" t="n">
        <x:v>46230</x:v>
      </x:c>
      <x:c r="V59" s="141" t="b">
        <x:v>1</x:v>
      </x:c>
    </x:row>
    <x:row r="60">
      <x:c r="A60" s="137" t="str">
        <x:v>F0520</x:v>
      </x:c>
      <x:c r="B60" s="137" t="str">
        <x:v>Passata</x:v>
      </x:c>
      <x:c r="C60" s="137" t="str">
        <x:v>passata</x:v>
      </x:c>
      <x:c r="D60" s="138" t="str">
        <x:v>Saucen</x:v>
      </x:c>
      <x:c r="E60" s="138" t="str">
        <x:v>roh/handelsüblich</x:v>
      </x:c>
      <x:c r="F60" s="138" t="str">
        <x:v>g</x:v>
      </x:c>
      <x:c r="G60" s="139" t="n">
        <x:v>90</x:v>
      </x:c>
      <x:c r="H60" s="139" t="n">
        <x:v>3</x:v>
      </x:c>
      <x:c r="I60" s="139" t="n">
        <x:v>12</x:v>
      </x:c>
      <x:c r="J60" s="139" t="n">
        <x:v>4</x:v>
      </x:c>
      <x:c r="K60" s="139" t="n">
        <x:v>2</x:v>
      </x:c>
      <x:c r="L60" s="139" t="n">
        <x:v>5</x:v>
      </x:c>
      <x:c r="M60" s="139" t="n">
        <x:v>0.7</x:v>
      </x:c>
      <x:c r="N60" s="139" t="n">
        <x:v>1.2</x:v>
      </x:c>
      <x:c r="O60" s="139" t="n">
        <x:v>500</x:v>
      </x:c>
      <x:c r="P60" s="139" t="str">
        <x:v>g</x:v>
      </x:c>
      <x:c r="Q60" s="139" t="n">
        <x:v>1.99</x:v>
      </x:c>
      <x:c r="R60" s="139" t="n">
        <x:v>0.00398</x:v>
      </x:c>
      <x:c r="S60" s="138" t="str">
        <x:v>Kategorie-Näherung; vor Produktion fachlich nachpflegen</x:v>
      </x:c>
      <x:c r="T60" s="138" t="n">
        <x:v>0.45</x:v>
      </x:c>
      <x:c r="U60" s="140" t="n">
        <x:v>46230</x:v>
      </x:c>
      <x:c r="V60" s="141" t="b">
        <x:v>1</x:v>
      </x:c>
    </x:row>
    <x:row r="61">
      <x:c r="A61" s="137" t="str">
        <x:v>F0314</x:v>
      </x:c>
      <x:c r="B61" s="137" t="str">
        <x:v>Knoblauchzehe</x:v>
      </x:c>
      <x:c r="C61" s="137" t="str">
        <x:v>garlic clove</x:v>
      </x:c>
      <x:c r="D61" s="138" t="str">
        <x:v>Gemüse</x:v>
      </x:c>
      <x:c r="E61" s="138" t="str">
        <x:v>roh/handelsüblich</x:v>
      </x:c>
      <x:c r="F61" s="138" t="str">
        <x:v>g</x:v>
      </x:c>
      <x:c r="G61" s="139" t="n">
        <x:v>35</x:v>
      </x:c>
      <x:c r="H61" s="139" t="n">
        <x:v>2</x:v>
      </x:c>
      <x:c r="I61" s="139" t="n">
        <x:v>5</x:v>
      </x:c>
      <x:c r="J61" s="139" t="n">
        <x:v>0.4</x:v>
      </x:c>
      <x:c r="K61" s="139" t="n">
        <x:v>2.5</x:v>
      </x:c>
      <x:c r="L61" s="139" t="n">
        <x:v>3</x:v>
      </x:c>
      <x:c r="M61" s="139" t="n">
        <x:v>0.1</x:v>
      </x:c>
      <x:c r="N61" s="139" t="n">
        <x:v>0.06</x:v>
      </x:c>
      <x:c r="O61" s="139" t="n">
        <x:v>500</x:v>
      </x:c>
      <x:c r="P61" s="139" t="str">
        <x:v>g</x:v>
      </x:c>
      <x:c r="Q61" s="139" t="n">
        <x:v>1.79</x:v>
      </x:c>
      <x:c r="R61" s="139" t="n">
        <x:v>0.0035800000000000003</x:v>
      </x:c>
      <x:c r="S61" s="138" t="str">
        <x:v>Kategorie-Näherung; vor Produktion fachlich nachpflegen</x:v>
      </x:c>
      <x:c r="T61" s="138" t="n">
        <x:v>0.45</x:v>
      </x:c>
      <x:c r="U61" s="140" t="n">
        <x:v>46230</x:v>
      </x:c>
      <x:c r="V61" s="141" t="b">
        <x:v>1</x:v>
      </x:c>
    </x:row>
    <x:row r="62">
      <x:c r="A62" s="137" t="str">
        <x:v>F0612</x:v>
      </x:c>
      <x:c r="B62" s="137" t="str">
        <x:v>Rote-Paprika-Salsa</x:v>
      </x:c>
      <x:c r="C62" s="137" t="str">
        <x:v>red pepper salsa</x:v>
      </x:c>
      <x:c r="D62" s="138" t="str">
        <x:v>Gemüse</x:v>
      </x:c>
      <x:c r="E62" s="138" t="str">
        <x:v>roh/handelsüblich</x:v>
      </x:c>
      <x:c r="F62" s="138" t="str">
        <x:v>g</x:v>
      </x:c>
      <x:c r="G62" s="139" t="n">
        <x:v>35</x:v>
      </x:c>
      <x:c r="H62" s="139" t="n">
        <x:v>2</x:v>
      </x:c>
      <x:c r="I62" s="139" t="n">
        <x:v>5</x:v>
      </x:c>
      <x:c r="J62" s="139" t="n">
        <x:v>0.4</x:v>
      </x:c>
      <x:c r="K62" s="139" t="n">
        <x:v>2.5</x:v>
      </x:c>
      <x:c r="L62" s="139" t="n">
        <x:v>3</x:v>
      </x:c>
      <x:c r="M62" s="139" t="n">
        <x:v>0.1</x:v>
      </x:c>
      <x:c r="N62" s="139" t="n">
        <x:v>0.06</x:v>
      </x:c>
      <x:c r="O62" s="139" t="n">
        <x:v>500</x:v>
      </x:c>
      <x:c r="P62" s="139" t="str">
        <x:v>g</x:v>
      </x:c>
      <x:c r="Q62" s="139" t="n">
        <x:v>1.79</x:v>
      </x:c>
      <x:c r="R62" s="139" t="n">
        <x:v>0.0035800000000000003</x:v>
      </x:c>
      <x:c r="S62" s="138" t="str">
        <x:v>Kategorie-Näherung; vor Produktion fachlich nachpflegen</x:v>
      </x:c>
      <x:c r="T62" s="138" t="n">
        <x:v>0.45</x:v>
      </x:c>
      <x:c r="U62" s="140" t="n">
        <x:v>46230</x:v>
      </x:c>
      <x:c r="V62" s="141" t="b">
        <x:v>1</x:v>
      </x:c>
    </x:row>
    <x:row r="63">
      <x:c r="A63" s="137" t="str">
        <x:v>F0291</x:v>
      </x:c>
      <x:c r="B63" s="137" t="str">
        <x:v>Flacher Pilz</x:v>
      </x:c>
      <x:c r="C63" s="137" t="str">
        <x:v>flat mushroom</x:v>
      </x:c>
      <x:c r="D63" s="138" t="str">
        <x:v>Gemüse</x:v>
      </x:c>
      <x:c r="E63" s="138" t="str">
        <x:v>roh/handelsüblich</x:v>
      </x:c>
      <x:c r="F63" s="138" t="str">
        <x:v>g</x:v>
      </x:c>
      <x:c r="G63" s="139" t="n">
        <x:v>35</x:v>
      </x:c>
      <x:c r="H63" s="139" t="n">
        <x:v>2</x:v>
      </x:c>
      <x:c r="I63" s="139" t="n">
        <x:v>5</x:v>
      </x:c>
      <x:c r="J63" s="139" t="n">
        <x:v>0.4</x:v>
      </x:c>
      <x:c r="K63" s="139" t="n">
        <x:v>2.5</x:v>
      </x:c>
      <x:c r="L63" s="139" t="n">
        <x:v>3</x:v>
      </x:c>
      <x:c r="M63" s="139" t="n">
        <x:v>0.1</x:v>
      </x:c>
      <x:c r="N63" s="139" t="n">
        <x:v>0.06</x:v>
      </x:c>
      <x:c r="O63" s="139" t="n">
        <x:v>500</x:v>
      </x:c>
      <x:c r="P63" s="139" t="str">
        <x:v>g</x:v>
      </x:c>
      <x:c r="Q63" s="139" t="n">
        <x:v>1.79</x:v>
      </x:c>
      <x:c r="R63" s="139" t="n">
        <x:v>0.0035800000000000003</x:v>
      </x:c>
      <x:c r="S63" s="138" t="str">
        <x:v>Kategorie-Näherung; vor Produktion fachlich nachpflegen</x:v>
      </x:c>
      <x:c r="T63" s="138" t="n">
        <x:v>0.45</x:v>
      </x:c>
      <x:c r="U63" s="140" t="n">
        <x:v>46230</x:v>
      </x:c>
      <x:c r="V63" s="141" t="b">
        <x:v>1</x:v>
      </x:c>
    </x:row>
    <x:row r="64">
      <x:c r="A64" s="137" t="str">
        <x:v>F0753</x:v>
      </x:c>
      <x:c r="B64" s="137" t="str">
        <x:v>Thymianblätter</x:v>
      </x:c>
      <x:c r="C64" s="137" t="str">
        <x:v>thyme leaves</x:v>
      </x:c>
      <x:c r="D64" s="138" t="str">
        <x:v>Gemüse</x:v>
      </x:c>
      <x:c r="E64" s="138" t="str">
        <x:v>roh/handelsüblich</x:v>
      </x:c>
      <x:c r="F64" s="138" t="str">
        <x:v>g</x:v>
      </x:c>
      <x:c r="G64" s="139" t="n">
        <x:v>35</x:v>
      </x:c>
      <x:c r="H64" s="139" t="n">
        <x:v>2</x:v>
      </x:c>
      <x:c r="I64" s="139" t="n">
        <x:v>5</x:v>
      </x:c>
      <x:c r="J64" s="139" t="n">
        <x:v>0.4</x:v>
      </x:c>
      <x:c r="K64" s="139" t="n">
        <x:v>2.5</x:v>
      </x:c>
      <x:c r="L64" s="139" t="n">
        <x:v>3</x:v>
      </x:c>
      <x:c r="M64" s="139" t="n">
        <x:v>0.1</x:v>
      </x:c>
      <x:c r="N64" s="139" t="n">
        <x:v>0.06</x:v>
      </x:c>
      <x:c r="O64" s="139" t="n">
        <x:v>500</x:v>
      </x:c>
      <x:c r="P64" s="139" t="str">
        <x:v>g</x:v>
      </x:c>
      <x:c r="Q64" s="139" t="n">
        <x:v>1.79</x:v>
      </x:c>
      <x:c r="R64" s="139" t="n">
        <x:v>0.0035800000000000003</x:v>
      </x:c>
      <x:c r="S64" s="138" t="str">
        <x:v>Kategorie-Näherung; vor Produktion fachlich nachpflegen</x:v>
      </x:c>
      <x:c r="T64" s="138" t="n">
        <x:v>0.45</x:v>
      </x:c>
      <x:c r="U64" s="140" t="n">
        <x:v>46230</x:v>
      </x:c>
      <x:c r="V64" s="141" t="b">
        <x:v>1</x:v>
      </x:c>
    </x:row>
    <x:row r="65">
      <x:c r="A65" s="137" t="str">
        <x:v>F0766</x:v>
      </x:c>
      <x:c r="B65" s="137" t="str">
        <x:v>Tomaten</x:v>
      </x:c>
      <x:c r="C65" s="137" t="str">
        <x:v>tomatoes</x:v>
      </x:c>
      <x:c r="D65" s="138" t="str">
        <x:v>Gemüse</x:v>
      </x:c>
      <x:c r="E65" s="138" t="str">
        <x:v>roh/handelsüblich</x:v>
      </x:c>
      <x:c r="F65" s="138" t="str">
        <x:v>g</x:v>
      </x:c>
      <x:c r="G65" s="139" t="n">
        <x:v>18</x:v>
      </x:c>
      <x:c r="H65" s="139" t="n">
        <x:v>0.9</x:v>
      </x:c>
      <x:c r="I65" s="139" t="n">
        <x:v>2.6</x:v>
      </x:c>
      <x:c r="J65" s="139" t="n">
        <x:v>0.2</x:v>
      </x:c>
      <x:c r="K65" s="139" t="n">
        <x:v>1.3</x:v>
      </x:c>
      <x:c r="L65" s="139" t="n">
        <x:v>2.6</x:v>
      </x:c>
      <x:c r="M65" s="139" t="n">
        <x:v>0.05</x:v>
      </x:c>
      <x:c r="N65" s="139" t="n">
        <x:v>0.01</x:v>
      </x:c>
      <x:c r="O65" s="139" t="n">
        <x:v>500</x:v>
      </x:c>
      <x:c r="P65" s="139" t="str">
        <x:v>g</x:v>
      </x:c>
      <x:c r="Q65" s="139" t="n">
        <x:v>1.99</x:v>
      </x:c>
      <x:c r="R65" s="139" t="n">
        <x:v>0.00398</x:v>
      </x:c>
      <x:c r="S65" s="138" t="str">
        <x:v>BLS/USDA/Herstellerabgleich</x:v>
      </x:c>
      <x:c r="T65" s="138" t="n">
        <x:v>0.88</x:v>
      </x:c>
      <x:c r="U65" s="140" t="n">
        <x:v>46230</x:v>
      </x:c>
      <x:c r="V65" s="141" t="b">
        <x:v>1</x:v>
      </x:c>
    </x:row>
    <x:row r="66">
      <x:c r="A66" s="137" t="str">
        <x:v>F0266</x:v>
      </x:c>
      <x:c r="B66" s="137" t="str">
        <x:v>Eier</x:v>
      </x:c>
      <x:c r="C66" s="137" t="str">
        <x:v>eggs</x:v>
      </x:c>
      <x:c r="D66" s="138" t="str">
        <x:v>Gemüse</x:v>
      </x:c>
      <x:c r="E66" s="138" t="str">
        <x:v>roh/handelsüblich</x:v>
      </x:c>
      <x:c r="F66" s="138" t="str">
        <x:v>g</x:v>
      </x:c>
      <x:c r="G66" s="139" t="n">
        <x:v>35</x:v>
      </x:c>
      <x:c r="H66" s="139" t="n">
        <x:v>2</x:v>
      </x:c>
      <x:c r="I66" s="139" t="n">
        <x:v>5</x:v>
      </x:c>
      <x:c r="J66" s="139" t="n">
        <x:v>0.4</x:v>
      </x:c>
      <x:c r="K66" s="139" t="n">
        <x:v>2.5</x:v>
      </x:c>
      <x:c r="L66" s="139" t="n">
        <x:v>3</x:v>
      </x:c>
      <x:c r="M66" s="139" t="n">
        <x:v>0.1</x:v>
      </x:c>
      <x:c r="N66" s="139" t="n">
        <x:v>0.06</x:v>
      </x:c>
      <x:c r="O66" s="139" t="n">
        <x:v>500</x:v>
      </x:c>
      <x:c r="P66" s="139" t="str">
        <x:v>g</x:v>
      </x:c>
      <x:c r="Q66" s="139" t="n">
        <x:v>1.79</x:v>
      </x:c>
      <x:c r="R66" s="139" t="n">
        <x:v>0.0035800000000000003</x:v>
      </x:c>
      <x:c r="S66" s="138" t="str">
        <x:v>Kategorie-Näherung; vor Produktion fachlich nachpflegen</x:v>
      </x:c>
      <x:c r="T66" s="138" t="n">
        <x:v>0.45</x:v>
      </x:c>
      <x:c r="U66" s="140" t="n">
        <x:v>46230</x:v>
      </x:c>
      <x:c r="V66" s="141" t="b">
        <x:v>1</x:v>
      </x:c>
    </x:row>
    <x:row r="67">
      <x:c r="A67" s="137" t="str">
        <x:v>F0627</x:v>
      </x:c>
      <x:c r="B67" s="137" t="str">
        <x:v>Rucola</x:v>
      </x:c>
      <x:c r="C67" s="137" t="str">
        <x:v>rocket</x:v>
      </x:c>
      <x:c r="D67" s="138" t="str">
        <x:v>Gemüse</x:v>
      </x:c>
      <x:c r="E67" s="138" t="str">
        <x:v>roh/handelsüblich</x:v>
      </x:c>
      <x:c r="F67" s="138" t="str">
        <x:v>g</x:v>
      </x:c>
      <x:c r="G67" s="139" t="n">
        <x:v>35</x:v>
      </x:c>
      <x:c r="H67" s="139" t="n">
        <x:v>2</x:v>
      </x:c>
      <x:c r="I67" s="139" t="n">
        <x:v>5</x:v>
      </x:c>
      <x:c r="J67" s="139" t="n">
        <x:v>0.4</x:v>
      </x:c>
      <x:c r="K67" s="139" t="n">
        <x:v>2.5</x:v>
      </x:c>
      <x:c r="L67" s="139" t="n">
        <x:v>3</x:v>
      </x:c>
      <x:c r="M67" s="139" t="n">
        <x:v>0.1</x:v>
      </x:c>
      <x:c r="N67" s="139" t="n">
        <x:v>0.06</x:v>
      </x:c>
      <x:c r="O67" s="139" t="n">
        <x:v>500</x:v>
      </x:c>
      <x:c r="P67" s="139" t="str">
        <x:v>g</x:v>
      </x:c>
      <x:c r="Q67" s="139" t="n">
        <x:v>1.79</x:v>
      </x:c>
      <x:c r="R67" s="139" t="n">
        <x:v>0.0035800000000000003</x:v>
      </x:c>
      <x:c r="S67" s="138" t="str">
        <x:v>Kategorie-Näherung; vor Produktion fachlich nachpflegen</x:v>
      </x:c>
      <x:c r="T67" s="138" t="n">
        <x:v>0.45</x:v>
      </x:c>
      <x:c r="U67" s="140" t="n">
        <x:v>46230</x:v>
      </x:c>
      <x:c r="V67" s="141" t="b">
        <x:v>1</x:v>
      </x:c>
    </x:row>
    <x:row r="68">
      <x:c r="A68" s="137" t="str">
        <x:v>F0569</x:v>
      </x:c>
      <x:c r="B68" s="137" t="str">
        <x:v>Haferflocken</x:v>
      </x:c>
      <x:c r="C68" s="137" t="str">
        <x:v>porridge oat</x:v>
      </x:c>
      <x:c r="D68" s="138" t="str">
        <x:v>Kohlenhydrate</x:v>
      </x:c>
      <x:c r="E68" s="138" t="str">
        <x:v>roh/handelsüblich</x:v>
      </x:c>
      <x:c r="F68" s="138" t="str">
        <x:v>g</x:v>
      </x:c>
      <x:c r="G68" s="139" t="n">
        <x:v>350</x:v>
      </x:c>
      <x:c r="H68" s="139" t="n">
        <x:v>11</x:v>
      </x:c>
      <x:c r="I68" s="139" t="n">
        <x:v>68</x:v>
      </x:c>
      <x:c r="J68" s="139" t="n">
        <x:v>3</x:v>
      </x:c>
      <x:c r="K68" s="139" t="n">
        <x:v>7</x:v>
      </x:c>
      <x:c r="L68" s="139" t="n">
        <x:v>2</x:v>
      </x:c>
      <x:c r="M68" s="139" t="n">
        <x:v>0.6</x:v>
      </x:c>
      <x:c r="N68" s="139" t="n">
        <x:v>0.05</x:v>
      </x:c>
      <x:c r="O68" s="139" t="n">
        <x:v>500</x:v>
      </x:c>
      <x:c r="P68" s="139" t="str">
        <x:v>g</x:v>
      </x:c>
      <x:c r="Q68" s="139" t="n">
        <x:v>1.99</x:v>
      </x:c>
      <x:c r="R68" s="139" t="n">
        <x:v>0.00398</x:v>
      </x:c>
      <x:c r="S68" s="138" t="str">
        <x:v>Kategorie-Näherung; vor Produktion fachlich nachpflegen</x:v>
      </x:c>
      <x:c r="T68" s="138" t="n">
        <x:v>0.45</x:v>
      </x:c>
      <x:c r="U68" s="140" t="n">
        <x:v>46230</x:v>
      </x:c>
      <x:c r="V68" s="141" t="b">
        <x:v>1</x:v>
      </x:c>
    </x:row>
    <x:row r="69">
      <x:c r="A69" s="137" t="str">
        <x:v>F0331</x:v>
      </x:c>
      <x:c r="B69" s="137" t="str">
        <x:v>Joghurt nach griechischer Art</x:v>
      </x:c>
      <x:c r="C69" s="137" t="str">
        <x:v>Greek-style yogurt</x:v>
      </x:c>
      <x:c r="D69" s="138" t="str">
        <x:v>Milchprodukte</x:v>
      </x:c>
      <x:c r="E69" s="138" t="str">
        <x:v>roh/handelsüblich</x:v>
      </x:c>
      <x:c r="F69" s="138" t="str">
        <x:v>g</x:v>
      </x:c>
      <x:c r="G69" s="139" t="n">
        <x:v>90</x:v>
      </x:c>
      <x:c r="H69" s="139" t="n">
        <x:v>9</x:v>
      </x:c>
      <x:c r="I69" s="139" t="n">
        <x:v>4</x:v>
      </x:c>
      <x:c r="J69" s="139" t="n">
        <x:v>4</x:v>
      </x:c>
      <x:c r="K69" s="139" t="n">
        <x:v>0</x:v>
      </x:c>
      <x:c r="L69" s="139" t="n">
        <x:v>4</x:v>
      </x:c>
      <x:c r="M69" s="139" t="n">
        <x:v>2.5</x:v>
      </x:c>
      <x:c r="N69" s="139" t="n">
        <x:v>0.3</x:v>
      </x:c>
      <x:c r="O69" s="139" t="n">
        <x:v>500</x:v>
      </x:c>
      <x:c r="P69" s="139" t="str">
        <x:v>g</x:v>
      </x:c>
      <x:c r="Q69" s="139" t="n">
        <x:v>1.79</x:v>
      </x:c>
      <x:c r="R69" s="139" t="n">
        <x:v>0.0035800000000000003</x:v>
      </x:c>
      <x:c r="S69" s="138" t="str">
        <x:v>Kategorie-Näherung; vor Produktion fachlich nachpflegen</x:v>
      </x:c>
      <x:c r="T69" s="138" t="n">
        <x:v>0.45</x:v>
      </x:c>
      <x:c r="U69" s="140" t="n">
        <x:v>46230</x:v>
      </x:c>
      <x:c r="V69" s="141" t="b">
        <x:v>1</x:v>
      </x:c>
    </x:row>
    <x:row r="70">
      <x:c r="A70" s="137" t="str">
        <x:v>F0078</x:v>
      </x:c>
      <x:c r="B70" s="137" t="str">
        <x:v>Blaubeere</x:v>
      </x:c>
      <x:c r="C70" s="137" t="str">
        <x:v>blueberry</x:v>
      </x:c>
      <x:c r="D70" s="138" t="str">
        <x:v>Obst</x:v>
      </x:c>
      <x:c r="E70" s="138" t="str">
        <x:v>roh/handelsüblich</x:v>
      </x:c>
      <x:c r="F70" s="138" t="str">
        <x:v>g</x:v>
      </x:c>
      <x:c r="G70" s="139" t="n">
        <x:v>55</x:v>
      </x:c>
      <x:c r="H70" s="139" t="n">
        <x:v>0.7</x:v>
      </x:c>
      <x:c r="I70" s="139" t="n">
        <x:v>12</x:v>
      </x:c>
      <x:c r="J70" s="139" t="n">
        <x:v>0.3</x:v>
      </x:c>
      <x:c r="K70" s="139" t="n">
        <x:v>2.5</x:v>
      </x:c>
      <x:c r="L70" s="139" t="n">
        <x:v>9</x:v>
      </x:c>
      <x:c r="M70" s="139" t="n">
        <x:v>0.05</x:v>
      </x:c>
      <x:c r="N70" s="139" t="n">
        <x:v>0.02</x:v>
      </x:c>
      <x:c r="O70" s="139" t="n">
        <x:v>500</x:v>
      </x:c>
      <x:c r="P70" s="139" t="str">
        <x:v>g</x:v>
      </x:c>
      <x:c r="Q70" s="139" t="n">
        <x:v>2.49</x:v>
      </x:c>
      <x:c r="R70" s="139" t="n">
        <x:v>0.00498</x:v>
      </x:c>
      <x:c r="S70" s="138" t="str">
        <x:v>Kategorie-Näherung; vor Produktion fachlich nachpflegen</x:v>
      </x:c>
      <x:c r="T70" s="138" t="n">
        <x:v>0.45</x:v>
      </x:c>
      <x:c r="U70" s="140" t="n">
        <x:v>46230</x:v>
      </x:c>
      <x:c r="V70" s="141" t="b">
        <x:v>1</x:v>
      </x:c>
    </x:row>
    <x:row r="71">
      <x:c r="A71" s="137" t="str">
        <x:v>F0364</x:v>
      </x:c>
      <x:c r="B71" s="137" t="str">
        <x:v>Harissa</x:v>
      </x:c>
      <x:c r="C71" s="137" t="str">
        <x:v>harissa</x:v>
      </x:c>
      <x:c r="D71" s="138" t="str">
        <x:v>Saucen</x:v>
      </x:c>
      <x:c r="E71" s="138" t="str">
        <x:v>roh/handelsüblich</x:v>
      </x:c>
      <x:c r="F71" s="138" t="str">
        <x:v>g</x:v>
      </x:c>
      <x:c r="G71" s="139" t="n">
        <x:v>90</x:v>
      </x:c>
      <x:c r="H71" s="139" t="n">
        <x:v>3</x:v>
      </x:c>
      <x:c r="I71" s="139" t="n">
        <x:v>12</x:v>
      </x:c>
      <x:c r="J71" s="139" t="n">
        <x:v>4</x:v>
      </x:c>
      <x:c r="K71" s="139" t="n">
        <x:v>2</x:v>
      </x:c>
      <x:c r="L71" s="139" t="n">
        <x:v>5</x:v>
      </x:c>
      <x:c r="M71" s="139" t="n">
        <x:v>0.7</x:v>
      </x:c>
      <x:c r="N71" s="139" t="n">
        <x:v>1.2</x:v>
      </x:c>
      <x:c r="O71" s="139" t="n">
        <x:v>500</x:v>
      </x:c>
      <x:c r="P71" s="139" t="str">
        <x:v>g</x:v>
      </x:c>
      <x:c r="Q71" s="139" t="n">
        <x:v>1.99</x:v>
      </x:c>
      <x:c r="R71" s="139" t="n">
        <x:v>0.00398</x:v>
      </x:c>
      <x:c r="S71" s="138" t="str">
        <x:v>Kategorie-Näherung; vor Produktion fachlich nachpflegen</x:v>
      </x:c>
      <x:c r="T71" s="138" t="n">
        <x:v>0.45</x:v>
      </x:c>
      <x:c r="U71" s="140" t="n">
        <x:v>46230</x:v>
      </x:c>
      <x:c r="V71" s="141" t="b">
        <x:v>1</x:v>
      </x:c>
    </x:row>
    <x:row r="72">
      <x:c r="A72" s="137" t="str">
        <x:v>F0349</x:v>
      </x:c>
      <x:c r="B72" s="137" t="str">
        <x:v>Gemahlener Koriander</x:v>
      </x:c>
      <x:c r="C72" s="137" t="str">
        <x:v>ground coriander</x:v>
      </x:c>
      <x:c r="D72" s="138" t="str">
        <x:v>Gewürze</x:v>
      </x:c>
      <x:c r="E72" s="138" t="str">
        <x:v>roh/handelsüblich</x:v>
      </x:c>
      <x:c r="F72" s="138" t="str">
        <x:v>g</x:v>
      </x:c>
      <x:c r="G72" s="139" t="n">
        <x:v>250</x:v>
      </x:c>
      <x:c r="H72" s="139" t="n">
        <x:v>8</x:v>
      </x:c>
      <x:c r="I72" s="139" t="n">
        <x:v>45</x:v>
      </x:c>
      <x:c r="J72" s="139" t="n">
        <x:v>8</x:v>
      </x:c>
      <x:c r="K72" s="139" t="n">
        <x:v>20</x:v>
      </x:c>
      <x:c r="L72" s="139" t="n">
        <x:v>4</x:v>
      </x:c>
      <x:c r="M72" s="139" t="n">
        <x:v>2</x:v>
      </x:c>
      <x:c r="N72" s="139" t="n">
        <x:v>0.2</x:v>
      </x:c>
      <x:c r="O72" s="139" t="n">
        <x:v>500</x:v>
      </x:c>
      <x:c r="P72" s="139" t="str">
        <x:v>g</x:v>
      </x:c>
      <x:c r="Q72" s="139" t="n">
        <x:v>1.29</x:v>
      </x:c>
      <x:c r="R72" s="139" t="n">
        <x:v>0.0025800000000000003</x:v>
      </x:c>
      <x:c r="S72" s="138" t="str">
        <x:v>Kategorie-Näherung; vor Produktion fachlich nachpflegen</x:v>
      </x:c>
      <x:c r="T72" s="138" t="n">
        <x:v>0.45</x:v>
      </x:c>
      <x:c r="U72" s="140" t="n">
        <x:v>46230</x:v>
      </x:c>
      <x:c r="V72" s="141" t="b">
        <x:v>1</x:v>
      </x:c>
    </x:row>
    <x:row r="73">
      <x:c r="A73" s="137" t="str">
        <x:v>F0792</x:v>
      </x:c>
      <x:c r="B73" s="137" t="str">
        <x:v>Gemüsebrühe</x:v>
      </x:c>
      <x:c r="C73" s="137" t="str">
        <x:v>vegetable stock</x:v>
      </x:c>
      <x:c r="D73" s="138" t="str">
        <x:v>Saucen</x:v>
      </x:c>
      <x:c r="E73" s="138" t="str">
        <x:v>roh/handelsüblich</x:v>
      </x:c>
      <x:c r="F73" s="138" t="str">
        <x:v>g</x:v>
      </x:c>
      <x:c r="G73" s="139" t="n">
        <x:v>90</x:v>
      </x:c>
      <x:c r="H73" s="139" t="n">
        <x:v>3</x:v>
      </x:c>
      <x:c r="I73" s="139" t="n">
        <x:v>12</x:v>
      </x:c>
      <x:c r="J73" s="139" t="n">
        <x:v>4</x:v>
      </x:c>
      <x:c r="K73" s="139" t="n">
        <x:v>2</x:v>
      </x:c>
      <x:c r="L73" s="139" t="n">
        <x:v>5</x:v>
      </x:c>
      <x:c r="M73" s="139" t="n">
        <x:v>0.7</x:v>
      </x:c>
      <x:c r="N73" s="139" t="n">
        <x:v>1.2</x:v>
      </x:c>
      <x:c r="O73" s="139" t="n">
        <x:v>500</x:v>
      </x:c>
      <x:c r="P73" s="139" t="str">
        <x:v>g</x:v>
      </x:c>
      <x:c r="Q73" s="139" t="n">
        <x:v>1.99</x:v>
      </x:c>
      <x:c r="R73" s="139" t="n">
        <x:v>0.00398</x:v>
      </x:c>
      <x:c r="S73" s="138" t="str">
        <x:v>Kategorie-Näherung; vor Produktion fachlich nachpflegen</x:v>
      </x:c>
      <x:c r="T73" s="138" t="n">
        <x:v>0.45</x:v>
      </x:c>
      <x:c r="U73" s="140" t="n">
        <x:v>46230</x:v>
      </x:c>
      <x:c r="V73" s="141" t="b">
        <x:v>1</x:v>
      </x:c>
    </x:row>
    <x:row r="74">
      <x:c r="A74" s="137" t="str">
        <x:v>F0164</x:v>
      </x:c>
      <x:c r="B74" s="137" t="str">
        <x:v>Kichererbsen</x:v>
      </x:c>
      <x:c r="C74" s="137" t="str">
        <x:v>chickpea</x:v>
      </x:c>
      <x:c r="D74" s="138" t="str">
        <x:v>Pflanzliche Proteine</x:v>
      </x:c>
      <x:c r="E74" s="138" t="str">
        <x:v>roh/handelsüblich</x:v>
      </x:c>
      <x:c r="F74" s="138" t="str">
        <x:v>g</x:v>
      </x:c>
      <x:c r="G74" s="139" t="n">
        <x:v>120</x:v>
      </x:c>
      <x:c r="H74" s="139" t="n">
        <x:v>7</x:v>
      </x:c>
      <x:c r="I74" s="139" t="n">
        <x:v>16</x:v>
      </x:c>
      <x:c r="J74" s="139" t="n">
        <x:v>2</x:v>
      </x:c>
      <x:c r="K74" s="139" t="n">
        <x:v>6</x:v>
      </x:c>
      <x:c r="L74" s="139" t="n">
        <x:v>1</x:v>
      </x:c>
      <x:c r="M74" s="139" t="n">
        <x:v>0.3</x:v>
      </x:c>
      <x:c r="N74" s="139" t="n">
        <x:v>0.4</x:v>
      </x:c>
      <x:c r="O74" s="139" t="n">
        <x:v>500</x:v>
      </x:c>
      <x:c r="P74" s="139" t="str">
        <x:v>g</x:v>
      </x:c>
      <x:c r="Q74" s="139" t="n">
        <x:v>1.49</x:v>
      </x:c>
      <x:c r="R74" s="139" t="n">
        <x:v>0.00298</x:v>
      </x:c>
      <x:c r="S74" s="138" t="str">
        <x:v>Kategorie-Näherung; vor Produktion fachlich nachpflegen</x:v>
      </x:c>
      <x:c r="T74" s="138" t="n">
        <x:v>0.45</x:v>
      </x:c>
      <x:c r="U74" s="140" t="n">
        <x:v>46230</x:v>
      </x:c>
      <x:c r="V74" s="141" t="b">
        <x:v>1</x:v>
      </x:c>
    </x:row>
    <x:row r="75">
      <x:c r="A75" s="137" t="str">
        <x:v>F0402</x:v>
      </x:c>
      <x:c r="B75" s="137" t="str">
        <x:v>Großes Ei</x:v>
      </x:c>
      <x:c r="C75" s="137" t="str">
        <x:v>large egg</x:v>
      </x:c>
      <x:c r="D75" s="138" t="str">
        <x:v>Gemüse</x:v>
      </x:c>
      <x:c r="E75" s="138" t="str">
        <x:v>roh/handelsüblich</x:v>
      </x:c>
      <x:c r="F75" s="138" t="str">
        <x:v>g</x:v>
      </x:c>
      <x:c r="G75" s="139" t="n">
        <x:v>35</x:v>
      </x:c>
      <x:c r="H75" s="139" t="n">
        <x:v>2</x:v>
      </x:c>
      <x:c r="I75" s="139" t="n">
        <x:v>5</x:v>
      </x:c>
      <x:c r="J75" s="139" t="n">
        <x:v>0.4</x:v>
      </x:c>
      <x:c r="K75" s="139" t="n">
        <x:v>2.5</x:v>
      </x:c>
      <x:c r="L75" s="139" t="n">
        <x:v>3</x:v>
      </x:c>
      <x:c r="M75" s="139" t="n">
        <x:v>0.1</x:v>
      </x:c>
      <x:c r="N75" s="139" t="n">
        <x:v>0.06</x:v>
      </x:c>
      <x:c r="O75" s="139" t="n">
        <x:v>500</x:v>
      </x:c>
      <x:c r="P75" s="139" t="str">
        <x:v>g</x:v>
      </x:c>
      <x:c r="Q75" s="139" t="n">
        <x:v>1.79</x:v>
      </x:c>
      <x:c r="R75" s="139" t="n">
        <x:v>0.0035800000000000003</x:v>
      </x:c>
      <x:c r="S75" s="138" t="str">
        <x:v>Kategorie-Näherung; vor Produktion fachlich nachpflegen</x:v>
      </x:c>
      <x:c r="T75" s="138" t="n">
        <x:v>0.45</x:v>
      </x:c>
      <x:c r="U75" s="140" t="n">
        <x:v>46230</x:v>
      </x:c>
      <x:c r="V75" s="141" t="b">
        <x:v>1</x:v>
      </x:c>
    </x:row>
    <x:row r="76">
      <x:c r="A76" s="137" t="str">
        <x:v>F0385</x:v>
      </x:c>
      <x:c r="B76" s="137" t="str">
        <x:v>Jumbo-Hafer</x:v>
      </x:c>
      <x:c r="C76" s="137" t="str">
        <x:v>jumbo oats</x:v>
      </x:c>
      <x:c r="D76" s="138" t="str">
        <x:v>Kohlenhydrate</x:v>
      </x:c>
      <x:c r="E76" s="138" t="str">
        <x:v>roh/handelsüblich</x:v>
      </x:c>
      <x:c r="F76" s="138" t="str">
        <x:v>g</x:v>
      </x:c>
      <x:c r="G76" s="139" t="n">
        <x:v>350</x:v>
      </x:c>
      <x:c r="H76" s="139" t="n">
        <x:v>11</x:v>
      </x:c>
      <x:c r="I76" s="139" t="n">
        <x:v>68</x:v>
      </x:c>
      <x:c r="J76" s="139" t="n">
        <x:v>3</x:v>
      </x:c>
      <x:c r="K76" s="139" t="n">
        <x:v>7</x:v>
      </x:c>
      <x:c r="L76" s="139" t="n">
        <x:v>2</x:v>
      </x:c>
      <x:c r="M76" s="139" t="n">
        <x:v>0.6</x:v>
      </x:c>
      <x:c r="N76" s="139" t="n">
        <x:v>0.05</x:v>
      </x:c>
      <x:c r="O76" s="139" t="n">
        <x:v>500</x:v>
      </x:c>
      <x:c r="P76" s="139" t="str">
        <x:v>g</x:v>
      </x:c>
      <x:c r="Q76" s="139" t="n">
        <x:v>1.99</x:v>
      </x:c>
      <x:c r="R76" s="139" t="n">
        <x:v>0.00398</x:v>
      </x:c>
      <x:c r="S76" s="138" t="str">
        <x:v>Kategorie-Näherung; vor Produktion fachlich nachpflegen</x:v>
      </x:c>
      <x:c r="T76" s="138" t="n">
        <x:v>0.45</x:v>
      </x:c>
      <x:c r="U76" s="140" t="n">
        <x:v>46230</x:v>
      </x:c>
      <x:c r="V76" s="141" t="b">
        <x:v>1</x:v>
      </x:c>
    </x:row>
    <x:row r="77">
      <x:c r="A77" s="137" t="str">
        <x:v>F0396</x:v>
      </x:c>
      <x:c r="B77" s="137" t="str">
        <x:v>Kiwis</x:v>
      </x:c>
      <x:c r="C77" s="137" t="str">
        <x:v>kiwi fruit</x:v>
      </x:c>
      <x:c r="D77" s="138" t="str">
        <x:v>Obst</x:v>
      </x:c>
      <x:c r="E77" s="138" t="str">
        <x:v>roh/handelsüblich</x:v>
      </x:c>
      <x:c r="F77" s="138" t="str">
        <x:v>g</x:v>
      </x:c>
      <x:c r="G77" s="139" t="n">
        <x:v>55</x:v>
      </x:c>
      <x:c r="H77" s="139" t="n">
        <x:v>0.7</x:v>
      </x:c>
      <x:c r="I77" s="139" t="n">
        <x:v>12</x:v>
      </x:c>
      <x:c r="J77" s="139" t="n">
        <x:v>0.3</x:v>
      </x:c>
      <x:c r="K77" s="139" t="n">
        <x:v>2.5</x:v>
      </x:c>
      <x:c r="L77" s="139" t="n">
        <x:v>9</x:v>
      </x:c>
      <x:c r="M77" s="139" t="n">
        <x:v>0.05</x:v>
      </x:c>
      <x:c r="N77" s="139" t="n">
        <x:v>0.02</x:v>
      </x:c>
      <x:c r="O77" s="139" t="n">
        <x:v>500</x:v>
      </x:c>
      <x:c r="P77" s="139" t="str">
        <x:v>g</x:v>
      </x:c>
      <x:c r="Q77" s="139" t="n">
        <x:v>2.49</x:v>
      </x:c>
      <x:c r="R77" s="139" t="n">
        <x:v>0.00498</x:v>
      </x:c>
      <x:c r="S77" s="138" t="str">
        <x:v>Kategorie-Näherung; vor Produktion fachlich nachpflegen</x:v>
      </x:c>
      <x:c r="T77" s="138" t="n">
        <x:v>0.45</x:v>
      </x:c>
      <x:c r="U77" s="140" t="n">
        <x:v>46230</x:v>
      </x:c>
      <x:c r="V77" s="141" t="b">
        <x:v>1</x:v>
      </x:c>
    </x:row>
    <x:row r="78">
      <x:c r="A78" s="137" t="str">
        <x:v>F0563</x:v>
      </x:c>
      <x:c r="B78" s="137" t="str">
        <x:v>Granatapfelkerne</x:v>
      </x:c>
      <x:c r="C78" s="137" t="str">
        <x:v>pomegranate seed</x:v>
      </x:c>
      <x:c r="D78" s="138" t="str">
        <x:v>Nüsse / Samen</x:v>
      </x:c>
      <x:c r="E78" s="138" t="str">
        <x:v>roh/handelsüblich</x:v>
      </x:c>
      <x:c r="F78" s="138" t="str">
        <x:v>g</x:v>
      </x:c>
      <x:c r="G78" s="139" t="n">
        <x:v>580</x:v>
      </x:c>
      <x:c r="H78" s="139" t="n">
        <x:v>20</x:v>
      </x:c>
      <x:c r="I78" s="139" t="n">
        <x:v>12</x:v>
      </x:c>
      <x:c r="J78" s="139" t="n">
        <x:v>50</x:v>
      </x:c>
      <x:c r="K78" s="139" t="n">
        <x:v>10</x:v>
      </x:c>
      <x:c r="L78" s="139" t="n">
        <x:v>4</x:v>
      </x:c>
      <x:c r="M78" s="139" t="n">
        <x:v>6</x:v>
      </x:c>
      <x:c r="N78" s="139" t="n">
        <x:v>0.02</x:v>
      </x:c>
      <x:c r="O78" s="139" t="n">
        <x:v>500</x:v>
      </x:c>
      <x:c r="P78" s="139" t="str">
        <x:v>g</x:v>
      </x:c>
      <x:c r="Q78" s="139" t="n">
        <x:v>2.99</x:v>
      </x:c>
      <x:c r="R78" s="139" t="n">
        <x:v>0.00598</x:v>
      </x:c>
      <x:c r="S78" s="138" t="str">
        <x:v>Kategorie-Näherung; vor Produktion fachlich nachpflegen</x:v>
      </x:c>
      <x:c r="T78" s="138" t="n">
        <x:v>0.45</x:v>
      </x:c>
      <x:c r="U78" s="140" t="n">
        <x:v>46230</x:v>
      </x:c>
      <x:c r="V78" s="141" t="b">
        <x:v>1</x:v>
      </x:c>
    </x:row>
    <x:row r="79">
      <x:c r="A79" s="137" t="str">
        <x:v>F0466</x:v>
      </x:c>
      <x:c r="B79" s="137" t="str">
        <x:v>Gemischtes Saatgut</x:v>
      </x:c>
      <x:c r="C79" s="137" t="str">
        <x:v>mixed seed</x:v>
      </x:c>
      <x:c r="D79" s="138" t="str">
        <x:v>Nüsse / Samen</x:v>
      </x:c>
      <x:c r="E79" s="138" t="str">
        <x:v>roh/handelsüblich</x:v>
      </x:c>
      <x:c r="F79" s="138" t="str">
        <x:v>g</x:v>
      </x:c>
      <x:c r="G79" s="139" t="n">
        <x:v>580</x:v>
      </x:c>
      <x:c r="H79" s="139" t="n">
        <x:v>20</x:v>
      </x:c>
      <x:c r="I79" s="139" t="n">
        <x:v>12</x:v>
      </x:c>
      <x:c r="J79" s="139" t="n">
        <x:v>50</x:v>
      </x:c>
      <x:c r="K79" s="139" t="n">
        <x:v>10</x:v>
      </x:c>
      <x:c r="L79" s="139" t="n">
        <x:v>4</x:v>
      </x:c>
      <x:c r="M79" s="139" t="n">
        <x:v>6</x:v>
      </x:c>
      <x:c r="N79" s="139" t="n">
        <x:v>0.02</x:v>
      </x:c>
      <x:c r="O79" s="139" t="n">
        <x:v>500</x:v>
      </x:c>
      <x:c r="P79" s="139" t="str">
        <x:v>g</x:v>
      </x:c>
      <x:c r="Q79" s="139" t="n">
        <x:v>2.99</x:v>
      </x:c>
      <x:c r="R79" s="139" t="n">
        <x:v>0.00598</x:v>
      </x:c>
      <x:c r="S79" s="138" t="str">
        <x:v>Kategorie-Näherung; vor Produktion fachlich nachpflegen</x:v>
      </x:c>
      <x:c r="T79" s="138" t="n">
        <x:v>0.45</x:v>
      </x:c>
      <x:c r="U79" s="140" t="n">
        <x:v>46230</x:v>
      </x:c>
      <x:c r="V79" s="141" t="b">
        <x:v>1</x:v>
      </x:c>
    </x:row>
    <x:row r="80">
      <x:c r="A80" s="137" t="str">
        <x:v>F0493</x:v>
      </x:c>
      <x:c r="B80" s="137" t="str">
        <x:v>Haferflocken</x:v>
      </x:c>
      <x:c r="C80" s="137" t="str">
        <x:v>oatmeal</x:v>
      </x:c>
      <x:c r="D80" s="138" t="str">
        <x:v>Kohlenhydrate</x:v>
      </x:c>
      <x:c r="E80" s="138" t="str">
        <x:v>roh/handelsüblich</x:v>
      </x:c>
      <x:c r="F80" s="138" t="str">
        <x:v>g</x:v>
      </x:c>
      <x:c r="G80" s="139" t="n">
        <x:v>350</x:v>
      </x:c>
      <x:c r="H80" s="139" t="n">
        <x:v>11</x:v>
      </x:c>
      <x:c r="I80" s="139" t="n">
        <x:v>68</x:v>
      </x:c>
      <x:c r="J80" s="139" t="n">
        <x:v>3</x:v>
      </x:c>
      <x:c r="K80" s="139" t="n">
        <x:v>7</x:v>
      </x:c>
      <x:c r="L80" s="139" t="n">
        <x:v>2</x:v>
      </x:c>
      <x:c r="M80" s="139" t="n">
        <x:v>0.6</x:v>
      </x:c>
      <x:c r="N80" s="139" t="n">
        <x:v>0.05</x:v>
      </x:c>
      <x:c r="O80" s="139" t="n">
        <x:v>500</x:v>
      </x:c>
      <x:c r="P80" s="139" t="str">
        <x:v>g</x:v>
      </x:c>
      <x:c r="Q80" s="139" t="n">
        <x:v>1.99</x:v>
      </x:c>
      <x:c r="R80" s="139" t="n">
        <x:v>0.00398</x:v>
      </x:c>
      <x:c r="S80" s="138" t="str">
        <x:v>Kategorie-Näherung; vor Produktion fachlich nachpflegen</x:v>
      </x:c>
      <x:c r="T80" s="138" t="n">
        <x:v>0.45</x:v>
      </x:c>
      <x:c r="U80" s="140" t="n">
        <x:v>46230</x:v>
      </x:c>
      <x:c r="V80" s="141" t="b">
        <x:v>1</x:v>
      </x:c>
    </x:row>
    <x:row r="81">
      <x:c r="A81" s="137" t="str">
        <x:v>F0696</x:v>
      </x:c>
      <x:c r="B81" s="137" t="str">
        <x:v>Dinkelflocken</x:v>
      </x:c>
      <x:c r="C81" s="137" t="str">
        <x:v>spelt flakes</x:v>
      </x:c>
      <x:c r="D81" s="138" t="str">
        <x:v>Gemüse</x:v>
      </x:c>
      <x:c r="E81" s="138" t="str">
        <x:v>roh/handelsüblich</x:v>
      </x:c>
      <x:c r="F81" s="138" t="str">
        <x:v>g</x:v>
      </x:c>
      <x:c r="G81" s="139" t="n">
        <x:v>35</x:v>
      </x:c>
      <x:c r="H81" s="139" t="n">
        <x:v>2</x:v>
      </x:c>
      <x:c r="I81" s="139" t="n">
        <x:v>5</x:v>
      </x:c>
      <x:c r="J81" s="139" t="n">
        <x:v>0.4</x:v>
      </x:c>
      <x:c r="K81" s="139" t="n">
        <x:v>2.5</x:v>
      </x:c>
      <x:c r="L81" s="139" t="n">
        <x:v>3</x:v>
      </x:c>
      <x:c r="M81" s="139" t="n">
        <x:v>0.1</x:v>
      </x:c>
      <x:c r="N81" s="139" t="n">
        <x:v>0.06</x:v>
      </x:c>
      <x:c r="O81" s="139" t="n">
        <x:v>500</x:v>
      </x:c>
      <x:c r="P81" s="139" t="str">
        <x:v>g</x:v>
      </x:c>
      <x:c r="Q81" s="139" t="n">
        <x:v>1.79</x:v>
      </x:c>
      <x:c r="R81" s="139" t="n">
        <x:v>0.0035800000000000003</x:v>
      </x:c>
      <x:c r="S81" s="138" t="str">
        <x:v>Kategorie-Näherung; vor Produktion fachlich nachpflegen</x:v>
      </x:c>
      <x:c r="T81" s="138" t="n">
        <x:v>0.45</x:v>
      </x:c>
      <x:c r="U81" s="140" t="n">
        <x:v>46230</x:v>
      </x:c>
      <x:c r="V81" s="141" t="b">
        <x:v>1</x:v>
      </x:c>
    </x:row>
    <x:row r="82">
      <x:c r="A82" s="137" t="str">
        <x:v>F0050</x:v>
      </x:c>
      <x:c r="B82" s="137" t="str">
        <x:v>Gerstenflocken</x:v>
      </x:c>
      <x:c r="C82" s="137" t="str">
        <x:v>barley flakes</x:v>
      </x:c>
      <x:c r="D82" s="138" t="str">
        <x:v>Kohlenhydrate</x:v>
      </x:c>
      <x:c r="E82" s="138" t="str">
        <x:v>roh/handelsüblich</x:v>
      </x:c>
      <x:c r="F82" s="138" t="str">
        <x:v>g</x:v>
      </x:c>
      <x:c r="G82" s="139" t="n">
        <x:v>350</x:v>
      </x:c>
      <x:c r="H82" s="139" t="n">
        <x:v>11</x:v>
      </x:c>
      <x:c r="I82" s="139" t="n">
        <x:v>68</x:v>
      </x:c>
      <x:c r="J82" s="139" t="n">
        <x:v>3</x:v>
      </x:c>
      <x:c r="K82" s="139" t="n">
        <x:v>7</x:v>
      </x:c>
      <x:c r="L82" s="139" t="n">
        <x:v>2</x:v>
      </x:c>
      <x:c r="M82" s="139" t="n">
        <x:v>0.6</x:v>
      </x:c>
      <x:c r="N82" s="139" t="n">
        <x:v>0.05</x:v>
      </x:c>
      <x:c r="O82" s="139" t="n">
        <x:v>500</x:v>
      </x:c>
      <x:c r="P82" s="139" t="str">
        <x:v>g</x:v>
      </x:c>
      <x:c r="Q82" s="139" t="n">
        <x:v>1.99</x:v>
      </x:c>
      <x:c r="R82" s="139" t="n">
        <x:v>0.00398</x:v>
      </x:c>
      <x:c r="S82" s="138" t="str">
        <x:v>Kategorie-Näherung; vor Produktion fachlich nachpflegen</x:v>
      </x:c>
      <x:c r="T82" s="138" t="n">
        <x:v>0.45</x:v>
      </x:c>
      <x:c r="U82" s="140" t="n">
        <x:v>46230</x:v>
      </x:c>
      <x:c r="V82" s="141" t="b">
        <x:v>1</x:v>
      </x:c>
    </x:row>
    <x:row r="83">
      <x:c r="A83" s="137" t="str">
        <x:v>F0001</x:v>
      </x:c>
      <x:c r="B83" s="137" t="str">
        <x:v>Agavensirup</x:v>
      </x:c>
      <x:c r="C83" s="137" t="str">
        <x:v>agave syrup</x:v>
      </x:c>
      <x:c r="D83" s="138" t="str">
        <x:v>Gemüse</x:v>
      </x:c>
      <x:c r="E83" s="138" t="str">
        <x:v>roh/handelsüblich</x:v>
      </x:c>
      <x:c r="F83" s="138" t="str">
        <x:v>g</x:v>
      </x:c>
      <x:c r="G83" s="139" t="n">
        <x:v>35</x:v>
      </x:c>
      <x:c r="H83" s="139" t="n">
        <x:v>2</x:v>
      </x:c>
      <x:c r="I83" s="139" t="n">
        <x:v>5</x:v>
      </x:c>
      <x:c r="J83" s="139" t="n">
        <x:v>0.4</x:v>
      </x:c>
      <x:c r="K83" s="139" t="n">
        <x:v>2.5</x:v>
      </x:c>
      <x:c r="L83" s="139" t="n">
        <x:v>3</x:v>
      </x:c>
      <x:c r="M83" s="139" t="n">
        <x:v>0.1</x:v>
      </x:c>
      <x:c r="N83" s="139" t="n">
        <x:v>0.06</x:v>
      </x:c>
      <x:c r="O83" s="139" t="n">
        <x:v>500</x:v>
      </x:c>
      <x:c r="P83" s="139" t="str">
        <x:v>g</x:v>
      </x:c>
      <x:c r="Q83" s="139" t="n">
        <x:v>1.79</x:v>
      </x:c>
      <x:c r="R83" s="139" t="n">
        <x:v>0.0035800000000000003</x:v>
      </x:c>
      <x:c r="S83" s="138" t="str">
        <x:v>Kategorie-Näherung; vor Produktion fachlich nachpflegen</x:v>
      </x:c>
      <x:c r="T83" s="138" t="n">
        <x:v>0.45</x:v>
      </x:c>
      <x:c r="U83" s="140" t="n">
        <x:v>46230</x:v>
      </x:c>
      <x:c r="V83" s="141" t="b">
        <x:v>1</x:v>
      </x:c>
    </x:row>
    <x:row r="84">
      <x:c r="A84" s="137" t="str">
        <x:v>F0572</x:v>
      </x:c>
      <x:c r="B84" s="137" t="str">
        <x:v>Kartoffeln</x:v>
      </x:c>
      <x:c r="C84" s="137" t="str">
        <x:v>potatoes</x:v>
      </x:c>
      <x:c r="D84" s="138" t="str">
        <x:v>Gemüse</x:v>
      </x:c>
      <x:c r="E84" s="138" t="str">
        <x:v>roh/handelsüblich</x:v>
      </x:c>
      <x:c r="F84" s="138" t="str">
        <x:v>g</x:v>
      </x:c>
      <x:c r="G84" s="139" t="n">
        <x:v>77</x:v>
      </x:c>
      <x:c r="H84" s="139" t="n">
        <x:v>2</x:v>
      </x:c>
      <x:c r="I84" s="139" t="n">
        <x:v>15</x:v>
      </x:c>
      <x:c r="J84" s="139" t="n">
        <x:v>0.1</x:v>
      </x:c>
      <x:c r="K84" s="139" t="n">
        <x:v>2.1</x:v>
      </x:c>
      <x:c r="L84" s="139" t="n">
        <x:v>0.8</x:v>
      </x:c>
      <x:c r="M84" s="139" t="n">
        <x:v>0.03</x:v>
      </x:c>
      <x:c r="N84" s="139" t="n">
        <x:v>0.01</x:v>
      </x:c>
      <x:c r="O84" s="139" t="n">
        <x:v>2500</x:v>
      </x:c>
      <x:c r="P84" s="139" t="str">
        <x:v>g</x:v>
      </x:c>
      <x:c r="Q84" s="139" t="n">
        <x:v>3.49</x:v>
      </x:c>
      <x:c r="R84" s="139" t="n">
        <x:v>0.001396</x:v>
      </x:c>
      <x:c r="S84" s="138" t="str">
        <x:v>BLS/USDA/Herstellerabgleich</x:v>
      </x:c>
      <x:c r="T84" s="138" t="n">
        <x:v>0.88</x:v>
      </x:c>
      <x:c r="U84" s="140" t="n">
        <x:v>46230</x:v>
      </x:c>
      <x:c r="V84" s="141" t="b">
        <x:v>1</x:v>
      </x:c>
    </x:row>
    <x:row r="85">
      <x:c r="A85" s="137" t="str">
        <x:v>F0124</x:v>
      </x:c>
      <x:c r="B85" s="137" t="str">
        <x:v>Kümmel</x:v>
      </x:c>
      <x:c r="C85" s="137" t="str">
        <x:v>caraway seeds</x:v>
      </x:c>
      <x:c r="D85" s="138" t="str">
        <x:v>Nüsse / Samen</x:v>
      </x:c>
      <x:c r="E85" s="138" t="str">
        <x:v>roh/handelsüblich</x:v>
      </x:c>
      <x:c r="F85" s="138" t="str">
        <x:v>g</x:v>
      </x:c>
      <x:c r="G85" s="139" t="n">
        <x:v>580</x:v>
      </x:c>
      <x:c r="H85" s="139" t="n">
        <x:v>20</x:v>
      </x:c>
      <x:c r="I85" s="139" t="n">
        <x:v>12</x:v>
      </x:c>
      <x:c r="J85" s="139" t="n">
        <x:v>50</x:v>
      </x:c>
      <x:c r="K85" s="139" t="n">
        <x:v>10</x:v>
      </x:c>
      <x:c r="L85" s="139" t="n">
        <x:v>4</x:v>
      </x:c>
      <x:c r="M85" s="139" t="n">
        <x:v>6</x:v>
      </x:c>
      <x:c r="N85" s="139" t="n">
        <x:v>0.02</x:v>
      </x:c>
      <x:c r="O85" s="139" t="n">
        <x:v>500</x:v>
      </x:c>
      <x:c r="P85" s="139" t="str">
        <x:v>g</x:v>
      </x:c>
      <x:c r="Q85" s="139" t="n">
        <x:v>2.99</x:v>
      </x:c>
      <x:c r="R85" s="139" t="n">
        <x:v>0.00598</x:v>
      </x:c>
      <x:c r="S85" s="138" t="str">
        <x:v>Kategorie-Näherung; vor Produktion fachlich nachpflegen</x:v>
      </x:c>
      <x:c r="T85" s="138" t="n">
        <x:v>0.45</x:v>
      </x:c>
      <x:c r="U85" s="140" t="n">
        <x:v>46230</x:v>
      </x:c>
      <x:c r="V85" s="141" t="b">
        <x:v>1</x:v>
      </x:c>
    </x:row>
    <x:row r="86">
      <x:c r="A86" s="137" t="str">
        <x:v>F0343</x:v>
      </x:c>
      <x:c r="B86" s="137" t="str">
        <x:v>Grüner Pfeffer</x:v>
      </x:c>
      <x:c r="C86" s="137" t="str">
        <x:v>green pepper</x:v>
      </x:c>
      <x:c r="D86" s="138" t="str">
        <x:v>Gemüse</x:v>
      </x:c>
      <x:c r="E86" s="138" t="str">
        <x:v>roh/handelsüblich</x:v>
      </x:c>
      <x:c r="F86" s="138" t="str">
        <x:v>g</x:v>
      </x:c>
      <x:c r="G86" s="139" t="n">
        <x:v>35</x:v>
      </x:c>
      <x:c r="H86" s="139" t="n">
        <x:v>2</x:v>
      </x:c>
      <x:c r="I86" s="139" t="n">
        <x:v>5</x:v>
      </x:c>
      <x:c r="J86" s="139" t="n">
        <x:v>0.4</x:v>
      </x:c>
      <x:c r="K86" s="139" t="n">
        <x:v>2.5</x:v>
      </x:c>
      <x:c r="L86" s="139" t="n">
        <x:v>3</x:v>
      </x:c>
      <x:c r="M86" s="139" t="n">
        <x:v>0.1</x:v>
      </x:c>
      <x:c r="N86" s="139" t="n">
        <x:v>0.06</x:v>
      </x:c>
      <x:c r="O86" s="139" t="n">
        <x:v>500</x:v>
      </x:c>
      <x:c r="P86" s="139" t="str">
        <x:v>g</x:v>
      </x:c>
      <x:c r="Q86" s="139" t="n">
        <x:v>1.79</x:v>
      </x:c>
      <x:c r="R86" s="139" t="n">
        <x:v>0.0035800000000000003</x:v>
      </x:c>
      <x:c r="S86" s="138" t="str">
        <x:v>Kategorie-Näherung; vor Produktion fachlich nachpflegen</x:v>
      </x:c>
      <x:c r="T86" s="138" t="n">
        <x:v>0.45</x:v>
      </x:c>
      <x:c r="U86" s="140" t="n">
        <x:v>46230</x:v>
      </x:c>
      <x:c r="V86" s="141" t="b">
        <x:v>1</x:v>
      </x:c>
    </x:row>
    <x:row r="87">
      <x:c r="A87" s="137" t="str">
        <x:v>F0099</x:v>
      </x:c>
      <x:c r="B87" s="137" t="str">
        <x:v>Rosenkohl</x:v>
      </x:c>
      <x:c r="C87" s="137" t="str">
        <x:v>Brussels sprouts</x:v>
      </x:c>
      <x:c r="D87" s="138" t="str">
        <x:v>Gemüse</x:v>
      </x:c>
      <x:c r="E87" s="138" t="str">
        <x:v>roh/handelsüblich</x:v>
      </x:c>
      <x:c r="F87" s="138" t="str">
        <x:v>g</x:v>
      </x:c>
      <x:c r="G87" s="139" t="n">
        <x:v>35</x:v>
      </x:c>
      <x:c r="H87" s="139" t="n">
        <x:v>2</x:v>
      </x:c>
      <x:c r="I87" s="139" t="n">
        <x:v>5</x:v>
      </x:c>
      <x:c r="J87" s="139" t="n">
        <x:v>0.4</x:v>
      </x:c>
      <x:c r="K87" s="139" t="n">
        <x:v>2.5</x:v>
      </x:c>
      <x:c r="L87" s="139" t="n">
        <x:v>3</x:v>
      </x:c>
      <x:c r="M87" s="139" t="n">
        <x:v>0.1</x:v>
      </x:c>
      <x:c r="N87" s="139" t="n">
        <x:v>0.06</x:v>
      </x:c>
      <x:c r="O87" s="139" t="n">
        <x:v>500</x:v>
      </x:c>
      <x:c r="P87" s="139" t="str">
        <x:v>g</x:v>
      </x:c>
      <x:c r="Q87" s="139" t="n">
        <x:v>1.79</x:v>
      </x:c>
      <x:c r="R87" s="139" t="n">
        <x:v>0.0035800000000000003</x:v>
      </x:c>
      <x:c r="S87" s="138" t="str">
        <x:v>Kategorie-Näherung; vor Produktion fachlich nachpflegen</x:v>
      </x:c>
      <x:c r="T87" s="138" t="n">
        <x:v>0.45</x:v>
      </x:c>
      <x:c r="U87" s="140" t="n">
        <x:v>46230</x:v>
      </x:c>
      <x:c r="V87" s="141" t="b">
        <x:v>1</x:v>
      </x:c>
    </x:row>
    <x:row r="88">
      <x:c r="A88" s="137" t="str">
        <x:v>F0366</x:v>
      </x:c>
      <x:c r="B88" s="137" t="str">
        <x:v>Haselnuss</x:v>
      </x:c>
      <x:c r="C88" s="137" t="str">
        <x:v>hazelnut</x:v>
      </x:c>
      <x:c r="D88" s="138" t="str">
        <x:v>Nüsse / Samen</x:v>
      </x:c>
      <x:c r="E88" s="138" t="str">
        <x:v>roh/handelsüblich</x:v>
      </x:c>
      <x:c r="F88" s="138" t="str">
        <x:v>g</x:v>
      </x:c>
      <x:c r="G88" s="139" t="n">
        <x:v>580</x:v>
      </x:c>
      <x:c r="H88" s="139" t="n">
        <x:v>20</x:v>
      </x:c>
      <x:c r="I88" s="139" t="n">
        <x:v>12</x:v>
      </x:c>
      <x:c r="J88" s="139" t="n">
        <x:v>50</x:v>
      </x:c>
      <x:c r="K88" s="139" t="n">
        <x:v>10</x:v>
      </x:c>
      <x:c r="L88" s="139" t="n">
        <x:v>4</x:v>
      </x:c>
      <x:c r="M88" s="139" t="n">
        <x:v>6</x:v>
      </x:c>
      <x:c r="N88" s="139" t="n">
        <x:v>0.02</x:v>
      </x:c>
      <x:c r="O88" s="139" t="n">
        <x:v>500</x:v>
      </x:c>
      <x:c r="P88" s="139" t="str">
        <x:v>g</x:v>
      </x:c>
      <x:c r="Q88" s="139" t="n">
        <x:v>2.99</x:v>
      </x:c>
      <x:c r="R88" s="139" t="n">
        <x:v>0.00598</x:v>
      </x:c>
      <x:c r="S88" s="138" t="str">
        <x:v>Kategorie-Näherung; vor Produktion fachlich nachpflegen</x:v>
      </x:c>
      <x:c r="T88" s="138" t="n">
        <x:v>0.45</x:v>
      </x:c>
      <x:c r="U88" s="140" t="n">
        <x:v>46230</x:v>
      </x:c>
      <x:c r="V88" s="141" t="b">
        <x:v>1</x:v>
      </x:c>
    </x:row>
    <x:row r="89">
      <x:c r="A89" s="137" t="str">
        <x:v>F0584</x:v>
      </x:c>
      <x:c r="B89" s="137" t="str">
        <x:v>Kürbiskerne</x:v>
      </x:c>
      <x:c r="C89" s="137" t="str">
        <x:v>pumpkin seeds</x:v>
      </x:c>
      <x:c r="D89" s="138" t="str">
        <x:v>Nüsse / Samen</x:v>
      </x:c>
      <x:c r="E89" s="138" t="str">
        <x:v>roh/handelsüblich</x:v>
      </x:c>
      <x:c r="F89" s="138" t="str">
        <x:v>g</x:v>
      </x:c>
      <x:c r="G89" s="139" t="n">
        <x:v>580</x:v>
      </x:c>
      <x:c r="H89" s="139" t="n">
        <x:v>20</x:v>
      </x:c>
      <x:c r="I89" s="139" t="n">
        <x:v>12</x:v>
      </x:c>
      <x:c r="J89" s="139" t="n">
        <x:v>50</x:v>
      </x:c>
      <x:c r="K89" s="139" t="n">
        <x:v>10</x:v>
      </x:c>
      <x:c r="L89" s="139" t="n">
        <x:v>4</x:v>
      </x:c>
      <x:c r="M89" s="139" t="n">
        <x:v>6</x:v>
      </x:c>
      <x:c r="N89" s="139" t="n">
        <x:v>0.02</x:v>
      </x:c>
      <x:c r="O89" s="139" t="n">
        <x:v>500</x:v>
      </x:c>
      <x:c r="P89" s="139" t="str">
        <x:v>g</x:v>
      </x:c>
      <x:c r="Q89" s="139" t="n">
        <x:v>2.99</x:v>
      </x:c>
      <x:c r="R89" s="139" t="n">
        <x:v>0.00598</x:v>
      </x:c>
      <x:c r="S89" s="138" t="str">
        <x:v>Kategorie-Näherung; vor Produktion fachlich nachpflegen</x:v>
      </x:c>
      <x:c r="T89" s="138" t="n">
        <x:v>0.45</x:v>
      </x:c>
      <x:c r="U89" s="140" t="n">
        <x:v>46230</x:v>
      </x:c>
      <x:c r="V89" s="141" t="b">
        <x:v>1</x:v>
      </x:c>
    </x:row>
    <x:row r="90">
      <x:c r="A90" s="137" t="str">
        <x:v>F0249</x:v>
      </x:c>
      <x:c r="B90" s="137" t="str">
        <x:v>Getrocknete Aprikosen</x:v>
      </x:c>
      <x:c r="C90" s="137" t="str">
        <x:v>dried apricots</x:v>
      </x:c>
      <x:c r="D90" s="138" t="str">
        <x:v>Gemüse</x:v>
      </x:c>
      <x:c r="E90" s="138" t="str">
        <x:v>roh/handelsüblich</x:v>
      </x:c>
      <x:c r="F90" s="138" t="str">
        <x:v>g</x:v>
      </x:c>
      <x:c r="G90" s="139" t="n">
        <x:v>35</x:v>
      </x:c>
      <x:c r="H90" s="139" t="n">
        <x:v>2</x:v>
      </x:c>
      <x:c r="I90" s="139" t="n">
        <x:v>5</x:v>
      </x:c>
      <x:c r="J90" s="139" t="n">
        <x:v>0.4</x:v>
      </x:c>
      <x:c r="K90" s="139" t="n">
        <x:v>2.5</x:v>
      </x:c>
      <x:c r="L90" s="139" t="n">
        <x:v>3</x:v>
      </x:c>
      <x:c r="M90" s="139" t="n">
        <x:v>0.1</x:v>
      </x:c>
      <x:c r="N90" s="139" t="n">
        <x:v>0.06</x:v>
      </x:c>
      <x:c r="O90" s="139" t="n">
        <x:v>500</x:v>
      </x:c>
      <x:c r="P90" s="139" t="str">
        <x:v>g</x:v>
      </x:c>
      <x:c r="Q90" s="139" t="n">
        <x:v>1.79</x:v>
      </x:c>
      <x:c r="R90" s="139" t="n">
        <x:v>0.0035800000000000003</x:v>
      </x:c>
      <x:c r="S90" s="138" t="str">
        <x:v>Kategorie-Näherung; vor Produktion fachlich nachpflegen</x:v>
      </x:c>
      <x:c r="T90" s="138" t="n">
        <x:v>0.45</x:v>
      </x:c>
      <x:c r="U90" s="140" t="n">
        <x:v>46230</x:v>
      </x:c>
      <x:c r="V90" s="141" t="b">
        <x:v>1</x:v>
      </x:c>
    </x:row>
    <x:row r="91">
      <x:c r="A91" s="137" t="str">
        <x:v>F0013</x:v>
      </x:c>
      <x:c r="B91" s="137" t="str">
        <x:v>Apfelfruchtchips</x:v>
      </x:c>
      <x:c r="C91" s="137" t="str">
        <x:v>apple fruit crisps</x:v>
      </x:c>
      <x:c r="D91" s="138" t="str">
        <x:v>Obst</x:v>
      </x:c>
      <x:c r="E91" s="138" t="str">
        <x:v>roh/handelsüblich</x:v>
      </x:c>
      <x:c r="F91" s="138" t="str">
        <x:v>g</x:v>
      </x:c>
      <x:c r="G91" s="139" t="n">
        <x:v>55</x:v>
      </x:c>
      <x:c r="H91" s="139" t="n">
        <x:v>0.7</x:v>
      </x:c>
      <x:c r="I91" s="139" t="n">
        <x:v>12</x:v>
      </x:c>
      <x:c r="J91" s="139" t="n">
        <x:v>0.3</x:v>
      </x:c>
      <x:c r="K91" s="139" t="n">
        <x:v>2.5</x:v>
      </x:c>
      <x:c r="L91" s="139" t="n">
        <x:v>9</x:v>
      </x:c>
      <x:c r="M91" s="139" t="n">
        <x:v>0.05</x:v>
      </x:c>
      <x:c r="N91" s="139" t="n">
        <x:v>0.02</x:v>
      </x:c>
      <x:c r="O91" s="139" t="n">
        <x:v>500</x:v>
      </x:c>
      <x:c r="P91" s="139" t="str">
        <x:v>g</x:v>
      </x:c>
      <x:c r="Q91" s="139" t="n">
        <x:v>2.49</x:v>
      </x:c>
      <x:c r="R91" s="139" t="n">
        <x:v>0.00498</x:v>
      </x:c>
      <x:c r="S91" s="138" t="str">
        <x:v>Kategorie-Näherung; vor Produktion fachlich nachpflegen</x:v>
      </x:c>
      <x:c r="T91" s="138" t="n">
        <x:v>0.45</x:v>
      </x:c>
      <x:c r="U91" s="140" t="n">
        <x:v>46230</x:v>
      </x:c>
      <x:c r="V91" s="141" t="b">
        <x:v>1</x:v>
      </x:c>
    </x:row>
    <x:row r="92">
      <x:c r="A92" s="137" t="str">
        <x:v>F0492</x:v>
      </x:c>
      <x:c r="B92" s="137" t="str">
        <x:v>Hafermilch</x:v>
      </x:c>
      <x:c r="C92" s="137" t="str">
        <x:v>oat milk</x:v>
      </x:c>
      <x:c r="D92" s="138" t="str">
        <x:v>Kohlenhydrate</x:v>
      </x:c>
      <x:c r="E92" s="138" t="str">
        <x:v>roh/handelsüblich</x:v>
      </x:c>
      <x:c r="F92" s="138" t="str">
        <x:v>g</x:v>
      </x:c>
      <x:c r="G92" s="139" t="n">
        <x:v>350</x:v>
      </x:c>
      <x:c r="H92" s="139" t="n">
        <x:v>11</x:v>
      </x:c>
      <x:c r="I92" s="139" t="n">
        <x:v>68</x:v>
      </x:c>
      <x:c r="J92" s="139" t="n">
        <x:v>3</x:v>
      </x:c>
      <x:c r="K92" s="139" t="n">
        <x:v>7</x:v>
      </x:c>
      <x:c r="L92" s="139" t="n">
        <x:v>2</x:v>
      </x:c>
      <x:c r="M92" s="139" t="n">
        <x:v>0.6</x:v>
      </x:c>
      <x:c r="N92" s="139" t="n">
        <x:v>0.05</x:v>
      </x:c>
      <x:c r="O92" s="139" t="n">
        <x:v>500</x:v>
      </x:c>
      <x:c r="P92" s="139" t="str">
        <x:v>g</x:v>
      </x:c>
      <x:c r="Q92" s="139" t="n">
        <x:v>1.99</x:v>
      </x:c>
      <x:c r="R92" s="139" t="n">
        <x:v>0.00398</x:v>
      </x:c>
      <x:c r="S92" s="138" t="str">
        <x:v>Kategorie-Näherung; vor Produktion fachlich nachpflegen</x:v>
      </x:c>
      <x:c r="T92" s="138" t="n">
        <x:v>0.45</x:v>
      </x:c>
      <x:c r="U92" s="140" t="n">
        <x:v>46230</x:v>
      </x:c>
      <x:c r="V92" s="141" t="b">
        <x:v>1</x:v>
      </x:c>
    </x:row>
    <x:row r="93">
      <x:c r="A93" s="137" t="str">
        <x:v>F0451</x:v>
      </x:c>
      <x:c r="B93" s="137" t="str">
        <x:v>Milch</x:v>
      </x:c>
      <x:c r="C93" s="137" t="str">
        <x:v>milk</x:v>
      </x:c>
      <x:c r="D93" s="138" t="str">
        <x:v>Milchprodukte</x:v>
      </x:c>
      <x:c r="E93" s="138" t="str">
        <x:v>roh/handelsüblich</x:v>
      </x:c>
      <x:c r="F93" s="138" t="str">
        <x:v>g</x:v>
      </x:c>
      <x:c r="G93" s="139" t="n">
        <x:v>90</x:v>
      </x:c>
      <x:c r="H93" s="139" t="n">
        <x:v>9</x:v>
      </x:c>
      <x:c r="I93" s="139" t="n">
        <x:v>4</x:v>
      </x:c>
      <x:c r="J93" s="139" t="n">
        <x:v>4</x:v>
      </x:c>
      <x:c r="K93" s="139" t="n">
        <x:v>0</x:v>
      </x:c>
      <x:c r="L93" s="139" t="n">
        <x:v>4</x:v>
      </x:c>
      <x:c r="M93" s="139" t="n">
        <x:v>2.5</x:v>
      </x:c>
      <x:c r="N93" s="139" t="n">
        <x:v>0.3</x:v>
      </x:c>
      <x:c r="O93" s="139" t="n">
        <x:v>500</x:v>
      </x:c>
      <x:c r="P93" s="139" t="str">
        <x:v>g</x:v>
      </x:c>
      <x:c r="Q93" s="139" t="n">
        <x:v>1.79</x:v>
      </x:c>
      <x:c r="R93" s="139" t="n">
        <x:v>0.0035800000000000003</x:v>
      </x:c>
      <x:c r="S93" s="138" t="str">
        <x:v>Kategorie-Näherung; vor Produktion fachlich nachpflegen</x:v>
      </x:c>
      <x:c r="T93" s="138" t="n">
        <x:v>0.45</x:v>
      </x:c>
      <x:c r="U93" s="140" t="n">
        <x:v>46230</x:v>
      </x:c>
      <x:c r="V93" s="141" t="b">
        <x:v>1</x:v>
      </x:c>
    </x:row>
    <x:row r="94">
      <x:c r="A94" s="137" t="str">
        <x:v>F0803</x:v>
      </x:c>
      <x:c r="B94" s="137" t="str">
        <x:v>Walnuss</x:v>
      </x:c>
      <x:c r="C94" s="137" t="str">
        <x:v>walnut</x:v>
      </x:c>
      <x:c r="D94" s="138" t="str">
        <x:v>Nüsse / Samen</x:v>
      </x:c>
      <x:c r="E94" s="138" t="str">
        <x:v>roh/handelsüblich</x:v>
      </x:c>
      <x:c r="F94" s="138" t="str">
        <x:v>g</x:v>
      </x:c>
      <x:c r="G94" s="139" t="n">
        <x:v>580</x:v>
      </x:c>
      <x:c r="H94" s="139" t="n">
        <x:v>20</x:v>
      </x:c>
      <x:c r="I94" s="139" t="n">
        <x:v>12</x:v>
      </x:c>
      <x:c r="J94" s="139" t="n">
        <x:v>50</x:v>
      </x:c>
      <x:c r="K94" s="139" t="n">
        <x:v>10</x:v>
      </x:c>
      <x:c r="L94" s="139" t="n">
        <x:v>4</x:v>
      </x:c>
      <x:c r="M94" s="139" t="n">
        <x:v>6</x:v>
      </x:c>
      <x:c r="N94" s="139" t="n">
        <x:v>0.02</x:v>
      </x:c>
      <x:c r="O94" s="139" t="n">
        <x:v>500</x:v>
      </x:c>
      <x:c r="P94" s="139" t="str">
        <x:v>g</x:v>
      </x:c>
      <x:c r="Q94" s="139" t="n">
        <x:v>2.99</x:v>
      </x:c>
      <x:c r="R94" s="139" t="n">
        <x:v>0.00598</x:v>
      </x:c>
      <x:c r="S94" s="138" t="str">
        <x:v>Kategorie-Näherung; vor Produktion fachlich nachpflegen</x:v>
      </x:c>
      <x:c r="T94" s="138" t="n">
        <x:v>0.45</x:v>
      </x:c>
      <x:c r="U94" s="140" t="n">
        <x:v>46230</x:v>
      </x:c>
      <x:c r="V94" s="141" t="b">
        <x:v>1</x:v>
      </x:c>
    </x:row>
    <x:row r="95">
      <x:c r="A95" s="137" t="str">
        <x:v>F0629</x:v>
      </x:c>
      <x:c r="B95" s="137" t="str">
        <x:v>Brötchen</x:v>
      </x:c>
      <x:c r="C95" s="137" t="str">
        <x:v>roll</x:v>
      </x:c>
      <x:c r="D95" s="138" t="str">
        <x:v>Gemüse</x:v>
      </x:c>
      <x:c r="E95" s="138" t="str">
        <x:v>roh/handelsüblich</x:v>
      </x:c>
      <x:c r="F95" s="138" t="str">
        <x:v>g</x:v>
      </x:c>
      <x:c r="G95" s="139" t="n">
        <x:v>35</x:v>
      </x:c>
      <x:c r="H95" s="139" t="n">
        <x:v>2</x:v>
      </x:c>
      <x:c r="I95" s="139" t="n">
        <x:v>5</x:v>
      </x:c>
      <x:c r="J95" s="139" t="n">
        <x:v>0.4</x:v>
      </x:c>
      <x:c r="K95" s="139" t="n">
        <x:v>2.5</x:v>
      </x:c>
      <x:c r="L95" s="139" t="n">
        <x:v>3</x:v>
      </x:c>
      <x:c r="M95" s="139" t="n">
        <x:v>0.1</x:v>
      </x:c>
      <x:c r="N95" s="139" t="n">
        <x:v>0.06</x:v>
      </x:c>
      <x:c r="O95" s="139" t="n">
        <x:v>500</x:v>
      </x:c>
      <x:c r="P95" s="139" t="str">
        <x:v>g</x:v>
      </x:c>
      <x:c r="Q95" s="139" t="n">
        <x:v>1.79</x:v>
      </x:c>
      <x:c r="R95" s="139" t="n">
        <x:v>0.0035800000000000003</x:v>
      </x:c>
      <x:c r="S95" s="138" t="str">
        <x:v>Kategorie-Näherung; vor Produktion fachlich nachpflegen</x:v>
      </x:c>
      <x:c r="T95" s="138" t="n">
        <x:v>0.45</x:v>
      </x:c>
      <x:c r="U95" s="140" t="n">
        <x:v>46230</x:v>
      </x:c>
      <x:c r="V95" s="141" t="b">
        <x:v>1</x:v>
      </x:c>
    </x:row>
    <x:row r="96">
      <x:c r="A96" s="137" t="str">
        <x:v>F0682</x:v>
      </x:c>
      <x:c r="B96" s="137" t="str">
        <x:v>Geräucherter Lachs</x:v>
      </x:c>
      <x:c r="C96" s="137" t="str">
        <x:v>smoked salmon</x:v>
      </x:c>
      <x:c r="D96" s="138" t="str">
        <x:v>Fisch</x:v>
      </x:c>
      <x:c r="E96" s="138" t="str">
        <x:v>roh/handelsüblich</x:v>
      </x:c>
      <x:c r="F96" s="138" t="str">
        <x:v>g</x:v>
      </x:c>
      <x:c r="G96" s="139" t="n">
        <x:v>150</x:v>
      </x:c>
      <x:c r="H96" s="139" t="n">
        <x:v>21</x:v>
      </x:c>
      <x:c r="I96" s="139" t="n">
        <x:v>0</x:v>
      </x:c>
      <x:c r="J96" s="139" t="n">
        <x:v>7</x:v>
      </x:c>
      <x:c r="K96" s="139" t="n">
        <x:v>0</x:v>
      </x:c>
      <x:c r="L96" s="139" t="n">
        <x:v>0</x:v>
      </x:c>
      <x:c r="M96" s="139" t="n">
        <x:v>1.5</x:v>
      </x:c>
      <x:c r="N96" s="139" t="n">
        <x:v>0.2</x:v>
      </x:c>
      <x:c r="O96" s="139" t="n">
        <x:v>500</x:v>
      </x:c>
      <x:c r="P96" s="139" t="str">
        <x:v>g</x:v>
      </x:c>
      <x:c r="Q96" s="139" t="n">
        <x:v>5.49</x:v>
      </x:c>
      <x:c r="R96" s="139" t="n">
        <x:v>0.01098</x:v>
      </x:c>
      <x:c r="S96" s="138" t="str">
        <x:v>Kategorie-Näherung; vor Produktion fachlich nachpflegen</x:v>
      </x:c>
      <x:c r="T96" s="138" t="n">
        <x:v>0.45</x:v>
      </x:c>
      <x:c r="U96" s="140" t="n">
        <x:v>46230</x:v>
      </x:c>
      <x:c r="V96" s="141" t="b">
        <x:v>1</x:v>
      </x:c>
    </x:row>
    <x:row r="97">
      <x:c r="A97" s="137" t="str">
        <x:v>F0178</x:v>
      </x:c>
      <x:c r="B97" s="137" t="str">
        <x:v>Schnittlauch</x:v>
      </x:c>
      <x:c r="C97" s="137" t="str">
        <x:v>chive</x:v>
      </x:c>
      <x:c r="D97" s="138" t="str">
        <x:v>Gemüse</x:v>
      </x:c>
      <x:c r="E97" s="138" t="str">
        <x:v>roh/handelsüblich</x:v>
      </x:c>
      <x:c r="F97" s="138" t="str">
        <x:v>g</x:v>
      </x:c>
      <x:c r="G97" s="139" t="n">
        <x:v>35</x:v>
      </x:c>
      <x:c r="H97" s="139" t="n">
        <x:v>2</x:v>
      </x:c>
      <x:c r="I97" s="139" t="n">
        <x:v>5</x:v>
      </x:c>
      <x:c r="J97" s="139" t="n">
        <x:v>0.4</x:v>
      </x:c>
      <x:c r="K97" s="139" t="n">
        <x:v>2.5</x:v>
      </x:c>
      <x:c r="L97" s="139" t="n">
        <x:v>3</x:v>
      </x:c>
      <x:c r="M97" s="139" t="n">
        <x:v>0.1</x:v>
      </x:c>
      <x:c r="N97" s="139" t="n">
        <x:v>0.06</x:v>
      </x:c>
      <x:c r="O97" s="139" t="n">
        <x:v>500</x:v>
      </x:c>
      <x:c r="P97" s="139" t="str">
        <x:v>g</x:v>
      </x:c>
      <x:c r="Q97" s="139" t="n">
        <x:v>1.79</x:v>
      </x:c>
      <x:c r="R97" s="139" t="n">
        <x:v>0.0035800000000000003</x:v>
      </x:c>
      <x:c r="S97" s="138" t="str">
        <x:v>Kategorie-Näherung; vor Produktion fachlich nachpflegen</x:v>
      </x:c>
      <x:c r="T97" s="138" t="n">
        <x:v>0.45</x:v>
      </x:c>
      <x:c r="U97" s="140" t="n">
        <x:v>46230</x:v>
      </x:c>
      <x:c r="V97" s="141" t="b">
        <x:v>1</x:v>
      </x:c>
    </x:row>
    <x:row r="98">
      <x:c r="A98" s="137" t="str">
        <x:v>F0740</x:v>
      </x:c>
      <x:c r="B98" s="137" t="str">
        <x:v>Tahini</x:v>
      </x:c>
      <x:c r="C98" s="137" t="str">
        <x:v>tahini</x:v>
      </x:c>
      <x:c r="D98" s="138" t="str">
        <x:v>Nüsse / Samen</x:v>
      </x:c>
      <x:c r="E98" s="138" t="str">
        <x:v>roh/handelsüblich</x:v>
      </x:c>
      <x:c r="F98" s="138" t="str">
        <x:v>g</x:v>
      </x:c>
      <x:c r="G98" s="139" t="n">
        <x:v>595</x:v>
      </x:c>
      <x:c r="H98" s="139" t="n">
        <x:v>17</x:v>
      </x:c>
      <x:c r="I98" s="139" t="n">
        <x:v>10</x:v>
      </x:c>
      <x:c r="J98" s="139" t="n">
        <x:v>54</x:v>
      </x:c>
      <x:c r="K98" s="139" t="n">
        <x:v>9.3</x:v>
      </x:c>
      <x:c r="L98" s="139" t="n">
        <x:v>0.5</x:v>
      </x:c>
      <x:c r="M98" s="139" t="n">
        <x:v>7.5</x:v>
      </x:c>
      <x:c r="N98" s="139" t="n">
        <x:v>0.3</x:v>
      </x:c>
      <x:c r="O98" s="139" t="n">
        <x:v>300</x:v>
      </x:c>
      <x:c r="P98" s="139" t="str">
        <x:v>g</x:v>
      </x:c>
      <x:c r="Q98" s="139" t="n">
        <x:v>3.49</x:v>
      </x:c>
      <x:c r="R98" s="139" t="n">
        <x:v>0.011633333333333334</x:v>
      </x:c>
      <x:c r="S98" s="138" t="str">
        <x:v>BLS/USDA/Herstellerabgleich</x:v>
      </x:c>
      <x:c r="T98" s="138" t="n">
        <x:v>0.88</x:v>
      </x:c>
      <x:c r="U98" s="140" t="n">
        <x:v>46230</x:v>
      </x:c>
      <x:c r="V98" s="141" t="b">
        <x:v>1</x:v>
      </x:c>
    </x:row>
    <x:row r="99">
      <x:c r="A99" s="137" t="str">
        <x:v>F0662</x:v>
      </x:c>
      <x:c r="B99" s="137" t="str">
        <x:v>Samen</x:v>
      </x:c>
      <x:c r="C99" s="137" t="str">
        <x:v>seeds</x:v>
      </x:c>
      <x:c r="D99" s="138" t="str">
        <x:v>Nüsse / Samen</x:v>
      </x:c>
      <x:c r="E99" s="138" t="str">
        <x:v>roh/handelsüblich</x:v>
      </x:c>
      <x:c r="F99" s="138" t="str">
        <x:v>g</x:v>
      </x:c>
      <x:c r="G99" s="139" t="n">
        <x:v>580</x:v>
      </x:c>
      <x:c r="H99" s="139" t="n">
        <x:v>20</x:v>
      </x:c>
      <x:c r="I99" s="139" t="n">
        <x:v>12</x:v>
      </x:c>
      <x:c r="J99" s="139" t="n">
        <x:v>50</x:v>
      </x:c>
      <x:c r="K99" s="139" t="n">
        <x:v>10</x:v>
      </x:c>
      <x:c r="L99" s="139" t="n">
        <x:v>4</x:v>
      </x:c>
      <x:c r="M99" s="139" t="n">
        <x:v>6</x:v>
      </x:c>
      <x:c r="N99" s="139" t="n">
        <x:v>0.02</x:v>
      </x:c>
      <x:c r="O99" s="139" t="n">
        <x:v>500</x:v>
      </x:c>
      <x:c r="P99" s="139" t="str">
        <x:v>g</x:v>
      </x:c>
      <x:c r="Q99" s="139" t="n">
        <x:v>2.99</x:v>
      </x:c>
      <x:c r="R99" s="139" t="n">
        <x:v>0.00598</x:v>
      </x:c>
      <x:c r="S99" s="138" t="str">
        <x:v>Kategorie-Näherung; vor Produktion fachlich nachpflegen</x:v>
      </x:c>
      <x:c r="T99" s="138" t="n">
        <x:v>0.45</x:v>
      </x:c>
      <x:c r="U99" s="140" t="n">
        <x:v>46230</x:v>
      </x:c>
      <x:c r="V99" s="141" t="b">
        <x:v>1</x:v>
      </x:c>
    </x:row>
    <x:row r="100">
      <x:c r="A100" s="137" t="str">
        <x:v>F0669</x:v>
      </x:c>
      <x:c r="B100" s="137" t="str">
        <x:v>Sesamsamen</x:v>
      </x:c>
      <x:c r="C100" s="137" t="str">
        <x:v>sesame seeds</x:v>
      </x:c>
      <x:c r="D100" s="138" t="str">
        <x:v>Nüsse / Samen</x:v>
      </x:c>
      <x:c r="E100" s="138" t="str">
        <x:v>roh/handelsüblich</x:v>
      </x:c>
      <x:c r="F100" s="138" t="str">
        <x:v>g</x:v>
      </x:c>
      <x:c r="G100" s="139" t="n">
        <x:v>580</x:v>
      </x:c>
      <x:c r="H100" s="139" t="n">
        <x:v>20</x:v>
      </x:c>
      <x:c r="I100" s="139" t="n">
        <x:v>12</x:v>
      </x:c>
      <x:c r="J100" s="139" t="n">
        <x:v>50</x:v>
      </x:c>
      <x:c r="K100" s="139" t="n">
        <x:v>10</x:v>
      </x:c>
      <x:c r="L100" s="139" t="n">
        <x:v>4</x:v>
      </x:c>
      <x:c r="M100" s="139" t="n">
        <x:v>6</x:v>
      </x:c>
      <x:c r="N100" s="139" t="n">
        <x:v>0.02</x:v>
      </x:c>
      <x:c r="O100" s="139" t="n">
        <x:v>500</x:v>
      </x:c>
      <x:c r="P100" s="139" t="str">
        <x:v>g</x:v>
      </x:c>
      <x:c r="Q100" s="139" t="n">
        <x:v>2.99</x:v>
      </x:c>
      <x:c r="R100" s="139" t="n">
        <x:v>0.00598</x:v>
      </x:c>
      <x:c r="S100" s="138" t="str">
        <x:v>Kategorie-Näherung; vor Produktion fachlich nachpflegen</x:v>
      </x:c>
      <x:c r="T100" s="138" t="n">
        <x:v>0.45</x:v>
      </x:c>
      <x:c r="U100" s="140" t="n">
        <x:v>46230</x:v>
      </x:c>
      <x:c r="V100" s="141" t="b">
        <x:v>1</x:v>
      </x:c>
    </x:row>
    <x:row r="101">
      <x:c r="A101" s="137" t="str">
        <x:v>F0676</x:v>
      </x:c>
      <x:c r="B101" s="137" t="str">
        <x:v>Magermilch</x:v>
      </x:c>
      <x:c r="C101" s="137" t="str">
        <x:v>skimmed milk</x:v>
      </x:c>
      <x:c r="D101" s="138" t="str">
        <x:v>Milchprodukte</x:v>
      </x:c>
      <x:c r="E101" s="138" t="str">
        <x:v>roh/handelsüblich</x:v>
      </x:c>
      <x:c r="F101" s="138" t="str">
        <x:v>g</x:v>
      </x:c>
      <x:c r="G101" s="139" t="n">
        <x:v>90</x:v>
      </x:c>
      <x:c r="H101" s="139" t="n">
        <x:v>9</x:v>
      </x:c>
      <x:c r="I101" s="139" t="n">
        <x:v>4</x:v>
      </x:c>
      <x:c r="J101" s="139" t="n">
        <x:v>4</x:v>
      </x:c>
      <x:c r="K101" s="139" t="n">
        <x:v>0</x:v>
      </x:c>
      <x:c r="L101" s="139" t="n">
        <x:v>4</x:v>
      </x:c>
      <x:c r="M101" s="139" t="n">
        <x:v>2.5</x:v>
      </x:c>
      <x:c r="N101" s="139" t="n">
        <x:v>0.3</x:v>
      </x:c>
      <x:c r="O101" s="139" t="n">
        <x:v>500</x:v>
      </x:c>
      <x:c r="P101" s="139" t="str">
        <x:v>g</x:v>
      </x:c>
      <x:c r="Q101" s="139" t="n">
        <x:v>1.79</x:v>
      </x:c>
      <x:c r="R101" s="139" t="n">
        <x:v>0.0035800000000000003</x:v>
      </x:c>
      <x:c r="S101" s="138" t="str">
        <x:v>Kategorie-Näherung; vor Produktion fachlich nachpflegen</x:v>
      </x:c>
      <x:c r="T101" s="138" t="n">
        <x:v>0.45</x:v>
      </x:c>
      <x:c r="U101" s="140" t="n">
        <x:v>46230</x:v>
      </x:c>
      <x:c r="V101" s="141" t="b">
        <x:v>1</x:v>
      </x:c>
    </x:row>
    <x:row r="102">
      <x:c r="A102" s="137" t="str">
        <x:v>F0215</x:v>
      </x:c>
      <x:c r="B102" s="137" t="str">
        <x:v>Hüttenkäse</x:v>
      </x:c>
      <x:c r="C102" s="137" t="str">
        <x:v>cottage cheese</x:v>
      </x:c>
      <x:c r="D102" s="138" t="str">
        <x:v>Milchprodukte</x:v>
      </x:c>
      <x:c r="E102" s="138" t="str">
        <x:v>roh/handelsüblich</x:v>
      </x:c>
      <x:c r="F102" s="138" t="str">
        <x:v>g</x:v>
      </x:c>
      <x:c r="G102" s="139" t="n">
        <x:v>98</x:v>
      </x:c>
      <x:c r="H102" s="139" t="n">
        <x:v>12.5</x:v>
      </x:c>
      <x:c r="I102" s="139" t="n">
        <x:v>3</x:v>
      </x:c>
      <x:c r="J102" s="139" t="n">
        <x:v>4</x:v>
      </x:c>
      <x:c r="K102" s="139" t="n">
        <x:v>0</x:v>
      </x:c>
      <x:c r="L102" s="139" t="n">
        <x:v>3</x:v>
      </x:c>
      <x:c r="M102" s="139" t="n">
        <x:v>2.5</x:v>
      </x:c>
      <x:c r="N102" s="139" t="n">
        <x:v>0.8</x:v>
      </x:c>
      <x:c r="O102" s="139" t="n">
        <x:v>200</x:v>
      </x:c>
      <x:c r="P102" s="139" t="str">
        <x:v>g</x:v>
      </x:c>
      <x:c r="Q102" s="139" t="n">
        <x:v>1.29</x:v>
      </x:c>
      <x:c r="R102" s="139" t="n">
        <x:v>0.00645</x:v>
      </x:c>
      <x:c r="S102" s="138" t="str">
        <x:v>BLS/USDA/Herstellerabgleich</x:v>
      </x:c>
      <x:c r="T102" s="138" t="n">
        <x:v>0.88</x:v>
      </x:c>
      <x:c r="U102" s="140" t="n">
        <x:v>46230</x:v>
      </x:c>
      <x:c r="V102" s="141" t="b">
        <x:v>1</x:v>
      </x:c>
    </x:row>
    <x:row r="103">
      <x:c r="A103" s="137" t="str">
        <x:v>F0012</x:v>
      </x:c>
      <x:c r="B103" s="137" t="str">
        <x:v>Apfel</x:v>
      </x:c>
      <x:c r="C103" s="137" t="str">
        <x:v>apple</x:v>
      </x:c>
      <x:c r="D103" s="138" t="str">
        <x:v>Obst</x:v>
      </x:c>
      <x:c r="E103" s="138" t="str">
        <x:v>roh/handelsüblich</x:v>
      </x:c>
      <x:c r="F103" s="138" t="str">
        <x:v>g</x:v>
      </x:c>
      <x:c r="G103" s="139" t="n">
        <x:v>52</x:v>
      </x:c>
      <x:c r="H103" s="139" t="n">
        <x:v>0.3</x:v>
      </x:c>
      <x:c r="I103" s="139" t="n">
        <x:v>11.4</x:v>
      </x:c>
      <x:c r="J103" s="139" t="n">
        <x:v>0.2</x:v>
      </x:c>
      <x:c r="K103" s="139" t="n">
        <x:v>2.4</x:v>
      </x:c>
      <x:c r="L103" s="139" t="n">
        <x:v>10.3</x:v>
      </x:c>
      <x:c r="M103" s="139" t="n">
        <x:v>0.03</x:v>
      </x:c>
      <x:c r="N103" s="139" t="n">
        <x:v>0.01</x:v>
      </x:c>
      <x:c r="O103" s="139" t="n">
        <x:v>1000</x:v>
      </x:c>
      <x:c r="P103" s="139" t="str">
        <x:v>g</x:v>
      </x:c>
      <x:c r="Q103" s="139" t="n">
        <x:v>2.49</x:v>
      </x:c>
      <x:c r="R103" s="139" t="n">
        <x:v>0.00249</x:v>
      </x:c>
      <x:c r="S103" s="138" t="str">
        <x:v>BLS/USDA/Herstellerabgleich</x:v>
      </x:c>
      <x:c r="T103" s="138" t="n">
        <x:v>0.88</x:v>
      </x:c>
      <x:c r="U103" s="140" t="n">
        <x:v>46230</x:v>
      </x:c>
      <x:c r="V103" s="141" t="b">
        <x:v>1</x:v>
      </x:c>
    </x:row>
    <x:row r="104">
      <x:c r="A104" s="137" t="str">
        <x:v>F0488</x:v>
      </x:c>
      <x:c r="B104" s="137" t="str">
        <x:v>Mutter</x:v>
      </x:c>
      <x:c r="C104" s="137" t="str">
        <x:v>nut</x:v>
      </x:c>
      <x:c r="D104" s="138" t="str">
        <x:v>Nüsse / Samen</x:v>
      </x:c>
      <x:c r="E104" s="138" t="str">
        <x:v>roh/handelsüblich</x:v>
      </x:c>
      <x:c r="F104" s="138" t="str">
        <x:v>g</x:v>
      </x:c>
      <x:c r="G104" s="139" t="n">
        <x:v>580</x:v>
      </x:c>
      <x:c r="H104" s="139" t="n">
        <x:v>20</x:v>
      </x:c>
      <x:c r="I104" s="139" t="n">
        <x:v>12</x:v>
      </x:c>
      <x:c r="J104" s="139" t="n">
        <x:v>50</x:v>
      </x:c>
      <x:c r="K104" s="139" t="n">
        <x:v>10</x:v>
      </x:c>
      <x:c r="L104" s="139" t="n">
        <x:v>4</x:v>
      </x:c>
      <x:c r="M104" s="139" t="n">
        <x:v>6</x:v>
      </x:c>
      <x:c r="N104" s="139" t="n">
        <x:v>0.02</x:v>
      </x:c>
      <x:c r="O104" s="139" t="n">
        <x:v>500</x:v>
      </x:c>
      <x:c r="P104" s="139" t="str">
        <x:v>g</x:v>
      </x:c>
      <x:c r="Q104" s="139" t="n">
        <x:v>2.99</x:v>
      </x:c>
      <x:c r="R104" s="139" t="n">
        <x:v>0.00598</x:v>
      </x:c>
      <x:c r="S104" s="138" t="str">
        <x:v>Kategorie-Näherung; vor Produktion fachlich nachpflegen</x:v>
      </x:c>
      <x:c r="T104" s="138" t="n">
        <x:v>0.45</x:v>
      </x:c>
      <x:c r="U104" s="140" t="n">
        <x:v>46230</x:v>
      </x:c>
      <x:c r="V104" s="141" t="b">
        <x:v>1</x:v>
      </x:c>
    </x:row>
    <x:row r="105">
      <x:c r="A105" s="137" t="str">
        <x:v>F0239</x:v>
      </x:c>
      <x:c r="B105" s="137" t="str">
        <x:v>Skyr Natur</x:v>
      </x:c>
      <x:c r="C105" s="137" t="str">
        <x:v>Danone Skyr Plain Yoghurt</x:v>
      </x:c>
      <x:c r="D105" s="138" t="str">
        <x:v>Milchprodukte</x:v>
      </x:c>
      <x:c r="E105" s="138" t="str">
        <x:v>roh/handelsüblich</x:v>
      </x:c>
      <x:c r="F105" s="138" t="str">
        <x:v>g</x:v>
      </x:c>
      <x:c r="G105" s="139" t="n">
        <x:v>90</x:v>
      </x:c>
      <x:c r="H105" s="139" t="n">
        <x:v>9</x:v>
      </x:c>
      <x:c r="I105" s="139" t="n">
        <x:v>4</x:v>
      </x:c>
      <x:c r="J105" s="139" t="n">
        <x:v>4</x:v>
      </x:c>
      <x:c r="K105" s="139" t="n">
        <x:v>0</x:v>
      </x:c>
      <x:c r="L105" s="139" t="n">
        <x:v>4</x:v>
      </x:c>
      <x:c r="M105" s="139" t="n">
        <x:v>2.5</x:v>
      </x:c>
      <x:c r="N105" s="139" t="n">
        <x:v>0.3</x:v>
      </x:c>
      <x:c r="O105" s="139" t="n">
        <x:v>500</x:v>
      </x:c>
      <x:c r="P105" s="139" t="str">
        <x:v>g</x:v>
      </x:c>
      <x:c r="Q105" s="139" t="n">
        <x:v>1.79</x:v>
      </x:c>
      <x:c r="R105" s="139" t="n">
        <x:v>0.0035800000000000003</x:v>
      </x:c>
      <x:c r="S105" s="138" t="str">
        <x:v>Kategorie-Näherung; vor Produktion fachlich nachpflegen</x:v>
      </x:c>
      <x:c r="T105" s="138" t="n">
        <x:v>0.45</x:v>
      </x:c>
      <x:c r="U105" s="140" t="n">
        <x:v>46230</x:v>
      </x:c>
      <x:c r="V105" s="141" t="b">
        <x:v>1</x:v>
      </x:c>
    </x:row>
    <x:row r="106">
      <x:c r="A106" s="137" t="str">
        <x:v>F0717</x:v>
      </x:c>
      <x:c r="B106" s="137" t="str">
        <x:v>Sultaninen</x:v>
      </x:c>
      <x:c r="C106" s="137" t="str">
        <x:v>sultana</x:v>
      </x:c>
      <x:c r="D106" s="138" t="str">
        <x:v>Gemüse</x:v>
      </x:c>
      <x:c r="E106" s="138" t="str">
        <x:v>roh/handelsüblich</x:v>
      </x:c>
      <x:c r="F106" s="138" t="str">
        <x:v>g</x:v>
      </x:c>
      <x:c r="G106" s="139" t="n">
        <x:v>35</x:v>
      </x:c>
      <x:c r="H106" s="139" t="n">
        <x:v>2</x:v>
      </x:c>
      <x:c r="I106" s="139" t="n">
        <x:v>5</x:v>
      </x:c>
      <x:c r="J106" s="139" t="n">
        <x:v>0.4</x:v>
      </x:c>
      <x:c r="K106" s="139" t="n">
        <x:v>2.5</x:v>
      </x:c>
      <x:c r="L106" s="139" t="n">
        <x:v>3</x:v>
      </x:c>
      <x:c r="M106" s="139" t="n">
        <x:v>0.1</x:v>
      </x:c>
      <x:c r="N106" s="139" t="n">
        <x:v>0.06</x:v>
      </x:c>
      <x:c r="O106" s="139" t="n">
        <x:v>500</x:v>
      </x:c>
      <x:c r="P106" s="139" t="str">
        <x:v>g</x:v>
      </x:c>
      <x:c r="Q106" s="139" t="n">
        <x:v>1.79</x:v>
      </x:c>
      <x:c r="R106" s="139" t="n">
        <x:v>0.0035800000000000003</x:v>
      </x:c>
      <x:c r="S106" s="138" t="str">
        <x:v>Kategorie-Näherung; vor Produktion fachlich nachpflegen</x:v>
      </x:c>
      <x:c r="T106" s="138" t="n">
        <x:v>0.45</x:v>
      </x:c>
      <x:c r="U106" s="140" t="n">
        <x:v>46230</x:v>
      </x:c>
      <x:c r="V106" s="141" t="b">
        <x:v>1</x:v>
      </x:c>
    </x:row>
    <x:row r="107">
      <x:c r="A107" s="137" t="str">
        <x:v>F0071</x:v>
      </x:c>
      <x:c r="B107" s="137" t="str">
        <x:v>Schwarzwälder Tiefkühlfruchtmischung</x:v>
      </x:c>
      <x:c r="C107" s="137" t="str">
        <x:v>black forest frozen fruit mix</x:v>
      </x:c>
      <x:c r="D107" s="138" t="str">
        <x:v>Obst</x:v>
      </x:c>
      <x:c r="E107" s="138" t="str">
        <x:v>roh/handelsüblich</x:v>
      </x:c>
      <x:c r="F107" s="138" t="str">
        <x:v>g</x:v>
      </x:c>
      <x:c r="G107" s="139" t="n">
        <x:v>55</x:v>
      </x:c>
      <x:c r="H107" s="139" t="n">
        <x:v>0.7</x:v>
      </x:c>
      <x:c r="I107" s="139" t="n">
        <x:v>12</x:v>
      </x:c>
      <x:c r="J107" s="139" t="n">
        <x:v>0.3</x:v>
      </x:c>
      <x:c r="K107" s="139" t="n">
        <x:v>2.5</x:v>
      </x:c>
      <x:c r="L107" s="139" t="n">
        <x:v>9</x:v>
      </x:c>
      <x:c r="M107" s="139" t="n">
        <x:v>0.05</x:v>
      </x:c>
      <x:c r="N107" s="139" t="n">
        <x:v>0.02</x:v>
      </x:c>
      <x:c r="O107" s="139" t="n">
        <x:v>500</x:v>
      </x:c>
      <x:c r="P107" s="139" t="str">
        <x:v>g</x:v>
      </x:c>
      <x:c r="Q107" s="139" t="n">
        <x:v>2.49</x:v>
      </x:c>
      <x:c r="R107" s="139" t="n">
        <x:v>0.00498</x:v>
      </x:c>
      <x:c r="S107" s="138" t="str">
        <x:v>Kategorie-Näherung; vor Produktion fachlich nachpflegen</x:v>
      </x:c>
      <x:c r="T107" s="138" t="n">
        <x:v>0.45</x:v>
      </x:c>
      <x:c r="U107" s="140" t="n">
        <x:v>46230</x:v>
      </x:c>
      <x:c r="V107" s="141" t="b">
        <x:v>1</x:v>
      </x:c>
    </x:row>
    <x:row r="108">
      <x:c r="A108" s="137" t="str">
        <x:v>F0694</x:v>
      </x:c>
      <x:c r="B108" s="137" t="str">
        <x:v>Sojajoghurt</x:v>
      </x:c>
      <x:c r="C108" s="137" t="str">
        <x:v>soya yogurt</x:v>
      </x:c>
      <x:c r="D108" s="138" t="str">
        <x:v>Milchprodukte</x:v>
      </x:c>
      <x:c r="E108" s="138" t="str">
        <x:v>roh/handelsüblich</x:v>
      </x:c>
      <x:c r="F108" s="138" t="str">
        <x:v>g</x:v>
      </x:c>
      <x:c r="G108" s="139" t="n">
        <x:v>90</x:v>
      </x:c>
      <x:c r="H108" s="139" t="n">
        <x:v>9</x:v>
      </x:c>
      <x:c r="I108" s="139" t="n">
        <x:v>4</x:v>
      </x:c>
      <x:c r="J108" s="139" t="n">
        <x:v>4</x:v>
      </x:c>
      <x:c r="K108" s="139" t="n">
        <x:v>0</x:v>
      </x:c>
      <x:c r="L108" s="139" t="n">
        <x:v>4</x:v>
      </x:c>
      <x:c r="M108" s="139" t="n">
        <x:v>2.5</x:v>
      </x:c>
      <x:c r="N108" s="139" t="n">
        <x:v>0.3</x:v>
      </x:c>
      <x:c r="O108" s="139" t="n">
        <x:v>500</x:v>
      </x:c>
      <x:c r="P108" s="139" t="str">
        <x:v>g</x:v>
      </x:c>
      <x:c r="Q108" s="139" t="n">
        <x:v>1.79</x:v>
      </x:c>
      <x:c r="R108" s="139" t="n">
        <x:v>0.0035800000000000003</x:v>
      </x:c>
      <x:c r="S108" s="138" t="str">
        <x:v>Kategorie-Näherung; vor Produktion fachlich nachpflegen</x:v>
      </x:c>
      <x:c r="T108" s="138" t="n">
        <x:v>0.45</x:v>
      </x:c>
      <x:c r="U108" s="140" t="n">
        <x:v>46230</x:v>
      </x:c>
      <x:c r="V108" s="141" t="b">
        <x:v>1</x:v>
      </x:c>
    </x:row>
    <x:row r="109">
      <x:c r="A109" s="137" t="str">
        <x:v>F0006</x:v>
      </x:c>
      <x:c r="B109" s="137" t="str">
        <x:v>Mandelmus</x:v>
      </x:c>
      <x:c r="C109" s="137" t="str">
        <x:v>almond butter</x:v>
      </x:c>
      <x:c r="D109" s="138" t="str">
        <x:v>Fette / Öle</x:v>
      </x:c>
      <x:c r="E109" s="138" t="str">
        <x:v>roh/handelsüblich</x:v>
      </x:c>
      <x:c r="F109" s="138" t="str">
        <x:v>g</x:v>
      </x:c>
      <x:c r="G109" s="139" t="n">
        <x:v>884</x:v>
      </x:c>
      <x:c r="H109" s="139" t="n">
        <x:v>0</x:v>
      </x:c>
      <x:c r="I109" s="139" t="n">
        <x:v>0</x:v>
      </x:c>
      <x:c r="J109" s="139" t="n">
        <x:v>100</x:v>
      </x:c>
      <x:c r="K109" s="139" t="n">
        <x:v>0</x:v>
      </x:c>
      <x:c r="L109" s="139" t="n">
        <x:v>0</x:v>
      </x:c>
      <x:c r="M109" s="139" t="n">
        <x:v>14</x:v>
      </x:c>
      <x:c r="N109" s="139" t="n">
        <x:v>0</x:v>
      </x:c>
      <x:c r="O109" s="139" t="n">
        <x:v>500</x:v>
      </x:c>
      <x:c r="P109" s="139" t="str">
        <x:v>g</x:v>
      </x:c>
      <x:c r="Q109" s="139" t="n">
        <x:v>4.49</x:v>
      </x:c>
      <x:c r="R109" s="139" t="n">
        <x:v>0.00898</x:v>
      </x:c>
      <x:c r="S109" s="138" t="str">
        <x:v>Kategorie-Näherung; vor Produktion fachlich nachpflegen</x:v>
      </x:c>
      <x:c r="T109" s="138" t="n">
        <x:v>0.45</x:v>
      </x:c>
      <x:c r="U109" s="140" t="n">
        <x:v>46230</x:v>
      </x:c>
      <x:c r="V109" s="141" t="b">
        <x:v>1</x:v>
      </x:c>
    </x:row>
    <x:row r="110">
      <x:c r="A110" s="137" t="str">
        <x:v>F0240</x:v>
      </x:c>
      <x:c r="B110" s="137" t="str">
        <x:v>Dunkle Schokolade</x:v>
      </x:c>
      <x:c r="C110" s="137" t="str">
        <x:v>dark chocolate</x:v>
      </x:c>
      <x:c r="D110" s="138" t="str">
        <x:v>Gemüse</x:v>
      </x:c>
      <x:c r="E110" s="138" t="str">
        <x:v>roh/handelsüblich</x:v>
      </x:c>
      <x:c r="F110" s="138" t="str">
        <x:v>g</x:v>
      </x:c>
      <x:c r="G110" s="139" t="n">
        <x:v>35</x:v>
      </x:c>
      <x:c r="H110" s="139" t="n">
        <x:v>2</x:v>
      </x:c>
      <x:c r="I110" s="139" t="n">
        <x:v>5</x:v>
      </x:c>
      <x:c r="J110" s="139" t="n">
        <x:v>0.4</x:v>
      </x:c>
      <x:c r="K110" s="139" t="n">
        <x:v>2.5</x:v>
      </x:c>
      <x:c r="L110" s="139" t="n">
        <x:v>3</x:v>
      </x:c>
      <x:c r="M110" s="139" t="n">
        <x:v>0.1</x:v>
      </x:c>
      <x:c r="N110" s="139" t="n">
        <x:v>0.06</x:v>
      </x:c>
      <x:c r="O110" s="139" t="n">
        <x:v>500</x:v>
      </x:c>
      <x:c r="P110" s="139" t="str">
        <x:v>g</x:v>
      </x:c>
      <x:c r="Q110" s="139" t="n">
        <x:v>1.79</x:v>
      </x:c>
      <x:c r="R110" s="139" t="n">
        <x:v>0.0035800000000000003</x:v>
      </x:c>
      <x:c r="S110" s="138" t="str">
        <x:v>Kategorie-Näherung; vor Produktion fachlich nachpflegen</x:v>
      </x:c>
      <x:c r="T110" s="138" t="n">
        <x:v>0.45</x:v>
      </x:c>
      <x:c r="U110" s="140" t="n">
        <x:v>46230</x:v>
      </x:c>
      <x:c r="V110" s="141" t="b">
        <x:v>1</x:v>
      </x:c>
    </x:row>
    <x:row r="111">
      <x:c r="A111" s="137" t="str">
        <x:v>F0759</x:v>
      </x:c>
      <x:c r="B111" s="137" t="str">
        <x:v>Geröstete Drei-Samen-Mischung</x:v>
      </x:c>
      <x:c r="C111" s="137" t="str">
        <x:v>toasted three-seed mix</x:v>
      </x:c>
      <x:c r="D111" s="138" t="str">
        <x:v>Nüsse / Samen</x:v>
      </x:c>
      <x:c r="E111" s="138" t="str">
        <x:v>roh/handelsüblich</x:v>
      </x:c>
      <x:c r="F111" s="138" t="str">
        <x:v>g</x:v>
      </x:c>
      <x:c r="G111" s="139" t="n">
        <x:v>580</x:v>
      </x:c>
      <x:c r="H111" s="139" t="n">
        <x:v>20</x:v>
      </x:c>
      <x:c r="I111" s="139" t="n">
        <x:v>12</x:v>
      </x:c>
      <x:c r="J111" s="139" t="n">
        <x:v>50</x:v>
      </x:c>
      <x:c r="K111" s="139" t="n">
        <x:v>10</x:v>
      </x:c>
      <x:c r="L111" s="139" t="n">
        <x:v>4</x:v>
      </x:c>
      <x:c r="M111" s="139" t="n">
        <x:v>6</x:v>
      </x:c>
      <x:c r="N111" s="139" t="n">
        <x:v>0.02</x:v>
      </x:c>
      <x:c r="O111" s="139" t="n">
        <x:v>500</x:v>
      </x:c>
      <x:c r="P111" s="139" t="str">
        <x:v>g</x:v>
      </x:c>
      <x:c r="Q111" s="139" t="n">
        <x:v>2.99</x:v>
      </x:c>
      <x:c r="R111" s="139" t="n">
        <x:v>0.00598</x:v>
      </x:c>
      <x:c r="S111" s="138" t="str">
        <x:v>Kategorie-Näherung; vor Produktion fachlich nachpflegen</x:v>
      </x:c>
      <x:c r="T111" s="138" t="n">
        <x:v>0.45</x:v>
      </x:c>
      <x:c r="U111" s="140" t="n">
        <x:v>46230</x:v>
      </x:c>
      <x:c r="V111" s="141" t="b">
        <x:v>1</x:v>
      </x:c>
    </x:row>
    <x:row r="112">
      <x:c r="A112" s="137" t="str">
        <x:v>F0454</x:v>
      </x:c>
      <x:c r="B112" s="137" t="str">
        <x:v>Minzblätter</x:v>
      </x:c>
      <x:c r="C112" s="137" t="str">
        <x:v>mint leaves</x:v>
      </x:c>
      <x:c r="D112" s="138" t="str">
        <x:v>Gewürze</x:v>
      </x:c>
      <x:c r="E112" s="138" t="str">
        <x:v>roh/handelsüblich</x:v>
      </x:c>
      <x:c r="F112" s="138" t="str">
        <x:v>g</x:v>
      </x:c>
      <x:c r="G112" s="139" t="n">
        <x:v>250</x:v>
      </x:c>
      <x:c r="H112" s="139" t="n">
        <x:v>8</x:v>
      </x:c>
      <x:c r="I112" s="139" t="n">
        <x:v>45</x:v>
      </x:c>
      <x:c r="J112" s="139" t="n">
        <x:v>8</x:v>
      </x:c>
      <x:c r="K112" s="139" t="n">
        <x:v>20</x:v>
      </x:c>
      <x:c r="L112" s="139" t="n">
        <x:v>4</x:v>
      </x:c>
      <x:c r="M112" s="139" t="n">
        <x:v>2</x:v>
      </x:c>
      <x:c r="N112" s="139" t="n">
        <x:v>0.2</x:v>
      </x:c>
      <x:c r="O112" s="139" t="n">
        <x:v>500</x:v>
      </x:c>
      <x:c r="P112" s="139" t="str">
        <x:v>g</x:v>
      </x:c>
      <x:c r="Q112" s="139" t="n">
        <x:v>1.29</x:v>
      </x:c>
      <x:c r="R112" s="139" t="n">
        <x:v>0.0025800000000000003</x:v>
      </x:c>
      <x:c r="S112" s="138" t="str">
        <x:v>Kategorie-Näherung; vor Produktion fachlich nachpflegen</x:v>
      </x:c>
      <x:c r="T112" s="138" t="n">
        <x:v>0.45</x:v>
      </x:c>
      <x:c r="U112" s="140" t="n">
        <x:v>46230</x:v>
      </x:c>
      <x:c r="V112" s="141" t="b">
        <x:v>1</x:v>
      </x:c>
    </x:row>
    <x:row r="113">
      <x:c r="A113" s="137" t="str">
        <x:v>F0555</x:v>
      </x:c>
      <x:c r="B113" s="137" t="str">
        <x:v>Weizenmehl</x:v>
      </x:c>
      <x:c r="C113" s="137" t="str">
        <x:v>plain flour</x:v>
      </x:c>
      <x:c r="D113" s="138" t="str">
        <x:v>Kohlenhydrate</x:v>
      </x:c>
      <x:c r="E113" s="138" t="str">
        <x:v>roh/handelsüblich</x:v>
      </x:c>
      <x:c r="F113" s="138" t="str">
        <x:v>g</x:v>
      </x:c>
      <x:c r="G113" s="139" t="n">
        <x:v>350</x:v>
      </x:c>
      <x:c r="H113" s="139" t="n">
        <x:v>11</x:v>
      </x:c>
      <x:c r="I113" s="139" t="n">
        <x:v>68</x:v>
      </x:c>
      <x:c r="J113" s="139" t="n">
        <x:v>3</x:v>
      </x:c>
      <x:c r="K113" s="139" t="n">
        <x:v>7</x:v>
      </x:c>
      <x:c r="L113" s="139" t="n">
        <x:v>2</x:v>
      </x:c>
      <x:c r="M113" s="139" t="n">
        <x:v>0.6</x:v>
      </x:c>
      <x:c r="N113" s="139" t="n">
        <x:v>0.05</x:v>
      </x:c>
      <x:c r="O113" s="139" t="n">
        <x:v>500</x:v>
      </x:c>
      <x:c r="P113" s="139" t="str">
        <x:v>g</x:v>
      </x:c>
      <x:c r="Q113" s="139" t="n">
        <x:v>1.99</x:v>
      </x:c>
      <x:c r="R113" s="139" t="n">
        <x:v>0.00398</x:v>
      </x:c>
      <x:c r="S113" s="138" t="str">
        <x:v>Kategorie-Näherung; vor Produktion fachlich nachpflegen</x:v>
      </x:c>
      <x:c r="T113" s="138" t="n">
        <x:v>0.45</x:v>
      </x:c>
      <x:c r="U113" s="140" t="n">
        <x:v>46230</x:v>
      </x:c>
      <x:c r="V113" s="141" t="b">
        <x:v>1</x:v>
      </x:c>
    </x:row>
    <x:row r="114">
      <x:c r="A114" s="137" t="str">
        <x:v>F0222</x:v>
      </x:c>
      <x:c r="B114" s="137" t="str">
        <x:v>Weinstein</x:v>
      </x:c>
      <x:c r="C114" s="137" t="str">
        <x:v>cream of tartar</x:v>
      </x:c>
      <x:c r="D114" s="138" t="str">
        <x:v>Milchprodukte</x:v>
      </x:c>
      <x:c r="E114" s="138" t="str">
        <x:v>roh/handelsüblich</x:v>
      </x:c>
      <x:c r="F114" s="138" t="str">
        <x:v>g</x:v>
      </x:c>
      <x:c r="G114" s="139" t="n">
        <x:v>90</x:v>
      </x:c>
      <x:c r="H114" s="139" t="n">
        <x:v>9</x:v>
      </x:c>
      <x:c r="I114" s="139" t="n">
        <x:v>4</x:v>
      </x:c>
      <x:c r="J114" s="139" t="n">
        <x:v>4</x:v>
      </x:c>
      <x:c r="K114" s="139" t="n">
        <x:v>0</x:v>
      </x:c>
      <x:c r="L114" s="139" t="n">
        <x:v>4</x:v>
      </x:c>
      <x:c r="M114" s="139" t="n">
        <x:v>2.5</x:v>
      </x:c>
      <x:c r="N114" s="139" t="n">
        <x:v>0.3</x:v>
      </x:c>
      <x:c r="O114" s="139" t="n">
        <x:v>500</x:v>
      </x:c>
      <x:c r="P114" s="139" t="str">
        <x:v>g</x:v>
      </x:c>
      <x:c r="Q114" s="139" t="n">
        <x:v>1.79</x:v>
      </x:c>
      <x:c r="R114" s="139" t="n">
        <x:v>0.0035800000000000003</x:v>
      </x:c>
      <x:c r="S114" s="138" t="str">
        <x:v>Kategorie-Näherung; vor Produktion fachlich nachpflegen</x:v>
      </x:c>
      <x:c r="T114" s="138" t="n">
        <x:v>0.45</x:v>
      </x:c>
      <x:c r="U114" s="140" t="n">
        <x:v>46230</x:v>
      </x:c>
      <x:c r="V114" s="141" t="b">
        <x:v>1</x:v>
      </x:c>
    </x:row>
    <x:row r="115">
      <x:c r="A115" s="137" t="str">
        <x:v>F0066</x:v>
      </x:c>
      <x:c r="B115" s="137" t="str">
        <x:v>Natron</x:v>
      </x:c>
      <x:c r="C115" s="137" t="str">
        <x:v>bicarbonate of soda</x:v>
      </x:c>
      <x:c r="D115" s="138" t="str">
        <x:v>Gemüse</x:v>
      </x:c>
      <x:c r="E115" s="138" t="str">
        <x:v>roh/handelsüblich</x:v>
      </x:c>
      <x:c r="F115" s="138" t="str">
        <x:v>g</x:v>
      </x:c>
      <x:c r="G115" s="139" t="n">
        <x:v>35</x:v>
      </x:c>
      <x:c r="H115" s="139" t="n">
        <x:v>2</x:v>
      </x:c>
      <x:c r="I115" s="139" t="n">
        <x:v>5</x:v>
      </x:c>
      <x:c r="J115" s="139" t="n">
        <x:v>0.4</x:v>
      </x:c>
      <x:c r="K115" s="139" t="n">
        <x:v>2.5</x:v>
      </x:c>
      <x:c r="L115" s="139" t="n">
        <x:v>3</x:v>
      </x:c>
      <x:c r="M115" s="139" t="n">
        <x:v>0.1</x:v>
      </x:c>
      <x:c r="N115" s="139" t="n">
        <x:v>0.06</x:v>
      </x:c>
      <x:c r="O115" s="139" t="n">
        <x:v>500</x:v>
      </x:c>
      <x:c r="P115" s="139" t="str">
        <x:v>g</x:v>
      </x:c>
      <x:c r="Q115" s="139" t="n">
        <x:v>1.79</x:v>
      </x:c>
      <x:c r="R115" s="139" t="n">
        <x:v>0.0035800000000000003</x:v>
      </x:c>
      <x:c r="S115" s="138" t="str">
        <x:v>Kategorie-Näherung; vor Produktion fachlich nachpflegen</x:v>
      </x:c>
      <x:c r="T115" s="138" t="n">
        <x:v>0.45</x:v>
      </x:c>
      <x:c r="U115" s="140" t="n">
        <x:v>46230</x:v>
      </x:c>
      <x:c r="V115" s="141" t="b">
        <x:v>1</x:v>
      </x:c>
    </x:row>
    <x:row r="116">
      <x:c r="A116" s="137" t="str">
        <x:v>F0326</x:v>
      </x:c>
      <x:c r="B116" s="137" t="str">
        <x:v>Goldener Sirup</x:v>
      </x:c>
      <x:c r="C116" s="137" t="str">
        <x:v>golden syrup</x:v>
      </x:c>
      <x:c r="D116" s="138" t="str">
        <x:v>Gemüse</x:v>
      </x:c>
      <x:c r="E116" s="138" t="str">
        <x:v>roh/handelsüblich</x:v>
      </x:c>
      <x:c r="F116" s="138" t="str">
        <x:v>g</x:v>
      </x:c>
      <x:c r="G116" s="139" t="n">
        <x:v>35</x:v>
      </x:c>
      <x:c r="H116" s="139" t="n">
        <x:v>2</x:v>
      </x:c>
      <x:c r="I116" s="139" t="n">
        <x:v>5</x:v>
      </x:c>
      <x:c r="J116" s="139" t="n">
        <x:v>0.4</x:v>
      </x:c>
      <x:c r="K116" s="139" t="n">
        <x:v>2.5</x:v>
      </x:c>
      <x:c r="L116" s="139" t="n">
        <x:v>3</x:v>
      </x:c>
      <x:c r="M116" s="139" t="n">
        <x:v>0.1</x:v>
      </x:c>
      <x:c r="N116" s="139" t="n">
        <x:v>0.06</x:v>
      </x:c>
      <x:c r="O116" s="139" t="n">
        <x:v>500</x:v>
      </x:c>
      <x:c r="P116" s="139" t="str">
        <x:v>g</x:v>
      </x:c>
      <x:c r="Q116" s="139" t="n">
        <x:v>1.79</x:v>
      </x:c>
      <x:c r="R116" s="139" t="n">
        <x:v>0.0035800000000000003</x:v>
      </x:c>
      <x:c r="S116" s="138" t="str">
        <x:v>Kategorie-Näherung; vor Produktion fachlich nachpflegen</x:v>
      </x:c>
      <x:c r="T116" s="138" t="n">
        <x:v>0.45</x:v>
      </x:c>
      <x:c r="U116" s="140" t="n">
        <x:v>46230</x:v>
      </x:c>
      <x:c r="V116" s="141" t="b">
        <x:v>1</x:v>
      </x:c>
    </x:row>
    <x:row r="117">
      <x:c r="A117" s="137" t="str">
        <x:v>F0042</x:v>
      </x:c>
      <x:c r="B117" s="137" t="str">
        <x:v>Backpulver</x:v>
      </x:c>
      <x:c r="C117" s="137" t="str">
        <x:v>baking powder</x:v>
      </x:c>
      <x:c r="D117" s="138" t="str">
        <x:v>Gewürze</x:v>
      </x:c>
      <x:c r="E117" s="138" t="str">
        <x:v>roh/handelsüblich</x:v>
      </x:c>
      <x:c r="F117" s="138" t="str">
        <x:v>g</x:v>
      </x:c>
      <x:c r="G117" s="139" t="n">
        <x:v>250</x:v>
      </x:c>
      <x:c r="H117" s="139" t="n">
        <x:v>8</x:v>
      </x:c>
      <x:c r="I117" s="139" t="n">
        <x:v>45</x:v>
      </x:c>
      <x:c r="J117" s="139" t="n">
        <x:v>8</x:v>
      </x:c>
      <x:c r="K117" s="139" t="n">
        <x:v>20</x:v>
      </x:c>
      <x:c r="L117" s="139" t="n">
        <x:v>4</x:v>
      </x:c>
      <x:c r="M117" s="139" t="n">
        <x:v>2</x:v>
      </x:c>
      <x:c r="N117" s="139" t="n">
        <x:v>0.2</x:v>
      </x:c>
      <x:c r="O117" s="139" t="n">
        <x:v>500</x:v>
      </x:c>
      <x:c r="P117" s="139" t="str">
        <x:v>g</x:v>
      </x:c>
      <x:c r="Q117" s="139" t="n">
        <x:v>1.29</x:v>
      </x:c>
      <x:c r="R117" s="139" t="n">
        <x:v>0.0025800000000000003</x:v>
      </x:c>
      <x:c r="S117" s="138" t="str">
        <x:v>Kategorie-Näherung; vor Produktion fachlich nachpflegen</x:v>
      </x:c>
      <x:c r="T117" s="138" t="n">
        <x:v>0.45</x:v>
      </x:c>
      <x:c r="U117" s="140" t="n">
        <x:v>46230</x:v>
      </x:c>
      <x:c r="V117" s="141" t="b">
        <x:v>1</x:v>
      </x:c>
    </x:row>
    <x:row r="118">
      <x:c r="A118" s="137" t="str">
        <x:v>F0007</x:v>
      </x:c>
      <x:c r="B118" s="137" t="str">
        <x:v>Mandelextrakt</x:v>
      </x:c>
      <x:c r="C118" s="137" t="str">
        <x:v>almond extract</x:v>
      </x:c>
      <x:c r="D118" s="138" t="str">
        <x:v>Nüsse / Samen</x:v>
      </x:c>
      <x:c r="E118" s="138" t="str">
        <x:v>roh/handelsüblich</x:v>
      </x:c>
      <x:c r="F118" s="138" t="str">
        <x:v>g</x:v>
      </x:c>
      <x:c r="G118" s="139" t="n">
        <x:v>580</x:v>
      </x:c>
      <x:c r="H118" s="139" t="n">
        <x:v>20</x:v>
      </x:c>
      <x:c r="I118" s="139" t="n">
        <x:v>12</x:v>
      </x:c>
      <x:c r="J118" s="139" t="n">
        <x:v>50</x:v>
      </x:c>
      <x:c r="K118" s="139" t="n">
        <x:v>10</x:v>
      </x:c>
      <x:c r="L118" s="139" t="n">
        <x:v>4</x:v>
      </x:c>
      <x:c r="M118" s="139" t="n">
        <x:v>6</x:v>
      </x:c>
      <x:c r="N118" s="139" t="n">
        <x:v>0.02</x:v>
      </x:c>
      <x:c r="O118" s="139" t="n">
        <x:v>500</x:v>
      </x:c>
      <x:c r="P118" s="139" t="str">
        <x:v>g</x:v>
      </x:c>
      <x:c r="Q118" s="139" t="n">
        <x:v>2.99</x:v>
      </x:c>
      <x:c r="R118" s="139" t="n">
        <x:v>0.00598</x:v>
      </x:c>
      <x:c r="S118" s="138" t="str">
        <x:v>Kategorie-Näherung; vor Produktion fachlich nachpflegen</x:v>
      </x:c>
      <x:c r="T118" s="138" t="n">
        <x:v>0.45</x:v>
      </x:c>
      <x:c r="U118" s="140" t="n">
        <x:v>46230</x:v>
      </x:c>
      <x:c r="V118" s="141" t="b">
        <x:v>1</x:v>
      </x:c>
    </x:row>
    <x:row r="119">
      <x:c r="A119" s="137" t="str">
        <x:v>F0009</x:v>
      </x:c>
      <x:c r="B119" s="137" t="str">
        <x:v>Mandeln</x:v>
      </x:c>
      <x:c r="C119" s="137" t="str">
        <x:v>almonds</x:v>
      </x:c>
      <x:c r="D119" s="138" t="str">
        <x:v>Nüsse / Samen</x:v>
      </x:c>
      <x:c r="E119" s="138" t="str">
        <x:v>roh/handelsüblich</x:v>
      </x:c>
      <x:c r="F119" s="138" t="str">
        <x:v>g</x:v>
      </x:c>
      <x:c r="G119" s="139" t="n">
        <x:v>579</x:v>
      </x:c>
      <x:c r="H119" s="139" t="n">
        <x:v>21.2</x:v>
      </x:c>
      <x:c r="I119" s="139" t="n">
        <x:v>9.1</x:v>
      </x:c>
      <x:c r="J119" s="139" t="n">
        <x:v>49.9</x:v>
      </x:c>
      <x:c r="K119" s="139" t="n">
        <x:v>12.5</x:v>
      </x:c>
      <x:c r="L119" s="139" t="n">
        <x:v>4.4</x:v>
      </x:c>
      <x:c r="M119" s="139" t="n">
        <x:v>3.8</x:v>
      </x:c>
      <x:c r="N119" s="139" t="n">
        <x:v>0.01</x:v>
      </x:c>
      <x:c r="O119" s="139" t="n">
        <x:v>200</x:v>
      </x:c>
      <x:c r="P119" s="139" t="str">
        <x:v>g</x:v>
      </x:c>
      <x:c r="Q119" s="139" t="n">
        <x:v>2.49</x:v>
      </x:c>
      <x:c r="R119" s="139" t="n">
        <x:v>0.012450000000000001</x:v>
      </x:c>
      <x:c r="S119" s="138" t="str">
        <x:v>BLS/USDA/Herstellerabgleich</x:v>
      </x:c>
      <x:c r="T119" s="138" t="n">
        <x:v>0.88</x:v>
      </x:c>
      <x:c r="U119" s="140" t="n">
        <x:v>46230</x:v>
      </x:c>
      <x:c r="V119" s="141" t="b">
        <x:v>1</x:v>
      </x:c>
    </x:row>
    <x:row r="120">
      <x:c r="A120" s="137" t="str">
        <x:v>F0387</x:v>
      </x:c>
      <x:c r="B120" s="137" t="str">
        <x:v>Grünkohl</x:v>
      </x:c>
      <x:c r="C120" s="137" t="str">
        <x:v>kale</x:v>
      </x:c>
      <x:c r="D120" s="138" t="str">
        <x:v>Gemüse</x:v>
      </x:c>
      <x:c r="E120" s="138" t="str">
        <x:v>roh/handelsüblich</x:v>
      </x:c>
      <x:c r="F120" s="138" t="str">
        <x:v>g</x:v>
      </x:c>
      <x:c r="G120" s="139" t="n">
        <x:v>35</x:v>
      </x:c>
      <x:c r="H120" s="139" t="n">
        <x:v>2</x:v>
      </x:c>
      <x:c r="I120" s="139" t="n">
        <x:v>5</x:v>
      </x:c>
      <x:c r="J120" s="139" t="n">
        <x:v>0.4</x:v>
      </x:c>
      <x:c r="K120" s="139" t="n">
        <x:v>2.5</x:v>
      </x:c>
      <x:c r="L120" s="139" t="n">
        <x:v>3</x:v>
      </x:c>
      <x:c r="M120" s="139" t="n">
        <x:v>0.1</x:v>
      </x:c>
      <x:c r="N120" s="139" t="n">
        <x:v>0.06</x:v>
      </x:c>
      <x:c r="O120" s="139" t="n">
        <x:v>500</x:v>
      </x:c>
      <x:c r="P120" s="139" t="str">
        <x:v>g</x:v>
      </x:c>
      <x:c r="Q120" s="139" t="n">
        <x:v>1.79</x:v>
      </x:c>
      <x:c r="R120" s="139" t="n">
        <x:v>0.0035800000000000003</x:v>
      </x:c>
      <x:c r="S120" s="138" t="str">
        <x:v>Kategorie-Näherung; vor Produktion fachlich nachpflegen</x:v>
      </x:c>
      <x:c r="T120" s="138" t="n">
        <x:v>0.45</x:v>
      </x:c>
      <x:c r="U120" s="140" t="n">
        <x:v>46230</x:v>
      </x:c>
      <x:c r="V120" s="141" t="b">
        <x:v>1</x:v>
      </x:c>
    </x:row>
    <x:row r="121">
      <x:c r="A121" s="137" t="str">
        <x:v>F0771</x:v>
      </x:c>
      <x:c r="B121" s="137" t="str">
        <x:v>Tortilla-Wrap</x:v>
      </x:c>
      <x:c r="C121" s="137" t="str">
        <x:v>tortilla wrap</x:v>
      </x:c>
      <x:c r="D121" s="138" t="str">
        <x:v>Gemüse</x:v>
      </x:c>
      <x:c r="E121" s="138" t="str">
        <x:v>roh/handelsüblich</x:v>
      </x:c>
      <x:c r="F121" s="138" t="str">
        <x:v>g</x:v>
      </x:c>
      <x:c r="G121" s="139" t="n">
        <x:v>35</x:v>
      </x:c>
      <x:c r="H121" s="139" t="n">
        <x:v>2</x:v>
      </x:c>
      <x:c r="I121" s="139" t="n">
        <x:v>5</x:v>
      </x:c>
      <x:c r="J121" s="139" t="n">
        <x:v>0.4</x:v>
      </x:c>
      <x:c r="K121" s="139" t="n">
        <x:v>2.5</x:v>
      </x:c>
      <x:c r="L121" s="139" t="n">
        <x:v>3</x:v>
      </x:c>
      <x:c r="M121" s="139" t="n">
        <x:v>0.1</x:v>
      </x:c>
      <x:c r="N121" s="139" t="n">
        <x:v>0.06</x:v>
      </x:c>
      <x:c r="O121" s="139" t="n">
        <x:v>500</x:v>
      </x:c>
      <x:c r="P121" s="139" t="str">
        <x:v>g</x:v>
      </x:c>
      <x:c r="Q121" s="139" t="n">
        <x:v>1.79</x:v>
      </x:c>
      <x:c r="R121" s="139" t="n">
        <x:v>0.0035800000000000003</x:v>
      </x:c>
      <x:c r="S121" s="138" t="str">
        <x:v>Kategorie-Näherung; vor Produktion fachlich nachpflegen</x:v>
      </x:c>
      <x:c r="T121" s="138" t="n">
        <x:v>0.45</x:v>
      </x:c>
      <x:c r="U121" s="140" t="n">
        <x:v>46230</x:v>
      </x:c>
      <x:c r="V121" s="141" t="b">
        <x:v>1</x:v>
      </x:c>
    </x:row>
    <x:row r="122">
      <x:c r="A122" s="137" t="str">
        <x:v>F0014</x:v>
      </x:c>
      <x:c r="B122" s="137" t="str">
        <x:v>Apfelmus</x:v>
      </x:c>
      <x:c r="C122" s="137" t="str">
        <x:v>apple sauce</x:v>
      </x:c>
      <x:c r="D122" s="138" t="str">
        <x:v>Obst</x:v>
      </x:c>
      <x:c r="E122" s="138" t="str">
        <x:v>roh/handelsüblich</x:v>
      </x:c>
      <x:c r="F122" s="138" t="str">
        <x:v>g</x:v>
      </x:c>
      <x:c r="G122" s="139" t="n">
        <x:v>55</x:v>
      </x:c>
      <x:c r="H122" s="139" t="n">
        <x:v>0.7</x:v>
      </x:c>
      <x:c r="I122" s="139" t="n">
        <x:v>12</x:v>
      </x:c>
      <x:c r="J122" s="139" t="n">
        <x:v>0.3</x:v>
      </x:c>
      <x:c r="K122" s="139" t="n">
        <x:v>2.5</x:v>
      </x:c>
      <x:c r="L122" s="139" t="n">
        <x:v>9</x:v>
      </x:c>
      <x:c r="M122" s="139" t="n">
        <x:v>0.05</x:v>
      </x:c>
      <x:c r="N122" s="139" t="n">
        <x:v>0.02</x:v>
      </x:c>
      <x:c r="O122" s="139" t="n">
        <x:v>500</x:v>
      </x:c>
      <x:c r="P122" s="139" t="str">
        <x:v>g</x:v>
      </x:c>
      <x:c r="Q122" s="139" t="n">
        <x:v>2.49</x:v>
      </x:c>
      <x:c r="R122" s="139" t="n">
        <x:v>0.00498</x:v>
      </x:c>
      <x:c r="S122" s="138" t="str">
        <x:v>Kategorie-Näherung; vor Produktion fachlich nachpflegen</x:v>
      </x:c>
      <x:c r="T122" s="138" t="n">
        <x:v>0.45</x:v>
      </x:c>
      <x:c r="U122" s="140" t="n">
        <x:v>46230</x:v>
      </x:c>
      <x:c r="V122" s="141" t="b">
        <x:v>1</x:v>
      </x:c>
    </x:row>
    <x:row r="123">
      <x:c r="A123" s="137" t="str">
        <x:v>F0184</x:v>
      </x:c>
      <x:c r="B123" s="137" t="str">
        <x:v>Klarer Honig</x:v>
      </x:c>
      <x:c r="C123" s="137" t="str">
        <x:v>clear honey</x:v>
      </x:c>
      <x:c r="D123" s="138" t="str">
        <x:v>Gemüse</x:v>
      </x:c>
      <x:c r="E123" s="138" t="str">
        <x:v>roh/handelsüblich</x:v>
      </x:c>
      <x:c r="F123" s="138" t="str">
        <x:v>g</x:v>
      </x:c>
      <x:c r="G123" s="139" t="n">
        <x:v>35</x:v>
      </x:c>
      <x:c r="H123" s="139" t="n">
        <x:v>2</x:v>
      </x:c>
      <x:c r="I123" s="139" t="n">
        <x:v>5</x:v>
      </x:c>
      <x:c r="J123" s="139" t="n">
        <x:v>0.4</x:v>
      </x:c>
      <x:c r="K123" s="139" t="n">
        <x:v>2.5</x:v>
      </x:c>
      <x:c r="L123" s="139" t="n">
        <x:v>3</x:v>
      </x:c>
      <x:c r="M123" s="139" t="n">
        <x:v>0.1</x:v>
      </x:c>
      <x:c r="N123" s="139" t="n">
        <x:v>0.06</x:v>
      </x:c>
      <x:c r="O123" s="139" t="n">
        <x:v>500</x:v>
      </x:c>
      <x:c r="P123" s="139" t="str">
        <x:v>g</x:v>
      </x:c>
      <x:c r="Q123" s="139" t="n">
        <x:v>1.79</x:v>
      </x:c>
      <x:c r="R123" s="139" t="n">
        <x:v>0.0035800000000000003</x:v>
      </x:c>
      <x:c r="S123" s="138" t="str">
        <x:v>Kategorie-Näherung; vor Produktion fachlich nachpflegen</x:v>
      </x:c>
      <x:c r="T123" s="138" t="n">
        <x:v>0.45</x:v>
      </x:c>
      <x:c r="U123" s="140" t="n">
        <x:v>46230</x:v>
      </x:c>
      <x:c r="V123" s="141" t="b">
        <x:v>1</x:v>
      </x:c>
    </x:row>
    <x:row r="124">
      <x:c r="A124" s="137" t="str">
        <x:v>F0823</x:v>
      </x:c>
      <x:c r="B124" s="137" t="str">
        <x:v>Vollkornmehl</x:v>
      </x:c>
      <x:c r="C124" s="137" t="str">
        <x:v>wholemeal flour</x:v>
      </x:c>
      <x:c r="D124" s="138" t="str">
        <x:v>Kohlenhydrate</x:v>
      </x:c>
      <x:c r="E124" s="138" t="str">
        <x:v>roh/handelsüblich</x:v>
      </x:c>
      <x:c r="F124" s="138" t="str">
        <x:v>g</x:v>
      </x:c>
      <x:c r="G124" s="139" t="n">
        <x:v>350</x:v>
      </x:c>
      <x:c r="H124" s="139" t="n">
        <x:v>11</x:v>
      </x:c>
      <x:c r="I124" s="139" t="n">
        <x:v>68</x:v>
      </x:c>
      <x:c r="J124" s="139" t="n">
        <x:v>3</x:v>
      </x:c>
      <x:c r="K124" s="139" t="n">
        <x:v>7</x:v>
      </x:c>
      <x:c r="L124" s="139" t="n">
        <x:v>2</x:v>
      </x:c>
      <x:c r="M124" s="139" t="n">
        <x:v>0.6</x:v>
      </x:c>
      <x:c r="N124" s="139" t="n">
        <x:v>0.05</x:v>
      </x:c>
      <x:c r="O124" s="139" t="n">
        <x:v>500</x:v>
      </x:c>
      <x:c r="P124" s="139" t="str">
        <x:v>g</x:v>
      </x:c>
      <x:c r="Q124" s="139" t="n">
        <x:v>1.99</x:v>
      </x:c>
      <x:c r="R124" s="139" t="n">
        <x:v>0.00398</x:v>
      </x:c>
      <x:c r="S124" s="138" t="str">
        <x:v>Kategorie-Näherung; vor Produktion fachlich nachpflegen</x:v>
      </x:c>
      <x:c r="T124" s="138" t="n">
        <x:v>0.45</x:v>
      </x:c>
      <x:c r="U124" s="140" t="n">
        <x:v>46230</x:v>
      </x:c>
      <x:c r="V124" s="141" t="b">
        <x:v>1</x:v>
      </x:c>
    </x:row>
    <x:row r="125">
      <x:c r="A125" s="137" t="str">
        <x:v>F0494</x:v>
      </x:c>
      <x:c r="B125" s="137" t="str">
        <x:v>Hafer</x:v>
      </x:c>
      <x:c r="C125" s="137" t="str">
        <x:v>oats</x:v>
      </x:c>
      <x:c r="D125" s="138" t="str">
        <x:v>Kohlenhydrate</x:v>
      </x:c>
      <x:c r="E125" s="138" t="str">
        <x:v>roh/handelsüblich</x:v>
      </x:c>
      <x:c r="F125" s="138" t="str">
        <x:v>g</x:v>
      </x:c>
      <x:c r="G125" s="139" t="n">
        <x:v>370</x:v>
      </x:c>
      <x:c r="H125" s="139" t="n">
        <x:v>13.5</x:v>
      </x:c>
      <x:c r="I125" s="139" t="n">
        <x:v>58.7</x:v>
      </x:c>
      <x:c r="J125" s="139" t="n">
        <x:v>7</x:v>
      </x:c>
      <x:c r="K125" s="139" t="n">
        <x:v>10</x:v>
      </x:c>
      <x:c r="L125" s="139" t="n">
        <x:v>0.7</x:v>
      </x:c>
      <x:c r="M125" s="139" t="n">
        <x:v>1.3</x:v>
      </x:c>
      <x:c r="N125" s="139" t="n">
        <x:v>0.01</x:v>
      </x:c>
      <x:c r="O125" s="139" t="n">
        <x:v>500</x:v>
      </x:c>
      <x:c r="P125" s="139" t="str">
        <x:v>g</x:v>
      </x:c>
      <x:c r="Q125" s="139" t="n">
        <x:v>0.99</x:v>
      </x:c>
      <x:c r="R125" s="139" t="n">
        <x:v>0.00198</x:v>
      </x:c>
      <x:c r="S125" s="138" t="str">
        <x:v>BLS/USDA/Herstellerabgleich</x:v>
      </x:c>
      <x:c r="T125" s="138" t="n">
        <x:v>0.88</x:v>
      </x:c>
      <x:c r="U125" s="140" t="n">
        <x:v>46230</x:v>
      </x:c>
      <x:c r="V125" s="141" t="b">
        <x:v>1</x:v>
      </x:c>
    </x:row>
    <x:row r="126">
      <x:c r="A126" s="137" t="str">
        <x:v>F0661</x:v>
      </x:c>
      <x:c r="B126" s="137" t="str">
        <x:v>Samen</x:v>
      </x:c>
      <x:c r="C126" s="137" t="str">
        <x:v>seed</x:v>
      </x:c>
      <x:c r="D126" s="138" t="str">
        <x:v>Nüsse / Samen</x:v>
      </x:c>
      <x:c r="E126" s="138" t="str">
        <x:v>roh/handelsüblich</x:v>
      </x:c>
      <x:c r="F126" s="138" t="str">
        <x:v>g</x:v>
      </x:c>
      <x:c r="G126" s="139" t="n">
        <x:v>580</x:v>
      </x:c>
      <x:c r="H126" s="139" t="n">
        <x:v>20</x:v>
      </x:c>
      <x:c r="I126" s="139" t="n">
        <x:v>12</x:v>
      </x:c>
      <x:c r="J126" s="139" t="n">
        <x:v>50</x:v>
      </x:c>
      <x:c r="K126" s="139" t="n">
        <x:v>10</x:v>
      </x:c>
      <x:c r="L126" s="139" t="n">
        <x:v>4</x:v>
      </x:c>
      <x:c r="M126" s="139" t="n">
        <x:v>6</x:v>
      </x:c>
      <x:c r="N126" s="139" t="n">
        <x:v>0.02</x:v>
      </x:c>
      <x:c r="O126" s="139" t="n">
        <x:v>500</x:v>
      </x:c>
      <x:c r="P126" s="139" t="str">
        <x:v>g</x:v>
      </x:c>
      <x:c r="Q126" s="139" t="n">
        <x:v>2.99</x:v>
      </x:c>
      <x:c r="R126" s="139" t="n">
        <x:v>0.00598</x:v>
      </x:c>
      <x:c r="S126" s="138" t="str">
        <x:v>Kategorie-Näherung; vor Produktion fachlich nachpflegen</x:v>
      </x:c>
      <x:c r="T126" s="138" t="n">
        <x:v>0.45</x:v>
      </x:c>
      <x:c r="U126" s="140" t="n">
        <x:v>46230</x:v>
      </x:c>
      <x:c r="V126" s="141" t="b">
        <x:v>1</x:v>
      </x:c>
    </x:row>
    <x:row r="127">
      <x:c r="A127" s="137" t="str">
        <x:v>F0503</x:v>
      </x:c>
      <x:c r="B127" s="137" t="str">
        <x:v>Zwiebeln</x:v>
      </x:c>
      <x:c r="C127" s="137" t="str">
        <x:v>onions</x:v>
      </x:c>
      <x:c r="D127" s="138" t="str">
        <x:v>Gemüse</x:v>
      </x:c>
      <x:c r="E127" s="138" t="str">
        <x:v>roh/handelsüblich</x:v>
      </x:c>
      <x:c r="F127" s="138" t="str">
        <x:v>g</x:v>
      </x:c>
      <x:c r="G127" s="139" t="n">
        <x:v>35</x:v>
      </x:c>
      <x:c r="H127" s="139" t="n">
        <x:v>2</x:v>
      </x:c>
      <x:c r="I127" s="139" t="n">
        <x:v>5</x:v>
      </x:c>
      <x:c r="J127" s="139" t="n">
        <x:v>0.4</x:v>
      </x:c>
      <x:c r="K127" s="139" t="n">
        <x:v>2.5</x:v>
      </x:c>
      <x:c r="L127" s="139" t="n">
        <x:v>3</x:v>
      </x:c>
      <x:c r="M127" s="139" t="n">
        <x:v>0.1</x:v>
      </x:c>
      <x:c r="N127" s="139" t="n">
        <x:v>0.06</x:v>
      </x:c>
      <x:c r="O127" s="139" t="n">
        <x:v>500</x:v>
      </x:c>
      <x:c r="P127" s="139" t="str">
        <x:v>g</x:v>
      </x:c>
      <x:c r="Q127" s="139" t="n">
        <x:v>1.79</x:v>
      </x:c>
      <x:c r="R127" s="139" t="n">
        <x:v>0.0035800000000000003</x:v>
      </x:c>
      <x:c r="S127" s="138" t="str">
        <x:v>Kategorie-Näherung; vor Produktion fachlich nachpflegen</x:v>
      </x:c>
      <x:c r="T127" s="138" t="n">
        <x:v>0.45</x:v>
      </x:c>
      <x:c r="U127" s="140" t="n">
        <x:v>46230</x:v>
      </x:c>
      <x:c r="V127" s="141" t="b">
        <x:v>1</x:v>
      </x:c>
    </x:row>
    <x:row r="128">
      <x:c r="A128" s="137" t="str">
        <x:v>F0506</x:v>
      </x:c>
      <x:c r="B128" s="137" t="str">
        <x:v>Orangenpfeffer</x:v>
      </x:c>
      <x:c r="C128" s="137" t="str">
        <x:v>orange pepper</x:v>
      </x:c>
      <x:c r="D128" s="138" t="str">
        <x:v>Obst</x:v>
      </x:c>
      <x:c r="E128" s="138" t="str">
        <x:v>roh/handelsüblich</x:v>
      </x:c>
      <x:c r="F128" s="138" t="str">
        <x:v>g</x:v>
      </x:c>
      <x:c r="G128" s="139" t="n">
        <x:v>55</x:v>
      </x:c>
      <x:c r="H128" s="139" t="n">
        <x:v>0.7</x:v>
      </x:c>
      <x:c r="I128" s="139" t="n">
        <x:v>12</x:v>
      </x:c>
      <x:c r="J128" s="139" t="n">
        <x:v>0.3</x:v>
      </x:c>
      <x:c r="K128" s="139" t="n">
        <x:v>2.5</x:v>
      </x:c>
      <x:c r="L128" s="139" t="n">
        <x:v>9</x:v>
      </x:c>
      <x:c r="M128" s="139" t="n">
        <x:v>0.05</x:v>
      </x:c>
      <x:c r="N128" s="139" t="n">
        <x:v>0.02</x:v>
      </x:c>
      <x:c r="O128" s="139" t="n">
        <x:v>500</x:v>
      </x:c>
      <x:c r="P128" s="139" t="str">
        <x:v>g</x:v>
      </x:c>
      <x:c r="Q128" s="139" t="n">
        <x:v>2.49</x:v>
      </x:c>
      <x:c r="R128" s="139" t="n">
        <x:v>0.00498</x:v>
      </x:c>
      <x:c r="S128" s="138" t="str">
        <x:v>Kategorie-Näherung; vor Produktion fachlich nachpflegen</x:v>
      </x:c>
      <x:c r="T128" s="138" t="n">
        <x:v>0.45</x:v>
      </x:c>
      <x:c r="U128" s="140" t="n">
        <x:v>46230</x:v>
      </x:c>
      <x:c r="V128" s="141" t="b">
        <x:v>1</x:v>
      </x:c>
    </x:row>
    <x:row r="129">
      <x:c r="A129" s="137" t="str">
        <x:v>F0601</x:v>
      </x:c>
      <x:c r="B129" s="137" t="str">
        <x:v>Rote Chili</x:v>
      </x:c>
      <x:c r="C129" s="137" t="str">
        <x:v>red chilli</x:v>
      </x:c>
      <x:c r="D129" s="138" t="str">
        <x:v>Gemüse</x:v>
      </x:c>
      <x:c r="E129" s="138" t="str">
        <x:v>roh/handelsüblich</x:v>
      </x:c>
      <x:c r="F129" s="138" t="str">
        <x:v>g</x:v>
      </x:c>
      <x:c r="G129" s="139" t="n">
        <x:v>35</x:v>
      </x:c>
      <x:c r="H129" s="139" t="n">
        <x:v>2</x:v>
      </x:c>
      <x:c r="I129" s="139" t="n">
        <x:v>5</x:v>
      </x:c>
      <x:c r="J129" s="139" t="n">
        <x:v>0.4</x:v>
      </x:c>
      <x:c r="K129" s="139" t="n">
        <x:v>2.5</x:v>
      </x:c>
      <x:c r="L129" s="139" t="n">
        <x:v>3</x:v>
      </x:c>
      <x:c r="M129" s="139" t="n">
        <x:v>0.1</x:v>
      </x:c>
      <x:c r="N129" s="139" t="n">
        <x:v>0.06</x:v>
      </x:c>
      <x:c r="O129" s="139" t="n">
        <x:v>500</x:v>
      </x:c>
      <x:c r="P129" s="139" t="str">
        <x:v>g</x:v>
      </x:c>
      <x:c r="Q129" s="139" t="n">
        <x:v>1.79</x:v>
      </x:c>
      <x:c r="R129" s="139" t="n">
        <x:v>0.0035800000000000003</x:v>
      </x:c>
      <x:c r="S129" s="138" t="str">
        <x:v>Kategorie-Näherung; vor Produktion fachlich nachpflegen</x:v>
      </x:c>
      <x:c r="T129" s="138" t="n">
        <x:v>0.45</x:v>
      </x:c>
      <x:c r="U129" s="140" t="n">
        <x:v>46230</x:v>
      </x:c>
      <x:c r="V129" s="141" t="b">
        <x:v>1</x:v>
      </x:c>
    </x:row>
    <x:row r="130">
      <x:c r="A130" s="137" t="str">
        <x:v>F0116</x:v>
      </x:c>
      <x:c r="B130" s="137" t="str">
        <x:v>Gehackte Tomaten aus der Dose</x:v>
      </x:c>
      <x:c r="C130" s="137" t="str">
        <x:v>can chopped tomato</x:v>
      </x:c>
      <x:c r="D130" s="138" t="str">
        <x:v>Gemüse</x:v>
      </x:c>
      <x:c r="E130" s="138" t="str">
        <x:v>roh/handelsüblich</x:v>
      </x:c>
      <x:c r="F130" s="138" t="str">
        <x:v>g</x:v>
      </x:c>
      <x:c r="G130" s="139" t="n">
        <x:v>35</x:v>
      </x:c>
      <x:c r="H130" s="139" t="n">
        <x:v>2</x:v>
      </x:c>
      <x:c r="I130" s="139" t="n">
        <x:v>5</x:v>
      </x:c>
      <x:c r="J130" s="139" t="n">
        <x:v>0.4</x:v>
      </x:c>
      <x:c r="K130" s="139" t="n">
        <x:v>2.5</x:v>
      </x:c>
      <x:c r="L130" s="139" t="n">
        <x:v>3</x:v>
      </x:c>
      <x:c r="M130" s="139" t="n">
        <x:v>0.1</x:v>
      </x:c>
      <x:c r="N130" s="139" t="n">
        <x:v>0.06</x:v>
      </x:c>
      <x:c r="O130" s="139" t="n">
        <x:v>500</x:v>
      </x:c>
      <x:c r="P130" s="139" t="str">
        <x:v>g</x:v>
      </x:c>
      <x:c r="Q130" s="139" t="n">
        <x:v>1.79</x:v>
      </x:c>
      <x:c r="R130" s="139" t="n">
        <x:v>0.0035800000000000003</x:v>
      </x:c>
      <x:c r="S130" s="138" t="str">
        <x:v>Kategorie-Näherung; vor Produktion fachlich nachpflegen</x:v>
      </x:c>
      <x:c r="T130" s="138" t="n">
        <x:v>0.45</x:v>
      </x:c>
      <x:c r="U130" s="140" t="n">
        <x:v>46230</x:v>
      </x:c>
      <x:c r="V130" s="141" t="b">
        <x:v>1</x:v>
      </x:c>
    </x:row>
    <x:row r="131">
      <x:c r="A131" s="137" t="str">
        <x:v>F0765</x:v>
      </x:c>
      <x:c r="B131" s="137" t="str">
        <x:v>Tomatenpüree</x:v>
      </x:c>
      <x:c r="C131" s="137" t="str">
        <x:v>tomato purée</x:v>
      </x:c>
      <x:c r="D131" s="138" t="str">
        <x:v>Gemüse</x:v>
      </x:c>
      <x:c r="E131" s="138" t="str">
        <x:v>roh/handelsüblich</x:v>
      </x:c>
      <x:c r="F131" s="138" t="str">
        <x:v>g</x:v>
      </x:c>
      <x:c r="G131" s="139" t="n">
        <x:v>35</x:v>
      </x:c>
      <x:c r="H131" s="139" t="n">
        <x:v>2</x:v>
      </x:c>
      <x:c r="I131" s="139" t="n">
        <x:v>5</x:v>
      </x:c>
      <x:c r="J131" s="139" t="n">
        <x:v>0.4</x:v>
      </x:c>
      <x:c r="K131" s="139" t="n">
        <x:v>2.5</x:v>
      </x:c>
      <x:c r="L131" s="139" t="n">
        <x:v>3</x:v>
      </x:c>
      <x:c r="M131" s="139" t="n">
        <x:v>0.1</x:v>
      </x:c>
      <x:c r="N131" s="139" t="n">
        <x:v>0.06</x:v>
      </x:c>
      <x:c r="O131" s="139" t="n">
        <x:v>500</x:v>
      </x:c>
      <x:c r="P131" s="139" t="str">
        <x:v>g</x:v>
      </x:c>
      <x:c r="Q131" s="139" t="n">
        <x:v>1.79</x:v>
      </x:c>
      <x:c r="R131" s="139" t="n">
        <x:v>0.0035800000000000003</x:v>
      </x:c>
      <x:c r="S131" s="138" t="str">
        <x:v>Kategorie-Näherung; vor Produktion fachlich nachpflegen</x:v>
      </x:c>
      <x:c r="T131" s="138" t="n">
        <x:v>0.45</x:v>
      </x:c>
      <x:c r="U131" s="140" t="n">
        <x:v>46230</x:v>
      </x:c>
      <x:c r="V131" s="141" t="b">
        <x:v>1</x:v>
      </x:c>
    </x:row>
    <x:row r="132">
      <x:c r="A132" s="137" t="str">
        <x:v>F0790</x:v>
      </x:c>
      <x:c r="B132" s="137" t="str">
        <x:v>Gemüsebrühpulver</x:v>
      </x:c>
      <x:c r="C132" s="137" t="str">
        <x:v>vegetable bouillon powder</x:v>
      </x:c>
      <x:c r="D132" s="138" t="str">
        <x:v>Gewürze</x:v>
      </x:c>
      <x:c r="E132" s="138" t="str">
        <x:v>roh/handelsüblich</x:v>
      </x:c>
      <x:c r="F132" s="138" t="str">
        <x:v>g</x:v>
      </x:c>
      <x:c r="G132" s="139" t="n">
        <x:v>250</x:v>
      </x:c>
      <x:c r="H132" s="139" t="n">
        <x:v>8</x:v>
      </x:c>
      <x:c r="I132" s="139" t="n">
        <x:v>45</x:v>
      </x:c>
      <x:c r="J132" s="139" t="n">
        <x:v>8</x:v>
      </x:c>
      <x:c r="K132" s="139" t="n">
        <x:v>20</x:v>
      </x:c>
      <x:c r="L132" s="139" t="n">
        <x:v>4</x:v>
      </x:c>
      <x:c r="M132" s="139" t="n">
        <x:v>2</x:v>
      </x:c>
      <x:c r="N132" s="139" t="n">
        <x:v>0.2</x:v>
      </x:c>
      <x:c r="O132" s="139" t="n">
        <x:v>500</x:v>
      </x:c>
      <x:c r="P132" s="139" t="str">
        <x:v>g</x:v>
      </x:c>
      <x:c r="Q132" s="139" t="n">
        <x:v>1.29</x:v>
      </x:c>
      <x:c r="R132" s="139" t="n">
        <x:v>0.0025800000000000003</x:v>
      </x:c>
      <x:c r="S132" s="138" t="str">
        <x:v>Kategorie-Näherung; vor Produktion fachlich nachpflegen</x:v>
      </x:c>
      <x:c r="T132" s="138" t="n">
        <x:v>0.45</x:v>
      </x:c>
      <x:c r="U132" s="140" t="n">
        <x:v>46230</x:v>
      </x:c>
      <x:c r="V132" s="141" t="b">
        <x:v>1</x:v>
      </x:c>
    </x:row>
    <x:row r="133">
      <x:c r="A133" s="137" t="str">
        <x:v>F0253</x:v>
      </x:c>
      <x:c r="B133" s="137" t="str">
        <x:v>Getrockneter Oregano</x:v>
      </x:c>
      <x:c r="C133" s="137" t="str">
        <x:v>dried oregano</x:v>
      </x:c>
      <x:c r="D133" s="138" t="str">
        <x:v>Gewürze</x:v>
      </x:c>
      <x:c r="E133" s="138" t="str">
        <x:v>roh/handelsüblich</x:v>
      </x:c>
      <x:c r="F133" s="138" t="str">
        <x:v>g</x:v>
      </x:c>
      <x:c r="G133" s="139" t="n">
        <x:v>250</x:v>
      </x:c>
      <x:c r="H133" s="139" t="n">
        <x:v>8</x:v>
      </x:c>
      <x:c r="I133" s="139" t="n">
        <x:v>45</x:v>
      </x:c>
      <x:c r="J133" s="139" t="n">
        <x:v>8</x:v>
      </x:c>
      <x:c r="K133" s="139" t="n">
        <x:v>20</x:v>
      </x:c>
      <x:c r="L133" s="139" t="n">
        <x:v>4</x:v>
      </x:c>
      <x:c r="M133" s="139" t="n">
        <x:v>2</x:v>
      </x:c>
      <x:c r="N133" s="139" t="n">
        <x:v>0.2</x:v>
      </x:c>
      <x:c r="O133" s="139" t="n">
        <x:v>500</x:v>
      </x:c>
      <x:c r="P133" s="139" t="str">
        <x:v>g</x:v>
      </x:c>
      <x:c r="Q133" s="139" t="n">
        <x:v>1.29</x:v>
      </x:c>
      <x:c r="R133" s="139" t="n">
        <x:v>0.0025800000000000003</x:v>
      </x:c>
      <x:c r="S133" s="138" t="str">
        <x:v>Kategorie-Näherung; vor Produktion fachlich nachpflegen</x:v>
      </x:c>
      <x:c r="T133" s="138" t="n">
        <x:v>0.45</x:v>
      </x:c>
      <x:c r="U133" s="140" t="n">
        <x:v>46230</x:v>
      </x:c>
      <x:c r="V133" s="141" t="b">
        <x:v>1</x:v>
      </x:c>
    </x:row>
    <x:row r="134">
      <x:c r="A134" s="137" t="str">
        <x:v>F0681</x:v>
      </x:c>
      <x:c r="B134" s="137" t="str">
        <x:v>Geräuchertes Paprikapulver</x:v>
      </x:c>
      <x:c r="C134" s="137" t="str">
        <x:v>smoked paprika</x:v>
      </x:c>
      <x:c r="D134" s="138" t="str">
        <x:v>Gewürze</x:v>
      </x:c>
      <x:c r="E134" s="138" t="str">
        <x:v>roh/handelsüblich</x:v>
      </x:c>
      <x:c r="F134" s="138" t="str">
        <x:v>g</x:v>
      </x:c>
      <x:c r="G134" s="139" t="n">
        <x:v>250</x:v>
      </x:c>
      <x:c r="H134" s="139" t="n">
        <x:v>8</x:v>
      </x:c>
      <x:c r="I134" s="139" t="n">
        <x:v>45</x:v>
      </x:c>
      <x:c r="J134" s="139" t="n">
        <x:v>8</x:v>
      </x:c>
      <x:c r="K134" s="139" t="n">
        <x:v>20</x:v>
      </x:c>
      <x:c r="L134" s="139" t="n">
        <x:v>4</x:v>
      </x:c>
      <x:c r="M134" s="139" t="n">
        <x:v>2</x:v>
      </x:c>
      <x:c r="N134" s="139" t="n">
        <x:v>0.2</x:v>
      </x:c>
      <x:c r="O134" s="139" t="n">
        <x:v>500</x:v>
      </x:c>
      <x:c r="P134" s="139" t="str">
        <x:v>g</x:v>
      </x:c>
      <x:c r="Q134" s="139" t="n">
        <x:v>1.29</x:v>
      </x:c>
      <x:c r="R134" s="139" t="n">
        <x:v>0.0025800000000000003</x:v>
      </x:c>
      <x:c r="S134" s="138" t="str">
        <x:v>Kategorie-Näherung; vor Produktion fachlich nachpflegen</x:v>
      </x:c>
      <x:c r="T134" s="138" t="n">
        <x:v>0.45</x:v>
      </x:c>
      <x:c r="U134" s="140" t="n">
        <x:v>46230</x:v>
      </x:c>
      <x:c r="V134" s="141" t="b">
        <x:v>1</x:v>
      </x:c>
    </x:row>
    <x:row r="135">
      <x:c r="A135" s="137" t="str">
        <x:v>F0165</x:v>
      </x:c>
      <x:c r="B135" s="137" t="str">
        <x:v>Kichererbsen</x:v>
      </x:c>
      <x:c r="C135" s="137" t="str">
        <x:v>chickpeas</x:v>
      </x:c>
      <x:c r="D135" s="138" t="str">
        <x:v>Pflanzliche Proteine</x:v>
      </x:c>
      <x:c r="E135" s="138" t="str">
        <x:v>roh/handelsüblich</x:v>
      </x:c>
      <x:c r="F135" s="138" t="str">
        <x:v>g</x:v>
      </x:c>
      <x:c r="G135" s="139" t="n">
        <x:v>120</x:v>
      </x:c>
      <x:c r="H135" s="139" t="n">
        <x:v>7</x:v>
      </x:c>
      <x:c r="I135" s="139" t="n">
        <x:v>16</x:v>
      </x:c>
      <x:c r="J135" s="139" t="n">
        <x:v>2</x:v>
      </x:c>
      <x:c r="K135" s="139" t="n">
        <x:v>6</x:v>
      </x:c>
      <x:c r="L135" s="139" t="n">
        <x:v>1</x:v>
      </x:c>
      <x:c r="M135" s="139" t="n">
        <x:v>0.3</x:v>
      </x:c>
      <x:c r="N135" s="139" t="n">
        <x:v>0.4</x:v>
      </x:c>
      <x:c r="O135" s="139" t="n">
        <x:v>500</x:v>
      </x:c>
      <x:c r="P135" s="139" t="str">
        <x:v>g</x:v>
      </x:c>
      <x:c r="Q135" s="139" t="n">
        <x:v>1.49</x:v>
      </x:c>
      <x:c r="R135" s="139" t="n">
        <x:v>0.00298</x:v>
      </x:c>
      <x:c r="S135" s="138" t="str">
        <x:v>Kategorie-Näherung; vor Produktion fachlich nachpflegen</x:v>
      </x:c>
      <x:c r="T135" s="138" t="n">
        <x:v>0.45</x:v>
      </x:c>
      <x:c r="U135" s="140" t="n">
        <x:v>46230</x:v>
      </x:c>
      <x:c r="V135" s="141" t="b">
        <x:v>1</x:v>
      </x:c>
    </x:row>
    <x:row r="136">
      <x:c r="A136" s="137" t="str">
        <x:v>F0282</x:v>
      </x:c>
      <x:c r="B136" s="137" t="str">
        <x:v>Fester Tofu</x:v>
      </x:c>
      <x:c r="C136" s="137" t="str">
        <x:v>firm tofu</x:v>
      </x:c>
      <x:c r="D136" s="138" t="str">
        <x:v>Pflanzliche Proteine</x:v>
      </x:c>
      <x:c r="E136" s="138" t="str">
        <x:v>roh/handelsüblich</x:v>
      </x:c>
      <x:c r="F136" s="138" t="str">
        <x:v>g</x:v>
      </x:c>
      <x:c r="G136" s="139" t="n">
        <x:v>120</x:v>
      </x:c>
      <x:c r="H136" s="139" t="n">
        <x:v>7</x:v>
      </x:c>
      <x:c r="I136" s="139" t="n">
        <x:v>16</x:v>
      </x:c>
      <x:c r="J136" s="139" t="n">
        <x:v>2</x:v>
      </x:c>
      <x:c r="K136" s="139" t="n">
        <x:v>6</x:v>
      </x:c>
      <x:c r="L136" s="139" t="n">
        <x:v>1</x:v>
      </x:c>
      <x:c r="M136" s="139" t="n">
        <x:v>0.3</x:v>
      </x:c>
      <x:c r="N136" s="139" t="n">
        <x:v>0.4</x:v>
      </x:c>
      <x:c r="O136" s="139" t="n">
        <x:v>500</x:v>
      </x:c>
      <x:c r="P136" s="139" t="str">
        <x:v>g</x:v>
      </x:c>
      <x:c r="Q136" s="139" t="n">
        <x:v>1.49</x:v>
      </x:c>
      <x:c r="R136" s="139" t="n">
        <x:v>0.00298</x:v>
      </x:c>
      <x:c r="S136" s="138" t="str">
        <x:v>Kategorie-Näherung; vor Produktion fachlich nachpflegen</x:v>
      </x:c>
      <x:c r="T136" s="138" t="n">
        <x:v>0.45</x:v>
      </x:c>
      <x:c r="U136" s="140" t="n">
        <x:v>46230</x:v>
      </x:c>
      <x:c r="V136" s="141" t="b">
        <x:v>1</x:v>
      </x:c>
    </x:row>
    <x:row r="137">
      <x:c r="A137" s="137" t="str">
        <x:v>F0308</x:v>
      </x:c>
      <x:c r="B137" s="137" t="str">
        <x:v>Gefrorene Himbeeren</x:v>
      </x:c>
      <x:c r="C137" s="137" t="str">
        <x:v>frozen raspberries</x:v>
      </x:c>
      <x:c r="D137" s="138" t="str">
        <x:v>Gemüse</x:v>
      </x:c>
      <x:c r="E137" s="138" t="str">
        <x:v>roh/handelsüblich</x:v>
      </x:c>
      <x:c r="F137" s="138" t="str">
        <x:v>g</x:v>
      </x:c>
      <x:c r="G137" s="139" t="n">
        <x:v>35</x:v>
      </x:c>
      <x:c r="H137" s="139" t="n">
        <x:v>2</x:v>
      </x:c>
      <x:c r="I137" s="139" t="n">
        <x:v>5</x:v>
      </x:c>
      <x:c r="J137" s="139" t="n">
        <x:v>0.4</x:v>
      </x:c>
      <x:c r="K137" s="139" t="n">
        <x:v>2.5</x:v>
      </x:c>
      <x:c r="L137" s="139" t="n">
        <x:v>3</x:v>
      </x:c>
      <x:c r="M137" s="139" t="n">
        <x:v>0.1</x:v>
      </x:c>
      <x:c r="N137" s="139" t="n">
        <x:v>0.06</x:v>
      </x:c>
      <x:c r="O137" s="139" t="n">
        <x:v>500</x:v>
      </x:c>
      <x:c r="P137" s="139" t="str">
        <x:v>g</x:v>
      </x:c>
      <x:c r="Q137" s="139" t="n">
        <x:v>1.79</x:v>
      </x:c>
      <x:c r="R137" s="139" t="n">
        <x:v>0.0035800000000000003</x:v>
      </x:c>
      <x:c r="S137" s="138" t="str">
        <x:v>Kategorie-Näherung; vor Produktion fachlich nachpflegen</x:v>
      </x:c>
      <x:c r="T137" s="138" t="n">
        <x:v>0.45</x:v>
      </x:c>
      <x:c r="U137" s="140" t="n">
        <x:v>46230</x:v>
      </x:c>
      <x:c r="V137" s="141" t="b">
        <x:v>1</x:v>
      </x:c>
    </x:row>
    <x:row r="138">
      <x:c r="A138" s="137" t="str">
        <x:v>F0504</x:v>
      </x:c>
      <x:c r="B138" s="137" t="str">
        <x:v>Orange</x:v>
      </x:c>
      <x:c r="C138" s="137" t="str">
        <x:v>orange</x:v>
      </x:c>
      <x:c r="D138" s="138" t="str">
        <x:v>Obst</x:v>
      </x:c>
      <x:c r="E138" s="138" t="str">
        <x:v>roh/handelsüblich</x:v>
      </x:c>
      <x:c r="F138" s="138" t="str">
        <x:v>g</x:v>
      </x:c>
      <x:c r="G138" s="139" t="n">
        <x:v>47</x:v>
      </x:c>
      <x:c r="H138" s="139" t="n">
        <x:v>0.9</x:v>
      </x:c>
      <x:c r="I138" s="139" t="n">
        <x:v>8.3</x:v>
      </x:c>
      <x:c r="J138" s="139" t="n">
        <x:v>0.1</x:v>
      </x:c>
      <x:c r="K138" s="139" t="n">
        <x:v>2.4</x:v>
      </x:c>
      <x:c r="L138" s="139" t="n">
        <x:v>8.2</x:v>
      </x:c>
      <x:c r="M138" s="139" t="n">
        <x:v>0.02</x:v>
      </x:c>
      <x:c r="N138" s="139" t="n">
        <x:v>0.01</x:v>
      </x:c>
      <x:c r="O138" s="139" t="n">
        <x:v>1000</x:v>
      </x:c>
      <x:c r="P138" s="139" t="str">
        <x:v>g</x:v>
      </x:c>
      <x:c r="Q138" s="139" t="n">
        <x:v>2.49</x:v>
      </x:c>
      <x:c r="R138" s="139" t="n">
        <x:v>0.00249</x:v>
      </x:c>
      <x:c r="S138" s="138" t="str">
        <x:v>BLS/USDA/Herstellerabgleich</x:v>
      </x:c>
      <x:c r="T138" s="138" t="n">
        <x:v>0.88</x:v>
      </x:c>
      <x:c r="U138" s="140" t="n">
        <x:v>46230</x:v>
      </x:c>
      <x:c r="V138" s="141" t="b">
        <x:v>1</x:v>
      </x:c>
    </x:row>
    <x:row r="139">
      <x:c r="A139" s="137" t="str">
        <x:v>F0324</x:v>
      </x:c>
      <x:c r="B139" s="137" t="str">
        <x:v>Goji-Beeren</x:v>
      </x:c>
      <x:c r="C139" s="137" t="str">
        <x:v>goji berries</x:v>
      </x:c>
      <x:c r="D139" s="138" t="str">
        <x:v>Gemüse</x:v>
      </x:c>
      <x:c r="E139" s="138" t="str">
        <x:v>roh/handelsüblich</x:v>
      </x:c>
      <x:c r="F139" s="138" t="str">
        <x:v>g</x:v>
      </x:c>
      <x:c r="G139" s="139" t="n">
        <x:v>35</x:v>
      </x:c>
      <x:c r="H139" s="139" t="n">
        <x:v>2</x:v>
      </x:c>
      <x:c r="I139" s="139" t="n">
        <x:v>5</x:v>
      </x:c>
      <x:c r="J139" s="139" t="n">
        <x:v>0.4</x:v>
      </x:c>
      <x:c r="K139" s="139" t="n">
        <x:v>2.5</x:v>
      </x:c>
      <x:c r="L139" s="139" t="n">
        <x:v>3</x:v>
      </x:c>
      <x:c r="M139" s="139" t="n">
        <x:v>0.1</x:v>
      </x:c>
      <x:c r="N139" s="139" t="n">
        <x:v>0.06</x:v>
      </x:c>
      <x:c r="O139" s="139" t="n">
        <x:v>500</x:v>
      </x:c>
      <x:c r="P139" s="139" t="str">
        <x:v>g</x:v>
      </x:c>
      <x:c r="Q139" s="139" t="n">
        <x:v>1.79</x:v>
      </x:c>
      <x:c r="R139" s="139" t="n">
        <x:v>0.0035800000000000003</x:v>
      </x:c>
      <x:c r="S139" s="138" t="str">
        <x:v>Kategorie-Näherung; vor Produktion fachlich nachpflegen</x:v>
      </x:c>
      <x:c r="T139" s="138" t="n">
        <x:v>0.45</x:v>
      </x:c>
      <x:c r="U139" s="140" t="n">
        <x:v>46230</x:v>
      </x:c>
      <x:c r="V139" s="141" t="b">
        <x:v>1</x:v>
      </x:c>
    </x:row>
    <x:row r="140">
      <x:c r="A140" s="137" t="str">
        <x:v>F0554</x:v>
      </x:c>
      <x:c r="B140" s="137" t="str">
        <x:v>Naturjoghurt</x:v>
      </x:c>
      <x:c r="C140" s="137" t="str">
        <x:v>plain bio yogurt</x:v>
      </x:c>
      <x:c r="D140" s="138" t="str">
        <x:v>Milchprodukte</x:v>
      </x:c>
      <x:c r="E140" s="138" t="str">
        <x:v>roh/handelsüblich</x:v>
      </x:c>
      <x:c r="F140" s="138" t="str">
        <x:v>g</x:v>
      </x:c>
      <x:c r="G140" s="139" t="n">
        <x:v>90</x:v>
      </x:c>
      <x:c r="H140" s="139" t="n">
        <x:v>9</x:v>
      </x:c>
      <x:c r="I140" s="139" t="n">
        <x:v>4</x:v>
      </x:c>
      <x:c r="J140" s="139" t="n">
        <x:v>4</x:v>
      </x:c>
      <x:c r="K140" s="139" t="n">
        <x:v>0</x:v>
      </x:c>
      <x:c r="L140" s="139" t="n">
        <x:v>4</x:v>
      </x:c>
      <x:c r="M140" s="139" t="n">
        <x:v>2.5</x:v>
      </x:c>
      <x:c r="N140" s="139" t="n">
        <x:v>0.3</x:v>
      </x:c>
      <x:c r="O140" s="139" t="n">
        <x:v>500</x:v>
      </x:c>
      <x:c r="P140" s="139" t="str">
        <x:v>g</x:v>
      </x:c>
      <x:c r="Q140" s="139" t="n">
        <x:v>1.79</x:v>
      </x:c>
      <x:c r="R140" s="139" t="n">
        <x:v>0.0035800000000000003</x:v>
      </x:c>
      <x:c r="S140" s="138" t="str">
        <x:v>Kategorie-Näherung; vor Produktion fachlich nachpflegen</x:v>
      </x:c>
      <x:c r="T140" s="138" t="n">
        <x:v>0.45</x:v>
      </x:c>
      <x:c r="U140" s="140" t="n">
        <x:v>46230</x:v>
      </x:c>
      <x:c r="V140" s="141" t="b">
        <x:v>1</x:v>
      </x:c>
    </x:row>
    <x:row r="141">
      <x:c r="A141" s="137" t="str">
        <x:v>F0243</x:v>
      </x:c>
      <x:c r="B141" s="137" t="str">
        <x:v>Demerara-Zucker</x:v>
      </x:c>
      <x:c r="C141" s="137" t="str">
        <x:v>demerara sugar</x:v>
      </x:c>
      <x:c r="D141" s="138" t="str">
        <x:v>Gemüse</x:v>
      </x:c>
      <x:c r="E141" s="138" t="str">
        <x:v>roh/handelsüblich</x:v>
      </x:c>
      <x:c r="F141" s="138" t="str">
        <x:v>g</x:v>
      </x:c>
      <x:c r="G141" s="139" t="n">
        <x:v>35</x:v>
      </x:c>
      <x:c r="H141" s="139" t="n">
        <x:v>2</x:v>
      </x:c>
      <x:c r="I141" s="139" t="n">
        <x:v>5</x:v>
      </x:c>
      <x:c r="J141" s="139" t="n">
        <x:v>0.4</x:v>
      </x:c>
      <x:c r="K141" s="139" t="n">
        <x:v>2.5</x:v>
      </x:c>
      <x:c r="L141" s="139" t="n">
        <x:v>3</x:v>
      </x:c>
      <x:c r="M141" s="139" t="n">
        <x:v>0.1</x:v>
      </x:c>
      <x:c r="N141" s="139" t="n">
        <x:v>0.06</x:v>
      </x:c>
      <x:c r="O141" s="139" t="n">
        <x:v>500</x:v>
      </x:c>
      <x:c r="P141" s="139" t="str">
        <x:v>g</x:v>
      </x:c>
      <x:c r="Q141" s="139" t="n">
        <x:v>1.79</x:v>
      </x:c>
      <x:c r="R141" s="139" t="n">
        <x:v>0.0035800000000000003</x:v>
      </x:c>
      <x:c r="S141" s="138" t="str">
        <x:v>Kategorie-Näherung; vor Produktion fachlich nachpflegen</x:v>
      </x:c>
      <x:c r="T141" s="138" t="n">
        <x:v>0.45</x:v>
      </x:c>
      <x:c r="U141" s="140" t="n">
        <x:v>46230</x:v>
      </x:c>
      <x:c r="V141" s="141" t="b">
        <x:v>1</x:v>
      </x:c>
    </x:row>
    <x:row r="142">
      <x:c r="A142" s="137" t="str">
        <x:v>F0546</x:v>
      </x:c>
      <x:c r="B142" s="137" t="str">
        <x:v>Pistazie</x:v>
      </x:c>
      <x:c r="C142" s="137" t="str">
        <x:v>pistachio</x:v>
      </x:c>
      <x:c r="D142" s="138" t="str">
        <x:v>Gemüse</x:v>
      </x:c>
      <x:c r="E142" s="138" t="str">
        <x:v>roh/handelsüblich</x:v>
      </x:c>
      <x:c r="F142" s="138" t="str">
        <x:v>g</x:v>
      </x:c>
      <x:c r="G142" s="139" t="n">
        <x:v>35</x:v>
      </x:c>
      <x:c r="H142" s="139" t="n">
        <x:v>2</x:v>
      </x:c>
      <x:c r="I142" s="139" t="n">
        <x:v>5</x:v>
      </x:c>
      <x:c r="J142" s="139" t="n">
        <x:v>0.4</x:v>
      </x:c>
      <x:c r="K142" s="139" t="n">
        <x:v>2.5</x:v>
      </x:c>
      <x:c r="L142" s="139" t="n">
        <x:v>3</x:v>
      </x:c>
      <x:c r="M142" s="139" t="n">
        <x:v>0.1</x:v>
      </x:c>
      <x:c r="N142" s="139" t="n">
        <x:v>0.06</x:v>
      </x:c>
      <x:c r="O142" s="139" t="n">
        <x:v>500</x:v>
      </x:c>
      <x:c r="P142" s="139" t="str">
        <x:v>g</x:v>
      </x:c>
      <x:c r="Q142" s="139" t="n">
        <x:v>1.79</x:v>
      </x:c>
      <x:c r="R142" s="139" t="n">
        <x:v>0.0035800000000000003</x:v>
      </x:c>
      <x:c r="S142" s="138" t="str">
        <x:v>Kategorie-Näherung; vor Produktion fachlich nachpflegen</x:v>
      </x:c>
      <x:c r="T142" s="138" t="n">
        <x:v>0.45</x:v>
      </x:c>
      <x:c r="U142" s="140" t="n">
        <x:v>46230</x:v>
      </x:c>
      <x:c r="V142" s="141" t="b">
        <x:v>1</x:v>
      </x:c>
    </x:row>
    <x:row r="143">
      <x:c r="A143" s="137" t="str">
        <x:v>F0218</x:v>
      </x:c>
      <x:c r="B143" s="137" t="str">
        <x:v>Couscous</x:v>
      </x:c>
      <x:c r="C143" s="137" t="str">
        <x:v>couscous</x:v>
      </x:c>
      <x:c r="D143" s="138" t="str">
        <x:v>Kohlenhydrate</x:v>
      </x:c>
      <x:c r="E143" s="138" t="str">
        <x:v>roh/handelsüblich</x:v>
      </x:c>
      <x:c r="F143" s="138" t="str">
        <x:v>g</x:v>
      </x:c>
      <x:c r="G143" s="139" t="n">
        <x:v>350</x:v>
      </x:c>
      <x:c r="H143" s="139" t="n">
        <x:v>11</x:v>
      </x:c>
      <x:c r="I143" s="139" t="n">
        <x:v>68</x:v>
      </x:c>
      <x:c r="J143" s="139" t="n">
        <x:v>3</x:v>
      </x:c>
      <x:c r="K143" s="139" t="n">
        <x:v>7</x:v>
      </x:c>
      <x:c r="L143" s="139" t="n">
        <x:v>2</x:v>
      </x:c>
      <x:c r="M143" s="139" t="n">
        <x:v>0.6</x:v>
      </x:c>
      <x:c r="N143" s="139" t="n">
        <x:v>0.05</x:v>
      </x:c>
      <x:c r="O143" s="139" t="n">
        <x:v>500</x:v>
      </x:c>
      <x:c r="P143" s="139" t="str">
        <x:v>g</x:v>
      </x:c>
      <x:c r="Q143" s="139" t="n">
        <x:v>1.99</x:v>
      </x:c>
      <x:c r="R143" s="139" t="n">
        <x:v>0.00398</x:v>
      </x:c>
      <x:c r="S143" s="138" t="str">
        <x:v>Kategorie-Näherung; vor Produktion fachlich nachpflegen</x:v>
      </x:c>
      <x:c r="T143" s="138" t="n">
        <x:v>0.45</x:v>
      </x:c>
      <x:c r="U143" s="140" t="n">
        <x:v>46230</x:v>
      </x:c>
      <x:c r="V143" s="141" t="b">
        <x:v>1</x:v>
      </x:c>
    </x:row>
    <x:row r="144">
      <x:c r="A144" s="137" t="str">
        <x:v>F0185</x:v>
      </x:c>
      <x:c r="B144" s="137" t="str">
        <x:v>Clementine</x:v>
      </x:c>
      <x:c r="C144" s="137" t="str">
        <x:v>clementine</x:v>
      </x:c>
      <x:c r="D144" s="138" t="str">
        <x:v>Gemüse</x:v>
      </x:c>
      <x:c r="E144" s="138" t="str">
        <x:v>roh/handelsüblich</x:v>
      </x:c>
      <x:c r="F144" s="138" t="str">
        <x:v>g</x:v>
      </x:c>
      <x:c r="G144" s="139" t="n">
        <x:v>35</x:v>
      </x:c>
      <x:c r="H144" s="139" t="n">
        <x:v>2</x:v>
      </x:c>
      <x:c r="I144" s="139" t="n">
        <x:v>5</x:v>
      </x:c>
      <x:c r="J144" s="139" t="n">
        <x:v>0.4</x:v>
      </x:c>
      <x:c r="K144" s="139" t="n">
        <x:v>2.5</x:v>
      </x:c>
      <x:c r="L144" s="139" t="n">
        <x:v>3</x:v>
      </x:c>
      <x:c r="M144" s="139" t="n">
        <x:v>0.1</x:v>
      </x:c>
      <x:c r="N144" s="139" t="n">
        <x:v>0.06</x:v>
      </x:c>
      <x:c r="O144" s="139" t="n">
        <x:v>500</x:v>
      </x:c>
      <x:c r="P144" s="139" t="str">
        <x:v>g</x:v>
      </x:c>
      <x:c r="Q144" s="139" t="n">
        <x:v>1.79</x:v>
      </x:c>
      <x:c r="R144" s="139" t="n">
        <x:v>0.0035800000000000003</x:v>
      </x:c>
      <x:c r="S144" s="138" t="str">
        <x:v>Kategorie-Näherung; vor Produktion fachlich nachpflegen</x:v>
      </x:c>
      <x:c r="T144" s="138" t="n">
        <x:v>0.45</x:v>
      </x:c>
      <x:c r="U144" s="140" t="n">
        <x:v>46230</x:v>
      </x:c>
      <x:c r="V144" s="141" t="b">
        <x:v>1</x:v>
      </x:c>
    </x:row>
    <x:row r="145">
      <x:c r="A145" s="137" t="str">
        <x:v>F0505</x:v>
      </x:c>
      <x:c r="B145" s="137" t="str">
        <x:v>Orangenblütenwasser</x:v>
      </x:c>
      <x:c r="C145" s="137" t="str">
        <x:v>orange flower water</x:v>
      </x:c>
      <x:c r="D145" s="138" t="str">
        <x:v>Obst</x:v>
      </x:c>
      <x:c r="E145" s="138" t="str">
        <x:v>roh/handelsüblich</x:v>
      </x:c>
      <x:c r="F145" s="138" t="str">
        <x:v>g</x:v>
      </x:c>
      <x:c r="G145" s="139" t="n">
        <x:v>55</x:v>
      </x:c>
      <x:c r="H145" s="139" t="n">
        <x:v>0.7</x:v>
      </x:c>
      <x:c r="I145" s="139" t="n">
        <x:v>12</x:v>
      </x:c>
      <x:c r="J145" s="139" t="n">
        <x:v>0.3</x:v>
      </x:c>
      <x:c r="K145" s="139" t="n">
        <x:v>2.5</x:v>
      </x:c>
      <x:c r="L145" s="139" t="n">
        <x:v>9</x:v>
      </x:c>
      <x:c r="M145" s="139" t="n">
        <x:v>0.05</x:v>
      </x:c>
      <x:c r="N145" s="139" t="n">
        <x:v>0.02</x:v>
      </x:c>
      <x:c r="O145" s="139" t="n">
        <x:v>500</x:v>
      </x:c>
      <x:c r="P145" s="139" t="str">
        <x:v>g</x:v>
      </x:c>
      <x:c r="Q145" s="139" t="n">
        <x:v>2.49</x:v>
      </x:c>
      <x:c r="R145" s="139" t="n">
        <x:v>0.00498</x:v>
      </x:c>
      <x:c r="S145" s="138" t="str">
        <x:v>Kategorie-Näherung; vor Produktion fachlich nachpflegen</x:v>
      </x:c>
      <x:c r="T145" s="138" t="n">
        <x:v>0.45</x:v>
      </x:c>
      <x:c r="U145" s="140" t="n">
        <x:v>46230</x:v>
      </x:c>
      <x:c r="V145" s="141" t="b">
        <x:v>1</x:v>
      </x:c>
    </x:row>
    <x:row r="146">
      <x:c r="A146" s="137" t="str">
        <x:v>F0144</x:v>
      </x:c>
      <x:c r="B146" s="137" t="str">
        <x:v>Kirschen</x:v>
      </x:c>
      <x:c r="C146" s="137" t="str">
        <x:v>cherries</x:v>
      </x:c>
      <x:c r="D146" s="138" t="str">
        <x:v>Gemüse</x:v>
      </x:c>
      <x:c r="E146" s="138" t="str">
        <x:v>roh/handelsüblich</x:v>
      </x:c>
      <x:c r="F146" s="138" t="str">
        <x:v>g</x:v>
      </x:c>
      <x:c r="G146" s="139" t="n">
        <x:v>35</x:v>
      </x:c>
      <x:c r="H146" s="139" t="n">
        <x:v>2</x:v>
      </x:c>
      <x:c r="I146" s="139" t="n">
        <x:v>5</x:v>
      </x:c>
      <x:c r="J146" s="139" t="n">
        <x:v>0.4</x:v>
      </x:c>
      <x:c r="K146" s="139" t="n">
        <x:v>2.5</x:v>
      </x:c>
      <x:c r="L146" s="139" t="n">
        <x:v>3</x:v>
      </x:c>
      <x:c r="M146" s="139" t="n">
        <x:v>0.1</x:v>
      </x:c>
      <x:c r="N146" s="139" t="n">
        <x:v>0.06</x:v>
      </x:c>
      <x:c r="O146" s="139" t="n">
        <x:v>500</x:v>
      </x:c>
      <x:c r="P146" s="139" t="str">
        <x:v>g</x:v>
      </x:c>
      <x:c r="Q146" s="139" t="n">
        <x:v>1.79</x:v>
      </x:c>
      <x:c r="R146" s="139" t="n">
        <x:v>0.0035800000000000003</x:v>
      </x:c>
      <x:c r="S146" s="138" t="str">
        <x:v>Kategorie-Näherung; vor Produktion fachlich nachpflegen</x:v>
      </x:c>
      <x:c r="T146" s="138" t="n">
        <x:v>0.45</x:v>
      </x:c>
      <x:c r="U146" s="140" t="n">
        <x:v>46230</x:v>
      </x:c>
      <x:c r="V146" s="141" t="b">
        <x:v>1</x:v>
      </x:c>
    </x:row>
    <x:row r="147">
      <x:c r="A147" s="137" t="str">
        <x:v>F0367</x:v>
      </x:c>
      <x:c r="B147" s="137" t="str">
        <x:v>Haselnussmilch</x:v>
      </x:c>
      <x:c r="C147" s="137" t="str">
        <x:v>hazelnut milk</x:v>
      </x:c>
      <x:c r="D147" s="138" t="str">
        <x:v>Milchprodukte</x:v>
      </x:c>
      <x:c r="E147" s="138" t="str">
        <x:v>roh/handelsüblich</x:v>
      </x:c>
      <x:c r="F147" s="138" t="str">
        <x:v>g</x:v>
      </x:c>
      <x:c r="G147" s="139" t="n">
        <x:v>90</x:v>
      </x:c>
      <x:c r="H147" s="139" t="n">
        <x:v>9</x:v>
      </x:c>
      <x:c r="I147" s="139" t="n">
        <x:v>4</x:v>
      </x:c>
      <x:c r="J147" s="139" t="n">
        <x:v>4</x:v>
      </x:c>
      <x:c r="K147" s="139" t="n">
        <x:v>0</x:v>
      </x:c>
      <x:c r="L147" s="139" t="n">
        <x:v>4</x:v>
      </x:c>
      <x:c r="M147" s="139" t="n">
        <x:v>2.5</x:v>
      </x:c>
      <x:c r="N147" s="139" t="n">
        <x:v>0.3</x:v>
      </x:c>
      <x:c r="O147" s="139" t="n">
        <x:v>500</x:v>
      </x:c>
      <x:c r="P147" s="139" t="str">
        <x:v>g</x:v>
      </x:c>
      <x:c r="Q147" s="139" t="n">
        <x:v>1.79</x:v>
      </x:c>
      <x:c r="R147" s="139" t="n">
        <x:v>0.0035800000000000003</x:v>
      </x:c>
      <x:c r="S147" s="138" t="str">
        <x:v>Kategorie-Näherung; vor Produktion fachlich nachpflegen</x:v>
      </x:c>
      <x:c r="T147" s="138" t="n">
        <x:v>0.45</x:v>
      </x:c>
      <x:c r="U147" s="140" t="n">
        <x:v>46230</x:v>
      </x:c>
      <x:c r="V147" s="141" t="b">
        <x:v>1</x:v>
      </x:c>
    </x:row>
    <x:row r="148">
      <x:c r="A148" s="137" t="str">
        <x:v>F0189</x:v>
      </x:c>
      <x:c r="B148" s="137" t="str">
        <x:v>Kakaopulver</x:v>
      </x:c>
      <x:c r="C148" s="137" t="str">
        <x:v>cocoa powder</x:v>
      </x:c>
      <x:c r="D148" s="138" t="str">
        <x:v>Gewürze</x:v>
      </x:c>
      <x:c r="E148" s="138" t="str">
        <x:v>roh/handelsüblich</x:v>
      </x:c>
      <x:c r="F148" s="138" t="str">
        <x:v>g</x:v>
      </x:c>
      <x:c r="G148" s="139" t="n">
        <x:v>250</x:v>
      </x:c>
      <x:c r="H148" s="139" t="n">
        <x:v>8</x:v>
      </x:c>
      <x:c r="I148" s="139" t="n">
        <x:v>45</x:v>
      </x:c>
      <x:c r="J148" s="139" t="n">
        <x:v>8</x:v>
      </x:c>
      <x:c r="K148" s="139" t="n">
        <x:v>20</x:v>
      </x:c>
      <x:c r="L148" s="139" t="n">
        <x:v>4</x:v>
      </x:c>
      <x:c r="M148" s="139" t="n">
        <x:v>2</x:v>
      </x:c>
      <x:c r="N148" s="139" t="n">
        <x:v>0.2</x:v>
      </x:c>
      <x:c r="O148" s="139" t="n">
        <x:v>500</x:v>
      </x:c>
      <x:c r="P148" s="139" t="str">
        <x:v>g</x:v>
      </x:c>
      <x:c r="Q148" s="139" t="n">
        <x:v>1.29</x:v>
      </x:c>
      <x:c r="R148" s="139" t="n">
        <x:v>0.0025800000000000003</x:v>
      </x:c>
      <x:c r="S148" s="138" t="str">
        <x:v>Kategorie-Näherung; vor Produktion fachlich nachpflegen</x:v>
      </x:c>
      <x:c r="T148" s="138" t="n">
        <x:v>0.45</x:v>
      </x:c>
      <x:c r="U148" s="140" t="n">
        <x:v>46230</x:v>
      </x:c>
      <x:c r="V148" s="141" t="b">
        <x:v>1</x:v>
      </x:c>
    </x:row>
    <x:row r="149">
      <x:c r="A149" s="137" t="str">
        <x:v>F0188</x:v>
      </x:c>
      <x:c r="B149" s="137" t="str">
        <x:v>Kakaonibs</x:v>
      </x:c>
      <x:c r="C149" s="137" t="str">
        <x:v>cocoa nibs</x:v>
      </x:c>
      <x:c r="D149" s="138" t="str">
        <x:v>Gemüse</x:v>
      </x:c>
      <x:c r="E149" s="138" t="str">
        <x:v>roh/handelsüblich</x:v>
      </x:c>
      <x:c r="F149" s="138" t="str">
        <x:v>g</x:v>
      </x:c>
      <x:c r="G149" s="139" t="n">
        <x:v>35</x:v>
      </x:c>
      <x:c r="H149" s="139" t="n">
        <x:v>2</x:v>
      </x:c>
      <x:c r="I149" s="139" t="n">
        <x:v>5</x:v>
      </x:c>
      <x:c r="J149" s="139" t="n">
        <x:v>0.4</x:v>
      </x:c>
      <x:c r="K149" s="139" t="n">
        <x:v>2.5</x:v>
      </x:c>
      <x:c r="L149" s="139" t="n">
        <x:v>3</x:v>
      </x:c>
      <x:c r="M149" s="139" t="n">
        <x:v>0.1</x:v>
      </x:c>
      <x:c r="N149" s="139" t="n">
        <x:v>0.06</x:v>
      </x:c>
      <x:c r="O149" s="139" t="n">
        <x:v>500</x:v>
      </x:c>
      <x:c r="P149" s="139" t="str">
        <x:v>g</x:v>
      </x:c>
      <x:c r="Q149" s="139" t="n">
        <x:v>1.79</x:v>
      </x:c>
      <x:c r="R149" s="139" t="n">
        <x:v>0.0035800000000000003</x:v>
      </x:c>
      <x:c r="S149" s="138" t="str">
        <x:v>Kategorie-Näherung; vor Produktion fachlich nachpflegen</x:v>
      </x:c>
      <x:c r="T149" s="138" t="n">
        <x:v>0.45</x:v>
      </x:c>
      <x:c r="U149" s="140" t="n">
        <x:v>46230</x:v>
      </x:c>
      <x:c r="V149" s="141" t="b">
        <x:v>1</x:v>
      </x:c>
    </x:row>
    <x:row r="150">
      <x:c r="A150" s="137" t="str">
        <x:v>F0368</x:v>
      </x:c>
      <x:c r="B150" s="137" t="str">
        <x:v>Haselnüsse</x:v>
      </x:c>
      <x:c r="C150" s="137" t="str">
        <x:v>hazelnuts</x:v>
      </x:c>
      <x:c r="D150" s="138" t="str">
        <x:v>Nüsse / Samen</x:v>
      </x:c>
      <x:c r="E150" s="138" t="str">
        <x:v>roh/handelsüblich</x:v>
      </x:c>
      <x:c r="F150" s="138" t="str">
        <x:v>g</x:v>
      </x:c>
      <x:c r="G150" s="139" t="n">
        <x:v>580</x:v>
      </x:c>
      <x:c r="H150" s="139" t="n">
        <x:v>20</x:v>
      </x:c>
      <x:c r="I150" s="139" t="n">
        <x:v>12</x:v>
      </x:c>
      <x:c r="J150" s="139" t="n">
        <x:v>50</x:v>
      </x:c>
      <x:c r="K150" s="139" t="n">
        <x:v>10</x:v>
      </x:c>
      <x:c r="L150" s="139" t="n">
        <x:v>4</x:v>
      </x:c>
      <x:c r="M150" s="139" t="n">
        <x:v>6</x:v>
      </x:c>
      <x:c r="N150" s="139" t="n">
        <x:v>0.02</x:v>
      </x:c>
      <x:c r="O150" s="139" t="n">
        <x:v>500</x:v>
      </x:c>
      <x:c r="P150" s="139" t="str">
        <x:v>g</x:v>
      </x:c>
      <x:c r="Q150" s="139" t="n">
        <x:v>2.99</x:v>
      </x:c>
      <x:c r="R150" s="139" t="n">
        <x:v>0.00598</x:v>
      </x:c>
      <x:c r="S150" s="138" t="str">
        <x:v>Kategorie-Näherung; vor Produktion fachlich nachpflegen</x:v>
      </x:c>
      <x:c r="T150" s="138" t="n">
        <x:v>0.45</x:v>
      </x:c>
      <x:c r="U150" s="140" t="n">
        <x:v>46230</x:v>
      </x:c>
      <x:c r="V150" s="141" t="b">
        <x:v>1</x:v>
      </x:c>
    </x:row>
    <x:row r="151">
      <x:c r="A151" s="137" t="str">
        <x:v>F0822</x:v>
      </x:c>
      <x:c r="B151" s="137" t="str">
        <x:v>Vollkornbrot</x:v>
      </x:c>
      <x:c r="C151" s="137" t="str">
        <x:v>wholemeal bread</x:v>
      </x:c>
      <x:c r="D151" s="138" t="str">
        <x:v>Kohlenhydrate</x:v>
      </x:c>
      <x:c r="E151" s="138" t="str">
        <x:v>roh/handelsüblich</x:v>
      </x:c>
      <x:c r="F151" s="138" t="str">
        <x:v>g</x:v>
      </x:c>
      <x:c r="G151" s="139" t="n">
        <x:v>350</x:v>
      </x:c>
      <x:c r="H151" s="139" t="n">
        <x:v>11</x:v>
      </x:c>
      <x:c r="I151" s="139" t="n">
        <x:v>68</x:v>
      </x:c>
      <x:c r="J151" s="139" t="n">
        <x:v>3</x:v>
      </x:c>
      <x:c r="K151" s="139" t="n">
        <x:v>7</x:v>
      </x:c>
      <x:c r="L151" s="139" t="n">
        <x:v>2</x:v>
      </x:c>
      <x:c r="M151" s="139" t="n">
        <x:v>0.6</x:v>
      </x:c>
      <x:c r="N151" s="139" t="n">
        <x:v>0.05</x:v>
      </x:c>
      <x:c r="O151" s="139" t="n">
        <x:v>500</x:v>
      </x:c>
      <x:c r="P151" s="139" t="str">
        <x:v>g</x:v>
      </x:c>
      <x:c r="Q151" s="139" t="n">
        <x:v>1.99</x:v>
      </x:c>
      <x:c r="R151" s="139" t="n">
        <x:v>0.00398</x:v>
      </x:c>
      <x:c r="S151" s="138" t="str">
        <x:v>Kategorie-Näherung; vor Produktion fachlich nachpflegen</x:v>
      </x:c>
      <x:c r="T151" s="138" t="n">
        <x:v>0.45</x:v>
      </x:c>
      <x:c r="U151" s="140" t="n">
        <x:v>46230</x:v>
      </x:c>
      <x:c r="V151" s="141" t="b">
        <x:v>1</x:v>
      </x:c>
    </x:row>
    <x:row r="152">
      <x:c r="A152" s="137" t="str">
        <x:v>F0221</x:v>
      </x:c>
      <x:c r="B152" s="137" t="str">
        <x:v>Frischkäse</x:v>
      </x:c>
      <x:c r="C152" s="137" t="str">
        <x:v>cream cheese</x:v>
      </x:c>
      <x:c r="D152" s="138" t="str">
        <x:v>Milchprodukte</x:v>
      </x:c>
      <x:c r="E152" s="138" t="str">
        <x:v>roh/handelsüblich</x:v>
      </x:c>
      <x:c r="F152" s="138" t="str">
        <x:v>g</x:v>
      </x:c>
      <x:c r="G152" s="139" t="n">
        <x:v>90</x:v>
      </x:c>
      <x:c r="H152" s="139" t="n">
        <x:v>9</x:v>
      </x:c>
      <x:c r="I152" s="139" t="n">
        <x:v>4</x:v>
      </x:c>
      <x:c r="J152" s="139" t="n">
        <x:v>4</x:v>
      </x:c>
      <x:c r="K152" s="139" t="n">
        <x:v>0</x:v>
      </x:c>
      <x:c r="L152" s="139" t="n">
        <x:v>4</x:v>
      </x:c>
      <x:c r="M152" s="139" t="n">
        <x:v>2.5</x:v>
      </x:c>
      <x:c r="N152" s="139" t="n">
        <x:v>0.3</x:v>
      </x:c>
      <x:c r="O152" s="139" t="n">
        <x:v>500</x:v>
      </x:c>
      <x:c r="P152" s="139" t="str">
        <x:v>g</x:v>
      </x:c>
      <x:c r="Q152" s="139" t="n">
        <x:v>1.79</x:v>
      </x:c>
      <x:c r="R152" s="139" t="n">
        <x:v>0.0035800000000000003</x:v>
      </x:c>
      <x:c r="S152" s="138" t="str">
        <x:v>Kategorie-Näherung; vor Produktion fachlich nachpflegen</x:v>
      </x:c>
      <x:c r="T152" s="138" t="n">
        <x:v>0.45</x:v>
      </x:c>
      <x:c r="U152" s="140" t="n">
        <x:v>46230</x:v>
      </x:c>
      <x:c r="V152" s="141" t="b">
        <x:v>1</x:v>
      </x:c>
    </x:row>
    <x:row r="153">
      <x:c r="A153" s="137" t="str">
        <x:v>F0473</x:v>
      </x:c>
      <x:c r="B153" s="137" t="str">
        <x:v>Pilze</x:v>
      </x:c>
      <x:c r="C153" s="137" t="str">
        <x:v>mushrooms</x:v>
      </x:c>
      <x:c r="D153" s="138" t="str">
        <x:v>Gemüse</x:v>
      </x:c>
      <x:c r="E153" s="138" t="str">
        <x:v>roh/handelsüblich</x:v>
      </x:c>
      <x:c r="F153" s="138" t="str">
        <x:v>g</x:v>
      </x:c>
      <x:c r="G153" s="139" t="n">
        <x:v>22</x:v>
      </x:c>
      <x:c r="H153" s="139" t="n">
        <x:v>3.1</x:v>
      </x:c>
      <x:c r="I153" s="139" t="n">
        <x:v>2.3</x:v>
      </x:c>
      <x:c r="J153" s="139" t="n">
        <x:v>0.3</x:v>
      </x:c>
      <x:c r="K153" s="139" t="n">
        <x:v>1</x:v>
      </x:c>
      <x:c r="L153" s="139" t="n">
        <x:v>0.5</x:v>
      </x:c>
      <x:c r="M153" s="139" t="n">
        <x:v>0.05</x:v>
      </x:c>
      <x:c r="N153" s="139" t="n">
        <x:v>0.01</x:v>
      </x:c>
      <x:c r="O153" s="139" t="n">
        <x:v>400</x:v>
      </x:c>
      <x:c r="P153" s="139" t="str">
        <x:v>g</x:v>
      </x:c>
      <x:c r="Q153" s="139" t="n">
        <x:v>1.79</x:v>
      </x:c>
      <x:c r="R153" s="139" t="n">
        <x:v>0.004475</x:v>
      </x:c>
      <x:c r="S153" s="138" t="str">
        <x:v>BLS/USDA/Herstellerabgleich</x:v>
      </x:c>
      <x:c r="T153" s="138" t="n">
        <x:v>0.88</x:v>
      </x:c>
      <x:c r="U153" s="140" t="n">
        <x:v>46230</x:v>
      </x:c>
      <x:c r="V153" s="141" t="b">
        <x:v>1</x:v>
      </x:c>
    </x:row>
    <x:row r="154">
      <x:c r="A154" s="137" t="str">
        <x:v>F0820</x:v>
      </x:c>
      <x:c r="B154" s="137" t="str">
        <x:v>Vollkornsenf</x:v>
      </x:c>
      <x:c r="C154" s="137" t="str">
        <x:v>wholegrain mustard</x:v>
      </x:c>
      <x:c r="D154" s="138" t="str">
        <x:v>Saucen</x:v>
      </x:c>
      <x:c r="E154" s="138" t="str">
        <x:v>roh/handelsüblich</x:v>
      </x:c>
      <x:c r="F154" s="138" t="str">
        <x:v>g</x:v>
      </x:c>
      <x:c r="G154" s="139" t="n">
        <x:v>90</x:v>
      </x:c>
      <x:c r="H154" s="139" t="n">
        <x:v>3</x:v>
      </x:c>
      <x:c r="I154" s="139" t="n">
        <x:v>12</x:v>
      </x:c>
      <x:c r="J154" s="139" t="n">
        <x:v>4</x:v>
      </x:c>
      <x:c r="K154" s="139" t="n">
        <x:v>2</x:v>
      </x:c>
      <x:c r="L154" s="139" t="n">
        <x:v>5</x:v>
      </x:c>
      <x:c r="M154" s="139" t="n">
        <x:v>0.7</x:v>
      </x:c>
      <x:c r="N154" s="139" t="n">
        <x:v>1.2</x:v>
      </x:c>
      <x:c r="O154" s="139" t="n">
        <x:v>500</x:v>
      </x:c>
      <x:c r="P154" s="139" t="str">
        <x:v>g</x:v>
      </x:c>
      <x:c r="Q154" s="139" t="n">
        <x:v>1.99</x:v>
      </x:c>
      <x:c r="R154" s="139" t="n">
        <x:v>0.00398</x:v>
      </x:c>
      <x:c r="S154" s="138" t="str">
        <x:v>Kategorie-Näherung; vor Produktion fachlich nachpflegen</x:v>
      </x:c>
      <x:c r="T154" s="138" t="n">
        <x:v>0.45</x:v>
      </x:c>
      <x:c r="U154" s="140" t="n">
        <x:v>46230</x:v>
      </x:c>
      <x:c r="V154" s="141" t="b">
        <x:v>1</x:v>
      </x:c>
    </x:row>
    <x:row r="155">
      <x:c r="A155" s="137" t="str">
        <x:v>F0463</x:v>
      </x:c>
      <x:c r="B155" s="137" t="str">
        <x:v>Gemischte Nuss</x:v>
      </x:c>
      <x:c r="C155" s="137" t="str">
        <x:v>mixed nut</x:v>
      </x:c>
      <x:c r="D155" s="138" t="str">
        <x:v>Nüsse / Samen</x:v>
      </x:c>
      <x:c r="E155" s="138" t="str">
        <x:v>roh/handelsüblich</x:v>
      </x:c>
      <x:c r="F155" s="138" t="str">
        <x:v>g</x:v>
      </x:c>
      <x:c r="G155" s="139" t="n">
        <x:v>580</x:v>
      </x:c>
      <x:c r="H155" s="139" t="n">
        <x:v>20</x:v>
      </x:c>
      <x:c r="I155" s="139" t="n">
        <x:v>12</x:v>
      </x:c>
      <x:c r="J155" s="139" t="n">
        <x:v>50</x:v>
      </x:c>
      <x:c r="K155" s="139" t="n">
        <x:v>10</x:v>
      </x:c>
      <x:c r="L155" s="139" t="n">
        <x:v>4</x:v>
      </x:c>
      <x:c r="M155" s="139" t="n">
        <x:v>6</x:v>
      </x:c>
      <x:c r="N155" s="139" t="n">
        <x:v>0.02</x:v>
      </x:c>
      <x:c r="O155" s="139" t="n">
        <x:v>500</x:v>
      </x:c>
      <x:c r="P155" s="139" t="str">
        <x:v>g</x:v>
      </x:c>
      <x:c r="Q155" s="139" t="n">
        <x:v>2.99</x:v>
      </x:c>
      <x:c r="R155" s="139" t="n">
        <x:v>0.00598</x:v>
      </x:c>
      <x:c r="S155" s="138" t="str">
        <x:v>Kategorie-Näherung; vor Produktion fachlich nachpflegen</x:v>
      </x:c>
      <x:c r="T155" s="138" t="n">
        <x:v>0.45</x:v>
      </x:c>
      <x:c r="U155" s="140" t="n">
        <x:v>46230</x:v>
      </x:c>
      <x:c r="V155" s="141" t="b">
        <x:v>1</x:v>
      </x:c>
    </x:row>
    <x:row r="156">
      <x:c r="A156" s="137" t="str">
        <x:v>F0665</x:v>
      </x:c>
      <x:c r="B156" s="137" t="str">
        <x:v>Sesam</x:v>
      </x:c>
      <x:c r="C156" s="137" t="str">
        <x:v>sesame</x:v>
      </x:c>
      <x:c r="D156" s="138" t="str">
        <x:v>Gemüse</x:v>
      </x:c>
      <x:c r="E156" s="138" t="str">
        <x:v>roh/handelsüblich</x:v>
      </x:c>
      <x:c r="F156" s="138" t="str">
        <x:v>g</x:v>
      </x:c>
      <x:c r="G156" s="139" t="n">
        <x:v>35</x:v>
      </x:c>
      <x:c r="H156" s="139" t="n">
        <x:v>2</x:v>
      </x:c>
      <x:c r="I156" s="139" t="n">
        <x:v>5</x:v>
      </x:c>
      <x:c r="J156" s="139" t="n">
        <x:v>0.4</x:v>
      </x:c>
      <x:c r="K156" s="139" t="n">
        <x:v>2.5</x:v>
      </x:c>
      <x:c r="L156" s="139" t="n">
        <x:v>3</x:v>
      </x:c>
      <x:c r="M156" s="139" t="n">
        <x:v>0.1</x:v>
      </x:c>
      <x:c r="N156" s="139" t="n">
        <x:v>0.06</x:v>
      </x:c>
      <x:c r="O156" s="139" t="n">
        <x:v>500</x:v>
      </x:c>
      <x:c r="P156" s="139" t="str">
        <x:v>g</x:v>
      </x:c>
      <x:c r="Q156" s="139" t="n">
        <x:v>1.79</x:v>
      </x:c>
      <x:c r="R156" s="139" t="n">
        <x:v>0.0035800000000000003</x:v>
      </x:c>
      <x:c r="S156" s="138" t="str">
        <x:v>Kategorie-Näherung; vor Produktion fachlich nachpflegen</x:v>
      </x:c>
      <x:c r="T156" s="138" t="n">
        <x:v>0.45</x:v>
      </x:c>
      <x:c r="U156" s="140" t="n">
        <x:v>46230</x:v>
      </x:c>
      <x:c r="V156" s="141" t="b">
        <x:v>1</x:v>
      </x:c>
    </x:row>
    <x:row r="157">
      <x:c r="A157" s="137" t="str">
        <x:v>F0722</x:v>
      </x:c>
      <x:c r="B157" s="137" t="str">
        <x:v>Sonnenblumenkerne</x:v>
      </x:c>
      <x:c r="C157" s="137" t="str">
        <x:v>sunflower seed</x:v>
      </x:c>
      <x:c r="D157" s="138" t="str">
        <x:v>Nüsse / Samen</x:v>
      </x:c>
      <x:c r="E157" s="138" t="str">
        <x:v>roh/handelsüblich</x:v>
      </x:c>
      <x:c r="F157" s="138" t="str">
        <x:v>g</x:v>
      </x:c>
      <x:c r="G157" s="139" t="n">
        <x:v>580</x:v>
      </x:c>
      <x:c r="H157" s="139" t="n">
        <x:v>20</x:v>
      </x:c>
      <x:c r="I157" s="139" t="n">
        <x:v>12</x:v>
      </x:c>
      <x:c r="J157" s="139" t="n">
        <x:v>50</x:v>
      </x:c>
      <x:c r="K157" s="139" t="n">
        <x:v>10</x:v>
      </x:c>
      <x:c r="L157" s="139" t="n">
        <x:v>4</x:v>
      </x:c>
      <x:c r="M157" s="139" t="n">
        <x:v>6</x:v>
      </x:c>
      <x:c r="N157" s="139" t="n">
        <x:v>0.02</x:v>
      </x:c>
      <x:c r="O157" s="139" t="n">
        <x:v>500</x:v>
      </x:c>
      <x:c r="P157" s="139" t="str">
        <x:v>g</x:v>
      </x:c>
      <x:c r="Q157" s="139" t="n">
        <x:v>2.99</x:v>
      </x:c>
      <x:c r="R157" s="139" t="n">
        <x:v>0.00598</x:v>
      </x:c>
      <x:c r="S157" s="138" t="str">
        <x:v>Kategorie-Näherung; vor Produktion fachlich nachpflegen</x:v>
      </x:c>
      <x:c r="T157" s="138" t="n">
        <x:v>0.45</x:v>
      </x:c>
      <x:c r="U157" s="140" t="n">
        <x:v>46230</x:v>
      </x:c>
      <x:c r="V157" s="141" t="b">
        <x:v>1</x:v>
      </x:c>
    </x:row>
    <x:row r="158">
      <x:c r="A158" s="137" t="str">
        <x:v>F0145</x:v>
      </x:c>
      <x:c r="B158" s="137" t="str">
        <x:v>Kirsche</x:v>
      </x:c>
      <x:c r="C158" s="137" t="str">
        <x:v>cherry</x:v>
      </x:c>
      <x:c r="D158" s="138" t="str">
        <x:v>Gemüse</x:v>
      </x:c>
      <x:c r="E158" s="138" t="str">
        <x:v>roh/handelsüblich</x:v>
      </x:c>
      <x:c r="F158" s="138" t="str">
        <x:v>g</x:v>
      </x:c>
      <x:c r="G158" s="139" t="n">
        <x:v>35</x:v>
      </x:c>
      <x:c r="H158" s="139" t="n">
        <x:v>2</x:v>
      </x:c>
      <x:c r="I158" s="139" t="n">
        <x:v>5</x:v>
      </x:c>
      <x:c r="J158" s="139" t="n">
        <x:v>0.4</x:v>
      </x:c>
      <x:c r="K158" s="139" t="n">
        <x:v>2.5</x:v>
      </x:c>
      <x:c r="L158" s="139" t="n">
        <x:v>3</x:v>
      </x:c>
      <x:c r="M158" s="139" t="n">
        <x:v>0.1</x:v>
      </x:c>
      <x:c r="N158" s="139" t="n">
        <x:v>0.06</x:v>
      </x:c>
      <x:c r="O158" s="139" t="n">
        <x:v>500</x:v>
      </x:c>
      <x:c r="P158" s="139" t="str">
        <x:v>g</x:v>
      </x:c>
      <x:c r="Q158" s="139" t="n">
        <x:v>1.79</x:v>
      </x:c>
      <x:c r="R158" s="139" t="n">
        <x:v>0.0035800000000000003</x:v>
      </x:c>
      <x:c r="S158" s="138" t="str">
        <x:v>Kategorie-Näherung; vor Produktion fachlich nachpflegen</x:v>
      </x:c>
      <x:c r="T158" s="138" t="n">
        <x:v>0.45</x:v>
      </x:c>
      <x:c r="U158" s="140" t="n">
        <x:v>46230</x:v>
      </x:c>
      <x:c r="V158" s="141" t="b">
        <x:v>1</x:v>
      </x:c>
    </x:row>
    <x:row r="159">
      <x:c r="A159" s="137" t="str">
        <x:v>F0779</x:v>
      </x:c>
      <x:c r="B159" s="137" t="str">
        <x:v>Kurkuma</x:v>
      </x:c>
      <x:c r="C159" s="137" t="str">
        <x:v>turmeric</x:v>
      </x:c>
      <x:c r="D159" s="138" t="str">
        <x:v>Gewürze</x:v>
      </x:c>
      <x:c r="E159" s="138" t="str">
        <x:v>roh/handelsüblich</x:v>
      </x:c>
      <x:c r="F159" s="138" t="str">
        <x:v>g</x:v>
      </x:c>
      <x:c r="G159" s="139" t="n">
        <x:v>250</x:v>
      </x:c>
      <x:c r="H159" s="139" t="n">
        <x:v>8</x:v>
      </x:c>
      <x:c r="I159" s="139" t="n">
        <x:v>45</x:v>
      </x:c>
      <x:c r="J159" s="139" t="n">
        <x:v>8</x:v>
      </x:c>
      <x:c r="K159" s="139" t="n">
        <x:v>20</x:v>
      </x:c>
      <x:c r="L159" s="139" t="n">
        <x:v>4</x:v>
      </x:c>
      <x:c r="M159" s="139" t="n">
        <x:v>2</x:v>
      </x:c>
      <x:c r="N159" s="139" t="n">
        <x:v>0.2</x:v>
      </x:c>
      <x:c r="O159" s="139" t="n">
        <x:v>500</x:v>
      </x:c>
      <x:c r="P159" s="139" t="str">
        <x:v>g</x:v>
      </x:c>
      <x:c r="Q159" s="139" t="n">
        <x:v>1.29</x:v>
      </x:c>
      <x:c r="R159" s="139" t="n">
        <x:v>0.0025800000000000003</x:v>
      </x:c>
      <x:c r="S159" s="138" t="str">
        <x:v>Kategorie-Näherung; vor Produktion fachlich nachpflegen</x:v>
      </x:c>
      <x:c r="T159" s="138" t="n">
        <x:v>0.45</x:v>
      </x:c>
      <x:c r="U159" s="140" t="n">
        <x:v>46230</x:v>
      </x:c>
      <x:c r="V159" s="141" t="b">
        <x:v>1</x:v>
      </x:c>
    </x:row>
    <x:row r="160">
      <x:c r="A160" s="137" t="str">
        <x:v>F0311</x:v>
      </x:c>
      <x:c r="B160" s="137" t="str">
        <x:v>Garam Masala</x:v>
      </x:c>
      <x:c r="C160" s="137" t="str">
        <x:v>garam masala</x:v>
      </x:c>
      <x:c r="D160" s="138" t="str">
        <x:v>Gemüse</x:v>
      </x:c>
      <x:c r="E160" s="138" t="str">
        <x:v>roh/handelsüblich</x:v>
      </x:c>
      <x:c r="F160" s="138" t="str">
        <x:v>g</x:v>
      </x:c>
      <x:c r="G160" s="139" t="n">
        <x:v>35</x:v>
      </x:c>
      <x:c r="H160" s="139" t="n">
        <x:v>2</x:v>
      </x:c>
      <x:c r="I160" s="139" t="n">
        <x:v>5</x:v>
      </x:c>
      <x:c r="J160" s="139" t="n">
        <x:v>0.4</x:v>
      </x:c>
      <x:c r="K160" s="139" t="n">
        <x:v>2.5</x:v>
      </x:c>
      <x:c r="L160" s="139" t="n">
        <x:v>3</x:v>
      </x:c>
      <x:c r="M160" s="139" t="n">
        <x:v>0.1</x:v>
      </x:c>
      <x:c r="N160" s="139" t="n">
        <x:v>0.06</x:v>
      </x:c>
      <x:c r="O160" s="139" t="n">
        <x:v>500</x:v>
      </x:c>
      <x:c r="P160" s="139" t="str">
        <x:v>g</x:v>
      </x:c>
      <x:c r="Q160" s="139" t="n">
        <x:v>1.79</x:v>
      </x:c>
      <x:c r="R160" s="139" t="n">
        <x:v>0.0035800000000000003</x:v>
      </x:c>
      <x:c r="S160" s="138" t="str">
        <x:v>Kategorie-Näherung; vor Produktion fachlich nachpflegen</x:v>
      </x:c>
      <x:c r="T160" s="138" t="n">
        <x:v>0.45</x:v>
      </x:c>
      <x:c r="U160" s="140" t="n">
        <x:v>46230</x:v>
      </x:c>
      <x:c r="V160" s="141" t="b">
        <x:v>1</x:v>
      </x:c>
    </x:row>
    <x:row r="161">
      <x:c r="A161" s="137" t="str">
        <x:v>F0748</x:v>
      </x:c>
      <x:c r="B161" s="137" t="str">
        <x:v>Tenderstem Brokkoli</x:v>
      </x:c>
      <x:c r="C161" s="137" t="str">
        <x:v>Tenderstem broccoli</x:v>
      </x:c>
      <x:c r="D161" s="138" t="str">
        <x:v>Gemüse</x:v>
      </x:c>
      <x:c r="E161" s="138" t="str">
        <x:v>roh/handelsüblich</x:v>
      </x:c>
      <x:c r="F161" s="138" t="str">
        <x:v>g</x:v>
      </x:c>
      <x:c r="G161" s="139" t="n">
        <x:v>35</x:v>
      </x:c>
      <x:c r="H161" s="139" t="n">
        <x:v>2</x:v>
      </x:c>
      <x:c r="I161" s="139" t="n">
        <x:v>5</x:v>
      </x:c>
      <x:c r="J161" s="139" t="n">
        <x:v>0.4</x:v>
      </x:c>
      <x:c r="K161" s="139" t="n">
        <x:v>2.5</x:v>
      </x:c>
      <x:c r="L161" s="139" t="n">
        <x:v>3</x:v>
      </x:c>
      <x:c r="M161" s="139" t="n">
        <x:v>0.1</x:v>
      </x:c>
      <x:c r="N161" s="139" t="n">
        <x:v>0.06</x:v>
      </x:c>
      <x:c r="O161" s="139" t="n">
        <x:v>500</x:v>
      </x:c>
      <x:c r="P161" s="139" t="str">
        <x:v>g</x:v>
      </x:c>
      <x:c r="Q161" s="139" t="n">
        <x:v>1.79</x:v>
      </x:c>
      <x:c r="R161" s="139" t="n">
        <x:v>0.0035800000000000003</x:v>
      </x:c>
      <x:c r="S161" s="138" t="str">
        <x:v>Kategorie-Näherung; vor Produktion fachlich nachpflegen</x:v>
      </x:c>
      <x:c r="T161" s="138" t="n">
        <x:v>0.45</x:v>
      </x:c>
      <x:c r="U161" s="140" t="n">
        <x:v>46230</x:v>
      </x:c>
      <x:c r="V161" s="141" t="b">
        <x:v>1</x:v>
      </x:c>
    </x:row>
    <x:row r="162">
      <x:c r="A162" s="137" t="str">
        <x:v>F0686</x:v>
      </x:c>
      <x:c r="B162" s="137" t="str">
        <x:v>Sauerteig</x:v>
      </x:c>
      <x:c r="C162" s="137" t="str">
        <x:v>sourdough</x:v>
      </x:c>
      <x:c r="D162" s="138" t="str">
        <x:v>Gemüse</x:v>
      </x:c>
      <x:c r="E162" s="138" t="str">
        <x:v>roh/handelsüblich</x:v>
      </x:c>
      <x:c r="F162" s="138" t="str">
        <x:v>g</x:v>
      </x:c>
      <x:c r="G162" s="139" t="n">
        <x:v>35</x:v>
      </x:c>
      <x:c r="H162" s="139" t="n">
        <x:v>2</x:v>
      </x:c>
      <x:c r="I162" s="139" t="n">
        <x:v>5</x:v>
      </x:c>
      <x:c r="J162" s="139" t="n">
        <x:v>0.4</x:v>
      </x:c>
      <x:c r="K162" s="139" t="n">
        <x:v>2.5</x:v>
      </x:c>
      <x:c r="L162" s="139" t="n">
        <x:v>3</x:v>
      </x:c>
      <x:c r="M162" s="139" t="n">
        <x:v>0.1</x:v>
      </x:c>
      <x:c r="N162" s="139" t="n">
        <x:v>0.06</x:v>
      </x:c>
      <x:c r="O162" s="139" t="n">
        <x:v>500</x:v>
      </x:c>
      <x:c r="P162" s="139" t="str">
        <x:v>g</x:v>
      </x:c>
      <x:c r="Q162" s="139" t="n">
        <x:v>1.79</x:v>
      </x:c>
      <x:c r="R162" s="139" t="n">
        <x:v>0.0035800000000000003</x:v>
      </x:c>
      <x:c r="S162" s="138" t="str">
        <x:v>Kategorie-Näherung; vor Produktion fachlich nachpflegen</x:v>
      </x:c>
      <x:c r="T162" s="138" t="n">
        <x:v>0.45</x:v>
      </x:c>
      <x:c r="U162" s="140" t="n">
        <x:v>46230</x:v>
      </x:c>
      <x:c r="V162" s="141" t="b">
        <x:v>1</x:v>
      </x:c>
    </x:row>
    <x:row r="163">
      <x:c r="A163" s="137" t="str">
        <x:v>F0564</x:v>
      </x:c>
      <x:c r="B163" s="137" t="str">
        <x:v>Granatapfelkerne</x:v>
      </x:c>
      <x:c r="C163" s="137" t="str">
        <x:v>pomegranate seeds</x:v>
      </x:c>
      <x:c r="D163" s="138" t="str">
        <x:v>Nüsse / Samen</x:v>
      </x:c>
      <x:c r="E163" s="138" t="str">
        <x:v>roh/handelsüblich</x:v>
      </x:c>
      <x:c r="F163" s="138" t="str">
        <x:v>g</x:v>
      </x:c>
      <x:c r="G163" s="139" t="n">
        <x:v>580</x:v>
      </x:c>
      <x:c r="H163" s="139" t="n">
        <x:v>20</x:v>
      </x:c>
      <x:c r="I163" s="139" t="n">
        <x:v>12</x:v>
      </x:c>
      <x:c r="J163" s="139" t="n">
        <x:v>50</x:v>
      </x:c>
      <x:c r="K163" s="139" t="n">
        <x:v>10</x:v>
      </x:c>
      <x:c r="L163" s="139" t="n">
        <x:v>4</x:v>
      </x:c>
      <x:c r="M163" s="139" t="n">
        <x:v>6</x:v>
      </x:c>
      <x:c r="N163" s="139" t="n">
        <x:v>0.02</x:v>
      </x:c>
      <x:c r="O163" s="139" t="n">
        <x:v>500</x:v>
      </x:c>
      <x:c r="P163" s="139" t="str">
        <x:v>g</x:v>
      </x:c>
      <x:c r="Q163" s="139" t="n">
        <x:v>2.99</x:v>
      </x:c>
      <x:c r="R163" s="139" t="n">
        <x:v>0.00598</x:v>
      </x:c>
      <x:c r="S163" s="138" t="str">
        <x:v>Kategorie-Näherung; vor Produktion fachlich nachpflegen</x:v>
      </x:c>
      <x:c r="T163" s="138" t="n">
        <x:v>0.45</x:v>
      </x:c>
      <x:c r="U163" s="140" t="n">
        <x:v>46230</x:v>
      </x:c>
      <x:c r="V163" s="141" t="b">
        <x:v>1</x:v>
      </x:c>
    </x:row>
    <x:row r="164">
      <x:c r="A164" s="137" t="str">
        <x:v>F0747</x:v>
      </x:c>
      <x:c r="B164" s="137" t="str">
        <x:v>Tee</x:v>
      </x:c>
      <x:c r="C164" s="137" t="str">
        <x:v>tea</x:v>
      </x:c>
      <x:c r="D164" s="138" t="str">
        <x:v>Gemüse</x:v>
      </x:c>
      <x:c r="E164" s="138" t="str">
        <x:v>roh/handelsüblich</x:v>
      </x:c>
      <x:c r="F164" s="138" t="str">
        <x:v>g</x:v>
      </x:c>
      <x:c r="G164" s="139" t="n">
        <x:v>35</x:v>
      </x:c>
      <x:c r="H164" s="139" t="n">
        <x:v>2</x:v>
      </x:c>
      <x:c r="I164" s="139" t="n">
        <x:v>5</x:v>
      </x:c>
      <x:c r="J164" s="139" t="n">
        <x:v>0.4</x:v>
      </x:c>
      <x:c r="K164" s="139" t="n">
        <x:v>2.5</x:v>
      </x:c>
      <x:c r="L164" s="139" t="n">
        <x:v>3</x:v>
      </x:c>
      <x:c r="M164" s="139" t="n">
        <x:v>0.1</x:v>
      </x:c>
      <x:c r="N164" s="139" t="n">
        <x:v>0.06</x:v>
      </x:c>
      <x:c r="O164" s="139" t="n">
        <x:v>500</x:v>
      </x:c>
      <x:c r="P164" s="139" t="str">
        <x:v>g</x:v>
      </x:c>
      <x:c r="Q164" s="139" t="n">
        <x:v>1.79</x:v>
      </x:c>
      <x:c r="R164" s="139" t="n">
        <x:v>0.0035800000000000003</x:v>
      </x:c>
      <x:c r="S164" s="138" t="str">
        <x:v>Kategorie-Näherung; vor Produktion fachlich nachpflegen</x:v>
      </x:c>
      <x:c r="T164" s="138" t="n">
        <x:v>0.45</x:v>
      </x:c>
      <x:c r="U164" s="140" t="n">
        <x:v>46230</x:v>
      </x:c>
      <x:c r="V164" s="141" t="b">
        <x:v>1</x:v>
      </x:c>
    </x:row>
    <x:row r="165">
      <x:c r="A165" s="137" t="str">
        <x:v>F0279</x:v>
      </x:c>
      <x:c r="B165" s="137" t="str">
        <x:v>Abb</x:v>
      </x:c>
      <x:c r="C165" s="137" t="str">
        <x:v>fig</x:v>
      </x:c>
      <x:c r="D165" s="138" t="str">
        <x:v>Gemüse</x:v>
      </x:c>
      <x:c r="E165" s="138" t="str">
        <x:v>roh/handelsüblich</x:v>
      </x:c>
      <x:c r="F165" s="138" t="str">
        <x:v>g</x:v>
      </x:c>
      <x:c r="G165" s="139" t="n">
        <x:v>35</x:v>
      </x:c>
      <x:c r="H165" s="139" t="n">
        <x:v>2</x:v>
      </x:c>
      <x:c r="I165" s="139" t="n">
        <x:v>5</x:v>
      </x:c>
      <x:c r="J165" s="139" t="n">
        <x:v>0.4</x:v>
      </x:c>
      <x:c r="K165" s="139" t="n">
        <x:v>2.5</x:v>
      </x:c>
      <x:c r="L165" s="139" t="n">
        <x:v>3</x:v>
      </x:c>
      <x:c r="M165" s="139" t="n">
        <x:v>0.1</x:v>
      </x:c>
      <x:c r="N165" s="139" t="n">
        <x:v>0.06</x:v>
      </x:c>
      <x:c r="O165" s="139" t="n">
        <x:v>500</x:v>
      </x:c>
      <x:c r="P165" s="139" t="str">
        <x:v>g</x:v>
      </x:c>
      <x:c r="Q165" s="139" t="n">
        <x:v>1.79</x:v>
      </x:c>
      <x:c r="R165" s="139" t="n">
        <x:v>0.0035800000000000003</x:v>
      </x:c>
      <x:c r="S165" s="138" t="str">
        <x:v>Kategorie-Näherung; vor Produktion fachlich nachpflegen</x:v>
      </x:c>
      <x:c r="T165" s="138" t="n">
        <x:v>0.45</x:v>
      </x:c>
      <x:c r="U165" s="140" t="n">
        <x:v>46230</x:v>
      </x:c>
      <x:c r="V165" s="141" t="b">
        <x:v>1</x:v>
      </x:c>
    </x:row>
    <x:row r="166">
      <x:c r="A166" s="137" t="str">
        <x:v>F0428</x:v>
      </x:c>
      <x:c r="B166" s="137" t="str">
        <x:v>Leinsamen</x:v>
      </x:c>
      <x:c r="C166" s="137" t="str">
        <x:v>linseed</x:v>
      </x:c>
      <x:c r="D166" s="138" t="str">
        <x:v>Nüsse / Samen</x:v>
      </x:c>
      <x:c r="E166" s="138" t="str">
        <x:v>roh/handelsüblich</x:v>
      </x:c>
      <x:c r="F166" s="138" t="str">
        <x:v>g</x:v>
      </x:c>
      <x:c r="G166" s="139" t="n">
        <x:v>580</x:v>
      </x:c>
      <x:c r="H166" s="139" t="n">
        <x:v>20</x:v>
      </x:c>
      <x:c r="I166" s="139" t="n">
        <x:v>12</x:v>
      </x:c>
      <x:c r="J166" s="139" t="n">
        <x:v>50</x:v>
      </x:c>
      <x:c r="K166" s="139" t="n">
        <x:v>10</x:v>
      </x:c>
      <x:c r="L166" s="139" t="n">
        <x:v>4</x:v>
      </x:c>
      <x:c r="M166" s="139" t="n">
        <x:v>6</x:v>
      </x:c>
      <x:c r="N166" s="139" t="n">
        <x:v>0.02</x:v>
      </x:c>
      <x:c r="O166" s="139" t="n">
        <x:v>500</x:v>
      </x:c>
      <x:c r="P166" s="139" t="str">
        <x:v>g</x:v>
      </x:c>
      <x:c r="Q166" s="139" t="n">
        <x:v>2.99</x:v>
      </x:c>
      <x:c r="R166" s="139" t="n">
        <x:v>0.00598</x:v>
      </x:c>
      <x:c r="S166" s="138" t="str">
        <x:v>Kategorie-Näherung; vor Produktion fachlich nachpflegen</x:v>
      </x:c>
      <x:c r="T166" s="138" t="n">
        <x:v>0.45</x:v>
      </x:c>
      <x:c r="U166" s="140" t="n">
        <x:v>46230</x:v>
      </x:c>
      <x:c r="V166" s="141" t="b">
        <x:v>1</x:v>
      </x:c>
    </x:row>
    <x:row r="167">
      <x:c r="A167" s="137" t="str">
        <x:v>F0668</x:v>
      </x:c>
      <x:c r="B167" s="137" t="str">
        <x:v>Sesamsamen</x:v>
      </x:c>
      <x:c r="C167" s="137" t="str">
        <x:v>sesame seed</x:v>
      </x:c>
      <x:c r="D167" s="138" t="str">
        <x:v>Nüsse / Samen</x:v>
      </x:c>
      <x:c r="E167" s="138" t="str">
        <x:v>roh/handelsüblich</x:v>
      </x:c>
      <x:c r="F167" s="138" t="str">
        <x:v>g</x:v>
      </x:c>
      <x:c r="G167" s="139" t="n">
        <x:v>580</x:v>
      </x:c>
      <x:c r="H167" s="139" t="n">
        <x:v>20</x:v>
      </x:c>
      <x:c r="I167" s="139" t="n">
        <x:v>12</x:v>
      </x:c>
      <x:c r="J167" s="139" t="n">
        <x:v>50</x:v>
      </x:c>
      <x:c r="K167" s="139" t="n">
        <x:v>10</x:v>
      </x:c>
      <x:c r="L167" s="139" t="n">
        <x:v>4</x:v>
      </x:c>
      <x:c r="M167" s="139" t="n">
        <x:v>6</x:v>
      </x:c>
      <x:c r="N167" s="139" t="n">
        <x:v>0.02</x:v>
      </x:c>
      <x:c r="O167" s="139" t="n">
        <x:v>500</x:v>
      </x:c>
      <x:c r="P167" s="139" t="str">
        <x:v>g</x:v>
      </x:c>
      <x:c r="Q167" s="139" t="n">
        <x:v>2.99</x:v>
      </x:c>
      <x:c r="R167" s="139" t="n">
        <x:v>0.00598</x:v>
      </x:c>
      <x:c r="S167" s="138" t="str">
        <x:v>Kategorie-Näherung; vor Produktion fachlich nachpflegen</x:v>
      </x:c>
      <x:c r="T167" s="138" t="n">
        <x:v>0.45</x:v>
      </x:c>
      <x:c r="U167" s="140" t="n">
        <x:v>46230</x:v>
      </x:c>
      <x:c r="V167" s="141" t="b">
        <x:v>1</x:v>
      </x:c>
    </x:row>
    <x:row r="168">
      <x:c r="A168" s="137" t="str">
        <x:v>F0583</x:v>
      </x:c>
      <x:c r="B168" s="137" t="str">
        <x:v>Kürbiskerne</x:v>
      </x:c>
      <x:c r="C168" s="137" t="str">
        <x:v>pumpkin seed</x:v>
      </x:c>
      <x:c r="D168" s="138" t="str">
        <x:v>Nüsse / Samen</x:v>
      </x:c>
      <x:c r="E168" s="138" t="str">
        <x:v>roh/handelsüblich</x:v>
      </x:c>
      <x:c r="F168" s="138" t="str">
        <x:v>g</x:v>
      </x:c>
      <x:c r="G168" s="139" t="n">
        <x:v>580</x:v>
      </x:c>
      <x:c r="H168" s="139" t="n">
        <x:v>20</x:v>
      </x:c>
      <x:c r="I168" s="139" t="n">
        <x:v>12</x:v>
      </x:c>
      <x:c r="J168" s="139" t="n">
        <x:v>50</x:v>
      </x:c>
      <x:c r="K168" s="139" t="n">
        <x:v>10</x:v>
      </x:c>
      <x:c r="L168" s="139" t="n">
        <x:v>4</x:v>
      </x:c>
      <x:c r="M168" s="139" t="n">
        <x:v>6</x:v>
      </x:c>
      <x:c r="N168" s="139" t="n">
        <x:v>0.02</x:v>
      </x:c>
      <x:c r="O168" s="139" t="n">
        <x:v>500</x:v>
      </x:c>
      <x:c r="P168" s="139" t="str">
        <x:v>g</x:v>
      </x:c>
      <x:c r="Q168" s="139" t="n">
        <x:v>2.99</x:v>
      </x:c>
      <x:c r="R168" s="139" t="n">
        <x:v>0.00598</x:v>
      </x:c>
      <x:c r="S168" s="138" t="str">
        <x:v>Kategorie-Näherung; vor Produktion fachlich nachpflegen</x:v>
      </x:c>
      <x:c r="T168" s="138" t="n">
        <x:v>0.45</x:v>
      </x:c>
      <x:c r="U168" s="140" t="n">
        <x:v>46230</x:v>
      </x:c>
      <x:c r="V168" s="141" t="b">
        <x:v>1</x:v>
      </x:c>
    </x:row>
    <x:row r="169">
      <x:c r="A169" s="137" t="str">
        <x:v>F0622</x:v>
      </x:c>
      <x:c r="B169" s="137" t="str">
        <x:v>Ricotta</x:v>
      </x:c>
      <x:c r="C169" s="137" t="str">
        <x:v>ricotta</x:v>
      </x:c>
      <x:c r="D169" s="138" t="str">
        <x:v>Gemüse</x:v>
      </x:c>
      <x:c r="E169" s="138" t="str">
        <x:v>roh/handelsüblich</x:v>
      </x:c>
      <x:c r="F169" s="138" t="str">
        <x:v>g</x:v>
      </x:c>
      <x:c r="G169" s="139" t="n">
        <x:v>35</x:v>
      </x:c>
      <x:c r="H169" s="139" t="n">
        <x:v>2</x:v>
      </x:c>
      <x:c r="I169" s="139" t="n">
        <x:v>5</x:v>
      </x:c>
      <x:c r="J169" s="139" t="n">
        <x:v>0.4</x:v>
      </x:c>
      <x:c r="K169" s="139" t="n">
        <x:v>2.5</x:v>
      </x:c>
      <x:c r="L169" s="139" t="n">
        <x:v>3</x:v>
      </x:c>
      <x:c r="M169" s="139" t="n">
        <x:v>0.1</x:v>
      </x:c>
      <x:c r="N169" s="139" t="n">
        <x:v>0.06</x:v>
      </x:c>
      <x:c r="O169" s="139" t="n">
        <x:v>500</x:v>
      </x:c>
      <x:c r="P169" s="139" t="str">
        <x:v>g</x:v>
      </x:c>
      <x:c r="Q169" s="139" t="n">
        <x:v>1.79</x:v>
      </x:c>
      <x:c r="R169" s="139" t="n">
        <x:v>0.0035800000000000003</x:v>
      </x:c>
      <x:c r="S169" s="138" t="str">
        <x:v>Kategorie-Näherung; vor Produktion fachlich nachpflegen</x:v>
      </x:c>
      <x:c r="T169" s="138" t="n">
        <x:v>0.45</x:v>
      </x:c>
      <x:c r="U169" s="140" t="n">
        <x:v>46230</x:v>
      </x:c>
      <x:c r="V169" s="141" t="b">
        <x:v>1</x:v>
      </x:c>
    </x:row>
    <x:row r="170">
      <x:c r="A170" s="137" t="str">
        <x:v>F0220</x:v>
      </x:c>
      <x:c r="B170" s="137" t="str">
        <x:v>Cranberry</x:v>
      </x:c>
      <x:c r="C170" s="137" t="str">
        <x:v>cranberry</x:v>
      </x:c>
      <x:c r="D170" s="138" t="str">
        <x:v>Obst</x:v>
      </x:c>
      <x:c r="E170" s="138" t="str">
        <x:v>roh/handelsüblich</x:v>
      </x:c>
      <x:c r="F170" s="138" t="str">
        <x:v>g</x:v>
      </x:c>
      <x:c r="G170" s="139" t="n">
        <x:v>55</x:v>
      </x:c>
      <x:c r="H170" s="139" t="n">
        <x:v>0.7</x:v>
      </x:c>
      <x:c r="I170" s="139" t="n">
        <x:v>12</x:v>
      </x:c>
      <x:c r="J170" s="139" t="n">
        <x:v>0.3</x:v>
      </x:c>
      <x:c r="K170" s="139" t="n">
        <x:v>2.5</x:v>
      </x:c>
      <x:c r="L170" s="139" t="n">
        <x:v>9</x:v>
      </x:c>
      <x:c r="M170" s="139" t="n">
        <x:v>0.05</x:v>
      </x:c>
      <x:c r="N170" s="139" t="n">
        <x:v>0.02</x:v>
      </x:c>
      <x:c r="O170" s="139" t="n">
        <x:v>500</x:v>
      </x:c>
      <x:c r="P170" s="139" t="str">
        <x:v>g</x:v>
      </x:c>
      <x:c r="Q170" s="139" t="n">
        <x:v>2.49</x:v>
      </x:c>
      <x:c r="R170" s="139" t="n">
        <x:v>0.00498</x:v>
      </x:c>
      <x:c r="S170" s="138" t="str">
        <x:v>Kategorie-Näherung; vor Produktion fachlich nachpflegen</x:v>
      </x:c>
      <x:c r="T170" s="138" t="n">
        <x:v>0.45</x:v>
      </x:c>
      <x:c r="U170" s="140" t="n">
        <x:v>46230</x:v>
      </x:c>
      <x:c r="V170" s="141" t="b">
        <x:v>1</x:v>
      </x:c>
    </x:row>
    <x:row r="171">
      <x:c r="A171" s="137" t="str">
        <x:v>F0591</x:v>
      </x:c>
      <x:c r="B171" s="137" t="str">
        <x:v>Rosine</x:v>
      </x:c>
      <x:c r="C171" s="137" t="str">
        <x:v>raisin</x:v>
      </x:c>
      <x:c r="D171" s="138" t="str">
        <x:v>Gemüse</x:v>
      </x:c>
      <x:c r="E171" s="138" t="str">
        <x:v>roh/handelsüblich</x:v>
      </x:c>
      <x:c r="F171" s="138" t="str">
        <x:v>g</x:v>
      </x:c>
      <x:c r="G171" s="139" t="n">
        <x:v>35</x:v>
      </x:c>
      <x:c r="H171" s="139" t="n">
        <x:v>2</x:v>
      </x:c>
      <x:c r="I171" s="139" t="n">
        <x:v>5</x:v>
      </x:c>
      <x:c r="J171" s="139" t="n">
        <x:v>0.4</x:v>
      </x:c>
      <x:c r="K171" s="139" t="n">
        <x:v>2.5</x:v>
      </x:c>
      <x:c r="L171" s="139" t="n">
        <x:v>3</x:v>
      </x:c>
      <x:c r="M171" s="139" t="n">
        <x:v>0.1</x:v>
      </x:c>
      <x:c r="N171" s="139" t="n">
        <x:v>0.06</x:v>
      </x:c>
      <x:c r="O171" s="139" t="n">
        <x:v>500</x:v>
      </x:c>
      <x:c r="P171" s="139" t="str">
        <x:v>g</x:v>
      </x:c>
      <x:c r="Q171" s="139" t="n">
        <x:v>1.79</x:v>
      </x:c>
      <x:c r="R171" s="139" t="n">
        <x:v>0.0035800000000000003</x:v>
      </x:c>
      <x:c r="S171" s="138" t="str">
        <x:v>Kategorie-Näherung; vor Produktion fachlich nachpflegen</x:v>
      </x:c>
      <x:c r="T171" s="138" t="n">
        <x:v>0.45</x:v>
      </x:c>
      <x:c r="U171" s="140" t="n">
        <x:v>46230</x:v>
      </x:c>
      <x:c r="V171" s="141" t="b">
        <x:v>1</x:v>
      </x:c>
    </x:row>
    <x:row r="172">
      <x:c r="A172" s="137" t="str">
        <x:v>F0248</x:v>
      </x:c>
      <x:c r="B172" s="137" t="str">
        <x:v>Getrocknete Aprikose</x:v>
      </x:c>
      <x:c r="C172" s="137" t="str">
        <x:v>dried apricot</x:v>
      </x:c>
      <x:c r="D172" s="138" t="str">
        <x:v>Gemüse</x:v>
      </x:c>
      <x:c r="E172" s="138" t="str">
        <x:v>roh/handelsüblich</x:v>
      </x:c>
      <x:c r="F172" s="138" t="str">
        <x:v>g</x:v>
      </x:c>
      <x:c r="G172" s="139" t="n">
        <x:v>35</x:v>
      </x:c>
      <x:c r="H172" s="139" t="n">
        <x:v>2</x:v>
      </x:c>
      <x:c r="I172" s="139" t="n">
        <x:v>5</x:v>
      </x:c>
      <x:c r="J172" s="139" t="n">
        <x:v>0.4</x:v>
      </x:c>
      <x:c r="K172" s="139" t="n">
        <x:v>2.5</x:v>
      </x:c>
      <x:c r="L172" s="139" t="n">
        <x:v>3</x:v>
      </x:c>
      <x:c r="M172" s="139" t="n">
        <x:v>0.1</x:v>
      </x:c>
      <x:c r="N172" s="139" t="n">
        <x:v>0.06</x:v>
      </x:c>
      <x:c r="O172" s="139" t="n">
        <x:v>500</x:v>
      </x:c>
      <x:c r="P172" s="139" t="str">
        <x:v>g</x:v>
      </x:c>
      <x:c r="Q172" s="139" t="n">
        <x:v>1.79</x:v>
      </x:c>
      <x:c r="R172" s="139" t="n">
        <x:v>0.0035800000000000003</x:v>
      </x:c>
      <x:c r="S172" s="138" t="str">
        <x:v>Kategorie-Näherung; vor Produktion fachlich nachpflegen</x:v>
      </x:c>
      <x:c r="T172" s="138" t="n">
        <x:v>0.45</x:v>
      </x:c>
      <x:c r="U172" s="140" t="n">
        <x:v>46230</x:v>
      </x:c>
      <x:c r="V172" s="141" t="b">
        <x:v>1</x:v>
      </x:c>
    </x:row>
    <x:row r="173">
      <x:c r="A173" s="137" t="str">
        <x:v>F0407</x:v>
      </x:c>
      <x:c r="B173" s="137" t="str">
        <x:v>Lauch</x:v>
      </x:c>
      <x:c r="C173" s="137" t="str">
        <x:v>leeks</x:v>
      </x:c>
      <x:c r="D173" s="138" t="str">
        <x:v>Gemüse</x:v>
      </x:c>
      <x:c r="E173" s="138" t="str">
        <x:v>roh/handelsüblich</x:v>
      </x:c>
      <x:c r="F173" s="138" t="str">
        <x:v>g</x:v>
      </x:c>
      <x:c r="G173" s="139" t="n">
        <x:v>35</x:v>
      </x:c>
      <x:c r="H173" s="139" t="n">
        <x:v>2</x:v>
      </x:c>
      <x:c r="I173" s="139" t="n">
        <x:v>5</x:v>
      </x:c>
      <x:c r="J173" s="139" t="n">
        <x:v>0.4</x:v>
      </x:c>
      <x:c r="K173" s="139" t="n">
        <x:v>2.5</x:v>
      </x:c>
      <x:c r="L173" s="139" t="n">
        <x:v>3</x:v>
      </x:c>
      <x:c r="M173" s="139" t="n">
        <x:v>0.1</x:v>
      </x:c>
      <x:c r="N173" s="139" t="n">
        <x:v>0.06</x:v>
      </x:c>
      <x:c r="O173" s="139" t="n">
        <x:v>500</x:v>
      </x:c>
      <x:c r="P173" s="139" t="str">
        <x:v>g</x:v>
      </x:c>
      <x:c r="Q173" s="139" t="n">
        <x:v>1.79</x:v>
      </x:c>
      <x:c r="R173" s="139" t="n">
        <x:v>0.0035800000000000003</x:v>
      </x:c>
      <x:c r="S173" s="138" t="str">
        <x:v>Kategorie-Näherung; vor Produktion fachlich nachpflegen</x:v>
      </x:c>
      <x:c r="T173" s="138" t="n">
        <x:v>0.45</x:v>
      </x:c>
      <x:c r="U173" s="140" t="n">
        <x:v>46230</x:v>
      </x:c>
      <x:c r="V173" s="141" t="b">
        <x:v>1</x:v>
      </x:c>
    </x:row>
    <x:row r="174">
      <x:c r="A174" s="137" t="str">
        <x:v>F0206</x:v>
      </x:c>
      <x:c r="B174" s="137" t="str">
        <x:v>Koriandersamen</x:v>
      </x:c>
      <x:c r="C174" s="137" t="str">
        <x:v>coriander seeds</x:v>
      </x:c>
      <x:c r="D174" s="138" t="str">
        <x:v>Nüsse / Samen</x:v>
      </x:c>
      <x:c r="E174" s="138" t="str">
        <x:v>roh/handelsüblich</x:v>
      </x:c>
      <x:c r="F174" s="138" t="str">
        <x:v>g</x:v>
      </x:c>
      <x:c r="G174" s="139" t="n">
        <x:v>580</x:v>
      </x:c>
      <x:c r="H174" s="139" t="n">
        <x:v>20</x:v>
      </x:c>
      <x:c r="I174" s="139" t="n">
        <x:v>12</x:v>
      </x:c>
      <x:c r="J174" s="139" t="n">
        <x:v>50</x:v>
      </x:c>
      <x:c r="K174" s="139" t="n">
        <x:v>10</x:v>
      </x:c>
      <x:c r="L174" s="139" t="n">
        <x:v>4</x:v>
      </x:c>
      <x:c r="M174" s="139" t="n">
        <x:v>6</x:v>
      </x:c>
      <x:c r="N174" s="139" t="n">
        <x:v>0.02</x:v>
      </x:c>
      <x:c r="O174" s="139" t="n">
        <x:v>500</x:v>
      </x:c>
      <x:c r="P174" s="139" t="str">
        <x:v>g</x:v>
      </x:c>
      <x:c r="Q174" s="139" t="n">
        <x:v>2.99</x:v>
      </x:c>
      <x:c r="R174" s="139" t="n">
        <x:v>0.00598</x:v>
      </x:c>
      <x:c r="S174" s="138" t="str">
        <x:v>Kategorie-Näherung; vor Produktion fachlich nachpflegen</x:v>
      </x:c>
      <x:c r="T174" s="138" t="n">
        <x:v>0.45</x:v>
      </x:c>
      <x:c r="U174" s="140" t="n">
        <x:v>46230</x:v>
      </x:c>
      <x:c r="V174" s="141" t="b">
        <x:v>1</x:v>
      </x:c>
    </x:row>
    <x:row r="175">
      <x:c r="A175" s="137" t="str">
        <x:v>F0275</x:v>
      </x:c>
      <x:c r="B175" s="137" t="str">
        <x:v>Fenchelsamen</x:v>
      </x:c>
      <x:c r="C175" s="137" t="str">
        <x:v>fennel seeds</x:v>
      </x:c>
      <x:c r="D175" s="138" t="str">
        <x:v>Nüsse / Samen</x:v>
      </x:c>
      <x:c r="E175" s="138" t="str">
        <x:v>roh/handelsüblich</x:v>
      </x:c>
      <x:c r="F175" s="138" t="str">
        <x:v>g</x:v>
      </x:c>
      <x:c r="G175" s="139" t="n">
        <x:v>580</x:v>
      </x:c>
      <x:c r="H175" s="139" t="n">
        <x:v>20</x:v>
      </x:c>
      <x:c r="I175" s="139" t="n">
        <x:v>12</x:v>
      </x:c>
      <x:c r="J175" s="139" t="n">
        <x:v>50</x:v>
      </x:c>
      <x:c r="K175" s="139" t="n">
        <x:v>10</x:v>
      </x:c>
      <x:c r="L175" s="139" t="n">
        <x:v>4</x:v>
      </x:c>
      <x:c r="M175" s="139" t="n">
        <x:v>6</x:v>
      </x:c>
      <x:c r="N175" s="139" t="n">
        <x:v>0.02</x:v>
      </x:c>
      <x:c r="O175" s="139" t="n">
        <x:v>500</x:v>
      </x:c>
      <x:c r="P175" s="139" t="str">
        <x:v>g</x:v>
      </x:c>
      <x:c r="Q175" s="139" t="n">
        <x:v>2.99</x:v>
      </x:c>
      <x:c r="R175" s="139" t="n">
        <x:v>0.00598</x:v>
      </x:c>
      <x:c r="S175" s="138" t="str">
        <x:v>Kategorie-Näherung; vor Produktion fachlich nachpflegen</x:v>
      </x:c>
      <x:c r="T175" s="138" t="n">
        <x:v>0.45</x:v>
      </x:c>
      <x:c r="U175" s="140" t="n">
        <x:v>46230</x:v>
      </x:c>
      <x:c r="V175" s="141" t="b">
        <x:v>1</x:v>
      </x:c>
    </x:row>
    <x:row r="176">
      <x:c r="A176" s="137" t="str">
        <x:v>F0168</x:v>
      </x:c>
      <x:c r="B176" s="137" t="str">
        <x:v>Chiliflocken</x:v>
      </x:c>
      <x:c r="C176" s="137" t="str">
        <x:v>chilli flakes</x:v>
      </x:c>
      <x:c r="D176" s="138" t="str">
        <x:v>Gemüse</x:v>
      </x:c>
      <x:c r="E176" s="138" t="str">
        <x:v>roh/handelsüblich</x:v>
      </x:c>
      <x:c r="F176" s="138" t="str">
        <x:v>g</x:v>
      </x:c>
      <x:c r="G176" s="139" t="n">
        <x:v>35</x:v>
      </x:c>
      <x:c r="H176" s="139" t="n">
        <x:v>2</x:v>
      </x:c>
      <x:c r="I176" s="139" t="n">
        <x:v>5</x:v>
      </x:c>
      <x:c r="J176" s="139" t="n">
        <x:v>0.4</x:v>
      </x:c>
      <x:c r="K176" s="139" t="n">
        <x:v>2.5</x:v>
      </x:c>
      <x:c r="L176" s="139" t="n">
        <x:v>3</x:v>
      </x:c>
      <x:c r="M176" s="139" t="n">
        <x:v>0.1</x:v>
      </x:c>
      <x:c r="N176" s="139" t="n">
        <x:v>0.06</x:v>
      </x:c>
      <x:c r="O176" s="139" t="n">
        <x:v>500</x:v>
      </x:c>
      <x:c r="P176" s="139" t="str">
        <x:v>g</x:v>
      </x:c>
      <x:c r="Q176" s="139" t="n">
        <x:v>1.79</x:v>
      </x:c>
      <x:c r="R176" s="139" t="n">
        <x:v>0.0035800000000000003</x:v>
      </x:c>
      <x:c r="S176" s="138" t="str">
        <x:v>Kategorie-Näherung; vor Produktion fachlich nachpflegen</x:v>
      </x:c>
      <x:c r="T176" s="138" t="n">
        <x:v>0.45</x:v>
      </x:c>
      <x:c r="U176" s="140" t="n">
        <x:v>46230</x:v>
      </x:c>
      <x:c r="V176" s="141" t="b">
        <x:v>1</x:v>
      </x:c>
    </x:row>
    <x:row r="177">
      <x:c r="A177" s="137" t="str">
        <x:v>F0698</x:v>
      </x:c>
      <x:c r="B177" s="137" t="str">
        <x:v>Spinat</x:v>
      </x:c>
      <x:c r="C177" s="137" t="str">
        <x:v>spinach</x:v>
      </x:c>
      <x:c r="D177" s="138" t="str">
        <x:v>Gemüse</x:v>
      </x:c>
      <x:c r="E177" s="138" t="str">
        <x:v>roh/handelsüblich</x:v>
      </x:c>
      <x:c r="F177" s="138" t="str">
        <x:v>g</x:v>
      </x:c>
      <x:c r="G177" s="139" t="n">
        <x:v>35</x:v>
      </x:c>
      <x:c r="H177" s="139" t="n">
        <x:v>2</x:v>
      </x:c>
      <x:c r="I177" s="139" t="n">
        <x:v>5</x:v>
      </x:c>
      <x:c r="J177" s="139" t="n">
        <x:v>0.4</x:v>
      </x:c>
      <x:c r="K177" s="139" t="n">
        <x:v>2.5</x:v>
      </x:c>
      <x:c r="L177" s="139" t="n">
        <x:v>3</x:v>
      </x:c>
      <x:c r="M177" s="139" t="n">
        <x:v>0.1</x:v>
      </x:c>
      <x:c r="N177" s="139" t="n">
        <x:v>0.06</x:v>
      </x:c>
      <x:c r="O177" s="139" t="n">
        <x:v>500</x:v>
      </x:c>
      <x:c r="P177" s="139" t="str">
        <x:v>g</x:v>
      </x:c>
      <x:c r="Q177" s="139" t="n">
        <x:v>1.79</x:v>
      </x:c>
      <x:c r="R177" s="139" t="n">
        <x:v>0.0035800000000000003</x:v>
      </x:c>
      <x:c r="S177" s="138" t="str">
        <x:v>Kategorie-Näherung; vor Produktion fachlich nachpflegen</x:v>
      </x:c>
      <x:c r="T177" s="138" t="n">
        <x:v>0.45</x:v>
      </x:c>
      <x:c r="U177" s="140" t="n">
        <x:v>46230</x:v>
      </x:c>
      <x:c r="V177" s="141" t="b">
        <x:v>1</x:v>
      </x:c>
    </x:row>
    <x:row r="178">
      <x:c r="A178" s="137" t="str">
        <x:v>F0333</x:v>
      </x:c>
      <x:c r="B178" s="137" t="str">
        <x:v>Griechischer Joghurt</x:v>
      </x:c>
      <x:c r="C178" s="137" t="str">
        <x:v>Greek yogurt</x:v>
      </x:c>
      <x:c r="D178" s="138" t="str">
        <x:v>Milchprodukte</x:v>
      </x:c>
      <x:c r="E178" s="138" t="str">
        <x:v>roh/handelsüblich</x:v>
      </x:c>
      <x:c r="F178" s="138" t="str">
        <x:v>g</x:v>
      </x:c>
      <x:c r="G178" s="139" t="n">
        <x:v>90</x:v>
      </x:c>
      <x:c r="H178" s="139" t="n">
        <x:v>9</x:v>
      </x:c>
      <x:c r="I178" s="139" t="n">
        <x:v>4</x:v>
      </x:c>
      <x:c r="J178" s="139" t="n">
        <x:v>4</x:v>
      </x:c>
      <x:c r="K178" s="139" t="n">
        <x:v>0</x:v>
      </x:c>
      <x:c r="L178" s="139" t="n">
        <x:v>4</x:v>
      </x:c>
      <x:c r="M178" s="139" t="n">
        <x:v>2.5</x:v>
      </x:c>
      <x:c r="N178" s="139" t="n">
        <x:v>0.3</x:v>
      </x:c>
      <x:c r="O178" s="139" t="n">
        <x:v>500</x:v>
      </x:c>
      <x:c r="P178" s="139" t="str">
        <x:v>g</x:v>
      </x:c>
      <x:c r="Q178" s="139" t="n">
        <x:v>1.79</x:v>
      </x:c>
      <x:c r="R178" s="139" t="n">
        <x:v>0.0035800000000000003</x:v>
      </x:c>
      <x:c r="S178" s="138" t="str">
        <x:v>Kategorie-Näherung; vor Produktion fachlich nachpflegen</x:v>
      </x:c>
      <x:c r="T178" s="138" t="n">
        <x:v>0.45</x:v>
      </x:c>
      <x:c r="U178" s="140" t="n">
        <x:v>46230</x:v>
      </x:c>
      <x:c r="V178" s="141" t="b">
        <x:v>1</x:v>
      </x:c>
    </x:row>
    <x:row r="179">
      <x:c r="A179" s="137" t="str">
        <x:v>F0703</x:v>
      </x:c>
      <x:c r="B179" s="137" t="str">
        <x:v>Ausbreitung</x:v>
      </x:c>
      <x:c r="C179" s="137" t="str">
        <x:v>spread</x:v>
      </x:c>
      <x:c r="D179" s="138" t="str">
        <x:v>Gemüse</x:v>
      </x:c>
      <x:c r="E179" s="138" t="str">
        <x:v>roh/handelsüblich</x:v>
      </x:c>
      <x:c r="F179" s="138" t="str">
        <x:v>g</x:v>
      </x:c>
      <x:c r="G179" s="139" t="n">
        <x:v>35</x:v>
      </x:c>
      <x:c r="H179" s="139" t="n">
        <x:v>2</x:v>
      </x:c>
      <x:c r="I179" s="139" t="n">
        <x:v>5</x:v>
      </x:c>
      <x:c r="J179" s="139" t="n">
        <x:v>0.4</x:v>
      </x:c>
      <x:c r="K179" s="139" t="n">
        <x:v>2.5</x:v>
      </x:c>
      <x:c r="L179" s="139" t="n">
        <x:v>3</x:v>
      </x:c>
      <x:c r="M179" s="139" t="n">
        <x:v>0.1</x:v>
      </x:c>
      <x:c r="N179" s="139" t="n">
        <x:v>0.06</x:v>
      </x:c>
      <x:c r="O179" s="139" t="n">
        <x:v>500</x:v>
      </x:c>
      <x:c r="P179" s="139" t="str">
        <x:v>g</x:v>
      </x:c>
      <x:c r="Q179" s="139" t="n">
        <x:v>1.79</x:v>
      </x:c>
      <x:c r="R179" s="139" t="n">
        <x:v>0.0035800000000000003</x:v>
      </x:c>
      <x:c r="S179" s="138" t="str">
        <x:v>Kategorie-Näherung; vor Produktion fachlich nachpflegen</x:v>
      </x:c>
      <x:c r="T179" s="138" t="n">
        <x:v>0.45</x:v>
      </x:c>
      <x:c r="U179" s="140" t="n">
        <x:v>46230</x:v>
      </x:c>
      <x:c r="V179" s="141" t="b">
        <x:v>1</x:v>
      </x:c>
    </x:row>
    <x:row r="180">
      <x:c r="A180" s="137" t="str">
        <x:v>F0663</x:v>
      </x:c>
      <x:c r="B180" s="137" t="str">
        <x:v>Mehl mit Backtriebmittel</x:v>
      </x:c>
      <x:c r="C180" s="137" t="str">
        <x:v>self-raising flour</x:v>
      </x:c>
      <x:c r="D180" s="138" t="str">
        <x:v>Kohlenhydrate</x:v>
      </x:c>
      <x:c r="E180" s="138" t="str">
        <x:v>roh/handelsüblich</x:v>
      </x:c>
      <x:c r="F180" s="138" t="str">
        <x:v>g</x:v>
      </x:c>
      <x:c r="G180" s="139" t="n">
        <x:v>350</x:v>
      </x:c>
      <x:c r="H180" s="139" t="n">
        <x:v>11</x:v>
      </x:c>
      <x:c r="I180" s="139" t="n">
        <x:v>68</x:v>
      </x:c>
      <x:c r="J180" s="139" t="n">
        <x:v>3</x:v>
      </x:c>
      <x:c r="K180" s="139" t="n">
        <x:v>7</x:v>
      </x:c>
      <x:c r="L180" s="139" t="n">
        <x:v>2</x:v>
      </x:c>
      <x:c r="M180" s="139" t="n">
        <x:v>0.6</x:v>
      </x:c>
      <x:c r="N180" s="139" t="n">
        <x:v>0.05</x:v>
      </x:c>
      <x:c r="O180" s="139" t="n">
        <x:v>500</x:v>
      </x:c>
      <x:c r="P180" s="139" t="str">
        <x:v>g</x:v>
      </x:c>
      <x:c r="Q180" s="139" t="n">
        <x:v>1.99</x:v>
      </x:c>
      <x:c r="R180" s="139" t="n">
        <x:v>0.00398</x:v>
      </x:c>
      <x:c r="S180" s="138" t="str">
        <x:v>Kategorie-Näherung; vor Produktion fachlich nachpflegen</x:v>
      </x:c>
      <x:c r="T180" s="138" t="n">
        <x:v>0.45</x:v>
      </x:c>
      <x:c r="U180" s="140" t="n">
        <x:v>46230</x:v>
      </x:c>
      <x:c r="V180" s="141" t="b">
        <x:v>1</x:v>
      </x:c>
    </x:row>
    <x:row r="181">
      <x:c r="A181" s="137" t="str">
        <x:v>F0531</x:v>
      </x:c>
      <x:c r="B181" s="137" t="str">
        <x:v>Pekannuss</x:v>
      </x:c>
      <x:c r="C181" s="137" t="str">
        <x:v>pecan</x:v>
      </x:c>
      <x:c r="D181" s="138" t="str">
        <x:v>Gemüse</x:v>
      </x:c>
      <x:c r="E181" s="138" t="str">
        <x:v>roh/handelsüblich</x:v>
      </x:c>
      <x:c r="F181" s="138" t="str">
        <x:v>g</x:v>
      </x:c>
      <x:c r="G181" s="139" t="n">
        <x:v>35</x:v>
      </x:c>
      <x:c r="H181" s="139" t="n">
        <x:v>2</x:v>
      </x:c>
      <x:c r="I181" s="139" t="n">
        <x:v>5</x:v>
      </x:c>
      <x:c r="J181" s="139" t="n">
        <x:v>0.4</x:v>
      </x:c>
      <x:c r="K181" s="139" t="n">
        <x:v>2.5</x:v>
      </x:c>
      <x:c r="L181" s="139" t="n">
        <x:v>3</x:v>
      </x:c>
      <x:c r="M181" s="139" t="n">
        <x:v>0.1</x:v>
      </x:c>
      <x:c r="N181" s="139" t="n">
        <x:v>0.06</x:v>
      </x:c>
      <x:c r="O181" s="139" t="n">
        <x:v>500</x:v>
      </x:c>
      <x:c r="P181" s="139" t="str">
        <x:v>g</x:v>
      </x:c>
      <x:c r="Q181" s="139" t="n">
        <x:v>1.79</x:v>
      </x:c>
      <x:c r="R181" s="139" t="n">
        <x:v>0.0035800000000000003</x:v>
      </x:c>
      <x:c r="S181" s="138" t="str">
        <x:v>Kategorie-Näherung; vor Produktion fachlich nachpflegen</x:v>
      </x:c>
      <x:c r="T181" s="138" t="n">
        <x:v>0.45</x:v>
      </x:c>
      <x:c r="U181" s="140" t="n">
        <x:v>46230</x:v>
      </x:c>
      <x:c r="V181" s="141" t="b">
        <x:v>1</x:v>
      </x:c>
    </x:row>
    <x:row r="182">
      <x:c r="A182" s="137" t="str">
        <x:v>F0578</x:v>
      </x:c>
      <x:c r="B182" s="137" t="str">
        <x:v>Pflaumen</x:v>
      </x:c>
      <x:c r="C182" s="137" t="str">
        <x:v>prunes</x:v>
      </x:c>
      <x:c r="D182" s="138" t="str">
        <x:v>Gemüse</x:v>
      </x:c>
      <x:c r="E182" s="138" t="str">
        <x:v>roh/handelsüblich</x:v>
      </x:c>
      <x:c r="F182" s="138" t="str">
        <x:v>g</x:v>
      </x:c>
      <x:c r="G182" s="139" t="n">
        <x:v>35</x:v>
      </x:c>
      <x:c r="H182" s="139" t="n">
        <x:v>2</x:v>
      </x:c>
      <x:c r="I182" s="139" t="n">
        <x:v>5</x:v>
      </x:c>
      <x:c r="J182" s="139" t="n">
        <x:v>0.4</x:v>
      </x:c>
      <x:c r="K182" s="139" t="n">
        <x:v>2.5</x:v>
      </x:c>
      <x:c r="L182" s="139" t="n">
        <x:v>3</x:v>
      </x:c>
      <x:c r="M182" s="139" t="n">
        <x:v>0.1</x:v>
      </x:c>
      <x:c r="N182" s="139" t="n">
        <x:v>0.06</x:v>
      </x:c>
      <x:c r="O182" s="139" t="n">
        <x:v>500</x:v>
      </x:c>
      <x:c r="P182" s="139" t="str">
        <x:v>g</x:v>
      </x:c>
      <x:c r="Q182" s="139" t="n">
        <x:v>1.79</x:v>
      </x:c>
      <x:c r="R182" s="139" t="n">
        <x:v>0.0035800000000000003</x:v>
      </x:c>
      <x:c r="S182" s="138" t="str">
        <x:v>Kategorie-Näherung; vor Produktion fachlich nachpflegen</x:v>
      </x:c>
      <x:c r="T182" s="138" t="n">
        <x:v>0.45</x:v>
      </x:c>
      <x:c r="U182" s="140" t="n">
        <x:v>46230</x:v>
      </x:c>
      <x:c r="V182" s="141" t="b">
        <x:v>1</x:v>
      </x:c>
    </x:row>
    <x:row r="183">
      <x:c r="A183" s="137" t="str">
        <x:v>F0723</x:v>
      </x:c>
      <x:c r="B183" s="137" t="str">
        <x:v>Sonnenblumenkerne</x:v>
      </x:c>
      <x:c r="C183" s="137" t="str">
        <x:v>sunflower seeds</x:v>
      </x:c>
      <x:c r="D183" s="138" t="str">
        <x:v>Nüsse / Samen</x:v>
      </x:c>
      <x:c r="E183" s="138" t="str">
        <x:v>roh/handelsüblich</x:v>
      </x:c>
      <x:c r="F183" s="138" t="str">
        <x:v>g</x:v>
      </x:c>
      <x:c r="G183" s="139" t="n">
        <x:v>580</x:v>
      </x:c>
      <x:c r="H183" s="139" t="n">
        <x:v>20</x:v>
      </x:c>
      <x:c r="I183" s="139" t="n">
        <x:v>12</x:v>
      </x:c>
      <x:c r="J183" s="139" t="n">
        <x:v>50</x:v>
      </x:c>
      <x:c r="K183" s="139" t="n">
        <x:v>10</x:v>
      </x:c>
      <x:c r="L183" s="139" t="n">
        <x:v>4</x:v>
      </x:c>
      <x:c r="M183" s="139" t="n">
        <x:v>6</x:v>
      </x:c>
      <x:c r="N183" s="139" t="n">
        <x:v>0.02</x:v>
      </x:c>
      <x:c r="O183" s="139" t="n">
        <x:v>500</x:v>
      </x:c>
      <x:c r="P183" s="139" t="str">
        <x:v>g</x:v>
      </x:c>
      <x:c r="Q183" s="139" t="n">
        <x:v>2.99</x:v>
      </x:c>
      <x:c r="R183" s="139" t="n">
        <x:v>0.00598</x:v>
      </x:c>
      <x:c r="S183" s="138" t="str">
        <x:v>Kategorie-Näherung; vor Produktion fachlich nachpflegen</x:v>
      </x:c>
      <x:c r="T183" s="138" t="n">
        <x:v>0.45</x:v>
      </x:c>
      <x:c r="U183" s="140" t="n">
        <x:v>46230</x:v>
      </x:c>
      <x:c r="V183" s="141" t="b">
        <x:v>1</x:v>
      </x:c>
    </x:row>
    <x:row r="184">
      <x:c r="A184" s="137" t="str">
        <x:v>F0295</x:v>
      </x:c>
      <x:c r="B184" s="137" t="str">
        <x:v>Mehl</x:v>
      </x:c>
      <x:c r="C184" s="137" t="str">
        <x:v>flour</x:v>
      </x:c>
      <x:c r="D184" s="138" t="str">
        <x:v>Kohlenhydrate</x:v>
      </x:c>
      <x:c r="E184" s="138" t="str">
        <x:v>roh/handelsüblich</x:v>
      </x:c>
      <x:c r="F184" s="138" t="str">
        <x:v>g</x:v>
      </x:c>
      <x:c r="G184" s="139" t="n">
        <x:v>350</x:v>
      </x:c>
      <x:c r="H184" s="139" t="n">
        <x:v>11</x:v>
      </x:c>
      <x:c r="I184" s="139" t="n">
        <x:v>68</x:v>
      </x:c>
      <x:c r="J184" s="139" t="n">
        <x:v>3</x:v>
      </x:c>
      <x:c r="K184" s="139" t="n">
        <x:v>7</x:v>
      </x:c>
      <x:c r="L184" s="139" t="n">
        <x:v>2</x:v>
      </x:c>
      <x:c r="M184" s="139" t="n">
        <x:v>0.6</x:v>
      </x:c>
      <x:c r="N184" s="139" t="n">
        <x:v>0.05</x:v>
      </x:c>
      <x:c r="O184" s="139" t="n">
        <x:v>500</x:v>
      </x:c>
      <x:c r="P184" s="139" t="str">
        <x:v>g</x:v>
      </x:c>
      <x:c r="Q184" s="139" t="n">
        <x:v>1.99</x:v>
      </x:c>
      <x:c r="R184" s="139" t="n">
        <x:v>0.00398</x:v>
      </x:c>
      <x:c r="S184" s="138" t="str">
        <x:v>Kategorie-Näherung; vor Produktion fachlich nachpflegen</x:v>
      </x:c>
      <x:c r="T184" s="138" t="n">
        <x:v>0.45</x:v>
      </x:c>
      <x:c r="U184" s="140" t="n">
        <x:v>46230</x:v>
      </x:c>
      <x:c r="V184" s="141" t="b">
        <x:v>1</x:v>
      </x:c>
    </x:row>
    <x:row r="185">
      <x:c r="A185" s="137" t="str">
        <x:v>F0065</x:v>
      </x:c>
      <x:c r="B185" s="137" t="str">
        <x:v>Beeren</x:v>
      </x:c>
      <x:c r="C185" s="137" t="str">
        <x:v>berries</x:v>
      </x:c>
      <x:c r="D185" s="138" t="str">
        <x:v>Gemüse</x:v>
      </x:c>
      <x:c r="E185" s="138" t="str">
        <x:v>roh/handelsüblich</x:v>
      </x:c>
      <x:c r="F185" s="138" t="str">
        <x:v>g</x:v>
      </x:c>
      <x:c r="G185" s="139" t="n">
        <x:v>35</x:v>
      </x:c>
      <x:c r="H185" s="139" t="n">
        <x:v>2</x:v>
      </x:c>
      <x:c r="I185" s="139" t="n">
        <x:v>5</x:v>
      </x:c>
      <x:c r="J185" s="139" t="n">
        <x:v>0.4</x:v>
      </x:c>
      <x:c r="K185" s="139" t="n">
        <x:v>2.5</x:v>
      </x:c>
      <x:c r="L185" s="139" t="n">
        <x:v>3</x:v>
      </x:c>
      <x:c r="M185" s="139" t="n">
        <x:v>0.1</x:v>
      </x:c>
      <x:c r="N185" s="139" t="n">
        <x:v>0.06</x:v>
      </x:c>
      <x:c r="O185" s="139" t="n">
        <x:v>500</x:v>
      </x:c>
      <x:c r="P185" s="139" t="str">
        <x:v>g</x:v>
      </x:c>
      <x:c r="Q185" s="139" t="n">
        <x:v>1.79</x:v>
      </x:c>
      <x:c r="R185" s="139" t="n">
        <x:v>0.0035800000000000003</x:v>
      </x:c>
      <x:c r="S185" s="138" t="str">
        <x:v>Kategorie-Näherung; vor Produktion fachlich nachpflegen</x:v>
      </x:c>
      <x:c r="T185" s="138" t="n">
        <x:v>0.45</x:v>
      </x:c>
      <x:c r="U185" s="140" t="n">
        <x:v>46230</x:v>
      </x:c>
      <x:c r="V185" s="141" t="b">
        <x:v>1</x:v>
      </x:c>
    </x:row>
    <x:row r="186">
      <x:c r="A186" s="137" t="str">
        <x:v>F0598</x:v>
      </x:c>
      <x:c r="B186" s="137" t="str">
        <x:v>Himbeere</x:v>
      </x:c>
      <x:c r="C186" s="137" t="str">
        <x:v>raspberry</x:v>
      </x:c>
      <x:c r="D186" s="138" t="str">
        <x:v>Obst</x:v>
      </x:c>
      <x:c r="E186" s="138" t="str">
        <x:v>roh/handelsüblich</x:v>
      </x:c>
      <x:c r="F186" s="138" t="str">
        <x:v>g</x:v>
      </x:c>
      <x:c r="G186" s="139" t="n">
        <x:v>55</x:v>
      </x:c>
      <x:c r="H186" s="139" t="n">
        <x:v>0.7</x:v>
      </x:c>
      <x:c r="I186" s="139" t="n">
        <x:v>12</x:v>
      </x:c>
      <x:c r="J186" s="139" t="n">
        <x:v>0.3</x:v>
      </x:c>
      <x:c r="K186" s="139" t="n">
        <x:v>2.5</x:v>
      </x:c>
      <x:c r="L186" s="139" t="n">
        <x:v>9</x:v>
      </x:c>
      <x:c r="M186" s="139" t="n">
        <x:v>0.05</x:v>
      </x:c>
      <x:c r="N186" s="139" t="n">
        <x:v>0.02</x:v>
      </x:c>
      <x:c r="O186" s="139" t="n">
        <x:v>500</x:v>
      </x:c>
      <x:c r="P186" s="139" t="str">
        <x:v>g</x:v>
      </x:c>
      <x:c r="Q186" s="139" t="n">
        <x:v>2.49</x:v>
      </x:c>
      <x:c r="R186" s="139" t="n">
        <x:v>0.00498</x:v>
      </x:c>
      <x:c r="S186" s="138" t="str">
        <x:v>Kategorie-Näherung; vor Produktion fachlich nachpflegen</x:v>
      </x:c>
      <x:c r="T186" s="138" t="n">
        <x:v>0.45</x:v>
      </x:c>
      <x:c r="U186" s="140" t="n">
        <x:v>46230</x:v>
      </x:c>
      <x:c r="V186" s="141" t="b">
        <x:v>1</x:v>
      </x:c>
    </x:row>
    <x:row r="187">
      <x:c r="A187" s="137" t="str">
        <x:v>F0051</x:v>
      </x:c>
      <x:c r="B187" s="137" t="str">
        <x:v>Basilikum</x:v>
      </x:c>
      <x:c r="C187" s="137" t="str">
        <x:v>basil</x:v>
      </x:c>
      <x:c r="D187" s="138" t="str">
        <x:v>Gemüse</x:v>
      </x:c>
      <x:c r="E187" s="138" t="str">
        <x:v>roh/handelsüblich</x:v>
      </x:c>
      <x:c r="F187" s="138" t="str">
        <x:v>g</x:v>
      </x:c>
      <x:c r="G187" s="139" t="n">
        <x:v>35</x:v>
      </x:c>
      <x:c r="H187" s="139" t="n">
        <x:v>2</x:v>
      </x:c>
      <x:c r="I187" s="139" t="n">
        <x:v>5</x:v>
      </x:c>
      <x:c r="J187" s="139" t="n">
        <x:v>0.4</x:v>
      </x:c>
      <x:c r="K187" s="139" t="n">
        <x:v>2.5</x:v>
      </x:c>
      <x:c r="L187" s="139" t="n">
        <x:v>3</x:v>
      </x:c>
      <x:c r="M187" s="139" t="n">
        <x:v>0.1</x:v>
      </x:c>
      <x:c r="N187" s="139" t="n">
        <x:v>0.06</x:v>
      </x:c>
      <x:c r="O187" s="139" t="n">
        <x:v>500</x:v>
      </x:c>
      <x:c r="P187" s="139" t="str">
        <x:v>g</x:v>
      </x:c>
      <x:c r="Q187" s="139" t="n">
        <x:v>1.79</x:v>
      </x:c>
      <x:c r="R187" s="139" t="n">
        <x:v>0.0035800000000000003</x:v>
      </x:c>
      <x:c r="S187" s="138" t="str">
        <x:v>Kategorie-Näherung; vor Produktion fachlich nachpflegen</x:v>
      </x:c>
      <x:c r="T187" s="138" t="n">
        <x:v>0.45</x:v>
      </x:c>
      <x:c r="U187" s="140" t="n">
        <x:v>46230</x:v>
      </x:c>
      <x:c r="V187" s="141" t="b">
        <x:v>1</x:v>
      </x:c>
    </x:row>
    <x:row r="188">
      <x:c r="A188" s="137" t="str">
        <x:v>F0003</x:v>
      </x:c>
      <x:c r="B188" s="137" t="str">
        <x:v>All-Bran</x:v>
      </x:c>
      <x:c r="C188" s="137" t="str">
        <x:v>All-Bran</x:v>
      </x:c>
      <x:c r="D188" s="138" t="str">
        <x:v>Gemüse</x:v>
      </x:c>
      <x:c r="E188" s="138" t="str">
        <x:v>roh/handelsüblich</x:v>
      </x:c>
      <x:c r="F188" s="138" t="str">
        <x:v>g</x:v>
      </x:c>
      <x:c r="G188" s="139" t="n">
        <x:v>35</x:v>
      </x:c>
      <x:c r="H188" s="139" t="n">
        <x:v>2</x:v>
      </x:c>
      <x:c r="I188" s="139" t="n">
        <x:v>5</x:v>
      </x:c>
      <x:c r="J188" s="139" t="n">
        <x:v>0.4</x:v>
      </x:c>
      <x:c r="K188" s="139" t="n">
        <x:v>2.5</x:v>
      </x:c>
      <x:c r="L188" s="139" t="n">
        <x:v>3</x:v>
      </x:c>
      <x:c r="M188" s="139" t="n">
        <x:v>0.1</x:v>
      </x:c>
      <x:c r="N188" s="139" t="n">
        <x:v>0.06</x:v>
      </x:c>
      <x:c r="O188" s="139" t="n">
        <x:v>500</x:v>
      </x:c>
      <x:c r="P188" s="139" t="str">
        <x:v>g</x:v>
      </x:c>
      <x:c r="Q188" s="139" t="n">
        <x:v>1.79</x:v>
      </x:c>
      <x:c r="R188" s="139" t="n">
        <x:v>0.0035800000000000003</x:v>
      </x:c>
      <x:c r="S188" s="138" t="str">
        <x:v>Kategorie-Näherung; vor Produktion fachlich nachpflegen</x:v>
      </x:c>
      <x:c r="T188" s="138" t="n">
        <x:v>0.45</x:v>
      </x:c>
      <x:c r="U188" s="140" t="n">
        <x:v>46230</x:v>
      </x:c>
      <x:c r="V188" s="141" t="b">
        <x:v>1</x:v>
      </x:c>
    </x:row>
    <x:row r="189">
      <x:c r="A189" s="137" t="str">
        <x:v>F0810</x:v>
      </x:c>
      <x:c r="B189" s="137" t="str">
        <x:v>Weizenkeime</x:v>
      </x:c>
      <x:c r="C189" s="137" t="str">
        <x:v>wheatgerm</x:v>
      </x:c>
      <x:c r="D189" s="138" t="str">
        <x:v>Gemüse</x:v>
      </x:c>
      <x:c r="E189" s="138" t="str">
        <x:v>roh/handelsüblich</x:v>
      </x:c>
      <x:c r="F189" s="138" t="str">
        <x:v>g</x:v>
      </x:c>
      <x:c r="G189" s="139" t="n">
        <x:v>35</x:v>
      </x:c>
      <x:c r="H189" s="139" t="n">
        <x:v>2</x:v>
      </x:c>
      <x:c r="I189" s="139" t="n">
        <x:v>5</x:v>
      </x:c>
      <x:c r="J189" s="139" t="n">
        <x:v>0.4</x:v>
      </x:c>
      <x:c r="K189" s="139" t="n">
        <x:v>2.5</x:v>
      </x:c>
      <x:c r="L189" s="139" t="n">
        <x:v>3</x:v>
      </x:c>
      <x:c r="M189" s="139" t="n">
        <x:v>0.1</x:v>
      </x:c>
      <x:c r="N189" s="139" t="n">
        <x:v>0.06</x:v>
      </x:c>
      <x:c r="O189" s="139" t="n">
        <x:v>500</x:v>
      </x:c>
      <x:c r="P189" s="139" t="str">
        <x:v>g</x:v>
      </x:c>
      <x:c r="Q189" s="139" t="n">
        <x:v>1.79</x:v>
      </x:c>
      <x:c r="R189" s="139" t="n">
        <x:v>0.0035800000000000003</x:v>
      </x:c>
      <x:c r="S189" s="138" t="str">
        <x:v>Kategorie-Näherung; vor Produktion fachlich nachpflegen</x:v>
      </x:c>
      <x:c r="T189" s="138" t="n">
        <x:v>0.45</x:v>
      </x:c>
      <x:c r="U189" s="140" t="n">
        <x:v>46230</x:v>
      </x:c>
      <x:c r="V189" s="141" t="b">
        <x:v>1</x:v>
      </x:c>
    </x:row>
    <x:row r="190">
      <x:c r="A190" s="137" t="str">
        <x:v>F0016</x:v>
      </x:c>
      <x:c r="B190" s="137" t="str">
        <x:v>Aprikose</x:v>
      </x:c>
      <x:c r="C190" s="137" t="str">
        <x:v>apricot</x:v>
      </x:c>
      <x:c r="D190" s="138" t="str">
        <x:v>Gemüse</x:v>
      </x:c>
      <x:c r="E190" s="138" t="str">
        <x:v>roh/handelsüblich</x:v>
      </x:c>
      <x:c r="F190" s="138" t="str">
        <x:v>g</x:v>
      </x:c>
      <x:c r="G190" s="139" t="n">
        <x:v>35</x:v>
      </x:c>
      <x:c r="H190" s="139" t="n">
        <x:v>2</x:v>
      </x:c>
      <x:c r="I190" s="139" t="n">
        <x:v>5</x:v>
      </x:c>
      <x:c r="J190" s="139" t="n">
        <x:v>0.4</x:v>
      </x:c>
      <x:c r="K190" s="139" t="n">
        <x:v>2.5</x:v>
      </x:c>
      <x:c r="L190" s="139" t="n">
        <x:v>3</x:v>
      </x:c>
      <x:c r="M190" s="139" t="n">
        <x:v>0.1</x:v>
      </x:c>
      <x:c r="N190" s="139" t="n">
        <x:v>0.06</x:v>
      </x:c>
      <x:c r="O190" s="139" t="n">
        <x:v>500</x:v>
      </x:c>
      <x:c r="P190" s="139" t="str">
        <x:v>g</x:v>
      </x:c>
      <x:c r="Q190" s="139" t="n">
        <x:v>1.79</x:v>
      </x:c>
      <x:c r="R190" s="139" t="n">
        <x:v>0.0035800000000000003</x:v>
      </x:c>
      <x:c r="S190" s="138" t="str">
        <x:v>Kategorie-Näherung; vor Produktion fachlich nachpflegen</x:v>
      </x:c>
      <x:c r="T190" s="138" t="n">
        <x:v>0.45</x:v>
      </x:c>
      <x:c r="U190" s="140" t="n">
        <x:v>46230</x:v>
      </x:c>
      <x:c r="V190" s="141" t="b">
        <x:v>1</x:v>
      </x:c>
    </x:row>
    <x:row r="191">
      <x:c r="A191" s="137" t="str">
        <x:v>F0532</x:v>
      </x:c>
      <x:c r="B191" s="137" t="str">
        <x:v>Pekannüsse</x:v>
      </x:c>
      <x:c r="C191" s="137" t="str">
        <x:v>pecan nuts</x:v>
      </x:c>
      <x:c r="D191" s="138" t="str">
        <x:v>Nüsse / Samen</x:v>
      </x:c>
      <x:c r="E191" s="138" t="str">
        <x:v>roh/handelsüblich</x:v>
      </x:c>
      <x:c r="F191" s="138" t="str">
        <x:v>g</x:v>
      </x:c>
      <x:c r="G191" s="139" t="n">
        <x:v>580</x:v>
      </x:c>
      <x:c r="H191" s="139" t="n">
        <x:v>20</x:v>
      </x:c>
      <x:c r="I191" s="139" t="n">
        <x:v>12</x:v>
      </x:c>
      <x:c r="J191" s="139" t="n">
        <x:v>50</x:v>
      </x:c>
      <x:c r="K191" s="139" t="n">
        <x:v>10</x:v>
      </x:c>
      <x:c r="L191" s="139" t="n">
        <x:v>4</x:v>
      </x:c>
      <x:c r="M191" s="139" t="n">
        <x:v>6</x:v>
      </x:c>
      <x:c r="N191" s="139" t="n">
        <x:v>0.02</x:v>
      </x:c>
      <x:c r="O191" s="139" t="n">
        <x:v>500</x:v>
      </x:c>
      <x:c r="P191" s="139" t="str">
        <x:v>g</x:v>
      </x:c>
      <x:c r="Q191" s="139" t="n">
        <x:v>2.99</x:v>
      </x:c>
      <x:c r="R191" s="139" t="n">
        <x:v>0.00598</x:v>
      </x:c>
      <x:c r="S191" s="138" t="str">
        <x:v>Kategorie-Näherung; vor Produktion fachlich nachpflegen</x:v>
      </x:c>
      <x:c r="T191" s="138" t="n">
        <x:v>0.45</x:v>
      </x:c>
      <x:c r="U191" s="140" t="n">
        <x:v>46230</x:v>
      </x:c>
      <x:c r="V191" s="141" t="b">
        <x:v>1</x:v>
      </x:c>
    </x:row>
    <x:row r="192">
      <x:c r="A192" s="137" t="str">
        <x:v>F0447</x:v>
      </x:c>
      <x:c r="B192" s="137" t="str">
        <x:v>Medjool-Datum</x:v>
      </x:c>
      <x:c r="C192" s="137" t="str">
        <x:v>medjool date</x:v>
      </x:c>
      <x:c r="D192" s="138" t="str">
        <x:v>Obst</x:v>
      </x:c>
      <x:c r="E192" s="138" t="str">
        <x:v>roh/handelsüblich</x:v>
      </x:c>
      <x:c r="F192" s="138" t="str">
        <x:v>g</x:v>
      </x:c>
      <x:c r="G192" s="139" t="n">
        <x:v>55</x:v>
      </x:c>
      <x:c r="H192" s="139" t="n">
        <x:v>0.7</x:v>
      </x:c>
      <x:c r="I192" s="139" t="n">
        <x:v>12</x:v>
      </x:c>
      <x:c r="J192" s="139" t="n">
        <x:v>0.3</x:v>
      </x:c>
      <x:c r="K192" s="139" t="n">
        <x:v>2.5</x:v>
      </x:c>
      <x:c r="L192" s="139" t="n">
        <x:v>9</x:v>
      </x:c>
      <x:c r="M192" s="139" t="n">
        <x:v>0.05</x:v>
      </x:c>
      <x:c r="N192" s="139" t="n">
        <x:v>0.02</x:v>
      </x:c>
      <x:c r="O192" s="139" t="n">
        <x:v>500</x:v>
      </x:c>
      <x:c r="P192" s="139" t="str">
        <x:v>g</x:v>
      </x:c>
      <x:c r="Q192" s="139" t="n">
        <x:v>2.49</x:v>
      </x:c>
      <x:c r="R192" s="139" t="n">
        <x:v>0.00498</x:v>
      </x:c>
      <x:c r="S192" s="138" t="str">
        <x:v>Kategorie-Näherung; vor Produktion fachlich nachpflegen</x:v>
      </x:c>
      <x:c r="T192" s="138" t="n">
        <x:v>0.45</x:v>
      </x:c>
      <x:c r="U192" s="140" t="n">
        <x:v>46230</x:v>
      </x:c>
      <x:c r="V192" s="141" t="b">
        <x:v>1</x:v>
      </x:c>
    </x:row>
    <x:row r="193">
      <x:c r="A193" s="137" t="str">
        <x:v>F0579</x:v>
      </x:c>
      <x:c r="B193" s="137" t="str">
        <x:v>Gepuffter Weizen</x:v>
      </x:c>
      <x:c r="C193" s="137" t="str">
        <x:v>puffed wheat</x:v>
      </x:c>
      <x:c r="D193" s="138" t="str">
        <x:v>Gemüse</x:v>
      </x:c>
      <x:c r="E193" s="138" t="str">
        <x:v>roh/handelsüblich</x:v>
      </x:c>
      <x:c r="F193" s="138" t="str">
        <x:v>g</x:v>
      </x:c>
      <x:c r="G193" s="139" t="n">
        <x:v>35</x:v>
      </x:c>
      <x:c r="H193" s="139" t="n">
        <x:v>2</x:v>
      </x:c>
      <x:c r="I193" s="139" t="n">
        <x:v>5</x:v>
      </x:c>
      <x:c r="J193" s="139" t="n">
        <x:v>0.4</x:v>
      </x:c>
      <x:c r="K193" s="139" t="n">
        <x:v>2.5</x:v>
      </x:c>
      <x:c r="L193" s="139" t="n">
        <x:v>3</x:v>
      </x:c>
      <x:c r="M193" s="139" t="n">
        <x:v>0.1</x:v>
      </x:c>
      <x:c r="N193" s="139" t="n">
        <x:v>0.06</x:v>
      </x:c>
      <x:c r="O193" s="139" t="n">
        <x:v>500</x:v>
      </x:c>
      <x:c r="P193" s="139" t="str">
        <x:v>g</x:v>
      </x:c>
      <x:c r="Q193" s="139" t="n">
        <x:v>1.79</x:v>
      </x:c>
      <x:c r="R193" s="139" t="n">
        <x:v>0.0035800000000000003</x:v>
      </x:c>
      <x:c r="S193" s="138" t="str">
        <x:v>Kategorie-Näherung; vor Produktion fachlich nachpflegen</x:v>
      </x:c>
      <x:c r="T193" s="138" t="n">
        <x:v>0.45</x:v>
      </x:c>
      <x:c r="U193" s="140" t="n">
        <x:v>46230</x:v>
      </x:c>
      <x:c r="V193" s="141" t="b">
        <x:v>1</x:v>
      </x:c>
    </x:row>
    <x:row r="194">
      <x:c r="A194" s="137" t="str">
        <x:v>F0573</x:v>
      </x:c>
      <x:c r="B194" s="137" t="str">
        <x:v>Töpfe Bio-Joghurt</x:v>
      </x:c>
      <x:c r="C194" s="137" t="str">
        <x:v>pots bio yogurt</x:v>
      </x:c>
      <x:c r="D194" s="138" t="str">
        <x:v>Milchprodukte</x:v>
      </x:c>
      <x:c r="E194" s="138" t="str">
        <x:v>roh/handelsüblich</x:v>
      </x:c>
      <x:c r="F194" s="138" t="str">
        <x:v>g</x:v>
      </x:c>
      <x:c r="G194" s="139" t="n">
        <x:v>90</x:v>
      </x:c>
      <x:c r="H194" s="139" t="n">
        <x:v>9</x:v>
      </x:c>
      <x:c r="I194" s="139" t="n">
        <x:v>4</x:v>
      </x:c>
      <x:c r="J194" s="139" t="n">
        <x:v>4</x:v>
      </x:c>
      <x:c r="K194" s="139" t="n">
        <x:v>0</x:v>
      </x:c>
      <x:c r="L194" s="139" t="n">
        <x:v>4</x:v>
      </x:c>
      <x:c r="M194" s="139" t="n">
        <x:v>2.5</x:v>
      </x:c>
      <x:c r="N194" s="139" t="n">
        <x:v>0.3</x:v>
      </x:c>
      <x:c r="O194" s="139" t="n">
        <x:v>500</x:v>
      </x:c>
      <x:c r="P194" s="139" t="str">
        <x:v>g</x:v>
      </x:c>
      <x:c r="Q194" s="139" t="n">
        <x:v>1.79</x:v>
      </x:c>
      <x:c r="R194" s="139" t="n">
        <x:v>0.0035800000000000003</x:v>
      </x:c>
      <x:c r="S194" s="138" t="str">
        <x:v>Kategorie-Näherung; vor Produktion fachlich nachpflegen</x:v>
      </x:c>
      <x:c r="T194" s="138" t="n">
        <x:v>0.45</x:v>
      </x:c>
      <x:c r="U194" s="140" t="n">
        <x:v>46230</x:v>
      </x:c>
      <x:c r="V194" s="141" t="b">
        <x:v>1</x:v>
      </x:c>
    </x:row>
    <x:row r="195">
      <x:c r="A195" s="137" t="str">
        <x:v>F0458</x:v>
      </x:c>
      <x:c r="B195" s="137" t="str">
        <x:v>Gemischte Beeren</x:v>
      </x:c>
      <x:c r="C195" s="137" t="str">
        <x:v>mixed berries</x:v>
      </x:c>
      <x:c r="D195" s="138" t="str">
        <x:v>Gemüse</x:v>
      </x:c>
      <x:c r="E195" s="138" t="str">
        <x:v>roh/handelsüblich</x:v>
      </x:c>
      <x:c r="F195" s="138" t="str">
        <x:v>g</x:v>
      </x:c>
      <x:c r="G195" s="139" t="n">
        <x:v>35</x:v>
      </x:c>
      <x:c r="H195" s="139" t="n">
        <x:v>2</x:v>
      </x:c>
      <x:c r="I195" s="139" t="n">
        <x:v>5</x:v>
      </x:c>
      <x:c r="J195" s="139" t="n">
        <x:v>0.4</x:v>
      </x:c>
      <x:c r="K195" s="139" t="n">
        <x:v>2.5</x:v>
      </x:c>
      <x:c r="L195" s="139" t="n">
        <x:v>3</x:v>
      </x:c>
      <x:c r="M195" s="139" t="n">
        <x:v>0.1</x:v>
      </x:c>
      <x:c r="N195" s="139" t="n">
        <x:v>0.06</x:v>
      </x:c>
      <x:c r="O195" s="139" t="n">
        <x:v>500</x:v>
      </x:c>
      <x:c r="P195" s="139" t="str">
        <x:v>g</x:v>
      </x:c>
      <x:c r="Q195" s="139" t="n">
        <x:v>1.79</x:v>
      </x:c>
      <x:c r="R195" s="139" t="n">
        <x:v>0.0035800000000000003</x:v>
      </x:c>
      <x:c r="S195" s="138" t="str">
        <x:v>Kategorie-Näherung; vor Produktion fachlich nachpflegen</x:v>
      </x:c>
      <x:c r="T195" s="138" t="n">
        <x:v>0.45</x:v>
      </x:c>
      <x:c r="U195" s="140" t="n">
        <x:v>46230</x:v>
      </x:c>
      <x:c r="V195" s="141" t="b">
        <x:v>1</x:v>
      </x:c>
    </x:row>
    <x:row r="196">
      <x:c r="A196" s="137" t="str">
        <x:v>F0430</x:v>
      </x:c>
      <x:c r="B196" s="137" t="str">
        <x:v>Langkornreis</x:v>
      </x:c>
      <x:c r="C196" s="137" t="str">
        <x:v>long grain rice</x:v>
      </x:c>
      <x:c r="D196" s="138" t="str">
        <x:v>Kohlenhydrate</x:v>
      </x:c>
      <x:c r="E196" s="138" t="str">
        <x:v>roh/handelsüblich</x:v>
      </x:c>
      <x:c r="F196" s="138" t="str">
        <x:v>g</x:v>
      </x:c>
      <x:c r="G196" s="139" t="n">
        <x:v>350</x:v>
      </x:c>
      <x:c r="H196" s="139" t="n">
        <x:v>11</x:v>
      </x:c>
      <x:c r="I196" s="139" t="n">
        <x:v>68</x:v>
      </x:c>
      <x:c r="J196" s="139" t="n">
        <x:v>3</x:v>
      </x:c>
      <x:c r="K196" s="139" t="n">
        <x:v>7</x:v>
      </x:c>
      <x:c r="L196" s="139" t="n">
        <x:v>2</x:v>
      </x:c>
      <x:c r="M196" s="139" t="n">
        <x:v>0.6</x:v>
      </x:c>
      <x:c r="N196" s="139" t="n">
        <x:v>0.05</x:v>
      </x:c>
      <x:c r="O196" s="139" t="n">
        <x:v>500</x:v>
      </x:c>
      <x:c r="P196" s="139" t="str">
        <x:v>g</x:v>
      </x:c>
      <x:c r="Q196" s="139" t="n">
        <x:v>1.99</x:v>
      </x:c>
      <x:c r="R196" s="139" t="n">
        <x:v>0.00398</x:v>
      </x:c>
      <x:c r="S196" s="138" t="str">
        <x:v>Kategorie-Näherung; vor Produktion fachlich nachpflegen</x:v>
      </x:c>
      <x:c r="T196" s="138" t="n">
        <x:v>0.45</x:v>
      </x:c>
      <x:c r="U196" s="140" t="n">
        <x:v>46230</x:v>
      </x:c>
      <x:c r="V196" s="141" t="b">
        <x:v>1</x:v>
      </x:c>
    </x:row>
    <x:row r="197">
      <x:c r="A197" s="137" t="str">
        <x:v>F0284</x:v>
      </x:c>
      <x:c r="B197" s="137" t="str">
        <x:v>Fisch</x:v>
      </x:c>
      <x:c r="C197" s="137" t="str">
        <x:v>fish</x:v>
      </x:c>
      <x:c r="D197" s="138" t="str">
        <x:v>Fisch</x:v>
      </x:c>
      <x:c r="E197" s="138" t="str">
        <x:v>roh/handelsüblich</x:v>
      </x:c>
      <x:c r="F197" s="138" t="str">
        <x:v>g</x:v>
      </x:c>
      <x:c r="G197" s="139" t="n">
        <x:v>150</x:v>
      </x:c>
      <x:c r="H197" s="139" t="n">
        <x:v>21</x:v>
      </x:c>
      <x:c r="I197" s="139" t="n">
        <x:v>0</x:v>
      </x:c>
      <x:c r="J197" s="139" t="n">
        <x:v>7</x:v>
      </x:c>
      <x:c r="K197" s="139" t="n">
        <x:v>0</x:v>
      </x:c>
      <x:c r="L197" s="139" t="n">
        <x:v>0</x:v>
      </x:c>
      <x:c r="M197" s="139" t="n">
        <x:v>1.5</x:v>
      </x:c>
      <x:c r="N197" s="139" t="n">
        <x:v>0.2</x:v>
      </x:c>
      <x:c r="O197" s="139" t="n">
        <x:v>500</x:v>
      </x:c>
      <x:c r="P197" s="139" t="str">
        <x:v>g</x:v>
      </x:c>
      <x:c r="Q197" s="139" t="n">
        <x:v>5.49</x:v>
      </x:c>
      <x:c r="R197" s="139" t="n">
        <x:v>0.01098</x:v>
      </x:c>
      <x:c r="S197" s="138" t="str">
        <x:v>Kategorie-Näherung; vor Produktion fachlich nachpflegen</x:v>
      </x:c>
      <x:c r="T197" s="138" t="n">
        <x:v>0.45</x:v>
      </x:c>
      <x:c r="U197" s="140" t="n">
        <x:v>46230</x:v>
      </x:c>
      <x:c r="V197" s="141" t="b">
        <x:v>1</x:v>
      </x:c>
    </x:row>
    <x:row r="198">
      <x:c r="A198" s="137" t="str">
        <x:v>F0236</x:v>
      </x:c>
      <x:c r="B198" s="137" t="str">
        <x:v>Currypulver</x:v>
      </x:c>
      <x:c r="C198" s="137" t="str">
        <x:v>curry powder</x:v>
      </x:c>
      <x:c r="D198" s="138" t="str">
        <x:v>Gewürze</x:v>
      </x:c>
      <x:c r="E198" s="138" t="str">
        <x:v>roh/handelsüblich</x:v>
      </x:c>
      <x:c r="F198" s="138" t="str">
        <x:v>g</x:v>
      </x:c>
      <x:c r="G198" s="139" t="n">
        <x:v>250</x:v>
      </x:c>
      <x:c r="H198" s="139" t="n">
        <x:v>8</x:v>
      </x:c>
      <x:c r="I198" s="139" t="n">
        <x:v>45</x:v>
      </x:c>
      <x:c r="J198" s="139" t="n">
        <x:v>8</x:v>
      </x:c>
      <x:c r="K198" s="139" t="n">
        <x:v>20</x:v>
      </x:c>
      <x:c r="L198" s="139" t="n">
        <x:v>4</x:v>
      </x:c>
      <x:c r="M198" s="139" t="n">
        <x:v>2</x:v>
      </x:c>
      <x:c r="N198" s="139" t="n">
        <x:v>0.2</x:v>
      </x:c>
      <x:c r="O198" s="139" t="n">
        <x:v>500</x:v>
      </x:c>
      <x:c r="P198" s="139" t="str">
        <x:v>g</x:v>
      </x:c>
      <x:c r="Q198" s="139" t="n">
        <x:v>1.29</x:v>
      </x:c>
      <x:c r="R198" s="139" t="n">
        <x:v>0.0025800000000000003</x:v>
      </x:c>
      <x:c r="S198" s="138" t="str">
        <x:v>Kategorie-Näherung; vor Produktion fachlich nachpflegen</x:v>
      </x:c>
      <x:c r="T198" s="138" t="n">
        <x:v>0.45</x:v>
      </x:c>
      <x:c r="U198" s="140" t="n">
        <x:v>46230</x:v>
      </x:c>
      <x:c r="V198" s="141" t="b">
        <x:v>1</x:v>
      </x:c>
    </x:row>
    <x:row r="199">
      <x:c r="A199" s="137" t="str">
        <x:v>F0449</x:v>
      </x:c>
      <x:c r="B199" s="137" t="str">
        <x:v>Melone</x:v>
      </x:c>
      <x:c r="C199" s="137" t="str">
        <x:v>melon</x:v>
      </x:c>
      <x:c r="D199" s="138" t="str">
        <x:v>Gemüse</x:v>
      </x:c>
      <x:c r="E199" s="138" t="str">
        <x:v>roh/handelsüblich</x:v>
      </x:c>
      <x:c r="F199" s="138" t="str">
        <x:v>g</x:v>
      </x:c>
      <x:c r="G199" s="139" t="n">
        <x:v>35</x:v>
      </x:c>
      <x:c r="H199" s="139" t="n">
        <x:v>2</x:v>
      </x:c>
      <x:c r="I199" s="139" t="n">
        <x:v>5</x:v>
      </x:c>
      <x:c r="J199" s="139" t="n">
        <x:v>0.4</x:v>
      </x:c>
      <x:c r="K199" s="139" t="n">
        <x:v>2.5</x:v>
      </x:c>
      <x:c r="L199" s="139" t="n">
        <x:v>3</x:v>
      </x:c>
      <x:c r="M199" s="139" t="n">
        <x:v>0.1</x:v>
      </x:c>
      <x:c r="N199" s="139" t="n">
        <x:v>0.06</x:v>
      </x:c>
      <x:c r="O199" s="139" t="n">
        <x:v>500</x:v>
      </x:c>
      <x:c r="P199" s="139" t="str">
        <x:v>g</x:v>
      </x:c>
      <x:c r="Q199" s="139" t="n">
        <x:v>1.79</x:v>
      </x:c>
      <x:c r="R199" s="139" t="n">
        <x:v>0.0035800000000000003</x:v>
      </x:c>
      <x:c r="S199" s="138" t="str">
        <x:v>Kategorie-Näherung; vor Produktion fachlich nachpflegen</x:v>
      </x:c>
      <x:c r="T199" s="138" t="n">
        <x:v>0.45</x:v>
      </x:c>
      <x:c r="U199" s="140" t="n">
        <x:v>46230</x:v>
      </x:c>
      <x:c r="V199" s="141" t="b">
        <x:v>1</x:v>
      </x:c>
    </x:row>
    <x:row r="200">
      <x:c r="A200" s="137" t="str">
        <x:v>F0141</x:v>
      </x:c>
      <x:c r="B200" s="137" t="str">
        <x:v>Getreide</x:v>
      </x:c>
      <x:c r="C200" s="137" t="str">
        <x:v>cereal</x:v>
      </x:c>
      <x:c r="D200" s="138" t="str">
        <x:v>Gemüse</x:v>
      </x:c>
      <x:c r="E200" s="138" t="str">
        <x:v>roh/handelsüblich</x:v>
      </x:c>
      <x:c r="F200" s="138" t="str">
        <x:v>g</x:v>
      </x:c>
      <x:c r="G200" s="139" t="n">
        <x:v>35</x:v>
      </x:c>
      <x:c r="H200" s="139" t="n">
        <x:v>2</x:v>
      </x:c>
      <x:c r="I200" s="139" t="n">
        <x:v>5</x:v>
      </x:c>
      <x:c r="J200" s="139" t="n">
        <x:v>0.4</x:v>
      </x:c>
      <x:c r="K200" s="139" t="n">
        <x:v>2.5</x:v>
      </x:c>
      <x:c r="L200" s="139" t="n">
        <x:v>3</x:v>
      </x:c>
      <x:c r="M200" s="139" t="n">
        <x:v>0.1</x:v>
      </x:c>
      <x:c r="N200" s="139" t="n">
        <x:v>0.06</x:v>
      </x:c>
      <x:c r="O200" s="139" t="n">
        <x:v>500</x:v>
      </x:c>
      <x:c r="P200" s="139" t="str">
        <x:v>g</x:v>
      </x:c>
      <x:c r="Q200" s="139" t="n">
        <x:v>1.79</x:v>
      </x:c>
      <x:c r="R200" s="139" t="n">
        <x:v>0.0035800000000000003</x:v>
      </x:c>
      <x:c r="S200" s="138" t="str">
        <x:v>Kategorie-Näherung; vor Produktion fachlich nachpflegen</x:v>
      </x:c>
      <x:c r="T200" s="138" t="n">
        <x:v>0.45</x:v>
      </x:c>
      <x:c r="U200" s="140" t="n">
        <x:v>46230</x:v>
      </x:c>
      <x:c r="V200" s="141" t="b">
        <x:v>1</x:v>
      </x:c>
    </x:row>
    <x:row r="201">
      <x:c r="A201" s="137" t="str">
        <x:v>F0761</x:v>
      </x:c>
      <x:c r="B201" s="137" t="str">
        <x:v>Tomate</x:v>
      </x:c>
      <x:c r="C201" s="137" t="str">
        <x:v>tomato</x:v>
      </x:c>
      <x:c r="D201" s="138" t="str">
        <x:v>Gemüse</x:v>
      </x:c>
      <x:c r="E201" s="138" t="str">
        <x:v>roh/handelsüblich</x:v>
      </x:c>
      <x:c r="F201" s="138" t="str">
        <x:v>g</x:v>
      </x:c>
      <x:c r="G201" s="139" t="n">
        <x:v>35</x:v>
      </x:c>
      <x:c r="H201" s="139" t="n">
        <x:v>2</x:v>
      </x:c>
      <x:c r="I201" s="139" t="n">
        <x:v>5</x:v>
      </x:c>
      <x:c r="J201" s="139" t="n">
        <x:v>0.4</x:v>
      </x:c>
      <x:c r="K201" s="139" t="n">
        <x:v>2.5</x:v>
      </x:c>
      <x:c r="L201" s="139" t="n">
        <x:v>3</x:v>
      </x:c>
      <x:c r="M201" s="139" t="n">
        <x:v>0.1</x:v>
      </x:c>
      <x:c r="N201" s="139" t="n">
        <x:v>0.06</x:v>
      </x:c>
      <x:c r="O201" s="139" t="n">
        <x:v>500</x:v>
      </x:c>
      <x:c r="P201" s="139" t="str">
        <x:v>g</x:v>
      </x:c>
      <x:c r="Q201" s="139" t="n">
        <x:v>1.79</x:v>
      </x:c>
      <x:c r="R201" s="139" t="n">
        <x:v>0.0035800000000000003</x:v>
      </x:c>
      <x:c r="S201" s="138" t="str">
        <x:v>Kategorie-Näherung; vor Produktion fachlich nachpflegen</x:v>
      </x:c>
      <x:c r="T201" s="138" t="n">
        <x:v>0.45</x:v>
      </x:c>
      <x:c r="U201" s="140" t="n">
        <x:v>46230</x:v>
      </x:c>
      <x:c r="V201" s="141" t="b">
        <x:v>1</x:v>
      </x:c>
    </x:row>
    <x:row r="202">
      <x:c r="A202" s="137" t="str">
        <x:v>F0148</x:v>
      </x:c>
      <x:c r="B202" s="137" t="str">
        <x:v>Kastanienpilz</x:v>
      </x:c>
      <x:c r="C202" s="137" t="str">
        <x:v>chestnut mushroom</x:v>
      </x:c>
      <x:c r="D202" s="138" t="str">
        <x:v>Nüsse / Samen</x:v>
      </x:c>
      <x:c r="E202" s="138" t="str">
        <x:v>roh/handelsüblich</x:v>
      </x:c>
      <x:c r="F202" s="138" t="str">
        <x:v>g</x:v>
      </x:c>
      <x:c r="G202" s="139" t="n">
        <x:v>580</x:v>
      </x:c>
      <x:c r="H202" s="139" t="n">
        <x:v>20</x:v>
      </x:c>
      <x:c r="I202" s="139" t="n">
        <x:v>12</x:v>
      </x:c>
      <x:c r="J202" s="139" t="n">
        <x:v>50</x:v>
      </x:c>
      <x:c r="K202" s="139" t="n">
        <x:v>10</x:v>
      </x:c>
      <x:c r="L202" s="139" t="n">
        <x:v>4</x:v>
      </x:c>
      <x:c r="M202" s="139" t="n">
        <x:v>6</x:v>
      </x:c>
      <x:c r="N202" s="139" t="n">
        <x:v>0.02</x:v>
      </x:c>
      <x:c r="O202" s="139" t="n">
        <x:v>500</x:v>
      </x:c>
      <x:c r="P202" s="139" t="str">
        <x:v>g</x:v>
      </x:c>
      <x:c r="Q202" s="139" t="n">
        <x:v>2.99</x:v>
      </x:c>
      <x:c r="R202" s="139" t="n">
        <x:v>0.00598</x:v>
      </x:c>
      <x:c r="S202" s="138" t="str">
        <x:v>Kategorie-Näherung; vor Produktion fachlich nachpflegen</x:v>
      </x:c>
      <x:c r="T202" s="138" t="n">
        <x:v>0.45</x:v>
      </x:c>
      <x:c r="U202" s="140" t="n">
        <x:v>46230</x:v>
      </x:c>
      <x:c r="V202" s="141" t="b">
        <x:v>1</x:v>
      </x:c>
    </x:row>
    <x:row r="203">
      <x:c r="A203" s="137" t="str">
        <x:v>F0783</x:v>
      </x:c>
      <x:c r="B203" s="137" t="str">
        <x:v>Ungesalzene Butter</x:v>
      </x:c>
      <x:c r="C203" s="137" t="str">
        <x:v>unsalted butter</x:v>
      </x:c>
      <x:c r="D203" s="138" t="str">
        <x:v>Fette / Öle</x:v>
      </x:c>
      <x:c r="E203" s="138" t="str">
        <x:v>roh/handelsüblich</x:v>
      </x:c>
      <x:c r="F203" s="138" t="str">
        <x:v>g</x:v>
      </x:c>
      <x:c r="G203" s="139" t="n">
        <x:v>884</x:v>
      </x:c>
      <x:c r="H203" s="139" t="n">
        <x:v>0</x:v>
      </x:c>
      <x:c r="I203" s="139" t="n">
        <x:v>0</x:v>
      </x:c>
      <x:c r="J203" s="139" t="n">
        <x:v>100</x:v>
      </x:c>
      <x:c r="K203" s="139" t="n">
        <x:v>0</x:v>
      </x:c>
      <x:c r="L203" s="139" t="n">
        <x:v>0</x:v>
      </x:c>
      <x:c r="M203" s="139" t="n">
        <x:v>14</x:v>
      </x:c>
      <x:c r="N203" s="139" t="n">
        <x:v>0</x:v>
      </x:c>
      <x:c r="O203" s="139" t="n">
        <x:v>500</x:v>
      </x:c>
      <x:c r="P203" s="139" t="str">
        <x:v>g</x:v>
      </x:c>
      <x:c r="Q203" s="139" t="n">
        <x:v>4.49</x:v>
      </x:c>
      <x:c r="R203" s="139" t="n">
        <x:v>0.00898</x:v>
      </x:c>
      <x:c r="S203" s="138" t="str">
        <x:v>Kategorie-Näherung; vor Produktion fachlich nachpflegen</x:v>
      </x:c>
      <x:c r="T203" s="138" t="n">
        <x:v>0.45</x:v>
      </x:c>
      <x:c r="U203" s="140" t="n">
        <x:v>46230</x:v>
      </x:c>
      <x:c r="V203" s="141" t="b">
        <x:v>1</x:v>
      </x:c>
    </x:row>
    <x:row r="204">
      <x:c r="A204" s="137" t="str">
        <x:v>F0052</x:v>
      </x:c>
      <x:c r="B204" s="137" t="str">
        <x:v>Basilikumblatt</x:v>
      </x:c>
      <x:c r="C204" s="137" t="str">
        <x:v>basil leaf</x:v>
      </x:c>
      <x:c r="D204" s="138" t="str">
        <x:v>Gemüse</x:v>
      </x:c>
      <x:c r="E204" s="138" t="str">
        <x:v>roh/handelsüblich</x:v>
      </x:c>
      <x:c r="F204" s="138" t="str">
        <x:v>g</x:v>
      </x:c>
      <x:c r="G204" s="139" t="n">
        <x:v>35</x:v>
      </x:c>
      <x:c r="H204" s="139" t="n">
        <x:v>2</x:v>
      </x:c>
      <x:c r="I204" s="139" t="n">
        <x:v>5</x:v>
      </x:c>
      <x:c r="J204" s="139" t="n">
        <x:v>0.4</x:v>
      </x:c>
      <x:c r="K204" s="139" t="n">
        <x:v>2.5</x:v>
      </x:c>
      <x:c r="L204" s="139" t="n">
        <x:v>3</x:v>
      </x:c>
      <x:c r="M204" s="139" t="n">
        <x:v>0.1</x:v>
      </x:c>
      <x:c r="N204" s="139" t="n">
        <x:v>0.06</x:v>
      </x:c>
      <x:c r="O204" s="139" t="n">
        <x:v>500</x:v>
      </x:c>
      <x:c r="P204" s="139" t="str">
        <x:v>g</x:v>
      </x:c>
      <x:c r="Q204" s="139" t="n">
        <x:v>1.79</x:v>
      </x:c>
      <x:c r="R204" s="139" t="n">
        <x:v>0.0035800000000000003</x:v>
      </x:c>
      <x:c r="S204" s="138" t="str">
        <x:v>Kategorie-Näherung; vor Produktion fachlich nachpflegen</x:v>
      </x:c>
      <x:c r="T204" s="138" t="n">
        <x:v>0.45</x:v>
      </x:c>
      <x:c r="U204" s="140" t="n">
        <x:v>46230</x:v>
      </x:c>
      <x:c r="V204" s="141" t="b">
        <x:v>1</x:v>
      </x:c>
    </x:row>
    <x:row r="205">
      <x:c r="A205" s="137" t="str">
        <x:v>F0028</x:v>
      </x:c>
      <x:c r="B205" s="137" t="str">
        <x:v>Avocadoöl</x:v>
      </x:c>
      <x:c r="C205" s="137" t="str">
        <x:v>avocado oil</x:v>
      </x:c>
      <x:c r="D205" s="138" t="str">
        <x:v>Fette / Öle</x:v>
      </x:c>
      <x:c r="E205" s="138" t="str">
        <x:v>roh/handelsüblich</x:v>
      </x:c>
      <x:c r="F205" s="138" t="str">
        <x:v>g</x:v>
      </x:c>
      <x:c r="G205" s="139" t="n">
        <x:v>884</x:v>
      </x:c>
      <x:c r="H205" s="139" t="n">
        <x:v>0</x:v>
      </x:c>
      <x:c r="I205" s="139" t="n">
        <x:v>0</x:v>
      </x:c>
      <x:c r="J205" s="139" t="n">
        <x:v>100</x:v>
      </x:c>
      <x:c r="K205" s="139" t="n">
        <x:v>0</x:v>
      </x:c>
      <x:c r="L205" s="139" t="n">
        <x:v>0</x:v>
      </x:c>
      <x:c r="M205" s="139" t="n">
        <x:v>14</x:v>
      </x:c>
      <x:c r="N205" s="139" t="n">
        <x:v>0</x:v>
      </x:c>
      <x:c r="O205" s="139" t="n">
        <x:v>500</x:v>
      </x:c>
      <x:c r="P205" s="139" t="str">
        <x:v>g</x:v>
      </x:c>
      <x:c r="Q205" s="139" t="n">
        <x:v>4.49</x:v>
      </x:c>
      <x:c r="R205" s="139" t="n">
        <x:v>0.00898</x:v>
      </x:c>
      <x:c r="S205" s="138" t="str">
        <x:v>Kategorie-Näherung; vor Produktion fachlich nachpflegen</x:v>
      </x:c>
      <x:c r="T205" s="138" t="n">
        <x:v>0.45</x:v>
      </x:c>
      <x:c r="U205" s="140" t="n">
        <x:v>46230</x:v>
      </x:c>
      <x:c r="V205" s="141" t="b">
        <x:v>1</x:v>
      </x:c>
    </x:row>
    <x:row r="206">
      <x:c r="A206" s="137" t="str">
        <x:v>F0301</x:v>
      </x:c>
      <x:c r="B206" s="137" t="str">
        <x:v>Frische Thymianblätter</x:v>
      </x:c>
      <x:c r="C206" s="137" t="str">
        <x:v>fresh thyme leaves</x:v>
      </x:c>
      <x:c r="D206" s="138" t="str">
        <x:v>Gemüse</x:v>
      </x:c>
      <x:c r="E206" s="138" t="str">
        <x:v>roh/handelsüblich</x:v>
      </x:c>
      <x:c r="F206" s="138" t="str">
        <x:v>g</x:v>
      </x:c>
      <x:c r="G206" s="139" t="n">
        <x:v>35</x:v>
      </x:c>
      <x:c r="H206" s="139" t="n">
        <x:v>2</x:v>
      </x:c>
      <x:c r="I206" s="139" t="n">
        <x:v>5</x:v>
      </x:c>
      <x:c r="J206" s="139" t="n">
        <x:v>0.4</x:v>
      </x:c>
      <x:c r="K206" s="139" t="n">
        <x:v>2.5</x:v>
      </x:c>
      <x:c r="L206" s="139" t="n">
        <x:v>3</x:v>
      </x:c>
      <x:c r="M206" s="139" t="n">
        <x:v>0.1</x:v>
      </x:c>
      <x:c r="N206" s="139" t="n">
        <x:v>0.06</x:v>
      </x:c>
      <x:c r="O206" s="139" t="n">
        <x:v>500</x:v>
      </x:c>
      <x:c r="P206" s="139" t="str">
        <x:v>g</x:v>
      </x:c>
      <x:c r="Q206" s="139" t="n">
        <x:v>1.79</x:v>
      </x:c>
      <x:c r="R206" s="139" t="n">
        <x:v>0.0035800000000000003</x:v>
      </x:c>
      <x:c r="S206" s="138" t="str">
        <x:v>Kategorie-Näherung; vor Produktion fachlich nachpflegen</x:v>
      </x:c>
      <x:c r="T206" s="138" t="n">
        <x:v>0.45</x:v>
      </x:c>
      <x:c r="U206" s="140" t="n">
        <x:v>46230</x:v>
      </x:c>
      <x:c r="V206" s="141" t="b">
        <x:v>1</x:v>
      </x:c>
    </x:row>
    <x:row r="207">
      <x:c r="A207" s="137" t="str">
        <x:v>F0499</x:v>
      </x:c>
      <x:c r="B207" s="137" t="str">
        <x:v>Omega-Samenmischung</x:v>
      </x:c>
      <x:c r="C207" s="137" t="str">
        <x:v>omega seed mix</x:v>
      </x:c>
      <x:c r="D207" s="138" t="str">
        <x:v>Nüsse / Samen</x:v>
      </x:c>
      <x:c r="E207" s="138" t="str">
        <x:v>roh/handelsüblich</x:v>
      </x:c>
      <x:c r="F207" s="138" t="str">
        <x:v>g</x:v>
      </x:c>
      <x:c r="G207" s="139" t="n">
        <x:v>580</x:v>
      </x:c>
      <x:c r="H207" s="139" t="n">
        <x:v>20</x:v>
      </x:c>
      <x:c r="I207" s="139" t="n">
        <x:v>12</x:v>
      </x:c>
      <x:c r="J207" s="139" t="n">
        <x:v>50</x:v>
      </x:c>
      <x:c r="K207" s="139" t="n">
        <x:v>10</x:v>
      </x:c>
      <x:c r="L207" s="139" t="n">
        <x:v>4</x:v>
      </x:c>
      <x:c r="M207" s="139" t="n">
        <x:v>6</x:v>
      </x:c>
      <x:c r="N207" s="139" t="n">
        <x:v>0.02</x:v>
      </x:c>
      <x:c r="O207" s="139" t="n">
        <x:v>500</x:v>
      </x:c>
      <x:c r="P207" s="139" t="str">
        <x:v>g</x:v>
      </x:c>
      <x:c r="Q207" s="139" t="n">
        <x:v>2.99</x:v>
      </x:c>
      <x:c r="R207" s="139" t="n">
        <x:v>0.00598</x:v>
      </x:c>
      <x:c r="S207" s="138" t="str">
        <x:v>Kategorie-Näherung; vor Produktion fachlich nachpflegen</x:v>
      </x:c>
      <x:c r="T207" s="138" t="n">
        <x:v>0.45</x:v>
      </x:c>
      <x:c r="U207" s="140" t="n">
        <x:v>46230</x:v>
      </x:c>
      <x:c r="V207" s="141" t="b">
        <x:v>1</x:v>
      </x:c>
    </x:row>
    <x:row r="208">
      <x:c r="A208" s="137" t="str">
        <x:v>F0194</x:v>
      </x:c>
      <x:c r="B208" s="137" t="str">
        <x:v>Kokosjoghurt</x:v>
      </x:c>
      <x:c r="C208" s="137" t="str">
        <x:v>coconut yogurt</x:v>
      </x:c>
      <x:c r="D208" s="138" t="str">
        <x:v>Milchprodukte</x:v>
      </x:c>
      <x:c r="E208" s="138" t="str">
        <x:v>roh/handelsüblich</x:v>
      </x:c>
      <x:c r="F208" s="138" t="str">
        <x:v>g</x:v>
      </x:c>
      <x:c r="G208" s="139" t="n">
        <x:v>90</x:v>
      </x:c>
      <x:c r="H208" s="139" t="n">
        <x:v>9</x:v>
      </x:c>
      <x:c r="I208" s="139" t="n">
        <x:v>4</x:v>
      </x:c>
      <x:c r="J208" s="139" t="n">
        <x:v>4</x:v>
      </x:c>
      <x:c r="K208" s="139" t="n">
        <x:v>0</x:v>
      </x:c>
      <x:c r="L208" s="139" t="n">
        <x:v>4</x:v>
      </x:c>
      <x:c r="M208" s="139" t="n">
        <x:v>2.5</x:v>
      </x:c>
      <x:c r="N208" s="139" t="n">
        <x:v>0.3</x:v>
      </x:c>
      <x:c r="O208" s="139" t="n">
        <x:v>500</x:v>
      </x:c>
      <x:c r="P208" s="139" t="str">
        <x:v>g</x:v>
      </x:c>
      <x:c r="Q208" s="139" t="n">
        <x:v>1.79</x:v>
      </x:c>
      <x:c r="R208" s="139" t="n">
        <x:v>0.0035800000000000003</x:v>
      </x:c>
      <x:c r="S208" s="138" t="str">
        <x:v>Kategorie-Näherung; vor Produktion fachlich nachpflegen</x:v>
      </x:c>
      <x:c r="T208" s="138" t="n">
        <x:v>0.45</x:v>
      </x:c>
      <x:c r="U208" s="140" t="n">
        <x:v>46230</x:v>
      </x:c>
      <x:c r="V208" s="141" t="b">
        <x:v>1</x:v>
      </x:c>
    </x:row>
    <x:row r="209">
      <x:c r="A209" s="137" t="str">
        <x:v>F0543</x:v>
      </x:c>
      <x:c r="B209" s="137" t="str">
        <x:v>Rosa Grapefruit</x:v>
      </x:c>
      <x:c r="C209" s="137" t="str">
        <x:v>pink grapefruit</x:v>
      </x:c>
      <x:c r="D209" s="138" t="str">
        <x:v>Obst</x:v>
      </x:c>
      <x:c r="E209" s="138" t="str">
        <x:v>roh/handelsüblich</x:v>
      </x:c>
      <x:c r="F209" s="138" t="str">
        <x:v>g</x:v>
      </x:c>
      <x:c r="G209" s="139" t="n">
        <x:v>55</x:v>
      </x:c>
      <x:c r="H209" s="139" t="n">
        <x:v>0.7</x:v>
      </x:c>
      <x:c r="I209" s="139" t="n">
        <x:v>12</x:v>
      </x:c>
      <x:c r="J209" s="139" t="n">
        <x:v>0.3</x:v>
      </x:c>
      <x:c r="K209" s="139" t="n">
        <x:v>2.5</x:v>
      </x:c>
      <x:c r="L209" s="139" t="n">
        <x:v>9</x:v>
      </x:c>
      <x:c r="M209" s="139" t="n">
        <x:v>0.05</x:v>
      </x:c>
      <x:c r="N209" s="139" t="n">
        <x:v>0.02</x:v>
      </x:c>
      <x:c r="O209" s="139" t="n">
        <x:v>500</x:v>
      </x:c>
      <x:c r="P209" s="139" t="str">
        <x:v>g</x:v>
      </x:c>
      <x:c r="Q209" s="139" t="n">
        <x:v>2.49</x:v>
      </x:c>
      <x:c r="R209" s="139" t="n">
        <x:v>0.00498</x:v>
      </x:c>
      <x:c r="S209" s="138" t="str">
        <x:v>Kategorie-Näherung; vor Produktion fachlich nachpflegen</x:v>
      </x:c>
      <x:c r="T209" s="138" t="n">
        <x:v>0.45</x:v>
      </x:c>
      <x:c r="U209" s="140" t="n">
        <x:v>46230</x:v>
      </x:c>
      <x:c r="V209" s="141" t="b">
        <x:v>1</x:v>
      </x:c>
    </x:row>
    <x:row r="210">
      <x:c r="A210" s="137" t="str">
        <x:v>F0005</x:v>
      </x:c>
      <x:c r="B210" s="137" t="str">
        <x:v>Mandel</x:v>
      </x:c>
      <x:c r="C210" s="137" t="str">
        <x:v>almond</x:v>
      </x:c>
      <x:c r="D210" s="138" t="str">
        <x:v>Nüsse / Samen</x:v>
      </x:c>
      <x:c r="E210" s="138" t="str">
        <x:v>roh/handelsüblich</x:v>
      </x:c>
      <x:c r="F210" s="138" t="str">
        <x:v>g</x:v>
      </x:c>
      <x:c r="G210" s="139" t="n">
        <x:v>580</x:v>
      </x:c>
      <x:c r="H210" s="139" t="n">
        <x:v>20</x:v>
      </x:c>
      <x:c r="I210" s="139" t="n">
        <x:v>12</x:v>
      </x:c>
      <x:c r="J210" s="139" t="n">
        <x:v>50</x:v>
      </x:c>
      <x:c r="K210" s="139" t="n">
        <x:v>10</x:v>
      </x:c>
      <x:c r="L210" s="139" t="n">
        <x:v>4</x:v>
      </x:c>
      <x:c r="M210" s="139" t="n">
        <x:v>6</x:v>
      </x:c>
      <x:c r="N210" s="139" t="n">
        <x:v>0.02</x:v>
      </x:c>
      <x:c r="O210" s="139" t="n">
        <x:v>500</x:v>
      </x:c>
      <x:c r="P210" s="139" t="str">
        <x:v>g</x:v>
      </x:c>
      <x:c r="Q210" s="139" t="n">
        <x:v>2.99</x:v>
      </x:c>
      <x:c r="R210" s="139" t="n">
        <x:v>0.00598</x:v>
      </x:c>
      <x:c r="S210" s="138" t="str">
        <x:v>Kategorie-Näherung; vor Produktion fachlich nachpflegen</x:v>
      </x:c>
      <x:c r="T210" s="138" t="n">
        <x:v>0.45</x:v>
      </x:c>
      <x:c r="U210" s="140" t="n">
        <x:v>46230</x:v>
      </x:c>
      <x:c r="V210" s="141" t="b">
        <x:v>1</x:v>
      </x:c>
    </x:row>
    <x:row r="211">
      <x:c r="A211" s="137" t="str">
        <x:v>F0453</x:v>
      </x:c>
      <x:c r="B211" s="137" t="str">
        <x:v>Minzblatt</x:v>
      </x:c>
      <x:c r="C211" s="137" t="str">
        <x:v>mint leaf</x:v>
      </x:c>
      <x:c r="D211" s="138" t="str">
        <x:v>Gewürze</x:v>
      </x:c>
      <x:c r="E211" s="138" t="str">
        <x:v>roh/handelsüblich</x:v>
      </x:c>
      <x:c r="F211" s="138" t="str">
        <x:v>g</x:v>
      </x:c>
      <x:c r="G211" s="139" t="n">
        <x:v>250</x:v>
      </x:c>
      <x:c r="H211" s="139" t="n">
        <x:v>8</x:v>
      </x:c>
      <x:c r="I211" s="139" t="n">
        <x:v>45</x:v>
      </x:c>
      <x:c r="J211" s="139" t="n">
        <x:v>8</x:v>
      </x:c>
      <x:c r="K211" s="139" t="n">
        <x:v>20</x:v>
      </x:c>
      <x:c r="L211" s="139" t="n">
        <x:v>4</x:v>
      </x:c>
      <x:c r="M211" s="139" t="n">
        <x:v>2</x:v>
      </x:c>
      <x:c r="N211" s="139" t="n">
        <x:v>0.2</x:v>
      </x:c>
      <x:c r="O211" s="139" t="n">
        <x:v>500</x:v>
      </x:c>
      <x:c r="P211" s="139" t="str">
        <x:v>g</x:v>
      </x:c>
      <x:c r="Q211" s="139" t="n">
        <x:v>1.29</x:v>
      </x:c>
      <x:c r="R211" s="139" t="n">
        <x:v>0.0025800000000000003</x:v>
      </x:c>
      <x:c r="S211" s="138" t="str">
        <x:v>Kategorie-Näherung; vor Produktion fachlich nachpflegen</x:v>
      </x:c>
      <x:c r="T211" s="138" t="n">
        <x:v>0.45</x:v>
      </x:c>
      <x:c r="U211" s="140" t="n">
        <x:v>46230</x:v>
      </x:c>
      <x:c r="V211" s="141" t="b">
        <x:v>1</x:v>
      </x:c>
    </x:row>
    <x:row r="212">
      <x:c r="A212" s="137" t="str">
        <x:v>F0064</x:v>
      </x:c>
      <x:c r="B212" s="137" t="str">
        <x:v>Rote Bete</x:v>
      </x:c>
      <x:c r="C212" s="137" t="str">
        <x:v>beetroots</x:v>
      </x:c>
      <x:c r="D212" s="138" t="str">
        <x:v>Gemüse</x:v>
      </x:c>
      <x:c r="E212" s="138" t="str">
        <x:v>roh/handelsüblich</x:v>
      </x:c>
      <x:c r="F212" s="138" t="str">
        <x:v>g</x:v>
      </x:c>
      <x:c r="G212" s="139" t="n">
        <x:v>35</x:v>
      </x:c>
      <x:c r="H212" s="139" t="n">
        <x:v>2</x:v>
      </x:c>
      <x:c r="I212" s="139" t="n">
        <x:v>5</x:v>
      </x:c>
      <x:c r="J212" s="139" t="n">
        <x:v>0.4</x:v>
      </x:c>
      <x:c r="K212" s="139" t="n">
        <x:v>2.5</x:v>
      </x:c>
      <x:c r="L212" s="139" t="n">
        <x:v>3</x:v>
      </x:c>
      <x:c r="M212" s="139" t="n">
        <x:v>0.1</x:v>
      </x:c>
      <x:c r="N212" s="139" t="n">
        <x:v>0.06</x:v>
      </x:c>
      <x:c r="O212" s="139" t="n">
        <x:v>500</x:v>
      </x:c>
      <x:c r="P212" s="139" t="str">
        <x:v>g</x:v>
      </x:c>
      <x:c r="Q212" s="139" t="n">
        <x:v>1.79</x:v>
      </x:c>
      <x:c r="R212" s="139" t="n">
        <x:v>0.0035800000000000003</x:v>
      </x:c>
      <x:c r="S212" s="138" t="str">
        <x:v>Kategorie-Näherung; vor Produktion fachlich nachpflegen</x:v>
      </x:c>
      <x:c r="T212" s="138" t="n">
        <x:v>0.45</x:v>
      </x:c>
      <x:c r="U212" s="140" t="n">
        <x:v>46230</x:v>
      </x:c>
      <x:c r="V212" s="141" t="b">
        <x:v>1</x:v>
      </x:c>
    </x:row>
    <x:row r="213">
      <x:c r="A213" s="137" t="str">
        <x:v>F0320</x:v>
      </x:c>
      <x:c r="B213" s="137" t="str">
        <x:v>Ingwer</x:v>
      </x:c>
      <x:c r="C213" s="137" t="str">
        <x:v>ginger</x:v>
      </x:c>
      <x:c r="D213" s="138" t="str">
        <x:v>Gemüse</x:v>
      </x:c>
      <x:c r="E213" s="138" t="str">
        <x:v>roh/handelsüblich</x:v>
      </x:c>
      <x:c r="F213" s="138" t="str">
        <x:v>g</x:v>
      </x:c>
      <x:c r="G213" s="139" t="n">
        <x:v>35</x:v>
      </x:c>
      <x:c r="H213" s="139" t="n">
        <x:v>2</x:v>
      </x:c>
      <x:c r="I213" s="139" t="n">
        <x:v>5</x:v>
      </x:c>
      <x:c r="J213" s="139" t="n">
        <x:v>0.4</x:v>
      </x:c>
      <x:c r="K213" s="139" t="n">
        <x:v>2.5</x:v>
      </x:c>
      <x:c r="L213" s="139" t="n">
        <x:v>3</x:v>
      </x:c>
      <x:c r="M213" s="139" t="n">
        <x:v>0.1</x:v>
      </x:c>
      <x:c r="N213" s="139" t="n">
        <x:v>0.06</x:v>
      </x:c>
      <x:c r="O213" s="139" t="n">
        <x:v>500</x:v>
      </x:c>
      <x:c r="P213" s="139" t="str">
        <x:v>g</x:v>
      </x:c>
      <x:c r="Q213" s="139" t="n">
        <x:v>1.79</x:v>
      </x:c>
      <x:c r="R213" s="139" t="n">
        <x:v>0.0035800000000000003</x:v>
      </x:c>
      <x:c r="S213" s="138" t="str">
        <x:v>Kategorie-Näherung; vor Produktion fachlich nachpflegen</x:v>
      </x:c>
      <x:c r="T213" s="138" t="n">
        <x:v>0.45</x:v>
      </x:c>
      <x:c r="U213" s="140" t="n">
        <x:v>46230</x:v>
      </x:c>
      <x:c r="V213" s="141" t="b">
        <x:v>1</x:v>
      </x:c>
    </x:row>
    <x:row r="214">
      <x:c r="A214" s="137" t="str">
        <x:v>F0808</x:v>
      </x:c>
      <x:c r="B214" s="137" t="str">
        <x:v>Wasser</x:v>
      </x:c>
      <x:c r="C214" s="137" t="str">
        <x:v>water</x:v>
      </x:c>
      <x:c r="D214" s="138" t="str">
        <x:v>Gemüse</x:v>
      </x:c>
      <x:c r="E214" s="138" t="str">
        <x:v>roh/handelsüblich</x:v>
      </x:c>
      <x:c r="F214" s="138" t="str">
        <x:v>g</x:v>
      </x:c>
      <x:c r="G214" s="139" t="n">
        <x:v>35</x:v>
      </x:c>
      <x:c r="H214" s="139" t="n">
        <x:v>2</x:v>
      </x:c>
      <x:c r="I214" s="139" t="n">
        <x:v>5</x:v>
      </x:c>
      <x:c r="J214" s="139" t="n">
        <x:v>0.4</x:v>
      </x:c>
      <x:c r="K214" s="139" t="n">
        <x:v>2.5</x:v>
      </x:c>
      <x:c r="L214" s="139" t="n">
        <x:v>3</x:v>
      </x:c>
      <x:c r="M214" s="139" t="n">
        <x:v>0.1</x:v>
      </x:c>
      <x:c r="N214" s="139" t="n">
        <x:v>0.06</x:v>
      </x:c>
      <x:c r="O214" s="139" t="n">
        <x:v>500</x:v>
      </x:c>
      <x:c r="P214" s="139" t="str">
        <x:v>g</x:v>
      </x:c>
      <x:c r="Q214" s="139" t="n">
        <x:v>1.79</x:v>
      </x:c>
      <x:c r="R214" s="139" t="n">
        <x:v>0.0035800000000000003</x:v>
      </x:c>
      <x:c r="S214" s="138" t="str">
        <x:v>Kategorie-Näherung; vor Produktion fachlich nachpflegen</x:v>
      </x:c>
      <x:c r="T214" s="138" t="n">
        <x:v>0.45</x:v>
      </x:c>
      <x:c r="U214" s="140" t="n">
        <x:v>46230</x:v>
      </x:c>
      <x:c r="V214" s="141" t="b">
        <x:v>1</x:v>
      </x:c>
    </x:row>
    <x:row r="215">
      <x:c r="A215" s="137" t="str">
        <x:v>F0127</x:v>
      </x:c>
      <x:c r="B215" s="137" t="str">
        <x:v>Karotte</x:v>
      </x:c>
      <x:c r="C215" s="137" t="str">
        <x:v>carrot</x:v>
      </x:c>
      <x:c r="D215" s="138" t="str">
        <x:v>Gemüse</x:v>
      </x:c>
      <x:c r="E215" s="138" t="str">
        <x:v>roh/handelsüblich</x:v>
      </x:c>
      <x:c r="F215" s="138" t="str">
        <x:v>g</x:v>
      </x:c>
      <x:c r="G215" s="139" t="n">
        <x:v>41</x:v>
      </x:c>
      <x:c r="H215" s="139" t="n">
        <x:v>0.9</x:v>
      </x:c>
      <x:c r="I215" s="139" t="n">
        <x:v>6.8</x:v>
      </x:c>
      <x:c r="J215" s="139" t="n">
        <x:v>0.2</x:v>
      </x:c>
      <x:c r="K215" s="139" t="n">
        <x:v>2.8</x:v>
      </x:c>
      <x:c r="L215" s="139" t="n">
        <x:v>4.7</x:v>
      </x:c>
      <x:c r="M215" s="139" t="n">
        <x:v>0.04</x:v>
      </x:c>
      <x:c r="N215" s="139" t="n">
        <x:v>0.07</x:v>
      </x:c>
      <x:c r="O215" s="139" t="n">
        <x:v>1000</x:v>
      </x:c>
      <x:c r="P215" s="139" t="str">
        <x:v>g</x:v>
      </x:c>
      <x:c r="Q215" s="139" t="n">
        <x:v>1.49</x:v>
      </x:c>
      <x:c r="R215" s="139" t="n">
        <x:v>0.00149</x:v>
      </x:c>
      <x:c r="S215" s="138" t="str">
        <x:v>BLS/USDA/Herstellerabgleich</x:v>
      </x:c>
      <x:c r="T215" s="138" t="n">
        <x:v>0.88</x:v>
      </x:c>
      <x:c r="U215" s="140" t="n">
        <x:v>46230</x:v>
      </x:c>
      <x:c r="V215" s="141" t="b">
        <x:v>1</x:v>
      </x:c>
    </x:row>
    <x:row r="216">
      <x:c r="A216" s="137" t="str">
        <x:v>F0138</x:v>
      </x:c>
      <x:c r="B216" s="137" t="str">
        <x:v>Staudensellerie</x:v>
      </x:c>
      <x:c r="C216" s="137" t="str">
        <x:v>celery</x:v>
      </x:c>
      <x:c r="D216" s="138" t="str">
        <x:v>Gemüse</x:v>
      </x:c>
      <x:c r="E216" s="138" t="str">
        <x:v>roh/handelsüblich</x:v>
      </x:c>
      <x:c r="F216" s="138" t="str">
        <x:v>g</x:v>
      </x:c>
      <x:c r="G216" s="139" t="n">
        <x:v>35</x:v>
      </x:c>
      <x:c r="H216" s="139" t="n">
        <x:v>2</x:v>
      </x:c>
      <x:c r="I216" s="139" t="n">
        <x:v>5</x:v>
      </x:c>
      <x:c r="J216" s="139" t="n">
        <x:v>0.4</x:v>
      </x:c>
      <x:c r="K216" s="139" t="n">
        <x:v>2.5</x:v>
      </x:c>
      <x:c r="L216" s="139" t="n">
        <x:v>3</x:v>
      </x:c>
      <x:c r="M216" s="139" t="n">
        <x:v>0.1</x:v>
      </x:c>
      <x:c r="N216" s="139" t="n">
        <x:v>0.06</x:v>
      </x:c>
      <x:c r="O216" s="139" t="n">
        <x:v>500</x:v>
      </x:c>
      <x:c r="P216" s="139" t="str">
        <x:v>g</x:v>
      </x:c>
      <x:c r="Q216" s="139" t="n">
        <x:v>1.79</x:v>
      </x:c>
      <x:c r="R216" s="139" t="n">
        <x:v>0.0035800000000000003</x:v>
      </x:c>
      <x:c r="S216" s="138" t="str">
        <x:v>Kategorie-Näherung; vor Produktion fachlich nachpflegen</x:v>
      </x:c>
      <x:c r="T216" s="138" t="n">
        <x:v>0.45</x:v>
      </x:c>
      <x:c r="U216" s="140" t="n">
        <x:v>46230</x:v>
      </x:c>
      <x:c r="V216" s="141" t="b">
        <x:v>1</x:v>
      </x:c>
    </x:row>
    <x:row r="217">
      <x:c r="A217" s="137" t="str">
        <x:v>F0436</x:v>
      </x:c>
      <x:c r="B217" s="137" t="str">
        <x:v>Mango</x:v>
      </x:c>
      <x:c r="C217" s="137" t="str">
        <x:v>mango</x:v>
      </x:c>
      <x:c r="D217" s="138" t="str">
        <x:v>Obst</x:v>
      </x:c>
      <x:c r="E217" s="138" t="str">
        <x:v>roh/handelsüblich</x:v>
      </x:c>
      <x:c r="F217" s="138" t="str">
        <x:v>g</x:v>
      </x:c>
      <x:c r="G217" s="139" t="n">
        <x:v>60</x:v>
      </x:c>
      <x:c r="H217" s="139" t="n">
        <x:v>0.8</x:v>
      </x:c>
      <x:c r="I217" s="139" t="n">
        <x:v>13.7</x:v>
      </x:c>
      <x:c r="J217" s="139" t="n">
        <x:v>0.4</x:v>
      </x:c>
      <x:c r="K217" s="139" t="n">
        <x:v>1.6</x:v>
      </x:c>
      <x:c r="L217" s="139" t="n">
        <x:v>13.7</x:v>
      </x:c>
      <x:c r="M217" s="139" t="n">
        <x:v>0.1</x:v>
      </x:c>
      <x:c r="N217" s="139" t="n">
        <x:v>0.01</x:v>
      </x:c>
      <x:c r="O217" s="139" t="n">
        <x:v>500</x:v>
      </x:c>
      <x:c r="P217" s="139" t="str">
        <x:v>g</x:v>
      </x:c>
      <x:c r="Q217" s="139" t="n">
        <x:v>2.49</x:v>
      </x:c>
      <x:c r="R217" s="139" t="n">
        <x:v>0.00498</x:v>
      </x:c>
      <x:c r="S217" s="138" t="str">
        <x:v>BLS/USDA/Herstellerabgleich</x:v>
      </x:c>
      <x:c r="T217" s="138" t="n">
        <x:v>0.88</x:v>
      </x:c>
      <x:c r="U217" s="140" t="n">
        <x:v>46230</x:v>
      </x:c>
      <x:c r="V217" s="141" t="b">
        <x:v>1</x:v>
      </x:c>
    </x:row>
    <x:row r="218">
      <x:c r="A218" s="137" t="str">
        <x:v>F0375</x:v>
      </x:c>
      <x:c r="B218" s="137" t="str">
        <x:v>Hummus</x:v>
      </x:c>
      <x:c r="C218" s="137" t="str">
        <x:v>hummus</x:v>
      </x:c>
      <x:c r="D218" s="138" t="str">
        <x:v>Gemüse</x:v>
      </x:c>
      <x:c r="E218" s="138" t="str">
        <x:v>roh/handelsüblich</x:v>
      </x:c>
      <x:c r="F218" s="138" t="str">
        <x:v>g</x:v>
      </x:c>
      <x:c r="G218" s="139" t="n">
        <x:v>230</x:v>
      </x:c>
      <x:c r="H218" s="139" t="n">
        <x:v>7</x:v>
      </x:c>
      <x:c r="I218" s="139" t="n">
        <x:v>14</x:v>
      </x:c>
      <x:c r="J218" s="139" t="n">
        <x:v>16</x:v>
      </x:c>
      <x:c r="K218" s="139" t="n">
        <x:v>5</x:v>
      </x:c>
      <x:c r="L218" s="139" t="n">
        <x:v>1.5</x:v>
      </x:c>
      <x:c r="M218" s="139" t="n">
        <x:v>2.2</x:v>
      </x:c>
      <x:c r="N218" s="139" t="n">
        <x:v>1.2</x:v>
      </x:c>
      <x:c r="O218" s="139" t="n">
        <x:v>200</x:v>
      </x:c>
      <x:c r="P218" s="139" t="str">
        <x:v>g</x:v>
      </x:c>
      <x:c r="Q218" s="139" t="n">
        <x:v>1.49</x:v>
      </x:c>
      <x:c r="R218" s="139" t="n">
        <x:v>0.00745</x:v>
      </x:c>
      <x:c r="S218" s="138" t="str">
        <x:v>BLS/USDA/Herstellerabgleich</x:v>
      </x:c>
      <x:c r="T218" s="138" t="n">
        <x:v>0.88</x:v>
      </x:c>
      <x:c r="U218" s="140" t="n">
        <x:v>46230</x:v>
      </x:c>
      <x:c r="V218" s="141" t="b">
        <x:v>1</x:v>
      </x:c>
    </x:row>
    <x:row r="219">
      <x:c r="A219" s="137" t="str">
        <x:v>F0460</x:v>
      </x:c>
      <x:c r="B219" s="137" t="str">
        <x:v>Gemischte Körner</x:v>
      </x:c>
      <x:c r="C219" s="137" t="str">
        <x:v>mixed grains</x:v>
      </x:c>
      <x:c r="D219" s="138" t="str">
        <x:v>Gemüse</x:v>
      </x:c>
      <x:c r="E219" s="138" t="str">
        <x:v>roh/handelsüblich</x:v>
      </x:c>
      <x:c r="F219" s="138" t="str">
        <x:v>g</x:v>
      </x:c>
      <x:c r="G219" s="139" t="n">
        <x:v>35</x:v>
      </x:c>
      <x:c r="H219" s="139" t="n">
        <x:v>2</x:v>
      </x:c>
      <x:c r="I219" s="139" t="n">
        <x:v>5</x:v>
      </x:c>
      <x:c r="J219" s="139" t="n">
        <x:v>0.4</x:v>
      </x:c>
      <x:c r="K219" s="139" t="n">
        <x:v>2.5</x:v>
      </x:c>
      <x:c r="L219" s="139" t="n">
        <x:v>3</x:v>
      </x:c>
      <x:c r="M219" s="139" t="n">
        <x:v>0.1</x:v>
      </x:c>
      <x:c r="N219" s="139" t="n">
        <x:v>0.06</x:v>
      </x:c>
      <x:c r="O219" s="139" t="n">
        <x:v>500</x:v>
      </x:c>
      <x:c r="P219" s="139" t="str">
        <x:v>g</x:v>
      </x:c>
      <x:c r="Q219" s="139" t="n">
        <x:v>1.79</x:v>
      </x:c>
      <x:c r="R219" s="139" t="n">
        <x:v>0.0035800000000000003</x:v>
      </x:c>
      <x:c r="S219" s="138" t="str">
        <x:v>Kategorie-Näherung; vor Produktion fachlich nachpflegen</x:v>
      </x:c>
      <x:c r="T219" s="138" t="n">
        <x:v>0.45</x:v>
      </x:c>
      <x:c r="U219" s="140" t="n">
        <x:v>46230</x:v>
      </x:c>
      <x:c r="V219" s="141" t="b">
        <x:v>1</x:v>
      </x:c>
    </x:row>
    <x:row r="220">
      <x:c r="A220" s="137" t="str">
        <x:v>F0152</x:v>
      </x:c>
      <x:c r="B220" s="137" t="str">
        <x:v>Hähnchenbrust</x:v>
      </x:c>
      <x:c r="C220" s="137" t="str">
        <x:v>chicken breast</x:v>
      </x:c>
      <x:c r="D220" s="138" t="str">
        <x:v>Fleisch</x:v>
      </x:c>
      <x:c r="E220" s="138" t="str">
        <x:v>roh/handelsüblich</x:v>
      </x:c>
      <x:c r="F220" s="138" t="str">
        <x:v>g</x:v>
      </x:c>
      <x:c r="G220" s="139" t="n">
        <x:v>110</x:v>
      </x:c>
      <x:c r="H220" s="139" t="n">
        <x:v>23.1</x:v>
      </x:c>
      <x:c r="I220" s="139" t="n">
        <x:v>0</x:v>
      </x:c>
      <x:c r="J220" s="139" t="n">
        <x:v>1.2</x:v>
      </x:c>
      <x:c r="K220" s="139" t="n">
        <x:v>0</x:v>
      </x:c>
      <x:c r="L220" s="139" t="n">
        <x:v>0</x:v>
      </x:c>
      <x:c r="M220" s="139" t="n">
        <x:v>0.3</x:v>
      </x:c>
      <x:c r="N220" s="139" t="n">
        <x:v>0.18</x:v>
      </x:c>
      <x:c r="O220" s="139" t="n">
        <x:v>600</x:v>
      </x:c>
      <x:c r="P220" s="139" t="str">
        <x:v>g</x:v>
      </x:c>
      <x:c r="Q220" s="139" t="n">
        <x:v>6.49</x:v>
      </x:c>
      <x:c r="R220" s="139" t="n">
        <x:v>0.010816666666666667</x:v>
      </x:c>
      <x:c r="S220" s="138" t="str">
        <x:v>BLS/USDA/Herstellerabgleich</x:v>
      </x:c>
      <x:c r="T220" s="138" t="n">
        <x:v>0.88</x:v>
      </x:c>
      <x:c r="U220" s="140" t="n">
        <x:v>46230</x:v>
      </x:c>
      <x:c r="V220" s="141" t="b">
        <x:v>1</x:v>
      </x:c>
    </x:row>
    <x:row r="221">
      <x:c r="A221" s="137" t="str">
        <x:v>F0609</x:v>
      </x:c>
      <x:c r="B221" s="137" t="str">
        <x:v>Rote Zwiebel</x:v>
      </x:c>
      <x:c r="C221" s="137" t="str">
        <x:v>red onion</x:v>
      </x:c>
      <x:c r="D221" s="138" t="str">
        <x:v>Gemüse</x:v>
      </x:c>
      <x:c r="E221" s="138" t="str">
        <x:v>roh/handelsüblich</x:v>
      </x:c>
      <x:c r="F221" s="138" t="str">
        <x:v>g</x:v>
      </x:c>
      <x:c r="G221" s="139" t="n">
        <x:v>35</x:v>
      </x:c>
      <x:c r="H221" s="139" t="n">
        <x:v>2</x:v>
      </x:c>
      <x:c r="I221" s="139" t="n">
        <x:v>5</x:v>
      </x:c>
      <x:c r="J221" s="139" t="n">
        <x:v>0.4</x:v>
      </x:c>
      <x:c r="K221" s="139" t="n">
        <x:v>2.5</x:v>
      </x:c>
      <x:c r="L221" s="139" t="n">
        <x:v>3</x:v>
      </x:c>
      <x:c r="M221" s="139" t="n">
        <x:v>0.1</x:v>
      </x:c>
      <x:c r="N221" s="139" t="n">
        <x:v>0.06</x:v>
      </x:c>
      <x:c r="O221" s="139" t="n">
        <x:v>500</x:v>
      </x:c>
      <x:c r="P221" s="139" t="str">
        <x:v>g</x:v>
      </x:c>
      <x:c r="Q221" s="139" t="n">
        <x:v>1.79</x:v>
      </x:c>
      <x:c r="R221" s="139" t="n">
        <x:v>0.0035800000000000003</x:v>
      </x:c>
      <x:c r="S221" s="138" t="str">
        <x:v>Kategorie-Näherung; vor Produktion fachlich nachpflegen</x:v>
      </x:c>
      <x:c r="T221" s="138" t="n">
        <x:v>0.45</x:v>
      </x:c>
      <x:c r="U221" s="140" t="n">
        <x:v>46230</x:v>
      </x:c>
      <x:c r="V221" s="141" t="b">
        <x:v>1</x:v>
      </x:c>
    </x:row>
    <x:row r="222">
      <x:c r="A222" s="137" t="str">
        <x:v>F0133</x:v>
      </x:c>
      <x:c r="B222" s="137" t="str">
        <x:v>Blumenkohl</x:v>
      </x:c>
      <x:c r="C222" s="137" t="str">
        <x:v>cauliflower</x:v>
      </x:c>
      <x:c r="D222" s="138" t="str">
        <x:v>Gemüse</x:v>
      </x:c>
      <x:c r="E222" s="138" t="str">
        <x:v>roh/handelsüblich</x:v>
      </x:c>
      <x:c r="F222" s="138" t="str">
        <x:v>g</x:v>
      </x:c>
      <x:c r="G222" s="139" t="n">
        <x:v>25</x:v>
      </x:c>
      <x:c r="H222" s="139" t="n">
        <x:v>1.9</x:v>
      </x:c>
      <x:c r="I222" s="139" t="n">
        <x:v>2.9</x:v>
      </x:c>
      <x:c r="J222" s="139" t="n">
        <x:v>0.3</x:v>
      </x:c>
      <x:c r="K222" s="139" t="n">
        <x:v>2</x:v>
      </x:c>
      <x:c r="L222" s="139" t="n">
        <x:v>1.9</x:v>
      </x:c>
      <x:c r="M222" s="139" t="n">
        <x:v>0.1</x:v>
      </x:c>
      <x:c r="N222" s="139" t="n">
        <x:v>0.08</x:v>
      </x:c>
      <x:c r="O222" s="139" t="n">
        <x:v>800</x:v>
      </x:c>
      <x:c r="P222" s="139" t="str">
        <x:v>g</x:v>
      </x:c>
      <x:c r="Q222" s="139" t="n">
        <x:v>2.49</x:v>
      </x:c>
      <x:c r="R222" s="139" t="n">
        <x:v>0.0031125000000000002</x:v>
      </x:c>
      <x:c r="S222" s="138" t="str">
        <x:v>BLS/USDA/Herstellerabgleich</x:v>
      </x:c>
      <x:c r="T222" s="138" t="n">
        <x:v>0.88</x:v>
      </x:c>
      <x:c r="U222" s="140" t="n">
        <x:v>46230</x:v>
      </x:c>
      <x:c r="V222" s="141" t="b">
        <x:v>1</x:v>
      </x:c>
    </x:row>
    <x:row r="223">
      <x:c r="A223" s="137" t="str">
        <x:v>F0227</x:v>
      </x:c>
      <x:c r="B223" s="137" t="str">
        <x:v>Gurke</x:v>
      </x:c>
      <x:c r="C223" s="137" t="str">
        <x:v>cucumber</x:v>
      </x:c>
      <x:c r="D223" s="138" t="str">
        <x:v>Gemüse</x:v>
      </x:c>
      <x:c r="E223" s="138" t="str">
        <x:v>roh/handelsüblich</x:v>
      </x:c>
      <x:c r="F223" s="138" t="str">
        <x:v>g</x:v>
      </x:c>
      <x:c r="G223" s="139" t="n">
        <x:v>15</x:v>
      </x:c>
      <x:c r="H223" s="139" t="n">
        <x:v>0.7</x:v>
      </x:c>
      <x:c r="I223" s="139" t="n">
        <x:v>1.8</x:v>
      </x:c>
      <x:c r="J223" s="139" t="n">
        <x:v>0.1</x:v>
      </x:c>
      <x:c r="K223" s="139" t="n">
        <x:v>0.5</x:v>
      </x:c>
      <x:c r="L223" s="139" t="n">
        <x:v>1.7</x:v>
      </x:c>
      <x:c r="M223" s="139" t="n">
        <x:v>0.03</x:v>
      </x:c>
      <x:c r="N223" s="139" t="n">
        <x:v>0.01</x:v>
      </x:c>
      <x:c r="O223" s="139" t="n">
        <x:v>500</x:v>
      </x:c>
      <x:c r="P223" s="139" t="str">
        <x:v>g</x:v>
      </x:c>
      <x:c r="Q223" s="139" t="n">
        <x:v>0.99</x:v>
      </x:c>
      <x:c r="R223" s="139" t="n">
        <x:v>0.00198</x:v>
      </x:c>
      <x:c r="S223" s="138" t="str">
        <x:v>BLS/USDA/Herstellerabgleich</x:v>
      </x:c>
      <x:c r="T223" s="138" t="n">
        <x:v>0.88</x:v>
      </x:c>
      <x:c r="U223" s="140" t="n">
        <x:v>46230</x:v>
      </x:c>
      <x:c r="V223" s="141" t="b">
        <x:v>1</x:v>
      </x:c>
    </x:row>
    <x:row r="224">
      <x:c r="A224" s="137" t="str">
        <x:v>F0828</x:v>
      </x:c>
      <x:c r="B224" s="137" t="str">
        <x:v>Vollkorn-Pitas</x:v>
      </x:c>
      <x:c r="C224" s="137" t="str">
        <x:v>wholemeal pittas</x:v>
      </x:c>
      <x:c r="D224" s="138" t="str">
        <x:v>Gemüse</x:v>
      </x:c>
      <x:c r="E224" s="138" t="str">
        <x:v>roh/handelsüblich</x:v>
      </x:c>
      <x:c r="F224" s="138" t="str">
        <x:v>g</x:v>
      </x:c>
      <x:c r="G224" s="139" t="n">
        <x:v>35</x:v>
      </x:c>
      <x:c r="H224" s="139" t="n">
        <x:v>2</x:v>
      </x:c>
      <x:c r="I224" s="139" t="n">
        <x:v>5</x:v>
      </x:c>
      <x:c r="J224" s="139" t="n">
        <x:v>0.4</x:v>
      </x:c>
      <x:c r="K224" s="139" t="n">
        <x:v>2.5</x:v>
      </x:c>
      <x:c r="L224" s="139" t="n">
        <x:v>3</x:v>
      </x:c>
      <x:c r="M224" s="139" t="n">
        <x:v>0.1</x:v>
      </x:c>
      <x:c r="N224" s="139" t="n">
        <x:v>0.06</x:v>
      </x:c>
      <x:c r="O224" s="139" t="n">
        <x:v>500</x:v>
      </x:c>
      <x:c r="P224" s="139" t="str">
        <x:v>g</x:v>
      </x:c>
      <x:c r="Q224" s="139" t="n">
        <x:v>1.79</x:v>
      </x:c>
      <x:c r="R224" s="139" t="n">
        <x:v>0.0035800000000000003</x:v>
      </x:c>
      <x:c r="S224" s="138" t="str">
        <x:v>Kategorie-Näherung; vor Produktion fachlich nachpflegen</x:v>
      </x:c>
      <x:c r="T224" s="138" t="n">
        <x:v>0.45</x:v>
      </x:c>
      <x:c r="U224" s="140" t="n">
        <x:v>46230</x:v>
      </x:c>
      <x:c r="V224" s="141" t="b">
        <x:v>1</x:v>
      </x:c>
    </x:row>
    <x:row r="225">
      <x:c r="A225" s="137" t="str">
        <x:v>F0108</x:v>
      </x:c>
      <x:c r="B225" s="137" t="str">
        <x:v>Butternusskürbis</x:v>
      </x:c>
      <x:c r="C225" s="137" t="str">
        <x:v>butternut squash</x:v>
      </x:c>
      <x:c r="D225" s="138" t="str">
        <x:v>Fette / Öle</x:v>
      </x:c>
      <x:c r="E225" s="138" t="str">
        <x:v>roh/handelsüblich</x:v>
      </x:c>
      <x:c r="F225" s="138" t="str">
        <x:v>g</x:v>
      </x:c>
      <x:c r="G225" s="139" t="n">
        <x:v>884</x:v>
      </x:c>
      <x:c r="H225" s="139" t="n">
        <x:v>0</x:v>
      </x:c>
      <x:c r="I225" s="139" t="n">
        <x:v>0</x:v>
      </x:c>
      <x:c r="J225" s="139" t="n">
        <x:v>100</x:v>
      </x:c>
      <x:c r="K225" s="139" t="n">
        <x:v>0</x:v>
      </x:c>
      <x:c r="L225" s="139" t="n">
        <x:v>0</x:v>
      </x:c>
      <x:c r="M225" s="139" t="n">
        <x:v>14</x:v>
      </x:c>
      <x:c r="N225" s="139" t="n">
        <x:v>0</x:v>
      </x:c>
      <x:c r="O225" s="139" t="n">
        <x:v>500</x:v>
      </x:c>
      <x:c r="P225" s="139" t="str">
        <x:v>g</x:v>
      </x:c>
      <x:c r="Q225" s="139" t="n">
        <x:v>4.49</x:v>
      </x:c>
      <x:c r="R225" s="139" t="n">
        <x:v>0.00898</x:v>
      </x:c>
      <x:c r="S225" s="138" t="str">
        <x:v>Kategorie-Näherung; vor Produktion fachlich nachpflegen</x:v>
      </x:c>
      <x:c r="T225" s="138" t="n">
        <x:v>0.45</x:v>
      </x:c>
      <x:c r="U225" s="140" t="n">
        <x:v>46230</x:v>
      </x:c>
      <x:c r="V225" s="141" t="b">
        <x:v>1</x:v>
      </x:c>
    </x:row>
    <x:row r="226">
      <x:c r="A226" s="137" t="str">
        <x:v>F0741</x:v>
      </x:c>
      <x:c r="B226" s="137" t="str">
        <x:v>Tahinipaste</x:v>
      </x:c>
      <x:c r="C226" s="137" t="str">
        <x:v>tahini paste</x:v>
      </x:c>
      <x:c r="D226" s="138" t="str">
        <x:v>Nüsse / Samen</x:v>
      </x:c>
      <x:c r="E226" s="138" t="str">
        <x:v>roh/handelsüblich</x:v>
      </x:c>
      <x:c r="F226" s="138" t="str">
        <x:v>g</x:v>
      </x:c>
      <x:c r="G226" s="139" t="n">
        <x:v>580</x:v>
      </x:c>
      <x:c r="H226" s="139" t="n">
        <x:v>20</x:v>
      </x:c>
      <x:c r="I226" s="139" t="n">
        <x:v>12</x:v>
      </x:c>
      <x:c r="J226" s="139" t="n">
        <x:v>50</x:v>
      </x:c>
      <x:c r="K226" s="139" t="n">
        <x:v>10</x:v>
      </x:c>
      <x:c r="L226" s="139" t="n">
        <x:v>4</x:v>
      </x:c>
      <x:c r="M226" s="139" t="n">
        <x:v>6</x:v>
      </x:c>
      <x:c r="N226" s="139" t="n">
        <x:v>0.02</x:v>
      </x:c>
      <x:c r="O226" s="139" t="n">
        <x:v>500</x:v>
      </x:c>
      <x:c r="P226" s="139" t="str">
        <x:v>g</x:v>
      </x:c>
      <x:c r="Q226" s="139" t="n">
        <x:v>2.99</x:v>
      </x:c>
      <x:c r="R226" s="139" t="n">
        <x:v>0.00598</x:v>
      </x:c>
      <x:c r="S226" s="138" t="str">
        <x:v>Kategorie-Näherung; vor Produktion fachlich nachpflegen</x:v>
      </x:c>
      <x:c r="T226" s="138" t="n">
        <x:v>0.45</x:v>
      </x:c>
      <x:c r="U226" s="140" t="n">
        <x:v>46230</x:v>
      </x:c>
      <x:c r="V226" s="141" t="b">
        <x:v>1</x:v>
      </x:c>
    </x:row>
    <x:row r="227">
      <x:c r="A227" s="137" t="str">
        <x:v>F0328</x:v>
      </x:c>
      <x:c r="B227" s="137" t="str">
        <x:v>Gramm</x:v>
      </x:c>
      <x:c r="C227" s="137" t="str">
        <x:v>gram</x:v>
      </x:c>
      <x:c r="D227" s="138" t="str">
        <x:v>Gemüse</x:v>
      </x:c>
      <x:c r="E227" s="138" t="str">
        <x:v>roh/handelsüblich</x:v>
      </x:c>
      <x:c r="F227" s="138" t="str">
        <x:v>g</x:v>
      </x:c>
      <x:c r="G227" s="139" t="n">
        <x:v>35</x:v>
      </x:c>
      <x:c r="H227" s="139" t="n">
        <x:v>2</x:v>
      </x:c>
      <x:c r="I227" s="139" t="n">
        <x:v>5</x:v>
      </x:c>
      <x:c r="J227" s="139" t="n">
        <x:v>0.4</x:v>
      </x:c>
      <x:c r="K227" s="139" t="n">
        <x:v>2.5</x:v>
      </x:c>
      <x:c r="L227" s="139" t="n">
        <x:v>3</x:v>
      </x:c>
      <x:c r="M227" s="139" t="n">
        <x:v>0.1</x:v>
      </x:c>
      <x:c r="N227" s="139" t="n">
        <x:v>0.06</x:v>
      </x:c>
      <x:c r="O227" s="139" t="n">
        <x:v>500</x:v>
      </x:c>
      <x:c r="P227" s="139" t="str">
        <x:v>g</x:v>
      </x:c>
      <x:c r="Q227" s="139" t="n">
        <x:v>1.79</x:v>
      </x:c>
      <x:c r="R227" s="139" t="n">
        <x:v>0.0035800000000000003</x:v>
      </x:c>
      <x:c r="S227" s="138" t="str">
        <x:v>Kategorie-Näherung; vor Produktion fachlich nachpflegen</x:v>
      </x:c>
      <x:c r="T227" s="138" t="n">
        <x:v>0.45</x:v>
      </x:c>
      <x:c r="U227" s="140" t="n">
        <x:v>46230</x:v>
      </x:c>
      <x:c r="V227" s="141" t="b">
        <x:v>1</x:v>
      </x:c>
    </x:row>
    <x:row r="228">
      <x:c r="A228" s="137" t="str">
        <x:v>F0495</x:v>
      </x:c>
      <x:c r="B228" s="137" t="str">
        <x:v>Öl</x:v>
      </x:c>
      <x:c r="C228" s="137" t="str">
        <x:v>oil</x:v>
      </x:c>
      <x:c r="D228" s="138" t="str">
        <x:v>Fette / Öle</x:v>
      </x:c>
      <x:c r="E228" s="138" t="str">
        <x:v>roh/handelsüblich</x:v>
      </x:c>
      <x:c r="F228" s="138" t="str">
        <x:v>g</x:v>
      </x:c>
      <x:c r="G228" s="139" t="n">
        <x:v>884</x:v>
      </x:c>
      <x:c r="H228" s="139" t="n">
        <x:v>0</x:v>
      </x:c>
      <x:c r="I228" s="139" t="n">
        <x:v>0</x:v>
      </x:c>
      <x:c r="J228" s="139" t="n">
        <x:v>100</x:v>
      </x:c>
      <x:c r="K228" s="139" t="n">
        <x:v>0</x:v>
      </x:c>
      <x:c r="L228" s="139" t="n">
        <x:v>0</x:v>
      </x:c>
      <x:c r="M228" s="139" t="n">
        <x:v>14</x:v>
      </x:c>
      <x:c r="N228" s="139" t="n">
        <x:v>0</x:v>
      </x:c>
      <x:c r="O228" s="139" t="n">
        <x:v>500</x:v>
      </x:c>
      <x:c r="P228" s="139" t="str">
        <x:v>g</x:v>
      </x:c>
      <x:c r="Q228" s="139" t="n">
        <x:v>4.49</x:v>
      </x:c>
      <x:c r="R228" s="139" t="n">
        <x:v>0.00898</x:v>
      </x:c>
      <x:c r="S228" s="138" t="str">
        <x:v>Kategorie-Näherung; vor Produktion fachlich nachpflegen</x:v>
      </x:c>
      <x:c r="T228" s="138" t="n">
        <x:v>0.45</x:v>
      </x:c>
      <x:c r="U228" s="140" t="n">
        <x:v>46230</x:v>
      </x:c>
      <x:c r="V228" s="141" t="b">
        <x:v>1</x:v>
      </x:c>
    </x:row>
    <x:row r="229">
      <x:c r="A229" s="137" t="str">
        <x:v>F0795</x:v>
      </x:c>
      <x:c r="B229" s="137" t="str">
        <x:v>Vegetarischer Feta</x:v>
      </x:c>
      <x:c r="C229" s="137" t="str">
        <x:v>vegetarian feta</x:v>
      </x:c>
      <x:c r="D229" s="138" t="str">
        <x:v>Milchprodukte</x:v>
      </x:c>
      <x:c r="E229" s="138" t="str">
        <x:v>roh/handelsüblich</x:v>
      </x:c>
      <x:c r="F229" s="138" t="str">
        <x:v>g</x:v>
      </x:c>
      <x:c r="G229" s="139" t="n">
        <x:v>90</x:v>
      </x:c>
      <x:c r="H229" s="139" t="n">
        <x:v>9</x:v>
      </x:c>
      <x:c r="I229" s="139" t="n">
        <x:v>4</x:v>
      </x:c>
      <x:c r="J229" s="139" t="n">
        <x:v>4</x:v>
      </x:c>
      <x:c r="K229" s="139" t="n">
        <x:v>0</x:v>
      </x:c>
      <x:c r="L229" s="139" t="n">
        <x:v>4</x:v>
      </x:c>
      <x:c r="M229" s="139" t="n">
        <x:v>2.5</x:v>
      </x:c>
      <x:c r="N229" s="139" t="n">
        <x:v>0.3</x:v>
      </x:c>
      <x:c r="O229" s="139" t="n">
        <x:v>500</x:v>
      </x:c>
      <x:c r="P229" s="139" t="str">
        <x:v>g</x:v>
      </x:c>
      <x:c r="Q229" s="139" t="n">
        <x:v>1.79</x:v>
      </x:c>
      <x:c r="R229" s="139" t="n">
        <x:v>0.0035800000000000003</x:v>
      </x:c>
      <x:c r="S229" s="138" t="str">
        <x:v>Kategorie-Näherung; vor Produktion fachlich nachpflegen</x:v>
      </x:c>
      <x:c r="T229" s="138" t="n">
        <x:v>0.45</x:v>
      </x:c>
      <x:c r="U229" s="140" t="n">
        <x:v>46230</x:v>
      </x:c>
      <x:c r="V229" s="141" t="b">
        <x:v>1</x:v>
      </x:c>
    </x:row>
    <x:row r="230">
      <x:c r="A230" s="137" t="str">
        <x:v>F0452</x:v>
      </x:c>
      <x:c r="B230" s="137" t="str">
        <x:v>Minze</x:v>
      </x:c>
      <x:c r="C230" s="137" t="str">
        <x:v>mint</x:v>
      </x:c>
      <x:c r="D230" s="138" t="str">
        <x:v>Gewürze</x:v>
      </x:c>
      <x:c r="E230" s="138" t="str">
        <x:v>roh/handelsüblich</x:v>
      </x:c>
      <x:c r="F230" s="138" t="str">
        <x:v>g</x:v>
      </x:c>
      <x:c r="G230" s="139" t="n">
        <x:v>250</x:v>
      </x:c>
      <x:c r="H230" s="139" t="n">
        <x:v>8</x:v>
      </x:c>
      <x:c r="I230" s="139" t="n">
        <x:v>45</x:v>
      </x:c>
      <x:c r="J230" s="139" t="n">
        <x:v>8</x:v>
      </x:c>
      <x:c r="K230" s="139" t="n">
        <x:v>20</x:v>
      </x:c>
      <x:c r="L230" s="139" t="n">
        <x:v>4</x:v>
      </x:c>
      <x:c r="M230" s="139" t="n">
        <x:v>2</x:v>
      </x:c>
      <x:c r="N230" s="139" t="n">
        <x:v>0.2</x:v>
      </x:c>
      <x:c r="O230" s="139" t="n">
        <x:v>500</x:v>
      </x:c>
      <x:c r="P230" s="139" t="str">
        <x:v>g</x:v>
      </x:c>
      <x:c r="Q230" s="139" t="n">
        <x:v>1.29</x:v>
      </x:c>
      <x:c r="R230" s="139" t="n">
        <x:v>0.0025800000000000003</x:v>
      </x:c>
      <x:c r="S230" s="138" t="str">
        <x:v>Kategorie-Näherung; vor Produktion fachlich nachpflegen</x:v>
      </x:c>
      <x:c r="T230" s="138" t="n">
        <x:v>0.45</x:v>
      </x:c>
      <x:c r="U230" s="140" t="n">
        <x:v>46230</x:v>
      </x:c>
      <x:c r="V230" s="141" t="b">
        <x:v>1</x:v>
      </x:c>
    </x:row>
    <x:row r="231">
      <x:c r="A231" s="137" t="str">
        <x:v>F0549</x:v>
      </x:c>
      <x:c r="B231" s="137" t="str">
        <x:v>Pitabrote</x:v>
      </x:c>
      <x:c r="C231" s="137" t="str">
        <x:v>pitta breads</x:v>
      </x:c>
      <x:c r="D231" s="138" t="str">
        <x:v>Kohlenhydrate</x:v>
      </x:c>
      <x:c r="E231" s="138" t="str">
        <x:v>roh/handelsüblich</x:v>
      </x:c>
      <x:c r="F231" s="138" t="str">
        <x:v>g</x:v>
      </x:c>
      <x:c r="G231" s="139" t="n">
        <x:v>350</x:v>
      </x:c>
      <x:c r="H231" s="139" t="n">
        <x:v>11</x:v>
      </x:c>
      <x:c r="I231" s="139" t="n">
        <x:v>68</x:v>
      </x:c>
      <x:c r="J231" s="139" t="n">
        <x:v>3</x:v>
      </x:c>
      <x:c r="K231" s="139" t="n">
        <x:v>7</x:v>
      </x:c>
      <x:c r="L231" s="139" t="n">
        <x:v>2</x:v>
      </x:c>
      <x:c r="M231" s="139" t="n">
        <x:v>0.6</x:v>
      </x:c>
      <x:c r="N231" s="139" t="n">
        <x:v>0.05</x:v>
      </x:c>
      <x:c r="O231" s="139" t="n">
        <x:v>500</x:v>
      </x:c>
      <x:c r="P231" s="139" t="str">
        <x:v>g</x:v>
      </x:c>
      <x:c r="Q231" s="139" t="n">
        <x:v>1.99</x:v>
      </x:c>
      <x:c r="R231" s="139" t="n">
        <x:v>0.00398</x:v>
      </x:c>
      <x:c r="S231" s="138" t="str">
        <x:v>Kategorie-Näherung; vor Produktion fachlich nachpflegen</x:v>
      </x:c>
      <x:c r="T231" s="138" t="n">
        <x:v>0.45</x:v>
      </x:c>
      <x:c r="U231" s="140" t="n">
        <x:v>46230</x:v>
      </x:c>
      <x:c r="V231" s="141" t="b">
        <x:v>1</x:v>
      </x:c>
    </x:row>
    <x:row r="232">
      <x:c r="A232" s="137" t="str">
        <x:v>F0611</x:v>
      </x:c>
      <x:c r="B232" s="137" t="str">
        <x:v>Roter Pfeffer</x:v>
      </x:c>
      <x:c r="C232" s="137" t="str">
        <x:v>red pepper</x:v>
      </x:c>
      <x:c r="D232" s="138" t="str">
        <x:v>Gemüse</x:v>
      </x:c>
      <x:c r="E232" s="138" t="str">
        <x:v>roh/handelsüblich</x:v>
      </x:c>
      <x:c r="F232" s="138" t="str">
        <x:v>g</x:v>
      </x:c>
      <x:c r="G232" s="139" t="n">
        <x:v>35</x:v>
      </x:c>
      <x:c r="H232" s="139" t="n">
        <x:v>2</x:v>
      </x:c>
      <x:c r="I232" s="139" t="n">
        <x:v>5</x:v>
      </x:c>
      <x:c r="J232" s="139" t="n">
        <x:v>0.4</x:v>
      </x:c>
      <x:c r="K232" s="139" t="n">
        <x:v>2.5</x:v>
      </x:c>
      <x:c r="L232" s="139" t="n">
        <x:v>3</x:v>
      </x:c>
      <x:c r="M232" s="139" t="n">
        <x:v>0.1</x:v>
      </x:c>
      <x:c r="N232" s="139" t="n">
        <x:v>0.06</x:v>
      </x:c>
      <x:c r="O232" s="139" t="n">
        <x:v>500</x:v>
      </x:c>
      <x:c r="P232" s="139" t="str">
        <x:v>g</x:v>
      </x:c>
      <x:c r="Q232" s="139" t="n">
        <x:v>1.79</x:v>
      </x:c>
      <x:c r="R232" s="139" t="n">
        <x:v>0.0035800000000000003</x:v>
      </x:c>
      <x:c r="S232" s="138" t="str">
        <x:v>Kategorie-Näherung; vor Produktion fachlich nachpflegen</x:v>
      </x:c>
      <x:c r="T232" s="138" t="n">
        <x:v>0.45</x:v>
      </x:c>
      <x:c r="U232" s="140" t="n">
        <x:v>46230</x:v>
      </x:c>
      <x:c r="V232" s="141" t="b">
        <x:v>1</x:v>
      </x:c>
    </x:row>
    <x:row r="233">
      <x:c r="A233" s="137" t="str">
        <x:v>F0386</x:v>
      </x:c>
      <x:c r="B233" s="137" t="str">
        <x:v>Kalamata-Oliven</x:v>
      </x:c>
      <x:c r="C233" s="137" t="str">
        <x:v>Kalamata olives</x:v>
      </x:c>
      <x:c r="D233" s="138" t="str">
        <x:v>Gemüse</x:v>
      </x:c>
      <x:c r="E233" s="138" t="str">
        <x:v>roh/handelsüblich</x:v>
      </x:c>
      <x:c r="F233" s="138" t="str">
        <x:v>g</x:v>
      </x:c>
      <x:c r="G233" s="139" t="n">
        <x:v>35</x:v>
      </x:c>
      <x:c r="H233" s="139" t="n">
        <x:v>2</x:v>
      </x:c>
      <x:c r="I233" s="139" t="n">
        <x:v>5</x:v>
      </x:c>
      <x:c r="J233" s="139" t="n">
        <x:v>0.4</x:v>
      </x:c>
      <x:c r="K233" s="139" t="n">
        <x:v>2.5</x:v>
      </x:c>
      <x:c r="L233" s="139" t="n">
        <x:v>3</x:v>
      </x:c>
      <x:c r="M233" s="139" t="n">
        <x:v>0.1</x:v>
      </x:c>
      <x:c r="N233" s="139" t="n">
        <x:v>0.06</x:v>
      </x:c>
      <x:c r="O233" s="139" t="n">
        <x:v>500</x:v>
      </x:c>
      <x:c r="P233" s="139" t="str">
        <x:v>g</x:v>
      </x:c>
      <x:c r="Q233" s="139" t="n">
        <x:v>1.79</x:v>
      </x:c>
      <x:c r="R233" s="139" t="n">
        <x:v>0.0035800000000000003</x:v>
      </x:c>
      <x:c r="S233" s="138" t="str">
        <x:v>Kategorie-Näherung; vor Produktion fachlich nachpflegen</x:v>
      </x:c>
      <x:c r="T233" s="138" t="n">
        <x:v>0.45</x:v>
      </x:c>
      <x:c r="U233" s="140" t="n">
        <x:v>46230</x:v>
      </x:c>
      <x:c r="V233" s="141" t="b">
        <x:v>1</x:v>
      </x:c>
    </x:row>
    <x:row r="234">
      <x:c r="A234" s="137" t="str">
        <x:v>F0053</x:v>
      </x:c>
      <x:c r="B234" s="137" t="str">
        <x:v>Basilikumblätter</x:v>
      </x:c>
      <x:c r="C234" s="137" t="str">
        <x:v>basil leaves</x:v>
      </x:c>
      <x:c r="D234" s="138" t="str">
        <x:v>Gemüse</x:v>
      </x:c>
      <x:c r="E234" s="138" t="str">
        <x:v>roh/handelsüblich</x:v>
      </x:c>
      <x:c r="F234" s="138" t="str">
        <x:v>g</x:v>
      </x:c>
      <x:c r="G234" s="139" t="n">
        <x:v>35</x:v>
      </x:c>
      <x:c r="H234" s="139" t="n">
        <x:v>2</x:v>
      </x:c>
      <x:c r="I234" s="139" t="n">
        <x:v>5</x:v>
      </x:c>
      <x:c r="J234" s="139" t="n">
        <x:v>0.4</x:v>
      </x:c>
      <x:c r="K234" s="139" t="n">
        <x:v>2.5</x:v>
      </x:c>
      <x:c r="L234" s="139" t="n">
        <x:v>3</x:v>
      </x:c>
      <x:c r="M234" s="139" t="n">
        <x:v>0.1</x:v>
      </x:c>
      <x:c r="N234" s="139" t="n">
        <x:v>0.06</x:v>
      </x:c>
      <x:c r="O234" s="139" t="n">
        <x:v>500</x:v>
      </x:c>
      <x:c r="P234" s="139" t="str">
        <x:v>g</x:v>
      </x:c>
      <x:c r="Q234" s="139" t="n">
        <x:v>1.79</x:v>
      </x:c>
      <x:c r="R234" s="139" t="n">
        <x:v>0.0035800000000000003</x:v>
      </x:c>
      <x:c r="S234" s="138" t="str">
        <x:v>Kategorie-Näherung; vor Produktion fachlich nachpflegen</x:v>
      </x:c>
      <x:c r="T234" s="138" t="n">
        <x:v>0.45</x:v>
      </x:c>
      <x:c r="U234" s="140" t="n">
        <x:v>46230</x:v>
      </x:c>
      <x:c r="V234" s="141" t="b">
        <x:v>1</x:v>
      </x:c>
    </x:row>
    <x:row r="235">
      <x:c r="A235" s="137" t="str">
        <x:v>F0268</x:v>
      </x:c>
      <x:c r="B235" s="137" t="str">
        <x:v>Natives Olivenöl extra</x:v>
      </x:c>
      <x:c r="C235" s="137" t="str">
        <x:v>extra virgin olive oil</x:v>
      </x:c>
      <x:c r="D235" s="138" t="str">
        <x:v>Fette / Öle</x:v>
      </x:c>
      <x:c r="E235" s="138" t="str">
        <x:v>roh/handelsüblich</x:v>
      </x:c>
      <x:c r="F235" s="138" t="str">
        <x:v>g</x:v>
      </x:c>
      <x:c r="G235" s="139" t="n">
        <x:v>884</x:v>
      </x:c>
      <x:c r="H235" s="139" t="n">
        <x:v>0</x:v>
      </x:c>
      <x:c r="I235" s="139" t="n">
        <x:v>0</x:v>
      </x:c>
      <x:c r="J235" s="139" t="n">
        <x:v>100</x:v>
      </x:c>
      <x:c r="K235" s="139" t="n">
        <x:v>0</x:v>
      </x:c>
      <x:c r="L235" s="139" t="n">
        <x:v>0</x:v>
      </x:c>
      <x:c r="M235" s="139" t="n">
        <x:v>14</x:v>
      </x:c>
      <x:c r="N235" s="139" t="n">
        <x:v>0</x:v>
      </x:c>
      <x:c r="O235" s="139" t="n">
        <x:v>500</x:v>
      </x:c>
      <x:c r="P235" s="139" t="str">
        <x:v>g</x:v>
      </x:c>
      <x:c r="Q235" s="139" t="n">
        <x:v>4.49</x:v>
      </x:c>
      <x:c r="R235" s="139" t="n">
        <x:v>0.00898</x:v>
      </x:c>
      <x:c r="S235" s="138" t="str">
        <x:v>Kategorie-Näherung; vor Produktion fachlich nachpflegen</x:v>
      </x:c>
      <x:c r="T235" s="138" t="n">
        <x:v>0.45</x:v>
      </x:c>
      <x:c r="U235" s="140" t="n">
        <x:v>46230</x:v>
      </x:c>
      <x:c r="V235" s="141" t="b">
        <x:v>1</x:v>
      </x:c>
    </x:row>
    <x:row r="236">
      <x:c r="A236" s="137" t="str">
        <x:v>F0697</x:v>
      </x:c>
      <x:c r="B236" s="137" t="str">
        <x:v>Dinkel-Vollkornmehl</x:v>
      </x:c>
      <x:c r="C236" s="137" t="str">
        <x:v>spelt wholemeal flour</x:v>
      </x:c>
      <x:c r="D236" s="138" t="str">
        <x:v>Kohlenhydrate</x:v>
      </x:c>
      <x:c r="E236" s="138" t="str">
        <x:v>roh/handelsüblich</x:v>
      </x:c>
      <x:c r="F236" s="138" t="str">
        <x:v>g</x:v>
      </x:c>
      <x:c r="G236" s="139" t="n">
        <x:v>350</x:v>
      </x:c>
      <x:c r="H236" s="139" t="n">
        <x:v>11</x:v>
      </x:c>
      <x:c r="I236" s="139" t="n">
        <x:v>68</x:v>
      </x:c>
      <x:c r="J236" s="139" t="n">
        <x:v>3</x:v>
      </x:c>
      <x:c r="K236" s="139" t="n">
        <x:v>7</x:v>
      </x:c>
      <x:c r="L236" s="139" t="n">
        <x:v>2</x:v>
      </x:c>
      <x:c r="M236" s="139" t="n">
        <x:v>0.6</x:v>
      </x:c>
      <x:c r="N236" s="139" t="n">
        <x:v>0.05</x:v>
      </x:c>
      <x:c r="O236" s="139" t="n">
        <x:v>500</x:v>
      </x:c>
      <x:c r="P236" s="139" t="str">
        <x:v>g</x:v>
      </x:c>
      <x:c r="Q236" s="139" t="n">
        <x:v>1.99</x:v>
      </x:c>
      <x:c r="R236" s="139" t="n">
        <x:v>0.00398</x:v>
      </x:c>
      <x:c r="S236" s="138" t="str">
        <x:v>Kategorie-Näherung; vor Produktion fachlich nachpflegen</x:v>
      </x:c>
      <x:c r="T236" s="138" t="n">
        <x:v>0.45</x:v>
      </x:c>
      <x:c r="U236" s="140" t="n">
        <x:v>46230</x:v>
      </x:c>
      <x:c r="V236" s="141" t="b">
        <x:v>1</x:v>
      </x:c>
    </x:row>
    <x:row r="237">
      <x:c r="A237" s="137" t="str">
        <x:v>F0480</x:v>
      </x:c>
      <x:c r="B237" s="137" t="str">
        <x:v>Bio-Naturjoghurt</x:v>
      </x:c>
      <x:c r="C237" s="137" t="str">
        <x:v>natural bio yogurt</x:v>
      </x:c>
      <x:c r="D237" s="138" t="str">
        <x:v>Milchprodukte</x:v>
      </x:c>
      <x:c r="E237" s="138" t="str">
        <x:v>roh/handelsüblich</x:v>
      </x:c>
      <x:c r="F237" s="138" t="str">
        <x:v>g</x:v>
      </x:c>
      <x:c r="G237" s="139" t="n">
        <x:v>90</x:v>
      </x:c>
      <x:c r="H237" s="139" t="n">
        <x:v>9</x:v>
      </x:c>
      <x:c r="I237" s="139" t="n">
        <x:v>4</x:v>
      </x:c>
      <x:c r="J237" s="139" t="n">
        <x:v>4</x:v>
      </x:c>
      <x:c r="K237" s="139" t="n">
        <x:v>0</x:v>
      </x:c>
      <x:c r="L237" s="139" t="n">
        <x:v>4</x:v>
      </x:c>
      <x:c r="M237" s="139" t="n">
        <x:v>2.5</x:v>
      </x:c>
      <x:c r="N237" s="139" t="n">
        <x:v>0.3</x:v>
      </x:c>
      <x:c r="O237" s="139" t="n">
        <x:v>500</x:v>
      </x:c>
      <x:c r="P237" s="139" t="str">
        <x:v>g</x:v>
      </x:c>
      <x:c r="Q237" s="139" t="n">
        <x:v>1.79</x:v>
      </x:c>
      <x:c r="R237" s="139" t="n">
        <x:v>0.0035800000000000003</x:v>
      </x:c>
      <x:c r="S237" s="138" t="str">
        <x:v>Kategorie-Näherung; vor Produktion fachlich nachpflegen</x:v>
      </x:c>
      <x:c r="T237" s="138" t="n">
        <x:v>0.45</x:v>
      </x:c>
      <x:c r="U237" s="140" t="n">
        <x:v>46230</x:v>
      </x:c>
      <x:c r="V237" s="141" t="b">
        <x:v>1</x:v>
      </x:c>
    </x:row>
    <x:row r="238">
      <x:c r="A238" s="137" t="str">
        <x:v>F0804</x:v>
      </x:c>
      <x:c r="B238" s="137" t="str">
        <x:v>Walnusshälfte</x:v>
      </x:c>
      <x:c r="C238" s="137" t="str">
        <x:v>walnut half</x:v>
      </x:c>
      <x:c r="D238" s="138" t="str">
        <x:v>Nüsse / Samen</x:v>
      </x:c>
      <x:c r="E238" s="138" t="str">
        <x:v>roh/handelsüblich</x:v>
      </x:c>
      <x:c r="F238" s="138" t="str">
        <x:v>g</x:v>
      </x:c>
      <x:c r="G238" s="139" t="n">
        <x:v>580</x:v>
      </x:c>
      <x:c r="H238" s="139" t="n">
        <x:v>20</x:v>
      </x:c>
      <x:c r="I238" s="139" t="n">
        <x:v>12</x:v>
      </x:c>
      <x:c r="J238" s="139" t="n">
        <x:v>50</x:v>
      </x:c>
      <x:c r="K238" s="139" t="n">
        <x:v>10</x:v>
      </x:c>
      <x:c r="L238" s="139" t="n">
        <x:v>4</x:v>
      </x:c>
      <x:c r="M238" s="139" t="n">
        <x:v>6</x:v>
      </x:c>
      <x:c r="N238" s="139" t="n">
        <x:v>0.02</x:v>
      </x:c>
      <x:c r="O238" s="139" t="n">
        <x:v>500</x:v>
      </x:c>
      <x:c r="P238" s="139" t="str">
        <x:v>g</x:v>
      </x:c>
      <x:c r="Q238" s="139" t="n">
        <x:v>2.99</x:v>
      </x:c>
      <x:c r="R238" s="139" t="n">
        <x:v>0.00598</x:v>
      </x:c>
      <x:c r="S238" s="138" t="str">
        <x:v>Kategorie-Näherung; vor Produktion fachlich nachpflegen</x:v>
      </x:c>
      <x:c r="T238" s="138" t="n">
        <x:v>0.45</x:v>
      </x:c>
      <x:c r="U238" s="140" t="n">
        <x:v>46230</x:v>
      </x:c>
      <x:c r="V238" s="141" t="b">
        <x:v>1</x:v>
      </x:c>
    </x:row>
    <x:row r="239">
      <x:c r="A239" s="137" t="str">
        <x:v>F0329</x:v>
      </x:c>
      <x:c r="B239" s="137" t="str">
        <x:v>Kichererbsenmehl</x:v>
      </x:c>
      <x:c r="C239" s="137" t="str">
        <x:v>gram (chickpea) flour</x:v>
      </x:c>
      <x:c r="D239" s="138" t="str">
        <x:v>Kohlenhydrate</x:v>
      </x:c>
      <x:c r="E239" s="138" t="str">
        <x:v>roh/handelsüblich</x:v>
      </x:c>
      <x:c r="F239" s="138" t="str">
        <x:v>g</x:v>
      </x:c>
      <x:c r="G239" s="139" t="n">
        <x:v>350</x:v>
      </x:c>
      <x:c r="H239" s="139" t="n">
        <x:v>11</x:v>
      </x:c>
      <x:c r="I239" s="139" t="n">
        <x:v>68</x:v>
      </x:c>
      <x:c r="J239" s="139" t="n">
        <x:v>3</x:v>
      </x:c>
      <x:c r="K239" s="139" t="n">
        <x:v>7</x:v>
      </x:c>
      <x:c r="L239" s="139" t="n">
        <x:v>2</x:v>
      </x:c>
      <x:c r="M239" s="139" t="n">
        <x:v>0.6</x:v>
      </x:c>
      <x:c r="N239" s="139" t="n">
        <x:v>0.05</x:v>
      </x:c>
      <x:c r="O239" s="139" t="n">
        <x:v>500</x:v>
      </x:c>
      <x:c r="P239" s="139" t="str">
        <x:v>g</x:v>
      </x:c>
      <x:c r="Q239" s="139" t="n">
        <x:v>1.99</x:v>
      </x:c>
      <x:c r="R239" s="139" t="n">
        <x:v>0.00398</x:v>
      </x:c>
      <x:c r="S239" s="138" t="str">
        <x:v>Kategorie-Näherung; vor Produktion fachlich nachpflegen</x:v>
      </x:c>
      <x:c r="T239" s="138" t="n">
        <x:v>0.45</x:v>
      </x:c>
      <x:c r="U239" s="140" t="n">
        <x:v>46230</x:v>
      </x:c>
      <x:c r="V239" s="141" t="b">
        <x:v>1</x:v>
      </x:c>
    </x:row>
    <x:row r="240">
      <x:c r="A240" s="137" t="str">
        <x:v>F0207</x:v>
      </x:c>
      <x:c r="B240" s="137" t="str">
        <x:v>Korianderzweige</x:v>
      </x:c>
      <x:c r="C240" s="137" t="str">
        <x:v>coriander sprigs</x:v>
      </x:c>
      <x:c r="D240" s="138" t="str">
        <x:v>Gewürze</x:v>
      </x:c>
      <x:c r="E240" s="138" t="str">
        <x:v>roh/handelsüblich</x:v>
      </x:c>
      <x:c r="F240" s="138" t="str">
        <x:v>g</x:v>
      </x:c>
      <x:c r="G240" s="139" t="n">
        <x:v>250</x:v>
      </x:c>
      <x:c r="H240" s="139" t="n">
        <x:v>8</x:v>
      </x:c>
      <x:c r="I240" s="139" t="n">
        <x:v>45</x:v>
      </x:c>
      <x:c r="J240" s="139" t="n">
        <x:v>8</x:v>
      </x:c>
      <x:c r="K240" s="139" t="n">
        <x:v>20</x:v>
      </x:c>
      <x:c r="L240" s="139" t="n">
        <x:v>4</x:v>
      </x:c>
      <x:c r="M240" s="139" t="n">
        <x:v>2</x:v>
      </x:c>
      <x:c r="N240" s="139" t="n">
        <x:v>0.2</x:v>
      </x:c>
      <x:c r="O240" s="139" t="n">
        <x:v>500</x:v>
      </x:c>
      <x:c r="P240" s="139" t="str">
        <x:v>g</x:v>
      </x:c>
      <x:c r="Q240" s="139" t="n">
        <x:v>1.29</x:v>
      </x:c>
      <x:c r="R240" s="139" t="n">
        <x:v>0.0025800000000000003</x:v>
      </x:c>
      <x:c r="S240" s="138" t="str">
        <x:v>Kategorie-Näherung; vor Produktion fachlich nachpflegen</x:v>
      </x:c>
      <x:c r="T240" s="138" t="n">
        <x:v>0.45</x:v>
      </x:c>
      <x:c r="U240" s="140" t="n">
        <x:v>46230</x:v>
      </x:c>
      <x:c r="V240" s="141" t="b">
        <x:v>1</x:v>
      </x:c>
    </x:row>
    <x:row r="241">
      <x:c r="A241" s="137" t="str">
        <x:v>F0465</x:v>
      </x:c>
      <x:c r="B241" s="137" t="str">
        <x:v>Gemischte Salatblätter</x:v>
      </x:c>
      <x:c r="C241" s="137" t="str">
        <x:v>mixed salad leaves</x:v>
      </x:c>
      <x:c r="D241" s="138" t="str">
        <x:v>Gemüse</x:v>
      </x:c>
      <x:c r="E241" s="138" t="str">
        <x:v>roh/handelsüblich</x:v>
      </x:c>
      <x:c r="F241" s="138" t="str">
        <x:v>g</x:v>
      </x:c>
      <x:c r="G241" s="139" t="n">
        <x:v>18</x:v>
      </x:c>
      <x:c r="H241" s="139" t="n">
        <x:v>1.5</x:v>
      </x:c>
      <x:c r="I241" s="139" t="n">
        <x:v>2</x:v>
      </x:c>
      <x:c r="J241" s="139" t="n">
        <x:v>0.3</x:v>
      </x:c>
      <x:c r="K241" s="139" t="n">
        <x:v>1.5</x:v>
      </x:c>
      <x:c r="L241" s="139" t="n">
        <x:v>1</x:v>
      </x:c>
      <x:c r="M241" s="139" t="n">
        <x:v>0.05</x:v>
      </x:c>
      <x:c r="N241" s="139" t="n">
        <x:v>0.05</x:v>
      </x:c>
      <x:c r="O241" s="139" t="n">
        <x:v>150</x:v>
      </x:c>
      <x:c r="P241" s="139" t="str">
        <x:v>g</x:v>
      </x:c>
      <x:c r="Q241" s="139" t="n">
        <x:v>1.49</x:v>
      </x:c>
      <x:c r="R241" s="139" t="n">
        <x:v>0.009933333333333334</x:v>
      </x:c>
      <x:c r="S241" s="138" t="str">
        <x:v>BLS/USDA/Herstellerabgleich</x:v>
      </x:c>
      <x:c r="T241" s="138" t="n">
        <x:v>0.88</x:v>
      </x:c>
      <x:c r="U241" s="140" t="n">
        <x:v>46230</x:v>
      </x:c>
      <x:c r="V241" s="141" t="b">
        <x:v>1</x:v>
      </x:c>
    </x:row>
    <x:row r="242">
      <x:c r="A242" s="137" t="str">
        <x:v>F0128</x:v>
      </x:c>
      <x:c r="B242" s="137" t="str">
        <x:v>Karotten</x:v>
      </x:c>
      <x:c r="C242" s="137" t="str">
        <x:v>carrots</x:v>
      </x:c>
      <x:c r="D242" s="138" t="str">
        <x:v>Gemüse</x:v>
      </x:c>
      <x:c r="E242" s="138" t="str">
        <x:v>roh/handelsüblich</x:v>
      </x:c>
      <x:c r="F242" s="138" t="str">
        <x:v>g</x:v>
      </x:c>
      <x:c r="G242" s="139" t="n">
        <x:v>35</x:v>
      </x:c>
      <x:c r="H242" s="139" t="n">
        <x:v>2</x:v>
      </x:c>
      <x:c r="I242" s="139" t="n">
        <x:v>5</x:v>
      </x:c>
      <x:c r="J242" s="139" t="n">
        <x:v>0.4</x:v>
      </x:c>
      <x:c r="K242" s="139" t="n">
        <x:v>2.5</x:v>
      </x:c>
      <x:c r="L242" s="139" t="n">
        <x:v>3</x:v>
      </x:c>
      <x:c r="M242" s="139" t="n">
        <x:v>0.1</x:v>
      </x:c>
      <x:c r="N242" s="139" t="n">
        <x:v>0.06</x:v>
      </x:c>
      <x:c r="O242" s="139" t="n">
        <x:v>500</x:v>
      </x:c>
      <x:c r="P242" s="139" t="str">
        <x:v>g</x:v>
      </x:c>
      <x:c r="Q242" s="139" t="n">
        <x:v>1.79</x:v>
      </x:c>
      <x:c r="R242" s="139" t="n">
        <x:v>0.0035800000000000003</x:v>
      </x:c>
      <x:c r="S242" s="138" t="str">
        <x:v>Kategorie-Näherung; vor Produktion fachlich nachpflegen</x:v>
      </x:c>
      <x:c r="T242" s="138" t="n">
        <x:v>0.45</x:v>
      </x:c>
      <x:c r="U242" s="140" t="n">
        <x:v>46230</x:v>
      </x:c>
      <x:c r="V242" s="141" t="b">
        <x:v>1</x:v>
      </x:c>
    </x:row>
    <x:row r="243">
      <x:c r="A243" s="137" t="str">
        <x:v>F0608</x:v>
      </x:c>
      <x:c r="B243" s="137" t="str">
        <x:v>Rote Linsen</x:v>
      </x:c>
      <x:c r="C243" s="137" t="str">
        <x:v>red lentils</x:v>
      </x:c>
      <x:c r="D243" s="138" t="str">
        <x:v>Pflanzliche Proteine</x:v>
      </x:c>
      <x:c r="E243" s="138" t="str">
        <x:v>roh/handelsüblich</x:v>
      </x:c>
      <x:c r="F243" s="138" t="str">
        <x:v>g</x:v>
      </x:c>
      <x:c r="G243" s="139" t="n">
        <x:v>120</x:v>
      </x:c>
      <x:c r="H243" s="139" t="n">
        <x:v>7</x:v>
      </x:c>
      <x:c r="I243" s="139" t="n">
        <x:v>16</x:v>
      </x:c>
      <x:c r="J243" s="139" t="n">
        <x:v>2</x:v>
      </x:c>
      <x:c r="K243" s="139" t="n">
        <x:v>6</x:v>
      </x:c>
      <x:c r="L243" s="139" t="n">
        <x:v>1</x:v>
      </x:c>
      <x:c r="M243" s="139" t="n">
        <x:v>0.3</x:v>
      </x:c>
      <x:c r="N243" s="139" t="n">
        <x:v>0.4</x:v>
      </x:c>
      <x:c r="O243" s="139" t="n">
        <x:v>500</x:v>
      </x:c>
      <x:c r="P243" s="139" t="str">
        <x:v>g</x:v>
      </x:c>
      <x:c r="Q243" s="139" t="n">
        <x:v>1.49</x:v>
      </x:c>
      <x:c r="R243" s="139" t="n">
        <x:v>0.00298</x:v>
      </x:c>
      <x:c r="S243" s="138" t="str">
        <x:v>Kategorie-Näherung; vor Produktion fachlich nachpflegen</x:v>
      </x:c>
      <x:c r="T243" s="138" t="n">
        <x:v>0.45</x:v>
      </x:c>
      <x:c r="U243" s="140" t="n">
        <x:v>46230</x:v>
      </x:c>
      <x:c r="V243" s="141" t="b">
        <x:v>1</x:v>
      </x:c>
    </x:row>
    <x:row r="244">
      <x:c r="A244" s="137" t="str">
        <x:v>F0470</x:v>
      </x:c>
      <x:c r="B244" s="137" t="str">
        <x:v>Mehrkorn-Knäckebrot</x:v>
      </x:c>
      <x:c r="C244" s="137" t="str">
        <x:v>multigrain crispbreads</x:v>
      </x:c>
      <x:c r="D244" s="138" t="str">
        <x:v>Kohlenhydrate</x:v>
      </x:c>
      <x:c r="E244" s="138" t="str">
        <x:v>roh/handelsüblich</x:v>
      </x:c>
      <x:c r="F244" s="138" t="str">
        <x:v>g</x:v>
      </x:c>
      <x:c r="G244" s="139" t="n">
        <x:v>350</x:v>
      </x:c>
      <x:c r="H244" s="139" t="n">
        <x:v>11</x:v>
      </x:c>
      <x:c r="I244" s="139" t="n">
        <x:v>68</x:v>
      </x:c>
      <x:c r="J244" s="139" t="n">
        <x:v>3</x:v>
      </x:c>
      <x:c r="K244" s="139" t="n">
        <x:v>7</x:v>
      </x:c>
      <x:c r="L244" s="139" t="n">
        <x:v>2</x:v>
      </x:c>
      <x:c r="M244" s="139" t="n">
        <x:v>0.6</x:v>
      </x:c>
      <x:c r="N244" s="139" t="n">
        <x:v>0.05</x:v>
      </x:c>
      <x:c r="O244" s="139" t="n">
        <x:v>500</x:v>
      </x:c>
      <x:c r="P244" s="139" t="str">
        <x:v>g</x:v>
      </x:c>
      <x:c r="Q244" s="139" t="n">
        <x:v>1.99</x:v>
      </x:c>
      <x:c r="R244" s="139" t="n">
        <x:v>0.00398</x:v>
      </x:c>
      <x:c r="S244" s="138" t="str">
        <x:v>Kategorie-Näherung; vor Produktion fachlich nachpflegen</x:v>
      </x:c>
      <x:c r="T244" s="138" t="n">
        <x:v>0.45</x:v>
      </x:c>
      <x:c r="U244" s="140" t="n">
        <x:v>46230</x:v>
      </x:c>
      <x:c r="V244" s="141" t="b">
        <x:v>1</x:v>
      </x:c>
    </x:row>
    <x:row r="245">
      <x:c r="A245" s="137" t="str">
        <x:v>F0553</x:v>
      </x:c>
      <x:c r="B245" s="137" t="str">
        <x:v>Entkernte Nocellara-Oliven</x:v>
      </x:c>
      <x:c r="C245" s="137" t="str">
        <x:v>pitted Nocellara olives</x:v>
      </x:c>
      <x:c r="D245" s="138" t="str">
        <x:v>Gemüse</x:v>
      </x:c>
      <x:c r="E245" s="138" t="str">
        <x:v>roh/handelsüblich</x:v>
      </x:c>
      <x:c r="F245" s="138" t="str">
        <x:v>g</x:v>
      </x:c>
      <x:c r="G245" s="139" t="n">
        <x:v>35</x:v>
      </x:c>
      <x:c r="H245" s="139" t="n">
        <x:v>2</x:v>
      </x:c>
      <x:c r="I245" s="139" t="n">
        <x:v>5</x:v>
      </x:c>
      <x:c r="J245" s="139" t="n">
        <x:v>0.4</x:v>
      </x:c>
      <x:c r="K245" s="139" t="n">
        <x:v>2.5</x:v>
      </x:c>
      <x:c r="L245" s="139" t="n">
        <x:v>3</x:v>
      </x:c>
      <x:c r="M245" s="139" t="n">
        <x:v>0.1</x:v>
      </x:c>
      <x:c r="N245" s="139" t="n">
        <x:v>0.06</x:v>
      </x:c>
      <x:c r="O245" s="139" t="n">
        <x:v>500</x:v>
      </x:c>
      <x:c r="P245" s="139" t="str">
        <x:v>g</x:v>
      </x:c>
      <x:c r="Q245" s="139" t="n">
        <x:v>1.79</x:v>
      </x:c>
      <x:c r="R245" s="139" t="n">
        <x:v>0.0035800000000000003</x:v>
      </x:c>
      <x:c r="S245" s="138" t="str">
        <x:v>Kategorie-Näherung; vor Produktion fachlich nachpflegen</x:v>
      </x:c>
      <x:c r="T245" s="138" t="n">
        <x:v>0.45</x:v>
      </x:c>
      <x:c r="U245" s="140" t="n">
        <x:v>46230</x:v>
      </x:c>
      <x:c r="V245" s="141" t="b">
        <x:v>1</x:v>
      </x:c>
    </x:row>
    <x:row r="246">
      <x:c r="A246" s="137" t="str">
        <x:v>F0521</x:v>
      </x:c>
      <x:c r="B246" s="137" t="str">
        <x:v>Nudeln</x:v>
      </x:c>
      <x:c r="C246" s="137" t="str">
        <x:v>pasta</x:v>
      </x:c>
      <x:c r="D246" s="138" t="str">
        <x:v>Kohlenhydrate</x:v>
      </x:c>
      <x:c r="E246" s="138" t="str">
        <x:v>roh/handelsüblich</x:v>
      </x:c>
      <x:c r="F246" s="138" t="str">
        <x:v>g</x:v>
      </x:c>
      <x:c r="G246" s="139" t="n">
        <x:v>350</x:v>
      </x:c>
      <x:c r="H246" s="139" t="n">
        <x:v>11</x:v>
      </x:c>
      <x:c r="I246" s="139" t="n">
        <x:v>68</x:v>
      </x:c>
      <x:c r="J246" s="139" t="n">
        <x:v>3</x:v>
      </x:c>
      <x:c r="K246" s="139" t="n">
        <x:v>7</x:v>
      </x:c>
      <x:c r="L246" s="139" t="n">
        <x:v>2</x:v>
      </x:c>
      <x:c r="M246" s="139" t="n">
        <x:v>0.6</x:v>
      </x:c>
      <x:c r="N246" s="139" t="n">
        <x:v>0.05</x:v>
      </x:c>
      <x:c r="O246" s="139" t="n">
        <x:v>500</x:v>
      </x:c>
      <x:c r="P246" s="139" t="str">
        <x:v>g</x:v>
      </x:c>
      <x:c r="Q246" s="139" t="n">
        <x:v>1.99</x:v>
      </x:c>
      <x:c r="R246" s="139" t="n">
        <x:v>0.00398</x:v>
      </x:c>
      <x:c r="S246" s="138" t="str">
        <x:v>Kategorie-Näherung; vor Produktion fachlich nachpflegen</x:v>
      </x:c>
      <x:c r="T246" s="138" t="n">
        <x:v>0.45</x:v>
      </x:c>
      <x:c r="U246" s="140" t="n">
        <x:v>46230</x:v>
      </x:c>
      <x:c r="V246" s="141" t="b">
        <x:v>1</x:v>
      </x:c>
    </x:row>
    <x:row r="247">
      <x:c r="A247" s="137" t="str">
        <x:v>F0498</x:v>
      </x:c>
      <x:c r="B247" s="137" t="str">
        <x:v>Oliven</x:v>
      </x:c>
      <x:c r="C247" s="137" t="str">
        <x:v>olives</x:v>
      </x:c>
      <x:c r="D247" s="138" t="str">
        <x:v>Gemüse</x:v>
      </x:c>
      <x:c r="E247" s="138" t="str">
        <x:v>roh/handelsüblich</x:v>
      </x:c>
      <x:c r="F247" s="138" t="str">
        <x:v>g</x:v>
      </x:c>
      <x:c r="G247" s="139" t="n">
        <x:v>35</x:v>
      </x:c>
      <x:c r="H247" s="139" t="n">
        <x:v>2</x:v>
      </x:c>
      <x:c r="I247" s="139" t="n">
        <x:v>5</x:v>
      </x:c>
      <x:c r="J247" s="139" t="n">
        <x:v>0.4</x:v>
      </x:c>
      <x:c r="K247" s="139" t="n">
        <x:v>2.5</x:v>
      </x:c>
      <x:c r="L247" s="139" t="n">
        <x:v>3</x:v>
      </x:c>
      <x:c r="M247" s="139" t="n">
        <x:v>0.1</x:v>
      </x:c>
      <x:c r="N247" s="139" t="n">
        <x:v>0.06</x:v>
      </x:c>
      <x:c r="O247" s="139" t="n">
        <x:v>500</x:v>
      </x:c>
      <x:c r="P247" s="139" t="str">
        <x:v>g</x:v>
      </x:c>
      <x:c r="Q247" s="139" t="n">
        <x:v>1.79</x:v>
      </x:c>
      <x:c r="R247" s="139" t="n">
        <x:v>0.0035800000000000003</x:v>
      </x:c>
      <x:c r="S247" s="138" t="str">
        <x:v>Kategorie-Näherung; vor Produktion fachlich nachpflegen</x:v>
      </x:c>
      <x:c r="T247" s="138" t="n">
        <x:v>0.45</x:v>
      </x:c>
      <x:c r="U247" s="140" t="n">
        <x:v>46230</x:v>
      </x:c>
      <x:c r="V247" s="141" t="b">
        <x:v>1</x:v>
      </x:c>
    </x:row>
    <x:row r="248">
      <x:c r="A248" s="137" t="str">
        <x:v>F0229</x:v>
      </x:c>
      <x:c r="B248" s="137" t="str">
        <x:v>Kreuzkümmel</x:v>
      </x:c>
      <x:c r="C248" s="137" t="str">
        <x:v>cumin</x:v>
      </x:c>
      <x:c r="D248" s="138" t="str">
        <x:v>Gewürze</x:v>
      </x:c>
      <x:c r="E248" s="138" t="str">
        <x:v>roh/handelsüblich</x:v>
      </x:c>
      <x:c r="F248" s="138" t="str">
        <x:v>g</x:v>
      </x:c>
      <x:c r="G248" s="139" t="n">
        <x:v>250</x:v>
      </x:c>
      <x:c r="H248" s="139" t="n">
        <x:v>8</x:v>
      </x:c>
      <x:c r="I248" s="139" t="n">
        <x:v>45</x:v>
      </x:c>
      <x:c r="J248" s="139" t="n">
        <x:v>8</x:v>
      </x:c>
      <x:c r="K248" s="139" t="n">
        <x:v>20</x:v>
      </x:c>
      <x:c r="L248" s="139" t="n">
        <x:v>4</x:v>
      </x:c>
      <x:c r="M248" s="139" t="n">
        <x:v>2</x:v>
      </x:c>
      <x:c r="N248" s="139" t="n">
        <x:v>0.2</x:v>
      </x:c>
      <x:c r="O248" s="139" t="n">
        <x:v>500</x:v>
      </x:c>
      <x:c r="P248" s="139" t="str">
        <x:v>g</x:v>
      </x:c>
      <x:c r="Q248" s="139" t="n">
        <x:v>1.29</x:v>
      </x:c>
      <x:c r="R248" s="139" t="n">
        <x:v>0.0025800000000000003</x:v>
      </x:c>
      <x:c r="S248" s="138" t="str">
        <x:v>Kategorie-Näherung; vor Produktion fachlich nachpflegen</x:v>
      </x:c>
      <x:c r="T248" s="138" t="n">
        <x:v>0.45</x:v>
      </x:c>
      <x:c r="U248" s="140" t="n">
        <x:v>46230</x:v>
      </x:c>
      <x:c r="V248" s="141" t="b">
        <x:v>1</x:v>
      </x:c>
    </x:row>
    <x:row r="249">
      <x:c r="A249" s="137" t="str">
        <x:v>F0087</x:v>
      </x:c>
      <x:c r="B249" s="137" t="str">
        <x:v>Dicke Bohnen</x:v>
      </x:c>
      <x:c r="C249" s="137" t="str">
        <x:v>broad bean</x:v>
      </x:c>
      <x:c r="D249" s="138" t="str">
        <x:v>Pflanzliche Proteine</x:v>
      </x:c>
      <x:c r="E249" s="138" t="str">
        <x:v>roh/handelsüblich</x:v>
      </x:c>
      <x:c r="F249" s="138" t="str">
        <x:v>g</x:v>
      </x:c>
      <x:c r="G249" s="139" t="n">
        <x:v>120</x:v>
      </x:c>
      <x:c r="H249" s="139" t="n">
        <x:v>7</x:v>
      </x:c>
      <x:c r="I249" s="139" t="n">
        <x:v>16</x:v>
      </x:c>
      <x:c r="J249" s="139" t="n">
        <x:v>2</x:v>
      </x:c>
      <x:c r="K249" s="139" t="n">
        <x:v>6</x:v>
      </x:c>
      <x:c r="L249" s="139" t="n">
        <x:v>1</x:v>
      </x:c>
      <x:c r="M249" s="139" t="n">
        <x:v>0.3</x:v>
      </x:c>
      <x:c r="N249" s="139" t="n">
        <x:v>0.4</x:v>
      </x:c>
      <x:c r="O249" s="139" t="n">
        <x:v>500</x:v>
      </x:c>
      <x:c r="P249" s="139" t="str">
        <x:v>g</x:v>
      </x:c>
      <x:c r="Q249" s="139" t="n">
        <x:v>1.49</x:v>
      </x:c>
      <x:c r="R249" s="139" t="n">
        <x:v>0.00298</x:v>
      </x:c>
      <x:c r="S249" s="138" t="str">
        <x:v>Kategorie-Näherung; vor Produktion fachlich nachpflegen</x:v>
      </x:c>
      <x:c r="T249" s="138" t="n">
        <x:v>0.45</x:v>
      </x:c>
      <x:c r="U249" s="140" t="n">
        <x:v>46230</x:v>
      </x:c>
      <x:c r="V249" s="141" t="b">
        <x:v>1</x:v>
      </x:c>
    </x:row>
    <x:row r="250">
      <x:c r="A250" s="137" t="str">
        <x:v>F0606</x:v>
      </x:c>
      <x:c r="B250" s="137" t="str">
        <x:v>Rote Linsen</x:v>
      </x:c>
      <x:c r="C250" s="137" t="str">
        <x:v>red lentil</x:v>
      </x:c>
      <x:c r="D250" s="138" t="str">
        <x:v>Pflanzliche Proteine</x:v>
      </x:c>
      <x:c r="E250" s="138" t="str">
        <x:v>roh/handelsüblich</x:v>
      </x:c>
      <x:c r="F250" s="138" t="str">
        <x:v>g</x:v>
      </x:c>
      <x:c r="G250" s="139" t="n">
        <x:v>120</x:v>
      </x:c>
      <x:c r="H250" s="139" t="n">
        <x:v>7</x:v>
      </x:c>
      <x:c r="I250" s="139" t="n">
        <x:v>16</x:v>
      </x:c>
      <x:c r="J250" s="139" t="n">
        <x:v>2</x:v>
      </x:c>
      <x:c r="K250" s="139" t="n">
        <x:v>6</x:v>
      </x:c>
      <x:c r="L250" s="139" t="n">
        <x:v>1</x:v>
      </x:c>
      <x:c r="M250" s="139" t="n">
        <x:v>0.3</x:v>
      </x:c>
      <x:c r="N250" s="139" t="n">
        <x:v>0.4</x:v>
      </x:c>
      <x:c r="O250" s="139" t="n">
        <x:v>500</x:v>
      </x:c>
      <x:c r="P250" s="139" t="str">
        <x:v>g</x:v>
      </x:c>
      <x:c r="Q250" s="139" t="n">
        <x:v>1.49</x:v>
      </x:c>
      <x:c r="R250" s="139" t="n">
        <x:v>0.00298</x:v>
      </x:c>
      <x:c r="S250" s="138" t="str">
        <x:v>Kategorie-Näherung; vor Produktion fachlich nachpflegen</x:v>
      </x:c>
      <x:c r="T250" s="138" t="n">
        <x:v>0.45</x:v>
      </x:c>
      <x:c r="U250" s="140" t="n">
        <x:v>46230</x:v>
      </x:c>
      <x:c r="V250" s="141" t="b">
        <x:v>1</x:v>
      </x:c>
    </x:row>
    <x:row r="251">
      <x:c r="A251" s="137" t="str">
        <x:v>F0705</x:v>
      </x:c>
      <x:c r="B251" s="137" t="str">
        <x:v>Frühlingszwiebel</x:v>
      </x:c>
      <x:c r="C251" s="137" t="str">
        <x:v>spring onion</x:v>
      </x:c>
      <x:c r="D251" s="138" t="str">
        <x:v>Gemüse</x:v>
      </x:c>
      <x:c r="E251" s="138" t="str">
        <x:v>roh/handelsüblich</x:v>
      </x:c>
      <x:c r="F251" s="138" t="str">
        <x:v>g</x:v>
      </x:c>
      <x:c r="G251" s="139" t="n">
        <x:v>35</x:v>
      </x:c>
      <x:c r="H251" s="139" t="n">
        <x:v>2</x:v>
      </x:c>
      <x:c r="I251" s="139" t="n">
        <x:v>5</x:v>
      </x:c>
      <x:c r="J251" s="139" t="n">
        <x:v>0.4</x:v>
      </x:c>
      <x:c r="K251" s="139" t="n">
        <x:v>2.5</x:v>
      </x:c>
      <x:c r="L251" s="139" t="n">
        <x:v>3</x:v>
      </x:c>
      <x:c r="M251" s="139" t="n">
        <x:v>0.1</x:v>
      </x:c>
      <x:c r="N251" s="139" t="n">
        <x:v>0.06</x:v>
      </x:c>
      <x:c r="O251" s="139" t="n">
        <x:v>500</x:v>
      </x:c>
      <x:c r="P251" s="139" t="str">
        <x:v>g</x:v>
      </x:c>
      <x:c r="Q251" s="139" t="n">
        <x:v>1.79</x:v>
      </x:c>
      <x:c r="R251" s="139" t="n">
        <x:v>0.0035800000000000003</x:v>
      </x:c>
      <x:c r="S251" s="138" t="str">
        <x:v>Kategorie-Näherung; vor Produktion fachlich nachpflegen</x:v>
      </x:c>
      <x:c r="T251" s="138" t="n">
        <x:v>0.45</x:v>
      </x:c>
      <x:c r="U251" s="140" t="n">
        <x:v>46230</x:v>
      </x:c>
      <x:c r="V251" s="141" t="b">
        <x:v>1</x:v>
      </x:c>
    </x:row>
    <x:row r="252">
      <x:c r="A252" s="137" t="str">
        <x:v>F0143</x:v>
      </x:c>
      <x:c r="B252" s="137" t="str">
        <x:v>Cheddar</x:v>
      </x:c>
      <x:c r="C252" s="137" t="str">
        <x:v>cheddar</x:v>
      </x:c>
      <x:c r="D252" s="138" t="str">
        <x:v>Gemüse</x:v>
      </x:c>
      <x:c r="E252" s="138" t="str">
        <x:v>roh/handelsüblich</x:v>
      </x:c>
      <x:c r="F252" s="138" t="str">
        <x:v>g</x:v>
      </x:c>
      <x:c r="G252" s="139" t="n">
        <x:v>35</x:v>
      </x:c>
      <x:c r="H252" s="139" t="n">
        <x:v>2</x:v>
      </x:c>
      <x:c r="I252" s="139" t="n">
        <x:v>5</x:v>
      </x:c>
      <x:c r="J252" s="139" t="n">
        <x:v>0.4</x:v>
      </x:c>
      <x:c r="K252" s="139" t="n">
        <x:v>2.5</x:v>
      </x:c>
      <x:c r="L252" s="139" t="n">
        <x:v>3</x:v>
      </x:c>
      <x:c r="M252" s="139" t="n">
        <x:v>0.1</x:v>
      </x:c>
      <x:c r="N252" s="139" t="n">
        <x:v>0.06</x:v>
      </x:c>
      <x:c r="O252" s="139" t="n">
        <x:v>500</x:v>
      </x:c>
      <x:c r="P252" s="139" t="str">
        <x:v>g</x:v>
      </x:c>
      <x:c r="Q252" s="139" t="n">
        <x:v>1.79</x:v>
      </x:c>
      <x:c r="R252" s="139" t="n">
        <x:v>0.0035800000000000003</x:v>
      </x:c>
      <x:c r="S252" s="138" t="str">
        <x:v>Kategorie-Näherung; vor Produktion fachlich nachpflegen</x:v>
      </x:c>
      <x:c r="T252" s="138" t="n">
        <x:v>0.45</x:v>
      </x:c>
      <x:c r="U252" s="140" t="n">
        <x:v>46230</x:v>
      </x:c>
      <x:c r="V252" s="141" t="b">
        <x:v>1</x:v>
      </x:c>
    </x:row>
    <x:row r="253">
      <x:c r="A253" s="137" t="str">
        <x:v>F0490</x:v>
      </x:c>
      <x:c r="B253" s="137" t="str">
        <x:v>Muskatnuss</x:v>
      </x:c>
      <x:c r="C253" s="137" t="str">
        <x:v>nutmeg</x:v>
      </x:c>
      <x:c r="D253" s="138" t="str">
        <x:v>Nüsse / Samen</x:v>
      </x:c>
      <x:c r="E253" s="138" t="str">
        <x:v>roh/handelsüblich</x:v>
      </x:c>
      <x:c r="F253" s="138" t="str">
        <x:v>g</x:v>
      </x:c>
      <x:c r="G253" s="139" t="n">
        <x:v>580</x:v>
      </x:c>
      <x:c r="H253" s="139" t="n">
        <x:v>20</x:v>
      </x:c>
      <x:c r="I253" s="139" t="n">
        <x:v>12</x:v>
      </x:c>
      <x:c r="J253" s="139" t="n">
        <x:v>50</x:v>
      </x:c>
      <x:c r="K253" s="139" t="n">
        <x:v>10</x:v>
      </x:c>
      <x:c r="L253" s="139" t="n">
        <x:v>4</x:v>
      </x:c>
      <x:c r="M253" s="139" t="n">
        <x:v>6</x:v>
      </x:c>
      <x:c r="N253" s="139" t="n">
        <x:v>0.02</x:v>
      </x:c>
      <x:c r="O253" s="139" t="n">
        <x:v>500</x:v>
      </x:c>
      <x:c r="P253" s="139" t="str">
        <x:v>g</x:v>
      </x:c>
      <x:c r="Q253" s="139" t="n">
        <x:v>2.99</x:v>
      </x:c>
      <x:c r="R253" s="139" t="n">
        <x:v>0.00598</x:v>
      </x:c>
      <x:c r="S253" s="138" t="str">
        <x:v>Kategorie-Näherung; vor Produktion fachlich nachpflegen</x:v>
      </x:c>
      <x:c r="T253" s="138" t="n">
        <x:v>0.45</x:v>
      </x:c>
      <x:c r="U253" s="140" t="n">
        <x:v>46230</x:v>
      </x:c>
      <x:c r="V253" s="141" t="b">
        <x:v>1</x:v>
      </x:c>
    </x:row>
    <x:row r="254">
      <x:c r="A254" s="137" t="str">
        <x:v>F0687</x:v>
      </x:c>
      <x:c r="B254" s="137" t="str">
        <x:v>Sauerteigbrot</x:v>
      </x:c>
      <x:c r="C254" s="137" t="str">
        <x:v>sourdough bread</x:v>
      </x:c>
      <x:c r="D254" s="138" t="str">
        <x:v>Kohlenhydrate</x:v>
      </x:c>
      <x:c r="E254" s="138" t="str">
        <x:v>roh/handelsüblich</x:v>
      </x:c>
      <x:c r="F254" s="138" t="str">
        <x:v>g</x:v>
      </x:c>
      <x:c r="G254" s="139" t="n">
        <x:v>350</x:v>
      </x:c>
      <x:c r="H254" s="139" t="n">
        <x:v>11</x:v>
      </x:c>
      <x:c r="I254" s="139" t="n">
        <x:v>68</x:v>
      </x:c>
      <x:c r="J254" s="139" t="n">
        <x:v>3</x:v>
      </x:c>
      <x:c r="K254" s="139" t="n">
        <x:v>7</x:v>
      </x:c>
      <x:c r="L254" s="139" t="n">
        <x:v>2</x:v>
      </x:c>
      <x:c r="M254" s="139" t="n">
        <x:v>0.6</x:v>
      </x:c>
      <x:c r="N254" s="139" t="n">
        <x:v>0.05</x:v>
      </x:c>
      <x:c r="O254" s="139" t="n">
        <x:v>500</x:v>
      </x:c>
      <x:c r="P254" s="139" t="str">
        <x:v>g</x:v>
      </x:c>
      <x:c r="Q254" s="139" t="n">
        <x:v>1.99</x:v>
      </x:c>
      <x:c r="R254" s="139" t="n">
        <x:v>0.00398</x:v>
      </x:c>
      <x:c r="S254" s="138" t="str">
        <x:v>Kategorie-Näherung; vor Produktion fachlich nachpflegen</x:v>
      </x:c>
      <x:c r="T254" s="138" t="n">
        <x:v>0.45</x:v>
      </x:c>
      <x:c r="U254" s="140" t="n">
        <x:v>46230</x:v>
      </x:c>
      <x:c r="V254" s="141" t="b">
        <x:v>1</x:v>
      </x:c>
    </x:row>
    <x:row r="255">
      <x:c r="A255" s="137" t="str">
        <x:v>F0123</x:v>
      </x:c>
      <x:c r="B255" s="137" t="str">
        <x:v>Kümmel</x:v>
      </x:c>
      <x:c r="C255" s="137" t="str">
        <x:v>caraway seed</x:v>
      </x:c>
      <x:c r="D255" s="138" t="str">
        <x:v>Nüsse / Samen</x:v>
      </x:c>
      <x:c r="E255" s="138" t="str">
        <x:v>roh/handelsüblich</x:v>
      </x:c>
      <x:c r="F255" s="138" t="str">
        <x:v>g</x:v>
      </x:c>
      <x:c r="G255" s="139" t="n">
        <x:v>580</x:v>
      </x:c>
      <x:c r="H255" s="139" t="n">
        <x:v>20</x:v>
      </x:c>
      <x:c r="I255" s="139" t="n">
        <x:v>12</x:v>
      </x:c>
      <x:c r="J255" s="139" t="n">
        <x:v>50</x:v>
      </x:c>
      <x:c r="K255" s="139" t="n">
        <x:v>10</x:v>
      </x:c>
      <x:c r="L255" s="139" t="n">
        <x:v>4</x:v>
      </x:c>
      <x:c r="M255" s="139" t="n">
        <x:v>6</x:v>
      </x:c>
      <x:c r="N255" s="139" t="n">
        <x:v>0.02</x:v>
      </x:c>
      <x:c r="O255" s="139" t="n">
        <x:v>500</x:v>
      </x:c>
      <x:c r="P255" s="139" t="str">
        <x:v>g</x:v>
      </x:c>
      <x:c r="Q255" s="139" t="n">
        <x:v>2.99</x:v>
      </x:c>
      <x:c r="R255" s="139" t="n">
        <x:v>0.00598</x:v>
      </x:c>
      <x:c r="S255" s="138" t="str">
        <x:v>Kategorie-Näherung; vor Produktion fachlich nachpflegen</x:v>
      </x:c>
      <x:c r="T255" s="138" t="n">
        <x:v>0.45</x:v>
      </x:c>
      <x:c r="U255" s="140" t="n">
        <x:v>46230</x:v>
      </x:c>
      <x:c r="V255" s="141" t="b">
        <x:v>1</x:v>
      </x:c>
    </x:row>
    <x:row r="256">
      <x:c r="A256" s="137" t="str">
        <x:v>F0181</x:v>
      </x:c>
      <x:c r="B256" s="137" t="str">
        <x:v>Gehackte Tomaten</x:v>
      </x:c>
      <x:c r="C256" s="137" t="str">
        <x:v>chopped tomatoes</x:v>
      </x:c>
      <x:c r="D256" s="138" t="str">
        <x:v>Gemüse</x:v>
      </x:c>
      <x:c r="E256" s="138" t="str">
        <x:v>roh/handelsüblich</x:v>
      </x:c>
      <x:c r="F256" s="138" t="str">
        <x:v>g</x:v>
      </x:c>
      <x:c r="G256" s="139" t="n">
        <x:v>35</x:v>
      </x:c>
      <x:c r="H256" s="139" t="n">
        <x:v>2</x:v>
      </x:c>
      <x:c r="I256" s="139" t="n">
        <x:v>5</x:v>
      </x:c>
      <x:c r="J256" s="139" t="n">
        <x:v>0.4</x:v>
      </x:c>
      <x:c r="K256" s="139" t="n">
        <x:v>2.5</x:v>
      </x:c>
      <x:c r="L256" s="139" t="n">
        <x:v>3</x:v>
      </x:c>
      <x:c r="M256" s="139" t="n">
        <x:v>0.1</x:v>
      </x:c>
      <x:c r="N256" s="139" t="n">
        <x:v>0.06</x:v>
      </x:c>
      <x:c r="O256" s="139" t="n">
        <x:v>500</x:v>
      </x:c>
      <x:c r="P256" s="139" t="str">
        <x:v>g</x:v>
      </x:c>
      <x:c r="Q256" s="139" t="n">
        <x:v>1.79</x:v>
      </x:c>
      <x:c r="R256" s="139" t="n">
        <x:v>0.0035800000000000003</x:v>
      </x:c>
      <x:c r="S256" s="138" t="str">
        <x:v>Kategorie-Näherung; vor Produktion fachlich nachpflegen</x:v>
      </x:c>
      <x:c r="T256" s="138" t="n">
        <x:v>0.45</x:v>
      </x:c>
      <x:c r="U256" s="140" t="n">
        <x:v>46230</x:v>
      </x:c>
      <x:c r="V256" s="141" t="b">
        <x:v>1</x:v>
      </x:c>
    </x:row>
    <x:row r="257">
      <x:c r="A257" s="137" t="str">
        <x:v>F0325</x:v>
      </x:c>
      <x:c r="B257" s="137" t="str">
        <x:v>Goldener Puderzucker</x:v>
      </x:c>
      <x:c r="C257" s="137" t="str">
        <x:v>golden caster sugar</x:v>
      </x:c>
      <x:c r="D257" s="138" t="str">
        <x:v>Gemüse</x:v>
      </x:c>
      <x:c r="E257" s="138" t="str">
        <x:v>roh/handelsüblich</x:v>
      </x:c>
      <x:c r="F257" s="138" t="str">
        <x:v>g</x:v>
      </x:c>
      <x:c r="G257" s="139" t="n">
        <x:v>35</x:v>
      </x:c>
      <x:c r="H257" s="139" t="n">
        <x:v>2</x:v>
      </x:c>
      <x:c r="I257" s="139" t="n">
        <x:v>5</x:v>
      </x:c>
      <x:c r="J257" s="139" t="n">
        <x:v>0.4</x:v>
      </x:c>
      <x:c r="K257" s="139" t="n">
        <x:v>2.5</x:v>
      </x:c>
      <x:c r="L257" s="139" t="n">
        <x:v>3</x:v>
      </x:c>
      <x:c r="M257" s="139" t="n">
        <x:v>0.1</x:v>
      </x:c>
      <x:c r="N257" s="139" t="n">
        <x:v>0.06</x:v>
      </x:c>
      <x:c r="O257" s="139" t="n">
        <x:v>500</x:v>
      </x:c>
      <x:c r="P257" s="139" t="str">
        <x:v>g</x:v>
      </x:c>
      <x:c r="Q257" s="139" t="n">
        <x:v>1.79</x:v>
      </x:c>
      <x:c r="R257" s="139" t="n">
        <x:v>0.0035800000000000003</x:v>
      </x:c>
      <x:c r="S257" s="138" t="str">
        <x:v>Kategorie-Näherung; vor Produktion fachlich nachpflegen</x:v>
      </x:c>
      <x:c r="T257" s="138" t="n">
        <x:v>0.45</x:v>
      </x:c>
      <x:c r="U257" s="140" t="n">
        <x:v>46230</x:v>
      </x:c>
      <x:c r="V257" s="141" t="b">
        <x:v>1</x:v>
      </x:c>
    </x:row>
    <x:row r="258">
      <x:c r="A258" s="137" t="str">
        <x:v>F0081</x:v>
      </x:c>
      <x:c r="B258" s="137" t="str">
        <x:v>Bouquet garni</x:v>
      </x:c>
      <x:c r="C258" s="137" t="str">
        <x:v>bouquet garni</x:v>
      </x:c>
      <x:c r="D258" s="138" t="str">
        <x:v>Gemüse</x:v>
      </x:c>
      <x:c r="E258" s="138" t="str">
        <x:v>roh/handelsüblich</x:v>
      </x:c>
      <x:c r="F258" s="138" t="str">
        <x:v>g</x:v>
      </x:c>
      <x:c r="G258" s="139" t="n">
        <x:v>35</x:v>
      </x:c>
      <x:c r="H258" s="139" t="n">
        <x:v>2</x:v>
      </x:c>
      <x:c r="I258" s="139" t="n">
        <x:v>5</x:v>
      </x:c>
      <x:c r="J258" s="139" t="n">
        <x:v>0.4</x:v>
      </x:c>
      <x:c r="K258" s="139" t="n">
        <x:v>2.5</x:v>
      </x:c>
      <x:c r="L258" s="139" t="n">
        <x:v>3</x:v>
      </x:c>
      <x:c r="M258" s="139" t="n">
        <x:v>0.1</x:v>
      </x:c>
      <x:c r="N258" s="139" t="n">
        <x:v>0.06</x:v>
      </x:c>
      <x:c r="O258" s="139" t="n">
        <x:v>500</x:v>
      </x:c>
      <x:c r="P258" s="139" t="str">
        <x:v>g</x:v>
      </x:c>
      <x:c r="Q258" s="139" t="n">
        <x:v>1.79</x:v>
      </x:c>
      <x:c r="R258" s="139" t="n">
        <x:v>0.0035800000000000003</x:v>
      </x:c>
      <x:c r="S258" s="138" t="str">
        <x:v>Kategorie-Näherung; vor Produktion fachlich nachpflegen</x:v>
      </x:c>
      <x:c r="T258" s="138" t="n">
        <x:v>0.45</x:v>
      </x:c>
      <x:c r="U258" s="140" t="n">
        <x:v>46230</x:v>
      </x:c>
      <x:c r="V258" s="141" t="b">
        <x:v>1</x:v>
      </x:c>
    </x:row>
    <x:row r="259">
      <x:c r="A259" s="137" t="str">
        <x:v>F0139</x:v>
      </x:c>
      <x:c r="B259" s="137" t="str">
        <x:v>Selleriestange</x:v>
      </x:c>
      <x:c r="C259" s="137" t="str">
        <x:v>celery stick</x:v>
      </x:c>
      <x:c r="D259" s="138" t="str">
        <x:v>Gemüse</x:v>
      </x:c>
      <x:c r="E259" s="138" t="str">
        <x:v>roh/handelsüblich</x:v>
      </x:c>
      <x:c r="F259" s="138" t="str">
        <x:v>g</x:v>
      </x:c>
      <x:c r="G259" s="139" t="n">
        <x:v>35</x:v>
      </x:c>
      <x:c r="H259" s="139" t="n">
        <x:v>2</x:v>
      </x:c>
      <x:c r="I259" s="139" t="n">
        <x:v>5</x:v>
      </x:c>
      <x:c r="J259" s="139" t="n">
        <x:v>0.4</x:v>
      </x:c>
      <x:c r="K259" s="139" t="n">
        <x:v>2.5</x:v>
      </x:c>
      <x:c r="L259" s="139" t="n">
        <x:v>3</x:v>
      </x:c>
      <x:c r="M259" s="139" t="n">
        <x:v>0.1</x:v>
      </x:c>
      <x:c r="N259" s="139" t="n">
        <x:v>0.06</x:v>
      </x:c>
      <x:c r="O259" s="139" t="n">
        <x:v>500</x:v>
      </x:c>
      <x:c r="P259" s="139" t="str">
        <x:v>g</x:v>
      </x:c>
      <x:c r="Q259" s="139" t="n">
        <x:v>1.79</x:v>
      </x:c>
      <x:c r="R259" s="139" t="n">
        <x:v>0.0035800000000000003</x:v>
      </x:c>
      <x:c r="S259" s="138" t="str">
        <x:v>Kategorie-Näherung; vor Produktion fachlich nachpflegen</x:v>
      </x:c>
      <x:c r="T259" s="138" t="n">
        <x:v>0.45</x:v>
      </x:c>
      <x:c r="U259" s="140" t="n">
        <x:v>46230</x:v>
      </x:c>
      <x:c r="V259" s="141" t="b">
        <x:v>1</x:v>
      </x:c>
    </x:row>
    <x:row r="260">
      <x:c r="A260" s="137" t="str">
        <x:v>F0815</x:v>
      </x:c>
      <x:c r="B260" s="137" t="str">
        <x:v>Weißkohl</x:v>
      </x:c>
      <x:c r="C260" s="137" t="str">
        <x:v>white cabbage</x:v>
      </x:c>
      <x:c r="D260" s="138" t="str">
        <x:v>Gemüse</x:v>
      </x:c>
      <x:c r="E260" s="138" t="str">
        <x:v>roh/handelsüblich</x:v>
      </x:c>
      <x:c r="F260" s="138" t="str">
        <x:v>g</x:v>
      </x:c>
      <x:c r="G260" s="139" t="n">
        <x:v>35</x:v>
      </x:c>
      <x:c r="H260" s="139" t="n">
        <x:v>2</x:v>
      </x:c>
      <x:c r="I260" s="139" t="n">
        <x:v>5</x:v>
      </x:c>
      <x:c r="J260" s="139" t="n">
        <x:v>0.4</x:v>
      </x:c>
      <x:c r="K260" s="139" t="n">
        <x:v>2.5</x:v>
      </x:c>
      <x:c r="L260" s="139" t="n">
        <x:v>3</x:v>
      </x:c>
      <x:c r="M260" s="139" t="n">
        <x:v>0.1</x:v>
      </x:c>
      <x:c r="N260" s="139" t="n">
        <x:v>0.06</x:v>
      </x:c>
      <x:c r="O260" s="139" t="n">
        <x:v>500</x:v>
      </x:c>
      <x:c r="P260" s="139" t="str">
        <x:v>g</x:v>
      </x:c>
      <x:c r="Q260" s="139" t="n">
        <x:v>1.79</x:v>
      </x:c>
      <x:c r="R260" s="139" t="n">
        <x:v>0.0035800000000000003</x:v>
      </x:c>
      <x:c r="S260" s="138" t="str">
        <x:v>Kategorie-Näherung; vor Produktion fachlich nachpflegen</x:v>
      </x:c>
      <x:c r="T260" s="138" t="n">
        <x:v>0.45</x:v>
      </x:c>
      <x:c r="U260" s="140" t="n">
        <x:v>46230</x:v>
      </x:c>
      <x:c r="V260" s="141" t="b">
        <x:v>1</x:v>
      </x:c>
    </x:row>
    <x:row r="261">
      <x:c r="A261" s="137" t="str">
        <x:v>F0835</x:v>
      </x:c>
      <x:c r="B261" s="137" t="str">
        <x:v>Worcestershire-Sauce</x:v>
      </x:c>
      <x:c r="C261" s="137" t="str">
        <x:v>Worcestershire sauce</x:v>
      </x:c>
      <x:c r="D261" s="138" t="str">
        <x:v>Saucen</x:v>
      </x:c>
      <x:c r="E261" s="138" t="str">
        <x:v>roh/handelsüblich</x:v>
      </x:c>
      <x:c r="F261" s="138" t="str">
        <x:v>g</x:v>
      </x:c>
      <x:c r="G261" s="139" t="n">
        <x:v>90</x:v>
      </x:c>
      <x:c r="H261" s="139" t="n">
        <x:v>3</x:v>
      </x:c>
      <x:c r="I261" s="139" t="n">
        <x:v>12</x:v>
      </x:c>
      <x:c r="J261" s="139" t="n">
        <x:v>4</x:v>
      </x:c>
      <x:c r="K261" s="139" t="n">
        <x:v>2</x:v>
      </x:c>
      <x:c r="L261" s="139" t="n">
        <x:v>5</x:v>
      </x:c>
      <x:c r="M261" s="139" t="n">
        <x:v>0.7</x:v>
      </x:c>
      <x:c r="N261" s="139" t="n">
        <x:v>1.2</x:v>
      </x:c>
      <x:c r="O261" s="139" t="n">
        <x:v>500</x:v>
      </x:c>
      <x:c r="P261" s="139" t="str">
        <x:v>g</x:v>
      </x:c>
      <x:c r="Q261" s="139" t="n">
        <x:v>1.99</x:v>
      </x:c>
      <x:c r="R261" s="139" t="n">
        <x:v>0.00398</x:v>
      </x:c>
      <x:c r="S261" s="138" t="str">
        <x:v>Kategorie-Näherung; vor Produktion fachlich nachpflegen</x:v>
      </x:c>
      <x:c r="T261" s="138" t="n">
        <x:v>0.45</x:v>
      </x:c>
      <x:c r="U261" s="140" t="n">
        <x:v>46230</x:v>
      </x:c>
      <x:c r="V261" s="141" t="b">
        <x:v>1</x:v>
      </x:c>
    </x:row>
    <x:row r="262">
      <x:c r="A262" s="137" t="str">
        <x:v>F0472</x:v>
      </x:c>
      <x:c r="B262" s="137" t="str">
        <x:v>Pilzketchup</x:v>
      </x:c>
      <x:c r="C262" s="137" t="str">
        <x:v>mushroom ketchup</x:v>
      </x:c>
      <x:c r="D262" s="138" t="str">
        <x:v>Gemüse</x:v>
      </x:c>
      <x:c r="E262" s="138" t="str">
        <x:v>roh/handelsüblich</x:v>
      </x:c>
      <x:c r="F262" s="138" t="str">
        <x:v>g</x:v>
      </x:c>
      <x:c r="G262" s="139" t="n">
        <x:v>35</x:v>
      </x:c>
      <x:c r="H262" s="139" t="n">
        <x:v>2</x:v>
      </x:c>
      <x:c r="I262" s="139" t="n">
        <x:v>5</x:v>
      </x:c>
      <x:c r="J262" s="139" t="n">
        <x:v>0.4</x:v>
      </x:c>
      <x:c r="K262" s="139" t="n">
        <x:v>2.5</x:v>
      </x:c>
      <x:c r="L262" s="139" t="n">
        <x:v>3</x:v>
      </x:c>
      <x:c r="M262" s="139" t="n">
        <x:v>0.1</x:v>
      </x:c>
      <x:c r="N262" s="139" t="n">
        <x:v>0.06</x:v>
      </x:c>
      <x:c r="O262" s="139" t="n">
        <x:v>500</x:v>
      </x:c>
      <x:c r="P262" s="139" t="str">
        <x:v>g</x:v>
      </x:c>
      <x:c r="Q262" s="139" t="n">
        <x:v>1.79</x:v>
      </x:c>
      <x:c r="R262" s="139" t="n">
        <x:v>0.0035800000000000003</x:v>
      </x:c>
      <x:c r="S262" s="138" t="str">
        <x:v>Kategorie-Näherung; vor Produktion fachlich nachpflegen</x:v>
      </x:c>
      <x:c r="T262" s="138" t="n">
        <x:v>0.45</x:v>
      </x:c>
      <x:c r="U262" s="140" t="n">
        <x:v>46230</x:v>
      </x:c>
      <x:c r="V262" s="141" t="b">
        <x:v>1</x:v>
      </x:c>
    </x:row>
    <x:row r="263">
      <x:c r="A263" s="137" t="str">
        <x:v>F0170</x:v>
      </x:c>
      <x:c r="B263" s="137" t="str">
        <x:v>Chilipulver</x:v>
      </x:c>
      <x:c r="C263" s="137" t="str">
        <x:v>chilli powder</x:v>
      </x:c>
      <x:c r="D263" s="138" t="str">
        <x:v>Gewürze</x:v>
      </x:c>
      <x:c r="E263" s="138" t="str">
        <x:v>roh/handelsüblich</x:v>
      </x:c>
      <x:c r="F263" s="138" t="str">
        <x:v>g</x:v>
      </x:c>
      <x:c r="G263" s="139" t="n">
        <x:v>250</x:v>
      </x:c>
      <x:c r="H263" s="139" t="n">
        <x:v>8</x:v>
      </x:c>
      <x:c r="I263" s="139" t="n">
        <x:v>45</x:v>
      </x:c>
      <x:c r="J263" s="139" t="n">
        <x:v>8</x:v>
      </x:c>
      <x:c r="K263" s="139" t="n">
        <x:v>20</x:v>
      </x:c>
      <x:c r="L263" s="139" t="n">
        <x:v>4</x:v>
      </x:c>
      <x:c r="M263" s="139" t="n">
        <x:v>2</x:v>
      </x:c>
      <x:c r="N263" s="139" t="n">
        <x:v>0.2</x:v>
      </x:c>
      <x:c r="O263" s="139" t="n">
        <x:v>500</x:v>
      </x:c>
      <x:c r="P263" s="139" t="str">
        <x:v>g</x:v>
      </x:c>
      <x:c r="Q263" s="139" t="n">
        <x:v>1.29</x:v>
      </x:c>
      <x:c r="R263" s="139" t="n">
        <x:v>0.0025800000000000003</x:v>
      </x:c>
      <x:c r="S263" s="138" t="str">
        <x:v>Kategorie-Näherung; vor Produktion fachlich nachpflegen</x:v>
      </x:c>
      <x:c r="T263" s="138" t="n">
        <x:v>0.45</x:v>
      </x:c>
      <x:c r="U263" s="140" t="n">
        <x:v>46230</x:v>
      </x:c>
      <x:c r="V263" s="141" t="b">
        <x:v>1</x:v>
      </x:c>
    </x:row>
    <x:row r="264">
      <x:c r="A264" s="137" t="str">
        <x:v>F0789</x:v>
      </x:c>
      <x:c r="B264" s="137" t="str">
        <x:v>Gemüsebrühe</x:v>
      </x:c>
      <x:c r="C264" s="137" t="str">
        <x:v>vegetable bouillon</x:v>
      </x:c>
      <x:c r="D264" s="138" t="str">
        <x:v>Gemüse</x:v>
      </x:c>
      <x:c r="E264" s="138" t="str">
        <x:v>roh/handelsüblich</x:v>
      </x:c>
      <x:c r="F264" s="138" t="str">
        <x:v>g</x:v>
      </x:c>
      <x:c r="G264" s="139" t="n">
        <x:v>35</x:v>
      </x:c>
      <x:c r="H264" s="139" t="n">
        <x:v>2</x:v>
      </x:c>
      <x:c r="I264" s="139" t="n">
        <x:v>5</x:v>
      </x:c>
      <x:c r="J264" s="139" t="n">
        <x:v>0.4</x:v>
      </x:c>
      <x:c r="K264" s="139" t="n">
        <x:v>2.5</x:v>
      </x:c>
      <x:c r="L264" s="139" t="n">
        <x:v>3</x:v>
      </x:c>
      <x:c r="M264" s="139" t="n">
        <x:v>0.1</x:v>
      </x:c>
      <x:c r="N264" s="139" t="n">
        <x:v>0.06</x:v>
      </x:c>
      <x:c r="O264" s="139" t="n">
        <x:v>500</x:v>
      </x:c>
      <x:c r="P264" s="139" t="str">
        <x:v>g</x:v>
      </x:c>
      <x:c r="Q264" s="139" t="n">
        <x:v>1.79</x:v>
      </x:c>
      <x:c r="R264" s="139" t="n">
        <x:v>0.0035800000000000003</x:v>
      </x:c>
      <x:c r="S264" s="138" t="str">
        <x:v>Kategorie-Näherung; vor Produktion fachlich nachpflegen</x:v>
      </x:c>
      <x:c r="T264" s="138" t="n">
        <x:v>0.45</x:v>
      </x:c>
      <x:c r="U264" s="140" t="n">
        <x:v>46230</x:v>
      </x:c>
      <x:c r="V264" s="141" t="b">
        <x:v>1</x:v>
      </x:c>
    </x:row>
    <x:row r="265">
      <x:c r="A265" s="137" t="str">
        <x:v>F0755</x:v>
      </x:c>
      <x:c r="B265" s="137" t="str">
        <x:v>Thymianzweige</x:v>
      </x:c>
      <x:c r="C265" s="137" t="str">
        <x:v>thyme sprigs</x:v>
      </x:c>
      <x:c r="D265" s="138" t="str">
        <x:v>Gemüse</x:v>
      </x:c>
      <x:c r="E265" s="138" t="str">
        <x:v>roh/handelsüblich</x:v>
      </x:c>
      <x:c r="F265" s="138" t="str">
        <x:v>g</x:v>
      </x:c>
      <x:c r="G265" s="139" t="n">
        <x:v>35</x:v>
      </x:c>
      <x:c r="H265" s="139" t="n">
        <x:v>2</x:v>
      </x:c>
      <x:c r="I265" s="139" t="n">
        <x:v>5</x:v>
      </x:c>
      <x:c r="J265" s="139" t="n">
        <x:v>0.4</x:v>
      </x:c>
      <x:c r="K265" s="139" t="n">
        <x:v>2.5</x:v>
      </x:c>
      <x:c r="L265" s="139" t="n">
        <x:v>3</x:v>
      </x:c>
      <x:c r="M265" s="139" t="n">
        <x:v>0.1</x:v>
      </x:c>
      <x:c r="N265" s="139" t="n">
        <x:v>0.06</x:v>
      </x:c>
      <x:c r="O265" s="139" t="n">
        <x:v>500</x:v>
      </x:c>
      <x:c r="P265" s="139" t="str">
        <x:v>g</x:v>
      </x:c>
      <x:c r="Q265" s="139" t="n">
        <x:v>1.79</x:v>
      </x:c>
      <x:c r="R265" s="139" t="n">
        <x:v>0.0035800000000000003</x:v>
      </x:c>
      <x:c r="S265" s="138" t="str">
        <x:v>Kategorie-Näherung; vor Produktion fachlich nachpflegen</x:v>
      </x:c>
      <x:c r="T265" s="138" t="n">
        <x:v>0.45</x:v>
      </x:c>
      <x:c r="U265" s="140" t="n">
        <x:v>46230</x:v>
      </x:c>
      <x:c r="V265" s="141" t="b">
        <x:v>1</x:v>
      </x:c>
    </x:row>
    <x:row r="266">
      <x:c r="A266" s="137" t="str">
        <x:v>F0785</x:v>
      </x:c>
      <x:c r="B266" s="137" t="str">
        <x:v>Gemüsebrühe</x:v>
      </x:c>
      <x:c r="C266" s="137" t="str">
        <x:v>veg stock</x:v>
      </x:c>
      <x:c r="D266" s="138" t="str">
        <x:v>Saucen</x:v>
      </x:c>
      <x:c r="E266" s="138" t="str">
        <x:v>roh/handelsüblich</x:v>
      </x:c>
      <x:c r="F266" s="138" t="str">
        <x:v>g</x:v>
      </x:c>
      <x:c r="G266" s="139" t="n">
        <x:v>90</x:v>
      </x:c>
      <x:c r="H266" s="139" t="n">
        <x:v>3</x:v>
      </x:c>
      <x:c r="I266" s="139" t="n">
        <x:v>12</x:v>
      </x:c>
      <x:c r="J266" s="139" t="n">
        <x:v>4</x:v>
      </x:c>
      <x:c r="K266" s="139" t="n">
        <x:v>2</x:v>
      </x:c>
      <x:c r="L266" s="139" t="n">
        <x:v>5</x:v>
      </x:c>
      <x:c r="M266" s="139" t="n">
        <x:v>0.7</x:v>
      </x:c>
      <x:c r="N266" s="139" t="n">
        <x:v>1.2</x:v>
      </x:c>
      <x:c r="O266" s="139" t="n">
        <x:v>500</x:v>
      </x:c>
      <x:c r="P266" s="139" t="str">
        <x:v>g</x:v>
      </x:c>
      <x:c r="Q266" s="139" t="n">
        <x:v>1.99</x:v>
      </x:c>
      <x:c r="R266" s="139" t="n">
        <x:v>0.00398</x:v>
      </x:c>
      <x:c r="S266" s="138" t="str">
        <x:v>Kategorie-Näherung; vor Produktion fachlich nachpflegen</x:v>
      </x:c>
      <x:c r="T266" s="138" t="n">
        <x:v>0.45</x:v>
      </x:c>
      <x:c r="U266" s="140" t="n">
        <x:v>46230</x:v>
      </x:c>
      <x:c r="V266" s="141" t="b">
        <x:v>1</x:v>
      </x:c>
    </x:row>
    <x:row r="267">
      <x:c r="A267" s="137" t="str">
        <x:v>F0509</x:v>
      </x:c>
      <x:c r="B267" s="137" t="str">
        <x:v>Orzo</x:v>
      </x:c>
      <x:c r="C267" s="137" t="str">
        <x:v>orzo</x:v>
      </x:c>
      <x:c r="D267" s="138" t="str">
        <x:v>Gemüse</x:v>
      </x:c>
      <x:c r="E267" s="138" t="str">
        <x:v>roh/handelsüblich</x:v>
      </x:c>
      <x:c r="F267" s="138" t="str">
        <x:v>g</x:v>
      </x:c>
      <x:c r="G267" s="139" t="n">
        <x:v>35</x:v>
      </x:c>
      <x:c r="H267" s="139" t="n">
        <x:v>2</x:v>
      </x:c>
      <x:c r="I267" s="139" t="n">
        <x:v>5</x:v>
      </x:c>
      <x:c r="J267" s="139" t="n">
        <x:v>0.4</x:v>
      </x:c>
      <x:c r="K267" s="139" t="n">
        <x:v>2.5</x:v>
      </x:c>
      <x:c r="L267" s="139" t="n">
        <x:v>3</x:v>
      </x:c>
      <x:c r="M267" s="139" t="n">
        <x:v>0.1</x:v>
      </x:c>
      <x:c r="N267" s="139" t="n">
        <x:v>0.06</x:v>
      </x:c>
      <x:c r="O267" s="139" t="n">
        <x:v>500</x:v>
      </x:c>
      <x:c r="P267" s="139" t="str">
        <x:v>g</x:v>
      </x:c>
      <x:c r="Q267" s="139" t="n">
        <x:v>1.79</x:v>
      </x:c>
      <x:c r="R267" s="139" t="n">
        <x:v>0.0035800000000000003</x:v>
      </x:c>
      <x:c r="S267" s="138" t="str">
        <x:v>Kategorie-Näherung; vor Produktion fachlich nachpflegen</x:v>
      </x:c>
      <x:c r="T267" s="138" t="n">
        <x:v>0.45</x:v>
      </x:c>
      <x:c r="U267" s="140" t="n">
        <x:v>46230</x:v>
      </x:c>
      <x:c r="V267" s="141" t="b">
        <x:v>1</x:v>
      </x:c>
    </x:row>
    <x:row r="268">
      <x:c r="A268" s="137" t="str">
        <x:v>F0180</x:v>
      </x:c>
      <x:c r="B268" s="137" t="str">
        <x:v>Gehackte Tomate</x:v>
      </x:c>
      <x:c r="C268" s="137" t="str">
        <x:v>chopped tomato</x:v>
      </x:c>
      <x:c r="D268" s="138" t="str">
        <x:v>Gemüse</x:v>
      </x:c>
      <x:c r="E268" s="138" t="str">
        <x:v>roh/handelsüblich</x:v>
      </x:c>
      <x:c r="F268" s="138" t="str">
        <x:v>g</x:v>
      </x:c>
      <x:c r="G268" s="139" t="n">
        <x:v>35</x:v>
      </x:c>
      <x:c r="H268" s="139" t="n">
        <x:v>2</x:v>
      </x:c>
      <x:c r="I268" s="139" t="n">
        <x:v>5</x:v>
      </x:c>
      <x:c r="J268" s="139" t="n">
        <x:v>0.4</x:v>
      </x:c>
      <x:c r="K268" s="139" t="n">
        <x:v>2.5</x:v>
      </x:c>
      <x:c r="L268" s="139" t="n">
        <x:v>3</x:v>
      </x:c>
      <x:c r="M268" s="139" t="n">
        <x:v>0.1</x:v>
      </x:c>
      <x:c r="N268" s="139" t="n">
        <x:v>0.06</x:v>
      </x:c>
      <x:c r="O268" s="139" t="n">
        <x:v>500</x:v>
      </x:c>
      <x:c r="P268" s="139" t="str">
        <x:v>g</x:v>
      </x:c>
      <x:c r="Q268" s="139" t="n">
        <x:v>1.79</x:v>
      </x:c>
      <x:c r="R268" s="139" t="n">
        <x:v>0.0035800000000000003</x:v>
      </x:c>
      <x:c r="S268" s="138" t="str">
        <x:v>Kategorie-Näherung; vor Produktion fachlich nachpflegen</x:v>
      </x:c>
      <x:c r="T268" s="138" t="n">
        <x:v>0.45</x:v>
      </x:c>
      <x:c r="U268" s="140" t="n">
        <x:v>46230</x:v>
      </x:c>
      <x:c r="V268" s="141" t="b">
        <x:v>1</x:v>
      </x:c>
    </x:row>
    <x:row r="269">
      <x:c r="A269" s="137" t="str">
        <x:v>F0159</x:v>
      </x:c>
      <x:c r="B269" s="137" t="str">
        <x:v>Hühnerbrühe</x:v>
      </x:c>
      <x:c r="C269" s="137" t="str">
        <x:v>chicken stock</x:v>
      </x:c>
      <x:c r="D269" s="138" t="str">
        <x:v>Fleisch</x:v>
      </x:c>
      <x:c r="E269" s="138" t="str">
        <x:v>roh/handelsüblich</x:v>
      </x:c>
      <x:c r="F269" s="138" t="str">
        <x:v>g</x:v>
      </x:c>
      <x:c r="G269" s="139" t="n">
        <x:v>125</x:v>
      </x:c>
      <x:c r="H269" s="139" t="n">
        <x:v>23</x:v>
      </x:c>
      <x:c r="I269" s="139" t="n">
        <x:v>0</x:v>
      </x:c>
      <x:c r="J269" s="139" t="n">
        <x:v>3</x:v>
      </x:c>
      <x:c r="K269" s="139" t="n">
        <x:v>0</x:v>
      </x:c>
      <x:c r="L269" s="139" t="n">
        <x:v>0</x:v>
      </x:c>
      <x:c r="M269" s="139" t="n">
        <x:v>1</x:v>
      </x:c>
      <x:c r="N269" s="139" t="n">
        <x:v>0.2</x:v>
      </x:c>
      <x:c r="O269" s="139" t="n">
        <x:v>500</x:v>
      </x:c>
      <x:c r="P269" s="139" t="str">
        <x:v>g</x:v>
      </x:c>
      <x:c r="Q269" s="139" t="n">
        <x:v>5.99</x:v>
      </x:c>
      <x:c r="R269" s="139" t="n">
        <x:v>0.011980000000000001</x:v>
      </x:c>
      <x:c r="S269" s="138" t="str">
        <x:v>Kategorie-Näherung; vor Produktion fachlich nachpflegen</x:v>
      </x:c>
      <x:c r="T269" s="138" t="n">
        <x:v>0.45</x:v>
      </x:c>
      <x:c r="U269" s="140" t="n">
        <x:v>46230</x:v>
      </x:c>
      <x:c r="V269" s="141" t="b">
        <x:v>1</x:v>
      </x:c>
    </x:row>
    <x:row r="270">
      <x:c r="A270" s="137" t="str">
        <x:v>F0151</x:v>
      </x:c>
      <x:c r="B270" s="137" t="str">
        <x:v>Hähnchen</x:v>
      </x:c>
      <x:c r="C270" s="137" t="str">
        <x:v>chicken</x:v>
      </x:c>
      <x:c r="D270" s="138" t="str">
        <x:v>Fleisch</x:v>
      </x:c>
      <x:c r="E270" s="138" t="str">
        <x:v>roh/handelsüblich</x:v>
      </x:c>
      <x:c r="F270" s="138" t="str">
        <x:v>g</x:v>
      </x:c>
      <x:c r="G270" s="139" t="n">
        <x:v>125</x:v>
      </x:c>
      <x:c r="H270" s="139" t="n">
        <x:v>23</x:v>
      </x:c>
      <x:c r="I270" s="139" t="n">
        <x:v>0</x:v>
      </x:c>
      <x:c r="J270" s="139" t="n">
        <x:v>3</x:v>
      </x:c>
      <x:c r="K270" s="139" t="n">
        <x:v>0</x:v>
      </x:c>
      <x:c r="L270" s="139" t="n">
        <x:v>0</x:v>
      </x:c>
      <x:c r="M270" s="139" t="n">
        <x:v>1</x:v>
      </x:c>
      <x:c r="N270" s="139" t="n">
        <x:v>0.2</x:v>
      </x:c>
      <x:c r="O270" s="139" t="n">
        <x:v>500</x:v>
      </x:c>
      <x:c r="P270" s="139" t="str">
        <x:v>g</x:v>
      </x:c>
      <x:c r="Q270" s="139" t="n">
        <x:v>5.99</x:v>
      </x:c>
      <x:c r="R270" s="139" t="n">
        <x:v>0.011980000000000001</x:v>
      </x:c>
      <x:c r="S270" s="138" t="str">
        <x:v>Kategorie-Näherung; vor Produktion fachlich nachpflegen</x:v>
      </x:c>
      <x:c r="T270" s="138" t="n">
        <x:v>0.45</x:v>
      </x:c>
      <x:c r="U270" s="140" t="n">
        <x:v>46230</x:v>
      </x:c>
      <x:c r="V270" s="141" t="b">
        <x:v>1</x:v>
      </x:c>
    </x:row>
    <x:row r="271">
      <x:c r="A271" s="137" t="str">
        <x:v>F0277</x:v>
      </x:c>
      <x:c r="B271" s="137" t="str">
        <x:v>Feta</x:v>
      </x:c>
      <x:c r="C271" s="137" t="str">
        <x:v>feta</x:v>
      </x:c>
      <x:c r="D271" s="138" t="str">
        <x:v>Milchprodukte</x:v>
      </x:c>
      <x:c r="E271" s="138" t="str">
        <x:v>roh/handelsüblich</x:v>
      </x:c>
      <x:c r="F271" s="138" t="str">
        <x:v>g</x:v>
      </x:c>
      <x:c r="G271" s="139" t="n">
        <x:v>90</x:v>
      </x:c>
      <x:c r="H271" s="139" t="n">
        <x:v>9</x:v>
      </x:c>
      <x:c r="I271" s="139" t="n">
        <x:v>4</x:v>
      </x:c>
      <x:c r="J271" s="139" t="n">
        <x:v>4</x:v>
      </x:c>
      <x:c r="K271" s="139" t="n">
        <x:v>0</x:v>
      </x:c>
      <x:c r="L271" s="139" t="n">
        <x:v>4</x:v>
      </x:c>
      <x:c r="M271" s="139" t="n">
        <x:v>2.5</x:v>
      </x:c>
      <x:c r="N271" s="139" t="n">
        <x:v>0.3</x:v>
      </x:c>
      <x:c r="O271" s="139" t="n">
        <x:v>500</x:v>
      </x:c>
      <x:c r="P271" s="139" t="str">
        <x:v>g</x:v>
      </x:c>
      <x:c r="Q271" s="139" t="n">
        <x:v>1.79</x:v>
      </x:c>
      <x:c r="R271" s="139" t="n">
        <x:v>0.0035800000000000003</x:v>
      </x:c>
      <x:c r="S271" s="138" t="str">
        <x:v>Kategorie-Näherung; vor Produktion fachlich nachpflegen</x:v>
      </x:c>
      <x:c r="T271" s="138" t="n">
        <x:v>0.45</x:v>
      </x:c>
      <x:c r="U271" s="140" t="n">
        <x:v>46230</x:v>
      </x:c>
      <x:c r="V271" s="141" t="b">
        <x:v>1</x:v>
      </x:c>
    </x:row>
    <x:row r="272">
      <x:c r="A272" s="137" t="str">
        <x:v>F0769</x:v>
      </x:c>
      <x:c r="B272" s="137" t="str">
        <x:v>Tortilla</x:v>
      </x:c>
      <x:c r="C272" s="137" t="str">
        <x:v>tortilla</x:v>
      </x:c>
      <x:c r="D272" s="138" t="str">
        <x:v>Gemüse</x:v>
      </x:c>
      <x:c r="E272" s="138" t="str">
        <x:v>roh/handelsüblich</x:v>
      </x:c>
      <x:c r="F272" s="138" t="str">
        <x:v>g</x:v>
      </x:c>
      <x:c r="G272" s="139" t="n">
        <x:v>35</x:v>
      </x:c>
      <x:c r="H272" s="139" t="n">
        <x:v>2</x:v>
      </x:c>
      <x:c r="I272" s="139" t="n">
        <x:v>5</x:v>
      </x:c>
      <x:c r="J272" s="139" t="n">
        <x:v>0.4</x:v>
      </x:c>
      <x:c r="K272" s="139" t="n">
        <x:v>2.5</x:v>
      </x:c>
      <x:c r="L272" s="139" t="n">
        <x:v>3</x:v>
      </x:c>
      <x:c r="M272" s="139" t="n">
        <x:v>0.1</x:v>
      </x:c>
      <x:c r="N272" s="139" t="n">
        <x:v>0.06</x:v>
      </x:c>
      <x:c r="O272" s="139" t="n">
        <x:v>500</x:v>
      </x:c>
      <x:c r="P272" s="139" t="str">
        <x:v>g</x:v>
      </x:c>
      <x:c r="Q272" s="139" t="n">
        <x:v>1.79</x:v>
      </x:c>
      <x:c r="R272" s="139" t="n">
        <x:v>0.0035800000000000003</x:v>
      </x:c>
      <x:c r="S272" s="138" t="str">
        <x:v>Kategorie-Näherung; vor Produktion fachlich nachpflegen</x:v>
      </x:c>
      <x:c r="T272" s="138" t="n">
        <x:v>0.45</x:v>
      </x:c>
      <x:c r="U272" s="140" t="n">
        <x:v>46230</x:v>
      </x:c>
      <x:c r="V272" s="141" t="b">
        <x:v>1</x:v>
      </x:c>
    </x:row>
    <x:row r="273">
      <x:c r="A273" s="137" t="str">
        <x:v>F0230</x:v>
      </x:c>
      <x:c r="B273" s="137" t="str">
        <x:v>Kreuzkümmelsamen</x:v>
      </x:c>
      <x:c r="C273" s="137" t="str">
        <x:v>cumin seed</x:v>
      </x:c>
      <x:c r="D273" s="138" t="str">
        <x:v>Nüsse / Samen</x:v>
      </x:c>
      <x:c r="E273" s="138" t="str">
        <x:v>roh/handelsüblich</x:v>
      </x:c>
      <x:c r="F273" s="138" t="str">
        <x:v>g</x:v>
      </x:c>
      <x:c r="G273" s="139" t="n">
        <x:v>580</x:v>
      </x:c>
      <x:c r="H273" s="139" t="n">
        <x:v>20</x:v>
      </x:c>
      <x:c r="I273" s="139" t="n">
        <x:v>12</x:v>
      </x:c>
      <x:c r="J273" s="139" t="n">
        <x:v>50</x:v>
      </x:c>
      <x:c r="K273" s="139" t="n">
        <x:v>10</x:v>
      </x:c>
      <x:c r="L273" s="139" t="n">
        <x:v>4</x:v>
      </x:c>
      <x:c r="M273" s="139" t="n">
        <x:v>6</x:v>
      </x:c>
      <x:c r="N273" s="139" t="n">
        <x:v>0.02</x:v>
      </x:c>
      <x:c r="O273" s="139" t="n">
        <x:v>500</x:v>
      </x:c>
      <x:c r="P273" s="139" t="str">
        <x:v>g</x:v>
      </x:c>
      <x:c r="Q273" s="139" t="n">
        <x:v>2.99</x:v>
      </x:c>
      <x:c r="R273" s="139" t="n">
        <x:v>0.00598</x:v>
      </x:c>
      <x:c r="S273" s="138" t="str">
        <x:v>Kategorie-Näherung; vor Produktion fachlich nachpflegen</x:v>
      </x:c>
      <x:c r="T273" s="138" t="n">
        <x:v>0.45</x:v>
      </x:c>
      <x:c r="U273" s="140" t="n">
        <x:v>46230</x:v>
      </x:c>
      <x:c r="V273" s="141" t="b">
        <x:v>1</x:v>
      </x:c>
    </x:row>
    <x:row r="274">
      <x:c r="A274" s="137" t="str">
        <x:v>F0700</x:v>
      </x:c>
      <x:c r="B274" s="137" t="str">
        <x:v>Gespaltene rote Linse</x:v>
      </x:c>
      <x:c r="C274" s="137" t="str">
        <x:v>split red lentil</x:v>
      </x:c>
      <x:c r="D274" s="138" t="str">
        <x:v>Pflanzliche Proteine</x:v>
      </x:c>
      <x:c r="E274" s="138" t="str">
        <x:v>roh/handelsüblich</x:v>
      </x:c>
      <x:c r="F274" s="138" t="str">
        <x:v>g</x:v>
      </x:c>
      <x:c r="G274" s="139" t="n">
        <x:v>120</x:v>
      </x:c>
      <x:c r="H274" s="139" t="n">
        <x:v>7</x:v>
      </x:c>
      <x:c r="I274" s="139" t="n">
        <x:v>16</x:v>
      </x:c>
      <x:c r="J274" s="139" t="n">
        <x:v>2</x:v>
      </x:c>
      <x:c r="K274" s="139" t="n">
        <x:v>6</x:v>
      </x:c>
      <x:c r="L274" s="139" t="n">
        <x:v>1</x:v>
      </x:c>
      <x:c r="M274" s="139" t="n">
        <x:v>0.3</x:v>
      </x:c>
      <x:c r="N274" s="139" t="n">
        <x:v>0.4</x:v>
      </x:c>
      <x:c r="O274" s="139" t="n">
        <x:v>500</x:v>
      </x:c>
      <x:c r="P274" s="139" t="str">
        <x:v>g</x:v>
      </x:c>
      <x:c r="Q274" s="139" t="n">
        <x:v>1.49</x:v>
      </x:c>
      <x:c r="R274" s="139" t="n">
        <x:v>0.00298</x:v>
      </x:c>
      <x:c r="S274" s="138" t="str">
        <x:v>Kategorie-Näherung; vor Produktion fachlich nachpflegen</x:v>
      </x:c>
      <x:c r="T274" s="138" t="n">
        <x:v>0.45</x:v>
      </x:c>
      <x:c r="U274" s="140" t="n">
        <x:v>46230</x:v>
      </x:c>
      <x:c r="V274" s="141" t="b">
        <x:v>1</x:v>
      </x:c>
    </x:row>
    <x:row r="275">
      <x:c r="A275" s="137" t="str">
        <x:v>F0536</x:v>
      </x:c>
      <x:c r="B275" s="137" t="str">
        <x:v>Paprika</x:v>
      </x:c>
      <x:c r="C275" s="137" t="str">
        <x:v>peppers</x:v>
      </x:c>
      <x:c r="D275" s="138" t="str">
        <x:v>Gemüse</x:v>
      </x:c>
      <x:c r="E275" s="138" t="str">
        <x:v>roh/handelsüblich</x:v>
      </x:c>
      <x:c r="F275" s="138" t="str">
        <x:v>g</x:v>
      </x:c>
      <x:c r="G275" s="139" t="n">
        <x:v>35</x:v>
      </x:c>
      <x:c r="H275" s="139" t="n">
        <x:v>2</x:v>
      </x:c>
      <x:c r="I275" s="139" t="n">
        <x:v>5</x:v>
      </x:c>
      <x:c r="J275" s="139" t="n">
        <x:v>0.4</x:v>
      </x:c>
      <x:c r="K275" s="139" t="n">
        <x:v>2.5</x:v>
      </x:c>
      <x:c r="L275" s="139" t="n">
        <x:v>3</x:v>
      </x:c>
      <x:c r="M275" s="139" t="n">
        <x:v>0.1</x:v>
      </x:c>
      <x:c r="N275" s="139" t="n">
        <x:v>0.06</x:v>
      </x:c>
      <x:c r="O275" s="139" t="n">
        <x:v>500</x:v>
      </x:c>
      <x:c r="P275" s="139" t="str">
        <x:v>g</x:v>
      </x:c>
      <x:c r="Q275" s="139" t="n">
        <x:v>1.79</x:v>
      </x:c>
      <x:c r="R275" s="139" t="n">
        <x:v>0.0035800000000000003</x:v>
      </x:c>
      <x:c r="S275" s="138" t="str">
        <x:v>Kategorie-Näherung; vor Produktion fachlich nachpflegen</x:v>
      </x:c>
      <x:c r="T275" s="138" t="n">
        <x:v>0.45</x:v>
      </x:c>
      <x:c r="U275" s="140" t="n">
        <x:v>46230</x:v>
      </x:c>
      <x:c r="V275" s="141" t="b">
        <x:v>1</x:v>
      </x:c>
    </x:row>
    <x:row r="276">
      <x:c r="A276" s="137" t="str">
        <x:v>F0316</x:v>
      </x:c>
      <x:c r="B276" s="137" t="str">
        <x:v>Knoblauchgranulat</x:v>
      </x:c>
      <x:c r="C276" s="137" t="str">
        <x:v>garlic granules</x:v>
      </x:c>
      <x:c r="D276" s="138" t="str">
        <x:v>Gemüse</x:v>
      </x:c>
      <x:c r="E276" s="138" t="str">
        <x:v>roh/handelsüblich</x:v>
      </x:c>
      <x:c r="F276" s="138" t="str">
        <x:v>g</x:v>
      </x:c>
      <x:c r="G276" s="139" t="n">
        <x:v>35</x:v>
      </x:c>
      <x:c r="H276" s="139" t="n">
        <x:v>2</x:v>
      </x:c>
      <x:c r="I276" s="139" t="n">
        <x:v>5</x:v>
      </x:c>
      <x:c r="J276" s="139" t="n">
        <x:v>0.4</x:v>
      </x:c>
      <x:c r="K276" s="139" t="n">
        <x:v>2.5</x:v>
      </x:c>
      <x:c r="L276" s="139" t="n">
        <x:v>3</x:v>
      </x:c>
      <x:c r="M276" s="139" t="n">
        <x:v>0.1</x:v>
      </x:c>
      <x:c r="N276" s="139" t="n">
        <x:v>0.06</x:v>
      </x:c>
      <x:c r="O276" s="139" t="n">
        <x:v>500</x:v>
      </x:c>
      <x:c r="P276" s="139" t="str">
        <x:v>g</x:v>
      </x:c>
      <x:c r="Q276" s="139" t="n">
        <x:v>1.79</x:v>
      </x:c>
      <x:c r="R276" s="139" t="n">
        <x:v>0.0035800000000000003</x:v>
      </x:c>
      <x:c r="S276" s="138" t="str">
        <x:v>Kategorie-Näherung; vor Produktion fachlich nachpflegen</x:v>
      </x:c>
      <x:c r="T276" s="138" t="n">
        <x:v>0.45</x:v>
      </x:c>
      <x:c r="U276" s="140" t="n">
        <x:v>46230</x:v>
      </x:c>
      <x:c r="V276" s="141" t="b">
        <x:v>1</x:v>
      </x:c>
    </x:row>
    <x:row r="277">
      <x:c r="A277" s="137" t="str">
        <x:v>F0213</x:v>
      </x:c>
      <x:c r="B277" s="137" t="str">
        <x:v>Maismehl</x:v>
      </x:c>
      <x:c r="C277" s="137" t="str">
        <x:v>cornmeal</x:v>
      </x:c>
      <x:c r="D277" s="138" t="str">
        <x:v>Gemüse</x:v>
      </x:c>
      <x:c r="E277" s="138" t="str">
        <x:v>roh/handelsüblich</x:v>
      </x:c>
      <x:c r="F277" s="138" t="str">
        <x:v>g</x:v>
      </x:c>
      <x:c r="G277" s="139" t="n">
        <x:v>35</x:v>
      </x:c>
      <x:c r="H277" s="139" t="n">
        <x:v>2</x:v>
      </x:c>
      <x:c r="I277" s="139" t="n">
        <x:v>5</x:v>
      </x:c>
      <x:c r="J277" s="139" t="n">
        <x:v>0.4</x:v>
      </x:c>
      <x:c r="K277" s="139" t="n">
        <x:v>2.5</x:v>
      </x:c>
      <x:c r="L277" s="139" t="n">
        <x:v>3</x:v>
      </x:c>
      <x:c r="M277" s="139" t="n">
        <x:v>0.1</x:v>
      </x:c>
      <x:c r="N277" s="139" t="n">
        <x:v>0.06</x:v>
      </x:c>
      <x:c r="O277" s="139" t="n">
        <x:v>500</x:v>
      </x:c>
      <x:c r="P277" s="139" t="str">
        <x:v>g</x:v>
      </x:c>
      <x:c r="Q277" s="139" t="n">
        <x:v>1.79</x:v>
      </x:c>
      <x:c r="R277" s="139" t="n">
        <x:v>0.0035800000000000003</x:v>
      </x:c>
      <x:c r="S277" s="138" t="str">
        <x:v>Kategorie-Näherung; vor Produktion fachlich nachpflegen</x:v>
      </x:c>
      <x:c r="T277" s="138" t="n">
        <x:v>0.45</x:v>
      </x:c>
      <x:c r="U277" s="140" t="n">
        <x:v>46230</x:v>
      </x:c>
      <x:c r="V277" s="141" t="b">
        <x:v>1</x:v>
      </x:c>
    </x:row>
    <x:row r="278">
      <x:c r="A278" s="137" t="str">
        <x:v>F0380</x:v>
      </x:c>
      <x:c r="B278" s="137" t="str">
        <x:v>Jalapeños</x:v>
      </x:c>
      <x:c r="C278" s="137" t="str">
        <x:v>jalapeños</x:v>
      </x:c>
      <x:c r="D278" s="138" t="str">
        <x:v>Gemüse</x:v>
      </x:c>
      <x:c r="E278" s="138" t="str">
        <x:v>roh/handelsüblich</x:v>
      </x:c>
      <x:c r="F278" s="138" t="str">
        <x:v>g</x:v>
      </x:c>
      <x:c r="G278" s="139" t="n">
        <x:v>35</x:v>
      </x:c>
      <x:c r="H278" s="139" t="n">
        <x:v>2</x:v>
      </x:c>
      <x:c r="I278" s="139" t="n">
        <x:v>5</x:v>
      </x:c>
      <x:c r="J278" s="139" t="n">
        <x:v>0.4</x:v>
      </x:c>
      <x:c r="K278" s="139" t="n">
        <x:v>2.5</x:v>
      </x:c>
      <x:c r="L278" s="139" t="n">
        <x:v>3</x:v>
      </x:c>
      <x:c r="M278" s="139" t="n">
        <x:v>0.1</x:v>
      </x:c>
      <x:c r="N278" s="139" t="n">
        <x:v>0.06</x:v>
      </x:c>
      <x:c r="O278" s="139" t="n">
        <x:v>500</x:v>
      </x:c>
      <x:c r="P278" s="139" t="str">
        <x:v>g</x:v>
      </x:c>
      <x:c r="Q278" s="139" t="n">
        <x:v>1.79</x:v>
      </x:c>
      <x:c r="R278" s="139" t="n">
        <x:v>0.0035800000000000003</x:v>
      </x:c>
      <x:c r="S278" s="138" t="str">
        <x:v>Kategorie-Näherung; vor Produktion fachlich nachpflegen</x:v>
      </x:c>
      <x:c r="T278" s="138" t="n">
        <x:v>0.45</x:v>
      </x:c>
      <x:c r="U278" s="140" t="n">
        <x:v>46230</x:v>
      </x:c>
      <x:c r="V278" s="141" t="b">
        <x:v>1</x:v>
      </x:c>
    </x:row>
    <x:row r="279">
      <x:c r="A279" s="137" t="str">
        <x:v>F0376</x:v>
      </x:c>
      <x:c r="B279" s="137" t="str">
        <x:v>Jalapeño-Sole</x:v>
      </x:c>
      <x:c r="C279" s="137" t="str">
        <x:v>jalapeño brine</x:v>
      </x:c>
      <x:c r="D279" s="138" t="str">
        <x:v>Gemüse</x:v>
      </x:c>
      <x:c r="E279" s="138" t="str">
        <x:v>roh/handelsüblich</x:v>
      </x:c>
      <x:c r="F279" s="138" t="str">
        <x:v>g</x:v>
      </x:c>
      <x:c r="G279" s="139" t="n">
        <x:v>35</x:v>
      </x:c>
      <x:c r="H279" s="139" t="n">
        <x:v>2</x:v>
      </x:c>
      <x:c r="I279" s="139" t="n">
        <x:v>5</x:v>
      </x:c>
      <x:c r="J279" s="139" t="n">
        <x:v>0.4</x:v>
      </x:c>
      <x:c r="K279" s="139" t="n">
        <x:v>2.5</x:v>
      </x:c>
      <x:c r="L279" s="139" t="n">
        <x:v>3</x:v>
      </x:c>
      <x:c r="M279" s="139" t="n">
        <x:v>0.1</x:v>
      </x:c>
      <x:c r="N279" s="139" t="n">
        <x:v>0.06</x:v>
      </x:c>
      <x:c r="O279" s="139" t="n">
        <x:v>500</x:v>
      </x:c>
      <x:c r="P279" s="139" t="str">
        <x:v>g</x:v>
      </x:c>
      <x:c r="Q279" s="139" t="n">
        <x:v>1.79</x:v>
      </x:c>
      <x:c r="R279" s="139" t="n">
        <x:v>0.0035800000000000003</x:v>
      </x:c>
      <x:c r="S279" s="138" t="str">
        <x:v>Kategorie-Näherung; vor Produktion fachlich nachpflegen</x:v>
      </x:c>
      <x:c r="T279" s="138" t="n">
        <x:v>0.45</x:v>
      </x:c>
      <x:c r="U279" s="140" t="n">
        <x:v>46230</x:v>
      </x:c>
      <x:c r="V279" s="141" t="b">
        <x:v>1</x:v>
      </x:c>
    </x:row>
    <x:row r="280">
      <x:c r="A280" s="137" t="str">
        <x:v>F0211</x:v>
      </x:c>
      <x:c r="B280" s="137" t="str">
        <x:v>Maistortillas</x:v>
      </x:c>
      <x:c r="C280" s="137" t="str">
        <x:v>corn tortillas</x:v>
      </x:c>
      <x:c r="D280" s="138" t="str">
        <x:v>Gemüse</x:v>
      </x:c>
      <x:c r="E280" s="138" t="str">
        <x:v>roh/handelsüblich</x:v>
      </x:c>
      <x:c r="F280" s="138" t="str">
        <x:v>g</x:v>
      </x:c>
      <x:c r="G280" s="139" t="n">
        <x:v>35</x:v>
      </x:c>
      <x:c r="H280" s="139" t="n">
        <x:v>2</x:v>
      </x:c>
      <x:c r="I280" s="139" t="n">
        <x:v>5</x:v>
      </x:c>
      <x:c r="J280" s="139" t="n">
        <x:v>0.4</x:v>
      </x:c>
      <x:c r="K280" s="139" t="n">
        <x:v>2.5</x:v>
      </x:c>
      <x:c r="L280" s="139" t="n">
        <x:v>3</x:v>
      </x:c>
      <x:c r="M280" s="139" t="n">
        <x:v>0.1</x:v>
      </x:c>
      <x:c r="N280" s="139" t="n">
        <x:v>0.06</x:v>
      </x:c>
      <x:c r="O280" s="139" t="n">
        <x:v>500</x:v>
      </x:c>
      <x:c r="P280" s="139" t="str">
        <x:v>g</x:v>
      </x:c>
      <x:c r="Q280" s="139" t="n">
        <x:v>1.79</x:v>
      </x:c>
      <x:c r="R280" s="139" t="n">
        <x:v>0.0035800000000000003</x:v>
      </x:c>
      <x:c r="S280" s="138" t="str">
        <x:v>Kategorie-Näherung; vor Produktion fachlich nachpflegen</x:v>
      </x:c>
      <x:c r="T280" s="138" t="n">
        <x:v>0.45</x:v>
      </x:c>
      <x:c r="U280" s="140" t="n">
        <x:v>46230</x:v>
      </x:c>
      <x:c r="V280" s="141" t="b">
        <x:v>1</x:v>
      </x:c>
    </x:row>
    <x:row r="281">
      <x:c r="A281" s="137" t="str">
        <x:v>F0711</x:v>
      </x:c>
      <x:c r="B281" s="137" t="str">
        <x:v>Lagerbestand</x:v>
      </x:c>
      <x:c r="C281" s="137" t="str">
        <x:v>stock</x:v>
      </x:c>
      <x:c r="D281" s="138" t="str">
        <x:v>Saucen</x:v>
      </x:c>
      <x:c r="E281" s="138" t="str">
        <x:v>roh/handelsüblich</x:v>
      </x:c>
      <x:c r="F281" s="138" t="str">
        <x:v>g</x:v>
      </x:c>
      <x:c r="G281" s="139" t="n">
        <x:v>90</x:v>
      </x:c>
      <x:c r="H281" s="139" t="n">
        <x:v>3</x:v>
      </x:c>
      <x:c r="I281" s="139" t="n">
        <x:v>12</x:v>
      </x:c>
      <x:c r="J281" s="139" t="n">
        <x:v>4</x:v>
      </x:c>
      <x:c r="K281" s="139" t="n">
        <x:v>2</x:v>
      </x:c>
      <x:c r="L281" s="139" t="n">
        <x:v>5</x:v>
      </x:c>
      <x:c r="M281" s="139" t="n">
        <x:v>0.7</x:v>
      </x:c>
      <x:c r="N281" s="139" t="n">
        <x:v>1.2</x:v>
      </x:c>
      <x:c r="O281" s="139" t="n">
        <x:v>500</x:v>
      </x:c>
      <x:c r="P281" s="139" t="str">
        <x:v>g</x:v>
      </x:c>
      <x:c r="Q281" s="139" t="n">
        <x:v>1.99</x:v>
      </x:c>
      <x:c r="R281" s="139" t="n">
        <x:v>0.00398</x:v>
      </x:c>
      <x:c r="S281" s="138" t="str">
        <x:v>Kategorie-Näherung; vor Produktion fachlich nachpflegen</x:v>
      </x:c>
      <x:c r="T281" s="138" t="n">
        <x:v>0.45</x:v>
      </x:c>
      <x:c r="U281" s="140" t="n">
        <x:v>46230</x:v>
      </x:c>
      <x:c r="V281" s="141" t="b">
        <x:v>1</x:v>
      </x:c>
    </x:row>
    <x:row r="282">
      <x:c r="A282" s="137" t="str">
        <x:v>F0651</x:v>
      </x:c>
      <x:c r="B282" s="137" t="str">
        <x:v>Salz</x:v>
      </x:c>
      <x:c r="C282" s="137" t="str">
        <x:v>salt</x:v>
      </x:c>
      <x:c r="D282" s="138" t="str">
        <x:v>Gemüse</x:v>
      </x:c>
      <x:c r="E282" s="138" t="str">
        <x:v>roh/handelsüblich</x:v>
      </x:c>
      <x:c r="F282" s="138" t="str">
        <x:v>g</x:v>
      </x:c>
      <x:c r="G282" s="139" t="n">
        <x:v>35</x:v>
      </x:c>
      <x:c r="H282" s="139" t="n">
        <x:v>2</x:v>
      </x:c>
      <x:c r="I282" s="139" t="n">
        <x:v>5</x:v>
      </x:c>
      <x:c r="J282" s="139" t="n">
        <x:v>0.4</x:v>
      </x:c>
      <x:c r="K282" s="139" t="n">
        <x:v>2.5</x:v>
      </x:c>
      <x:c r="L282" s="139" t="n">
        <x:v>3</x:v>
      </x:c>
      <x:c r="M282" s="139" t="n">
        <x:v>0.1</x:v>
      </x:c>
      <x:c r="N282" s="139" t="n">
        <x:v>0.06</x:v>
      </x:c>
      <x:c r="O282" s="139" t="n">
        <x:v>500</x:v>
      </x:c>
      <x:c r="P282" s="139" t="str">
        <x:v>g</x:v>
      </x:c>
      <x:c r="Q282" s="139" t="n">
        <x:v>1.79</x:v>
      </x:c>
      <x:c r="R282" s="139" t="n">
        <x:v>0.0035800000000000003</x:v>
      </x:c>
      <x:c r="S282" s="138" t="str">
        <x:v>Kategorie-Näherung; vor Produktion fachlich nachpflegen</x:v>
      </x:c>
      <x:c r="T282" s="138" t="n">
        <x:v>0.45</x:v>
      </x:c>
      <x:c r="U282" s="140" t="n">
        <x:v>46230</x:v>
      </x:c>
      <x:c r="V282" s="141" t="b">
        <x:v>1</x:v>
      </x:c>
    </x:row>
    <x:row r="283">
      <x:c r="A283" s="137" t="str">
        <x:v>F0752</x:v>
      </x:c>
      <x:c r="B283" s="137" t="str">
        <x:v>Thymian</x:v>
      </x:c>
      <x:c r="C283" s="137" t="str">
        <x:v>thyme</x:v>
      </x:c>
      <x:c r="D283" s="138" t="str">
        <x:v>Gemüse</x:v>
      </x:c>
      <x:c r="E283" s="138" t="str">
        <x:v>roh/handelsüblich</x:v>
      </x:c>
      <x:c r="F283" s="138" t="str">
        <x:v>g</x:v>
      </x:c>
      <x:c r="G283" s="139" t="n">
        <x:v>35</x:v>
      </x:c>
      <x:c r="H283" s="139" t="n">
        <x:v>2</x:v>
      </x:c>
      <x:c r="I283" s="139" t="n">
        <x:v>5</x:v>
      </x:c>
      <x:c r="J283" s="139" t="n">
        <x:v>0.4</x:v>
      </x:c>
      <x:c r="K283" s="139" t="n">
        <x:v>2.5</x:v>
      </x:c>
      <x:c r="L283" s="139" t="n">
        <x:v>3</x:v>
      </x:c>
      <x:c r="M283" s="139" t="n">
        <x:v>0.1</x:v>
      </x:c>
      <x:c r="N283" s="139" t="n">
        <x:v>0.06</x:v>
      </x:c>
      <x:c r="O283" s="139" t="n">
        <x:v>500</x:v>
      </x:c>
      <x:c r="P283" s="139" t="str">
        <x:v>g</x:v>
      </x:c>
      <x:c r="Q283" s="139" t="n">
        <x:v>1.79</x:v>
      </x:c>
      <x:c r="R283" s="139" t="n">
        <x:v>0.0035800000000000003</x:v>
      </x:c>
      <x:c r="S283" s="138" t="str">
        <x:v>Kategorie-Näherung; vor Produktion fachlich nachpflegen</x:v>
      </x:c>
      <x:c r="T283" s="138" t="n">
        <x:v>0.45</x:v>
      </x:c>
      <x:c r="U283" s="140" t="n">
        <x:v>46230</x:v>
      </x:c>
      <x:c r="V283" s="141" t="b">
        <x:v>1</x:v>
      </x:c>
    </x:row>
    <x:row r="284">
      <x:c r="A284" s="137" t="str">
        <x:v>F0675</x:v>
      </x:c>
      <x:c r="B284" s="137" t="str">
        <x:v>Einzelcreme</x:v>
      </x:c>
      <x:c r="C284" s="137" t="str">
        <x:v>single cream</x:v>
      </x:c>
      <x:c r="D284" s="138" t="str">
        <x:v>Milchprodukte</x:v>
      </x:c>
      <x:c r="E284" s="138" t="str">
        <x:v>roh/handelsüblich</x:v>
      </x:c>
      <x:c r="F284" s="138" t="str">
        <x:v>g</x:v>
      </x:c>
      <x:c r="G284" s="139" t="n">
        <x:v>90</x:v>
      </x:c>
      <x:c r="H284" s="139" t="n">
        <x:v>9</x:v>
      </x:c>
      <x:c r="I284" s="139" t="n">
        <x:v>4</x:v>
      </x:c>
      <x:c r="J284" s="139" t="n">
        <x:v>4</x:v>
      </x:c>
      <x:c r="K284" s="139" t="n">
        <x:v>0</x:v>
      </x:c>
      <x:c r="L284" s="139" t="n">
        <x:v>4</x:v>
      </x:c>
      <x:c r="M284" s="139" t="n">
        <x:v>2.5</x:v>
      </x:c>
      <x:c r="N284" s="139" t="n">
        <x:v>0.3</x:v>
      </x:c>
      <x:c r="O284" s="139" t="n">
        <x:v>500</x:v>
      </x:c>
      <x:c r="P284" s="139" t="str">
        <x:v>g</x:v>
      </x:c>
      <x:c r="Q284" s="139" t="n">
        <x:v>1.79</x:v>
      </x:c>
      <x:c r="R284" s="139" t="n">
        <x:v>0.0035800000000000003</x:v>
      </x:c>
      <x:c r="S284" s="138" t="str">
        <x:v>Kategorie-Näherung; vor Produktion fachlich nachpflegen</x:v>
      </x:c>
      <x:c r="T284" s="138" t="n">
        <x:v>0.45</x:v>
      </x:c>
      <x:c r="U284" s="140" t="n">
        <x:v>46230</x:v>
      </x:c>
      <x:c r="V284" s="141" t="b">
        <x:v>1</x:v>
      </x:c>
    </x:row>
    <x:row r="285">
      <x:c r="A285" s="137" t="str">
        <x:v>F0057</x:v>
      </x:c>
      <x:c r="B285" s="137" t="str">
        <x:v>Lorbeerblätter</x:v>
      </x:c>
      <x:c r="C285" s="137" t="str">
        <x:v>bay leaves</x:v>
      </x:c>
      <x:c r="D285" s="138" t="str">
        <x:v>Gemüse</x:v>
      </x:c>
      <x:c r="E285" s="138" t="str">
        <x:v>roh/handelsüblich</x:v>
      </x:c>
      <x:c r="F285" s="138" t="str">
        <x:v>g</x:v>
      </x:c>
      <x:c r="G285" s="139" t="n">
        <x:v>35</x:v>
      </x:c>
      <x:c r="H285" s="139" t="n">
        <x:v>2</x:v>
      </x:c>
      <x:c r="I285" s="139" t="n">
        <x:v>5</x:v>
      </x:c>
      <x:c r="J285" s="139" t="n">
        <x:v>0.4</x:v>
      </x:c>
      <x:c r="K285" s="139" t="n">
        <x:v>2.5</x:v>
      </x:c>
      <x:c r="L285" s="139" t="n">
        <x:v>3</x:v>
      </x:c>
      <x:c r="M285" s="139" t="n">
        <x:v>0.1</x:v>
      </x:c>
      <x:c r="N285" s="139" t="n">
        <x:v>0.06</x:v>
      </x:c>
      <x:c r="O285" s="139" t="n">
        <x:v>500</x:v>
      </x:c>
      <x:c r="P285" s="139" t="str">
        <x:v>g</x:v>
      </x:c>
      <x:c r="Q285" s="139" t="n">
        <x:v>1.79</x:v>
      </x:c>
      <x:c r="R285" s="139" t="n">
        <x:v>0.0035800000000000003</x:v>
      </x:c>
      <x:c r="S285" s="138" t="str">
        <x:v>Kategorie-Näherung; vor Produktion fachlich nachpflegen</x:v>
      </x:c>
      <x:c r="T285" s="138" t="n">
        <x:v>0.45</x:v>
      </x:c>
      <x:c r="U285" s="140" t="n">
        <x:v>46230</x:v>
      </x:c>
      <x:c r="V285" s="141" t="b">
        <x:v>1</x:v>
      </x:c>
    </x:row>
    <x:row r="286">
      <x:c r="A286" s="137" t="str">
        <x:v>F0137</x:v>
      </x:c>
      <x:c r="B286" s="137" t="str">
        <x:v>Knollensellerie</x:v>
      </x:c>
      <x:c r="C286" s="137" t="str">
        <x:v>celeriac</x:v>
      </x:c>
      <x:c r="D286" s="138" t="str">
        <x:v>Gemüse</x:v>
      </x:c>
      <x:c r="E286" s="138" t="str">
        <x:v>roh/handelsüblich</x:v>
      </x:c>
      <x:c r="F286" s="138" t="str">
        <x:v>g</x:v>
      </x:c>
      <x:c r="G286" s="139" t="n">
        <x:v>35</x:v>
      </x:c>
      <x:c r="H286" s="139" t="n">
        <x:v>2</x:v>
      </x:c>
      <x:c r="I286" s="139" t="n">
        <x:v>5</x:v>
      </x:c>
      <x:c r="J286" s="139" t="n">
        <x:v>0.4</x:v>
      </x:c>
      <x:c r="K286" s="139" t="n">
        <x:v>2.5</x:v>
      </x:c>
      <x:c r="L286" s="139" t="n">
        <x:v>3</x:v>
      </x:c>
      <x:c r="M286" s="139" t="n">
        <x:v>0.1</x:v>
      </x:c>
      <x:c r="N286" s="139" t="n">
        <x:v>0.06</x:v>
      </x:c>
      <x:c r="O286" s="139" t="n">
        <x:v>500</x:v>
      </x:c>
      <x:c r="P286" s="139" t="str">
        <x:v>g</x:v>
      </x:c>
      <x:c r="Q286" s="139" t="n">
        <x:v>1.79</x:v>
      </x:c>
      <x:c r="R286" s="139" t="n">
        <x:v>0.0035800000000000003</x:v>
      </x:c>
      <x:c r="S286" s="138" t="str">
        <x:v>Kategorie-Näherung; vor Produktion fachlich nachpflegen</x:v>
      </x:c>
      <x:c r="T286" s="138" t="n">
        <x:v>0.45</x:v>
      </x:c>
      <x:c r="U286" s="140" t="n">
        <x:v>46230</x:v>
      </x:c>
      <x:c r="V286" s="141" t="b">
        <x:v>1</x:v>
      </x:c>
    </x:row>
    <x:row r="287">
      <x:c r="A287" s="137" t="str">
        <x:v>F0692</x:v>
      </x:c>
      <x:c r="B287" s="137" t="str">
        <x:v>Sojasahne</x:v>
      </x:c>
      <x:c r="C287" s="137" t="str">
        <x:v>soya cream</x:v>
      </x:c>
      <x:c r="D287" s="138" t="str">
        <x:v>Milchprodukte</x:v>
      </x:c>
      <x:c r="E287" s="138" t="str">
        <x:v>roh/handelsüblich</x:v>
      </x:c>
      <x:c r="F287" s="138" t="str">
        <x:v>g</x:v>
      </x:c>
      <x:c r="G287" s="139" t="n">
        <x:v>90</x:v>
      </x:c>
      <x:c r="H287" s="139" t="n">
        <x:v>9</x:v>
      </x:c>
      <x:c r="I287" s="139" t="n">
        <x:v>4</x:v>
      </x:c>
      <x:c r="J287" s="139" t="n">
        <x:v>4</x:v>
      </x:c>
      <x:c r="K287" s="139" t="n">
        <x:v>0</x:v>
      </x:c>
      <x:c r="L287" s="139" t="n">
        <x:v>4</x:v>
      </x:c>
      <x:c r="M287" s="139" t="n">
        <x:v>2.5</x:v>
      </x:c>
      <x:c r="N287" s="139" t="n">
        <x:v>0.3</x:v>
      </x:c>
      <x:c r="O287" s="139" t="n">
        <x:v>500</x:v>
      </x:c>
      <x:c r="P287" s="139" t="str">
        <x:v>g</x:v>
      </x:c>
      <x:c r="Q287" s="139" t="n">
        <x:v>1.79</x:v>
      </x:c>
      <x:c r="R287" s="139" t="n">
        <x:v>0.0035800000000000003</x:v>
      </x:c>
      <x:c r="S287" s="138" t="str">
        <x:v>Kategorie-Näherung; vor Produktion fachlich nachpflegen</x:v>
      </x:c>
      <x:c r="T287" s="138" t="n">
        <x:v>0.45</x:v>
      </x:c>
      <x:c r="U287" s="140" t="n">
        <x:v>46230</x:v>
      </x:c>
      <x:c r="V287" s="141" t="b">
        <x:v>1</x:v>
      </x:c>
    </x:row>
    <x:row r="288">
      <x:c r="A288" s="137" t="str">
        <x:v>F0774</x:v>
      </x:c>
      <x:c r="B288" s="137" t="str">
        <x:v>Trüffelöl</x:v>
      </x:c>
      <x:c r="C288" s="137" t="str">
        <x:v>truffle oil</x:v>
      </x:c>
      <x:c r="D288" s="138" t="str">
        <x:v>Fette / Öle</x:v>
      </x:c>
      <x:c r="E288" s="138" t="str">
        <x:v>roh/handelsüblich</x:v>
      </x:c>
      <x:c r="F288" s="138" t="str">
        <x:v>g</x:v>
      </x:c>
      <x:c r="G288" s="139" t="n">
        <x:v>884</x:v>
      </x:c>
      <x:c r="H288" s="139" t="n">
        <x:v>0</x:v>
      </x:c>
      <x:c r="I288" s="139" t="n">
        <x:v>0</x:v>
      </x:c>
      <x:c r="J288" s="139" t="n">
        <x:v>100</x:v>
      </x:c>
      <x:c r="K288" s="139" t="n">
        <x:v>0</x:v>
      </x:c>
      <x:c r="L288" s="139" t="n">
        <x:v>0</x:v>
      </x:c>
      <x:c r="M288" s="139" t="n">
        <x:v>14</x:v>
      </x:c>
      <x:c r="N288" s="139" t="n">
        <x:v>0</x:v>
      </x:c>
      <x:c r="O288" s="139" t="n">
        <x:v>500</x:v>
      </x:c>
      <x:c r="P288" s="139" t="str">
        <x:v>g</x:v>
      </x:c>
      <x:c r="Q288" s="139" t="n">
        <x:v>4.49</x:v>
      </x:c>
      <x:c r="R288" s="139" t="n">
        <x:v>0.00898</x:v>
      </x:c>
      <x:c r="S288" s="138" t="str">
        <x:v>Kategorie-Näherung; vor Produktion fachlich nachpflegen</x:v>
      </x:c>
      <x:c r="T288" s="138" t="n">
        <x:v>0.45</x:v>
      </x:c>
      <x:c r="U288" s="140" t="n">
        <x:v>46230</x:v>
      </x:c>
      <x:c r="V288" s="141" t="b">
        <x:v>1</x:v>
      </x:c>
    </x:row>
    <x:row r="289">
      <x:c r="A289" s="137" t="str">
        <x:v>F0635</x:v>
      </x:c>
      <x:c r="B289" s="137" t="str">
        <x:v>Rosen-Harissa-Paste</x:v>
      </x:c>
      <x:c r="C289" s="137" t="str">
        <x:v>rose harissa paste</x:v>
      </x:c>
      <x:c r="D289" s="138" t="str">
        <x:v>Saucen</x:v>
      </x:c>
      <x:c r="E289" s="138" t="str">
        <x:v>roh/handelsüblich</x:v>
      </x:c>
      <x:c r="F289" s="138" t="str">
        <x:v>g</x:v>
      </x:c>
      <x:c r="G289" s="139" t="n">
        <x:v>90</x:v>
      </x:c>
      <x:c r="H289" s="139" t="n">
        <x:v>3</x:v>
      </x:c>
      <x:c r="I289" s="139" t="n">
        <x:v>12</x:v>
      </x:c>
      <x:c r="J289" s="139" t="n">
        <x:v>4</x:v>
      </x:c>
      <x:c r="K289" s="139" t="n">
        <x:v>2</x:v>
      </x:c>
      <x:c r="L289" s="139" t="n">
        <x:v>5</x:v>
      </x:c>
      <x:c r="M289" s="139" t="n">
        <x:v>0.7</x:v>
      </x:c>
      <x:c r="N289" s="139" t="n">
        <x:v>1.2</x:v>
      </x:c>
      <x:c r="O289" s="139" t="n">
        <x:v>500</x:v>
      </x:c>
      <x:c r="P289" s="139" t="str">
        <x:v>g</x:v>
      </x:c>
      <x:c r="Q289" s="139" t="n">
        <x:v>1.99</x:v>
      </x:c>
      <x:c r="R289" s="139" t="n">
        <x:v>0.00398</x:v>
      </x:c>
      <x:c r="S289" s="138" t="str">
        <x:v>Kategorie-Näherung; vor Produktion fachlich nachpflegen</x:v>
      </x:c>
      <x:c r="T289" s="138" t="n">
        <x:v>0.45</x:v>
      </x:c>
      <x:c r="U289" s="140" t="n">
        <x:v>46230</x:v>
      </x:c>
      <x:c r="V289" s="141" t="b">
        <x:v>1</x:v>
      </x:c>
    </x:row>
    <x:row r="290">
      <x:c r="A290" s="137" t="str">
        <x:v>F0602</x:v>
      </x:c>
      <x:c r="B290" s="137" t="str">
        <x:v>Rote Chilischoten</x:v>
      </x:c>
      <x:c r="C290" s="137" t="str">
        <x:v>red chillies</x:v>
      </x:c>
      <x:c r="D290" s="138" t="str">
        <x:v>Gemüse</x:v>
      </x:c>
      <x:c r="E290" s="138" t="str">
        <x:v>roh/handelsüblich</x:v>
      </x:c>
      <x:c r="F290" s="138" t="str">
        <x:v>g</x:v>
      </x:c>
      <x:c r="G290" s="139" t="n">
        <x:v>35</x:v>
      </x:c>
      <x:c r="H290" s="139" t="n">
        <x:v>2</x:v>
      </x:c>
      <x:c r="I290" s="139" t="n">
        <x:v>5</x:v>
      </x:c>
      <x:c r="J290" s="139" t="n">
        <x:v>0.4</x:v>
      </x:c>
      <x:c r="K290" s="139" t="n">
        <x:v>2.5</x:v>
      </x:c>
      <x:c r="L290" s="139" t="n">
        <x:v>3</x:v>
      </x:c>
      <x:c r="M290" s="139" t="n">
        <x:v>0.1</x:v>
      </x:c>
      <x:c r="N290" s="139" t="n">
        <x:v>0.06</x:v>
      </x:c>
      <x:c r="O290" s="139" t="n">
        <x:v>500</x:v>
      </x:c>
      <x:c r="P290" s="139" t="str">
        <x:v>g</x:v>
      </x:c>
      <x:c r="Q290" s="139" t="n">
        <x:v>1.79</x:v>
      </x:c>
      <x:c r="R290" s="139" t="n">
        <x:v>0.0035800000000000003</x:v>
      </x:c>
      <x:c r="S290" s="138" t="str">
        <x:v>Kategorie-Näherung; vor Produktion fachlich nachpflegen</x:v>
      </x:c>
      <x:c r="T290" s="138" t="n">
        <x:v>0.45</x:v>
      </x:c>
      <x:c r="U290" s="140" t="n">
        <x:v>46230</x:v>
      </x:c>
      <x:c r="V290" s="141" t="b">
        <x:v>1</x:v>
      </x:c>
    </x:row>
    <x:row r="291">
      <x:c r="A291" s="137" t="str">
        <x:v>F0231</x:v>
      </x:c>
      <x:c r="B291" s="137" t="str">
        <x:v>Kreuzkümmelsamen</x:v>
      </x:c>
      <x:c r="C291" s="137" t="str">
        <x:v>cumin seeds</x:v>
      </x:c>
      <x:c r="D291" s="138" t="str">
        <x:v>Nüsse / Samen</x:v>
      </x:c>
      <x:c r="E291" s="138" t="str">
        <x:v>roh/handelsüblich</x:v>
      </x:c>
      <x:c r="F291" s="138" t="str">
        <x:v>g</x:v>
      </x:c>
      <x:c r="G291" s="139" t="n">
        <x:v>580</x:v>
      </x:c>
      <x:c r="H291" s="139" t="n">
        <x:v>20</x:v>
      </x:c>
      <x:c r="I291" s="139" t="n">
        <x:v>12</x:v>
      </x:c>
      <x:c r="J291" s="139" t="n">
        <x:v>50</x:v>
      </x:c>
      <x:c r="K291" s="139" t="n">
        <x:v>10</x:v>
      </x:c>
      <x:c r="L291" s="139" t="n">
        <x:v>4</x:v>
      </x:c>
      <x:c r="M291" s="139" t="n">
        <x:v>6</x:v>
      </x:c>
      <x:c r="N291" s="139" t="n">
        <x:v>0.02</x:v>
      </x:c>
      <x:c r="O291" s="139" t="n">
        <x:v>500</x:v>
      </x:c>
      <x:c r="P291" s="139" t="str">
        <x:v>g</x:v>
      </x:c>
      <x:c r="Q291" s="139" t="n">
        <x:v>2.99</x:v>
      </x:c>
      <x:c r="R291" s="139" t="n">
        <x:v>0.00598</x:v>
      </x:c>
      <x:c r="S291" s="138" t="str">
        <x:v>Kategorie-Näherung; vor Produktion fachlich nachpflegen</x:v>
      </x:c>
      <x:c r="T291" s="138" t="n">
        <x:v>0.45</x:v>
      </x:c>
      <x:c r="U291" s="140" t="n">
        <x:v>46230</x:v>
      </x:c>
      <x:c r="V291" s="141" t="b">
        <x:v>1</x:v>
      </x:c>
    </x:row>
    <x:row r="292">
      <x:c r="A292" s="137" t="str">
        <x:v>F0354</x:v>
      </x:c>
      <x:c r="B292" s="137" t="str">
        <x:v>Gemahlene Kurkuma</x:v>
      </x:c>
      <x:c r="C292" s="137" t="str">
        <x:v>ground turmeric</x:v>
      </x:c>
      <x:c r="D292" s="138" t="str">
        <x:v>Gewürze</x:v>
      </x:c>
      <x:c r="E292" s="138" t="str">
        <x:v>roh/handelsüblich</x:v>
      </x:c>
      <x:c r="F292" s="138" t="str">
        <x:v>g</x:v>
      </x:c>
      <x:c r="G292" s="139" t="n">
        <x:v>250</x:v>
      </x:c>
      <x:c r="H292" s="139" t="n">
        <x:v>8</x:v>
      </x:c>
      <x:c r="I292" s="139" t="n">
        <x:v>45</x:v>
      </x:c>
      <x:c r="J292" s="139" t="n">
        <x:v>8</x:v>
      </x:c>
      <x:c r="K292" s="139" t="n">
        <x:v>20</x:v>
      </x:c>
      <x:c r="L292" s="139" t="n">
        <x:v>4</x:v>
      </x:c>
      <x:c r="M292" s="139" t="n">
        <x:v>2</x:v>
      </x:c>
      <x:c r="N292" s="139" t="n">
        <x:v>0.2</x:v>
      </x:c>
      <x:c r="O292" s="139" t="n">
        <x:v>500</x:v>
      </x:c>
      <x:c r="P292" s="139" t="str">
        <x:v>g</x:v>
      </x:c>
      <x:c r="Q292" s="139" t="n">
        <x:v>1.29</x:v>
      </x:c>
      <x:c r="R292" s="139" t="n">
        <x:v>0.0025800000000000003</x:v>
      </x:c>
      <x:c r="S292" s="138" t="str">
        <x:v>Kategorie-Näherung; vor Produktion fachlich nachpflegen</x:v>
      </x:c>
      <x:c r="T292" s="138" t="n">
        <x:v>0.45</x:v>
      </x:c>
      <x:c r="U292" s="140" t="n">
        <x:v>46230</x:v>
      </x:c>
      <x:c r="V292" s="141" t="b">
        <x:v>1</x:v>
      </x:c>
    </x:row>
    <x:row r="293">
      <x:c r="A293" s="137" t="str">
        <x:v>F0732</x:v>
      </x:c>
      <x:c r="B293" s="137" t="str">
        <x:v>Zuckermais</x:v>
      </x:c>
      <x:c r="C293" s="137" t="str">
        <x:v>sweetcorn</x:v>
      </x:c>
      <x:c r="D293" s="138" t="str">
        <x:v>Gemüse</x:v>
      </x:c>
      <x:c r="E293" s="138" t="str">
        <x:v>roh/handelsüblich</x:v>
      </x:c>
      <x:c r="F293" s="138" t="str">
        <x:v>g</x:v>
      </x:c>
      <x:c r="G293" s="139" t="n">
        <x:v>35</x:v>
      </x:c>
      <x:c r="H293" s="139" t="n">
        <x:v>2</x:v>
      </x:c>
      <x:c r="I293" s="139" t="n">
        <x:v>5</x:v>
      </x:c>
      <x:c r="J293" s="139" t="n">
        <x:v>0.4</x:v>
      </x:c>
      <x:c r="K293" s="139" t="n">
        <x:v>2.5</x:v>
      </x:c>
      <x:c r="L293" s="139" t="n">
        <x:v>3</x:v>
      </x:c>
      <x:c r="M293" s="139" t="n">
        <x:v>0.1</x:v>
      </x:c>
      <x:c r="N293" s="139" t="n">
        <x:v>0.06</x:v>
      </x:c>
      <x:c r="O293" s="139" t="n">
        <x:v>500</x:v>
      </x:c>
      <x:c r="P293" s="139" t="str">
        <x:v>g</x:v>
      </x:c>
      <x:c r="Q293" s="139" t="n">
        <x:v>1.79</x:v>
      </x:c>
      <x:c r="R293" s="139" t="n">
        <x:v>0.0035800000000000003</x:v>
      </x:c>
      <x:c r="S293" s="138" t="str">
        <x:v>Kategorie-Näherung; vor Produktion fachlich nachpflegen</x:v>
      </x:c>
      <x:c r="T293" s="138" t="n">
        <x:v>0.45</x:v>
      </x:c>
      <x:c r="U293" s="140" t="n">
        <x:v>46230</x:v>
      </x:c>
      <x:c r="V293" s="141" t="b">
        <x:v>1</x:v>
      </x:c>
    </x:row>
    <x:row r="294">
      <x:c r="A294" s="137" t="str">
        <x:v>F0193</x:v>
      </x:c>
      <x:c r="B294" s="137" t="str">
        <x:v>Kokosöl</x:v>
      </x:c>
      <x:c r="C294" s="137" t="str">
        <x:v>coconut oil</x:v>
      </x:c>
      <x:c r="D294" s="138" t="str">
        <x:v>Fette / Öle</x:v>
      </x:c>
      <x:c r="E294" s="138" t="str">
        <x:v>roh/handelsüblich</x:v>
      </x:c>
      <x:c r="F294" s="138" t="str">
        <x:v>g</x:v>
      </x:c>
      <x:c r="G294" s="139" t="n">
        <x:v>884</x:v>
      </x:c>
      <x:c r="H294" s="139" t="n">
        <x:v>0</x:v>
      </x:c>
      <x:c r="I294" s="139" t="n">
        <x:v>0</x:v>
      </x:c>
      <x:c r="J294" s="139" t="n">
        <x:v>100</x:v>
      </x:c>
      <x:c r="K294" s="139" t="n">
        <x:v>0</x:v>
      </x:c>
      <x:c r="L294" s="139" t="n">
        <x:v>0</x:v>
      </x:c>
      <x:c r="M294" s="139" t="n">
        <x:v>14</x:v>
      </x:c>
      <x:c r="N294" s="139" t="n">
        <x:v>0</x:v>
      </x:c>
      <x:c r="O294" s="139" t="n">
        <x:v>500</x:v>
      </x:c>
      <x:c r="P294" s="139" t="str">
        <x:v>g</x:v>
      </x:c>
      <x:c r="Q294" s="139" t="n">
        <x:v>4.49</x:v>
      </x:c>
      <x:c r="R294" s="139" t="n">
        <x:v>0.00898</x:v>
      </x:c>
      <x:c r="S294" s="138" t="str">
        <x:v>Kategorie-Näherung; vor Produktion fachlich nachpflegen</x:v>
      </x:c>
      <x:c r="T294" s="138" t="n">
        <x:v>0.45</x:v>
      </x:c>
      <x:c r="U294" s="140" t="n">
        <x:v>46230</x:v>
      </x:c>
      <x:c r="V294" s="141" t="b">
        <x:v>1</x:v>
      </x:c>
    </x:row>
    <x:row r="295">
      <x:c r="A295" s="137" t="str">
        <x:v>F0729</x:v>
      </x:c>
      <x:c r="B295" s="137" t="str">
        <x:v>Süßkartoffel</x:v>
      </x:c>
      <x:c r="C295" s="137" t="str">
        <x:v>sweet potato</x:v>
      </x:c>
      <x:c r="D295" s="138" t="str">
        <x:v>Gemüse</x:v>
      </x:c>
      <x:c r="E295" s="138" t="str">
        <x:v>roh/handelsüblich</x:v>
      </x:c>
      <x:c r="F295" s="138" t="str">
        <x:v>g</x:v>
      </x:c>
      <x:c r="G295" s="139" t="n">
        <x:v>86</x:v>
      </x:c>
      <x:c r="H295" s="139" t="n">
        <x:v>1.6</x:v>
      </x:c>
      <x:c r="I295" s="139" t="n">
        <x:v>20.1</x:v>
      </x:c>
      <x:c r="J295" s="139" t="n">
        <x:v>0.1</x:v>
      </x:c>
      <x:c r="K295" s="139" t="n">
        <x:v>3</x:v>
      </x:c>
      <x:c r="L295" s="139" t="n">
        <x:v>4.2</x:v>
      </x:c>
      <x:c r="M295" s="139" t="n">
        <x:v>0.03</x:v>
      </x:c>
      <x:c r="N295" s="139" t="n">
        <x:v>0.01</x:v>
      </x:c>
      <x:c r="O295" s="139" t="n">
        <x:v>1000</x:v>
      </x:c>
      <x:c r="P295" s="139" t="str">
        <x:v>g</x:v>
      </x:c>
      <x:c r="Q295" s="139" t="n">
        <x:v>2.99</x:v>
      </x:c>
      <x:c r="R295" s="139" t="n">
        <x:v>0.00299</x:v>
      </x:c>
      <x:c r="S295" s="138" t="str">
        <x:v>BLS/USDA/Herstellerabgleich</x:v>
      </x:c>
      <x:c r="T295" s="138" t="n">
        <x:v>0.88</x:v>
      </x:c>
      <x:c r="U295" s="140" t="n">
        <x:v>46230</x:v>
      </x:c>
      <x:c r="V295" s="141" t="b">
        <x:v>1</x:v>
      </x:c>
    </x:row>
    <x:row r="296">
      <x:c r="A296" s="137" t="str">
        <x:v>F0192</x:v>
      </x:c>
      <x:c r="B296" s="137" t="str">
        <x:v>Kokosmilch</x:v>
      </x:c>
      <x:c r="C296" s="137" t="str">
        <x:v>coconut milk</x:v>
      </x:c>
      <x:c r="D296" s="138" t="str">
        <x:v>Milchprodukte</x:v>
      </x:c>
      <x:c r="E296" s="138" t="str">
        <x:v>roh/handelsüblich</x:v>
      </x:c>
      <x:c r="F296" s="138" t="str">
        <x:v>g</x:v>
      </x:c>
      <x:c r="G296" s="139" t="n">
        <x:v>90</x:v>
      </x:c>
      <x:c r="H296" s="139" t="n">
        <x:v>9</x:v>
      </x:c>
      <x:c r="I296" s="139" t="n">
        <x:v>4</x:v>
      </x:c>
      <x:c r="J296" s="139" t="n">
        <x:v>4</x:v>
      </x:c>
      <x:c r="K296" s="139" t="n">
        <x:v>0</x:v>
      </x:c>
      <x:c r="L296" s="139" t="n">
        <x:v>4</x:v>
      </x:c>
      <x:c r="M296" s="139" t="n">
        <x:v>2.5</x:v>
      </x:c>
      <x:c r="N296" s="139" t="n">
        <x:v>0.3</x:v>
      </x:c>
      <x:c r="O296" s="139" t="n">
        <x:v>500</x:v>
      </x:c>
      <x:c r="P296" s="139" t="str">
        <x:v>g</x:v>
      </x:c>
      <x:c r="Q296" s="139" t="n">
        <x:v>1.79</x:v>
      </x:c>
      <x:c r="R296" s="139" t="n">
        <x:v>0.0035800000000000003</x:v>
      </x:c>
      <x:c r="S296" s="138" t="str">
        <x:v>Kategorie-Näherung; vor Produktion fachlich nachpflegen</x:v>
      </x:c>
      <x:c r="T296" s="138" t="n">
        <x:v>0.45</x:v>
      </x:c>
      <x:c r="U296" s="140" t="n">
        <x:v>46230</x:v>
      </x:c>
      <x:c r="V296" s="141" t="b">
        <x:v>1</x:v>
      </x:c>
    </x:row>
    <x:row r="297">
      <x:c r="A297" s="137" t="str">
        <x:v>F0418</x:v>
      </x:c>
      <x:c r="B297" s="137" t="str">
        <x:v>Linsen</x:v>
      </x:c>
      <x:c r="C297" s="137" t="str">
        <x:v>lentils</x:v>
      </x:c>
      <x:c r="D297" s="138" t="str">
        <x:v>Pflanzliche Proteine</x:v>
      </x:c>
      <x:c r="E297" s="138" t="str">
        <x:v>roh/handelsüblich</x:v>
      </x:c>
      <x:c r="F297" s="138" t="str">
        <x:v>g</x:v>
      </x:c>
      <x:c r="G297" s="139" t="n">
        <x:v>120</x:v>
      </x:c>
      <x:c r="H297" s="139" t="n">
        <x:v>7</x:v>
      </x:c>
      <x:c r="I297" s="139" t="n">
        <x:v>16</x:v>
      </x:c>
      <x:c r="J297" s="139" t="n">
        <x:v>2</x:v>
      </x:c>
      <x:c r="K297" s="139" t="n">
        <x:v>6</x:v>
      </x:c>
      <x:c r="L297" s="139" t="n">
        <x:v>1</x:v>
      </x:c>
      <x:c r="M297" s="139" t="n">
        <x:v>0.3</x:v>
      </x:c>
      <x:c r="N297" s="139" t="n">
        <x:v>0.4</x:v>
      </x:c>
      <x:c r="O297" s="139" t="n">
        <x:v>500</x:v>
      </x:c>
      <x:c r="P297" s="139" t="str">
        <x:v>g</x:v>
      </x:c>
      <x:c r="Q297" s="139" t="n">
        <x:v>1.49</x:v>
      </x:c>
      <x:c r="R297" s="139" t="n">
        <x:v>0.00298</x:v>
      </x:c>
      <x:c r="S297" s="138" t="str">
        <x:v>Kategorie-Näherung; vor Produktion fachlich nachpflegen</x:v>
      </x:c>
      <x:c r="T297" s="138" t="n">
        <x:v>0.45</x:v>
      </x:c>
      <x:c r="U297" s="140" t="n">
        <x:v>46230</x:v>
      </x:c>
      <x:c r="V297" s="141" t="b">
        <x:v>1</x:v>
      </x:c>
    </x:row>
    <x:row r="298">
      <x:c r="A298" s="137" t="str">
        <x:v>F0130</x:v>
      </x:c>
      <x:c r="B298" s="137" t="str">
        <x:v>Cashewnüsse</x:v>
      </x:c>
      <x:c r="C298" s="137" t="str">
        <x:v>cashew nuts</x:v>
      </x:c>
      <x:c r="D298" s="138" t="str">
        <x:v>Nüsse / Samen</x:v>
      </x:c>
      <x:c r="E298" s="138" t="str">
        <x:v>roh/handelsüblich</x:v>
      </x:c>
      <x:c r="F298" s="138" t="str">
        <x:v>g</x:v>
      </x:c>
      <x:c r="G298" s="139" t="n">
        <x:v>580</x:v>
      </x:c>
      <x:c r="H298" s="139" t="n">
        <x:v>20</x:v>
      </x:c>
      <x:c r="I298" s="139" t="n">
        <x:v>12</x:v>
      </x:c>
      <x:c r="J298" s="139" t="n">
        <x:v>50</x:v>
      </x:c>
      <x:c r="K298" s="139" t="n">
        <x:v>10</x:v>
      </x:c>
      <x:c r="L298" s="139" t="n">
        <x:v>4</x:v>
      </x:c>
      <x:c r="M298" s="139" t="n">
        <x:v>6</x:v>
      </x:c>
      <x:c r="N298" s="139" t="n">
        <x:v>0.02</x:v>
      </x:c>
      <x:c r="O298" s="139" t="n">
        <x:v>500</x:v>
      </x:c>
      <x:c r="P298" s="139" t="str">
        <x:v>g</x:v>
      </x:c>
      <x:c r="Q298" s="139" t="n">
        <x:v>2.99</x:v>
      </x:c>
      <x:c r="R298" s="139" t="n">
        <x:v>0.00598</x:v>
      </x:c>
      <x:c r="S298" s="138" t="str">
        <x:v>Kategorie-Näherung; vor Produktion fachlich nachpflegen</x:v>
      </x:c>
      <x:c r="T298" s="138" t="n">
        <x:v>0.45</x:v>
      </x:c>
      <x:c r="U298" s="140" t="n">
        <x:v>46230</x:v>
      </x:c>
      <x:c r="V298" s="141" t="b">
        <x:v>1</x:v>
      </x:c>
    </x:row>
    <x:row r="299">
      <x:c r="A299" s="137" t="str">
        <x:v>F0160</x:v>
      </x:c>
      <x:c r="B299" s="137" t="str">
        <x:v>Hühnerbrühwürfel</x:v>
      </x:c>
      <x:c r="C299" s="137" t="str">
        <x:v>chicken stock cube</x:v>
      </x:c>
      <x:c r="D299" s="138" t="str">
        <x:v>Fleisch</x:v>
      </x:c>
      <x:c r="E299" s="138" t="str">
        <x:v>roh/handelsüblich</x:v>
      </x:c>
      <x:c r="F299" s="138" t="str">
        <x:v>g</x:v>
      </x:c>
      <x:c r="G299" s="139" t="n">
        <x:v>125</x:v>
      </x:c>
      <x:c r="H299" s="139" t="n">
        <x:v>23</x:v>
      </x:c>
      <x:c r="I299" s="139" t="n">
        <x:v>0</x:v>
      </x:c>
      <x:c r="J299" s="139" t="n">
        <x:v>3</x:v>
      </x:c>
      <x:c r="K299" s="139" t="n">
        <x:v>0</x:v>
      </x:c>
      <x:c r="L299" s="139" t="n">
        <x:v>0</x:v>
      </x:c>
      <x:c r="M299" s="139" t="n">
        <x:v>1</x:v>
      </x:c>
      <x:c r="N299" s="139" t="n">
        <x:v>0.2</x:v>
      </x:c>
      <x:c r="O299" s="139" t="n">
        <x:v>500</x:v>
      </x:c>
      <x:c r="P299" s="139" t="str">
        <x:v>g</x:v>
      </x:c>
      <x:c r="Q299" s="139" t="n">
        <x:v>5.99</x:v>
      </x:c>
      <x:c r="R299" s="139" t="n">
        <x:v>0.011980000000000001</x:v>
      </x:c>
      <x:c r="S299" s="138" t="str">
        <x:v>Kategorie-Näherung; vor Produktion fachlich nachpflegen</x:v>
      </x:c>
      <x:c r="T299" s="138" t="n">
        <x:v>0.45</x:v>
      </x:c>
      <x:c r="U299" s="140" t="n">
        <x:v>46230</x:v>
      </x:c>
      <x:c r="V299" s="141" t="b">
        <x:v>1</x:v>
      </x:c>
    </x:row>
    <x:row r="300">
      <x:c r="A300" s="137" t="str">
        <x:v>F0637</x:v>
      </x:c>
      <x:c r="B300" s="137" t="str">
        <x:v>Rosmarinzweige</x:v>
      </x:c>
      <x:c r="C300" s="137" t="str">
        <x:v>rosemary sprigs</x:v>
      </x:c>
      <x:c r="D300" s="138" t="str">
        <x:v>Gemüse</x:v>
      </x:c>
      <x:c r="E300" s="138" t="str">
        <x:v>roh/handelsüblich</x:v>
      </x:c>
      <x:c r="F300" s="138" t="str">
        <x:v>g</x:v>
      </x:c>
      <x:c r="G300" s="139" t="n">
        <x:v>35</x:v>
      </x:c>
      <x:c r="H300" s="139" t="n">
        <x:v>2</x:v>
      </x:c>
      <x:c r="I300" s="139" t="n">
        <x:v>5</x:v>
      </x:c>
      <x:c r="J300" s="139" t="n">
        <x:v>0.4</x:v>
      </x:c>
      <x:c r="K300" s="139" t="n">
        <x:v>2.5</x:v>
      </x:c>
      <x:c r="L300" s="139" t="n">
        <x:v>3</x:v>
      </x:c>
      <x:c r="M300" s="139" t="n">
        <x:v>0.1</x:v>
      </x:c>
      <x:c r="N300" s="139" t="n">
        <x:v>0.06</x:v>
      </x:c>
      <x:c r="O300" s="139" t="n">
        <x:v>500</x:v>
      </x:c>
      <x:c r="P300" s="139" t="str">
        <x:v>g</x:v>
      </x:c>
      <x:c r="Q300" s="139" t="n">
        <x:v>1.79</x:v>
      </x:c>
      <x:c r="R300" s="139" t="n">
        <x:v>0.0035800000000000003</x:v>
      </x:c>
      <x:c r="S300" s="138" t="str">
        <x:v>Kategorie-Näherung; vor Produktion fachlich nachpflegen</x:v>
      </x:c>
      <x:c r="T300" s="138" t="n">
        <x:v>0.45</x:v>
      </x:c>
      <x:c r="U300" s="140" t="n">
        <x:v>46230</x:v>
      </x:c>
      <x:c r="V300" s="141" t="b">
        <x:v>1</x:v>
      </x:c>
    </x:row>
    <x:row r="301">
      <x:c r="A301" s="137" t="str">
        <x:v>F0247</x:v>
      </x:c>
      <x:c r="B301" s="137" t="str">
        <x:v>Doppelrahm</x:v>
      </x:c>
      <x:c r="C301" s="137" t="str">
        <x:v>double cream</x:v>
      </x:c>
      <x:c r="D301" s="138" t="str">
        <x:v>Milchprodukte</x:v>
      </x:c>
      <x:c r="E301" s="138" t="str">
        <x:v>roh/handelsüblich</x:v>
      </x:c>
      <x:c r="F301" s="138" t="str">
        <x:v>g</x:v>
      </x:c>
      <x:c r="G301" s="139" t="n">
        <x:v>90</x:v>
      </x:c>
      <x:c r="H301" s="139" t="n">
        <x:v>9</x:v>
      </x:c>
      <x:c r="I301" s="139" t="n">
        <x:v>4</x:v>
      </x:c>
      <x:c r="J301" s="139" t="n">
        <x:v>4</x:v>
      </x:c>
      <x:c r="K301" s="139" t="n">
        <x:v>0</x:v>
      </x:c>
      <x:c r="L301" s="139" t="n">
        <x:v>4</x:v>
      </x:c>
      <x:c r="M301" s="139" t="n">
        <x:v>2.5</x:v>
      </x:c>
      <x:c r="N301" s="139" t="n">
        <x:v>0.3</x:v>
      </x:c>
      <x:c r="O301" s="139" t="n">
        <x:v>500</x:v>
      </x:c>
      <x:c r="P301" s="139" t="str">
        <x:v>g</x:v>
      </x:c>
      <x:c r="Q301" s="139" t="n">
        <x:v>1.79</x:v>
      </x:c>
      <x:c r="R301" s="139" t="n">
        <x:v>0.0035800000000000003</x:v>
      </x:c>
      <x:c r="S301" s="138" t="str">
        <x:v>Kategorie-Näherung; vor Produktion fachlich nachpflegen</x:v>
      </x:c>
      <x:c r="T301" s="138" t="n">
        <x:v>0.45</x:v>
      </x:c>
      <x:c r="U301" s="140" t="n">
        <x:v>46230</x:v>
      </x:c>
      <x:c r="V301" s="141" t="b">
        <x:v>1</x:v>
      </x:c>
    </x:row>
    <x:row r="302">
      <x:c r="A302" s="137" t="str">
        <x:v>F0530</x:v>
      </x:c>
      <x:c r="B302" s="137" t="str">
        <x:v>Erbsen</x:v>
      </x:c>
      <x:c r="C302" s="137" t="str">
        <x:v>peas</x:v>
      </x:c>
      <x:c r="D302" s="138" t="str">
        <x:v>Pflanzliche Proteine</x:v>
      </x:c>
      <x:c r="E302" s="138" t="str">
        <x:v>roh/handelsüblich</x:v>
      </x:c>
      <x:c r="F302" s="138" t="str">
        <x:v>g</x:v>
      </x:c>
      <x:c r="G302" s="139" t="n">
        <x:v>120</x:v>
      </x:c>
      <x:c r="H302" s="139" t="n">
        <x:v>7</x:v>
      </x:c>
      <x:c r="I302" s="139" t="n">
        <x:v>16</x:v>
      </x:c>
      <x:c r="J302" s="139" t="n">
        <x:v>2</x:v>
      </x:c>
      <x:c r="K302" s="139" t="n">
        <x:v>6</x:v>
      </x:c>
      <x:c r="L302" s="139" t="n">
        <x:v>1</x:v>
      </x:c>
      <x:c r="M302" s="139" t="n">
        <x:v>0.3</x:v>
      </x:c>
      <x:c r="N302" s="139" t="n">
        <x:v>0.4</x:v>
      </x:c>
      <x:c r="O302" s="139" t="n">
        <x:v>500</x:v>
      </x:c>
      <x:c r="P302" s="139" t="str">
        <x:v>g</x:v>
      </x:c>
      <x:c r="Q302" s="139" t="n">
        <x:v>1.49</x:v>
      </x:c>
      <x:c r="R302" s="139" t="n">
        <x:v>0.00298</x:v>
      </x:c>
      <x:c r="S302" s="138" t="str">
        <x:v>Kategorie-Näherung; vor Produktion fachlich nachpflegen</x:v>
      </x:c>
      <x:c r="T302" s="138" t="n">
        <x:v>0.45</x:v>
      </x:c>
      <x:c r="U302" s="140" t="n">
        <x:v>46230</x:v>
      </x:c>
      <x:c r="V302" s="141" t="b">
        <x:v>1</x:v>
      </x:c>
    </x:row>
    <x:row r="303">
      <x:c r="A303" s="137" t="str">
        <x:v>F0142</x:v>
      </x:c>
      <x:c r="B303" s="137" t="str">
        <x:v>Mangold</x:v>
      </x:c>
      <x:c r="C303" s="137" t="str">
        <x:v>chard</x:v>
      </x:c>
      <x:c r="D303" s="138" t="str">
        <x:v>Gemüse</x:v>
      </x:c>
      <x:c r="E303" s="138" t="str">
        <x:v>roh/handelsüblich</x:v>
      </x:c>
      <x:c r="F303" s="138" t="str">
        <x:v>g</x:v>
      </x:c>
      <x:c r="G303" s="139" t="n">
        <x:v>35</x:v>
      </x:c>
      <x:c r="H303" s="139" t="n">
        <x:v>2</x:v>
      </x:c>
      <x:c r="I303" s="139" t="n">
        <x:v>5</x:v>
      </x:c>
      <x:c r="J303" s="139" t="n">
        <x:v>0.4</x:v>
      </x:c>
      <x:c r="K303" s="139" t="n">
        <x:v>2.5</x:v>
      </x:c>
      <x:c r="L303" s="139" t="n">
        <x:v>3</x:v>
      </x:c>
      <x:c r="M303" s="139" t="n">
        <x:v>0.1</x:v>
      </x:c>
      <x:c r="N303" s="139" t="n">
        <x:v>0.06</x:v>
      </x:c>
      <x:c r="O303" s="139" t="n">
        <x:v>500</x:v>
      </x:c>
      <x:c r="P303" s="139" t="str">
        <x:v>g</x:v>
      </x:c>
      <x:c r="Q303" s="139" t="n">
        <x:v>1.79</x:v>
      </x:c>
      <x:c r="R303" s="139" t="n">
        <x:v>0.0035800000000000003</x:v>
      </x:c>
      <x:c r="S303" s="138" t="str">
        <x:v>Kategorie-Näherung; vor Produktion fachlich nachpflegen</x:v>
      </x:c>
      <x:c r="T303" s="138" t="n">
        <x:v>0.45</x:v>
      </x:c>
      <x:c r="U303" s="140" t="n">
        <x:v>46230</x:v>
      </x:c>
      <x:c r="V303" s="141" t="b">
        <x:v>1</x:v>
      </x:c>
    </x:row>
    <x:row r="304">
      <x:c r="A304" s="137" t="str">
        <x:v>F0672</x:v>
      </x:c>
      <x:c r="B304" s="137" t="str">
        <x:v>Shiitake-Pilze</x:v>
      </x:c>
      <x:c r="C304" s="137" t="str">
        <x:v>shiitake mushrooms</x:v>
      </x:c>
      <x:c r="D304" s="138" t="str">
        <x:v>Gemüse</x:v>
      </x:c>
      <x:c r="E304" s="138" t="str">
        <x:v>roh/handelsüblich</x:v>
      </x:c>
      <x:c r="F304" s="138" t="str">
        <x:v>g</x:v>
      </x:c>
      <x:c r="G304" s="139" t="n">
        <x:v>35</x:v>
      </x:c>
      <x:c r="H304" s="139" t="n">
        <x:v>2</x:v>
      </x:c>
      <x:c r="I304" s="139" t="n">
        <x:v>5</x:v>
      </x:c>
      <x:c r="J304" s="139" t="n">
        <x:v>0.4</x:v>
      </x:c>
      <x:c r="K304" s="139" t="n">
        <x:v>2.5</x:v>
      </x:c>
      <x:c r="L304" s="139" t="n">
        <x:v>3</x:v>
      </x:c>
      <x:c r="M304" s="139" t="n">
        <x:v>0.1</x:v>
      </x:c>
      <x:c r="N304" s="139" t="n">
        <x:v>0.06</x:v>
      </x:c>
      <x:c r="O304" s="139" t="n">
        <x:v>500</x:v>
      </x:c>
      <x:c r="P304" s="139" t="str">
        <x:v>g</x:v>
      </x:c>
      <x:c r="Q304" s="139" t="n">
        <x:v>1.79</x:v>
      </x:c>
      <x:c r="R304" s="139" t="n">
        <x:v>0.0035800000000000003</x:v>
      </x:c>
      <x:c r="S304" s="138" t="str">
        <x:v>Kategorie-Näherung; vor Produktion fachlich nachpflegen</x:v>
      </x:c>
      <x:c r="T304" s="138" t="n">
        <x:v>0.45</x:v>
      </x:c>
      <x:c r="U304" s="140" t="n">
        <x:v>46230</x:v>
      </x:c>
      <x:c r="V304" s="141" t="b">
        <x:v>1</x:v>
      </x:c>
    </x:row>
    <x:row r="305">
      <x:c r="A305" s="137" t="str">
        <x:v>F0158</x:v>
      </x:c>
      <x:c r="B305" s="137" t="str">
        <x:v>Hähnchenschenkel</x:v>
      </x:c>
      <x:c r="C305" s="137" t="str">
        <x:v>chicken legs</x:v>
      </x:c>
      <x:c r="D305" s="138" t="str">
        <x:v>Fleisch</x:v>
      </x:c>
      <x:c r="E305" s="138" t="str">
        <x:v>roh/handelsüblich</x:v>
      </x:c>
      <x:c r="F305" s="138" t="str">
        <x:v>g</x:v>
      </x:c>
      <x:c r="G305" s="139" t="n">
        <x:v>125</x:v>
      </x:c>
      <x:c r="H305" s="139" t="n">
        <x:v>23</x:v>
      </x:c>
      <x:c r="I305" s="139" t="n">
        <x:v>0</x:v>
      </x:c>
      <x:c r="J305" s="139" t="n">
        <x:v>3</x:v>
      </x:c>
      <x:c r="K305" s="139" t="n">
        <x:v>0</x:v>
      </x:c>
      <x:c r="L305" s="139" t="n">
        <x:v>0</x:v>
      </x:c>
      <x:c r="M305" s="139" t="n">
        <x:v>1</x:v>
      </x:c>
      <x:c r="N305" s="139" t="n">
        <x:v>0.2</x:v>
      </x:c>
      <x:c r="O305" s="139" t="n">
        <x:v>500</x:v>
      </x:c>
      <x:c r="P305" s="139" t="str">
        <x:v>g</x:v>
      </x:c>
      <x:c r="Q305" s="139" t="n">
        <x:v>5.99</x:v>
      </x:c>
      <x:c r="R305" s="139" t="n">
        <x:v>0.011980000000000001</x:v>
      </x:c>
      <x:c r="S305" s="138" t="str">
        <x:v>Kategorie-Näherung; vor Produktion fachlich nachpflegen</x:v>
      </x:c>
      <x:c r="T305" s="138" t="n">
        <x:v>0.45</x:v>
      </x:c>
      <x:c r="U305" s="140" t="n">
        <x:v>46230</x:v>
      </x:c>
      <x:c r="V305" s="141" t="b">
        <x:v>1</x:v>
      </x:c>
    </x:row>
    <x:row r="306">
      <x:c r="A306" s="137" t="str">
        <x:v>F0457</x:v>
      </x:c>
      <x:c r="B306" s="137" t="str">
        <x:v>Misopaste</x:v>
      </x:c>
      <x:c r="C306" s="137" t="str">
        <x:v>miso paste</x:v>
      </x:c>
      <x:c r="D306" s="138" t="str">
        <x:v>Saucen</x:v>
      </x:c>
      <x:c r="E306" s="138" t="str">
        <x:v>roh/handelsüblich</x:v>
      </x:c>
      <x:c r="F306" s="138" t="str">
        <x:v>g</x:v>
      </x:c>
      <x:c r="G306" s="139" t="n">
        <x:v>90</x:v>
      </x:c>
      <x:c r="H306" s="139" t="n">
        <x:v>3</x:v>
      </x:c>
      <x:c r="I306" s="139" t="n">
        <x:v>12</x:v>
      </x:c>
      <x:c r="J306" s="139" t="n">
        <x:v>4</x:v>
      </x:c>
      <x:c r="K306" s="139" t="n">
        <x:v>2</x:v>
      </x:c>
      <x:c r="L306" s="139" t="n">
        <x:v>5</x:v>
      </x:c>
      <x:c r="M306" s="139" t="n">
        <x:v>0.7</x:v>
      </x:c>
      <x:c r="N306" s="139" t="n">
        <x:v>1.2</x:v>
      </x:c>
      <x:c r="O306" s="139" t="n">
        <x:v>500</x:v>
      </x:c>
      <x:c r="P306" s="139" t="str">
        <x:v>g</x:v>
      </x:c>
      <x:c r="Q306" s="139" t="n">
        <x:v>1.99</x:v>
      </x:c>
      <x:c r="R306" s="139" t="n">
        <x:v>0.00398</x:v>
      </x:c>
      <x:c r="S306" s="138" t="str">
        <x:v>Kategorie-Näherung; vor Produktion fachlich nachpflegen</x:v>
      </x:c>
      <x:c r="T306" s="138" t="n">
        <x:v>0.45</x:v>
      </x:c>
      <x:c r="U306" s="140" t="n">
        <x:v>46230</x:v>
      </x:c>
      <x:c r="V306" s="141" t="b">
        <x:v>1</x:v>
      </x:c>
    </x:row>
    <x:row r="307">
      <x:c r="A307" s="137" t="str">
        <x:v>F0487</x:v>
      </x:c>
      <x:c r="B307" s="137" t="str">
        <x:v>Nudeln</x:v>
      </x:c>
      <x:c r="C307" s="137" t="str">
        <x:v>noodles</x:v>
      </x:c>
      <x:c r="D307" s="138" t="str">
        <x:v>Kohlenhydrate</x:v>
      </x:c>
      <x:c r="E307" s="138" t="str">
        <x:v>roh/handelsüblich</x:v>
      </x:c>
      <x:c r="F307" s="138" t="str">
        <x:v>g</x:v>
      </x:c>
      <x:c r="G307" s="139" t="n">
        <x:v>350</x:v>
      </x:c>
      <x:c r="H307" s="139" t="n">
        <x:v>11</x:v>
      </x:c>
      <x:c r="I307" s="139" t="n">
        <x:v>68</x:v>
      </x:c>
      <x:c r="J307" s="139" t="n">
        <x:v>3</x:v>
      </x:c>
      <x:c r="K307" s="139" t="n">
        <x:v>7</x:v>
      </x:c>
      <x:c r="L307" s="139" t="n">
        <x:v>2</x:v>
      </x:c>
      <x:c r="M307" s="139" t="n">
        <x:v>0.6</x:v>
      </x:c>
      <x:c r="N307" s="139" t="n">
        <x:v>0.05</x:v>
      </x:c>
      <x:c r="O307" s="139" t="n">
        <x:v>500</x:v>
      </x:c>
      <x:c r="P307" s="139" t="str">
        <x:v>g</x:v>
      </x:c>
      <x:c r="Q307" s="139" t="n">
        <x:v>1.99</x:v>
      </x:c>
      <x:c r="R307" s="139" t="n">
        <x:v>0.00398</x:v>
      </x:c>
      <x:c r="S307" s="138" t="str">
        <x:v>Kategorie-Näherung; vor Produktion fachlich nachpflegen</x:v>
      </x:c>
      <x:c r="T307" s="138" t="n">
        <x:v>0.45</x:v>
      </x:c>
      <x:c r="U307" s="140" t="n">
        <x:v>46230</x:v>
      </x:c>
      <x:c r="V307" s="141" t="b">
        <x:v>1</x:v>
      </x:c>
    </x:row>
    <x:row r="308">
      <x:c r="A308" s="137" t="str">
        <x:v>F0706</x:v>
      </x:c>
      <x:c r="B308" s="137" t="str">
        <x:v>Frühlingszwiebeln</x:v>
      </x:c>
      <x:c r="C308" s="137" t="str">
        <x:v>spring onions</x:v>
      </x:c>
      <x:c r="D308" s="138" t="str">
        <x:v>Gemüse</x:v>
      </x:c>
      <x:c r="E308" s="138" t="str">
        <x:v>roh/handelsüblich</x:v>
      </x:c>
      <x:c r="F308" s="138" t="str">
        <x:v>g</x:v>
      </x:c>
      <x:c r="G308" s="139" t="n">
        <x:v>35</x:v>
      </x:c>
      <x:c r="H308" s="139" t="n">
        <x:v>2</x:v>
      </x:c>
      <x:c r="I308" s="139" t="n">
        <x:v>5</x:v>
      </x:c>
      <x:c r="J308" s="139" t="n">
        <x:v>0.4</x:v>
      </x:c>
      <x:c r="K308" s="139" t="n">
        <x:v>2.5</x:v>
      </x:c>
      <x:c r="L308" s="139" t="n">
        <x:v>3</x:v>
      </x:c>
      <x:c r="M308" s="139" t="n">
        <x:v>0.1</x:v>
      </x:c>
      <x:c r="N308" s="139" t="n">
        <x:v>0.06</x:v>
      </x:c>
      <x:c r="O308" s="139" t="n">
        <x:v>500</x:v>
      </x:c>
      <x:c r="P308" s="139" t="str">
        <x:v>g</x:v>
      </x:c>
      <x:c r="Q308" s="139" t="n">
        <x:v>1.79</x:v>
      </x:c>
      <x:c r="R308" s="139" t="n">
        <x:v>0.0035800000000000003</x:v>
      </x:c>
      <x:c r="S308" s="138" t="str">
        <x:v>Kategorie-Näherung; vor Produktion fachlich nachpflegen</x:v>
      </x:c>
      <x:c r="T308" s="138" t="n">
        <x:v>0.45</x:v>
      </x:c>
      <x:c r="U308" s="140" t="n">
        <x:v>46230</x:v>
      </x:c>
      <x:c r="V308" s="141" t="b">
        <x:v>1</x:v>
      </x:c>
    </x:row>
    <x:row r="309">
      <x:c r="A309" s="137" t="str">
        <x:v>F0791</x:v>
      </x:c>
      <x:c r="B309" s="137" t="str">
        <x:v>Pflanzenöl</x:v>
      </x:c>
      <x:c r="C309" s="137" t="str">
        <x:v>vegetable oil</x:v>
      </x:c>
      <x:c r="D309" s="138" t="str">
        <x:v>Fette / Öle</x:v>
      </x:c>
      <x:c r="E309" s="138" t="str">
        <x:v>roh/handelsüblich</x:v>
      </x:c>
      <x:c r="F309" s="138" t="str">
        <x:v>g</x:v>
      </x:c>
      <x:c r="G309" s="139" t="n">
        <x:v>884</x:v>
      </x:c>
      <x:c r="H309" s="139" t="n">
        <x:v>0</x:v>
      </x:c>
      <x:c r="I309" s="139" t="n">
        <x:v>0</x:v>
      </x:c>
      <x:c r="J309" s="139" t="n">
        <x:v>100</x:v>
      </x:c>
      <x:c r="K309" s="139" t="n">
        <x:v>0</x:v>
      </x:c>
      <x:c r="L309" s="139" t="n">
        <x:v>0</x:v>
      </x:c>
      <x:c r="M309" s="139" t="n">
        <x:v>14</x:v>
      </x:c>
      <x:c r="N309" s="139" t="n">
        <x:v>0</x:v>
      </x:c>
      <x:c r="O309" s="139" t="n">
        <x:v>500</x:v>
      </x:c>
      <x:c r="P309" s="139" t="str">
        <x:v>g</x:v>
      </x:c>
      <x:c r="Q309" s="139" t="n">
        <x:v>4.49</x:v>
      </x:c>
      <x:c r="R309" s="139" t="n">
        <x:v>0.00898</x:v>
      </x:c>
      <x:c r="S309" s="138" t="str">
        <x:v>Kategorie-Näherung; vor Produktion fachlich nachpflegen</x:v>
      </x:c>
      <x:c r="T309" s="138" t="n">
        <x:v>0.45</x:v>
      </x:c>
      <x:c r="U309" s="140" t="n">
        <x:v>46230</x:v>
      </x:c>
      <x:c r="V309" s="141" t="b">
        <x:v>1</x:v>
      </x:c>
    </x:row>
    <x:row r="310">
      <x:c r="A310" s="137" t="str">
        <x:v>F0335</x:v>
      </x:c>
      <x:c r="B310" s="137" t="str">
        <x:v>Grüne Bohnen</x:v>
      </x:c>
      <x:c r="C310" s="137" t="str">
        <x:v>green bean</x:v>
      </x:c>
      <x:c r="D310" s="138" t="str">
        <x:v>Pflanzliche Proteine</x:v>
      </x:c>
      <x:c r="E310" s="138" t="str">
        <x:v>roh/handelsüblich</x:v>
      </x:c>
      <x:c r="F310" s="138" t="str">
        <x:v>g</x:v>
      </x:c>
      <x:c r="G310" s="139" t="n">
        <x:v>120</x:v>
      </x:c>
      <x:c r="H310" s="139" t="n">
        <x:v>7</x:v>
      </x:c>
      <x:c r="I310" s="139" t="n">
        <x:v>16</x:v>
      </x:c>
      <x:c r="J310" s="139" t="n">
        <x:v>2</x:v>
      </x:c>
      <x:c r="K310" s="139" t="n">
        <x:v>6</x:v>
      </x:c>
      <x:c r="L310" s="139" t="n">
        <x:v>1</x:v>
      </x:c>
      <x:c r="M310" s="139" t="n">
        <x:v>0.3</x:v>
      </x:c>
      <x:c r="N310" s="139" t="n">
        <x:v>0.4</x:v>
      </x:c>
      <x:c r="O310" s="139" t="n">
        <x:v>500</x:v>
      </x:c>
      <x:c r="P310" s="139" t="str">
        <x:v>g</x:v>
      </x:c>
      <x:c r="Q310" s="139" t="n">
        <x:v>1.49</x:v>
      </x:c>
      <x:c r="R310" s="139" t="n">
        <x:v>0.00298</x:v>
      </x:c>
      <x:c r="S310" s="138" t="str">
        <x:v>Kategorie-Näherung; vor Produktion fachlich nachpflegen</x:v>
      </x:c>
      <x:c r="T310" s="138" t="n">
        <x:v>0.45</x:v>
      </x:c>
      <x:c r="U310" s="140" t="n">
        <x:v>46230</x:v>
      </x:c>
      <x:c r="V310" s="141" t="b">
        <x:v>1</x:v>
      </x:c>
    </x:row>
    <x:row r="311">
      <x:c r="A311" s="137" t="str">
        <x:v>F0614</x:v>
      </x:c>
      <x:c r="B311" s="137" t="str">
        <x:v>Rote, gespaltene Linsen</x:v>
      </x:c>
      <x:c r="C311" s="137" t="str">
        <x:v>red split lentils</x:v>
      </x:c>
      <x:c r="D311" s="138" t="str">
        <x:v>Pflanzliche Proteine</x:v>
      </x:c>
      <x:c r="E311" s="138" t="str">
        <x:v>roh/handelsüblich</x:v>
      </x:c>
      <x:c r="F311" s="138" t="str">
        <x:v>g</x:v>
      </x:c>
      <x:c r="G311" s="139" t="n">
        <x:v>120</x:v>
      </x:c>
      <x:c r="H311" s="139" t="n">
        <x:v>7</x:v>
      </x:c>
      <x:c r="I311" s="139" t="n">
        <x:v>16</x:v>
      </x:c>
      <x:c r="J311" s="139" t="n">
        <x:v>2</x:v>
      </x:c>
      <x:c r="K311" s="139" t="n">
        <x:v>6</x:v>
      </x:c>
      <x:c r="L311" s="139" t="n">
        <x:v>1</x:v>
      </x:c>
      <x:c r="M311" s="139" t="n">
        <x:v>0.3</x:v>
      </x:c>
      <x:c r="N311" s="139" t="n">
        <x:v>0.4</x:v>
      </x:c>
      <x:c r="O311" s="139" t="n">
        <x:v>500</x:v>
      </x:c>
      <x:c r="P311" s="139" t="str">
        <x:v>g</x:v>
      </x:c>
      <x:c r="Q311" s="139" t="n">
        <x:v>1.49</x:v>
      </x:c>
      <x:c r="R311" s="139" t="n">
        <x:v>0.00298</x:v>
      </x:c>
      <x:c r="S311" s="138" t="str">
        <x:v>Kategorie-Näherung; vor Produktion fachlich nachpflegen</x:v>
      </x:c>
      <x:c r="T311" s="138" t="n">
        <x:v>0.45</x:v>
      </x:c>
      <x:c r="U311" s="140" t="n">
        <x:v>46230</x:v>
      </x:c>
      <x:c r="V311" s="141" t="b">
        <x:v>1</x:v>
      </x:c>
    </x:row>
    <x:row r="312">
      <x:c r="A312" s="137" t="str">
        <x:v>F0300</x:v>
      </x:c>
      <x:c r="B312" s="137" t="str">
        <x:v>Frischer Thymian</x:v>
      </x:c>
      <x:c r="C312" s="137" t="str">
        <x:v>fresh thyme</x:v>
      </x:c>
      <x:c r="D312" s="138" t="str">
        <x:v>Gemüse</x:v>
      </x:c>
      <x:c r="E312" s="138" t="str">
        <x:v>roh/handelsüblich</x:v>
      </x:c>
      <x:c r="F312" s="138" t="str">
        <x:v>g</x:v>
      </x:c>
      <x:c r="G312" s="139" t="n">
        <x:v>35</x:v>
      </x:c>
      <x:c r="H312" s="139" t="n">
        <x:v>2</x:v>
      </x:c>
      <x:c r="I312" s="139" t="n">
        <x:v>5</x:v>
      </x:c>
      <x:c r="J312" s="139" t="n">
        <x:v>0.4</x:v>
      </x:c>
      <x:c r="K312" s="139" t="n">
        <x:v>2.5</x:v>
      </x:c>
      <x:c r="L312" s="139" t="n">
        <x:v>3</x:v>
      </x:c>
      <x:c r="M312" s="139" t="n">
        <x:v>0.1</x:v>
      </x:c>
      <x:c r="N312" s="139" t="n">
        <x:v>0.06</x:v>
      </x:c>
      <x:c r="O312" s="139" t="n">
        <x:v>500</x:v>
      </x:c>
      <x:c r="P312" s="139" t="str">
        <x:v>g</x:v>
      </x:c>
      <x:c r="Q312" s="139" t="n">
        <x:v>1.79</x:v>
      </x:c>
      <x:c r="R312" s="139" t="n">
        <x:v>0.0035800000000000003</x:v>
      </x:c>
      <x:c r="S312" s="138" t="str">
        <x:v>Kategorie-Näherung; vor Produktion fachlich nachpflegen</x:v>
      </x:c>
      <x:c r="T312" s="138" t="n">
        <x:v>0.45</x:v>
      </x:c>
      <x:c r="U312" s="140" t="n">
        <x:v>46230</x:v>
      </x:c>
      <x:c r="V312" s="141" t="b">
        <x:v>1</x:v>
      </x:c>
    </x:row>
    <x:row r="313">
      <x:c r="A313" s="137" t="str">
        <x:v>F0134</x:v>
      </x:c>
      <x:c r="B313" s="137" t="str">
        <x:v>Blumenkohlröschen</x:v>
      </x:c>
      <x:c r="C313" s="137" t="str">
        <x:v>cauliflower florets</x:v>
      </x:c>
      <x:c r="D313" s="138" t="str">
        <x:v>Gemüse</x:v>
      </x:c>
      <x:c r="E313" s="138" t="str">
        <x:v>roh/handelsüblich</x:v>
      </x:c>
      <x:c r="F313" s="138" t="str">
        <x:v>g</x:v>
      </x:c>
      <x:c r="G313" s="139" t="n">
        <x:v>35</x:v>
      </x:c>
      <x:c r="H313" s="139" t="n">
        <x:v>2</x:v>
      </x:c>
      <x:c r="I313" s="139" t="n">
        <x:v>5</x:v>
      </x:c>
      <x:c r="J313" s="139" t="n">
        <x:v>0.4</x:v>
      </x:c>
      <x:c r="K313" s="139" t="n">
        <x:v>2.5</x:v>
      </x:c>
      <x:c r="L313" s="139" t="n">
        <x:v>3</x:v>
      </x:c>
      <x:c r="M313" s="139" t="n">
        <x:v>0.1</x:v>
      </x:c>
      <x:c r="N313" s="139" t="n">
        <x:v>0.06</x:v>
      </x:c>
      <x:c r="O313" s="139" t="n">
        <x:v>500</x:v>
      </x:c>
      <x:c r="P313" s="139" t="str">
        <x:v>g</x:v>
      </x:c>
      <x:c r="Q313" s="139" t="n">
        <x:v>1.79</x:v>
      </x:c>
      <x:c r="R313" s="139" t="n">
        <x:v>0.0035800000000000003</x:v>
      </x:c>
      <x:c r="S313" s="138" t="str">
        <x:v>Kategorie-Näherung; vor Produktion fachlich nachpflegen</x:v>
      </x:c>
      <x:c r="T313" s="138" t="n">
        <x:v>0.45</x:v>
      </x:c>
      <x:c r="U313" s="140" t="n">
        <x:v>46230</x:v>
      </x:c>
      <x:c r="V313" s="141" t="b">
        <x:v>1</x:v>
      </x:c>
    </x:row>
    <x:row r="314">
      <x:c r="A314" s="137" t="str">
        <x:v>F0655</x:v>
      </x:c>
      <x:c r="B314" s="137" t="str">
        <x:v>Wirsing</x:v>
      </x:c>
      <x:c r="C314" s="137" t="str">
        <x:v>Savoy cabbage</x:v>
      </x:c>
      <x:c r="D314" s="138" t="str">
        <x:v>Gemüse</x:v>
      </x:c>
      <x:c r="E314" s="138" t="str">
        <x:v>roh/handelsüblich</x:v>
      </x:c>
      <x:c r="F314" s="138" t="str">
        <x:v>g</x:v>
      </x:c>
      <x:c r="G314" s="139" t="n">
        <x:v>35</x:v>
      </x:c>
      <x:c r="H314" s="139" t="n">
        <x:v>2</x:v>
      </x:c>
      <x:c r="I314" s="139" t="n">
        <x:v>5</x:v>
      </x:c>
      <x:c r="J314" s="139" t="n">
        <x:v>0.4</x:v>
      </x:c>
      <x:c r="K314" s="139" t="n">
        <x:v>2.5</x:v>
      </x:c>
      <x:c r="L314" s="139" t="n">
        <x:v>3</x:v>
      </x:c>
      <x:c r="M314" s="139" t="n">
        <x:v>0.1</x:v>
      </x:c>
      <x:c r="N314" s="139" t="n">
        <x:v>0.06</x:v>
      </x:c>
      <x:c r="O314" s="139" t="n">
        <x:v>500</x:v>
      </x:c>
      <x:c r="P314" s="139" t="str">
        <x:v>g</x:v>
      </x:c>
      <x:c r="Q314" s="139" t="n">
        <x:v>1.79</x:v>
      </x:c>
      <x:c r="R314" s="139" t="n">
        <x:v>0.0035800000000000003</x:v>
      </x:c>
      <x:c r="S314" s="138" t="str">
        <x:v>Kategorie-Näherung; vor Produktion fachlich nachpflegen</x:v>
      </x:c>
      <x:c r="T314" s="138" t="n">
        <x:v>0.45</x:v>
      </x:c>
      <x:c r="U314" s="140" t="n">
        <x:v>46230</x:v>
      </x:c>
      <x:c r="V314" s="141" t="b">
        <x:v>1</x:v>
      </x:c>
    </x:row>
    <x:row r="315">
      <x:c r="A315" s="137" t="str">
        <x:v>F0596</x:v>
      </x:c>
      <x:c r="B315" s="137" t="str">
        <x:v>Ras el Hanout</x:v>
      </x:c>
      <x:c r="C315" s="137" t="str">
        <x:v>ras el hanout</x:v>
      </x:c>
      <x:c r="D315" s="138" t="str">
        <x:v>Gemüse</x:v>
      </x:c>
      <x:c r="E315" s="138" t="str">
        <x:v>roh/handelsüblich</x:v>
      </x:c>
      <x:c r="F315" s="138" t="str">
        <x:v>g</x:v>
      </x:c>
      <x:c r="G315" s="139" t="n">
        <x:v>35</x:v>
      </x:c>
      <x:c r="H315" s="139" t="n">
        <x:v>2</x:v>
      </x:c>
      <x:c r="I315" s="139" t="n">
        <x:v>5</x:v>
      </x:c>
      <x:c r="J315" s="139" t="n">
        <x:v>0.4</x:v>
      </x:c>
      <x:c r="K315" s="139" t="n">
        <x:v>2.5</x:v>
      </x:c>
      <x:c r="L315" s="139" t="n">
        <x:v>3</x:v>
      </x:c>
      <x:c r="M315" s="139" t="n">
        <x:v>0.1</x:v>
      </x:c>
      <x:c r="N315" s="139" t="n">
        <x:v>0.06</x:v>
      </x:c>
      <x:c r="O315" s="139" t="n">
        <x:v>500</x:v>
      </x:c>
      <x:c r="P315" s="139" t="str">
        <x:v>g</x:v>
      </x:c>
      <x:c r="Q315" s="139" t="n">
        <x:v>1.79</x:v>
      </x:c>
      <x:c r="R315" s="139" t="n">
        <x:v>0.0035800000000000003</x:v>
      </x:c>
      <x:c r="S315" s="138" t="str">
        <x:v>Kategorie-Näherung; vor Produktion fachlich nachpflegen</x:v>
      </x:c>
      <x:c r="T315" s="138" t="n">
        <x:v>0.45</x:v>
      </x:c>
      <x:c r="U315" s="140" t="n">
        <x:v>46230</x:v>
      </x:c>
      <x:c r="V315" s="141" t="b">
        <x:v>1</x:v>
      </x:c>
    </x:row>
    <x:row r="316">
      <x:c r="A316" s="137" t="str">
        <x:v>F0258</x:v>
      </x:c>
      <x:c r="B316" s="137" t="str">
        <x:v>Dukkah</x:v>
      </x:c>
      <x:c r="C316" s="137" t="str">
        <x:v>dukkah</x:v>
      </x:c>
      <x:c r="D316" s="138" t="str">
        <x:v>Gemüse</x:v>
      </x:c>
      <x:c r="E316" s="138" t="str">
        <x:v>roh/handelsüblich</x:v>
      </x:c>
      <x:c r="F316" s="138" t="str">
        <x:v>g</x:v>
      </x:c>
      <x:c r="G316" s="139" t="n">
        <x:v>35</x:v>
      </x:c>
      <x:c r="H316" s="139" t="n">
        <x:v>2</x:v>
      </x:c>
      <x:c r="I316" s="139" t="n">
        <x:v>5</x:v>
      </x:c>
      <x:c r="J316" s="139" t="n">
        <x:v>0.4</x:v>
      </x:c>
      <x:c r="K316" s="139" t="n">
        <x:v>2.5</x:v>
      </x:c>
      <x:c r="L316" s="139" t="n">
        <x:v>3</x:v>
      </x:c>
      <x:c r="M316" s="139" t="n">
        <x:v>0.1</x:v>
      </x:c>
      <x:c r="N316" s="139" t="n">
        <x:v>0.06</x:v>
      </x:c>
      <x:c r="O316" s="139" t="n">
        <x:v>500</x:v>
      </x:c>
      <x:c r="P316" s="139" t="str">
        <x:v>g</x:v>
      </x:c>
      <x:c r="Q316" s="139" t="n">
        <x:v>1.79</x:v>
      </x:c>
      <x:c r="R316" s="139" t="n">
        <x:v>0.0035800000000000003</x:v>
      </x:c>
      <x:c r="S316" s="138" t="str">
        <x:v>Kategorie-Näherung; vor Produktion fachlich nachpflegen</x:v>
      </x:c>
      <x:c r="T316" s="138" t="n">
        <x:v>0.45</x:v>
      </x:c>
      <x:c r="U316" s="140" t="n">
        <x:v>46230</x:v>
      </x:c>
      <x:c r="V316" s="141" t="b">
        <x:v>1</x:v>
      </x:c>
    </x:row>
    <x:row r="317">
      <x:c r="A317" s="137" t="str">
        <x:v>F0117</x:v>
      </x:c>
      <x:c r="B317" s="137" t="str">
        <x:v>Gemischte Bohnen aus der Dose</x:v>
      </x:c>
      <x:c r="C317" s="137" t="str">
        <x:v>can mixed beans</x:v>
      </x:c>
      <x:c r="D317" s="138" t="str">
        <x:v>Pflanzliche Proteine</x:v>
      </x:c>
      <x:c r="E317" s="138" t="str">
        <x:v>roh/handelsüblich</x:v>
      </x:c>
      <x:c r="F317" s="138" t="str">
        <x:v>g</x:v>
      </x:c>
      <x:c r="G317" s="139" t="n">
        <x:v>120</x:v>
      </x:c>
      <x:c r="H317" s="139" t="n">
        <x:v>7</x:v>
      </x:c>
      <x:c r="I317" s="139" t="n">
        <x:v>16</x:v>
      </x:c>
      <x:c r="J317" s="139" t="n">
        <x:v>2</x:v>
      </x:c>
      <x:c r="K317" s="139" t="n">
        <x:v>6</x:v>
      </x:c>
      <x:c r="L317" s="139" t="n">
        <x:v>1</x:v>
      </x:c>
      <x:c r="M317" s="139" t="n">
        <x:v>0.3</x:v>
      </x:c>
      <x:c r="N317" s="139" t="n">
        <x:v>0.4</x:v>
      </x:c>
      <x:c r="O317" s="139" t="n">
        <x:v>500</x:v>
      </x:c>
      <x:c r="P317" s="139" t="str">
        <x:v>g</x:v>
      </x:c>
      <x:c r="Q317" s="139" t="n">
        <x:v>1.49</x:v>
      </x:c>
      <x:c r="R317" s="139" t="n">
        <x:v>0.00298</x:v>
      </x:c>
      <x:c r="S317" s="138" t="str">
        <x:v>Kategorie-Näherung; vor Produktion fachlich nachpflegen</x:v>
      </x:c>
      <x:c r="T317" s="138" t="n">
        <x:v>0.45</x:v>
      </x:c>
      <x:c r="U317" s="140" t="n">
        <x:v>46230</x:v>
      </x:c>
      <x:c r="V317" s="141" t="b">
        <x:v>1</x:v>
      </x:c>
    </x:row>
    <x:row r="318">
      <x:c r="A318" s="137" t="str">
        <x:v>F0770</x:v>
      </x:c>
      <x:c r="B318" s="137" t="str">
        <x:v>Tortillachip</x:v>
      </x:c>
      <x:c r="C318" s="137" t="str">
        <x:v>tortilla chip</x:v>
      </x:c>
      <x:c r="D318" s="138" t="str">
        <x:v>Gemüse</x:v>
      </x:c>
      <x:c r="E318" s="138" t="str">
        <x:v>roh/handelsüblich</x:v>
      </x:c>
      <x:c r="F318" s="138" t="str">
        <x:v>g</x:v>
      </x:c>
      <x:c r="G318" s="139" t="n">
        <x:v>35</x:v>
      </x:c>
      <x:c r="H318" s="139" t="n">
        <x:v>2</x:v>
      </x:c>
      <x:c r="I318" s="139" t="n">
        <x:v>5</x:v>
      </x:c>
      <x:c r="J318" s="139" t="n">
        <x:v>0.4</x:v>
      </x:c>
      <x:c r="K318" s="139" t="n">
        <x:v>2.5</x:v>
      </x:c>
      <x:c r="L318" s="139" t="n">
        <x:v>3</x:v>
      </x:c>
      <x:c r="M318" s="139" t="n">
        <x:v>0.1</x:v>
      </x:c>
      <x:c r="N318" s="139" t="n">
        <x:v>0.06</x:v>
      </x:c>
      <x:c r="O318" s="139" t="n">
        <x:v>500</x:v>
      </x:c>
      <x:c r="P318" s="139" t="str">
        <x:v>g</x:v>
      </x:c>
      <x:c r="Q318" s="139" t="n">
        <x:v>1.79</x:v>
      </x:c>
      <x:c r="R318" s="139" t="n">
        <x:v>0.0035800000000000003</x:v>
      </x:c>
      <x:c r="S318" s="138" t="str">
        <x:v>Kategorie-Näherung; vor Produktion fachlich nachpflegen</x:v>
      </x:c>
      <x:c r="T318" s="138" t="n">
        <x:v>0.45</x:v>
      </x:c>
      <x:c r="U318" s="140" t="n">
        <x:v>46230</x:v>
      </x:c>
      <x:c r="V318" s="141" t="b">
        <x:v>1</x:v>
      </x:c>
    </x:row>
    <x:row r="319">
      <x:c r="A319" s="137" t="str">
        <x:v>F0645</x:v>
      </x:c>
      <x:c r="B319" s="137" t="str">
        <x:v>Salat</x:v>
      </x:c>
      <x:c r="C319" s="137" t="str">
        <x:v>salad</x:v>
      </x:c>
      <x:c r="D319" s="138" t="str">
        <x:v>Gemüse</x:v>
      </x:c>
      <x:c r="E319" s="138" t="str">
        <x:v>roh/handelsüblich</x:v>
      </x:c>
      <x:c r="F319" s="138" t="str">
        <x:v>g</x:v>
      </x:c>
      <x:c r="G319" s="139" t="n">
        <x:v>35</x:v>
      </x:c>
      <x:c r="H319" s="139" t="n">
        <x:v>2</x:v>
      </x:c>
      <x:c r="I319" s="139" t="n">
        <x:v>5</x:v>
      </x:c>
      <x:c r="J319" s="139" t="n">
        <x:v>0.4</x:v>
      </x:c>
      <x:c r="K319" s="139" t="n">
        <x:v>2.5</x:v>
      </x:c>
      <x:c r="L319" s="139" t="n">
        <x:v>3</x:v>
      </x:c>
      <x:c r="M319" s="139" t="n">
        <x:v>0.1</x:v>
      </x:c>
      <x:c r="N319" s="139" t="n">
        <x:v>0.06</x:v>
      </x:c>
      <x:c r="O319" s="139" t="n">
        <x:v>500</x:v>
      </x:c>
      <x:c r="P319" s="139" t="str">
        <x:v>g</x:v>
      </x:c>
      <x:c r="Q319" s="139" t="n">
        <x:v>1.79</x:v>
      </x:c>
      <x:c r="R319" s="139" t="n">
        <x:v>0.0035800000000000003</x:v>
      </x:c>
      <x:c r="S319" s="138" t="str">
        <x:v>Kategorie-Näherung; vor Produktion fachlich nachpflegen</x:v>
      </x:c>
      <x:c r="T319" s="138" t="n">
        <x:v>0.45</x:v>
      </x:c>
      <x:c r="U319" s="140" t="n">
        <x:v>46230</x:v>
      </x:c>
      <x:c r="V319" s="141" t="b">
        <x:v>1</x:v>
      </x:c>
    </x:row>
    <x:row r="320">
      <x:c r="A320" s="137" t="str">
        <x:v>F0541</x:v>
      </x:c>
      <x:c r="B320" s="137" t="str">
        <x:v>Pinienkerne</x:v>
      </x:c>
      <x:c r="C320" s="137" t="str">
        <x:v>pine nuts</x:v>
      </x:c>
      <x:c r="D320" s="138" t="str">
        <x:v>Nüsse / Samen</x:v>
      </x:c>
      <x:c r="E320" s="138" t="str">
        <x:v>roh/handelsüblich</x:v>
      </x:c>
      <x:c r="F320" s="138" t="str">
        <x:v>g</x:v>
      </x:c>
      <x:c r="G320" s="139" t="n">
        <x:v>580</x:v>
      </x:c>
      <x:c r="H320" s="139" t="n">
        <x:v>20</x:v>
      </x:c>
      <x:c r="I320" s="139" t="n">
        <x:v>12</x:v>
      </x:c>
      <x:c r="J320" s="139" t="n">
        <x:v>50</x:v>
      </x:c>
      <x:c r="K320" s="139" t="n">
        <x:v>10</x:v>
      </x:c>
      <x:c r="L320" s="139" t="n">
        <x:v>4</x:v>
      </x:c>
      <x:c r="M320" s="139" t="n">
        <x:v>6</x:v>
      </x:c>
      <x:c r="N320" s="139" t="n">
        <x:v>0.02</x:v>
      </x:c>
      <x:c r="O320" s="139" t="n">
        <x:v>500</x:v>
      </x:c>
      <x:c r="P320" s="139" t="str">
        <x:v>g</x:v>
      </x:c>
      <x:c r="Q320" s="139" t="n">
        <x:v>2.99</x:v>
      </x:c>
      <x:c r="R320" s="139" t="n">
        <x:v>0.00598</x:v>
      </x:c>
      <x:c r="S320" s="138" t="str">
        <x:v>Kategorie-Näherung; vor Produktion fachlich nachpflegen</x:v>
      </x:c>
      <x:c r="T320" s="138" t="n">
        <x:v>0.45</x:v>
      </x:c>
      <x:c r="U320" s="140" t="n">
        <x:v>46230</x:v>
      </x:c>
      <x:c r="V320" s="141" t="b">
        <x:v>1</x:v>
      </x:c>
    </x:row>
    <x:row r="321">
      <x:c r="A321" s="137" t="str">
        <x:v>F0169</x:v>
      </x:c>
      <x:c r="B321" s="137" t="str">
        <x:v>Chiliöl</x:v>
      </x:c>
      <x:c r="C321" s="137" t="str">
        <x:v>chilli oil</x:v>
      </x:c>
      <x:c r="D321" s="138" t="str">
        <x:v>Fette / Öle</x:v>
      </x:c>
      <x:c r="E321" s="138" t="str">
        <x:v>roh/handelsüblich</x:v>
      </x:c>
      <x:c r="F321" s="138" t="str">
        <x:v>g</x:v>
      </x:c>
      <x:c r="G321" s="139" t="n">
        <x:v>884</x:v>
      </x:c>
      <x:c r="H321" s="139" t="n">
        <x:v>0</x:v>
      </x:c>
      <x:c r="I321" s="139" t="n">
        <x:v>0</x:v>
      </x:c>
      <x:c r="J321" s="139" t="n">
        <x:v>100</x:v>
      </x:c>
      <x:c r="K321" s="139" t="n">
        <x:v>0</x:v>
      </x:c>
      <x:c r="L321" s="139" t="n">
        <x:v>0</x:v>
      </x:c>
      <x:c r="M321" s="139" t="n">
        <x:v>14</x:v>
      </x:c>
      <x:c r="N321" s="139" t="n">
        <x:v>0</x:v>
      </x:c>
      <x:c r="O321" s="139" t="n">
        <x:v>500</x:v>
      </x:c>
      <x:c r="P321" s="139" t="str">
        <x:v>g</x:v>
      </x:c>
      <x:c r="Q321" s="139" t="n">
        <x:v>4.49</x:v>
      </x:c>
      <x:c r="R321" s="139" t="n">
        <x:v>0.00898</x:v>
      </x:c>
      <x:c r="S321" s="138" t="str">
        <x:v>Kategorie-Näherung; vor Produktion fachlich nachpflegen</x:v>
      </x:c>
      <x:c r="T321" s="138" t="n">
        <x:v>0.45</x:v>
      </x:c>
      <x:c r="U321" s="140" t="n">
        <x:v>46230</x:v>
      </x:c>
      <x:c r="V321" s="141" t="b">
        <x:v>1</x:v>
      </x:c>
    </x:row>
    <x:row r="322">
      <x:c r="A322" s="137" t="str">
        <x:v>F0750</x:v>
      </x:c>
      <x:c r="B322" s="137" t="str">
        <x:v>Thailändische rote Currypaste</x:v>
      </x:c>
      <x:c r="C322" s="137" t="str">
        <x:v>Thai red curry paste</x:v>
      </x:c>
      <x:c r="D322" s="138" t="str">
        <x:v>Saucen</x:v>
      </x:c>
      <x:c r="E322" s="138" t="str">
        <x:v>roh/handelsüblich</x:v>
      </x:c>
      <x:c r="F322" s="138" t="str">
        <x:v>g</x:v>
      </x:c>
      <x:c r="G322" s="139" t="n">
        <x:v>90</x:v>
      </x:c>
      <x:c r="H322" s="139" t="n">
        <x:v>3</x:v>
      </x:c>
      <x:c r="I322" s="139" t="n">
        <x:v>12</x:v>
      </x:c>
      <x:c r="J322" s="139" t="n">
        <x:v>4</x:v>
      </x:c>
      <x:c r="K322" s="139" t="n">
        <x:v>2</x:v>
      </x:c>
      <x:c r="L322" s="139" t="n">
        <x:v>5</x:v>
      </x:c>
      <x:c r="M322" s="139" t="n">
        <x:v>0.7</x:v>
      </x:c>
      <x:c r="N322" s="139" t="n">
        <x:v>1.2</x:v>
      </x:c>
      <x:c r="O322" s="139" t="n">
        <x:v>500</x:v>
      </x:c>
      <x:c r="P322" s="139" t="str">
        <x:v>g</x:v>
      </x:c>
      <x:c r="Q322" s="139" t="n">
        <x:v>1.99</x:v>
      </x:c>
      <x:c r="R322" s="139" t="n">
        <x:v>0.00398</x:v>
      </x:c>
      <x:c r="S322" s="138" t="str">
        <x:v>Kategorie-Näherung; vor Produktion fachlich nachpflegen</x:v>
      </x:c>
      <x:c r="T322" s="138" t="n">
        <x:v>0.45</x:v>
      </x:c>
      <x:c r="U322" s="140" t="n">
        <x:v>46230</x:v>
      </x:c>
      <x:c r="V322" s="141" t="b">
        <x:v>1</x:v>
      </x:c>
    </x:row>
    <x:row r="323">
      <x:c r="A323" s="137" t="str">
        <x:v>F0749</x:v>
      </x:c>
      <x:c r="B323" s="137" t="str">
        <x:v>Thailändische Fischsauce</x:v>
      </x:c>
      <x:c r="C323" s="137" t="str">
        <x:v>Thai fish sauce</x:v>
      </x:c>
      <x:c r="D323" s="138" t="str">
        <x:v>Fisch</x:v>
      </x:c>
      <x:c r="E323" s="138" t="str">
        <x:v>roh/handelsüblich</x:v>
      </x:c>
      <x:c r="F323" s="138" t="str">
        <x:v>g</x:v>
      </x:c>
      <x:c r="G323" s="139" t="n">
        <x:v>150</x:v>
      </x:c>
      <x:c r="H323" s="139" t="n">
        <x:v>21</x:v>
      </x:c>
      <x:c r="I323" s="139" t="n">
        <x:v>0</x:v>
      </x:c>
      <x:c r="J323" s="139" t="n">
        <x:v>7</x:v>
      </x:c>
      <x:c r="K323" s="139" t="n">
        <x:v>0</x:v>
      </x:c>
      <x:c r="L323" s="139" t="n">
        <x:v>0</x:v>
      </x:c>
      <x:c r="M323" s="139" t="n">
        <x:v>1.5</x:v>
      </x:c>
      <x:c r="N323" s="139" t="n">
        <x:v>0.2</x:v>
      </x:c>
      <x:c r="O323" s="139" t="n">
        <x:v>500</x:v>
      </x:c>
      <x:c r="P323" s="139" t="str">
        <x:v>g</x:v>
      </x:c>
      <x:c r="Q323" s="139" t="n">
        <x:v>5.49</x:v>
      </x:c>
      <x:c r="R323" s="139" t="n">
        <x:v>0.01098</x:v>
      </x:c>
      <x:c r="S323" s="138" t="str">
        <x:v>Kategorie-Näherung; vor Produktion fachlich nachpflegen</x:v>
      </x:c>
      <x:c r="T323" s="138" t="n">
        <x:v>0.45</x:v>
      </x:c>
      <x:c r="U323" s="140" t="n">
        <x:v>46230</x:v>
      </x:c>
      <x:c r="V323" s="141" t="b">
        <x:v>1</x:v>
      </x:c>
    </x:row>
    <x:row r="324">
      <x:c r="A324" s="137" t="str">
        <x:v>F0714</x:v>
      </x:c>
      <x:c r="B324" s="137" t="str">
        <x:v>Zucker</x:v>
      </x:c>
      <x:c r="C324" s="137" t="str">
        <x:v>sugar</x:v>
      </x:c>
      <x:c r="D324" s="138" t="str">
        <x:v>Gemüse</x:v>
      </x:c>
      <x:c r="E324" s="138" t="str">
        <x:v>roh/handelsüblich</x:v>
      </x:c>
      <x:c r="F324" s="138" t="str">
        <x:v>g</x:v>
      </x:c>
      <x:c r="G324" s="139" t="n">
        <x:v>35</x:v>
      </x:c>
      <x:c r="H324" s="139" t="n">
        <x:v>2</x:v>
      </x:c>
      <x:c r="I324" s="139" t="n">
        <x:v>5</x:v>
      </x:c>
      <x:c r="J324" s="139" t="n">
        <x:v>0.4</x:v>
      </x:c>
      <x:c r="K324" s="139" t="n">
        <x:v>2.5</x:v>
      </x:c>
      <x:c r="L324" s="139" t="n">
        <x:v>3</x:v>
      </x:c>
      <x:c r="M324" s="139" t="n">
        <x:v>0.1</x:v>
      </x:c>
      <x:c r="N324" s="139" t="n">
        <x:v>0.06</x:v>
      </x:c>
      <x:c r="O324" s="139" t="n">
        <x:v>500</x:v>
      </x:c>
      <x:c r="P324" s="139" t="str">
        <x:v>g</x:v>
      </x:c>
      <x:c r="Q324" s="139" t="n">
        <x:v>1.79</x:v>
      </x:c>
      <x:c r="R324" s="139" t="n">
        <x:v>0.0035800000000000003</x:v>
      </x:c>
      <x:c r="S324" s="138" t="str">
        <x:v>Kategorie-Näherung; vor Produktion fachlich nachpflegen</x:v>
      </x:c>
      <x:c r="T324" s="138" t="n">
        <x:v>0.45</x:v>
      </x:c>
      <x:c r="U324" s="140" t="n">
        <x:v>46230</x:v>
      </x:c>
      <x:c r="V324" s="141" t="b">
        <x:v>1</x:v>
      </x:c>
    </x:row>
    <x:row r="325">
      <x:c r="A325" s="137" t="str">
        <x:v>F0537</x:v>
      </x:c>
      <x:c r="B325" s="137" t="str">
        <x:v>Pesto</x:v>
      </x:c>
      <x:c r="C325" s="137" t="str">
        <x:v>pesto</x:v>
      </x:c>
      <x:c r="D325" s="138" t="str">
        <x:v>Saucen</x:v>
      </x:c>
      <x:c r="E325" s="138" t="str">
        <x:v>roh/handelsüblich</x:v>
      </x:c>
      <x:c r="F325" s="138" t="str">
        <x:v>g</x:v>
      </x:c>
      <x:c r="G325" s="139" t="n">
        <x:v>90</x:v>
      </x:c>
      <x:c r="H325" s="139" t="n">
        <x:v>3</x:v>
      </x:c>
      <x:c r="I325" s="139" t="n">
        <x:v>12</x:v>
      </x:c>
      <x:c r="J325" s="139" t="n">
        <x:v>4</x:v>
      </x:c>
      <x:c r="K325" s="139" t="n">
        <x:v>2</x:v>
      </x:c>
      <x:c r="L325" s="139" t="n">
        <x:v>5</x:v>
      </x:c>
      <x:c r="M325" s="139" t="n">
        <x:v>0.7</x:v>
      </x:c>
      <x:c r="N325" s="139" t="n">
        <x:v>1.2</x:v>
      </x:c>
      <x:c r="O325" s="139" t="n">
        <x:v>500</x:v>
      </x:c>
      <x:c r="P325" s="139" t="str">
        <x:v>g</x:v>
      </x:c>
      <x:c r="Q325" s="139" t="n">
        <x:v>1.99</x:v>
      </x:c>
      <x:c r="R325" s="139" t="n">
        <x:v>0.00398</x:v>
      </x:c>
      <x:c r="S325" s="138" t="str">
        <x:v>Kategorie-Näherung; vor Produktion fachlich nachpflegen</x:v>
      </x:c>
      <x:c r="T325" s="138" t="n">
        <x:v>0.45</x:v>
      </x:c>
      <x:c r="U325" s="140" t="n">
        <x:v>46230</x:v>
      </x:c>
      <x:c r="V325" s="141" t="b">
        <x:v>1</x:v>
      </x:c>
    </x:row>
    <x:row r="326">
      <x:c r="A326" s="137" t="str">
        <x:v>F0384</x:v>
      </x:c>
      <x:c r="B326" s="137" t="str">
        <x:v>Topinambur</x:v>
      </x:c>
      <x:c r="C326" s="137" t="str">
        <x:v>Jerusalem artichoke</x:v>
      </x:c>
      <x:c r="D326" s="138" t="str">
        <x:v>Gemüse</x:v>
      </x:c>
      <x:c r="E326" s="138" t="str">
        <x:v>roh/handelsüblich</x:v>
      </x:c>
      <x:c r="F326" s="138" t="str">
        <x:v>g</x:v>
      </x:c>
      <x:c r="G326" s="139" t="n">
        <x:v>35</x:v>
      </x:c>
      <x:c r="H326" s="139" t="n">
        <x:v>2</x:v>
      </x:c>
      <x:c r="I326" s="139" t="n">
        <x:v>5</x:v>
      </x:c>
      <x:c r="J326" s="139" t="n">
        <x:v>0.4</x:v>
      </x:c>
      <x:c r="K326" s="139" t="n">
        <x:v>2.5</x:v>
      </x:c>
      <x:c r="L326" s="139" t="n">
        <x:v>3</x:v>
      </x:c>
      <x:c r="M326" s="139" t="n">
        <x:v>0.1</x:v>
      </x:c>
      <x:c r="N326" s="139" t="n">
        <x:v>0.06</x:v>
      </x:c>
      <x:c r="O326" s="139" t="n">
        <x:v>500</x:v>
      </x:c>
      <x:c r="P326" s="139" t="str">
        <x:v>g</x:v>
      </x:c>
      <x:c r="Q326" s="139" t="n">
        <x:v>1.79</x:v>
      </x:c>
      <x:c r="R326" s="139" t="n">
        <x:v>0.0035800000000000003</x:v>
      </x:c>
      <x:c r="S326" s="138" t="str">
        <x:v>Kategorie-Näherung; vor Produktion fachlich nachpflegen</x:v>
      </x:c>
      <x:c r="T326" s="138" t="n">
        <x:v>0.45</x:v>
      </x:c>
      <x:c r="U326" s="140" t="n">
        <x:v>46230</x:v>
      </x:c>
      <x:c r="V326" s="141" t="b">
        <x:v>1</x:v>
      </x:c>
    </x:row>
    <x:row r="327">
      <x:c r="A327" s="137" t="str">
        <x:v>F0344</x:v>
      </x:c>
      <x:c r="B327" s="137" t="str">
        <x:v>Grissini-Stick</x:v>
      </x:c>
      <x:c r="C327" s="137" t="str">
        <x:v>grissini stick</x:v>
      </x:c>
      <x:c r="D327" s="138" t="str">
        <x:v>Gemüse</x:v>
      </x:c>
      <x:c r="E327" s="138" t="str">
        <x:v>roh/handelsüblich</x:v>
      </x:c>
      <x:c r="F327" s="138" t="str">
        <x:v>g</x:v>
      </x:c>
      <x:c r="G327" s="139" t="n">
        <x:v>35</x:v>
      </x:c>
      <x:c r="H327" s="139" t="n">
        <x:v>2</x:v>
      </x:c>
      <x:c r="I327" s="139" t="n">
        <x:v>5</x:v>
      </x:c>
      <x:c r="J327" s="139" t="n">
        <x:v>0.4</x:v>
      </x:c>
      <x:c r="K327" s="139" t="n">
        <x:v>2.5</x:v>
      </x:c>
      <x:c r="L327" s="139" t="n">
        <x:v>3</x:v>
      </x:c>
      <x:c r="M327" s="139" t="n">
        <x:v>0.1</x:v>
      </x:c>
      <x:c r="N327" s="139" t="n">
        <x:v>0.06</x:v>
      </x:c>
      <x:c r="O327" s="139" t="n">
        <x:v>500</x:v>
      </x:c>
      <x:c r="P327" s="139" t="str">
        <x:v>g</x:v>
      </x:c>
      <x:c r="Q327" s="139" t="n">
        <x:v>1.79</x:v>
      </x:c>
      <x:c r="R327" s="139" t="n">
        <x:v>0.0035800000000000003</x:v>
      </x:c>
      <x:c r="S327" s="138" t="str">
        <x:v>Kategorie-Näherung; vor Produktion fachlich nachpflegen</x:v>
      </x:c>
      <x:c r="T327" s="138" t="n">
        <x:v>0.45</x:v>
      </x:c>
      <x:c r="U327" s="140" t="n">
        <x:v>46230</x:v>
      </x:c>
      <x:c r="V327" s="141" t="b">
        <x:v>1</x:v>
      </x:c>
    </x:row>
    <x:row r="328">
      <x:c r="A328" s="137" t="str">
        <x:v>F0811</x:v>
      </x:c>
      <x:c r="B328" s="137" t="str">
        <x:v>Schlagsahne</x:v>
      </x:c>
      <x:c r="C328" s="137" t="str">
        <x:v>whipping cream</x:v>
      </x:c>
      <x:c r="D328" s="138" t="str">
        <x:v>Milchprodukte</x:v>
      </x:c>
      <x:c r="E328" s="138" t="str">
        <x:v>roh/handelsüblich</x:v>
      </x:c>
      <x:c r="F328" s="138" t="str">
        <x:v>g</x:v>
      </x:c>
      <x:c r="G328" s="139" t="n">
        <x:v>90</x:v>
      </x:c>
      <x:c r="H328" s="139" t="n">
        <x:v>9</x:v>
      </x:c>
      <x:c r="I328" s="139" t="n">
        <x:v>4</x:v>
      </x:c>
      <x:c r="J328" s="139" t="n">
        <x:v>4</x:v>
      </x:c>
      <x:c r="K328" s="139" t="n">
        <x:v>0</x:v>
      </x:c>
      <x:c r="L328" s="139" t="n">
        <x:v>4</x:v>
      </x:c>
      <x:c r="M328" s="139" t="n">
        <x:v>2.5</x:v>
      </x:c>
      <x:c r="N328" s="139" t="n">
        <x:v>0.3</x:v>
      </x:c>
      <x:c r="O328" s="139" t="n">
        <x:v>500</x:v>
      </x:c>
      <x:c r="P328" s="139" t="str">
        <x:v>g</x:v>
      </x:c>
      <x:c r="Q328" s="139" t="n">
        <x:v>1.79</x:v>
      </x:c>
      <x:c r="R328" s="139" t="n">
        <x:v>0.0035800000000000003</x:v>
      </x:c>
      <x:c r="S328" s="138" t="str">
        <x:v>Kategorie-Näherung; vor Produktion fachlich nachpflegen</x:v>
      </x:c>
      <x:c r="T328" s="138" t="n">
        <x:v>0.45</x:v>
      </x:c>
      <x:c r="U328" s="140" t="n">
        <x:v>46230</x:v>
      </x:c>
      <x:c r="V328" s="141" t="b">
        <x:v>1</x:v>
      </x:c>
    </x:row>
    <x:row r="329">
      <x:c r="A329" s="137" t="str">
        <x:v>F0029</x:v>
      </x:c>
      <x:c r="B329" s="137" t="str">
        <x:v>Avocados</x:v>
      </x:c>
      <x:c r="C329" s="137" t="str">
        <x:v>avocados</x:v>
      </x:c>
      <x:c r="D329" s="138" t="str">
        <x:v>Gemüse</x:v>
      </x:c>
      <x:c r="E329" s="138" t="str">
        <x:v>roh/handelsüblich</x:v>
      </x:c>
      <x:c r="F329" s="138" t="str">
        <x:v>g</x:v>
      </x:c>
      <x:c r="G329" s="139" t="n">
        <x:v>35</x:v>
      </x:c>
      <x:c r="H329" s="139" t="n">
        <x:v>2</x:v>
      </x:c>
      <x:c r="I329" s="139" t="n">
        <x:v>5</x:v>
      </x:c>
      <x:c r="J329" s="139" t="n">
        <x:v>0.4</x:v>
      </x:c>
      <x:c r="K329" s="139" t="n">
        <x:v>2.5</x:v>
      </x:c>
      <x:c r="L329" s="139" t="n">
        <x:v>3</x:v>
      </x:c>
      <x:c r="M329" s="139" t="n">
        <x:v>0.1</x:v>
      </x:c>
      <x:c r="N329" s="139" t="n">
        <x:v>0.06</x:v>
      </x:c>
      <x:c r="O329" s="139" t="n">
        <x:v>500</x:v>
      </x:c>
      <x:c r="P329" s="139" t="str">
        <x:v>g</x:v>
      </x:c>
      <x:c r="Q329" s="139" t="n">
        <x:v>1.79</x:v>
      </x:c>
      <x:c r="R329" s="139" t="n">
        <x:v>0.0035800000000000003</x:v>
      </x:c>
      <x:c r="S329" s="138" t="str">
        <x:v>Kategorie-Näherung; vor Produktion fachlich nachpflegen</x:v>
      </x:c>
      <x:c r="T329" s="138" t="n">
        <x:v>0.45</x:v>
      </x:c>
      <x:c r="U329" s="140" t="n">
        <x:v>46230</x:v>
      </x:c>
      <x:c r="V329" s="141" t="b">
        <x:v>1</x:v>
      </x:c>
    </x:row>
    <x:row r="330">
      <x:c r="A330" s="137" t="str">
        <x:v>F0410</x:v>
      </x:c>
      <x:c r="B330" s="137" t="str">
        <x:v>Zitronensaft</x:v>
      </x:c>
      <x:c r="C330" s="137" t="str">
        <x:v>lemon juice</x:v>
      </x:c>
      <x:c r="D330" s="138" t="str">
        <x:v>Obst</x:v>
      </x:c>
      <x:c r="E330" s="138" t="str">
        <x:v>roh/handelsüblich</x:v>
      </x:c>
      <x:c r="F330" s="138" t="str">
        <x:v>g</x:v>
      </x:c>
      <x:c r="G330" s="139" t="n">
        <x:v>55</x:v>
      </x:c>
      <x:c r="H330" s="139" t="n">
        <x:v>0.7</x:v>
      </x:c>
      <x:c r="I330" s="139" t="n">
        <x:v>12</x:v>
      </x:c>
      <x:c r="J330" s="139" t="n">
        <x:v>0.3</x:v>
      </x:c>
      <x:c r="K330" s="139" t="n">
        <x:v>2.5</x:v>
      </x:c>
      <x:c r="L330" s="139" t="n">
        <x:v>9</x:v>
      </x:c>
      <x:c r="M330" s="139" t="n">
        <x:v>0.05</x:v>
      </x:c>
      <x:c r="N330" s="139" t="n">
        <x:v>0.02</x:v>
      </x:c>
      <x:c r="O330" s="139" t="n">
        <x:v>500</x:v>
      </x:c>
      <x:c r="P330" s="139" t="str">
        <x:v>g</x:v>
      </x:c>
      <x:c r="Q330" s="139" t="n">
        <x:v>2.49</x:v>
      </x:c>
      <x:c r="R330" s="139" t="n">
        <x:v>0.00498</x:v>
      </x:c>
      <x:c r="S330" s="138" t="str">
        <x:v>Kategorie-Näherung; vor Produktion fachlich nachpflegen</x:v>
      </x:c>
      <x:c r="T330" s="138" t="n">
        <x:v>0.45</x:v>
      </x:c>
      <x:c r="U330" s="140" t="n">
        <x:v>46230</x:v>
      </x:c>
      <x:c r="V330" s="141" t="b">
        <x:v>1</x:v>
      </x:c>
    </x:row>
    <x:row r="331">
      <x:c r="A331" s="137" t="str">
        <x:v>F0353</x:v>
      </x:c>
      <x:c r="B331" s="137" t="str">
        <x:v>Gemahlene Muskatnuss</x:v>
      </x:c>
      <x:c r="C331" s="137" t="str">
        <x:v>ground nutmeg</x:v>
      </x:c>
      <x:c r="D331" s="138" t="str">
        <x:v>Nüsse / Samen</x:v>
      </x:c>
      <x:c r="E331" s="138" t="str">
        <x:v>roh/handelsüblich</x:v>
      </x:c>
      <x:c r="F331" s="138" t="str">
        <x:v>g</x:v>
      </x:c>
      <x:c r="G331" s="139" t="n">
        <x:v>580</x:v>
      </x:c>
      <x:c r="H331" s="139" t="n">
        <x:v>20</x:v>
      </x:c>
      <x:c r="I331" s="139" t="n">
        <x:v>12</x:v>
      </x:c>
      <x:c r="J331" s="139" t="n">
        <x:v>50</x:v>
      </x:c>
      <x:c r="K331" s="139" t="n">
        <x:v>10</x:v>
      </x:c>
      <x:c r="L331" s="139" t="n">
        <x:v>4</x:v>
      </x:c>
      <x:c r="M331" s="139" t="n">
        <x:v>6</x:v>
      </x:c>
      <x:c r="N331" s="139" t="n">
        <x:v>0.02</x:v>
      </x:c>
      <x:c r="O331" s="139" t="n">
        <x:v>500</x:v>
      </x:c>
      <x:c r="P331" s="139" t="str">
        <x:v>g</x:v>
      </x:c>
      <x:c r="Q331" s="139" t="n">
        <x:v>2.99</x:v>
      </x:c>
      <x:c r="R331" s="139" t="n">
        <x:v>0.00598</x:v>
      </x:c>
      <x:c r="S331" s="138" t="str">
        <x:v>Kategorie-Näherung; vor Produktion fachlich nachpflegen</x:v>
      </x:c>
      <x:c r="T331" s="138" t="n">
        <x:v>0.45</x:v>
      </x:c>
      <x:c r="U331" s="140" t="n">
        <x:v>46230</x:v>
      </x:c>
      <x:c r="V331" s="141" t="b">
        <x:v>1</x:v>
      </x:c>
    </x:row>
    <x:row r="332">
      <x:c r="A332" s="137" t="str">
        <x:v>F0119</x:v>
      </x:c>
      <x:c r="B332" s="137" t="str">
        <x:v>Cannellini-Bohne</x:v>
      </x:c>
      <x:c r="C332" s="137" t="str">
        <x:v>cannellini bean</x:v>
      </x:c>
      <x:c r="D332" s="138" t="str">
        <x:v>Pflanzliche Proteine</x:v>
      </x:c>
      <x:c r="E332" s="138" t="str">
        <x:v>roh/handelsüblich</x:v>
      </x:c>
      <x:c r="F332" s="138" t="str">
        <x:v>g</x:v>
      </x:c>
      <x:c r="G332" s="139" t="n">
        <x:v>120</x:v>
      </x:c>
      <x:c r="H332" s="139" t="n">
        <x:v>7</x:v>
      </x:c>
      <x:c r="I332" s="139" t="n">
        <x:v>16</x:v>
      </x:c>
      <x:c r="J332" s="139" t="n">
        <x:v>2</x:v>
      </x:c>
      <x:c r="K332" s="139" t="n">
        <x:v>6</x:v>
      </x:c>
      <x:c r="L332" s="139" t="n">
        <x:v>1</x:v>
      </x:c>
      <x:c r="M332" s="139" t="n">
        <x:v>0.3</x:v>
      </x:c>
      <x:c r="N332" s="139" t="n">
        <x:v>0.4</x:v>
      </x:c>
      <x:c r="O332" s="139" t="n">
        <x:v>500</x:v>
      </x:c>
      <x:c r="P332" s="139" t="str">
        <x:v>g</x:v>
      </x:c>
      <x:c r="Q332" s="139" t="n">
        <x:v>1.49</x:v>
      </x:c>
      <x:c r="R332" s="139" t="n">
        <x:v>0.00298</x:v>
      </x:c>
      <x:c r="S332" s="138" t="str">
        <x:v>Kategorie-Näherung; vor Produktion fachlich nachpflegen</x:v>
      </x:c>
      <x:c r="T332" s="138" t="n">
        <x:v>0.45</x:v>
      </x:c>
      <x:c r="U332" s="140" t="n">
        <x:v>46230</x:v>
      </x:c>
      <x:c r="V332" s="141" t="b">
        <x:v>1</x:v>
      </x:c>
    </x:row>
    <x:row r="333">
      <x:c r="A333" s="137" t="str">
        <x:v>F0442</x:v>
      </x:c>
      <x:c r="B333" s="137" t="str">
        <x:v>Reifer Cheddar</x:v>
      </x:c>
      <x:c r="C333" s="137" t="str">
        <x:v>mature cheddar</x:v>
      </x:c>
      <x:c r="D333" s="138" t="str">
        <x:v>Gemüse</x:v>
      </x:c>
      <x:c r="E333" s="138" t="str">
        <x:v>roh/handelsüblich</x:v>
      </x:c>
      <x:c r="F333" s="138" t="str">
        <x:v>g</x:v>
      </x:c>
      <x:c r="G333" s="139" t="n">
        <x:v>35</x:v>
      </x:c>
      <x:c r="H333" s="139" t="n">
        <x:v>2</x:v>
      </x:c>
      <x:c r="I333" s="139" t="n">
        <x:v>5</x:v>
      </x:c>
      <x:c r="J333" s="139" t="n">
        <x:v>0.4</x:v>
      </x:c>
      <x:c r="K333" s="139" t="n">
        <x:v>2.5</x:v>
      </x:c>
      <x:c r="L333" s="139" t="n">
        <x:v>3</x:v>
      </x:c>
      <x:c r="M333" s="139" t="n">
        <x:v>0.1</x:v>
      </x:c>
      <x:c r="N333" s="139" t="n">
        <x:v>0.06</x:v>
      </x:c>
      <x:c r="O333" s="139" t="n">
        <x:v>500</x:v>
      </x:c>
      <x:c r="P333" s="139" t="str">
        <x:v>g</x:v>
      </x:c>
      <x:c r="Q333" s="139" t="n">
        <x:v>1.79</x:v>
      </x:c>
      <x:c r="R333" s="139" t="n">
        <x:v>0.0035800000000000003</x:v>
      </x:c>
      <x:c r="S333" s="138" t="str">
        <x:v>Kategorie-Näherung; vor Produktion fachlich nachpflegen</x:v>
      </x:c>
      <x:c r="T333" s="138" t="n">
        <x:v>0.45</x:v>
      </x:c>
      <x:c r="U333" s="140" t="n">
        <x:v>46230</x:v>
      </x:c>
      <x:c r="V333" s="141" t="b">
        <x:v>1</x:v>
      </x:c>
    </x:row>
    <x:row r="334">
      <x:c r="A334" s="137" t="str">
        <x:v>F0154</x:v>
      </x:c>
      <x:c r="B334" s="137" t="str">
        <x:v>Hühnerkadaver</x:v>
      </x:c>
      <x:c r="C334" s="137" t="str">
        <x:v>chicken carcass</x:v>
      </x:c>
      <x:c r="D334" s="138" t="str">
        <x:v>Fleisch</x:v>
      </x:c>
      <x:c r="E334" s="138" t="str">
        <x:v>roh/handelsüblich</x:v>
      </x:c>
      <x:c r="F334" s="138" t="str">
        <x:v>g</x:v>
      </x:c>
      <x:c r="G334" s="139" t="n">
        <x:v>125</x:v>
      </x:c>
      <x:c r="H334" s="139" t="n">
        <x:v>23</x:v>
      </x:c>
      <x:c r="I334" s="139" t="n">
        <x:v>0</x:v>
      </x:c>
      <x:c r="J334" s="139" t="n">
        <x:v>3</x:v>
      </x:c>
      <x:c r="K334" s="139" t="n">
        <x:v>0</x:v>
      </x:c>
      <x:c r="L334" s="139" t="n">
        <x:v>0</x:v>
      </x:c>
      <x:c r="M334" s="139" t="n">
        <x:v>1</x:v>
      </x:c>
      <x:c r="N334" s="139" t="n">
        <x:v>0.2</x:v>
      </x:c>
      <x:c r="O334" s="139" t="n">
        <x:v>500</x:v>
      </x:c>
      <x:c r="P334" s="139" t="str">
        <x:v>g</x:v>
      </x:c>
      <x:c r="Q334" s="139" t="n">
        <x:v>5.99</x:v>
      </x:c>
      <x:c r="R334" s="139" t="n">
        <x:v>0.011980000000000001</x:v>
      </x:c>
      <x:c r="S334" s="138" t="str">
        <x:v>Kategorie-Näherung; vor Produktion fachlich nachpflegen</x:v>
      </x:c>
      <x:c r="T334" s="138" t="n">
        <x:v>0.45</x:v>
      </x:c>
      <x:c r="U334" s="140" t="n">
        <x:v>46230</x:v>
      </x:c>
      <x:c r="V334" s="141" t="b">
        <x:v>1</x:v>
      </x:c>
    </x:row>
    <x:row r="335">
      <x:c r="A335" s="137" t="str">
        <x:v>F0535</x:v>
      </x:c>
      <x:c r="B335" s="137" t="str">
        <x:v>Pfefferkörner</x:v>
      </x:c>
      <x:c r="C335" s="137" t="str">
        <x:v>peppercorns</x:v>
      </x:c>
      <x:c r="D335" s="138" t="str">
        <x:v>Gemüse</x:v>
      </x:c>
      <x:c r="E335" s="138" t="str">
        <x:v>roh/handelsüblich</x:v>
      </x:c>
      <x:c r="F335" s="138" t="str">
        <x:v>g</x:v>
      </x:c>
      <x:c r="G335" s="139" t="n">
        <x:v>35</x:v>
      </x:c>
      <x:c r="H335" s="139" t="n">
        <x:v>2</x:v>
      </x:c>
      <x:c r="I335" s="139" t="n">
        <x:v>5</x:v>
      </x:c>
      <x:c r="J335" s="139" t="n">
        <x:v>0.4</x:v>
      </x:c>
      <x:c r="K335" s="139" t="n">
        <x:v>2.5</x:v>
      </x:c>
      <x:c r="L335" s="139" t="n">
        <x:v>3</x:v>
      </x:c>
      <x:c r="M335" s="139" t="n">
        <x:v>0.1</x:v>
      </x:c>
      <x:c r="N335" s="139" t="n">
        <x:v>0.06</x:v>
      </x:c>
      <x:c r="O335" s="139" t="n">
        <x:v>500</x:v>
      </x:c>
      <x:c r="P335" s="139" t="str">
        <x:v>g</x:v>
      </x:c>
      <x:c r="Q335" s="139" t="n">
        <x:v>1.79</x:v>
      </x:c>
      <x:c r="R335" s="139" t="n">
        <x:v>0.0035800000000000003</x:v>
      </x:c>
      <x:c r="S335" s="138" t="str">
        <x:v>Kategorie-Näherung; vor Produktion fachlich nachpflegen</x:v>
      </x:c>
      <x:c r="T335" s="138" t="n">
        <x:v>0.45</x:v>
      </x:c>
      <x:c r="U335" s="140" t="n">
        <x:v>46230</x:v>
      </x:c>
      <x:c r="V335" s="141" t="b">
        <x:v>1</x:v>
      </x:c>
    </x:row>
    <x:row r="336">
      <x:c r="A336" s="137" t="str">
        <x:v>F0004</x:v>
      </x:c>
      <x:c r="B336" s="137" t="str">
        <x:v>Piment</x:v>
      </x:c>
      <x:c r="C336" s="137" t="str">
        <x:v>allspice</x:v>
      </x:c>
      <x:c r="D336" s="138" t="str">
        <x:v>Gewürze</x:v>
      </x:c>
      <x:c r="E336" s="138" t="str">
        <x:v>roh/handelsüblich</x:v>
      </x:c>
      <x:c r="F336" s="138" t="str">
        <x:v>g</x:v>
      </x:c>
      <x:c r="G336" s="139" t="n">
        <x:v>250</x:v>
      </x:c>
      <x:c r="H336" s="139" t="n">
        <x:v>8</x:v>
      </x:c>
      <x:c r="I336" s="139" t="n">
        <x:v>45</x:v>
      </x:c>
      <x:c r="J336" s="139" t="n">
        <x:v>8</x:v>
      </x:c>
      <x:c r="K336" s="139" t="n">
        <x:v>20</x:v>
      </x:c>
      <x:c r="L336" s="139" t="n">
        <x:v>4</x:v>
      </x:c>
      <x:c r="M336" s="139" t="n">
        <x:v>2</x:v>
      </x:c>
      <x:c r="N336" s="139" t="n">
        <x:v>0.2</x:v>
      </x:c>
      <x:c r="O336" s="139" t="n">
        <x:v>500</x:v>
      </x:c>
      <x:c r="P336" s="139" t="str">
        <x:v>g</x:v>
      </x:c>
      <x:c r="Q336" s="139" t="n">
        <x:v>1.29</x:v>
      </x:c>
      <x:c r="R336" s="139" t="n">
        <x:v>0.0025800000000000003</x:v>
      </x:c>
      <x:c r="S336" s="138" t="str">
        <x:v>Kategorie-Näherung; vor Produktion fachlich nachpflegen</x:v>
      </x:c>
      <x:c r="T336" s="138" t="n">
        <x:v>0.45</x:v>
      </x:c>
      <x:c r="U336" s="140" t="n">
        <x:v>46230</x:v>
      </x:c>
      <x:c r="V336" s="141" t="b">
        <x:v>1</x:v>
      </x:c>
    </x:row>
    <x:row r="337">
      <x:c r="A337" s="137" t="str">
        <x:v>F0633</x:v>
      </x:c>
      <x:c r="B337" s="137" t="str">
        <x:v>Ingwerwurzel</x:v>
      </x:c>
      <x:c r="C337" s="137" t="str">
        <x:v>root ginger</x:v>
      </x:c>
      <x:c r="D337" s="138" t="str">
        <x:v>Gemüse</x:v>
      </x:c>
      <x:c r="E337" s="138" t="str">
        <x:v>roh/handelsüblich</x:v>
      </x:c>
      <x:c r="F337" s="138" t="str">
        <x:v>g</x:v>
      </x:c>
      <x:c r="G337" s="139" t="n">
        <x:v>35</x:v>
      </x:c>
      <x:c r="H337" s="139" t="n">
        <x:v>2</x:v>
      </x:c>
      <x:c r="I337" s="139" t="n">
        <x:v>5</x:v>
      </x:c>
      <x:c r="J337" s="139" t="n">
        <x:v>0.4</x:v>
      </x:c>
      <x:c r="K337" s="139" t="n">
        <x:v>2.5</x:v>
      </x:c>
      <x:c r="L337" s="139" t="n">
        <x:v>3</x:v>
      </x:c>
      <x:c r="M337" s="139" t="n">
        <x:v>0.1</x:v>
      </x:c>
      <x:c r="N337" s="139" t="n">
        <x:v>0.06</x:v>
      </x:c>
      <x:c r="O337" s="139" t="n">
        <x:v>500</x:v>
      </x:c>
      <x:c r="P337" s="139" t="str">
        <x:v>g</x:v>
      </x:c>
      <x:c r="Q337" s="139" t="n">
        <x:v>1.79</x:v>
      </x:c>
      <x:c r="R337" s="139" t="n">
        <x:v>0.0035800000000000003</x:v>
      </x:c>
      <x:c r="S337" s="138" t="str">
        <x:v>Kategorie-Näherung; vor Produktion fachlich nachpflegen</x:v>
      </x:c>
      <x:c r="T337" s="138" t="n">
        <x:v>0.45</x:v>
      </x:c>
      <x:c r="U337" s="140" t="n">
        <x:v>46230</x:v>
      </x:c>
      <x:c r="V337" s="141" t="b">
        <x:v>1</x:v>
      </x:c>
    </x:row>
    <x:row r="338">
      <x:c r="A338" s="137" t="str">
        <x:v>F0616</x:v>
      </x:c>
      <x:c r="B338" s="137" t="str">
        <x:v>Reis</x:v>
      </x:c>
      <x:c r="C338" s="137" t="str">
        <x:v>rice</x:v>
      </x:c>
      <x:c r="D338" s="138" t="str">
        <x:v>Kohlenhydrate</x:v>
      </x:c>
      <x:c r="E338" s="138" t="str">
        <x:v>roh/handelsüblich</x:v>
      </x:c>
      <x:c r="F338" s="138" t="str">
        <x:v>g</x:v>
      </x:c>
      <x:c r="G338" s="139" t="n">
        <x:v>350</x:v>
      </x:c>
      <x:c r="H338" s="139" t="n">
        <x:v>11</x:v>
      </x:c>
      <x:c r="I338" s="139" t="n">
        <x:v>68</x:v>
      </x:c>
      <x:c r="J338" s="139" t="n">
        <x:v>3</x:v>
      </x:c>
      <x:c r="K338" s="139" t="n">
        <x:v>7</x:v>
      </x:c>
      <x:c r="L338" s="139" t="n">
        <x:v>2</x:v>
      </x:c>
      <x:c r="M338" s="139" t="n">
        <x:v>0.6</x:v>
      </x:c>
      <x:c r="N338" s="139" t="n">
        <x:v>0.05</x:v>
      </x:c>
      <x:c r="O338" s="139" t="n">
        <x:v>500</x:v>
      </x:c>
      <x:c r="P338" s="139" t="str">
        <x:v>g</x:v>
      </x:c>
      <x:c r="Q338" s="139" t="n">
        <x:v>1.99</x:v>
      </x:c>
      <x:c r="R338" s="139" t="n">
        <x:v>0.00398</x:v>
      </x:c>
      <x:c r="S338" s="138" t="str">
        <x:v>Kategorie-Näherung; vor Produktion fachlich nachpflegen</x:v>
      </x:c>
      <x:c r="T338" s="138" t="n">
        <x:v>0.45</x:v>
      </x:c>
      <x:c r="U338" s="140" t="n">
        <x:v>46230</x:v>
      </x:c>
      <x:c r="V338" s="141" t="b">
        <x:v>1</x:v>
      </x:c>
    </x:row>
    <x:row r="339">
      <x:c r="A339" s="137" t="str">
        <x:v>F0690</x:v>
      </x:c>
      <x:c r="B339" s="137" t="str">
        <x:v>Sojasauce</x:v>
      </x:c>
      <x:c r="C339" s="137" t="str">
        <x:v>soy sauce</x:v>
      </x:c>
      <x:c r="D339" s="138" t="str">
        <x:v>Saucen</x:v>
      </x:c>
      <x:c r="E339" s="138" t="str">
        <x:v>roh/handelsüblich</x:v>
      </x:c>
      <x:c r="F339" s="138" t="str">
        <x:v>g</x:v>
      </x:c>
      <x:c r="G339" s="139" t="n">
        <x:v>90</x:v>
      </x:c>
      <x:c r="H339" s="139" t="n">
        <x:v>3</x:v>
      </x:c>
      <x:c r="I339" s="139" t="n">
        <x:v>12</x:v>
      </x:c>
      <x:c r="J339" s="139" t="n">
        <x:v>4</x:v>
      </x:c>
      <x:c r="K339" s="139" t="n">
        <x:v>2</x:v>
      </x:c>
      <x:c r="L339" s="139" t="n">
        <x:v>5</x:v>
      </x:c>
      <x:c r="M339" s="139" t="n">
        <x:v>0.7</x:v>
      </x:c>
      <x:c r="N339" s="139" t="n">
        <x:v>1.2</x:v>
      </x:c>
      <x:c r="O339" s="139" t="n">
        <x:v>500</x:v>
      </x:c>
      <x:c r="P339" s="139" t="str">
        <x:v>g</x:v>
      </x:c>
      <x:c r="Q339" s="139" t="n">
        <x:v>1.99</x:v>
      </x:c>
      <x:c r="R339" s="139" t="n">
        <x:v>0.00398</x:v>
      </x:c>
      <x:c r="S339" s="138" t="str">
        <x:v>Kategorie-Näherung; vor Produktion fachlich nachpflegen</x:v>
      </x:c>
      <x:c r="T339" s="138" t="n">
        <x:v>0.45</x:v>
      </x:c>
      <x:c r="U339" s="140" t="n">
        <x:v>46230</x:v>
      </x:c>
      <x:c r="V339" s="141" t="b">
        <x:v>1</x:v>
      </x:c>
    </x:row>
    <x:row r="340">
      <x:c r="A340" s="137" t="str">
        <x:v>F0208</x:v>
      </x:c>
      <x:c r="B340" s="137" t="str">
        <x:v>Mais</x:v>
      </x:c>
      <x:c r="C340" s="137" t="str">
        <x:v>corn</x:v>
      </x:c>
      <x:c r="D340" s="138" t="str">
        <x:v>Gemüse</x:v>
      </x:c>
      <x:c r="E340" s="138" t="str">
        <x:v>roh/handelsüblich</x:v>
      </x:c>
      <x:c r="F340" s="138" t="str">
        <x:v>g</x:v>
      </x:c>
      <x:c r="G340" s="139" t="n">
        <x:v>35</x:v>
      </x:c>
      <x:c r="H340" s="139" t="n">
        <x:v>2</x:v>
      </x:c>
      <x:c r="I340" s="139" t="n">
        <x:v>5</x:v>
      </x:c>
      <x:c r="J340" s="139" t="n">
        <x:v>0.4</x:v>
      </x:c>
      <x:c r="K340" s="139" t="n">
        <x:v>2.5</x:v>
      </x:c>
      <x:c r="L340" s="139" t="n">
        <x:v>3</x:v>
      </x:c>
      <x:c r="M340" s="139" t="n">
        <x:v>0.1</x:v>
      </x:c>
      <x:c r="N340" s="139" t="n">
        <x:v>0.06</x:v>
      </x:c>
      <x:c r="O340" s="139" t="n">
        <x:v>500</x:v>
      </x:c>
      <x:c r="P340" s="139" t="str">
        <x:v>g</x:v>
      </x:c>
      <x:c r="Q340" s="139" t="n">
        <x:v>1.79</x:v>
      </x:c>
      <x:c r="R340" s="139" t="n">
        <x:v>0.0035800000000000003</x:v>
      </x:c>
      <x:c r="S340" s="138" t="str">
        <x:v>Kategorie-Näherung; vor Produktion fachlich nachpflegen</x:v>
      </x:c>
      <x:c r="T340" s="138" t="n">
        <x:v>0.45</x:v>
      </x:c>
      <x:c r="U340" s="140" t="n">
        <x:v>46230</x:v>
      </x:c>
      <x:c r="V340" s="141" t="b">
        <x:v>1</x:v>
      </x:c>
    </x:row>
    <x:row r="341">
      <x:c r="A341" s="137" t="str">
        <x:v>F0799</x:v>
      </x:c>
      <x:c r="B341" s="137" t="str">
        <x:v>Fadennudeln</x:v>
      </x:c>
      <x:c r="C341" s="137" t="str">
        <x:v>vermicelli</x:v>
      </x:c>
      <x:c r="D341" s="138" t="str">
        <x:v>Gemüse</x:v>
      </x:c>
      <x:c r="E341" s="138" t="str">
        <x:v>roh/handelsüblich</x:v>
      </x:c>
      <x:c r="F341" s="138" t="str">
        <x:v>g</x:v>
      </x:c>
      <x:c r="G341" s="139" t="n">
        <x:v>35</x:v>
      </x:c>
      <x:c r="H341" s="139" t="n">
        <x:v>2</x:v>
      </x:c>
      <x:c r="I341" s="139" t="n">
        <x:v>5</x:v>
      </x:c>
      <x:c r="J341" s="139" t="n">
        <x:v>0.4</x:v>
      </x:c>
      <x:c r="K341" s="139" t="n">
        <x:v>2.5</x:v>
      </x:c>
      <x:c r="L341" s="139" t="n">
        <x:v>3</x:v>
      </x:c>
      <x:c r="M341" s="139" t="n">
        <x:v>0.1</x:v>
      </x:c>
      <x:c r="N341" s="139" t="n">
        <x:v>0.06</x:v>
      </x:c>
      <x:c r="O341" s="139" t="n">
        <x:v>500</x:v>
      </x:c>
      <x:c r="P341" s="139" t="str">
        <x:v>g</x:v>
      </x:c>
      <x:c r="Q341" s="139" t="n">
        <x:v>1.79</x:v>
      </x:c>
      <x:c r="R341" s="139" t="n">
        <x:v>0.0035800000000000003</x:v>
      </x:c>
      <x:c r="S341" s="138" t="str">
        <x:v>Kategorie-Näherung; vor Produktion fachlich nachpflegen</x:v>
      </x:c>
      <x:c r="T341" s="138" t="n">
        <x:v>0.45</x:v>
      </x:c>
      <x:c r="U341" s="140" t="n">
        <x:v>46230</x:v>
      </x:c>
      <x:c r="V341" s="141" t="b">
        <x:v>1</x:v>
      </x:c>
    </x:row>
    <x:row r="342">
      <x:c r="A342" s="137" t="str">
        <x:v>F0056</x:v>
      </x:c>
      <x:c r="B342" s="137" t="str">
        <x:v>Lorbeerblatt</x:v>
      </x:c>
      <x:c r="C342" s="137" t="str">
        <x:v>bay leaf</x:v>
      </x:c>
      <x:c r="D342" s="138" t="str">
        <x:v>Gemüse</x:v>
      </x:c>
      <x:c r="E342" s="138" t="str">
        <x:v>roh/handelsüblich</x:v>
      </x:c>
      <x:c r="F342" s="138" t="str">
        <x:v>g</x:v>
      </x:c>
      <x:c r="G342" s="139" t="n">
        <x:v>35</x:v>
      </x:c>
      <x:c r="H342" s="139" t="n">
        <x:v>2</x:v>
      </x:c>
      <x:c r="I342" s="139" t="n">
        <x:v>5</x:v>
      </x:c>
      <x:c r="J342" s="139" t="n">
        <x:v>0.4</x:v>
      </x:c>
      <x:c r="K342" s="139" t="n">
        <x:v>2.5</x:v>
      </x:c>
      <x:c r="L342" s="139" t="n">
        <x:v>3</x:v>
      </x:c>
      <x:c r="M342" s="139" t="n">
        <x:v>0.1</x:v>
      </x:c>
      <x:c r="N342" s="139" t="n">
        <x:v>0.06</x:v>
      </x:c>
      <x:c r="O342" s="139" t="n">
        <x:v>500</x:v>
      </x:c>
      <x:c r="P342" s="139" t="str">
        <x:v>g</x:v>
      </x:c>
      <x:c r="Q342" s="139" t="n">
        <x:v>1.79</x:v>
      </x:c>
      <x:c r="R342" s="139" t="n">
        <x:v>0.0035800000000000003</x:v>
      </x:c>
      <x:c r="S342" s="138" t="str">
        <x:v>Kategorie-Näherung; vor Produktion fachlich nachpflegen</x:v>
      </x:c>
      <x:c r="T342" s="138" t="n">
        <x:v>0.45</x:v>
      </x:c>
      <x:c r="U342" s="140" t="n">
        <x:v>46230</x:v>
      </x:c>
      <x:c r="V342" s="141" t="b">
        <x:v>1</x:v>
      </x:c>
    </x:row>
    <x:row r="343">
      <x:c r="A343" s="137" t="str">
        <x:v>F0075</x:v>
      </x:c>
      <x:c r="B343" s="137" t="str">
        <x:v>Schwarze Pfefferkörner</x:v>
      </x:c>
      <x:c r="C343" s="137" t="str">
        <x:v>black peppercorn</x:v>
      </x:c>
      <x:c r="D343" s="138" t="str">
        <x:v>Gemüse</x:v>
      </x:c>
      <x:c r="E343" s="138" t="str">
        <x:v>roh/handelsüblich</x:v>
      </x:c>
      <x:c r="F343" s="138" t="str">
        <x:v>g</x:v>
      </x:c>
      <x:c r="G343" s="139" t="n">
        <x:v>35</x:v>
      </x:c>
      <x:c r="H343" s="139" t="n">
        <x:v>2</x:v>
      </x:c>
      <x:c r="I343" s="139" t="n">
        <x:v>5</x:v>
      </x:c>
      <x:c r="J343" s="139" t="n">
        <x:v>0.4</x:v>
      </x:c>
      <x:c r="K343" s="139" t="n">
        <x:v>2.5</x:v>
      </x:c>
      <x:c r="L343" s="139" t="n">
        <x:v>3</x:v>
      </x:c>
      <x:c r="M343" s="139" t="n">
        <x:v>0.1</x:v>
      </x:c>
      <x:c r="N343" s="139" t="n">
        <x:v>0.06</x:v>
      </x:c>
      <x:c r="O343" s="139" t="n">
        <x:v>500</x:v>
      </x:c>
      <x:c r="P343" s="139" t="str">
        <x:v>g</x:v>
      </x:c>
      <x:c r="Q343" s="139" t="n">
        <x:v>1.79</x:v>
      </x:c>
      <x:c r="R343" s="139" t="n">
        <x:v>0.0035800000000000003</x:v>
      </x:c>
      <x:c r="S343" s="138" t="str">
        <x:v>Kategorie-Näherung; vor Produktion fachlich nachpflegen</x:v>
      </x:c>
      <x:c r="T343" s="138" t="n">
        <x:v>0.45</x:v>
      </x:c>
      <x:c r="U343" s="140" t="n">
        <x:v>46230</x:v>
      </x:c>
      <x:c r="V343" s="141" t="b">
        <x:v>1</x:v>
      </x:c>
    </x:row>
    <x:row r="344">
      <x:c r="A344" s="137" t="str">
        <x:v>F0485</x:v>
      </x:c>
      <x:c r="B344" s="137" t="str">
        <x:v>Schwarzkümmelsamen</x:v>
      </x:c>
      <x:c r="C344" s="137" t="str">
        <x:v>nigella seed</x:v>
      </x:c>
      <x:c r="D344" s="138" t="str">
        <x:v>Nüsse / Samen</x:v>
      </x:c>
      <x:c r="E344" s="138" t="str">
        <x:v>roh/handelsüblich</x:v>
      </x:c>
      <x:c r="F344" s="138" t="str">
        <x:v>g</x:v>
      </x:c>
      <x:c r="G344" s="139" t="n">
        <x:v>580</x:v>
      </x:c>
      <x:c r="H344" s="139" t="n">
        <x:v>20</x:v>
      </x:c>
      <x:c r="I344" s="139" t="n">
        <x:v>12</x:v>
      </x:c>
      <x:c r="J344" s="139" t="n">
        <x:v>50</x:v>
      </x:c>
      <x:c r="K344" s="139" t="n">
        <x:v>10</x:v>
      </x:c>
      <x:c r="L344" s="139" t="n">
        <x:v>4</x:v>
      </x:c>
      <x:c r="M344" s="139" t="n">
        <x:v>6</x:v>
      </x:c>
      <x:c r="N344" s="139" t="n">
        <x:v>0.02</x:v>
      </x:c>
      <x:c r="O344" s="139" t="n">
        <x:v>500</x:v>
      </x:c>
      <x:c r="P344" s="139" t="str">
        <x:v>g</x:v>
      </x:c>
      <x:c r="Q344" s="139" t="n">
        <x:v>2.99</x:v>
      </x:c>
      <x:c r="R344" s="139" t="n">
        <x:v>0.00598</x:v>
      </x:c>
      <x:c r="S344" s="138" t="str">
        <x:v>Kategorie-Näherung; vor Produktion fachlich nachpflegen</x:v>
      </x:c>
      <x:c r="T344" s="138" t="n">
        <x:v>0.45</x:v>
      </x:c>
      <x:c r="U344" s="140" t="n">
        <x:v>46230</x:v>
      </x:c>
      <x:c r="V344" s="141" t="b">
        <x:v>1</x:v>
      </x:c>
    </x:row>
    <x:row r="345">
      <x:c r="A345" s="137" t="str">
        <x:v>F0055</x:v>
      </x:c>
      <x:c r="B345" s="137" t="str">
        <x:v>Basmatireis</x:v>
      </x:c>
      <x:c r="C345" s="137" t="str">
        <x:v>basmati rice</x:v>
      </x:c>
      <x:c r="D345" s="138" t="str">
        <x:v>Kohlenhydrate</x:v>
      </x:c>
      <x:c r="E345" s="138" t="str">
        <x:v>roh/handelsüblich</x:v>
      </x:c>
      <x:c r="F345" s="138" t="str">
        <x:v>g</x:v>
      </x:c>
      <x:c r="G345" s="139" t="n">
        <x:v>350</x:v>
      </x:c>
      <x:c r="H345" s="139" t="n">
        <x:v>11</x:v>
      </x:c>
      <x:c r="I345" s="139" t="n">
        <x:v>68</x:v>
      </x:c>
      <x:c r="J345" s="139" t="n">
        <x:v>3</x:v>
      </x:c>
      <x:c r="K345" s="139" t="n">
        <x:v>7</x:v>
      </x:c>
      <x:c r="L345" s="139" t="n">
        <x:v>2</x:v>
      </x:c>
      <x:c r="M345" s="139" t="n">
        <x:v>0.6</x:v>
      </x:c>
      <x:c r="N345" s="139" t="n">
        <x:v>0.05</x:v>
      </x:c>
      <x:c r="O345" s="139" t="n">
        <x:v>500</x:v>
      </x:c>
      <x:c r="P345" s="139" t="str">
        <x:v>g</x:v>
      </x:c>
      <x:c r="Q345" s="139" t="n">
        <x:v>1.99</x:v>
      </x:c>
      <x:c r="R345" s="139" t="n">
        <x:v>0.00398</x:v>
      </x:c>
      <x:c r="S345" s="138" t="str">
        <x:v>Kategorie-Näherung; vor Produktion fachlich nachpflegen</x:v>
      </x:c>
      <x:c r="T345" s="138" t="n">
        <x:v>0.45</x:v>
      </x:c>
      <x:c r="U345" s="140" t="n">
        <x:v>46230</x:v>
      </x:c>
      <x:c r="V345" s="141" t="b">
        <x:v>1</x:v>
      </x:c>
    </x:row>
    <x:row r="346">
      <x:c r="A346" s="137" t="str">
        <x:v>F0437</x:v>
      </x:c>
      <x:c r="B346" s="137" t="str">
        <x:v>Mango-Chutney</x:v>
      </x:c>
      <x:c r="C346" s="137" t="str">
        <x:v>mango chutney</x:v>
      </x:c>
      <x:c r="D346" s="138" t="str">
        <x:v>Obst</x:v>
      </x:c>
      <x:c r="E346" s="138" t="str">
        <x:v>roh/handelsüblich</x:v>
      </x:c>
      <x:c r="F346" s="138" t="str">
        <x:v>g</x:v>
      </x:c>
      <x:c r="G346" s="139" t="n">
        <x:v>55</x:v>
      </x:c>
      <x:c r="H346" s="139" t="n">
        <x:v>0.7</x:v>
      </x:c>
      <x:c r="I346" s="139" t="n">
        <x:v>12</x:v>
      </x:c>
      <x:c r="J346" s="139" t="n">
        <x:v>0.3</x:v>
      </x:c>
      <x:c r="K346" s="139" t="n">
        <x:v>2.5</x:v>
      </x:c>
      <x:c r="L346" s="139" t="n">
        <x:v>9</x:v>
      </x:c>
      <x:c r="M346" s="139" t="n">
        <x:v>0.05</x:v>
      </x:c>
      <x:c r="N346" s="139" t="n">
        <x:v>0.02</x:v>
      </x:c>
      <x:c r="O346" s="139" t="n">
        <x:v>500</x:v>
      </x:c>
      <x:c r="P346" s="139" t="str">
        <x:v>g</x:v>
      </x:c>
      <x:c r="Q346" s="139" t="n">
        <x:v>2.49</x:v>
      </x:c>
      <x:c r="R346" s="139" t="n">
        <x:v>0.00498</x:v>
      </x:c>
      <x:c r="S346" s="138" t="str">
        <x:v>Kategorie-Näherung; vor Produktion fachlich nachpflegen</x:v>
      </x:c>
      <x:c r="T346" s="138" t="n">
        <x:v>0.45</x:v>
      </x:c>
      <x:c r="U346" s="140" t="n">
        <x:v>46230</x:v>
      </x:c>
      <x:c r="V346" s="141" t="b">
        <x:v>1</x:v>
      </x:c>
    </x:row>
    <x:row r="347">
      <x:c r="A347" s="137" t="str">
        <x:v>F0035</x:v>
      </x:c>
      <x:c r="B347" s="137" t="str">
        <x:v>Babykartoffeln</x:v>
      </x:c>
      <x:c r="C347" s="137" t="str">
        <x:v>baby potatoes</x:v>
      </x:c>
      <x:c r="D347" s="138" t="str">
        <x:v>Gemüse</x:v>
      </x:c>
      <x:c r="E347" s="138" t="str">
        <x:v>roh/handelsüblich</x:v>
      </x:c>
      <x:c r="F347" s="138" t="str">
        <x:v>g</x:v>
      </x:c>
      <x:c r="G347" s="139" t="n">
        <x:v>35</x:v>
      </x:c>
      <x:c r="H347" s="139" t="n">
        <x:v>2</x:v>
      </x:c>
      <x:c r="I347" s="139" t="n">
        <x:v>5</x:v>
      </x:c>
      <x:c r="J347" s="139" t="n">
        <x:v>0.4</x:v>
      </x:c>
      <x:c r="K347" s="139" t="n">
        <x:v>2.5</x:v>
      </x:c>
      <x:c r="L347" s="139" t="n">
        <x:v>3</x:v>
      </x:c>
      <x:c r="M347" s="139" t="n">
        <x:v>0.1</x:v>
      </x:c>
      <x:c r="N347" s="139" t="n">
        <x:v>0.06</x:v>
      </x:c>
      <x:c r="O347" s="139" t="n">
        <x:v>500</x:v>
      </x:c>
      <x:c r="P347" s="139" t="str">
        <x:v>g</x:v>
      </x:c>
      <x:c r="Q347" s="139" t="n">
        <x:v>1.79</x:v>
      </x:c>
      <x:c r="R347" s="139" t="n">
        <x:v>0.0035800000000000003</x:v>
      </x:c>
      <x:c r="S347" s="138" t="str">
        <x:v>Kategorie-Näherung; vor Produktion fachlich nachpflegen</x:v>
      </x:c>
      <x:c r="T347" s="138" t="n">
        <x:v>0.45</x:v>
      </x:c>
      <x:c r="U347" s="140" t="n">
        <x:v>46230</x:v>
      </x:c>
      <x:c r="V347" s="141" t="b">
        <x:v>1</x:v>
      </x:c>
    </x:row>
    <x:row r="348">
      <x:c r="A348" s="137" t="str">
        <x:v>F0022</x:v>
      </x:c>
      <x:c r="B348" s="137" t="str">
        <x:v>Spargel</x:v>
      </x:c>
      <x:c r="C348" s="137" t="str">
        <x:v>asparagus</x:v>
      </x:c>
      <x:c r="D348" s="138" t="str">
        <x:v>Gemüse</x:v>
      </x:c>
      <x:c r="E348" s="138" t="str">
        <x:v>roh/handelsüblich</x:v>
      </x:c>
      <x:c r="F348" s="138" t="str">
        <x:v>g</x:v>
      </x:c>
      <x:c r="G348" s="139" t="n">
        <x:v>35</x:v>
      </x:c>
      <x:c r="H348" s="139" t="n">
        <x:v>2</x:v>
      </x:c>
      <x:c r="I348" s="139" t="n">
        <x:v>5</x:v>
      </x:c>
      <x:c r="J348" s="139" t="n">
        <x:v>0.4</x:v>
      </x:c>
      <x:c r="K348" s="139" t="n">
        <x:v>2.5</x:v>
      </x:c>
      <x:c r="L348" s="139" t="n">
        <x:v>3</x:v>
      </x:c>
      <x:c r="M348" s="139" t="n">
        <x:v>0.1</x:v>
      </x:c>
      <x:c r="N348" s="139" t="n">
        <x:v>0.06</x:v>
      </x:c>
      <x:c r="O348" s="139" t="n">
        <x:v>500</x:v>
      </x:c>
      <x:c r="P348" s="139" t="str">
        <x:v>g</x:v>
      </x:c>
      <x:c r="Q348" s="139" t="n">
        <x:v>1.79</x:v>
      </x:c>
      <x:c r="R348" s="139" t="n">
        <x:v>0.0035800000000000003</x:v>
      </x:c>
      <x:c r="S348" s="138" t="str">
        <x:v>Kategorie-Näherung; vor Produktion fachlich nachpflegen</x:v>
      </x:c>
      <x:c r="T348" s="138" t="n">
        <x:v>0.45</x:v>
      </x:c>
      <x:c r="U348" s="140" t="n">
        <x:v>46230</x:v>
      </x:c>
      <x:c r="V348" s="141" t="b">
        <x:v>1</x:v>
      </x:c>
    </x:row>
    <x:row r="349">
      <x:c r="A349" s="137" t="str">
        <x:v>F0088</x:v>
      </x:c>
      <x:c r="B349" s="137" t="str">
        <x:v>Dicke Bohnen</x:v>
      </x:c>
      <x:c r="C349" s="137" t="str">
        <x:v>broad beans</x:v>
      </x:c>
      <x:c r="D349" s="138" t="str">
        <x:v>Pflanzliche Proteine</x:v>
      </x:c>
      <x:c r="E349" s="138" t="str">
        <x:v>roh/handelsüblich</x:v>
      </x:c>
      <x:c r="F349" s="138" t="str">
        <x:v>g</x:v>
      </x:c>
      <x:c r="G349" s="139" t="n">
        <x:v>120</x:v>
      </x:c>
      <x:c r="H349" s="139" t="n">
        <x:v>7</x:v>
      </x:c>
      <x:c r="I349" s="139" t="n">
        <x:v>16</x:v>
      </x:c>
      <x:c r="J349" s="139" t="n">
        <x:v>2</x:v>
      </x:c>
      <x:c r="K349" s="139" t="n">
        <x:v>6</x:v>
      </x:c>
      <x:c r="L349" s="139" t="n">
        <x:v>1</x:v>
      </x:c>
      <x:c r="M349" s="139" t="n">
        <x:v>0.3</x:v>
      </x:c>
      <x:c r="N349" s="139" t="n">
        <x:v>0.4</x:v>
      </x:c>
      <x:c r="O349" s="139" t="n">
        <x:v>500</x:v>
      </x:c>
      <x:c r="P349" s="139" t="str">
        <x:v>g</x:v>
      </x:c>
      <x:c r="Q349" s="139" t="n">
        <x:v>1.49</x:v>
      </x:c>
      <x:c r="R349" s="139" t="n">
        <x:v>0.00298</x:v>
      </x:c>
      <x:c r="S349" s="138" t="str">
        <x:v>Kategorie-Näherung; vor Produktion fachlich nachpflegen</x:v>
      </x:c>
      <x:c r="T349" s="138" t="n">
        <x:v>0.45</x:v>
      </x:c>
      <x:c r="U349" s="140" t="n">
        <x:v>46230</x:v>
      </x:c>
      <x:c r="V349" s="141" t="b">
        <x:v>1</x:v>
      </x:c>
    </x:row>
    <x:row r="350">
      <x:c r="A350" s="137" t="str">
        <x:v>F0079</x:v>
      </x:c>
      <x:c r="B350" s="137" t="str">
        <x:v>Borlottibohnen</x:v>
      </x:c>
      <x:c r="C350" s="137" t="str">
        <x:v>borlotti beans</x:v>
      </x:c>
      <x:c r="D350" s="138" t="str">
        <x:v>Pflanzliche Proteine</x:v>
      </x:c>
      <x:c r="E350" s="138" t="str">
        <x:v>roh/handelsüblich</x:v>
      </x:c>
      <x:c r="F350" s="138" t="str">
        <x:v>g</x:v>
      </x:c>
      <x:c r="G350" s="139" t="n">
        <x:v>120</x:v>
      </x:c>
      <x:c r="H350" s="139" t="n">
        <x:v>7</x:v>
      </x:c>
      <x:c r="I350" s="139" t="n">
        <x:v>16</x:v>
      </x:c>
      <x:c r="J350" s="139" t="n">
        <x:v>2</x:v>
      </x:c>
      <x:c r="K350" s="139" t="n">
        <x:v>6</x:v>
      </x:c>
      <x:c r="L350" s="139" t="n">
        <x:v>1</x:v>
      </x:c>
      <x:c r="M350" s="139" t="n">
        <x:v>0.3</x:v>
      </x:c>
      <x:c r="N350" s="139" t="n">
        <x:v>0.4</x:v>
      </x:c>
      <x:c r="O350" s="139" t="n">
        <x:v>500</x:v>
      </x:c>
      <x:c r="P350" s="139" t="str">
        <x:v>g</x:v>
      </x:c>
      <x:c r="Q350" s="139" t="n">
        <x:v>1.49</x:v>
      </x:c>
      <x:c r="R350" s="139" t="n">
        <x:v>0.00298</x:v>
      </x:c>
      <x:c r="S350" s="138" t="str">
        <x:v>Kategorie-Näherung; vor Produktion fachlich nachpflegen</x:v>
      </x:c>
      <x:c r="T350" s="138" t="n">
        <x:v>0.45</x:v>
      </x:c>
      <x:c r="U350" s="140" t="n">
        <x:v>46230</x:v>
      </x:c>
      <x:c r="V350" s="141" t="b">
        <x:v>1</x:v>
      </x:c>
    </x:row>
    <x:row r="351">
      <x:c r="A351" s="137" t="str">
        <x:v>F0306</x:v>
      </x:c>
      <x:c r="B351" s="137" t="str">
        <x:v>TK-Erbsen</x:v>
      </x:c>
      <x:c r="C351" s="137" t="str">
        <x:v>frozen pea</x:v>
      </x:c>
      <x:c r="D351" s="138" t="str">
        <x:v>Pflanzliche Proteine</x:v>
      </x:c>
      <x:c r="E351" s="138" t="str">
        <x:v>roh/handelsüblich</x:v>
      </x:c>
      <x:c r="F351" s="138" t="str">
        <x:v>g</x:v>
      </x:c>
      <x:c r="G351" s="139" t="n">
        <x:v>120</x:v>
      </x:c>
      <x:c r="H351" s="139" t="n">
        <x:v>7</x:v>
      </x:c>
      <x:c r="I351" s="139" t="n">
        <x:v>16</x:v>
      </x:c>
      <x:c r="J351" s="139" t="n">
        <x:v>2</x:v>
      </x:c>
      <x:c r="K351" s="139" t="n">
        <x:v>6</x:v>
      </x:c>
      <x:c r="L351" s="139" t="n">
        <x:v>1</x:v>
      </x:c>
      <x:c r="M351" s="139" t="n">
        <x:v>0.3</x:v>
      </x:c>
      <x:c r="N351" s="139" t="n">
        <x:v>0.4</x:v>
      </x:c>
      <x:c r="O351" s="139" t="n">
        <x:v>500</x:v>
      </x:c>
      <x:c r="P351" s="139" t="str">
        <x:v>g</x:v>
      </x:c>
      <x:c r="Q351" s="139" t="n">
        <x:v>1.49</x:v>
      </x:c>
      <x:c r="R351" s="139" t="n">
        <x:v>0.00298</x:v>
      </x:c>
      <x:c r="S351" s="138" t="str">
        <x:v>Kategorie-Näherung; vor Produktion fachlich nachpflegen</x:v>
      </x:c>
      <x:c r="T351" s="138" t="n">
        <x:v>0.45</x:v>
      </x:c>
      <x:c r="U351" s="140" t="n">
        <x:v>46230</x:v>
      </x:c>
      <x:c r="V351" s="141" t="b">
        <x:v>1</x:v>
      </x:c>
    </x:row>
    <x:row r="352">
      <x:c r="A352" s="137" t="str">
        <x:v>F0474</x:v>
      </x:c>
      <x:c r="B352" s="137" t="str">
        <x:v>Muschel</x:v>
      </x:c>
      <x:c r="C352" s="137" t="str">
        <x:v>mussel</x:v>
      </x:c>
      <x:c r="D352" s="138" t="str">
        <x:v>Gemüse</x:v>
      </x:c>
      <x:c r="E352" s="138" t="str">
        <x:v>roh/handelsüblich</x:v>
      </x:c>
      <x:c r="F352" s="138" t="str">
        <x:v>g</x:v>
      </x:c>
      <x:c r="G352" s="139" t="n">
        <x:v>35</x:v>
      </x:c>
      <x:c r="H352" s="139" t="n">
        <x:v>2</x:v>
      </x:c>
      <x:c r="I352" s="139" t="n">
        <x:v>5</x:v>
      </x:c>
      <x:c r="J352" s="139" t="n">
        <x:v>0.4</x:v>
      </x:c>
      <x:c r="K352" s="139" t="n">
        <x:v>2.5</x:v>
      </x:c>
      <x:c r="L352" s="139" t="n">
        <x:v>3</x:v>
      </x:c>
      <x:c r="M352" s="139" t="n">
        <x:v>0.1</x:v>
      </x:c>
      <x:c r="N352" s="139" t="n">
        <x:v>0.06</x:v>
      </x:c>
      <x:c r="O352" s="139" t="n">
        <x:v>500</x:v>
      </x:c>
      <x:c r="P352" s="139" t="str">
        <x:v>g</x:v>
      </x:c>
      <x:c r="Q352" s="139" t="n">
        <x:v>1.79</x:v>
      </x:c>
      <x:c r="R352" s="139" t="n">
        <x:v>0.0035800000000000003</x:v>
      </x:c>
      <x:c r="S352" s="138" t="str">
        <x:v>Kategorie-Näherung; vor Produktion fachlich nachpflegen</x:v>
      </x:c>
      <x:c r="T352" s="138" t="n">
        <x:v>0.45</x:v>
      </x:c>
      <x:c r="U352" s="140" t="n">
        <x:v>46230</x:v>
      </x:c>
      <x:c r="V352" s="141" t="b">
        <x:v>1</x:v>
      </x:c>
    </x:row>
    <x:row r="353">
      <x:c r="A353" s="137" t="str">
        <x:v>F0287</x:v>
      </x:c>
      <x:c r="B353" s="137" t="str">
        <x:v>Fischfond</x:v>
      </x:c>
      <x:c r="C353" s="137" t="str">
        <x:v>fish stock</x:v>
      </x:c>
      <x:c r="D353" s="138" t="str">
        <x:v>Fisch</x:v>
      </x:c>
      <x:c r="E353" s="138" t="str">
        <x:v>roh/handelsüblich</x:v>
      </x:c>
      <x:c r="F353" s="138" t="str">
        <x:v>g</x:v>
      </x:c>
      <x:c r="G353" s="139" t="n">
        <x:v>150</x:v>
      </x:c>
      <x:c r="H353" s="139" t="n">
        <x:v>21</x:v>
      </x:c>
      <x:c r="I353" s="139" t="n">
        <x:v>0</x:v>
      </x:c>
      <x:c r="J353" s="139" t="n">
        <x:v>7</x:v>
      </x:c>
      <x:c r="K353" s="139" t="n">
        <x:v>0</x:v>
      </x:c>
      <x:c r="L353" s="139" t="n">
        <x:v>0</x:v>
      </x:c>
      <x:c r="M353" s="139" t="n">
        <x:v>1.5</x:v>
      </x:c>
      <x:c r="N353" s="139" t="n">
        <x:v>0.2</x:v>
      </x:c>
      <x:c r="O353" s="139" t="n">
        <x:v>500</x:v>
      </x:c>
      <x:c r="P353" s="139" t="str">
        <x:v>g</x:v>
      </x:c>
      <x:c r="Q353" s="139" t="n">
        <x:v>5.49</x:v>
      </x:c>
      <x:c r="R353" s="139" t="n">
        <x:v>0.01098</x:v>
      </x:c>
      <x:c r="S353" s="138" t="str">
        <x:v>Kategorie-Näherung; vor Produktion fachlich nachpflegen</x:v>
      </x:c>
      <x:c r="T353" s="138" t="n">
        <x:v>0.45</x:v>
      </x:c>
      <x:c r="U353" s="140" t="n">
        <x:v>46230</x:v>
      </x:c>
      <x:c r="V353" s="141" t="b">
        <x:v>1</x:v>
      </x:c>
    </x:row>
    <x:row r="354">
      <x:c r="A354" s="137" t="str">
        <x:v>F0294</x:v>
      </x:c>
      <x:c r="B354" s="137" t="str">
        <x:v>Glatte Petersilie</x:v>
      </x:c>
      <x:c r="C354" s="137" t="str">
        <x:v>flatleaf parsley</x:v>
      </x:c>
      <x:c r="D354" s="138" t="str">
        <x:v>Gewürze</x:v>
      </x:c>
      <x:c r="E354" s="138" t="str">
        <x:v>roh/handelsüblich</x:v>
      </x:c>
      <x:c r="F354" s="138" t="str">
        <x:v>g</x:v>
      </x:c>
      <x:c r="G354" s="139" t="n">
        <x:v>250</x:v>
      </x:c>
      <x:c r="H354" s="139" t="n">
        <x:v>8</x:v>
      </x:c>
      <x:c r="I354" s="139" t="n">
        <x:v>45</x:v>
      </x:c>
      <x:c r="J354" s="139" t="n">
        <x:v>8</x:v>
      </x:c>
      <x:c r="K354" s="139" t="n">
        <x:v>20</x:v>
      </x:c>
      <x:c r="L354" s="139" t="n">
        <x:v>4</x:v>
      </x:c>
      <x:c r="M354" s="139" t="n">
        <x:v>2</x:v>
      </x:c>
      <x:c r="N354" s="139" t="n">
        <x:v>0.2</x:v>
      </x:c>
      <x:c r="O354" s="139" t="n">
        <x:v>500</x:v>
      </x:c>
      <x:c r="P354" s="139" t="str">
        <x:v>g</x:v>
      </x:c>
      <x:c r="Q354" s="139" t="n">
        <x:v>1.29</x:v>
      </x:c>
      <x:c r="R354" s="139" t="n">
        <x:v>0.0025800000000000003</x:v>
      </x:c>
      <x:c r="S354" s="138" t="str">
        <x:v>Kategorie-Näherung; vor Produktion fachlich nachpflegen</x:v>
      </x:c>
      <x:c r="T354" s="138" t="n">
        <x:v>0.45</x:v>
      </x:c>
      <x:c r="U354" s="140" t="n">
        <x:v>46230</x:v>
      </x:c>
      <x:c r="V354" s="141" t="b">
        <x:v>1</x:v>
      </x:c>
    </x:row>
    <x:row r="355">
      <x:c r="A355" s="137" t="str">
        <x:v>F0419</x:v>
      </x:c>
      <x:c r="B355" s="137" t="str">
        <x:v>Salat</x:v>
      </x:c>
      <x:c r="C355" s="137" t="str">
        <x:v>lettuce</x:v>
      </x:c>
      <x:c r="D355" s="138" t="str">
        <x:v>Gemüse</x:v>
      </x:c>
      <x:c r="E355" s="138" t="str">
        <x:v>roh/handelsüblich</x:v>
      </x:c>
      <x:c r="F355" s="138" t="str">
        <x:v>g</x:v>
      </x:c>
      <x:c r="G355" s="139" t="n">
        <x:v>35</x:v>
      </x:c>
      <x:c r="H355" s="139" t="n">
        <x:v>2</x:v>
      </x:c>
      <x:c r="I355" s="139" t="n">
        <x:v>5</x:v>
      </x:c>
      <x:c r="J355" s="139" t="n">
        <x:v>0.4</x:v>
      </x:c>
      <x:c r="K355" s="139" t="n">
        <x:v>2.5</x:v>
      </x:c>
      <x:c r="L355" s="139" t="n">
        <x:v>3</x:v>
      </x:c>
      <x:c r="M355" s="139" t="n">
        <x:v>0.1</x:v>
      </x:c>
      <x:c r="N355" s="139" t="n">
        <x:v>0.06</x:v>
      </x:c>
      <x:c r="O355" s="139" t="n">
        <x:v>500</x:v>
      </x:c>
      <x:c r="P355" s="139" t="str">
        <x:v>g</x:v>
      </x:c>
      <x:c r="Q355" s="139" t="n">
        <x:v>1.79</x:v>
      </x:c>
      <x:c r="R355" s="139" t="n">
        <x:v>0.0035800000000000003</x:v>
      </x:c>
      <x:c r="S355" s="138" t="str">
        <x:v>Kategorie-Näherung; vor Produktion fachlich nachpflegen</x:v>
      </x:c>
      <x:c r="T355" s="138" t="n">
        <x:v>0.45</x:v>
      </x:c>
      <x:c r="U355" s="140" t="n">
        <x:v>46230</x:v>
      </x:c>
      <x:c r="V355" s="141" t="b">
        <x:v>1</x:v>
      </x:c>
    </x:row>
    <x:row r="356">
      <x:c r="A356" s="137" t="str">
        <x:v>F0067</x:v>
      </x:c>
      <x:c r="B356" s="137" t="str">
        <x:v>Bio-Joghurt</x:v>
      </x:c>
      <x:c r="C356" s="137" t="str">
        <x:v>bio yogurt</x:v>
      </x:c>
      <x:c r="D356" s="138" t="str">
        <x:v>Milchprodukte</x:v>
      </x:c>
      <x:c r="E356" s="138" t="str">
        <x:v>roh/handelsüblich</x:v>
      </x:c>
      <x:c r="F356" s="138" t="str">
        <x:v>g</x:v>
      </x:c>
      <x:c r="G356" s="139" t="n">
        <x:v>90</x:v>
      </x:c>
      <x:c r="H356" s="139" t="n">
        <x:v>9</x:v>
      </x:c>
      <x:c r="I356" s="139" t="n">
        <x:v>4</x:v>
      </x:c>
      <x:c r="J356" s="139" t="n">
        <x:v>4</x:v>
      </x:c>
      <x:c r="K356" s="139" t="n">
        <x:v>0</x:v>
      </x:c>
      <x:c r="L356" s="139" t="n">
        <x:v>4</x:v>
      </x:c>
      <x:c r="M356" s="139" t="n">
        <x:v>2.5</x:v>
      </x:c>
      <x:c r="N356" s="139" t="n">
        <x:v>0.3</x:v>
      </x:c>
      <x:c r="O356" s="139" t="n">
        <x:v>500</x:v>
      </x:c>
      <x:c r="P356" s="139" t="str">
        <x:v>g</x:v>
      </x:c>
      <x:c r="Q356" s="139" t="n">
        <x:v>1.79</x:v>
      </x:c>
      <x:c r="R356" s="139" t="n">
        <x:v>0.0035800000000000003</x:v>
      </x:c>
      <x:c r="S356" s="138" t="str">
        <x:v>Kategorie-Näherung; vor Produktion fachlich nachpflegen</x:v>
      </x:c>
      <x:c r="T356" s="138" t="n">
        <x:v>0.45</x:v>
      </x:c>
      <x:c r="U356" s="140" t="n">
        <x:v>46230</x:v>
      </x:c>
      <x:c r="V356" s="141" t="b">
        <x:v>1</x:v>
      </x:c>
    </x:row>
    <x:row r="357">
      <x:c r="A357" s="137" t="str">
        <x:v>F0638</x:v>
      </x:c>
      <x:c r="B357" s="137" t="str">
        <x:v>Roggenbrot</x:v>
      </x:c>
      <x:c r="C357" s="137" t="str">
        <x:v>rye bread</x:v>
      </x:c>
      <x:c r="D357" s="138" t="str">
        <x:v>Kohlenhydrate</x:v>
      </x:c>
      <x:c r="E357" s="138" t="str">
        <x:v>roh/handelsüblich</x:v>
      </x:c>
      <x:c r="F357" s="138" t="str">
        <x:v>g</x:v>
      </x:c>
      <x:c r="G357" s="139" t="n">
        <x:v>350</x:v>
      </x:c>
      <x:c r="H357" s="139" t="n">
        <x:v>11</x:v>
      </x:c>
      <x:c r="I357" s="139" t="n">
        <x:v>68</x:v>
      </x:c>
      <x:c r="J357" s="139" t="n">
        <x:v>3</x:v>
      </x:c>
      <x:c r="K357" s="139" t="n">
        <x:v>7</x:v>
      </x:c>
      <x:c r="L357" s="139" t="n">
        <x:v>2</x:v>
      </x:c>
      <x:c r="M357" s="139" t="n">
        <x:v>0.6</x:v>
      </x:c>
      <x:c r="N357" s="139" t="n">
        <x:v>0.05</x:v>
      </x:c>
      <x:c r="O357" s="139" t="n">
        <x:v>500</x:v>
      </x:c>
      <x:c r="P357" s="139" t="str">
        <x:v>g</x:v>
      </x:c>
      <x:c r="Q357" s="139" t="n">
        <x:v>1.99</x:v>
      </x:c>
      <x:c r="R357" s="139" t="n">
        <x:v>0.00398</x:v>
      </x:c>
      <x:c r="S357" s="138" t="str">
        <x:v>Kategorie-Näherung; vor Produktion fachlich nachpflegen</x:v>
      </x:c>
      <x:c r="T357" s="138" t="n">
        <x:v>0.45</x:v>
      </x:c>
      <x:c r="U357" s="140" t="n">
        <x:v>46230</x:v>
      </x:c>
      <x:c r="V357" s="141" t="b">
        <x:v>1</x:v>
      </x:c>
    </x:row>
    <x:row r="358">
      <x:c r="A358" s="137" t="str">
        <x:v>F0358</x:v>
      </x:c>
      <x:c r="B358" s="137" t="str">
        <x:v>Schellfisch</x:v>
      </x:c>
      <x:c r="C358" s="137" t="str">
        <x:v>haddock</x:v>
      </x:c>
      <x:c r="D358" s="138" t="str">
        <x:v>Fisch</x:v>
      </x:c>
      <x:c r="E358" s="138" t="str">
        <x:v>roh/handelsüblich</x:v>
      </x:c>
      <x:c r="F358" s="138" t="str">
        <x:v>g</x:v>
      </x:c>
      <x:c r="G358" s="139" t="n">
        <x:v>150</x:v>
      </x:c>
      <x:c r="H358" s="139" t="n">
        <x:v>21</x:v>
      </x:c>
      <x:c r="I358" s="139" t="n">
        <x:v>0</x:v>
      </x:c>
      <x:c r="J358" s="139" t="n">
        <x:v>7</x:v>
      </x:c>
      <x:c r="K358" s="139" t="n">
        <x:v>0</x:v>
      </x:c>
      <x:c r="L358" s="139" t="n">
        <x:v>0</x:v>
      </x:c>
      <x:c r="M358" s="139" t="n">
        <x:v>1.5</x:v>
      </x:c>
      <x:c r="N358" s="139" t="n">
        <x:v>0.2</x:v>
      </x:c>
      <x:c r="O358" s="139" t="n">
        <x:v>500</x:v>
      </x:c>
      <x:c r="P358" s="139" t="str">
        <x:v>g</x:v>
      </x:c>
      <x:c r="Q358" s="139" t="n">
        <x:v>5.49</x:v>
      </x:c>
      <x:c r="R358" s="139" t="n">
        <x:v>0.01098</x:v>
      </x:c>
      <x:c r="S358" s="138" t="str">
        <x:v>Kategorie-Näherung; vor Produktion fachlich nachpflegen</x:v>
      </x:c>
      <x:c r="T358" s="138" t="n">
        <x:v>0.45</x:v>
      </x:c>
      <x:c r="U358" s="140" t="n">
        <x:v>46230</x:v>
      </x:c>
      <x:c r="V358" s="141" t="b">
        <x:v>1</x:v>
      </x:c>
    </x:row>
    <x:row r="359">
      <x:c r="A359" s="137" t="str">
        <x:v>F0235</x:v>
      </x:c>
      <x:c r="B359" s="137" t="str">
        <x:v>Currypaste</x:v>
      </x:c>
      <x:c r="C359" s="137" t="str">
        <x:v>curry paste</x:v>
      </x:c>
      <x:c r="D359" s="138" t="str">
        <x:v>Saucen</x:v>
      </x:c>
      <x:c r="E359" s="138" t="str">
        <x:v>roh/handelsüblich</x:v>
      </x:c>
      <x:c r="F359" s="138" t="str">
        <x:v>g</x:v>
      </x:c>
      <x:c r="G359" s="139" t="n">
        <x:v>90</x:v>
      </x:c>
      <x:c r="H359" s="139" t="n">
        <x:v>3</x:v>
      </x:c>
      <x:c r="I359" s="139" t="n">
        <x:v>12</x:v>
      </x:c>
      <x:c r="J359" s="139" t="n">
        <x:v>4</x:v>
      </x:c>
      <x:c r="K359" s="139" t="n">
        <x:v>2</x:v>
      </x:c>
      <x:c r="L359" s="139" t="n">
        <x:v>5</x:v>
      </x:c>
      <x:c r="M359" s="139" t="n">
        <x:v>0.7</x:v>
      </x:c>
      <x:c r="N359" s="139" t="n">
        <x:v>1.2</x:v>
      </x:c>
      <x:c r="O359" s="139" t="n">
        <x:v>500</x:v>
      </x:c>
      <x:c r="P359" s="139" t="str">
        <x:v>g</x:v>
      </x:c>
      <x:c r="Q359" s="139" t="n">
        <x:v>1.99</x:v>
      </x:c>
      <x:c r="R359" s="139" t="n">
        <x:v>0.00398</x:v>
      </x:c>
      <x:c r="S359" s="138" t="str">
        <x:v>Kategorie-Näherung; vor Produktion fachlich nachpflegen</x:v>
      </x:c>
      <x:c r="T359" s="138" t="n">
        <x:v>0.45</x:v>
      </x:c>
      <x:c r="U359" s="140" t="n">
        <x:v>46230</x:v>
      </x:c>
      <x:c r="V359" s="141" t="b">
        <x:v>1</x:v>
      </x:c>
    </x:row>
    <x:row r="360">
      <x:c r="A360" s="137" t="str">
        <x:v>F0518</x:v>
      </x:c>
      <x:c r="B360" s="137" t="str">
        <x:v>Pastinaken</x:v>
      </x:c>
      <x:c r="C360" s="137" t="str">
        <x:v>parsnip</x:v>
      </x:c>
      <x:c r="D360" s="138" t="str">
        <x:v>Gemüse</x:v>
      </x:c>
      <x:c r="E360" s="138" t="str">
        <x:v>roh/handelsüblich</x:v>
      </x:c>
      <x:c r="F360" s="138" t="str">
        <x:v>g</x:v>
      </x:c>
      <x:c r="G360" s="139" t="n">
        <x:v>35</x:v>
      </x:c>
      <x:c r="H360" s="139" t="n">
        <x:v>2</x:v>
      </x:c>
      <x:c r="I360" s="139" t="n">
        <x:v>5</x:v>
      </x:c>
      <x:c r="J360" s="139" t="n">
        <x:v>0.4</x:v>
      </x:c>
      <x:c r="K360" s="139" t="n">
        <x:v>2.5</x:v>
      </x:c>
      <x:c r="L360" s="139" t="n">
        <x:v>3</x:v>
      </x:c>
      <x:c r="M360" s="139" t="n">
        <x:v>0.1</x:v>
      </x:c>
      <x:c r="N360" s="139" t="n">
        <x:v>0.06</x:v>
      </x:c>
      <x:c r="O360" s="139" t="n">
        <x:v>500</x:v>
      </x:c>
      <x:c r="P360" s="139" t="str">
        <x:v>g</x:v>
      </x:c>
      <x:c r="Q360" s="139" t="n">
        <x:v>1.79</x:v>
      </x:c>
      <x:c r="R360" s="139" t="n">
        <x:v>0.0035800000000000003</x:v>
      </x:c>
      <x:c r="S360" s="138" t="str">
        <x:v>Kategorie-Näherung; vor Produktion fachlich nachpflegen</x:v>
      </x:c>
      <x:c r="T360" s="138" t="n">
        <x:v>0.45</x:v>
      </x:c>
      <x:c r="U360" s="140" t="n">
        <x:v>46230</x:v>
      </x:c>
      <x:c r="V360" s="141" t="b">
        <x:v>1</x:v>
      </x:c>
    </x:row>
    <x:row r="361">
      <x:c r="A361" s="137" t="str">
        <x:v>F0082</x:v>
      </x:c>
      <x:c r="B361" s="137" t="str">
        <x:v>Bramley-Apfel</x:v>
      </x:c>
      <x:c r="C361" s="137" t="str">
        <x:v>Bramley apple</x:v>
      </x:c>
      <x:c r="D361" s="138" t="str">
        <x:v>Obst</x:v>
      </x:c>
      <x:c r="E361" s="138" t="str">
        <x:v>roh/handelsüblich</x:v>
      </x:c>
      <x:c r="F361" s="138" t="str">
        <x:v>g</x:v>
      </x:c>
      <x:c r="G361" s="139" t="n">
        <x:v>55</x:v>
      </x:c>
      <x:c r="H361" s="139" t="n">
        <x:v>0.7</x:v>
      </x:c>
      <x:c r="I361" s="139" t="n">
        <x:v>12</x:v>
      </x:c>
      <x:c r="J361" s="139" t="n">
        <x:v>0.3</x:v>
      </x:c>
      <x:c r="K361" s="139" t="n">
        <x:v>2.5</x:v>
      </x:c>
      <x:c r="L361" s="139" t="n">
        <x:v>9</x:v>
      </x:c>
      <x:c r="M361" s="139" t="n">
        <x:v>0.05</x:v>
      </x:c>
      <x:c r="N361" s="139" t="n">
        <x:v>0.02</x:v>
      </x:c>
      <x:c r="O361" s="139" t="n">
        <x:v>500</x:v>
      </x:c>
      <x:c r="P361" s="139" t="str">
        <x:v>g</x:v>
      </x:c>
      <x:c r="Q361" s="139" t="n">
        <x:v>2.49</x:v>
      </x:c>
      <x:c r="R361" s="139" t="n">
        <x:v>0.00498</x:v>
      </x:c>
      <x:c r="S361" s="138" t="str">
        <x:v>Kategorie-Näherung; vor Produktion fachlich nachpflegen</x:v>
      </x:c>
      <x:c r="T361" s="138" t="n">
        <x:v>0.45</x:v>
      </x:c>
      <x:c r="U361" s="140" t="n">
        <x:v>46230</x:v>
      </x:c>
      <x:c r="V361" s="141" t="b">
        <x:v>1</x:v>
      </x:c>
    </x:row>
    <x:row r="362">
      <x:c r="A362" s="137" t="str">
        <x:v>F0788</x:v>
      </x:c>
      <x:c r="B362" s="137" t="str">
        <x:v>Gemüse</x:v>
      </x:c>
      <x:c r="C362" s="137" t="str">
        <x:v>vegetable</x:v>
      </x:c>
      <x:c r="D362" s="138" t="str">
        <x:v>Gemüse</x:v>
      </x:c>
      <x:c r="E362" s="138" t="str">
        <x:v>roh/handelsüblich</x:v>
      </x:c>
      <x:c r="F362" s="138" t="str">
        <x:v>g</x:v>
      </x:c>
      <x:c r="G362" s="139" t="n">
        <x:v>35</x:v>
      </x:c>
      <x:c r="H362" s="139" t="n">
        <x:v>2</x:v>
      </x:c>
      <x:c r="I362" s="139" t="n">
        <x:v>5</x:v>
      </x:c>
      <x:c r="J362" s="139" t="n">
        <x:v>0.4</x:v>
      </x:c>
      <x:c r="K362" s="139" t="n">
        <x:v>2.5</x:v>
      </x:c>
      <x:c r="L362" s="139" t="n">
        <x:v>3</x:v>
      </x:c>
      <x:c r="M362" s="139" t="n">
        <x:v>0.1</x:v>
      </x:c>
      <x:c r="N362" s="139" t="n">
        <x:v>0.06</x:v>
      </x:c>
      <x:c r="O362" s="139" t="n">
        <x:v>500</x:v>
      </x:c>
      <x:c r="P362" s="139" t="str">
        <x:v>g</x:v>
      </x:c>
      <x:c r="Q362" s="139" t="n">
        <x:v>1.79</x:v>
      </x:c>
      <x:c r="R362" s="139" t="n">
        <x:v>0.0035800000000000003</x:v>
      </x:c>
      <x:c r="S362" s="138" t="str">
        <x:v>Kategorie-Näherung; vor Produktion fachlich nachpflegen</x:v>
      </x:c>
      <x:c r="T362" s="138" t="n">
        <x:v>0.45</x:v>
      </x:c>
      <x:c r="U362" s="140" t="n">
        <x:v>46230</x:v>
      </x:c>
      <x:c r="V362" s="141" t="b">
        <x:v>1</x:v>
      </x:c>
    </x:row>
    <x:row r="363">
      <x:c r="A363" s="137" t="str">
        <x:v>F0486</x:v>
      </x:c>
      <x:c r="B363" s="137" t="str">
        <x:v>Nudeln</x:v>
      </x:c>
      <x:c r="C363" s="137" t="str">
        <x:v>noodle</x:v>
      </x:c>
      <x:c r="D363" s="138" t="str">
        <x:v>Kohlenhydrate</x:v>
      </x:c>
      <x:c r="E363" s="138" t="str">
        <x:v>roh/handelsüblich</x:v>
      </x:c>
      <x:c r="F363" s="138" t="str">
        <x:v>g</x:v>
      </x:c>
      <x:c r="G363" s="139" t="n">
        <x:v>350</x:v>
      </x:c>
      <x:c r="H363" s="139" t="n">
        <x:v>11</x:v>
      </x:c>
      <x:c r="I363" s="139" t="n">
        <x:v>68</x:v>
      </x:c>
      <x:c r="J363" s="139" t="n">
        <x:v>3</x:v>
      </x:c>
      <x:c r="K363" s="139" t="n">
        <x:v>7</x:v>
      </x:c>
      <x:c r="L363" s="139" t="n">
        <x:v>2</x:v>
      </x:c>
      <x:c r="M363" s="139" t="n">
        <x:v>0.6</x:v>
      </x:c>
      <x:c r="N363" s="139" t="n">
        <x:v>0.05</x:v>
      </x:c>
      <x:c r="O363" s="139" t="n">
        <x:v>500</x:v>
      </x:c>
      <x:c r="P363" s="139" t="str">
        <x:v>g</x:v>
      </x:c>
      <x:c r="Q363" s="139" t="n">
        <x:v>1.99</x:v>
      </x:c>
      <x:c r="R363" s="139" t="n">
        <x:v>0.00398</x:v>
      </x:c>
      <x:c r="S363" s="138" t="str">
        <x:v>Kategorie-Näherung; vor Produktion fachlich nachpflegen</x:v>
      </x:c>
      <x:c r="T363" s="138" t="n">
        <x:v>0.45</x:v>
      </x:c>
      <x:c r="U363" s="140" t="n">
        <x:v>46230</x:v>
      </x:c>
      <x:c r="V363" s="141" t="b">
        <x:v>1</x:v>
      </x:c>
    </x:row>
    <x:row r="364">
      <x:c r="A364" s="137" t="str">
        <x:v>F0742</x:v>
      </x:c>
      <x:c r="B364" s="137" t="str">
        <x:v>Tamari</x:v>
      </x:c>
      <x:c r="C364" s="137" t="str">
        <x:v>tamari</x:v>
      </x:c>
      <x:c r="D364" s="138" t="str">
        <x:v>Gemüse</x:v>
      </x:c>
      <x:c r="E364" s="138" t="str">
        <x:v>roh/handelsüblich</x:v>
      </x:c>
      <x:c r="F364" s="138" t="str">
        <x:v>g</x:v>
      </x:c>
      <x:c r="G364" s="139" t="n">
        <x:v>35</x:v>
      </x:c>
      <x:c r="H364" s="139" t="n">
        <x:v>2</x:v>
      </x:c>
      <x:c r="I364" s="139" t="n">
        <x:v>5</x:v>
      </x:c>
      <x:c r="J364" s="139" t="n">
        <x:v>0.4</x:v>
      </x:c>
      <x:c r="K364" s="139" t="n">
        <x:v>2.5</x:v>
      </x:c>
      <x:c r="L364" s="139" t="n">
        <x:v>3</x:v>
      </x:c>
      <x:c r="M364" s="139" t="n">
        <x:v>0.1</x:v>
      </x:c>
      <x:c r="N364" s="139" t="n">
        <x:v>0.06</x:v>
      </x:c>
      <x:c r="O364" s="139" t="n">
        <x:v>500</x:v>
      </x:c>
      <x:c r="P364" s="139" t="str">
        <x:v>g</x:v>
      </x:c>
      <x:c r="Q364" s="139" t="n">
        <x:v>1.79</x:v>
      </x:c>
      <x:c r="R364" s="139" t="n">
        <x:v>0.0035800000000000003</x:v>
      </x:c>
      <x:c r="S364" s="138" t="str">
        <x:v>Kategorie-Näherung; vor Produktion fachlich nachpflegen</x:v>
      </x:c>
      <x:c r="T364" s="138" t="n">
        <x:v>0.45</x:v>
      </x:c>
      <x:c r="U364" s="140" t="n">
        <x:v>46230</x:v>
      </x:c>
      <x:c r="V364" s="141" t="b">
        <x:v>1</x:v>
      </x:c>
    </x:row>
    <x:row r="365">
      <x:c r="A365" s="137" t="str">
        <x:v>F0153</x:v>
      </x:c>
      <x:c r="B365" s="137" t="str">
        <x:v>Hähnchenbrust</x:v>
      </x:c>
      <x:c r="C365" s="137" t="str">
        <x:v>chicken breasts</x:v>
      </x:c>
      <x:c r="D365" s="138" t="str">
        <x:v>Fleisch</x:v>
      </x:c>
      <x:c r="E365" s="138" t="str">
        <x:v>roh/handelsüblich</x:v>
      </x:c>
      <x:c r="F365" s="138" t="str">
        <x:v>g</x:v>
      </x:c>
      <x:c r="G365" s="139" t="n">
        <x:v>125</x:v>
      </x:c>
      <x:c r="H365" s="139" t="n">
        <x:v>23</x:v>
      </x:c>
      <x:c r="I365" s="139" t="n">
        <x:v>0</x:v>
      </x:c>
      <x:c r="J365" s="139" t="n">
        <x:v>3</x:v>
      </x:c>
      <x:c r="K365" s="139" t="n">
        <x:v>0</x:v>
      </x:c>
      <x:c r="L365" s="139" t="n">
        <x:v>0</x:v>
      </x:c>
      <x:c r="M365" s="139" t="n">
        <x:v>1</x:v>
      </x:c>
      <x:c r="N365" s="139" t="n">
        <x:v>0.2</x:v>
      </x:c>
      <x:c r="O365" s="139" t="n">
        <x:v>500</x:v>
      </x:c>
      <x:c r="P365" s="139" t="str">
        <x:v>g</x:v>
      </x:c>
      <x:c r="Q365" s="139" t="n">
        <x:v>5.99</x:v>
      </x:c>
      <x:c r="R365" s="139" t="n">
        <x:v>0.011980000000000001</x:v>
      </x:c>
      <x:c r="S365" s="138" t="str">
        <x:v>Kategorie-Näherung; vor Produktion fachlich nachpflegen</x:v>
      </x:c>
      <x:c r="T365" s="138" t="n">
        <x:v>0.45</x:v>
      </x:c>
      <x:c r="U365" s="140" t="n">
        <x:v>46230</x:v>
      </x:c>
      <x:c r="V365" s="141" t="b">
        <x:v>1</x:v>
      </x:c>
    </x:row>
    <x:row r="366">
      <x:c r="A366" s="137" t="str">
        <x:v>F0526</x:v>
      </x:c>
      <x:c r="B366" s="137" t="str">
        <x:v>Erdnussmus</x:v>
      </x:c>
      <x:c r="C366" s="137" t="str">
        <x:v>peanut butter</x:v>
      </x:c>
      <x:c r="D366" s="138" t="str">
        <x:v>Fette / Öle</x:v>
      </x:c>
      <x:c r="E366" s="138" t="str">
        <x:v>roh/handelsüblich</x:v>
      </x:c>
      <x:c r="F366" s="138" t="str">
        <x:v>g</x:v>
      </x:c>
      <x:c r="G366" s="139" t="n">
        <x:v>610</x:v>
      </x:c>
      <x:c r="H366" s="139" t="n">
        <x:v>26</x:v>
      </x:c>
      <x:c r="I366" s="139" t="n">
        <x:v>12</x:v>
      </x:c>
      <x:c r="J366" s="139" t="n">
        <x:v>49</x:v>
      </x:c>
      <x:c r="K366" s="139" t="n">
        <x:v>8</x:v>
      </x:c>
      <x:c r="L366" s="139" t="n">
        <x:v>5</x:v>
      </x:c>
      <x:c r="M366" s="139" t="n">
        <x:v>9</x:v>
      </x:c>
      <x:c r="N366" s="139" t="n">
        <x:v>0.02</x:v>
      </x:c>
      <x:c r="O366" s="139" t="n">
        <x:v>350</x:v>
      </x:c>
      <x:c r="P366" s="139" t="str">
        <x:v>g</x:v>
      </x:c>
      <x:c r="Q366" s="139" t="n">
        <x:v>2.99</x:v>
      </x:c>
      <x:c r="R366" s="139" t="n">
        <x:v>0.008542857142857144</x:v>
      </x:c>
      <x:c r="S366" s="138" t="str">
        <x:v>BLS/USDA/Herstellerabgleich</x:v>
      </x:c>
      <x:c r="T366" s="138" t="n">
        <x:v>0.88</x:v>
      </x:c>
      <x:c r="U366" s="140" t="n">
        <x:v>46230</x:v>
      </x:c>
      <x:c r="V366" s="141" t="b">
        <x:v>1</x:v>
      </x:c>
    </x:row>
    <x:row r="367">
      <x:c r="A367" s="137" t="str">
        <x:v>F0727</x:v>
      </x:c>
      <x:c r="B367" s="137" t="str">
        <x:v>Süße Chilisauce</x:v>
      </x:c>
      <x:c r="C367" s="137" t="str">
        <x:v>sweet chilli sauce</x:v>
      </x:c>
      <x:c r="D367" s="138" t="str">
        <x:v>Saucen</x:v>
      </x:c>
      <x:c r="E367" s="138" t="str">
        <x:v>roh/handelsüblich</x:v>
      </x:c>
      <x:c r="F367" s="138" t="str">
        <x:v>g</x:v>
      </x:c>
      <x:c r="G367" s="139" t="n">
        <x:v>90</x:v>
      </x:c>
      <x:c r="H367" s="139" t="n">
        <x:v>3</x:v>
      </x:c>
      <x:c r="I367" s="139" t="n">
        <x:v>12</x:v>
      </x:c>
      <x:c r="J367" s="139" t="n">
        <x:v>4</x:v>
      </x:c>
      <x:c r="K367" s="139" t="n">
        <x:v>2</x:v>
      </x:c>
      <x:c r="L367" s="139" t="n">
        <x:v>5</x:v>
      </x:c>
      <x:c r="M367" s="139" t="n">
        <x:v>0.7</x:v>
      </x:c>
      <x:c r="N367" s="139" t="n">
        <x:v>1.2</x:v>
      </x:c>
      <x:c r="O367" s="139" t="n">
        <x:v>500</x:v>
      </x:c>
      <x:c r="P367" s="139" t="str">
        <x:v>g</x:v>
      </x:c>
      <x:c r="Q367" s="139" t="n">
        <x:v>1.99</x:v>
      </x:c>
      <x:c r="R367" s="139" t="n">
        <x:v>0.00398</x:v>
      </x:c>
      <x:c r="S367" s="138" t="str">
        <x:v>Kategorie-Näherung; vor Produktion fachlich nachpflegen</x:v>
      </x:c>
      <x:c r="T367" s="138" t="n">
        <x:v>0.45</x:v>
      </x:c>
      <x:c r="U367" s="140" t="n">
        <x:v>46230</x:v>
      </x:c>
      <x:c r="V367" s="141" t="b">
        <x:v>1</x:v>
      </x:c>
    </x:row>
    <x:row r="368">
      <x:c r="A368" s="137" t="str">
        <x:v>F0429</x:v>
      </x:c>
      <x:c r="B368" s="137" t="str">
        <x:v>Little Gem-Salat</x:v>
      </x:c>
      <x:c r="C368" s="137" t="str">
        <x:v>Little Gem lettuce</x:v>
      </x:c>
      <x:c r="D368" s="138" t="str">
        <x:v>Gemüse</x:v>
      </x:c>
      <x:c r="E368" s="138" t="str">
        <x:v>roh/handelsüblich</x:v>
      </x:c>
      <x:c r="F368" s="138" t="str">
        <x:v>g</x:v>
      </x:c>
      <x:c r="G368" s="139" t="n">
        <x:v>35</x:v>
      </x:c>
      <x:c r="H368" s="139" t="n">
        <x:v>2</x:v>
      </x:c>
      <x:c r="I368" s="139" t="n">
        <x:v>5</x:v>
      </x:c>
      <x:c r="J368" s="139" t="n">
        <x:v>0.4</x:v>
      </x:c>
      <x:c r="K368" s="139" t="n">
        <x:v>2.5</x:v>
      </x:c>
      <x:c r="L368" s="139" t="n">
        <x:v>3</x:v>
      </x:c>
      <x:c r="M368" s="139" t="n">
        <x:v>0.1</x:v>
      </x:c>
      <x:c r="N368" s="139" t="n">
        <x:v>0.06</x:v>
      </x:c>
      <x:c r="O368" s="139" t="n">
        <x:v>500</x:v>
      </x:c>
      <x:c r="P368" s="139" t="str">
        <x:v>g</x:v>
      </x:c>
      <x:c r="Q368" s="139" t="n">
        <x:v>1.79</x:v>
      </x:c>
      <x:c r="R368" s="139" t="n">
        <x:v>0.0035800000000000003</x:v>
      </x:c>
      <x:c r="S368" s="138" t="str">
        <x:v>Kategorie-Näherung; vor Produktion fachlich nachpflegen</x:v>
      </x:c>
      <x:c r="T368" s="138" t="n">
        <x:v>0.45</x:v>
      </x:c>
      <x:c r="U368" s="140" t="n">
        <x:v>46230</x:v>
      </x:c>
      <x:c r="V368" s="141" t="b">
        <x:v>1</x:v>
      </x:c>
    </x:row>
    <x:row r="369">
      <x:c r="A369" s="137" t="str">
        <x:v>F0045</x:v>
      </x:c>
      <x:c r="B369" s="137" t="str">
        <x:v>Bananenschalotte</x:v>
      </x:c>
      <x:c r="C369" s="137" t="str">
        <x:v>banana shallot</x:v>
      </x:c>
      <x:c r="D369" s="138" t="str">
        <x:v>Obst</x:v>
      </x:c>
      <x:c r="E369" s="138" t="str">
        <x:v>roh/handelsüblich</x:v>
      </x:c>
      <x:c r="F369" s="138" t="str">
        <x:v>g</x:v>
      </x:c>
      <x:c r="G369" s="139" t="n">
        <x:v>55</x:v>
      </x:c>
      <x:c r="H369" s="139" t="n">
        <x:v>0.7</x:v>
      </x:c>
      <x:c r="I369" s="139" t="n">
        <x:v>12</x:v>
      </x:c>
      <x:c r="J369" s="139" t="n">
        <x:v>0.3</x:v>
      </x:c>
      <x:c r="K369" s="139" t="n">
        <x:v>2.5</x:v>
      </x:c>
      <x:c r="L369" s="139" t="n">
        <x:v>9</x:v>
      </x:c>
      <x:c r="M369" s="139" t="n">
        <x:v>0.05</x:v>
      </x:c>
      <x:c r="N369" s="139" t="n">
        <x:v>0.02</x:v>
      </x:c>
      <x:c r="O369" s="139" t="n">
        <x:v>500</x:v>
      </x:c>
      <x:c r="P369" s="139" t="str">
        <x:v>g</x:v>
      </x:c>
      <x:c r="Q369" s="139" t="n">
        <x:v>2.49</x:v>
      </x:c>
      <x:c r="R369" s="139" t="n">
        <x:v>0.00498</x:v>
      </x:c>
      <x:c r="S369" s="138" t="str">
        <x:v>Kategorie-Näherung; vor Produktion fachlich nachpflegen</x:v>
      </x:c>
      <x:c r="T369" s="138" t="n">
        <x:v>0.45</x:v>
      </x:c>
      <x:c r="U369" s="140" t="n">
        <x:v>46230</x:v>
      </x:c>
      <x:c r="V369" s="141" t="b">
        <x:v>1</x:v>
      </x:c>
    </x:row>
    <x:row r="370">
      <x:c r="A370" s="137" t="str">
        <x:v>F0560</x:v>
      </x:c>
      <x:c r="B370" s="137" t="str">
        <x:v>Granatapfel</x:v>
      </x:c>
      <x:c r="C370" s="137" t="str">
        <x:v>pomegranate</x:v>
      </x:c>
      <x:c r="D370" s="138" t="str">
        <x:v>Gemüse</x:v>
      </x:c>
      <x:c r="E370" s="138" t="str">
        <x:v>roh/handelsüblich</x:v>
      </x:c>
      <x:c r="F370" s="138" t="str">
        <x:v>g</x:v>
      </x:c>
      <x:c r="G370" s="139" t="n">
        <x:v>35</x:v>
      </x:c>
      <x:c r="H370" s="139" t="n">
        <x:v>2</x:v>
      </x:c>
      <x:c r="I370" s="139" t="n">
        <x:v>5</x:v>
      </x:c>
      <x:c r="J370" s="139" t="n">
        <x:v>0.4</x:v>
      </x:c>
      <x:c r="K370" s="139" t="n">
        <x:v>2.5</x:v>
      </x:c>
      <x:c r="L370" s="139" t="n">
        <x:v>3</x:v>
      </x:c>
      <x:c r="M370" s="139" t="n">
        <x:v>0.1</x:v>
      </x:c>
      <x:c r="N370" s="139" t="n">
        <x:v>0.06</x:v>
      </x:c>
      <x:c r="O370" s="139" t="n">
        <x:v>500</x:v>
      </x:c>
      <x:c r="P370" s="139" t="str">
        <x:v>g</x:v>
      </x:c>
      <x:c r="Q370" s="139" t="n">
        <x:v>1.79</x:v>
      </x:c>
      <x:c r="R370" s="139" t="n">
        <x:v>0.0035800000000000003</x:v>
      </x:c>
      <x:c r="S370" s="138" t="str">
        <x:v>Kategorie-Näherung; vor Produktion fachlich nachpflegen</x:v>
      </x:c>
      <x:c r="T370" s="138" t="n">
        <x:v>0.45</x:v>
      </x:c>
      <x:c r="U370" s="140" t="n">
        <x:v>46230</x:v>
      </x:c>
      <x:c r="V370" s="141" t="b">
        <x:v>1</x:v>
      </x:c>
    </x:row>
    <x:row r="371">
      <x:c r="A371" s="137" t="str">
        <x:v>F0461</x:v>
      </x:c>
      <x:c r="B371" s="137" t="str">
        <x:v>Gemischte Kräuter</x:v>
      </x:c>
      <x:c r="C371" s="137" t="str">
        <x:v>mixed herbs</x:v>
      </x:c>
      <x:c r="D371" s="138" t="str">
        <x:v>Gewürze</x:v>
      </x:c>
      <x:c r="E371" s="138" t="str">
        <x:v>roh/handelsüblich</x:v>
      </x:c>
      <x:c r="F371" s="138" t="str">
        <x:v>g</x:v>
      </x:c>
      <x:c r="G371" s="139" t="n">
        <x:v>250</x:v>
      </x:c>
      <x:c r="H371" s="139" t="n">
        <x:v>8</x:v>
      </x:c>
      <x:c r="I371" s="139" t="n">
        <x:v>45</x:v>
      </x:c>
      <x:c r="J371" s="139" t="n">
        <x:v>8</x:v>
      </x:c>
      <x:c r="K371" s="139" t="n">
        <x:v>20</x:v>
      </x:c>
      <x:c r="L371" s="139" t="n">
        <x:v>4</x:v>
      </x:c>
      <x:c r="M371" s="139" t="n">
        <x:v>2</x:v>
      </x:c>
      <x:c r="N371" s="139" t="n">
        <x:v>0.2</x:v>
      </x:c>
      <x:c r="O371" s="139" t="n">
        <x:v>500</x:v>
      </x:c>
      <x:c r="P371" s="139" t="str">
        <x:v>g</x:v>
      </x:c>
      <x:c r="Q371" s="139" t="n">
        <x:v>1.29</x:v>
      </x:c>
      <x:c r="R371" s="139" t="n">
        <x:v>0.0025800000000000003</x:v>
      </x:c>
      <x:c r="S371" s="138" t="str">
        <x:v>Kategorie-Näherung; vor Produktion fachlich nachpflegen</x:v>
      </x:c>
      <x:c r="T371" s="138" t="n">
        <x:v>0.45</x:v>
      </x:c>
      <x:c r="U371" s="140" t="n">
        <x:v>46230</x:v>
      </x:c>
      <x:c r="V371" s="141" t="b">
        <x:v>1</x:v>
      </x:c>
    </x:row>
    <x:row r="372">
      <x:c r="A372" s="137" t="str">
        <x:v>F0621</x:v>
      </x:c>
      <x:c r="B372" s="137" t="str">
        <x:v>Reisessig</x:v>
      </x:c>
      <x:c r="C372" s="137" t="str">
        <x:v>rice vinegar</x:v>
      </x:c>
      <x:c r="D372" s="138" t="str">
        <x:v>Kohlenhydrate</x:v>
      </x:c>
      <x:c r="E372" s="138" t="str">
        <x:v>roh/handelsüblich</x:v>
      </x:c>
      <x:c r="F372" s="138" t="str">
        <x:v>g</x:v>
      </x:c>
      <x:c r="G372" s="139" t="n">
        <x:v>350</x:v>
      </x:c>
      <x:c r="H372" s="139" t="n">
        <x:v>11</x:v>
      </x:c>
      <x:c r="I372" s="139" t="n">
        <x:v>68</x:v>
      </x:c>
      <x:c r="J372" s="139" t="n">
        <x:v>3</x:v>
      </x:c>
      <x:c r="K372" s="139" t="n">
        <x:v>7</x:v>
      </x:c>
      <x:c r="L372" s="139" t="n">
        <x:v>2</x:v>
      </x:c>
      <x:c r="M372" s="139" t="n">
        <x:v>0.6</x:v>
      </x:c>
      <x:c r="N372" s="139" t="n">
        <x:v>0.05</x:v>
      </x:c>
      <x:c r="O372" s="139" t="n">
        <x:v>500</x:v>
      </x:c>
      <x:c r="P372" s="139" t="str">
        <x:v>g</x:v>
      </x:c>
      <x:c r="Q372" s="139" t="n">
        <x:v>1.99</x:v>
      </x:c>
      <x:c r="R372" s="139" t="n">
        <x:v>0.00398</x:v>
      </x:c>
      <x:c r="S372" s="138" t="str">
        <x:v>Kategorie-Näherung; vor Produktion fachlich nachpflegen</x:v>
      </x:c>
      <x:c r="T372" s="138" t="n">
        <x:v>0.45</x:v>
      </x:c>
      <x:c r="U372" s="140" t="n">
        <x:v>46230</x:v>
      </x:c>
      <x:c r="V372" s="141" t="b">
        <x:v>1</x:v>
      </x:c>
    </x:row>
    <x:row r="373">
      <x:c r="A373" s="137" t="str">
        <x:v>F0667</x:v>
      </x:c>
      <x:c r="B373" s="137" t="str">
        <x:v>Sesamöl</x:v>
      </x:c>
      <x:c r="C373" s="137" t="str">
        <x:v>sesame oil</x:v>
      </x:c>
      <x:c r="D373" s="138" t="str">
        <x:v>Fette / Öle</x:v>
      </x:c>
      <x:c r="E373" s="138" t="str">
        <x:v>roh/handelsüblich</x:v>
      </x:c>
      <x:c r="F373" s="138" t="str">
        <x:v>g</x:v>
      </x:c>
      <x:c r="G373" s="139" t="n">
        <x:v>884</x:v>
      </x:c>
      <x:c r="H373" s="139" t="n">
        <x:v>0</x:v>
      </x:c>
      <x:c r="I373" s="139" t="n">
        <x:v>0</x:v>
      </x:c>
      <x:c r="J373" s="139" t="n">
        <x:v>100</x:v>
      </x:c>
      <x:c r="K373" s="139" t="n">
        <x:v>0</x:v>
      </x:c>
      <x:c r="L373" s="139" t="n">
        <x:v>0</x:v>
      </x:c>
      <x:c r="M373" s="139" t="n">
        <x:v>14</x:v>
      </x:c>
      <x:c r="N373" s="139" t="n">
        <x:v>0</x:v>
      </x:c>
      <x:c r="O373" s="139" t="n">
        <x:v>500</x:v>
      </x:c>
      <x:c r="P373" s="139" t="str">
        <x:v>g</x:v>
      </x:c>
      <x:c r="Q373" s="139" t="n">
        <x:v>4.49</x:v>
      </x:c>
      <x:c r="R373" s="139" t="n">
        <x:v>0.00898</x:v>
      </x:c>
      <x:c r="S373" s="138" t="str">
        <x:v>Kategorie-Näherung; vor Produktion fachlich nachpflegen</x:v>
      </x:c>
      <x:c r="T373" s="138" t="n">
        <x:v>0.45</x:v>
      </x:c>
      <x:c r="U373" s="140" t="n">
        <x:v>46230</x:v>
      </x:c>
      <x:c r="V373" s="141" t="b">
        <x:v>1</x:v>
      </x:c>
    </x:row>
    <x:row r="374">
      <x:c r="A374" s="137" t="str">
        <x:v>F0379</x:v>
      </x:c>
      <x:c r="B374" s="137" t="str">
        <x:v>Jalapeño-Pfeffer</x:v>
      </x:c>
      <x:c r="C374" s="137" t="str">
        <x:v>jalapeño pepper</x:v>
      </x:c>
      <x:c r="D374" s="138" t="str">
        <x:v>Gemüse</x:v>
      </x:c>
      <x:c r="E374" s="138" t="str">
        <x:v>roh/handelsüblich</x:v>
      </x:c>
      <x:c r="F374" s="138" t="str">
        <x:v>g</x:v>
      </x:c>
      <x:c r="G374" s="139" t="n">
        <x:v>35</x:v>
      </x:c>
      <x:c r="H374" s="139" t="n">
        <x:v>2</x:v>
      </x:c>
      <x:c r="I374" s="139" t="n">
        <x:v>5</x:v>
      </x:c>
      <x:c r="J374" s="139" t="n">
        <x:v>0.4</x:v>
      </x:c>
      <x:c r="K374" s="139" t="n">
        <x:v>2.5</x:v>
      </x:c>
      <x:c r="L374" s="139" t="n">
        <x:v>3</x:v>
      </x:c>
      <x:c r="M374" s="139" t="n">
        <x:v>0.1</x:v>
      </x:c>
      <x:c r="N374" s="139" t="n">
        <x:v>0.06</x:v>
      </x:c>
      <x:c r="O374" s="139" t="n">
        <x:v>500</x:v>
      </x:c>
      <x:c r="P374" s="139" t="str">
        <x:v>g</x:v>
      </x:c>
      <x:c r="Q374" s="139" t="n">
        <x:v>1.79</x:v>
      </x:c>
      <x:c r="R374" s="139" t="n">
        <x:v>0.0035800000000000003</x:v>
      </x:c>
      <x:c r="S374" s="138" t="str">
        <x:v>Kategorie-Näherung; vor Produktion fachlich nachpflegen</x:v>
      </x:c>
      <x:c r="T374" s="138" t="n">
        <x:v>0.45</x:v>
      </x:c>
      <x:c r="U374" s="140" t="n">
        <x:v>46230</x:v>
      </x:c>
      <x:c r="V374" s="141" t="b">
        <x:v>1</x:v>
      </x:c>
    </x:row>
    <x:row r="375">
      <x:c r="A375" s="137" t="str">
        <x:v>F0631</x:v>
      </x:c>
      <x:c r="B375" s="137" t="str">
        <x:v>Römersalat</x:v>
      </x:c>
      <x:c r="C375" s="137" t="str">
        <x:v>romaine lettuce</x:v>
      </x:c>
      <x:c r="D375" s="138" t="str">
        <x:v>Gemüse</x:v>
      </x:c>
      <x:c r="E375" s="138" t="str">
        <x:v>roh/handelsüblich</x:v>
      </x:c>
      <x:c r="F375" s="138" t="str">
        <x:v>g</x:v>
      </x:c>
      <x:c r="G375" s="139" t="n">
        <x:v>35</x:v>
      </x:c>
      <x:c r="H375" s="139" t="n">
        <x:v>2</x:v>
      </x:c>
      <x:c r="I375" s="139" t="n">
        <x:v>5</x:v>
      </x:c>
      <x:c r="J375" s="139" t="n">
        <x:v>0.4</x:v>
      </x:c>
      <x:c r="K375" s="139" t="n">
        <x:v>2.5</x:v>
      </x:c>
      <x:c r="L375" s="139" t="n">
        <x:v>3</x:v>
      </x:c>
      <x:c r="M375" s="139" t="n">
        <x:v>0.1</x:v>
      </x:c>
      <x:c r="N375" s="139" t="n">
        <x:v>0.06</x:v>
      </x:c>
      <x:c r="O375" s="139" t="n">
        <x:v>500</x:v>
      </x:c>
      <x:c r="P375" s="139" t="str">
        <x:v>g</x:v>
      </x:c>
      <x:c r="Q375" s="139" t="n">
        <x:v>1.79</x:v>
      </x:c>
      <x:c r="R375" s="139" t="n">
        <x:v>0.0035800000000000003</x:v>
      </x:c>
      <x:c r="S375" s="138" t="str">
        <x:v>Kategorie-Näherung; vor Produktion fachlich nachpflegen</x:v>
      </x:c>
      <x:c r="T375" s="138" t="n">
        <x:v>0.45</x:v>
      </x:c>
      <x:c r="U375" s="140" t="n">
        <x:v>46230</x:v>
      </x:c>
      <x:c r="V375" s="141" t="b">
        <x:v>1</x:v>
      </x:c>
    </x:row>
    <x:row r="376">
      <x:c r="A376" s="137" t="str">
        <x:v>F0738</x:v>
      </x:c>
      <x:c r="B376" s="137" t="str">
        <x:v>Taco-Schalen</x:v>
      </x:c>
      <x:c r="C376" s="137" t="str">
        <x:v>taco shells</x:v>
      </x:c>
      <x:c r="D376" s="138" t="str">
        <x:v>Gemüse</x:v>
      </x:c>
      <x:c r="E376" s="138" t="str">
        <x:v>roh/handelsüblich</x:v>
      </x:c>
      <x:c r="F376" s="138" t="str">
        <x:v>g</x:v>
      </x:c>
      <x:c r="G376" s="139" t="n">
        <x:v>35</x:v>
      </x:c>
      <x:c r="H376" s="139" t="n">
        <x:v>2</x:v>
      </x:c>
      <x:c r="I376" s="139" t="n">
        <x:v>5</x:v>
      </x:c>
      <x:c r="J376" s="139" t="n">
        <x:v>0.4</x:v>
      </x:c>
      <x:c r="K376" s="139" t="n">
        <x:v>2.5</x:v>
      </x:c>
      <x:c r="L376" s="139" t="n">
        <x:v>3</x:v>
      </x:c>
      <x:c r="M376" s="139" t="n">
        <x:v>0.1</x:v>
      </x:c>
      <x:c r="N376" s="139" t="n">
        <x:v>0.06</x:v>
      </x:c>
      <x:c r="O376" s="139" t="n">
        <x:v>500</x:v>
      </x:c>
      <x:c r="P376" s="139" t="str">
        <x:v>g</x:v>
      </x:c>
      <x:c r="Q376" s="139" t="n">
        <x:v>1.79</x:v>
      </x:c>
      <x:c r="R376" s="139" t="n">
        <x:v>0.0035800000000000003</x:v>
      </x:c>
      <x:c r="S376" s="138" t="str">
        <x:v>Kategorie-Näherung; vor Produktion fachlich nachpflegen</x:v>
      </x:c>
      <x:c r="T376" s="138" t="n">
        <x:v>0.45</x:v>
      </x:c>
      <x:c r="U376" s="140" t="n">
        <x:v>46230</x:v>
      </x:c>
      <x:c r="V376" s="141" t="b">
        <x:v>1</x:v>
      </x:c>
    </x:row>
    <x:row r="377">
      <x:c r="A377" s="137" t="str">
        <x:v>F0272</x:v>
      </x:c>
      <x:c r="B377" s="137" t="str">
        <x:v>Ackerbohnen</x:v>
      </x:c>
      <x:c r="C377" s="137" t="str">
        <x:v>fava beans</x:v>
      </x:c>
      <x:c r="D377" s="138" t="str">
        <x:v>Pflanzliche Proteine</x:v>
      </x:c>
      <x:c r="E377" s="138" t="str">
        <x:v>roh/handelsüblich</x:v>
      </x:c>
      <x:c r="F377" s="138" t="str">
        <x:v>g</x:v>
      </x:c>
      <x:c r="G377" s="139" t="n">
        <x:v>120</x:v>
      </x:c>
      <x:c r="H377" s="139" t="n">
        <x:v>7</x:v>
      </x:c>
      <x:c r="I377" s="139" t="n">
        <x:v>16</x:v>
      </x:c>
      <x:c r="J377" s="139" t="n">
        <x:v>2</x:v>
      </x:c>
      <x:c r="K377" s="139" t="n">
        <x:v>6</x:v>
      </x:c>
      <x:c r="L377" s="139" t="n">
        <x:v>1</x:v>
      </x:c>
      <x:c r="M377" s="139" t="n">
        <x:v>0.3</x:v>
      </x:c>
      <x:c r="N377" s="139" t="n">
        <x:v>0.4</x:v>
      </x:c>
      <x:c r="O377" s="139" t="n">
        <x:v>500</x:v>
      </x:c>
      <x:c r="P377" s="139" t="str">
        <x:v>g</x:v>
      </x:c>
      <x:c r="Q377" s="139" t="n">
        <x:v>1.49</x:v>
      </x:c>
      <x:c r="R377" s="139" t="n">
        <x:v>0.00298</x:v>
      </x:c>
      <x:c r="S377" s="138" t="str">
        <x:v>Kategorie-Näherung; vor Produktion fachlich nachpflegen</x:v>
      </x:c>
      <x:c r="T377" s="138" t="n">
        <x:v>0.45</x:v>
      </x:c>
      <x:c r="U377" s="140" t="n">
        <x:v>46230</x:v>
      </x:c>
      <x:c r="V377" s="141" t="b">
        <x:v>1</x:v>
      </x:c>
    </x:row>
    <x:row r="378">
      <x:c r="A378" s="137" t="str">
        <x:v>F0250</x:v>
      </x:c>
      <x:c r="B378" s="137" t="str">
        <x:v>Getrocknete Chiliflocken</x:v>
      </x:c>
      <x:c r="C378" s="137" t="str">
        <x:v>dried chilli flakes</x:v>
      </x:c>
      <x:c r="D378" s="138" t="str">
        <x:v>Gemüse</x:v>
      </x:c>
      <x:c r="E378" s="138" t="str">
        <x:v>roh/handelsüblich</x:v>
      </x:c>
      <x:c r="F378" s="138" t="str">
        <x:v>g</x:v>
      </x:c>
      <x:c r="G378" s="139" t="n">
        <x:v>35</x:v>
      </x:c>
      <x:c r="H378" s="139" t="n">
        <x:v>2</x:v>
      </x:c>
      <x:c r="I378" s="139" t="n">
        <x:v>5</x:v>
      </x:c>
      <x:c r="J378" s="139" t="n">
        <x:v>0.4</x:v>
      </x:c>
      <x:c r="K378" s="139" t="n">
        <x:v>2.5</x:v>
      </x:c>
      <x:c r="L378" s="139" t="n">
        <x:v>3</x:v>
      </x:c>
      <x:c r="M378" s="139" t="n">
        <x:v>0.1</x:v>
      </x:c>
      <x:c r="N378" s="139" t="n">
        <x:v>0.06</x:v>
      </x:c>
      <x:c r="O378" s="139" t="n">
        <x:v>500</x:v>
      </x:c>
      <x:c r="P378" s="139" t="str">
        <x:v>g</x:v>
      </x:c>
      <x:c r="Q378" s="139" t="n">
        <x:v>1.79</x:v>
      </x:c>
      <x:c r="R378" s="139" t="n">
        <x:v>0.0035800000000000003</x:v>
      </x:c>
      <x:c r="S378" s="138" t="str">
        <x:v>Kategorie-Näherung; vor Produktion fachlich nachpflegen</x:v>
      </x:c>
      <x:c r="T378" s="138" t="n">
        <x:v>0.45</x:v>
      </x:c>
      <x:c r="U378" s="140" t="n">
        <x:v>46230</x:v>
      </x:c>
      <x:c r="V378" s="141" t="b">
        <x:v>1</x:v>
      </x:c>
    </x:row>
    <x:row r="379">
      <x:c r="A379" s="137" t="str">
        <x:v>F0647</x:v>
      </x:c>
      <x:c r="B379" s="137" t="str">
        <x:v>Lachs</x:v>
      </x:c>
      <x:c r="C379" s="137" t="str">
        <x:v>salmon</x:v>
      </x:c>
      <x:c r="D379" s="138" t="str">
        <x:v>Fisch</x:v>
      </x:c>
      <x:c r="E379" s="138" t="str">
        <x:v>roh/handelsüblich</x:v>
      </x:c>
      <x:c r="F379" s="138" t="str">
        <x:v>g</x:v>
      </x:c>
      <x:c r="G379" s="139" t="n">
        <x:v>150</x:v>
      </x:c>
      <x:c r="H379" s="139" t="n">
        <x:v>21</x:v>
      </x:c>
      <x:c r="I379" s="139" t="n">
        <x:v>0</x:v>
      </x:c>
      <x:c r="J379" s="139" t="n">
        <x:v>7</x:v>
      </x:c>
      <x:c r="K379" s="139" t="n">
        <x:v>0</x:v>
      </x:c>
      <x:c r="L379" s="139" t="n">
        <x:v>0</x:v>
      </x:c>
      <x:c r="M379" s="139" t="n">
        <x:v>1.5</x:v>
      </x:c>
      <x:c r="N379" s="139" t="n">
        <x:v>0.2</x:v>
      </x:c>
      <x:c r="O379" s="139" t="n">
        <x:v>500</x:v>
      </x:c>
      <x:c r="P379" s="139" t="str">
        <x:v>g</x:v>
      </x:c>
      <x:c r="Q379" s="139" t="n">
        <x:v>5.49</x:v>
      </x:c>
      <x:c r="R379" s="139" t="n">
        <x:v>0.01098</x:v>
      </x:c>
      <x:c r="S379" s="138" t="str">
        <x:v>Kategorie-Näherung; vor Produktion fachlich nachpflegen</x:v>
      </x:c>
      <x:c r="T379" s="138" t="n">
        <x:v>0.45</x:v>
      </x:c>
      <x:c r="U379" s="140" t="n">
        <x:v>46230</x:v>
      </x:c>
      <x:c r="V379" s="141" t="b">
        <x:v>1</x:v>
      </x:c>
    </x:row>
    <x:row r="380">
      <x:c r="A380" s="137" t="str">
        <x:v>F0298</x:v>
      </x:c>
      <x:c r="B380" s="137" t="str">
        <x:v>Buschbohnen</x:v>
      </x:c>
      <x:c r="C380" s="137" t="str">
        <x:v>French beans</x:v>
      </x:c>
      <x:c r="D380" s="138" t="str">
        <x:v>Pflanzliche Proteine</x:v>
      </x:c>
      <x:c r="E380" s="138" t="str">
        <x:v>roh/handelsüblich</x:v>
      </x:c>
      <x:c r="F380" s="138" t="str">
        <x:v>g</x:v>
      </x:c>
      <x:c r="G380" s="139" t="n">
        <x:v>120</x:v>
      </x:c>
      <x:c r="H380" s="139" t="n">
        <x:v>7</x:v>
      </x:c>
      <x:c r="I380" s="139" t="n">
        <x:v>16</x:v>
      </x:c>
      <x:c r="J380" s="139" t="n">
        <x:v>2</x:v>
      </x:c>
      <x:c r="K380" s="139" t="n">
        <x:v>6</x:v>
      </x:c>
      <x:c r="L380" s="139" t="n">
        <x:v>1</x:v>
      </x:c>
      <x:c r="M380" s="139" t="n">
        <x:v>0.3</x:v>
      </x:c>
      <x:c r="N380" s="139" t="n">
        <x:v>0.4</x:v>
      </x:c>
      <x:c r="O380" s="139" t="n">
        <x:v>500</x:v>
      </x:c>
      <x:c r="P380" s="139" t="str">
        <x:v>g</x:v>
      </x:c>
      <x:c r="Q380" s="139" t="n">
        <x:v>1.49</x:v>
      </x:c>
      <x:c r="R380" s="139" t="n">
        <x:v>0.00298</x:v>
      </x:c>
      <x:c r="S380" s="138" t="str">
        <x:v>Kategorie-Näherung; vor Produktion fachlich nachpflegen</x:v>
      </x:c>
      <x:c r="T380" s="138" t="n">
        <x:v>0.45</x:v>
      </x:c>
      <x:c r="U380" s="140" t="n">
        <x:v>46230</x:v>
      </x:c>
      <x:c r="V380" s="141" t="b">
        <x:v>1</x:v>
      </x:c>
    </x:row>
    <x:row r="381">
      <x:c r="A381" s="137" t="str">
        <x:v>F0434</x:v>
      </x:c>
      <x:c r="B381" s="137" t="str">
        <x:v>Mange tout</x:v>
      </x:c>
      <x:c r="C381" s="137" t="str">
        <x:v>mange tout</x:v>
      </x:c>
      <x:c r="D381" s="138" t="str">
        <x:v>Gemüse</x:v>
      </x:c>
      <x:c r="E381" s="138" t="str">
        <x:v>roh/handelsüblich</x:v>
      </x:c>
      <x:c r="F381" s="138" t="str">
        <x:v>g</x:v>
      </x:c>
      <x:c r="G381" s="139" t="n">
        <x:v>35</x:v>
      </x:c>
      <x:c r="H381" s="139" t="n">
        <x:v>2</x:v>
      </x:c>
      <x:c r="I381" s="139" t="n">
        <x:v>5</x:v>
      </x:c>
      <x:c r="J381" s="139" t="n">
        <x:v>0.4</x:v>
      </x:c>
      <x:c r="K381" s="139" t="n">
        <x:v>2.5</x:v>
      </x:c>
      <x:c r="L381" s="139" t="n">
        <x:v>3</x:v>
      </x:c>
      <x:c r="M381" s="139" t="n">
        <x:v>0.1</x:v>
      </x:c>
      <x:c r="N381" s="139" t="n">
        <x:v>0.06</x:v>
      </x:c>
      <x:c r="O381" s="139" t="n">
        <x:v>500</x:v>
      </x:c>
      <x:c r="P381" s="139" t="str">
        <x:v>g</x:v>
      </x:c>
      <x:c r="Q381" s="139" t="n">
        <x:v>1.79</x:v>
      </x:c>
      <x:c r="R381" s="139" t="n">
        <x:v>0.0035800000000000003</x:v>
      </x:c>
      <x:c r="S381" s="138" t="str">
        <x:v>Kategorie-Näherung; vor Produktion fachlich nachpflegen</x:v>
      </x:c>
      <x:c r="T381" s="138" t="n">
        <x:v>0.45</x:v>
      </x:c>
      <x:c r="U381" s="140" t="n">
        <x:v>46230</x:v>
      </x:c>
      <x:c r="V381" s="141" t="b">
        <x:v>1</x:v>
      </x:c>
    </x:row>
    <x:row r="382">
      <x:c r="A382" s="137" t="str">
        <x:v>F0800</x:v>
      </x:c>
      <x:c r="B382" s="137" t="str">
        <x:v>Fadennudeln mit Reis</x:v>
      </x:c>
      <x:c r="C382" s="137" t="str">
        <x:v>vermicelli rice noodles</x:v>
      </x:c>
      <x:c r="D382" s="138" t="str">
        <x:v>Kohlenhydrate</x:v>
      </x:c>
      <x:c r="E382" s="138" t="str">
        <x:v>roh/handelsüblich</x:v>
      </x:c>
      <x:c r="F382" s="138" t="str">
        <x:v>g</x:v>
      </x:c>
      <x:c r="G382" s="139" t="n">
        <x:v>350</x:v>
      </x:c>
      <x:c r="H382" s="139" t="n">
        <x:v>11</x:v>
      </x:c>
      <x:c r="I382" s="139" t="n">
        <x:v>68</x:v>
      </x:c>
      <x:c r="J382" s="139" t="n">
        <x:v>3</x:v>
      </x:c>
      <x:c r="K382" s="139" t="n">
        <x:v>7</x:v>
      </x:c>
      <x:c r="L382" s="139" t="n">
        <x:v>2</x:v>
      </x:c>
      <x:c r="M382" s="139" t="n">
        <x:v>0.6</x:v>
      </x:c>
      <x:c r="N382" s="139" t="n">
        <x:v>0.05</x:v>
      </x:c>
      <x:c r="O382" s="139" t="n">
        <x:v>500</x:v>
      </x:c>
      <x:c r="P382" s="139" t="str">
        <x:v>g</x:v>
      </x:c>
      <x:c r="Q382" s="139" t="n">
        <x:v>1.99</x:v>
      </x:c>
      <x:c r="R382" s="139" t="n">
        <x:v>0.00398</x:v>
      </x:c>
      <x:c r="S382" s="138" t="str">
        <x:v>Kategorie-Näherung; vor Produktion fachlich nachpflegen</x:v>
      </x:c>
      <x:c r="T382" s="138" t="n">
        <x:v>0.45</x:v>
      </x:c>
      <x:c r="U382" s="140" t="n">
        <x:v>46230</x:v>
      </x:c>
      <x:c r="V382" s="141" t="b">
        <x:v>1</x:v>
      </x:c>
    </x:row>
    <x:row r="383">
      <x:c r="A383" s="137" t="str">
        <x:v>F0603</x:v>
      </x:c>
      <x:c r="B383" s="137" t="str">
        <x:v>Rote Currypaste</x:v>
      </x:c>
      <x:c r="C383" s="137" t="str">
        <x:v>red curry paste</x:v>
      </x:c>
      <x:c r="D383" s="138" t="str">
        <x:v>Saucen</x:v>
      </x:c>
      <x:c r="E383" s="138" t="str">
        <x:v>roh/handelsüblich</x:v>
      </x:c>
      <x:c r="F383" s="138" t="str">
        <x:v>g</x:v>
      </x:c>
      <x:c r="G383" s="139" t="n">
        <x:v>90</x:v>
      </x:c>
      <x:c r="H383" s="139" t="n">
        <x:v>3</x:v>
      </x:c>
      <x:c r="I383" s="139" t="n">
        <x:v>12</x:v>
      </x:c>
      <x:c r="J383" s="139" t="n">
        <x:v>4</x:v>
      </x:c>
      <x:c r="K383" s="139" t="n">
        <x:v>2</x:v>
      </x:c>
      <x:c r="L383" s="139" t="n">
        <x:v>5</x:v>
      </x:c>
      <x:c r="M383" s="139" t="n">
        <x:v>0.7</x:v>
      </x:c>
      <x:c r="N383" s="139" t="n">
        <x:v>1.2</x:v>
      </x:c>
      <x:c r="O383" s="139" t="n">
        <x:v>500</x:v>
      </x:c>
      <x:c r="P383" s="139" t="str">
        <x:v>g</x:v>
      </x:c>
      <x:c r="Q383" s="139" t="n">
        <x:v>1.99</x:v>
      </x:c>
      <x:c r="R383" s="139" t="n">
        <x:v>0.00398</x:v>
      </x:c>
      <x:c r="S383" s="138" t="str">
        <x:v>Kategorie-Näherung; vor Produktion fachlich nachpflegen</x:v>
      </x:c>
      <x:c r="T383" s="138" t="n">
        <x:v>0.45</x:v>
      </x:c>
      <x:c r="U383" s="140" t="n">
        <x:v>46230</x:v>
      </x:c>
      <x:c r="V383" s="141" t="b">
        <x:v>1</x:v>
      </x:c>
    </x:row>
    <x:row r="384">
      <x:c r="A384" s="137" t="str">
        <x:v>F0286</x:v>
      </x:c>
      <x:c r="B384" s="137" t="str">
        <x:v>Fischsauce</x:v>
      </x:c>
      <x:c r="C384" s="137" t="str">
        <x:v>fish sauce</x:v>
      </x:c>
      <x:c r="D384" s="138" t="str">
        <x:v>Fisch</x:v>
      </x:c>
      <x:c r="E384" s="138" t="str">
        <x:v>roh/handelsüblich</x:v>
      </x:c>
      <x:c r="F384" s="138" t="str">
        <x:v>g</x:v>
      </x:c>
      <x:c r="G384" s="139" t="n">
        <x:v>150</x:v>
      </x:c>
      <x:c r="H384" s="139" t="n">
        <x:v>21</x:v>
      </x:c>
      <x:c r="I384" s="139" t="n">
        <x:v>0</x:v>
      </x:c>
      <x:c r="J384" s="139" t="n">
        <x:v>7</x:v>
      </x:c>
      <x:c r="K384" s="139" t="n">
        <x:v>0</x:v>
      </x:c>
      <x:c r="L384" s="139" t="n">
        <x:v>0</x:v>
      </x:c>
      <x:c r="M384" s="139" t="n">
        <x:v>1.5</x:v>
      </x:c>
      <x:c r="N384" s="139" t="n">
        <x:v>0.2</x:v>
      </x:c>
      <x:c r="O384" s="139" t="n">
        <x:v>500</x:v>
      </x:c>
      <x:c r="P384" s="139" t="str">
        <x:v>g</x:v>
      </x:c>
      <x:c r="Q384" s="139" t="n">
        <x:v>5.49</x:v>
      </x:c>
      <x:c r="R384" s="139" t="n">
        <x:v>0.01098</x:v>
      </x:c>
      <x:c r="S384" s="138" t="str">
        <x:v>Kategorie-Näherung; vor Produktion fachlich nachpflegen</x:v>
      </x:c>
      <x:c r="T384" s="138" t="n">
        <x:v>0.45</x:v>
      </x:c>
      <x:c r="U384" s="140" t="n">
        <x:v>46230</x:v>
      </x:c>
      <x:c r="V384" s="141" t="b">
        <x:v>1</x:v>
      </x:c>
    </x:row>
    <x:row r="385">
      <x:c r="A385" s="137" t="str">
        <x:v>F0228</x:v>
      </x:c>
      <x:c r="B385" s="137" t="str">
        <x:v>Gurken</x:v>
      </x:c>
      <x:c r="C385" s="137" t="str">
        <x:v>cucumbers</x:v>
      </x:c>
      <x:c r="D385" s="138" t="str">
        <x:v>Gemüse</x:v>
      </x:c>
      <x:c r="E385" s="138" t="str">
        <x:v>roh/handelsüblich</x:v>
      </x:c>
      <x:c r="F385" s="138" t="str">
        <x:v>g</x:v>
      </x:c>
      <x:c r="G385" s="139" t="n">
        <x:v>35</x:v>
      </x:c>
      <x:c r="H385" s="139" t="n">
        <x:v>2</x:v>
      </x:c>
      <x:c r="I385" s="139" t="n">
        <x:v>5</x:v>
      </x:c>
      <x:c r="J385" s="139" t="n">
        <x:v>0.4</x:v>
      </x:c>
      <x:c r="K385" s="139" t="n">
        <x:v>2.5</x:v>
      </x:c>
      <x:c r="L385" s="139" t="n">
        <x:v>3</x:v>
      </x:c>
      <x:c r="M385" s="139" t="n">
        <x:v>0.1</x:v>
      </x:c>
      <x:c r="N385" s="139" t="n">
        <x:v>0.06</x:v>
      </x:c>
      <x:c r="O385" s="139" t="n">
        <x:v>500</x:v>
      </x:c>
      <x:c r="P385" s="139" t="str">
        <x:v>g</x:v>
      </x:c>
      <x:c r="Q385" s="139" t="n">
        <x:v>1.79</x:v>
      </x:c>
      <x:c r="R385" s="139" t="n">
        <x:v>0.0035800000000000003</x:v>
      </x:c>
      <x:c r="S385" s="138" t="str">
        <x:v>Kategorie-Näherung; vor Produktion fachlich nachpflegen</x:v>
      </x:c>
      <x:c r="T385" s="138" t="n">
        <x:v>0.45</x:v>
      </x:c>
      <x:c r="U385" s="140" t="n">
        <x:v>46230</x:v>
      </x:c>
      <x:c r="V385" s="141" t="b">
        <x:v>1</x:v>
      </x:c>
    </x:row>
    <x:row r="386">
      <x:c r="A386" s="137" t="str">
        <x:v>F0068</x:v>
      </x:c>
      <x:c r="B386" s="137" t="str">
        <x:v>Schwarze Bohnen</x:v>
      </x:c>
      <x:c r="C386" s="137" t="str">
        <x:v>black bean</x:v>
      </x:c>
      <x:c r="D386" s="138" t="str">
        <x:v>Pflanzliche Proteine</x:v>
      </x:c>
      <x:c r="E386" s="138" t="str">
        <x:v>roh/handelsüblich</x:v>
      </x:c>
      <x:c r="F386" s="138" t="str">
        <x:v>g</x:v>
      </x:c>
      <x:c r="G386" s="139" t="n">
        <x:v>120</x:v>
      </x:c>
      <x:c r="H386" s="139" t="n">
        <x:v>7</x:v>
      </x:c>
      <x:c r="I386" s="139" t="n">
        <x:v>16</x:v>
      </x:c>
      <x:c r="J386" s="139" t="n">
        <x:v>2</x:v>
      </x:c>
      <x:c r="K386" s="139" t="n">
        <x:v>6</x:v>
      </x:c>
      <x:c r="L386" s="139" t="n">
        <x:v>1</x:v>
      </x:c>
      <x:c r="M386" s="139" t="n">
        <x:v>0.3</x:v>
      </x:c>
      <x:c r="N386" s="139" t="n">
        <x:v>0.4</x:v>
      </x:c>
      <x:c r="O386" s="139" t="n">
        <x:v>500</x:v>
      </x:c>
      <x:c r="P386" s="139" t="str">
        <x:v>g</x:v>
      </x:c>
      <x:c r="Q386" s="139" t="n">
        <x:v>1.49</x:v>
      </x:c>
      <x:c r="R386" s="139" t="n">
        <x:v>0.00298</x:v>
      </x:c>
      <x:c r="S386" s="138" t="str">
        <x:v>Kategorie-Näherung; vor Produktion fachlich nachpflegen</x:v>
      </x:c>
      <x:c r="T386" s="138" t="n">
        <x:v>0.45</x:v>
      </x:c>
      <x:c r="U386" s="140" t="n">
        <x:v>46230</x:v>
      </x:c>
      <x:c r="V386" s="141" t="b">
        <x:v>1</x:v>
      </x:c>
    </x:row>
    <x:row r="387">
      <x:c r="A387" s="137" t="str">
        <x:v>F0043</x:v>
      </x:c>
      <x:c r="B387" s="137" t="str">
        <x:v>Balsamico-Essig</x:v>
      </x:c>
      <x:c r="C387" s="137" t="str">
        <x:v>balsamic vinegar</x:v>
      </x:c>
      <x:c r="D387" s="138" t="str">
        <x:v>Saucen</x:v>
      </x:c>
      <x:c r="E387" s="138" t="str">
        <x:v>roh/handelsüblich</x:v>
      </x:c>
      <x:c r="F387" s="138" t="str">
        <x:v>g</x:v>
      </x:c>
      <x:c r="G387" s="139" t="n">
        <x:v>90</x:v>
      </x:c>
      <x:c r="H387" s="139" t="n">
        <x:v>3</x:v>
      </x:c>
      <x:c r="I387" s="139" t="n">
        <x:v>12</x:v>
      </x:c>
      <x:c r="J387" s="139" t="n">
        <x:v>4</x:v>
      </x:c>
      <x:c r="K387" s="139" t="n">
        <x:v>2</x:v>
      </x:c>
      <x:c r="L387" s="139" t="n">
        <x:v>5</x:v>
      </x:c>
      <x:c r="M387" s="139" t="n">
        <x:v>0.7</x:v>
      </x:c>
      <x:c r="N387" s="139" t="n">
        <x:v>1.2</x:v>
      </x:c>
      <x:c r="O387" s="139" t="n">
        <x:v>500</x:v>
      </x:c>
      <x:c r="P387" s="139" t="str">
        <x:v>g</x:v>
      </x:c>
      <x:c r="Q387" s="139" t="n">
        <x:v>1.99</x:v>
      </x:c>
      <x:c r="R387" s="139" t="n">
        <x:v>0.00398</x:v>
      </x:c>
      <x:c r="S387" s="138" t="str">
        <x:v>Kategorie-Näherung; vor Produktion fachlich nachpflegen</x:v>
      </x:c>
      <x:c r="T387" s="138" t="n">
        <x:v>0.45</x:v>
      </x:c>
      <x:c r="U387" s="140" t="n">
        <x:v>46230</x:v>
      </x:c>
      <x:c r="V387" s="141" t="b">
        <x:v>1</x:v>
      </x:c>
    </x:row>
    <x:row r="388">
      <x:c r="A388" s="137" t="str">
        <x:v>F0135</x:v>
      </x:c>
      <x:c r="B388" s="137" t="str">
        <x:v>Schwarzkohl</x:v>
      </x:c>
      <x:c r="C388" s="137" t="str">
        <x:v>cavolo nero</x:v>
      </x:c>
      <x:c r="D388" s="138" t="str">
        <x:v>Gemüse</x:v>
      </x:c>
      <x:c r="E388" s="138" t="str">
        <x:v>roh/handelsüblich</x:v>
      </x:c>
      <x:c r="F388" s="138" t="str">
        <x:v>g</x:v>
      </x:c>
      <x:c r="G388" s="139" t="n">
        <x:v>35</x:v>
      </x:c>
      <x:c r="H388" s="139" t="n">
        <x:v>2</x:v>
      </x:c>
      <x:c r="I388" s="139" t="n">
        <x:v>5</x:v>
      </x:c>
      <x:c r="J388" s="139" t="n">
        <x:v>0.4</x:v>
      </x:c>
      <x:c r="K388" s="139" t="n">
        <x:v>2.5</x:v>
      </x:c>
      <x:c r="L388" s="139" t="n">
        <x:v>3</x:v>
      </x:c>
      <x:c r="M388" s="139" t="n">
        <x:v>0.1</x:v>
      </x:c>
      <x:c r="N388" s="139" t="n">
        <x:v>0.06</x:v>
      </x:c>
      <x:c r="O388" s="139" t="n">
        <x:v>500</x:v>
      </x:c>
      <x:c r="P388" s="139" t="str">
        <x:v>g</x:v>
      </x:c>
      <x:c r="Q388" s="139" t="n">
        <x:v>1.79</x:v>
      </x:c>
      <x:c r="R388" s="139" t="n">
        <x:v>0.0035800000000000003</x:v>
      </x:c>
      <x:c r="S388" s="138" t="str">
        <x:v>Kategorie-Näherung; vor Produktion fachlich nachpflegen</x:v>
      </x:c>
      <x:c r="T388" s="138" t="n">
        <x:v>0.45</x:v>
      </x:c>
      <x:c r="U388" s="140" t="n">
        <x:v>46230</x:v>
      </x:c>
      <x:c r="V388" s="141" t="b">
        <x:v>1</x:v>
      </x:c>
    </x:row>
    <x:row r="389">
      <x:c r="A389" s="137" t="str">
        <x:v>F0599</x:v>
      </x:c>
      <x:c r="B389" s="137" t="str">
        <x:v>Vorgegarte Getreidemischung</x:v>
      </x:c>
      <x:c r="C389" s="137" t="str">
        <x:v>ready-to-eat mixed grain pouch</x:v>
      </x:c>
      <x:c r="D389" s="138" t="str">
        <x:v>Gemüse</x:v>
      </x:c>
      <x:c r="E389" s="138" t="str">
        <x:v>roh/handelsüblich</x:v>
      </x:c>
      <x:c r="F389" s="138" t="str">
        <x:v>g</x:v>
      </x:c>
      <x:c r="G389" s="139" t="n">
        <x:v>35</x:v>
      </x:c>
      <x:c r="H389" s="139" t="n">
        <x:v>2</x:v>
      </x:c>
      <x:c r="I389" s="139" t="n">
        <x:v>5</x:v>
      </x:c>
      <x:c r="J389" s="139" t="n">
        <x:v>0.4</x:v>
      </x:c>
      <x:c r="K389" s="139" t="n">
        <x:v>2.5</x:v>
      </x:c>
      <x:c r="L389" s="139" t="n">
        <x:v>3</x:v>
      </x:c>
      <x:c r="M389" s="139" t="n">
        <x:v>0.1</x:v>
      </x:c>
      <x:c r="N389" s="139" t="n">
        <x:v>0.06</x:v>
      </x:c>
      <x:c r="O389" s="139" t="n">
        <x:v>500</x:v>
      </x:c>
      <x:c r="P389" s="139" t="str">
        <x:v>g</x:v>
      </x:c>
      <x:c r="Q389" s="139" t="n">
        <x:v>1.79</x:v>
      </x:c>
      <x:c r="R389" s="139" t="n">
        <x:v>0.0035800000000000003</x:v>
      </x:c>
      <x:c r="S389" s="138" t="str">
        <x:v>Kategorie-Näherung; vor Produktion fachlich nachpflegen</x:v>
      </x:c>
      <x:c r="T389" s="138" t="n">
        <x:v>0.45</x:v>
      </x:c>
      <x:c r="U389" s="140" t="n">
        <x:v>46230</x:v>
      </x:c>
      <x:c r="V389" s="141" t="b">
        <x:v>1</x:v>
      </x:c>
    </x:row>
    <x:row r="390">
      <x:c r="A390" s="137" t="str">
        <x:v>F0307</x:v>
      </x:c>
      <x:c r="B390" s="137" t="str">
        <x:v>Gefrorene Erbsen</x:v>
      </x:c>
      <x:c r="C390" s="137" t="str">
        <x:v>frozen peas</x:v>
      </x:c>
      <x:c r="D390" s="138" t="str">
        <x:v>Pflanzliche Proteine</x:v>
      </x:c>
      <x:c r="E390" s="138" t="str">
        <x:v>roh/handelsüblich</x:v>
      </x:c>
      <x:c r="F390" s="138" t="str">
        <x:v>g</x:v>
      </x:c>
      <x:c r="G390" s="139" t="n">
        <x:v>81</x:v>
      </x:c>
      <x:c r="H390" s="139" t="n">
        <x:v>5.4</x:v>
      </x:c>
      <x:c r="I390" s="139" t="n">
        <x:v>10.5</x:v>
      </x:c>
      <x:c r="J390" s="139" t="n">
        <x:v>0.4</x:v>
      </x:c>
      <x:c r="K390" s="139" t="n">
        <x:v>5.1</x:v>
      </x:c>
      <x:c r="L390" s="139" t="n">
        <x:v>5.7</x:v>
      </x:c>
      <x:c r="M390" s="139" t="n">
        <x:v>0.1</x:v>
      </x:c>
      <x:c r="N390" s="139" t="n">
        <x:v>0.02</x:v>
      </x:c>
      <x:c r="O390" s="139" t="n">
        <x:v>750</x:v>
      </x:c>
      <x:c r="P390" s="139" t="str">
        <x:v>g</x:v>
      </x:c>
      <x:c r="Q390" s="139" t="n">
        <x:v>1.69</x:v>
      </x:c>
      <x:c r="R390" s="139" t="n">
        <x:v>0.0022533333333333333</x:v>
      </x:c>
      <x:c r="S390" s="138" t="str">
        <x:v>BLS/USDA/Herstellerabgleich</x:v>
      </x:c>
      <x:c r="T390" s="138" t="n">
        <x:v>0.88</x:v>
      </x:c>
      <x:c r="U390" s="140" t="n">
        <x:v>46230</x:v>
      </x:c>
      <x:c r="V390" s="141" t="b">
        <x:v>1</x:v>
      </x:c>
    </x:row>
    <x:row r="391">
      <x:c r="A391" s="137" t="str">
        <x:v>F0589</x:v>
      </x:c>
      <x:c r="B391" s="137" t="str">
        <x:v>Rettich</x:v>
      </x:c>
      <x:c r="C391" s="137" t="str">
        <x:v>radish</x:v>
      </x:c>
      <x:c r="D391" s="138" t="str">
        <x:v>Gemüse</x:v>
      </x:c>
      <x:c r="E391" s="138" t="str">
        <x:v>roh/handelsüblich</x:v>
      </x:c>
      <x:c r="F391" s="138" t="str">
        <x:v>g</x:v>
      </x:c>
      <x:c r="G391" s="139" t="n">
        <x:v>35</x:v>
      </x:c>
      <x:c r="H391" s="139" t="n">
        <x:v>2</x:v>
      </x:c>
      <x:c r="I391" s="139" t="n">
        <x:v>5</x:v>
      </x:c>
      <x:c r="J391" s="139" t="n">
        <x:v>0.4</x:v>
      </x:c>
      <x:c r="K391" s="139" t="n">
        <x:v>2.5</x:v>
      </x:c>
      <x:c r="L391" s="139" t="n">
        <x:v>3</x:v>
      </x:c>
      <x:c r="M391" s="139" t="n">
        <x:v>0.1</x:v>
      </x:c>
      <x:c r="N391" s="139" t="n">
        <x:v>0.06</x:v>
      </x:c>
      <x:c r="O391" s="139" t="n">
        <x:v>500</x:v>
      </x:c>
      <x:c r="P391" s="139" t="str">
        <x:v>g</x:v>
      </x:c>
      <x:c r="Q391" s="139" t="n">
        <x:v>1.79</x:v>
      </x:c>
      <x:c r="R391" s="139" t="n">
        <x:v>0.0035800000000000003</x:v>
      </x:c>
      <x:c r="S391" s="138" t="str">
        <x:v>Kategorie-Näherung; vor Produktion fachlich nachpflegen</x:v>
      </x:c>
      <x:c r="T391" s="138" t="n">
        <x:v>0.45</x:v>
      </x:c>
      <x:c r="U391" s="140" t="n">
        <x:v>46230</x:v>
      </x:c>
      <x:c r="V391" s="141" t="b">
        <x:v>1</x:v>
      </x:c>
    </x:row>
    <x:row r="392">
      <x:c r="A392" s="137" t="str">
        <x:v>F0281</x:v>
      </x:c>
      <x:c r="B392" s="137" t="str">
        <x:v>Feine Bohnen</x:v>
      </x:c>
      <x:c r="C392" s="137" t="str">
        <x:v>fine beans</x:v>
      </x:c>
      <x:c r="D392" s="138" t="str">
        <x:v>Pflanzliche Proteine</x:v>
      </x:c>
      <x:c r="E392" s="138" t="str">
        <x:v>roh/handelsüblich</x:v>
      </x:c>
      <x:c r="F392" s="138" t="str">
        <x:v>g</x:v>
      </x:c>
      <x:c r="G392" s="139" t="n">
        <x:v>120</x:v>
      </x:c>
      <x:c r="H392" s="139" t="n">
        <x:v>7</x:v>
      </x:c>
      <x:c r="I392" s="139" t="n">
        <x:v>16</x:v>
      </x:c>
      <x:c r="J392" s="139" t="n">
        <x:v>2</x:v>
      </x:c>
      <x:c r="K392" s="139" t="n">
        <x:v>6</x:v>
      </x:c>
      <x:c r="L392" s="139" t="n">
        <x:v>1</x:v>
      </x:c>
      <x:c r="M392" s="139" t="n">
        <x:v>0.3</x:v>
      </x:c>
      <x:c r="N392" s="139" t="n">
        <x:v>0.4</x:v>
      </x:c>
      <x:c r="O392" s="139" t="n">
        <x:v>500</x:v>
      </x:c>
      <x:c r="P392" s="139" t="str">
        <x:v>g</x:v>
      </x:c>
      <x:c r="Q392" s="139" t="n">
        <x:v>1.49</x:v>
      </x:c>
      <x:c r="R392" s="139" t="n">
        <x:v>0.00298</x:v>
      </x:c>
      <x:c r="S392" s="138" t="str">
        <x:v>Kategorie-Näherung; vor Produktion fachlich nachpflegen</x:v>
      </x:c>
      <x:c r="T392" s="138" t="n">
        <x:v>0.45</x:v>
      </x:c>
      <x:c r="U392" s="140" t="n">
        <x:v>46230</x:v>
      </x:c>
      <x:c r="V392" s="141" t="b">
        <x:v>1</x:v>
      </x:c>
    </x:row>
    <x:row r="393">
      <x:c r="A393" s="137" t="str">
        <x:v>F0610</x:v>
      </x:c>
      <x:c r="B393" s="137" t="str">
        <x:v>Rote Zwiebeln</x:v>
      </x:c>
      <x:c r="C393" s="137" t="str">
        <x:v>red onions</x:v>
      </x:c>
      <x:c r="D393" s="138" t="str">
        <x:v>Gemüse</x:v>
      </x:c>
      <x:c r="E393" s="138" t="str">
        <x:v>roh/handelsüblich</x:v>
      </x:c>
      <x:c r="F393" s="138" t="str">
        <x:v>g</x:v>
      </x:c>
      <x:c r="G393" s="139" t="n">
        <x:v>35</x:v>
      </x:c>
      <x:c r="H393" s="139" t="n">
        <x:v>2</x:v>
      </x:c>
      <x:c r="I393" s="139" t="n">
        <x:v>5</x:v>
      </x:c>
      <x:c r="J393" s="139" t="n">
        <x:v>0.4</x:v>
      </x:c>
      <x:c r="K393" s="139" t="n">
        <x:v>2.5</x:v>
      </x:c>
      <x:c r="L393" s="139" t="n">
        <x:v>3</x:v>
      </x:c>
      <x:c r="M393" s="139" t="n">
        <x:v>0.1</x:v>
      </x:c>
      <x:c r="N393" s="139" t="n">
        <x:v>0.06</x:v>
      </x:c>
      <x:c r="O393" s="139" t="n">
        <x:v>500</x:v>
      </x:c>
      <x:c r="P393" s="139" t="str">
        <x:v>g</x:v>
      </x:c>
      <x:c r="Q393" s="139" t="n">
        <x:v>1.79</x:v>
      </x:c>
      <x:c r="R393" s="139" t="n">
        <x:v>0.0035800000000000003</x:v>
      </x:c>
      <x:c r="S393" s="138" t="str">
        <x:v>Kategorie-Näherung; vor Produktion fachlich nachpflegen</x:v>
      </x:c>
      <x:c r="T393" s="138" t="n">
        <x:v>0.45</x:v>
      </x:c>
      <x:c r="U393" s="140" t="n">
        <x:v>46230</x:v>
      </x:c>
      <x:c r="V393" s="141" t="b">
        <x:v>1</x:v>
      </x:c>
    </x:row>
    <x:row r="394">
      <x:c r="A394" s="137" t="str">
        <x:v>F0120</x:v>
      </x:c>
      <x:c r="B394" s="137" t="str">
        <x:v>Cannellini-Bohnen</x:v>
      </x:c>
      <x:c r="C394" s="137" t="str">
        <x:v>cannellini beans</x:v>
      </x:c>
      <x:c r="D394" s="138" t="str">
        <x:v>Pflanzliche Proteine</x:v>
      </x:c>
      <x:c r="E394" s="138" t="str">
        <x:v>roh/handelsüblich</x:v>
      </x:c>
      <x:c r="F394" s="138" t="str">
        <x:v>g</x:v>
      </x:c>
      <x:c r="G394" s="139" t="n">
        <x:v>120</x:v>
      </x:c>
      <x:c r="H394" s="139" t="n">
        <x:v>7</x:v>
      </x:c>
      <x:c r="I394" s="139" t="n">
        <x:v>16</x:v>
      </x:c>
      <x:c r="J394" s="139" t="n">
        <x:v>2</x:v>
      </x:c>
      <x:c r="K394" s="139" t="n">
        <x:v>6</x:v>
      </x:c>
      <x:c r="L394" s="139" t="n">
        <x:v>1</x:v>
      </x:c>
      <x:c r="M394" s="139" t="n">
        <x:v>0.3</x:v>
      </x:c>
      <x:c r="N394" s="139" t="n">
        <x:v>0.4</x:v>
      </x:c>
      <x:c r="O394" s="139" t="n">
        <x:v>500</x:v>
      </x:c>
      <x:c r="P394" s="139" t="str">
        <x:v>g</x:v>
      </x:c>
      <x:c r="Q394" s="139" t="n">
        <x:v>1.49</x:v>
      </x:c>
      <x:c r="R394" s="139" t="n">
        <x:v>0.00298</x:v>
      </x:c>
      <x:c r="S394" s="138" t="str">
        <x:v>Kategorie-Näherung; vor Produktion fachlich nachpflegen</x:v>
      </x:c>
      <x:c r="T394" s="138" t="n">
        <x:v>0.45</x:v>
      </x:c>
      <x:c r="U394" s="140" t="n">
        <x:v>46230</x:v>
      </x:c>
      <x:c r="V394" s="141" t="b">
        <x:v>1</x:v>
      </x:c>
    </x:row>
    <x:row r="395">
      <x:c r="A395" s="137" t="str">
        <x:v>F0605</x:v>
      </x:c>
      <x:c r="B395" s="137" t="str">
        <x:v>Rote Kidneybohnen</x:v>
      </x:c>
      <x:c r="C395" s="137" t="str">
        <x:v>red kidney beans</x:v>
      </x:c>
      <x:c r="D395" s="138" t="str">
        <x:v>Pflanzliche Proteine</x:v>
      </x:c>
      <x:c r="E395" s="138" t="str">
        <x:v>roh/handelsüblich</x:v>
      </x:c>
      <x:c r="F395" s="138" t="str">
        <x:v>g</x:v>
      </x:c>
      <x:c r="G395" s="139" t="n">
        <x:v>120</x:v>
      </x:c>
      <x:c r="H395" s="139" t="n">
        <x:v>7</x:v>
      </x:c>
      <x:c r="I395" s="139" t="n">
        <x:v>16</x:v>
      </x:c>
      <x:c r="J395" s="139" t="n">
        <x:v>2</x:v>
      </x:c>
      <x:c r="K395" s="139" t="n">
        <x:v>6</x:v>
      </x:c>
      <x:c r="L395" s="139" t="n">
        <x:v>1</x:v>
      </x:c>
      <x:c r="M395" s="139" t="n">
        <x:v>0.3</x:v>
      </x:c>
      <x:c r="N395" s="139" t="n">
        <x:v>0.4</x:v>
      </x:c>
      <x:c r="O395" s="139" t="n">
        <x:v>500</x:v>
      </x:c>
      <x:c r="P395" s="139" t="str">
        <x:v>g</x:v>
      </x:c>
      <x:c r="Q395" s="139" t="n">
        <x:v>1.49</x:v>
      </x:c>
      <x:c r="R395" s="139" t="n">
        <x:v>0.00298</x:v>
      </x:c>
      <x:c r="S395" s="138" t="str">
        <x:v>Kategorie-Näherung; vor Produktion fachlich nachpflegen</x:v>
      </x:c>
      <x:c r="T395" s="138" t="n">
        <x:v>0.45</x:v>
      </x:c>
      <x:c r="U395" s="140" t="n">
        <x:v>46230</x:v>
      </x:c>
      <x:c r="V395" s="141" t="b">
        <x:v>1</x:v>
      </x:c>
    </x:row>
    <x:row r="396">
      <x:c r="A396" s="137" t="str">
        <x:v>F0038</x:v>
      </x:c>
      <x:c r="B396" s="137" t="str">
        <x:v>Babytomaten</x:v>
      </x:c>
      <x:c r="C396" s="137" t="str">
        <x:v>baby tomatoes</x:v>
      </x:c>
      <x:c r="D396" s="138" t="str">
        <x:v>Gemüse</x:v>
      </x:c>
      <x:c r="E396" s="138" t="str">
        <x:v>roh/handelsüblich</x:v>
      </x:c>
      <x:c r="F396" s="138" t="str">
        <x:v>g</x:v>
      </x:c>
      <x:c r="G396" s="139" t="n">
        <x:v>35</x:v>
      </x:c>
      <x:c r="H396" s="139" t="n">
        <x:v>2</x:v>
      </x:c>
      <x:c r="I396" s="139" t="n">
        <x:v>5</x:v>
      </x:c>
      <x:c r="J396" s="139" t="n">
        <x:v>0.4</x:v>
      </x:c>
      <x:c r="K396" s="139" t="n">
        <x:v>2.5</x:v>
      </x:c>
      <x:c r="L396" s="139" t="n">
        <x:v>3</x:v>
      </x:c>
      <x:c r="M396" s="139" t="n">
        <x:v>0.1</x:v>
      </x:c>
      <x:c r="N396" s="139" t="n">
        <x:v>0.06</x:v>
      </x:c>
      <x:c r="O396" s="139" t="n">
        <x:v>500</x:v>
      </x:c>
      <x:c r="P396" s="139" t="str">
        <x:v>g</x:v>
      </x:c>
      <x:c r="Q396" s="139" t="n">
        <x:v>1.79</x:v>
      </x:c>
      <x:c r="R396" s="139" t="n">
        <x:v>0.0035800000000000003</x:v>
      </x:c>
      <x:c r="S396" s="138" t="str">
        <x:v>Kategorie-Näherung; vor Produktion fachlich nachpflegen</x:v>
      </x:c>
      <x:c r="T396" s="138" t="n">
        <x:v>0.45</x:v>
      </x:c>
      <x:c r="U396" s="140" t="n">
        <x:v>46230</x:v>
      </x:c>
      <x:c r="V396" s="141" t="b">
        <x:v>1</x:v>
      </x:c>
    </x:row>
    <x:row r="397">
      <x:c r="A397" s="137" t="str">
        <x:v>F0468</x:v>
      </x:c>
      <x:c r="B397" s="137" t="str">
        <x:v>Mozzarella</x:v>
      </x:c>
      <x:c r="C397" s="137" t="str">
        <x:v>mozzarella</x:v>
      </x:c>
      <x:c r="D397" s="138" t="str">
        <x:v>Gemüse</x:v>
      </x:c>
      <x:c r="E397" s="138" t="str">
        <x:v>roh/handelsüblich</x:v>
      </x:c>
      <x:c r="F397" s="138" t="str">
        <x:v>g</x:v>
      </x:c>
      <x:c r="G397" s="139" t="n">
        <x:v>35</x:v>
      </x:c>
      <x:c r="H397" s="139" t="n">
        <x:v>2</x:v>
      </x:c>
      <x:c r="I397" s="139" t="n">
        <x:v>5</x:v>
      </x:c>
      <x:c r="J397" s="139" t="n">
        <x:v>0.4</x:v>
      </x:c>
      <x:c r="K397" s="139" t="n">
        <x:v>2.5</x:v>
      </x:c>
      <x:c r="L397" s="139" t="n">
        <x:v>3</x:v>
      </x:c>
      <x:c r="M397" s="139" t="n">
        <x:v>0.1</x:v>
      </x:c>
      <x:c r="N397" s="139" t="n">
        <x:v>0.06</x:v>
      </x:c>
      <x:c r="O397" s="139" t="n">
        <x:v>500</x:v>
      </x:c>
      <x:c r="P397" s="139" t="str">
        <x:v>g</x:v>
      </x:c>
      <x:c r="Q397" s="139" t="n">
        <x:v>1.79</x:v>
      </x:c>
      <x:c r="R397" s="139" t="n">
        <x:v>0.0035800000000000003</x:v>
      </x:c>
      <x:c r="S397" s="138" t="str">
        <x:v>Kategorie-Näherung; vor Produktion fachlich nachpflegen</x:v>
      </x:c>
      <x:c r="T397" s="138" t="n">
        <x:v>0.45</x:v>
      </x:c>
      <x:c r="U397" s="140" t="n">
        <x:v>46230</x:v>
      </x:c>
      <x:c r="V397" s="141" t="b">
        <x:v>1</x:v>
      </x:c>
    </x:row>
    <x:row r="398">
      <x:c r="A398" s="137" t="str">
        <x:v>F0413</x:v>
      </x:c>
      <x:c r="B398" s="137" t="str">
        <x:v>Zitronenschale</x:v>
      </x:c>
      <x:c r="C398" s="137" t="str">
        <x:v>lemon zest</x:v>
      </x:c>
      <x:c r="D398" s="138" t="str">
        <x:v>Obst</x:v>
      </x:c>
      <x:c r="E398" s="138" t="str">
        <x:v>roh/handelsüblich</x:v>
      </x:c>
      <x:c r="F398" s="138" t="str">
        <x:v>g</x:v>
      </x:c>
      <x:c r="G398" s="139" t="n">
        <x:v>55</x:v>
      </x:c>
      <x:c r="H398" s="139" t="n">
        <x:v>0.7</x:v>
      </x:c>
      <x:c r="I398" s="139" t="n">
        <x:v>12</x:v>
      </x:c>
      <x:c r="J398" s="139" t="n">
        <x:v>0.3</x:v>
      </x:c>
      <x:c r="K398" s="139" t="n">
        <x:v>2.5</x:v>
      </x:c>
      <x:c r="L398" s="139" t="n">
        <x:v>9</x:v>
      </x:c>
      <x:c r="M398" s="139" t="n">
        <x:v>0.05</x:v>
      </x:c>
      <x:c r="N398" s="139" t="n">
        <x:v>0.02</x:v>
      </x:c>
      <x:c r="O398" s="139" t="n">
        <x:v>500</x:v>
      </x:c>
      <x:c r="P398" s="139" t="str">
        <x:v>g</x:v>
      </x:c>
      <x:c r="Q398" s="139" t="n">
        <x:v>2.49</x:v>
      </x:c>
      <x:c r="R398" s="139" t="n">
        <x:v>0.00498</x:v>
      </x:c>
      <x:c r="S398" s="138" t="str">
        <x:v>Kategorie-Näherung; vor Produktion fachlich nachpflegen</x:v>
      </x:c>
      <x:c r="T398" s="138" t="n">
        <x:v>0.45</x:v>
      </x:c>
      <x:c r="U398" s="140" t="n">
        <x:v>46230</x:v>
      </x:c>
      <x:c r="V398" s="141" t="b">
        <x:v>1</x:v>
      </x:c>
    </x:row>
    <x:row r="399">
      <x:c r="A399" s="137" t="str">
        <x:v>F0542</x:v>
      </x:c>
      <x:c r="B399" s="137" t="str">
        <x:v>Ananas</x:v>
      </x:c>
      <x:c r="C399" s="137" t="str">
        <x:v>pineapple</x:v>
      </x:c>
      <x:c r="D399" s="138" t="str">
        <x:v>Obst</x:v>
      </x:c>
      <x:c r="E399" s="138" t="str">
        <x:v>roh/handelsüblich</x:v>
      </x:c>
      <x:c r="F399" s="138" t="str">
        <x:v>g</x:v>
      </x:c>
      <x:c r="G399" s="139" t="n">
        <x:v>55</x:v>
      </x:c>
      <x:c r="H399" s="139" t="n">
        <x:v>0.7</x:v>
      </x:c>
      <x:c r="I399" s="139" t="n">
        <x:v>12</x:v>
      </x:c>
      <x:c r="J399" s="139" t="n">
        <x:v>0.3</x:v>
      </x:c>
      <x:c r="K399" s="139" t="n">
        <x:v>2.5</x:v>
      </x:c>
      <x:c r="L399" s="139" t="n">
        <x:v>9</x:v>
      </x:c>
      <x:c r="M399" s="139" t="n">
        <x:v>0.05</x:v>
      </x:c>
      <x:c r="N399" s="139" t="n">
        <x:v>0.02</x:v>
      </x:c>
      <x:c r="O399" s="139" t="n">
        <x:v>500</x:v>
      </x:c>
      <x:c r="P399" s="139" t="str">
        <x:v>g</x:v>
      </x:c>
      <x:c r="Q399" s="139" t="n">
        <x:v>2.49</x:v>
      </x:c>
      <x:c r="R399" s="139" t="n">
        <x:v>0.00498</x:v>
      </x:c>
      <x:c r="S399" s="138" t="str">
        <x:v>Kategorie-Näherung; vor Produktion fachlich nachpflegen</x:v>
      </x:c>
      <x:c r="T399" s="138" t="n">
        <x:v>0.45</x:v>
      </x:c>
      <x:c r="U399" s="140" t="n">
        <x:v>46230</x:v>
      </x:c>
      <x:c r="V399" s="141" t="b">
        <x:v>1</x:v>
      </x:c>
    </x:row>
    <x:row r="400">
      <x:c r="A400" s="137" t="str">
        <x:v>F0515</x:v>
      </x:c>
      <x:c r="B400" s="137" t="str">
        <x:v>Paprika</x:v>
      </x:c>
      <x:c r="C400" s="137" t="str">
        <x:v>paprika</x:v>
      </x:c>
      <x:c r="D400" s="138" t="str">
        <x:v>Gewürze</x:v>
      </x:c>
      <x:c r="E400" s="138" t="str">
        <x:v>roh/handelsüblich</x:v>
      </x:c>
      <x:c r="F400" s="138" t="str">
        <x:v>g</x:v>
      </x:c>
      <x:c r="G400" s="139" t="n">
        <x:v>250</x:v>
      </x:c>
      <x:c r="H400" s="139" t="n">
        <x:v>8</x:v>
      </x:c>
      <x:c r="I400" s="139" t="n">
        <x:v>45</x:v>
      </x:c>
      <x:c r="J400" s="139" t="n">
        <x:v>8</x:v>
      </x:c>
      <x:c r="K400" s="139" t="n">
        <x:v>20</x:v>
      </x:c>
      <x:c r="L400" s="139" t="n">
        <x:v>4</x:v>
      </x:c>
      <x:c r="M400" s="139" t="n">
        <x:v>2</x:v>
      </x:c>
      <x:c r="N400" s="139" t="n">
        <x:v>0.2</x:v>
      </x:c>
      <x:c r="O400" s="139" t="n">
        <x:v>500</x:v>
      </x:c>
      <x:c r="P400" s="139" t="str">
        <x:v>g</x:v>
      </x:c>
      <x:c r="Q400" s="139" t="n">
        <x:v>1.29</x:v>
      </x:c>
      <x:c r="R400" s="139" t="n">
        <x:v>0.0025800000000000003</x:v>
      </x:c>
      <x:c r="S400" s="138" t="str">
        <x:v>Kategorie-Näherung; vor Produktion fachlich nachpflegen</x:v>
      </x:c>
      <x:c r="T400" s="138" t="n">
        <x:v>0.45</x:v>
      </x:c>
      <x:c r="U400" s="140" t="n">
        <x:v>46230</x:v>
      </x:c>
      <x:c r="V400" s="141" t="b">
        <x:v>1</x:v>
      </x:c>
    </x:row>
    <x:row r="401">
      <x:c r="A401" s="137" t="str">
        <x:v>F0136</x:v>
      </x:c>
      <x:c r="B401" s="137" t="str">
        <x:v>Cayennepfeffer</x:v>
      </x:c>
      <x:c r="C401" s="137" t="str">
        <x:v>cayenne pepper</x:v>
      </x:c>
      <x:c r="D401" s="138" t="str">
        <x:v>Gemüse</x:v>
      </x:c>
      <x:c r="E401" s="138" t="str">
        <x:v>roh/handelsüblich</x:v>
      </x:c>
      <x:c r="F401" s="138" t="str">
        <x:v>g</x:v>
      </x:c>
      <x:c r="G401" s="139" t="n">
        <x:v>35</x:v>
      </x:c>
      <x:c r="H401" s="139" t="n">
        <x:v>2</x:v>
      </x:c>
      <x:c r="I401" s="139" t="n">
        <x:v>5</x:v>
      </x:c>
      <x:c r="J401" s="139" t="n">
        <x:v>0.4</x:v>
      </x:c>
      <x:c r="K401" s="139" t="n">
        <x:v>2.5</x:v>
      </x:c>
      <x:c r="L401" s="139" t="n">
        <x:v>3</x:v>
      </x:c>
      <x:c r="M401" s="139" t="n">
        <x:v>0.1</x:v>
      </x:c>
      <x:c r="N401" s="139" t="n">
        <x:v>0.06</x:v>
      </x:c>
      <x:c r="O401" s="139" t="n">
        <x:v>500</x:v>
      </x:c>
      <x:c r="P401" s="139" t="str">
        <x:v>g</x:v>
      </x:c>
      <x:c r="Q401" s="139" t="n">
        <x:v>1.79</x:v>
      </x:c>
      <x:c r="R401" s="139" t="n">
        <x:v>0.0035800000000000003</x:v>
      </x:c>
      <x:c r="S401" s="138" t="str">
        <x:v>Kategorie-Näherung; vor Produktion fachlich nachpflegen</x:v>
      </x:c>
      <x:c r="T401" s="138" t="n">
        <x:v>0.45</x:v>
      </x:c>
      <x:c r="U401" s="140" t="n">
        <x:v>46230</x:v>
      </x:c>
      <x:c r="V401" s="141" t="b">
        <x:v>1</x:v>
      </x:c>
    </x:row>
    <x:row r="402">
      <x:c r="A402" s="137" t="str">
        <x:v>F0070</x:v>
      </x:c>
      <x:c r="B402" s="137" t="str">
        <x:v>Schwarzäugige Bohne</x:v>
      </x:c>
      <x:c r="C402" s="137" t="str">
        <x:v>black-eyed bean</x:v>
      </x:c>
      <x:c r="D402" s="138" t="str">
        <x:v>Pflanzliche Proteine</x:v>
      </x:c>
      <x:c r="E402" s="138" t="str">
        <x:v>roh/handelsüblich</x:v>
      </x:c>
      <x:c r="F402" s="138" t="str">
        <x:v>g</x:v>
      </x:c>
      <x:c r="G402" s="139" t="n">
        <x:v>120</x:v>
      </x:c>
      <x:c r="H402" s="139" t="n">
        <x:v>7</x:v>
      </x:c>
      <x:c r="I402" s="139" t="n">
        <x:v>16</x:v>
      </x:c>
      <x:c r="J402" s="139" t="n">
        <x:v>2</x:v>
      </x:c>
      <x:c r="K402" s="139" t="n">
        <x:v>6</x:v>
      </x:c>
      <x:c r="L402" s="139" t="n">
        <x:v>1</x:v>
      </x:c>
      <x:c r="M402" s="139" t="n">
        <x:v>0.3</x:v>
      </x:c>
      <x:c r="N402" s="139" t="n">
        <x:v>0.4</x:v>
      </x:c>
      <x:c r="O402" s="139" t="n">
        <x:v>500</x:v>
      </x:c>
      <x:c r="P402" s="139" t="str">
        <x:v>g</x:v>
      </x:c>
      <x:c r="Q402" s="139" t="n">
        <x:v>1.49</x:v>
      </x:c>
      <x:c r="R402" s="139" t="n">
        <x:v>0.00298</x:v>
      </x:c>
      <x:c r="S402" s="138" t="str">
        <x:v>Kategorie-Näherung; vor Produktion fachlich nachpflegen</x:v>
      </x:c>
      <x:c r="T402" s="138" t="n">
        <x:v>0.45</x:v>
      </x:c>
      <x:c r="U402" s="140" t="n">
        <x:v>46230</x:v>
      </x:c>
      <x:c r="V402" s="141" t="b">
        <x:v>1</x:v>
      </x:c>
    </x:row>
    <x:row r="403">
      <x:c r="A403" s="137" t="str">
        <x:v>F0550</x:v>
      </x:c>
      <x:c r="B403" s="137" t="str">
        <x:v>Pitas</x:v>
      </x:c>
      <x:c r="C403" s="137" t="str">
        <x:v>pittas</x:v>
      </x:c>
      <x:c r="D403" s="138" t="str">
        <x:v>Gemüse</x:v>
      </x:c>
      <x:c r="E403" s="138" t="str">
        <x:v>roh/handelsüblich</x:v>
      </x:c>
      <x:c r="F403" s="138" t="str">
        <x:v>g</x:v>
      </x:c>
      <x:c r="G403" s="139" t="n">
        <x:v>35</x:v>
      </x:c>
      <x:c r="H403" s="139" t="n">
        <x:v>2</x:v>
      </x:c>
      <x:c r="I403" s="139" t="n">
        <x:v>5</x:v>
      </x:c>
      <x:c r="J403" s="139" t="n">
        <x:v>0.4</x:v>
      </x:c>
      <x:c r="K403" s="139" t="n">
        <x:v>2.5</x:v>
      </x:c>
      <x:c r="L403" s="139" t="n">
        <x:v>3</x:v>
      </x:c>
      <x:c r="M403" s="139" t="n">
        <x:v>0.1</x:v>
      </x:c>
      <x:c r="N403" s="139" t="n">
        <x:v>0.06</x:v>
      </x:c>
      <x:c r="O403" s="139" t="n">
        <x:v>500</x:v>
      </x:c>
      <x:c r="P403" s="139" t="str">
        <x:v>g</x:v>
      </x:c>
      <x:c r="Q403" s="139" t="n">
        <x:v>1.79</x:v>
      </x:c>
      <x:c r="R403" s="139" t="n">
        <x:v>0.0035800000000000003</x:v>
      </x:c>
      <x:c r="S403" s="138" t="str">
        <x:v>Kategorie-Näherung; vor Produktion fachlich nachpflegen</x:v>
      </x:c>
      <x:c r="T403" s="138" t="n">
        <x:v>0.45</x:v>
      </x:c>
      <x:c r="U403" s="140" t="n">
        <x:v>46230</x:v>
      </x:c>
      <x:c r="V403" s="141" t="b">
        <x:v>1</x:v>
      </x:c>
    </x:row>
    <x:row r="404">
      <x:c r="A404" s="137" t="str">
        <x:v>F0600</x:v>
      </x:c>
      <x:c r="B404" s="137" t="str">
        <x:v>Rotkohl</x:v>
      </x:c>
      <x:c r="C404" s="137" t="str">
        <x:v>red cabbage</x:v>
      </x:c>
      <x:c r="D404" s="138" t="str">
        <x:v>Gemüse</x:v>
      </x:c>
      <x:c r="E404" s="138" t="str">
        <x:v>roh/handelsüblich</x:v>
      </x:c>
      <x:c r="F404" s="138" t="str">
        <x:v>g</x:v>
      </x:c>
      <x:c r="G404" s="139" t="n">
        <x:v>31</x:v>
      </x:c>
      <x:c r="H404" s="139" t="n">
        <x:v>1.4</x:v>
      </x:c>
      <x:c r="I404" s="139" t="n">
        <x:v>4.7</x:v>
      </x:c>
      <x:c r="J404" s="139" t="n">
        <x:v>0.2</x:v>
      </x:c>
      <x:c r="K404" s="139" t="n">
        <x:v>2.1</x:v>
      </x:c>
      <x:c r="L404" s="139" t="n">
        <x:v>3.8</x:v>
      </x:c>
      <x:c r="M404" s="139" t="n">
        <x:v>0.03</x:v>
      </x:c>
      <x:c r="N404" s="139" t="n">
        <x:v>0.03</x:v>
      </x:c>
      <x:c r="O404" s="139" t="n">
        <x:v>1000</x:v>
      </x:c>
      <x:c r="P404" s="139" t="str">
        <x:v>g</x:v>
      </x:c>
      <x:c r="Q404" s="139" t="n">
        <x:v>1.49</x:v>
      </x:c>
      <x:c r="R404" s="139" t="n">
        <x:v>0.00149</x:v>
      </x:c>
      <x:c r="S404" s="138" t="str">
        <x:v>BLS/USDA/Herstellerabgleich</x:v>
      </x:c>
      <x:c r="T404" s="138" t="n">
        <x:v>0.88</x:v>
      </x:c>
      <x:c r="U404" s="140" t="n">
        <x:v>46230</x:v>
      </x:c>
      <x:c r="V404" s="141" t="b">
        <x:v>1</x:v>
      </x:c>
    </x:row>
    <x:row r="405">
      <x:c r="A405" s="137" t="str">
        <x:v>F0809</x:v>
      </x:c>
      <x:c r="B405" s="137" t="str">
        <x:v>Brunnenkresse</x:v>
      </x:c>
      <x:c r="C405" s="137" t="str">
        <x:v>watercress</x:v>
      </x:c>
      <x:c r="D405" s="138" t="str">
        <x:v>Gemüse</x:v>
      </x:c>
      <x:c r="E405" s="138" t="str">
        <x:v>roh/handelsüblich</x:v>
      </x:c>
      <x:c r="F405" s="138" t="str">
        <x:v>g</x:v>
      </x:c>
      <x:c r="G405" s="139" t="n">
        <x:v>35</x:v>
      </x:c>
      <x:c r="H405" s="139" t="n">
        <x:v>2</x:v>
      </x:c>
      <x:c r="I405" s="139" t="n">
        <x:v>5</x:v>
      </x:c>
      <x:c r="J405" s="139" t="n">
        <x:v>0.4</x:v>
      </x:c>
      <x:c r="K405" s="139" t="n">
        <x:v>2.5</x:v>
      </x:c>
      <x:c r="L405" s="139" t="n">
        <x:v>3</x:v>
      </x:c>
      <x:c r="M405" s="139" t="n">
        <x:v>0.1</x:v>
      </x:c>
      <x:c r="N405" s="139" t="n">
        <x:v>0.06</x:v>
      </x:c>
      <x:c r="O405" s="139" t="n">
        <x:v>500</x:v>
      </x:c>
      <x:c r="P405" s="139" t="str">
        <x:v>g</x:v>
      </x:c>
      <x:c r="Q405" s="139" t="n">
        <x:v>1.79</x:v>
      </x:c>
      <x:c r="R405" s="139" t="n">
        <x:v>0.0035800000000000003</x:v>
      </x:c>
      <x:c r="S405" s="138" t="str">
        <x:v>Kategorie-Näherung; vor Produktion fachlich nachpflegen</x:v>
      </x:c>
      <x:c r="T405" s="138" t="n">
        <x:v>0.45</x:v>
      </x:c>
      <x:c r="U405" s="140" t="n">
        <x:v>46230</x:v>
      </x:c>
      <x:c r="V405" s="141" t="b">
        <x:v>1</x:v>
      </x:c>
    </x:row>
    <x:row r="406">
      <x:c r="A406" s="137" t="str">
        <x:v>F0483</x:v>
      </x:c>
      <x:c r="B406" s="137" t="str">
        <x:v>Neutral schmeckendes Öl</x:v>
      </x:c>
      <x:c r="C406" s="137" t="str">
        <x:v>neutral-tasting oil</x:v>
      </x:c>
      <x:c r="D406" s="138" t="str">
        <x:v>Fette / Öle</x:v>
      </x:c>
      <x:c r="E406" s="138" t="str">
        <x:v>roh/handelsüblich</x:v>
      </x:c>
      <x:c r="F406" s="138" t="str">
        <x:v>g</x:v>
      </x:c>
      <x:c r="G406" s="139" t="n">
        <x:v>884</x:v>
      </x:c>
      <x:c r="H406" s="139" t="n">
        <x:v>0</x:v>
      </x:c>
      <x:c r="I406" s="139" t="n">
        <x:v>0</x:v>
      </x:c>
      <x:c r="J406" s="139" t="n">
        <x:v>100</x:v>
      </x:c>
      <x:c r="K406" s="139" t="n">
        <x:v>0</x:v>
      </x:c>
      <x:c r="L406" s="139" t="n">
        <x:v>0</x:v>
      </x:c>
      <x:c r="M406" s="139" t="n">
        <x:v>14</x:v>
      </x:c>
      <x:c r="N406" s="139" t="n">
        <x:v>0</x:v>
      </x:c>
      <x:c r="O406" s="139" t="n">
        <x:v>500</x:v>
      </x:c>
      <x:c r="P406" s="139" t="str">
        <x:v>g</x:v>
      </x:c>
      <x:c r="Q406" s="139" t="n">
        <x:v>4.49</x:v>
      </x:c>
      <x:c r="R406" s="139" t="n">
        <x:v>0.00898</x:v>
      </x:c>
      <x:c r="S406" s="138" t="str">
        <x:v>Kategorie-Näherung; vor Produktion fachlich nachpflegen</x:v>
      </x:c>
      <x:c r="T406" s="138" t="n">
        <x:v>0.45</x:v>
      </x:c>
      <x:c r="U406" s="140" t="n">
        <x:v>46230</x:v>
      </x:c>
      <x:c r="V406" s="141" t="b">
        <x:v>1</x:v>
      </x:c>
    </x:row>
    <x:row r="407">
      <x:c r="A407" s="137" t="str">
        <x:v>F0590</x:v>
      </x:c>
      <x:c r="B407" s="137" t="str">
        <x:v>Radieschen</x:v>
      </x:c>
      <x:c r="C407" s="137" t="str">
        <x:v>radishes</x:v>
      </x:c>
      <x:c r="D407" s="138" t="str">
        <x:v>Gemüse</x:v>
      </x:c>
      <x:c r="E407" s="138" t="str">
        <x:v>roh/handelsüblich</x:v>
      </x:c>
      <x:c r="F407" s="138" t="str">
        <x:v>g</x:v>
      </x:c>
      <x:c r="G407" s="139" t="n">
        <x:v>35</x:v>
      </x:c>
      <x:c r="H407" s="139" t="n">
        <x:v>2</x:v>
      </x:c>
      <x:c r="I407" s="139" t="n">
        <x:v>5</x:v>
      </x:c>
      <x:c r="J407" s="139" t="n">
        <x:v>0.4</x:v>
      </x:c>
      <x:c r="K407" s="139" t="n">
        <x:v>2.5</x:v>
      </x:c>
      <x:c r="L407" s="139" t="n">
        <x:v>3</x:v>
      </x:c>
      <x:c r="M407" s="139" t="n">
        <x:v>0.1</x:v>
      </x:c>
      <x:c r="N407" s="139" t="n">
        <x:v>0.06</x:v>
      </x:c>
      <x:c r="O407" s="139" t="n">
        <x:v>500</x:v>
      </x:c>
      <x:c r="P407" s="139" t="str">
        <x:v>g</x:v>
      </x:c>
      <x:c r="Q407" s="139" t="n">
        <x:v>1.79</x:v>
      </x:c>
      <x:c r="R407" s="139" t="n">
        <x:v>0.0035800000000000003</x:v>
      </x:c>
      <x:c r="S407" s="138" t="str">
        <x:v>Kategorie-Näherung; vor Produktion fachlich nachpflegen</x:v>
      </x:c>
      <x:c r="T407" s="138" t="n">
        <x:v>0.45</x:v>
      </x:c>
      <x:c r="U407" s="140" t="n">
        <x:v>46230</x:v>
      </x:c>
      <x:c r="V407" s="141" t="b">
        <x:v>1</x:v>
      </x:c>
    </x:row>
    <x:row r="408">
      <x:c r="A408" s="137" t="str">
        <x:v>F0334</x:v>
      </x:c>
      <x:c r="B408" s="137" t="str">
        <x:v>Grüner Apfel</x:v>
      </x:c>
      <x:c r="C408" s="137" t="str">
        <x:v>green apple</x:v>
      </x:c>
      <x:c r="D408" s="138" t="str">
        <x:v>Obst</x:v>
      </x:c>
      <x:c r="E408" s="138" t="str">
        <x:v>roh/handelsüblich</x:v>
      </x:c>
      <x:c r="F408" s="138" t="str">
        <x:v>g</x:v>
      </x:c>
      <x:c r="G408" s="139" t="n">
        <x:v>55</x:v>
      </x:c>
      <x:c r="H408" s="139" t="n">
        <x:v>0.7</x:v>
      </x:c>
      <x:c r="I408" s="139" t="n">
        <x:v>12</x:v>
      </x:c>
      <x:c r="J408" s="139" t="n">
        <x:v>0.3</x:v>
      </x:c>
      <x:c r="K408" s="139" t="n">
        <x:v>2.5</x:v>
      </x:c>
      <x:c r="L408" s="139" t="n">
        <x:v>9</x:v>
      </x:c>
      <x:c r="M408" s="139" t="n">
        <x:v>0.05</x:v>
      </x:c>
      <x:c r="N408" s="139" t="n">
        <x:v>0.02</x:v>
      </x:c>
      <x:c r="O408" s="139" t="n">
        <x:v>500</x:v>
      </x:c>
      <x:c r="P408" s="139" t="str">
        <x:v>g</x:v>
      </x:c>
      <x:c r="Q408" s="139" t="n">
        <x:v>2.49</x:v>
      </x:c>
      <x:c r="R408" s="139" t="n">
        <x:v>0.00498</x:v>
      </x:c>
      <x:c r="S408" s="138" t="str">
        <x:v>Kategorie-Näherung; vor Produktion fachlich nachpflegen</x:v>
      </x:c>
      <x:c r="T408" s="138" t="n">
        <x:v>0.45</x:v>
      </x:c>
      <x:c r="U408" s="140" t="n">
        <x:v>46230</x:v>
      </x:c>
      <x:c r="V408" s="141" t="b">
        <x:v>1</x:v>
      </x:c>
    </x:row>
    <x:row r="409">
      <x:c r="A409" s="137" t="str">
        <x:v>F0179</x:v>
      </x:c>
      <x:c r="B409" s="137" t="str">
        <x:v>Schnittlauch</x:v>
      </x:c>
      <x:c r="C409" s="137" t="str">
        <x:v>chives</x:v>
      </x:c>
      <x:c r="D409" s="138" t="str">
        <x:v>Gemüse</x:v>
      </x:c>
      <x:c r="E409" s="138" t="str">
        <x:v>roh/handelsüblich</x:v>
      </x:c>
      <x:c r="F409" s="138" t="str">
        <x:v>g</x:v>
      </x:c>
      <x:c r="G409" s="139" t="n">
        <x:v>35</x:v>
      </x:c>
      <x:c r="H409" s="139" t="n">
        <x:v>2</x:v>
      </x:c>
      <x:c r="I409" s="139" t="n">
        <x:v>5</x:v>
      </x:c>
      <x:c r="J409" s="139" t="n">
        <x:v>0.4</x:v>
      </x:c>
      <x:c r="K409" s="139" t="n">
        <x:v>2.5</x:v>
      </x:c>
      <x:c r="L409" s="139" t="n">
        <x:v>3</x:v>
      </x:c>
      <x:c r="M409" s="139" t="n">
        <x:v>0.1</x:v>
      </x:c>
      <x:c r="N409" s="139" t="n">
        <x:v>0.06</x:v>
      </x:c>
      <x:c r="O409" s="139" t="n">
        <x:v>500</x:v>
      </x:c>
      <x:c r="P409" s="139" t="str">
        <x:v>g</x:v>
      </x:c>
      <x:c r="Q409" s="139" t="n">
        <x:v>1.79</x:v>
      </x:c>
      <x:c r="R409" s="139" t="n">
        <x:v>0.0035800000000000003</x:v>
      </x:c>
      <x:c r="S409" s="138" t="str">
        <x:v>Kategorie-Näherung; vor Produktion fachlich nachpflegen</x:v>
      </x:c>
      <x:c r="T409" s="138" t="n">
        <x:v>0.45</x:v>
      </x:c>
      <x:c r="U409" s="140" t="n">
        <x:v>46230</x:v>
      </x:c>
      <x:c r="V409" s="141" t="b">
        <x:v>1</x:v>
      </x:c>
    </x:row>
    <x:row r="410">
      <x:c r="A410" s="137" t="str">
        <x:v>F0132</x:v>
      </x:c>
      <x:c r="B410" s="137" t="str">
        <x:v>Puderzucker</x:v>
      </x:c>
      <x:c r="C410" s="137" t="str">
        <x:v>caster sugar</x:v>
      </x:c>
      <x:c r="D410" s="138" t="str">
        <x:v>Gemüse</x:v>
      </x:c>
      <x:c r="E410" s="138" t="str">
        <x:v>roh/handelsüblich</x:v>
      </x:c>
      <x:c r="F410" s="138" t="str">
        <x:v>g</x:v>
      </x:c>
      <x:c r="G410" s="139" t="n">
        <x:v>35</x:v>
      </x:c>
      <x:c r="H410" s="139" t="n">
        <x:v>2</x:v>
      </x:c>
      <x:c r="I410" s="139" t="n">
        <x:v>5</x:v>
      </x:c>
      <x:c r="J410" s="139" t="n">
        <x:v>0.4</x:v>
      </x:c>
      <x:c r="K410" s="139" t="n">
        <x:v>2.5</x:v>
      </x:c>
      <x:c r="L410" s="139" t="n">
        <x:v>3</x:v>
      </x:c>
      <x:c r="M410" s="139" t="n">
        <x:v>0.1</x:v>
      </x:c>
      <x:c r="N410" s="139" t="n">
        <x:v>0.06</x:v>
      </x:c>
      <x:c r="O410" s="139" t="n">
        <x:v>500</x:v>
      </x:c>
      <x:c r="P410" s="139" t="str">
        <x:v>g</x:v>
      </x:c>
      <x:c r="Q410" s="139" t="n">
        <x:v>1.79</x:v>
      </x:c>
      <x:c r="R410" s="139" t="n">
        <x:v>0.0035800000000000003</x:v>
      </x:c>
      <x:c r="S410" s="138" t="str">
        <x:v>Kategorie-Näherung; vor Produktion fachlich nachpflegen</x:v>
      </x:c>
      <x:c r="T410" s="138" t="n">
        <x:v>0.45</x:v>
      </x:c>
      <x:c r="U410" s="140" t="n">
        <x:v>46230</x:v>
      </x:c>
      <x:c r="V410" s="141" t="b">
        <x:v>1</x:v>
      </x:c>
    </x:row>
    <x:row r="411">
      <x:c r="A411" s="137" t="str">
        <x:v>F0167</x:v>
      </x:c>
      <x:c r="B411" s="137" t="str">
        <x:v>Chili</x:v>
      </x:c>
      <x:c r="C411" s="137" t="str">
        <x:v>chilli</x:v>
      </x:c>
      <x:c r="D411" s="138" t="str">
        <x:v>Gemüse</x:v>
      </x:c>
      <x:c r="E411" s="138" t="str">
        <x:v>roh/handelsüblich</x:v>
      </x:c>
      <x:c r="F411" s="138" t="str">
        <x:v>g</x:v>
      </x:c>
      <x:c r="G411" s="139" t="n">
        <x:v>35</x:v>
      </x:c>
      <x:c r="H411" s="139" t="n">
        <x:v>2</x:v>
      </x:c>
      <x:c r="I411" s="139" t="n">
        <x:v>5</x:v>
      </x:c>
      <x:c r="J411" s="139" t="n">
        <x:v>0.4</x:v>
      </x:c>
      <x:c r="K411" s="139" t="n">
        <x:v>2.5</x:v>
      </x:c>
      <x:c r="L411" s="139" t="n">
        <x:v>3</x:v>
      </x:c>
      <x:c r="M411" s="139" t="n">
        <x:v>0.1</x:v>
      </x:c>
      <x:c r="N411" s="139" t="n">
        <x:v>0.06</x:v>
      </x:c>
      <x:c r="O411" s="139" t="n">
        <x:v>500</x:v>
      </x:c>
      <x:c r="P411" s="139" t="str">
        <x:v>g</x:v>
      </x:c>
      <x:c r="Q411" s="139" t="n">
        <x:v>1.79</x:v>
      </x:c>
      <x:c r="R411" s="139" t="n">
        <x:v>0.0035800000000000003</x:v>
      </x:c>
      <x:c r="S411" s="138" t="str">
        <x:v>Kategorie-Näherung; vor Produktion fachlich nachpflegen</x:v>
      </x:c>
      <x:c r="T411" s="138" t="n">
        <x:v>0.45</x:v>
      </x:c>
      <x:c r="U411" s="140" t="n">
        <x:v>46230</x:v>
      </x:c>
      <x:c r="V411" s="141" t="b">
        <x:v>1</x:v>
      </x:c>
    </x:row>
    <x:row r="412">
      <x:c r="A412" s="137" t="str">
        <x:v>F0562</x:v>
      </x:c>
      <x:c r="B412" s="137" t="str">
        <x:v>Granatapfelmelasse</x:v>
      </x:c>
      <x:c r="C412" s="137" t="str">
        <x:v>pomegranate molasses</x:v>
      </x:c>
      <x:c r="D412" s="138" t="str">
        <x:v>Gemüse</x:v>
      </x:c>
      <x:c r="E412" s="138" t="str">
        <x:v>roh/handelsüblich</x:v>
      </x:c>
      <x:c r="F412" s="138" t="str">
        <x:v>g</x:v>
      </x:c>
      <x:c r="G412" s="139" t="n">
        <x:v>35</x:v>
      </x:c>
      <x:c r="H412" s="139" t="n">
        <x:v>2</x:v>
      </x:c>
      <x:c r="I412" s="139" t="n">
        <x:v>5</x:v>
      </x:c>
      <x:c r="J412" s="139" t="n">
        <x:v>0.4</x:v>
      </x:c>
      <x:c r="K412" s="139" t="n">
        <x:v>2.5</x:v>
      </x:c>
      <x:c r="L412" s="139" t="n">
        <x:v>3</x:v>
      </x:c>
      <x:c r="M412" s="139" t="n">
        <x:v>0.1</x:v>
      </x:c>
      <x:c r="N412" s="139" t="n">
        <x:v>0.06</x:v>
      </x:c>
      <x:c r="O412" s="139" t="n">
        <x:v>500</x:v>
      </x:c>
      <x:c r="P412" s="139" t="str">
        <x:v>g</x:v>
      </x:c>
      <x:c r="Q412" s="139" t="n">
        <x:v>1.79</x:v>
      </x:c>
      <x:c r="R412" s="139" t="n">
        <x:v>0.0035800000000000003</x:v>
      </x:c>
      <x:c r="S412" s="138" t="str">
        <x:v>Kategorie-Näherung; vor Produktion fachlich nachpflegen</x:v>
      </x:c>
      <x:c r="T412" s="138" t="n">
        <x:v>0.45</x:v>
      </x:c>
      <x:c r="U412" s="140" t="n">
        <x:v>46230</x:v>
      </x:c>
      <x:c r="V412" s="141" t="b">
        <x:v>1</x:v>
      </x:c>
    </x:row>
    <x:row r="413">
      <x:c r="A413" s="137" t="str">
        <x:v>F0063</x:v>
      </x:c>
      <x:c r="B413" s="137" t="str">
        <x:v>Rote Bete</x:v>
      </x:c>
      <x:c r="C413" s="137" t="str">
        <x:v>beetroot</x:v>
      </x:c>
      <x:c r="D413" s="138" t="str">
        <x:v>Gemüse</x:v>
      </x:c>
      <x:c r="E413" s="138" t="str">
        <x:v>roh/handelsüblich</x:v>
      </x:c>
      <x:c r="F413" s="138" t="str">
        <x:v>g</x:v>
      </x:c>
      <x:c r="G413" s="139" t="n">
        <x:v>35</x:v>
      </x:c>
      <x:c r="H413" s="139" t="n">
        <x:v>2</x:v>
      </x:c>
      <x:c r="I413" s="139" t="n">
        <x:v>5</x:v>
      </x:c>
      <x:c r="J413" s="139" t="n">
        <x:v>0.4</x:v>
      </x:c>
      <x:c r="K413" s="139" t="n">
        <x:v>2.5</x:v>
      </x:c>
      <x:c r="L413" s="139" t="n">
        <x:v>3</x:v>
      </x:c>
      <x:c r="M413" s="139" t="n">
        <x:v>0.1</x:v>
      </x:c>
      <x:c r="N413" s="139" t="n">
        <x:v>0.06</x:v>
      </x:c>
      <x:c r="O413" s="139" t="n">
        <x:v>500</x:v>
      </x:c>
      <x:c r="P413" s="139" t="str">
        <x:v>g</x:v>
      </x:c>
      <x:c r="Q413" s="139" t="n">
        <x:v>1.79</x:v>
      </x:c>
      <x:c r="R413" s="139" t="n">
        <x:v>0.0035800000000000003</x:v>
      </x:c>
      <x:c r="S413" s="138" t="str">
        <x:v>Kategorie-Näherung; vor Produktion fachlich nachpflegen</x:v>
      </x:c>
      <x:c r="T413" s="138" t="n">
        <x:v>0.45</x:v>
      </x:c>
      <x:c r="U413" s="140" t="n">
        <x:v>46230</x:v>
      </x:c>
      <x:c r="V413" s="141" t="b">
        <x:v>1</x:v>
      </x:c>
    </x:row>
    <x:row r="414">
      <x:c r="A414" s="137" t="str">
        <x:v>F0628</x:v>
      </x:c>
      <x:c r="B414" s="137" t="str">
        <x:v>Rucolanblätter</x:v>
      </x:c>
      <x:c r="C414" s="137" t="str">
        <x:v>rocket leaves</x:v>
      </x:c>
      <x:c r="D414" s="138" t="str">
        <x:v>Gemüse</x:v>
      </x:c>
      <x:c r="E414" s="138" t="str">
        <x:v>roh/handelsüblich</x:v>
      </x:c>
      <x:c r="F414" s="138" t="str">
        <x:v>g</x:v>
      </x:c>
      <x:c r="G414" s="139" t="n">
        <x:v>35</x:v>
      </x:c>
      <x:c r="H414" s="139" t="n">
        <x:v>2</x:v>
      </x:c>
      <x:c r="I414" s="139" t="n">
        <x:v>5</x:v>
      </x:c>
      <x:c r="J414" s="139" t="n">
        <x:v>0.4</x:v>
      </x:c>
      <x:c r="K414" s="139" t="n">
        <x:v>2.5</x:v>
      </x:c>
      <x:c r="L414" s="139" t="n">
        <x:v>3</x:v>
      </x:c>
      <x:c r="M414" s="139" t="n">
        <x:v>0.1</x:v>
      </x:c>
      <x:c r="N414" s="139" t="n">
        <x:v>0.06</x:v>
      </x:c>
      <x:c r="O414" s="139" t="n">
        <x:v>500</x:v>
      </x:c>
      <x:c r="P414" s="139" t="str">
        <x:v>g</x:v>
      </x:c>
      <x:c r="Q414" s="139" t="n">
        <x:v>1.79</x:v>
      </x:c>
      <x:c r="R414" s="139" t="n">
        <x:v>0.0035800000000000003</x:v>
      </x:c>
      <x:c r="S414" s="138" t="str">
        <x:v>Kategorie-Näherung; vor Produktion fachlich nachpflegen</x:v>
      </x:c>
      <x:c r="T414" s="138" t="n">
        <x:v>0.45</x:v>
      </x:c>
      <x:c r="U414" s="140" t="n">
        <x:v>46230</x:v>
      </x:c>
      <x:c r="V414" s="141" t="b">
        <x:v>1</x:v>
      </x:c>
    </x:row>
    <x:row r="415">
      <x:c r="A415" s="137" t="str">
        <x:v>F0417</x:v>
      </x:c>
      <x:c r="B415" s="137" t="str">
        <x:v>Linse</x:v>
      </x:c>
      <x:c r="C415" s="137" t="str">
        <x:v>lentil</x:v>
      </x:c>
      <x:c r="D415" s="138" t="str">
        <x:v>Pflanzliche Proteine</x:v>
      </x:c>
      <x:c r="E415" s="138" t="str">
        <x:v>roh/handelsüblich</x:v>
      </x:c>
      <x:c r="F415" s="138" t="str">
        <x:v>g</x:v>
      </x:c>
      <x:c r="G415" s="139" t="n">
        <x:v>120</x:v>
      </x:c>
      <x:c r="H415" s="139" t="n">
        <x:v>7</x:v>
      </x:c>
      <x:c r="I415" s="139" t="n">
        <x:v>16</x:v>
      </x:c>
      <x:c r="J415" s="139" t="n">
        <x:v>2</x:v>
      </x:c>
      <x:c r="K415" s="139" t="n">
        <x:v>6</x:v>
      </x:c>
      <x:c r="L415" s="139" t="n">
        <x:v>1</x:v>
      </x:c>
      <x:c r="M415" s="139" t="n">
        <x:v>0.3</x:v>
      </x:c>
      <x:c r="N415" s="139" t="n">
        <x:v>0.4</x:v>
      </x:c>
      <x:c r="O415" s="139" t="n">
        <x:v>500</x:v>
      </x:c>
      <x:c r="P415" s="139" t="str">
        <x:v>g</x:v>
      </x:c>
      <x:c r="Q415" s="139" t="n">
        <x:v>1.49</x:v>
      </x:c>
      <x:c r="R415" s="139" t="n">
        <x:v>0.00298</x:v>
      </x:c>
      <x:c r="S415" s="138" t="str">
        <x:v>Kategorie-Näherung; vor Produktion fachlich nachpflegen</x:v>
      </x:c>
      <x:c r="T415" s="138" t="n">
        <x:v>0.45</x:v>
      </x:c>
      <x:c r="U415" s="140" t="n">
        <x:v>46230</x:v>
      </x:c>
      <x:c r="V415" s="141" t="b">
        <x:v>1</x:v>
      </x:c>
    </x:row>
    <x:row r="416">
      <x:c r="A416" s="137" t="str">
        <x:v>F0401</x:v>
      </x:c>
      <x:c r="B416" s="137" t="str">
        <x:v>Feldsalat</x:v>
      </x:c>
      <x:c r="C416" s="137" t="str">
        <x:v>lamb's lettuce</x:v>
      </x:c>
      <x:c r="D416" s="138" t="str">
        <x:v>Fleisch</x:v>
      </x:c>
      <x:c r="E416" s="138" t="str">
        <x:v>roh/handelsüblich</x:v>
      </x:c>
      <x:c r="F416" s="138" t="str">
        <x:v>g</x:v>
      </x:c>
      <x:c r="G416" s="139" t="n">
        <x:v>125</x:v>
      </x:c>
      <x:c r="H416" s="139" t="n">
        <x:v>23</x:v>
      </x:c>
      <x:c r="I416" s="139" t="n">
        <x:v>0</x:v>
      </x:c>
      <x:c r="J416" s="139" t="n">
        <x:v>3</x:v>
      </x:c>
      <x:c r="K416" s="139" t="n">
        <x:v>0</x:v>
      </x:c>
      <x:c r="L416" s="139" t="n">
        <x:v>0</x:v>
      </x:c>
      <x:c r="M416" s="139" t="n">
        <x:v>1</x:v>
      </x:c>
      <x:c r="N416" s="139" t="n">
        <x:v>0.2</x:v>
      </x:c>
      <x:c r="O416" s="139" t="n">
        <x:v>500</x:v>
      </x:c>
      <x:c r="P416" s="139" t="str">
        <x:v>g</x:v>
      </x:c>
      <x:c r="Q416" s="139" t="n">
        <x:v>5.99</x:v>
      </x:c>
      <x:c r="R416" s="139" t="n">
        <x:v>0.011980000000000001</x:v>
      </x:c>
      <x:c r="S416" s="138" t="str">
        <x:v>Kategorie-Näherung; vor Produktion fachlich nachpflegen</x:v>
      </x:c>
      <x:c r="T416" s="138" t="n">
        <x:v>0.45</x:v>
      </x:c>
      <x:c r="U416" s="140" t="n">
        <x:v>46230</x:v>
      </x:c>
      <x:c r="V416" s="141" t="b">
        <x:v>1</x:v>
      </x:c>
    </x:row>
    <x:row r="417">
      <x:c r="A417" s="137" t="str">
        <x:v>F0278</x:v>
      </x:c>
      <x:c r="B417" s="137" t="str">
        <x:v>Feta-Käse</x:v>
      </x:c>
      <x:c r="C417" s="137" t="str">
        <x:v>feta cheese</x:v>
      </x:c>
      <x:c r="D417" s="138" t="str">
        <x:v>Milchprodukte</x:v>
      </x:c>
      <x:c r="E417" s="138" t="str">
        <x:v>roh/handelsüblich</x:v>
      </x:c>
      <x:c r="F417" s="138" t="str">
        <x:v>g</x:v>
      </x:c>
      <x:c r="G417" s="139" t="n">
        <x:v>90</x:v>
      </x:c>
      <x:c r="H417" s="139" t="n">
        <x:v>9</x:v>
      </x:c>
      <x:c r="I417" s="139" t="n">
        <x:v>4</x:v>
      </x:c>
      <x:c r="J417" s="139" t="n">
        <x:v>4</x:v>
      </x:c>
      <x:c r="K417" s="139" t="n">
        <x:v>0</x:v>
      </x:c>
      <x:c r="L417" s="139" t="n">
        <x:v>4</x:v>
      </x:c>
      <x:c r="M417" s="139" t="n">
        <x:v>2.5</x:v>
      </x:c>
      <x:c r="N417" s="139" t="n">
        <x:v>0.3</x:v>
      </x:c>
      <x:c r="O417" s="139" t="n">
        <x:v>500</x:v>
      </x:c>
      <x:c r="P417" s="139" t="str">
        <x:v>g</x:v>
      </x:c>
      <x:c r="Q417" s="139" t="n">
        <x:v>1.79</x:v>
      </x:c>
      <x:c r="R417" s="139" t="n">
        <x:v>0.0035800000000000003</x:v>
      </x:c>
      <x:c r="S417" s="138" t="str">
        <x:v>Kategorie-Näherung; vor Produktion fachlich nachpflegen</x:v>
      </x:c>
      <x:c r="T417" s="138" t="n">
        <x:v>0.45</x:v>
      </x:c>
      <x:c r="U417" s="140" t="n">
        <x:v>46230</x:v>
      </x:c>
      <x:c r="V417" s="141" t="b">
        <x:v>1</x:v>
      </x:c>
    </x:row>
    <x:row r="418">
      <x:c r="A418" s="137" t="str">
        <x:v>F0475</x:v>
      </x:c>
      <x:c r="B418" s="137" t="str">
        <x:v>Senfpulver</x:v>
      </x:c>
      <x:c r="C418" s="137" t="str">
        <x:v>mustard powder</x:v>
      </x:c>
      <x:c r="D418" s="138" t="str">
        <x:v>Saucen</x:v>
      </x:c>
      <x:c r="E418" s="138" t="str">
        <x:v>roh/handelsüblich</x:v>
      </x:c>
      <x:c r="F418" s="138" t="str">
        <x:v>g</x:v>
      </x:c>
      <x:c r="G418" s="139" t="n">
        <x:v>90</x:v>
      </x:c>
      <x:c r="H418" s="139" t="n">
        <x:v>3</x:v>
      </x:c>
      <x:c r="I418" s="139" t="n">
        <x:v>12</x:v>
      </x:c>
      <x:c r="J418" s="139" t="n">
        <x:v>4</x:v>
      </x:c>
      <x:c r="K418" s="139" t="n">
        <x:v>2</x:v>
      </x:c>
      <x:c r="L418" s="139" t="n">
        <x:v>5</x:v>
      </x:c>
      <x:c r="M418" s="139" t="n">
        <x:v>0.7</x:v>
      </x:c>
      <x:c r="N418" s="139" t="n">
        <x:v>1.2</x:v>
      </x:c>
      <x:c r="O418" s="139" t="n">
        <x:v>500</x:v>
      </x:c>
      <x:c r="P418" s="139" t="str">
        <x:v>g</x:v>
      </x:c>
      <x:c r="Q418" s="139" t="n">
        <x:v>1.99</x:v>
      </x:c>
      <x:c r="R418" s="139" t="n">
        <x:v>0.00398</x:v>
      </x:c>
      <x:c r="S418" s="138" t="str">
        <x:v>Kategorie-Näherung; vor Produktion fachlich nachpflegen</x:v>
      </x:c>
      <x:c r="T418" s="138" t="n">
        <x:v>0.45</x:v>
      </x:c>
      <x:c r="U418" s="140" t="n">
        <x:v>46230</x:v>
      </x:c>
      <x:c r="V418" s="141" t="b">
        <x:v>1</x:v>
      </x:c>
    </x:row>
    <x:row r="419">
      <x:c r="A419" s="137" t="str">
        <x:v>F0619</x:v>
      </x:c>
      <x:c r="B419" s="137" t="str">
        <x:v>Reisnudeln</x:v>
      </x:c>
      <x:c r="C419" s="137" t="str">
        <x:v>rice noodles</x:v>
      </x:c>
      <x:c r="D419" s="138" t="str">
        <x:v>Kohlenhydrate</x:v>
      </x:c>
      <x:c r="E419" s="138" t="str">
        <x:v>roh/handelsüblich</x:v>
      </x:c>
      <x:c r="F419" s="138" t="str">
        <x:v>g</x:v>
      </x:c>
      <x:c r="G419" s="139" t="n">
        <x:v>350</x:v>
      </x:c>
      <x:c r="H419" s="139" t="n">
        <x:v>11</x:v>
      </x:c>
      <x:c r="I419" s="139" t="n">
        <x:v>68</x:v>
      </x:c>
      <x:c r="J419" s="139" t="n">
        <x:v>3</x:v>
      </x:c>
      <x:c r="K419" s="139" t="n">
        <x:v>7</x:v>
      </x:c>
      <x:c r="L419" s="139" t="n">
        <x:v>2</x:v>
      </x:c>
      <x:c r="M419" s="139" t="n">
        <x:v>0.6</x:v>
      </x:c>
      <x:c r="N419" s="139" t="n">
        <x:v>0.05</x:v>
      </x:c>
      <x:c r="O419" s="139" t="n">
        <x:v>500</x:v>
      </x:c>
      <x:c r="P419" s="139" t="str">
        <x:v>g</x:v>
      </x:c>
      <x:c r="Q419" s="139" t="n">
        <x:v>1.99</x:v>
      </x:c>
      <x:c r="R419" s="139" t="n">
        <x:v>0.00398</x:v>
      </x:c>
      <x:c r="S419" s="138" t="str">
        <x:v>Kategorie-Näherung; vor Produktion fachlich nachpflegen</x:v>
      </x:c>
      <x:c r="T419" s="138" t="n">
        <x:v>0.45</x:v>
      </x:c>
      <x:c r="U419" s="140" t="n">
        <x:v>46230</x:v>
      </x:c>
      <x:c r="V419" s="141" t="b">
        <x:v>1</x:v>
      </x:c>
    </x:row>
    <x:row r="420">
      <x:c r="A420" s="137" t="str">
        <x:v>F0580</x:v>
      </x:c>
      <x:c r="B420" s="137" t="str">
        <x:v>Pul biber</x:v>
      </x:c>
      <x:c r="C420" s="137" t="str">
        <x:v>pul biber</x:v>
      </x:c>
      <x:c r="D420" s="138" t="str">
        <x:v>Gemüse</x:v>
      </x:c>
      <x:c r="E420" s="138" t="str">
        <x:v>roh/handelsüblich</x:v>
      </x:c>
      <x:c r="F420" s="138" t="str">
        <x:v>g</x:v>
      </x:c>
      <x:c r="G420" s="139" t="n">
        <x:v>35</x:v>
      </x:c>
      <x:c r="H420" s="139" t="n">
        <x:v>2</x:v>
      </x:c>
      <x:c r="I420" s="139" t="n">
        <x:v>5</x:v>
      </x:c>
      <x:c r="J420" s="139" t="n">
        <x:v>0.4</x:v>
      </x:c>
      <x:c r="K420" s="139" t="n">
        <x:v>2.5</x:v>
      </x:c>
      <x:c r="L420" s="139" t="n">
        <x:v>3</x:v>
      </x:c>
      <x:c r="M420" s="139" t="n">
        <x:v>0.1</x:v>
      </x:c>
      <x:c r="N420" s="139" t="n">
        <x:v>0.06</x:v>
      </x:c>
      <x:c r="O420" s="139" t="n">
        <x:v>500</x:v>
      </x:c>
      <x:c r="P420" s="139" t="str">
        <x:v>g</x:v>
      </x:c>
      <x:c r="Q420" s="139" t="n">
        <x:v>1.79</x:v>
      </x:c>
      <x:c r="R420" s="139" t="n">
        <x:v>0.0035800000000000003</x:v>
      </x:c>
      <x:c r="S420" s="138" t="str">
        <x:v>Kategorie-Näherung; vor Produktion fachlich nachpflegen</x:v>
      </x:c>
      <x:c r="T420" s="138" t="n">
        <x:v>0.45</x:v>
      </x:c>
      <x:c r="U420" s="140" t="n">
        <x:v>46230</x:v>
      </x:c>
      <x:c r="V420" s="141" t="b">
        <x:v>1</x:v>
      </x:c>
    </x:row>
    <x:row r="421">
      <x:c r="A421" s="137" t="str">
        <x:v>F0674</x:v>
      </x:c>
      <x:c r="B421" s="137" t="str">
        <x:v>Seidentofu</x:v>
      </x:c>
      <x:c r="C421" s="137" t="str">
        <x:v>silken tofu</x:v>
      </x:c>
      <x:c r="D421" s="138" t="str">
        <x:v>Pflanzliche Proteine</x:v>
      </x:c>
      <x:c r="E421" s="138" t="str">
        <x:v>roh/handelsüblich</x:v>
      </x:c>
      <x:c r="F421" s="138" t="str">
        <x:v>g</x:v>
      </x:c>
      <x:c r="G421" s="139" t="n">
        <x:v>120</x:v>
      </x:c>
      <x:c r="H421" s="139" t="n">
        <x:v>7</x:v>
      </x:c>
      <x:c r="I421" s="139" t="n">
        <x:v>16</x:v>
      </x:c>
      <x:c r="J421" s="139" t="n">
        <x:v>2</x:v>
      </x:c>
      <x:c r="K421" s="139" t="n">
        <x:v>6</x:v>
      </x:c>
      <x:c r="L421" s="139" t="n">
        <x:v>1</x:v>
      </x:c>
      <x:c r="M421" s="139" t="n">
        <x:v>0.3</x:v>
      </x:c>
      <x:c r="N421" s="139" t="n">
        <x:v>0.4</x:v>
      </x:c>
      <x:c r="O421" s="139" t="n">
        <x:v>500</x:v>
      </x:c>
      <x:c r="P421" s="139" t="str">
        <x:v>g</x:v>
      </x:c>
      <x:c r="Q421" s="139" t="n">
        <x:v>1.49</x:v>
      </x:c>
      <x:c r="R421" s="139" t="n">
        <x:v>0.00298</x:v>
      </x:c>
      <x:c r="S421" s="138" t="str">
        <x:v>Kategorie-Näherung; vor Produktion fachlich nachpflegen</x:v>
      </x:c>
      <x:c r="T421" s="138" t="n">
        <x:v>0.45</x:v>
      </x:c>
      <x:c r="U421" s="140" t="n">
        <x:v>46230</x:v>
      </x:c>
      <x:c r="V421" s="141" t="b">
        <x:v>1</x:v>
      </x:c>
    </x:row>
    <x:row r="422">
      <x:c r="A422" s="137" t="str">
        <x:v>F0684</x:v>
      </x:c>
      <x:c r="B422" s="137" t="str">
        <x:v>Weiche Kräuter</x:v>
      </x:c>
      <x:c r="C422" s="137" t="str">
        <x:v>soft herbs</x:v>
      </x:c>
      <x:c r="D422" s="138" t="str">
        <x:v>Gewürze</x:v>
      </x:c>
      <x:c r="E422" s="138" t="str">
        <x:v>roh/handelsüblich</x:v>
      </x:c>
      <x:c r="F422" s="138" t="str">
        <x:v>g</x:v>
      </x:c>
      <x:c r="G422" s="139" t="n">
        <x:v>250</x:v>
      </x:c>
      <x:c r="H422" s="139" t="n">
        <x:v>8</x:v>
      </x:c>
      <x:c r="I422" s="139" t="n">
        <x:v>45</x:v>
      </x:c>
      <x:c r="J422" s="139" t="n">
        <x:v>8</x:v>
      </x:c>
      <x:c r="K422" s="139" t="n">
        <x:v>20</x:v>
      </x:c>
      <x:c r="L422" s="139" t="n">
        <x:v>4</x:v>
      </x:c>
      <x:c r="M422" s="139" t="n">
        <x:v>2</x:v>
      </x:c>
      <x:c r="N422" s="139" t="n">
        <x:v>0.2</x:v>
      </x:c>
      <x:c r="O422" s="139" t="n">
        <x:v>500</x:v>
      </x:c>
      <x:c r="P422" s="139" t="str">
        <x:v>g</x:v>
      </x:c>
      <x:c r="Q422" s="139" t="n">
        <x:v>1.29</x:v>
      </x:c>
      <x:c r="R422" s="139" t="n">
        <x:v>0.0025800000000000003</x:v>
      </x:c>
      <x:c r="S422" s="138" t="str">
        <x:v>Kategorie-Näherung; vor Produktion fachlich nachpflegen</x:v>
      </x:c>
      <x:c r="T422" s="138" t="n">
        <x:v>0.45</x:v>
      </x:c>
      <x:c r="U422" s="140" t="n">
        <x:v>46230</x:v>
      </x:c>
      <x:c r="V422" s="141" t="b">
        <x:v>1</x:v>
      </x:c>
    </x:row>
    <x:row r="423">
      <x:c r="A423" s="137" t="str">
        <x:v>F0336</x:v>
      </x:c>
      <x:c r="B423" s="137" t="str">
        <x:v>Grüne Bohnen</x:v>
      </x:c>
      <x:c r="C423" s="137" t="str">
        <x:v>green beans</x:v>
      </x:c>
      <x:c r="D423" s="138" t="str">
        <x:v>Pflanzliche Proteine</x:v>
      </x:c>
      <x:c r="E423" s="138" t="str">
        <x:v>roh/handelsüblich</x:v>
      </x:c>
      <x:c r="F423" s="138" t="str">
        <x:v>g</x:v>
      </x:c>
      <x:c r="G423" s="139" t="n">
        <x:v>120</x:v>
      </x:c>
      <x:c r="H423" s="139" t="n">
        <x:v>7</x:v>
      </x:c>
      <x:c r="I423" s="139" t="n">
        <x:v>16</x:v>
      </x:c>
      <x:c r="J423" s="139" t="n">
        <x:v>2</x:v>
      </x:c>
      <x:c r="K423" s="139" t="n">
        <x:v>6</x:v>
      </x:c>
      <x:c r="L423" s="139" t="n">
        <x:v>1</x:v>
      </x:c>
      <x:c r="M423" s="139" t="n">
        <x:v>0.3</x:v>
      </x:c>
      <x:c r="N423" s="139" t="n">
        <x:v>0.4</x:v>
      </x:c>
      <x:c r="O423" s="139" t="n">
        <x:v>500</x:v>
      </x:c>
      <x:c r="P423" s="139" t="str">
        <x:v>g</x:v>
      </x:c>
      <x:c r="Q423" s="139" t="n">
        <x:v>1.49</x:v>
      </x:c>
      <x:c r="R423" s="139" t="n">
        <x:v>0.00298</x:v>
      </x:c>
      <x:c r="S423" s="138" t="str">
        <x:v>Kategorie-Näherung; vor Produktion fachlich nachpflegen</x:v>
      </x:c>
      <x:c r="T423" s="138" t="n">
        <x:v>0.45</x:v>
      </x:c>
      <x:c r="U423" s="140" t="n">
        <x:v>46230</x:v>
      </x:c>
      <x:c r="V423" s="141" t="b">
        <x:v>1</x:v>
      </x:c>
    </x:row>
    <x:row r="424">
      <x:c r="A424" s="137" t="str">
        <x:v>F0540</x:v>
      </x:c>
      <x:c r="B424" s="137" t="str">
        <x:v>Pinienkerne</x:v>
      </x:c>
      <x:c r="C424" s="137" t="str">
        <x:v>pine nut</x:v>
      </x:c>
      <x:c r="D424" s="138" t="str">
        <x:v>Nüsse / Samen</x:v>
      </x:c>
      <x:c r="E424" s="138" t="str">
        <x:v>roh/handelsüblich</x:v>
      </x:c>
      <x:c r="F424" s="138" t="str">
        <x:v>g</x:v>
      </x:c>
      <x:c r="G424" s="139" t="n">
        <x:v>580</x:v>
      </x:c>
      <x:c r="H424" s="139" t="n">
        <x:v>20</x:v>
      </x:c>
      <x:c r="I424" s="139" t="n">
        <x:v>12</x:v>
      </x:c>
      <x:c r="J424" s="139" t="n">
        <x:v>50</x:v>
      </x:c>
      <x:c r="K424" s="139" t="n">
        <x:v>10</x:v>
      </x:c>
      <x:c r="L424" s="139" t="n">
        <x:v>4</x:v>
      </x:c>
      <x:c r="M424" s="139" t="n">
        <x:v>6</x:v>
      </x:c>
      <x:c r="N424" s="139" t="n">
        <x:v>0.02</x:v>
      </x:c>
      <x:c r="O424" s="139" t="n">
        <x:v>500</x:v>
      </x:c>
      <x:c r="P424" s="139" t="str">
        <x:v>g</x:v>
      </x:c>
      <x:c r="Q424" s="139" t="n">
        <x:v>2.99</x:v>
      </x:c>
      <x:c r="R424" s="139" t="n">
        <x:v>0.00598</x:v>
      </x:c>
      <x:c r="S424" s="138" t="str">
        <x:v>Kategorie-Näherung; vor Produktion fachlich nachpflegen</x:v>
      </x:c>
      <x:c r="T424" s="138" t="n">
        <x:v>0.45</x:v>
      </x:c>
      <x:c r="U424" s="140" t="n">
        <x:v>46230</x:v>
      </x:c>
      <x:c r="V424" s="141" t="b">
        <x:v>1</x:v>
      </x:c>
    </x:row>
    <x:row r="425">
      <x:c r="A425" s="137" t="str">
        <x:v>F0111</x:v>
      </x:c>
      <x:c r="B425" s="137" t="str">
        <x:v>Kohl</x:v>
      </x:c>
      <x:c r="C425" s="137" t="str">
        <x:v>cabbage</x:v>
      </x:c>
      <x:c r="D425" s="138" t="str">
        <x:v>Gemüse</x:v>
      </x:c>
      <x:c r="E425" s="138" t="str">
        <x:v>roh/handelsüblich</x:v>
      </x:c>
      <x:c r="F425" s="138" t="str">
        <x:v>g</x:v>
      </x:c>
      <x:c r="G425" s="139" t="n">
        <x:v>35</x:v>
      </x:c>
      <x:c r="H425" s="139" t="n">
        <x:v>2</x:v>
      </x:c>
      <x:c r="I425" s="139" t="n">
        <x:v>5</x:v>
      </x:c>
      <x:c r="J425" s="139" t="n">
        <x:v>0.4</x:v>
      </x:c>
      <x:c r="K425" s="139" t="n">
        <x:v>2.5</x:v>
      </x:c>
      <x:c r="L425" s="139" t="n">
        <x:v>3</x:v>
      </x:c>
      <x:c r="M425" s="139" t="n">
        <x:v>0.1</x:v>
      </x:c>
      <x:c r="N425" s="139" t="n">
        <x:v>0.06</x:v>
      </x:c>
      <x:c r="O425" s="139" t="n">
        <x:v>500</x:v>
      </x:c>
      <x:c r="P425" s="139" t="str">
        <x:v>g</x:v>
      </x:c>
      <x:c r="Q425" s="139" t="n">
        <x:v>1.79</x:v>
      </x:c>
      <x:c r="R425" s="139" t="n">
        <x:v>0.0035800000000000003</x:v>
      </x:c>
      <x:c r="S425" s="138" t="str">
        <x:v>Kategorie-Näherung; vor Produktion fachlich nachpflegen</x:v>
      </x:c>
      <x:c r="T425" s="138" t="n">
        <x:v>0.45</x:v>
      </x:c>
      <x:c r="U425" s="140" t="n">
        <x:v>46230</x:v>
      </x:c>
      <x:c r="V425" s="141" t="b">
        <x:v>1</x:v>
      </x:c>
    </x:row>
    <x:row r="426">
      <x:c r="A426" s="137" t="str">
        <x:v>F0245</x:v>
      </x:c>
      <x:c r="B426" s="137" t="str">
        <x:v>Dijon-Senf</x:v>
      </x:c>
      <x:c r="C426" s="137" t="str">
        <x:v>Dijon mustard</x:v>
      </x:c>
      <x:c r="D426" s="138" t="str">
        <x:v>Saucen</x:v>
      </x:c>
      <x:c r="E426" s="138" t="str">
        <x:v>roh/handelsüblich</x:v>
      </x:c>
      <x:c r="F426" s="138" t="str">
        <x:v>g</x:v>
      </x:c>
      <x:c r="G426" s="139" t="n">
        <x:v>90</x:v>
      </x:c>
      <x:c r="H426" s="139" t="n">
        <x:v>3</x:v>
      </x:c>
      <x:c r="I426" s="139" t="n">
        <x:v>12</x:v>
      </x:c>
      <x:c r="J426" s="139" t="n">
        <x:v>4</x:v>
      </x:c>
      <x:c r="K426" s="139" t="n">
        <x:v>2</x:v>
      </x:c>
      <x:c r="L426" s="139" t="n">
        <x:v>5</x:v>
      </x:c>
      <x:c r="M426" s="139" t="n">
        <x:v>0.7</x:v>
      </x:c>
      <x:c r="N426" s="139" t="n">
        <x:v>1.2</x:v>
      </x:c>
      <x:c r="O426" s="139" t="n">
        <x:v>500</x:v>
      </x:c>
      <x:c r="P426" s="139" t="str">
        <x:v>g</x:v>
      </x:c>
      <x:c r="Q426" s="139" t="n">
        <x:v>1.99</x:v>
      </x:c>
      <x:c r="R426" s="139" t="n">
        <x:v>0.00398</x:v>
      </x:c>
      <x:c r="S426" s="138" t="str">
        <x:v>Kategorie-Näherung; vor Produktion fachlich nachpflegen</x:v>
      </x:c>
      <x:c r="T426" s="138" t="n">
        <x:v>0.45</x:v>
      </x:c>
      <x:c r="U426" s="140" t="n">
        <x:v>46230</x:v>
      </x:c>
      <x:c r="V426" s="141" t="b">
        <x:v>1</x:v>
      </x:c>
    </x:row>
    <x:row r="427">
      <x:c r="A427" s="137" t="str">
        <x:v>F0462</x:v>
      </x:c>
      <x:c r="B427" s="137" t="str">
        <x:v>Gemischtes Blatt</x:v>
      </x:c>
      <x:c r="C427" s="137" t="str">
        <x:v>mixed leaf</x:v>
      </x:c>
      <x:c r="D427" s="138" t="str">
        <x:v>Gemüse</x:v>
      </x:c>
      <x:c r="E427" s="138" t="str">
        <x:v>roh/handelsüblich</x:v>
      </x:c>
      <x:c r="F427" s="138" t="str">
        <x:v>g</x:v>
      </x:c>
      <x:c r="G427" s="139" t="n">
        <x:v>35</x:v>
      </x:c>
      <x:c r="H427" s="139" t="n">
        <x:v>2</x:v>
      </x:c>
      <x:c r="I427" s="139" t="n">
        <x:v>5</x:v>
      </x:c>
      <x:c r="J427" s="139" t="n">
        <x:v>0.4</x:v>
      </x:c>
      <x:c r="K427" s="139" t="n">
        <x:v>2.5</x:v>
      </x:c>
      <x:c r="L427" s="139" t="n">
        <x:v>3</x:v>
      </x:c>
      <x:c r="M427" s="139" t="n">
        <x:v>0.1</x:v>
      </x:c>
      <x:c r="N427" s="139" t="n">
        <x:v>0.06</x:v>
      </x:c>
      <x:c r="O427" s="139" t="n">
        <x:v>500</x:v>
      </x:c>
      <x:c r="P427" s="139" t="str">
        <x:v>g</x:v>
      </x:c>
      <x:c r="Q427" s="139" t="n">
        <x:v>1.79</x:v>
      </x:c>
      <x:c r="R427" s="139" t="n">
        <x:v>0.0035800000000000003</x:v>
      </x:c>
      <x:c r="S427" s="138" t="str">
        <x:v>Kategorie-Näherung; vor Produktion fachlich nachpflegen</x:v>
      </x:c>
      <x:c r="T427" s="138" t="n">
        <x:v>0.45</x:v>
      </x:c>
      <x:c r="U427" s="140" t="n">
        <x:v>46230</x:v>
      </x:c>
      <x:c r="V427" s="141" t="b">
        <x:v>1</x:v>
      </x:c>
    </x:row>
    <x:row r="428">
      <x:c r="A428" s="137" t="str">
        <x:v>F0023</x:v>
      </x:c>
      <x:c r="B428" s="137" t="str">
        <x:v>Spargelstange</x:v>
      </x:c>
      <x:c r="C428" s="137" t="str">
        <x:v>asparagus spear</x:v>
      </x:c>
      <x:c r="D428" s="138" t="str">
        <x:v>Pflanzliche Proteine</x:v>
      </x:c>
      <x:c r="E428" s="138" t="str">
        <x:v>roh/handelsüblich</x:v>
      </x:c>
      <x:c r="F428" s="138" t="str">
        <x:v>g</x:v>
      </x:c>
      <x:c r="G428" s="139" t="n">
        <x:v>120</x:v>
      </x:c>
      <x:c r="H428" s="139" t="n">
        <x:v>7</x:v>
      </x:c>
      <x:c r="I428" s="139" t="n">
        <x:v>16</x:v>
      </x:c>
      <x:c r="J428" s="139" t="n">
        <x:v>2</x:v>
      </x:c>
      <x:c r="K428" s="139" t="n">
        <x:v>6</x:v>
      </x:c>
      <x:c r="L428" s="139" t="n">
        <x:v>1</x:v>
      </x:c>
      <x:c r="M428" s="139" t="n">
        <x:v>0.3</x:v>
      </x:c>
      <x:c r="N428" s="139" t="n">
        <x:v>0.4</x:v>
      </x:c>
      <x:c r="O428" s="139" t="n">
        <x:v>500</x:v>
      </x:c>
      <x:c r="P428" s="139" t="str">
        <x:v>g</x:v>
      </x:c>
      <x:c r="Q428" s="139" t="n">
        <x:v>1.49</x:v>
      </x:c>
      <x:c r="R428" s="139" t="n">
        <x:v>0.00298</x:v>
      </x:c>
      <x:c r="S428" s="138" t="str">
        <x:v>Kategorie-Näherung; vor Produktion fachlich nachpflegen</x:v>
      </x:c>
      <x:c r="T428" s="138" t="n">
        <x:v>0.45</x:v>
      </x:c>
      <x:c r="U428" s="140" t="n">
        <x:v>46230</x:v>
      </x:c>
      <x:c r="V428" s="141" t="b">
        <x:v>1</x:v>
      </x:c>
    </x:row>
    <x:row r="429">
      <x:c r="A429" s="137" t="str">
        <x:v>F0049</x:v>
      </x:c>
      <x:c r="B429" s="137" t="str">
        <x:v>Gerstencouscous</x:v>
      </x:c>
      <x:c r="C429" s="137" t="str">
        <x:v>barley couscous</x:v>
      </x:c>
      <x:c r="D429" s="138" t="str">
        <x:v>Kohlenhydrate</x:v>
      </x:c>
      <x:c r="E429" s="138" t="str">
        <x:v>roh/handelsüblich</x:v>
      </x:c>
      <x:c r="F429" s="138" t="str">
        <x:v>g</x:v>
      </x:c>
      <x:c r="G429" s="139" t="n">
        <x:v>350</x:v>
      </x:c>
      <x:c r="H429" s="139" t="n">
        <x:v>11</x:v>
      </x:c>
      <x:c r="I429" s="139" t="n">
        <x:v>68</x:v>
      </x:c>
      <x:c r="J429" s="139" t="n">
        <x:v>3</x:v>
      </x:c>
      <x:c r="K429" s="139" t="n">
        <x:v>7</x:v>
      </x:c>
      <x:c r="L429" s="139" t="n">
        <x:v>2</x:v>
      </x:c>
      <x:c r="M429" s="139" t="n">
        <x:v>0.6</x:v>
      </x:c>
      <x:c r="N429" s="139" t="n">
        <x:v>0.05</x:v>
      </x:c>
      <x:c r="O429" s="139" t="n">
        <x:v>500</x:v>
      </x:c>
      <x:c r="P429" s="139" t="str">
        <x:v>g</x:v>
      </x:c>
      <x:c r="Q429" s="139" t="n">
        <x:v>1.99</x:v>
      </x:c>
      <x:c r="R429" s="139" t="n">
        <x:v>0.00398</x:v>
      </x:c>
      <x:c r="S429" s="138" t="str">
        <x:v>Kategorie-Näherung; vor Produktion fachlich nachpflegen</x:v>
      </x:c>
      <x:c r="T429" s="138" t="n">
        <x:v>0.45</x:v>
      </x:c>
      <x:c r="U429" s="140" t="n">
        <x:v>46230</x:v>
      </x:c>
      <x:c r="V429" s="141" t="b">
        <x:v>1</x:v>
      </x:c>
    </x:row>
    <x:row r="430">
      <x:c r="A430" s="137" t="str">
        <x:v>F0482</x:v>
      </x:c>
      <x:c r="B430" s="137" t="str">
        <x:v>Nektarine</x:v>
      </x:c>
      <x:c r="C430" s="137" t="str">
        <x:v>nectarine</x:v>
      </x:c>
      <x:c r="D430" s="138" t="str">
        <x:v>Gemüse</x:v>
      </x:c>
      <x:c r="E430" s="138" t="str">
        <x:v>roh/handelsüblich</x:v>
      </x:c>
      <x:c r="F430" s="138" t="str">
        <x:v>g</x:v>
      </x:c>
      <x:c r="G430" s="139" t="n">
        <x:v>35</x:v>
      </x:c>
      <x:c r="H430" s="139" t="n">
        <x:v>2</x:v>
      </x:c>
      <x:c r="I430" s="139" t="n">
        <x:v>5</x:v>
      </x:c>
      <x:c r="J430" s="139" t="n">
        <x:v>0.4</x:v>
      </x:c>
      <x:c r="K430" s="139" t="n">
        <x:v>2.5</x:v>
      </x:c>
      <x:c r="L430" s="139" t="n">
        <x:v>3</x:v>
      </x:c>
      <x:c r="M430" s="139" t="n">
        <x:v>0.1</x:v>
      </x:c>
      <x:c r="N430" s="139" t="n">
        <x:v>0.06</x:v>
      </x:c>
      <x:c r="O430" s="139" t="n">
        <x:v>500</x:v>
      </x:c>
      <x:c r="P430" s="139" t="str">
        <x:v>g</x:v>
      </x:c>
      <x:c r="Q430" s="139" t="n">
        <x:v>1.79</x:v>
      </x:c>
      <x:c r="R430" s="139" t="n">
        <x:v>0.0035800000000000003</x:v>
      </x:c>
      <x:c r="S430" s="138" t="str">
        <x:v>Kategorie-Näherung; vor Produktion fachlich nachpflegen</x:v>
      </x:c>
      <x:c r="T430" s="138" t="n">
        <x:v>0.45</x:v>
      </x:c>
      <x:c r="U430" s="140" t="n">
        <x:v>46230</x:v>
      </x:c>
      <x:c r="V430" s="141" t="b">
        <x:v>1</x:v>
      </x:c>
    </x:row>
    <x:row r="431">
      <x:c r="A431" s="137" t="str">
        <x:v>F0574</x:v>
      </x:c>
      <x:c r="B431" s="137" t="str">
        <x:v>Garnelen</x:v>
      </x:c>
      <x:c r="C431" s="137" t="str">
        <x:v>prawn</x:v>
      </x:c>
      <x:c r="D431" s="138" t="str">
        <x:v>Fisch</x:v>
      </x:c>
      <x:c r="E431" s="138" t="str">
        <x:v>roh/handelsüblich</x:v>
      </x:c>
      <x:c r="F431" s="138" t="str">
        <x:v>g</x:v>
      </x:c>
      <x:c r="G431" s="139" t="n">
        <x:v>150</x:v>
      </x:c>
      <x:c r="H431" s="139" t="n">
        <x:v>21</x:v>
      </x:c>
      <x:c r="I431" s="139" t="n">
        <x:v>0</x:v>
      </x:c>
      <x:c r="J431" s="139" t="n">
        <x:v>7</x:v>
      </x:c>
      <x:c r="K431" s="139" t="n">
        <x:v>0</x:v>
      </x:c>
      <x:c r="L431" s="139" t="n">
        <x:v>0</x:v>
      </x:c>
      <x:c r="M431" s="139" t="n">
        <x:v>1.5</x:v>
      </x:c>
      <x:c r="N431" s="139" t="n">
        <x:v>0.2</x:v>
      </x:c>
      <x:c r="O431" s="139" t="n">
        <x:v>500</x:v>
      </x:c>
      <x:c r="P431" s="139" t="str">
        <x:v>g</x:v>
      </x:c>
      <x:c r="Q431" s="139" t="n">
        <x:v>5.49</x:v>
      </x:c>
      <x:c r="R431" s="139" t="n">
        <x:v>0.01098</x:v>
      </x:c>
      <x:c r="S431" s="138" t="str">
        <x:v>Kategorie-Näherung; vor Produktion fachlich nachpflegen</x:v>
      </x:c>
      <x:c r="T431" s="138" t="n">
        <x:v>0.45</x:v>
      </x:c>
      <x:c r="U431" s="140" t="n">
        <x:v>46230</x:v>
      </x:c>
      <x:c r="V431" s="141" t="b">
        <x:v>1</x:v>
      </x:c>
    </x:row>
    <x:row r="432">
      <x:c r="A432" s="137" t="str">
        <x:v>F0105</x:v>
      </x:c>
      <x:c r="B432" s="137" t="str">
        <x:v>Riesenbohnen</x:v>
      </x:c>
      <x:c r="C432" s="137" t="str">
        <x:v>butter bean</x:v>
      </x:c>
      <x:c r="D432" s="138" t="str">
        <x:v>Fette / Öle</x:v>
      </x:c>
      <x:c r="E432" s="138" t="str">
        <x:v>roh/handelsüblich</x:v>
      </x:c>
      <x:c r="F432" s="138" t="str">
        <x:v>g</x:v>
      </x:c>
      <x:c r="G432" s="139" t="n">
        <x:v>884</x:v>
      </x:c>
      <x:c r="H432" s="139" t="n">
        <x:v>0</x:v>
      </x:c>
      <x:c r="I432" s="139" t="n">
        <x:v>0</x:v>
      </x:c>
      <x:c r="J432" s="139" t="n">
        <x:v>100</x:v>
      </x:c>
      <x:c r="K432" s="139" t="n">
        <x:v>0</x:v>
      </x:c>
      <x:c r="L432" s="139" t="n">
        <x:v>0</x:v>
      </x:c>
      <x:c r="M432" s="139" t="n">
        <x:v>14</x:v>
      </x:c>
      <x:c r="N432" s="139" t="n">
        <x:v>0</x:v>
      </x:c>
      <x:c r="O432" s="139" t="n">
        <x:v>500</x:v>
      </x:c>
      <x:c r="P432" s="139" t="str">
        <x:v>g</x:v>
      </x:c>
      <x:c r="Q432" s="139" t="n">
        <x:v>4.49</x:v>
      </x:c>
      <x:c r="R432" s="139" t="n">
        <x:v>0.00898</x:v>
      </x:c>
      <x:c r="S432" s="138" t="str">
        <x:v>Kategorie-Näherung; vor Produktion fachlich nachpflegen</x:v>
      </x:c>
      <x:c r="T432" s="138" t="n">
        <x:v>0.45</x:v>
      </x:c>
      <x:c r="U432" s="140" t="n">
        <x:v>46230</x:v>
      </x:c>
      <x:c r="V432" s="141" t="b">
        <x:v>1</x:v>
      </x:c>
    </x:row>
    <x:row r="433">
      <x:c r="A433" s="137" t="str">
        <x:v>F0210</x:v>
      </x:c>
      <x:c r="B433" s="137" t="str">
        <x:v>Maiskolben</x:v>
      </x:c>
      <x:c r="C433" s="137" t="str">
        <x:v>corn on the cob</x:v>
      </x:c>
      <x:c r="D433" s="138" t="str">
        <x:v>Gemüse</x:v>
      </x:c>
      <x:c r="E433" s="138" t="str">
        <x:v>roh/handelsüblich</x:v>
      </x:c>
      <x:c r="F433" s="138" t="str">
        <x:v>g</x:v>
      </x:c>
      <x:c r="G433" s="139" t="n">
        <x:v>35</x:v>
      </x:c>
      <x:c r="H433" s="139" t="n">
        <x:v>2</x:v>
      </x:c>
      <x:c r="I433" s="139" t="n">
        <x:v>5</x:v>
      </x:c>
      <x:c r="J433" s="139" t="n">
        <x:v>0.4</x:v>
      </x:c>
      <x:c r="K433" s="139" t="n">
        <x:v>2.5</x:v>
      </x:c>
      <x:c r="L433" s="139" t="n">
        <x:v>3</x:v>
      </x:c>
      <x:c r="M433" s="139" t="n">
        <x:v>0.1</x:v>
      </x:c>
      <x:c r="N433" s="139" t="n">
        <x:v>0.06</x:v>
      </x:c>
      <x:c r="O433" s="139" t="n">
        <x:v>500</x:v>
      </x:c>
      <x:c r="P433" s="139" t="str">
        <x:v>g</x:v>
      </x:c>
      <x:c r="Q433" s="139" t="n">
        <x:v>1.79</x:v>
      </x:c>
      <x:c r="R433" s="139" t="n">
        <x:v>0.0035800000000000003</x:v>
      </x:c>
      <x:c r="S433" s="138" t="str">
        <x:v>Kategorie-Näherung; vor Produktion fachlich nachpflegen</x:v>
      </x:c>
      <x:c r="T433" s="138" t="n">
        <x:v>0.45</x:v>
      </x:c>
      <x:c r="U433" s="140" t="n">
        <x:v>46230</x:v>
      </x:c>
      <x:c r="V433" s="141" t="b">
        <x:v>1</x:v>
      </x:c>
    </x:row>
    <x:row r="434">
      <x:c r="A434" s="137" t="str">
        <x:v>F0394</x:v>
      </x:c>
      <x:c r="B434" s="137" t="str">
        <x:v>Riesengarnelen</x:v>
      </x:c>
      <x:c r="C434" s="137" t="str">
        <x:v>king prawns</x:v>
      </x:c>
      <x:c r="D434" s="138" t="str">
        <x:v>Fisch</x:v>
      </x:c>
      <x:c r="E434" s="138" t="str">
        <x:v>roh/handelsüblich</x:v>
      </x:c>
      <x:c r="F434" s="138" t="str">
        <x:v>g</x:v>
      </x:c>
      <x:c r="G434" s="139" t="n">
        <x:v>150</x:v>
      </x:c>
      <x:c r="H434" s="139" t="n">
        <x:v>21</x:v>
      </x:c>
      <x:c r="I434" s="139" t="n">
        <x:v>0</x:v>
      </x:c>
      <x:c r="J434" s="139" t="n">
        <x:v>7</x:v>
      </x:c>
      <x:c r="K434" s="139" t="n">
        <x:v>0</x:v>
      </x:c>
      <x:c r="L434" s="139" t="n">
        <x:v>0</x:v>
      </x:c>
      <x:c r="M434" s="139" t="n">
        <x:v>1.5</x:v>
      </x:c>
      <x:c r="N434" s="139" t="n">
        <x:v>0.2</x:v>
      </x:c>
      <x:c r="O434" s="139" t="n">
        <x:v>500</x:v>
      </x:c>
      <x:c r="P434" s="139" t="str">
        <x:v>g</x:v>
      </x:c>
      <x:c r="Q434" s="139" t="n">
        <x:v>5.49</x:v>
      </x:c>
      <x:c r="R434" s="139" t="n">
        <x:v>0.01098</x:v>
      </x:c>
      <x:c r="S434" s="138" t="str">
        <x:v>Kategorie-Näherung; vor Produktion fachlich nachpflegen</x:v>
      </x:c>
      <x:c r="T434" s="138" t="n">
        <x:v>0.45</x:v>
      </x:c>
      <x:c r="U434" s="140" t="n">
        <x:v>46230</x:v>
      </x:c>
      <x:c r="V434" s="141" t="b">
        <x:v>1</x:v>
      </x:c>
    </x:row>
    <x:row r="435">
      <x:c r="A435" s="137" t="str">
        <x:v>F0114</x:v>
      </x:c>
      <x:c r="B435" s="137" t="str">
        <x:v>Cajun-Gewürzmischung</x:v>
      </x:c>
      <x:c r="C435" s="137" t="str">
        <x:v>Cajun spice blend</x:v>
      </x:c>
      <x:c r="D435" s="138" t="str">
        <x:v>Gewürze</x:v>
      </x:c>
      <x:c r="E435" s="138" t="str">
        <x:v>roh/handelsüblich</x:v>
      </x:c>
      <x:c r="F435" s="138" t="str">
        <x:v>g</x:v>
      </x:c>
      <x:c r="G435" s="139" t="n">
        <x:v>250</x:v>
      </x:c>
      <x:c r="H435" s="139" t="n">
        <x:v>8</x:v>
      </x:c>
      <x:c r="I435" s="139" t="n">
        <x:v>45</x:v>
      </x:c>
      <x:c r="J435" s="139" t="n">
        <x:v>8</x:v>
      </x:c>
      <x:c r="K435" s="139" t="n">
        <x:v>20</x:v>
      </x:c>
      <x:c r="L435" s="139" t="n">
        <x:v>4</x:v>
      </x:c>
      <x:c r="M435" s="139" t="n">
        <x:v>2</x:v>
      </x:c>
      <x:c r="N435" s="139" t="n">
        <x:v>0.2</x:v>
      </x:c>
      <x:c r="O435" s="139" t="n">
        <x:v>500</x:v>
      </x:c>
      <x:c r="P435" s="139" t="str">
        <x:v>g</x:v>
      </x:c>
      <x:c r="Q435" s="139" t="n">
        <x:v>1.29</x:v>
      </x:c>
      <x:c r="R435" s="139" t="n">
        <x:v>0.0025800000000000003</x:v>
      </x:c>
      <x:c r="S435" s="138" t="str">
        <x:v>Kategorie-Näherung; vor Produktion fachlich nachpflegen</x:v>
      </x:c>
      <x:c r="T435" s="138" t="n">
        <x:v>0.45</x:v>
      </x:c>
      <x:c r="U435" s="140" t="n">
        <x:v>46230</x:v>
      </x:c>
      <x:c r="V435" s="141" t="b">
        <x:v>1</x:v>
      </x:c>
    </x:row>
    <x:row r="436">
      <x:c r="A436" s="137" t="str">
        <x:v>F0378</x:v>
      </x:c>
      <x:c r="B436" s="137" t="str">
        <x:v>Jalapeño</x:v>
      </x:c>
      <x:c r="C436" s="137" t="str">
        <x:v>jalapeño</x:v>
      </x:c>
      <x:c r="D436" s="138" t="str">
        <x:v>Gemüse</x:v>
      </x:c>
      <x:c r="E436" s="138" t="str">
        <x:v>roh/handelsüblich</x:v>
      </x:c>
      <x:c r="F436" s="138" t="str">
        <x:v>g</x:v>
      </x:c>
      <x:c r="G436" s="139" t="n">
        <x:v>35</x:v>
      </x:c>
      <x:c r="H436" s="139" t="n">
        <x:v>2</x:v>
      </x:c>
      <x:c r="I436" s="139" t="n">
        <x:v>5</x:v>
      </x:c>
      <x:c r="J436" s="139" t="n">
        <x:v>0.4</x:v>
      </x:c>
      <x:c r="K436" s="139" t="n">
        <x:v>2.5</x:v>
      </x:c>
      <x:c r="L436" s="139" t="n">
        <x:v>3</x:v>
      </x:c>
      <x:c r="M436" s="139" t="n">
        <x:v>0.1</x:v>
      </x:c>
      <x:c r="N436" s="139" t="n">
        <x:v>0.06</x:v>
      </x:c>
      <x:c r="O436" s="139" t="n">
        <x:v>500</x:v>
      </x:c>
      <x:c r="P436" s="139" t="str">
        <x:v>g</x:v>
      </x:c>
      <x:c r="Q436" s="139" t="n">
        <x:v>1.79</x:v>
      </x:c>
      <x:c r="R436" s="139" t="n">
        <x:v>0.0035800000000000003</x:v>
      </x:c>
      <x:c r="S436" s="138" t="str">
        <x:v>Kategorie-Näherung; vor Produktion fachlich nachpflegen</x:v>
      </x:c>
      <x:c r="T436" s="138" t="n">
        <x:v>0.45</x:v>
      </x:c>
      <x:c r="U436" s="140" t="n">
        <x:v>46230</x:v>
      </x:c>
      <x:c r="V436" s="141" t="b">
        <x:v>1</x:v>
      </x:c>
    </x:row>
    <x:row r="437">
      <x:c r="A437" s="137" t="str">
        <x:v>F0214</x:v>
      </x:c>
      <x:c r="B437" s="137" t="str">
        <x:v>Romanasalat</x:v>
      </x:c>
      <x:c r="C437" s="137" t="str">
        <x:v>Cos lettuce</x:v>
      </x:c>
      <x:c r="D437" s="138" t="str">
        <x:v>Gemüse</x:v>
      </x:c>
      <x:c r="E437" s="138" t="str">
        <x:v>roh/handelsüblich</x:v>
      </x:c>
      <x:c r="F437" s="138" t="str">
        <x:v>g</x:v>
      </x:c>
      <x:c r="G437" s="139" t="n">
        <x:v>35</x:v>
      </x:c>
      <x:c r="H437" s="139" t="n">
        <x:v>2</x:v>
      </x:c>
      <x:c r="I437" s="139" t="n">
        <x:v>5</x:v>
      </x:c>
      <x:c r="J437" s="139" t="n">
        <x:v>0.4</x:v>
      </x:c>
      <x:c r="K437" s="139" t="n">
        <x:v>2.5</x:v>
      </x:c>
      <x:c r="L437" s="139" t="n">
        <x:v>3</x:v>
      </x:c>
      <x:c r="M437" s="139" t="n">
        <x:v>0.1</x:v>
      </x:c>
      <x:c r="N437" s="139" t="n">
        <x:v>0.06</x:v>
      </x:c>
      <x:c r="O437" s="139" t="n">
        <x:v>500</x:v>
      </x:c>
      <x:c r="P437" s="139" t="str">
        <x:v>g</x:v>
      </x:c>
      <x:c r="Q437" s="139" t="n">
        <x:v>1.79</x:v>
      </x:c>
      <x:c r="R437" s="139" t="n">
        <x:v>0.0035800000000000003</x:v>
      </x:c>
      <x:c r="S437" s="138" t="str">
        <x:v>Kategorie-Näherung; vor Produktion fachlich nachpflegen</x:v>
      </x:c>
      <x:c r="T437" s="138" t="n">
        <x:v>0.45</x:v>
      </x:c>
      <x:c r="U437" s="140" t="n">
        <x:v>46230</x:v>
      </x:c>
      <x:c r="V437" s="141" t="b">
        <x:v>1</x:v>
      </x:c>
    </x:row>
    <x:row r="438">
      <x:c r="A438" s="137" t="str">
        <x:v>F0290</x:v>
      </x:c>
      <x:c r="B438" s="137" t="str">
        <x:v>Glatte Petersilie</x:v>
      </x:c>
      <x:c r="C438" s="137" t="str">
        <x:v>flat-leaf parsley</x:v>
      </x:c>
      <x:c r="D438" s="138" t="str">
        <x:v>Gewürze</x:v>
      </x:c>
      <x:c r="E438" s="138" t="str">
        <x:v>roh/handelsüblich</x:v>
      </x:c>
      <x:c r="F438" s="138" t="str">
        <x:v>g</x:v>
      </x:c>
      <x:c r="G438" s="139" t="n">
        <x:v>250</x:v>
      </x:c>
      <x:c r="H438" s="139" t="n">
        <x:v>8</x:v>
      </x:c>
      <x:c r="I438" s="139" t="n">
        <x:v>45</x:v>
      </x:c>
      <x:c r="J438" s="139" t="n">
        <x:v>8</x:v>
      </x:c>
      <x:c r="K438" s="139" t="n">
        <x:v>20</x:v>
      </x:c>
      <x:c r="L438" s="139" t="n">
        <x:v>4</x:v>
      </x:c>
      <x:c r="M438" s="139" t="n">
        <x:v>2</x:v>
      </x:c>
      <x:c r="N438" s="139" t="n">
        <x:v>0.2</x:v>
      </x:c>
      <x:c r="O438" s="139" t="n">
        <x:v>500</x:v>
      </x:c>
      <x:c r="P438" s="139" t="str">
        <x:v>g</x:v>
      </x:c>
      <x:c r="Q438" s="139" t="n">
        <x:v>1.29</x:v>
      </x:c>
      <x:c r="R438" s="139" t="n">
        <x:v>0.0025800000000000003</x:v>
      </x:c>
      <x:c r="S438" s="138" t="str">
        <x:v>Kategorie-Näherung; vor Produktion fachlich nachpflegen</x:v>
      </x:c>
      <x:c r="T438" s="138" t="n">
        <x:v>0.45</x:v>
      </x:c>
      <x:c r="U438" s="140" t="n">
        <x:v>46230</x:v>
      </x:c>
      <x:c r="V438" s="141" t="b">
        <x:v>1</x:v>
      </x:c>
    </x:row>
    <x:row r="439">
      <x:c r="A439" s="137" t="str">
        <x:v>F0548</x:v>
      </x:c>
      <x:c r="B439" s="137" t="str">
        <x:v>Fladenbrot</x:v>
      </x:c>
      <x:c r="C439" s="137" t="str">
        <x:v>pitta bread</x:v>
      </x:c>
      <x:c r="D439" s="138" t="str">
        <x:v>Kohlenhydrate</x:v>
      </x:c>
      <x:c r="E439" s="138" t="str">
        <x:v>roh/handelsüblich</x:v>
      </x:c>
      <x:c r="F439" s="138" t="str">
        <x:v>g</x:v>
      </x:c>
      <x:c r="G439" s="139" t="n">
        <x:v>350</x:v>
      </x:c>
      <x:c r="H439" s="139" t="n">
        <x:v>11</x:v>
      </x:c>
      <x:c r="I439" s="139" t="n">
        <x:v>68</x:v>
      </x:c>
      <x:c r="J439" s="139" t="n">
        <x:v>3</x:v>
      </x:c>
      <x:c r="K439" s="139" t="n">
        <x:v>7</x:v>
      </x:c>
      <x:c r="L439" s="139" t="n">
        <x:v>2</x:v>
      </x:c>
      <x:c r="M439" s="139" t="n">
        <x:v>0.6</x:v>
      </x:c>
      <x:c r="N439" s="139" t="n">
        <x:v>0.05</x:v>
      </x:c>
      <x:c r="O439" s="139" t="n">
        <x:v>500</x:v>
      </x:c>
      <x:c r="P439" s="139" t="str">
        <x:v>g</x:v>
      </x:c>
      <x:c r="Q439" s="139" t="n">
        <x:v>1.99</x:v>
      </x:c>
      <x:c r="R439" s="139" t="n">
        <x:v>0.00398</x:v>
      </x:c>
      <x:c r="S439" s="138" t="str">
        <x:v>Kategorie-Näherung; vor Produktion fachlich nachpflegen</x:v>
      </x:c>
      <x:c r="T439" s="138" t="n">
        <x:v>0.45</x:v>
      </x:c>
      <x:c r="U439" s="140" t="n">
        <x:v>46230</x:v>
      </x:c>
      <x:c r="V439" s="141" t="b">
        <x:v>1</x:v>
      </x:c>
    </x:row>
    <x:row r="440">
      <x:c r="A440" s="137" t="str">
        <x:v>F0718</x:v>
      </x:c>
      <x:c r="B440" s="137" t="str">
        <x:v>Sumach</x:v>
      </x:c>
      <x:c r="C440" s="137" t="str">
        <x:v>sumac</x:v>
      </x:c>
      <x:c r="D440" s="138" t="str">
        <x:v>Gemüse</x:v>
      </x:c>
      <x:c r="E440" s="138" t="str">
        <x:v>roh/handelsüblich</x:v>
      </x:c>
      <x:c r="F440" s="138" t="str">
        <x:v>g</x:v>
      </x:c>
      <x:c r="G440" s="139" t="n">
        <x:v>35</x:v>
      </x:c>
      <x:c r="H440" s="139" t="n">
        <x:v>2</x:v>
      </x:c>
      <x:c r="I440" s="139" t="n">
        <x:v>5</x:v>
      </x:c>
      <x:c r="J440" s="139" t="n">
        <x:v>0.4</x:v>
      </x:c>
      <x:c r="K440" s="139" t="n">
        <x:v>2.5</x:v>
      </x:c>
      <x:c r="L440" s="139" t="n">
        <x:v>3</x:v>
      </x:c>
      <x:c r="M440" s="139" t="n">
        <x:v>0.1</x:v>
      </x:c>
      <x:c r="N440" s="139" t="n">
        <x:v>0.06</x:v>
      </x:c>
      <x:c r="O440" s="139" t="n">
        <x:v>500</x:v>
      </x:c>
      <x:c r="P440" s="139" t="str">
        <x:v>g</x:v>
      </x:c>
      <x:c r="Q440" s="139" t="n">
        <x:v>1.79</x:v>
      </x:c>
      <x:c r="R440" s="139" t="n">
        <x:v>0.0035800000000000003</x:v>
      </x:c>
      <x:c r="S440" s="138" t="str">
        <x:v>Kategorie-Näherung; vor Produktion fachlich nachpflegen</x:v>
      </x:c>
      <x:c r="T440" s="138" t="n">
        <x:v>0.45</x:v>
      </x:c>
      <x:c r="U440" s="140" t="n">
        <x:v>46230</x:v>
      </x:c>
      <x:c r="V440" s="141" t="b">
        <x:v>1</x:v>
      </x:c>
    </x:row>
    <x:row r="441">
      <x:c r="A441" s="137" t="str">
        <x:v>F0156</x:v>
      </x:c>
      <x:c r="B441" s="137" t="str">
        <x:v>Hähnchenkeulen</x:v>
      </x:c>
      <x:c r="C441" s="137" t="str">
        <x:v>chicken drumsticks</x:v>
      </x:c>
      <x:c r="D441" s="138" t="str">
        <x:v>Fleisch</x:v>
      </x:c>
      <x:c r="E441" s="138" t="str">
        <x:v>roh/handelsüblich</x:v>
      </x:c>
      <x:c r="F441" s="138" t="str">
        <x:v>g</x:v>
      </x:c>
      <x:c r="G441" s="139" t="n">
        <x:v>125</x:v>
      </x:c>
      <x:c r="H441" s="139" t="n">
        <x:v>23</x:v>
      </x:c>
      <x:c r="I441" s="139" t="n">
        <x:v>0</x:v>
      </x:c>
      <x:c r="J441" s="139" t="n">
        <x:v>3</x:v>
      </x:c>
      <x:c r="K441" s="139" t="n">
        <x:v>0</x:v>
      </x:c>
      <x:c r="L441" s="139" t="n">
        <x:v>0</x:v>
      </x:c>
      <x:c r="M441" s="139" t="n">
        <x:v>1</x:v>
      </x:c>
      <x:c r="N441" s="139" t="n">
        <x:v>0.2</x:v>
      </x:c>
      <x:c r="O441" s="139" t="n">
        <x:v>500</x:v>
      </x:c>
      <x:c r="P441" s="139" t="str">
        <x:v>g</x:v>
      </x:c>
      <x:c r="Q441" s="139" t="n">
        <x:v>5.99</x:v>
      </x:c>
      <x:c r="R441" s="139" t="n">
        <x:v>0.011980000000000001</x:v>
      </x:c>
      <x:c r="S441" s="138" t="str">
        <x:v>Kategorie-Näherung; vor Produktion fachlich nachpflegen</x:v>
      </x:c>
      <x:c r="T441" s="138" t="n">
        <x:v>0.45</x:v>
      </x:c>
      <x:c r="U441" s="140" t="n">
        <x:v>46230</x:v>
      </x:c>
      <x:c r="V441" s="141" t="b">
        <x:v>1</x:v>
      </x:c>
    </x:row>
    <x:row r="442">
      <x:c r="A442" s="137" t="str">
        <x:v>F0196</x:v>
      </x:c>
      <x:c r="B442" s="137" t="str">
        <x:v>Kabeljaufilets</x:v>
      </x:c>
      <x:c r="C442" s="137" t="str">
        <x:v>cod fillets</x:v>
      </x:c>
      <x:c r="D442" s="138" t="str">
        <x:v>Fisch</x:v>
      </x:c>
      <x:c r="E442" s="138" t="str">
        <x:v>roh/handelsüblich</x:v>
      </x:c>
      <x:c r="F442" s="138" t="str">
        <x:v>g</x:v>
      </x:c>
      <x:c r="G442" s="139" t="n">
        <x:v>150</x:v>
      </x:c>
      <x:c r="H442" s="139" t="n">
        <x:v>21</x:v>
      </x:c>
      <x:c r="I442" s="139" t="n">
        <x:v>0</x:v>
      </x:c>
      <x:c r="J442" s="139" t="n">
        <x:v>7</x:v>
      </x:c>
      <x:c r="K442" s="139" t="n">
        <x:v>0</x:v>
      </x:c>
      <x:c r="L442" s="139" t="n">
        <x:v>0</x:v>
      </x:c>
      <x:c r="M442" s="139" t="n">
        <x:v>1.5</x:v>
      </x:c>
      <x:c r="N442" s="139" t="n">
        <x:v>0.2</x:v>
      </x:c>
      <x:c r="O442" s="139" t="n">
        <x:v>500</x:v>
      </x:c>
      <x:c r="P442" s="139" t="str">
        <x:v>g</x:v>
      </x:c>
      <x:c r="Q442" s="139" t="n">
        <x:v>5.49</x:v>
      </x:c>
      <x:c r="R442" s="139" t="n">
        <x:v>0.01098</x:v>
      </x:c>
      <x:c r="S442" s="138" t="str">
        <x:v>Kategorie-Näherung; vor Produktion fachlich nachpflegen</x:v>
      </x:c>
      <x:c r="T442" s="138" t="n">
        <x:v>0.45</x:v>
      </x:c>
      <x:c r="U442" s="140" t="n">
        <x:v>46230</x:v>
      </x:c>
      <x:c r="V442" s="141" t="b">
        <x:v>1</x:v>
      </x:c>
    </x:row>
    <x:row r="443">
      <x:c r="A443" s="137" t="str">
        <x:v>F0327</x:v>
      </x:c>
      <x:c r="B443" s="137" t="str">
        <x:v>Getreide</x:v>
      </x:c>
      <x:c r="C443" s="137" t="str">
        <x:v>grain</x:v>
      </x:c>
      <x:c r="D443" s="138" t="str">
        <x:v>Gemüse</x:v>
      </x:c>
      <x:c r="E443" s="138" t="str">
        <x:v>roh/handelsüblich</x:v>
      </x:c>
      <x:c r="F443" s="138" t="str">
        <x:v>g</x:v>
      </x:c>
      <x:c r="G443" s="139" t="n">
        <x:v>35</x:v>
      </x:c>
      <x:c r="H443" s="139" t="n">
        <x:v>2</x:v>
      </x:c>
      <x:c r="I443" s="139" t="n">
        <x:v>5</x:v>
      </x:c>
      <x:c r="J443" s="139" t="n">
        <x:v>0.4</x:v>
      </x:c>
      <x:c r="K443" s="139" t="n">
        <x:v>2.5</x:v>
      </x:c>
      <x:c r="L443" s="139" t="n">
        <x:v>3</x:v>
      </x:c>
      <x:c r="M443" s="139" t="n">
        <x:v>0.1</x:v>
      </x:c>
      <x:c r="N443" s="139" t="n">
        <x:v>0.06</x:v>
      </x:c>
      <x:c r="O443" s="139" t="n">
        <x:v>500</x:v>
      </x:c>
      <x:c r="P443" s="139" t="str">
        <x:v>g</x:v>
      </x:c>
      <x:c r="Q443" s="139" t="n">
        <x:v>1.79</x:v>
      </x:c>
      <x:c r="R443" s="139" t="n">
        <x:v>0.0035800000000000003</x:v>
      </x:c>
      <x:c r="S443" s="138" t="str">
        <x:v>Kategorie-Näherung; vor Produktion fachlich nachpflegen</x:v>
      </x:c>
      <x:c r="T443" s="138" t="n">
        <x:v>0.45</x:v>
      </x:c>
      <x:c r="U443" s="140" t="n">
        <x:v>46230</x:v>
      </x:c>
      <x:c r="V443" s="141" t="b">
        <x:v>1</x:v>
      </x:c>
    </x:row>
    <x:row r="444">
      <x:c r="A444" s="137" t="str">
        <x:v>F0624</x:v>
      </x:c>
      <x:c r="B444" s="137" t="str">
        <x:v>Brathähnchen</x:v>
      </x:c>
      <x:c r="C444" s="137" t="str">
        <x:v>roast chicken</x:v>
      </x:c>
      <x:c r="D444" s="138" t="str">
        <x:v>Fleisch</x:v>
      </x:c>
      <x:c r="E444" s="138" t="str">
        <x:v>roh/handelsüblich</x:v>
      </x:c>
      <x:c r="F444" s="138" t="str">
        <x:v>g</x:v>
      </x:c>
      <x:c r="G444" s="139" t="n">
        <x:v>125</x:v>
      </x:c>
      <x:c r="H444" s="139" t="n">
        <x:v>23</x:v>
      </x:c>
      <x:c r="I444" s="139" t="n">
        <x:v>0</x:v>
      </x:c>
      <x:c r="J444" s="139" t="n">
        <x:v>3</x:v>
      </x:c>
      <x:c r="K444" s="139" t="n">
        <x:v>0</x:v>
      </x:c>
      <x:c r="L444" s="139" t="n">
        <x:v>0</x:v>
      </x:c>
      <x:c r="M444" s="139" t="n">
        <x:v>1</x:v>
      </x:c>
      <x:c r="N444" s="139" t="n">
        <x:v>0.2</x:v>
      </x:c>
      <x:c r="O444" s="139" t="n">
        <x:v>500</x:v>
      </x:c>
      <x:c r="P444" s="139" t="str">
        <x:v>g</x:v>
      </x:c>
      <x:c r="Q444" s="139" t="n">
        <x:v>5.99</x:v>
      </x:c>
      <x:c r="R444" s="139" t="n">
        <x:v>0.011980000000000001</x:v>
      </x:c>
      <x:c r="S444" s="138" t="str">
        <x:v>Kategorie-Näherung; vor Produktion fachlich nachpflegen</x:v>
      </x:c>
      <x:c r="T444" s="138" t="n">
        <x:v>0.45</x:v>
      </x:c>
      <x:c r="U444" s="140" t="n">
        <x:v>46230</x:v>
      </x:c>
      <x:c r="V444" s="141" t="b">
        <x:v>1</x:v>
      </x:c>
    </x:row>
    <x:row r="445">
      <x:c r="A445" s="137" t="str">
        <x:v>F0101</x:v>
      </x:c>
      <x:c r="B445" s="137" t="str">
        <x:v>Bulgurweizen</x:v>
      </x:c>
      <x:c r="C445" s="137" t="str">
        <x:v>bulgur wheat</x:v>
      </x:c>
      <x:c r="D445" s="138" t="str">
        <x:v>Kohlenhydrate</x:v>
      </x:c>
      <x:c r="E445" s="138" t="str">
        <x:v>roh/handelsüblich</x:v>
      </x:c>
      <x:c r="F445" s="138" t="str">
        <x:v>g</x:v>
      </x:c>
      <x:c r="G445" s="139" t="n">
        <x:v>350</x:v>
      </x:c>
      <x:c r="H445" s="139" t="n">
        <x:v>11</x:v>
      </x:c>
      <x:c r="I445" s="139" t="n">
        <x:v>68</x:v>
      </x:c>
      <x:c r="J445" s="139" t="n">
        <x:v>3</x:v>
      </x:c>
      <x:c r="K445" s="139" t="n">
        <x:v>7</x:v>
      </x:c>
      <x:c r="L445" s="139" t="n">
        <x:v>2</x:v>
      </x:c>
      <x:c r="M445" s="139" t="n">
        <x:v>0.6</x:v>
      </x:c>
      <x:c r="N445" s="139" t="n">
        <x:v>0.05</x:v>
      </x:c>
      <x:c r="O445" s="139" t="n">
        <x:v>500</x:v>
      </x:c>
      <x:c r="P445" s="139" t="str">
        <x:v>g</x:v>
      </x:c>
      <x:c r="Q445" s="139" t="n">
        <x:v>1.99</x:v>
      </x:c>
      <x:c r="R445" s="139" t="n">
        <x:v>0.00398</x:v>
      </x:c>
      <x:c r="S445" s="138" t="str">
        <x:v>Kategorie-Näherung; vor Produktion fachlich nachpflegen</x:v>
      </x:c>
      <x:c r="T445" s="138" t="n">
        <x:v>0.45</x:v>
      </x:c>
      <x:c r="U445" s="140" t="n">
        <x:v>46230</x:v>
      </x:c>
      <x:c r="V445" s="141" t="b">
        <x:v>1</x:v>
      </x:c>
    </x:row>
    <x:row r="446">
      <x:c r="A446" s="137" t="str">
        <x:v>F0260</x:v>
      </x:c>
      <x:c r="B446" s="137" t="str">
        <x:v>Edamame</x:v>
      </x:c>
      <x:c r="C446" s="137" t="str">
        <x:v>edamame</x:v>
      </x:c>
      <x:c r="D446" s="138" t="str">
        <x:v>Gemüse</x:v>
      </x:c>
      <x:c r="E446" s="138" t="str">
        <x:v>roh/handelsüblich</x:v>
      </x:c>
      <x:c r="F446" s="138" t="str">
        <x:v>g</x:v>
      </x:c>
      <x:c r="G446" s="139" t="n">
        <x:v>35</x:v>
      </x:c>
      <x:c r="H446" s="139" t="n">
        <x:v>2</x:v>
      </x:c>
      <x:c r="I446" s="139" t="n">
        <x:v>5</x:v>
      </x:c>
      <x:c r="J446" s="139" t="n">
        <x:v>0.4</x:v>
      </x:c>
      <x:c r="K446" s="139" t="n">
        <x:v>2.5</x:v>
      </x:c>
      <x:c r="L446" s="139" t="n">
        <x:v>3</x:v>
      </x:c>
      <x:c r="M446" s="139" t="n">
        <x:v>0.1</x:v>
      </x:c>
      <x:c r="N446" s="139" t="n">
        <x:v>0.06</x:v>
      </x:c>
      <x:c r="O446" s="139" t="n">
        <x:v>500</x:v>
      </x:c>
      <x:c r="P446" s="139" t="str">
        <x:v>g</x:v>
      </x:c>
      <x:c r="Q446" s="139" t="n">
        <x:v>1.79</x:v>
      </x:c>
      <x:c r="R446" s="139" t="n">
        <x:v>0.0035800000000000003</x:v>
      </x:c>
      <x:c r="S446" s="138" t="str">
        <x:v>Kategorie-Näherung; vor Produktion fachlich nachpflegen</x:v>
      </x:c>
      <x:c r="T446" s="138" t="n">
        <x:v>0.45</x:v>
      </x:c>
      <x:c r="U446" s="140" t="n">
        <x:v>46230</x:v>
      </x:c>
      <x:c r="V446" s="141" t="b">
        <x:v>1</x:v>
      </x:c>
    </x:row>
    <x:row r="447">
      <x:c r="A447" s="137" t="str">
        <x:v>F0632</x:v>
      </x:c>
      <x:c r="B447" s="137" t="str">
        <x:v>Romano-Pfeffer</x:v>
      </x:c>
      <x:c r="C447" s="137" t="str">
        <x:v>Romano pepper</x:v>
      </x:c>
      <x:c r="D447" s="138" t="str">
        <x:v>Gemüse</x:v>
      </x:c>
      <x:c r="E447" s="138" t="str">
        <x:v>roh/handelsüblich</x:v>
      </x:c>
      <x:c r="F447" s="138" t="str">
        <x:v>g</x:v>
      </x:c>
      <x:c r="G447" s="139" t="n">
        <x:v>35</x:v>
      </x:c>
      <x:c r="H447" s="139" t="n">
        <x:v>2</x:v>
      </x:c>
      <x:c r="I447" s="139" t="n">
        <x:v>5</x:v>
      </x:c>
      <x:c r="J447" s="139" t="n">
        <x:v>0.4</x:v>
      </x:c>
      <x:c r="K447" s="139" t="n">
        <x:v>2.5</x:v>
      </x:c>
      <x:c r="L447" s="139" t="n">
        <x:v>3</x:v>
      </x:c>
      <x:c r="M447" s="139" t="n">
        <x:v>0.1</x:v>
      </x:c>
      <x:c r="N447" s="139" t="n">
        <x:v>0.06</x:v>
      </x:c>
      <x:c r="O447" s="139" t="n">
        <x:v>500</x:v>
      </x:c>
      <x:c r="P447" s="139" t="str">
        <x:v>g</x:v>
      </x:c>
      <x:c r="Q447" s="139" t="n">
        <x:v>1.79</x:v>
      </x:c>
      <x:c r="R447" s="139" t="n">
        <x:v>0.0035800000000000003</x:v>
      </x:c>
      <x:c r="S447" s="138" t="str">
        <x:v>Kategorie-Näherung; vor Produktion fachlich nachpflegen</x:v>
      </x:c>
      <x:c r="T447" s="138" t="n">
        <x:v>0.45</x:v>
      </x:c>
      <x:c r="U447" s="140" t="n">
        <x:v>46230</x:v>
      </x:c>
      <x:c r="V447" s="141" t="b">
        <x:v>1</x:v>
      </x:c>
    </x:row>
    <x:row r="448">
      <x:c r="A448" s="137" t="str">
        <x:v>F0076</x:v>
      </x:c>
      <x:c r="B448" s="137" t="str">
        <x:v>Blanchierte Mandel</x:v>
      </x:c>
      <x:c r="C448" s="137" t="str">
        <x:v>blanched almond</x:v>
      </x:c>
      <x:c r="D448" s="138" t="str">
        <x:v>Nüsse / Samen</x:v>
      </x:c>
      <x:c r="E448" s="138" t="str">
        <x:v>roh/handelsüblich</x:v>
      </x:c>
      <x:c r="F448" s="138" t="str">
        <x:v>g</x:v>
      </x:c>
      <x:c r="G448" s="139" t="n">
        <x:v>580</x:v>
      </x:c>
      <x:c r="H448" s="139" t="n">
        <x:v>20</x:v>
      </x:c>
      <x:c r="I448" s="139" t="n">
        <x:v>12</x:v>
      </x:c>
      <x:c r="J448" s="139" t="n">
        <x:v>50</x:v>
      </x:c>
      <x:c r="K448" s="139" t="n">
        <x:v>10</x:v>
      </x:c>
      <x:c r="L448" s="139" t="n">
        <x:v>4</x:v>
      </x:c>
      <x:c r="M448" s="139" t="n">
        <x:v>6</x:v>
      </x:c>
      <x:c r="N448" s="139" t="n">
        <x:v>0.02</x:v>
      </x:c>
      <x:c r="O448" s="139" t="n">
        <x:v>500</x:v>
      </x:c>
      <x:c r="P448" s="139" t="str">
        <x:v>g</x:v>
      </x:c>
      <x:c r="Q448" s="139" t="n">
        <x:v>2.99</x:v>
      </x:c>
      <x:c r="R448" s="139" t="n">
        <x:v>0.00598</x:v>
      </x:c>
      <x:c r="S448" s="138" t="str">
        <x:v>Kategorie-Näherung; vor Produktion fachlich nachpflegen</x:v>
      </x:c>
      <x:c r="T448" s="138" t="n">
        <x:v>0.45</x:v>
      </x:c>
      <x:c r="U448" s="140" t="n">
        <x:v>46230</x:v>
      </x:c>
      <x:c r="V448" s="141" t="b">
        <x:v>1</x:v>
      </x:c>
    </x:row>
    <x:row r="449">
      <x:c r="A449" s="137" t="str">
        <x:v>F0586</x:v>
      </x:c>
      <x:c r="B449" s="137" t="str">
        <x:v>Puy-Linsen</x:v>
      </x:c>
      <x:c r="C449" s="137" t="str">
        <x:v>puy lentils</x:v>
      </x:c>
      <x:c r="D449" s="138" t="str">
        <x:v>Pflanzliche Proteine</x:v>
      </x:c>
      <x:c r="E449" s="138" t="str">
        <x:v>roh/handelsüblich</x:v>
      </x:c>
      <x:c r="F449" s="138" t="str">
        <x:v>g</x:v>
      </x:c>
      <x:c r="G449" s="139" t="n">
        <x:v>120</x:v>
      </x:c>
      <x:c r="H449" s="139" t="n">
        <x:v>7</x:v>
      </x:c>
      <x:c r="I449" s="139" t="n">
        <x:v>16</x:v>
      </x:c>
      <x:c r="J449" s="139" t="n">
        <x:v>2</x:v>
      </x:c>
      <x:c r="K449" s="139" t="n">
        <x:v>6</x:v>
      </x:c>
      <x:c r="L449" s="139" t="n">
        <x:v>1</x:v>
      </x:c>
      <x:c r="M449" s="139" t="n">
        <x:v>0.3</x:v>
      </x:c>
      <x:c r="N449" s="139" t="n">
        <x:v>0.4</x:v>
      </x:c>
      <x:c r="O449" s="139" t="n">
        <x:v>500</x:v>
      </x:c>
      <x:c r="P449" s="139" t="str">
        <x:v>g</x:v>
      </x:c>
      <x:c r="Q449" s="139" t="n">
        <x:v>1.49</x:v>
      </x:c>
      <x:c r="R449" s="139" t="n">
        <x:v>0.00298</x:v>
      </x:c>
      <x:c r="S449" s="138" t="str">
        <x:v>Kategorie-Näherung; vor Produktion fachlich nachpflegen</x:v>
      </x:c>
      <x:c r="T449" s="138" t="n">
        <x:v>0.45</x:v>
      </x:c>
      <x:c r="U449" s="140" t="n">
        <x:v>46230</x:v>
      </x:c>
      <x:c r="V449" s="141" t="b">
        <x:v>1</x:v>
      </x:c>
    </x:row>
    <x:row r="450">
      <x:c r="A450" s="137" t="str">
        <x:v>F0551</x:v>
      </x:c>
      <x:c r="B450" s="137" t="str">
        <x:v>Entsteinte schwarze Kalamata-Olive</x:v>
      </x:c>
      <x:c r="C450" s="137" t="str">
        <x:v>pitted black Kalamata olive</x:v>
      </x:c>
      <x:c r="D450" s="138" t="str">
        <x:v>Gemüse</x:v>
      </x:c>
      <x:c r="E450" s="138" t="str">
        <x:v>roh/handelsüblich</x:v>
      </x:c>
      <x:c r="F450" s="138" t="str">
        <x:v>g</x:v>
      </x:c>
      <x:c r="G450" s="139" t="n">
        <x:v>35</x:v>
      </x:c>
      <x:c r="H450" s="139" t="n">
        <x:v>2</x:v>
      </x:c>
      <x:c r="I450" s="139" t="n">
        <x:v>5</x:v>
      </x:c>
      <x:c r="J450" s="139" t="n">
        <x:v>0.4</x:v>
      </x:c>
      <x:c r="K450" s="139" t="n">
        <x:v>2.5</x:v>
      </x:c>
      <x:c r="L450" s="139" t="n">
        <x:v>3</x:v>
      </x:c>
      <x:c r="M450" s="139" t="n">
        <x:v>0.1</x:v>
      </x:c>
      <x:c r="N450" s="139" t="n">
        <x:v>0.06</x:v>
      </x:c>
      <x:c r="O450" s="139" t="n">
        <x:v>500</x:v>
      </x:c>
      <x:c r="P450" s="139" t="str">
        <x:v>g</x:v>
      </x:c>
      <x:c r="Q450" s="139" t="n">
        <x:v>1.79</x:v>
      </x:c>
      <x:c r="R450" s="139" t="n">
        <x:v>0.0035800000000000003</x:v>
      </x:c>
      <x:c r="S450" s="138" t="str">
        <x:v>Kategorie-Näherung; vor Produktion fachlich nachpflegen</x:v>
      </x:c>
      <x:c r="T450" s="138" t="n">
        <x:v>0.45</x:v>
      </x:c>
      <x:c r="U450" s="140" t="n">
        <x:v>46230</x:v>
      </x:c>
      <x:c r="V450" s="141" t="b">
        <x:v>1</x:v>
      </x:c>
    </x:row>
    <x:row r="451">
      <x:c r="A451" s="137" t="str">
        <x:v>F0484</x:v>
      </x:c>
      <x:c r="B451" s="137" t="str">
        <x:v>Frühkartoffel</x:v>
      </x:c>
      <x:c r="C451" s="137" t="str">
        <x:v>new potato</x:v>
      </x:c>
      <x:c r="D451" s="138" t="str">
        <x:v>Gemüse</x:v>
      </x:c>
      <x:c r="E451" s="138" t="str">
        <x:v>roh/handelsüblich</x:v>
      </x:c>
      <x:c r="F451" s="138" t="str">
        <x:v>g</x:v>
      </x:c>
      <x:c r="G451" s="139" t="n">
        <x:v>35</x:v>
      </x:c>
      <x:c r="H451" s="139" t="n">
        <x:v>2</x:v>
      </x:c>
      <x:c r="I451" s="139" t="n">
        <x:v>5</x:v>
      </x:c>
      <x:c r="J451" s="139" t="n">
        <x:v>0.4</x:v>
      </x:c>
      <x:c r="K451" s="139" t="n">
        <x:v>2.5</x:v>
      </x:c>
      <x:c r="L451" s="139" t="n">
        <x:v>3</x:v>
      </x:c>
      <x:c r="M451" s="139" t="n">
        <x:v>0.1</x:v>
      </x:c>
      <x:c r="N451" s="139" t="n">
        <x:v>0.06</x:v>
      </x:c>
      <x:c r="O451" s="139" t="n">
        <x:v>500</x:v>
      </x:c>
      <x:c r="P451" s="139" t="str">
        <x:v>g</x:v>
      </x:c>
      <x:c r="Q451" s="139" t="n">
        <x:v>1.79</x:v>
      </x:c>
      <x:c r="R451" s="139" t="n">
        <x:v>0.0035800000000000003</x:v>
      </x:c>
      <x:c r="S451" s="138" t="str">
        <x:v>Kategorie-Näherung; vor Produktion fachlich nachpflegen</x:v>
      </x:c>
      <x:c r="T451" s="138" t="n">
        <x:v>0.45</x:v>
      </x:c>
      <x:c r="U451" s="140" t="n">
        <x:v>46230</x:v>
      </x:c>
      <x:c r="V451" s="141" t="b">
        <x:v>1</x:v>
      </x:c>
    </x:row>
    <x:row r="452">
      <x:c r="A452" s="137" t="str">
        <x:v>F0025</x:v>
      </x:c>
      <x:c r="B452" s="137" t="str">
        <x:v>Aubergine</x:v>
      </x:c>
      <x:c r="C452" s="137" t="str">
        <x:v>aubergine</x:v>
      </x:c>
      <x:c r="D452" s="138" t="str">
        <x:v>Gemüse</x:v>
      </x:c>
      <x:c r="E452" s="138" t="str">
        <x:v>roh/handelsüblich</x:v>
      </x:c>
      <x:c r="F452" s="138" t="str">
        <x:v>g</x:v>
      </x:c>
      <x:c r="G452" s="139" t="n">
        <x:v>35</x:v>
      </x:c>
      <x:c r="H452" s="139" t="n">
        <x:v>2</x:v>
      </x:c>
      <x:c r="I452" s="139" t="n">
        <x:v>5</x:v>
      </x:c>
      <x:c r="J452" s="139" t="n">
        <x:v>0.4</x:v>
      </x:c>
      <x:c r="K452" s="139" t="n">
        <x:v>2.5</x:v>
      </x:c>
      <x:c r="L452" s="139" t="n">
        <x:v>3</x:v>
      </x:c>
      <x:c r="M452" s="139" t="n">
        <x:v>0.1</x:v>
      </x:c>
      <x:c r="N452" s="139" t="n">
        <x:v>0.06</x:v>
      </x:c>
      <x:c r="O452" s="139" t="n">
        <x:v>500</x:v>
      </x:c>
      <x:c r="P452" s="139" t="str">
        <x:v>g</x:v>
      </x:c>
      <x:c r="Q452" s="139" t="n">
        <x:v>1.79</x:v>
      </x:c>
      <x:c r="R452" s="139" t="n">
        <x:v>0.0035800000000000003</x:v>
      </x:c>
      <x:c r="S452" s="138" t="str">
        <x:v>Kategorie-Näherung; vor Produktion fachlich nachpflegen</x:v>
      </x:c>
      <x:c r="T452" s="138" t="n">
        <x:v>0.45</x:v>
      </x:c>
      <x:c r="U452" s="140" t="n">
        <x:v>46230</x:v>
      </x:c>
      <x:c r="V452" s="141" t="b">
        <x:v>1</x:v>
      </x:c>
    </x:row>
    <x:row r="453">
      <x:c r="A453" s="137" t="str">
        <x:v>F0342</x:v>
      </x:c>
      <x:c r="B453" s="137" t="str">
        <x:v>Grüne Oliven</x:v>
      </x:c>
      <x:c r="C453" s="137" t="str">
        <x:v>green olives</x:v>
      </x:c>
      <x:c r="D453" s="138" t="str">
        <x:v>Gemüse</x:v>
      </x:c>
      <x:c r="E453" s="138" t="str">
        <x:v>roh/handelsüblich</x:v>
      </x:c>
      <x:c r="F453" s="138" t="str">
        <x:v>g</x:v>
      </x:c>
      <x:c r="G453" s="139" t="n">
        <x:v>35</x:v>
      </x:c>
      <x:c r="H453" s="139" t="n">
        <x:v>2</x:v>
      </x:c>
      <x:c r="I453" s="139" t="n">
        <x:v>5</x:v>
      </x:c>
      <x:c r="J453" s="139" t="n">
        <x:v>0.4</x:v>
      </x:c>
      <x:c r="K453" s="139" t="n">
        <x:v>2.5</x:v>
      </x:c>
      <x:c r="L453" s="139" t="n">
        <x:v>3</x:v>
      </x:c>
      <x:c r="M453" s="139" t="n">
        <x:v>0.1</x:v>
      </x:c>
      <x:c r="N453" s="139" t="n">
        <x:v>0.06</x:v>
      </x:c>
      <x:c r="O453" s="139" t="n">
        <x:v>500</x:v>
      </x:c>
      <x:c r="P453" s="139" t="str">
        <x:v>g</x:v>
      </x:c>
      <x:c r="Q453" s="139" t="n">
        <x:v>1.79</x:v>
      </x:c>
      <x:c r="R453" s="139" t="n">
        <x:v>0.0035800000000000003</x:v>
      </x:c>
      <x:c r="S453" s="138" t="str">
        <x:v>Kategorie-Näherung; vor Produktion fachlich nachpflegen</x:v>
      </x:c>
      <x:c r="T453" s="138" t="n">
        <x:v>0.45</x:v>
      </x:c>
      <x:c r="U453" s="140" t="n">
        <x:v>46230</x:v>
      </x:c>
      <x:c r="V453" s="141" t="b">
        <x:v>1</x:v>
      </x:c>
    </x:row>
    <x:row r="454">
      <x:c r="A454" s="137" t="str">
        <x:v>F0634</x:v>
      </x:c>
      <x:c r="B454" s="137" t="str">
        <x:v>Rose Harissa</x:v>
      </x:c>
      <x:c r="C454" s="137" t="str">
        <x:v>rose harissa</x:v>
      </x:c>
      <x:c r="D454" s="138" t="str">
        <x:v>Saucen</x:v>
      </x:c>
      <x:c r="E454" s="138" t="str">
        <x:v>roh/handelsüblich</x:v>
      </x:c>
      <x:c r="F454" s="138" t="str">
        <x:v>g</x:v>
      </x:c>
      <x:c r="G454" s="139" t="n">
        <x:v>90</x:v>
      </x:c>
      <x:c r="H454" s="139" t="n">
        <x:v>3</x:v>
      </x:c>
      <x:c r="I454" s="139" t="n">
        <x:v>12</x:v>
      </x:c>
      <x:c r="J454" s="139" t="n">
        <x:v>4</x:v>
      </x:c>
      <x:c r="K454" s="139" t="n">
        <x:v>2</x:v>
      </x:c>
      <x:c r="L454" s="139" t="n">
        <x:v>5</x:v>
      </x:c>
      <x:c r="M454" s="139" t="n">
        <x:v>0.7</x:v>
      </x:c>
      <x:c r="N454" s="139" t="n">
        <x:v>1.2</x:v>
      </x:c>
      <x:c r="O454" s="139" t="n">
        <x:v>500</x:v>
      </x:c>
      <x:c r="P454" s="139" t="str">
        <x:v>g</x:v>
      </x:c>
      <x:c r="Q454" s="139" t="n">
        <x:v>1.99</x:v>
      </x:c>
      <x:c r="R454" s="139" t="n">
        <x:v>0.00398</x:v>
      </x:c>
      <x:c r="S454" s="138" t="str">
        <x:v>Kategorie-Näherung; vor Produktion fachlich nachpflegen</x:v>
      </x:c>
      <x:c r="T454" s="138" t="n">
        <x:v>0.45</x:v>
      </x:c>
      <x:c r="U454" s="140" t="n">
        <x:v>46230</x:v>
      </x:c>
      <x:c r="V454" s="141" t="b">
        <x:v>1</x:v>
      </x:c>
    </x:row>
    <x:row r="455">
      <x:c r="A455" s="137" t="str">
        <x:v>F0816</x:v>
      </x:c>
      <x:c r="B455" s="137" t="str">
        <x:v>Weißfisch</x:v>
      </x:c>
      <x:c r="C455" s="137" t="str">
        <x:v>white fish</x:v>
      </x:c>
      <x:c r="D455" s="138" t="str">
        <x:v>Fisch</x:v>
      </x:c>
      <x:c r="E455" s="138" t="str">
        <x:v>roh/handelsüblich</x:v>
      </x:c>
      <x:c r="F455" s="138" t="str">
        <x:v>g</x:v>
      </x:c>
      <x:c r="G455" s="139" t="n">
        <x:v>150</x:v>
      </x:c>
      <x:c r="H455" s="139" t="n">
        <x:v>21</x:v>
      </x:c>
      <x:c r="I455" s="139" t="n">
        <x:v>0</x:v>
      </x:c>
      <x:c r="J455" s="139" t="n">
        <x:v>7</x:v>
      </x:c>
      <x:c r="K455" s="139" t="n">
        <x:v>0</x:v>
      </x:c>
      <x:c r="L455" s="139" t="n">
        <x:v>0</x:v>
      </x:c>
      <x:c r="M455" s="139" t="n">
        <x:v>1.5</x:v>
      </x:c>
      <x:c r="N455" s="139" t="n">
        <x:v>0.2</x:v>
      </x:c>
      <x:c r="O455" s="139" t="n">
        <x:v>500</x:v>
      </x:c>
      <x:c r="P455" s="139" t="str">
        <x:v>g</x:v>
      </x:c>
      <x:c r="Q455" s="139" t="n">
        <x:v>5.49</x:v>
      </x:c>
      <x:c r="R455" s="139" t="n">
        <x:v>0.01098</x:v>
      </x:c>
      <x:c r="S455" s="138" t="str">
        <x:v>Kategorie-Näherung; vor Produktion fachlich nachpflegen</x:v>
      </x:c>
      <x:c r="T455" s="138" t="n">
        <x:v>0.45</x:v>
      </x:c>
      <x:c r="U455" s="140" t="n">
        <x:v>46230</x:v>
      </x:c>
      <x:c r="V455" s="141" t="b">
        <x:v>1</x:v>
      </x:c>
    </x:row>
    <x:row r="456">
      <x:c r="A456" s="137" t="str">
        <x:v>F0775</x:v>
      </x:c>
      <x:c r="B456" s="137" t="str">
        <x:v>Thunfisch</x:v>
      </x:c>
      <x:c r="C456" s="137" t="str">
        <x:v>tuna</x:v>
      </x:c>
      <x:c r="D456" s="138" t="str">
        <x:v>Fisch</x:v>
      </x:c>
      <x:c r="E456" s="138" t="str">
        <x:v>roh/handelsüblich</x:v>
      </x:c>
      <x:c r="F456" s="138" t="str">
        <x:v>g</x:v>
      </x:c>
      <x:c r="G456" s="139" t="n">
        <x:v>150</x:v>
      </x:c>
      <x:c r="H456" s="139" t="n">
        <x:v>21</x:v>
      </x:c>
      <x:c r="I456" s="139" t="n">
        <x:v>0</x:v>
      </x:c>
      <x:c r="J456" s="139" t="n">
        <x:v>7</x:v>
      </x:c>
      <x:c r="K456" s="139" t="n">
        <x:v>0</x:v>
      </x:c>
      <x:c r="L456" s="139" t="n">
        <x:v>0</x:v>
      </x:c>
      <x:c r="M456" s="139" t="n">
        <x:v>1.5</x:v>
      </x:c>
      <x:c r="N456" s="139" t="n">
        <x:v>0.2</x:v>
      </x:c>
      <x:c r="O456" s="139" t="n">
        <x:v>500</x:v>
      </x:c>
      <x:c r="P456" s="139" t="str">
        <x:v>g</x:v>
      </x:c>
      <x:c r="Q456" s="139" t="n">
        <x:v>5.49</x:v>
      </x:c>
      <x:c r="R456" s="139" t="n">
        <x:v>0.01098</x:v>
      </x:c>
      <x:c r="S456" s="138" t="str">
        <x:v>Kategorie-Näherung; vor Produktion fachlich nachpflegen</x:v>
      </x:c>
      <x:c r="T456" s="138" t="n">
        <x:v>0.45</x:v>
      </x:c>
      <x:c r="U456" s="140" t="n">
        <x:v>46230</x:v>
      </x:c>
      <x:c r="V456" s="141" t="b">
        <x:v>1</x:v>
      </x:c>
    </x:row>
    <x:row r="457">
      <x:c r="A457" s="137" t="str">
        <x:v>F0538</x:v>
      </x:c>
      <x:c r="B457" s="137" t="str">
        <x:v>Petits Pois</x:v>
      </x:c>
      <x:c r="C457" s="137" t="str">
        <x:v>petits pois</x:v>
      </x:c>
      <x:c r="D457" s="138" t="str">
        <x:v>Gemüse</x:v>
      </x:c>
      <x:c r="E457" s="138" t="str">
        <x:v>roh/handelsüblich</x:v>
      </x:c>
      <x:c r="F457" s="138" t="str">
        <x:v>g</x:v>
      </x:c>
      <x:c r="G457" s="139" t="n">
        <x:v>35</x:v>
      </x:c>
      <x:c r="H457" s="139" t="n">
        <x:v>2</x:v>
      </x:c>
      <x:c r="I457" s="139" t="n">
        <x:v>5</x:v>
      </x:c>
      <x:c r="J457" s="139" t="n">
        <x:v>0.4</x:v>
      </x:c>
      <x:c r="K457" s="139" t="n">
        <x:v>2.5</x:v>
      </x:c>
      <x:c r="L457" s="139" t="n">
        <x:v>3</x:v>
      </x:c>
      <x:c r="M457" s="139" t="n">
        <x:v>0.1</x:v>
      </x:c>
      <x:c r="N457" s="139" t="n">
        <x:v>0.06</x:v>
      </x:c>
      <x:c r="O457" s="139" t="n">
        <x:v>500</x:v>
      </x:c>
      <x:c r="P457" s="139" t="str">
        <x:v>g</x:v>
      </x:c>
      <x:c r="Q457" s="139" t="n">
        <x:v>1.79</x:v>
      </x:c>
      <x:c r="R457" s="139" t="n">
        <x:v>0.0035800000000000003</x:v>
      </x:c>
      <x:c r="S457" s="138" t="str">
        <x:v>Kategorie-Näherung; vor Produktion fachlich nachpflegen</x:v>
      </x:c>
      <x:c r="T457" s="138" t="n">
        <x:v>0.45</x:v>
      </x:c>
      <x:c r="U457" s="140" t="n">
        <x:v>46230</x:v>
      </x:c>
      <x:c r="V457" s="141" t="b">
        <x:v>1</x:v>
      </x:c>
    </x:row>
    <x:row r="458">
      <x:c r="A458" s="137" t="str">
        <x:v>F0496</x:v>
      </x:c>
      <x:c r="B458" s="137" t="str">
        <x:v>Oliv</x:v>
      </x:c>
      <x:c r="C458" s="137" t="str">
        <x:v>olive</x:v>
      </x:c>
      <x:c r="D458" s="138" t="str">
        <x:v>Gemüse</x:v>
      </x:c>
      <x:c r="E458" s="138" t="str">
        <x:v>roh/handelsüblich</x:v>
      </x:c>
      <x:c r="F458" s="138" t="str">
        <x:v>g</x:v>
      </x:c>
      <x:c r="G458" s="139" t="n">
        <x:v>35</x:v>
      </x:c>
      <x:c r="H458" s="139" t="n">
        <x:v>2</x:v>
      </x:c>
      <x:c r="I458" s="139" t="n">
        <x:v>5</x:v>
      </x:c>
      <x:c r="J458" s="139" t="n">
        <x:v>0.4</x:v>
      </x:c>
      <x:c r="K458" s="139" t="n">
        <x:v>2.5</x:v>
      </x:c>
      <x:c r="L458" s="139" t="n">
        <x:v>3</x:v>
      </x:c>
      <x:c r="M458" s="139" t="n">
        <x:v>0.1</x:v>
      </x:c>
      <x:c r="N458" s="139" t="n">
        <x:v>0.06</x:v>
      </x:c>
      <x:c r="O458" s="139" t="n">
        <x:v>500</x:v>
      </x:c>
      <x:c r="P458" s="139" t="str">
        <x:v>g</x:v>
      </x:c>
      <x:c r="Q458" s="139" t="n">
        <x:v>1.79</x:v>
      </x:c>
      <x:c r="R458" s="139" t="n">
        <x:v>0.0035800000000000003</x:v>
      </x:c>
      <x:c r="S458" s="138" t="str">
        <x:v>Kategorie-Näherung; vor Produktion fachlich nachpflegen</x:v>
      </x:c>
      <x:c r="T458" s="138" t="n">
        <x:v>0.45</x:v>
      </x:c>
      <x:c r="U458" s="140" t="n">
        <x:v>46230</x:v>
      </x:c>
      <x:c r="V458" s="141" t="b">
        <x:v>1</x:v>
      </x:c>
    </x:row>
    <x:row r="459">
      <x:c r="A459" s="137" t="str">
        <x:v>F0443</x:v>
      </x:c>
      <x:c r="B459" s="137" t="str">
        <x:v>Mayonnaise</x:v>
      </x:c>
      <x:c r="C459" s="137" t="str">
        <x:v>mayonnaise</x:v>
      </x:c>
      <x:c r="D459" s="138" t="str">
        <x:v>Gemüse</x:v>
      </x:c>
      <x:c r="E459" s="138" t="str">
        <x:v>roh/handelsüblich</x:v>
      </x:c>
      <x:c r="F459" s="138" t="str">
        <x:v>g</x:v>
      </x:c>
      <x:c r="G459" s="139" t="n">
        <x:v>35</x:v>
      </x:c>
      <x:c r="H459" s="139" t="n">
        <x:v>2</x:v>
      </x:c>
      <x:c r="I459" s="139" t="n">
        <x:v>5</x:v>
      </x:c>
      <x:c r="J459" s="139" t="n">
        <x:v>0.4</x:v>
      </x:c>
      <x:c r="K459" s="139" t="n">
        <x:v>2.5</x:v>
      </x:c>
      <x:c r="L459" s="139" t="n">
        <x:v>3</x:v>
      </x:c>
      <x:c r="M459" s="139" t="n">
        <x:v>0.1</x:v>
      </x:c>
      <x:c r="N459" s="139" t="n">
        <x:v>0.06</x:v>
      </x:c>
      <x:c r="O459" s="139" t="n">
        <x:v>500</x:v>
      </x:c>
      <x:c r="P459" s="139" t="str">
        <x:v>g</x:v>
      </x:c>
      <x:c r="Q459" s="139" t="n">
        <x:v>1.79</x:v>
      </x:c>
      <x:c r="R459" s="139" t="n">
        <x:v>0.0035800000000000003</x:v>
      </x:c>
      <x:c r="S459" s="138" t="str">
        <x:v>Kategorie-Näherung; vor Produktion fachlich nachpflegen</x:v>
      </x:c>
      <x:c r="T459" s="138" t="n">
        <x:v>0.45</x:v>
      </x:c>
      <x:c r="U459" s="140" t="n">
        <x:v>46230</x:v>
      </x:c>
      <x:c r="V459" s="141" t="b">
        <x:v>1</x:v>
      </x:c>
    </x:row>
    <x:row r="460">
      <x:c r="A460" s="137" t="str">
        <x:v>F0533</x:v>
      </x:c>
      <x:c r="B460" s="137" t="str">
        <x:v>Penne</x:v>
      </x:c>
      <x:c r="C460" s="137" t="str">
        <x:v>penne</x:v>
      </x:c>
      <x:c r="D460" s="138" t="str">
        <x:v>Gemüse</x:v>
      </x:c>
      <x:c r="E460" s="138" t="str">
        <x:v>roh/handelsüblich</x:v>
      </x:c>
      <x:c r="F460" s="138" t="str">
        <x:v>g</x:v>
      </x:c>
      <x:c r="G460" s="139" t="n">
        <x:v>35</x:v>
      </x:c>
      <x:c r="H460" s="139" t="n">
        <x:v>2</x:v>
      </x:c>
      <x:c r="I460" s="139" t="n">
        <x:v>5</x:v>
      </x:c>
      <x:c r="J460" s="139" t="n">
        <x:v>0.4</x:v>
      </x:c>
      <x:c r="K460" s="139" t="n">
        <x:v>2.5</x:v>
      </x:c>
      <x:c r="L460" s="139" t="n">
        <x:v>3</x:v>
      </x:c>
      <x:c r="M460" s="139" t="n">
        <x:v>0.1</x:v>
      </x:c>
      <x:c r="N460" s="139" t="n">
        <x:v>0.06</x:v>
      </x:c>
      <x:c r="O460" s="139" t="n">
        <x:v>500</x:v>
      </x:c>
      <x:c r="P460" s="139" t="str">
        <x:v>g</x:v>
      </x:c>
      <x:c r="Q460" s="139" t="n">
        <x:v>1.79</x:v>
      </x:c>
      <x:c r="R460" s="139" t="n">
        <x:v>0.0035800000000000003</x:v>
      </x:c>
      <x:c r="S460" s="138" t="str">
        <x:v>Kategorie-Näherung; vor Produktion fachlich nachpflegen</x:v>
      </x:c>
      <x:c r="T460" s="138" t="n">
        <x:v>0.45</x:v>
      </x:c>
      <x:c r="U460" s="140" t="n">
        <x:v>46230</x:v>
      </x:c>
      <x:c r="V460" s="141" t="b">
        <x:v>1</x:v>
      </x:c>
    </x:row>
    <x:row r="461">
      <x:c r="A461" s="137" t="str">
        <x:v>F0199</x:v>
      </x:c>
      <x:c r="B461" s="137" t="str">
        <x:v>Kaltgepresstes Rapsöl</x:v>
      </x:c>
      <x:c r="C461" s="137" t="str">
        <x:v>cold-pressed rapeseed oil</x:v>
      </x:c>
      <x:c r="D461" s="138" t="str">
        <x:v>Fette / Öle</x:v>
      </x:c>
      <x:c r="E461" s="138" t="str">
        <x:v>roh/handelsüblich</x:v>
      </x:c>
      <x:c r="F461" s="138" t="str">
        <x:v>g</x:v>
      </x:c>
      <x:c r="G461" s="139" t="n">
        <x:v>884</x:v>
      </x:c>
      <x:c r="H461" s="139" t="n">
        <x:v>0</x:v>
      </x:c>
      <x:c r="I461" s="139" t="n">
        <x:v>0</x:v>
      </x:c>
      <x:c r="J461" s="139" t="n">
        <x:v>100</x:v>
      </x:c>
      <x:c r="K461" s="139" t="n">
        <x:v>0</x:v>
      </x:c>
      <x:c r="L461" s="139" t="n">
        <x:v>0</x:v>
      </x:c>
      <x:c r="M461" s="139" t="n">
        <x:v>14</x:v>
      </x:c>
      <x:c r="N461" s="139" t="n">
        <x:v>0</x:v>
      </x:c>
      <x:c r="O461" s="139" t="n">
        <x:v>500</x:v>
      </x:c>
      <x:c r="P461" s="139" t="str">
        <x:v>g</x:v>
      </x:c>
      <x:c r="Q461" s="139" t="n">
        <x:v>4.49</x:v>
      </x:c>
      <x:c r="R461" s="139" t="n">
        <x:v>0.00898</x:v>
      </x:c>
      <x:c r="S461" s="138" t="str">
        <x:v>Kategorie-Näherung; vor Produktion fachlich nachpflegen</x:v>
      </x:c>
      <x:c r="T461" s="138" t="n">
        <x:v>0.45</x:v>
      </x:c>
      <x:c r="U461" s="140" t="n">
        <x:v>46230</x:v>
      </x:c>
      <x:c r="V461" s="141" t="b">
        <x:v>1</x:v>
      </x:c>
    </x:row>
    <x:row r="462">
      <x:c r="A462" s="137" t="str">
        <x:v>F0340</x:v>
      </x:c>
      <x:c r="B462" s="137" t="str">
        <x:v>Grüne Linsen</x:v>
      </x:c>
      <x:c r="C462" s="137" t="str">
        <x:v>green lentils</x:v>
      </x:c>
      <x:c r="D462" s="138" t="str">
        <x:v>Pflanzliche Proteine</x:v>
      </x:c>
      <x:c r="E462" s="138" t="str">
        <x:v>roh/handelsüblich</x:v>
      </x:c>
      <x:c r="F462" s="138" t="str">
        <x:v>g</x:v>
      </x:c>
      <x:c r="G462" s="139" t="n">
        <x:v>120</x:v>
      </x:c>
      <x:c r="H462" s="139" t="n">
        <x:v>7</x:v>
      </x:c>
      <x:c r="I462" s="139" t="n">
        <x:v>16</x:v>
      </x:c>
      <x:c r="J462" s="139" t="n">
        <x:v>2</x:v>
      </x:c>
      <x:c r="K462" s="139" t="n">
        <x:v>6</x:v>
      </x:c>
      <x:c r="L462" s="139" t="n">
        <x:v>1</x:v>
      </x:c>
      <x:c r="M462" s="139" t="n">
        <x:v>0.3</x:v>
      </x:c>
      <x:c r="N462" s="139" t="n">
        <x:v>0.4</x:v>
      </x:c>
      <x:c r="O462" s="139" t="n">
        <x:v>500</x:v>
      </x:c>
      <x:c r="P462" s="139" t="str">
        <x:v>g</x:v>
      </x:c>
      <x:c r="Q462" s="139" t="n">
        <x:v>1.49</x:v>
      </x:c>
      <x:c r="R462" s="139" t="n">
        <x:v>0.00298</x:v>
      </x:c>
      <x:c r="S462" s="138" t="str">
        <x:v>Kategorie-Näherung; vor Produktion fachlich nachpflegen</x:v>
      </x:c>
      <x:c r="T462" s="138" t="n">
        <x:v>0.45</x:v>
      </x:c>
      <x:c r="U462" s="140" t="n">
        <x:v>46230</x:v>
      </x:c>
      <x:c r="V462" s="141" t="b">
        <x:v>1</x:v>
      </x:c>
    </x:row>
    <x:row r="463">
      <x:c r="A463" s="137" t="str">
        <x:v>F0827</x:v>
      </x:c>
      <x:c r="B463" s="137" t="str">
        <x:v>Vollkorn-Pita</x:v>
      </x:c>
      <x:c r="C463" s="137" t="str">
        <x:v>wholemeal pitta</x:v>
      </x:c>
      <x:c r="D463" s="138" t="str">
        <x:v>Gemüse</x:v>
      </x:c>
      <x:c r="E463" s="138" t="str">
        <x:v>roh/handelsüblich</x:v>
      </x:c>
      <x:c r="F463" s="138" t="str">
        <x:v>g</x:v>
      </x:c>
      <x:c r="G463" s="139" t="n">
        <x:v>35</x:v>
      </x:c>
      <x:c r="H463" s="139" t="n">
        <x:v>2</x:v>
      </x:c>
      <x:c r="I463" s="139" t="n">
        <x:v>5</x:v>
      </x:c>
      <x:c r="J463" s="139" t="n">
        <x:v>0.4</x:v>
      </x:c>
      <x:c r="K463" s="139" t="n">
        <x:v>2.5</x:v>
      </x:c>
      <x:c r="L463" s="139" t="n">
        <x:v>3</x:v>
      </x:c>
      <x:c r="M463" s="139" t="n">
        <x:v>0.1</x:v>
      </x:c>
      <x:c r="N463" s="139" t="n">
        <x:v>0.06</x:v>
      </x:c>
      <x:c r="O463" s="139" t="n">
        <x:v>500</x:v>
      </x:c>
      <x:c r="P463" s="139" t="str">
        <x:v>g</x:v>
      </x:c>
      <x:c r="Q463" s="139" t="n">
        <x:v>1.79</x:v>
      </x:c>
      <x:c r="R463" s="139" t="n">
        <x:v>0.0035800000000000003</x:v>
      </x:c>
      <x:c r="S463" s="138" t="str">
        <x:v>Kategorie-Näherung; vor Produktion fachlich nachpflegen</x:v>
      </x:c>
      <x:c r="T463" s="138" t="n">
        <x:v>0.45</x:v>
      </x:c>
      <x:c r="U463" s="140" t="n">
        <x:v>46230</x:v>
      </x:c>
      <x:c r="V463" s="141" t="b">
        <x:v>1</x:v>
      </x:c>
    </x:row>
    <x:row r="464">
      <x:c r="A464" s="137" t="str">
        <x:v>F0735</x:v>
      </x:c>
      <x:c r="B464" s="137" t="str">
        <x:v>Tabasco</x:v>
      </x:c>
      <x:c r="C464" s="137" t="str">
        <x:v>Tabasco</x:v>
      </x:c>
      <x:c r="D464" s="138" t="str">
        <x:v>Gemüse</x:v>
      </x:c>
      <x:c r="E464" s="138" t="str">
        <x:v>roh/handelsüblich</x:v>
      </x:c>
      <x:c r="F464" s="138" t="str">
        <x:v>g</x:v>
      </x:c>
      <x:c r="G464" s="139" t="n">
        <x:v>35</x:v>
      </x:c>
      <x:c r="H464" s="139" t="n">
        <x:v>2</x:v>
      </x:c>
      <x:c r="I464" s="139" t="n">
        <x:v>5</x:v>
      </x:c>
      <x:c r="J464" s="139" t="n">
        <x:v>0.4</x:v>
      </x:c>
      <x:c r="K464" s="139" t="n">
        <x:v>2.5</x:v>
      </x:c>
      <x:c r="L464" s="139" t="n">
        <x:v>3</x:v>
      </x:c>
      <x:c r="M464" s="139" t="n">
        <x:v>0.1</x:v>
      </x:c>
      <x:c r="N464" s="139" t="n">
        <x:v>0.06</x:v>
      </x:c>
      <x:c r="O464" s="139" t="n">
        <x:v>500</x:v>
      </x:c>
      <x:c r="P464" s="139" t="str">
        <x:v>g</x:v>
      </x:c>
      <x:c r="Q464" s="139" t="n">
        <x:v>1.79</x:v>
      </x:c>
      <x:c r="R464" s="139" t="n">
        <x:v>0.0035800000000000003</x:v>
      </x:c>
      <x:c r="S464" s="138" t="str">
        <x:v>Kategorie-Näherung; vor Produktion fachlich nachpflegen</x:v>
      </x:c>
      <x:c r="T464" s="138" t="n">
        <x:v>0.45</x:v>
      </x:c>
      <x:c r="U464" s="140" t="n">
        <x:v>46230</x:v>
      </x:c>
      <x:c r="V464" s="141" t="b">
        <x:v>1</x:v>
      </x:c>
    </x:row>
    <x:row r="465">
      <x:c r="A465" s="137" t="str">
        <x:v>F0389</x:v>
      </x:c>
      <x:c r="B465" s="137" t="str">
        <x:v>Ketchup</x:v>
      </x:c>
      <x:c r="C465" s="137" t="str">
        <x:v>ketchup</x:v>
      </x:c>
      <x:c r="D465" s="138" t="str">
        <x:v>Gemüse</x:v>
      </x:c>
      <x:c r="E465" s="138" t="str">
        <x:v>roh/handelsüblich</x:v>
      </x:c>
      <x:c r="F465" s="138" t="str">
        <x:v>g</x:v>
      </x:c>
      <x:c r="G465" s="139" t="n">
        <x:v>35</x:v>
      </x:c>
      <x:c r="H465" s="139" t="n">
        <x:v>2</x:v>
      </x:c>
      <x:c r="I465" s="139" t="n">
        <x:v>5</x:v>
      </x:c>
      <x:c r="J465" s="139" t="n">
        <x:v>0.4</x:v>
      </x:c>
      <x:c r="K465" s="139" t="n">
        <x:v>2.5</x:v>
      </x:c>
      <x:c r="L465" s="139" t="n">
        <x:v>3</x:v>
      </x:c>
      <x:c r="M465" s="139" t="n">
        <x:v>0.1</x:v>
      </x:c>
      <x:c r="N465" s="139" t="n">
        <x:v>0.06</x:v>
      </x:c>
      <x:c r="O465" s="139" t="n">
        <x:v>500</x:v>
      </x:c>
      <x:c r="P465" s="139" t="str">
        <x:v>g</x:v>
      </x:c>
      <x:c r="Q465" s="139" t="n">
        <x:v>1.79</x:v>
      </x:c>
      <x:c r="R465" s="139" t="n">
        <x:v>0.0035800000000000003</x:v>
      </x:c>
      <x:c r="S465" s="138" t="str">
        <x:v>Kategorie-Näherung; vor Produktion fachlich nachpflegen</x:v>
      </x:c>
      <x:c r="T465" s="138" t="n">
        <x:v>0.45</x:v>
      </x:c>
      <x:c r="U465" s="140" t="n">
        <x:v>46230</x:v>
      </x:c>
      <x:c r="V465" s="141" t="b">
        <x:v>1</x:v>
      </x:c>
    </x:row>
    <x:row r="466">
      <x:c r="A466" s="137" t="str">
        <x:v>F0370</x:v>
      </x:c>
      <x:c r="B466" s="137" t="str">
        <x:v>Alte Tomatensorten</x:v>
      </x:c>
      <x:c r="C466" s="137" t="str">
        <x:v>heritage tomatoes</x:v>
      </x:c>
      <x:c r="D466" s="138" t="str">
        <x:v>Gemüse</x:v>
      </x:c>
      <x:c r="E466" s="138" t="str">
        <x:v>roh/handelsüblich</x:v>
      </x:c>
      <x:c r="F466" s="138" t="str">
        <x:v>g</x:v>
      </x:c>
      <x:c r="G466" s="139" t="n">
        <x:v>35</x:v>
      </x:c>
      <x:c r="H466" s="139" t="n">
        <x:v>2</x:v>
      </x:c>
      <x:c r="I466" s="139" t="n">
        <x:v>5</x:v>
      </x:c>
      <x:c r="J466" s="139" t="n">
        <x:v>0.4</x:v>
      </x:c>
      <x:c r="K466" s="139" t="n">
        <x:v>2.5</x:v>
      </x:c>
      <x:c r="L466" s="139" t="n">
        <x:v>3</x:v>
      </x:c>
      <x:c r="M466" s="139" t="n">
        <x:v>0.1</x:v>
      </x:c>
      <x:c r="N466" s="139" t="n">
        <x:v>0.06</x:v>
      </x:c>
      <x:c r="O466" s="139" t="n">
        <x:v>500</x:v>
      </x:c>
      <x:c r="P466" s="139" t="str">
        <x:v>g</x:v>
      </x:c>
      <x:c r="Q466" s="139" t="n">
        <x:v>1.79</x:v>
      </x:c>
      <x:c r="R466" s="139" t="n">
        <x:v>0.0035800000000000003</x:v>
      </x:c>
      <x:c r="S466" s="138" t="str">
        <x:v>Kategorie-Näherung; vor Produktion fachlich nachpflegen</x:v>
      </x:c>
      <x:c r="T466" s="138" t="n">
        <x:v>0.45</x:v>
      </x:c>
      <x:c r="U466" s="140" t="n">
        <x:v>46230</x:v>
      </x:c>
      <x:c r="V466" s="141" t="b">
        <x:v>1</x:v>
      </x:c>
    </x:row>
    <x:row r="467">
      <x:c r="A467" s="137" t="str">
        <x:v>F0464</x:v>
      </x:c>
      <x:c r="B467" s="137" t="str">
        <x:v>Gemischte Nüsse</x:v>
      </x:c>
      <x:c r="C467" s="137" t="str">
        <x:v>mixed nuts</x:v>
      </x:c>
      <x:c r="D467" s="138" t="str">
        <x:v>Nüsse / Samen</x:v>
      </x:c>
      <x:c r="E467" s="138" t="str">
        <x:v>roh/handelsüblich</x:v>
      </x:c>
      <x:c r="F467" s="138" t="str">
        <x:v>g</x:v>
      </x:c>
      <x:c r="G467" s="139" t="n">
        <x:v>580</x:v>
      </x:c>
      <x:c r="H467" s="139" t="n">
        <x:v>20</x:v>
      </x:c>
      <x:c r="I467" s="139" t="n">
        <x:v>12</x:v>
      </x:c>
      <x:c r="J467" s="139" t="n">
        <x:v>50</x:v>
      </x:c>
      <x:c r="K467" s="139" t="n">
        <x:v>10</x:v>
      </x:c>
      <x:c r="L467" s="139" t="n">
        <x:v>4</x:v>
      </x:c>
      <x:c r="M467" s="139" t="n">
        <x:v>6</x:v>
      </x:c>
      <x:c r="N467" s="139" t="n">
        <x:v>0.02</x:v>
      </x:c>
      <x:c r="O467" s="139" t="n">
        <x:v>500</x:v>
      </x:c>
      <x:c r="P467" s="139" t="str">
        <x:v>g</x:v>
      </x:c>
      <x:c r="Q467" s="139" t="n">
        <x:v>2.99</x:v>
      </x:c>
      <x:c r="R467" s="139" t="n">
        <x:v>0.00598</x:v>
      </x:c>
      <x:c r="S467" s="138" t="str">
        <x:v>Kategorie-Näherung; vor Produktion fachlich nachpflegen</x:v>
      </x:c>
      <x:c r="T467" s="138" t="n">
        <x:v>0.45</x:v>
      </x:c>
      <x:c r="U467" s="140" t="n">
        <x:v>46230</x:v>
      </x:c>
      <x:c r="V467" s="141" t="b">
        <x:v>1</x:v>
      </x:c>
    </x:row>
    <x:row r="468">
      <x:c r="A468" s="137" t="str">
        <x:v>F0817</x:v>
      </x:c>
      <x:c r="B468" s="137" t="str">
        <x:v>Weiße Misopaste</x:v>
      </x:c>
      <x:c r="C468" s="137" t="str">
        <x:v>white miso paste</x:v>
      </x:c>
      <x:c r="D468" s="138" t="str">
        <x:v>Saucen</x:v>
      </x:c>
      <x:c r="E468" s="138" t="str">
        <x:v>roh/handelsüblich</x:v>
      </x:c>
      <x:c r="F468" s="138" t="str">
        <x:v>g</x:v>
      </x:c>
      <x:c r="G468" s="139" t="n">
        <x:v>90</x:v>
      </x:c>
      <x:c r="H468" s="139" t="n">
        <x:v>3</x:v>
      </x:c>
      <x:c r="I468" s="139" t="n">
        <x:v>12</x:v>
      </x:c>
      <x:c r="J468" s="139" t="n">
        <x:v>4</x:v>
      </x:c>
      <x:c r="K468" s="139" t="n">
        <x:v>2</x:v>
      </x:c>
      <x:c r="L468" s="139" t="n">
        <x:v>5</x:v>
      </x:c>
      <x:c r="M468" s="139" t="n">
        <x:v>0.7</x:v>
      </x:c>
      <x:c r="N468" s="139" t="n">
        <x:v>1.2</x:v>
      </x:c>
      <x:c r="O468" s="139" t="n">
        <x:v>500</x:v>
      </x:c>
      <x:c r="P468" s="139" t="str">
        <x:v>g</x:v>
      </x:c>
      <x:c r="Q468" s="139" t="n">
        <x:v>1.99</x:v>
      </x:c>
      <x:c r="R468" s="139" t="n">
        <x:v>0.00398</x:v>
      </x:c>
      <x:c r="S468" s="138" t="str">
        <x:v>Kategorie-Näherung; vor Produktion fachlich nachpflegen</x:v>
      </x:c>
      <x:c r="T468" s="138" t="n">
        <x:v>0.45</x:v>
      </x:c>
      <x:c r="U468" s="140" t="n">
        <x:v>46230</x:v>
      </x:c>
      <x:c r="V468" s="141" t="b">
        <x:v>1</x:v>
      </x:c>
    </x:row>
    <x:row r="469">
      <x:c r="A469" s="137" t="str">
        <x:v>F0745</x:v>
      </x:c>
      <x:c r="B469" s="137" t="str">
        <x:v>Estragon</x:v>
      </x:c>
      <x:c r="C469" s="137" t="str">
        <x:v>tarragon</x:v>
      </x:c>
      <x:c r="D469" s="138" t="str">
        <x:v>Gemüse</x:v>
      </x:c>
      <x:c r="E469" s="138" t="str">
        <x:v>roh/handelsüblich</x:v>
      </x:c>
      <x:c r="F469" s="138" t="str">
        <x:v>g</x:v>
      </x:c>
      <x:c r="G469" s="139" t="n">
        <x:v>35</x:v>
      </x:c>
      <x:c r="H469" s="139" t="n">
        <x:v>2</x:v>
      </x:c>
      <x:c r="I469" s="139" t="n">
        <x:v>5</x:v>
      </x:c>
      <x:c r="J469" s="139" t="n">
        <x:v>0.4</x:v>
      </x:c>
      <x:c r="K469" s="139" t="n">
        <x:v>2.5</x:v>
      </x:c>
      <x:c r="L469" s="139" t="n">
        <x:v>3</x:v>
      </x:c>
      <x:c r="M469" s="139" t="n">
        <x:v>0.1</x:v>
      </x:c>
      <x:c r="N469" s="139" t="n">
        <x:v>0.06</x:v>
      </x:c>
      <x:c r="O469" s="139" t="n">
        <x:v>500</x:v>
      </x:c>
      <x:c r="P469" s="139" t="str">
        <x:v>g</x:v>
      </x:c>
      <x:c r="Q469" s="139" t="n">
        <x:v>1.79</x:v>
      </x:c>
      <x:c r="R469" s="139" t="n">
        <x:v>0.0035800000000000003</x:v>
      </x:c>
      <x:c r="S469" s="138" t="str">
        <x:v>Kategorie-Näherung; vor Produktion fachlich nachpflegen</x:v>
      </x:c>
      <x:c r="T469" s="138" t="n">
        <x:v>0.45</x:v>
      </x:c>
      <x:c r="U469" s="140" t="n">
        <x:v>46230</x:v>
      </x:c>
      <x:c r="V469" s="141" t="b">
        <x:v>1</x:v>
      </x:c>
    </x:row>
    <x:row r="470">
      <x:c r="A470" s="137" t="str">
        <x:v>F0716</x:v>
      </x:c>
      <x:c r="B470" s="137" t="str">
        <x:v>Zuckerschoten</x:v>
      </x:c>
      <x:c r="C470" s="137" t="str">
        <x:v>sugar snap peas</x:v>
      </x:c>
      <x:c r="D470" s="138" t="str">
        <x:v>Pflanzliche Proteine</x:v>
      </x:c>
      <x:c r="E470" s="138" t="str">
        <x:v>roh/handelsüblich</x:v>
      </x:c>
      <x:c r="F470" s="138" t="str">
        <x:v>g</x:v>
      </x:c>
      <x:c r="G470" s="139" t="n">
        <x:v>120</x:v>
      </x:c>
      <x:c r="H470" s="139" t="n">
        <x:v>7</x:v>
      </x:c>
      <x:c r="I470" s="139" t="n">
        <x:v>16</x:v>
      </x:c>
      <x:c r="J470" s="139" t="n">
        <x:v>2</x:v>
      </x:c>
      <x:c r="K470" s="139" t="n">
        <x:v>6</x:v>
      </x:c>
      <x:c r="L470" s="139" t="n">
        <x:v>1</x:v>
      </x:c>
      <x:c r="M470" s="139" t="n">
        <x:v>0.3</x:v>
      </x:c>
      <x:c r="N470" s="139" t="n">
        <x:v>0.4</x:v>
      </x:c>
      <x:c r="O470" s="139" t="n">
        <x:v>500</x:v>
      </x:c>
      <x:c r="P470" s="139" t="str">
        <x:v>g</x:v>
      </x:c>
      <x:c r="Q470" s="139" t="n">
        <x:v>1.49</x:v>
      </x:c>
      <x:c r="R470" s="139" t="n">
        <x:v>0.00298</x:v>
      </x:c>
      <x:c r="S470" s="138" t="str">
        <x:v>Kategorie-Näherung; vor Produktion fachlich nachpflegen</x:v>
      </x:c>
      <x:c r="T470" s="138" t="n">
        <x:v>0.45</x:v>
      </x:c>
      <x:c r="U470" s="140" t="n">
        <x:v>46230</x:v>
      </x:c>
      <x:c r="V470" s="141" t="b">
        <x:v>1</x:v>
      </x:c>
    </x:row>
    <x:row r="471">
      <x:c r="A471" s="137" t="str">
        <x:v>F0131</x:v>
      </x:c>
      <x:c r="B471" s="137" t="str">
        <x:v>Cashewnüsse</x:v>
      </x:c>
      <x:c r="C471" s="137" t="str">
        <x:v>cashews</x:v>
      </x:c>
      <x:c r="D471" s="138" t="str">
        <x:v>Gemüse</x:v>
      </x:c>
      <x:c r="E471" s="138" t="str">
        <x:v>roh/handelsüblich</x:v>
      </x:c>
      <x:c r="F471" s="138" t="str">
        <x:v>g</x:v>
      </x:c>
      <x:c r="G471" s="139" t="n">
        <x:v>35</x:v>
      </x:c>
      <x:c r="H471" s="139" t="n">
        <x:v>2</x:v>
      </x:c>
      <x:c r="I471" s="139" t="n">
        <x:v>5</x:v>
      </x:c>
      <x:c r="J471" s="139" t="n">
        <x:v>0.4</x:v>
      </x:c>
      <x:c r="K471" s="139" t="n">
        <x:v>2.5</x:v>
      </x:c>
      <x:c r="L471" s="139" t="n">
        <x:v>3</x:v>
      </x:c>
      <x:c r="M471" s="139" t="n">
        <x:v>0.1</x:v>
      </x:c>
      <x:c r="N471" s="139" t="n">
        <x:v>0.06</x:v>
      </x:c>
      <x:c r="O471" s="139" t="n">
        <x:v>500</x:v>
      </x:c>
      <x:c r="P471" s="139" t="str">
        <x:v>g</x:v>
      </x:c>
      <x:c r="Q471" s="139" t="n">
        <x:v>1.79</x:v>
      </x:c>
      <x:c r="R471" s="139" t="n">
        <x:v>0.0035800000000000003</x:v>
      </x:c>
      <x:c r="S471" s="138" t="str">
        <x:v>Kategorie-Näherung; vor Produktion fachlich nachpflegen</x:v>
      </x:c>
      <x:c r="T471" s="138" t="n">
        <x:v>0.45</x:v>
      </x:c>
      <x:c r="U471" s="140" t="n">
        <x:v>46230</x:v>
      </x:c>
      <x:c r="V471" s="141" t="b">
        <x:v>1</x:v>
      </x:c>
    </x:row>
    <x:row r="472">
      <x:c r="A472" s="137" t="str">
        <x:v>F0527</x:v>
      </x:c>
      <x:c r="B472" s="137" t="str">
        <x:v>Erdnüsse</x:v>
      </x:c>
      <x:c r="C472" s="137" t="str">
        <x:v>peanuts</x:v>
      </x:c>
      <x:c r="D472" s="138" t="str">
        <x:v>Pflanzliche Proteine</x:v>
      </x:c>
      <x:c r="E472" s="138" t="str">
        <x:v>roh/handelsüblich</x:v>
      </x:c>
      <x:c r="F472" s="138" t="str">
        <x:v>g</x:v>
      </x:c>
      <x:c r="G472" s="139" t="n">
        <x:v>567</x:v>
      </x:c>
      <x:c r="H472" s="139" t="n">
        <x:v>25.8</x:v>
      </x:c>
      <x:c r="I472" s="139" t="n">
        <x:v>8.6</x:v>
      </x:c>
      <x:c r="J472" s="139" t="n">
        <x:v>49.2</x:v>
      </x:c>
      <x:c r="K472" s="139" t="n">
        <x:v>8.5</x:v>
      </x:c>
      <x:c r="L472" s="139" t="n">
        <x:v>4.7</x:v>
      </x:c>
      <x:c r="M472" s="139" t="n">
        <x:v>6.3</x:v>
      </x:c>
      <x:c r="N472" s="139" t="n">
        <x:v>0.02</x:v>
      </x:c>
      <x:c r="O472" s="139" t="n">
        <x:v>200</x:v>
      </x:c>
      <x:c r="P472" s="139" t="str">
        <x:v>g</x:v>
      </x:c>
      <x:c r="Q472" s="139" t="n">
        <x:v>1.49</x:v>
      </x:c>
      <x:c r="R472" s="139" t="n">
        <x:v>0.00745</x:v>
      </x:c>
      <x:c r="S472" s="138" t="str">
        <x:v>BLS/USDA/Herstellerabgleich</x:v>
      </x:c>
      <x:c r="T472" s="138" t="n">
        <x:v>0.88</x:v>
      </x:c>
      <x:c r="U472" s="140" t="n">
        <x:v>46230</x:v>
      </x:c>
      <x:c r="V472" s="141" t="b">
        <x:v>1</x:v>
      </x:c>
    </x:row>
    <x:row r="473">
      <x:c r="A473" s="137" t="str">
        <x:v>F0072</x:v>
      </x:c>
      <x:c r="B473" s="137" t="str">
        <x:v>Schwarze Senfkörner</x:v>
      </x:c>
      <x:c r="C473" s="137" t="str">
        <x:v>black mustard seeds</x:v>
      </x:c>
      <x:c r="D473" s="138" t="str">
        <x:v>Nüsse / Samen</x:v>
      </x:c>
      <x:c r="E473" s="138" t="str">
        <x:v>roh/handelsüblich</x:v>
      </x:c>
      <x:c r="F473" s="138" t="str">
        <x:v>g</x:v>
      </x:c>
      <x:c r="G473" s="139" t="n">
        <x:v>580</x:v>
      </x:c>
      <x:c r="H473" s="139" t="n">
        <x:v>20</x:v>
      </x:c>
      <x:c r="I473" s="139" t="n">
        <x:v>12</x:v>
      </x:c>
      <x:c r="J473" s="139" t="n">
        <x:v>50</x:v>
      </x:c>
      <x:c r="K473" s="139" t="n">
        <x:v>10</x:v>
      </x:c>
      <x:c r="L473" s="139" t="n">
        <x:v>4</x:v>
      </x:c>
      <x:c r="M473" s="139" t="n">
        <x:v>6</x:v>
      </x:c>
      <x:c r="N473" s="139" t="n">
        <x:v>0.02</x:v>
      </x:c>
      <x:c r="O473" s="139" t="n">
        <x:v>500</x:v>
      </x:c>
      <x:c r="P473" s="139" t="str">
        <x:v>g</x:v>
      </x:c>
      <x:c r="Q473" s="139" t="n">
        <x:v>2.99</x:v>
      </x:c>
      <x:c r="R473" s="139" t="n">
        <x:v>0.00598</x:v>
      </x:c>
      <x:c r="S473" s="138" t="str">
        <x:v>Kategorie-Näherung; vor Produktion fachlich nachpflegen</x:v>
      </x:c>
      <x:c r="T473" s="138" t="n">
        <x:v>0.45</x:v>
      </x:c>
      <x:c r="U473" s="140" t="n">
        <x:v>46230</x:v>
      </x:c>
      <x:c r="V473" s="141" t="b">
        <x:v>1</x:v>
      </x:c>
    </x:row>
    <x:row r="474">
      <x:c r="A474" s="137" t="str">
        <x:v>F0234</x:v>
      </x:c>
      <x:c r="B474" s="137" t="str">
        <x:v>Curryblätter</x:v>
      </x:c>
      <x:c r="C474" s="137" t="str">
        <x:v>curry leaves</x:v>
      </x:c>
      <x:c r="D474" s="138" t="str">
        <x:v>Gemüse</x:v>
      </x:c>
      <x:c r="E474" s="138" t="str">
        <x:v>roh/handelsüblich</x:v>
      </x:c>
      <x:c r="F474" s="138" t="str">
        <x:v>g</x:v>
      </x:c>
      <x:c r="G474" s="139" t="n">
        <x:v>35</x:v>
      </x:c>
      <x:c r="H474" s="139" t="n">
        <x:v>2</x:v>
      </x:c>
      <x:c r="I474" s="139" t="n">
        <x:v>5</x:v>
      </x:c>
      <x:c r="J474" s="139" t="n">
        <x:v>0.4</x:v>
      </x:c>
      <x:c r="K474" s="139" t="n">
        <x:v>2.5</x:v>
      </x:c>
      <x:c r="L474" s="139" t="n">
        <x:v>3</x:v>
      </x:c>
      <x:c r="M474" s="139" t="n">
        <x:v>0.1</x:v>
      </x:c>
      <x:c r="N474" s="139" t="n">
        <x:v>0.06</x:v>
      </x:c>
      <x:c r="O474" s="139" t="n">
        <x:v>500</x:v>
      </x:c>
      <x:c r="P474" s="139" t="str">
        <x:v>g</x:v>
      </x:c>
      <x:c r="Q474" s="139" t="n">
        <x:v>1.79</x:v>
      </x:c>
      <x:c r="R474" s="139" t="n">
        <x:v>0.0035800000000000003</x:v>
      </x:c>
      <x:c r="S474" s="138" t="str">
        <x:v>Kategorie-Näherung; vor Produktion fachlich nachpflegen</x:v>
      </x:c>
      <x:c r="T474" s="138" t="n">
        <x:v>0.45</x:v>
      </x:c>
      <x:c r="U474" s="140" t="n">
        <x:v>46230</x:v>
      </x:c>
      <x:c r="V474" s="141" t="b">
        <x:v>1</x:v>
      </x:c>
    </x:row>
    <x:row r="475">
      <x:c r="A475" s="137" t="str">
        <x:v>F0403</x:v>
      </x:c>
      <x:c r="B475" s="137" t="str">
        <x:v>Große Kartoffel</x:v>
      </x:c>
      <x:c r="C475" s="137" t="str">
        <x:v>large potato</x:v>
      </x:c>
      <x:c r="D475" s="138" t="str">
        <x:v>Gemüse</x:v>
      </x:c>
      <x:c r="E475" s="138" t="str">
        <x:v>roh/handelsüblich</x:v>
      </x:c>
      <x:c r="F475" s="138" t="str">
        <x:v>g</x:v>
      </x:c>
      <x:c r="G475" s="139" t="n">
        <x:v>35</x:v>
      </x:c>
      <x:c r="H475" s="139" t="n">
        <x:v>2</x:v>
      </x:c>
      <x:c r="I475" s="139" t="n">
        <x:v>5</x:v>
      </x:c>
      <x:c r="J475" s="139" t="n">
        <x:v>0.4</x:v>
      </x:c>
      <x:c r="K475" s="139" t="n">
        <x:v>2.5</x:v>
      </x:c>
      <x:c r="L475" s="139" t="n">
        <x:v>3</x:v>
      </x:c>
      <x:c r="M475" s="139" t="n">
        <x:v>0.1</x:v>
      </x:c>
      <x:c r="N475" s="139" t="n">
        <x:v>0.06</x:v>
      </x:c>
      <x:c r="O475" s="139" t="n">
        <x:v>500</x:v>
      </x:c>
      <x:c r="P475" s="139" t="str">
        <x:v>g</x:v>
      </x:c>
      <x:c r="Q475" s="139" t="n">
        <x:v>1.79</x:v>
      </x:c>
      <x:c r="R475" s="139" t="n">
        <x:v>0.0035800000000000003</x:v>
      </x:c>
      <x:c r="S475" s="138" t="str">
        <x:v>Kategorie-Näherung; vor Produktion fachlich nachpflegen</x:v>
      </x:c>
      <x:c r="T475" s="138" t="n">
        <x:v>0.45</x:v>
      </x:c>
      <x:c r="U475" s="140" t="n">
        <x:v>46230</x:v>
      </x:c>
      <x:c r="V475" s="141" t="b">
        <x:v>1</x:v>
      </x:c>
    </x:row>
    <x:row r="476">
      <x:c r="A476" s="137" t="str">
        <x:v>F0529</x:v>
      </x:c>
      <x:c r="B476" s="137" t="str">
        <x:v>Perlcouscous</x:v>
      </x:c>
      <x:c r="C476" s="137" t="str">
        <x:v>pearl couscous</x:v>
      </x:c>
      <x:c r="D476" s="138" t="str">
        <x:v>Kohlenhydrate</x:v>
      </x:c>
      <x:c r="E476" s="138" t="str">
        <x:v>roh/handelsüblich</x:v>
      </x:c>
      <x:c r="F476" s="138" t="str">
        <x:v>g</x:v>
      </x:c>
      <x:c r="G476" s="139" t="n">
        <x:v>350</x:v>
      </x:c>
      <x:c r="H476" s="139" t="n">
        <x:v>11</x:v>
      </x:c>
      <x:c r="I476" s="139" t="n">
        <x:v>68</x:v>
      </x:c>
      <x:c r="J476" s="139" t="n">
        <x:v>3</x:v>
      </x:c>
      <x:c r="K476" s="139" t="n">
        <x:v>7</x:v>
      </x:c>
      <x:c r="L476" s="139" t="n">
        <x:v>2</x:v>
      </x:c>
      <x:c r="M476" s="139" t="n">
        <x:v>0.6</x:v>
      </x:c>
      <x:c r="N476" s="139" t="n">
        <x:v>0.05</x:v>
      </x:c>
      <x:c r="O476" s="139" t="n">
        <x:v>500</x:v>
      </x:c>
      <x:c r="P476" s="139" t="str">
        <x:v>g</x:v>
      </x:c>
      <x:c r="Q476" s="139" t="n">
        <x:v>1.99</x:v>
      </x:c>
      <x:c r="R476" s="139" t="n">
        <x:v>0.00398</x:v>
      </x:c>
      <x:c r="S476" s="138" t="str">
        <x:v>Kategorie-Näherung; vor Produktion fachlich nachpflegen</x:v>
      </x:c>
      <x:c r="T476" s="138" t="n">
        <x:v>0.45</x:v>
      </x:c>
      <x:c r="U476" s="140" t="n">
        <x:v>46230</x:v>
      </x:c>
      <x:c r="V476" s="141" t="b">
        <x:v>1</x:v>
      </x:c>
    </x:row>
    <x:row r="477">
      <x:c r="A477" s="137" t="str">
        <x:v>F0773</x:v>
      </x:c>
      <x:c r="B477" s="137" t="str">
        <x:v>Forelle</x:v>
      </x:c>
      <x:c r="C477" s="137" t="str">
        <x:v>trout</x:v>
      </x:c>
      <x:c r="D477" s="138" t="str">
        <x:v>Fisch</x:v>
      </x:c>
      <x:c r="E477" s="138" t="str">
        <x:v>roh/handelsüblich</x:v>
      </x:c>
      <x:c r="F477" s="138" t="str">
        <x:v>g</x:v>
      </x:c>
      <x:c r="G477" s="139" t="n">
        <x:v>150</x:v>
      </x:c>
      <x:c r="H477" s="139" t="n">
        <x:v>21</x:v>
      </x:c>
      <x:c r="I477" s="139" t="n">
        <x:v>0</x:v>
      </x:c>
      <x:c r="J477" s="139" t="n">
        <x:v>7</x:v>
      </x:c>
      <x:c r="K477" s="139" t="n">
        <x:v>0</x:v>
      </x:c>
      <x:c r="L477" s="139" t="n">
        <x:v>0</x:v>
      </x:c>
      <x:c r="M477" s="139" t="n">
        <x:v>1.5</x:v>
      </x:c>
      <x:c r="N477" s="139" t="n">
        <x:v>0.2</x:v>
      </x:c>
      <x:c r="O477" s="139" t="n">
        <x:v>500</x:v>
      </x:c>
      <x:c r="P477" s="139" t="str">
        <x:v>g</x:v>
      </x:c>
      <x:c r="Q477" s="139" t="n">
        <x:v>5.49</x:v>
      </x:c>
      <x:c r="R477" s="139" t="n">
        <x:v>0.01098</x:v>
      </x:c>
      <x:c r="S477" s="138" t="str">
        <x:v>Kategorie-Näherung; vor Produktion fachlich nachpflegen</x:v>
      </x:c>
      <x:c r="T477" s="138" t="n">
        <x:v>0.45</x:v>
      </x:c>
      <x:c r="U477" s="140" t="n">
        <x:v>46230</x:v>
      </x:c>
      <x:c r="V477" s="141" t="b">
        <x:v>1</x:v>
      </x:c>
    </x:row>
    <x:row r="478">
      <x:c r="A478" s="137" t="str">
        <x:v>F0107</x:v>
      </x:c>
      <x:c r="B478" s="137" t="str">
        <x:v>Buttermilch</x:v>
      </x:c>
      <x:c r="C478" s="137" t="str">
        <x:v>buttermilk</x:v>
      </x:c>
      <x:c r="D478" s="138" t="str">
        <x:v>Fette / Öle</x:v>
      </x:c>
      <x:c r="E478" s="138" t="str">
        <x:v>roh/handelsüblich</x:v>
      </x:c>
      <x:c r="F478" s="138" t="str">
        <x:v>g</x:v>
      </x:c>
      <x:c r="G478" s="139" t="n">
        <x:v>884</x:v>
      </x:c>
      <x:c r="H478" s="139" t="n">
        <x:v>0</x:v>
      </x:c>
      <x:c r="I478" s="139" t="n">
        <x:v>0</x:v>
      </x:c>
      <x:c r="J478" s="139" t="n">
        <x:v>100</x:v>
      </x:c>
      <x:c r="K478" s="139" t="n">
        <x:v>0</x:v>
      </x:c>
      <x:c r="L478" s="139" t="n">
        <x:v>0</x:v>
      </x:c>
      <x:c r="M478" s="139" t="n">
        <x:v>14</x:v>
      </x:c>
      <x:c r="N478" s="139" t="n">
        <x:v>0</x:v>
      </x:c>
      <x:c r="O478" s="139" t="n">
        <x:v>500</x:v>
      </x:c>
      <x:c r="P478" s="139" t="str">
        <x:v>g</x:v>
      </x:c>
      <x:c r="Q478" s="139" t="n">
        <x:v>4.49</x:v>
      </x:c>
      <x:c r="R478" s="139" t="n">
        <x:v>0.00898</x:v>
      </x:c>
      <x:c r="S478" s="138" t="str">
        <x:v>Kategorie-Näherung; vor Produktion fachlich nachpflegen</x:v>
      </x:c>
      <x:c r="T478" s="138" t="n">
        <x:v>0.45</x:v>
      </x:c>
      <x:c r="U478" s="140" t="n">
        <x:v>46230</x:v>
      </x:c>
      <x:c r="V478" s="141" t="b">
        <x:v>1</x:v>
      </x:c>
    </x:row>
    <x:row r="479">
      <x:c r="A479" s="137" t="str">
        <x:v>F0391</x:v>
      </x:c>
      <x:c r="B479" s="137" t="str">
        <x:v>Kidneybohnen</x:v>
      </x:c>
      <x:c r="C479" s="137" t="str">
        <x:v>kidney bean</x:v>
      </x:c>
      <x:c r="D479" s="138" t="str">
        <x:v>Pflanzliche Proteine</x:v>
      </x:c>
      <x:c r="E479" s="138" t="str">
        <x:v>roh/handelsüblich</x:v>
      </x:c>
      <x:c r="F479" s="138" t="str">
        <x:v>g</x:v>
      </x:c>
      <x:c r="G479" s="139" t="n">
        <x:v>120</x:v>
      </x:c>
      <x:c r="H479" s="139" t="n">
        <x:v>7</x:v>
      </x:c>
      <x:c r="I479" s="139" t="n">
        <x:v>16</x:v>
      </x:c>
      <x:c r="J479" s="139" t="n">
        <x:v>2</x:v>
      </x:c>
      <x:c r="K479" s="139" t="n">
        <x:v>6</x:v>
      </x:c>
      <x:c r="L479" s="139" t="n">
        <x:v>1</x:v>
      </x:c>
      <x:c r="M479" s="139" t="n">
        <x:v>0.3</x:v>
      </x:c>
      <x:c r="N479" s="139" t="n">
        <x:v>0.4</x:v>
      </x:c>
      <x:c r="O479" s="139" t="n">
        <x:v>500</x:v>
      </x:c>
      <x:c r="P479" s="139" t="str">
        <x:v>g</x:v>
      </x:c>
      <x:c r="Q479" s="139" t="n">
        <x:v>1.49</x:v>
      </x:c>
      <x:c r="R479" s="139" t="n">
        <x:v>0.00298</x:v>
      </x:c>
      <x:c r="S479" s="138" t="str">
        <x:v>Kategorie-Näherung; vor Produktion fachlich nachpflegen</x:v>
      </x:c>
      <x:c r="T479" s="138" t="n">
        <x:v>0.45</x:v>
      </x:c>
      <x:c r="U479" s="140" t="n">
        <x:v>46230</x:v>
      </x:c>
      <x:c r="V479" s="141" t="b">
        <x:v>1</x:v>
      </x:c>
    </x:row>
    <x:row r="480">
      <x:c r="A480" s="137" t="str">
        <x:v>F0832</x:v>
      </x:c>
      <x:c r="B480" s="137" t="str">
        <x:v>Vollkorn-Wraps</x:v>
      </x:c>
      <x:c r="C480" s="137" t="str">
        <x:v>wholemeal wraps</x:v>
      </x:c>
      <x:c r="D480" s="138" t="str">
        <x:v>Gemüse</x:v>
      </x:c>
      <x:c r="E480" s="138" t="str">
        <x:v>roh/handelsüblich</x:v>
      </x:c>
      <x:c r="F480" s="138" t="str">
        <x:v>g</x:v>
      </x:c>
      <x:c r="G480" s="139" t="n">
        <x:v>35</x:v>
      </x:c>
      <x:c r="H480" s="139" t="n">
        <x:v>2</x:v>
      </x:c>
      <x:c r="I480" s="139" t="n">
        <x:v>5</x:v>
      </x:c>
      <x:c r="J480" s="139" t="n">
        <x:v>0.4</x:v>
      </x:c>
      <x:c r="K480" s="139" t="n">
        <x:v>2.5</x:v>
      </x:c>
      <x:c r="L480" s="139" t="n">
        <x:v>3</x:v>
      </x:c>
      <x:c r="M480" s="139" t="n">
        <x:v>0.1</x:v>
      </x:c>
      <x:c r="N480" s="139" t="n">
        <x:v>0.06</x:v>
      </x:c>
      <x:c r="O480" s="139" t="n">
        <x:v>500</x:v>
      </x:c>
      <x:c r="P480" s="139" t="str">
        <x:v>g</x:v>
      </x:c>
      <x:c r="Q480" s="139" t="n">
        <x:v>1.79</x:v>
      </x:c>
      <x:c r="R480" s="139" t="n">
        <x:v>0.0035800000000000003</x:v>
      </x:c>
      <x:c r="S480" s="138" t="str">
        <x:v>Kategorie-Näherung; vor Produktion fachlich nachpflegen</x:v>
      </x:c>
      <x:c r="T480" s="138" t="n">
        <x:v>0.45</x:v>
      </x:c>
      <x:c r="U480" s="140" t="n">
        <x:v>46230</x:v>
      </x:c>
      <x:c r="V480" s="141" t="b">
        <x:v>1</x:v>
      </x:c>
    </x:row>
    <x:row r="481">
      <x:c r="A481" s="137" t="str">
        <x:v>F0337</x:v>
      </x:c>
      <x:c r="B481" s="137" t="str">
        <x:v>Grüne Chili</x:v>
      </x:c>
      <x:c r="C481" s="137" t="str">
        <x:v>green chilli</x:v>
      </x:c>
      <x:c r="D481" s="138" t="str">
        <x:v>Gemüse</x:v>
      </x:c>
      <x:c r="E481" s="138" t="str">
        <x:v>roh/handelsüblich</x:v>
      </x:c>
      <x:c r="F481" s="138" t="str">
        <x:v>g</x:v>
      </x:c>
      <x:c r="G481" s="139" t="n">
        <x:v>35</x:v>
      </x:c>
      <x:c r="H481" s="139" t="n">
        <x:v>2</x:v>
      </x:c>
      <x:c r="I481" s="139" t="n">
        <x:v>5</x:v>
      </x:c>
      <x:c r="J481" s="139" t="n">
        <x:v>0.4</x:v>
      </x:c>
      <x:c r="K481" s="139" t="n">
        <x:v>2.5</x:v>
      </x:c>
      <x:c r="L481" s="139" t="n">
        <x:v>3</x:v>
      </x:c>
      <x:c r="M481" s="139" t="n">
        <x:v>0.1</x:v>
      </x:c>
      <x:c r="N481" s="139" t="n">
        <x:v>0.06</x:v>
      </x:c>
      <x:c r="O481" s="139" t="n">
        <x:v>500</x:v>
      </x:c>
      <x:c r="P481" s="139" t="str">
        <x:v>g</x:v>
      </x:c>
      <x:c r="Q481" s="139" t="n">
        <x:v>1.79</x:v>
      </x:c>
      <x:c r="R481" s="139" t="n">
        <x:v>0.0035800000000000003</x:v>
      </x:c>
      <x:c r="S481" s="138" t="str">
        <x:v>Kategorie-Näherung; vor Produktion fachlich nachpflegen</x:v>
      </x:c>
      <x:c r="T481" s="138" t="n">
        <x:v>0.45</x:v>
      </x:c>
      <x:c r="U481" s="140" t="n">
        <x:v>46230</x:v>
      </x:c>
      <x:c r="V481" s="141" t="b">
        <x:v>1</x:v>
      </x:c>
    </x:row>
    <x:row r="482">
      <x:c r="A482" s="137" t="str">
        <x:v>F0757</x:v>
      </x:c>
      <x:c r="B482" s="137" t="str">
        <x:v>Tikka-Masala-Paste</x:v>
      </x:c>
      <x:c r="C482" s="137" t="str">
        <x:v>tikka masala paste</x:v>
      </x:c>
      <x:c r="D482" s="138" t="str">
        <x:v>Saucen</x:v>
      </x:c>
      <x:c r="E482" s="138" t="str">
        <x:v>roh/handelsüblich</x:v>
      </x:c>
      <x:c r="F482" s="138" t="str">
        <x:v>g</x:v>
      </x:c>
      <x:c r="G482" s="139" t="n">
        <x:v>90</x:v>
      </x:c>
      <x:c r="H482" s="139" t="n">
        <x:v>3</x:v>
      </x:c>
      <x:c r="I482" s="139" t="n">
        <x:v>12</x:v>
      </x:c>
      <x:c r="J482" s="139" t="n">
        <x:v>4</x:v>
      </x:c>
      <x:c r="K482" s="139" t="n">
        <x:v>2</x:v>
      </x:c>
      <x:c r="L482" s="139" t="n">
        <x:v>5</x:v>
      </x:c>
      <x:c r="M482" s="139" t="n">
        <x:v>0.7</x:v>
      </x:c>
      <x:c r="N482" s="139" t="n">
        <x:v>1.2</x:v>
      </x:c>
      <x:c r="O482" s="139" t="n">
        <x:v>500</x:v>
      </x:c>
      <x:c r="P482" s="139" t="str">
        <x:v>g</x:v>
      </x:c>
      <x:c r="Q482" s="139" t="n">
        <x:v>1.99</x:v>
      </x:c>
      <x:c r="R482" s="139" t="n">
        <x:v>0.00398</x:v>
      </x:c>
      <x:c r="S482" s="138" t="str">
        <x:v>Kategorie-Näherung; vor Produktion fachlich nachpflegen</x:v>
      </x:c>
      <x:c r="T482" s="138" t="n">
        <x:v>0.45</x:v>
      </x:c>
      <x:c r="U482" s="140" t="n">
        <x:v>46230</x:v>
      </x:c>
      <x:c r="V482" s="141" t="b">
        <x:v>1</x:v>
      </x:c>
    </x:row>
    <x:row r="483">
      <x:c r="A483" s="137" t="str">
        <x:v>F0030</x:v>
      </x:c>
      <x:c r="B483" s="137" t="str">
        <x:v>Babymais</x:v>
      </x:c>
      <x:c r="C483" s="137" t="str">
        <x:v>baby corn</x:v>
      </x:c>
      <x:c r="D483" s="138" t="str">
        <x:v>Gemüse</x:v>
      </x:c>
      <x:c r="E483" s="138" t="str">
        <x:v>roh/handelsüblich</x:v>
      </x:c>
      <x:c r="F483" s="138" t="str">
        <x:v>g</x:v>
      </x:c>
      <x:c r="G483" s="139" t="n">
        <x:v>35</x:v>
      </x:c>
      <x:c r="H483" s="139" t="n">
        <x:v>2</x:v>
      </x:c>
      <x:c r="I483" s="139" t="n">
        <x:v>5</x:v>
      </x:c>
      <x:c r="J483" s="139" t="n">
        <x:v>0.4</x:v>
      </x:c>
      <x:c r="K483" s="139" t="n">
        <x:v>2.5</x:v>
      </x:c>
      <x:c r="L483" s="139" t="n">
        <x:v>3</x:v>
      </x:c>
      <x:c r="M483" s="139" t="n">
        <x:v>0.1</x:v>
      </x:c>
      <x:c r="N483" s="139" t="n">
        <x:v>0.06</x:v>
      </x:c>
      <x:c r="O483" s="139" t="n">
        <x:v>500</x:v>
      </x:c>
      <x:c r="P483" s="139" t="str">
        <x:v>g</x:v>
      </x:c>
      <x:c r="Q483" s="139" t="n">
        <x:v>1.79</x:v>
      </x:c>
      <x:c r="R483" s="139" t="n">
        <x:v>0.0035800000000000003</x:v>
      </x:c>
      <x:c r="S483" s="138" t="str">
        <x:v>Kategorie-Näherung; vor Produktion fachlich nachpflegen</x:v>
      </x:c>
      <x:c r="T483" s="138" t="n">
        <x:v>0.45</x:v>
      </x:c>
      <x:c r="U483" s="140" t="n">
        <x:v>46230</x:v>
      </x:c>
      <x:c r="V483" s="141" t="b">
        <x:v>1</x:v>
      </x:c>
    </x:row>
    <x:row r="484">
      <x:c r="A484" s="137" t="str">
        <x:v>F0175</x:v>
      </x:c>
      <x:c r="B484" s="137" t="str">
        <x:v>Chipotle-Chilipaste</x:v>
      </x:c>
      <x:c r="C484" s="137" t="str">
        <x:v>chipotle chilli paste</x:v>
      </x:c>
      <x:c r="D484" s="138" t="str">
        <x:v>Saucen</x:v>
      </x:c>
      <x:c r="E484" s="138" t="str">
        <x:v>roh/handelsüblich</x:v>
      </x:c>
      <x:c r="F484" s="138" t="str">
        <x:v>g</x:v>
      </x:c>
      <x:c r="G484" s="139" t="n">
        <x:v>90</x:v>
      </x:c>
      <x:c r="H484" s="139" t="n">
        <x:v>3</x:v>
      </x:c>
      <x:c r="I484" s="139" t="n">
        <x:v>12</x:v>
      </x:c>
      <x:c r="J484" s="139" t="n">
        <x:v>4</x:v>
      </x:c>
      <x:c r="K484" s="139" t="n">
        <x:v>2</x:v>
      </x:c>
      <x:c r="L484" s="139" t="n">
        <x:v>5</x:v>
      </x:c>
      <x:c r="M484" s="139" t="n">
        <x:v>0.7</x:v>
      </x:c>
      <x:c r="N484" s="139" t="n">
        <x:v>1.2</x:v>
      </x:c>
      <x:c r="O484" s="139" t="n">
        <x:v>500</x:v>
      </x:c>
      <x:c r="P484" s="139" t="str">
        <x:v>g</x:v>
      </x:c>
      <x:c r="Q484" s="139" t="n">
        <x:v>1.99</x:v>
      </x:c>
      <x:c r="R484" s="139" t="n">
        <x:v>0.00398</x:v>
      </x:c>
      <x:c r="S484" s="138" t="str">
        <x:v>Kategorie-Näherung; vor Produktion fachlich nachpflegen</x:v>
      </x:c>
      <x:c r="T484" s="138" t="n">
        <x:v>0.45</x:v>
      </x:c>
      <x:c r="U484" s="140" t="n">
        <x:v>46230</x:v>
      </x:c>
      <x:c r="V484" s="141" t="b">
        <x:v>1</x:v>
      </x:c>
    </x:row>
    <x:row r="485">
      <x:c r="A485" s="137" t="str">
        <x:v>F0200</x:v>
      </x:c>
      <x:c r="B485" s="137" t="str">
        <x:v>Gekochter brauner Reis</x:v>
      </x:c>
      <x:c r="C485" s="137" t="str">
        <x:v>cooked brown rice</x:v>
      </x:c>
      <x:c r="D485" s="138" t="str">
        <x:v>Kohlenhydrate</x:v>
      </x:c>
      <x:c r="E485" s="138" t="str">
        <x:v>roh/handelsüblich</x:v>
      </x:c>
      <x:c r="F485" s="138" t="str">
        <x:v>g</x:v>
      </x:c>
      <x:c r="G485" s="139" t="n">
        <x:v>350</x:v>
      </x:c>
      <x:c r="H485" s="139" t="n">
        <x:v>11</x:v>
      </x:c>
      <x:c r="I485" s="139" t="n">
        <x:v>68</x:v>
      </x:c>
      <x:c r="J485" s="139" t="n">
        <x:v>3</x:v>
      </x:c>
      <x:c r="K485" s="139" t="n">
        <x:v>7</x:v>
      </x:c>
      <x:c r="L485" s="139" t="n">
        <x:v>2</x:v>
      </x:c>
      <x:c r="M485" s="139" t="n">
        <x:v>0.6</x:v>
      </x:c>
      <x:c r="N485" s="139" t="n">
        <x:v>0.05</x:v>
      </x:c>
      <x:c r="O485" s="139" t="n">
        <x:v>500</x:v>
      </x:c>
      <x:c r="P485" s="139" t="str">
        <x:v>g</x:v>
      </x:c>
      <x:c r="Q485" s="139" t="n">
        <x:v>1.99</x:v>
      </x:c>
      <x:c r="R485" s="139" t="n">
        <x:v>0.00398</x:v>
      </x:c>
      <x:c r="S485" s="138" t="str">
        <x:v>Kategorie-Näherung; vor Produktion fachlich nachpflegen</x:v>
      </x:c>
      <x:c r="T485" s="138" t="n">
        <x:v>0.45</x:v>
      </x:c>
      <x:c r="U485" s="140" t="n">
        <x:v>46230</x:v>
      </x:c>
      <x:c r="V485" s="141" t="b">
        <x:v>1</x:v>
      </x:c>
    </x:row>
    <x:row r="486">
      <x:c r="A486" s="137" t="str">
        <x:v>F0650</x:v>
      </x:c>
      <x:c r="B486" s="137" t="str">
        <x:v>Salsa</x:v>
      </x:c>
      <x:c r="C486" s="137" t="str">
        <x:v>salsa</x:v>
      </x:c>
      <x:c r="D486" s="138" t="str">
        <x:v>Gemüse</x:v>
      </x:c>
      <x:c r="E486" s="138" t="str">
        <x:v>roh/handelsüblich</x:v>
      </x:c>
      <x:c r="F486" s="138" t="str">
        <x:v>g</x:v>
      </x:c>
      <x:c r="G486" s="139" t="n">
        <x:v>35</x:v>
      </x:c>
      <x:c r="H486" s="139" t="n">
        <x:v>2</x:v>
      </x:c>
      <x:c r="I486" s="139" t="n">
        <x:v>5</x:v>
      </x:c>
      <x:c r="J486" s="139" t="n">
        <x:v>0.4</x:v>
      </x:c>
      <x:c r="K486" s="139" t="n">
        <x:v>2.5</x:v>
      </x:c>
      <x:c r="L486" s="139" t="n">
        <x:v>3</x:v>
      </x:c>
      <x:c r="M486" s="139" t="n">
        <x:v>0.1</x:v>
      </x:c>
      <x:c r="N486" s="139" t="n">
        <x:v>0.06</x:v>
      </x:c>
      <x:c r="O486" s="139" t="n">
        <x:v>500</x:v>
      </x:c>
      <x:c r="P486" s="139" t="str">
        <x:v>g</x:v>
      </x:c>
      <x:c r="Q486" s="139" t="n">
        <x:v>1.79</x:v>
      </x:c>
      <x:c r="R486" s="139" t="n">
        <x:v>0.0035800000000000003</x:v>
      </x:c>
      <x:c r="S486" s="138" t="str">
        <x:v>Kategorie-Näherung; vor Produktion fachlich nachpflegen</x:v>
      </x:c>
      <x:c r="T486" s="138" t="n">
        <x:v>0.45</x:v>
      </x:c>
      <x:c r="U486" s="140" t="n">
        <x:v>46230</x:v>
      </x:c>
      <x:c r="V486" s="141" t="b">
        <x:v>1</x:v>
      </x:c>
    </x:row>
    <x:row r="487">
      <x:c r="A487" s="137" t="str">
        <x:v>F0821</x:v>
      </x:c>
      <x:c r="B487" s="137" t="str">
        <x:v>Vollkornreis</x:v>
      </x:c>
      <x:c r="C487" s="137" t="str">
        <x:v>wholegrain rice</x:v>
      </x:c>
      <x:c r="D487" s="138" t="str">
        <x:v>Kohlenhydrate</x:v>
      </x:c>
      <x:c r="E487" s="138" t="str">
        <x:v>roh/handelsüblich</x:v>
      </x:c>
      <x:c r="F487" s="138" t="str">
        <x:v>g</x:v>
      </x:c>
      <x:c r="G487" s="139" t="n">
        <x:v>350</x:v>
      </x:c>
      <x:c r="H487" s="139" t="n">
        <x:v>11</x:v>
      </x:c>
      <x:c r="I487" s="139" t="n">
        <x:v>68</x:v>
      </x:c>
      <x:c r="J487" s="139" t="n">
        <x:v>3</x:v>
      </x:c>
      <x:c r="K487" s="139" t="n">
        <x:v>7</x:v>
      </x:c>
      <x:c r="L487" s="139" t="n">
        <x:v>2</x:v>
      </x:c>
      <x:c r="M487" s="139" t="n">
        <x:v>0.6</x:v>
      </x:c>
      <x:c r="N487" s="139" t="n">
        <x:v>0.05</x:v>
      </x:c>
      <x:c r="O487" s="139" t="n">
        <x:v>500</x:v>
      </x:c>
      <x:c r="P487" s="139" t="str">
        <x:v>g</x:v>
      </x:c>
      <x:c r="Q487" s="139" t="n">
        <x:v>1.99</x:v>
      </x:c>
      <x:c r="R487" s="139" t="n">
        <x:v>0.00398</x:v>
      </x:c>
      <x:c r="S487" s="138" t="str">
        <x:v>Kategorie-Näherung; vor Produktion fachlich nachpflegen</x:v>
      </x:c>
      <x:c r="T487" s="138" t="n">
        <x:v>0.45</x:v>
      </x:c>
      <x:c r="U487" s="140" t="n">
        <x:v>46230</x:v>
      </x:c>
      <x:c r="V487" s="141" t="b">
        <x:v>1</x:v>
      </x:c>
    </x:row>
    <x:row r="488">
      <x:c r="A488" s="137" t="str">
        <x:v>F0830</x:v>
      </x:c>
      <x:c r="B488" s="137" t="str">
        <x:v>Vollkorn-Tortilla-Wraps</x:v>
      </x:c>
      <x:c r="C488" s="137" t="str">
        <x:v>wholemeal tortilla wraps</x:v>
      </x:c>
      <x:c r="D488" s="138" t="str">
        <x:v>Gemüse</x:v>
      </x:c>
      <x:c r="E488" s="138" t="str">
        <x:v>roh/handelsüblich</x:v>
      </x:c>
      <x:c r="F488" s="138" t="str">
        <x:v>g</x:v>
      </x:c>
      <x:c r="G488" s="139" t="n">
        <x:v>35</x:v>
      </x:c>
      <x:c r="H488" s="139" t="n">
        <x:v>2</x:v>
      </x:c>
      <x:c r="I488" s="139" t="n">
        <x:v>5</x:v>
      </x:c>
      <x:c r="J488" s="139" t="n">
        <x:v>0.4</x:v>
      </x:c>
      <x:c r="K488" s="139" t="n">
        <x:v>2.5</x:v>
      </x:c>
      <x:c r="L488" s="139" t="n">
        <x:v>3</x:v>
      </x:c>
      <x:c r="M488" s="139" t="n">
        <x:v>0.1</x:v>
      </x:c>
      <x:c r="N488" s="139" t="n">
        <x:v>0.06</x:v>
      </x:c>
      <x:c r="O488" s="139" t="n">
        <x:v>500</x:v>
      </x:c>
      <x:c r="P488" s="139" t="str">
        <x:v>g</x:v>
      </x:c>
      <x:c r="Q488" s="139" t="n">
        <x:v>1.79</x:v>
      </x:c>
      <x:c r="R488" s="139" t="n">
        <x:v>0.0035800000000000003</x:v>
      </x:c>
      <x:c r="S488" s="138" t="str">
        <x:v>Kategorie-Näherung; vor Produktion fachlich nachpflegen</x:v>
      </x:c>
      <x:c r="T488" s="138" t="n">
        <x:v>0.45</x:v>
      </x:c>
      <x:c r="U488" s="140" t="n">
        <x:v>46230</x:v>
      </x:c>
      <x:c r="V488" s="141" t="b">
        <x:v>1</x:v>
      </x:c>
    </x:row>
    <x:row r="489">
      <x:c r="A489" s="137" t="str">
        <x:v>F0238</x:v>
      </x:c>
      <x:c r="B489" s="137" t="str">
        <x:v>Vollkornnudeln</x:v>
      </x:c>
      <x:c r="C489" s="137" t="str">
        <x:v>dairy-free wholemeal pasta</x:v>
      </x:c>
      <x:c r="D489" s="138" t="str">
        <x:v>Kohlenhydrate</x:v>
      </x:c>
      <x:c r="E489" s="138" t="str">
        <x:v>roh/handelsüblich</x:v>
      </x:c>
      <x:c r="F489" s="138" t="str">
        <x:v>g</x:v>
      </x:c>
      <x:c r="G489" s="139" t="n">
        <x:v>350</x:v>
      </x:c>
      <x:c r="H489" s="139" t="n">
        <x:v>11</x:v>
      </x:c>
      <x:c r="I489" s="139" t="n">
        <x:v>68</x:v>
      </x:c>
      <x:c r="J489" s="139" t="n">
        <x:v>3</x:v>
      </x:c>
      <x:c r="K489" s="139" t="n">
        <x:v>7</x:v>
      </x:c>
      <x:c r="L489" s="139" t="n">
        <x:v>2</x:v>
      </x:c>
      <x:c r="M489" s="139" t="n">
        <x:v>0.6</x:v>
      </x:c>
      <x:c r="N489" s="139" t="n">
        <x:v>0.05</x:v>
      </x:c>
      <x:c r="O489" s="139" t="n">
        <x:v>500</x:v>
      </x:c>
      <x:c r="P489" s="139" t="str">
        <x:v>g</x:v>
      </x:c>
      <x:c r="Q489" s="139" t="n">
        <x:v>1.99</x:v>
      </x:c>
      <x:c r="R489" s="139" t="n">
        <x:v>0.00398</x:v>
      </x:c>
      <x:c r="S489" s="138" t="str">
        <x:v>Kategorie-Näherung; vor Produktion fachlich nachpflegen</x:v>
      </x:c>
      <x:c r="T489" s="138" t="n">
        <x:v>0.45</x:v>
      </x:c>
      <x:c r="U489" s="140" t="n">
        <x:v>46230</x:v>
      </x:c>
      <x:c r="V489" s="141" t="b">
        <x:v>1</x:v>
      </x:c>
    </x:row>
    <x:row r="490">
      <x:c r="A490" s="137" t="str">
        <x:v>F0826</x:v>
      </x:c>
      <x:c r="B490" s="137" t="str">
        <x:v>Vollkorn-Penne</x:v>
      </x:c>
      <x:c r="C490" s="137" t="str">
        <x:v>wholemeal penne</x:v>
      </x:c>
      <x:c r="D490" s="138" t="str">
        <x:v>Gemüse</x:v>
      </x:c>
      <x:c r="E490" s="138" t="str">
        <x:v>roh/handelsüblich</x:v>
      </x:c>
      <x:c r="F490" s="138" t="str">
        <x:v>g</x:v>
      </x:c>
      <x:c r="G490" s="139" t="n">
        <x:v>35</x:v>
      </x:c>
      <x:c r="H490" s="139" t="n">
        <x:v>2</x:v>
      </x:c>
      <x:c r="I490" s="139" t="n">
        <x:v>5</x:v>
      </x:c>
      <x:c r="J490" s="139" t="n">
        <x:v>0.4</x:v>
      </x:c>
      <x:c r="K490" s="139" t="n">
        <x:v>2.5</x:v>
      </x:c>
      <x:c r="L490" s="139" t="n">
        <x:v>3</x:v>
      </x:c>
      <x:c r="M490" s="139" t="n">
        <x:v>0.1</x:v>
      </x:c>
      <x:c r="N490" s="139" t="n">
        <x:v>0.06</x:v>
      </x:c>
      <x:c r="O490" s="139" t="n">
        <x:v>500</x:v>
      </x:c>
      <x:c r="P490" s="139" t="str">
        <x:v>g</x:v>
      </x:c>
      <x:c r="Q490" s="139" t="n">
        <x:v>1.79</x:v>
      </x:c>
      <x:c r="R490" s="139" t="n">
        <x:v>0.0035800000000000003</x:v>
      </x:c>
      <x:c r="S490" s="138" t="str">
        <x:v>Kategorie-Näherung; vor Produktion fachlich nachpflegen</x:v>
      </x:c>
      <x:c r="T490" s="138" t="n">
        <x:v>0.45</x:v>
      </x:c>
      <x:c r="U490" s="140" t="n">
        <x:v>46230</x:v>
      </x:c>
      <x:c r="V490" s="141" t="b">
        <x:v>1</x:v>
      </x:c>
    </x:row>
    <x:row r="491">
      <x:c r="A491" s="137" t="str">
        <x:v>F0794</x:v>
      </x:c>
      <x:c r="B491" s="137" t="str">
        <x:v>Vegetarisches Basilikumpesto</x:v>
      </x:c>
      <x:c r="C491" s="137" t="str">
        <x:v>vegetarian basil pesto</x:v>
      </x:c>
      <x:c r="D491" s="138" t="str">
        <x:v>Saucen</x:v>
      </x:c>
      <x:c r="E491" s="138" t="str">
        <x:v>roh/handelsüblich</x:v>
      </x:c>
      <x:c r="F491" s="138" t="str">
        <x:v>g</x:v>
      </x:c>
      <x:c r="G491" s="139" t="n">
        <x:v>90</x:v>
      </x:c>
      <x:c r="H491" s="139" t="n">
        <x:v>3</x:v>
      </x:c>
      <x:c r="I491" s="139" t="n">
        <x:v>12</x:v>
      </x:c>
      <x:c r="J491" s="139" t="n">
        <x:v>4</x:v>
      </x:c>
      <x:c r="K491" s="139" t="n">
        <x:v>2</x:v>
      </x:c>
      <x:c r="L491" s="139" t="n">
        <x:v>5</x:v>
      </x:c>
      <x:c r="M491" s="139" t="n">
        <x:v>0.7</x:v>
      </x:c>
      <x:c r="N491" s="139" t="n">
        <x:v>1.2</x:v>
      </x:c>
      <x:c r="O491" s="139" t="n">
        <x:v>500</x:v>
      </x:c>
      <x:c r="P491" s="139" t="str">
        <x:v>g</x:v>
      </x:c>
      <x:c r="Q491" s="139" t="n">
        <x:v>1.99</x:v>
      </x:c>
      <x:c r="R491" s="139" t="n">
        <x:v>0.00398</x:v>
      </x:c>
      <x:c r="S491" s="138" t="str">
        <x:v>Kategorie-Näherung; vor Produktion fachlich nachpflegen</x:v>
      </x:c>
      <x:c r="T491" s="138" t="n">
        <x:v>0.45</x:v>
      </x:c>
      <x:c r="U491" s="140" t="n">
        <x:v>46230</x:v>
      </x:c>
      <x:c r="V491" s="141" t="b">
        <x:v>1</x:v>
      </x:c>
    </x:row>
    <x:row r="492">
      <x:c r="A492" s="137" t="str">
        <x:v>F0565</x:v>
      </x:c>
      <x:c r="B492" s="137" t="str">
        <x:v>Ponzu-Sauce</x:v>
      </x:c>
      <x:c r="C492" s="137" t="str">
        <x:v>ponzu sauce</x:v>
      </x:c>
      <x:c r="D492" s="138" t="str">
        <x:v>Saucen</x:v>
      </x:c>
      <x:c r="E492" s="138" t="str">
        <x:v>roh/handelsüblich</x:v>
      </x:c>
      <x:c r="F492" s="138" t="str">
        <x:v>g</x:v>
      </x:c>
      <x:c r="G492" s="139" t="n">
        <x:v>90</x:v>
      </x:c>
      <x:c r="H492" s="139" t="n">
        <x:v>3</x:v>
      </x:c>
      <x:c r="I492" s="139" t="n">
        <x:v>12</x:v>
      </x:c>
      <x:c r="J492" s="139" t="n">
        <x:v>4</x:v>
      </x:c>
      <x:c r="K492" s="139" t="n">
        <x:v>2</x:v>
      </x:c>
      <x:c r="L492" s="139" t="n">
        <x:v>5</x:v>
      </x:c>
      <x:c r="M492" s="139" t="n">
        <x:v>0.7</x:v>
      </x:c>
      <x:c r="N492" s="139" t="n">
        <x:v>1.2</x:v>
      </x:c>
      <x:c r="O492" s="139" t="n">
        <x:v>500</x:v>
      </x:c>
      <x:c r="P492" s="139" t="str">
        <x:v>g</x:v>
      </x:c>
      <x:c r="Q492" s="139" t="n">
        <x:v>1.99</x:v>
      </x:c>
      <x:c r="R492" s="139" t="n">
        <x:v>0.00398</x:v>
      </x:c>
      <x:c r="S492" s="138" t="str">
        <x:v>Kategorie-Näherung; vor Produktion fachlich nachpflegen</x:v>
      </x:c>
      <x:c r="T492" s="138" t="n">
        <x:v>0.45</x:v>
      </x:c>
      <x:c r="U492" s="140" t="n">
        <x:v>46230</x:v>
      </x:c>
      <x:c r="V492" s="141" t="b">
        <x:v>1</x:v>
      </x:c>
    </x:row>
    <x:row r="493">
      <x:c r="A493" s="137" t="str">
        <x:v>F0261</x:v>
      </x:c>
      <x:c r="B493" s="137" t="str">
        <x:v>Edamame-Bohnen</x:v>
      </x:c>
      <x:c r="C493" s="137" t="str">
        <x:v>edamame beans</x:v>
      </x:c>
      <x:c r="D493" s="138" t="str">
        <x:v>Pflanzliche Proteine</x:v>
      </x:c>
      <x:c r="E493" s="138" t="str">
        <x:v>roh/handelsüblich</x:v>
      </x:c>
      <x:c r="F493" s="138" t="str">
        <x:v>g</x:v>
      </x:c>
      <x:c r="G493" s="139" t="n">
        <x:v>120</x:v>
      </x:c>
      <x:c r="H493" s="139" t="n">
        <x:v>7</x:v>
      </x:c>
      <x:c r="I493" s="139" t="n">
        <x:v>16</x:v>
      </x:c>
      <x:c r="J493" s="139" t="n">
        <x:v>2</x:v>
      </x:c>
      <x:c r="K493" s="139" t="n">
        <x:v>6</x:v>
      </x:c>
      <x:c r="L493" s="139" t="n">
        <x:v>1</x:v>
      </x:c>
      <x:c r="M493" s="139" t="n">
        <x:v>0.3</x:v>
      </x:c>
      <x:c r="N493" s="139" t="n">
        <x:v>0.4</x:v>
      </x:c>
      <x:c r="O493" s="139" t="n">
        <x:v>500</x:v>
      </x:c>
      <x:c r="P493" s="139" t="str">
        <x:v>g</x:v>
      </x:c>
      <x:c r="Q493" s="139" t="n">
        <x:v>1.49</x:v>
      </x:c>
      <x:c r="R493" s="139" t="n">
        <x:v>0.00298</x:v>
      </x:c>
      <x:c r="S493" s="138" t="str">
        <x:v>Kategorie-Näherung; vor Produktion fachlich nachpflegen</x:v>
      </x:c>
      <x:c r="T493" s="138" t="n">
        <x:v>0.45</x:v>
      </x:c>
      <x:c r="U493" s="140" t="n">
        <x:v>46230</x:v>
      </x:c>
      <x:c r="V493" s="141" t="b">
        <x:v>1</x:v>
      </x:c>
    </x:row>
    <x:row r="494">
      <x:c r="A494" s="137" t="str">
        <x:v>F0660</x:v>
      </x:c>
      <x:c r="B494" s="137" t="str">
        <x:v>Algen</x:v>
      </x:c>
      <x:c r="C494" s="137" t="str">
        <x:v>seaweed</x:v>
      </x:c>
      <x:c r="D494" s="138" t="str">
        <x:v>Gemüse</x:v>
      </x:c>
      <x:c r="E494" s="138" t="str">
        <x:v>roh/handelsüblich</x:v>
      </x:c>
      <x:c r="F494" s="138" t="str">
        <x:v>g</x:v>
      </x:c>
      <x:c r="G494" s="139" t="n">
        <x:v>35</x:v>
      </x:c>
      <x:c r="H494" s="139" t="n">
        <x:v>2</x:v>
      </x:c>
      <x:c r="I494" s="139" t="n">
        <x:v>5</x:v>
      </x:c>
      <x:c r="J494" s="139" t="n">
        <x:v>0.4</x:v>
      </x:c>
      <x:c r="K494" s="139" t="n">
        <x:v>2.5</x:v>
      </x:c>
      <x:c r="L494" s="139" t="n">
        <x:v>3</x:v>
      </x:c>
      <x:c r="M494" s="139" t="n">
        <x:v>0.1</x:v>
      </x:c>
      <x:c r="N494" s="139" t="n">
        <x:v>0.06</x:v>
      </x:c>
      <x:c r="O494" s="139" t="n">
        <x:v>500</x:v>
      </x:c>
      <x:c r="P494" s="139" t="str">
        <x:v>g</x:v>
      </x:c>
      <x:c r="Q494" s="139" t="n">
        <x:v>1.79</x:v>
      </x:c>
      <x:c r="R494" s="139" t="n">
        <x:v>0.0035800000000000003</x:v>
      </x:c>
      <x:c r="S494" s="138" t="str">
        <x:v>Kategorie-Näherung; vor Produktion fachlich nachpflegen</x:v>
      </x:c>
      <x:c r="T494" s="138" t="n">
        <x:v>0.45</x:v>
      </x:c>
      <x:c r="U494" s="140" t="n">
        <x:v>46230</x:v>
      </x:c>
      <x:c r="V494" s="141" t="b">
        <x:v>1</x:v>
      </x:c>
    </x:row>
    <x:row r="495">
      <x:c r="A495" s="137" t="str">
        <x:v>F0831</x:v>
      </x:c>
      <x:c r="B495" s="137" t="str">
        <x:v>Vollkorn-Tortillas</x:v>
      </x:c>
      <x:c r="C495" s="137" t="str">
        <x:v>wholemeal tortillas</x:v>
      </x:c>
      <x:c r="D495" s="138" t="str">
        <x:v>Gemüse</x:v>
      </x:c>
      <x:c r="E495" s="138" t="str">
        <x:v>roh/handelsüblich</x:v>
      </x:c>
      <x:c r="F495" s="138" t="str">
        <x:v>g</x:v>
      </x:c>
      <x:c r="G495" s="139" t="n">
        <x:v>35</x:v>
      </x:c>
      <x:c r="H495" s="139" t="n">
        <x:v>2</x:v>
      </x:c>
      <x:c r="I495" s="139" t="n">
        <x:v>5</x:v>
      </x:c>
      <x:c r="J495" s="139" t="n">
        <x:v>0.4</x:v>
      </x:c>
      <x:c r="K495" s="139" t="n">
        <x:v>2.5</x:v>
      </x:c>
      <x:c r="L495" s="139" t="n">
        <x:v>3</x:v>
      </x:c>
      <x:c r="M495" s="139" t="n">
        <x:v>0.1</x:v>
      </x:c>
      <x:c r="N495" s="139" t="n">
        <x:v>0.06</x:v>
      </x:c>
      <x:c r="O495" s="139" t="n">
        <x:v>500</x:v>
      </x:c>
      <x:c r="P495" s="139" t="str">
        <x:v>g</x:v>
      </x:c>
      <x:c r="Q495" s="139" t="n">
        <x:v>1.79</x:v>
      </x:c>
      <x:c r="R495" s="139" t="n">
        <x:v>0.0035800000000000003</x:v>
      </x:c>
      <x:c r="S495" s="138" t="str">
        <x:v>Kategorie-Näherung; vor Produktion fachlich nachpflegen</x:v>
      </x:c>
      <x:c r="T495" s="138" t="n">
        <x:v>0.45</x:v>
      </x:c>
      <x:c r="U495" s="140" t="n">
        <x:v>46230</x:v>
      </x:c>
      <x:c r="V495" s="141" t="b">
        <x:v>1</x:v>
      </x:c>
    </x:row>
    <x:row r="496">
      <x:c r="A496" s="137" t="str">
        <x:v>F0836</x:v>
      </x:c>
      <x:c r="B496" s="137" t="str">
        <x:v>Wrap</x:v>
      </x:c>
      <x:c r="C496" s="137" t="str">
        <x:v>wrap</x:v>
      </x:c>
      <x:c r="D496" s="138" t="str">
        <x:v>Gemüse</x:v>
      </x:c>
      <x:c r="E496" s="138" t="str">
        <x:v>roh/handelsüblich</x:v>
      </x:c>
      <x:c r="F496" s="138" t="str">
        <x:v>g</x:v>
      </x:c>
      <x:c r="G496" s="139" t="n">
        <x:v>35</x:v>
      </x:c>
      <x:c r="H496" s="139" t="n">
        <x:v>2</x:v>
      </x:c>
      <x:c r="I496" s="139" t="n">
        <x:v>5</x:v>
      </x:c>
      <x:c r="J496" s="139" t="n">
        <x:v>0.4</x:v>
      </x:c>
      <x:c r="K496" s="139" t="n">
        <x:v>2.5</x:v>
      </x:c>
      <x:c r="L496" s="139" t="n">
        <x:v>3</x:v>
      </x:c>
      <x:c r="M496" s="139" t="n">
        <x:v>0.1</x:v>
      </x:c>
      <x:c r="N496" s="139" t="n">
        <x:v>0.06</x:v>
      </x:c>
      <x:c r="O496" s="139" t="n">
        <x:v>500</x:v>
      </x:c>
      <x:c r="P496" s="139" t="str">
        <x:v>g</x:v>
      </x:c>
      <x:c r="Q496" s="139" t="n">
        <x:v>1.79</x:v>
      </x:c>
      <x:c r="R496" s="139" t="n">
        <x:v>0.0035800000000000003</x:v>
      </x:c>
      <x:c r="S496" s="138" t="str">
        <x:v>Kategorie-Näherung; vor Produktion fachlich nachpflegen</x:v>
      </x:c>
      <x:c r="T496" s="138" t="n">
        <x:v>0.45</x:v>
      </x:c>
      <x:c r="U496" s="140" t="n">
        <x:v>46230</x:v>
      </x:c>
      <x:c r="V496" s="141" t="b">
        <x:v>1</x:v>
      </x:c>
    </x:row>
    <x:row r="497">
      <x:c r="A497" s="137" t="str">
        <x:v>F0778</x:v>
      </x:c>
      <x:c r="B497" s="137" t="str">
        <x:v>Putenhackfleisch</x:v>
      </x:c>
      <x:c r="C497" s="137" t="str">
        <x:v>turkey mince</x:v>
      </x:c>
      <x:c r="D497" s="138" t="str">
        <x:v>Fleisch</x:v>
      </x:c>
      <x:c r="E497" s="138" t="str">
        <x:v>roh/handelsüblich</x:v>
      </x:c>
      <x:c r="F497" s="138" t="str">
        <x:v>g</x:v>
      </x:c>
      <x:c r="G497" s="139" t="n">
        <x:v>125</x:v>
      </x:c>
      <x:c r="H497" s="139" t="n">
        <x:v>23</x:v>
      </x:c>
      <x:c r="I497" s="139" t="n">
        <x:v>0</x:v>
      </x:c>
      <x:c r="J497" s="139" t="n">
        <x:v>3</x:v>
      </x:c>
      <x:c r="K497" s="139" t="n">
        <x:v>0</x:v>
      </x:c>
      <x:c r="L497" s="139" t="n">
        <x:v>0</x:v>
      </x:c>
      <x:c r="M497" s="139" t="n">
        <x:v>1</x:v>
      </x:c>
      <x:c r="N497" s="139" t="n">
        <x:v>0.2</x:v>
      </x:c>
      <x:c r="O497" s="139" t="n">
        <x:v>500</x:v>
      </x:c>
      <x:c r="P497" s="139" t="str">
        <x:v>g</x:v>
      </x:c>
      <x:c r="Q497" s="139" t="n">
        <x:v>5.99</x:v>
      </x:c>
      <x:c r="R497" s="139" t="n">
        <x:v>0.011980000000000001</x:v>
      </x:c>
      <x:c r="S497" s="138" t="str">
        <x:v>Kategorie-Näherung; vor Produktion fachlich nachpflegen</x:v>
      </x:c>
      <x:c r="T497" s="138" t="n">
        <x:v>0.45</x:v>
      </x:c>
      <x:c r="U497" s="140" t="n">
        <x:v>46230</x:v>
      </x:c>
      <x:c r="V497" s="141" t="b">
        <x:v>1</x:v>
      </x:c>
    </x:row>
    <x:row r="498">
      <x:c r="A498" s="137" t="str">
        <x:v>F0237</x:v>
      </x:c>
      <x:c r="B498" s="137" t="str">
        <x:v>Milchfreier Naturjoghurt</x:v>
      </x:c>
      <x:c r="C498" s="137" t="str">
        <x:v>dairy-free natural yogurt</x:v>
      </x:c>
      <x:c r="D498" s="138" t="str">
        <x:v>Milchprodukte</x:v>
      </x:c>
      <x:c r="E498" s="138" t="str">
        <x:v>roh/handelsüblich</x:v>
      </x:c>
      <x:c r="F498" s="138" t="str">
        <x:v>g</x:v>
      </x:c>
      <x:c r="G498" s="139" t="n">
        <x:v>90</x:v>
      </x:c>
      <x:c r="H498" s="139" t="n">
        <x:v>9</x:v>
      </x:c>
      <x:c r="I498" s="139" t="n">
        <x:v>4</x:v>
      </x:c>
      <x:c r="J498" s="139" t="n">
        <x:v>4</x:v>
      </x:c>
      <x:c r="K498" s="139" t="n">
        <x:v>0</x:v>
      </x:c>
      <x:c r="L498" s="139" t="n">
        <x:v>4</x:v>
      </x:c>
      <x:c r="M498" s="139" t="n">
        <x:v>2.5</x:v>
      </x:c>
      <x:c r="N498" s="139" t="n">
        <x:v>0.3</x:v>
      </x:c>
      <x:c r="O498" s="139" t="n">
        <x:v>500</x:v>
      </x:c>
      <x:c r="P498" s="139" t="str">
        <x:v>g</x:v>
      </x:c>
      <x:c r="Q498" s="139" t="n">
        <x:v>1.79</x:v>
      </x:c>
      <x:c r="R498" s="139" t="n">
        <x:v>0.0035800000000000003</x:v>
      </x:c>
      <x:c r="S498" s="138" t="str">
        <x:v>Kategorie-Näherung; vor Produktion fachlich nachpflegen</x:v>
      </x:c>
      <x:c r="T498" s="138" t="n">
        <x:v>0.45</x:v>
      </x:c>
      <x:c r="U498" s="140" t="n">
        <x:v>46230</x:v>
      </x:c>
      <x:c r="V498" s="141" t="b">
        <x:v>1</x:v>
      </x:c>
    </x:row>
    <x:row r="499">
      <x:c r="A499" s="137" t="str">
        <x:v>F0772</x:v>
      </x:c>
      <x:c r="B499" s="137" t="str">
        <x:v>Tortilla-Wraps</x:v>
      </x:c>
      <x:c r="C499" s="137" t="str">
        <x:v>tortilla wraps</x:v>
      </x:c>
      <x:c r="D499" s="138" t="str">
        <x:v>Gemüse</x:v>
      </x:c>
      <x:c r="E499" s="138" t="str">
        <x:v>roh/handelsüblich</x:v>
      </x:c>
      <x:c r="F499" s="138" t="str">
        <x:v>g</x:v>
      </x:c>
      <x:c r="G499" s="139" t="n">
        <x:v>35</x:v>
      </x:c>
      <x:c r="H499" s="139" t="n">
        <x:v>2</x:v>
      </x:c>
      <x:c r="I499" s="139" t="n">
        <x:v>5</x:v>
      </x:c>
      <x:c r="J499" s="139" t="n">
        <x:v>0.4</x:v>
      </x:c>
      <x:c r="K499" s="139" t="n">
        <x:v>2.5</x:v>
      </x:c>
      <x:c r="L499" s="139" t="n">
        <x:v>3</x:v>
      </x:c>
      <x:c r="M499" s="139" t="n">
        <x:v>0.1</x:v>
      </x:c>
      <x:c r="N499" s="139" t="n">
        <x:v>0.06</x:v>
      </x:c>
      <x:c r="O499" s="139" t="n">
        <x:v>500</x:v>
      </x:c>
      <x:c r="P499" s="139" t="str">
        <x:v>g</x:v>
      </x:c>
      <x:c r="Q499" s="139" t="n">
        <x:v>1.79</x:v>
      </x:c>
      <x:c r="R499" s="139" t="n">
        <x:v>0.0035800000000000003</x:v>
      </x:c>
      <x:c r="S499" s="138" t="str">
        <x:v>Kategorie-Näherung; vor Produktion fachlich nachpflegen</x:v>
      </x:c>
      <x:c r="T499" s="138" t="n">
        <x:v>0.45</x:v>
      </x:c>
      <x:c r="U499" s="140" t="n">
        <x:v>46230</x:v>
      </x:c>
      <x:c r="V499" s="141" t="b">
        <x:v>1</x:v>
      </x:c>
    </x:row>
    <x:row r="500">
      <x:c r="A500" s="137" t="str">
        <x:v>F0751</x:v>
      </x:c>
      <x:c r="B500" s="137" t="str">
        <x:v>Zubereitetes Riesenbohnen-Curry</x:v>
      </x:c>
      <x:c r="C500" s="137" t="str">
        <x:v>the butter bean curry</x:v>
      </x:c>
      <x:c r="D500" s="138" t="str">
        <x:v>Fette / Öle</x:v>
      </x:c>
      <x:c r="E500" s="138" t="str">
        <x:v>roh/handelsüblich</x:v>
      </x:c>
      <x:c r="F500" s="138" t="str">
        <x:v>g</x:v>
      </x:c>
      <x:c r="G500" s="139" t="n">
        <x:v>884</x:v>
      </x:c>
      <x:c r="H500" s="139" t="n">
        <x:v>0</x:v>
      </x:c>
      <x:c r="I500" s="139" t="n">
        <x:v>0</x:v>
      </x:c>
      <x:c r="J500" s="139" t="n">
        <x:v>100</x:v>
      </x:c>
      <x:c r="K500" s="139" t="n">
        <x:v>0</x:v>
      </x:c>
      <x:c r="L500" s="139" t="n">
        <x:v>0</x:v>
      </x:c>
      <x:c r="M500" s="139" t="n">
        <x:v>14</x:v>
      </x:c>
      <x:c r="N500" s="139" t="n">
        <x:v>0</x:v>
      </x:c>
      <x:c r="O500" s="139" t="n">
        <x:v>500</x:v>
      </x:c>
      <x:c r="P500" s="139" t="str">
        <x:v>g</x:v>
      </x:c>
      <x:c r="Q500" s="139" t="n">
        <x:v>4.49</x:v>
      </x:c>
      <x:c r="R500" s="139" t="n">
        <x:v>0.00898</x:v>
      </x:c>
      <x:c r="S500" s="138" t="str">
        <x:v>Kategorie-Näherung; vor Produktion fachlich nachpflegen</x:v>
      </x:c>
      <x:c r="T500" s="138" t="n">
        <x:v>0.45</x:v>
      </x:c>
      <x:c r="U500" s="140" t="n">
        <x:v>46230</x:v>
      </x:c>
      <x:c r="V500" s="141" t="b">
        <x:v>1</x:v>
      </x:c>
    </x:row>
    <x:row r="501">
      <x:c r="A501" s="137" t="str">
        <x:v>F0593</x:v>
      </x:c>
      <x:c r="B501" s="137" t="str">
        <x:v>Raita</x:v>
      </x:c>
      <x:c r="C501" s="137" t="str">
        <x:v>raita</x:v>
      </x:c>
      <x:c r="D501" s="138" t="str">
        <x:v>Gemüse</x:v>
      </x:c>
      <x:c r="E501" s="138" t="str">
        <x:v>roh/handelsüblich</x:v>
      </x:c>
      <x:c r="F501" s="138" t="str">
        <x:v>g</x:v>
      </x:c>
      <x:c r="G501" s="139" t="n">
        <x:v>35</x:v>
      </x:c>
      <x:c r="H501" s="139" t="n">
        <x:v>2</x:v>
      </x:c>
      <x:c r="I501" s="139" t="n">
        <x:v>5</x:v>
      </x:c>
      <x:c r="J501" s="139" t="n">
        <x:v>0.4</x:v>
      </x:c>
      <x:c r="K501" s="139" t="n">
        <x:v>2.5</x:v>
      </x:c>
      <x:c r="L501" s="139" t="n">
        <x:v>3</x:v>
      </x:c>
      <x:c r="M501" s="139" t="n">
        <x:v>0.1</x:v>
      </x:c>
      <x:c r="N501" s="139" t="n">
        <x:v>0.06</x:v>
      </x:c>
      <x:c r="O501" s="139" t="n">
        <x:v>500</x:v>
      </x:c>
      <x:c r="P501" s="139" t="str">
        <x:v>g</x:v>
      </x:c>
      <x:c r="Q501" s="139" t="n">
        <x:v>1.79</x:v>
      </x:c>
      <x:c r="R501" s="139" t="n">
        <x:v>0.0035800000000000003</x:v>
      </x:c>
      <x:c r="S501" s="138" t="str">
        <x:v>Kategorie-Näherung; vor Produktion fachlich nachpflegen</x:v>
      </x:c>
      <x:c r="T501" s="138" t="n">
        <x:v>0.45</x:v>
      </x:c>
      <x:c r="U501" s="140" t="n">
        <x:v>46230</x:v>
      </x:c>
      <x:c r="V501" s="141" t="b">
        <x:v>1</x:v>
      </x:c>
    </x:row>
    <x:row r="502">
      <x:c r="A502" s="137" t="str">
        <x:v>F0163</x:v>
      </x:c>
      <x:c r="B502" s="137" t="str">
        <x:v>Hähnchenschenkel</x:v>
      </x:c>
      <x:c r="C502" s="137" t="str">
        <x:v>chicken thighs</x:v>
      </x:c>
      <x:c r="D502" s="138" t="str">
        <x:v>Fleisch</x:v>
      </x:c>
      <x:c r="E502" s="138" t="str">
        <x:v>roh/handelsüblich</x:v>
      </x:c>
      <x:c r="F502" s="138" t="str">
        <x:v>g</x:v>
      </x:c>
      <x:c r="G502" s="139" t="n">
        <x:v>125</x:v>
      </x:c>
      <x:c r="H502" s="139" t="n">
        <x:v>23</x:v>
      </x:c>
      <x:c r="I502" s="139" t="n">
        <x:v>0</x:v>
      </x:c>
      <x:c r="J502" s="139" t="n">
        <x:v>3</x:v>
      </x:c>
      <x:c r="K502" s="139" t="n">
        <x:v>0</x:v>
      </x:c>
      <x:c r="L502" s="139" t="n">
        <x:v>0</x:v>
      </x:c>
      <x:c r="M502" s="139" t="n">
        <x:v>1</x:v>
      </x:c>
      <x:c r="N502" s="139" t="n">
        <x:v>0.2</x:v>
      </x:c>
      <x:c r="O502" s="139" t="n">
        <x:v>500</x:v>
      </x:c>
      <x:c r="P502" s="139" t="str">
        <x:v>g</x:v>
      </x:c>
      <x:c r="Q502" s="139" t="n">
        <x:v>5.99</x:v>
      </x:c>
      <x:c r="R502" s="139" t="n">
        <x:v>0.011980000000000001</x:v>
      </x:c>
      <x:c r="S502" s="138" t="str">
        <x:v>Kategorie-Näherung; vor Produktion fachlich nachpflegen</x:v>
      </x:c>
      <x:c r="T502" s="138" t="n">
        <x:v>0.45</x:v>
      </x:c>
      <x:c r="U502" s="140" t="n">
        <x:v>46230</x:v>
      </x:c>
      <x:c r="V502" s="141" t="b">
        <x:v>1</x:v>
      </x:c>
    </x:row>
    <x:row r="503">
      <x:c r="A503" s="137" t="str">
        <x:v>F0312</x:v>
      </x:c>
      <x:c r="B503" s="137" t="str">
        <x:v>Knoblauch</x:v>
      </x:c>
      <x:c r="C503" s="137" t="str">
        <x:v>garlic</x:v>
      </x:c>
      <x:c r="D503" s="138" t="str">
        <x:v>Gemüse</x:v>
      </x:c>
      <x:c r="E503" s="138" t="str">
        <x:v>roh/handelsüblich</x:v>
      </x:c>
      <x:c r="F503" s="138" t="str">
        <x:v>g</x:v>
      </x:c>
      <x:c r="G503" s="139" t="n">
        <x:v>149</x:v>
      </x:c>
      <x:c r="H503" s="139" t="n">
        <x:v>6.4</x:v>
      </x:c>
      <x:c r="I503" s="139" t="n">
        <x:v>29.9</x:v>
      </x:c>
      <x:c r="J503" s="139" t="n">
        <x:v>0.5</x:v>
      </x:c>
      <x:c r="K503" s="139" t="n">
        <x:v>2.1</x:v>
      </x:c>
      <x:c r="L503" s="139" t="n">
        <x:v>1</x:v>
      </x:c>
      <x:c r="M503" s="139" t="n">
        <x:v>0.1</x:v>
      </x:c>
      <x:c r="N503" s="139" t="n">
        <x:v>0.04</x:v>
      </x:c>
      <x:c r="O503" s="139" t="n">
        <x:v>150</x:v>
      </x:c>
      <x:c r="P503" s="139" t="str">
        <x:v>g</x:v>
      </x:c>
      <x:c r="Q503" s="139" t="n">
        <x:v>1.29</x:v>
      </x:c>
      <x:c r="R503" s="139" t="n">
        <x:v>0.0086</x:v>
      </x:c>
      <x:c r="S503" s="138" t="str">
        <x:v>BLS/USDA/Herstellerabgleich</x:v>
      </x:c>
      <x:c r="T503" s="138" t="n">
        <x:v>0.88</x:v>
      </x:c>
      <x:c r="U503" s="140" t="n">
        <x:v>46230</x:v>
      </x:c>
      <x:c r="V503" s="141" t="b">
        <x:v>1</x:v>
      </x:c>
    </x:row>
    <x:row r="504">
      <x:c r="A504" s="137" t="str">
        <x:v>F0838</x:v>
      </x:c>
      <x:c r="B504" s="137" t="str">
        <x:v>Gelber Pfeffer</x:v>
      </x:c>
      <x:c r="C504" s="137" t="str">
        <x:v>yellow pepper</x:v>
      </x:c>
      <x:c r="D504" s="138" t="str">
        <x:v>Gemüse</x:v>
      </x:c>
      <x:c r="E504" s="138" t="str">
        <x:v>roh/handelsüblich</x:v>
      </x:c>
      <x:c r="F504" s="138" t="str">
        <x:v>g</x:v>
      </x:c>
      <x:c r="G504" s="139" t="n">
        <x:v>35</x:v>
      </x:c>
      <x:c r="H504" s="139" t="n">
        <x:v>2</x:v>
      </x:c>
      <x:c r="I504" s="139" t="n">
        <x:v>5</x:v>
      </x:c>
      <x:c r="J504" s="139" t="n">
        <x:v>0.4</x:v>
      </x:c>
      <x:c r="K504" s="139" t="n">
        <x:v>2.5</x:v>
      </x:c>
      <x:c r="L504" s="139" t="n">
        <x:v>3</x:v>
      </x:c>
      <x:c r="M504" s="139" t="n">
        <x:v>0.1</x:v>
      </x:c>
      <x:c r="N504" s="139" t="n">
        <x:v>0.06</x:v>
      </x:c>
      <x:c r="O504" s="139" t="n">
        <x:v>500</x:v>
      </x:c>
      <x:c r="P504" s="139" t="str">
        <x:v>g</x:v>
      </x:c>
      <x:c r="Q504" s="139" t="n">
        <x:v>1.79</x:v>
      </x:c>
      <x:c r="R504" s="139" t="n">
        <x:v>0.0035800000000000003</x:v>
      </x:c>
      <x:c r="S504" s="138" t="str">
        <x:v>Kategorie-Näherung; vor Produktion fachlich nachpflegen</x:v>
      </x:c>
      <x:c r="T504" s="138" t="n">
        <x:v>0.45</x:v>
      </x:c>
      <x:c r="U504" s="140" t="n">
        <x:v>46230</x:v>
      </x:c>
      <x:c r="V504" s="141" t="b">
        <x:v>1</x:v>
      </x:c>
    </x:row>
    <x:row r="505">
      <x:c r="A505" s="137" t="str">
        <x:v>F0420</x:v>
      </x:c>
      <x:c r="B505" s="137" t="str">
        <x:v>Hellbrauner weicher Zucker</x:v>
      </x:c>
      <x:c r="C505" s="137" t="str">
        <x:v>light brown soft sugar</x:v>
      </x:c>
      <x:c r="D505" s="138" t="str">
        <x:v>Gemüse</x:v>
      </x:c>
      <x:c r="E505" s="138" t="str">
        <x:v>roh/handelsüblich</x:v>
      </x:c>
      <x:c r="F505" s="138" t="str">
        <x:v>g</x:v>
      </x:c>
      <x:c r="G505" s="139" t="n">
        <x:v>35</x:v>
      </x:c>
      <x:c r="H505" s="139" t="n">
        <x:v>2</x:v>
      </x:c>
      <x:c r="I505" s="139" t="n">
        <x:v>5</x:v>
      </x:c>
      <x:c r="J505" s="139" t="n">
        <x:v>0.4</x:v>
      </x:c>
      <x:c r="K505" s="139" t="n">
        <x:v>2.5</x:v>
      </x:c>
      <x:c r="L505" s="139" t="n">
        <x:v>3</x:v>
      </x:c>
      <x:c r="M505" s="139" t="n">
        <x:v>0.1</x:v>
      </x:c>
      <x:c r="N505" s="139" t="n">
        <x:v>0.06</x:v>
      </x:c>
      <x:c r="O505" s="139" t="n">
        <x:v>500</x:v>
      </x:c>
      <x:c r="P505" s="139" t="str">
        <x:v>g</x:v>
      </x:c>
      <x:c r="Q505" s="139" t="n">
        <x:v>1.79</x:v>
      </x:c>
      <x:c r="R505" s="139" t="n">
        <x:v>0.0035800000000000003</x:v>
      </x:c>
      <x:c r="S505" s="138" t="str">
        <x:v>Kategorie-Näherung; vor Produktion fachlich nachpflegen</x:v>
      </x:c>
      <x:c r="T505" s="138" t="n">
        <x:v>0.45</x:v>
      </x:c>
      <x:c r="U505" s="140" t="n">
        <x:v>46230</x:v>
      </x:c>
      <x:c r="V505" s="141" t="b">
        <x:v>1</x:v>
      </x:c>
    </x:row>
    <x:row r="506">
      <x:c r="A506" s="137" t="str">
        <x:v>F0244</x:v>
      </x:c>
      <x:c r="B506" s="137" t="str">
        <x:v>Diät-Cola</x:v>
      </x:c>
      <x:c r="C506" s="137" t="str">
        <x:v>diet cola</x:v>
      </x:c>
      <x:c r="D506" s="138" t="str">
        <x:v>Gemüse</x:v>
      </x:c>
      <x:c r="E506" s="138" t="str">
        <x:v>roh/handelsüblich</x:v>
      </x:c>
      <x:c r="F506" s="138" t="str">
        <x:v>g</x:v>
      </x:c>
      <x:c r="G506" s="139" t="n">
        <x:v>35</x:v>
      </x:c>
      <x:c r="H506" s="139" t="n">
        <x:v>2</x:v>
      </x:c>
      <x:c r="I506" s="139" t="n">
        <x:v>5</x:v>
      </x:c>
      <x:c r="J506" s="139" t="n">
        <x:v>0.4</x:v>
      </x:c>
      <x:c r="K506" s="139" t="n">
        <x:v>2.5</x:v>
      </x:c>
      <x:c r="L506" s="139" t="n">
        <x:v>3</x:v>
      </x:c>
      <x:c r="M506" s="139" t="n">
        <x:v>0.1</x:v>
      </x:c>
      <x:c r="N506" s="139" t="n">
        <x:v>0.06</x:v>
      </x:c>
      <x:c r="O506" s="139" t="n">
        <x:v>500</x:v>
      </x:c>
      <x:c r="P506" s="139" t="str">
        <x:v>g</x:v>
      </x:c>
      <x:c r="Q506" s="139" t="n">
        <x:v>1.79</x:v>
      </x:c>
      <x:c r="R506" s="139" t="n">
        <x:v>0.0035800000000000003</x:v>
      </x:c>
      <x:c r="S506" s="138" t="str">
        <x:v>Kategorie-Näherung; vor Produktion fachlich nachpflegen</x:v>
      </x:c>
      <x:c r="T506" s="138" t="n">
        <x:v>0.45</x:v>
      </x:c>
      <x:c r="U506" s="140" t="n">
        <x:v>46230</x:v>
      </x:c>
      <x:c r="V506" s="141" t="b">
        <x:v>1</x:v>
      </x:c>
    </x:row>
    <x:row r="507">
      <x:c r="A507" s="137" t="str">
        <x:v>F0781</x:v>
      </x:c>
      <x:c r="B507" s="137" t="str">
        <x:v>Tzatziki</x:v>
      </x:c>
      <x:c r="C507" s="137" t="str">
        <x:v>tzatziki</x:v>
      </x:c>
      <x:c r="D507" s="138" t="str">
        <x:v>Gemüse</x:v>
      </x:c>
      <x:c r="E507" s="138" t="str">
        <x:v>roh/handelsüblich</x:v>
      </x:c>
      <x:c r="F507" s="138" t="str">
        <x:v>g</x:v>
      </x:c>
      <x:c r="G507" s="139" t="n">
        <x:v>35</x:v>
      </x:c>
      <x:c r="H507" s="139" t="n">
        <x:v>2</x:v>
      </x:c>
      <x:c r="I507" s="139" t="n">
        <x:v>5</x:v>
      </x:c>
      <x:c r="J507" s="139" t="n">
        <x:v>0.4</x:v>
      </x:c>
      <x:c r="K507" s="139" t="n">
        <x:v>2.5</x:v>
      </x:c>
      <x:c r="L507" s="139" t="n">
        <x:v>3</x:v>
      </x:c>
      <x:c r="M507" s="139" t="n">
        <x:v>0.1</x:v>
      </x:c>
      <x:c r="N507" s="139" t="n">
        <x:v>0.06</x:v>
      </x:c>
      <x:c r="O507" s="139" t="n">
        <x:v>500</x:v>
      </x:c>
      <x:c r="P507" s="139" t="str">
        <x:v>g</x:v>
      </x:c>
      <x:c r="Q507" s="139" t="n">
        <x:v>1.79</x:v>
      </x:c>
      <x:c r="R507" s="139" t="n">
        <x:v>0.0035800000000000003</x:v>
      </x:c>
      <x:c r="S507" s="138" t="str">
        <x:v>Kategorie-Näherung; vor Produktion fachlich nachpflegen</x:v>
      </x:c>
      <x:c r="T507" s="138" t="n">
        <x:v>0.45</x:v>
      </x:c>
      <x:c r="U507" s="140" t="n">
        <x:v>46230</x:v>
      </x:c>
      <x:c r="V507" s="141" t="b">
        <x:v>1</x:v>
      </x:c>
    </x:row>
    <x:row r="508">
      <x:c r="A508" s="137" t="str">
        <x:v>F0588</x:v>
      </x:c>
      <x:c r="B508" s="137" t="str">
        <x:v>Quorn</x:v>
      </x:c>
      <x:c r="C508" s="137" t="str">
        <x:v>Quorn</x:v>
      </x:c>
      <x:c r="D508" s="138" t="str">
        <x:v>Gemüse</x:v>
      </x:c>
      <x:c r="E508" s="138" t="str">
        <x:v>roh/handelsüblich</x:v>
      </x:c>
      <x:c r="F508" s="138" t="str">
        <x:v>g</x:v>
      </x:c>
      <x:c r="G508" s="139" t="n">
        <x:v>35</x:v>
      </x:c>
      <x:c r="H508" s="139" t="n">
        <x:v>2</x:v>
      </x:c>
      <x:c r="I508" s="139" t="n">
        <x:v>5</x:v>
      </x:c>
      <x:c r="J508" s="139" t="n">
        <x:v>0.4</x:v>
      </x:c>
      <x:c r="K508" s="139" t="n">
        <x:v>2.5</x:v>
      </x:c>
      <x:c r="L508" s="139" t="n">
        <x:v>3</x:v>
      </x:c>
      <x:c r="M508" s="139" t="n">
        <x:v>0.1</x:v>
      </x:c>
      <x:c r="N508" s="139" t="n">
        <x:v>0.06</x:v>
      </x:c>
      <x:c r="O508" s="139" t="n">
        <x:v>500</x:v>
      </x:c>
      <x:c r="P508" s="139" t="str">
        <x:v>g</x:v>
      </x:c>
      <x:c r="Q508" s="139" t="n">
        <x:v>1.79</x:v>
      </x:c>
      <x:c r="R508" s="139" t="n">
        <x:v>0.0035800000000000003</x:v>
      </x:c>
      <x:c r="S508" s="138" t="str">
        <x:v>Kategorie-Näherung; vor Produktion fachlich nachpflegen</x:v>
      </x:c>
      <x:c r="T508" s="138" t="n">
        <x:v>0.45</x:v>
      </x:c>
      <x:c r="U508" s="140" t="n">
        <x:v>46230</x:v>
      </x:c>
      <x:c r="V508" s="141" t="b">
        <x:v>1</x:v>
      </x:c>
    </x:row>
    <x:row r="509">
      <x:c r="A509" s="137" t="str">
        <x:v>F0095</x:v>
      </x:c>
      <x:c r="B509" s="137" t="str">
        <x:v>Naturreis</x:v>
      </x:c>
      <x:c r="C509" s="137" t="str">
        <x:v>brown rice</x:v>
      </x:c>
      <x:c r="D509" s="138" t="str">
        <x:v>Kohlenhydrate</x:v>
      </x:c>
      <x:c r="E509" s="138" t="str">
        <x:v>roh/handelsüblich</x:v>
      </x:c>
      <x:c r="F509" s="138" t="str">
        <x:v>g</x:v>
      </x:c>
      <x:c r="G509" s="139" t="n">
        <x:v>350</x:v>
      </x:c>
      <x:c r="H509" s="139" t="n">
        <x:v>11</x:v>
      </x:c>
      <x:c r="I509" s="139" t="n">
        <x:v>68</x:v>
      </x:c>
      <x:c r="J509" s="139" t="n">
        <x:v>3</x:v>
      </x:c>
      <x:c r="K509" s="139" t="n">
        <x:v>7</x:v>
      </x:c>
      <x:c r="L509" s="139" t="n">
        <x:v>2</x:v>
      </x:c>
      <x:c r="M509" s="139" t="n">
        <x:v>0.6</x:v>
      </x:c>
      <x:c r="N509" s="139" t="n">
        <x:v>0.05</x:v>
      </x:c>
      <x:c r="O509" s="139" t="n">
        <x:v>500</x:v>
      </x:c>
      <x:c r="P509" s="139" t="str">
        <x:v>g</x:v>
      </x:c>
      <x:c r="Q509" s="139" t="n">
        <x:v>1.99</x:v>
      </x:c>
      <x:c r="R509" s="139" t="n">
        <x:v>0.00398</x:v>
      </x:c>
      <x:c r="S509" s="138" t="str">
        <x:v>Kategorie-Näherung; vor Produktion fachlich nachpflegen</x:v>
      </x:c>
      <x:c r="T509" s="138" t="n">
        <x:v>0.45</x:v>
      </x:c>
      <x:c r="U509" s="140" t="n">
        <x:v>46230</x:v>
      </x:c>
      <x:c r="V509" s="141" t="b">
        <x:v>1</x:v>
      </x:c>
    </x:row>
    <x:row r="510">
      <x:c r="A510" s="137" t="str">
        <x:v>F0259</x:v>
      </x:c>
      <x:c r="B510" s="137" t="str">
        <x:v>Schnellkochender Naturreis</x:v>
      </x:c>
      <x:c r="C510" s="137" t="str">
        <x:v>easy-cook brown rice</x:v>
      </x:c>
      <x:c r="D510" s="138" t="str">
        <x:v>Kohlenhydrate</x:v>
      </x:c>
      <x:c r="E510" s="138" t="str">
        <x:v>roh/handelsüblich</x:v>
      </x:c>
      <x:c r="F510" s="138" t="str">
        <x:v>g</x:v>
      </x:c>
      <x:c r="G510" s="139" t="n">
        <x:v>350</x:v>
      </x:c>
      <x:c r="H510" s="139" t="n">
        <x:v>11</x:v>
      </x:c>
      <x:c r="I510" s="139" t="n">
        <x:v>68</x:v>
      </x:c>
      <x:c r="J510" s="139" t="n">
        <x:v>3</x:v>
      </x:c>
      <x:c r="K510" s="139" t="n">
        <x:v>7</x:v>
      </x:c>
      <x:c r="L510" s="139" t="n">
        <x:v>2</x:v>
      </x:c>
      <x:c r="M510" s="139" t="n">
        <x:v>0.6</x:v>
      </x:c>
      <x:c r="N510" s="139" t="n">
        <x:v>0.05</x:v>
      </x:c>
      <x:c r="O510" s="139" t="n">
        <x:v>500</x:v>
      </x:c>
      <x:c r="P510" s="139" t="str">
        <x:v>g</x:v>
      </x:c>
      <x:c r="Q510" s="139" t="n">
        <x:v>1.99</x:v>
      </x:c>
      <x:c r="R510" s="139" t="n">
        <x:v>0.00398</x:v>
      </x:c>
      <x:c r="S510" s="138" t="str">
        <x:v>Kategorie-Näherung; vor Produktion fachlich nachpflegen</x:v>
      </x:c>
      <x:c r="T510" s="138" t="n">
        <x:v>0.45</x:v>
      </x:c>
      <x:c r="U510" s="140" t="n">
        <x:v>46230</x:v>
      </x:c>
      <x:c r="V510" s="141" t="b">
        <x:v>1</x:v>
      </x:c>
    </x:row>
    <x:row r="511">
      <x:c r="A511" s="137" t="str">
        <x:v>F0373</x:v>
      </x:c>
      <x:c r="B511" s="137" t="str">
        <x:v>Scharfes Chilipulver</x:v>
      </x:c>
      <x:c r="C511" s="137" t="str">
        <x:v>hot chilli powder</x:v>
      </x:c>
      <x:c r="D511" s="138" t="str">
        <x:v>Gewürze</x:v>
      </x:c>
      <x:c r="E511" s="138" t="str">
        <x:v>roh/handelsüblich</x:v>
      </x:c>
      <x:c r="F511" s="138" t="str">
        <x:v>g</x:v>
      </x:c>
      <x:c r="G511" s="139" t="n">
        <x:v>250</x:v>
      </x:c>
      <x:c r="H511" s="139" t="n">
        <x:v>8</x:v>
      </x:c>
      <x:c r="I511" s="139" t="n">
        <x:v>45</x:v>
      </x:c>
      <x:c r="J511" s="139" t="n">
        <x:v>8</x:v>
      </x:c>
      <x:c r="K511" s="139" t="n">
        <x:v>20</x:v>
      </x:c>
      <x:c r="L511" s="139" t="n">
        <x:v>4</x:v>
      </x:c>
      <x:c r="M511" s="139" t="n">
        <x:v>2</x:v>
      </x:c>
      <x:c r="N511" s="139" t="n">
        <x:v>0.2</x:v>
      </x:c>
      <x:c r="O511" s="139" t="n">
        <x:v>500</x:v>
      </x:c>
      <x:c r="P511" s="139" t="str">
        <x:v>g</x:v>
      </x:c>
      <x:c r="Q511" s="139" t="n">
        <x:v>1.29</x:v>
      </x:c>
      <x:c r="R511" s="139" t="n">
        <x:v>0.0025800000000000003</x:v>
      </x:c>
      <x:c r="S511" s="138" t="str">
        <x:v>Kategorie-Näherung; vor Produktion fachlich nachpflegen</x:v>
      </x:c>
      <x:c r="T511" s="138" t="n">
        <x:v>0.45</x:v>
      </x:c>
      <x:c r="U511" s="140" t="n">
        <x:v>46230</x:v>
      </x:c>
      <x:c r="V511" s="141" t="b">
        <x:v>1</x:v>
      </x:c>
    </x:row>
    <x:row r="512">
      <x:c r="A512" s="137" t="str">
        <x:v>F0680</x:v>
      </x:c>
      <x:c r="B512" s="137" t="str">
        <x:v>Kleine rote Zwiebel</x:v>
      </x:c>
      <x:c r="C512" s="137" t="str">
        <x:v>small red onion</x:v>
      </x:c>
      <x:c r="D512" s="138" t="str">
        <x:v>Gemüse</x:v>
      </x:c>
      <x:c r="E512" s="138" t="str">
        <x:v>roh/handelsüblich</x:v>
      </x:c>
      <x:c r="F512" s="138" t="str">
        <x:v>g</x:v>
      </x:c>
      <x:c r="G512" s="139" t="n">
        <x:v>35</x:v>
      </x:c>
      <x:c r="H512" s="139" t="n">
        <x:v>2</x:v>
      </x:c>
      <x:c r="I512" s="139" t="n">
        <x:v>5</x:v>
      </x:c>
      <x:c r="J512" s="139" t="n">
        <x:v>0.4</x:v>
      </x:c>
      <x:c r="K512" s="139" t="n">
        <x:v>2.5</x:v>
      </x:c>
      <x:c r="L512" s="139" t="n">
        <x:v>3</x:v>
      </x:c>
      <x:c r="M512" s="139" t="n">
        <x:v>0.1</x:v>
      </x:c>
      <x:c r="N512" s="139" t="n">
        <x:v>0.06</x:v>
      </x:c>
      <x:c r="O512" s="139" t="n">
        <x:v>500</x:v>
      </x:c>
      <x:c r="P512" s="139" t="str">
        <x:v>g</x:v>
      </x:c>
      <x:c r="Q512" s="139" t="n">
        <x:v>1.79</x:v>
      </x:c>
      <x:c r="R512" s="139" t="n">
        <x:v>0.0035800000000000003</x:v>
      </x:c>
      <x:c r="S512" s="138" t="str">
        <x:v>Kategorie-Näherung; vor Produktion fachlich nachpflegen</x:v>
      </x:c>
      <x:c r="T512" s="138" t="n">
        <x:v>0.45</x:v>
      </x:c>
      <x:c r="U512" s="140" t="n">
        <x:v>46230</x:v>
      </x:c>
      <x:c r="V512" s="141" t="b">
        <x:v>1</x:v>
      </x:c>
    </x:row>
    <x:row r="513">
      <x:c r="A513" s="137" t="str">
        <x:v>F0426</x:v>
      </x:c>
      <x:c r="B513" s="137" t="str">
        <x:v>Limetten</x:v>
      </x:c>
      <x:c r="C513" s="137" t="str">
        <x:v>limes</x:v>
      </x:c>
      <x:c r="D513" s="138" t="str">
        <x:v>Obst</x:v>
      </x:c>
      <x:c r="E513" s="138" t="str">
        <x:v>roh/handelsüblich</x:v>
      </x:c>
      <x:c r="F513" s="138" t="str">
        <x:v>g</x:v>
      </x:c>
      <x:c r="G513" s="139" t="n">
        <x:v>55</x:v>
      </x:c>
      <x:c r="H513" s="139" t="n">
        <x:v>0.7</x:v>
      </x:c>
      <x:c r="I513" s="139" t="n">
        <x:v>12</x:v>
      </x:c>
      <x:c r="J513" s="139" t="n">
        <x:v>0.3</x:v>
      </x:c>
      <x:c r="K513" s="139" t="n">
        <x:v>2.5</x:v>
      </x:c>
      <x:c r="L513" s="139" t="n">
        <x:v>9</x:v>
      </x:c>
      <x:c r="M513" s="139" t="n">
        <x:v>0.05</x:v>
      </x:c>
      <x:c r="N513" s="139" t="n">
        <x:v>0.02</x:v>
      </x:c>
      <x:c r="O513" s="139" t="n">
        <x:v>500</x:v>
      </x:c>
      <x:c r="P513" s="139" t="str">
        <x:v>g</x:v>
      </x:c>
      <x:c r="Q513" s="139" t="n">
        <x:v>2.49</x:v>
      </x:c>
      <x:c r="R513" s="139" t="n">
        <x:v>0.00498</x:v>
      </x:c>
      <x:c r="S513" s="138" t="str">
        <x:v>Kategorie-Näherung; vor Produktion fachlich nachpflegen</x:v>
      </x:c>
      <x:c r="T513" s="138" t="n">
        <x:v>0.45</x:v>
      </x:c>
      <x:c r="U513" s="140" t="n">
        <x:v>46230</x:v>
      </x:c>
      <x:c r="V513" s="141" t="b">
        <x:v>1</x:v>
      </x:c>
    </x:row>
    <x:row r="514">
      <x:c r="A514" s="137" t="str">
        <x:v>F0118</x:v>
      </x:c>
      <x:c r="B514" s="137" t="str">
        <x:v>Zuckermais aus der Dose</x:v>
      </x:c>
      <x:c r="C514" s="137" t="str">
        <x:v>canned sweetcorn</x:v>
      </x:c>
      <x:c r="D514" s="138" t="str">
        <x:v>Gemüse</x:v>
      </x:c>
      <x:c r="E514" s="138" t="str">
        <x:v>roh/handelsüblich</x:v>
      </x:c>
      <x:c r="F514" s="138" t="str">
        <x:v>g</x:v>
      </x:c>
      <x:c r="G514" s="139" t="n">
        <x:v>35</x:v>
      </x:c>
      <x:c r="H514" s="139" t="n">
        <x:v>2</x:v>
      </x:c>
      <x:c r="I514" s="139" t="n">
        <x:v>5</x:v>
      </x:c>
      <x:c r="J514" s="139" t="n">
        <x:v>0.4</x:v>
      </x:c>
      <x:c r="K514" s="139" t="n">
        <x:v>2.5</x:v>
      </x:c>
      <x:c r="L514" s="139" t="n">
        <x:v>3</x:v>
      </x:c>
      <x:c r="M514" s="139" t="n">
        <x:v>0.1</x:v>
      </x:c>
      <x:c r="N514" s="139" t="n">
        <x:v>0.06</x:v>
      </x:c>
      <x:c r="O514" s="139" t="n">
        <x:v>500</x:v>
      </x:c>
      <x:c r="P514" s="139" t="str">
        <x:v>g</x:v>
      </x:c>
      <x:c r="Q514" s="139" t="n">
        <x:v>1.79</x:v>
      </x:c>
      <x:c r="R514" s="139" t="n">
        <x:v>0.0035800000000000003</x:v>
      </x:c>
      <x:c r="S514" s="138" t="str">
        <x:v>Kategorie-Näherung; vor Produktion fachlich nachpflegen</x:v>
      </x:c>
      <x:c r="T514" s="138" t="n">
        <x:v>0.45</x:v>
      </x:c>
      <x:c r="U514" s="140" t="n">
        <x:v>46230</x:v>
      </x:c>
      <x:c r="V514" s="141" t="b">
        <x:v>1</x:v>
      </x:c>
    </x:row>
    <x:row r="515">
      <x:c r="A515" s="137" t="str">
        <x:v>F0010</x:v>
      </x:c>
      <x:c r="B515" s="137" t="str">
        <x:v>Sardelle</x:v>
      </x:c>
      <x:c r="C515" s="137" t="str">
        <x:v>anchovy</x:v>
      </x:c>
      <x:c r="D515" s="138" t="str">
        <x:v>Gemüse</x:v>
      </x:c>
      <x:c r="E515" s="138" t="str">
        <x:v>roh/handelsüblich</x:v>
      </x:c>
      <x:c r="F515" s="138" t="str">
        <x:v>g</x:v>
      </x:c>
      <x:c r="G515" s="139" t="n">
        <x:v>35</x:v>
      </x:c>
      <x:c r="H515" s="139" t="n">
        <x:v>2</x:v>
      </x:c>
      <x:c r="I515" s="139" t="n">
        <x:v>5</x:v>
      </x:c>
      <x:c r="J515" s="139" t="n">
        <x:v>0.4</x:v>
      </x:c>
      <x:c r="K515" s="139" t="n">
        <x:v>2.5</x:v>
      </x:c>
      <x:c r="L515" s="139" t="n">
        <x:v>3</x:v>
      </x:c>
      <x:c r="M515" s="139" t="n">
        <x:v>0.1</x:v>
      </x:c>
      <x:c r="N515" s="139" t="n">
        <x:v>0.06</x:v>
      </x:c>
      <x:c r="O515" s="139" t="n">
        <x:v>500</x:v>
      </x:c>
      <x:c r="P515" s="139" t="str">
        <x:v>g</x:v>
      </x:c>
      <x:c r="Q515" s="139" t="n">
        <x:v>1.79</x:v>
      </x:c>
      <x:c r="R515" s="139" t="n">
        <x:v>0.0035800000000000003</x:v>
      </x:c>
      <x:c r="S515" s="138" t="str">
        <x:v>Kategorie-Näherung; vor Produktion fachlich nachpflegen</x:v>
      </x:c>
      <x:c r="T515" s="138" t="n">
        <x:v>0.45</x:v>
      </x:c>
      <x:c r="U515" s="140" t="n">
        <x:v>46230</x:v>
      </x:c>
      <x:c r="V515" s="141" t="b">
        <x:v>1</x:v>
      </x:c>
    </x:row>
    <x:row r="516">
      <x:c r="A516" s="137" t="str">
        <x:v>F0100</x:v>
      </x:c>
      <x:c r="B516" s="137" t="str">
        <x:v>Buchweizen</x:v>
      </x:c>
      <x:c r="C516" s="137" t="str">
        <x:v>buckwheat</x:v>
      </x:c>
      <x:c r="D516" s="138" t="str">
        <x:v>Gemüse</x:v>
      </x:c>
      <x:c r="E516" s="138" t="str">
        <x:v>roh/handelsüblich</x:v>
      </x:c>
      <x:c r="F516" s="138" t="str">
        <x:v>g</x:v>
      </x:c>
      <x:c r="G516" s="139" t="n">
        <x:v>35</x:v>
      </x:c>
      <x:c r="H516" s="139" t="n">
        <x:v>2</x:v>
      </x:c>
      <x:c r="I516" s="139" t="n">
        <x:v>5</x:v>
      </x:c>
      <x:c r="J516" s="139" t="n">
        <x:v>0.4</x:v>
      </x:c>
      <x:c r="K516" s="139" t="n">
        <x:v>2.5</x:v>
      </x:c>
      <x:c r="L516" s="139" t="n">
        <x:v>3</x:v>
      </x:c>
      <x:c r="M516" s="139" t="n">
        <x:v>0.1</x:v>
      </x:c>
      <x:c r="N516" s="139" t="n">
        <x:v>0.06</x:v>
      </x:c>
      <x:c r="O516" s="139" t="n">
        <x:v>500</x:v>
      </x:c>
      <x:c r="P516" s="139" t="str">
        <x:v>g</x:v>
      </x:c>
      <x:c r="Q516" s="139" t="n">
        <x:v>1.79</x:v>
      </x:c>
      <x:c r="R516" s="139" t="n">
        <x:v>0.0035800000000000003</x:v>
      </x:c>
      <x:c r="S516" s="138" t="str">
        <x:v>Kategorie-Näherung; vor Produktion fachlich nachpflegen</x:v>
      </x:c>
      <x:c r="T516" s="138" t="n">
        <x:v>0.45</x:v>
      </x:c>
      <x:c r="U516" s="140" t="n">
        <x:v>46230</x:v>
      </x:c>
      <x:c r="V516" s="141" t="b">
        <x:v>1</x:v>
      </x:c>
    </x:row>
    <x:row r="517">
      <x:c r="A517" s="137" t="str">
        <x:v>F0435</x:v>
      </x:c>
      <x:c r="B517" s="137" t="str">
        <x:v>Zuckerschoten</x:v>
      </x:c>
      <x:c r="C517" s="137" t="str">
        <x:v>mangetout</x:v>
      </x:c>
      <x:c r="D517" s="138" t="str">
        <x:v>Gemüse</x:v>
      </x:c>
      <x:c r="E517" s="138" t="str">
        <x:v>roh/handelsüblich</x:v>
      </x:c>
      <x:c r="F517" s="138" t="str">
        <x:v>g</x:v>
      </x:c>
      <x:c r="G517" s="139" t="n">
        <x:v>35</x:v>
      </x:c>
      <x:c r="H517" s="139" t="n">
        <x:v>2</x:v>
      </x:c>
      <x:c r="I517" s="139" t="n">
        <x:v>5</x:v>
      </x:c>
      <x:c r="J517" s="139" t="n">
        <x:v>0.4</x:v>
      </x:c>
      <x:c r="K517" s="139" t="n">
        <x:v>2.5</x:v>
      </x:c>
      <x:c r="L517" s="139" t="n">
        <x:v>3</x:v>
      </x:c>
      <x:c r="M517" s="139" t="n">
        <x:v>0.1</x:v>
      </x:c>
      <x:c r="N517" s="139" t="n">
        <x:v>0.06</x:v>
      </x:c>
      <x:c r="O517" s="139" t="n">
        <x:v>500</x:v>
      </x:c>
      <x:c r="P517" s="139" t="str">
        <x:v>g</x:v>
      </x:c>
      <x:c r="Q517" s="139" t="n">
        <x:v>1.79</x:v>
      </x:c>
      <x:c r="R517" s="139" t="n">
        <x:v>0.0035800000000000003</x:v>
      </x:c>
      <x:c r="S517" s="138" t="str">
        <x:v>Kategorie-Näherung; vor Produktion fachlich nachpflegen</x:v>
      </x:c>
      <x:c r="T517" s="138" t="n">
        <x:v>0.45</x:v>
      </x:c>
      <x:c r="U517" s="140" t="n">
        <x:v>46230</x:v>
      </x:c>
      <x:c r="V517" s="141" t="b">
        <x:v>1</x:v>
      </x:c>
    </x:row>
    <x:row r="518">
      <x:c r="A518" s="137" t="str">
        <x:v>F0362</x:v>
      </x:c>
      <x:c r="B518" s="137" t="str">
        <x:v>Gegartes, zerkleinertes Hähnchen</x:v>
      </x:c>
      <x:c r="C518" s="137" t="str">
        <x:v>handful shredded cooked chicken</x:v>
      </x:c>
      <x:c r="D518" s="138" t="str">
        <x:v>Fleisch</x:v>
      </x:c>
      <x:c r="E518" s="138" t="str">
        <x:v>roh/handelsüblich</x:v>
      </x:c>
      <x:c r="F518" s="138" t="str">
        <x:v>g</x:v>
      </x:c>
      <x:c r="G518" s="139" t="n">
        <x:v>125</x:v>
      </x:c>
      <x:c r="H518" s="139" t="n">
        <x:v>23</x:v>
      </x:c>
      <x:c r="I518" s="139" t="n">
        <x:v>0</x:v>
      </x:c>
      <x:c r="J518" s="139" t="n">
        <x:v>3</x:v>
      </x:c>
      <x:c r="K518" s="139" t="n">
        <x:v>0</x:v>
      </x:c>
      <x:c r="L518" s="139" t="n">
        <x:v>0</x:v>
      </x:c>
      <x:c r="M518" s="139" t="n">
        <x:v>1</x:v>
      </x:c>
      <x:c r="N518" s="139" t="n">
        <x:v>0.2</x:v>
      </x:c>
      <x:c r="O518" s="139" t="n">
        <x:v>500</x:v>
      </x:c>
      <x:c r="P518" s="139" t="str">
        <x:v>g</x:v>
      </x:c>
      <x:c r="Q518" s="139" t="n">
        <x:v>5.99</x:v>
      </x:c>
      <x:c r="R518" s="139" t="n">
        <x:v>0.011980000000000001</x:v>
      </x:c>
      <x:c r="S518" s="138" t="str">
        <x:v>Kategorie-Näherung; vor Produktion fachlich nachpflegen</x:v>
      </x:c>
      <x:c r="T518" s="138" t="n">
        <x:v>0.45</x:v>
      </x:c>
      <x:c r="U518" s="140" t="n">
        <x:v>46230</x:v>
      </x:c>
      <x:c r="V518" s="141" t="b">
        <x:v>1</x:v>
      </x:c>
    </x:row>
    <x:row r="519">
      <x:c r="A519" s="137" t="str">
        <x:v>F0699</x:v>
      </x:c>
      <x:c r="B519" s="137" t="str">
        <x:v>Spinatblätter</x:v>
      </x:c>
      <x:c r="C519" s="137" t="str">
        <x:v>spinach leaves</x:v>
      </x:c>
      <x:c r="D519" s="138" t="str">
        <x:v>Gemüse</x:v>
      </x:c>
      <x:c r="E519" s="138" t="str">
        <x:v>roh/handelsüblich</x:v>
      </x:c>
      <x:c r="F519" s="138" t="str">
        <x:v>g</x:v>
      </x:c>
      <x:c r="G519" s="139" t="n">
        <x:v>35</x:v>
      </x:c>
      <x:c r="H519" s="139" t="n">
        <x:v>2</x:v>
      </x:c>
      <x:c r="I519" s="139" t="n">
        <x:v>5</x:v>
      </x:c>
      <x:c r="J519" s="139" t="n">
        <x:v>0.4</x:v>
      </x:c>
      <x:c r="K519" s="139" t="n">
        <x:v>2.5</x:v>
      </x:c>
      <x:c r="L519" s="139" t="n">
        <x:v>3</x:v>
      </x:c>
      <x:c r="M519" s="139" t="n">
        <x:v>0.1</x:v>
      </x:c>
      <x:c r="N519" s="139" t="n">
        <x:v>0.06</x:v>
      </x:c>
      <x:c r="O519" s="139" t="n">
        <x:v>500</x:v>
      </x:c>
      <x:c r="P519" s="139" t="str">
        <x:v>g</x:v>
      </x:c>
      <x:c r="Q519" s="139" t="n">
        <x:v>1.79</x:v>
      </x:c>
      <x:c r="R519" s="139" t="n">
        <x:v>0.0035800000000000003</x:v>
      </x:c>
      <x:c r="S519" s="138" t="str">
        <x:v>Kategorie-Näherung; vor Produktion fachlich nachpflegen</x:v>
      </x:c>
      <x:c r="T519" s="138" t="n">
        <x:v>0.45</x:v>
      </x:c>
      <x:c r="U519" s="140" t="n">
        <x:v>46230</x:v>
      </x:c>
      <x:c r="V519" s="141" t="b">
        <x:v>1</x:v>
      </x:c>
    </x:row>
    <x:row r="520">
      <x:c r="A520" s="137" t="str">
        <x:v>F0225</x:v>
      </x:c>
      <x:c r="B520" s="137" t="str">
        <x:v>Erdnussmus mit Stückchen</x:v>
      </x:c>
      <x:c r="C520" s="137" t="str">
        <x:v>crunchy peanut butter</x:v>
      </x:c>
      <x:c r="D520" s="138" t="str">
        <x:v>Fette / Öle</x:v>
      </x:c>
      <x:c r="E520" s="138" t="str">
        <x:v>roh/handelsüblich</x:v>
      </x:c>
      <x:c r="F520" s="138" t="str">
        <x:v>g</x:v>
      </x:c>
      <x:c r="G520" s="139" t="n">
        <x:v>884</x:v>
      </x:c>
      <x:c r="H520" s="139" t="n">
        <x:v>0</x:v>
      </x:c>
      <x:c r="I520" s="139" t="n">
        <x:v>0</x:v>
      </x:c>
      <x:c r="J520" s="139" t="n">
        <x:v>100</x:v>
      </x:c>
      <x:c r="K520" s="139" t="n">
        <x:v>0</x:v>
      </x:c>
      <x:c r="L520" s="139" t="n">
        <x:v>0</x:v>
      </x:c>
      <x:c r="M520" s="139" t="n">
        <x:v>14</x:v>
      </x:c>
      <x:c r="N520" s="139" t="n">
        <x:v>0</x:v>
      </x:c>
      <x:c r="O520" s="139" t="n">
        <x:v>500</x:v>
      </x:c>
      <x:c r="P520" s="139" t="str">
        <x:v>g</x:v>
      </x:c>
      <x:c r="Q520" s="139" t="n">
        <x:v>4.49</x:v>
      </x:c>
      <x:c r="R520" s="139" t="n">
        <x:v>0.00898</x:v>
      </x:c>
      <x:c r="S520" s="138" t="str">
        <x:v>Kategorie-Näherung; vor Produktion fachlich nachpflegen</x:v>
      </x:c>
      <x:c r="T520" s="138" t="n">
        <x:v>0.45</x:v>
      </x:c>
      <x:c r="U520" s="140" t="n">
        <x:v>46230</x:v>
      </x:c>
      <x:c r="V520" s="141" t="b">
        <x:v>1</x:v>
      </x:c>
    </x:row>
    <x:row r="521">
      <x:c r="A521" s="137" t="str">
        <x:v>F0639</x:v>
      </x:c>
      <x:c r="B521" s="137" t="str">
        <x:v>Roggentoast</x:v>
      </x:c>
      <x:c r="C521" s="137" t="str">
        <x:v>rye toast</x:v>
      </x:c>
      <x:c r="D521" s="138" t="str">
        <x:v>Gemüse</x:v>
      </x:c>
      <x:c r="E521" s="138" t="str">
        <x:v>roh/handelsüblich</x:v>
      </x:c>
      <x:c r="F521" s="138" t="str">
        <x:v>g</x:v>
      </x:c>
      <x:c r="G521" s="139" t="n">
        <x:v>35</x:v>
      </x:c>
      <x:c r="H521" s="139" t="n">
        <x:v>2</x:v>
      </x:c>
      <x:c r="I521" s="139" t="n">
        <x:v>5</x:v>
      </x:c>
      <x:c r="J521" s="139" t="n">
        <x:v>0.4</x:v>
      </x:c>
      <x:c r="K521" s="139" t="n">
        <x:v>2.5</x:v>
      </x:c>
      <x:c r="L521" s="139" t="n">
        <x:v>3</x:v>
      </x:c>
      <x:c r="M521" s="139" t="n">
        <x:v>0.1</x:v>
      </x:c>
      <x:c r="N521" s="139" t="n">
        <x:v>0.06</x:v>
      </x:c>
      <x:c r="O521" s="139" t="n">
        <x:v>500</x:v>
      </x:c>
      <x:c r="P521" s="139" t="str">
        <x:v>g</x:v>
      </x:c>
      <x:c r="Q521" s="139" t="n">
        <x:v>1.79</x:v>
      </x:c>
      <x:c r="R521" s="139" t="n">
        <x:v>0.0035800000000000003</x:v>
      </x:c>
      <x:c r="S521" s="138" t="str">
        <x:v>Kategorie-Näherung; vor Produktion fachlich nachpflegen</x:v>
      </x:c>
      <x:c r="T521" s="138" t="n">
        <x:v>0.45</x:v>
      </x:c>
      <x:c r="U521" s="140" t="n">
        <x:v>46230</x:v>
      </x:c>
      <x:c r="V521" s="141" t="b">
        <x:v>1</x:v>
      </x:c>
    </x:row>
    <x:row r="522">
      <x:c r="A522" s="137" t="str">
        <x:v>F0122</x:v>
      </x:c>
      <x:c r="B522" s="137" t="str">
        <x:v>Kapriolen</x:v>
      </x:c>
      <x:c r="C522" s="137" t="str">
        <x:v>capers</x:v>
      </x:c>
      <x:c r="D522" s="138" t="str">
        <x:v>Gemüse</x:v>
      </x:c>
      <x:c r="E522" s="138" t="str">
        <x:v>roh/handelsüblich</x:v>
      </x:c>
      <x:c r="F522" s="138" t="str">
        <x:v>g</x:v>
      </x:c>
      <x:c r="G522" s="139" t="n">
        <x:v>35</x:v>
      </x:c>
      <x:c r="H522" s="139" t="n">
        <x:v>2</x:v>
      </x:c>
      <x:c r="I522" s="139" t="n">
        <x:v>5</x:v>
      </x:c>
      <x:c r="J522" s="139" t="n">
        <x:v>0.4</x:v>
      </x:c>
      <x:c r="K522" s="139" t="n">
        <x:v>2.5</x:v>
      </x:c>
      <x:c r="L522" s="139" t="n">
        <x:v>3</x:v>
      </x:c>
      <x:c r="M522" s="139" t="n">
        <x:v>0.1</x:v>
      </x:c>
      <x:c r="N522" s="139" t="n">
        <x:v>0.06</x:v>
      </x:c>
      <x:c r="O522" s="139" t="n">
        <x:v>500</x:v>
      </x:c>
      <x:c r="P522" s="139" t="str">
        <x:v>g</x:v>
      </x:c>
      <x:c r="Q522" s="139" t="n">
        <x:v>1.79</x:v>
      </x:c>
      <x:c r="R522" s="139" t="n">
        <x:v>0.0035800000000000003</x:v>
      </x:c>
      <x:c r="S522" s="138" t="str">
        <x:v>Kategorie-Näherung; vor Produktion fachlich nachpflegen</x:v>
      </x:c>
      <x:c r="T522" s="138" t="n">
        <x:v>0.45</x:v>
      </x:c>
      <x:c r="U522" s="140" t="n">
        <x:v>46230</x:v>
      </x:c>
      <x:c r="V522" s="141" t="b">
        <x:v>1</x:v>
      </x:c>
    </x:row>
    <x:row r="523">
      <x:c r="A523" s="137" t="str">
        <x:v>F0513</x:v>
      </x:c>
      <x:c r="B523" s="137" t="str">
        <x:v>Paneer</x:v>
      </x:c>
      <x:c r="C523" s="137" t="str">
        <x:v>paneer</x:v>
      </x:c>
      <x:c r="D523" s="138" t="str">
        <x:v>Gemüse</x:v>
      </x:c>
      <x:c r="E523" s="138" t="str">
        <x:v>roh/handelsüblich</x:v>
      </x:c>
      <x:c r="F523" s="138" t="str">
        <x:v>g</x:v>
      </x:c>
      <x:c r="G523" s="139" t="n">
        <x:v>35</x:v>
      </x:c>
      <x:c r="H523" s="139" t="n">
        <x:v>2</x:v>
      </x:c>
      <x:c r="I523" s="139" t="n">
        <x:v>5</x:v>
      </x:c>
      <x:c r="J523" s="139" t="n">
        <x:v>0.4</x:v>
      </x:c>
      <x:c r="K523" s="139" t="n">
        <x:v>2.5</x:v>
      </x:c>
      <x:c r="L523" s="139" t="n">
        <x:v>3</x:v>
      </x:c>
      <x:c r="M523" s="139" t="n">
        <x:v>0.1</x:v>
      </x:c>
      <x:c r="N523" s="139" t="n">
        <x:v>0.06</x:v>
      </x:c>
      <x:c r="O523" s="139" t="n">
        <x:v>500</x:v>
      </x:c>
      <x:c r="P523" s="139" t="str">
        <x:v>g</x:v>
      </x:c>
      <x:c r="Q523" s="139" t="n">
        <x:v>1.79</x:v>
      </x:c>
      <x:c r="R523" s="139" t="n">
        <x:v>0.0035800000000000003</x:v>
      </x:c>
      <x:c r="S523" s="138" t="str">
        <x:v>Kategorie-Näherung; vor Produktion fachlich nachpflegen</x:v>
      </x:c>
      <x:c r="T523" s="138" t="n">
        <x:v>0.45</x:v>
      </x:c>
      <x:c r="U523" s="140" t="n">
        <x:v>46230</x:v>
      </x:c>
      <x:c r="V523" s="141" t="b">
        <x:v>1</x:v>
      </x:c>
    </x:row>
    <x:row r="524">
      <x:c r="A524" s="137" t="str">
        <x:v>F0093</x:v>
      </x:c>
      <x:c r="B524" s="137" t="str">
        <x:v>Brauner Basmatireis</x:v>
      </x:c>
      <x:c r="C524" s="137" t="str">
        <x:v>brown basmati rice</x:v>
      </x:c>
      <x:c r="D524" s="138" t="str">
        <x:v>Kohlenhydrate</x:v>
      </x:c>
      <x:c r="E524" s="138" t="str">
        <x:v>roh/handelsüblich</x:v>
      </x:c>
      <x:c r="F524" s="138" t="str">
        <x:v>g</x:v>
      </x:c>
      <x:c r="G524" s="139" t="n">
        <x:v>350</x:v>
      </x:c>
      <x:c r="H524" s="139" t="n">
        <x:v>11</x:v>
      </x:c>
      <x:c r="I524" s="139" t="n">
        <x:v>68</x:v>
      </x:c>
      <x:c r="J524" s="139" t="n">
        <x:v>3</x:v>
      </x:c>
      <x:c r="K524" s="139" t="n">
        <x:v>7</x:v>
      </x:c>
      <x:c r="L524" s="139" t="n">
        <x:v>2</x:v>
      </x:c>
      <x:c r="M524" s="139" t="n">
        <x:v>0.6</x:v>
      </x:c>
      <x:c r="N524" s="139" t="n">
        <x:v>0.05</x:v>
      </x:c>
      <x:c r="O524" s="139" t="n">
        <x:v>500</x:v>
      </x:c>
      <x:c r="P524" s="139" t="str">
        <x:v>g</x:v>
      </x:c>
      <x:c r="Q524" s="139" t="n">
        <x:v>1.99</x:v>
      </x:c>
      <x:c r="R524" s="139" t="n">
        <x:v>0.00398</x:v>
      </x:c>
      <x:c r="S524" s="138" t="str">
        <x:v>Kategorie-Näherung; vor Produktion fachlich nachpflegen</x:v>
      </x:c>
      <x:c r="T524" s="138" t="n">
        <x:v>0.45</x:v>
      </x:c>
      <x:c r="U524" s="140" t="n">
        <x:v>46230</x:v>
      </x:c>
      <x:c r="V524" s="141" t="b">
        <x:v>1</x:v>
      </x:c>
    </x:row>
    <x:row r="525">
      <x:c r="A525" s="137" t="str">
        <x:v>F0061</x:v>
      </x:c>
      <x:c r="B525" s="137" t="str">
        <x:v>Rinderhackfleisch</x:v>
      </x:c>
      <x:c r="C525" s="137" t="str">
        <x:v>beef mince</x:v>
      </x:c>
      <x:c r="D525" s="138" t="str">
        <x:v>Fleisch</x:v>
      </x:c>
      <x:c r="E525" s="138" t="str">
        <x:v>roh/handelsüblich</x:v>
      </x:c>
      <x:c r="F525" s="138" t="str">
        <x:v>g</x:v>
      </x:c>
      <x:c r="G525" s="139" t="n">
        <x:v>125</x:v>
      </x:c>
      <x:c r="H525" s="139" t="n">
        <x:v>23</x:v>
      </x:c>
      <x:c r="I525" s="139" t="n">
        <x:v>0</x:v>
      </x:c>
      <x:c r="J525" s="139" t="n">
        <x:v>3</x:v>
      </x:c>
      <x:c r="K525" s="139" t="n">
        <x:v>0</x:v>
      </x:c>
      <x:c r="L525" s="139" t="n">
        <x:v>0</x:v>
      </x:c>
      <x:c r="M525" s="139" t="n">
        <x:v>1</x:v>
      </x:c>
      <x:c r="N525" s="139" t="n">
        <x:v>0.2</x:v>
      </x:c>
      <x:c r="O525" s="139" t="n">
        <x:v>500</x:v>
      </x:c>
      <x:c r="P525" s="139" t="str">
        <x:v>g</x:v>
      </x:c>
      <x:c r="Q525" s="139" t="n">
        <x:v>5.99</x:v>
      </x:c>
      <x:c r="R525" s="139" t="n">
        <x:v>0.011980000000000001</x:v>
      </x:c>
      <x:c r="S525" s="138" t="str">
        <x:v>Kategorie-Näherung; vor Produktion fachlich nachpflegen</x:v>
      </x:c>
      <x:c r="T525" s="138" t="n">
        <x:v>0.45</x:v>
      </x:c>
      <x:c r="U525" s="140" t="n">
        <x:v>46230</x:v>
      </x:c>
      <x:c r="V525" s="141" t="b">
        <x:v>1</x:v>
      </x:c>
    </x:row>
    <x:row r="526">
      <x:c r="A526" s="137" t="str">
        <x:v>F0201</x:v>
      </x:c>
      <x:c r="B526" s="137" t="str">
        <x:v>Gekochter Mikrowellen-Vollkorn-Basmatireis</x:v>
      </x:c>
      <x:c r="C526" s="137" t="str">
        <x:v>cooked microwave wholemeal basmati rice</x:v>
      </x:c>
      <x:c r="D526" s="138" t="str">
        <x:v>Kohlenhydrate</x:v>
      </x:c>
      <x:c r="E526" s="138" t="str">
        <x:v>roh/handelsüblich</x:v>
      </x:c>
      <x:c r="F526" s="138" t="str">
        <x:v>g</x:v>
      </x:c>
      <x:c r="G526" s="139" t="n">
        <x:v>350</x:v>
      </x:c>
      <x:c r="H526" s="139" t="n">
        <x:v>11</x:v>
      </x:c>
      <x:c r="I526" s="139" t="n">
        <x:v>68</x:v>
      </x:c>
      <x:c r="J526" s="139" t="n">
        <x:v>3</x:v>
      </x:c>
      <x:c r="K526" s="139" t="n">
        <x:v>7</x:v>
      </x:c>
      <x:c r="L526" s="139" t="n">
        <x:v>2</x:v>
      </x:c>
      <x:c r="M526" s="139" t="n">
        <x:v>0.6</x:v>
      </x:c>
      <x:c r="N526" s="139" t="n">
        <x:v>0.05</x:v>
      </x:c>
      <x:c r="O526" s="139" t="n">
        <x:v>500</x:v>
      </x:c>
      <x:c r="P526" s="139" t="str">
        <x:v>g</x:v>
      </x:c>
      <x:c r="Q526" s="139" t="n">
        <x:v>1.99</x:v>
      </x:c>
      <x:c r="R526" s="139" t="n">
        <x:v>0.00398</x:v>
      </x:c>
      <x:c r="S526" s="138" t="str">
        <x:v>Kategorie-Näherung; vor Produktion fachlich nachpflegen</x:v>
      </x:c>
      <x:c r="T526" s="138" t="n">
        <x:v>0.45</x:v>
      </x:c>
      <x:c r="U526" s="140" t="n">
        <x:v>46230</x:v>
      </x:c>
      <x:c r="V526" s="141" t="b">
        <x:v>1</x:v>
      </x:c>
    </x:row>
    <x:row r="527">
      <x:c r="A527" s="137" t="str">
        <x:v>F0041</x:v>
      </x:c>
      <x:c r="B527" s="137" t="str">
        <x:v>Kartoffeln backen</x:v>
      </x:c>
      <x:c r="C527" s="137" t="str">
        <x:v>baking potatoes</x:v>
      </x:c>
      <x:c r="D527" s="138" t="str">
        <x:v>Gemüse</x:v>
      </x:c>
      <x:c r="E527" s="138" t="str">
        <x:v>roh/handelsüblich</x:v>
      </x:c>
      <x:c r="F527" s="138" t="str">
        <x:v>g</x:v>
      </x:c>
      <x:c r="G527" s="139" t="n">
        <x:v>35</x:v>
      </x:c>
      <x:c r="H527" s="139" t="n">
        <x:v>2</x:v>
      </x:c>
      <x:c r="I527" s="139" t="n">
        <x:v>5</x:v>
      </x:c>
      <x:c r="J527" s="139" t="n">
        <x:v>0.4</x:v>
      </x:c>
      <x:c r="K527" s="139" t="n">
        <x:v>2.5</x:v>
      </x:c>
      <x:c r="L527" s="139" t="n">
        <x:v>3</x:v>
      </x:c>
      <x:c r="M527" s="139" t="n">
        <x:v>0.1</x:v>
      </x:c>
      <x:c r="N527" s="139" t="n">
        <x:v>0.06</x:v>
      </x:c>
      <x:c r="O527" s="139" t="n">
        <x:v>500</x:v>
      </x:c>
      <x:c r="P527" s="139" t="str">
        <x:v>g</x:v>
      </x:c>
      <x:c r="Q527" s="139" t="n">
        <x:v>1.79</x:v>
      </x:c>
      <x:c r="R527" s="139" t="n">
        <x:v>0.0035800000000000003</x:v>
      </x:c>
      <x:c r="S527" s="138" t="str">
        <x:v>Kategorie-Näherung; vor Produktion fachlich nachpflegen</x:v>
      </x:c>
      <x:c r="T527" s="138" t="n">
        <x:v>0.45</x:v>
      </x:c>
      <x:c r="U527" s="140" t="n">
        <x:v>46230</x:v>
      </x:c>
      <x:c r="V527" s="141" t="b">
        <x:v>1</x:v>
      </x:c>
    </x:row>
    <x:row r="528">
      <x:c r="A528" s="137" t="str">
        <x:v>F0730</x:v>
      </x:c>
      <x:c r="B528" s="137" t="str">
        <x:v>Süßkartoffeln</x:v>
      </x:c>
      <x:c r="C528" s="137" t="str">
        <x:v>sweet potatoes</x:v>
      </x:c>
      <x:c r="D528" s="138" t="str">
        <x:v>Gemüse</x:v>
      </x:c>
      <x:c r="E528" s="138" t="str">
        <x:v>roh/handelsüblich</x:v>
      </x:c>
      <x:c r="F528" s="138" t="str">
        <x:v>g</x:v>
      </x:c>
      <x:c r="G528" s="139" t="n">
        <x:v>35</x:v>
      </x:c>
      <x:c r="H528" s="139" t="n">
        <x:v>2</x:v>
      </x:c>
      <x:c r="I528" s="139" t="n">
        <x:v>5</x:v>
      </x:c>
      <x:c r="J528" s="139" t="n">
        <x:v>0.4</x:v>
      </x:c>
      <x:c r="K528" s="139" t="n">
        <x:v>2.5</x:v>
      </x:c>
      <x:c r="L528" s="139" t="n">
        <x:v>3</x:v>
      </x:c>
      <x:c r="M528" s="139" t="n">
        <x:v>0.1</x:v>
      </x:c>
      <x:c r="N528" s="139" t="n">
        <x:v>0.06</x:v>
      </x:c>
      <x:c r="O528" s="139" t="n">
        <x:v>500</x:v>
      </x:c>
      <x:c r="P528" s="139" t="str">
        <x:v>g</x:v>
      </x:c>
      <x:c r="Q528" s="139" t="n">
        <x:v>1.79</x:v>
      </x:c>
      <x:c r="R528" s="139" t="n">
        <x:v>0.0035800000000000003</x:v>
      </x:c>
      <x:c r="S528" s="138" t="str">
        <x:v>Kategorie-Näherung; vor Produktion fachlich nachpflegen</x:v>
      </x:c>
      <x:c r="T528" s="138" t="n">
        <x:v>0.45</x:v>
      </x:c>
      <x:c r="U528" s="140" t="n">
        <x:v>46230</x:v>
      </x:c>
      <x:c r="V528" s="141" t="b">
        <x:v>1</x:v>
      </x:c>
    </x:row>
    <x:row r="529">
      <x:c r="A529" s="137" t="str">
        <x:v>F0450</x:v>
      </x:c>
      <x:c r="B529" s="137" t="str">
        <x:v>Mildes Currypulver</x:v>
      </x:c>
      <x:c r="C529" s="137" t="str">
        <x:v>mild curry powder</x:v>
      </x:c>
      <x:c r="D529" s="138" t="str">
        <x:v>Gewürze</x:v>
      </x:c>
      <x:c r="E529" s="138" t="str">
        <x:v>roh/handelsüblich</x:v>
      </x:c>
      <x:c r="F529" s="138" t="str">
        <x:v>g</x:v>
      </x:c>
      <x:c r="G529" s="139" t="n">
        <x:v>250</x:v>
      </x:c>
      <x:c r="H529" s="139" t="n">
        <x:v>8</x:v>
      </x:c>
      <x:c r="I529" s="139" t="n">
        <x:v>45</x:v>
      </x:c>
      <x:c r="J529" s="139" t="n">
        <x:v>8</x:v>
      </x:c>
      <x:c r="K529" s="139" t="n">
        <x:v>20</x:v>
      </x:c>
      <x:c r="L529" s="139" t="n">
        <x:v>4</x:v>
      </x:c>
      <x:c r="M529" s="139" t="n">
        <x:v>2</x:v>
      </x:c>
      <x:c r="N529" s="139" t="n">
        <x:v>0.2</x:v>
      </x:c>
      <x:c r="O529" s="139" t="n">
        <x:v>500</x:v>
      </x:c>
      <x:c r="P529" s="139" t="str">
        <x:v>g</x:v>
      </x:c>
      <x:c r="Q529" s="139" t="n">
        <x:v>1.29</x:v>
      </x:c>
      <x:c r="R529" s="139" t="n">
        <x:v>0.0025800000000000003</x:v>
      </x:c>
      <x:c r="S529" s="138" t="str">
        <x:v>Kategorie-Näherung; vor Produktion fachlich nachpflegen</x:v>
      </x:c>
      <x:c r="T529" s="138" t="n">
        <x:v>0.45</x:v>
      </x:c>
      <x:c r="U529" s="140" t="n">
        <x:v>46230</x:v>
      </x:c>
      <x:c r="V529" s="141" t="b">
        <x:v>1</x:v>
      </x:c>
    </x:row>
    <x:row r="530">
      <x:c r="A530" s="137" t="str">
        <x:v>F0695</x:v>
      </x:c>
      <x:c r="B530" s="137" t="str">
        <x:v>Spaghetti</x:v>
      </x:c>
      <x:c r="C530" s="137" t="str">
        <x:v>spaghetti</x:v>
      </x:c>
      <x:c r="D530" s="138" t="str">
        <x:v>Gemüse</x:v>
      </x:c>
      <x:c r="E530" s="138" t="str">
        <x:v>roh/handelsüblich</x:v>
      </x:c>
      <x:c r="F530" s="138" t="str">
        <x:v>g</x:v>
      </x:c>
      <x:c r="G530" s="139" t="n">
        <x:v>35</x:v>
      </x:c>
      <x:c r="H530" s="139" t="n">
        <x:v>2</x:v>
      </x:c>
      <x:c r="I530" s="139" t="n">
        <x:v>5</x:v>
      </x:c>
      <x:c r="J530" s="139" t="n">
        <x:v>0.4</x:v>
      </x:c>
      <x:c r="K530" s="139" t="n">
        <x:v>2.5</x:v>
      </x:c>
      <x:c r="L530" s="139" t="n">
        <x:v>3</x:v>
      </x:c>
      <x:c r="M530" s="139" t="n">
        <x:v>0.1</x:v>
      </x:c>
      <x:c r="N530" s="139" t="n">
        <x:v>0.06</x:v>
      </x:c>
      <x:c r="O530" s="139" t="n">
        <x:v>500</x:v>
      </x:c>
      <x:c r="P530" s="139" t="str">
        <x:v>g</x:v>
      </x:c>
      <x:c r="Q530" s="139" t="n">
        <x:v>1.79</x:v>
      </x:c>
      <x:c r="R530" s="139" t="n">
        <x:v>0.0035800000000000003</x:v>
      </x:c>
      <x:c r="S530" s="138" t="str">
        <x:v>Kategorie-Näherung; vor Produktion fachlich nachpflegen</x:v>
      </x:c>
      <x:c r="T530" s="138" t="n">
        <x:v>0.45</x:v>
      </x:c>
      <x:c r="U530" s="140" t="n">
        <x:v>46230</x:v>
      </x:c>
      <x:c r="V530" s="141" t="b">
        <x:v>1</x:v>
      </x:c>
    </x:row>
    <x:row r="531">
      <x:c r="A531" s="137" t="str">
        <x:v>F0033</x:v>
      </x:c>
      <x:c r="B531" s="137" t="str">
        <x:v>Baby-Lauch</x:v>
      </x:c>
      <x:c r="C531" s="137" t="str">
        <x:v>baby leek</x:v>
      </x:c>
      <x:c r="D531" s="138" t="str">
        <x:v>Gemüse</x:v>
      </x:c>
      <x:c r="E531" s="138" t="str">
        <x:v>roh/handelsüblich</x:v>
      </x:c>
      <x:c r="F531" s="138" t="str">
        <x:v>g</x:v>
      </x:c>
      <x:c r="G531" s="139" t="n">
        <x:v>35</x:v>
      </x:c>
      <x:c r="H531" s="139" t="n">
        <x:v>2</x:v>
      </x:c>
      <x:c r="I531" s="139" t="n">
        <x:v>5</x:v>
      </x:c>
      <x:c r="J531" s="139" t="n">
        <x:v>0.4</x:v>
      </x:c>
      <x:c r="K531" s="139" t="n">
        <x:v>2.5</x:v>
      </x:c>
      <x:c r="L531" s="139" t="n">
        <x:v>3</x:v>
      </x:c>
      <x:c r="M531" s="139" t="n">
        <x:v>0.1</x:v>
      </x:c>
      <x:c r="N531" s="139" t="n">
        <x:v>0.06</x:v>
      </x:c>
      <x:c r="O531" s="139" t="n">
        <x:v>500</x:v>
      </x:c>
      <x:c r="P531" s="139" t="str">
        <x:v>g</x:v>
      </x:c>
      <x:c r="Q531" s="139" t="n">
        <x:v>1.79</x:v>
      </x:c>
      <x:c r="R531" s="139" t="n">
        <x:v>0.0035800000000000003</x:v>
      </x:c>
      <x:c r="S531" s="138" t="str">
        <x:v>Kategorie-Näherung; vor Produktion fachlich nachpflegen</x:v>
      </x:c>
      <x:c r="T531" s="138" t="n">
        <x:v>0.45</x:v>
      </x:c>
      <x:c r="U531" s="140" t="n">
        <x:v>46230</x:v>
      </x:c>
      <x:c r="V531" s="141" t="b">
        <x:v>1</x:v>
      </x:c>
    </x:row>
    <x:row r="532">
      <x:c r="A532" s="137" t="str">
        <x:v>F0302</x:v>
      </x:c>
      <x:c r="B532" s="137" t="str">
        <x:v>Frischkäse</x:v>
      </x:c>
      <x:c r="C532" s="137" t="str">
        <x:v>fromage frais</x:v>
      </x:c>
      <x:c r="D532" s="138" t="str">
        <x:v>Gemüse</x:v>
      </x:c>
      <x:c r="E532" s="138" t="str">
        <x:v>roh/handelsüblich</x:v>
      </x:c>
      <x:c r="F532" s="138" t="str">
        <x:v>g</x:v>
      </x:c>
      <x:c r="G532" s="139" t="n">
        <x:v>35</x:v>
      </x:c>
      <x:c r="H532" s="139" t="n">
        <x:v>2</x:v>
      </x:c>
      <x:c r="I532" s="139" t="n">
        <x:v>5</x:v>
      </x:c>
      <x:c r="J532" s="139" t="n">
        <x:v>0.4</x:v>
      </x:c>
      <x:c r="K532" s="139" t="n">
        <x:v>2.5</x:v>
      </x:c>
      <x:c r="L532" s="139" t="n">
        <x:v>3</x:v>
      </x:c>
      <x:c r="M532" s="139" t="n">
        <x:v>0.1</x:v>
      </x:c>
      <x:c r="N532" s="139" t="n">
        <x:v>0.06</x:v>
      </x:c>
      <x:c r="O532" s="139" t="n">
        <x:v>500</x:v>
      </x:c>
      <x:c r="P532" s="139" t="str">
        <x:v>g</x:v>
      </x:c>
      <x:c r="Q532" s="139" t="n">
        <x:v>1.79</x:v>
      </x:c>
      <x:c r="R532" s="139" t="n">
        <x:v>0.0035800000000000003</x:v>
      </x:c>
      <x:c r="S532" s="138" t="str">
        <x:v>Kategorie-Näherung; vor Produktion fachlich nachpflegen</x:v>
      </x:c>
      <x:c r="T532" s="138" t="n">
        <x:v>0.45</x:v>
      </x:c>
      <x:c r="U532" s="140" t="n">
        <x:v>46230</x:v>
      </x:c>
      <x:c r="V532" s="141" t="b">
        <x:v>1</x:v>
      </x:c>
    </x:row>
    <x:row r="533">
      <x:c r="A533" s="137" t="str">
        <x:v>F0369</x:v>
      </x:c>
      <x:c r="B533" s="137" t="str">
        <x:v>Kräuter</x:v>
      </x:c>
      <x:c r="C533" s="137" t="str">
        <x:v>herbs</x:v>
      </x:c>
      <x:c r="D533" s="138" t="str">
        <x:v>Gewürze</x:v>
      </x:c>
      <x:c r="E533" s="138" t="str">
        <x:v>roh/handelsüblich</x:v>
      </x:c>
      <x:c r="F533" s="138" t="str">
        <x:v>g</x:v>
      </x:c>
      <x:c r="G533" s="139" t="n">
        <x:v>250</x:v>
      </x:c>
      <x:c r="H533" s="139" t="n">
        <x:v>8</x:v>
      </x:c>
      <x:c r="I533" s="139" t="n">
        <x:v>45</x:v>
      </x:c>
      <x:c r="J533" s="139" t="n">
        <x:v>8</x:v>
      </x:c>
      <x:c r="K533" s="139" t="n">
        <x:v>20</x:v>
      </x:c>
      <x:c r="L533" s="139" t="n">
        <x:v>4</x:v>
      </x:c>
      <x:c r="M533" s="139" t="n">
        <x:v>2</x:v>
      </x:c>
      <x:c r="N533" s="139" t="n">
        <x:v>0.2</x:v>
      </x:c>
      <x:c r="O533" s="139" t="n">
        <x:v>500</x:v>
      </x:c>
      <x:c r="P533" s="139" t="str">
        <x:v>g</x:v>
      </x:c>
      <x:c r="Q533" s="139" t="n">
        <x:v>1.29</x:v>
      </x:c>
      <x:c r="R533" s="139" t="n">
        <x:v>0.0025800000000000003</x:v>
      </x:c>
      <x:c r="S533" s="138" t="str">
        <x:v>Kategorie-Näherung; vor Produktion fachlich nachpflegen</x:v>
      </x:c>
      <x:c r="T533" s="138" t="n">
        <x:v>0.45</x:v>
      </x:c>
      <x:c r="U533" s="140" t="n">
        <x:v>46230</x:v>
      </x:c>
      <x:c r="V533" s="141" t="b">
        <x:v>1</x:v>
      </x:c>
    </x:row>
    <x:row r="534">
      <x:c r="A534" s="137" t="str">
        <x:v>F0829</x:v>
      </x:c>
      <x:c r="B534" s="137" t="str">
        <x:v>Vollkornspaghetti</x:v>
      </x:c>
      <x:c r="C534" s="137" t="str">
        <x:v>wholemeal spaghetti</x:v>
      </x:c>
      <x:c r="D534" s="138" t="str">
        <x:v>Gemüse</x:v>
      </x:c>
      <x:c r="E534" s="138" t="str">
        <x:v>roh/handelsüblich</x:v>
      </x:c>
      <x:c r="F534" s="138" t="str">
        <x:v>g</x:v>
      </x:c>
      <x:c r="G534" s="139" t="n">
        <x:v>35</x:v>
      </x:c>
      <x:c r="H534" s="139" t="n">
        <x:v>2</x:v>
      </x:c>
      <x:c r="I534" s="139" t="n">
        <x:v>5</x:v>
      </x:c>
      <x:c r="J534" s="139" t="n">
        <x:v>0.4</x:v>
      </x:c>
      <x:c r="K534" s="139" t="n">
        <x:v>2.5</x:v>
      </x:c>
      <x:c r="L534" s="139" t="n">
        <x:v>3</x:v>
      </x:c>
      <x:c r="M534" s="139" t="n">
        <x:v>0.1</x:v>
      </x:c>
      <x:c r="N534" s="139" t="n">
        <x:v>0.06</x:v>
      </x:c>
      <x:c r="O534" s="139" t="n">
        <x:v>500</x:v>
      </x:c>
      <x:c r="P534" s="139" t="str">
        <x:v>g</x:v>
      </x:c>
      <x:c r="Q534" s="139" t="n">
        <x:v>1.79</x:v>
      </x:c>
      <x:c r="R534" s="139" t="n">
        <x:v>0.0035800000000000003</x:v>
      </x:c>
      <x:c r="S534" s="138" t="str">
        <x:v>Kategorie-Näherung; vor Produktion fachlich nachpflegen</x:v>
      </x:c>
      <x:c r="T534" s="138" t="n">
        <x:v>0.45</x:v>
      </x:c>
      <x:c r="U534" s="140" t="n">
        <x:v>46230</x:v>
      </x:c>
      <x:c r="V534" s="141" t="b">
        <x:v>1</x:v>
      </x:c>
    </x:row>
    <x:row r="535">
      <x:c r="A535" s="137" t="str">
        <x:v>F0654</x:v>
      </x:c>
      <x:c r="B535" s="137" t="str">
        <x:v>Sardinen</x:v>
      </x:c>
      <x:c r="C535" s="137" t="str">
        <x:v>sardines</x:v>
      </x:c>
      <x:c r="D535" s="138" t="str">
        <x:v>Gemüse</x:v>
      </x:c>
      <x:c r="E535" s="138" t="str">
        <x:v>roh/handelsüblich</x:v>
      </x:c>
      <x:c r="F535" s="138" t="str">
        <x:v>g</x:v>
      </x:c>
      <x:c r="G535" s="139" t="n">
        <x:v>35</x:v>
      </x:c>
      <x:c r="H535" s="139" t="n">
        <x:v>2</x:v>
      </x:c>
      <x:c r="I535" s="139" t="n">
        <x:v>5</x:v>
      </x:c>
      <x:c r="J535" s="139" t="n">
        <x:v>0.4</x:v>
      </x:c>
      <x:c r="K535" s="139" t="n">
        <x:v>2.5</x:v>
      </x:c>
      <x:c r="L535" s="139" t="n">
        <x:v>3</x:v>
      </x:c>
      <x:c r="M535" s="139" t="n">
        <x:v>0.1</x:v>
      </x:c>
      <x:c r="N535" s="139" t="n">
        <x:v>0.06</x:v>
      </x:c>
      <x:c r="O535" s="139" t="n">
        <x:v>500</x:v>
      </x:c>
      <x:c r="P535" s="139" t="str">
        <x:v>g</x:v>
      </x:c>
      <x:c r="Q535" s="139" t="n">
        <x:v>1.79</x:v>
      </x:c>
      <x:c r="R535" s="139" t="n">
        <x:v>0.0035800000000000003</x:v>
      </x:c>
      <x:c r="S535" s="138" t="str">
        <x:v>Kategorie-Näherung; vor Produktion fachlich nachpflegen</x:v>
      </x:c>
      <x:c r="T535" s="138" t="n">
        <x:v>0.45</x:v>
      </x:c>
      <x:c r="U535" s="140" t="n">
        <x:v>46230</x:v>
      </x:c>
      <x:c r="V535" s="141" t="b">
        <x:v>1</x:v>
      </x:c>
    </x:row>
    <x:row r="536">
      <x:c r="A536" s="137" t="str">
        <x:v>F0102</x:v>
      </x:c>
      <x:c r="B536" s="137" t="str">
        <x:v>Brötchen</x:v>
      </x:c>
      <x:c r="C536" s="137" t="str">
        <x:v>bun</x:v>
      </x:c>
      <x:c r="D536" s="138" t="str">
        <x:v>Gemüse</x:v>
      </x:c>
      <x:c r="E536" s="138" t="str">
        <x:v>roh/handelsüblich</x:v>
      </x:c>
      <x:c r="F536" s="138" t="str">
        <x:v>g</x:v>
      </x:c>
      <x:c r="G536" s="139" t="n">
        <x:v>35</x:v>
      </x:c>
      <x:c r="H536" s="139" t="n">
        <x:v>2</x:v>
      </x:c>
      <x:c r="I536" s="139" t="n">
        <x:v>5</x:v>
      </x:c>
      <x:c r="J536" s="139" t="n">
        <x:v>0.4</x:v>
      </x:c>
      <x:c r="K536" s="139" t="n">
        <x:v>2.5</x:v>
      </x:c>
      <x:c r="L536" s="139" t="n">
        <x:v>3</x:v>
      </x:c>
      <x:c r="M536" s="139" t="n">
        <x:v>0.1</x:v>
      </x:c>
      <x:c r="N536" s="139" t="n">
        <x:v>0.06</x:v>
      </x:c>
      <x:c r="O536" s="139" t="n">
        <x:v>500</x:v>
      </x:c>
      <x:c r="P536" s="139" t="str">
        <x:v>g</x:v>
      </x:c>
      <x:c r="Q536" s="139" t="n">
        <x:v>1.79</x:v>
      </x:c>
      <x:c r="R536" s="139" t="n">
        <x:v>0.0035800000000000003</x:v>
      </x:c>
      <x:c r="S536" s="138" t="str">
        <x:v>Kategorie-Näherung; vor Produktion fachlich nachpflegen</x:v>
      </x:c>
      <x:c r="T536" s="138" t="n">
        <x:v>0.45</x:v>
      </x:c>
      <x:c r="U536" s="140" t="n">
        <x:v>46230</x:v>
      </x:c>
      <x:c r="V536" s="141" t="b">
        <x:v>1</x:v>
      </x:c>
    </x:row>
    <x:row r="537">
      <x:c r="A537" s="137" t="str">
        <x:v>F0155</x:v>
      </x:c>
      <x:c r="B537" s="137" t="str">
        <x:v>Hähnchenkeule</x:v>
      </x:c>
      <x:c r="C537" s="137" t="str">
        <x:v>chicken drumstick</x:v>
      </x:c>
      <x:c r="D537" s="138" t="str">
        <x:v>Fleisch</x:v>
      </x:c>
      <x:c r="E537" s="138" t="str">
        <x:v>roh/handelsüblich</x:v>
      </x:c>
      <x:c r="F537" s="138" t="str">
        <x:v>g</x:v>
      </x:c>
      <x:c r="G537" s="139" t="n">
        <x:v>125</x:v>
      </x:c>
      <x:c r="H537" s="139" t="n">
        <x:v>23</x:v>
      </x:c>
      <x:c r="I537" s="139" t="n">
        <x:v>0</x:v>
      </x:c>
      <x:c r="J537" s="139" t="n">
        <x:v>3</x:v>
      </x:c>
      <x:c r="K537" s="139" t="n">
        <x:v>0</x:v>
      </x:c>
      <x:c r="L537" s="139" t="n">
        <x:v>0</x:v>
      </x:c>
      <x:c r="M537" s="139" t="n">
        <x:v>1</x:v>
      </x:c>
      <x:c r="N537" s="139" t="n">
        <x:v>0.2</x:v>
      </x:c>
      <x:c r="O537" s="139" t="n">
        <x:v>500</x:v>
      </x:c>
      <x:c r="P537" s="139" t="str">
        <x:v>g</x:v>
      </x:c>
      <x:c r="Q537" s="139" t="n">
        <x:v>5.99</x:v>
      </x:c>
      <x:c r="R537" s="139" t="n">
        <x:v>0.011980000000000001</x:v>
      </x:c>
      <x:c r="S537" s="138" t="str">
        <x:v>Kategorie-Näherung; vor Produktion fachlich nachpflegen</x:v>
      </x:c>
      <x:c r="T537" s="138" t="n">
        <x:v>0.45</x:v>
      </x:c>
      <x:c r="U537" s="140" t="n">
        <x:v>46230</x:v>
      </x:c>
      <x:c r="V537" s="141" t="b">
        <x:v>1</x:v>
      </x:c>
    </x:row>
    <x:row r="538">
      <x:c r="A538" s="137" t="str">
        <x:v>F0317</x:v>
      </x:c>
      <x:c r="B538" s="137" t="str">
        <x:v>Knoblauchpaste</x:v>
      </x:c>
      <x:c r="C538" s="137" t="str">
        <x:v>garlic paste</x:v>
      </x:c>
      <x:c r="D538" s="138" t="str">
        <x:v>Saucen</x:v>
      </x:c>
      <x:c r="E538" s="138" t="str">
        <x:v>roh/handelsüblich</x:v>
      </x:c>
      <x:c r="F538" s="138" t="str">
        <x:v>g</x:v>
      </x:c>
      <x:c r="G538" s="139" t="n">
        <x:v>90</x:v>
      </x:c>
      <x:c r="H538" s="139" t="n">
        <x:v>3</x:v>
      </x:c>
      <x:c r="I538" s="139" t="n">
        <x:v>12</x:v>
      </x:c>
      <x:c r="J538" s="139" t="n">
        <x:v>4</x:v>
      </x:c>
      <x:c r="K538" s="139" t="n">
        <x:v>2</x:v>
      </x:c>
      <x:c r="L538" s="139" t="n">
        <x:v>5</x:v>
      </x:c>
      <x:c r="M538" s="139" t="n">
        <x:v>0.7</x:v>
      </x:c>
      <x:c r="N538" s="139" t="n">
        <x:v>1.2</x:v>
      </x:c>
      <x:c r="O538" s="139" t="n">
        <x:v>500</x:v>
      </x:c>
      <x:c r="P538" s="139" t="str">
        <x:v>g</x:v>
      </x:c>
      <x:c r="Q538" s="139" t="n">
        <x:v>1.99</x:v>
      </x:c>
      <x:c r="R538" s="139" t="n">
        <x:v>0.00398</x:v>
      </x:c>
      <x:c r="S538" s="138" t="str">
        <x:v>Kategorie-Näherung; vor Produktion fachlich nachpflegen</x:v>
      </x:c>
      <x:c r="T538" s="138" t="n">
        <x:v>0.45</x:v>
      </x:c>
      <x:c r="U538" s="140" t="n">
        <x:v>46230</x:v>
      </x:c>
      <x:c r="V538" s="141" t="b">
        <x:v>1</x:v>
      </x:c>
    </x:row>
    <x:row r="539">
      <x:c r="A539" s="137" t="str">
        <x:v>F0321</x:v>
      </x:c>
      <x:c r="B539" s="137" t="str">
        <x:v>Ingwerpaste</x:v>
      </x:c>
      <x:c r="C539" s="137" t="str">
        <x:v>ginger paste</x:v>
      </x:c>
      <x:c r="D539" s="138" t="str">
        <x:v>Saucen</x:v>
      </x:c>
      <x:c r="E539" s="138" t="str">
        <x:v>roh/handelsüblich</x:v>
      </x:c>
      <x:c r="F539" s="138" t="str">
        <x:v>g</x:v>
      </x:c>
      <x:c r="G539" s="139" t="n">
        <x:v>90</x:v>
      </x:c>
      <x:c r="H539" s="139" t="n">
        <x:v>3</x:v>
      </x:c>
      <x:c r="I539" s="139" t="n">
        <x:v>12</x:v>
      </x:c>
      <x:c r="J539" s="139" t="n">
        <x:v>4</x:v>
      </x:c>
      <x:c r="K539" s="139" t="n">
        <x:v>2</x:v>
      </x:c>
      <x:c r="L539" s="139" t="n">
        <x:v>5</x:v>
      </x:c>
      <x:c r="M539" s="139" t="n">
        <x:v>0.7</x:v>
      </x:c>
      <x:c r="N539" s="139" t="n">
        <x:v>1.2</x:v>
      </x:c>
      <x:c r="O539" s="139" t="n">
        <x:v>500</x:v>
      </x:c>
      <x:c r="P539" s="139" t="str">
        <x:v>g</x:v>
      </x:c>
      <x:c r="Q539" s="139" t="n">
        <x:v>1.99</x:v>
      </x:c>
      <x:c r="R539" s="139" t="n">
        <x:v>0.00398</x:v>
      </x:c>
      <x:c r="S539" s="138" t="str">
        <x:v>Kategorie-Näherung; vor Produktion fachlich nachpflegen</x:v>
      </x:c>
      <x:c r="T539" s="138" t="n">
        <x:v>0.45</x:v>
      </x:c>
      <x:c r="U539" s="140" t="n">
        <x:v>46230</x:v>
      </x:c>
      <x:c r="V539" s="141" t="b">
        <x:v>1</x:v>
      </x:c>
    </x:row>
    <x:row r="540">
      <x:c r="A540" s="137" t="str">
        <x:v>F0455</x:v>
      </x:c>
      <x:c r="B540" s="137" t="str">
        <x:v>Mirin</x:v>
      </x:c>
      <x:c r="C540" s="137" t="str">
        <x:v>mirin</x:v>
      </x:c>
      <x:c r="D540" s="138" t="str">
        <x:v>Gemüse</x:v>
      </x:c>
      <x:c r="E540" s="138" t="str">
        <x:v>roh/handelsüblich</x:v>
      </x:c>
      <x:c r="F540" s="138" t="str">
        <x:v>g</x:v>
      </x:c>
      <x:c r="G540" s="139" t="n">
        <x:v>35</x:v>
      </x:c>
      <x:c r="H540" s="139" t="n">
        <x:v>2</x:v>
      </x:c>
      <x:c r="I540" s="139" t="n">
        <x:v>5</x:v>
      </x:c>
      <x:c r="J540" s="139" t="n">
        <x:v>0.4</x:v>
      </x:c>
      <x:c r="K540" s="139" t="n">
        <x:v>2.5</x:v>
      </x:c>
      <x:c r="L540" s="139" t="n">
        <x:v>3</x:v>
      </x:c>
      <x:c r="M540" s="139" t="n">
        <x:v>0.1</x:v>
      </x:c>
      <x:c r="N540" s="139" t="n">
        <x:v>0.06</x:v>
      </x:c>
      <x:c r="O540" s="139" t="n">
        <x:v>500</x:v>
      </x:c>
      <x:c r="P540" s="139" t="str">
        <x:v>g</x:v>
      </x:c>
      <x:c r="Q540" s="139" t="n">
        <x:v>1.79</x:v>
      </x:c>
      <x:c r="R540" s="139" t="n">
        <x:v>0.0035800000000000003</x:v>
      </x:c>
      <x:c r="S540" s="138" t="str">
        <x:v>Kategorie-Näherung; vor Produktion fachlich nachpflegen</x:v>
      </x:c>
      <x:c r="T540" s="138" t="n">
        <x:v>0.45</x:v>
      </x:c>
      <x:c r="U540" s="140" t="n">
        <x:v>46230</x:v>
      </x:c>
      <x:c r="V540" s="141" t="b">
        <x:v>1</x:v>
      </x:c>
    </x:row>
    <x:row r="541">
      <x:c r="A541" s="137" t="str">
        <x:v>F0059</x:v>
      </x:c>
      <x:c r="B541" s="137" t="str">
        <x:v>Sojasprossen</x:v>
      </x:c>
      <x:c r="C541" s="137" t="str">
        <x:v>beansprouts</x:v>
      </x:c>
      <x:c r="D541" s="138" t="str">
        <x:v>Pflanzliche Proteine</x:v>
      </x:c>
      <x:c r="E541" s="138" t="str">
        <x:v>roh/handelsüblich</x:v>
      </x:c>
      <x:c r="F541" s="138" t="str">
        <x:v>g</x:v>
      </x:c>
      <x:c r="G541" s="139" t="n">
        <x:v>120</x:v>
      </x:c>
      <x:c r="H541" s="139" t="n">
        <x:v>7</x:v>
      </x:c>
      <x:c r="I541" s="139" t="n">
        <x:v>16</x:v>
      </x:c>
      <x:c r="J541" s="139" t="n">
        <x:v>2</x:v>
      </x:c>
      <x:c r="K541" s="139" t="n">
        <x:v>6</x:v>
      </x:c>
      <x:c r="L541" s="139" t="n">
        <x:v>1</x:v>
      </x:c>
      <x:c r="M541" s="139" t="n">
        <x:v>0.3</x:v>
      </x:c>
      <x:c r="N541" s="139" t="n">
        <x:v>0.4</x:v>
      </x:c>
      <x:c r="O541" s="139" t="n">
        <x:v>500</x:v>
      </x:c>
      <x:c r="P541" s="139" t="str">
        <x:v>g</x:v>
      </x:c>
      <x:c r="Q541" s="139" t="n">
        <x:v>1.49</x:v>
      </x:c>
      <x:c r="R541" s="139" t="n">
        <x:v>0.00298</x:v>
      </x:c>
      <x:c r="S541" s="138" t="str">
        <x:v>Kategorie-Näherung; vor Produktion fachlich nachpflegen</x:v>
      </x:c>
      <x:c r="T541" s="138" t="n">
        <x:v>0.45</x:v>
      </x:c>
      <x:c r="U541" s="140" t="n">
        <x:v>46230</x:v>
      </x:c>
      <x:c r="V541" s="141" t="b">
        <x:v>1</x:v>
      </x:c>
    </x:row>
    <x:row r="542">
      <x:c r="A542" s="137" t="str">
        <x:v>F0782</x:v>
      </x:c>
      <x:c r="B542" s="137" t="str">
        <x:v>Udon-Nudeln</x:v>
      </x:c>
      <x:c r="C542" s="137" t="str">
        <x:v>udon noodles</x:v>
      </x:c>
      <x:c r="D542" s="138" t="str">
        <x:v>Kohlenhydrate</x:v>
      </x:c>
      <x:c r="E542" s="138" t="str">
        <x:v>roh/handelsüblich</x:v>
      </x:c>
      <x:c r="F542" s="138" t="str">
        <x:v>g</x:v>
      </x:c>
      <x:c r="G542" s="139" t="n">
        <x:v>350</x:v>
      </x:c>
      <x:c r="H542" s="139" t="n">
        <x:v>11</x:v>
      </x:c>
      <x:c r="I542" s="139" t="n">
        <x:v>68</x:v>
      </x:c>
      <x:c r="J542" s="139" t="n">
        <x:v>3</x:v>
      </x:c>
      <x:c r="K542" s="139" t="n">
        <x:v>7</x:v>
      </x:c>
      <x:c r="L542" s="139" t="n">
        <x:v>2</x:v>
      </x:c>
      <x:c r="M542" s="139" t="n">
        <x:v>0.6</x:v>
      </x:c>
      <x:c r="N542" s="139" t="n">
        <x:v>0.05</x:v>
      </x:c>
      <x:c r="O542" s="139" t="n">
        <x:v>500</x:v>
      </x:c>
      <x:c r="P542" s="139" t="str">
        <x:v>g</x:v>
      </x:c>
      <x:c r="Q542" s="139" t="n">
        <x:v>1.99</x:v>
      </x:c>
      <x:c r="R542" s="139" t="n">
        <x:v>0.00398</x:v>
      </x:c>
      <x:c r="S542" s="138" t="str">
        <x:v>Kategorie-Näherung; vor Produktion fachlich nachpflegen</x:v>
      </x:c>
      <x:c r="T542" s="138" t="n">
        <x:v>0.45</x:v>
      </x:c>
      <x:c r="U542" s="140" t="n">
        <x:v>46230</x:v>
      </x:c>
      <x:c r="V542" s="141" t="b">
        <x:v>1</x:v>
      </x:c>
    </x:row>
    <x:row r="543">
      <x:c r="A543" s="137" t="str">
        <x:v>F0539</x:v>
      </x:c>
      <x:c r="B543" s="137" t="str">
        <x:v>Eingelegter Ingwer</x:v>
      </x:c>
      <x:c r="C543" s="137" t="str">
        <x:v>pickled ginger</x:v>
      </x:c>
      <x:c r="D543" s="138" t="str">
        <x:v>Gemüse</x:v>
      </x:c>
      <x:c r="E543" s="138" t="str">
        <x:v>roh/handelsüblich</x:v>
      </x:c>
      <x:c r="F543" s="138" t="str">
        <x:v>g</x:v>
      </x:c>
      <x:c r="G543" s="139" t="n">
        <x:v>35</x:v>
      </x:c>
      <x:c r="H543" s="139" t="n">
        <x:v>2</x:v>
      </x:c>
      <x:c r="I543" s="139" t="n">
        <x:v>5</x:v>
      </x:c>
      <x:c r="J543" s="139" t="n">
        <x:v>0.4</x:v>
      </x:c>
      <x:c r="K543" s="139" t="n">
        <x:v>2.5</x:v>
      </x:c>
      <x:c r="L543" s="139" t="n">
        <x:v>3</x:v>
      </x:c>
      <x:c r="M543" s="139" t="n">
        <x:v>0.1</x:v>
      </x:c>
      <x:c r="N543" s="139" t="n">
        <x:v>0.06</x:v>
      </x:c>
      <x:c r="O543" s="139" t="n">
        <x:v>500</x:v>
      </x:c>
      <x:c r="P543" s="139" t="str">
        <x:v>g</x:v>
      </x:c>
      <x:c r="Q543" s="139" t="n">
        <x:v>1.79</x:v>
      </x:c>
      <x:c r="R543" s="139" t="n">
        <x:v>0.0035800000000000003</x:v>
      </x:c>
      <x:c r="S543" s="138" t="str">
        <x:v>Kategorie-Näherung; vor Produktion fachlich nachpflegen</x:v>
      </x:c>
      <x:c r="T543" s="138" t="n">
        <x:v>0.45</x:v>
      </x:c>
      <x:c r="U543" s="140" t="n">
        <x:v>46230</x:v>
      </x:c>
      <x:c r="V543" s="141" t="b">
        <x:v>1</x:v>
      </x:c>
    </x:row>
    <x:row r="544">
      <x:c r="A544" s="137" t="str">
        <x:v>F0098</x:v>
      </x:c>
      <x:c r="B544" s="137" t="str">
        <x:v>Brauner Reisessig</x:v>
      </x:c>
      <x:c r="C544" s="137" t="str">
        <x:v>brown rice vinegar</x:v>
      </x:c>
      <x:c r="D544" s="138" t="str">
        <x:v>Kohlenhydrate</x:v>
      </x:c>
      <x:c r="E544" s="138" t="str">
        <x:v>roh/handelsüblich</x:v>
      </x:c>
      <x:c r="F544" s="138" t="str">
        <x:v>g</x:v>
      </x:c>
      <x:c r="G544" s="139" t="n">
        <x:v>350</x:v>
      </x:c>
      <x:c r="H544" s="139" t="n">
        <x:v>11</x:v>
      </x:c>
      <x:c r="I544" s="139" t="n">
        <x:v>68</x:v>
      </x:c>
      <x:c r="J544" s="139" t="n">
        <x:v>3</x:v>
      </x:c>
      <x:c r="K544" s="139" t="n">
        <x:v>7</x:v>
      </x:c>
      <x:c r="L544" s="139" t="n">
        <x:v>2</x:v>
      </x:c>
      <x:c r="M544" s="139" t="n">
        <x:v>0.6</x:v>
      </x:c>
      <x:c r="N544" s="139" t="n">
        <x:v>0.05</x:v>
      </x:c>
      <x:c r="O544" s="139" t="n">
        <x:v>500</x:v>
      </x:c>
      <x:c r="P544" s="139" t="str">
        <x:v>g</x:v>
      </x:c>
      <x:c r="Q544" s="139" t="n">
        <x:v>1.99</x:v>
      </x:c>
      <x:c r="R544" s="139" t="n">
        <x:v>0.00398</x:v>
      </x:c>
      <x:c r="S544" s="138" t="str">
        <x:v>Kategorie-Näherung; vor Produktion fachlich nachpflegen</x:v>
      </x:c>
      <x:c r="T544" s="138" t="n">
        <x:v>0.45</x:v>
      </x:c>
      <x:c r="U544" s="140" t="n">
        <x:v>46230</x:v>
      </x:c>
      <x:c r="V544" s="141" t="b">
        <x:v>1</x:v>
      </x:c>
    </x:row>
    <x:row r="545">
      <x:c r="A545" s="137" t="str">
        <x:v>F0712</x:v>
      </x:c>
      <x:c r="B545" s="137" t="str">
        <x:v>Brühwürfel</x:v>
      </x:c>
      <x:c r="C545" s="137" t="str">
        <x:v>stock cube</x:v>
      </x:c>
      <x:c r="D545" s="138" t="str">
        <x:v>Saucen</x:v>
      </x:c>
      <x:c r="E545" s="138" t="str">
        <x:v>roh/handelsüblich</x:v>
      </x:c>
      <x:c r="F545" s="138" t="str">
        <x:v>g</x:v>
      </x:c>
      <x:c r="G545" s="139" t="n">
        <x:v>90</x:v>
      </x:c>
      <x:c r="H545" s="139" t="n">
        <x:v>3</x:v>
      </x:c>
      <x:c r="I545" s="139" t="n">
        <x:v>12</x:v>
      </x:c>
      <x:c r="J545" s="139" t="n">
        <x:v>4</x:v>
      </x:c>
      <x:c r="K545" s="139" t="n">
        <x:v>2</x:v>
      </x:c>
      <x:c r="L545" s="139" t="n">
        <x:v>5</x:v>
      </x:c>
      <x:c r="M545" s="139" t="n">
        <x:v>0.7</x:v>
      </x:c>
      <x:c r="N545" s="139" t="n">
        <x:v>1.2</x:v>
      </x:c>
      <x:c r="O545" s="139" t="n">
        <x:v>500</x:v>
      </x:c>
      <x:c r="P545" s="139" t="str">
        <x:v>g</x:v>
      </x:c>
      <x:c r="Q545" s="139" t="n">
        <x:v>1.99</x:v>
      </x:c>
      <x:c r="R545" s="139" t="n">
        <x:v>0.00398</x:v>
      </x:c>
      <x:c r="S545" s="138" t="str">
        <x:v>Kategorie-Näherung; vor Produktion fachlich nachpflegen</x:v>
      </x:c>
      <x:c r="T545" s="138" t="n">
        <x:v>0.45</x:v>
      </x:c>
      <x:c r="U545" s="140" t="n">
        <x:v>46230</x:v>
      </x:c>
      <x:c r="V545" s="141" t="b">
        <x:v>1</x:v>
      </x:c>
    </x:row>
    <x:row r="546">
      <x:c r="A546" s="137" t="str">
        <x:v>F0427</x:v>
      </x:c>
      <x:c r="B546" s="137" t="str">
        <x:v>Linguine</x:v>
      </x:c>
      <x:c r="C546" s="137" t="str">
        <x:v>linguine</x:v>
      </x:c>
      <x:c r="D546" s="138" t="str">
        <x:v>Gemüse</x:v>
      </x:c>
      <x:c r="E546" s="138" t="str">
        <x:v>roh/handelsüblich</x:v>
      </x:c>
      <x:c r="F546" s="138" t="str">
        <x:v>g</x:v>
      </x:c>
      <x:c r="G546" s="139" t="n">
        <x:v>35</x:v>
      </x:c>
      <x:c r="H546" s="139" t="n">
        <x:v>2</x:v>
      </x:c>
      <x:c r="I546" s="139" t="n">
        <x:v>5</x:v>
      </x:c>
      <x:c r="J546" s="139" t="n">
        <x:v>0.4</x:v>
      </x:c>
      <x:c r="K546" s="139" t="n">
        <x:v>2.5</x:v>
      </x:c>
      <x:c r="L546" s="139" t="n">
        <x:v>3</x:v>
      </x:c>
      <x:c r="M546" s="139" t="n">
        <x:v>0.1</x:v>
      </x:c>
      <x:c r="N546" s="139" t="n">
        <x:v>0.06</x:v>
      </x:c>
      <x:c r="O546" s="139" t="n">
        <x:v>500</x:v>
      </x:c>
      <x:c r="P546" s="139" t="str">
        <x:v>g</x:v>
      </x:c>
      <x:c r="Q546" s="139" t="n">
        <x:v>1.79</x:v>
      </x:c>
      <x:c r="R546" s="139" t="n">
        <x:v>0.0035800000000000003</x:v>
      </x:c>
      <x:c r="S546" s="138" t="str">
        <x:v>Kategorie-Näherung; vor Produktion fachlich nachpflegen</x:v>
      </x:c>
      <x:c r="T546" s="138" t="n">
        <x:v>0.45</x:v>
      </x:c>
      <x:c r="U546" s="140" t="n">
        <x:v>46230</x:v>
      </x:c>
      <x:c r="V546" s="141" t="b">
        <x:v>1</x:v>
      </x:c>
    </x:row>
    <x:row r="547">
      <x:c r="A547" s="137" t="str">
        <x:v>F0561</x:v>
      </x:c>
      <x:c r="B547" s="137" t="str">
        <x:v>Granatapfelsaft</x:v>
      </x:c>
      <x:c r="C547" s="137" t="str">
        <x:v>pomegranate juice</x:v>
      </x:c>
      <x:c r="D547" s="138" t="str">
        <x:v>Gemüse</x:v>
      </x:c>
      <x:c r="E547" s="138" t="str">
        <x:v>roh/handelsüblich</x:v>
      </x:c>
      <x:c r="F547" s="138" t="str">
        <x:v>g</x:v>
      </x:c>
      <x:c r="G547" s="139" t="n">
        <x:v>35</x:v>
      </x:c>
      <x:c r="H547" s="139" t="n">
        <x:v>2</x:v>
      </x:c>
      <x:c r="I547" s="139" t="n">
        <x:v>5</x:v>
      </x:c>
      <x:c r="J547" s="139" t="n">
        <x:v>0.4</x:v>
      </x:c>
      <x:c r="K547" s="139" t="n">
        <x:v>2.5</x:v>
      </x:c>
      <x:c r="L547" s="139" t="n">
        <x:v>3</x:v>
      </x:c>
      <x:c r="M547" s="139" t="n">
        <x:v>0.1</x:v>
      </x:c>
      <x:c r="N547" s="139" t="n">
        <x:v>0.06</x:v>
      </x:c>
      <x:c r="O547" s="139" t="n">
        <x:v>500</x:v>
      </x:c>
      <x:c r="P547" s="139" t="str">
        <x:v>g</x:v>
      </x:c>
      <x:c r="Q547" s="139" t="n">
        <x:v>1.79</x:v>
      </x:c>
      <x:c r="R547" s="139" t="n">
        <x:v>0.0035800000000000003</x:v>
      </x:c>
      <x:c r="S547" s="138" t="str">
        <x:v>Kategorie-Näherung; vor Produktion fachlich nachpflegen</x:v>
      </x:c>
      <x:c r="T547" s="138" t="n">
        <x:v>0.45</x:v>
      </x:c>
      <x:c r="U547" s="140" t="n">
        <x:v>46230</x:v>
      </x:c>
      <x:c r="V547" s="141" t="b">
        <x:v>1</x:v>
      </x:c>
    </x:row>
    <x:row r="548">
      <x:c r="A548" s="137" t="str">
        <x:v>F0288</x:v>
      </x:c>
      <x:c r="B548" s="137" t="str">
        <x:v>Mandelblättchen</x:v>
      </x:c>
      <x:c r="C548" s="137" t="str">
        <x:v>flaked almond</x:v>
      </x:c>
      <x:c r="D548" s="138" t="str">
        <x:v>Nüsse / Samen</x:v>
      </x:c>
      <x:c r="E548" s="138" t="str">
        <x:v>roh/handelsüblich</x:v>
      </x:c>
      <x:c r="F548" s="138" t="str">
        <x:v>g</x:v>
      </x:c>
      <x:c r="G548" s="139" t="n">
        <x:v>580</x:v>
      </x:c>
      <x:c r="H548" s="139" t="n">
        <x:v>20</x:v>
      </x:c>
      <x:c r="I548" s="139" t="n">
        <x:v>12</x:v>
      </x:c>
      <x:c r="J548" s="139" t="n">
        <x:v>50</x:v>
      </x:c>
      <x:c r="K548" s="139" t="n">
        <x:v>10</x:v>
      </x:c>
      <x:c r="L548" s="139" t="n">
        <x:v>4</x:v>
      </x:c>
      <x:c r="M548" s="139" t="n">
        <x:v>6</x:v>
      </x:c>
      <x:c r="N548" s="139" t="n">
        <x:v>0.02</x:v>
      </x:c>
      <x:c r="O548" s="139" t="n">
        <x:v>500</x:v>
      </x:c>
      <x:c r="P548" s="139" t="str">
        <x:v>g</x:v>
      </x:c>
      <x:c r="Q548" s="139" t="n">
        <x:v>2.99</x:v>
      </x:c>
      <x:c r="R548" s="139" t="n">
        <x:v>0.00598</x:v>
      </x:c>
      <x:c r="S548" s="138" t="str">
        <x:v>Kategorie-Näherung; vor Produktion fachlich nachpflegen</x:v>
      </x:c>
      <x:c r="T548" s="138" t="n">
        <x:v>0.45</x:v>
      </x:c>
      <x:c r="U548" s="140" t="n">
        <x:v>46230</x:v>
      </x:c>
      <x:c r="V548" s="141" t="b">
        <x:v>1</x:v>
      </x:c>
    </x:row>
    <x:row r="549">
      <x:c r="A549" s="137" t="str">
        <x:v>F0786</x:v>
      </x:c>
      <x:c r="B549" s="137" t="str">
        <x:v>Vegane „Hähnchen“-Stücke</x:v>
      </x:c>
      <x:c r="C549" s="137" t="str">
        <x:v>vegan ‘chicken’ pieces</x:v>
      </x:c>
      <x:c r="D549" s="138" t="str">
        <x:v>Fleisch</x:v>
      </x:c>
      <x:c r="E549" s="138" t="str">
        <x:v>roh/handelsüblich</x:v>
      </x:c>
      <x:c r="F549" s="138" t="str">
        <x:v>g</x:v>
      </x:c>
      <x:c r="G549" s="139" t="n">
        <x:v>125</x:v>
      </x:c>
      <x:c r="H549" s="139" t="n">
        <x:v>23</x:v>
      </x:c>
      <x:c r="I549" s="139" t="n">
        <x:v>0</x:v>
      </x:c>
      <x:c r="J549" s="139" t="n">
        <x:v>3</x:v>
      </x:c>
      <x:c r="K549" s="139" t="n">
        <x:v>0</x:v>
      </x:c>
      <x:c r="L549" s="139" t="n">
        <x:v>0</x:v>
      </x:c>
      <x:c r="M549" s="139" t="n">
        <x:v>1</x:v>
      </x:c>
      <x:c r="N549" s="139" t="n">
        <x:v>0.2</x:v>
      </x:c>
      <x:c r="O549" s="139" t="n">
        <x:v>500</x:v>
      </x:c>
      <x:c r="P549" s="139" t="str">
        <x:v>g</x:v>
      </x:c>
      <x:c r="Q549" s="139" t="n">
        <x:v>5.99</x:v>
      </x:c>
      <x:c r="R549" s="139" t="n">
        <x:v>0.011980000000000001</x:v>
      </x:c>
      <x:c r="S549" s="138" t="str">
        <x:v>Kategorie-Näherung; vor Produktion fachlich nachpflegen</x:v>
      </x:c>
      <x:c r="T549" s="138" t="n">
        <x:v>0.45</x:v>
      </x:c>
      <x:c r="U549" s="140" t="n">
        <x:v>46230</x:v>
      </x:c>
      <x:c r="V549" s="141" t="b">
        <x:v>1</x:v>
      </x:c>
    </x:row>
    <x:row r="550">
      <x:c r="A550" s="137" t="str">
        <x:v>F0177</x:v>
      </x:c>
      <x:c r="B550" s="137" t="str">
        <x:v>Chipotles in Adobo</x:v>
      </x:c>
      <x:c r="C550" s="137" t="str">
        <x:v>chipotles in adobo</x:v>
      </x:c>
      <x:c r="D550" s="138" t="str">
        <x:v>Gemüse</x:v>
      </x:c>
      <x:c r="E550" s="138" t="str">
        <x:v>roh/handelsüblich</x:v>
      </x:c>
      <x:c r="F550" s="138" t="str">
        <x:v>g</x:v>
      </x:c>
      <x:c r="G550" s="139" t="n">
        <x:v>35</x:v>
      </x:c>
      <x:c r="H550" s="139" t="n">
        <x:v>2</x:v>
      </x:c>
      <x:c r="I550" s="139" t="n">
        <x:v>5</x:v>
      </x:c>
      <x:c r="J550" s="139" t="n">
        <x:v>0.4</x:v>
      </x:c>
      <x:c r="K550" s="139" t="n">
        <x:v>2.5</x:v>
      </x:c>
      <x:c r="L550" s="139" t="n">
        <x:v>3</x:v>
      </x:c>
      <x:c r="M550" s="139" t="n">
        <x:v>0.1</x:v>
      </x:c>
      <x:c r="N550" s="139" t="n">
        <x:v>0.06</x:v>
      </x:c>
      <x:c r="O550" s="139" t="n">
        <x:v>500</x:v>
      </x:c>
      <x:c r="P550" s="139" t="str">
        <x:v>g</x:v>
      </x:c>
      <x:c r="Q550" s="139" t="n">
        <x:v>1.79</x:v>
      </x:c>
      <x:c r="R550" s="139" t="n">
        <x:v>0.0035800000000000003</x:v>
      </x:c>
      <x:c r="S550" s="138" t="str">
        <x:v>Kategorie-Näherung; vor Produktion fachlich nachpflegen</x:v>
      </x:c>
      <x:c r="T550" s="138" t="n">
        <x:v>0.45</x:v>
      </x:c>
      <x:c r="U550" s="140" t="n">
        <x:v>46230</x:v>
      </x:c>
      <x:c r="V550" s="141" t="b">
        <x:v>1</x:v>
      </x:c>
    </x:row>
    <x:row r="551">
      <x:c r="A551" s="137" t="str">
        <x:v>F0269</x:v>
      </x:c>
      <x:c r="B551" s="137" t="str">
        <x:v>Fajita-Gewürz</x:v>
      </x:c>
      <x:c r="C551" s="137" t="str">
        <x:v>fajita seasoning</x:v>
      </x:c>
      <x:c r="D551" s="138" t="str">
        <x:v>Gemüse</x:v>
      </x:c>
      <x:c r="E551" s="138" t="str">
        <x:v>roh/handelsüblich</x:v>
      </x:c>
      <x:c r="F551" s="138" t="str">
        <x:v>g</x:v>
      </x:c>
      <x:c r="G551" s="139" t="n">
        <x:v>35</x:v>
      </x:c>
      <x:c r="H551" s="139" t="n">
        <x:v>2</x:v>
      </x:c>
      <x:c r="I551" s="139" t="n">
        <x:v>5</x:v>
      </x:c>
      <x:c r="J551" s="139" t="n">
        <x:v>0.4</x:v>
      </x:c>
      <x:c r="K551" s="139" t="n">
        <x:v>2.5</x:v>
      </x:c>
      <x:c r="L551" s="139" t="n">
        <x:v>3</x:v>
      </x:c>
      <x:c r="M551" s="139" t="n">
        <x:v>0.1</x:v>
      </x:c>
      <x:c r="N551" s="139" t="n">
        <x:v>0.06</x:v>
      </x:c>
      <x:c r="O551" s="139" t="n">
        <x:v>500</x:v>
      </x:c>
      <x:c r="P551" s="139" t="str">
        <x:v>g</x:v>
      </x:c>
      <x:c r="Q551" s="139" t="n">
        <x:v>1.79</x:v>
      </x:c>
      <x:c r="R551" s="139" t="n">
        <x:v>0.0035800000000000003</x:v>
      </x:c>
      <x:c r="S551" s="138" t="str">
        <x:v>Kategorie-Näherung; vor Produktion fachlich nachpflegen</x:v>
      </x:c>
      <x:c r="T551" s="138" t="n">
        <x:v>0.45</x:v>
      </x:c>
      <x:c r="U551" s="140" t="n">
        <x:v>46230</x:v>
      </x:c>
      <x:c r="V551" s="141" t="b">
        <x:v>1</x:v>
      </x:c>
    </x:row>
    <x:row r="552">
      <x:c r="A552" s="137" t="str">
        <x:v>F0479</x:v>
      </x:c>
      <x:c r="B552" s="137" t="str">
        <x:v>Naan-Brote</x:v>
      </x:c>
      <x:c r="C552" s="137" t="str">
        <x:v>naan breads</x:v>
      </x:c>
      <x:c r="D552" s="138" t="str">
        <x:v>Kohlenhydrate</x:v>
      </x:c>
      <x:c r="E552" s="138" t="str">
        <x:v>roh/handelsüblich</x:v>
      </x:c>
      <x:c r="F552" s="138" t="str">
        <x:v>g</x:v>
      </x:c>
      <x:c r="G552" s="139" t="n">
        <x:v>350</x:v>
      </x:c>
      <x:c r="H552" s="139" t="n">
        <x:v>11</x:v>
      </x:c>
      <x:c r="I552" s="139" t="n">
        <x:v>68</x:v>
      </x:c>
      <x:c r="J552" s="139" t="n">
        <x:v>3</x:v>
      </x:c>
      <x:c r="K552" s="139" t="n">
        <x:v>7</x:v>
      </x:c>
      <x:c r="L552" s="139" t="n">
        <x:v>2</x:v>
      </x:c>
      <x:c r="M552" s="139" t="n">
        <x:v>0.6</x:v>
      </x:c>
      <x:c r="N552" s="139" t="n">
        <x:v>0.05</x:v>
      </x:c>
      <x:c r="O552" s="139" t="n">
        <x:v>500</x:v>
      </x:c>
      <x:c r="P552" s="139" t="str">
        <x:v>g</x:v>
      </x:c>
      <x:c r="Q552" s="139" t="n">
        <x:v>1.99</x:v>
      </x:c>
      <x:c r="R552" s="139" t="n">
        <x:v>0.00398</x:v>
      </x:c>
      <x:c r="S552" s="138" t="str">
        <x:v>Kategorie-Näherung; vor Produktion fachlich nachpflegen</x:v>
      </x:c>
      <x:c r="T552" s="138" t="n">
        <x:v>0.45</x:v>
      </x:c>
      <x:c r="U552" s="140" t="n">
        <x:v>46230</x:v>
      </x:c>
      <x:c r="V552" s="141" t="b">
        <x:v>1</x:v>
      </x:c>
    </x:row>
    <x:row r="553">
      <x:c r="A553" s="137" t="str">
        <x:v>F0412</x:v>
      </x:c>
      <x:c r="B553" s="137" t="str">
        <x:v>Zitronenspalten</x:v>
      </x:c>
      <x:c r="C553" s="137" t="str">
        <x:v>lemon wedges</x:v>
      </x:c>
      <x:c r="D553" s="138" t="str">
        <x:v>Obst</x:v>
      </x:c>
      <x:c r="E553" s="138" t="str">
        <x:v>roh/handelsüblich</x:v>
      </x:c>
      <x:c r="F553" s="138" t="str">
        <x:v>g</x:v>
      </x:c>
      <x:c r="G553" s="139" t="n">
        <x:v>55</x:v>
      </x:c>
      <x:c r="H553" s="139" t="n">
        <x:v>0.7</x:v>
      </x:c>
      <x:c r="I553" s="139" t="n">
        <x:v>12</x:v>
      </x:c>
      <x:c r="J553" s="139" t="n">
        <x:v>0.3</x:v>
      </x:c>
      <x:c r="K553" s="139" t="n">
        <x:v>2.5</x:v>
      </x:c>
      <x:c r="L553" s="139" t="n">
        <x:v>9</x:v>
      </x:c>
      <x:c r="M553" s="139" t="n">
        <x:v>0.05</x:v>
      </x:c>
      <x:c r="N553" s="139" t="n">
        <x:v>0.02</x:v>
      </x:c>
      <x:c r="O553" s="139" t="n">
        <x:v>500</x:v>
      </x:c>
      <x:c r="P553" s="139" t="str">
        <x:v>g</x:v>
      </x:c>
      <x:c r="Q553" s="139" t="n">
        <x:v>2.49</x:v>
      </x:c>
      <x:c r="R553" s="139" t="n">
        <x:v>0.00498</x:v>
      </x:c>
      <x:c r="S553" s="138" t="str">
        <x:v>Kategorie-Näherung; vor Produktion fachlich nachpflegen</x:v>
      </x:c>
      <x:c r="T553" s="138" t="n">
        <x:v>0.45</x:v>
      </x:c>
      <x:c r="U553" s="140" t="n">
        <x:v>46230</x:v>
      </x:c>
      <x:c r="V553" s="141" t="b">
        <x:v>1</x:v>
      </x:c>
    </x:row>
    <x:row r="554">
      <x:c r="A554" s="137" t="str">
        <x:v>F0356</x:v>
      </x:c>
      <x:c r="B554" s="137" t="str">
        <x:v>Erdnussöl</x:v>
      </x:c>
      <x:c r="C554" s="137" t="str">
        <x:v>groundnut oil</x:v>
      </x:c>
      <x:c r="D554" s="138" t="str">
        <x:v>Fette / Öle</x:v>
      </x:c>
      <x:c r="E554" s="138" t="str">
        <x:v>roh/handelsüblich</x:v>
      </x:c>
      <x:c r="F554" s="138" t="str">
        <x:v>g</x:v>
      </x:c>
      <x:c r="G554" s="139" t="n">
        <x:v>884</x:v>
      </x:c>
      <x:c r="H554" s="139" t="n">
        <x:v>0</x:v>
      </x:c>
      <x:c r="I554" s="139" t="n">
        <x:v>0</x:v>
      </x:c>
      <x:c r="J554" s="139" t="n">
        <x:v>100</x:v>
      </x:c>
      <x:c r="K554" s="139" t="n">
        <x:v>0</x:v>
      </x:c>
      <x:c r="L554" s="139" t="n">
        <x:v>0</x:v>
      </x:c>
      <x:c r="M554" s="139" t="n">
        <x:v>14</x:v>
      </x:c>
      <x:c r="N554" s="139" t="n">
        <x:v>0</x:v>
      </x:c>
      <x:c r="O554" s="139" t="n">
        <x:v>500</x:v>
      </x:c>
      <x:c r="P554" s="139" t="str">
        <x:v>g</x:v>
      </x:c>
      <x:c r="Q554" s="139" t="n">
        <x:v>4.49</x:v>
      </x:c>
      <x:c r="R554" s="139" t="n">
        <x:v>0.00898</x:v>
      </x:c>
      <x:c r="S554" s="138" t="str">
        <x:v>Kategorie-Näherung; vor Produktion fachlich nachpflegen</x:v>
      </x:c>
      <x:c r="T554" s="138" t="n">
        <x:v>0.45</x:v>
      </x:c>
      <x:c r="U554" s="140" t="n">
        <x:v>46230</x:v>
      </x:c>
      <x:c r="V554" s="141" t="b">
        <x:v>1</x:v>
      </x:c>
    </x:row>
    <x:row r="555">
      <x:c r="A555" s="137" t="str">
        <x:v>F0512</x:v>
      </x:c>
      <x:c r="B555" s="137" t="str">
        <x:v>Pak Choi</x:v>
      </x:c>
      <x:c r="C555" s="137" t="str">
        <x:v>pak choi</x:v>
      </x:c>
      <x:c r="D555" s="138" t="str">
        <x:v>Gemüse</x:v>
      </x:c>
      <x:c r="E555" s="138" t="str">
        <x:v>roh/handelsüblich</x:v>
      </x:c>
      <x:c r="F555" s="138" t="str">
        <x:v>g</x:v>
      </x:c>
      <x:c r="G555" s="139" t="n">
        <x:v>35</x:v>
      </x:c>
      <x:c r="H555" s="139" t="n">
        <x:v>2</x:v>
      </x:c>
      <x:c r="I555" s="139" t="n">
        <x:v>5</x:v>
      </x:c>
      <x:c r="J555" s="139" t="n">
        <x:v>0.4</x:v>
      </x:c>
      <x:c r="K555" s="139" t="n">
        <x:v>2.5</x:v>
      </x:c>
      <x:c r="L555" s="139" t="n">
        <x:v>3</x:v>
      </x:c>
      <x:c r="M555" s="139" t="n">
        <x:v>0.1</x:v>
      </x:c>
      <x:c r="N555" s="139" t="n">
        <x:v>0.06</x:v>
      </x:c>
      <x:c r="O555" s="139" t="n">
        <x:v>500</x:v>
      </x:c>
      <x:c r="P555" s="139" t="str">
        <x:v>g</x:v>
      </x:c>
      <x:c r="Q555" s="139" t="n">
        <x:v>1.79</x:v>
      </x:c>
      <x:c r="R555" s="139" t="n">
        <x:v>0.0035800000000000003</x:v>
      </x:c>
      <x:c r="S555" s="138" t="str">
        <x:v>Kategorie-Näherung; vor Produktion fachlich nachpflegen</x:v>
      </x:c>
      <x:c r="T555" s="138" t="n">
        <x:v>0.45</x:v>
      </x:c>
      <x:c r="U555" s="140" t="n">
        <x:v>46230</x:v>
      </x:c>
      <x:c r="V555" s="141" t="b">
        <x:v>1</x:v>
      </x:c>
    </x:row>
    <x:row r="556">
      <x:c r="A556" s="137" t="str">
        <x:v>F0171</x:v>
      </x:c>
      <x:c r="B556" s="137" t="str">
        <x:v>Chilisauce</x:v>
      </x:c>
      <x:c r="C556" s="137" t="str">
        <x:v>chilli sauce</x:v>
      </x:c>
      <x:c r="D556" s="138" t="str">
        <x:v>Saucen</x:v>
      </x:c>
      <x:c r="E556" s="138" t="str">
        <x:v>roh/handelsüblich</x:v>
      </x:c>
      <x:c r="F556" s="138" t="str">
        <x:v>g</x:v>
      </x:c>
      <x:c r="G556" s="139" t="n">
        <x:v>90</x:v>
      </x:c>
      <x:c r="H556" s="139" t="n">
        <x:v>3</x:v>
      </x:c>
      <x:c r="I556" s="139" t="n">
        <x:v>12</x:v>
      </x:c>
      <x:c r="J556" s="139" t="n">
        <x:v>4</x:v>
      </x:c>
      <x:c r="K556" s="139" t="n">
        <x:v>2</x:v>
      </x:c>
      <x:c r="L556" s="139" t="n">
        <x:v>5</x:v>
      </x:c>
      <x:c r="M556" s="139" t="n">
        <x:v>0.7</x:v>
      </x:c>
      <x:c r="N556" s="139" t="n">
        <x:v>1.2</x:v>
      </x:c>
      <x:c r="O556" s="139" t="n">
        <x:v>500</x:v>
      </x:c>
      <x:c r="P556" s="139" t="str">
        <x:v>g</x:v>
      </x:c>
      <x:c r="Q556" s="139" t="n">
        <x:v>1.99</x:v>
      </x:c>
      <x:c r="R556" s="139" t="n">
        <x:v>0.00398</x:v>
      </x:c>
      <x:c r="S556" s="138" t="str">
        <x:v>Kategorie-Näherung; vor Produktion fachlich nachpflegen</x:v>
      </x:c>
      <x:c r="T556" s="138" t="n">
        <x:v>0.45</x:v>
      </x:c>
      <x:c r="U556" s="140" t="n">
        <x:v>46230</x:v>
      </x:c>
      <x:c r="V556" s="141" t="b">
        <x:v>1</x:v>
      </x:c>
    </x:row>
    <x:row r="557">
      <x:c r="A557" s="137" t="str">
        <x:v>F0724</x:v>
      </x:c>
      <x:c r="B557" s="137" t="str">
        <x:v>Sushi-Ingwer</x:v>
      </x:c>
      <x:c r="C557" s="137" t="str">
        <x:v>sushi ginger</x:v>
      </x:c>
      <x:c r="D557" s="138" t="str">
        <x:v>Gemüse</x:v>
      </x:c>
      <x:c r="E557" s="138" t="str">
        <x:v>roh/handelsüblich</x:v>
      </x:c>
      <x:c r="F557" s="138" t="str">
        <x:v>g</x:v>
      </x:c>
      <x:c r="G557" s="139" t="n">
        <x:v>35</x:v>
      </x:c>
      <x:c r="H557" s="139" t="n">
        <x:v>2</x:v>
      </x:c>
      <x:c r="I557" s="139" t="n">
        <x:v>5</x:v>
      </x:c>
      <x:c r="J557" s="139" t="n">
        <x:v>0.4</x:v>
      </x:c>
      <x:c r="K557" s="139" t="n">
        <x:v>2.5</x:v>
      </x:c>
      <x:c r="L557" s="139" t="n">
        <x:v>3</x:v>
      </x:c>
      <x:c r="M557" s="139" t="n">
        <x:v>0.1</x:v>
      </x:c>
      <x:c r="N557" s="139" t="n">
        <x:v>0.06</x:v>
      </x:c>
      <x:c r="O557" s="139" t="n">
        <x:v>500</x:v>
      </x:c>
      <x:c r="P557" s="139" t="str">
        <x:v>g</x:v>
      </x:c>
      <x:c r="Q557" s="139" t="n">
        <x:v>1.79</x:v>
      </x:c>
      <x:c r="R557" s="139" t="n">
        <x:v>0.0035800000000000003</x:v>
      </x:c>
      <x:c r="S557" s="138" t="str">
        <x:v>Kategorie-Näherung; vor Produktion fachlich nachpflegen</x:v>
      </x:c>
      <x:c r="T557" s="138" t="n">
        <x:v>0.45</x:v>
      </x:c>
      <x:c r="U557" s="140" t="n">
        <x:v>46230</x:v>
      </x:c>
      <x:c r="V557" s="141" t="b">
        <x:v>1</x:v>
      </x:c>
    </x:row>
    <x:row r="558">
      <x:c r="A558" s="137" t="str">
        <x:v>F0726</x:v>
      </x:c>
      <x:c r="B558" s="137" t="str">
        <x:v>Schwede</x:v>
      </x:c>
      <x:c r="C558" s="137" t="str">
        <x:v>swede</x:v>
      </x:c>
      <x:c r="D558" s="138" t="str">
        <x:v>Gemüse</x:v>
      </x:c>
      <x:c r="E558" s="138" t="str">
        <x:v>roh/handelsüblich</x:v>
      </x:c>
      <x:c r="F558" s="138" t="str">
        <x:v>g</x:v>
      </x:c>
      <x:c r="G558" s="139" t="n">
        <x:v>35</x:v>
      </x:c>
      <x:c r="H558" s="139" t="n">
        <x:v>2</x:v>
      </x:c>
      <x:c r="I558" s="139" t="n">
        <x:v>5</x:v>
      </x:c>
      <x:c r="J558" s="139" t="n">
        <x:v>0.4</x:v>
      </x:c>
      <x:c r="K558" s="139" t="n">
        <x:v>2.5</x:v>
      </x:c>
      <x:c r="L558" s="139" t="n">
        <x:v>3</x:v>
      </x:c>
      <x:c r="M558" s="139" t="n">
        <x:v>0.1</x:v>
      </x:c>
      <x:c r="N558" s="139" t="n">
        <x:v>0.06</x:v>
      </x:c>
      <x:c r="O558" s="139" t="n">
        <x:v>500</x:v>
      </x:c>
      <x:c r="P558" s="139" t="str">
        <x:v>g</x:v>
      </x:c>
      <x:c r="Q558" s="139" t="n">
        <x:v>1.79</x:v>
      </x:c>
      <x:c r="R558" s="139" t="n">
        <x:v>0.0035800000000000003</x:v>
      </x:c>
      <x:c r="S558" s="138" t="str">
        <x:v>Kategorie-Näherung; vor Produktion fachlich nachpflegen</x:v>
      </x:c>
      <x:c r="T558" s="138" t="n">
        <x:v>0.45</x:v>
      </x:c>
      <x:c r="U558" s="140" t="n">
        <x:v>46230</x:v>
      </x:c>
      <x:c r="V558" s="141" t="b">
        <x:v>1</x:v>
      </x:c>
    </x:row>
    <x:row r="559">
      <x:c r="A559" s="137" t="str">
        <x:v>F0819</x:v>
      </x:c>
      <x:c r="B559" s="137" t="str">
        <x:v>Ganzes Huhn</x:v>
      </x:c>
      <x:c r="C559" s="137" t="str">
        <x:v>whole chicken</x:v>
      </x:c>
      <x:c r="D559" s="138" t="str">
        <x:v>Fleisch</x:v>
      </x:c>
      <x:c r="E559" s="138" t="str">
        <x:v>roh/handelsüblich</x:v>
      </x:c>
      <x:c r="F559" s="138" t="str">
        <x:v>g</x:v>
      </x:c>
      <x:c r="G559" s="139" t="n">
        <x:v>125</x:v>
      </x:c>
      <x:c r="H559" s="139" t="n">
        <x:v>23</x:v>
      </x:c>
      <x:c r="I559" s="139" t="n">
        <x:v>0</x:v>
      </x:c>
      <x:c r="J559" s="139" t="n">
        <x:v>3</x:v>
      </x:c>
      <x:c r="K559" s="139" t="n">
        <x:v>0</x:v>
      </x:c>
      <x:c r="L559" s="139" t="n">
        <x:v>0</x:v>
      </x:c>
      <x:c r="M559" s="139" t="n">
        <x:v>1</x:v>
      </x:c>
      <x:c r="N559" s="139" t="n">
        <x:v>0.2</x:v>
      </x:c>
      <x:c r="O559" s="139" t="n">
        <x:v>500</x:v>
      </x:c>
      <x:c r="P559" s="139" t="str">
        <x:v>g</x:v>
      </x:c>
      <x:c r="Q559" s="139" t="n">
        <x:v>5.99</x:v>
      </x:c>
      <x:c r="R559" s="139" t="n">
        <x:v>0.011980000000000001</x:v>
      </x:c>
      <x:c r="S559" s="138" t="str">
        <x:v>Kategorie-Näherung; vor Produktion fachlich nachpflegen</x:v>
      </x:c>
      <x:c r="T559" s="138" t="n">
        <x:v>0.45</x:v>
      </x:c>
      <x:c r="U559" s="140" t="n">
        <x:v>46230</x:v>
      </x:c>
      <x:c r="V559" s="141" t="b">
        <x:v>1</x:v>
      </x:c>
    </x:row>
    <x:row r="560">
      <x:c r="A560" s="137" t="str">
        <x:v>F0511</x:v>
      </x:c>
      <x:c r="B560" s="137" t="str">
        <x:v>Paella-Reis</x:v>
      </x:c>
      <x:c r="C560" s="137" t="str">
        <x:v>paella rice</x:v>
      </x:c>
      <x:c r="D560" s="138" t="str">
        <x:v>Kohlenhydrate</x:v>
      </x:c>
      <x:c r="E560" s="138" t="str">
        <x:v>roh/handelsüblich</x:v>
      </x:c>
      <x:c r="F560" s="138" t="str">
        <x:v>g</x:v>
      </x:c>
      <x:c r="G560" s="139" t="n">
        <x:v>350</x:v>
      </x:c>
      <x:c r="H560" s="139" t="n">
        <x:v>11</x:v>
      </x:c>
      <x:c r="I560" s="139" t="n">
        <x:v>68</x:v>
      </x:c>
      <x:c r="J560" s="139" t="n">
        <x:v>3</x:v>
      </x:c>
      <x:c r="K560" s="139" t="n">
        <x:v>7</x:v>
      </x:c>
      <x:c r="L560" s="139" t="n">
        <x:v>2</x:v>
      </x:c>
      <x:c r="M560" s="139" t="n">
        <x:v>0.6</x:v>
      </x:c>
      <x:c r="N560" s="139" t="n">
        <x:v>0.05</x:v>
      </x:c>
      <x:c r="O560" s="139" t="n">
        <x:v>500</x:v>
      </x:c>
      <x:c r="P560" s="139" t="str">
        <x:v>g</x:v>
      </x:c>
      <x:c r="Q560" s="139" t="n">
        <x:v>1.99</x:v>
      </x:c>
      <x:c r="R560" s="139" t="n">
        <x:v>0.00398</x:v>
      </x:c>
      <x:c r="S560" s="138" t="str">
        <x:v>Kategorie-Näherung; vor Produktion fachlich nachpflegen</x:v>
      </x:c>
      <x:c r="T560" s="138" t="n">
        <x:v>0.45</x:v>
      </x:c>
      <x:c r="U560" s="140" t="n">
        <x:v>46230</x:v>
      </x:c>
      <x:c r="V560" s="141" t="b">
        <x:v>1</x:v>
      </x:c>
    </x:row>
    <x:row r="561">
      <x:c r="A561" s="137" t="str">
        <x:v>F0019</x:v>
      </x:c>
      <x:c r="B561" s="137" t="str">
        <x:v>Artischocke</x:v>
      </x:c>
      <x:c r="C561" s="137" t="str">
        <x:v>artichoke</x:v>
      </x:c>
      <x:c r="D561" s="138" t="str">
        <x:v>Gemüse</x:v>
      </x:c>
      <x:c r="E561" s="138" t="str">
        <x:v>roh/handelsüblich</x:v>
      </x:c>
      <x:c r="F561" s="138" t="str">
        <x:v>g</x:v>
      </x:c>
      <x:c r="G561" s="139" t="n">
        <x:v>35</x:v>
      </x:c>
      <x:c r="H561" s="139" t="n">
        <x:v>2</x:v>
      </x:c>
      <x:c r="I561" s="139" t="n">
        <x:v>5</x:v>
      </x:c>
      <x:c r="J561" s="139" t="n">
        <x:v>0.4</x:v>
      </x:c>
      <x:c r="K561" s="139" t="n">
        <x:v>2.5</x:v>
      </x:c>
      <x:c r="L561" s="139" t="n">
        <x:v>3</x:v>
      </x:c>
      <x:c r="M561" s="139" t="n">
        <x:v>0.1</x:v>
      </x:c>
      <x:c r="N561" s="139" t="n">
        <x:v>0.06</x:v>
      </x:c>
      <x:c r="O561" s="139" t="n">
        <x:v>500</x:v>
      </x:c>
      <x:c r="P561" s="139" t="str">
        <x:v>g</x:v>
      </x:c>
      <x:c r="Q561" s="139" t="n">
        <x:v>1.79</x:v>
      </x:c>
      <x:c r="R561" s="139" t="n">
        <x:v>0.0035800000000000003</x:v>
      </x:c>
      <x:c r="S561" s="138" t="str">
        <x:v>Kategorie-Näherung; vor Produktion fachlich nachpflegen</x:v>
      </x:c>
      <x:c r="T561" s="138" t="n">
        <x:v>0.45</x:v>
      </x:c>
      <x:c r="U561" s="140" t="n">
        <x:v>46230</x:v>
      </x:c>
      <x:c r="V561" s="141" t="b">
        <x:v>1</x:v>
      </x:c>
    </x:row>
    <x:row r="562">
      <x:c r="A562" s="137" t="str">
        <x:v>F0273</x:v>
      </x:c>
      <x:c r="B562" s="137" t="str">
        <x:v>Fenchelknolle</x:v>
      </x:c>
      <x:c r="C562" s="137" t="str">
        <x:v>fennel bulb</x:v>
      </x:c>
      <x:c r="D562" s="138" t="str">
        <x:v>Gemüse</x:v>
      </x:c>
      <x:c r="E562" s="138" t="str">
        <x:v>roh/handelsüblich</x:v>
      </x:c>
      <x:c r="F562" s="138" t="str">
        <x:v>g</x:v>
      </x:c>
      <x:c r="G562" s="139" t="n">
        <x:v>35</x:v>
      </x:c>
      <x:c r="H562" s="139" t="n">
        <x:v>2</x:v>
      </x:c>
      <x:c r="I562" s="139" t="n">
        <x:v>5</x:v>
      </x:c>
      <x:c r="J562" s="139" t="n">
        <x:v>0.4</x:v>
      </x:c>
      <x:c r="K562" s="139" t="n">
        <x:v>2.5</x:v>
      </x:c>
      <x:c r="L562" s="139" t="n">
        <x:v>3</x:v>
      </x:c>
      <x:c r="M562" s="139" t="n">
        <x:v>0.1</x:v>
      </x:c>
      <x:c r="N562" s="139" t="n">
        <x:v>0.06</x:v>
      </x:c>
      <x:c r="O562" s="139" t="n">
        <x:v>500</x:v>
      </x:c>
      <x:c r="P562" s="139" t="str">
        <x:v>g</x:v>
      </x:c>
      <x:c r="Q562" s="139" t="n">
        <x:v>1.79</x:v>
      </x:c>
      <x:c r="R562" s="139" t="n">
        <x:v>0.0035800000000000003</x:v>
      </x:c>
      <x:c r="S562" s="138" t="str">
        <x:v>Kategorie-Näherung; vor Produktion fachlich nachpflegen</x:v>
      </x:c>
      <x:c r="T562" s="138" t="n">
        <x:v>0.45</x:v>
      </x:c>
      <x:c r="U562" s="140" t="n">
        <x:v>46230</x:v>
      </x:c>
      <x:c r="V562" s="141" t="b">
        <x:v>1</x:v>
      </x:c>
    </x:row>
    <x:row r="563">
      <x:c r="A563" s="137" t="str">
        <x:v>F0648</x:v>
      </x:c>
      <x:c r="B563" s="137" t="str">
        <x:v>Lachsfilet</x:v>
      </x:c>
      <x:c r="C563" s="137" t="str">
        <x:v>salmon fillet</x:v>
      </x:c>
      <x:c r="D563" s="138" t="str">
        <x:v>Fisch</x:v>
      </x:c>
      <x:c r="E563" s="138" t="str">
        <x:v>roh/handelsüblich</x:v>
      </x:c>
      <x:c r="F563" s="138" t="str">
        <x:v>g</x:v>
      </x:c>
      <x:c r="G563" s="139" t="n">
        <x:v>208</x:v>
      </x:c>
      <x:c r="H563" s="139" t="n">
        <x:v>20.4</x:v>
      </x:c>
      <x:c r="I563" s="139" t="n">
        <x:v>0</x:v>
      </x:c>
      <x:c r="J563" s="139" t="n">
        <x:v>13.4</x:v>
      </x:c>
      <x:c r="K563" s="139" t="n">
        <x:v>0</x:v>
      </x:c>
      <x:c r="L563" s="139" t="n">
        <x:v>0</x:v>
      </x:c>
      <x:c r="M563" s="139" t="n">
        <x:v>3.1</x:v>
      </x:c>
      <x:c r="N563" s="139" t="n">
        <x:v>0.15</x:v>
      </x:c>
      <x:c r="O563" s="139" t="n">
        <x:v>250</x:v>
      </x:c>
      <x:c r="P563" s="139" t="str">
        <x:v>g</x:v>
      </x:c>
      <x:c r="Q563" s="139" t="n">
        <x:v>4.49</x:v>
      </x:c>
      <x:c r="R563" s="139" t="n">
        <x:v>0.01796</x:v>
      </x:c>
      <x:c r="S563" s="138" t="str">
        <x:v>BLS/USDA/Herstellerabgleich</x:v>
      </x:c>
      <x:c r="T563" s="138" t="n">
        <x:v>0.88</x:v>
      </x:c>
      <x:c r="U563" s="140" t="n">
        <x:v>46230</x:v>
      </x:c>
      <x:c r="V563" s="141" t="b">
        <x:v>1</x:v>
      </x:c>
    </x:row>
    <x:row r="564">
      <x:c r="A564" s="137" t="str">
        <x:v>F0073</x:v>
      </x:c>
      <x:c r="B564" s="137" t="str">
        <x:v>Schwarze Olive</x:v>
      </x:c>
      <x:c r="C564" s="137" t="str">
        <x:v>black olive</x:v>
      </x:c>
      <x:c r="D564" s="138" t="str">
        <x:v>Gemüse</x:v>
      </x:c>
      <x:c r="E564" s="138" t="str">
        <x:v>roh/handelsüblich</x:v>
      </x:c>
      <x:c r="F564" s="138" t="str">
        <x:v>g</x:v>
      </x:c>
      <x:c r="G564" s="139" t="n">
        <x:v>35</x:v>
      </x:c>
      <x:c r="H564" s="139" t="n">
        <x:v>2</x:v>
      </x:c>
      <x:c r="I564" s="139" t="n">
        <x:v>5</x:v>
      </x:c>
      <x:c r="J564" s="139" t="n">
        <x:v>0.4</x:v>
      </x:c>
      <x:c r="K564" s="139" t="n">
        <x:v>2.5</x:v>
      </x:c>
      <x:c r="L564" s="139" t="n">
        <x:v>3</x:v>
      </x:c>
      <x:c r="M564" s="139" t="n">
        <x:v>0.1</x:v>
      </x:c>
      <x:c r="N564" s="139" t="n">
        <x:v>0.06</x:v>
      </x:c>
      <x:c r="O564" s="139" t="n">
        <x:v>500</x:v>
      </x:c>
      <x:c r="P564" s="139" t="str">
        <x:v>g</x:v>
      </x:c>
      <x:c r="Q564" s="139" t="n">
        <x:v>1.79</x:v>
      </x:c>
      <x:c r="R564" s="139" t="n">
        <x:v>0.0035800000000000003</x:v>
      </x:c>
      <x:c r="S564" s="138" t="str">
        <x:v>Kategorie-Näherung; vor Produktion fachlich nachpflegen</x:v>
      </x:c>
      <x:c r="T564" s="138" t="n">
        <x:v>0.45</x:v>
      </x:c>
      <x:c r="U564" s="140" t="n">
        <x:v>46230</x:v>
      </x:c>
      <x:c r="V564" s="141" t="b">
        <x:v>1</x:v>
      </x:c>
    </x:row>
    <x:row r="565">
      <x:c r="A565" s="137" t="str">
        <x:v>F0636</x:v>
      </x:c>
      <x:c r="B565" s="137" t="str">
        <x:v>Rosmarin</x:v>
      </x:c>
      <x:c r="C565" s="137" t="str">
        <x:v>rosemary</x:v>
      </x:c>
      <x:c r="D565" s="138" t="str">
        <x:v>Gemüse</x:v>
      </x:c>
      <x:c r="E565" s="138" t="str">
        <x:v>roh/handelsüblich</x:v>
      </x:c>
      <x:c r="F565" s="138" t="str">
        <x:v>g</x:v>
      </x:c>
      <x:c r="G565" s="139" t="n">
        <x:v>35</x:v>
      </x:c>
      <x:c r="H565" s="139" t="n">
        <x:v>2</x:v>
      </x:c>
      <x:c r="I565" s="139" t="n">
        <x:v>5</x:v>
      </x:c>
      <x:c r="J565" s="139" t="n">
        <x:v>0.4</x:v>
      </x:c>
      <x:c r="K565" s="139" t="n">
        <x:v>2.5</x:v>
      </x:c>
      <x:c r="L565" s="139" t="n">
        <x:v>3</x:v>
      </x:c>
      <x:c r="M565" s="139" t="n">
        <x:v>0.1</x:v>
      </x:c>
      <x:c r="N565" s="139" t="n">
        <x:v>0.06</x:v>
      </x:c>
      <x:c r="O565" s="139" t="n">
        <x:v>500</x:v>
      </x:c>
      <x:c r="P565" s="139" t="str">
        <x:v>g</x:v>
      </x:c>
      <x:c r="Q565" s="139" t="n">
        <x:v>1.79</x:v>
      </x:c>
      <x:c r="R565" s="139" t="n">
        <x:v>0.0035800000000000003</x:v>
      </x:c>
      <x:c r="S565" s="138" t="str">
        <x:v>Kategorie-Näherung; vor Produktion fachlich nachpflegen</x:v>
      </x:c>
      <x:c r="T565" s="138" t="n">
        <x:v>0.45</x:v>
      </x:c>
      <x:c r="U565" s="140" t="n">
        <x:v>46230</x:v>
      </x:c>
      <x:c r="V565" s="141" t="b">
        <x:v>1</x:v>
      </x:c>
    </x:row>
    <x:row r="566">
      <x:c r="A566" s="137" t="str">
        <x:v>F0226</x:v>
      </x:c>
      <x:c r="B566" s="137" t="str">
        <x:v>Knuspriges Brot</x:v>
      </x:c>
      <x:c r="C566" s="137" t="str">
        <x:v>crusty bread</x:v>
      </x:c>
      <x:c r="D566" s="138" t="str">
        <x:v>Kohlenhydrate</x:v>
      </x:c>
      <x:c r="E566" s="138" t="str">
        <x:v>roh/handelsüblich</x:v>
      </x:c>
      <x:c r="F566" s="138" t="str">
        <x:v>g</x:v>
      </x:c>
      <x:c r="G566" s="139" t="n">
        <x:v>350</x:v>
      </x:c>
      <x:c r="H566" s="139" t="n">
        <x:v>11</x:v>
      </x:c>
      <x:c r="I566" s="139" t="n">
        <x:v>68</x:v>
      </x:c>
      <x:c r="J566" s="139" t="n">
        <x:v>3</x:v>
      </x:c>
      <x:c r="K566" s="139" t="n">
        <x:v>7</x:v>
      </x:c>
      <x:c r="L566" s="139" t="n">
        <x:v>2</x:v>
      </x:c>
      <x:c r="M566" s="139" t="n">
        <x:v>0.6</x:v>
      </x:c>
      <x:c r="N566" s="139" t="n">
        <x:v>0.05</x:v>
      </x:c>
      <x:c r="O566" s="139" t="n">
        <x:v>500</x:v>
      </x:c>
      <x:c r="P566" s="139" t="str">
        <x:v>g</x:v>
      </x:c>
      <x:c r="Q566" s="139" t="n">
        <x:v>1.99</x:v>
      </x:c>
      <x:c r="R566" s="139" t="n">
        <x:v>0.00398</x:v>
      </x:c>
      <x:c r="S566" s="138" t="str">
        <x:v>Kategorie-Näherung; vor Produktion fachlich nachpflegen</x:v>
      </x:c>
      <x:c r="T566" s="138" t="n">
        <x:v>0.45</x:v>
      </x:c>
      <x:c r="U566" s="140" t="n">
        <x:v>46230</x:v>
      </x:c>
      <x:c r="V566" s="141" t="b">
        <x:v>1</x:v>
      </x:c>
    </x:row>
    <x:row r="567">
      <x:c r="A567" s="137" t="str">
        <x:v>F0186</x:v>
      </x:c>
      <x:c r="B567" s="137" t="str">
        <x:v>Gewürznelke</x:v>
      </x:c>
      <x:c r="C567" s="137" t="str">
        <x:v>clove</x:v>
      </x:c>
      <x:c r="D567" s="138" t="str">
        <x:v>Gemüse</x:v>
      </x:c>
      <x:c r="E567" s="138" t="str">
        <x:v>roh/handelsüblich</x:v>
      </x:c>
      <x:c r="F567" s="138" t="str">
        <x:v>g</x:v>
      </x:c>
      <x:c r="G567" s="139" t="n">
        <x:v>35</x:v>
      </x:c>
      <x:c r="H567" s="139" t="n">
        <x:v>2</x:v>
      </x:c>
      <x:c r="I567" s="139" t="n">
        <x:v>5</x:v>
      </x:c>
      <x:c r="J567" s="139" t="n">
        <x:v>0.4</x:v>
      </x:c>
      <x:c r="K567" s="139" t="n">
        <x:v>2.5</x:v>
      </x:c>
      <x:c r="L567" s="139" t="n">
        <x:v>3</x:v>
      </x:c>
      <x:c r="M567" s="139" t="n">
        <x:v>0.1</x:v>
      </x:c>
      <x:c r="N567" s="139" t="n">
        <x:v>0.06</x:v>
      </x:c>
      <x:c r="O567" s="139" t="n">
        <x:v>500</x:v>
      </x:c>
      <x:c r="P567" s="139" t="str">
        <x:v>g</x:v>
      </x:c>
      <x:c r="Q567" s="139" t="n">
        <x:v>1.79</x:v>
      </x:c>
      <x:c r="R567" s="139" t="n">
        <x:v>0.0035800000000000003</x:v>
      </x:c>
      <x:c r="S567" s="138" t="str">
        <x:v>Kategorie-Näherung; vor Produktion fachlich nachpflegen</x:v>
      </x:c>
      <x:c r="T567" s="138" t="n">
        <x:v>0.45</x:v>
      </x:c>
      <x:c r="U567" s="140" t="n">
        <x:v>46230</x:v>
      </x:c>
      <x:c r="V567" s="141" t="b">
        <x:v>1</x:v>
      </x:c>
    </x:row>
    <x:row r="568">
      <x:c r="A568" s="137" t="str">
        <x:v>F0183</x:v>
      </x:c>
      <x:c r="B568" s="137" t="str">
        <x:v>Zimtstange</x:v>
      </x:c>
      <x:c r="C568" s="137" t="str">
        <x:v>cinnamon stick</x:v>
      </x:c>
      <x:c r="D568" s="138" t="str">
        <x:v>Gewürze</x:v>
      </x:c>
      <x:c r="E568" s="138" t="str">
        <x:v>roh/handelsüblich</x:v>
      </x:c>
      <x:c r="F568" s="138" t="str">
        <x:v>g</x:v>
      </x:c>
      <x:c r="G568" s="139" t="n">
        <x:v>250</x:v>
      </x:c>
      <x:c r="H568" s="139" t="n">
        <x:v>8</x:v>
      </x:c>
      <x:c r="I568" s="139" t="n">
        <x:v>45</x:v>
      </x:c>
      <x:c r="J568" s="139" t="n">
        <x:v>8</x:v>
      </x:c>
      <x:c r="K568" s="139" t="n">
        <x:v>20</x:v>
      </x:c>
      <x:c r="L568" s="139" t="n">
        <x:v>4</x:v>
      </x:c>
      <x:c r="M568" s="139" t="n">
        <x:v>2</x:v>
      </x:c>
      <x:c r="N568" s="139" t="n">
        <x:v>0.2</x:v>
      </x:c>
      <x:c r="O568" s="139" t="n">
        <x:v>500</x:v>
      </x:c>
      <x:c r="P568" s="139" t="str">
        <x:v>g</x:v>
      </x:c>
      <x:c r="Q568" s="139" t="n">
        <x:v>1.29</x:v>
      </x:c>
      <x:c r="R568" s="139" t="n">
        <x:v>0.0025800000000000003</x:v>
      </x:c>
      <x:c r="S568" s="138" t="str">
        <x:v>Kategorie-Näherung; vor Produktion fachlich nachpflegen</x:v>
      </x:c>
      <x:c r="T568" s="138" t="n">
        <x:v>0.45</x:v>
      </x:c>
      <x:c r="U568" s="140" t="n">
        <x:v>46230</x:v>
      </x:c>
      <x:c r="V568" s="141" t="b">
        <x:v>1</x:v>
      </x:c>
    </x:row>
    <x:row r="569">
      <x:c r="A569" s="137" t="str">
        <x:v>F0355</x:v>
      </x:c>
      <x:c r="B569" s="137" t="str">
        <x:v>Gemahlener weißer Pfeffer</x:v>
      </x:c>
      <x:c r="C569" s="137" t="str">
        <x:v>ground white pepper</x:v>
      </x:c>
      <x:c r="D569" s="138" t="str">
        <x:v>Gemüse</x:v>
      </x:c>
      <x:c r="E569" s="138" t="str">
        <x:v>roh/handelsüblich</x:v>
      </x:c>
      <x:c r="F569" s="138" t="str">
        <x:v>g</x:v>
      </x:c>
      <x:c r="G569" s="139" t="n">
        <x:v>35</x:v>
      </x:c>
      <x:c r="H569" s="139" t="n">
        <x:v>2</x:v>
      </x:c>
      <x:c r="I569" s="139" t="n">
        <x:v>5</x:v>
      </x:c>
      <x:c r="J569" s="139" t="n">
        <x:v>0.4</x:v>
      </x:c>
      <x:c r="K569" s="139" t="n">
        <x:v>2.5</x:v>
      </x:c>
      <x:c r="L569" s="139" t="n">
        <x:v>3</x:v>
      </x:c>
      <x:c r="M569" s="139" t="n">
        <x:v>0.1</x:v>
      </x:c>
      <x:c r="N569" s="139" t="n">
        <x:v>0.06</x:v>
      </x:c>
      <x:c r="O569" s="139" t="n">
        <x:v>500</x:v>
      </x:c>
      <x:c r="P569" s="139" t="str">
        <x:v>g</x:v>
      </x:c>
      <x:c r="Q569" s="139" t="n">
        <x:v>1.79</x:v>
      </x:c>
      <x:c r="R569" s="139" t="n">
        <x:v>0.0035800000000000003</x:v>
      </x:c>
      <x:c r="S569" s="138" t="str">
        <x:v>Kategorie-Näherung; vor Produktion fachlich nachpflegen</x:v>
      </x:c>
      <x:c r="T569" s="138" t="n">
        <x:v>0.45</x:v>
      </x:c>
      <x:c r="U569" s="140" t="n">
        <x:v>46230</x:v>
      </x:c>
      <x:c r="V569" s="141" t="b">
        <x:v>1</x:v>
      </x:c>
    </x:row>
    <x:row r="570">
      <x:c r="A570" s="137" t="str">
        <x:v>F0080</x:v>
      </x:c>
      <x:c r="B570" s="137" t="str">
        <x:v>Bouillonpulver</x:v>
      </x:c>
      <x:c r="C570" s="137" t="str">
        <x:v>bouillon powder</x:v>
      </x:c>
      <x:c r="D570" s="138" t="str">
        <x:v>Gewürze</x:v>
      </x:c>
      <x:c r="E570" s="138" t="str">
        <x:v>roh/handelsüblich</x:v>
      </x:c>
      <x:c r="F570" s="138" t="str">
        <x:v>g</x:v>
      </x:c>
      <x:c r="G570" s="139" t="n">
        <x:v>250</x:v>
      </x:c>
      <x:c r="H570" s="139" t="n">
        <x:v>8</x:v>
      </x:c>
      <x:c r="I570" s="139" t="n">
        <x:v>45</x:v>
      </x:c>
      <x:c r="J570" s="139" t="n">
        <x:v>8</x:v>
      </x:c>
      <x:c r="K570" s="139" t="n">
        <x:v>20</x:v>
      </x:c>
      <x:c r="L570" s="139" t="n">
        <x:v>4</x:v>
      </x:c>
      <x:c r="M570" s="139" t="n">
        <x:v>2</x:v>
      </x:c>
      <x:c r="N570" s="139" t="n">
        <x:v>0.2</x:v>
      </x:c>
      <x:c r="O570" s="139" t="n">
        <x:v>500</x:v>
      </x:c>
      <x:c r="P570" s="139" t="str">
        <x:v>g</x:v>
      </x:c>
      <x:c r="Q570" s="139" t="n">
        <x:v>1.29</x:v>
      </x:c>
      <x:c r="R570" s="139" t="n">
        <x:v>0.0025800000000000003</x:v>
      </x:c>
      <x:c r="S570" s="138" t="str">
        <x:v>Kategorie-Näherung; vor Produktion fachlich nachpflegen</x:v>
      </x:c>
      <x:c r="T570" s="138" t="n">
        <x:v>0.45</x:v>
      </x:c>
      <x:c r="U570" s="140" t="n">
        <x:v>46230</x:v>
      </x:c>
      <x:c r="V570" s="141" t="b">
        <x:v>1</x:v>
      </x:c>
    </x:row>
    <x:row r="571">
      <x:c r="A571" s="137" t="str">
        <x:v>F0677</x:v>
      </x:c>
      <x:c r="B571" s="137" t="str">
        <x:v>Hähnchenschenkel ohne Haut und ohne Knochen</x:v>
      </x:c>
      <x:c r="C571" s="137" t="str">
        <x:v>skinless boneless chicken thigh</x:v>
      </x:c>
      <x:c r="D571" s="138" t="str">
        <x:v>Fleisch</x:v>
      </x:c>
      <x:c r="E571" s="138" t="str">
        <x:v>roh/handelsüblich</x:v>
      </x:c>
      <x:c r="F571" s="138" t="str">
        <x:v>g</x:v>
      </x:c>
      <x:c r="G571" s="139" t="n">
        <x:v>125</x:v>
      </x:c>
      <x:c r="H571" s="139" t="n">
        <x:v>23</x:v>
      </x:c>
      <x:c r="I571" s="139" t="n">
        <x:v>0</x:v>
      </x:c>
      <x:c r="J571" s="139" t="n">
        <x:v>3</x:v>
      </x:c>
      <x:c r="K571" s="139" t="n">
        <x:v>0</x:v>
      </x:c>
      <x:c r="L571" s="139" t="n">
        <x:v>0</x:v>
      </x:c>
      <x:c r="M571" s="139" t="n">
        <x:v>1</x:v>
      </x:c>
      <x:c r="N571" s="139" t="n">
        <x:v>0.2</x:v>
      </x:c>
      <x:c r="O571" s="139" t="n">
        <x:v>500</x:v>
      </x:c>
      <x:c r="P571" s="139" t="str">
        <x:v>g</x:v>
      </x:c>
      <x:c r="Q571" s="139" t="n">
        <x:v>5.99</x:v>
      </x:c>
      <x:c r="R571" s="139" t="n">
        <x:v>0.011980000000000001</x:v>
      </x:c>
      <x:c r="S571" s="138" t="str">
        <x:v>Kategorie-Näherung; vor Produktion fachlich nachpflegen</x:v>
      </x:c>
      <x:c r="T571" s="138" t="n">
        <x:v>0.45</x:v>
      </x:c>
      <x:c r="U571" s="140" t="n">
        <x:v>46230</x:v>
      </x:c>
      <x:c r="V571" s="141" t="b">
        <x:v>1</x:v>
      </x:c>
    </x:row>
    <x:row r="572">
      <x:c r="A572" s="137" t="str">
        <x:v>F0423</x:v>
      </x:c>
      <x:c r="B572" s="137" t="str">
        <x:v>Lindenblatt</x:v>
      </x:c>
      <x:c r="C572" s="137" t="str">
        <x:v>lime leaf</x:v>
      </x:c>
      <x:c r="D572" s="138" t="str">
        <x:v>Obst</x:v>
      </x:c>
      <x:c r="E572" s="138" t="str">
        <x:v>roh/handelsüblich</x:v>
      </x:c>
      <x:c r="F572" s="138" t="str">
        <x:v>g</x:v>
      </x:c>
      <x:c r="G572" s="139" t="n">
        <x:v>55</x:v>
      </x:c>
      <x:c r="H572" s="139" t="n">
        <x:v>0.7</x:v>
      </x:c>
      <x:c r="I572" s="139" t="n">
        <x:v>12</x:v>
      </x:c>
      <x:c r="J572" s="139" t="n">
        <x:v>0.3</x:v>
      </x:c>
      <x:c r="K572" s="139" t="n">
        <x:v>2.5</x:v>
      </x:c>
      <x:c r="L572" s="139" t="n">
        <x:v>9</x:v>
      </x:c>
      <x:c r="M572" s="139" t="n">
        <x:v>0.05</x:v>
      </x:c>
      <x:c r="N572" s="139" t="n">
        <x:v>0.02</x:v>
      </x:c>
      <x:c r="O572" s="139" t="n">
        <x:v>500</x:v>
      </x:c>
      <x:c r="P572" s="139" t="str">
        <x:v>g</x:v>
      </x:c>
      <x:c r="Q572" s="139" t="n">
        <x:v>2.49</x:v>
      </x:c>
      <x:c r="R572" s="139" t="n">
        <x:v>0.00498</x:v>
      </x:c>
      <x:c r="S572" s="138" t="str">
        <x:v>Kategorie-Näherung; vor Produktion fachlich nachpflegen</x:v>
      </x:c>
      <x:c r="T572" s="138" t="n">
        <x:v>0.45</x:v>
      </x:c>
      <x:c r="U572" s="140" t="n">
        <x:v>46230</x:v>
      </x:c>
      <x:c r="V572" s="141" t="b">
        <x:v>1</x:v>
      </x:c>
    </x:row>
    <x:row r="573">
      <x:c r="A573" s="137" t="str">
        <x:v>F0338</x:v>
      </x:c>
      <x:c r="B573" s="137" t="str">
        <x:v>Grüne Chilischoten</x:v>
      </x:c>
      <x:c r="C573" s="137" t="str">
        <x:v>green chillies</x:v>
      </x:c>
      <x:c r="D573" s="138" t="str">
        <x:v>Gemüse</x:v>
      </x:c>
      <x:c r="E573" s="138" t="str">
        <x:v>roh/handelsüblich</x:v>
      </x:c>
      <x:c r="F573" s="138" t="str">
        <x:v>g</x:v>
      </x:c>
      <x:c r="G573" s="139" t="n">
        <x:v>35</x:v>
      </x:c>
      <x:c r="H573" s="139" t="n">
        <x:v>2</x:v>
      </x:c>
      <x:c r="I573" s="139" t="n">
        <x:v>5</x:v>
      </x:c>
      <x:c r="J573" s="139" t="n">
        <x:v>0.4</x:v>
      </x:c>
      <x:c r="K573" s="139" t="n">
        <x:v>2.5</x:v>
      </x:c>
      <x:c r="L573" s="139" t="n">
        <x:v>3</x:v>
      </x:c>
      <x:c r="M573" s="139" t="n">
        <x:v>0.1</x:v>
      </x:c>
      <x:c r="N573" s="139" t="n">
        <x:v>0.06</x:v>
      </x:c>
      <x:c r="O573" s="139" t="n">
        <x:v>500</x:v>
      </x:c>
      <x:c r="P573" s="139" t="str">
        <x:v>g</x:v>
      </x:c>
      <x:c r="Q573" s="139" t="n">
        <x:v>1.79</x:v>
      </x:c>
      <x:c r="R573" s="139" t="n">
        <x:v>0.0035800000000000003</x:v>
      </x:c>
      <x:c r="S573" s="138" t="str">
        <x:v>Kategorie-Näherung; vor Produktion fachlich nachpflegen</x:v>
      </x:c>
      <x:c r="T573" s="138" t="n">
        <x:v>0.45</x:v>
      </x:c>
      <x:c r="U573" s="140" t="n">
        <x:v>46230</x:v>
      </x:c>
      <x:c r="V573" s="141" t="b">
        <x:v>1</x:v>
      </x:c>
    </x:row>
    <x:row r="574">
      <x:c r="A574" s="137" t="str">
        <x:v>F0126</x:v>
      </x:c>
      <x:c r="B574" s="137" t="str">
        <x:v>Kardamomkapseln</x:v>
      </x:c>
      <x:c r="C574" s="137" t="str">
        <x:v>cardamom pods</x:v>
      </x:c>
      <x:c r="D574" s="138" t="str">
        <x:v>Gemüse</x:v>
      </x:c>
      <x:c r="E574" s="138" t="str">
        <x:v>roh/handelsüblich</x:v>
      </x:c>
      <x:c r="F574" s="138" t="str">
        <x:v>g</x:v>
      </x:c>
      <x:c r="G574" s="139" t="n">
        <x:v>35</x:v>
      </x:c>
      <x:c r="H574" s="139" t="n">
        <x:v>2</x:v>
      </x:c>
      <x:c r="I574" s="139" t="n">
        <x:v>5</x:v>
      </x:c>
      <x:c r="J574" s="139" t="n">
        <x:v>0.4</x:v>
      </x:c>
      <x:c r="K574" s="139" t="n">
        <x:v>2.5</x:v>
      </x:c>
      <x:c r="L574" s="139" t="n">
        <x:v>3</x:v>
      </x:c>
      <x:c r="M574" s="139" t="n">
        <x:v>0.1</x:v>
      </x:c>
      <x:c r="N574" s="139" t="n">
        <x:v>0.06</x:v>
      </x:c>
      <x:c r="O574" s="139" t="n">
        <x:v>500</x:v>
      </x:c>
      <x:c r="P574" s="139" t="str">
        <x:v>g</x:v>
      </x:c>
      <x:c r="Q574" s="139" t="n">
        <x:v>1.79</x:v>
      </x:c>
      <x:c r="R574" s="139" t="n">
        <x:v>0.0035800000000000003</x:v>
      </x:c>
      <x:c r="S574" s="138" t="str">
        <x:v>Kategorie-Näherung; vor Produktion fachlich nachpflegen</x:v>
      </x:c>
      <x:c r="T574" s="138" t="n">
        <x:v>0.45</x:v>
      </x:c>
      <x:c r="U574" s="140" t="n">
        <x:v>46230</x:v>
      </x:c>
      <x:c r="V574" s="141" t="b">
        <x:v>1</x:v>
      </x:c>
    </x:row>
    <x:row r="575">
      <x:c r="A575" s="137" t="str">
        <x:v>F0374</x:v>
      </x:c>
      <x:c r="B575" s="137" t="str">
        <x:v>Heiße Gemüsebrühe</x:v>
      </x:c>
      <x:c r="C575" s="137" t="str">
        <x:v>hot vegetable stock</x:v>
      </x:c>
      <x:c r="D575" s="138" t="str">
        <x:v>Saucen</x:v>
      </x:c>
      <x:c r="E575" s="138" t="str">
        <x:v>roh/handelsüblich</x:v>
      </x:c>
      <x:c r="F575" s="138" t="str">
        <x:v>g</x:v>
      </x:c>
      <x:c r="G575" s="139" t="n">
        <x:v>90</x:v>
      </x:c>
      <x:c r="H575" s="139" t="n">
        <x:v>3</x:v>
      </x:c>
      <x:c r="I575" s="139" t="n">
        <x:v>12</x:v>
      </x:c>
      <x:c r="J575" s="139" t="n">
        <x:v>4</x:v>
      </x:c>
      <x:c r="K575" s="139" t="n">
        <x:v>2</x:v>
      </x:c>
      <x:c r="L575" s="139" t="n">
        <x:v>5</x:v>
      </x:c>
      <x:c r="M575" s="139" t="n">
        <x:v>0.7</x:v>
      </x:c>
      <x:c r="N575" s="139" t="n">
        <x:v>1.2</x:v>
      </x:c>
      <x:c r="O575" s="139" t="n">
        <x:v>500</x:v>
      </x:c>
      <x:c r="P575" s="139" t="str">
        <x:v>g</x:v>
      </x:c>
      <x:c r="Q575" s="139" t="n">
        <x:v>1.99</x:v>
      </x:c>
      <x:c r="R575" s="139" t="n">
        <x:v>0.00398</x:v>
      </x:c>
      <x:c r="S575" s="138" t="str">
        <x:v>Kategorie-Näherung; vor Produktion fachlich nachpflegen</x:v>
      </x:c>
      <x:c r="T575" s="138" t="n">
        <x:v>0.45</x:v>
      </x:c>
      <x:c r="U575" s="140" t="n">
        <x:v>46230</x:v>
      </x:c>
      <x:c r="V575" s="141" t="b">
        <x:v>1</x:v>
      </x:c>
    </x:row>
    <x:row r="576">
      <x:c r="A576" s="137" t="str">
        <x:v>F0556</x:v>
      </x:c>
      <x:c r="B576" s="137" t="str">
        <x:v>Pflaumentomate</x:v>
      </x:c>
      <x:c r="C576" s="137" t="str">
        <x:v>plum tomato</x:v>
      </x:c>
      <x:c r="D576" s="138" t="str">
        <x:v>Gemüse</x:v>
      </x:c>
      <x:c r="E576" s="138" t="str">
        <x:v>roh/handelsüblich</x:v>
      </x:c>
      <x:c r="F576" s="138" t="str">
        <x:v>g</x:v>
      </x:c>
      <x:c r="G576" s="139" t="n">
        <x:v>35</x:v>
      </x:c>
      <x:c r="H576" s="139" t="n">
        <x:v>2</x:v>
      </x:c>
      <x:c r="I576" s="139" t="n">
        <x:v>5</x:v>
      </x:c>
      <x:c r="J576" s="139" t="n">
        <x:v>0.4</x:v>
      </x:c>
      <x:c r="K576" s="139" t="n">
        <x:v>2.5</x:v>
      </x:c>
      <x:c r="L576" s="139" t="n">
        <x:v>3</x:v>
      </x:c>
      <x:c r="M576" s="139" t="n">
        <x:v>0.1</x:v>
      </x:c>
      <x:c r="N576" s="139" t="n">
        <x:v>0.06</x:v>
      </x:c>
      <x:c r="O576" s="139" t="n">
        <x:v>500</x:v>
      </x:c>
      <x:c r="P576" s="139" t="str">
        <x:v>g</x:v>
      </x:c>
      <x:c r="Q576" s="139" t="n">
        <x:v>1.79</x:v>
      </x:c>
      <x:c r="R576" s="139" t="n">
        <x:v>0.0035800000000000003</x:v>
      </x:c>
      <x:c r="S576" s="138" t="str">
        <x:v>Kategorie-Näherung; vor Produktion fachlich nachpflegen</x:v>
      </x:c>
      <x:c r="T576" s="138" t="n">
        <x:v>0.45</x:v>
      </x:c>
      <x:c r="U576" s="140" t="n">
        <x:v>46230</x:v>
      </x:c>
      <x:c r="V576" s="141" t="b">
        <x:v>1</x:v>
      </x:c>
    </x:row>
    <x:row r="577">
      <x:c r="A577" s="137" t="str">
        <x:v>F0807</x:v>
      </x:c>
      <x:c r="B577" s="137" t="str">
        <x:v>Walnüsse</x:v>
      </x:c>
      <x:c r="C577" s="137" t="str">
        <x:v>walnuts</x:v>
      </x:c>
      <x:c r="D577" s="138" t="str">
        <x:v>Nüsse / Samen</x:v>
      </x:c>
      <x:c r="E577" s="138" t="str">
        <x:v>roh/handelsüblich</x:v>
      </x:c>
      <x:c r="F577" s="138" t="str">
        <x:v>g</x:v>
      </x:c>
      <x:c r="G577" s="139" t="n">
        <x:v>654</x:v>
      </x:c>
      <x:c r="H577" s="139" t="n">
        <x:v>15.2</x:v>
      </x:c>
      <x:c r="I577" s="139" t="n">
        <x:v>7</x:v>
      </x:c>
      <x:c r="J577" s="139" t="n">
        <x:v>65.2</x:v>
      </x:c>
      <x:c r="K577" s="139" t="n">
        <x:v>6.7</x:v>
      </x:c>
      <x:c r="L577" s="139" t="n">
        <x:v>2.6</x:v>
      </x:c>
      <x:c r="M577" s="139" t="n">
        <x:v>6.1</x:v>
      </x:c>
      <x:c r="N577" s="139" t="n">
        <x:v>0.01</x:v>
      </x:c>
      <x:c r="O577" s="139" t="n">
        <x:v>200</x:v>
      </x:c>
      <x:c r="P577" s="139" t="str">
        <x:v>g</x:v>
      </x:c>
      <x:c r="Q577" s="139" t="n">
        <x:v>2.49</x:v>
      </x:c>
      <x:c r="R577" s="139" t="n">
        <x:v>0.012450000000000001</x:v>
      </x:c>
      <x:c r="S577" s="138" t="str">
        <x:v>BLS/USDA/Herstellerabgleich</x:v>
      </x:c>
      <x:c r="T577" s="138" t="n">
        <x:v>0.88</x:v>
      </x:c>
      <x:c r="U577" s="140" t="n">
        <x:v>46230</x:v>
      </x:c>
      <x:c r="V577" s="141" t="b">
        <x:v>1</x:v>
      </x:c>
    </x:row>
    <x:row r="578">
      <x:c r="A578" s="137" t="str">
        <x:v>F0341</x:v>
      </x:c>
      <x:c r="B578" s="137" t="str">
        <x:v>Grüne Olive</x:v>
      </x:c>
      <x:c r="C578" s="137" t="str">
        <x:v>green olive</x:v>
      </x:c>
      <x:c r="D578" s="138" t="str">
        <x:v>Gemüse</x:v>
      </x:c>
      <x:c r="E578" s="138" t="str">
        <x:v>roh/handelsüblich</x:v>
      </x:c>
      <x:c r="F578" s="138" t="str">
        <x:v>g</x:v>
      </x:c>
      <x:c r="G578" s="139" t="n">
        <x:v>35</x:v>
      </x:c>
      <x:c r="H578" s="139" t="n">
        <x:v>2</x:v>
      </x:c>
      <x:c r="I578" s="139" t="n">
        <x:v>5</x:v>
      </x:c>
      <x:c r="J578" s="139" t="n">
        <x:v>0.4</x:v>
      </x:c>
      <x:c r="K578" s="139" t="n">
        <x:v>2.5</x:v>
      </x:c>
      <x:c r="L578" s="139" t="n">
        <x:v>3</x:v>
      </x:c>
      <x:c r="M578" s="139" t="n">
        <x:v>0.1</x:v>
      </x:c>
      <x:c r="N578" s="139" t="n">
        <x:v>0.06</x:v>
      </x:c>
      <x:c r="O578" s="139" t="n">
        <x:v>500</x:v>
      </x:c>
      <x:c r="P578" s="139" t="str">
        <x:v>g</x:v>
      </x:c>
      <x:c r="Q578" s="139" t="n">
        <x:v>1.79</x:v>
      </x:c>
      <x:c r="R578" s="139" t="n">
        <x:v>0.0035800000000000003</x:v>
      </x:c>
      <x:c r="S578" s="138" t="str">
        <x:v>Kategorie-Näherung; vor Produktion fachlich nachpflegen</x:v>
      </x:c>
      <x:c r="T578" s="138" t="n">
        <x:v>0.45</x:v>
      </x:c>
      <x:c r="U578" s="140" t="n">
        <x:v>46230</x:v>
      </x:c>
      <x:c r="V578" s="141" t="b">
        <x:v>1</x:v>
      </x:c>
    </x:row>
    <x:row r="579">
      <x:c r="A579" s="137" t="str">
        <x:v>F0162</x:v>
      </x:c>
      <x:c r="B579" s="137" t="str">
        <x:v>Hähnchenschenkel</x:v>
      </x:c>
      <x:c r="C579" s="137" t="str">
        <x:v>chicken thigh</x:v>
      </x:c>
      <x:c r="D579" s="138" t="str">
        <x:v>Fleisch</x:v>
      </x:c>
      <x:c r="E579" s="138" t="str">
        <x:v>roh/handelsüblich</x:v>
      </x:c>
      <x:c r="F579" s="138" t="str">
        <x:v>g</x:v>
      </x:c>
      <x:c r="G579" s="139" t="n">
        <x:v>125</x:v>
      </x:c>
      <x:c r="H579" s="139" t="n">
        <x:v>23</x:v>
      </x:c>
      <x:c r="I579" s="139" t="n">
        <x:v>0</x:v>
      </x:c>
      <x:c r="J579" s="139" t="n">
        <x:v>3</x:v>
      </x:c>
      <x:c r="K579" s="139" t="n">
        <x:v>0</x:v>
      </x:c>
      <x:c r="L579" s="139" t="n">
        <x:v>0</x:v>
      </x:c>
      <x:c r="M579" s="139" t="n">
        <x:v>1</x:v>
      </x:c>
      <x:c r="N579" s="139" t="n">
        <x:v>0.2</x:v>
      </x:c>
      <x:c r="O579" s="139" t="n">
        <x:v>500</x:v>
      </x:c>
      <x:c r="P579" s="139" t="str">
        <x:v>g</x:v>
      </x:c>
      <x:c r="Q579" s="139" t="n">
        <x:v>5.99</x:v>
      </x:c>
      <x:c r="R579" s="139" t="n">
        <x:v>0.011980000000000001</x:v>
      </x:c>
      <x:c r="S579" s="138" t="str">
        <x:v>Kategorie-Näherung; vor Produktion fachlich nachpflegen</x:v>
      </x:c>
      <x:c r="T579" s="138" t="n">
        <x:v>0.45</x:v>
      </x:c>
      <x:c r="U579" s="140" t="n">
        <x:v>46230</x:v>
      </x:c>
      <x:c r="V579" s="141" t="b">
        <x:v>1</x:v>
      </x:c>
    </x:row>
    <x:row r="580">
      <x:c r="A580" s="137" t="str">
        <x:v>F0528</x:v>
      </x:c>
      <x:c r="B580" s="137" t="str">
        <x:v>Graupen</x:v>
      </x:c>
      <x:c r="C580" s="137" t="str">
        <x:v>pearl barley</x:v>
      </x:c>
      <x:c r="D580" s="138" t="str">
        <x:v>Kohlenhydrate</x:v>
      </x:c>
      <x:c r="E580" s="138" t="str">
        <x:v>roh/handelsüblich</x:v>
      </x:c>
      <x:c r="F580" s="138" t="str">
        <x:v>g</x:v>
      </x:c>
      <x:c r="G580" s="139" t="n">
        <x:v>350</x:v>
      </x:c>
      <x:c r="H580" s="139" t="n">
        <x:v>11</x:v>
      </x:c>
      <x:c r="I580" s="139" t="n">
        <x:v>68</x:v>
      </x:c>
      <x:c r="J580" s="139" t="n">
        <x:v>3</x:v>
      </x:c>
      <x:c r="K580" s="139" t="n">
        <x:v>7</x:v>
      </x:c>
      <x:c r="L580" s="139" t="n">
        <x:v>2</x:v>
      </x:c>
      <x:c r="M580" s="139" t="n">
        <x:v>0.6</x:v>
      </x:c>
      <x:c r="N580" s="139" t="n">
        <x:v>0.05</x:v>
      </x:c>
      <x:c r="O580" s="139" t="n">
        <x:v>500</x:v>
      </x:c>
      <x:c r="P580" s="139" t="str">
        <x:v>g</x:v>
      </x:c>
      <x:c r="Q580" s="139" t="n">
        <x:v>1.99</x:v>
      </x:c>
      <x:c r="R580" s="139" t="n">
        <x:v>0.00398</x:v>
      </x:c>
      <x:c r="S580" s="138" t="str">
        <x:v>Kategorie-Näherung; vor Produktion fachlich nachpflegen</x:v>
      </x:c>
      <x:c r="T580" s="138" t="n">
        <x:v>0.45</x:v>
      </x:c>
      <x:c r="U580" s="140" t="n">
        <x:v>46230</x:v>
      </x:c>
      <x:c r="V580" s="141" t="b">
        <x:v>1</x:v>
      </x:c>
    </x:row>
    <x:row r="581">
      <x:c r="A581" s="137" t="str">
        <x:v>F0121</x:v>
      </x:c>
      <x:c r="B581" s="137" t="str">
        <x:v>Kapern</x:v>
      </x:c>
      <x:c r="C581" s="137" t="str">
        <x:v>caper</x:v>
      </x:c>
      <x:c r="D581" s="138" t="str">
        <x:v>Gemüse</x:v>
      </x:c>
      <x:c r="E581" s="138" t="str">
        <x:v>roh/handelsüblich</x:v>
      </x:c>
      <x:c r="F581" s="138" t="str">
        <x:v>g</x:v>
      </x:c>
      <x:c r="G581" s="139" t="n">
        <x:v>35</x:v>
      </x:c>
      <x:c r="H581" s="139" t="n">
        <x:v>2</x:v>
      </x:c>
      <x:c r="I581" s="139" t="n">
        <x:v>5</x:v>
      </x:c>
      <x:c r="J581" s="139" t="n">
        <x:v>0.4</x:v>
      </x:c>
      <x:c r="K581" s="139" t="n">
        <x:v>2.5</x:v>
      </x:c>
      <x:c r="L581" s="139" t="n">
        <x:v>3</x:v>
      </x:c>
      <x:c r="M581" s="139" t="n">
        <x:v>0.1</x:v>
      </x:c>
      <x:c r="N581" s="139" t="n">
        <x:v>0.06</x:v>
      </x:c>
      <x:c r="O581" s="139" t="n">
        <x:v>500</x:v>
      </x:c>
      <x:c r="P581" s="139" t="str">
        <x:v>g</x:v>
      </x:c>
      <x:c r="Q581" s="139" t="n">
        <x:v>1.79</x:v>
      </x:c>
      <x:c r="R581" s="139" t="n">
        <x:v>0.0035800000000000003</x:v>
      </x:c>
      <x:c r="S581" s="138" t="str">
        <x:v>Kategorie-Näherung; vor Produktion fachlich nachpflegen</x:v>
      </x:c>
      <x:c r="T581" s="138" t="n">
        <x:v>0.45</x:v>
      </x:c>
      <x:c r="U581" s="140" t="n">
        <x:v>46230</x:v>
      </x:c>
      <x:c r="V581" s="141" t="b">
        <x:v>1</x:v>
      </x:c>
    </x:row>
    <x:row r="582">
      <x:c r="A582" s="137" t="str">
        <x:v>F0318</x:v>
      </x:c>
      <x:c r="B582" s="137" t="str">
        <x:v>Ghee</x:v>
      </x:c>
      <x:c r="C582" s="137" t="str">
        <x:v>ghee</x:v>
      </x:c>
      <x:c r="D582" s="138" t="str">
        <x:v>Gemüse</x:v>
      </x:c>
      <x:c r="E582" s="138" t="str">
        <x:v>roh/handelsüblich</x:v>
      </x:c>
      <x:c r="F582" s="138" t="str">
        <x:v>g</x:v>
      </x:c>
      <x:c r="G582" s="139" t="n">
        <x:v>35</x:v>
      </x:c>
      <x:c r="H582" s="139" t="n">
        <x:v>2</x:v>
      </x:c>
      <x:c r="I582" s="139" t="n">
        <x:v>5</x:v>
      </x:c>
      <x:c r="J582" s="139" t="n">
        <x:v>0.4</x:v>
      </x:c>
      <x:c r="K582" s="139" t="n">
        <x:v>2.5</x:v>
      </x:c>
      <x:c r="L582" s="139" t="n">
        <x:v>3</x:v>
      </x:c>
      <x:c r="M582" s="139" t="n">
        <x:v>0.1</x:v>
      </x:c>
      <x:c r="N582" s="139" t="n">
        <x:v>0.06</x:v>
      </x:c>
      <x:c r="O582" s="139" t="n">
        <x:v>500</x:v>
      </x:c>
      <x:c r="P582" s="139" t="str">
        <x:v>g</x:v>
      </x:c>
      <x:c r="Q582" s="139" t="n">
        <x:v>1.79</x:v>
      </x:c>
      <x:c r="R582" s="139" t="n">
        <x:v>0.0035800000000000003</x:v>
      </x:c>
      <x:c r="S582" s="138" t="str">
        <x:v>Kategorie-Näherung; vor Produktion fachlich nachpflegen</x:v>
      </x:c>
      <x:c r="T582" s="138" t="n">
        <x:v>0.45</x:v>
      </x:c>
      <x:c r="U582" s="140" t="n">
        <x:v>46230</x:v>
      </x:c>
      <x:c r="V582" s="141" t="b">
        <x:v>1</x:v>
      </x:c>
    </x:row>
    <x:row r="583">
      <x:c r="A583" s="137" t="str">
        <x:v>F0388</x:v>
      </x:c>
      <x:c r="B583" s="137" t="str">
        <x:v>Kashmiri-Chilipulver</x:v>
      </x:c>
      <x:c r="C583" s="137" t="str">
        <x:v>Kashmiri chilli powder</x:v>
      </x:c>
      <x:c r="D583" s="138" t="str">
        <x:v>Gewürze</x:v>
      </x:c>
      <x:c r="E583" s="138" t="str">
        <x:v>roh/handelsüblich</x:v>
      </x:c>
      <x:c r="F583" s="138" t="str">
        <x:v>g</x:v>
      </x:c>
      <x:c r="G583" s="139" t="n">
        <x:v>250</x:v>
      </x:c>
      <x:c r="H583" s="139" t="n">
        <x:v>8</x:v>
      </x:c>
      <x:c r="I583" s="139" t="n">
        <x:v>45</x:v>
      </x:c>
      <x:c r="J583" s="139" t="n">
        <x:v>8</x:v>
      </x:c>
      <x:c r="K583" s="139" t="n">
        <x:v>20</x:v>
      </x:c>
      <x:c r="L583" s="139" t="n">
        <x:v>4</x:v>
      </x:c>
      <x:c r="M583" s="139" t="n">
        <x:v>2</x:v>
      </x:c>
      <x:c r="N583" s="139" t="n">
        <x:v>0.2</x:v>
      </x:c>
      <x:c r="O583" s="139" t="n">
        <x:v>500</x:v>
      </x:c>
      <x:c r="P583" s="139" t="str">
        <x:v>g</x:v>
      </x:c>
      <x:c r="Q583" s="139" t="n">
        <x:v>1.29</x:v>
      </x:c>
      <x:c r="R583" s="139" t="n">
        <x:v>0.0025800000000000003</x:v>
      </x:c>
      <x:c r="S583" s="138" t="str">
        <x:v>Kategorie-Näherung; vor Produktion fachlich nachpflegen</x:v>
      </x:c>
      <x:c r="T583" s="138" t="n">
        <x:v>0.45</x:v>
      </x:c>
      <x:c r="U583" s="140" t="n">
        <x:v>46230</x:v>
      </x:c>
      <x:c r="V583" s="141" t="b">
        <x:v>1</x:v>
      </x:c>
    </x:row>
    <x:row r="584">
      <x:c r="A584" s="137" t="str">
        <x:v>F0744</x:v>
      </x:c>
      <x:c r="B584" s="137" t="str">
        <x:v>Tamarindenpaste</x:v>
      </x:c>
      <x:c r="C584" s="137" t="str">
        <x:v>tamarind paste</x:v>
      </x:c>
      <x:c r="D584" s="138" t="str">
        <x:v>Saucen</x:v>
      </x:c>
      <x:c r="E584" s="138" t="str">
        <x:v>roh/handelsüblich</x:v>
      </x:c>
      <x:c r="F584" s="138" t="str">
        <x:v>g</x:v>
      </x:c>
      <x:c r="G584" s="139" t="n">
        <x:v>90</x:v>
      </x:c>
      <x:c r="H584" s="139" t="n">
        <x:v>3</x:v>
      </x:c>
      <x:c r="I584" s="139" t="n">
        <x:v>12</x:v>
      </x:c>
      <x:c r="J584" s="139" t="n">
        <x:v>4</x:v>
      </x:c>
      <x:c r="K584" s="139" t="n">
        <x:v>2</x:v>
      </x:c>
      <x:c r="L584" s="139" t="n">
        <x:v>5</x:v>
      </x:c>
      <x:c r="M584" s="139" t="n">
        <x:v>0.7</x:v>
      </x:c>
      <x:c r="N584" s="139" t="n">
        <x:v>1.2</x:v>
      </x:c>
      <x:c r="O584" s="139" t="n">
        <x:v>500</x:v>
      </x:c>
      <x:c r="P584" s="139" t="str">
        <x:v>g</x:v>
      </x:c>
      <x:c r="Q584" s="139" t="n">
        <x:v>1.99</x:v>
      </x:c>
      <x:c r="R584" s="139" t="n">
        <x:v>0.00398</x:v>
      </x:c>
      <x:c r="S584" s="138" t="str">
        <x:v>Kategorie-Näherung; vor Produktion fachlich nachpflegen</x:v>
      </x:c>
      <x:c r="T584" s="138" t="n">
        <x:v>0.45</x:v>
      </x:c>
      <x:c r="U584" s="140" t="n">
        <x:v>46230</x:v>
      </x:c>
      <x:c r="V584" s="141" t="b">
        <x:v>1</x:v>
      </x:c>
    </x:row>
    <x:row r="585">
      <x:c r="A585" s="137" t="str">
        <x:v>F0276</x:v>
      </x:c>
      <x:c r="B585" s="137" t="str">
        <x:v>Bockshornklee</x:v>
      </x:c>
      <x:c r="C585" s="137" t="str">
        <x:v>fenugreek</x:v>
      </x:c>
      <x:c r="D585" s="138" t="str">
        <x:v>Gemüse</x:v>
      </x:c>
      <x:c r="E585" s="138" t="str">
        <x:v>roh/handelsüblich</x:v>
      </x:c>
      <x:c r="F585" s="138" t="str">
        <x:v>g</x:v>
      </x:c>
      <x:c r="G585" s="139" t="n">
        <x:v>35</x:v>
      </x:c>
      <x:c r="H585" s="139" t="n">
        <x:v>2</x:v>
      </x:c>
      <x:c r="I585" s="139" t="n">
        <x:v>5</x:v>
      </x:c>
      <x:c r="J585" s="139" t="n">
        <x:v>0.4</x:v>
      </x:c>
      <x:c r="K585" s="139" t="n">
        <x:v>2.5</x:v>
      </x:c>
      <x:c r="L585" s="139" t="n">
        <x:v>3</x:v>
      </x:c>
      <x:c r="M585" s="139" t="n">
        <x:v>0.1</x:v>
      </x:c>
      <x:c r="N585" s="139" t="n">
        <x:v>0.06</x:v>
      </x:c>
      <x:c r="O585" s="139" t="n">
        <x:v>500</x:v>
      </x:c>
      <x:c r="P585" s="139" t="str">
        <x:v>g</x:v>
      </x:c>
      <x:c r="Q585" s="139" t="n">
        <x:v>1.79</x:v>
      </x:c>
      <x:c r="R585" s="139" t="n">
        <x:v>0.0035800000000000003</x:v>
      </x:c>
      <x:c r="S585" s="138" t="str">
        <x:v>Kategorie-Näherung; vor Produktion fachlich nachpflegen</x:v>
      </x:c>
      <x:c r="T585" s="138" t="n">
        <x:v>0.45</x:v>
      </x:c>
      <x:c r="U585" s="140" t="n">
        <x:v>46230</x:v>
      </x:c>
      <x:c r="V585" s="141" t="b">
        <x:v>1</x:v>
      </x:c>
    </x:row>
    <x:row r="586">
      <x:c r="A586" s="137" t="str">
        <x:v>F0704</x:v>
      </x:c>
      <x:c r="B586" s="137" t="str">
        <x:v>Frühlingskohl</x:v>
      </x:c>
      <x:c r="C586" s="137" t="str">
        <x:v>spring greens</x:v>
      </x:c>
      <x:c r="D586" s="138" t="str">
        <x:v>Gemüse</x:v>
      </x:c>
      <x:c r="E586" s="138" t="str">
        <x:v>roh/handelsüblich</x:v>
      </x:c>
      <x:c r="F586" s="138" t="str">
        <x:v>g</x:v>
      </x:c>
      <x:c r="G586" s="139" t="n">
        <x:v>35</x:v>
      </x:c>
      <x:c r="H586" s="139" t="n">
        <x:v>2</x:v>
      </x:c>
      <x:c r="I586" s="139" t="n">
        <x:v>5</x:v>
      </x:c>
      <x:c r="J586" s="139" t="n">
        <x:v>0.4</x:v>
      </x:c>
      <x:c r="K586" s="139" t="n">
        <x:v>2.5</x:v>
      </x:c>
      <x:c r="L586" s="139" t="n">
        <x:v>3</x:v>
      </x:c>
      <x:c r="M586" s="139" t="n">
        <x:v>0.1</x:v>
      </x:c>
      <x:c r="N586" s="139" t="n">
        <x:v>0.06</x:v>
      </x:c>
      <x:c r="O586" s="139" t="n">
        <x:v>500</x:v>
      </x:c>
      <x:c r="P586" s="139" t="str">
        <x:v>g</x:v>
      </x:c>
      <x:c r="Q586" s="139" t="n">
        <x:v>1.79</x:v>
      </x:c>
      <x:c r="R586" s="139" t="n">
        <x:v>0.0035800000000000003</x:v>
      </x:c>
      <x:c r="S586" s="138" t="str">
        <x:v>Kategorie-Näherung; vor Produktion fachlich nachpflegen</x:v>
      </x:c>
      <x:c r="T586" s="138" t="n">
        <x:v>0.45</x:v>
      </x:c>
      <x:c r="U586" s="140" t="n">
        <x:v>46230</x:v>
      </x:c>
      <x:c r="V586" s="141" t="b">
        <x:v>1</x:v>
      </x:c>
    </x:row>
    <x:row r="587">
      <x:c r="A587" s="137" t="str">
        <x:v>F0737</x:v>
      </x:c>
      <x:c r="B587" s="137" t="str">
        <x:v>Taco</x:v>
      </x:c>
      <x:c r="C587" s="137" t="str">
        <x:v>taco</x:v>
      </x:c>
      <x:c r="D587" s="138" t="str">
        <x:v>Gemüse</x:v>
      </x:c>
      <x:c r="E587" s="138" t="str">
        <x:v>roh/handelsüblich</x:v>
      </x:c>
      <x:c r="F587" s="138" t="str">
        <x:v>g</x:v>
      </x:c>
      <x:c r="G587" s="139" t="n">
        <x:v>35</x:v>
      </x:c>
      <x:c r="H587" s="139" t="n">
        <x:v>2</x:v>
      </x:c>
      <x:c r="I587" s="139" t="n">
        <x:v>5</x:v>
      </x:c>
      <x:c r="J587" s="139" t="n">
        <x:v>0.4</x:v>
      </x:c>
      <x:c r="K587" s="139" t="n">
        <x:v>2.5</x:v>
      </x:c>
      <x:c r="L587" s="139" t="n">
        <x:v>3</x:v>
      </x:c>
      <x:c r="M587" s="139" t="n">
        <x:v>0.1</x:v>
      </x:c>
      <x:c r="N587" s="139" t="n">
        <x:v>0.06</x:v>
      </x:c>
      <x:c r="O587" s="139" t="n">
        <x:v>500</x:v>
      </x:c>
      <x:c r="P587" s="139" t="str">
        <x:v>g</x:v>
      </x:c>
      <x:c r="Q587" s="139" t="n">
        <x:v>1.79</x:v>
      </x:c>
      <x:c r="R587" s="139" t="n">
        <x:v>0.0035800000000000003</x:v>
      </x:c>
      <x:c r="S587" s="138" t="str">
        <x:v>Kategorie-Näherung; vor Produktion fachlich nachpflegen</x:v>
      </x:c>
      <x:c r="T587" s="138" t="n">
        <x:v>0.45</x:v>
      </x:c>
      <x:c r="U587" s="140" t="n">
        <x:v>46230</x:v>
      </x:c>
      <x:c r="V587" s="141" t="b">
        <x:v>1</x:v>
      </x:c>
    </x:row>
    <x:row r="588">
      <x:c r="A588" s="137" t="str">
        <x:v>F0733</x:v>
      </x:c>
      <x:c r="B588" s="137" t="str">
        <x:v>Zuckermaiskolben</x:v>
      </x:c>
      <x:c r="C588" s="137" t="str">
        <x:v>sweetcorn cob</x:v>
      </x:c>
      <x:c r="D588" s="138" t="str">
        <x:v>Gemüse</x:v>
      </x:c>
      <x:c r="E588" s="138" t="str">
        <x:v>roh/handelsüblich</x:v>
      </x:c>
      <x:c r="F588" s="138" t="str">
        <x:v>g</x:v>
      </x:c>
      <x:c r="G588" s="139" t="n">
        <x:v>35</x:v>
      </x:c>
      <x:c r="H588" s="139" t="n">
        <x:v>2</x:v>
      </x:c>
      <x:c r="I588" s="139" t="n">
        <x:v>5</x:v>
      </x:c>
      <x:c r="J588" s="139" t="n">
        <x:v>0.4</x:v>
      </x:c>
      <x:c r="K588" s="139" t="n">
        <x:v>2.5</x:v>
      </x:c>
      <x:c r="L588" s="139" t="n">
        <x:v>3</x:v>
      </x:c>
      <x:c r="M588" s="139" t="n">
        <x:v>0.1</x:v>
      </x:c>
      <x:c r="N588" s="139" t="n">
        <x:v>0.06</x:v>
      </x:c>
      <x:c r="O588" s="139" t="n">
        <x:v>500</x:v>
      </x:c>
      <x:c r="P588" s="139" t="str">
        <x:v>g</x:v>
      </x:c>
      <x:c r="Q588" s="139" t="n">
        <x:v>1.79</x:v>
      </x:c>
      <x:c r="R588" s="139" t="n">
        <x:v>0.0035800000000000003</x:v>
      </x:c>
      <x:c r="S588" s="138" t="str">
        <x:v>Kategorie-Näherung; vor Produktion fachlich nachpflegen</x:v>
      </x:c>
      <x:c r="T588" s="138" t="n">
        <x:v>0.45</x:v>
      </x:c>
      <x:c r="U588" s="140" t="n">
        <x:v>46230</x:v>
      </x:c>
      <x:c r="V588" s="141" t="b">
        <x:v>1</x:v>
      </x:c>
    </x:row>
    <x:row r="589">
      <x:c r="A589" s="137" t="str">
        <x:v>F0840</x:v>
      </x:c>
      <x:c r="B589" s="137" t="str">
        <x:v>Za'atar</x:v>
      </x:c>
      <x:c r="C589" s="137" t="str">
        <x:v>za'atar</x:v>
      </x:c>
      <x:c r="D589" s="138" t="str">
        <x:v>Gemüse</x:v>
      </x:c>
      <x:c r="E589" s="138" t="str">
        <x:v>roh/handelsüblich</x:v>
      </x:c>
      <x:c r="F589" s="138" t="str">
        <x:v>g</x:v>
      </x:c>
      <x:c r="G589" s="139" t="n">
        <x:v>35</x:v>
      </x:c>
      <x:c r="H589" s="139" t="n">
        <x:v>2</x:v>
      </x:c>
      <x:c r="I589" s="139" t="n">
        <x:v>5</x:v>
      </x:c>
      <x:c r="J589" s="139" t="n">
        <x:v>0.4</x:v>
      </x:c>
      <x:c r="K589" s="139" t="n">
        <x:v>2.5</x:v>
      </x:c>
      <x:c r="L589" s="139" t="n">
        <x:v>3</x:v>
      </x:c>
      <x:c r="M589" s="139" t="n">
        <x:v>0.1</x:v>
      </x:c>
      <x:c r="N589" s="139" t="n">
        <x:v>0.06</x:v>
      </x:c>
      <x:c r="O589" s="139" t="n">
        <x:v>500</x:v>
      </x:c>
      <x:c r="P589" s="139" t="str">
        <x:v>g</x:v>
      </x:c>
      <x:c r="Q589" s="139" t="n">
        <x:v>1.79</x:v>
      </x:c>
      <x:c r="R589" s="139" t="n">
        <x:v>0.0035800000000000003</x:v>
      </x:c>
      <x:c r="S589" s="138" t="str">
        <x:v>Kategorie-Näherung; vor Produktion fachlich nachpflegen</x:v>
      </x:c>
      <x:c r="T589" s="138" t="n">
        <x:v>0.45</x:v>
      </x:c>
      <x:c r="U589" s="140" t="n">
        <x:v>46230</x:v>
      </x:c>
      <x:c r="V589" s="141" t="b">
        <x:v>1</x:v>
      </x:c>
    </x:row>
    <x:row r="590">
      <x:c r="A590" s="137" t="str">
        <x:v>F0604</x:v>
      </x:c>
      <x:c r="B590" s="137" t="str">
        <x:v>Rote Harissa-Paste</x:v>
      </x:c>
      <x:c r="C590" s="137" t="str">
        <x:v>red harissa paste</x:v>
      </x:c>
      <x:c r="D590" s="138" t="str">
        <x:v>Saucen</x:v>
      </x:c>
      <x:c r="E590" s="138" t="str">
        <x:v>roh/handelsüblich</x:v>
      </x:c>
      <x:c r="F590" s="138" t="str">
        <x:v>g</x:v>
      </x:c>
      <x:c r="G590" s="139" t="n">
        <x:v>90</x:v>
      </x:c>
      <x:c r="H590" s="139" t="n">
        <x:v>3</x:v>
      </x:c>
      <x:c r="I590" s="139" t="n">
        <x:v>12</x:v>
      </x:c>
      <x:c r="J590" s="139" t="n">
        <x:v>4</x:v>
      </x:c>
      <x:c r="K590" s="139" t="n">
        <x:v>2</x:v>
      </x:c>
      <x:c r="L590" s="139" t="n">
        <x:v>5</x:v>
      </x:c>
      <x:c r="M590" s="139" t="n">
        <x:v>0.7</x:v>
      </x:c>
      <x:c r="N590" s="139" t="n">
        <x:v>1.2</x:v>
      </x:c>
      <x:c r="O590" s="139" t="n">
        <x:v>500</x:v>
      </x:c>
      <x:c r="P590" s="139" t="str">
        <x:v>g</x:v>
      </x:c>
      <x:c r="Q590" s="139" t="n">
        <x:v>1.99</x:v>
      </x:c>
      <x:c r="R590" s="139" t="n">
        <x:v>0.00398</x:v>
      </x:c>
      <x:c r="S590" s="138" t="str">
        <x:v>Kategorie-Näherung; vor Produktion fachlich nachpflegen</x:v>
      </x:c>
      <x:c r="T590" s="138" t="n">
        <x:v>0.45</x:v>
      </x:c>
      <x:c r="U590" s="140" t="n">
        <x:v>46230</x:v>
      </x:c>
      <x:c r="V590" s="141" t="b">
        <x:v>1</x:v>
      </x:c>
    </x:row>
    <x:row r="591">
      <x:c r="A591" s="137" t="str">
        <x:v>F0204</x:v>
      </x:c>
      <x:c r="B591" s="137" t="str">
        <x:v>Korianderblätter</x:v>
      </x:c>
      <x:c r="C591" s="137" t="str">
        <x:v>coriander leaves</x:v>
      </x:c>
      <x:c r="D591" s="138" t="str">
        <x:v>Gewürze</x:v>
      </x:c>
      <x:c r="E591" s="138" t="str">
        <x:v>roh/handelsüblich</x:v>
      </x:c>
      <x:c r="F591" s="138" t="str">
        <x:v>g</x:v>
      </x:c>
      <x:c r="G591" s="139" t="n">
        <x:v>250</x:v>
      </x:c>
      <x:c r="H591" s="139" t="n">
        <x:v>8</x:v>
      </x:c>
      <x:c r="I591" s="139" t="n">
        <x:v>45</x:v>
      </x:c>
      <x:c r="J591" s="139" t="n">
        <x:v>8</x:v>
      </x:c>
      <x:c r="K591" s="139" t="n">
        <x:v>20</x:v>
      </x:c>
      <x:c r="L591" s="139" t="n">
        <x:v>4</x:v>
      </x:c>
      <x:c r="M591" s="139" t="n">
        <x:v>2</x:v>
      </x:c>
      <x:c r="N591" s="139" t="n">
        <x:v>0.2</x:v>
      </x:c>
      <x:c r="O591" s="139" t="n">
        <x:v>500</x:v>
      </x:c>
      <x:c r="P591" s="139" t="str">
        <x:v>g</x:v>
      </x:c>
      <x:c r="Q591" s="139" t="n">
        <x:v>1.29</x:v>
      </x:c>
      <x:c r="R591" s="139" t="n">
        <x:v>0.0025800000000000003</x:v>
      </x:c>
      <x:c r="S591" s="138" t="str">
        <x:v>Kategorie-Näherung; vor Produktion fachlich nachpflegen</x:v>
      </x:c>
      <x:c r="T591" s="138" t="n">
        <x:v>0.45</x:v>
      </x:c>
      <x:c r="U591" s="140" t="n">
        <x:v>46230</x:v>
      </x:c>
      <x:c r="V591" s="141" t="b">
        <x:v>1</x:v>
      </x:c>
    </x:row>
    <x:row r="592">
      <x:c r="A592" s="137" t="str">
        <x:v>F0679</x:v>
      </x:c>
      <x:c r="B592" s="137" t="str">
        <x:v>Hähnchenbrust ohne Haut</x:v>
      </x:c>
      <x:c r="C592" s="137" t="str">
        <x:v>skinless chicken breasts</x:v>
      </x:c>
      <x:c r="D592" s="138" t="str">
        <x:v>Fleisch</x:v>
      </x:c>
      <x:c r="E592" s="138" t="str">
        <x:v>roh/handelsüblich</x:v>
      </x:c>
      <x:c r="F592" s="138" t="str">
        <x:v>g</x:v>
      </x:c>
      <x:c r="G592" s="139" t="n">
        <x:v>125</x:v>
      </x:c>
      <x:c r="H592" s="139" t="n">
        <x:v>23</x:v>
      </x:c>
      <x:c r="I592" s="139" t="n">
        <x:v>0</x:v>
      </x:c>
      <x:c r="J592" s="139" t="n">
        <x:v>3</x:v>
      </x:c>
      <x:c r="K592" s="139" t="n">
        <x:v>0</x:v>
      </x:c>
      <x:c r="L592" s="139" t="n">
        <x:v>0</x:v>
      </x:c>
      <x:c r="M592" s="139" t="n">
        <x:v>1</x:v>
      </x:c>
      <x:c r="N592" s="139" t="n">
        <x:v>0.2</x:v>
      </x:c>
      <x:c r="O592" s="139" t="n">
        <x:v>500</x:v>
      </x:c>
      <x:c r="P592" s="139" t="str">
        <x:v>g</x:v>
      </x:c>
      <x:c r="Q592" s="139" t="n">
        <x:v>5.99</x:v>
      </x:c>
      <x:c r="R592" s="139" t="n">
        <x:v>0.011980000000000001</x:v>
      </x:c>
      <x:c r="S592" s="138" t="str">
        <x:v>Kategorie-Näherung; vor Produktion fachlich nachpflegen</x:v>
      </x:c>
      <x:c r="T592" s="138" t="n">
        <x:v>0.45</x:v>
      </x:c>
      <x:c r="U592" s="140" t="n">
        <x:v>46230</x:v>
      </x:c>
      <x:c r="V592" s="141" t="b">
        <x:v>1</x:v>
      </x:c>
    </x:row>
    <x:row r="593">
      <x:c r="A593" s="137" t="str">
        <x:v>F0212</x:v>
      </x:c>
      <x:c r="B593" s="137" t="str">
        <x:v>Maismehl</x:v>
      </x:c>
      <x:c r="C593" s="137" t="str">
        <x:v>cornflour</x:v>
      </x:c>
      <x:c r="D593" s="138" t="str">
        <x:v>Kohlenhydrate</x:v>
      </x:c>
      <x:c r="E593" s="138" t="str">
        <x:v>roh/handelsüblich</x:v>
      </x:c>
      <x:c r="F593" s="138" t="str">
        <x:v>g</x:v>
      </x:c>
      <x:c r="G593" s="139" t="n">
        <x:v>350</x:v>
      </x:c>
      <x:c r="H593" s="139" t="n">
        <x:v>11</x:v>
      </x:c>
      <x:c r="I593" s="139" t="n">
        <x:v>68</x:v>
      </x:c>
      <x:c r="J593" s="139" t="n">
        <x:v>3</x:v>
      </x:c>
      <x:c r="K593" s="139" t="n">
        <x:v>7</x:v>
      </x:c>
      <x:c r="L593" s="139" t="n">
        <x:v>2</x:v>
      </x:c>
      <x:c r="M593" s="139" t="n">
        <x:v>0.6</x:v>
      </x:c>
      <x:c r="N593" s="139" t="n">
        <x:v>0.05</x:v>
      </x:c>
      <x:c r="O593" s="139" t="n">
        <x:v>500</x:v>
      </x:c>
      <x:c r="P593" s="139" t="str">
        <x:v>g</x:v>
      </x:c>
      <x:c r="Q593" s="139" t="n">
        <x:v>1.99</x:v>
      </x:c>
      <x:c r="R593" s="139" t="n">
        <x:v>0.00398</x:v>
      </x:c>
      <x:c r="S593" s="138" t="str">
        <x:v>Kategorie-Näherung; vor Produktion fachlich nachpflegen</x:v>
      </x:c>
      <x:c r="T593" s="138" t="n">
        <x:v>0.45</x:v>
      </x:c>
      <x:c r="U593" s="140" t="n">
        <x:v>46230</x:v>
      </x:c>
      <x:c r="V593" s="141" t="b">
        <x:v>1</x:v>
      </x:c>
    </x:row>
    <x:row r="594">
      <x:c r="A594" s="137" t="str">
        <x:v>F0352</x:v>
      </x:c>
      <x:c r="B594" s="137" t="str">
        <x:v>Gemahlener Ingwer</x:v>
      </x:c>
      <x:c r="C594" s="137" t="str">
        <x:v>ground ginger</x:v>
      </x:c>
      <x:c r="D594" s="138" t="str">
        <x:v>Gemüse</x:v>
      </x:c>
      <x:c r="E594" s="138" t="str">
        <x:v>roh/handelsüblich</x:v>
      </x:c>
      <x:c r="F594" s="138" t="str">
        <x:v>g</x:v>
      </x:c>
      <x:c r="G594" s="139" t="n">
        <x:v>35</x:v>
      </x:c>
      <x:c r="H594" s="139" t="n">
        <x:v>2</x:v>
      </x:c>
      <x:c r="I594" s="139" t="n">
        <x:v>5</x:v>
      </x:c>
      <x:c r="J594" s="139" t="n">
        <x:v>0.4</x:v>
      </x:c>
      <x:c r="K594" s="139" t="n">
        <x:v>2.5</x:v>
      </x:c>
      <x:c r="L594" s="139" t="n">
        <x:v>3</x:v>
      </x:c>
      <x:c r="M594" s="139" t="n">
        <x:v>0.1</x:v>
      </x:c>
      <x:c r="N594" s="139" t="n">
        <x:v>0.06</x:v>
      </x:c>
      <x:c r="O594" s="139" t="n">
        <x:v>500</x:v>
      </x:c>
      <x:c r="P594" s="139" t="str">
        <x:v>g</x:v>
      </x:c>
      <x:c r="Q594" s="139" t="n">
        <x:v>1.79</x:v>
      </x:c>
      <x:c r="R594" s="139" t="n">
        <x:v>0.0035800000000000003</x:v>
      </x:c>
      <x:c r="S594" s="138" t="str">
        <x:v>Kategorie-Näherung; vor Produktion fachlich nachpflegen</x:v>
      </x:c>
      <x:c r="T594" s="138" t="n">
        <x:v>0.45</x:v>
      </x:c>
      <x:c r="U594" s="140" t="n">
        <x:v>46230</x:v>
      </x:c>
      <x:c r="V594" s="141" t="b">
        <x:v>1</x:v>
      </x:c>
    </x:row>
    <x:row r="595">
      <x:c r="A595" s="137" t="str">
        <x:v>F0411</x:v>
      </x:c>
      <x:c r="B595" s="137" t="str">
        <x:v>Zitronenschale</x:v>
      </x:c>
      <x:c r="C595" s="137" t="str">
        <x:v>lemon peel</x:v>
      </x:c>
      <x:c r="D595" s="138" t="str">
        <x:v>Obst</x:v>
      </x:c>
      <x:c r="E595" s="138" t="str">
        <x:v>roh/handelsüblich</x:v>
      </x:c>
      <x:c r="F595" s="138" t="str">
        <x:v>g</x:v>
      </x:c>
      <x:c r="G595" s="139" t="n">
        <x:v>55</x:v>
      </x:c>
      <x:c r="H595" s="139" t="n">
        <x:v>0.7</x:v>
      </x:c>
      <x:c r="I595" s="139" t="n">
        <x:v>12</x:v>
      </x:c>
      <x:c r="J595" s="139" t="n">
        <x:v>0.3</x:v>
      </x:c>
      <x:c r="K595" s="139" t="n">
        <x:v>2.5</x:v>
      </x:c>
      <x:c r="L595" s="139" t="n">
        <x:v>9</x:v>
      </x:c>
      <x:c r="M595" s="139" t="n">
        <x:v>0.05</x:v>
      </x:c>
      <x:c r="N595" s="139" t="n">
        <x:v>0.02</x:v>
      </x:c>
      <x:c r="O595" s="139" t="n">
        <x:v>500</x:v>
      </x:c>
      <x:c r="P595" s="139" t="str">
        <x:v>g</x:v>
      </x:c>
      <x:c r="Q595" s="139" t="n">
        <x:v>2.49</x:v>
      </x:c>
      <x:c r="R595" s="139" t="n">
        <x:v>0.00498</x:v>
      </x:c>
      <x:c r="S595" s="138" t="str">
        <x:v>Kategorie-Näherung; vor Produktion fachlich nachpflegen</x:v>
      </x:c>
      <x:c r="T595" s="138" t="n">
        <x:v>0.45</x:v>
      </x:c>
      <x:c r="U595" s="140" t="n">
        <x:v>46230</x:v>
      </x:c>
      <x:c r="V595" s="141" t="b">
        <x:v>1</x:v>
      </x:c>
    </x:row>
    <x:row r="596">
      <x:c r="A596" s="137" t="str">
        <x:v>F0673</x:v>
      </x:c>
      <x:c r="B596" s="137" t="str">
        <x:v>Garnelen</x:v>
      </x:c>
      <x:c r="C596" s="137" t="str">
        <x:v>shrimp</x:v>
      </x:c>
      <x:c r="D596" s="138" t="str">
        <x:v>Fisch</x:v>
      </x:c>
      <x:c r="E596" s="138" t="str">
        <x:v>roh/handelsüblich</x:v>
      </x:c>
      <x:c r="F596" s="138" t="str">
        <x:v>g</x:v>
      </x:c>
      <x:c r="G596" s="139" t="n">
        <x:v>85</x:v>
      </x:c>
      <x:c r="H596" s="139" t="n">
        <x:v>20</x:v>
      </x:c>
      <x:c r="I596" s="139" t="n">
        <x:v>0</x:v>
      </x:c>
      <x:c r="J596" s="139" t="n">
        <x:v>0.5</x:v>
      </x:c>
      <x:c r="K596" s="139" t="n">
        <x:v>0</x:v>
      </x:c>
      <x:c r="L596" s="139" t="n">
        <x:v>0</x:v>
      </x:c>
      <x:c r="M596" s="139" t="n">
        <x:v>0.1</x:v>
      </x:c>
      <x:c r="N596" s="139" t="n">
        <x:v>0.4</x:v>
      </x:c>
      <x:c r="O596" s="139" t="n">
        <x:v>250</x:v>
      </x:c>
      <x:c r="P596" s="139" t="str">
        <x:v>g</x:v>
      </x:c>
      <x:c r="Q596" s="139" t="n">
        <x:v>3.99</x:v>
      </x:c>
      <x:c r="R596" s="139" t="n">
        <x:v>0.015960000000000002</x:v>
      </x:c>
      <x:c r="S596" s="138" t="str">
        <x:v>BLS/USDA/Herstellerabgleich</x:v>
      </x:c>
      <x:c r="T596" s="138" t="n">
        <x:v>0.88</x:v>
      </x:c>
      <x:c r="U596" s="140" t="n">
        <x:v>46230</x:v>
      </x:c>
      <x:c r="V596" s="141" t="b">
        <x:v>1</x:v>
      </x:c>
    </x:row>
    <x:row r="597">
      <x:c r="A597" s="137" t="str">
        <x:v>F0197</x:v>
      </x:c>
      <x:c r="B597" s="137" t="str">
        <x:v>Kabeljau-Lende</x:v>
      </x:c>
      <x:c r="C597" s="137" t="str">
        <x:v>cod loin</x:v>
      </x:c>
      <x:c r="D597" s="138" t="str">
        <x:v>Fisch</x:v>
      </x:c>
      <x:c r="E597" s="138" t="str">
        <x:v>roh/handelsüblich</x:v>
      </x:c>
      <x:c r="F597" s="138" t="str">
        <x:v>g</x:v>
      </x:c>
      <x:c r="G597" s="139" t="n">
        <x:v>150</x:v>
      </x:c>
      <x:c r="H597" s="139" t="n">
        <x:v>21</x:v>
      </x:c>
      <x:c r="I597" s="139" t="n">
        <x:v>0</x:v>
      </x:c>
      <x:c r="J597" s="139" t="n">
        <x:v>7</x:v>
      </x:c>
      <x:c r="K597" s="139" t="n">
        <x:v>0</x:v>
      </x:c>
      <x:c r="L597" s="139" t="n">
        <x:v>0</x:v>
      </x:c>
      <x:c r="M597" s="139" t="n">
        <x:v>1.5</x:v>
      </x:c>
      <x:c r="N597" s="139" t="n">
        <x:v>0.2</x:v>
      </x:c>
      <x:c r="O597" s="139" t="n">
        <x:v>500</x:v>
      </x:c>
      <x:c r="P597" s="139" t="str">
        <x:v>g</x:v>
      </x:c>
      <x:c r="Q597" s="139" t="n">
        <x:v>5.49</x:v>
      </x:c>
      <x:c r="R597" s="139" t="n">
        <x:v>0.01098</x:v>
      </x:c>
      <x:c r="S597" s="138" t="str">
        <x:v>Kategorie-Näherung; vor Produktion fachlich nachpflegen</x:v>
      </x:c>
      <x:c r="T597" s="138" t="n">
        <x:v>0.45</x:v>
      </x:c>
      <x:c r="U597" s="140" t="n">
        <x:v>46230</x:v>
      </x:c>
      <x:c r="V597" s="141" t="b">
        <x:v>1</x:v>
      </x:c>
    </x:row>
    <x:row r="598">
      <x:c r="A598" s="137" t="str">
        <x:v>F0552</x:v>
      </x:c>
      <x:c r="B598" s="137" t="str">
        <x:v>Entkernte grüne Oliven</x:v>
      </x:c>
      <x:c r="C598" s="137" t="str">
        <x:v>pitted green olives</x:v>
      </x:c>
      <x:c r="D598" s="138" t="str">
        <x:v>Gemüse</x:v>
      </x:c>
      <x:c r="E598" s="138" t="str">
        <x:v>roh/handelsüblich</x:v>
      </x:c>
      <x:c r="F598" s="138" t="str">
        <x:v>g</x:v>
      </x:c>
      <x:c r="G598" s="139" t="n">
        <x:v>35</x:v>
      </x:c>
      <x:c r="H598" s="139" t="n">
        <x:v>2</x:v>
      </x:c>
      <x:c r="I598" s="139" t="n">
        <x:v>5</x:v>
      </x:c>
      <x:c r="J598" s="139" t="n">
        <x:v>0.4</x:v>
      </x:c>
      <x:c r="K598" s="139" t="n">
        <x:v>2.5</x:v>
      </x:c>
      <x:c r="L598" s="139" t="n">
        <x:v>3</x:v>
      </x:c>
      <x:c r="M598" s="139" t="n">
        <x:v>0.1</x:v>
      </x:c>
      <x:c r="N598" s="139" t="n">
        <x:v>0.06</x:v>
      </x:c>
      <x:c r="O598" s="139" t="n">
        <x:v>500</x:v>
      </x:c>
      <x:c r="P598" s="139" t="str">
        <x:v>g</x:v>
      </x:c>
      <x:c r="Q598" s="139" t="n">
        <x:v>1.79</x:v>
      </x:c>
      <x:c r="R598" s="139" t="n">
        <x:v>0.0035800000000000003</x:v>
      </x:c>
      <x:c r="S598" s="138" t="str">
        <x:v>Kategorie-Näherung; vor Produktion fachlich nachpflegen</x:v>
      </x:c>
      <x:c r="T598" s="138" t="n">
        <x:v>0.45</x:v>
      </x:c>
      <x:c r="U598" s="140" t="n">
        <x:v>46230</x:v>
      </x:c>
      <x:c r="V598" s="141" t="b">
        <x:v>1</x:v>
      </x:c>
    </x:row>
    <x:row r="599">
      <x:c r="A599" s="137" t="str">
        <x:v>F0091</x:v>
      </x:c>
      <x:c r="B599" s="137" t="str">
        <x:v>Brokkoliröschen</x:v>
      </x:c>
      <x:c r="C599" s="137" t="str">
        <x:v>broccoli florets</x:v>
      </x:c>
      <x:c r="D599" s="138" t="str">
        <x:v>Gemüse</x:v>
      </x:c>
      <x:c r="E599" s="138" t="str">
        <x:v>roh/handelsüblich</x:v>
      </x:c>
      <x:c r="F599" s="138" t="str">
        <x:v>g</x:v>
      </x:c>
      <x:c r="G599" s="139" t="n">
        <x:v>35</x:v>
      </x:c>
      <x:c r="H599" s="139" t="n">
        <x:v>2</x:v>
      </x:c>
      <x:c r="I599" s="139" t="n">
        <x:v>5</x:v>
      </x:c>
      <x:c r="J599" s="139" t="n">
        <x:v>0.4</x:v>
      </x:c>
      <x:c r="K599" s="139" t="n">
        <x:v>2.5</x:v>
      </x:c>
      <x:c r="L599" s="139" t="n">
        <x:v>3</x:v>
      </x:c>
      <x:c r="M599" s="139" t="n">
        <x:v>0.1</x:v>
      </x:c>
      <x:c r="N599" s="139" t="n">
        <x:v>0.06</x:v>
      </x:c>
      <x:c r="O599" s="139" t="n">
        <x:v>500</x:v>
      </x:c>
      <x:c r="P599" s="139" t="str">
        <x:v>g</x:v>
      </x:c>
      <x:c r="Q599" s="139" t="n">
        <x:v>1.79</x:v>
      </x:c>
      <x:c r="R599" s="139" t="n">
        <x:v>0.0035800000000000003</x:v>
      </x:c>
      <x:c r="S599" s="138" t="str">
        <x:v>Kategorie-Näherung; vor Produktion fachlich nachpflegen</x:v>
      </x:c>
      <x:c r="T599" s="138" t="n">
        <x:v>0.45</x:v>
      </x:c>
      <x:c r="U599" s="140" t="n">
        <x:v>46230</x:v>
      </x:c>
      <x:c r="V599" s="141" t="b">
        <x:v>1</x:v>
      </x:c>
    </x:row>
    <x:row r="600">
      <x:c r="A600" s="137" t="str">
        <x:v>F0640</x:v>
      </x:c>
      <x:c r="B600" s="137" t="str">
        <x:v>Safran</x:v>
      </x:c>
      <x:c r="C600" s="137" t="str">
        <x:v>saffron</x:v>
      </x:c>
      <x:c r="D600" s="138" t="str">
        <x:v>Gemüse</x:v>
      </x:c>
      <x:c r="E600" s="138" t="str">
        <x:v>roh/handelsüblich</x:v>
      </x:c>
      <x:c r="F600" s="138" t="str">
        <x:v>g</x:v>
      </x:c>
      <x:c r="G600" s="139" t="n">
        <x:v>35</x:v>
      </x:c>
      <x:c r="H600" s="139" t="n">
        <x:v>2</x:v>
      </x:c>
      <x:c r="I600" s="139" t="n">
        <x:v>5</x:v>
      </x:c>
      <x:c r="J600" s="139" t="n">
        <x:v>0.4</x:v>
      </x:c>
      <x:c r="K600" s="139" t="n">
        <x:v>2.5</x:v>
      </x:c>
      <x:c r="L600" s="139" t="n">
        <x:v>3</x:v>
      </x:c>
      <x:c r="M600" s="139" t="n">
        <x:v>0.1</x:v>
      </x:c>
      <x:c r="N600" s="139" t="n">
        <x:v>0.06</x:v>
      </x:c>
      <x:c r="O600" s="139" t="n">
        <x:v>500</x:v>
      </x:c>
      <x:c r="P600" s="139" t="str">
        <x:v>g</x:v>
      </x:c>
      <x:c r="Q600" s="139" t="n">
        <x:v>1.79</x:v>
      </x:c>
      <x:c r="R600" s="139" t="n">
        <x:v>0.0035800000000000003</x:v>
      </x:c>
      <x:c r="S600" s="138" t="str">
        <x:v>Kategorie-Näherung; vor Produktion fachlich nachpflegen</x:v>
      </x:c>
      <x:c r="T600" s="138" t="n">
        <x:v>0.45</x:v>
      </x:c>
      <x:c r="U600" s="140" t="n">
        <x:v>46230</x:v>
      </x:c>
      <x:c r="V600" s="141" t="b">
        <x:v>1</x:v>
      </x:c>
    </x:row>
    <x:row r="601">
      <x:c r="A601" s="137" t="str">
        <x:v>F0255</x:v>
      </x:c>
      <x:c r="B601" s="137" t="str">
        <x:v>Getrocknete Steinpilze</x:v>
      </x:c>
      <x:c r="C601" s="137" t="str">
        <x:v>dried porcini mushrooms</x:v>
      </x:c>
      <x:c r="D601" s="138" t="str">
        <x:v>Gemüse</x:v>
      </x:c>
      <x:c r="E601" s="138" t="str">
        <x:v>roh/handelsüblich</x:v>
      </x:c>
      <x:c r="F601" s="138" t="str">
        <x:v>g</x:v>
      </x:c>
      <x:c r="G601" s="139" t="n">
        <x:v>35</x:v>
      </x:c>
      <x:c r="H601" s="139" t="n">
        <x:v>2</x:v>
      </x:c>
      <x:c r="I601" s="139" t="n">
        <x:v>5</x:v>
      </x:c>
      <x:c r="J601" s="139" t="n">
        <x:v>0.4</x:v>
      </x:c>
      <x:c r="K601" s="139" t="n">
        <x:v>2.5</x:v>
      </x:c>
      <x:c r="L601" s="139" t="n">
        <x:v>3</x:v>
      </x:c>
      <x:c r="M601" s="139" t="n">
        <x:v>0.1</x:v>
      </x:c>
      <x:c r="N601" s="139" t="n">
        <x:v>0.06</x:v>
      </x:c>
      <x:c r="O601" s="139" t="n">
        <x:v>500</x:v>
      </x:c>
      <x:c r="P601" s="139" t="str">
        <x:v>g</x:v>
      </x:c>
      <x:c r="Q601" s="139" t="n">
        <x:v>1.79</x:v>
      </x:c>
      <x:c r="R601" s="139" t="n">
        <x:v>0.0035800000000000003</x:v>
      </x:c>
      <x:c r="S601" s="138" t="str">
        <x:v>Kategorie-Näherung; vor Produktion fachlich nachpflegen</x:v>
      </x:c>
      <x:c r="T601" s="138" t="n">
        <x:v>0.45</x:v>
      </x:c>
      <x:c r="U601" s="140" t="n">
        <x:v>46230</x:v>
      </x:c>
      <x:c r="V601" s="141" t="b">
        <x:v>1</x:v>
      </x:c>
    </x:row>
    <x:row r="602">
      <x:c r="A602" s="137" t="str">
        <x:v>F0149</x:v>
      </x:c>
      <x:c r="B602" s="137" t="str">
        <x:v>Kastanienpilze</x:v>
      </x:c>
      <x:c r="C602" s="137" t="str">
        <x:v>chestnut mushrooms</x:v>
      </x:c>
      <x:c r="D602" s="138" t="str">
        <x:v>Nüsse / Samen</x:v>
      </x:c>
      <x:c r="E602" s="138" t="str">
        <x:v>roh/handelsüblich</x:v>
      </x:c>
      <x:c r="F602" s="138" t="str">
        <x:v>g</x:v>
      </x:c>
      <x:c r="G602" s="139" t="n">
        <x:v>580</x:v>
      </x:c>
      <x:c r="H602" s="139" t="n">
        <x:v>20</x:v>
      </x:c>
      <x:c r="I602" s="139" t="n">
        <x:v>12</x:v>
      </x:c>
      <x:c r="J602" s="139" t="n">
        <x:v>50</x:v>
      </x:c>
      <x:c r="K602" s="139" t="n">
        <x:v>10</x:v>
      </x:c>
      <x:c r="L602" s="139" t="n">
        <x:v>4</x:v>
      </x:c>
      <x:c r="M602" s="139" t="n">
        <x:v>6</x:v>
      </x:c>
      <x:c r="N602" s="139" t="n">
        <x:v>0.02</x:v>
      </x:c>
      <x:c r="O602" s="139" t="n">
        <x:v>500</x:v>
      </x:c>
      <x:c r="P602" s="139" t="str">
        <x:v>g</x:v>
      </x:c>
      <x:c r="Q602" s="139" t="n">
        <x:v>2.99</x:v>
      </x:c>
      <x:c r="R602" s="139" t="n">
        <x:v>0.00598</x:v>
      </x:c>
      <x:c r="S602" s="138" t="str">
        <x:v>Kategorie-Näherung; vor Produktion fachlich nachpflegen</x:v>
      </x:c>
      <x:c r="T602" s="138" t="n">
        <x:v>0.45</x:v>
      </x:c>
      <x:c r="U602" s="140" t="n">
        <x:v>46230</x:v>
      </x:c>
      <x:c r="V602" s="141" t="b">
        <x:v>1</x:v>
      </x:c>
    </x:row>
    <x:row r="603">
      <x:c r="A603" s="137" t="str">
        <x:v>F0623</x:v>
      </x:c>
      <x:c r="B603" s="137" t="str">
        <x:v>Risottoreis</x:v>
      </x:c>
      <x:c r="C603" s="137" t="str">
        <x:v>risotto rice</x:v>
      </x:c>
      <x:c r="D603" s="138" t="str">
        <x:v>Kohlenhydrate</x:v>
      </x:c>
      <x:c r="E603" s="138" t="str">
        <x:v>roh/handelsüblich</x:v>
      </x:c>
      <x:c r="F603" s="138" t="str">
        <x:v>g</x:v>
      </x:c>
      <x:c r="G603" s="139" t="n">
        <x:v>350</x:v>
      </x:c>
      <x:c r="H603" s="139" t="n">
        <x:v>11</x:v>
      </x:c>
      <x:c r="I603" s="139" t="n">
        <x:v>68</x:v>
      </x:c>
      <x:c r="J603" s="139" t="n">
        <x:v>3</x:v>
      </x:c>
      <x:c r="K603" s="139" t="n">
        <x:v>7</x:v>
      </x:c>
      <x:c r="L603" s="139" t="n">
        <x:v>2</x:v>
      </x:c>
      <x:c r="M603" s="139" t="n">
        <x:v>0.6</x:v>
      </x:c>
      <x:c r="N603" s="139" t="n">
        <x:v>0.05</x:v>
      </x:c>
      <x:c r="O603" s="139" t="n">
        <x:v>500</x:v>
      </x:c>
      <x:c r="P603" s="139" t="str">
        <x:v>g</x:v>
      </x:c>
      <x:c r="Q603" s="139" t="n">
        <x:v>1.99</x:v>
      </x:c>
      <x:c r="R603" s="139" t="n">
        <x:v>0.00398</x:v>
      </x:c>
      <x:c r="S603" s="138" t="str">
        <x:v>Kategorie-Näherung; vor Produktion fachlich nachpflegen</x:v>
      </x:c>
      <x:c r="T603" s="138" t="n">
        <x:v>0.45</x:v>
      </x:c>
      <x:c r="U603" s="140" t="n">
        <x:v>46230</x:v>
      </x:c>
      <x:c r="V603" s="141" t="b">
        <x:v>1</x:v>
      </x:c>
    </x:row>
    <x:row r="604">
      <x:c r="A604" s="137" t="str">
        <x:v>F0644</x:v>
      </x:c>
      <x:c r="B604" s="137" t="str">
        <x:v>Kirschtomaten am Strauch</x:v>
      </x:c>
      <x:c r="C604" s="137" t="str">
        <x:v>Sainsbury's Taste The Difference Vittoria Cherry Vine Tomatoes</x:v>
      </x:c>
      <x:c r="D604" s="138" t="str">
        <x:v>Gemüse</x:v>
      </x:c>
      <x:c r="E604" s="138" t="str">
        <x:v>roh/handelsüblich</x:v>
      </x:c>
      <x:c r="F604" s="138" t="str">
        <x:v>g</x:v>
      </x:c>
      <x:c r="G604" s="139" t="n">
        <x:v>35</x:v>
      </x:c>
      <x:c r="H604" s="139" t="n">
        <x:v>2</x:v>
      </x:c>
      <x:c r="I604" s="139" t="n">
        <x:v>5</x:v>
      </x:c>
      <x:c r="J604" s="139" t="n">
        <x:v>0.4</x:v>
      </x:c>
      <x:c r="K604" s="139" t="n">
        <x:v>2.5</x:v>
      </x:c>
      <x:c r="L604" s="139" t="n">
        <x:v>3</x:v>
      </x:c>
      <x:c r="M604" s="139" t="n">
        <x:v>0.1</x:v>
      </x:c>
      <x:c r="N604" s="139" t="n">
        <x:v>0.06</x:v>
      </x:c>
      <x:c r="O604" s="139" t="n">
        <x:v>500</x:v>
      </x:c>
      <x:c r="P604" s="139" t="str">
        <x:v>g</x:v>
      </x:c>
      <x:c r="Q604" s="139" t="n">
        <x:v>1.79</x:v>
      </x:c>
      <x:c r="R604" s="139" t="n">
        <x:v>0.0035800000000000003</x:v>
      </x:c>
      <x:c r="S604" s="138" t="str">
        <x:v>Kategorie-Näherung; vor Produktion fachlich nachpflegen</x:v>
      </x:c>
      <x:c r="T604" s="138" t="n">
        <x:v>0.45</x:v>
      </x:c>
      <x:c r="U604" s="140" t="n">
        <x:v>46230</x:v>
      </x:c>
      <x:c r="V604" s="141" t="b">
        <x:v>1</x:v>
      </x:c>
    </x:row>
    <x:row r="605">
      <x:c r="A605" s="137" t="str">
        <x:v>F0257</x:v>
      </x:c>
      <x:c r="B605" s="137" t="str">
        <x:v>Getrocknete Vollkornnudeln</x:v>
      </x:c>
      <x:c r="C605" s="137" t="str">
        <x:v>dried wholewheat noodles</x:v>
      </x:c>
      <x:c r="D605" s="138" t="str">
        <x:v>Kohlenhydrate</x:v>
      </x:c>
      <x:c r="E605" s="138" t="str">
        <x:v>roh/handelsüblich</x:v>
      </x:c>
      <x:c r="F605" s="138" t="str">
        <x:v>g</x:v>
      </x:c>
      <x:c r="G605" s="139" t="n">
        <x:v>350</x:v>
      </x:c>
      <x:c r="H605" s="139" t="n">
        <x:v>11</x:v>
      </x:c>
      <x:c r="I605" s="139" t="n">
        <x:v>68</x:v>
      </x:c>
      <x:c r="J605" s="139" t="n">
        <x:v>3</x:v>
      </x:c>
      <x:c r="K605" s="139" t="n">
        <x:v>7</x:v>
      </x:c>
      <x:c r="L605" s="139" t="n">
        <x:v>2</x:v>
      </x:c>
      <x:c r="M605" s="139" t="n">
        <x:v>0.6</x:v>
      </x:c>
      <x:c r="N605" s="139" t="n">
        <x:v>0.05</x:v>
      </x:c>
      <x:c r="O605" s="139" t="n">
        <x:v>500</x:v>
      </x:c>
      <x:c r="P605" s="139" t="str">
        <x:v>g</x:v>
      </x:c>
      <x:c r="Q605" s="139" t="n">
        <x:v>1.99</x:v>
      </x:c>
      <x:c r="R605" s="139" t="n">
        <x:v>0.00398</x:v>
      </x:c>
      <x:c r="S605" s="138" t="str">
        <x:v>Kategorie-Näherung; vor Produktion fachlich nachpflegen</x:v>
      </x:c>
      <x:c r="T605" s="138" t="n">
        <x:v>0.45</x:v>
      </x:c>
      <x:c r="U605" s="140" t="n">
        <x:v>46230</x:v>
      </x:c>
      <x:c r="V605" s="141" t="b">
        <x:v>1</x:v>
      </x:c>
    </x:row>
    <x:row r="606">
      <x:c r="A606" s="137" t="str">
        <x:v>F0731</x:v>
      </x:c>
      <x:c r="B606" s="137" t="str">
        <x:v>Süßer geräucherter Paprika</x:v>
      </x:c>
      <x:c r="C606" s="137" t="str">
        <x:v>sweet smoked paprika</x:v>
      </x:c>
      <x:c r="D606" s="138" t="str">
        <x:v>Gewürze</x:v>
      </x:c>
      <x:c r="E606" s="138" t="str">
        <x:v>roh/handelsüblich</x:v>
      </x:c>
      <x:c r="F606" s="138" t="str">
        <x:v>g</x:v>
      </x:c>
      <x:c r="G606" s="139" t="n">
        <x:v>250</x:v>
      </x:c>
      <x:c r="H606" s="139" t="n">
        <x:v>8</x:v>
      </x:c>
      <x:c r="I606" s="139" t="n">
        <x:v>45</x:v>
      </x:c>
      <x:c r="J606" s="139" t="n">
        <x:v>8</x:v>
      </x:c>
      <x:c r="K606" s="139" t="n">
        <x:v>20</x:v>
      </x:c>
      <x:c r="L606" s="139" t="n">
        <x:v>4</x:v>
      </x:c>
      <x:c r="M606" s="139" t="n">
        <x:v>2</x:v>
      </x:c>
      <x:c r="N606" s="139" t="n">
        <x:v>0.2</x:v>
      </x:c>
      <x:c r="O606" s="139" t="n">
        <x:v>500</x:v>
      </x:c>
      <x:c r="P606" s="139" t="str">
        <x:v>g</x:v>
      </x:c>
      <x:c r="Q606" s="139" t="n">
        <x:v>1.29</x:v>
      </x:c>
      <x:c r="R606" s="139" t="n">
        <x:v>0.0025800000000000003</x:v>
      </x:c>
      <x:c r="S606" s="138" t="str">
        <x:v>Kategorie-Näherung; vor Produktion fachlich nachpflegen</x:v>
      </x:c>
      <x:c r="T606" s="138" t="n">
        <x:v>0.45</x:v>
      </x:c>
      <x:c r="U606" s="140" t="n">
        <x:v>46230</x:v>
      </x:c>
      <x:c r="V606" s="141" t="b">
        <x:v>1</x:v>
      </x:c>
    </x:row>
    <x:row r="607">
      <x:c r="A607" s="137" t="str">
        <x:v>F0202</x:v>
      </x:c>
      <x:c r="B607" s="137" t="str">
        <x:v>Gekochter Reis</x:v>
      </x:c>
      <x:c r="C607" s="137" t="str">
        <x:v>cooked rice</x:v>
      </x:c>
      <x:c r="D607" s="138" t="str">
        <x:v>Kohlenhydrate</x:v>
      </x:c>
      <x:c r="E607" s="138" t="str">
        <x:v>roh/handelsüblich</x:v>
      </x:c>
      <x:c r="F607" s="138" t="str">
        <x:v>g</x:v>
      </x:c>
      <x:c r="G607" s="139" t="n">
        <x:v>350</x:v>
      </x:c>
      <x:c r="H607" s="139" t="n">
        <x:v>11</x:v>
      </x:c>
      <x:c r="I607" s="139" t="n">
        <x:v>68</x:v>
      </x:c>
      <x:c r="J607" s="139" t="n">
        <x:v>3</x:v>
      </x:c>
      <x:c r="K607" s="139" t="n">
        <x:v>7</x:v>
      </x:c>
      <x:c r="L607" s="139" t="n">
        <x:v>2</x:v>
      </x:c>
      <x:c r="M607" s="139" t="n">
        <x:v>0.6</x:v>
      </x:c>
      <x:c r="N607" s="139" t="n">
        <x:v>0.05</x:v>
      </x:c>
      <x:c r="O607" s="139" t="n">
        <x:v>500</x:v>
      </x:c>
      <x:c r="P607" s="139" t="str">
        <x:v>g</x:v>
      </x:c>
      <x:c r="Q607" s="139" t="n">
        <x:v>1.99</x:v>
      </x:c>
      <x:c r="R607" s="139" t="n">
        <x:v>0.00398</x:v>
      </x:c>
      <x:c r="S607" s="138" t="str">
        <x:v>Kategorie-Näherung; vor Produktion fachlich nachpflegen</x:v>
      </x:c>
      <x:c r="T607" s="138" t="n">
        <x:v>0.45</x:v>
      </x:c>
      <x:c r="U607" s="140" t="n">
        <x:v>46230</x:v>
      </x:c>
      <x:c r="V607" s="141" t="b">
        <x:v>1</x:v>
      </x:c>
    </x:row>
    <x:row r="608">
      <x:c r="A608" s="137" t="str">
        <x:v>F0510</x:v>
      </x:c>
      <x:c r="B608" s="137" t="str">
        <x:v>Austernsauce</x:v>
      </x:c>
      <x:c r="C608" s="137" t="str">
        <x:v>oyster sauce</x:v>
      </x:c>
      <x:c r="D608" s="138" t="str">
        <x:v>Saucen</x:v>
      </x:c>
      <x:c r="E608" s="138" t="str">
        <x:v>roh/handelsüblich</x:v>
      </x:c>
      <x:c r="F608" s="138" t="str">
        <x:v>g</x:v>
      </x:c>
      <x:c r="G608" s="139" t="n">
        <x:v>90</x:v>
      </x:c>
      <x:c r="H608" s="139" t="n">
        <x:v>3</x:v>
      </x:c>
      <x:c r="I608" s="139" t="n">
        <x:v>12</x:v>
      </x:c>
      <x:c r="J608" s="139" t="n">
        <x:v>4</x:v>
      </x:c>
      <x:c r="K608" s="139" t="n">
        <x:v>2</x:v>
      </x:c>
      <x:c r="L608" s="139" t="n">
        <x:v>5</x:v>
      </x:c>
      <x:c r="M608" s="139" t="n">
        <x:v>0.7</x:v>
      </x:c>
      <x:c r="N608" s="139" t="n">
        <x:v>1.2</x:v>
      </x:c>
      <x:c r="O608" s="139" t="n">
        <x:v>500</x:v>
      </x:c>
      <x:c r="P608" s="139" t="str">
        <x:v>g</x:v>
      </x:c>
      <x:c r="Q608" s="139" t="n">
        <x:v>1.99</x:v>
      </x:c>
      <x:c r="R608" s="139" t="n">
        <x:v>0.00398</x:v>
      </x:c>
      <x:c r="S608" s="138" t="str">
        <x:v>Kategorie-Näherung; vor Produktion fachlich nachpflegen</x:v>
      </x:c>
      <x:c r="T608" s="138" t="n">
        <x:v>0.45</x:v>
      </x:c>
      <x:c r="U608" s="140" t="n">
        <x:v>46230</x:v>
      </x:c>
      <x:c r="V608" s="141" t="b">
        <x:v>1</x:v>
      </x:c>
    </x:row>
    <x:row r="609">
      <x:c r="A609" s="137" t="str">
        <x:v>F0323</x:v>
      </x:c>
      <x:c r="B609" s="137" t="str">
        <x:v>Gnocchi</x:v>
      </x:c>
      <x:c r="C609" s="137" t="str">
        <x:v>gnocchi</x:v>
      </x:c>
      <x:c r="D609" s="138" t="str">
        <x:v>Gemüse</x:v>
      </x:c>
      <x:c r="E609" s="138" t="str">
        <x:v>roh/handelsüblich</x:v>
      </x:c>
      <x:c r="F609" s="138" t="str">
        <x:v>g</x:v>
      </x:c>
      <x:c r="G609" s="139" t="n">
        <x:v>35</x:v>
      </x:c>
      <x:c r="H609" s="139" t="n">
        <x:v>2</x:v>
      </x:c>
      <x:c r="I609" s="139" t="n">
        <x:v>5</x:v>
      </x:c>
      <x:c r="J609" s="139" t="n">
        <x:v>0.4</x:v>
      </x:c>
      <x:c r="K609" s="139" t="n">
        <x:v>2.5</x:v>
      </x:c>
      <x:c r="L609" s="139" t="n">
        <x:v>3</x:v>
      </x:c>
      <x:c r="M609" s="139" t="n">
        <x:v>0.1</x:v>
      </x:c>
      <x:c r="N609" s="139" t="n">
        <x:v>0.06</x:v>
      </x:c>
      <x:c r="O609" s="139" t="n">
        <x:v>500</x:v>
      </x:c>
      <x:c r="P609" s="139" t="str">
        <x:v>g</x:v>
      </x:c>
      <x:c r="Q609" s="139" t="n">
        <x:v>1.79</x:v>
      </x:c>
      <x:c r="R609" s="139" t="n">
        <x:v>0.0035800000000000003</x:v>
      </x:c>
      <x:c r="S609" s="138" t="str">
        <x:v>Kategorie-Näherung; vor Produktion fachlich nachpflegen</x:v>
      </x:c>
      <x:c r="T609" s="138" t="n">
        <x:v>0.45</x:v>
      </x:c>
      <x:c r="U609" s="140" t="n">
        <x:v>46230</x:v>
      </x:c>
      <x:c r="V609" s="141" t="b">
        <x:v>1</x:v>
      </x:c>
    </x:row>
    <x:row r="610">
      <x:c r="A610" s="137" t="str">
        <x:v>F0034</x:v>
      </x:c>
      <x:c r="B610" s="137" t="str">
        <x:v>Baby-Dosentomaten</x:v>
      </x:c>
      <x:c r="C610" s="137" t="str">
        <x:v>baby plum tomatoes</x:v>
      </x:c>
      <x:c r="D610" s="138" t="str">
        <x:v>Gemüse</x:v>
      </x:c>
      <x:c r="E610" s="138" t="str">
        <x:v>roh/handelsüblich</x:v>
      </x:c>
      <x:c r="F610" s="138" t="str">
        <x:v>g</x:v>
      </x:c>
      <x:c r="G610" s="139" t="n">
        <x:v>35</x:v>
      </x:c>
      <x:c r="H610" s="139" t="n">
        <x:v>2</x:v>
      </x:c>
      <x:c r="I610" s="139" t="n">
        <x:v>5</x:v>
      </x:c>
      <x:c r="J610" s="139" t="n">
        <x:v>0.4</x:v>
      </x:c>
      <x:c r="K610" s="139" t="n">
        <x:v>2.5</x:v>
      </x:c>
      <x:c r="L610" s="139" t="n">
        <x:v>3</x:v>
      </x:c>
      <x:c r="M610" s="139" t="n">
        <x:v>0.1</x:v>
      </x:c>
      <x:c r="N610" s="139" t="n">
        <x:v>0.06</x:v>
      </x:c>
      <x:c r="O610" s="139" t="n">
        <x:v>500</x:v>
      </x:c>
      <x:c r="P610" s="139" t="str">
        <x:v>g</x:v>
      </x:c>
      <x:c r="Q610" s="139" t="n">
        <x:v>1.79</x:v>
      </x:c>
      <x:c r="R610" s="139" t="n">
        <x:v>0.0035800000000000003</x:v>
      </x:c>
      <x:c r="S610" s="138" t="str">
        <x:v>Kategorie-Näherung; vor Produktion fachlich nachpflegen</x:v>
      </x:c>
      <x:c r="T610" s="138" t="n">
        <x:v>0.45</x:v>
      </x:c>
      <x:c r="U610" s="140" t="n">
        <x:v>46230</x:v>
      </x:c>
      <x:c r="V610" s="141" t="b">
        <x:v>1</x:v>
      </x:c>
    </x:row>
    <x:row r="611">
      <x:c r="A611" s="137" t="str">
        <x:v>F0020</x:v>
      </x:c>
      <x:c r="B611" s="137" t="str">
        <x:v>Artischocken</x:v>
      </x:c>
      <x:c r="C611" s="137" t="str">
        <x:v>artichokes</x:v>
      </x:c>
      <x:c r="D611" s="138" t="str">
        <x:v>Gemüse</x:v>
      </x:c>
      <x:c r="E611" s="138" t="str">
        <x:v>roh/handelsüblich</x:v>
      </x:c>
      <x:c r="F611" s="138" t="str">
        <x:v>g</x:v>
      </x:c>
      <x:c r="G611" s="139" t="n">
        <x:v>35</x:v>
      </x:c>
      <x:c r="H611" s="139" t="n">
        <x:v>2</x:v>
      </x:c>
      <x:c r="I611" s="139" t="n">
        <x:v>5</x:v>
      </x:c>
      <x:c r="J611" s="139" t="n">
        <x:v>0.4</x:v>
      </x:c>
      <x:c r="K611" s="139" t="n">
        <x:v>2.5</x:v>
      </x:c>
      <x:c r="L611" s="139" t="n">
        <x:v>3</x:v>
      </x:c>
      <x:c r="M611" s="139" t="n">
        <x:v>0.1</x:v>
      </x:c>
      <x:c r="N611" s="139" t="n">
        <x:v>0.06</x:v>
      </x:c>
      <x:c r="O611" s="139" t="n">
        <x:v>500</x:v>
      </x:c>
      <x:c r="P611" s="139" t="str">
        <x:v>g</x:v>
      </x:c>
      <x:c r="Q611" s="139" t="n">
        <x:v>1.79</x:v>
      </x:c>
      <x:c r="R611" s="139" t="n">
        <x:v>0.0035800000000000003</x:v>
      </x:c>
      <x:c r="S611" s="138" t="str">
        <x:v>Kategorie-Näherung; vor Produktion fachlich nachpflegen</x:v>
      </x:c>
      <x:c r="T611" s="138" t="n">
        <x:v>0.45</x:v>
      </x:c>
      <x:c r="U611" s="140" t="n">
        <x:v>46230</x:v>
      </x:c>
      <x:c r="V611" s="141" t="b">
        <x:v>1</x:v>
      </x:c>
    </x:row>
    <x:row r="612">
      <x:c r="A612" s="137" t="str">
        <x:v>F0106</x:v>
      </x:c>
      <x:c r="B612" s="137" t="str">
        <x:v>Butterbohnen</x:v>
      </x:c>
      <x:c r="C612" s="137" t="str">
        <x:v>butter beans</x:v>
      </x:c>
      <x:c r="D612" s="138" t="str">
        <x:v>Fette / Öle</x:v>
      </x:c>
      <x:c r="E612" s="138" t="str">
        <x:v>roh/handelsüblich</x:v>
      </x:c>
      <x:c r="F612" s="138" t="str">
        <x:v>g</x:v>
      </x:c>
      <x:c r="G612" s="139" t="n">
        <x:v>884</x:v>
      </x:c>
      <x:c r="H612" s="139" t="n">
        <x:v>0</x:v>
      </x:c>
      <x:c r="I612" s="139" t="n">
        <x:v>0</x:v>
      </x:c>
      <x:c r="J612" s="139" t="n">
        <x:v>100</x:v>
      </x:c>
      <x:c r="K612" s="139" t="n">
        <x:v>0</x:v>
      </x:c>
      <x:c r="L612" s="139" t="n">
        <x:v>0</x:v>
      </x:c>
      <x:c r="M612" s="139" t="n">
        <x:v>14</x:v>
      </x:c>
      <x:c r="N612" s="139" t="n">
        <x:v>0</x:v>
      </x:c>
      <x:c r="O612" s="139" t="n">
        <x:v>500</x:v>
      </x:c>
      <x:c r="P612" s="139" t="str">
        <x:v>g</x:v>
      </x:c>
      <x:c r="Q612" s="139" t="n">
        <x:v>4.49</x:v>
      </x:c>
      <x:c r="R612" s="139" t="n">
        <x:v>0.00898</x:v>
      </x:c>
      <x:c r="S612" s="138" t="str">
        <x:v>Kategorie-Näherung; vor Produktion fachlich nachpflegen</x:v>
      </x:c>
      <x:c r="T612" s="138" t="n">
        <x:v>0.45</x:v>
      </x:c>
      <x:c r="U612" s="140" t="n">
        <x:v>46230</x:v>
      </x:c>
      <x:c r="V612" s="141" t="b">
        <x:v>1</x:v>
      </x:c>
    </x:row>
    <x:row r="613">
      <x:c r="A613" s="137" t="str">
        <x:v>F0824</x:v>
      </x:c>
      <x:c r="B613" s="137" t="str">
        <x:v>Vollkornnudelnester</x:v>
      </x:c>
      <x:c r="C613" s="137" t="str">
        <x:v>wholemeal noodle nests</x:v>
      </x:c>
      <x:c r="D613" s="138" t="str">
        <x:v>Kohlenhydrate</x:v>
      </x:c>
      <x:c r="E613" s="138" t="str">
        <x:v>roh/handelsüblich</x:v>
      </x:c>
      <x:c r="F613" s="138" t="str">
        <x:v>g</x:v>
      </x:c>
      <x:c r="G613" s="139" t="n">
        <x:v>350</x:v>
      </x:c>
      <x:c r="H613" s="139" t="n">
        <x:v>11</x:v>
      </x:c>
      <x:c r="I613" s="139" t="n">
        <x:v>68</x:v>
      </x:c>
      <x:c r="J613" s="139" t="n">
        <x:v>3</x:v>
      </x:c>
      <x:c r="K613" s="139" t="n">
        <x:v>7</x:v>
      </x:c>
      <x:c r="L613" s="139" t="n">
        <x:v>2</x:v>
      </x:c>
      <x:c r="M613" s="139" t="n">
        <x:v>0.6</x:v>
      </x:c>
      <x:c r="N613" s="139" t="n">
        <x:v>0.05</x:v>
      </x:c>
      <x:c r="O613" s="139" t="n">
        <x:v>500</x:v>
      </x:c>
      <x:c r="P613" s="139" t="str">
        <x:v>g</x:v>
      </x:c>
      <x:c r="Q613" s="139" t="n">
        <x:v>1.99</x:v>
      </x:c>
      <x:c r="R613" s="139" t="n">
        <x:v>0.00398</x:v>
      </x:c>
      <x:c r="S613" s="138" t="str">
        <x:v>Kategorie-Näherung; vor Produktion fachlich nachpflegen</x:v>
      </x:c>
      <x:c r="T613" s="138" t="n">
        <x:v>0.45</x:v>
      </x:c>
      <x:c r="U613" s="140" t="n">
        <x:v>46230</x:v>
      </x:c>
      <x:c r="V613" s="141" t="b">
        <x:v>1</x:v>
      </x:c>
    </x:row>
    <x:row r="614">
      <x:c r="A614" s="137" t="str">
        <x:v>F0405</x:v>
      </x:c>
      <x:c r="B614" s="137" t="str">
        <x:v>Mageres Filetsteak</x:v>
      </x:c>
      <x:c r="C614" s="137" t="str">
        <x:v>lean fillet steak</x:v>
      </x:c>
      <x:c r="D614" s="138" t="str">
        <x:v>Gemüse</x:v>
      </x:c>
      <x:c r="E614" s="138" t="str">
        <x:v>roh/handelsüblich</x:v>
      </x:c>
      <x:c r="F614" s="138" t="str">
        <x:v>g</x:v>
      </x:c>
      <x:c r="G614" s="139" t="n">
        <x:v>35</x:v>
      </x:c>
      <x:c r="H614" s="139" t="n">
        <x:v>2</x:v>
      </x:c>
      <x:c r="I614" s="139" t="n">
        <x:v>5</x:v>
      </x:c>
      <x:c r="J614" s="139" t="n">
        <x:v>0.4</x:v>
      </x:c>
      <x:c r="K614" s="139" t="n">
        <x:v>2.5</x:v>
      </x:c>
      <x:c r="L614" s="139" t="n">
        <x:v>3</x:v>
      </x:c>
      <x:c r="M614" s="139" t="n">
        <x:v>0.1</x:v>
      </x:c>
      <x:c r="N614" s="139" t="n">
        <x:v>0.06</x:v>
      </x:c>
      <x:c r="O614" s="139" t="n">
        <x:v>500</x:v>
      </x:c>
      <x:c r="P614" s="139" t="str">
        <x:v>g</x:v>
      </x:c>
      <x:c r="Q614" s="139" t="n">
        <x:v>1.79</x:v>
      </x:c>
      <x:c r="R614" s="139" t="n">
        <x:v>0.0035800000000000003</x:v>
      </x:c>
      <x:c r="S614" s="138" t="str">
        <x:v>Kategorie-Näherung; vor Produktion fachlich nachpflegen</x:v>
      </x:c>
      <x:c r="T614" s="138" t="n">
        <x:v>0.45</x:v>
      </x:c>
      <x:c r="U614" s="140" t="n">
        <x:v>46230</x:v>
      </x:c>
      <x:c r="V614" s="141" t="b">
        <x:v>1</x:v>
      </x:c>
    </x:row>
    <x:row r="615">
      <x:c r="A615" s="137" t="str">
        <x:v>F0709</x:v>
      </x:c>
      <x:c r="B615" s="137" t="str">
        <x:v>Sternanis</x:v>
      </x:c>
      <x:c r="C615" s="137" t="str">
        <x:v>star anise</x:v>
      </x:c>
      <x:c r="D615" s="138" t="str">
        <x:v>Gemüse</x:v>
      </x:c>
      <x:c r="E615" s="138" t="str">
        <x:v>roh/handelsüblich</x:v>
      </x:c>
      <x:c r="F615" s="138" t="str">
        <x:v>g</x:v>
      </x:c>
      <x:c r="G615" s="139" t="n">
        <x:v>35</x:v>
      </x:c>
      <x:c r="H615" s="139" t="n">
        <x:v>2</x:v>
      </x:c>
      <x:c r="I615" s="139" t="n">
        <x:v>5</x:v>
      </x:c>
      <x:c r="J615" s="139" t="n">
        <x:v>0.4</x:v>
      </x:c>
      <x:c r="K615" s="139" t="n">
        <x:v>2.5</x:v>
      </x:c>
      <x:c r="L615" s="139" t="n">
        <x:v>3</x:v>
      </x:c>
      <x:c r="M615" s="139" t="n">
        <x:v>0.1</x:v>
      </x:c>
      <x:c r="N615" s="139" t="n">
        <x:v>0.06</x:v>
      </x:c>
      <x:c r="O615" s="139" t="n">
        <x:v>500</x:v>
      </x:c>
      <x:c r="P615" s="139" t="str">
        <x:v>g</x:v>
      </x:c>
      <x:c r="Q615" s="139" t="n">
        <x:v>1.79</x:v>
      </x:c>
      <x:c r="R615" s="139" t="n">
        <x:v>0.0035800000000000003</x:v>
      </x:c>
      <x:c r="S615" s="138" t="str">
        <x:v>Kategorie-Näherung; vor Produktion fachlich nachpflegen</x:v>
      </x:c>
      <x:c r="T615" s="138" t="n">
        <x:v>0.45</x:v>
      </x:c>
      <x:c r="U615" s="140" t="n">
        <x:v>46230</x:v>
      </x:c>
      <x:c r="V615" s="141" t="b">
        <x:v>1</x:v>
      </x:c>
    </x:row>
    <x:row r="616">
      <x:c r="A616" s="137" t="str">
        <x:v>F0812</x:v>
      </x:c>
      <x:c r="B616" s="137" t="str">
        <x:v>Weiße Bohnen</x:v>
      </x:c>
      <x:c r="C616" s="137" t="str">
        <x:v>white beans</x:v>
      </x:c>
      <x:c r="D616" s="138" t="str">
        <x:v>Pflanzliche Proteine</x:v>
      </x:c>
      <x:c r="E616" s="138" t="str">
        <x:v>roh/handelsüblich</x:v>
      </x:c>
      <x:c r="F616" s="138" t="str">
        <x:v>g</x:v>
      </x:c>
      <x:c r="G616" s="139" t="n">
        <x:v>120</x:v>
      </x:c>
      <x:c r="H616" s="139" t="n">
        <x:v>7</x:v>
      </x:c>
      <x:c r="I616" s="139" t="n">
        <x:v>16</x:v>
      </x:c>
      <x:c r="J616" s="139" t="n">
        <x:v>2</x:v>
      </x:c>
      <x:c r="K616" s="139" t="n">
        <x:v>6</x:v>
      </x:c>
      <x:c r="L616" s="139" t="n">
        <x:v>1</x:v>
      </x:c>
      <x:c r="M616" s="139" t="n">
        <x:v>0.3</x:v>
      </x:c>
      <x:c r="N616" s="139" t="n">
        <x:v>0.4</x:v>
      </x:c>
      <x:c r="O616" s="139" t="n">
        <x:v>500</x:v>
      </x:c>
      <x:c r="P616" s="139" t="str">
        <x:v>g</x:v>
      </x:c>
      <x:c r="Q616" s="139" t="n">
        <x:v>1.49</x:v>
      </x:c>
      <x:c r="R616" s="139" t="n">
        <x:v>0.00298</x:v>
      </x:c>
      <x:c r="S616" s="138" t="str">
        <x:v>Kategorie-Näherung; vor Produktion fachlich nachpflegen</x:v>
      </x:c>
      <x:c r="T616" s="138" t="n">
        <x:v>0.45</x:v>
      </x:c>
      <x:c r="U616" s="140" t="n">
        <x:v>46230</x:v>
      </x:c>
      <x:c r="V616" s="141" t="b">
        <x:v>1</x:v>
      </x:c>
    </x:row>
    <x:row r="617">
      <x:c r="A617" s="137" t="str">
        <x:v>F0223</x:v>
      </x:c>
      <x:c r="B617" s="137" t="str">
        <x:v>Crème fraîche</x:v>
      </x:c>
      <x:c r="C617" s="137" t="str">
        <x:v>crème fraîche</x:v>
      </x:c>
      <x:c r="D617" s="138" t="str">
        <x:v>Gemüse</x:v>
      </x:c>
      <x:c r="E617" s="138" t="str">
        <x:v>roh/handelsüblich</x:v>
      </x:c>
      <x:c r="F617" s="138" t="str">
        <x:v>g</x:v>
      </x:c>
      <x:c r="G617" s="139" t="n">
        <x:v>35</x:v>
      </x:c>
      <x:c r="H617" s="139" t="n">
        <x:v>2</x:v>
      </x:c>
      <x:c r="I617" s="139" t="n">
        <x:v>5</x:v>
      </x:c>
      <x:c r="J617" s="139" t="n">
        <x:v>0.4</x:v>
      </x:c>
      <x:c r="K617" s="139" t="n">
        <x:v>2.5</x:v>
      </x:c>
      <x:c r="L617" s="139" t="n">
        <x:v>3</x:v>
      </x:c>
      <x:c r="M617" s="139" t="n">
        <x:v>0.1</x:v>
      </x:c>
      <x:c r="N617" s="139" t="n">
        <x:v>0.06</x:v>
      </x:c>
      <x:c r="O617" s="139" t="n">
        <x:v>500</x:v>
      </x:c>
      <x:c r="P617" s="139" t="str">
        <x:v>g</x:v>
      </x:c>
      <x:c r="Q617" s="139" t="n">
        <x:v>1.79</x:v>
      </x:c>
      <x:c r="R617" s="139" t="n">
        <x:v>0.0035800000000000003</x:v>
      </x:c>
      <x:c r="S617" s="138" t="str">
        <x:v>Kategorie-Näherung; vor Produktion fachlich nachpflegen</x:v>
      </x:c>
      <x:c r="T617" s="138" t="n">
        <x:v>0.45</x:v>
      </x:c>
      <x:c r="U617" s="140" t="n">
        <x:v>46230</x:v>
      </x:c>
      <x:c r="V617" s="141" t="b">
        <x:v>1</x:v>
      </x:c>
    </x:row>
    <x:row r="618">
      <x:c r="A618" s="137" t="str">
        <x:v>F0096</x:v>
      </x:c>
      <x:c r="B618" s="137" t="str">
        <x:v>Braune Reisbandnudeln</x:v>
      </x:c>
      <x:c r="C618" s="137" t="str">
        <x:v>brown rice flat noodles</x:v>
      </x:c>
      <x:c r="D618" s="138" t="str">
        <x:v>Kohlenhydrate</x:v>
      </x:c>
      <x:c r="E618" s="138" t="str">
        <x:v>roh/handelsüblich</x:v>
      </x:c>
      <x:c r="F618" s="138" t="str">
        <x:v>g</x:v>
      </x:c>
      <x:c r="G618" s="139" t="n">
        <x:v>350</x:v>
      </x:c>
      <x:c r="H618" s="139" t="n">
        <x:v>11</x:v>
      </x:c>
      <x:c r="I618" s="139" t="n">
        <x:v>68</x:v>
      </x:c>
      <x:c r="J618" s="139" t="n">
        <x:v>3</x:v>
      </x:c>
      <x:c r="K618" s="139" t="n">
        <x:v>7</x:v>
      </x:c>
      <x:c r="L618" s="139" t="n">
        <x:v>2</x:v>
      </x:c>
      <x:c r="M618" s="139" t="n">
        <x:v>0.6</x:v>
      </x:c>
      <x:c r="N618" s="139" t="n">
        <x:v>0.05</x:v>
      </x:c>
      <x:c r="O618" s="139" t="n">
        <x:v>500</x:v>
      </x:c>
      <x:c r="P618" s="139" t="str">
        <x:v>g</x:v>
      </x:c>
      <x:c r="Q618" s="139" t="n">
        <x:v>1.99</x:v>
      </x:c>
      <x:c r="R618" s="139" t="n">
        <x:v>0.00398</x:v>
      </x:c>
      <x:c r="S618" s="138" t="str">
        <x:v>Kategorie-Näherung; vor Produktion fachlich nachpflegen</x:v>
      </x:c>
      <x:c r="T618" s="138" t="n">
        <x:v>0.45</x:v>
      </x:c>
      <x:c r="U618" s="140" t="n">
        <x:v>46230</x:v>
      </x:c>
      <x:c r="V618" s="141" t="b">
        <x:v>1</x:v>
      </x:c>
    </x:row>
    <x:row r="619">
      <x:c r="A619" s="137" t="str">
        <x:v>F0445</x:v>
      </x:c>
      <x:c r="B619" s="137" t="str">
        <x:v>Mittelscharfes Currypulver</x:v>
      </x:c>
      <x:c r="C619" s="137" t="str">
        <x:v>medium curry powder</x:v>
      </x:c>
      <x:c r="D619" s="138" t="str">
        <x:v>Gewürze</x:v>
      </x:c>
      <x:c r="E619" s="138" t="str">
        <x:v>roh/handelsüblich</x:v>
      </x:c>
      <x:c r="F619" s="138" t="str">
        <x:v>g</x:v>
      </x:c>
      <x:c r="G619" s="139" t="n">
        <x:v>250</x:v>
      </x:c>
      <x:c r="H619" s="139" t="n">
        <x:v>8</x:v>
      </x:c>
      <x:c r="I619" s="139" t="n">
        <x:v>45</x:v>
      </x:c>
      <x:c r="J619" s="139" t="n">
        <x:v>8</x:v>
      </x:c>
      <x:c r="K619" s="139" t="n">
        <x:v>20</x:v>
      </x:c>
      <x:c r="L619" s="139" t="n">
        <x:v>4</x:v>
      </x:c>
      <x:c r="M619" s="139" t="n">
        <x:v>2</x:v>
      </x:c>
      <x:c r="N619" s="139" t="n">
        <x:v>0.2</x:v>
      </x:c>
      <x:c r="O619" s="139" t="n">
        <x:v>500</x:v>
      </x:c>
      <x:c r="P619" s="139" t="str">
        <x:v>g</x:v>
      </x:c>
      <x:c r="Q619" s="139" t="n">
        <x:v>1.29</x:v>
      </x:c>
      <x:c r="R619" s="139" t="n">
        <x:v>0.0025800000000000003</x:v>
      </x:c>
      <x:c r="S619" s="138" t="str">
        <x:v>Kategorie-Näherung; vor Produktion fachlich nachpflegen</x:v>
      </x:c>
      <x:c r="T619" s="138" t="n">
        <x:v>0.45</x:v>
      </x:c>
      <x:c r="U619" s="140" t="n">
        <x:v>46230</x:v>
      </x:c>
      <x:c r="V619" s="141" t="b">
        <x:v>1</x:v>
      </x:c>
    </x:row>
    <x:row r="620">
      <x:c r="A620" s="137" t="str">
        <x:v>F0659</x:v>
      </x:c>
      <x:c r="B620" s="137" t="str">
        <x:v>Meeresfrüchte</x:v>
      </x:c>
      <x:c r="C620" s="137" t="str">
        <x:v>seafood</x:v>
      </x:c>
      <x:c r="D620" s="138" t="str">
        <x:v>Gemüse</x:v>
      </x:c>
      <x:c r="E620" s="138" t="str">
        <x:v>roh/handelsüblich</x:v>
      </x:c>
      <x:c r="F620" s="138" t="str">
        <x:v>g</x:v>
      </x:c>
      <x:c r="G620" s="139" t="n">
        <x:v>35</x:v>
      </x:c>
      <x:c r="H620" s="139" t="n">
        <x:v>2</x:v>
      </x:c>
      <x:c r="I620" s="139" t="n">
        <x:v>5</x:v>
      </x:c>
      <x:c r="J620" s="139" t="n">
        <x:v>0.4</x:v>
      </x:c>
      <x:c r="K620" s="139" t="n">
        <x:v>2.5</x:v>
      </x:c>
      <x:c r="L620" s="139" t="n">
        <x:v>3</x:v>
      </x:c>
      <x:c r="M620" s="139" t="n">
        <x:v>0.1</x:v>
      </x:c>
      <x:c r="N620" s="139" t="n">
        <x:v>0.06</x:v>
      </x:c>
      <x:c r="O620" s="139" t="n">
        <x:v>500</x:v>
      </x:c>
      <x:c r="P620" s="139" t="str">
        <x:v>g</x:v>
      </x:c>
      <x:c r="Q620" s="139" t="n">
        <x:v>1.79</x:v>
      </x:c>
      <x:c r="R620" s="139" t="n">
        <x:v>0.0035800000000000003</x:v>
      </x:c>
      <x:c r="S620" s="138" t="str">
        <x:v>Kategorie-Näherung; vor Produktion fachlich nachpflegen</x:v>
      </x:c>
      <x:c r="T620" s="138" t="n">
        <x:v>0.45</x:v>
      </x:c>
      <x:c r="U620" s="140" t="n">
        <x:v>46230</x:v>
      </x:c>
      <x:c r="V620" s="141" t="b">
        <x:v>1</x:v>
      </x:c>
    </x:row>
    <x:row r="621">
      <x:c r="A621" s="137" t="str">
        <x:v>F0763</x:v>
      </x:c>
      <x:c r="B621" s="137" t="str">
        <x:v>Tomatenpassata</x:v>
      </x:c>
      <x:c r="C621" s="137" t="str">
        <x:v>tomato passata</x:v>
      </x:c>
      <x:c r="D621" s="138" t="str">
        <x:v>Saucen</x:v>
      </x:c>
      <x:c r="E621" s="138" t="str">
        <x:v>roh/handelsüblich</x:v>
      </x:c>
      <x:c r="F621" s="138" t="str">
        <x:v>g</x:v>
      </x:c>
      <x:c r="G621" s="139" t="n">
        <x:v>30</x:v>
      </x:c>
      <x:c r="H621" s="139" t="n">
        <x:v>1.4</x:v>
      </x:c>
      <x:c r="I621" s="139" t="n">
        <x:v>4.5</x:v>
      </x:c>
      <x:c r="J621" s="139" t="n">
        <x:v>0.2</x:v>
      </x:c>
      <x:c r="K621" s="139" t="n">
        <x:v>1.2</x:v>
      </x:c>
      <x:c r="L621" s="139" t="n">
        <x:v>3.9</x:v>
      </x:c>
      <x:c r="M621" s="139" t="n">
        <x:v>0.05</x:v>
      </x:c>
      <x:c r="N621" s="139" t="n">
        <x:v>0.3</x:v>
      </x:c>
      <x:c r="O621" s="139" t="n">
        <x:v>500</x:v>
      </x:c>
      <x:c r="P621" s="139" t="str">
        <x:v>g</x:v>
      </x:c>
      <x:c r="Q621" s="139" t="n">
        <x:v>0.89</x:v>
      </x:c>
      <x:c r="R621" s="139" t="n">
        <x:v>0.0017800000000000001</x:v>
      </x:c>
      <x:c r="S621" s="138" t="str">
        <x:v>BLS/USDA/Herstellerabgleich</x:v>
      </x:c>
      <x:c r="T621" s="138" t="n">
        <x:v>0.88</x:v>
      </x:c>
      <x:c r="U621" s="140" t="n">
        <x:v>46230</x:v>
      </x:c>
      <x:c r="V621" s="141" t="b">
        <x:v>1</x:v>
      </x:c>
    </x:row>
    <x:row r="622">
      <x:c r="A622" s="137" t="str">
        <x:v>F0776</x:v>
      </x:c>
      <x:c r="B622" s="137" t="str">
        <x:v>Truthahn</x:v>
      </x:c>
      <x:c r="C622" s="137" t="str">
        <x:v>turkey</x:v>
      </x:c>
      <x:c r="D622" s="138" t="str">
        <x:v>Fleisch</x:v>
      </x:c>
      <x:c r="E622" s="138" t="str">
        <x:v>roh/handelsüblich</x:v>
      </x:c>
      <x:c r="F622" s="138" t="str">
        <x:v>g</x:v>
      </x:c>
      <x:c r="G622" s="139" t="n">
        <x:v>125</x:v>
      </x:c>
      <x:c r="H622" s="139" t="n">
        <x:v>23</x:v>
      </x:c>
      <x:c r="I622" s="139" t="n">
        <x:v>0</x:v>
      </x:c>
      <x:c r="J622" s="139" t="n">
        <x:v>3</x:v>
      </x:c>
      <x:c r="K622" s="139" t="n">
        <x:v>0</x:v>
      </x:c>
      <x:c r="L622" s="139" t="n">
        <x:v>0</x:v>
      </x:c>
      <x:c r="M622" s="139" t="n">
        <x:v>1</x:v>
      </x:c>
      <x:c r="N622" s="139" t="n">
        <x:v>0.2</x:v>
      </x:c>
      <x:c r="O622" s="139" t="n">
        <x:v>500</x:v>
      </x:c>
      <x:c r="P622" s="139" t="str">
        <x:v>g</x:v>
      </x:c>
      <x:c r="Q622" s="139" t="n">
        <x:v>5.99</x:v>
      </x:c>
      <x:c r="R622" s="139" t="n">
        <x:v>0.011980000000000001</x:v>
      </x:c>
      <x:c r="S622" s="138" t="str">
        <x:v>Kategorie-Näherung; vor Produktion fachlich nachpflegen</x:v>
      </x:c>
      <x:c r="T622" s="138" t="n">
        <x:v>0.45</x:v>
      </x:c>
      <x:c r="U622" s="140" t="n">
        <x:v>46230</x:v>
      </x:c>
      <x:c r="V622" s="141" t="b">
        <x:v>1</x:v>
      </x:c>
    </x:row>
    <x:row r="623">
      <x:c r="A623" s="137" t="str">
        <x:v>F0274</x:v>
      </x:c>
      <x:c r="B623" s="137" t="str">
        <x:v>Fenchelsamen</x:v>
      </x:c>
      <x:c r="C623" s="137" t="str">
        <x:v>fennel seed</x:v>
      </x:c>
      <x:c r="D623" s="138" t="str">
        <x:v>Nüsse / Samen</x:v>
      </x:c>
      <x:c r="E623" s="138" t="str">
        <x:v>roh/handelsüblich</x:v>
      </x:c>
      <x:c r="F623" s="138" t="str">
        <x:v>g</x:v>
      </x:c>
      <x:c r="G623" s="139" t="n">
        <x:v>580</x:v>
      </x:c>
      <x:c r="H623" s="139" t="n">
        <x:v>20</x:v>
      </x:c>
      <x:c r="I623" s="139" t="n">
        <x:v>12</x:v>
      </x:c>
      <x:c r="J623" s="139" t="n">
        <x:v>50</x:v>
      </x:c>
      <x:c r="K623" s="139" t="n">
        <x:v>10</x:v>
      </x:c>
      <x:c r="L623" s="139" t="n">
        <x:v>4</x:v>
      </x:c>
      <x:c r="M623" s="139" t="n">
        <x:v>6</x:v>
      </x:c>
      <x:c r="N623" s="139" t="n">
        <x:v>0.02</x:v>
      </x:c>
      <x:c r="O623" s="139" t="n">
        <x:v>500</x:v>
      </x:c>
      <x:c r="P623" s="139" t="str">
        <x:v>g</x:v>
      </x:c>
      <x:c r="Q623" s="139" t="n">
        <x:v>2.99</x:v>
      </x:c>
      <x:c r="R623" s="139" t="n">
        <x:v>0.00598</x:v>
      </x:c>
      <x:c r="S623" s="138" t="str">
        <x:v>Kategorie-Näherung; vor Produktion fachlich nachpflegen</x:v>
      </x:c>
      <x:c r="T623" s="138" t="n">
        <x:v>0.45</x:v>
      </x:c>
      <x:c r="U623" s="140" t="n">
        <x:v>46230</x:v>
      </x:c>
      <x:c r="V623" s="141" t="b">
        <x:v>1</x:v>
      </x:c>
    </x:row>
    <x:row r="624">
      <x:c r="A624" s="137" t="str">
        <x:v>F0357</x:v>
      </x:c>
      <x:c r="B624" s="137" t="str">
        <x:v>Habanero-Chiliflocken</x:v>
      </x:c>
      <x:c r="C624" s="137" t="str">
        <x:v>habanero chilli flakes</x:v>
      </x:c>
      <x:c r="D624" s="138" t="str">
        <x:v>Gemüse</x:v>
      </x:c>
      <x:c r="E624" s="138" t="str">
        <x:v>roh/handelsüblich</x:v>
      </x:c>
      <x:c r="F624" s="138" t="str">
        <x:v>g</x:v>
      </x:c>
      <x:c r="G624" s="139" t="n">
        <x:v>35</x:v>
      </x:c>
      <x:c r="H624" s="139" t="n">
        <x:v>2</x:v>
      </x:c>
      <x:c r="I624" s="139" t="n">
        <x:v>5</x:v>
      </x:c>
      <x:c r="J624" s="139" t="n">
        <x:v>0.4</x:v>
      </x:c>
      <x:c r="K624" s="139" t="n">
        <x:v>2.5</x:v>
      </x:c>
      <x:c r="L624" s="139" t="n">
        <x:v>3</x:v>
      </x:c>
      <x:c r="M624" s="139" t="n">
        <x:v>0.1</x:v>
      </x:c>
      <x:c r="N624" s="139" t="n">
        <x:v>0.06</x:v>
      </x:c>
      <x:c r="O624" s="139" t="n">
        <x:v>500</x:v>
      </x:c>
      <x:c r="P624" s="139" t="str">
        <x:v>g</x:v>
      </x:c>
      <x:c r="Q624" s="139" t="n">
        <x:v>1.79</x:v>
      </x:c>
      <x:c r="R624" s="139" t="n">
        <x:v>0.0035800000000000003</x:v>
      </x:c>
      <x:c r="S624" s="138" t="str">
        <x:v>Kategorie-Näherung; vor Produktion fachlich nachpflegen</x:v>
      </x:c>
      <x:c r="T624" s="138" t="n">
        <x:v>0.45</x:v>
      </x:c>
      <x:c r="U624" s="140" t="n">
        <x:v>46230</x:v>
      </x:c>
      <x:c r="V624" s="141" t="b">
        <x:v>1</x:v>
      </x:c>
    </x:row>
    <x:row r="625">
      <x:c r="A625" s="137" t="str">
        <x:v>F0754</x:v>
      </x:c>
      <x:c r="B625" s="137" t="str">
        <x:v>Thymianzweig</x:v>
      </x:c>
      <x:c r="C625" s="137" t="str">
        <x:v>thyme sprig</x:v>
      </x:c>
      <x:c r="D625" s="138" t="str">
        <x:v>Gemüse</x:v>
      </x:c>
      <x:c r="E625" s="138" t="str">
        <x:v>roh/handelsüblich</x:v>
      </x:c>
      <x:c r="F625" s="138" t="str">
        <x:v>g</x:v>
      </x:c>
      <x:c r="G625" s="139" t="n">
        <x:v>35</x:v>
      </x:c>
      <x:c r="H625" s="139" t="n">
        <x:v>2</x:v>
      </x:c>
      <x:c r="I625" s="139" t="n">
        <x:v>5</x:v>
      </x:c>
      <x:c r="J625" s="139" t="n">
        <x:v>0.4</x:v>
      </x:c>
      <x:c r="K625" s="139" t="n">
        <x:v>2.5</x:v>
      </x:c>
      <x:c r="L625" s="139" t="n">
        <x:v>3</x:v>
      </x:c>
      <x:c r="M625" s="139" t="n">
        <x:v>0.1</x:v>
      </x:c>
      <x:c r="N625" s="139" t="n">
        <x:v>0.06</x:v>
      </x:c>
      <x:c r="O625" s="139" t="n">
        <x:v>500</x:v>
      </x:c>
      <x:c r="P625" s="139" t="str">
        <x:v>g</x:v>
      </x:c>
      <x:c r="Q625" s="139" t="n">
        <x:v>1.79</x:v>
      </x:c>
      <x:c r="R625" s="139" t="n">
        <x:v>0.0035800000000000003</x:v>
      </x:c>
      <x:c r="S625" s="138" t="str">
        <x:v>Kategorie-Näherung; vor Produktion fachlich nachpflegen</x:v>
      </x:c>
      <x:c r="T625" s="138" t="n">
        <x:v>0.45</x:v>
      </x:c>
      <x:c r="U625" s="140" t="n">
        <x:v>46230</x:v>
      </x:c>
      <x:c r="V625" s="141" t="b">
        <x:v>1</x:v>
      </x:c>
    </x:row>
    <x:row r="626">
      <x:c r="A626" s="137" t="str">
        <x:v>F0383</x:v>
      </x:c>
      <x:c r="B626" s="137" t="str">
        <x:v>Jerk-Gewürz</x:v>
      </x:c>
      <x:c r="C626" s="137" t="str">
        <x:v>jerk seasoning</x:v>
      </x:c>
      <x:c r="D626" s="138" t="str">
        <x:v>Gemüse</x:v>
      </x:c>
      <x:c r="E626" s="138" t="str">
        <x:v>roh/handelsüblich</x:v>
      </x:c>
      <x:c r="F626" s="138" t="str">
        <x:v>g</x:v>
      </x:c>
      <x:c r="G626" s="139" t="n">
        <x:v>35</x:v>
      </x:c>
      <x:c r="H626" s="139" t="n">
        <x:v>2</x:v>
      </x:c>
      <x:c r="I626" s="139" t="n">
        <x:v>5</x:v>
      </x:c>
      <x:c r="J626" s="139" t="n">
        <x:v>0.4</x:v>
      </x:c>
      <x:c r="K626" s="139" t="n">
        <x:v>2.5</x:v>
      </x:c>
      <x:c r="L626" s="139" t="n">
        <x:v>3</x:v>
      </x:c>
      <x:c r="M626" s="139" t="n">
        <x:v>0.1</x:v>
      </x:c>
      <x:c r="N626" s="139" t="n">
        <x:v>0.06</x:v>
      </x:c>
      <x:c r="O626" s="139" t="n">
        <x:v>500</x:v>
      </x:c>
      <x:c r="P626" s="139" t="str">
        <x:v>g</x:v>
      </x:c>
      <x:c r="Q626" s="139" t="n">
        <x:v>1.79</x:v>
      </x:c>
      <x:c r="R626" s="139" t="n">
        <x:v>0.0035800000000000003</x:v>
      </x:c>
      <x:c r="S626" s="138" t="str">
        <x:v>Kategorie-Näherung; vor Produktion fachlich nachpflegen</x:v>
      </x:c>
      <x:c r="T626" s="138" t="n">
        <x:v>0.45</x:v>
      </x:c>
      <x:c r="U626" s="140" t="n">
        <x:v>46230</x:v>
      </x:c>
      <x:c r="V626" s="141" t="b">
        <x:v>1</x:v>
      </x:c>
    </x:row>
    <x:row r="627">
      <x:c r="A627" s="137" t="str">
        <x:v>F0825</x:v>
      </x:c>
      <x:c r="B627" s="137" t="str">
        <x:v>Vollkornnudeln</x:v>
      </x:c>
      <x:c r="C627" s="137" t="str">
        <x:v>wholemeal noodles</x:v>
      </x:c>
      <x:c r="D627" s="138" t="str">
        <x:v>Kohlenhydrate</x:v>
      </x:c>
      <x:c r="E627" s="138" t="str">
        <x:v>roh/handelsüblich</x:v>
      </x:c>
      <x:c r="F627" s="138" t="str">
        <x:v>g</x:v>
      </x:c>
      <x:c r="G627" s="139" t="n">
        <x:v>350</x:v>
      </x:c>
      <x:c r="H627" s="139" t="n">
        <x:v>11</x:v>
      </x:c>
      <x:c r="I627" s="139" t="n">
        <x:v>68</x:v>
      </x:c>
      <x:c r="J627" s="139" t="n">
        <x:v>3</x:v>
      </x:c>
      <x:c r="K627" s="139" t="n">
        <x:v>7</x:v>
      </x:c>
      <x:c r="L627" s="139" t="n">
        <x:v>2</x:v>
      </x:c>
      <x:c r="M627" s="139" t="n">
        <x:v>0.6</x:v>
      </x:c>
      <x:c r="N627" s="139" t="n">
        <x:v>0.05</x:v>
      </x:c>
      <x:c r="O627" s="139" t="n">
        <x:v>500</x:v>
      </x:c>
      <x:c r="P627" s="139" t="str">
        <x:v>g</x:v>
      </x:c>
      <x:c r="Q627" s="139" t="n">
        <x:v>1.99</x:v>
      </x:c>
      <x:c r="R627" s="139" t="n">
        <x:v>0.00398</x:v>
      </x:c>
      <x:c r="S627" s="138" t="str">
        <x:v>Kategorie-Näherung; vor Produktion fachlich nachpflegen</x:v>
      </x:c>
      <x:c r="T627" s="138" t="n">
        <x:v>0.45</x:v>
      </x:c>
      <x:c r="U627" s="140" t="n">
        <x:v>46230</x:v>
      </x:c>
      <x:c r="V627" s="141" t="b">
        <x:v>1</x:v>
      </x:c>
    </x:row>
    <x:row r="628">
      <x:c r="A628" s="137" t="str">
        <x:v>F0456</x:v>
      </x:c>
      <x:c r="B628" s="137" t="str">
        <x:v>Miso</x:v>
      </x:c>
      <x:c r="C628" s="137" t="str">
        <x:v>miso</x:v>
      </x:c>
      <x:c r="D628" s="138" t="str">
        <x:v>Gemüse</x:v>
      </x:c>
      <x:c r="E628" s="138" t="str">
        <x:v>roh/handelsüblich</x:v>
      </x:c>
      <x:c r="F628" s="138" t="str">
        <x:v>g</x:v>
      </x:c>
      <x:c r="G628" s="139" t="n">
        <x:v>35</x:v>
      </x:c>
      <x:c r="H628" s="139" t="n">
        <x:v>2</x:v>
      </x:c>
      <x:c r="I628" s="139" t="n">
        <x:v>5</x:v>
      </x:c>
      <x:c r="J628" s="139" t="n">
        <x:v>0.4</x:v>
      </x:c>
      <x:c r="K628" s="139" t="n">
        <x:v>2.5</x:v>
      </x:c>
      <x:c r="L628" s="139" t="n">
        <x:v>3</x:v>
      </x:c>
      <x:c r="M628" s="139" t="n">
        <x:v>0.1</x:v>
      </x:c>
      <x:c r="N628" s="139" t="n">
        <x:v>0.06</x:v>
      </x:c>
      <x:c r="O628" s="139" t="n">
        <x:v>500</x:v>
      </x:c>
      <x:c r="P628" s="139" t="str">
        <x:v>g</x:v>
      </x:c>
      <x:c r="Q628" s="139" t="n">
        <x:v>1.79</x:v>
      </x:c>
      <x:c r="R628" s="139" t="n">
        <x:v>0.0035800000000000003</x:v>
      </x:c>
      <x:c r="S628" s="138" t="str">
        <x:v>Kategorie-Näherung; vor Produktion fachlich nachpflegen</x:v>
      </x:c>
      <x:c r="T628" s="138" t="n">
        <x:v>0.45</x:v>
      </x:c>
      <x:c r="U628" s="140" t="n">
        <x:v>46230</x:v>
      </x:c>
      <x:c r="V628" s="141" t="b">
        <x:v>1</x:v>
      </x:c>
    </x:row>
    <x:row r="629">
      <x:c r="A629" s="137" t="str">
        <x:v>F0649</x:v>
      </x:c>
      <x:c r="B629" s="137" t="str">
        <x:v>Lachsfilets</x:v>
      </x:c>
      <x:c r="C629" s="137" t="str">
        <x:v>salmon fillets</x:v>
      </x:c>
      <x:c r="D629" s="138" t="str">
        <x:v>Fisch</x:v>
      </x:c>
      <x:c r="E629" s="138" t="str">
        <x:v>roh/handelsüblich</x:v>
      </x:c>
      <x:c r="F629" s="138" t="str">
        <x:v>g</x:v>
      </x:c>
      <x:c r="G629" s="139" t="n">
        <x:v>150</x:v>
      </x:c>
      <x:c r="H629" s="139" t="n">
        <x:v>21</x:v>
      </x:c>
      <x:c r="I629" s="139" t="n">
        <x:v>0</x:v>
      </x:c>
      <x:c r="J629" s="139" t="n">
        <x:v>7</x:v>
      </x:c>
      <x:c r="K629" s="139" t="n">
        <x:v>0</x:v>
      </x:c>
      <x:c r="L629" s="139" t="n">
        <x:v>0</x:v>
      </x:c>
      <x:c r="M629" s="139" t="n">
        <x:v>1.5</x:v>
      </x:c>
      <x:c r="N629" s="139" t="n">
        <x:v>0.2</x:v>
      </x:c>
      <x:c r="O629" s="139" t="n">
        <x:v>500</x:v>
      </x:c>
      <x:c r="P629" s="139" t="str">
        <x:v>g</x:v>
      </x:c>
      <x:c r="Q629" s="139" t="n">
        <x:v>5.49</x:v>
      </x:c>
      <x:c r="R629" s="139" t="n">
        <x:v>0.01098</x:v>
      </x:c>
      <x:c r="S629" s="138" t="str">
        <x:v>Kategorie-Näherung; vor Produktion fachlich nachpflegen</x:v>
      </x:c>
      <x:c r="T629" s="138" t="n">
        <x:v>0.45</x:v>
      </x:c>
      <x:c r="U629" s="140" t="n">
        <x:v>46230</x:v>
      </x:c>
      <x:c r="V629" s="141" t="b">
        <x:v>1</x:v>
      </x:c>
    </x:row>
    <x:row r="630">
      <x:c r="A630" s="137" t="str">
        <x:v>F0728</x:v>
      </x:c>
      <x:c r="B630" s="137" t="str">
        <x:v>Süßer Paprika</x:v>
      </x:c>
      <x:c r="C630" s="137" t="str">
        <x:v>sweet paprika</x:v>
      </x:c>
      <x:c r="D630" s="138" t="str">
        <x:v>Gewürze</x:v>
      </x:c>
      <x:c r="E630" s="138" t="str">
        <x:v>roh/handelsüblich</x:v>
      </x:c>
      <x:c r="F630" s="138" t="str">
        <x:v>g</x:v>
      </x:c>
      <x:c r="G630" s="139" t="n">
        <x:v>250</x:v>
      </x:c>
      <x:c r="H630" s="139" t="n">
        <x:v>8</x:v>
      </x:c>
      <x:c r="I630" s="139" t="n">
        <x:v>45</x:v>
      </x:c>
      <x:c r="J630" s="139" t="n">
        <x:v>8</x:v>
      </x:c>
      <x:c r="K630" s="139" t="n">
        <x:v>20</x:v>
      </x:c>
      <x:c r="L630" s="139" t="n">
        <x:v>4</x:v>
      </x:c>
      <x:c r="M630" s="139" t="n">
        <x:v>2</x:v>
      </x:c>
      <x:c r="N630" s="139" t="n">
        <x:v>0.2</x:v>
      </x:c>
      <x:c r="O630" s="139" t="n">
        <x:v>500</x:v>
      </x:c>
      <x:c r="P630" s="139" t="str">
        <x:v>g</x:v>
      </x:c>
      <x:c r="Q630" s="139" t="n">
        <x:v>1.29</x:v>
      </x:c>
      <x:c r="R630" s="139" t="n">
        <x:v>0.0025800000000000003</x:v>
      </x:c>
      <x:c r="S630" s="138" t="str">
        <x:v>Kategorie-Näherung; vor Produktion fachlich nachpflegen</x:v>
      </x:c>
      <x:c r="T630" s="138" t="n">
        <x:v>0.45</x:v>
      </x:c>
      <x:c r="U630" s="140" t="n">
        <x:v>46230</x:v>
      </x:c>
      <x:c r="V630" s="141" t="b">
        <x:v>1</x:v>
      </x:c>
    </x:row>
    <x:row r="631">
      <x:c r="A631" s="137" t="str">
        <x:v>F0242</x:v>
      </x:c>
      <x:c r="B631" s="137" t="str">
        <x:v>Datum</x:v>
      </x:c>
      <x:c r="C631" s="137" t="str">
        <x:v>date</x:v>
      </x:c>
      <x:c r="D631" s="138" t="str">
        <x:v>Obst</x:v>
      </x:c>
      <x:c r="E631" s="138" t="str">
        <x:v>roh/handelsüblich</x:v>
      </x:c>
      <x:c r="F631" s="138" t="str">
        <x:v>g</x:v>
      </x:c>
      <x:c r="G631" s="139" t="n">
        <x:v>55</x:v>
      </x:c>
      <x:c r="H631" s="139" t="n">
        <x:v>0.7</x:v>
      </x:c>
      <x:c r="I631" s="139" t="n">
        <x:v>12</x:v>
      </x:c>
      <x:c r="J631" s="139" t="n">
        <x:v>0.3</x:v>
      </x:c>
      <x:c r="K631" s="139" t="n">
        <x:v>2.5</x:v>
      </x:c>
      <x:c r="L631" s="139" t="n">
        <x:v>9</x:v>
      </x:c>
      <x:c r="M631" s="139" t="n">
        <x:v>0.05</x:v>
      </x:c>
      <x:c r="N631" s="139" t="n">
        <x:v>0.02</x:v>
      </x:c>
      <x:c r="O631" s="139" t="n">
        <x:v>500</x:v>
      </x:c>
      <x:c r="P631" s="139" t="str">
        <x:v>g</x:v>
      </x:c>
      <x:c r="Q631" s="139" t="n">
        <x:v>2.49</x:v>
      </x:c>
      <x:c r="R631" s="139" t="n">
        <x:v>0.00498</x:v>
      </x:c>
      <x:c r="S631" s="138" t="str">
        <x:v>Kategorie-Näherung; vor Produktion fachlich nachpflegen</x:v>
      </x:c>
      <x:c r="T631" s="138" t="n">
        <x:v>0.45</x:v>
      </x:c>
      <x:c r="U631" s="140" t="n">
        <x:v>46230</x:v>
      </x:c>
      <x:c r="V631" s="141" t="b">
        <x:v>1</x:v>
      </x:c>
    </x:row>
    <x:row r="632">
      <x:c r="A632" s="137" t="str">
        <x:v>F0433</x:v>
      </x:c>
      <x:c r="B632" s="137" t="str">
        <x:v>Madras-Currypulver</x:v>
      </x:c>
      <x:c r="C632" s="137" t="str">
        <x:v>Madras curry powder</x:v>
      </x:c>
      <x:c r="D632" s="138" t="str">
        <x:v>Gewürze</x:v>
      </x:c>
      <x:c r="E632" s="138" t="str">
        <x:v>roh/handelsüblich</x:v>
      </x:c>
      <x:c r="F632" s="138" t="str">
        <x:v>g</x:v>
      </x:c>
      <x:c r="G632" s="139" t="n">
        <x:v>250</x:v>
      </x:c>
      <x:c r="H632" s="139" t="n">
        <x:v>8</x:v>
      </x:c>
      <x:c r="I632" s="139" t="n">
        <x:v>45</x:v>
      </x:c>
      <x:c r="J632" s="139" t="n">
        <x:v>8</x:v>
      </x:c>
      <x:c r="K632" s="139" t="n">
        <x:v>20</x:v>
      </x:c>
      <x:c r="L632" s="139" t="n">
        <x:v>4</x:v>
      </x:c>
      <x:c r="M632" s="139" t="n">
        <x:v>2</x:v>
      </x:c>
      <x:c r="N632" s="139" t="n">
        <x:v>0.2</x:v>
      </x:c>
      <x:c r="O632" s="139" t="n">
        <x:v>500</x:v>
      </x:c>
      <x:c r="P632" s="139" t="str">
        <x:v>g</x:v>
      </x:c>
      <x:c r="Q632" s="139" t="n">
        <x:v>1.29</x:v>
      </x:c>
      <x:c r="R632" s="139" t="n">
        <x:v>0.0025800000000000003</x:v>
      </x:c>
      <x:c r="S632" s="138" t="str">
        <x:v>Kategorie-Näherung; vor Produktion fachlich nachpflegen</x:v>
      </x:c>
      <x:c r="T632" s="138" t="n">
        <x:v>0.45</x:v>
      </x:c>
      <x:c r="U632" s="140" t="n">
        <x:v>46230</x:v>
      </x:c>
      <x:c r="V632" s="141" t="b">
        <x:v>1</x:v>
      </x:c>
    </x:row>
    <x:row r="633">
      <x:c r="A633" s="137" t="str">
        <x:v>F0459</x:v>
      </x:c>
      <x:c r="B633" s="137" t="str">
        <x:v>Gemischtes gefrorenes Gemüse</x:v>
      </x:c>
      <x:c r="C633" s="137" t="str">
        <x:v>mixed frozen vegetables</x:v>
      </x:c>
      <x:c r="D633" s="138" t="str">
        <x:v>Gemüse</x:v>
      </x:c>
      <x:c r="E633" s="138" t="str">
        <x:v>roh/handelsüblich</x:v>
      </x:c>
      <x:c r="F633" s="138" t="str">
        <x:v>g</x:v>
      </x:c>
      <x:c r="G633" s="139" t="n">
        <x:v>35</x:v>
      </x:c>
      <x:c r="H633" s="139" t="n">
        <x:v>2</x:v>
      </x:c>
      <x:c r="I633" s="139" t="n">
        <x:v>5</x:v>
      </x:c>
      <x:c r="J633" s="139" t="n">
        <x:v>0.4</x:v>
      </x:c>
      <x:c r="K633" s="139" t="n">
        <x:v>2.5</x:v>
      </x:c>
      <x:c r="L633" s="139" t="n">
        <x:v>3</x:v>
      </x:c>
      <x:c r="M633" s="139" t="n">
        <x:v>0.1</x:v>
      </x:c>
      <x:c r="N633" s="139" t="n">
        <x:v>0.06</x:v>
      </x:c>
      <x:c r="O633" s="139" t="n">
        <x:v>500</x:v>
      </x:c>
      <x:c r="P633" s="139" t="str">
        <x:v>g</x:v>
      </x:c>
      <x:c r="Q633" s="139" t="n">
        <x:v>1.79</x:v>
      </x:c>
      <x:c r="R633" s="139" t="n">
        <x:v>0.0035800000000000003</x:v>
      </x:c>
      <x:c r="S633" s="138" t="str">
        <x:v>Kategorie-Näherung; vor Produktion fachlich nachpflegen</x:v>
      </x:c>
      <x:c r="T633" s="138" t="n">
        <x:v>0.45</x:v>
      </x:c>
      <x:c r="U633" s="140" t="n">
        <x:v>46230</x:v>
      </x:c>
      <x:c r="V633" s="141" t="b">
        <x:v>1</x:v>
      </x:c>
    </x:row>
    <x:row r="634">
      <x:c r="A634" s="137" t="str">
        <x:v>F0319</x:v>
      </x:c>
      <x:c r="B634" s="137" t="str">
        <x:v>Perlcouscous</x:v>
      </x:c>
      <x:c r="C634" s="137" t="str">
        <x:v>giant couscous</x:v>
      </x:c>
      <x:c r="D634" s="138" t="str">
        <x:v>Kohlenhydrate</x:v>
      </x:c>
      <x:c r="E634" s="138" t="str">
        <x:v>roh/handelsüblich</x:v>
      </x:c>
      <x:c r="F634" s="138" t="str">
        <x:v>g</x:v>
      </x:c>
      <x:c r="G634" s="139" t="n">
        <x:v>350</x:v>
      </x:c>
      <x:c r="H634" s="139" t="n">
        <x:v>11</x:v>
      </x:c>
      <x:c r="I634" s="139" t="n">
        <x:v>68</x:v>
      </x:c>
      <x:c r="J634" s="139" t="n">
        <x:v>3</x:v>
      </x:c>
      <x:c r="K634" s="139" t="n">
        <x:v>7</x:v>
      </x:c>
      <x:c r="L634" s="139" t="n">
        <x:v>2</x:v>
      </x:c>
      <x:c r="M634" s="139" t="n">
        <x:v>0.6</x:v>
      </x:c>
      <x:c r="N634" s="139" t="n">
        <x:v>0.05</x:v>
      </x:c>
      <x:c r="O634" s="139" t="n">
        <x:v>500</x:v>
      </x:c>
      <x:c r="P634" s="139" t="str">
        <x:v>g</x:v>
      </x:c>
      <x:c r="Q634" s="139" t="n">
        <x:v>1.99</x:v>
      </x:c>
      <x:c r="R634" s="139" t="n">
        <x:v>0.00398</x:v>
      </x:c>
      <x:c r="S634" s="138" t="str">
        <x:v>Kategorie-Näherung; vor Produktion fachlich nachpflegen</x:v>
      </x:c>
      <x:c r="T634" s="138" t="n">
        <x:v>0.45</x:v>
      </x:c>
      <x:c r="U634" s="140" t="n">
        <x:v>46230</x:v>
      </x:c>
      <x:c r="V634" s="141" t="b">
        <x:v>1</x:v>
      </x:c>
    </x:row>
    <x:row r="635">
      <x:c r="A635" s="137" t="str">
        <x:v>F0641</x:v>
      </x:c>
      <x:c r="B635" s="137" t="str">
        <x:v>Salbei</x:v>
      </x:c>
      <x:c r="C635" s="137" t="str">
        <x:v>sage</x:v>
      </x:c>
      <x:c r="D635" s="138" t="str">
        <x:v>Gemüse</x:v>
      </x:c>
      <x:c r="E635" s="138" t="str">
        <x:v>roh/handelsüblich</x:v>
      </x:c>
      <x:c r="F635" s="138" t="str">
        <x:v>g</x:v>
      </x:c>
      <x:c r="G635" s="139" t="n">
        <x:v>35</x:v>
      </x:c>
      <x:c r="H635" s="139" t="n">
        <x:v>2</x:v>
      </x:c>
      <x:c r="I635" s="139" t="n">
        <x:v>5</x:v>
      </x:c>
      <x:c r="J635" s="139" t="n">
        <x:v>0.4</x:v>
      </x:c>
      <x:c r="K635" s="139" t="n">
        <x:v>2.5</x:v>
      </x:c>
      <x:c r="L635" s="139" t="n">
        <x:v>3</x:v>
      </x:c>
      <x:c r="M635" s="139" t="n">
        <x:v>0.1</x:v>
      </x:c>
      <x:c r="N635" s="139" t="n">
        <x:v>0.06</x:v>
      </x:c>
      <x:c r="O635" s="139" t="n">
        <x:v>500</x:v>
      </x:c>
      <x:c r="P635" s="139" t="str">
        <x:v>g</x:v>
      </x:c>
      <x:c r="Q635" s="139" t="n">
        <x:v>1.79</x:v>
      </x:c>
      <x:c r="R635" s="139" t="n">
        <x:v>0.0035800000000000003</x:v>
      </x:c>
      <x:c r="S635" s="138" t="str">
        <x:v>Kategorie-Näherung; vor Produktion fachlich nachpflegen</x:v>
      </x:c>
      <x:c r="T635" s="138" t="n">
        <x:v>0.45</x:v>
      </x:c>
      <x:c r="U635" s="140" t="n">
        <x:v>46230</x:v>
      </x:c>
      <x:c r="V635" s="141" t="b">
        <x:v>1</x:v>
      </x:c>
    </x:row>
    <x:row r="636">
      <x:c r="A636" s="137" t="str">
        <x:v>F0296</x:v>
      </x:c>
      <x:c r="B636" s="137" t="str">
        <x:v>Mehlige Kartoffeln</x:v>
      </x:c>
      <x:c r="C636" s="137" t="str">
        <x:v>floury potatoes</x:v>
      </x:c>
      <x:c r="D636" s="138" t="str">
        <x:v>Kohlenhydrate</x:v>
      </x:c>
      <x:c r="E636" s="138" t="str">
        <x:v>roh/handelsüblich</x:v>
      </x:c>
      <x:c r="F636" s="138" t="str">
        <x:v>g</x:v>
      </x:c>
      <x:c r="G636" s="139" t="n">
        <x:v>350</x:v>
      </x:c>
      <x:c r="H636" s="139" t="n">
        <x:v>11</x:v>
      </x:c>
      <x:c r="I636" s="139" t="n">
        <x:v>68</x:v>
      </x:c>
      <x:c r="J636" s="139" t="n">
        <x:v>3</x:v>
      </x:c>
      <x:c r="K636" s="139" t="n">
        <x:v>7</x:v>
      </x:c>
      <x:c r="L636" s="139" t="n">
        <x:v>2</x:v>
      </x:c>
      <x:c r="M636" s="139" t="n">
        <x:v>0.6</x:v>
      </x:c>
      <x:c r="N636" s="139" t="n">
        <x:v>0.05</x:v>
      </x:c>
      <x:c r="O636" s="139" t="n">
        <x:v>500</x:v>
      </x:c>
      <x:c r="P636" s="139" t="str">
        <x:v>g</x:v>
      </x:c>
      <x:c r="Q636" s="139" t="n">
        <x:v>1.99</x:v>
      </x:c>
      <x:c r="R636" s="139" t="n">
        <x:v>0.00398</x:v>
      </x:c>
      <x:c r="S636" s="138" t="str">
        <x:v>Kategorie-Näherung; vor Produktion fachlich nachpflegen</x:v>
      </x:c>
      <x:c r="T636" s="138" t="n">
        <x:v>0.45</x:v>
      </x:c>
      <x:c r="U636" s="140" t="n">
        <x:v>46230</x:v>
      </x:c>
      <x:c r="V636" s="141" t="b">
        <x:v>1</x:v>
      </x:c>
    </x:row>
    <x:row r="637">
      <x:c r="A637" s="137" t="str">
        <x:v>F0283</x:v>
      </x:c>
      <x:c r="B637" s="137" t="str">
        <x:v>Festfleischiges weißes Fischfilet</x:v>
      </x:c>
      <x:c r="C637" s="137" t="str">
        <x:v>firm white sustainable fish</x:v>
      </x:c>
      <x:c r="D637" s="138" t="str">
        <x:v>Fisch</x:v>
      </x:c>
      <x:c r="E637" s="138" t="str">
        <x:v>roh/handelsüblich</x:v>
      </x:c>
      <x:c r="F637" s="138" t="str">
        <x:v>g</x:v>
      </x:c>
      <x:c r="G637" s="139" t="n">
        <x:v>150</x:v>
      </x:c>
      <x:c r="H637" s="139" t="n">
        <x:v>21</x:v>
      </x:c>
      <x:c r="I637" s="139" t="n">
        <x:v>0</x:v>
      </x:c>
      <x:c r="J637" s="139" t="n">
        <x:v>7</x:v>
      </x:c>
      <x:c r="K637" s="139" t="n">
        <x:v>0</x:v>
      </x:c>
      <x:c r="L637" s="139" t="n">
        <x:v>0</x:v>
      </x:c>
      <x:c r="M637" s="139" t="n">
        <x:v>1.5</x:v>
      </x:c>
      <x:c r="N637" s="139" t="n">
        <x:v>0.2</x:v>
      </x:c>
      <x:c r="O637" s="139" t="n">
        <x:v>500</x:v>
      </x:c>
      <x:c r="P637" s="139" t="str">
        <x:v>g</x:v>
      </x:c>
      <x:c r="Q637" s="139" t="n">
        <x:v>5.49</x:v>
      </x:c>
      <x:c r="R637" s="139" t="n">
        <x:v>0.01098</x:v>
      </x:c>
      <x:c r="S637" s="138" t="str">
        <x:v>Kategorie-Näherung; vor Produktion fachlich nachpflegen</x:v>
      </x:c>
      <x:c r="T637" s="138" t="n">
        <x:v>0.45</x:v>
      </x:c>
      <x:c r="U637" s="140" t="n">
        <x:v>46230</x:v>
      </x:c>
      <x:c r="V637" s="141" t="b">
        <x:v>1</x:v>
      </x:c>
    </x:row>
    <x:row r="638">
      <x:c r="A638" s="137" t="str">
        <x:v>F0814</x:v>
      </x:c>
      <x:c r="B638" s="137" t="str">
        <x:v>Weiße Semmelbrösel</x:v>
      </x:c>
      <x:c r="C638" s="137" t="str">
        <x:v>white breadcrumbs</x:v>
      </x:c>
      <x:c r="D638" s="138" t="str">
        <x:v>Kohlenhydrate</x:v>
      </x:c>
      <x:c r="E638" s="138" t="str">
        <x:v>roh/handelsüblich</x:v>
      </x:c>
      <x:c r="F638" s="138" t="str">
        <x:v>g</x:v>
      </x:c>
      <x:c r="G638" s="139" t="n">
        <x:v>350</x:v>
      </x:c>
      <x:c r="H638" s="139" t="n">
        <x:v>11</x:v>
      </x:c>
      <x:c r="I638" s="139" t="n">
        <x:v>68</x:v>
      </x:c>
      <x:c r="J638" s="139" t="n">
        <x:v>3</x:v>
      </x:c>
      <x:c r="K638" s="139" t="n">
        <x:v>7</x:v>
      </x:c>
      <x:c r="L638" s="139" t="n">
        <x:v>2</x:v>
      </x:c>
      <x:c r="M638" s="139" t="n">
        <x:v>0.6</x:v>
      </x:c>
      <x:c r="N638" s="139" t="n">
        <x:v>0.05</x:v>
      </x:c>
      <x:c r="O638" s="139" t="n">
        <x:v>500</x:v>
      </x:c>
      <x:c r="P638" s="139" t="str">
        <x:v>g</x:v>
      </x:c>
      <x:c r="Q638" s="139" t="n">
        <x:v>1.99</x:v>
      </x:c>
      <x:c r="R638" s="139" t="n">
        <x:v>0.00398</x:v>
      </x:c>
      <x:c r="S638" s="138" t="str">
        <x:v>Kategorie-Näherung; vor Produktion fachlich nachpflegen</x:v>
      </x:c>
      <x:c r="T638" s="138" t="n">
        <x:v>0.45</x:v>
      </x:c>
      <x:c r="U638" s="140" t="n">
        <x:v>46230</x:v>
      </x:c>
      <x:c r="V638" s="141" t="b">
        <x:v>1</x:v>
      </x:c>
    </x:row>
    <x:row r="639">
      <x:c r="A639" s="137" t="str">
        <x:v>F0103</x:v>
      </x:c>
      <x:c r="B639" s="137" t="str">
        <x:v>Burgerbrötchen</x:v>
      </x:c>
      <x:c r="C639" s="137" t="str">
        <x:v>burger bun</x:v>
      </x:c>
      <x:c r="D639" s="138" t="str">
        <x:v>Gemüse</x:v>
      </x:c>
      <x:c r="E639" s="138" t="str">
        <x:v>roh/handelsüblich</x:v>
      </x:c>
      <x:c r="F639" s="138" t="str">
        <x:v>g</x:v>
      </x:c>
      <x:c r="G639" s="139" t="n">
        <x:v>35</x:v>
      </x:c>
      <x:c r="H639" s="139" t="n">
        <x:v>2</x:v>
      </x:c>
      <x:c r="I639" s="139" t="n">
        <x:v>5</x:v>
      </x:c>
      <x:c r="J639" s="139" t="n">
        <x:v>0.4</x:v>
      </x:c>
      <x:c r="K639" s="139" t="n">
        <x:v>2.5</x:v>
      </x:c>
      <x:c r="L639" s="139" t="n">
        <x:v>3</x:v>
      </x:c>
      <x:c r="M639" s="139" t="n">
        <x:v>0.1</x:v>
      </x:c>
      <x:c r="N639" s="139" t="n">
        <x:v>0.06</x:v>
      </x:c>
      <x:c r="O639" s="139" t="n">
        <x:v>500</x:v>
      </x:c>
      <x:c r="P639" s="139" t="str">
        <x:v>g</x:v>
      </x:c>
      <x:c r="Q639" s="139" t="n">
        <x:v>1.79</x:v>
      </x:c>
      <x:c r="R639" s="139" t="n">
        <x:v>0.0035800000000000003</x:v>
      </x:c>
      <x:c r="S639" s="138" t="str">
        <x:v>Kategorie-Näherung; vor Produktion fachlich nachpflegen</x:v>
      </x:c>
      <x:c r="T639" s="138" t="n">
        <x:v>0.45</x:v>
      </x:c>
      <x:c r="U639" s="140" t="n">
        <x:v>46230</x:v>
      </x:c>
      <x:c r="V639" s="141" t="b">
        <x:v>1</x:v>
      </x:c>
    </x:row>
    <x:row r="640">
      <x:c r="A640" s="137" t="str">
        <x:v>F0559</x:v>
      </x:c>
      <x:c r="B640" s="137" t="str">
        <x:v>Seelachs</x:v>
      </x:c>
      <x:c r="C640" s="137" t="str">
        <x:v>pollock</x:v>
      </x:c>
      <x:c r="D640" s="138" t="str">
        <x:v>Gemüse</x:v>
      </x:c>
      <x:c r="E640" s="138" t="str">
        <x:v>roh/handelsüblich</x:v>
      </x:c>
      <x:c r="F640" s="138" t="str">
        <x:v>g</x:v>
      </x:c>
      <x:c r="G640" s="139" t="n">
        <x:v>35</x:v>
      </x:c>
      <x:c r="H640" s="139" t="n">
        <x:v>2</x:v>
      </x:c>
      <x:c r="I640" s="139" t="n">
        <x:v>5</x:v>
      </x:c>
      <x:c r="J640" s="139" t="n">
        <x:v>0.4</x:v>
      </x:c>
      <x:c r="K640" s="139" t="n">
        <x:v>2.5</x:v>
      </x:c>
      <x:c r="L640" s="139" t="n">
        <x:v>3</x:v>
      </x:c>
      <x:c r="M640" s="139" t="n">
        <x:v>0.1</x:v>
      </x:c>
      <x:c r="N640" s="139" t="n">
        <x:v>0.06</x:v>
      </x:c>
      <x:c r="O640" s="139" t="n">
        <x:v>500</x:v>
      </x:c>
      <x:c r="P640" s="139" t="str">
        <x:v>g</x:v>
      </x:c>
      <x:c r="Q640" s="139" t="n">
        <x:v>1.79</x:v>
      </x:c>
      <x:c r="R640" s="139" t="n">
        <x:v>0.0035800000000000003</x:v>
      </x:c>
      <x:c r="S640" s="138" t="str">
        <x:v>Kategorie-Näherung; vor Produktion fachlich nachpflegen</x:v>
      </x:c>
      <x:c r="T640" s="138" t="n">
        <x:v>0.45</x:v>
      </x:c>
      <x:c r="U640" s="140" t="n">
        <x:v>46230</x:v>
      </x:c>
      <x:c r="V640" s="141" t="b">
        <x:v>1</x:v>
      </x:c>
    </x:row>
    <x:row r="641">
      <x:c r="A641" s="137" t="str">
        <x:v>F0393</x:v>
      </x:c>
      <x:c r="B641" s="137" t="str">
        <x:v>Riesengarnelen</x:v>
      </x:c>
      <x:c r="C641" s="137" t="str">
        <x:v>king prawn</x:v>
      </x:c>
      <x:c r="D641" s="138" t="str">
        <x:v>Fisch</x:v>
      </x:c>
      <x:c r="E641" s="138" t="str">
        <x:v>roh/handelsüblich</x:v>
      </x:c>
      <x:c r="F641" s="138" t="str">
        <x:v>g</x:v>
      </x:c>
      <x:c r="G641" s="139" t="n">
        <x:v>150</x:v>
      </x:c>
      <x:c r="H641" s="139" t="n">
        <x:v>21</x:v>
      </x:c>
      <x:c r="I641" s="139" t="n">
        <x:v>0</x:v>
      </x:c>
      <x:c r="J641" s="139" t="n">
        <x:v>7</x:v>
      </x:c>
      <x:c r="K641" s="139" t="n">
        <x:v>0</x:v>
      </x:c>
      <x:c r="L641" s="139" t="n">
        <x:v>0</x:v>
      </x:c>
      <x:c r="M641" s="139" t="n">
        <x:v>1.5</x:v>
      </x:c>
      <x:c r="N641" s="139" t="n">
        <x:v>0.2</x:v>
      </x:c>
      <x:c r="O641" s="139" t="n">
        <x:v>500</x:v>
      </x:c>
      <x:c r="P641" s="139" t="str">
        <x:v>g</x:v>
      </x:c>
      <x:c r="Q641" s="139" t="n">
        <x:v>5.49</x:v>
      </x:c>
      <x:c r="R641" s="139" t="n">
        <x:v>0.01098</x:v>
      </x:c>
      <x:c r="S641" s="138" t="str">
        <x:v>Kategorie-Näherung; vor Produktion fachlich nachpflegen</x:v>
      </x:c>
      <x:c r="T641" s="138" t="n">
        <x:v>0.45</x:v>
      </x:c>
      <x:c r="U641" s="140" t="n">
        <x:v>46230</x:v>
      </x:c>
      <x:c r="V641" s="141" t="b">
        <x:v>1</x:v>
      </x:c>
    </x:row>
    <x:row r="642">
      <x:c r="A642" s="137" t="str">
        <x:v>F0392</x:v>
      </x:c>
      <x:c r="B642" s="137" t="str">
        <x:v>Kidneybohnen</x:v>
      </x:c>
      <x:c r="C642" s="137" t="str">
        <x:v>kidney beans</x:v>
      </x:c>
      <x:c r="D642" s="138" t="str">
        <x:v>Pflanzliche Proteine</x:v>
      </x:c>
      <x:c r="E642" s="138" t="str">
        <x:v>roh/handelsüblich</x:v>
      </x:c>
      <x:c r="F642" s="138" t="str">
        <x:v>g</x:v>
      </x:c>
      <x:c r="G642" s="139" t="n">
        <x:v>120</x:v>
      </x:c>
      <x:c r="H642" s="139" t="n">
        <x:v>7</x:v>
      </x:c>
      <x:c r="I642" s="139" t="n">
        <x:v>16</x:v>
      </x:c>
      <x:c r="J642" s="139" t="n">
        <x:v>2</x:v>
      </x:c>
      <x:c r="K642" s="139" t="n">
        <x:v>6</x:v>
      </x:c>
      <x:c r="L642" s="139" t="n">
        <x:v>1</x:v>
      </x:c>
      <x:c r="M642" s="139" t="n">
        <x:v>0.3</x:v>
      </x:c>
      <x:c r="N642" s="139" t="n">
        <x:v>0.4</x:v>
      </x:c>
      <x:c r="O642" s="139" t="n">
        <x:v>500</x:v>
      </x:c>
      <x:c r="P642" s="139" t="str">
        <x:v>g</x:v>
      </x:c>
      <x:c r="Q642" s="139" t="n">
        <x:v>1.49</x:v>
      </x:c>
      <x:c r="R642" s="139" t="n">
        <x:v>0.00298</x:v>
      </x:c>
      <x:c r="S642" s="138" t="str">
        <x:v>Kategorie-Näherung; vor Produktion fachlich nachpflegen</x:v>
      </x:c>
      <x:c r="T642" s="138" t="n">
        <x:v>0.45</x:v>
      </x:c>
      <x:c r="U642" s="140" t="n">
        <x:v>46230</x:v>
      </x:c>
      <x:c r="V642" s="141" t="b">
        <x:v>1</x:v>
      </x:c>
    </x:row>
    <x:row r="643">
      <x:c r="A643" s="137" t="str">
        <x:v>F0086</x:v>
      </x:c>
      <x:c r="B643" s="137" t="str">
        <x:v>Semmelbrösel</x:v>
      </x:c>
      <x:c r="C643" s="137" t="str">
        <x:v>breadcrumbs</x:v>
      </x:c>
      <x:c r="D643" s="138" t="str">
        <x:v>Kohlenhydrate</x:v>
      </x:c>
      <x:c r="E643" s="138" t="str">
        <x:v>roh/handelsüblich</x:v>
      </x:c>
      <x:c r="F643" s="138" t="str">
        <x:v>g</x:v>
      </x:c>
      <x:c r="G643" s="139" t="n">
        <x:v>350</x:v>
      </x:c>
      <x:c r="H643" s="139" t="n">
        <x:v>11</x:v>
      </x:c>
      <x:c r="I643" s="139" t="n">
        <x:v>68</x:v>
      </x:c>
      <x:c r="J643" s="139" t="n">
        <x:v>3</x:v>
      </x:c>
      <x:c r="K643" s="139" t="n">
        <x:v>7</x:v>
      </x:c>
      <x:c r="L643" s="139" t="n">
        <x:v>2</x:v>
      </x:c>
      <x:c r="M643" s="139" t="n">
        <x:v>0.6</x:v>
      </x:c>
      <x:c r="N643" s="139" t="n">
        <x:v>0.05</x:v>
      </x:c>
      <x:c r="O643" s="139" t="n">
        <x:v>500</x:v>
      </x:c>
      <x:c r="P643" s="139" t="str">
        <x:v>g</x:v>
      </x:c>
      <x:c r="Q643" s="139" t="n">
        <x:v>1.99</x:v>
      </x:c>
      <x:c r="R643" s="139" t="n">
        <x:v>0.00398</x:v>
      </x:c>
      <x:c r="S643" s="138" t="str">
        <x:v>Kategorie-Näherung; vor Produktion fachlich nachpflegen</x:v>
      </x:c>
      <x:c r="T643" s="138" t="n">
        <x:v>0.45</x:v>
      </x:c>
      <x:c r="U643" s="140" t="n">
        <x:v>46230</x:v>
      </x:c>
      <x:c r="V643" s="141" t="b">
        <x:v>1</x:v>
      </x:c>
    </x:row>
    <x:row r="644">
      <x:c r="A644" s="137" t="str">
        <x:v>F0653</x:v>
      </x:c>
      <x:c r="B644" s="137" t="str">
        <x:v>Sardine</x:v>
      </x:c>
      <x:c r="C644" s="137" t="str">
        <x:v>sardine</x:v>
      </x:c>
      <x:c r="D644" s="138" t="str">
        <x:v>Gemüse</x:v>
      </x:c>
      <x:c r="E644" s="138" t="str">
        <x:v>roh/handelsüblich</x:v>
      </x:c>
      <x:c r="F644" s="138" t="str">
        <x:v>g</x:v>
      </x:c>
      <x:c r="G644" s="139" t="n">
        <x:v>35</x:v>
      </x:c>
      <x:c r="H644" s="139" t="n">
        <x:v>2</x:v>
      </x:c>
      <x:c r="I644" s="139" t="n">
        <x:v>5</x:v>
      </x:c>
      <x:c r="J644" s="139" t="n">
        <x:v>0.4</x:v>
      </x:c>
      <x:c r="K644" s="139" t="n">
        <x:v>2.5</x:v>
      </x:c>
      <x:c r="L644" s="139" t="n">
        <x:v>3</x:v>
      </x:c>
      <x:c r="M644" s="139" t="n">
        <x:v>0.1</x:v>
      </x:c>
      <x:c r="N644" s="139" t="n">
        <x:v>0.06</x:v>
      </x:c>
      <x:c r="O644" s="139" t="n">
        <x:v>500</x:v>
      </x:c>
      <x:c r="P644" s="139" t="str">
        <x:v>g</x:v>
      </x:c>
      <x:c r="Q644" s="139" t="n">
        <x:v>1.79</x:v>
      </x:c>
      <x:c r="R644" s="139" t="n">
        <x:v>0.0035800000000000003</x:v>
      </x:c>
      <x:c r="S644" s="138" t="str">
        <x:v>Kategorie-Näherung; vor Produktion fachlich nachpflegen</x:v>
      </x:c>
      <x:c r="T644" s="138" t="n">
        <x:v>0.45</x:v>
      </x:c>
      <x:c r="U644" s="140" t="n">
        <x:v>46230</x:v>
      </x:c>
      <x:c r="V644" s="141" t="b">
        <x:v>1</x:v>
      </x:c>
    </x:row>
    <x:row r="645">
      <x:c r="A645" s="137" t="str">
        <x:v>F0074</x:v>
      </x:c>
      <x:c r="B645" s="137" t="str">
        <x:v>Schwarze Oliven</x:v>
      </x:c>
      <x:c r="C645" s="137" t="str">
        <x:v>black olives</x:v>
      </x:c>
      <x:c r="D645" s="138" t="str">
        <x:v>Gemüse</x:v>
      </x:c>
      <x:c r="E645" s="138" t="str">
        <x:v>roh/handelsüblich</x:v>
      </x:c>
      <x:c r="F645" s="138" t="str">
        <x:v>g</x:v>
      </x:c>
      <x:c r="G645" s="139" t="n">
        <x:v>35</x:v>
      </x:c>
      <x:c r="H645" s="139" t="n">
        <x:v>2</x:v>
      </x:c>
      <x:c r="I645" s="139" t="n">
        <x:v>5</x:v>
      </x:c>
      <x:c r="J645" s="139" t="n">
        <x:v>0.4</x:v>
      </x:c>
      <x:c r="K645" s="139" t="n">
        <x:v>2.5</x:v>
      </x:c>
      <x:c r="L645" s="139" t="n">
        <x:v>3</x:v>
      </x:c>
      <x:c r="M645" s="139" t="n">
        <x:v>0.1</x:v>
      </x:c>
      <x:c r="N645" s="139" t="n">
        <x:v>0.06</x:v>
      </x:c>
      <x:c r="O645" s="139" t="n">
        <x:v>500</x:v>
      </x:c>
      <x:c r="P645" s="139" t="str">
        <x:v>g</x:v>
      </x:c>
      <x:c r="Q645" s="139" t="n">
        <x:v>1.79</x:v>
      </x:c>
      <x:c r="R645" s="139" t="n">
        <x:v>0.0035800000000000003</x:v>
      </x:c>
      <x:c r="S645" s="138" t="str">
        <x:v>Kategorie-Näherung; vor Produktion fachlich nachpflegen</x:v>
      </x:c>
      <x:c r="T645" s="138" t="n">
        <x:v>0.45</x:v>
      </x:c>
      <x:c r="U645" s="140" t="n">
        <x:v>46230</x:v>
      </x:c>
      <x:c r="V645" s="141" t="b">
        <x:v>1</x:v>
      </x:c>
    </x:row>
    <x:row r="646">
      <x:c r="A646" s="137" t="str">
        <x:v>F0734</x:v>
      </x:c>
      <x:c r="B646" s="137" t="str">
        <x:v>Szechuan-Pfefferkörner</x:v>
      </x:c>
      <x:c r="C646" s="137" t="str">
        <x:v>Szechuan peppercorns</x:v>
      </x:c>
      <x:c r="D646" s="138" t="str">
        <x:v>Gemüse</x:v>
      </x:c>
      <x:c r="E646" s="138" t="str">
        <x:v>roh/handelsüblich</x:v>
      </x:c>
      <x:c r="F646" s="138" t="str">
        <x:v>g</x:v>
      </x:c>
      <x:c r="G646" s="139" t="n">
        <x:v>35</x:v>
      </x:c>
      <x:c r="H646" s="139" t="n">
        <x:v>2</x:v>
      </x:c>
      <x:c r="I646" s="139" t="n">
        <x:v>5</x:v>
      </x:c>
      <x:c r="J646" s="139" t="n">
        <x:v>0.4</x:v>
      </x:c>
      <x:c r="K646" s="139" t="n">
        <x:v>2.5</x:v>
      </x:c>
      <x:c r="L646" s="139" t="n">
        <x:v>3</x:v>
      </x:c>
      <x:c r="M646" s="139" t="n">
        <x:v>0.1</x:v>
      </x:c>
      <x:c r="N646" s="139" t="n">
        <x:v>0.06</x:v>
      </x:c>
      <x:c r="O646" s="139" t="n">
        <x:v>500</x:v>
      </x:c>
      <x:c r="P646" s="139" t="str">
        <x:v>g</x:v>
      </x:c>
      <x:c r="Q646" s="139" t="n">
        <x:v>1.79</x:v>
      </x:c>
      <x:c r="R646" s="139" t="n">
        <x:v>0.0035800000000000003</x:v>
      </x:c>
      <x:c r="S646" s="138" t="str">
        <x:v>Kategorie-Näherung; vor Produktion fachlich nachpflegen</x:v>
      </x:c>
      <x:c r="T646" s="138" t="n">
        <x:v>0.45</x:v>
      </x:c>
      <x:c r="U646" s="140" t="n">
        <x:v>46230</x:v>
      </x:c>
      <x:c r="V646" s="141" t="b">
        <x:v>1</x:v>
      </x:c>
    </x:row>
    <x:row r="647">
      <x:c r="A647" s="137" t="str">
        <x:v>F0534</x:v>
      </x:c>
      <x:c r="B647" s="137" t="str">
        <x:v>Pfeffer</x:v>
      </x:c>
      <x:c r="C647" s="137" t="str">
        <x:v>pepper</x:v>
      </x:c>
      <x:c r="D647" s="138" t="str">
        <x:v>Gemüse</x:v>
      </x:c>
      <x:c r="E647" s="138" t="str">
        <x:v>roh/handelsüblich</x:v>
      </x:c>
      <x:c r="F647" s="138" t="str">
        <x:v>g</x:v>
      </x:c>
      <x:c r="G647" s="139" t="n">
        <x:v>35</x:v>
      </x:c>
      <x:c r="H647" s="139" t="n">
        <x:v>2</x:v>
      </x:c>
      <x:c r="I647" s="139" t="n">
        <x:v>5</x:v>
      </x:c>
      <x:c r="J647" s="139" t="n">
        <x:v>0.4</x:v>
      </x:c>
      <x:c r="K647" s="139" t="n">
        <x:v>2.5</x:v>
      </x:c>
      <x:c r="L647" s="139" t="n">
        <x:v>3</x:v>
      </x:c>
      <x:c r="M647" s="139" t="n">
        <x:v>0.1</x:v>
      </x:c>
      <x:c r="N647" s="139" t="n">
        <x:v>0.06</x:v>
      </x:c>
      <x:c r="O647" s="139" t="n">
        <x:v>500</x:v>
      </x:c>
      <x:c r="P647" s="139" t="str">
        <x:v>g</x:v>
      </x:c>
      <x:c r="Q647" s="139" t="n">
        <x:v>1.79</x:v>
      </x:c>
      <x:c r="R647" s="139" t="n">
        <x:v>0.0035800000000000003</x:v>
      </x:c>
      <x:c r="S647" s="138" t="str">
        <x:v>Kategorie-Näherung; vor Produktion fachlich nachpflegen</x:v>
      </x:c>
      <x:c r="T647" s="138" t="n">
        <x:v>0.45</x:v>
      </x:c>
      <x:c r="U647" s="140" t="n">
        <x:v>46230</x:v>
      </x:c>
      <x:c r="V647" s="141" t="b">
        <x:v>1</x:v>
      </x:c>
    </x:row>
    <x:row r="648">
      <x:c r="A648" s="137" t="str">
        <x:v>F0404</x:v>
      </x:c>
      <x:c r="B648" s="137" t="str">
        <x:v>Lasagne</x:v>
      </x:c>
      <x:c r="C648" s="137" t="str">
        <x:v>lasagne</x:v>
      </x:c>
      <x:c r="D648" s="138" t="str">
        <x:v>Gemüse</x:v>
      </x:c>
      <x:c r="E648" s="138" t="str">
        <x:v>roh/handelsüblich</x:v>
      </x:c>
      <x:c r="F648" s="138" t="str">
        <x:v>g</x:v>
      </x:c>
      <x:c r="G648" s="139" t="n">
        <x:v>35</x:v>
      </x:c>
      <x:c r="H648" s="139" t="n">
        <x:v>2</x:v>
      </x:c>
      <x:c r="I648" s="139" t="n">
        <x:v>5</x:v>
      </x:c>
      <x:c r="J648" s="139" t="n">
        <x:v>0.4</x:v>
      </x:c>
      <x:c r="K648" s="139" t="n">
        <x:v>2.5</x:v>
      </x:c>
      <x:c r="L648" s="139" t="n">
        <x:v>3</x:v>
      </x:c>
      <x:c r="M648" s="139" t="n">
        <x:v>0.1</x:v>
      </x:c>
      <x:c r="N648" s="139" t="n">
        <x:v>0.06</x:v>
      </x:c>
      <x:c r="O648" s="139" t="n">
        <x:v>500</x:v>
      </x:c>
      <x:c r="P648" s="139" t="str">
        <x:v>g</x:v>
      </x:c>
      <x:c r="Q648" s="139" t="n">
        <x:v>1.79</x:v>
      </x:c>
      <x:c r="R648" s="139" t="n">
        <x:v>0.0035800000000000003</x:v>
      </x:c>
      <x:c r="S648" s="138" t="str">
        <x:v>Kategorie-Näherung; vor Produktion fachlich nachpflegen</x:v>
      </x:c>
      <x:c r="T648" s="138" t="n">
        <x:v>0.45</x:v>
      </x:c>
      <x:c r="U648" s="140" t="n">
        <x:v>46230</x:v>
      </x:c>
      <x:c r="V648" s="141" t="b">
        <x:v>1</x:v>
      </x:c>
    </x:row>
    <x:row r="649">
      <x:c r="A649" s="137" t="str">
        <x:v>F0431</x:v>
      </x:c>
      <x:c r="B649" s="137" t="str">
        <x:v>Brokkoli mit langem Stiel</x:v>
      </x:c>
      <x:c r="C649" s="137" t="str">
        <x:v>long-stem broccoli</x:v>
      </x:c>
      <x:c r="D649" s="138" t="str">
        <x:v>Gemüse</x:v>
      </x:c>
      <x:c r="E649" s="138" t="str">
        <x:v>roh/handelsüblich</x:v>
      </x:c>
      <x:c r="F649" s="138" t="str">
        <x:v>g</x:v>
      </x:c>
      <x:c r="G649" s="139" t="n">
        <x:v>35</x:v>
      </x:c>
      <x:c r="H649" s="139" t="n">
        <x:v>2</x:v>
      </x:c>
      <x:c r="I649" s="139" t="n">
        <x:v>5</x:v>
      </x:c>
      <x:c r="J649" s="139" t="n">
        <x:v>0.4</x:v>
      </x:c>
      <x:c r="K649" s="139" t="n">
        <x:v>2.5</x:v>
      </x:c>
      <x:c r="L649" s="139" t="n">
        <x:v>3</x:v>
      </x:c>
      <x:c r="M649" s="139" t="n">
        <x:v>0.1</x:v>
      </x:c>
      <x:c r="N649" s="139" t="n">
        <x:v>0.06</x:v>
      </x:c>
      <x:c r="O649" s="139" t="n">
        <x:v>500</x:v>
      </x:c>
      <x:c r="P649" s="139" t="str">
        <x:v>g</x:v>
      </x:c>
      <x:c r="Q649" s="139" t="n">
        <x:v>1.79</x:v>
      </x:c>
      <x:c r="R649" s="139" t="n">
        <x:v>0.0035800000000000003</x:v>
      </x:c>
      <x:c r="S649" s="138" t="str">
        <x:v>Kategorie-Näherung; vor Produktion fachlich nachpflegen</x:v>
      </x:c>
      <x:c r="T649" s="138" t="n">
        <x:v>0.45</x:v>
      </x:c>
      <x:c r="U649" s="140" t="n">
        <x:v>46230</x:v>
      </x:c>
      <x:c r="V649" s="141" t="b">
        <x:v>1</x:v>
      </x:c>
    </x:row>
    <x:row r="650">
      <x:c r="A650" s="137" t="str">
        <x:v>F0271</x:v>
      </x:c>
      <x:c r="B650" s="137" t="str">
        <x:v>Fettfreier Joghurt</x:v>
      </x:c>
      <x:c r="C650" s="137" t="str">
        <x:v>fat-free yogurt</x:v>
      </x:c>
      <x:c r="D650" s="138" t="str">
        <x:v>Milchprodukte</x:v>
      </x:c>
      <x:c r="E650" s="138" t="str">
        <x:v>roh/handelsüblich</x:v>
      </x:c>
      <x:c r="F650" s="138" t="str">
        <x:v>g</x:v>
      </x:c>
      <x:c r="G650" s="139" t="n">
        <x:v>90</x:v>
      </x:c>
      <x:c r="H650" s="139" t="n">
        <x:v>9</x:v>
      </x:c>
      <x:c r="I650" s="139" t="n">
        <x:v>4</x:v>
      </x:c>
      <x:c r="J650" s="139" t="n">
        <x:v>4</x:v>
      </x:c>
      <x:c r="K650" s="139" t="n">
        <x:v>0</x:v>
      </x:c>
      <x:c r="L650" s="139" t="n">
        <x:v>4</x:v>
      </x:c>
      <x:c r="M650" s="139" t="n">
        <x:v>2.5</x:v>
      </x:c>
      <x:c r="N650" s="139" t="n">
        <x:v>0.3</x:v>
      </x:c>
      <x:c r="O650" s="139" t="n">
        <x:v>500</x:v>
      </x:c>
      <x:c r="P650" s="139" t="str">
        <x:v>g</x:v>
      </x:c>
      <x:c r="Q650" s="139" t="n">
        <x:v>1.79</x:v>
      </x:c>
      <x:c r="R650" s="139" t="n">
        <x:v>0.0035800000000000003</x:v>
      </x:c>
      <x:c r="S650" s="138" t="str">
        <x:v>Kategorie-Näherung; vor Produktion fachlich nachpflegen</x:v>
      </x:c>
      <x:c r="T650" s="138" t="n">
        <x:v>0.45</x:v>
      </x:c>
      <x:c r="U650" s="140" t="n">
        <x:v>46230</x:v>
      </x:c>
      <x:c r="V650" s="141" t="b">
        <x:v>1</x:v>
      </x:c>
    </x:row>
    <x:row r="651">
      <x:c r="A651" s="137" t="str">
        <x:v>F0756</x:v>
      </x:c>
      <x:c r="B651" s="137" t="str">
        <x:v>Tikka Masala Currypaste</x:v>
      </x:c>
      <x:c r="C651" s="137" t="str">
        <x:v>tikka masala curry paste</x:v>
      </x:c>
      <x:c r="D651" s="138" t="str">
        <x:v>Saucen</x:v>
      </x:c>
      <x:c r="E651" s="138" t="str">
        <x:v>roh/handelsüblich</x:v>
      </x:c>
      <x:c r="F651" s="138" t="str">
        <x:v>g</x:v>
      </x:c>
      <x:c r="G651" s="139" t="n">
        <x:v>90</x:v>
      </x:c>
      <x:c r="H651" s="139" t="n">
        <x:v>3</x:v>
      </x:c>
      <x:c r="I651" s="139" t="n">
        <x:v>12</x:v>
      </x:c>
      <x:c r="J651" s="139" t="n">
        <x:v>4</x:v>
      </x:c>
      <x:c r="K651" s="139" t="n">
        <x:v>2</x:v>
      </x:c>
      <x:c r="L651" s="139" t="n">
        <x:v>5</x:v>
      </x:c>
      <x:c r="M651" s="139" t="n">
        <x:v>0.7</x:v>
      </x:c>
      <x:c r="N651" s="139" t="n">
        <x:v>1.2</x:v>
      </x:c>
      <x:c r="O651" s="139" t="n">
        <x:v>500</x:v>
      </x:c>
      <x:c r="P651" s="139" t="str">
        <x:v>g</x:v>
      </x:c>
      <x:c r="Q651" s="139" t="n">
        <x:v>1.99</x:v>
      </x:c>
      <x:c r="R651" s="139" t="n">
        <x:v>0.00398</x:v>
      </x:c>
      <x:c r="S651" s="138" t="str">
        <x:v>Kategorie-Näherung; vor Produktion fachlich nachpflegen</x:v>
      </x:c>
      <x:c r="T651" s="138" t="n">
        <x:v>0.45</x:v>
      </x:c>
      <x:c r="U651" s="140" t="n">
        <x:v>46230</x:v>
      </x:c>
      <x:c r="V651" s="141" t="b">
        <x:v>1</x:v>
      </x:c>
    </x:row>
    <x:row r="652">
      <x:c r="A652" s="137" t="str">
        <x:v>F0174</x:v>
      </x:c>
      <x:c r="B652" s="137" t="str">
        <x:v>Chipotle</x:v>
      </x:c>
      <x:c r="C652" s="137" t="str">
        <x:v>chipotle</x:v>
      </x:c>
      <x:c r="D652" s="138" t="str">
        <x:v>Gemüse</x:v>
      </x:c>
      <x:c r="E652" s="138" t="str">
        <x:v>roh/handelsüblich</x:v>
      </x:c>
      <x:c r="F652" s="138" t="str">
        <x:v>g</x:v>
      </x:c>
      <x:c r="G652" s="139" t="n">
        <x:v>35</x:v>
      </x:c>
      <x:c r="H652" s="139" t="n">
        <x:v>2</x:v>
      </x:c>
      <x:c r="I652" s="139" t="n">
        <x:v>5</x:v>
      </x:c>
      <x:c r="J652" s="139" t="n">
        <x:v>0.4</x:v>
      </x:c>
      <x:c r="K652" s="139" t="n">
        <x:v>2.5</x:v>
      </x:c>
      <x:c r="L652" s="139" t="n">
        <x:v>3</x:v>
      </x:c>
      <x:c r="M652" s="139" t="n">
        <x:v>0.1</x:v>
      </x:c>
      <x:c r="N652" s="139" t="n">
        <x:v>0.06</x:v>
      </x:c>
      <x:c r="O652" s="139" t="n">
        <x:v>500</x:v>
      </x:c>
      <x:c r="P652" s="139" t="str">
        <x:v>g</x:v>
      </x:c>
      <x:c r="Q652" s="139" t="n">
        <x:v>1.79</x:v>
      </x:c>
      <x:c r="R652" s="139" t="n">
        <x:v>0.0035800000000000003</x:v>
      </x:c>
      <x:c r="S652" s="138" t="str">
        <x:v>Kategorie-Näherung; vor Produktion fachlich nachpflegen</x:v>
      </x:c>
      <x:c r="T652" s="138" t="n">
        <x:v>0.45</x:v>
      </x:c>
      <x:c r="U652" s="140" t="n">
        <x:v>46230</x:v>
      </x:c>
      <x:c r="V652" s="141" t="b">
        <x:v>1</x:v>
      </x:c>
    </x:row>
    <x:row r="653">
      <x:c r="A653" s="137" t="str">
        <x:v>F0777</x:v>
      </x:c>
      <x:c r="B653" s="137" t="str">
        <x:v>Putenbrusthackfleisch</x:v>
      </x:c>
      <x:c r="C653" s="137" t="str">
        <x:v>turkey breast mince</x:v>
      </x:c>
      <x:c r="D653" s="138" t="str">
        <x:v>Fleisch</x:v>
      </x:c>
      <x:c r="E653" s="138" t="str">
        <x:v>roh/handelsüblich</x:v>
      </x:c>
      <x:c r="F653" s="138" t="str">
        <x:v>g</x:v>
      </x:c>
      <x:c r="G653" s="139" t="n">
        <x:v>125</x:v>
      </x:c>
      <x:c r="H653" s="139" t="n">
        <x:v>23</x:v>
      </x:c>
      <x:c r="I653" s="139" t="n">
        <x:v>0</x:v>
      </x:c>
      <x:c r="J653" s="139" t="n">
        <x:v>3</x:v>
      </x:c>
      <x:c r="K653" s="139" t="n">
        <x:v>0</x:v>
      </x:c>
      <x:c r="L653" s="139" t="n">
        <x:v>0</x:v>
      </x:c>
      <x:c r="M653" s="139" t="n">
        <x:v>1</x:v>
      </x:c>
      <x:c r="N653" s="139" t="n">
        <x:v>0.2</x:v>
      </x:c>
      <x:c r="O653" s="139" t="n">
        <x:v>500</x:v>
      </x:c>
      <x:c r="P653" s="139" t="str">
        <x:v>g</x:v>
      </x:c>
      <x:c r="Q653" s="139" t="n">
        <x:v>5.99</x:v>
      </x:c>
      <x:c r="R653" s="139" t="n">
        <x:v>0.011980000000000001</x:v>
      </x:c>
      <x:c r="S653" s="138" t="str">
        <x:v>Kategorie-Näherung; vor Produktion fachlich nachpflegen</x:v>
      </x:c>
      <x:c r="T653" s="138" t="n">
        <x:v>0.45</x:v>
      </x:c>
      <x:c r="U653" s="140" t="n">
        <x:v>46230</x:v>
      </x:c>
      <x:c r="V653" s="141" t="b">
        <x:v>1</x:v>
      </x:c>
    </x:row>
    <x:row r="654">
      <x:c r="A654" s="137" t="str">
        <x:v>F0263</x:v>
      </x:c>
      <x:c r="B654" s="137" t="str">
        <x:v>Eiernudeln</x:v>
      </x:c>
      <x:c r="C654" s="137" t="str">
        <x:v>egg noodle</x:v>
      </x:c>
      <x:c r="D654" s="138" t="str">
        <x:v>Kohlenhydrate</x:v>
      </x:c>
      <x:c r="E654" s="138" t="str">
        <x:v>roh/handelsüblich</x:v>
      </x:c>
      <x:c r="F654" s="138" t="str">
        <x:v>g</x:v>
      </x:c>
      <x:c r="G654" s="139" t="n">
        <x:v>350</x:v>
      </x:c>
      <x:c r="H654" s="139" t="n">
        <x:v>11</x:v>
      </x:c>
      <x:c r="I654" s="139" t="n">
        <x:v>68</x:v>
      </x:c>
      <x:c r="J654" s="139" t="n">
        <x:v>3</x:v>
      </x:c>
      <x:c r="K654" s="139" t="n">
        <x:v>7</x:v>
      </x:c>
      <x:c r="L654" s="139" t="n">
        <x:v>2</x:v>
      </x:c>
      <x:c r="M654" s="139" t="n">
        <x:v>0.6</x:v>
      </x:c>
      <x:c r="N654" s="139" t="n">
        <x:v>0.05</x:v>
      </x:c>
      <x:c r="O654" s="139" t="n">
        <x:v>500</x:v>
      </x:c>
      <x:c r="P654" s="139" t="str">
        <x:v>g</x:v>
      </x:c>
      <x:c r="Q654" s="139" t="n">
        <x:v>1.99</x:v>
      </x:c>
      <x:c r="R654" s="139" t="n">
        <x:v>0.00398</x:v>
      </x:c>
      <x:c r="S654" s="138" t="str">
        <x:v>Kategorie-Näherung; vor Produktion fachlich nachpflegen</x:v>
      </x:c>
      <x:c r="T654" s="138" t="n">
        <x:v>0.45</x:v>
      </x:c>
      <x:c r="U654" s="140" t="n">
        <x:v>46230</x:v>
      </x:c>
      <x:c r="V654" s="141" t="b">
        <x:v>1</x:v>
      </x:c>
    </x:row>
    <x:row r="655">
      <x:c r="A655" s="137" t="str">
        <x:v>F0432</x:v>
      </x:c>
      <x:c r="B655" s="137" t="str">
        <x:v>Madras-Currypaste</x:v>
      </x:c>
      <x:c r="C655" s="137" t="str">
        <x:v>Madras curry paste</x:v>
      </x:c>
      <x:c r="D655" s="138" t="str">
        <x:v>Saucen</x:v>
      </x:c>
      <x:c r="E655" s="138" t="str">
        <x:v>roh/handelsüblich</x:v>
      </x:c>
      <x:c r="F655" s="138" t="str">
        <x:v>g</x:v>
      </x:c>
      <x:c r="G655" s="139" t="n">
        <x:v>90</x:v>
      </x:c>
      <x:c r="H655" s="139" t="n">
        <x:v>3</x:v>
      </x:c>
      <x:c r="I655" s="139" t="n">
        <x:v>12</x:v>
      </x:c>
      <x:c r="J655" s="139" t="n">
        <x:v>4</x:v>
      </x:c>
      <x:c r="K655" s="139" t="n">
        <x:v>2</x:v>
      </x:c>
      <x:c r="L655" s="139" t="n">
        <x:v>5</x:v>
      </x:c>
      <x:c r="M655" s="139" t="n">
        <x:v>0.7</x:v>
      </x:c>
      <x:c r="N655" s="139" t="n">
        <x:v>1.2</x:v>
      </x:c>
      <x:c r="O655" s="139" t="n">
        <x:v>500</x:v>
      </x:c>
      <x:c r="P655" s="139" t="str">
        <x:v>g</x:v>
      </x:c>
      <x:c r="Q655" s="139" t="n">
        <x:v>1.99</x:v>
      </x:c>
      <x:c r="R655" s="139" t="n">
        <x:v>0.00398</x:v>
      </x:c>
      <x:c r="S655" s="138" t="str">
        <x:v>Kategorie-Näherung; vor Produktion fachlich nachpflegen</x:v>
      </x:c>
      <x:c r="T655" s="138" t="n">
        <x:v>0.45</x:v>
      </x:c>
      <x:c r="U655" s="140" t="n">
        <x:v>46230</x:v>
      </x:c>
      <x:c r="V655" s="141" t="b">
        <x:v>1</x:v>
      </x:c>
    </x:row>
    <x:row r="656">
      <x:c r="A656" s="137" t="str">
        <x:v>F0058</x:v>
      </x:c>
      <x:c r="B656" s="137" t="str">
        <x:v>Bohnensprossen</x:v>
      </x:c>
      <x:c r="C656" s="137" t="str">
        <x:v>beansprout</x:v>
      </x:c>
      <x:c r="D656" s="138" t="str">
        <x:v>Pflanzliche Proteine</x:v>
      </x:c>
      <x:c r="E656" s="138" t="str">
        <x:v>roh/handelsüblich</x:v>
      </x:c>
      <x:c r="F656" s="138" t="str">
        <x:v>g</x:v>
      </x:c>
      <x:c r="G656" s="139" t="n">
        <x:v>120</x:v>
      </x:c>
      <x:c r="H656" s="139" t="n">
        <x:v>7</x:v>
      </x:c>
      <x:c r="I656" s="139" t="n">
        <x:v>16</x:v>
      </x:c>
      <x:c r="J656" s="139" t="n">
        <x:v>2</x:v>
      </x:c>
      <x:c r="K656" s="139" t="n">
        <x:v>6</x:v>
      </x:c>
      <x:c r="L656" s="139" t="n">
        <x:v>1</x:v>
      </x:c>
      <x:c r="M656" s="139" t="n">
        <x:v>0.3</x:v>
      </x:c>
      <x:c r="N656" s="139" t="n">
        <x:v>0.4</x:v>
      </x:c>
      <x:c r="O656" s="139" t="n">
        <x:v>500</x:v>
      </x:c>
      <x:c r="P656" s="139" t="str">
        <x:v>g</x:v>
      </x:c>
      <x:c r="Q656" s="139" t="n">
        <x:v>1.49</x:v>
      </x:c>
      <x:c r="R656" s="139" t="n">
        <x:v>0.00298</x:v>
      </x:c>
      <x:c r="S656" s="138" t="str">
        <x:v>Kategorie-Näherung; vor Produktion fachlich nachpflegen</x:v>
      </x:c>
      <x:c r="T656" s="138" t="n">
        <x:v>0.45</x:v>
      </x:c>
      <x:c r="U656" s="140" t="n">
        <x:v>46230</x:v>
      </x:c>
      <x:c r="V656" s="141" t="b">
        <x:v>1</x:v>
      </x:c>
    </x:row>
    <x:row r="657">
      <x:c r="A657" s="137" t="str">
        <x:v>F0351</x:v>
      </x:c>
      <x:c r="B657" s="137" t="str">
        <x:v>Gemahlener Bockshornklee</x:v>
      </x:c>
      <x:c r="C657" s="137" t="str">
        <x:v>ground fenugreek</x:v>
      </x:c>
      <x:c r="D657" s="138" t="str">
        <x:v>Gemüse</x:v>
      </x:c>
      <x:c r="E657" s="138" t="str">
        <x:v>roh/handelsüblich</x:v>
      </x:c>
      <x:c r="F657" s="138" t="str">
        <x:v>g</x:v>
      </x:c>
      <x:c r="G657" s="139" t="n">
        <x:v>35</x:v>
      </x:c>
      <x:c r="H657" s="139" t="n">
        <x:v>2</x:v>
      </x:c>
      <x:c r="I657" s="139" t="n">
        <x:v>5</x:v>
      </x:c>
      <x:c r="J657" s="139" t="n">
        <x:v>0.4</x:v>
      </x:c>
      <x:c r="K657" s="139" t="n">
        <x:v>2.5</x:v>
      </x:c>
      <x:c r="L657" s="139" t="n">
        <x:v>3</x:v>
      </x:c>
      <x:c r="M657" s="139" t="n">
        <x:v>0.1</x:v>
      </x:c>
      <x:c r="N657" s="139" t="n">
        <x:v>0.06</x:v>
      </x:c>
      <x:c r="O657" s="139" t="n">
        <x:v>500</x:v>
      </x:c>
      <x:c r="P657" s="139" t="str">
        <x:v>g</x:v>
      </x:c>
      <x:c r="Q657" s="139" t="n">
        <x:v>1.79</x:v>
      </x:c>
      <x:c r="R657" s="139" t="n">
        <x:v>0.0035800000000000003</x:v>
      </x:c>
      <x:c r="S657" s="138" t="str">
        <x:v>Kategorie-Näherung; vor Produktion fachlich nachpflegen</x:v>
      </x:c>
      <x:c r="T657" s="138" t="n">
        <x:v>0.45</x:v>
      </x:c>
      <x:c r="U657" s="140" t="n">
        <x:v>46230</x:v>
      </x:c>
      <x:c r="V657" s="141" t="b">
        <x:v>1</x:v>
      </x:c>
    </x:row>
    <x:row r="658">
      <x:c r="A658" s="137" t="str">
        <x:v>F0478</x:v>
      </x:c>
      <x:c r="B658" s="137" t="str">
        <x:v>Naan-Brot</x:v>
      </x:c>
      <x:c r="C658" s="137" t="str">
        <x:v>naan bread</x:v>
      </x:c>
      <x:c r="D658" s="138" t="str">
        <x:v>Kohlenhydrate</x:v>
      </x:c>
      <x:c r="E658" s="138" t="str">
        <x:v>roh/handelsüblich</x:v>
      </x:c>
      <x:c r="F658" s="138" t="str">
        <x:v>g</x:v>
      </x:c>
      <x:c r="G658" s="139" t="n">
        <x:v>350</x:v>
      </x:c>
      <x:c r="H658" s="139" t="n">
        <x:v>11</x:v>
      </x:c>
      <x:c r="I658" s="139" t="n">
        <x:v>68</x:v>
      </x:c>
      <x:c r="J658" s="139" t="n">
        <x:v>3</x:v>
      </x:c>
      <x:c r="K658" s="139" t="n">
        <x:v>7</x:v>
      </x:c>
      <x:c r="L658" s="139" t="n">
        <x:v>2</x:v>
      </x:c>
      <x:c r="M658" s="139" t="n">
        <x:v>0.6</x:v>
      </x:c>
      <x:c r="N658" s="139" t="n">
        <x:v>0.05</x:v>
      </x:c>
      <x:c r="O658" s="139" t="n">
        <x:v>500</x:v>
      </x:c>
      <x:c r="P658" s="139" t="str">
        <x:v>g</x:v>
      </x:c>
      <x:c r="Q658" s="139" t="n">
        <x:v>1.99</x:v>
      </x:c>
      <x:c r="R658" s="139" t="n">
        <x:v>0.00398</x:v>
      </x:c>
      <x:c r="S658" s="138" t="str">
        <x:v>Kategorie-Näherung; vor Produktion fachlich nachpflegen</x:v>
      </x:c>
      <x:c r="T658" s="138" t="n">
        <x:v>0.45</x:v>
      </x:c>
      <x:c r="U658" s="140" t="n">
        <x:v>46230</x:v>
      </x:c>
      <x:c r="V658" s="141" t="b">
        <x:v>1</x:v>
      </x:c>
    </x:row>
    <x:row r="659">
      <x:c r="A659" s="137" t="str">
        <x:v>F0617</x:v>
      </x:c>
      <x:c r="B659" s="137" t="str">
        <x:v>Reisnudeln</x:v>
      </x:c>
      <x:c r="C659" s="137" t="str">
        <x:v>rice noodle</x:v>
      </x:c>
      <x:c r="D659" s="138" t="str">
        <x:v>Kohlenhydrate</x:v>
      </x:c>
      <x:c r="E659" s="138" t="str">
        <x:v>roh/handelsüblich</x:v>
      </x:c>
      <x:c r="F659" s="138" t="str">
        <x:v>g</x:v>
      </x:c>
      <x:c r="G659" s="139" t="n">
        <x:v>350</x:v>
      </x:c>
      <x:c r="H659" s="139" t="n">
        <x:v>11</x:v>
      </x:c>
      <x:c r="I659" s="139" t="n">
        <x:v>68</x:v>
      </x:c>
      <x:c r="J659" s="139" t="n">
        <x:v>3</x:v>
      </x:c>
      <x:c r="K659" s="139" t="n">
        <x:v>7</x:v>
      </x:c>
      <x:c r="L659" s="139" t="n">
        <x:v>2</x:v>
      </x:c>
      <x:c r="M659" s="139" t="n">
        <x:v>0.6</x:v>
      </x:c>
      <x:c r="N659" s="139" t="n">
        <x:v>0.05</x:v>
      </x:c>
      <x:c r="O659" s="139" t="n">
        <x:v>500</x:v>
      </x:c>
      <x:c r="P659" s="139" t="str">
        <x:v>g</x:v>
      </x:c>
      <x:c r="Q659" s="139" t="n">
        <x:v>1.99</x:v>
      </x:c>
      <x:c r="R659" s="139" t="n">
        <x:v>0.00398</x:v>
      </x:c>
      <x:c r="S659" s="138" t="str">
        <x:v>Kategorie-Näherung; vor Produktion fachlich nachpflegen</x:v>
      </x:c>
      <x:c r="T659" s="138" t="n">
        <x:v>0.45</x:v>
      </x:c>
      <x:c r="U659" s="140" t="n">
        <x:v>46230</x:v>
      </x:c>
      <x:c r="V659" s="141" t="b">
        <x:v>1</x:v>
      </x:c>
    </x:row>
    <x:row r="660">
      <x:c r="A660" s="137" t="str">
        <x:v>F0140</x:v>
      </x:c>
      <x:c r="B660" s="137" t="str">
        <x:v>Selleriestangen</x:v>
      </x:c>
      <x:c r="C660" s="137" t="str">
        <x:v>celery sticks</x:v>
      </x:c>
      <x:c r="D660" s="138" t="str">
        <x:v>Gemüse</x:v>
      </x:c>
      <x:c r="E660" s="138" t="str">
        <x:v>roh/handelsüblich</x:v>
      </x:c>
      <x:c r="F660" s="138" t="str">
        <x:v>g</x:v>
      </x:c>
      <x:c r="G660" s="139" t="n">
        <x:v>35</x:v>
      </x:c>
      <x:c r="H660" s="139" t="n">
        <x:v>2</x:v>
      </x:c>
      <x:c r="I660" s="139" t="n">
        <x:v>5</x:v>
      </x:c>
      <x:c r="J660" s="139" t="n">
        <x:v>0.4</x:v>
      </x:c>
      <x:c r="K660" s="139" t="n">
        <x:v>2.5</x:v>
      </x:c>
      <x:c r="L660" s="139" t="n">
        <x:v>3</x:v>
      </x:c>
      <x:c r="M660" s="139" t="n">
        <x:v>0.1</x:v>
      </x:c>
      <x:c r="N660" s="139" t="n">
        <x:v>0.06</x:v>
      </x:c>
      <x:c r="O660" s="139" t="n">
        <x:v>500</x:v>
      </x:c>
      <x:c r="P660" s="139" t="str">
        <x:v>g</x:v>
      </x:c>
      <x:c r="Q660" s="139" t="n">
        <x:v>1.79</x:v>
      </x:c>
      <x:c r="R660" s="139" t="n">
        <x:v>0.0035800000000000003</x:v>
      </x:c>
      <x:c r="S660" s="138" t="str">
        <x:v>Kategorie-Näherung; vor Produktion fachlich nachpflegen</x:v>
      </x:c>
      <x:c r="T660" s="138" t="n">
        <x:v>0.45</x:v>
      </x:c>
      <x:c r="U660" s="140" t="n">
        <x:v>46230</x:v>
      </x:c>
      <x:c r="V660" s="141" t="b">
        <x:v>1</x:v>
      </x:c>
    </x:row>
    <x:row r="661">
      <x:c r="A661" s="137" t="str">
        <x:v>F0818</x:v>
      </x:c>
      <x:c r="B661" s="137" t="str">
        <x:v>Weiße Zwiebeln</x:v>
      </x:c>
      <x:c r="C661" s="137" t="str">
        <x:v>white onions</x:v>
      </x:c>
      <x:c r="D661" s="138" t="str">
        <x:v>Gemüse</x:v>
      </x:c>
      <x:c r="E661" s="138" t="str">
        <x:v>roh/handelsüblich</x:v>
      </x:c>
      <x:c r="F661" s="138" t="str">
        <x:v>g</x:v>
      </x:c>
      <x:c r="G661" s="139" t="n">
        <x:v>35</x:v>
      </x:c>
      <x:c r="H661" s="139" t="n">
        <x:v>2</x:v>
      </x:c>
      <x:c r="I661" s="139" t="n">
        <x:v>5</x:v>
      </x:c>
      <x:c r="J661" s="139" t="n">
        <x:v>0.4</x:v>
      </x:c>
      <x:c r="K661" s="139" t="n">
        <x:v>2.5</x:v>
      </x:c>
      <x:c r="L661" s="139" t="n">
        <x:v>3</x:v>
      </x:c>
      <x:c r="M661" s="139" t="n">
        <x:v>0.1</x:v>
      </x:c>
      <x:c r="N661" s="139" t="n">
        <x:v>0.06</x:v>
      </x:c>
      <x:c r="O661" s="139" t="n">
        <x:v>500</x:v>
      </x:c>
      <x:c r="P661" s="139" t="str">
        <x:v>g</x:v>
      </x:c>
      <x:c r="Q661" s="139" t="n">
        <x:v>1.79</x:v>
      </x:c>
      <x:c r="R661" s="139" t="n">
        <x:v>0.0035800000000000003</x:v>
      </x:c>
      <x:c r="S661" s="138" t="str">
        <x:v>Kategorie-Näherung; vor Produktion fachlich nachpflegen</x:v>
      </x:c>
      <x:c r="T661" s="138" t="n">
        <x:v>0.45</x:v>
      </x:c>
      <x:c r="U661" s="140" t="n">
        <x:v>46230</x:v>
      </x:c>
      <x:c r="V661" s="141" t="b">
        <x:v>1</x:v>
      </x:c>
    </x:row>
    <x:row r="662">
      <x:c r="A662" s="137" t="str">
        <x:v>F0613</x:v>
      </x:c>
      <x:c r="B662" s="137" t="str">
        <x:v>Rote Paprika</x:v>
      </x:c>
      <x:c r="C662" s="137" t="str">
        <x:v>red peppers</x:v>
      </x:c>
      <x:c r="D662" s="138" t="str">
        <x:v>Gemüse</x:v>
      </x:c>
      <x:c r="E662" s="138" t="str">
        <x:v>roh/handelsüblich</x:v>
      </x:c>
      <x:c r="F662" s="138" t="str">
        <x:v>g</x:v>
      </x:c>
      <x:c r="G662" s="139" t="n">
        <x:v>35</x:v>
      </x:c>
      <x:c r="H662" s="139" t="n">
        <x:v>2</x:v>
      </x:c>
      <x:c r="I662" s="139" t="n">
        <x:v>5</x:v>
      </x:c>
      <x:c r="J662" s="139" t="n">
        <x:v>0.4</x:v>
      </x:c>
      <x:c r="K662" s="139" t="n">
        <x:v>2.5</x:v>
      </x:c>
      <x:c r="L662" s="139" t="n">
        <x:v>3</x:v>
      </x:c>
      <x:c r="M662" s="139" t="n">
        <x:v>0.1</x:v>
      </x:c>
      <x:c r="N662" s="139" t="n">
        <x:v>0.06</x:v>
      </x:c>
      <x:c r="O662" s="139" t="n">
        <x:v>500</x:v>
      </x:c>
      <x:c r="P662" s="139" t="str">
        <x:v>g</x:v>
      </x:c>
      <x:c r="Q662" s="139" t="n">
        <x:v>1.79</x:v>
      </x:c>
      <x:c r="R662" s="139" t="n">
        <x:v>0.0035800000000000003</x:v>
      </x:c>
      <x:c r="S662" s="138" t="str">
        <x:v>Kategorie-Näherung; vor Produktion fachlich nachpflegen</x:v>
      </x:c>
      <x:c r="T662" s="138" t="n">
        <x:v>0.45</x:v>
      </x:c>
      <x:c r="U662" s="140" t="n">
        <x:v>46230</x:v>
      </x:c>
      <x:c r="V662" s="141" t="b">
        <x:v>1</x:v>
      </x:c>
    </x:row>
    <x:row r="663">
      <x:c r="A663" s="137" t="str">
        <x:v>F0217</x:v>
      </x:c>
      <x:c r="B663" s="137" t="str">
        <x:v>Zucchini</x:v>
      </x:c>
      <x:c r="C663" s="137" t="str">
        <x:v>courgettes</x:v>
      </x:c>
      <x:c r="D663" s="138" t="str">
        <x:v>Gemüse</x:v>
      </x:c>
      <x:c r="E663" s="138" t="str">
        <x:v>roh/handelsüblich</x:v>
      </x:c>
      <x:c r="F663" s="138" t="str">
        <x:v>g</x:v>
      </x:c>
      <x:c r="G663" s="139" t="n">
        <x:v>35</x:v>
      </x:c>
      <x:c r="H663" s="139" t="n">
        <x:v>2</x:v>
      </x:c>
      <x:c r="I663" s="139" t="n">
        <x:v>5</x:v>
      </x:c>
      <x:c r="J663" s="139" t="n">
        <x:v>0.4</x:v>
      </x:c>
      <x:c r="K663" s="139" t="n">
        <x:v>2.5</x:v>
      </x:c>
      <x:c r="L663" s="139" t="n">
        <x:v>3</x:v>
      </x:c>
      <x:c r="M663" s="139" t="n">
        <x:v>0.1</x:v>
      </x:c>
      <x:c r="N663" s="139" t="n">
        <x:v>0.06</x:v>
      </x:c>
      <x:c r="O663" s="139" t="n">
        <x:v>500</x:v>
      </x:c>
      <x:c r="P663" s="139" t="str">
        <x:v>g</x:v>
      </x:c>
      <x:c r="Q663" s="139" t="n">
        <x:v>1.79</x:v>
      </x:c>
      <x:c r="R663" s="139" t="n">
        <x:v>0.0035800000000000003</x:v>
      </x:c>
      <x:c r="S663" s="138" t="str">
        <x:v>Kategorie-Näherung; vor Produktion fachlich nachpflegen</x:v>
      </x:c>
      <x:c r="T663" s="138" t="n">
        <x:v>0.45</x:v>
      </x:c>
      <x:c r="U663" s="140" t="n">
        <x:v>46230</x:v>
      </x:c>
      <x:c r="V663" s="141" t="b">
        <x:v>1</x:v>
      </x:c>
    </x:row>
    <x:row r="664">
      <x:c r="A664" s="137" t="str">
        <x:v>F0254</x:v>
      </x:c>
      <x:c r="B664" s="137" t="str">
        <x:v>Getrocknete Steinpilze</x:v>
      </x:c>
      <x:c r="C664" s="137" t="str">
        <x:v>dried porcini</x:v>
      </x:c>
      <x:c r="D664" s="138" t="str">
        <x:v>Gemüse</x:v>
      </x:c>
      <x:c r="E664" s="138" t="str">
        <x:v>roh/handelsüblich</x:v>
      </x:c>
      <x:c r="F664" s="138" t="str">
        <x:v>g</x:v>
      </x:c>
      <x:c r="G664" s="139" t="n">
        <x:v>35</x:v>
      </x:c>
      <x:c r="H664" s="139" t="n">
        <x:v>2</x:v>
      </x:c>
      <x:c r="I664" s="139" t="n">
        <x:v>5</x:v>
      </x:c>
      <x:c r="J664" s="139" t="n">
        <x:v>0.4</x:v>
      </x:c>
      <x:c r="K664" s="139" t="n">
        <x:v>2.5</x:v>
      </x:c>
      <x:c r="L664" s="139" t="n">
        <x:v>3</x:v>
      </x:c>
      <x:c r="M664" s="139" t="n">
        <x:v>0.1</x:v>
      </x:c>
      <x:c r="N664" s="139" t="n">
        <x:v>0.06</x:v>
      </x:c>
      <x:c r="O664" s="139" t="n">
        <x:v>500</x:v>
      </x:c>
      <x:c r="P664" s="139" t="str">
        <x:v>g</x:v>
      </x:c>
      <x:c r="Q664" s="139" t="n">
        <x:v>1.79</x:v>
      </x:c>
      <x:c r="R664" s="139" t="n">
        <x:v>0.0035800000000000003</x:v>
      </x:c>
      <x:c r="S664" s="138" t="str">
        <x:v>Kategorie-Näherung; vor Produktion fachlich nachpflegen</x:v>
      </x:c>
      <x:c r="T664" s="138" t="n">
        <x:v>0.45</x:v>
      </x:c>
      <x:c r="U664" s="140" t="n">
        <x:v>46230</x:v>
      </x:c>
      <x:c r="V664" s="141" t="b">
        <x:v>1</x:v>
      </x:c>
    </x:row>
    <x:row r="665">
      <x:c r="A665" s="137" t="str">
        <x:v>F0793</x:v>
      </x:c>
      <x:c r="B665" s="137" t="str">
        <x:v>Gemüsebrühwürfel</x:v>
      </x:c>
      <x:c r="C665" s="137" t="str">
        <x:v>vegetable stock cube</x:v>
      </x:c>
      <x:c r="D665" s="138" t="str">
        <x:v>Saucen</x:v>
      </x:c>
      <x:c r="E665" s="138" t="str">
        <x:v>roh/handelsüblich</x:v>
      </x:c>
      <x:c r="F665" s="138" t="str">
        <x:v>g</x:v>
      </x:c>
      <x:c r="G665" s="139" t="n">
        <x:v>90</x:v>
      </x:c>
      <x:c r="H665" s="139" t="n">
        <x:v>3</x:v>
      </x:c>
      <x:c r="I665" s="139" t="n">
        <x:v>12</x:v>
      </x:c>
      <x:c r="J665" s="139" t="n">
        <x:v>4</x:v>
      </x:c>
      <x:c r="K665" s="139" t="n">
        <x:v>2</x:v>
      </x:c>
      <x:c r="L665" s="139" t="n">
        <x:v>5</x:v>
      </x:c>
      <x:c r="M665" s="139" t="n">
        <x:v>0.7</x:v>
      </x:c>
      <x:c r="N665" s="139" t="n">
        <x:v>1.2</x:v>
      </x:c>
      <x:c r="O665" s="139" t="n">
        <x:v>500</x:v>
      </x:c>
      <x:c r="P665" s="139" t="str">
        <x:v>g</x:v>
      </x:c>
      <x:c r="Q665" s="139" t="n">
        <x:v>1.99</x:v>
      </x:c>
      <x:c r="R665" s="139" t="n">
        <x:v>0.00398</x:v>
      </x:c>
      <x:c r="S665" s="138" t="str">
        <x:v>Kategorie-Näherung; vor Produktion fachlich nachpflegen</x:v>
      </x:c>
      <x:c r="T665" s="138" t="n">
        <x:v>0.45</x:v>
      </x:c>
      <x:c r="U665" s="140" t="n">
        <x:v>46230</x:v>
      </x:c>
      <x:c r="V665" s="141" t="b">
        <x:v>1</x:v>
      </x:c>
    </x:row>
    <x:row r="666">
      <x:c r="A666" s="137" t="str">
        <x:v>F0440</x:v>
      </x:c>
      <x:c r="B666" s="137" t="str">
        <x:v>Majoran</x:v>
      </x:c>
      <x:c r="C666" s="137" t="str">
        <x:v>marjoram</x:v>
      </x:c>
      <x:c r="D666" s="138" t="str">
        <x:v>Gemüse</x:v>
      </x:c>
      <x:c r="E666" s="138" t="str">
        <x:v>roh/handelsüblich</x:v>
      </x:c>
      <x:c r="F666" s="138" t="str">
        <x:v>g</x:v>
      </x:c>
      <x:c r="G666" s="139" t="n">
        <x:v>35</x:v>
      </x:c>
      <x:c r="H666" s="139" t="n">
        <x:v>2</x:v>
      </x:c>
      <x:c r="I666" s="139" t="n">
        <x:v>5</x:v>
      </x:c>
      <x:c r="J666" s="139" t="n">
        <x:v>0.4</x:v>
      </x:c>
      <x:c r="K666" s="139" t="n">
        <x:v>2.5</x:v>
      </x:c>
      <x:c r="L666" s="139" t="n">
        <x:v>3</x:v>
      </x:c>
      <x:c r="M666" s="139" t="n">
        <x:v>0.1</x:v>
      </x:c>
      <x:c r="N666" s="139" t="n">
        <x:v>0.06</x:v>
      </x:c>
      <x:c r="O666" s="139" t="n">
        <x:v>500</x:v>
      </x:c>
      <x:c r="P666" s="139" t="str">
        <x:v>g</x:v>
      </x:c>
      <x:c r="Q666" s="139" t="n">
        <x:v>1.79</x:v>
      </x:c>
      <x:c r="R666" s="139" t="n">
        <x:v>0.0035800000000000003</x:v>
      </x:c>
      <x:c r="S666" s="138" t="str">
        <x:v>Kategorie-Näherung; vor Produktion fachlich nachpflegen</x:v>
      </x:c>
      <x:c r="T666" s="138" t="n">
        <x:v>0.45</x:v>
      </x:c>
      <x:c r="U666" s="140" t="n">
        <x:v>46230</x:v>
      </x:c>
      <x:c r="V666" s="141" t="b">
        <x:v>1</x:v>
      </x:c>
    </x:row>
    <x:row r="667">
      <x:c r="A667" s="137" t="str">
        <x:v>F0090</x:v>
      </x:c>
      <x:c r="B667" s="137" t="str">
        <x:v>Brokkoli und Erbsen</x:v>
      </x:c>
      <x:c r="C667" s="137" t="str">
        <x:v>broccoli and peas</x:v>
      </x:c>
      <x:c r="D667" s="138" t="str">
        <x:v>Pflanzliche Proteine</x:v>
      </x:c>
      <x:c r="E667" s="138" t="str">
        <x:v>roh/handelsüblich</x:v>
      </x:c>
      <x:c r="F667" s="138" t="str">
        <x:v>g</x:v>
      </x:c>
      <x:c r="G667" s="139" t="n">
        <x:v>120</x:v>
      </x:c>
      <x:c r="H667" s="139" t="n">
        <x:v>7</x:v>
      </x:c>
      <x:c r="I667" s="139" t="n">
        <x:v>16</x:v>
      </x:c>
      <x:c r="J667" s="139" t="n">
        <x:v>2</x:v>
      </x:c>
      <x:c r="K667" s="139" t="n">
        <x:v>6</x:v>
      </x:c>
      <x:c r="L667" s="139" t="n">
        <x:v>1</x:v>
      </x:c>
      <x:c r="M667" s="139" t="n">
        <x:v>0.3</x:v>
      </x:c>
      <x:c r="N667" s="139" t="n">
        <x:v>0.4</x:v>
      </x:c>
      <x:c r="O667" s="139" t="n">
        <x:v>500</x:v>
      </x:c>
      <x:c r="P667" s="139" t="str">
        <x:v>g</x:v>
      </x:c>
      <x:c r="Q667" s="139" t="n">
        <x:v>1.49</x:v>
      </x:c>
      <x:c r="R667" s="139" t="n">
        <x:v>0.00298</x:v>
      </x:c>
      <x:c r="S667" s="138" t="str">
        <x:v>Kategorie-Näherung; vor Produktion fachlich nachpflegen</x:v>
      </x:c>
      <x:c r="T667" s="138" t="n">
        <x:v>0.45</x:v>
      </x:c>
      <x:c r="U667" s="140" t="n">
        <x:v>46230</x:v>
      </x:c>
      <x:c r="V667" s="141" t="b">
        <x:v>1</x:v>
      </x:c>
    </x:row>
    <x:row r="668">
      <x:c r="A668" s="137" t="str">
        <x:v>F0581</x:v>
      </x:c>
      <x:c r="B668" s="137" t="str">
        <x:v>Impulse</x:v>
      </x:c>
      <x:c r="C668" s="137" t="str">
        <x:v>pulses</x:v>
      </x:c>
      <x:c r="D668" s="138" t="str">
        <x:v>Gemüse</x:v>
      </x:c>
      <x:c r="E668" s="138" t="str">
        <x:v>roh/handelsüblich</x:v>
      </x:c>
      <x:c r="F668" s="138" t="str">
        <x:v>g</x:v>
      </x:c>
      <x:c r="G668" s="139" t="n">
        <x:v>35</x:v>
      </x:c>
      <x:c r="H668" s="139" t="n">
        <x:v>2</x:v>
      </x:c>
      <x:c r="I668" s="139" t="n">
        <x:v>5</x:v>
      </x:c>
      <x:c r="J668" s="139" t="n">
        <x:v>0.4</x:v>
      </x:c>
      <x:c r="K668" s="139" t="n">
        <x:v>2.5</x:v>
      </x:c>
      <x:c r="L668" s="139" t="n">
        <x:v>3</x:v>
      </x:c>
      <x:c r="M668" s="139" t="n">
        <x:v>0.1</x:v>
      </x:c>
      <x:c r="N668" s="139" t="n">
        <x:v>0.06</x:v>
      </x:c>
      <x:c r="O668" s="139" t="n">
        <x:v>500</x:v>
      </x:c>
      <x:c r="P668" s="139" t="str">
        <x:v>g</x:v>
      </x:c>
      <x:c r="Q668" s="139" t="n">
        <x:v>1.79</x:v>
      </x:c>
      <x:c r="R668" s="139" t="n">
        <x:v>0.0035800000000000003</x:v>
      </x:c>
      <x:c r="S668" s="138" t="str">
        <x:v>Kategorie-Näherung; vor Produktion fachlich nachpflegen</x:v>
      </x:c>
      <x:c r="T668" s="138" t="n">
        <x:v>0.45</x:v>
      </x:c>
      <x:c r="U668" s="140" t="n">
        <x:v>46230</x:v>
      </x:c>
      <x:c r="V668" s="141" t="b">
        <x:v>1</x:v>
      </x:c>
    </x:row>
    <x:row r="669">
      <x:c r="A669" s="137" t="str">
        <x:v>F0767</x:v>
      </x:c>
      <x:c r="B669" s="137" t="str">
        <x:v>Belag nach Wahl</x:v>
      </x:c>
      <x:c r="C669" s="137" t="str">
        <x:v>toppings of your choice</x:v>
      </x:c>
      <x:c r="D669" s="138" t="str">
        <x:v>Gemüse</x:v>
      </x:c>
      <x:c r="E669" s="138" t="str">
        <x:v>roh/handelsüblich</x:v>
      </x:c>
      <x:c r="F669" s="138" t="str">
        <x:v>g</x:v>
      </x:c>
      <x:c r="G669" s="139" t="n">
        <x:v>35</x:v>
      </x:c>
      <x:c r="H669" s="139" t="n">
        <x:v>2</x:v>
      </x:c>
      <x:c r="I669" s="139" t="n">
        <x:v>5</x:v>
      </x:c>
      <x:c r="J669" s="139" t="n">
        <x:v>0.4</x:v>
      </x:c>
      <x:c r="K669" s="139" t="n">
        <x:v>2.5</x:v>
      </x:c>
      <x:c r="L669" s="139" t="n">
        <x:v>3</x:v>
      </x:c>
      <x:c r="M669" s="139" t="n">
        <x:v>0.1</x:v>
      </x:c>
      <x:c r="N669" s="139" t="n">
        <x:v>0.06</x:v>
      </x:c>
      <x:c r="O669" s="139" t="n">
        <x:v>500</x:v>
      </x:c>
      <x:c r="P669" s="139" t="str">
        <x:v>g</x:v>
      </x:c>
      <x:c r="Q669" s="139" t="n">
        <x:v>1.79</x:v>
      </x:c>
      <x:c r="R669" s="139" t="n">
        <x:v>0.0035800000000000003</x:v>
      </x:c>
      <x:c r="S669" s="138" t="str">
        <x:v>Kategorie-Näherung; vor Produktion fachlich nachpflegen</x:v>
      </x:c>
      <x:c r="T669" s="138" t="n">
        <x:v>0.45</x:v>
      </x:c>
      <x:c r="U669" s="140" t="n">
        <x:v>46230</x:v>
      </x:c>
      <x:c r="V669" s="141" t="b">
        <x:v>1</x:v>
      </x:c>
    </x:row>
    <x:row r="670">
      <x:c r="A670" s="137" t="str">
        <x:v>F0115</x:v>
      </x:c>
      <x:c r="B670" s="137" t="str">
        <x:v>Cajun-Gewürzmischung</x:v>
      </x:c>
      <x:c r="C670" s="137" t="str">
        <x:v>Cajun spice mix</x:v>
      </x:c>
      <x:c r="D670" s="138" t="str">
        <x:v>Gewürze</x:v>
      </x:c>
      <x:c r="E670" s="138" t="str">
        <x:v>roh/handelsüblich</x:v>
      </x:c>
      <x:c r="F670" s="138" t="str">
        <x:v>g</x:v>
      </x:c>
      <x:c r="G670" s="139" t="n">
        <x:v>250</x:v>
      </x:c>
      <x:c r="H670" s="139" t="n">
        <x:v>8</x:v>
      </x:c>
      <x:c r="I670" s="139" t="n">
        <x:v>45</x:v>
      </x:c>
      <x:c r="J670" s="139" t="n">
        <x:v>8</x:v>
      </x:c>
      <x:c r="K670" s="139" t="n">
        <x:v>20</x:v>
      </x:c>
      <x:c r="L670" s="139" t="n">
        <x:v>4</x:v>
      </x:c>
      <x:c r="M670" s="139" t="n">
        <x:v>2</x:v>
      </x:c>
      <x:c r="N670" s="139" t="n">
        <x:v>0.2</x:v>
      </x:c>
      <x:c r="O670" s="139" t="n">
        <x:v>500</x:v>
      </x:c>
      <x:c r="P670" s="139" t="str">
        <x:v>g</x:v>
      </x:c>
      <x:c r="Q670" s="139" t="n">
        <x:v>1.29</x:v>
      </x:c>
      <x:c r="R670" s="139" t="n">
        <x:v>0.0025800000000000003</x:v>
      </x:c>
      <x:c r="S670" s="138" t="str">
        <x:v>Kategorie-Näherung; vor Produktion fachlich nachpflegen</x:v>
      </x:c>
      <x:c r="T670" s="138" t="n">
        <x:v>0.45</x:v>
      </x:c>
      <x:c r="U670" s="140" t="n">
        <x:v>46230</x:v>
      </x:c>
      <x:c r="V670" s="141" t="b">
        <x:v>1</x:v>
      </x:c>
    </x:row>
    <x:row r="671">
      <x:c r="A671" s="137" t="str">
        <x:v>F0689</x:v>
      </x:c>
      <x:c r="B671" s="137" t="str">
        <x:v>Sauerrahm-Zwiebel-Dip</x:v>
      </x:c>
      <x:c r="C671" s="137" t="str">
        <x:v>soured cream &amp; onion dip</x:v>
      </x:c>
      <x:c r="D671" s="138" t="str">
        <x:v>Milchprodukte</x:v>
      </x:c>
      <x:c r="E671" s="138" t="str">
        <x:v>roh/handelsüblich</x:v>
      </x:c>
      <x:c r="F671" s="138" t="str">
        <x:v>g</x:v>
      </x:c>
      <x:c r="G671" s="139" t="n">
        <x:v>90</x:v>
      </x:c>
      <x:c r="H671" s="139" t="n">
        <x:v>9</x:v>
      </x:c>
      <x:c r="I671" s="139" t="n">
        <x:v>4</x:v>
      </x:c>
      <x:c r="J671" s="139" t="n">
        <x:v>4</x:v>
      </x:c>
      <x:c r="K671" s="139" t="n">
        <x:v>0</x:v>
      </x:c>
      <x:c r="L671" s="139" t="n">
        <x:v>4</x:v>
      </x:c>
      <x:c r="M671" s="139" t="n">
        <x:v>2.5</x:v>
      </x:c>
      <x:c r="N671" s="139" t="n">
        <x:v>0.3</x:v>
      </x:c>
      <x:c r="O671" s="139" t="n">
        <x:v>500</x:v>
      </x:c>
      <x:c r="P671" s="139" t="str">
        <x:v>g</x:v>
      </x:c>
      <x:c r="Q671" s="139" t="n">
        <x:v>1.79</x:v>
      </x:c>
      <x:c r="R671" s="139" t="n">
        <x:v>0.0035800000000000003</x:v>
      </x:c>
      <x:c r="S671" s="138" t="str">
        <x:v>Kategorie-Näherung; vor Produktion fachlich nachpflegen</x:v>
      </x:c>
      <x:c r="T671" s="138" t="n">
        <x:v>0.45</x:v>
      </x:c>
      <x:c r="U671" s="140" t="n">
        <x:v>46230</x:v>
      </x:c>
      <x:c r="V671" s="141" t="b">
        <x:v>1</x:v>
      </x:c>
    </x:row>
    <x:row r="672">
      <x:c r="A672" s="137" t="str">
        <x:v>F0702</x:v>
      </x:c>
      <x:c r="B672" s="137" t="str">
        <x:v>Sprühöl</x:v>
      </x:c>
      <x:c r="C672" s="137" t="str">
        <x:v>spray oil</x:v>
      </x:c>
      <x:c r="D672" s="138" t="str">
        <x:v>Fette / Öle</x:v>
      </x:c>
      <x:c r="E672" s="138" t="str">
        <x:v>roh/handelsüblich</x:v>
      </x:c>
      <x:c r="F672" s="138" t="str">
        <x:v>g</x:v>
      </x:c>
      <x:c r="G672" s="139" t="n">
        <x:v>884</x:v>
      </x:c>
      <x:c r="H672" s="139" t="n">
        <x:v>0</x:v>
      </x:c>
      <x:c r="I672" s="139" t="n">
        <x:v>0</x:v>
      </x:c>
      <x:c r="J672" s="139" t="n">
        <x:v>100</x:v>
      </x:c>
      <x:c r="K672" s="139" t="n">
        <x:v>0</x:v>
      </x:c>
      <x:c r="L672" s="139" t="n">
        <x:v>0</x:v>
      </x:c>
      <x:c r="M672" s="139" t="n">
        <x:v>14</x:v>
      </x:c>
      <x:c r="N672" s="139" t="n">
        <x:v>0</x:v>
      </x:c>
      <x:c r="O672" s="139" t="n">
        <x:v>500</x:v>
      </x:c>
      <x:c r="P672" s="139" t="str">
        <x:v>g</x:v>
      </x:c>
      <x:c r="Q672" s="139" t="n">
        <x:v>4.49</x:v>
      </x:c>
      <x:c r="R672" s="139" t="n">
        <x:v>0.00898</x:v>
      </x:c>
      <x:c r="S672" s="138" t="str">
        <x:v>Kategorie-Näherung; vor Produktion fachlich nachpflegen</x:v>
      </x:c>
      <x:c r="T672" s="138" t="n">
        <x:v>0.45</x:v>
      </x:c>
      <x:c r="U672" s="140" t="n">
        <x:v>46230</x:v>
      </x:c>
      <x:c r="V672" s="141" t="b">
        <x:v>1</x:v>
      </x:c>
    </x:row>
    <x:row r="673">
      <x:c r="A673" s="137" t="str">
        <x:v>F0330</x:v>
      </x:c>
      <x:c r="B673" s="137" t="str">
        <x:v>Gramm Mehl</x:v>
      </x:c>
      <x:c r="C673" s="137" t="str">
        <x:v>gram flour</x:v>
      </x:c>
      <x:c r="D673" s="138" t="str">
        <x:v>Kohlenhydrate</x:v>
      </x:c>
      <x:c r="E673" s="138" t="str">
        <x:v>roh/handelsüblich</x:v>
      </x:c>
      <x:c r="F673" s="138" t="str">
        <x:v>g</x:v>
      </x:c>
      <x:c r="G673" s="139" t="n">
        <x:v>350</x:v>
      </x:c>
      <x:c r="H673" s="139" t="n">
        <x:v>11</x:v>
      </x:c>
      <x:c r="I673" s="139" t="n">
        <x:v>68</x:v>
      </x:c>
      <x:c r="J673" s="139" t="n">
        <x:v>3</x:v>
      </x:c>
      <x:c r="K673" s="139" t="n">
        <x:v>7</x:v>
      </x:c>
      <x:c r="L673" s="139" t="n">
        <x:v>2</x:v>
      </x:c>
      <x:c r="M673" s="139" t="n">
        <x:v>0.6</x:v>
      </x:c>
      <x:c r="N673" s="139" t="n">
        <x:v>0.05</x:v>
      </x:c>
      <x:c r="O673" s="139" t="n">
        <x:v>500</x:v>
      </x:c>
      <x:c r="P673" s="139" t="str">
        <x:v>g</x:v>
      </x:c>
      <x:c r="Q673" s="139" t="n">
        <x:v>1.99</x:v>
      </x:c>
      <x:c r="R673" s="139" t="n">
        <x:v>0.00398</x:v>
      </x:c>
      <x:c r="S673" s="138" t="str">
        <x:v>Kategorie-Näherung; vor Produktion fachlich nachpflegen</x:v>
      </x:c>
      <x:c r="T673" s="138" t="n">
        <x:v>0.45</x:v>
      </x:c>
      <x:c r="U673" s="140" t="n">
        <x:v>46230</x:v>
      </x:c>
      <x:c r="V673" s="141" t="b">
        <x:v>1</x:v>
      </x:c>
    </x:row>
    <x:row r="674">
      <x:c r="A674" s="137" t="str">
        <x:v>F0558</x:v>
      </x:c>
      <x:c r="B674" s="137" t="str">
        <x:v>Polenta</x:v>
      </x:c>
      <x:c r="C674" s="137" t="str">
        <x:v>polenta</x:v>
      </x:c>
      <x:c r="D674" s="138" t="str">
        <x:v>Gemüse</x:v>
      </x:c>
      <x:c r="E674" s="138" t="str">
        <x:v>roh/handelsüblich</x:v>
      </x:c>
      <x:c r="F674" s="138" t="str">
        <x:v>g</x:v>
      </x:c>
      <x:c r="G674" s="139" t="n">
        <x:v>35</x:v>
      </x:c>
      <x:c r="H674" s="139" t="n">
        <x:v>2</x:v>
      </x:c>
      <x:c r="I674" s="139" t="n">
        <x:v>5</x:v>
      </x:c>
      <x:c r="J674" s="139" t="n">
        <x:v>0.4</x:v>
      </x:c>
      <x:c r="K674" s="139" t="n">
        <x:v>2.5</x:v>
      </x:c>
      <x:c r="L674" s="139" t="n">
        <x:v>3</x:v>
      </x:c>
      <x:c r="M674" s="139" t="n">
        <x:v>0.1</x:v>
      </x:c>
      <x:c r="N674" s="139" t="n">
        <x:v>0.06</x:v>
      </x:c>
      <x:c r="O674" s="139" t="n">
        <x:v>500</x:v>
      </x:c>
      <x:c r="P674" s="139" t="str">
        <x:v>g</x:v>
      </x:c>
      <x:c r="Q674" s="139" t="n">
        <x:v>1.79</x:v>
      </x:c>
      <x:c r="R674" s="139" t="n">
        <x:v>0.0035800000000000003</x:v>
      </x:c>
      <x:c r="S674" s="138" t="str">
        <x:v>Kategorie-Näherung; vor Produktion fachlich nachpflegen</x:v>
      </x:c>
      <x:c r="T674" s="138" t="n">
        <x:v>0.45</x:v>
      </x:c>
      <x:c r="U674" s="140" t="n">
        <x:v>46230</x:v>
      </x:c>
      <x:c r="V674" s="141" t="b">
        <x:v>1</x:v>
      </x:c>
    </x:row>
    <x:row r="675">
      <x:c r="A675" s="137" t="str">
        <x:v>F0039</x:v>
      </x:c>
      <x:c r="B675" s="137" t="str">
        <x:v>Baharat</x:v>
      </x:c>
      <x:c r="C675" s="137" t="str">
        <x:v>baharat</x:v>
      </x:c>
      <x:c r="D675" s="138" t="str">
        <x:v>Gemüse</x:v>
      </x:c>
      <x:c r="E675" s="138" t="str">
        <x:v>roh/handelsüblich</x:v>
      </x:c>
      <x:c r="F675" s="138" t="str">
        <x:v>g</x:v>
      </x:c>
      <x:c r="G675" s="139" t="n">
        <x:v>35</x:v>
      </x:c>
      <x:c r="H675" s="139" t="n">
        <x:v>2</x:v>
      </x:c>
      <x:c r="I675" s="139" t="n">
        <x:v>5</x:v>
      </x:c>
      <x:c r="J675" s="139" t="n">
        <x:v>0.4</x:v>
      </x:c>
      <x:c r="K675" s="139" t="n">
        <x:v>2.5</x:v>
      </x:c>
      <x:c r="L675" s="139" t="n">
        <x:v>3</x:v>
      </x:c>
      <x:c r="M675" s="139" t="n">
        <x:v>0.1</x:v>
      </x:c>
      <x:c r="N675" s="139" t="n">
        <x:v>0.06</x:v>
      </x:c>
      <x:c r="O675" s="139" t="n">
        <x:v>500</x:v>
      </x:c>
      <x:c r="P675" s="139" t="str">
        <x:v>g</x:v>
      </x:c>
      <x:c r="Q675" s="139" t="n">
        <x:v>1.79</x:v>
      </x:c>
      <x:c r="R675" s="139" t="n">
        <x:v>0.0035800000000000003</x:v>
      </x:c>
      <x:c r="S675" s="138" t="str">
        <x:v>Kategorie-Näherung; vor Produktion fachlich nachpflegen</x:v>
      </x:c>
      <x:c r="T675" s="138" t="n">
        <x:v>0.45</x:v>
      </x:c>
      <x:c r="U675" s="140" t="n">
        <x:v>46230</x:v>
      </x:c>
      <x:c r="V675" s="141" t="b">
        <x:v>1</x:v>
      </x:c>
    </x:row>
    <x:row r="676">
      <x:c r="A676" s="137" t="str">
        <x:v>F0195</x:v>
      </x:c>
      <x:c r="B676" s="137" t="str">
        <x:v>Kabeljau</x:v>
      </x:c>
      <x:c r="C676" s="137" t="str">
        <x:v>cod</x:v>
      </x:c>
      <x:c r="D676" s="138" t="str">
        <x:v>Fisch</x:v>
      </x:c>
      <x:c r="E676" s="138" t="str">
        <x:v>roh/handelsüblich</x:v>
      </x:c>
      <x:c r="F676" s="138" t="str">
        <x:v>g</x:v>
      </x:c>
      <x:c r="G676" s="139" t="n">
        <x:v>150</x:v>
      </x:c>
      <x:c r="H676" s="139" t="n">
        <x:v>21</x:v>
      </x:c>
      <x:c r="I676" s="139" t="n">
        <x:v>0</x:v>
      </x:c>
      <x:c r="J676" s="139" t="n">
        <x:v>7</x:v>
      </x:c>
      <x:c r="K676" s="139" t="n">
        <x:v>0</x:v>
      </x:c>
      <x:c r="L676" s="139" t="n">
        <x:v>0</x:v>
      </x:c>
      <x:c r="M676" s="139" t="n">
        <x:v>1.5</x:v>
      </x:c>
      <x:c r="N676" s="139" t="n">
        <x:v>0.2</x:v>
      </x:c>
      <x:c r="O676" s="139" t="n">
        <x:v>500</x:v>
      </x:c>
      <x:c r="P676" s="139" t="str">
        <x:v>g</x:v>
      </x:c>
      <x:c r="Q676" s="139" t="n">
        <x:v>5.49</x:v>
      </x:c>
      <x:c r="R676" s="139" t="n">
        <x:v>0.01098</x:v>
      </x:c>
      <x:c r="S676" s="138" t="str">
        <x:v>Kategorie-Näherung; vor Produktion fachlich nachpflegen</x:v>
      </x:c>
      <x:c r="T676" s="138" t="n">
        <x:v>0.45</x:v>
      </x:c>
      <x:c r="U676" s="140" t="n">
        <x:v>46230</x:v>
      </x:c>
      <x:c r="V676" s="141" t="b">
        <x:v>1</x:v>
      </x:c>
    </x:row>
    <x:row r="677">
      <x:c r="A677" s="137" t="str">
        <x:v>F0110</x:v>
      </x:c>
      <x:c r="B677" s="137" t="str">
        <x:v>Champignons</x:v>
      </x:c>
      <x:c r="C677" s="137" t="str">
        <x:v>button mushrooms</x:v>
      </x:c>
      <x:c r="D677" s="138" t="str">
        <x:v>Gemüse</x:v>
      </x:c>
      <x:c r="E677" s="138" t="str">
        <x:v>roh/handelsüblich</x:v>
      </x:c>
      <x:c r="F677" s="138" t="str">
        <x:v>g</x:v>
      </x:c>
      <x:c r="G677" s="139" t="n">
        <x:v>35</x:v>
      </x:c>
      <x:c r="H677" s="139" t="n">
        <x:v>2</x:v>
      </x:c>
      <x:c r="I677" s="139" t="n">
        <x:v>5</x:v>
      </x:c>
      <x:c r="J677" s="139" t="n">
        <x:v>0.4</x:v>
      </x:c>
      <x:c r="K677" s="139" t="n">
        <x:v>2.5</x:v>
      </x:c>
      <x:c r="L677" s="139" t="n">
        <x:v>3</x:v>
      </x:c>
      <x:c r="M677" s="139" t="n">
        <x:v>0.1</x:v>
      </x:c>
      <x:c r="N677" s="139" t="n">
        <x:v>0.06</x:v>
      </x:c>
      <x:c r="O677" s="139" t="n">
        <x:v>500</x:v>
      </x:c>
      <x:c r="P677" s="139" t="str">
        <x:v>g</x:v>
      </x:c>
      <x:c r="Q677" s="139" t="n">
        <x:v>1.79</x:v>
      </x:c>
      <x:c r="R677" s="139" t="n">
        <x:v>0.0035800000000000003</x:v>
      </x:c>
      <x:c r="S677" s="138" t="str">
        <x:v>Kategorie-Näherung; vor Produktion fachlich nachpflegen</x:v>
      </x:c>
      <x:c r="T677" s="138" t="n">
        <x:v>0.45</x:v>
      </x:c>
      <x:c r="U677" s="140" t="n">
        <x:v>46230</x:v>
      </x:c>
      <x:c r="V677" s="141" t="b">
        <x:v>1</x:v>
      </x:c>
    </x:row>
    <x:row r="678">
      <x:c r="A678" s="137" t="str">
        <x:v>F0567</x:v>
      </x:c>
      <x:c r="B678" s="137" t="str">
        <x:v>Pappadums</x:v>
      </x:c>
      <x:c r="C678" s="137" t="str">
        <x:v>poppadums</x:v>
      </x:c>
      <x:c r="D678" s="138" t="str">
        <x:v>Gemüse</x:v>
      </x:c>
      <x:c r="E678" s="138" t="str">
        <x:v>roh/handelsüblich</x:v>
      </x:c>
      <x:c r="F678" s="138" t="str">
        <x:v>g</x:v>
      </x:c>
      <x:c r="G678" s="139" t="n">
        <x:v>35</x:v>
      </x:c>
      <x:c r="H678" s="139" t="n">
        <x:v>2</x:v>
      </x:c>
      <x:c r="I678" s="139" t="n">
        <x:v>5</x:v>
      </x:c>
      <x:c r="J678" s="139" t="n">
        <x:v>0.4</x:v>
      </x:c>
      <x:c r="K678" s="139" t="n">
        <x:v>2.5</x:v>
      </x:c>
      <x:c r="L678" s="139" t="n">
        <x:v>3</x:v>
      </x:c>
      <x:c r="M678" s="139" t="n">
        <x:v>0.1</x:v>
      </x:c>
      <x:c r="N678" s="139" t="n">
        <x:v>0.06</x:v>
      </x:c>
      <x:c r="O678" s="139" t="n">
        <x:v>500</x:v>
      </x:c>
      <x:c r="P678" s="139" t="str">
        <x:v>g</x:v>
      </x:c>
      <x:c r="Q678" s="139" t="n">
        <x:v>1.79</x:v>
      </x:c>
      <x:c r="R678" s="139" t="n">
        <x:v>0.0035800000000000003</x:v>
      </x:c>
      <x:c r="S678" s="138" t="str">
        <x:v>Kategorie-Näherung; vor Produktion fachlich nachpflegen</x:v>
      </x:c>
      <x:c r="T678" s="138" t="n">
        <x:v>0.45</x:v>
      </x:c>
      <x:c r="U678" s="140" t="n">
        <x:v>46230</x:v>
      </x:c>
      <x:c r="V678" s="141" t="b">
        <x:v>1</x:v>
      </x:c>
    </x:row>
    <x:row r="679">
      <x:c r="A679" s="137" t="str">
        <x:v>F0047</x:v>
      </x:c>
      <x:c r="B679" s="137" t="str">
        <x:v>Bananen</x:v>
      </x:c>
      <x:c r="C679" s="137" t="str">
        <x:v>bananas</x:v>
      </x:c>
      <x:c r="D679" s="138" t="str">
        <x:v>Obst</x:v>
      </x:c>
      <x:c r="E679" s="138" t="str">
        <x:v>roh/handelsüblich</x:v>
      </x:c>
      <x:c r="F679" s="138" t="str">
        <x:v>g</x:v>
      </x:c>
      <x:c r="G679" s="139" t="n">
        <x:v>55</x:v>
      </x:c>
      <x:c r="H679" s="139" t="n">
        <x:v>0.7</x:v>
      </x:c>
      <x:c r="I679" s="139" t="n">
        <x:v>12</x:v>
      </x:c>
      <x:c r="J679" s="139" t="n">
        <x:v>0.3</x:v>
      </x:c>
      <x:c r="K679" s="139" t="n">
        <x:v>2.5</x:v>
      </x:c>
      <x:c r="L679" s="139" t="n">
        <x:v>9</x:v>
      </x:c>
      <x:c r="M679" s="139" t="n">
        <x:v>0.05</x:v>
      </x:c>
      <x:c r="N679" s="139" t="n">
        <x:v>0.02</x:v>
      </x:c>
      <x:c r="O679" s="139" t="n">
        <x:v>500</x:v>
      </x:c>
      <x:c r="P679" s="139" t="str">
        <x:v>g</x:v>
      </x:c>
      <x:c r="Q679" s="139" t="n">
        <x:v>2.49</x:v>
      </x:c>
      <x:c r="R679" s="139" t="n">
        <x:v>0.00498</x:v>
      </x:c>
      <x:c r="S679" s="138" t="str">
        <x:v>Kategorie-Näherung; vor Produktion fachlich nachpflegen</x:v>
      </x:c>
      <x:c r="T679" s="138" t="n">
        <x:v>0.45</x:v>
      </x:c>
      <x:c r="U679" s="140" t="n">
        <x:v>46230</x:v>
      </x:c>
      <x:c r="V679" s="141" t="b">
        <x:v>1</x:v>
      </x:c>
    </x:row>
    <x:row r="680">
      <x:c r="A680" s="137" t="str">
        <x:v>F0026</x:v>
      </x:c>
      <x:c r="B680" s="137" t="str">
        <x:v>Auberginen</x:v>
      </x:c>
      <x:c r="C680" s="137" t="str">
        <x:v>aubergines</x:v>
      </x:c>
      <x:c r="D680" s="138" t="str">
        <x:v>Gemüse</x:v>
      </x:c>
      <x:c r="E680" s="138" t="str">
        <x:v>roh/handelsüblich</x:v>
      </x:c>
      <x:c r="F680" s="138" t="str">
        <x:v>g</x:v>
      </x:c>
      <x:c r="G680" s="139" t="n">
        <x:v>35</x:v>
      </x:c>
      <x:c r="H680" s="139" t="n">
        <x:v>2</x:v>
      </x:c>
      <x:c r="I680" s="139" t="n">
        <x:v>5</x:v>
      </x:c>
      <x:c r="J680" s="139" t="n">
        <x:v>0.4</x:v>
      </x:c>
      <x:c r="K680" s="139" t="n">
        <x:v>2.5</x:v>
      </x:c>
      <x:c r="L680" s="139" t="n">
        <x:v>3</x:v>
      </x:c>
      <x:c r="M680" s="139" t="n">
        <x:v>0.1</x:v>
      </x:c>
      <x:c r="N680" s="139" t="n">
        <x:v>0.06</x:v>
      </x:c>
      <x:c r="O680" s="139" t="n">
        <x:v>500</x:v>
      </x:c>
      <x:c r="P680" s="139" t="str">
        <x:v>g</x:v>
      </x:c>
      <x:c r="Q680" s="139" t="n">
        <x:v>1.79</x:v>
      </x:c>
      <x:c r="R680" s="139" t="n">
        <x:v>0.0035800000000000003</x:v>
      </x:c>
      <x:c r="S680" s="138" t="str">
        <x:v>Kategorie-Näherung; vor Produktion fachlich nachpflegen</x:v>
      </x:c>
      <x:c r="T680" s="138" t="n">
        <x:v>0.45</x:v>
      </x:c>
      <x:c r="U680" s="140" t="n">
        <x:v>46230</x:v>
      </x:c>
      <x:c r="V680" s="141" t="b">
        <x:v>1</x:v>
      </x:c>
    </x:row>
    <x:row r="681">
      <x:c r="A681" s="137" t="str">
        <x:v>F0514</x:v>
      </x:c>
      <x:c r="B681" s="137" t="str">
        <x:v>Pappardelle</x:v>
      </x:c>
      <x:c r="C681" s="137" t="str">
        <x:v>pappardelle</x:v>
      </x:c>
      <x:c r="D681" s="138" t="str">
        <x:v>Gemüse</x:v>
      </x:c>
      <x:c r="E681" s="138" t="str">
        <x:v>roh/handelsüblich</x:v>
      </x:c>
      <x:c r="F681" s="138" t="str">
        <x:v>g</x:v>
      </x:c>
      <x:c r="G681" s="139" t="n">
        <x:v>35</x:v>
      </x:c>
      <x:c r="H681" s="139" t="n">
        <x:v>2</x:v>
      </x:c>
      <x:c r="I681" s="139" t="n">
        <x:v>5</x:v>
      </x:c>
      <x:c r="J681" s="139" t="n">
        <x:v>0.4</x:v>
      </x:c>
      <x:c r="K681" s="139" t="n">
        <x:v>2.5</x:v>
      </x:c>
      <x:c r="L681" s="139" t="n">
        <x:v>3</x:v>
      </x:c>
      <x:c r="M681" s="139" t="n">
        <x:v>0.1</x:v>
      </x:c>
      <x:c r="N681" s="139" t="n">
        <x:v>0.06</x:v>
      </x:c>
      <x:c r="O681" s="139" t="n">
        <x:v>500</x:v>
      </x:c>
      <x:c r="P681" s="139" t="str">
        <x:v>g</x:v>
      </x:c>
      <x:c r="Q681" s="139" t="n">
        <x:v>1.79</x:v>
      </x:c>
      <x:c r="R681" s="139" t="n">
        <x:v>0.0035800000000000003</x:v>
      </x:c>
      <x:c r="S681" s="138" t="str">
        <x:v>Kategorie-Näherung; vor Produktion fachlich nachpflegen</x:v>
      </x:c>
      <x:c r="T681" s="138" t="n">
        <x:v>0.45</x:v>
      </x:c>
      <x:c r="U681" s="140" t="n">
        <x:v>46230</x:v>
      </x:c>
      <x:c r="V681" s="141" t="b">
        <x:v>1</x:v>
      </x:c>
    </x:row>
    <x:row r="682">
      <x:c r="A682" s="137" t="str">
        <x:v>F0173</x:v>
      </x:c>
      <x:c r="B682" s="137" t="str">
        <x:v>Chinesisches Fünf-Gewürze-Pulver</x:v>
      </x:c>
      <x:c r="C682" s="137" t="str">
        <x:v>Chinese five spice</x:v>
      </x:c>
      <x:c r="D682" s="138" t="str">
        <x:v>Gewürze</x:v>
      </x:c>
      <x:c r="E682" s="138" t="str">
        <x:v>roh/handelsüblich</x:v>
      </x:c>
      <x:c r="F682" s="138" t="str">
        <x:v>g</x:v>
      </x:c>
      <x:c r="G682" s="139" t="n">
        <x:v>250</x:v>
      </x:c>
      <x:c r="H682" s="139" t="n">
        <x:v>8</x:v>
      </x:c>
      <x:c r="I682" s="139" t="n">
        <x:v>45</x:v>
      </x:c>
      <x:c r="J682" s="139" t="n">
        <x:v>8</x:v>
      </x:c>
      <x:c r="K682" s="139" t="n">
        <x:v>20</x:v>
      </x:c>
      <x:c r="L682" s="139" t="n">
        <x:v>4</x:v>
      </x:c>
      <x:c r="M682" s="139" t="n">
        <x:v>2</x:v>
      </x:c>
      <x:c r="N682" s="139" t="n">
        <x:v>0.2</x:v>
      </x:c>
      <x:c r="O682" s="139" t="n">
        <x:v>500</x:v>
      </x:c>
      <x:c r="P682" s="139" t="str">
        <x:v>g</x:v>
      </x:c>
      <x:c r="Q682" s="139" t="n">
        <x:v>1.29</x:v>
      </x:c>
      <x:c r="R682" s="139" t="n">
        <x:v>0.0025800000000000003</x:v>
      </x:c>
      <x:c r="S682" s="138" t="str">
        <x:v>Kategorie-Näherung; vor Produktion fachlich nachpflegen</x:v>
      </x:c>
      <x:c r="T682" s="138" t="n">
        <x:v>0.45</x:v>
      </x:c>
      <x:c r="U682" s="140" t="n">
        <x:v>46230</x:v>
      </x:c>
      <x:c r="V682" s="141" t="b">
        <x:v>1</x:v>
      </x:c>
    </x:row>
    <x:row r="683">
      <x:c r="A683" s="137" t="str">
        <x:v>F0507</x:v>
      </x:c>
      <x:c r="B683" s="137" t="str">
        <x:v>Orecchiette</x:v>
      </x:c>
      <x:c r="C683" s="137" t="str">
        <x:v>orecchiette</x:v>
      </x:c>
      <x:c r="D683" s="138" t="str">
        <x:v>Gemüse</x:v>
      </x:c>
      <x:c r="E683" s="138" t="str">
        <x:v>roh/handelsüblich</x:v>
      </x:c>
      <x:c r="F683" s="138" t="str">
        <x:v>g</x:v>
      </x:c>
      <x:c r="G683" s="139" t="n">
        <x:v>35</x:v>
      </x:c>
      <x:c r="H683" s="139" t="n">
        <x:v>2</x:v>
      </x:c>
      <x:c r="I683" s="139" t="n">
        <x:v>5</x:v>
      </x:c>
      <x:c r="J683" s="139" t="n">
        <x:v>0.4</x:v>
      </x:c>
      <x:c r="K683" s="139" t="n">
        <x:v>2.5</x:v>
      </x:c>
      <x:c r="L683" s="139" t="n">
        <x:v>3</x:v>
      </x:c>
      <x:c r="M683" s="139" t="n">
        <x:v>0.1</x:v>
      </x:c>
      <x:c r="N683" s="139" t="n">
        <x:v>0.06</x:v>
      </x:c>
      <x:c r="O683" s="139" t="n">
        <x:v>500</x:v>
      </x:c>
      <x:c r="P683" s="139" t="str">
        <x:v>g</x:v>
      </x:c>
      <x:c r="Q683" s="139" t="n">
        <x:v>1.79</x:v>
      </x:c>
      <x:c r="R683" s="139" t="n">
        <x:v>0.0035800000000000003</x:v>
      </x:c>
      <x:c r="S683" s="138" t="str">
        <x:v>Kategorie-Näherung; vor Produktion fachlich nachpflegen</x:v>
      </x:c>
      <x:c r="T683" s="138" t="n">
        <x:v>0.45</x:v>
      </x:c>
      <x:c r="U683" s="140" t="n">
        <x:v>46230</x:v>
      </x:c>
      <x:c r="V683" s="141" t="b">
        <x:v>1</x:v>
      </x:c>
    </x:row>
    <x:row r="684">
      <x:c r="A684" s="137" t="str">
        <x:v>F0209</x:v>
      </x:c>
      <x:c r="B684" s="137" t="str">
        <x:v>Maiskolben</x:v>
      </x:c>
      <x:c r="C684" s="137" t="str">
        <x:v>corn cobs</x:v>
      </x:c>
      <x:c r="D684" s="138" t="str">
        <x:v>Gemüse</x:v>
      </x:c>
      <x:c r="E684" s="138" t="str">
        <x:v>roh/handelsüblich</x:v>
      </x:c>
      <x:c r="F684" s="138" t="str">
        <x:v>g</x:v>
      </x:c>
      <x:c r="G684" s="139" t="n">
        <x:v>35</x:v>
      </x:c>
      <x:c r="H684" s="139" t="n">
        <x:v>2</x:v>
      </x:c>
      <x:c r="I684" s="139" t="n">
        <x:v>5</x:v>
      </x:c>
      <x:c r="J684" s="139" t="n">
        <x:v>0.4</x:v>
      </x:c>
      <x:c r="K684" s="139" t="n">
        <x:v>2.5</x:v>
      </x:c>
      <x:c r="L684" s="139" t="n">
        <x:v>3</x:v>
      </x:c>
      <x:c r="M684" s="139" t="n">
        <x:v>0.1</x:v>
      </x:c>
      <x:c r="N684" s="139" t="n">
        <x:v>0.06</x:v>
      </x:c>
      <x:c r="O684" s="139" t="n">
        <x:v>500</x:v>
      </x:c>
      <x:c r="P684" s="139" t="str">
        <x:v>g</x:v>
      </x:c>
      <x:c r="Q684" s="139" t="n">
        <x:v>1.79</x:v>
      </x:c>
      <x:c r="R684" s="139" t="n">
        <x:v>0.0035800000000000003</x:v>
      </x:c>
      <x:c r="S684" s="138" t="str">
        <x:v>Kategorie-Näherung; vor Produktion fachlich nachpflegen</x:v>
      </x:c>
      <x:c r="T684" s="138" t="n">
        <x:v>0.45</x:v>
      </x:c>
      <x:c r="U684" s="140" t="n">
        <x:v>46230</x:v>
      </x:c>
      <x:c r="V684" s="141" t="b">
        <x:v>1</x:v>
      </x:c>
    </x:row>
    <x:row r="685">
      <x:c r="A685" s="137" t="str">
        <x:v>F0425</x:v>
      </x:c>
      <x:c r="B685" s="137" t="str">
        <x:v>Limettenspalten</x:v>
      </x:c>
      <x:c r="C685" s="137" t="str">
        <x:v>lime wedges</x:v>
      </x:c>
      <x:c r="D685" s="138" t="str">
        <x:v>Obst</x:v>
      </x:c>
      <x:c r="E685" s="138" t="str">
        <x:v>roh/handelsüblich</x:v>
      </x:c>
      <x:c r="F685" s="138" t="str">
        <x:v>g</x:v>
      </x:c>
      <x:c r="G685" s="139" t="n">
        <x:v>55</x:v>
      </x:c>
      <x:c r="H685" s="139" t="n">
        <x:v>0.7</x:v>
      </x:c>
      <x:c r="I685" s="139" t="n">
        <x:v>12</x:v>
      </x:c>
      <x:c r="J685" s="139" t="n">
        <x:v>0.3</x:v>
      </x:c>
      <x:c r="K685" s="139" t="n">
        <x:v>2.5</x:v>
      </x:c>
      <x:c r="L685" s="139" t="n">
        <x:v>9</x:v>
      </x:c>
      <x:c r="M685" s="139" t="n">
        <x:v>0.05</x:v>
      </x:c>
      <x:c r="N685" s="139" t="n">
        <x:v>0.02</x:v>
      </x:c>
      <x:c r="O685" s="139" t="n">
        <x:v>500</x:v>
      </x:c>
      <x:c r="P685" s="139" t="str">
        <x:v>g</x:v>
      </x:c>
      <x:c r="Q685" s="139" t="n">
        <x:v>2.49</x:v>
      </x:c>
      <x:c r="R685" s="139" t="n">
        <x:v>0.00498</x:v>
      </x:c>
      <x:c r="S685" s="138" t="str">
        <x:v>Kategorie-Näherung; vor Produktion fachlich nachpflegen</x:v>
      </x:c>
      <x:c r="T685" s="138" t="n">
        <x:v>0.45</x:v>
      </x:c>
      <x:c r="U685" s="140" t="n">
        <x:v>46230</x:v>
      </x:c>
      <x:c r="V685" s="141" t="b">
        <x:v>1</x:v>
      </x:c>
    </x:row>
    <x:row r="686">
      <x:c r="A686" s="137" t="str">
        <x:v>F0797</x:v>
      </x:c>
      <x:c r="B686" s="137" t="str">
        <x:v>Vegetarischer Hartkäse nach italienischer Art</x:v>
      </x:c>
      <x:c r="C686" s="137" t="str">
        <x:v>vegetarian Italian-style hard cheese</x:v>
      </x:c>
      <x:c r="D686" s="138" t="str">
        <x:v>Milchprodukte</x:v>
      </x:c>
      <x:c r="E686" s="138" t="str">
        <x:v>roh/handelsüblich</x:v>
      </x:c>
      <x:c r="F686" s="138" t="str">
        <x:v>g</x:v>
      </x:c>
      <x:c r="G686" s="139" t="n">
        <x:v>90</x:v>
      </x:c>
      <x:c r="H686" s="139" t="n">
        <x:v>9</x:v>
      </x:c>
      <x:c r="I686" s="139" t="n">
        <x:v>4</x:v>
      </x:c>
      <x:c r="J686" s="139" t="n">
        <x:v>4</x:v>
      </x:c>
      <x:c r="K686" s="139" t="n">
        <x:v>0</x:v>
      </x:c>
      <x:c r="L686" s="139" t="n">
        <x:v>4</x:v>
      </x:c>
      <x:c r="M686" s="139" t="n">
        <x:v>2.5</x:v>
      </x:c>
      <x:c r="N686" s="139" t="n">
        <x:v>0.3</x:v>
      </x:c>
      <x:c r="O686" s="139" t="n">
        <x:v>500</x:v>
      </x:c>
      <x:c r="P686" s="139" t="str">
        <x:v>g</x:v>
      </x:c>
      <x:c r="Q686" s="139" t="n">
        <x:v>1.79</x:v>
      </x:c>
      <x:c r="R686" s="139" t="n">
        <x:v>0.0035800000000000003</x:v>
      </x:c>
      <x:c r="S686" s="138" t="str">
        <x:v>Kategorie-Näherung; vor Produktion fachlich nachpflegen</x:v>
      </x:c>
      <x:c r="T686" s="138" t="n">
        <x:v>0.45</x:v>
      </x:c>
      <x:c r="U686" s="140" t="n">
        <x:v>46230</x:v>
      </x:c>
      <x:c r="V686" s="141" t="b">
        <x:v>1</x:v>
      </x:c>
    </x:row>
    <x:row r="687">
      <x:c r="A687" s="137" t="str">
        <x:v>F0166</x:v>
      </x:c>
      <x:c r="B687" s="137" t="str">
        <x:v>Chicoréeblätter</x:v>
      </x:c>
      <x:c r="C687" s="137" t="str">
        <x:v>chicory leaves</x:v>
      </x:c>
      <x:c r="D687" s="138" t="str">
        <x:v>Gemüse</x:v>
      </x:c>
      <x:c r="E687" s="138" t="str">
        <x:v>roh/handelsüblich</x:v>
      </x:c>
      <x:c r="F687" s="138" t="str">
        <x:v>g</x:v>
      </x:c>
      <x:c r="G687" s="139" t="n">
        <x:v>35</x:v>
      </x:c>
      <x:c r="H687" s="139" t="n">
        <x:v>2</x:v>
      </x:c>
      <x:c r="I687" s="139" t="n">
        <x:v>5</x:v>
      </x:c>
      <x:c r="J687" s="139" t="n">
        <x:v>0.4</x:v>
      </x:c>
      <x:c r="K687" s="139" t="n">
        <x:v>2.5</x:v>
      </x:c>
      <x:c r="L687" s="139" t="n">
        <x:v>3</x:v>
      </x:c>
      <x:c r="M687" s="139" t="n">
        <x:v>0.1</x:v>
      </x:c>
      <x:c r="N687" s="139" t="n">
        <x:v>0.06</x:v>
      </x:c>
      <x:c r="O687" s="139" t="n">
        <x:v>500</x:v>
      </x:c>
      <x:c r="P687" s="139" t="str">
        <x:v>g</x:v>
      </x:c>
      <x:c r="Q687" s="139" t="n">
        <x:v>1.79</x:v>
      </x:c>
      <x:c r="R687" s="139" t="n">
        <x:v>0.0035800000000000003</x:v>
      </x:c>
      <x:c r="S687" s="138" t="str">
        <x:v>Kategorie-Näherung; vor Produktion fachlich nachpflegen</x:v>
      </x:c>
      <x:c r="T687" s="138" t="n">
        <x:v>0.45</x:v>
      </x:c>
      <x:c r="U687" s="140" t="n">
        <x:v>46230</x:v>
      </x:c>
      <x:c r="V687" s="141" t="b">
        <x:v>1</x:v>
      </x:c>
    </x:row>
    <x:row r="688">
      <x:c r="A688" s="137" t="str">
        <x:v>F0708</x:v>
      </x:c>
      <x:c r="B688" s="137" t="str">
        <x:v>Sriracha</x:v>
      </x:c>
      <x:c r="C688" s="137" t="str">
        <x:v>sriracha</x:v>
      </x:c>
      <x:c r="D688" s="138" t="str">
        <x:v>Gemüse</x:v>
      </x:c>
      <x:c r="E688" s="138" t="str">
        <x:v>roh/handelsüblich</x:v>
      </x:c>
      <x:c r="F688" s="138" t="str">
        <x:v>g</x:v>
      </x:c>
      <x:c r="G688" s="139" t="n">
        <x:v>35</x:v>
      </x:c>
      <x:c r="H688" s="139" t="n">
        <x:v>2</x:v>
      </x:c>
      <x:c r="I688" s="139" t="n">
        <x:v>5</x:v>
      </x:c>
      <x:c r="J688" s="139" t="n">
        <x:v>0.4</x:v>
      </x:c>
      <x:c r="K688" s="139" t="n">
        <x:v>2.5</x:v>
      </x:c>
      <x:c r="L688" s="139" t="n">
        <x:v>3</x:v>
      </x:c>
      <x:c r="M688" s="139" t="n">
        <x:v>0.1</x:v>
      </x:c>
      <x:c r="N688" s="139" t="n">
        <x:v>0.06</x:v>
      </x:c>
      <x:c r="O688" s="139" t="n">
        <x:v>500</x:v>
      </x:c>
      <x:c r="P688" s="139" t="str">
        <x:v>g</x:v>
      </x:c>
      <x:c r="Q688" s="139" t="n">
        <x:v>1.79</x:v>
      </x:c>
      <x:c r="R688" s="139" t="n">
        <x:v>0.0035800000000000003</x:v>
      </x:c>
      <x:c r="S688" s="138" t="str">
        <x:v>Kategorie-Näherung; vor Produktion fachlich nachpflegen</x:v>
      </x:c>
      <x:c r="T688" s="138" t="n">
        <x:v>0.45</x:v>
      </x:c>
      <x:c r="U688" s="140" t="n">
        <x:v>46230</x:v>
      </x:c>
      <x:c r="V688" s="141" t="b">
        <x:v>1</x:v>
      </x:c>
    </x:row>
    <x:row r="689">
      <x:c r="A689" s="137" t="str">
        <x:v>F0292</x:v>
      </x:c>
      <x:c r="B689" s="137" t="str">
        <x:v>Fladenbrote</x:v>
      </x:c>
      <x:c r="C689" s="137" t="str">
        <x:v>flatbreads</x:v>
      </x:c>
      <x:c r="D689" s="138" t="str">
        <x:v>Kohlenhydrate</x:v>
      </x:c>
      <x:c r="E689" s="138" t="str">
        <x:v>roh/handelsüblich</x:v>
      </x:c>
      <x:c r="F689" s="138" t="str">
        <x:v>g</x:v>
      </x:c>
      <x:c r="G689" s="139" t="n">
        <x:v>350</x:v>
      </x:c>
      <x:c r="H689" s="139" t="n">
        <x:v>11</x:v>
      </x:c>
      <x:c r="I689" s="139" t="n">
        <x:v>68</x:v>
      </x:c>
      <x:c r="J689" s="139" t="n">
        <x:v>3</x:v>
      </x:c>
      <x:c r="K689" s="139" t="n">
        <x:v>7</x:v>
      </x:c>
      <x:c r="L689" s="139" t="n">
        <x:v>2</x:v>
      </x:c>
      <x:c r="M689" s="139" t="n">
        <x:v>0.6</x:v>
      </x:c>
      <x:c r="N689" s="139" t="n">
        <x:v>0.05</x:v>
      </x:c>
      <x:c r="O689" s="139" t="n">
        <x:v>500</x:v>
      </x:c>
      <x:c r="P689" s="139" t="str">
        <x:v>g</x:v>
      </x:c>
      <x:c r="Q689" s="139" t="n">
        <x:v>1.99</x:v>
      </x:c>
      <x:c r="R689" s="139" t="n">
        <x:v>0.00398</x:v>
      </x:c>
      <x:c r="S689" s="138" t="str">
        <x:v>Kategorie-Näherung; vor Produktion fachlich nachpflegen</x:v>
      </x:c>
      <x:c r="T689" s="138" t="n">
        <x:v>0.45</x:v>
      </x:c>
      <x:c r="U689" s="140" t="n">
        <x:v>46230</x:v>
      </x:c>
      <x:c r="V689" s="141" t="b">
        <x:v>1</x:v>
      </x:c>
    </x:row>
    <x:row r="690">
      <x:c r="A690" s="137" t="str">
        <x:v>F0666</x:v>
      </x:c>
      <x:c r="B690" s="137" t="str">
        <x:v>Sesam-Bagels</x:v>
      </x:c>
      <x:c r="C690" s="137" t="str">
        <x:v>sesame bagels</x:v>
      </x:c>
      <x:c r="D690" s="138" t="str">
        <x:v>Gemüse</x:v>
      </x:c>
      <x:c r="E690" s="138" t="str">
        <x:v>roh/handelsüblich</x:v>
      </x:c>
      <x:c r="F690" s="138" t="str">
        <x:v>g</x:v>
      </x:c>
      <x:c r="G690" s="139" t="n">
        <x:v>35</x:v>
      </x:c>
      <x:c r="H690" s="139" t="n">
        <x:v>2</x:v>
      </x:c>
      <x:c r="I690" s="139" t="n">
        <x:v>5</x:v>
      </x:c>
      <x:c r="J690" s="139" t="n">
        <x:v>0.4</x:v>
      </x:c>
      <x:c r="K690" s="139" t="n">
        <x:v>2.5</x:v>
      </x:c>
      <x:c r="L690" s="139" t="n">
        <x:v>3</x:v>
      </x:c>
      <x:c r="M690" s="139" t="n">
        <x:v>0.1</x:v>
      </x:c>
      <x:c r="N690" s="139" t="n">
        <x:v>0.06</x:v>
      </x:c>
      <x:c r="O690" s="139" t="n">
        <x:v>500</x:v>
      </x:c>
      <x:c r="P690" s="139" t="str">
        <x:v>g</x:v>
      </x:c>
      <x:c r="Q690" s="139" t="n">
        <x:v>1.79</x:v>
      </x:c>
      <x:c r="R690" s="139" t="n">
        <x:v>0.0035800000000000003</x:v>
      </x:c>
      <x:c r="S690" s="138" t="str">
        <x:v>Kategorie-Näherung; vor Produktion fachlich nachpflegen</x:v>
      </x:c>
      <x:c r="T690" s="138" t="n">
        <x:v>0.45</x:v>
      </x:c>
      <x:c r="U690" s="140" t="n">
        <x:v>46230</x:v>
      </x:c>
      <x:c r="V690" s="141" t="b">
        <x:v>1</x:v>
      </x:c>
    </x:row>
    <x:row r="691">
      <x:c r="A691" s="137" t="str">
        <x:v>F0299</x:v>
      </x:c>
      <x:c r="B691" s="137" t="str">
        <x:v>Frischer Spinat</x:v>
      </x:c>
      <x:c r="C691" s="137" t="str">
        <x:v>fresh spinach</x:v>
      </x:c>
      <x:c r="D691" s="138" t="str">
        <x:v>Gemüse</x:v>
      </x:c>
      <x:c r="E691" s="138" t="str">
        <x:v>roh/handelsüblich</x:v>
      </x:c>
      <x:c r="F691" s="138" t="str">
        <x:v>g</x:v>
      </x:c>
      <x:c r="G691" s="139" t="n">
        <x:v>35</x:v>
      </x:c>
      <x:c r="H691" s="139" t="n">
        <x:v>2</x:v>
      </x:c>
      <x:c r="I691" s="139" t="n">
        <x:v>5</x:v>
      </x:c>
      <x:c r="J691" s="139" t="n">
        <x:v>0.4</x:v>
      </x:c>
      <x:c r="K691" s="139" t="n">
        <x:v>2.5</x:v>
      </x:c>
      <x:c r="L691" s="139" t="n">
        <x:v>3</x:v>
      </x:c>
      <x:c r="M691" s="139" t="n">
        <x:v>0.1</x:v>
      </x:c>
      <x:c r="N691" s="139" t="n">
        <x:v>0.06</x:v>
      </x:c>
      <x:c r="O691" s="139" t="n">
        <x:v>500</x:v>
      </x:c>
      <x:c r="P691" s="139" t="str">
        <x:v>g</x:v>
      </x:c>
      <x:c r="Q691" s="139" t="n">
        <x:v>1.79</x:v>
      </x:c>
      <x:c r="R691" s="139" t="n">
        <x:v>0.0035800000000000003</x:v>
      </x:c>
      <x:c r="S691" s="138" t="str">
        <x:v>Kategorie-Näherung; vor Produktion fachlich nachpflegen</x:v>
      </x:c>
      <x:c r="T691" s="138" t="n">
        <x:v>0.45</x:v>
      </x:c>
      <x:c r="U691" s="140" t="n">
        <x:v>46230</x:v>
      </x:c>
      <x:c r="V691" s="141" t="b">
        <x:v>1</x:v>
      </x:c>
    </x:row>
    <x:row r="692">
      <x:c r="A692" s="137" t="str">
        <x:v>F0557</x:v>
      </x:c>
      <x:c r="B692" s="137" t="str">
        <x:v>Dosentomaten</x:v>
      </x:c>
      <x:c r="C692" s="137" t="str">
        <x:v>plum tomatoes</x:v>
      </x:c>
      <x:c r="D692" s="138" t="str">
        <x:v>Gemüse</x:v>
      </x:c>
      <x:c r="E692" s="138" t="str">
        <x:v>roh/handelsüblich</x:v>
      </x:c>
      <x:c r="F692" s="138" t="str">
        <x:v>g</x:v>
      </x:c>
      <x:c r="G692" s="139" t="n">
        <x:v>35</x:v>
      </x:c>
      <x:c r="H692" s="139" t="n">
        <x:v>2</x:v>
      </x:c>
      <x:c r="I692" s="139" t="n">
        <x:v>5</x:v>
      </x:c>
      <x:c r="J692" s="139" t="n">
        <x:v>0.4</x:v>
      </x:c>
      <x:c r="K692" s="139" t="n">
        <x:v>2.5</x:v>
      </x:c>
      <x:c r="L692" s="139" t="n">
        <x:v>3</x:v>
      </x:c>
      <x:c r="M692" s="139" t="n">
        <x:v>0.1</x:v>
      </x:c>
      <x:c r="N692" s="139" t="n">
        <x:v>0.06</x:v>
      </x:c>
      <x:c r="O692" s="139" t="n">
        <x:v>500</x:v>
      </x:c>
      <x:c r="P692" s="139" t="str">
        <x:v>g</x:v>
      </x:c>
      <x:c r="Q692" s="139" t="n">
        <x:v>1.79</x:v>
      </x:c>
      <x:c r="R692" s="139" t="n">
        <x:v>0.0035800000000000003</x:v>
      </x:c>
      <x:c r="S692" s="138" t="str">
        <x:v>Kategorie-Näherung; vor Produktion fachlich nachpflegen</x:v>
      </x:c>
      <x:c r="T692" s="138" t="n">
        <x:v>0.45</x:v>
      </x:c>
      <x:c r="U692" s="140" t="n">
        <x:v>46230</x:v>
      </x:c>
      <x:c r="V692" s="141" t="b">
        <x:v>1</x:v>
      </x:c>
    </x:row>
    <x:row r="693">
      <x:c r="A693" s="137" t="str">
        <x:v>F0037</x:v>
      </x:c>
      <x:c r="B693" s="137" t="str">
        <x:v>Babyspinatblätter</x:v>
      </x:c>
      <x:c r="C693" s="137" t="str">
        <x:v>baby spinach leaves</x:v>
      </x:c>
      <x:c r="D693" s="138" t="str">
        <x:v>Gemüse</x:v>
      </x:c>
      <x:c r="E693" s="138" t="str">
        <x:v>roh/handelsüblich</x:v>
      </x:c>
      <x:c r="F693" s="138" t="str">
        <x:v>g</x:v>
      </x:c>
      <x:c r="G693" s="139" t="n">
        <x:v>35</x:v>
      </x:c>
      <x:c r="H693" s="139" t="n">
        <x:v>2</x:v>
      </x:c>
      <x:c r="I693" s="139" t="n">
        <x:v>5</x:v>
      </x:c>
      <x:c r="J693" s="139" t="n">
        <x:v>0.4</x:v>
      </x:c>
      <x:c r="K693" s="139" t="n">
        <x:v>2.5</x:v>
      </x:c>
      <x:c r="L693" s="139" t="n">
        <x:v>3</x:v>
      </x:c>
      <x:c r="M693" s="139" t="n">
        <x:v>0.1</x:v>
      </x:c>
      <x:c r="N693" s="139" t="n">
        <x:v>0.06</x:v>
      </x:c>
      <x:c r="O693" s="139" t="n">
        <x:v>500</x:v>
      </x:c>
      <x:c r="P693" s="139" t="str">
        <x:v>g</x:v>
      </x:c>
      <x:c r="Q693" s="139" t="n">
        <x:v>1.79</x:v>
      </x:c>
      <x:c r="R693" s="139" t="n">
        <x:v>0.0035800000000000003</x:v>
      </x:c>
      <x:c r="S693" s="138" t="str">
        <x:v>Kategorie-Näherung; vor Produktion fachlich nachpflegen</x:v>
      </x:c>
      <x:c r="T693" s="138" t="n">
        <x:v>0.45</x:v>
      </x:c>
      <x:c r="U693" s="140" t="n">
        <x:v>46230</x:v>
      </x:c>
      <x:c r="V693" s="141" t="b">
        <x:v>1</x:v>
      </x:c>
    </x:row>
    <x:row r="694">
      <x:c r="A694" s="137" t="str">
        <x:v>F0522</x:v>
      </x:c>
      <x:c r="B694" s="137" t="str">
        <x:v>Einfügen</x:v>
      </x:c>
      <x:c r="C694" s="137" t="str">
        <x:v>paste</x:v>
      </x:c>
      <x:c r="D694" s="138" t="str">
        <x:v>Saucen</x:v>
      </x:c>
      <x:c r="E694" s="138" t="str">
        <x:v>roh/handelsüblich</x:v>
      </x:c>
      <x:c r="F694" s="138" t="str">
        <x:v>g</x:v>
      </x:c>
      <x:c r="G694" s="139" t="n">
        <x:v>90</x:v>
      </x:c>
      <x:c r="H694" s="139" t="n">
        <x:v>3</x:v>
      </x:c>
      <x:c r="I694" s="139" t="n">
        <x:v>12</x:v>
      </x:c>
      <x:c r="J694" s="139" t="n">
        <x:v>4</x:v>
      </x:c>
      <x:c r="K694" s="139" t="n">
        <x:v>2</x:v>
      </x:c>
      <x:c r="L694" s="139" t="n">
        <x:v>5</x:v>
      </x:c>
      <x:c r="M694" s="139" t="n">
        <x:v>0.7</x:v>
      </x:c>
      <x:c r="N694" s="139" t="n">
        <x:v>1.2</x:v>
      </x:c>
      <x:c r="O694" s="139" t="n">
        <x:v>500</x:v>
      </x:c>
      <x:c r="P694" s="139" t="str">
        <x:v>g</x:v>
      </x:c>
      <x:c r="Q694" s="139" t="n">
        <x:v>1.99</x:v>
      </x:c>
      <x:c r="R694" s="139" t="n">
        <x:v>0.00398</x:v>
      </x:c>
      <x:c r="S694" s="138" t="str">
        <x:v>Kategorie-Näherung; vor Produktion fachlich nachpflegen</x:v>
      </x:c>
      <x:c r="T694" s="138" t="n">
        <x:v>0.45</x:v>
      </x:c>
      <x:c r="U694" s="140" t="n">
        <x:v>46230</x:v>
      </x:c>
      <x:c r="V694" s="141" t="b">
        <x:v>1</x:v>
      </x:c>
    </x:row>
    <x:row r="695">
      <x:c r="A695" s="137" t="str">
        <x:v>F0346</x:v>
      </x:c>
      <x:c r="B695" s="137" t="str">
        <x:v>Gemahlene Mandel</x:v>
      </x:c>
      <x:c r="C695" s="137" t="str">
        <x:v>ground almond</x:v>
      </x:c>
      <x:c r="D695" s="138" t="str">
        <x:v>Nüsse / Samen</x:v>
      </x:c>
      <x:c r="E695" s="138" t="str">
        <x:v>roh/handelsüblich</x:v>
      </x:c>
      <x:c r="F695" s="138" t="str">
        <x:v>g</x:v>
      </x:c>
      <x:c r="G695" s="139" t="n">
        <x:v>580</x:v>
      </x:c>
      <x:c r="H695" s="139" t="n">
        <x:v>20</x:v>
      </x:c>
      <x:c r="I695" s="139" t="n">
        <x:v>12</x:v>
      </x:c>
      <x:c r="J695" s="139" t="n">
        <x:v>50</x:v>
      </x:c>
      <x:c r="K695" s="139" t="n">
        <x:v>10</x:v>
      </x:c>
      <x:c r="L695" s="139" t="n">
        <x:v>4</x:v>
      </x:c>
      <x:c r="M695" s="139" t="n">
        <x:v>6</x:v>
      </x:c>
      <x:c r="N695" s="139" t="n">
        <x:v>0.02</x:v>
      </x:c>
      <x:c r="O695" s="139" t="n">
        <x:v>500</x:v>
      </x:c>
      <x:c r="P695" s="139" t="str">
        <x:v>g</x:v>
      </x:c>
      <x:c r="Q695" s="139" t="n">
        <x:v>2.99</x:v>
      </x:c>
      <x:c r="R695" s="139" t="n">
        <x:v>0.00598</x:v>
      </x:c>
      <x:c r="S695" s="138" t="str">
        <x:v>Kategorie-Näherung; vor Produktion fachlich nachpflegen</x:v>
      </x:c>
      <x:c r="T695" s="138" t="n">
        <x:v>0.45</x:v>
      </x:c>
      <x:c r="U695" s="140" t="n">
        <x:v>46230</x:v>
      </x:c>
      <x:c r="V695" s="141" t="b">
        <x:v>1</x:v>
      </x:c>
    </x:row>
    <x:row r="696">
      <x:c r="A696" s="137" t="str">
        <x:v>F0157</x:v>
      </x:c>
      <x:c r="B696" s="137" t="str">
        <x:v>Hähnchenschenkel</x:v>
      </x:c>
      <x:c r="C696" s="137" t="str">
        <x:v>chicken leg</x:v>
      </x:c>
      <x:c r="D696" s="138" t="str">
        <x:v>Fleisch</x:v>
      </x:c>
      <x:c r="E696" s="138" t="str">
        <x:v>roh/handelsüblich</x:v>
      </x:c>
      <x:c r="F696" s="138" t="str">
        <x:v>g</x:v>
      </x:c>
      <x:c r="G696" s="139" t="n">
        <x:v>125</x:v>
      </x:c>
      <x:c r="H696" s="139" t="n">
        <x:v>23</x:v>
      </x:c>
      <x:c r="I696" s="139" t="n">
        <x:v>0</x:v>
      </x:c>
      <x:c r="J696" s="139" t="n">
        <x:v>3</x:v>
      </x:c>
      <x:c r="K696" s="139" t="n">
        <x:v>0</x:v>
      </x:c>
      <x:c r="L696" s="139" t="n">
        <x:v>0</x:v>
      </x:c>
      <x:c r="M696" s="139" t="n">
        <x:v>1</x:v>
      </x:c>
      <x:c r="N696" s="139" t="n">
        <x:v>0.2</x:v>
      </x:c>
      <x:c r="O696" s="139" t="n">
        <x:v>500</x:v>
      </x:c>
      <x:c r="P696" s="139" t="str">
        <x:v>g</x:v>
      </x:c>
      <x:c r="Q696" s="139" t="n">
        <x:v>5.99</x:v>
      </x:c>
      <x:c r="R696" s="139" t="n">
        <x:v>0.011980000000000001</x:v>
      </x:c>
      <x:c r="S696" s="138" t="str">
        <x:v>Kategorie-Näherung; vor Produktion fachlich nachpflegen</x:v>
      </x:c>
      <x:c r="T696" s="138" t="n">
        <x:v>0.45</x:v>
      </x:c>
      <x:c r="U696" s="140" t="n">
        <x:v>46230</x:v>
      </x:c>
      <x:c r="V696" s="141" t="b">
        <x:v>1</x:v>
      </x:c>
    </x:row>
    <x:row r="697">
      <x:c r="A697" s="137" t="str">
        <x:v>F0345</x:v>
      </x:c>
      <x:c r="B697" s="137" t="str">
        <x:v>Gemahlener Piment</x:v>
      </x:c>
      <x:c r="C697" s="137" t="str">
        <x:v>ground allspice</x:v>
      </x:c>
      <x:c r="D697" s="138" t="str">
        <x:v>Gewürze</x:v>
      </x:c>
      <x:c r="E697" s="138" t="str">
        <x:v>roh/handelsüblich</x:v>
      </x:c>
      <x:c r="F697" s="138" t="str">
        <x:v>g</x:v>
      </x:c>
      <x:c r="G697" s="139" t="n">
        <x:v>250</x:v>
      </x:c>
      <x:c r="H697" s="139" t="n">
        <x:v>8</x:v>
      </x:c>
      <x:c r="I697" s="139" t="n">
        <x:v>45</x:v>
      </x:c>
      <x:c r="J697" s="139" t="n">
        <x:v>8</x:v>
      </x:c>
      <x:c r="K697" s="139" t="n">
        <x:v>20</x:v>
      </x:c>
      <x:c r="L697" s="139" t="n">
        <x:v>4</x:v>
      </x:c>
      <x:c r="M697" s="139" t="n">
        <x:v>2</x:v>
      </x:c>
      <x:c r="N697" s="139" t="n">
        <x:v>0.2</x:v>
      </x:c>
      <x:c r="O697" s="139" t="n">
        <x:v>500</x:v>
      </x:c>
      <x:c r="P697" s="139" t="str">
        <x:v>g</x:v>
      </x:c>
      <x:c r="Q697" s="139" t="n">
        <x:v>1.29</x:v>
      </x:c>
      <x:c r="R697" s="139" t="n">
        <x:v>0.0025800000000000003</x:v>
      </x:c>
      <x:c r="S697" s="138" t="str">
        <x:v>Kategorie-Näherung; vor Produktion fachlich nachpflegen</x:v>
      </x:c>
      <x:c r="T697" s="138" t="n">
        <x:v>0.45</x:v>
      </x:c>
      <x:c r="U697" s="140" t="n">
        <x:v>46230</x:v>
      </x:c>
      <x:c r="V697" s="141" t="b">
        <x:v>1</x:v>
      </x:c>
    </x:row>
    <x:row r="698">
      <x:c r="A698" s="137" t="str">
        <x:v>F0054</x:v>
      </x:c>
      <x:c r="B698" s="137" t="str">
        <x:v>Basmati</x:v>
      </x:c>
      <x:c r="C698" s="137" t="str">
        <x:v>basmati</x:v>
      </x:c>
      <x:c r="D698" s="138" t="str">
        <x:v>Gemüse</x:v>
      </x:c>
      <x:c r="E698" s="138" t="str">
        <x:v>roh/handelsüblich</x:v>
      </x:c>
      <x:c r="F698" s="138" t="str">
        <x:v>g</x:v>
      </x:c>
      <x:c r="G698" s="139" t="n">
        <x:v>35</x:v>
      </x:c>
      <x:c r="H698" s="139" t="n">
        <x:v>2</x:v>
      </x:c>
      <x:c r="I698" s="139" t="n">
        <x:v>5</x:v>
      </x:c>
      <x:c r="J698" s="139" t="n">
        <x:v>0.4</x:v>
      </x:c>
      <x:c r="K698" s="139" t="n">
        <x:v>2.5</x:v>
      </x:c>
      <x:c r="L698" s="139" t="n">
        <x:v>3</x:v>
      </x:c>
      <x:c r="M698" s="139" t="n">
        <x:v>0.1</x:v>
      </x:c>
      <x:c r="N698" s="139" t="n">
        <x:v>0.06</x:v>
      </x:c>
      <x:c r="O698" s="139" t="n">
        <x:v>500</x:v>
      </x:c>
      <x:c r="P698" s="139" t="str">
        <x:v>g</x:v>
      </x:c>
      <x:c r="Q698" s="139" t="n">
        <x:v>1.79</x:v>
      </x:c>
      <x:c r="R698" s="139" t="n">
        <x:v>0.0035800000000000003</x:v>
      </x:c>
      <x:c r="S698" s="138" t="str">
        <x:v>Kategorie-Näherung; vor Produktion fachlich nachpflegen</x:v>
      </x:c>
      <x:c r="T698" s="138" t="n">
        <x:v>0.45</x:v>
      </x:c>
      <x:c r="U698" s="140" t="n">
        <x:v>46230</x:v>
      </x:c>
      <x:c r="V698" s="141" t="b">
        <x:v>1</x:v>
      </x:c>
    </x:row>
    <x:row r="699">
      <x:c r="A699" s="137" t="str">
        <x:v>F0397</x:v>
      </x:c>
      <x:c r="B699" s="137" t="str">
        <x:v>Korma-Paste</x:v>
      </x:c>
      <x:c r="C699" s="137" t="str">
        <x:v>korma paste</x:v>
      </x:c>
      <x:c r="D699" s="138" t="str">
        <x:v>Saucen</x:v>
      </x:c>
      <x:c r="E699" s="138" t="str">
        <x:v>roh/handelsüblich</x:v>
      </x:c>
      <x:c r="F699" s="138" t="str">
        <x:v>g</x:v>
      </x:c>
      <x:c r="G699" s="139" t="n">
        <x:v>90</x:v>
      </x:c>
      <x:c r="H699" s="139" t="n">
        <x:v>3</x:v>
      </x:c>
      <x:c r="I699" s="139" t="n">
        <x:v>12</x:v>
      </x:c>
      <x:c r="J699" s="139" t="n">
        <x:v>4</x:v>
      </x:c>
      <x:c r="K699" s="139" t="n">
        <x:v>2</x:v>
      </x:c>
      <x:c r="L699" s="139" t="n">
        <x:v>5</x:v>
      </x:c>
      <x:c r="M699" s="139" t="n">
        <x:v>0.7</x:v>
      </x:c>
      <x:c r="N699" s="139" t="n">
        <x:v>1.2</x:v>
      </x:c>
      <x:c r="O699" s="139" t="n">
        <x:v>500</x:v>
      </x:c>
      <x:c r="P699" s="139" t="str">
        <x:v>g</x:v>
      </x:c>
      <x:c r="Q699" s="139" t="n">
        <x:v>1.99</x:v>
      </x:c>
      <x:c r="R699" s="139" t="n">
        <x:v>0.00398</x:v>
      </x:c>
      <x:c r="S699" s="138" t="str">
        <x:v>Kategorie-Näherung; vor Produktion fachlich nachpflegen</x:v>
      </x:c>
      <x:c r="T699" s="138" t="n">
        <x:v>0.45</x:v>
      </x:c>
      <x:c r="U699" s="140" t="n">
        <x:v>46230</x:v>
      </x:c>
      <x:c r="V699" s="141" t="b">
        <x:v>1</x:v>
      </x:c>
    </x:row>
    <x:row r="700">
      <x:c r="A700" s="137" t="str">
        <x:v>F0671</x:v>
      </x:c>
      <x:c r="B700" s="137" t="str">
        <x:v>Schalotten</x:v>
      </x:c>
      <x:c r="C700" s="137" t="str">
        <x:v>shallots</x:v>
      </x:c>
      <x:c r="D700" s="138" t="str">
        <x:v>Gemüse</x:v>
      </x:c>
      <x:c r="E700" s="138" t="str">
        <x:v>roh/handelsüblich</x:v>
      </x:c>
      <x:c r="F700" s="138" t="str">
        <x:v>g</x:v>
      </x:c>
      <x:c r="G700" s="139" t="n">
        <x:v>35</x:v>
      </x:c>
      <x:c r="H700" s="139" t="n">
        <x:v>2</x:v>
      </x:c>
      <x:c r="I700" s="139" t="n">
        <x:v>5</x:v>
      </x:c>
      <x:c r="J700" s="139" t="n">
        <x:v>0.4</x:v>
      </x:c>
      <x:c r="K700" s="139" t="n">
        <x:v>2.5</x:v>
      </x:c>
      <x:c r="L700" s="139" t="n">
        <x:v>3</x:v>
      </x:c>
      <x:c r="M700" s="139" t="n">
        <x:v>0.1</x:v>
      </x:c>
      <x:c r="N700" s="139" t="n">
        <x:v>0.06</x:v>
      </x:c>
      <x:c r="O700" s="139" t="n">
        <x:v>500</x:v>
      </x:c>
      <x:c r="P700" s="139" t="str">
        <x:v>g</x:v>
      </x:c>
      <x:c r="Q700" s="139" t="n">
        <x:v>1.79</x:v>
      </x:c>
      <x:c r="R700" s="139" t="n">
        <x:v>0.0035800000000000003</x:v>
      </x:c>
      <x:c r="S700" s="138" t="str">
        <x:v>Kategorie-Näherung; vor Produktion fachlich nachpflegen</x:v>
      </x:c>
      <x:c r="T700" s="138" t="n">
        <x:v>0.45</x:v>
      </x:c>
      <x:c r="U700" s="140" t="n">
        <x:v>46230</x:v>
      </x:c>
      <x:c r="V700" s="141" t="b">
        <x:v>1</x:v>
      </x:c>
    </x:row>
    <x:row r="701">
      <x:c r="A701" s="137" t="str">
        <x:v>F0332</x:v>
      </x:c>
      <x:c r="B701" s="137" t="str">
        <x:v>Griechischer Joghurt</x:v>
      </x:c>
      <x:c r="C701" s="137" t="str">
        <x:v>Greek yoghurt</x:v>
      </x:c>
      <x:c r="D701" s="138" t="str">
        <x:v>Gemüse</x:v>
      </x:c>
      <x:c r="E701" s="138" t="str">
        <x:v>roh/handelsüblich</x:v>
      </x:c>
      <x:c r="F701" s="138" t="str">
        <x:v>g</x:v>
      </x:c>
      <x:c r="G701" s="139" t="n">
        <x:v>35</x:v>
      </x:c>
      <x:c r="H701" s="139" t="n">
        <x:v>2</x:v>
      </x:c>
      <x:c r="I701" s="139" t="n">
        <x:v>5</x:v>
      </x:c>
      <x:c r="J701" s="139" t="n">
        <x:v>0.4</x:v>
      </x:c>
      <x:c r="K701" s="139" t="n">
        <x:v>2.5</x:v>
      </x:c>
      <x:c r="L701" s="139" t="n">
        <x:v>3</x:v>
      </x:c>
      <x:c r="M701" s="139" t="n">
        <x:v>0.1</x:v>
      </x:c>
      <x:c r="N701" s="139" t="n">
        <x:v>0.06</x:v>
      </x:c>
      <x:c r="O701" s="139" t="n">
        <x:v>500</x:v>
      </x:c>
      <x:c r="P701" s="139" t="str">
        <x:v>g</x:v>
      </x:c>
      <x:c r="Q701" s="139" t="n">
        <x:v>1.79</x:v>
      </x:c>
      <x:c r="R701" s="139" t="n">
        <x:v>0.0035800000000000003</x:v>
      </x:c>
      <x:c r="S701" s="138" t="str">
        <x:v>Kategorie-Näherung; vor Produktion fachlich nachpflegen</x:v>
      </x:c>
      <x:c r="T701" s="138" t="n">
        <x:v>0.45</x:v>
      </x:c>
      <x:c r="U701" s="140" t="n">
        <x:v>46230</x:v>
      </x:c>
      <x:c r="V701" s="141" t="b">
        <x:v>1</x:v>
      </x:c>
    </x:row>
    <x:row r="702">
      <x:c r="A702" s="137" t="str">
        <x:v>F0187</x:v>
      </x:c>
      <x:c r="B702" s="137" t="str">
        <x:v>Knoblauchzehe</x:v>
      </x:c>
      <x:c r="C702" s="137" t="str">
        <x:v>clove garlic</x:v>
      </x:c>
      <x:c r="D702" s="138" t="str">
        <x:v>Gemüse</x:v>
      </x:c>
      <x:c r="E702" s="138" t="str">
        <x:v>roh/handelsüblich</x:v>
      </x:c>
      <x:c r="F702" s="138" t="str">
        <x:v>g</x:v>
      </x:c>
      <x:c r="G702" s="139" t="n">
        <x:v>35</x:v>
      </x:c>
      <x:c r="H702" s="139" t="n">
        <x:v>2</x:v>
      </x:c>
      <x:c r="I702" s="139" t="n">
        <x:v>5</x:v>
      </x:c>
      <x:c r="J702" s="139" t="n">
        <x:v>0.4</x:v>
      </x:c>
      <x:c r="K702" s="139" t="n">
        <x:v>2.5</x:v>
      </x:c>
      <x:c r="L702" s="139" t="n">
        <x:v>3</x:v>
      </x:c>
      <x:c r="M702" s="139" t="n">
        <x:v>0.1</x:v>
      </x:c>
      <x:c r="N702" s="139" t="n">
        <x:v>0.06</x:v>
      </x:c>
      <x:c r="O702" s="139" t="n">
        <x:v>500</x:v>
      </x:c>
      <x:c r="P702" s="139" t="str">
        <x:v>g</x:v>
      </x:c>
      <x:c r="Q702" s="139" t="n">
        <x:v>1.79</x:v>
      </x:c>
      <x:c r="R702" s="139" t="n">
        <x:v>0.0035800000000000003</x:v>
      </x:c>
      <x:c r="S702" s="138" t="str">
        <x:v>Kategorie-Näherung; vor Produktion fachlich nachpflegen</x:v>
      </x:c>
      <x:c r="T702" s="138" t="n">
        <x:v>0.45</x:v>
      </x:c>
      <x:c r="U702" s="140" t="n">
        <x:v>46230</x:v>
      </x:c>
      <x:c r="V702" s="141" t="b">
        <x:v>1</x:v>
      </x:c>
    </x:row>
    <x:row r="703">
      <x:c r="A703" s="137" t="str">
        <x:v>F0837</x:v>
      </x:c>
      <x:c r="B703" s="137" t="str">
        <x:v>Hefe</x:v>
      </x:c>
      <x:c r="C703" s="137" t="str">
        <x:v>yeast</x:v>
      </x:c>
      <x:c r="D703" s="138" t="str">
        <x:v>Gemüse</x:v>
      </x:c>
      <x:c r="E703" s="138" t="str">
        <x:v>roh/handelsüblich</x:v>
      </x:c>
      <x:c r="F703" s="138" t="str">
        <x:v>g</x:v>
      </x:c>
      <x:c r="G703" s="139" t="n">
        <x:v>35</x:v>
      </x:c>
      <x:c r="H703" s="139" t="n">
        <x:v>2</x:v>
      </x:c>
      <x:c r="I703" s="139" t="n">
        <x:v>5</x:v>
      </x:c>
      <x:c r="J703" s="139" t="n">
        <x:v>0.4</x:v>
      </x:c>
      <x:c r="K703" s="139" t="n">
        <x:v>2.5</x:v>
      </x:c>
      <x:c r="L703" s="139" t="n">
        <x:v>3</x:v>
      </x:c>
      <x:c r="M703" s="139" t="n">
        <x:v>0.1</x:v>
      </x:c>
      <x:c r="N703" s="139" t="n">
        <x:v>0.06</x:v>
      </x:c>
      <x:c r="O703" s="139" t="n">
        <x:v>500</x:v>
      </x:c>
      <x:c r="P703" s="139" t="str">
        <x:v>g</x:v>
      </x:c>
      <x:c r="Q703" s="139" t="n">
        <x:v>1.79</x:v>
      </x:c>
      <x:c r="R703" s="139" t="n">
        <x:v>0.0035800000000000003</x:v>
      </x:c>
      <x:c r="S703" s="138" t="str">
        <x:v>Kategorie-Näherung; vor Produktion fachlich nachpflegen</x:v>
      </x:c>
      <x:c r="T703" s="138" t="n">
        <x:v>0.45</x:v>
      </x:c>
      <x:c r="U703" s="140" t="n">
        <x:v>46230</x:v>
      </x:c>
      <x:c r="V703" s="141" t="b">
        <x:v>1</x:v>
      </x:c>
    </x:row>
    <x:row r="704">
      <x:c r="A704" s="137" t="str">
        <x:v>F0191</x:v>
      </x:c>
      <x:c r="B704" s="137" t="str">
        <x:v>Kokoscreme</x:v>
      </x:c>
      <x:c r="C704" s="137" t="str">
        <x:v>coconut cream</x:v>
      </x:c>
      <x:c r="D704" s="138" t="str">
        <x:v>Milchprodukte</x:v>
      </x:c>
      <x:c r="E704" s="138" t="str">
        <x:v>roh/handelsüblich</x:v>
      </x:c>
      <x:c r="F704" s="138" t="str">
        <x:v>g</x:v>
      </x:c>
      <x:c r="G704" s="139" t="n">
        <x:v>90</x:v>
      </x:c>
      <x:c r="H704" s="139" t="n">
        <x:v>9</x:v>
      </x:c>
      <x:c r="I704" s="139" t="n">
        <x:v>4</x:v>
      </x:c>
      <x:c r="J704" s="139" t="n">
        <x:v>4</x:v>
      </x:c>
      <x:c r="K704" s="139" t="n">
        <x:v>0</x:v>
      </x:c>
      <x:c r="L704" s="139" t="n">
        <x:v>4</x:v>
      </x:c>
      <x:c r="M704" s="139" t="n">
        <x:v>2.5</x:v>
      </x:c>
      <x:c r="N704" s="139" t="n">
        <x:v>0.3</x:v>
      </x:c>
      <x:c r="O704" s="139" t="n">
        <x:v>500</x:v>
      </x:c>
      <x:c r="P704" s="139" t="str">
        <x:v>g</x:v>
      </x:c>
      <x:c r="Q704" s="139" t="n">
        <x:v>1.79</x:v>
      </x:c>
      <x:c r="R704" s="139" t="n">
        <x:v>0.0035800000000000003</x:v>
      </x:c>
      <x:c r="S704" s="138" t="str">
        <x:v>Kategorie-Näherung; vor Produktion fachlich nachpflegen</x:v>
      </x:c>
      <x:c r="T704" s="138" t="n">
        <x:v>0.45</x:v>
      </x:c>
      <x:c r="U704" s="140" t="n">
        <x:v>46230</x:v>
      </x:c>
      <x:c r="V704" s="141" t="b">
        <x:v>1</x:v>
      </x:c>
    </x:row>
    <x:row r="705">
      <x:c r="A705" s="137" t="str">
        <x:v>F0129</x:v>
      </x:c>
      <x:c r="B705" s="137" t="str">
        <x:v>Cashew</x:v>
      </x:c>
      <x:c r="C705" s="137" t="str">
        <x:v>cashew</x:v>
      </x:c>
      <x:c r="D705" s="138" t="str">
        <x:v>Gemüse</x:v>
      </x:c>
      <x:c r="E705" s="138" t="str">
        <x:v>roh/handelsüblich</x:v>
      </x:c>
      <x:c r="F705" s="138" t="str">
        <x:v>g</x:v>
      </x:c>
      <x:c r="G705" s="139" t="n">
        <x:v>35</x:v>
      </x:c>
      <x:c r="H705" s="139" t="n">
        <x:v>2</x:v>
      </x:c>
      <x:c r="I705" s="139" t="n">
        <x:v>5</x:v>
      </x:c>
      <x:c r="J705" s="139" t="n">
        <x:v>0.4</x:v>
      </x:c>
      <x:c r="K705" s="139" t="n">
        <x:v>2.5</x:v>
      </x:c>
      <x:c r="L705" s="139" t="n">
        <x:v>3</x:v>
      </x:c>
      <x:c r="M705" s="139" t="n">
        <x:v>0.1</x:v>
      </x:c>
      <x:c r="N705" s="139" t="n">
        <x:v>0.06</x:v>
      </x:c>
      <x:c r="O705" s="139" t="n">
        <x:v>500</x:v>
      </x:c>
      <x:c r="P705" s="139" t="str">
        <x:v>g</x:v>
      </x:c>
      <x:c r="Q705" s="139" t="n">
        <x:v>1.79</x:v>
      </x:c>
      <x:c r="R705" s="139" t="n">
        <x:v>0.0035800000000000003</x:v>
      </x:c>
      <x:c r="S705" s="138" t="str">
        <x:v>Kategorie-Näherung; vor Produktion fachlich nachpflegen</x:v>
      </x:c>
      <x:c r="T705" s="138" t="n">
        <x:v>0.45</x:v>
      </x:c>
      <x:c r="U705" s="140" t="n">
        <x:v>46230</x:v>
      </x:c>
      <x:c r="V705" s="141" t="b">
        <x:v>1</x:v>
      </x:c>
    </x:row>
    <x:row r="706">
      <x:c r="A706" s="137" t="str">
        <x:v>F0309</x:v>
      </x:c>
      <x:c r="B706" s="137" t="str">
        <x:v>Gefrorener Zuckermais</x:v>
      </x:c>
      <x:c r="C706" s="137" t="str">
        <x:v>frozen sweetcorn</x:v>
      </x:c>
      <x:c r="D706" s="138" t="str">
        <x:v>Gemüse</x:v>
      </x:c>
      <x:c r="E706" s="138" t="str">
        <x:v>roh/handelsüblich</x:v>
      </x:c>
      <x:c r="F706" s="138" t="str">
        <x:v>g</x:v>
      </x:c>
      <x:c r="G706" s="139" t="n">
        <x:v>35</x:v>
      </x:c>
      <x:c r="H706" s="139" t="n">
        <x:v>2</x:v>
      </x:c>
      <x:c r="I706" s="139" t="n">
        <x:v>5</x:v>
      </x:c>
      <x:c r="J706" s="139" t="n">
        <x:v>0.4</x:v>
      </x:c>
      <x:c r="K706" s="139" t="n">
        <x:v>2.5</x:v>
      </x:c>
      <x:c r="L706" s="139" t="n">
        <x:v>3</x:v>
      </x:c>
      <x:c r="M706" s="139" t="n">
        <x:v>0.1</x:v>
      </x:c>
      <x:c r="N706" s="139" t="n">
        <x:v>0.06</x:v>
      </x:c>
      <x:c r="O706" s="139" t="n">
        <x:v>500</x:v>
      </x:c>
      <x:c r="P706" s="139" t="str">
        <x:v>g</x:v>
      </x:c>
      <x:c r="Q706" s="139" t="n">
        <x:v>1.79</x:v>
      </x:c>
      <x:c r="R706" s="139" t="n">
        <x:v>0.0035800000000000003</x:v>
      </x:c>
      <x:c r="S706" s="138" t="str">
        <x:v>Kategorie-Näherung; vor Produktion fachlich nachpflegen</x:v>
      </x:c>
      <x:c r="T706" s="138" t="n">
        <x:v>0.45</x:v>
      </x:c>
      <x:c r="U706" s="140" t="n">
        <x:v>46230</x:v>
      </x:c>
      <x:c r="V706" s="141" t="b">
        <x:v>1</x:v>
      </x:c>
    </x:row>
    <x:row r="707">
      <x:c r="A707" s="137" t="str">
        <x:v>F0678</x:v>
      </x:c>
      <x:c r="B707" s="137" t="str">
        <x:v>Hähnchenbrust ohne Haut</x:v>
      </x:c>
      <x:c r="C707" s="137" t="str">
        <x:v>skinless chicken breast</x:v>
      </x:c>
      <x:c r="D707" s="138" t="str">
        <x:v>Fleisch</x:v>
      </x:c>
      <x:c r="E707" s="138" t="str">
        <x:v>roh/handelsüblich</x:v>
      </x:c>
      <x:c r="F707" s="138" t="str">
        <x:v>g</x:v>
      </x:c>
      <x:c r="G707" s="139" t="n">
        <x:v>125</x:v>
      </x:c>
      <x:c r="H707" s="139" t="n">
        <x:v>23</x:v>
      </x:c>
      <x:c r="I707" s="139" t="n">
        <x:v>0</x:v>
      </x:c>
      <x:c r="J707" s="139" t="n">
        <x:v>3</x:v>
      </x:c>
      <x:c r="K707" s="139" t="n">
        <x:v>0</x:v>
      </x:c>
      <x:c r="L707" s="139" t="n">
        <x:v>0</x:v>
      </x:c>
      <x:c r="M707" s="139" t="n">
        <x:v>1</x:v>
      </x:c>
      <x:c r="N707" s="139" t="n">
        <x:v>0.2</x:v>
      </x:c>
      <x:c r="O707" s="139" t="n">
        <x:v>500</x:v>
      </x:c>
      <x:c r="P707" s="139" t="str">
        <x:v>g</x:v>
      </x:c>
      <x:c r="Q707" s="139" t="n">
        <x:v>5.99</x:v>
      </x:c>
      <x:c r="R707" s="139" t="n">
        <x:v>0.011980000000000001</x:v>
      </x:c>
      <x:c r="S707" s="138" t="str">
        <x:v>Kategorie-Näherung; vor Produktion fachlich nachpflegen</x:v>
      </x:c>
      <x:c r="T707" s="138" t="n">
        <x:v>0.45</x:v>
      </x:c>
      <x:c r="U707" s="140" t="n">
        <x:v>46230</x:v>
      </x:c>
      <x:c r="V707" s="141" t="b">
        <x:v>1</x:v>
      </x:c>
    </x:row>
    <x:row r="708">
      <x:c r="A708" s="137" t="str">
        <x:v>F0715</x:v>
      </x:c>
      <x:c r="B708" s="137" t="str">
        <x:v>Zuckerschoten</x:v>
      </x:c>
      <x:c r="C708" s="137" t="str">
        <x:v>sugar snap pea</x:v>
      </x:c>
      <x:c r="D708" s="138" t="str">
        <x:v>Pflanzliche Proteine</x:v>
      </x:c>
      <x:c r="E708" s="138" t="str">
        <x:v>roh/handelsüblich</x:v>
      </x:c>
      <x:c r="F708" s="138" t="str">
        <x:v>g</x:v>
      </x:c>
      <x:c r="G708" s="139" t="n">
        <x:v>120</x:v>
      </x:c>
      <x:c r="H708" s="139" t="n">
        <x:v>7</x:v>
      </x:c>
      <x:c r="I708" s="139" t="n">
        <x:v>16</x:v>
      </x:c>
      <x:c r="J708" s="139" t="n">
        <x:v>2</x:v>
      </x:c>
      <x:c r="K708" s="139" t="n">
        <x:v>6</x:v>
      </x:c>
      <x:c r="L708" s="139" t="n">
        <x:v>1</x:v>
      </x:c>
      <x:c r="M708" s="139" t="n">
        <x:v>0.3</x:v>
      </x:c>
      <x:c r="N708" s="139" t="n">
        <x:v>0.4</x:v>
      </x:c>
      <x:c r="O708" s="139" t="n">
        <x:v>500</x:v>
      </x:c>
      <x:c r="P708" s="139" t="str">
        <x:v>g</x:v>
      </x:c>
      <x:c r="Q708" s="139" t="n">
        <x:v>1.49</x:v>
      </x:c>
      <x:c r="R708" s="139" t="n">
        <x:v>0.00298</x:v>
      </x:c>
      <x:c r="S708" s="138" t="str">
        <x:v>Kategorie-Näherung; vor Produktion fachlich nachpflegen</x:v>
      </x:c>
      <x:c r="T708" s="138" t="n">
        <x:v>0.45</x:v>
      </x:c>
      <x:c r="U708" s="140" t="n">
        <x:v>46230</x:v>
      </x:c>
      <x:c r="V708" s="141" t="b">
        <x:v>1</x:v>
      </x:c>
    </x:row>
    <x:row r="709">
      <x:c r="A709" s="137" t="str">
        <x:v>F0575</x:v>
      </x:c>
      <x:c r="B709" s="137" t="str">
        <x:v>Garnelen</x:v>
      </x:c>
      <x:c r="C709" s="137" t="str">
        <x:v>prawns</x:v>
      </x:c>
      <x:c r="D709" s="138" t="str">
        <x:v>Fisch</x:v>
      </x:c>
      <x:c r="E709" s="138" t="str">
        <x:v>roh/handelsüblich</x:v>
      </x:c>
      <x:c r="F709" s="138" t="str">
        <x:v>g</x:v>
      </x:c>
      <x:c r="G709" s="139" t="n">
        <x:v>150</x:v>
      </x:c>
      <x:c r="H709" s="139" t="n">
        <x:v>21</x:v>
      </x:c>
      <x:c r="I709" s="139" t="n">
        <x:v>0</x:v>
      </x:c>
      <x:c r="J709" s="139" t="n">
        <x:v>7</x:v>
      </x:c>
      <x:c r="K709" s="139" t="n">
        <x:v>0</x:v>
      </x:c>
      <x:c r="L709" s="139" t="n">
        <x:v>0</x:v>
      </x:c>
      <x:c r="M709" s="139" t="n">
        <x:v>1.5</x:v>
      </x:c>
      <x:c r="N709" s="139" t="n">
        <x:v>0.2</x:v>
      </x:c>
      <x:c r="O709" s="139" t="n">
        <x:v>500</x:v>
      </x:c>
      <x:c r="P709" s="139" t="str">
        <x:v>g</x:v>
      </x:c>
      <x:c r="Q709" s="139" t="n">
        <x:v>5.49</x:v>
      </x:c>
      <x:c r="R709" s="139" t="n">
        <x:v>0.01098</x:v>
      </x:c>
      <x:c r="S709" s="138" t="str">
        <x:v>Kategorie-Näherung; vor Produktion fachlich nachpflegen</x:v>
      </x:c>
      <x:c r="T709" s="138" t="n">
        <x:v>0.45</x:v>
      </x:c>
      <x:c r="U709" s="140" t="n">
        <x:v>46230</x:v>
      </x:c>
      <x:c r="V709" s="141" t="b">
        <x:v>1</x:v>
      </x:c>
    </x:row>
    <x:row r="710">
      <x:c r="A710" s="137" t="str">
        <x:v>F0646</x:v>
      </x:c>
      <x:c r="B710" s="137" t="str">
        <x:v>Salatblatt</x:v>
      </x:c>
      <x:c r="C710" s="137" t="str">
        <x:v>salad leaf</x:v>
      </x:c>
      <x:c r="D710" s="138" t="str">
        <x:v>Gemüse</x:v>
      </x:c>
      <x:c r="E710" s="138" t="str">
        <x:v>roh/handelsüblich</x:v>
      </x:c>
      <x:c r="F710" s="138" t="str">
        <x:v>g</x:v>
      </x:c>
      <x:c r="G710" s="139" t="n">
        <x:v>35</x:v>
      </x:c>
      <x:c r="H710" s="139" t="n">
        <x:v>2</x:v>
      </x:c>
      <x:c r="I710" s="139" t="n">
        <x:v>5</x:v>
      </x:c>
      <x:c r="J710" s="139" t="n">
        <x:v>0.4</x:v>
      </x:c>
      <x:c r="K710" s="139" t="n">
        <x:v>2.5</x:v>
      </x:c>
      <x:c r="L710" s="139" t="n">
        <x:v>3</x:v>
      </x:c>
      <x:c r="M710" s="139" t="n">
        <x:v>0.1</x:v>
      </x:c>
      <x:c r="N710" s="139" t="n">
        <x:v>0.06</x:v>
      </x:c>
      <x:c r="O710" s="139" t="n">
        <x:v>500</x:v>
      </x:c>
      <x:c r="P710" s="139" t="str">
        <x:v>g</x:v>
      </x:c>
      <x:c r="Q710" s="139" t="n">
        <x:v>1.79</x:v>
      </x:c>
      <x:c r="R710" s="139" t="n">
        <x:v>0.0035800000000000003</x:v>
      </x:c>
      <x:c r="S710" s="138" t="str">
        <x:v>Kategorie-Näherung; vor Produktion fachlich nachpflegen</x:v>
      </x:c>
      <x:c r="T710" s="138" t="n">
        <x:v>0.45</x:v>
      </x:c>
      <x:c r="U710" s="140" t="n">
        <x:v>46230</x:v>
      </x:c>
      <x:c r="V710" s="141" t="b">
        <x:v>1</x:v>
      </x:c>
    </x:row>
    <x:row r="711">
      <x:c r="A711" s="137" t="str">
        <x:v>F0113</x:v>
      </x:c>
      <x:c r="B711" s="137" t="str">
        <x:v>Kakaopulver</x:v>
      </x:c>
      <x:c r="C711" s="137" t="str">
        <x:v>cacao powder</x:v>
      </x:c>
      <x:c r="D711" s="138" t="str">
        <x:v>Gewürze</x:v>
      </x:c>
      <x:c r="E711" s="138" t="str">
        <x:v>roh/handelsüblich</x:v>
      </x:c>
      <x:c r="F711" s="138" t="str">
        <x:v>g</x:v>
      </x:c>
      <x:c r="G711" s="139" t="n">
        <x:v>250</x:v>
      </x:c>
      <x:c r="H711" s="139" t="n">
        <x:v>8</x:v>
      </x:c>
      <x:c r="I711" s="139" t="n">
        <x:v>45</x:v>
      </x:c>
      <x:c r="J711" s="139" t="n">
        <x:v>8</x:v>
      </x:c>
      <x:c r="K711" s="139" t="n">
        <x:v>20</x:v>
      </x:c>
      <x:c r="L711" s="139" t="n">
        <x:v>4</x:v>
      </x:c>
      <x:c r="M711" s="139" t="n">
        <x:v>2</x:v>
      </x:c>
      <x:c r="N711" s="139" t="n">
        <x:v>0.2</x:v>
      </x:c>
      <x:c r="O711" s="139" t="n">
        <x:v>500</x:v>
      </x:c>
      <x:c r="P711" s="139" t="str">
        <x:v>g</x:v>
      </x:c>
      <x:c r="Q711" s="139" t="n">
        <x:v>1.29</x:v>
      </x:c>
      <x:c r="R711" s="139" t="n">
        <x:v>0.0025800000000000003</x:v>
      </x:c>
      <x:c r="S711" s="138" t="str">
        <x:v>Kategorie-Näherung; vor Produktion fachlich nachpflegen</x:v>
      </x:c>
      <x:c r="T711" s="138" t="n">
        <x:v>0.45</x:v>
      </x:c>
      <x:c r="U711" s="140" t="n">
        <x:v>46230</x:v>
      </x:c>
      <x:c r="V711" s="141" t="b">
        <x:v>1</x:v>
      </x:c>
    </x:row>
    <x:row r="712">
      <x:c r="A712" s="137" t="str">
        <x:v>F0112</x:v>
      </x:c>
      <x:c r="B712" s="137" t="str">
        <x:v>Kakaonibs</x:v>
      </x:c>
      <x:c r="C712" s="137" t="str">
        <x:v>cacao nibs</x:v>
      </x:c>
      <x:c r="D712" s="138" t="str">
        <x:v>Gemüse</x:v>
      </x:c>
      <x:c r="E712" s="138" t="str">
        <x:v>roh/handelsüblich</x:v>
      </x:c>
      <x:c r="F712" s="138" t="str">
        <x:v>g</x:v>
      </x:c>
      <x:c r="G712" s="139" t="n">
        <x:v>35</x:v>
      </x:c>
      <x:c r="H712" s="139" t="n">
        <x:v>2</x:v>
      </x:c>
      <x:c r="I712" s="139" t="n">
        <x:v>5</x:v>
      </x:c>
      <x:c r="J712" s="139" t="n">
        <x:v>0.4</x:v>
      </x:c>
      <x:c r="K712" s="139" t="n">
        <x:v>2.5</x:v>
      </x:c>
      <x:c r="L712" s="139" t="n">
        <x:v>3</x:v>
      </x:c>
      <x:c r="M712" s="139" t="n">
        <x:v>0.1</x:v>
      </x:c>
      <x:c r="N712" s="139" t="n">
        <x:v>0.06</x:v>
      </x:c>
      <x:c r="O712" s="139" t="n">
        <x:v>500</x:v>
      </x:c>
      <x:c r="P712" s="139" t="str">
        <x:v>g</x:v>
      </x:c>
      <x:c r="Q712" s="139" t="n">
        <x:v>1.79</x:v>
      </x:c>
      <x:c r="R712" s="139" t="n">
        <x:v>0.0035800000000000003</x:v>
      </x:c>
      <x:c r="S712" s="138" t="str">
        <x:v>Kategorie-Näherung; vor Produktion fachlich nachpflegen</x:v>
      </x:c>
      <x:c r="T712" s="138" t="n">
        <x:v>0.45</x:v>
      </x:c>
      <x:c r="U712" s="140" t="n">
        <x:v>46230</x:v>
      </x:c>
      <x:c r="V712" s="141" t="b">
        <x:v>1</x:v>
      </x:c>
    </x:row>
    <x:row r="713">
      <x:c r="A713" s="137" t="str">
        <x:v>F0746</x:v>
      </x:c>
      <x:c r="B713" s="137" t="str">
        <x:v>Zahnstein</x:v>
      </x:c>
      <x:c r="C713" s="137" t="str">
        <x:v>tartar</x:v>
      </x:c>
      <x:c r="D713" s="138" t="str">
        <x:v>Gemüse</x:v>
      </x:c>
      <x:c r="E713" s="138" t="str">
        <x:v>roh/handelsüblich</x:v>
      </x:c>
      <x:c r="F713" s="138" t="str">
        <x:v>g</x:v>
      </x:c>
      <x:c r="G713" s="139" t="n">
        <x:v>35</x:v>
      </x:c>
      <x:c r="H713" s="139" t="n">
        <x:v>2</x:v>
      </x:c>
      <x:c r="I713" s="139" t="n">
        <x:v>5</x:v>
      </x:c>
      <x:c r="J713" s="139" t="n">
        <x:v>0.4</x:v>
      </x:c>
      <x:c r="K713" s="139" t="n">
        <x:v>2.5</x:v>
      </x:c>
      <x:c r="L713" s="139" t="n">
        <x:v>3</x:v>
      </x:c>
      <x:c r="M713" s="139" t="n">
        <x:v>0.1</x:v>
      </x:c>
      <x:c r="N713" s="139" t="n">
        <x:v>0.06</x:v>
      </x:c>
      <x:c r="O713" s="139" t="n">
        <x:v>500</x:v>
      </x:c>
      <x:c r="P713" s="139" t="str">
        <x:v>g</x:v>
      </x:c>
      <x:c r="Q713" s="139" t="n">
        <x:v>1.79</x:v>
      </x:c>
      <x:c r="R713" s="139" t="n">
        <x:v>0.0035800000000000003</x:v>
      </x:c>
      <x:c r="S713" s="138" t="str">
        <x:v>Kategorie-Näherung; vor Produktion fachlich nachpflegen</x:v>
      </x:c>
      <x:c r="T713" s="138" t="n">
        <x:v>0.45</x:v>
      </x:c>
      <x:c r="U713" s="140" t="n">
        <x:v>46230</x:v>
      </x:c>
      <x:c r="V713" s="141" t="b">
        <x:v>1</x:v>
      </x:c>
    </x:row>
    <x:row r="714">
      <x:c r="A714" s="137" t="str">
        <x:v>F0381</x:v>
      </x:c>
      <x:c r="B714" s="137" t="str">
        <x:v>Stau</x:v>
      </x:c>
      <x:c r="C714" s="137" t="str">
        <x:v>jam</x:v>
      </x:c>
      <x:c r="D714" s="138" t="str">
        <x:v>Gemüse</x:v>
      </x:c>
      <x:c r="E714" s="138" t="str">
        <x:v>roh/handelsüblich</x:v>
      </x:c>
      <x:c r="F714" s="138" t="str">
        <x:v>g</x:v>
      </x:c>
      <x:c r="G714" s="139" t="n">
        <x:v>35</x:v>
      </x:c>
      <x:c r="H714" s="139" t="n">
        <x:v>2</x:v>
      </x:c>
      <x:c r="I714" s="139" t="n">
        <x:v>5</x:v>
      </x:c>
      <x:c r="J714" s="139" t="n">
        <x:v>0.4</x:v>
      </x:c>
      <x:c r="K714" s="139" t="n">
        <x:v>2.5</x:v>
      </x:c>
      <x:c r="L714" s="139" t="n">
        <x:v>3</x:v>
      </x:c>
      <x:c r="M714" s="139" t="n">
        <x:v>0.1</x:v>
      </x:c>
      <x:c r="N714" s="139" t="n">
        <x:v>0.06</x:v>
      </x:c>
      <x:c r="O714" s="139" t="n">
        <x:v>500</x:v>
      </x:c>
      <x:c r="P714" s="139" t="str">
        <x:v>g</x:v>
      </x:c>
      <x:c r="Q714" s="139" t="n">
        <x:v>1.79</x:v>
      </x:c>
      <x:c r="R714" s="139" t="n">
        <x:v>0.0035800000000000003</x:v>
      </x:c>
      <x:c r="S714" s="138" t="str">
        <x:v>Kategorie-Näherung; vor Produktion fachlich nachpflegen</x:v>
      </x:c>
      <x:c r="T714" s="138" t="n">
        <x:v>0.45</x:v>
      </x:c>
      <x:c r="U714" s="140" t="n">
        <x:v>46230</x:v>
      </x:c>
      <x:c r="V714" s="141" t="b">
        <x:v>1</x:v>
      </x:c>
    </x:row>
    <x:row r="715">
      <x:c r="A715" s="137" t="str">
        <x:v>F0801</x:v>
      </x:c>
      <x:c r="B715" s="137" t="str">
        <x:v>Strauchtomate</x:v>
      </x:c>
      <x:c r="C715" s="137" t="str">
        <x:v>vine tomato</x:v>
      </x:c>
      <x:c r="D715" s="138" t="str">
        <x:v>Gemüse</x:v>
      </x:c>
      <x:c r="E715" s="138" t="str">
        <x:v>roh/handelsüblich</x:v>
      </x:c>
      <x:c r="F715" s="138" t="str">
        <x:v>g</x:v>
      </x:c>
      <x:c r="G715" s="139" t="n">
        <x:v>35</x:v>
      </x:c>
      <x:c r="H715" s="139" t="n">
        <x:v>2</x:v>
      </x:c>
      <x:c r="I715" s="139" t="n">
        <x:v>5</x:v>
      </x:c>
      <x:c r="J715" s="139" t="n">
        <x:v>0.4</x:v>
      </x:c>
      <x:c r="K715" s="139" t="n">
        <x:v>2.5</x:v>
      </x:c>
      <x:c r="L715" s="139" t="n">
        <x:v>3</x:v>
      </x:c>
      <x:c r="M715" s="139" t="n">
        <x:v>0.1</x:v>
      </x:c>
      <x:c r="N715" s="139" t="n">
        <x:v>0.06</x:v>
      </x:c>
      <x:c r="O715" s="139" t="n">
        <x:v>500</x:v>
      </x:c>
      <x:c r="P715" s="139" t="str">
        <x:v>g</x:v>
      </x:c>
      <x:c r="Q715" s="139" t="n">
        <x:v>1.79</x:v>
      </x:c>
      <x:c r="R715" s="139" t="n">
        <x:v>0.0035800000000000003</x:v>
      </x:c>
      <x:c r="S715" s="138" t="str">
        <x:v>Kategorie-Näherung; vor Produktion fachlich nachpflegen</x:v>
      </x:c>
      <x:c r="T715" s="138" t="n">
        <x:v>0.45</x:v>
      </x:c>
      <x:c r="U715" s="140" t="n">
        <x:v>46230</x:v>
      </x:c>
      <x:c r="V715" s="141" t="b">
        <x:v>1</x:v>
      </x:c>
    </x:row>
    <x:row r="716">
      <x:c r="A716" s="137" t="str">
        <x:v>F0094</x:v>
      </x:c>
      <x:c r="B716" s="137" t="str">
        <x:v>Braune Senfkörner</x:v>
      </x:c>
      <x:c r="C716" s="137" t="str">
        <x:v>brown mustard seeds</x:v>
      </x:c>
      <x:c r="D716" s="138" t="str">
        <x:v>Nüsse / Samen</x:v>
      </x:c>
      <x:c r="E716" s="138" t="str">
        <x:v>roh/handelsüblich</x:v>
      </x:c>
      <x:c r="F716" s="138" t="str">
        <x:v>g</x:v>
      </x:c>
      <x:c r="G716" s="139" t="n">
        <x:v>580</x:v>
      </x:c>
      <x:c r="H716" s="139" t="n">
        <x:v>20</x:v>
      </x:c>
      <x:c r="I716" s="139" t="n">
        <x:v>12</x:v>
      </x:c>
      <x:c r="J716" s="139" t="n">
        <x:v>50</x:v>
      </x:c>
      <x:c r="K716" s="139" t="n">
        <x:v>10</x:v>
      </x:c>
      <x:c r="L716" s="139" t="n">
        <x:v>4</x:v>
      </x:c>
      <x:c r="M716" s="139" t="n">
        <x:v>6</x:v>
      </x:c>
      <x:c r="N716" s="139" t="n">
        <x:v>0.02</x:v>
      </x:c>
      <x:c r="O716" s="139" t="n">
        <x:v>500</x:v>
      </x:c>
      <x:c r="P716" s="139" t="str">
        <x:v>g</x:v>
      </x:c>
      <x:c r="Q716" s="139" t="n">
        <x:v>2.99</x:v>
      </x:c>
      <x:c r="R716" s="139" t="n">
        <x:v>0.00598</x:v>
      </x:c>
      <x:c r="S716" s="138" t="str">
        <x:v>Kategorie-Näherung; vor Produktion fachlich nachpflegen</x:v>
      </x:c>
      <x:c r="T716" s="138" t="n">
        <x:v>0.45</x:v>
      </x:c>
      <x:c r="U716" s="140" t="n">
        <x:v>46230</x:v>
      </x:c>
      <x:c r="V716" s="141" t="b">
        <x:v>1</x:v>
      </x:c>
    </x:row>
    <x:row r="717">
      <x:c r="A717" s="137" t="str">
        <x:v>F0265</x:v>
      </x:c>
      <x:c r="B717" s="137" t="str">
        <x:v>Eigelb</x:v>
      </x:c>
      <x:c r="C717" s="137" t="str">
        <x:v>egg yolk</x:v>
      </x:c>
      <x:c r="D717" s="138" t="str">
        <x:v>Gemüse</x:v>
      </x:c>
      <x:c r="E717" s="138" t="str">
        <x:v>roh/handelsüblich</x:v>
      </x:c>
      <x:c r="F717" s="138" t="str">
        <x:v>g</x:v>
      </x:c>
      <x:c r="G717" s="139" t="n">
        <x:v>35</x:v>
      </x:c>
      <x:c r="H717" s="139" t="n">
        <x:v>2</x:v>
      </x:c>
      <x:c r="I717" s="139" t="n">
        <x:v>5</x:v>
      </x:c>
      <x:c r="J717" s="139" t="n">
        <x:v>0.4</x:v>
      </x:c>
      <x:c r="K717" s="139" t="n">
        <x:v>2.5</x:v>
      </x:c>
      <x:c r="L717" s="139" t="n">
        <x:v>3</x:v>
      </x:c>
      <x:c r="M717" s="139" t="n">
        <x:v>0.1</x:v>
      </x:c>
      <x:c r="N717" s="139" t="n">
        <x:v>0.06</x:v>
      </x:c>
      <x:c r="O717" s="139" t="n">
        <x:v>500</x:v>
      </x:c>
      <x:c r="P717" s="139" t="str">
        <x:v>g</x:v>
      </x:c>
      <x:c r="Q717" s="139" t="n">
        <x:v>1.79</x:v>
      </x:c>
      <x:c r="R717" s="139" t="n">
        <x:v>0.0035800000000000003</x:v>
      </x:c>
      <x:c r="S717" s="138" t="str">
        <x:v>Kategorie-Näherung; vor Produktion fachlich nachpflegen</x:v>
      </x:c>
      <x:c r="T717" s="138" t="n">
        <x:v>0.45</x:v>
      </x:c>
      <x:c r="U717" s="140" t="n">
        <x:v>46230</x:v>
      </x:c>
      <x:c r="V717" s="141" t="b">
        <x:v>1</x:v>
      </x:c>
    </x:row>
    <x:row r="718">
      <x:c r="A718" s="137" t="str">
        <x:v>F0310</x:v>
      </x:c>
      <x:c r="B718" s="137" t="str">
        <x:v>Fusilli</x:v>
      </x:c>
      <x:c r="C718" s="137" t="str">
        <x:v>fusilli</x:v>
      </x:c>
      <x:c r="D718" s="138" t="str">
        <x:v>Gemüse</x:v>
      </x:c>
      <x:c r="E718" s="138" t="str">
        <x:v>roh/handelsüblich</x:v>
      </x:c>
      <x:c r="F718" s="138" t="str">
        <x:v>g</x:v>
      </x:c>
      <x:c r="G718" s="139" t="n">
        <x:v>35</x:v>
      </x:c>
      <x:c r="H718" s="139" t="n">
        <x:v>2</x:v>
      </x:c>
      <x:c r="I718" s="139" t="n">
        <x:v>5</x:v>
      </x:c>
      <x:c r="J718" s="139" t="n">
        <x:v>0.4</x:v>
      </x:c>
      <x:c r="K718" s="139" t="n">
        <x:v>2.5</x:v>
      </x:c>
      <x:c r="L718" s="139" t="n">
        <x:v>3</x:v>
      </x:c>
      <x:c r="M718" s="139" t="n">
        <x:v>0.1</x:v>
      </x:c>
      <x:c r="N718" s="139" t="n">
        <x:v>0.06</x:v>
      </x:c>
      <x:c r="O718" s="139" t="n">
        <x:v>500</x:v>
      </x:c>
      <x:c r="P718" s="139" t="str">
        <x:v>g</x:v>
      </x:c>
      <x:c r="Q718" s="139" t="n">
        <x:v>1.79</x:v>
      </x:c>
      <x:c r="R718" s="139" t="n">
        <x:v>0.0035800000000000003</x:v>
      </x:c>
      <x:c r="S718" s="138" t="str">
        <x:v>Kategorie-Näherung; vor Produktion fachlich nachpflegen</x:v>
      </x:c>
      <x:c r="T718" s="138" t="n">
        <x:v>0.45</x:v>
      </x:c>
      <x:c r="U718" s="140" t="n">
        <x:v>46230</x:v>
      </x:c>
      <x:c r="V718" s="141" t="b">
        <x:v>1</x:v>
      </x:c>
    </x:row>
    <x:row r="719">
      <x:c r="A719" s="137" t="str">
        <x:v>F0683</x:v>
      </x:c>
      <x:c r="B719" s="137" t="str">
        <x:v>Weichkäse</x:v>
      </x:c>
      <x:c r="C719" s="137" t="str">
        <x:v>soft cheese</x:v>
      </x:c>
      <x:c r="D719" s="138" t="str">
        <x:v>Milchprodukte</x:v>
      </x:c>
      <x:c r="E719" s="138" t="str">
        <x:v>roh/handelsüblich</x:v>
      </x:c>
      <x:c r="F719" s="138" t="str">
        <x:v>g</x:v>
      </x:c>
      <x:c r="G719" s="139" t="n">
        <x:v>90</x:v>
      </x:c>
      <x:c r="H719" s="139" t="n">
        <x:v>9</x:v>
      </x:c>
      <x:c r="I719" s="139" t="n">
        <x:v>4</x:v>
      </x:c>
      <x:c r="J719" s="139" t="n">
        <x:v>4</x:v>
      </x:c>
      <x:c r="K719" s="139" t="n">
        <x:v>0</x:v>
      </x:c>
      <x:c r="L719" s="139" t="n">
        <x:v>4</x:v>
      </x:c>
      <x:c r="M719" s="139" t="n">
        <x:v>2.5</x:v>
      </x:c>
      <x:c r="N719" s="139" t="n">
        <x:v>0.3</x:v>
      </x:c>
      <x:c r="O719" s="139" t="n">
        <x:v>500</x:v>
      </x:c>
      <x:c r="P719" s="139" t="str">
        <x:v>g</x:v>
      </x:c>
      <x:c r="Q719" s="139" t="n">
        <x:v>1.79</x:v>
      </x:c>
      <x:c r="R719" s="139" t="n">
        <x:v>0.0035800000000000003</x:v>
      </x:c>
      <x:c r="S719" s="138" t="str">
        <x:v>Kategorie-Näherung; vor Produktion fachlich nachpflegen</x:v>
      </x:c>
      <x:c r="T719" s="138" t="n">
        <x:v>0.45</x:v>
      </x:c>
      <x:c r="U719" s="140" t="n">
        <x:v>46230</x:v>
      </x:c>
      <x:c r="V719" s="141" t="b">
        <x:v>1</x:v>
      </x:c>
    </x:row>
    <x:row r="720">
      <x:c r="A720" s="137" t="str">
        <x:v>F0040</x:v>
      </x:c>
      <x:c r="B720" s="137" t="str">
        <x:v>Backkartoffel</x:v>
      </x:c>
      <x:c r="C720" s="137" t="str">
        <x:v>baking potato</x:v>
      </x:c>
      <x:c r="D720" s="138" t="str">
        <x:v>Gemüse</x:v>
      </x:c>
      <x:c r="E720" s="138" t="str">
        <x:v>roh/handelsüblich</x:v>
      </x:c>
      <x:c r="F720" s="138" t="str">
        <x:v>g</x:v>
      </x:c>
      <x:c r="G720" s="139" t="n">
        <x:v>35</x:v>
      </x:c>
      <x:c r="H720" s="139" t="n">
        <x:v>2</x:v>
      </x:c>
      <x:c r="I720" s="139" t="n">
        <x:v>5</x:v>
      </x:c>
      <x:c r="J720" s="139" t="n">
        <x:v>0.4</x:v>
      </x:c>
      <x:c r="K720" s="139" t="n">
        <x:v>2.5</x:v>
      </x:c>
      <x:c r="L720" s="139" t="n">
        <x:v>3</x:v>
      </x:c>
      <x:c r="M720" s="139" t="n">
        <x:v>0.1</x:v>
      </x:c>
      <x:c r="N720" s="139" t="n">
        <x:v>0.06</x:v>
      </x:c>
      <x:c r="O720" s="139" t="n">
        <x:v>500</x:v>
      </x:c>
      <x:c r="P720" s="139" t="str">
        <x:v>g</x:v>
      </x:c>
      <x:c r="Q720" s="139" t="n">
        <x:v>1.79</x:v>
      </x:c>
      <x:c r="R720" s="139" t="n">
        <x:v>0.0035800000000000003</x:v>
      </x:c>
      <x:c r="S720" s="138" t="str">
        <x:v>Kategorie-Näherung; vor Produktion fachlich nachpflegen</x:v>
      </x:c>
      <x:c r="T720" s="138" t="n">
        <x:v>0.45</x:v>
      </x:c>
      <x:c r="U720" s="140" t="n">
        <x:v>46230</x:v>
      </x:c>
      <x:c r="V720" s="141" t="b">
        <x:v>1</x:v>
      </x:c>
    </x:row>
    <x:row r="721">
      <x:c r="A721" s="137" t="str">
        <x:v>F0813</x:v>
      </x:c>
      <x:c r="B721" s="137" t="str">
        <x:v>Weißbrot</x:v>
      </x:c>
      <x:c r="C721" s="137" t="str">
        <x:v>white bread</x:v>
      </x:c>
      <x:c r="D721" s="138" t="str">
        <x:v>Kohlenhydrate</x:v>
      </x:c>
      <x:c r="E721" s="138" t="str">
        <x:v>roh/handelsüblich</x:v>
      </x:c>
      <x:c r="F721" s="138" t="str">
        <x:v>g</x:v>
      </x:c>
      <x:c r="G721" s="139" t="n">
        <x:v>350</x:v>
      </x:c>
      <x:c r="H721" s="139" t="n">
        <x:v>11</x:v>
      </x:c>
      <x:c r="I721" s="139" t="n">
        <x:v>68</x:v>
      </x:c>
      <x:c r="J721" s="139" t="n">
        <x:v>3</x:v>
      </x:c>
      <x:c r="K721" s="139" t="n">
        <x:v>7</x:v>
      </x:c>
      <x:c r="L721" s="139" t="n">
        <x:v>2</x:v>
      </x:c>
      <x:c r="M721" s="139" t="n">
        <x:v>0.6</x:v>
      </x:c>
      <x:c r="N721" s="139" t="n">
        <x:v>0.05</x:v>
      </x:c>
      <x:c r="O721" s="139" t="n">
        <x:v>500</x:v>
      </x:c>
      <x:c r="P721" s="139" t="str">
        <x:v>g</x:v>
      </x:c>
      <x:c r="Q721" s="139" t="n">
        <x:v>1.99</x:v>
      </x:c>
      <x:c r="R721" s="139" t="n">
        <x:v>0.00398</x:v>
      </x:c>
      <x:c r="S721" s="138" t="str">
        <x:v>Kategorie-Näherung; vor Produktion fachlich nachpflegen</x:v>
      </x:c>
      <x:c r="T721" s="138" t="n">
        <x:v>0.45</x:v>
      </x:c>
      <x:c r="U721" s="140" t="n">
        <x:v>46230</x:v>
      </x:c>
      <x:c r="V721" s="141" t="b">
        <x:v>1</x:v>
      </x:c>
    </x:row>
    <x:row r="722">
      <x:c r="A722" s="137" t="str">
        <x:v>F0547</x:v>
      </x:c>
      <x:c r="B722" s="137" t="str">
        <x:v>Pita</x:v>
      </x:c>
      <x:c r="C722" s="137" t="str">
        <x:v>pitta</x:v>
      </x:c>
      <x:c r="D722" s="138" t="str">
        <x:v>Gemüse</x:v>
      </x:c>
      <x:c r="E722" s="138" t="str">
        <x:v>roh/handelsüblich</x:v>
      </x:c>
      <x:c r="F722" s="138" t="str">
        <x:v>g</x:v>
      </x:c>
      <x:c r="G722" s="139" t="n">
        <x:v>35</x:v>
      </x:c>
      <x:c r="H722" s="139" t="n">
        <x:v>2</x:v>
      </x:c>
      <x:c r="I722" s="139" t="n">
        <x:v>5</x:v>
      </x:c>
      <x:c r="J722" s="139" t="n">
        <x:v>0.4</x:v>
      </x:c>
      <x:c r="K722" s="139" t="n">
        <x:v>2.5</x:v>
      </x:c>
      <x:c r="L722" s="139" t="n">
        <x:v>3</x:v>
      </x:c>
      <x:c r="M722" s="139" t="n">
        <x:v>0.1</x:v>
      </x:c>
      <x:c r="N722" s="139" t="n">
        <x:v>0.06</x:v>
      </x:c>
      <x:c r="O722" s="139" t="n">
        <x:v>500</x:v>
      </x:c>
      <x:c r="P722" s="139" t="str">
        <x:v>g</x:v>
      </x:c>
      <x:c r="Q722" s="139" t="n">
        <x:v>1.79</x:v>
      </x:c>
      <x:c r="R722" s="139" t="n">
        <x:v>0.0035800000000000003</x:v>
      </x:c>
      <x:c r="S722" s="138" t="str">
        <x:v>Kategorie-Näherung; vor Produktion fachlich nachpflegen</x:v>
      </x:c>
      <x:c r="T722" s="138" t="n">
        <x:v>0.45</x:v>
      </x:c>
      <x:c r="U722" s="140" t="n">
        <x:v>46230</x:v>
      </x:c>
      <x:c r="V722" s="141" t="b">
        <x:v>1</x:v>
      </x:c>
    </x:row>
    <x:row r="723">
      <x:c r="A723" s="137" t="str">
        <x:v>F0382</x:v>
      </x:c>
      <x:c r="B723" s="137" t="str">
        <x:v>Jasminreis</x:v>
      </x:c>
      <x:c r="C723" s="137" t="str">
        <x:v>jasmine rice</x:v>
      </x:c>
      <x:c r="D723" s="138" t="str">
        <x:v>Kohlenhydrate</x:v>
      </x:c>
      <x:c r="E723" s="138" t="str">
        <x:v>roh/handelsüblich</x:v>
      </x:c>
      <x:c r="F723" s="138" t="str">
        <x:v>g</x:v>
      </x:c>
      <x:c r="G723" s="139" t="n">
        <x:v>350</x:v>
      </x:c>
      <x:c r="H723" s="139" t="n">
        <x:v>11</x:v>
      </x:c>
      <x:c r="I723" s="139" t="n">
        <x:v>68</x:v>
      </x:c>
      <x:c r="J723" s="139" t="n">
        <x:v>3</x:v>
      </x:c>
      <x:c r="K723" s="139" t="n">
        <x:v>7</x:v>
      </x:c>
      <x:c r="L723" s="139" t="n">
        <x:v>2</x:v>
      </x:c>
      <x:c r="M723" s="139" t="n">
        <x:v>0.6</x:v>
      </x:c>
      <x:c r="N723" s="139" t="n">
        <x:v>0.05</x:v>
      </x:c>
      <x:c r="O723" s="139" t="n">
        <x:v>500</x:v>
      </x:c>
      <x:c r="P723" s="139" t="str">
        <x:v>g</x:v>
      </x:c>
      <x:c r="Q723" s="139" t="n">
        <x:v>1.99</x:v>
      </x:c>
      <x:c r="R723" s="139" t="n">
        <x:v>0.00398</x:v>
      </x:c>
      <x:c r="S723" s="138" t="str">
        <x:v>Kategorie-Näherung; vor Produktion fachlich nachpflegen</x:v>
      </x:c>
      <x:c r="T723" s="138" t="n">
        <x:v>0.45</x:v>
      </x:c>
      <x:c r="U723" s="140" t="n">
        <x:v>46230</x:v>
      </x:c>
      <x:c r="V723" s="141" t="b">
        <x:v>1</x:v>
      </x:c>
    </x:row>
    <x:row r="724">
      <x:c r="A724" s="137" t="str">
        <x:v>F0787</x:v>
      </x:c>
      <x:c r="B724" s="137" t="str">
        <x:v>Veganer Joghurt</x:v>
      </x:c>
      <x:c r="C724" s="137" t="str">
        <x:v>vegan yogurt</x:v>
      </x:c>
      <x:c r="D724" s="138" t="str">
        <x:v>Milchprodukte</x:v>
      </x:c>
      <x:c r="E724" s="138" t="str">
        <x:v>roh/handelsüblich</x:v>
      </x:c>
      <x:c r="F724" s="138" t="str">
        <x:v>g</x:v>
      </x:c>
      <x:c r="G724" s="139" t="n">
        <x:v>90</x:v>
      </x:c>
      <x:c r="H724" s="139" t="n">
        <x:v>9</x:v>
      </x:c>
      <x:c r="I724" s="139" t="n">
        <x:v>4</x:v>
      </x:c>
      <x:c r="J724" s="139" t="n">
        <x:v>4</x:v>
      </x:c>
      <x:c r="K724" s="139" t="n">
        <x:v>0</x:v>
      </x:c>
      <x:c r="L724" s="139" t="n">
        <x:v>4</x:v>
      </x:c>
      <x:c r="M724" s="139" t="n">
        <x:v>2.5</x:v>
      </x:c>
      <x:c r="N724" s="139" t="n">
        <x:v>0.3</x:v>
      </x:c>
      <x:c r="O724" s="139" t="n">
        <x:v>500</x:v>
      </x:c>
      <x:c r="P724" s="139" t="str">
        <x:v>g</x:v>
      </x:c>
      <x:c r="Q724" s="139" t="n">
        <x:v>1.79</x:v>
      </x:c>
      <x:c r="R724" s="139" t="n">
        <x:v>0.0035800000000000003</x:v>
      </x:c>
      <x:c r="S724" s="138" t="str">
        <x:v>Kategorie-Näherung; vor Produktion fachlich nachpflegen</x:v>
      </x:c>
      <x:c r="T724" s="138" t="n">
        <x:v>0.45</x:v>
      </x:c>
      <x:c r="U724" s="140" t="n">
        <x:v>46230</x:v>
      </x:c>
      <x:c r="V724" s="141" t="b">
        <x:v>1</x:v>
      </x:c>
    </x:row>
    <x:row r="725">
      <x:c r="A725" s="137" t="str">
        <x:v>F0477</x:v>
      </x:c>
      <x:c r="B725" s="137" t="str">
        <x:v>Senfkörner</x:v>
      </x:c>
      <x:c r="C725" s="137" t="str">
        <x:v>mustard seeds</x:v>
      </x:c>
      <x:c r="D725" s="138" t="str">
        <x:v>Nüsse / Samen</x:v>
      </x:c>
      <x:c r="E725" s="138" t="str">
        <x:v>roh/handelsüblich</x:v>
      </x:c>
      <x:c r="F725" s="138" t="str">
        <x:v>g</x:v>
      </x:c>
      <x:c r="G725" s="139" t="n">
        <x:v>580</x:v>
      </x:c>
      <x:c r="H725" s="139" t="n">
        <x:v>20</x:v>
      </x:c>
      <x:c r="I725" s="139" t="n">
        <x:v>12</x:v>
      </x:c>
      <x:c r="J725" s="139" t="n">
        <x:v>50</x:v>
      </x:c>
      <x:c r="K725" s="139" t="n">
        <x:v>10</x:v>
      </x:c>
      <x:c r="L725" s="139" t="n">
        <x:v>4</x:v>
      </x:c>
      <x:c r="M725" s="139" t="n">
        <x:v>6</x:v>
      </x:c>
      <x:c r="N725" s="139" t="n">
        <x:v>0.02</x:v>
      </x:c>
      <x:c r="O725" s="139" t="n">
        <x:v>500</x:v>
      </x:c>
      <x:c r="P725" s="139" t="str">
        <x:v>g</x:v>
      </x:c>
      <x:c r="Q725" s="139" t="n">
        <x:v>2.99</x:v>
      </x:c>
      <x:c r="R725" s="139" t="n">
        <x:v>0.00598</x:v>
      </x:c>
      <x:c r="S725" s="138" t="str">
        <x:v>Kategorie-Näherung; vor Produktion fachlich nachpflegen</x:v>
      </x:c>
      <x:c r="T725" s="138" t="n">
        <x:v>0.45</x:v>
      </x:c>
      <x:c r="U725" s="140" t="n">
        <x:v>46230</x:v>
      </x:c>
      <x:c r="V725" s="141" t="b">
        <x:v>1</x:v>
      </x:c>
    </x:row>
    <x:row r="726">
      <x:c r="A726" s="137" t="str">
        <x:v>F0363</x:v>
      </x:c>
      <x:c r="B726" s="137" t="str">
        <x:v>Weiße Bohne</x:v>
      </x:c>
      <x:c r="C726" s="137" t="str">
        <x:v>haricot bean</x:v>
      </x:c>
      <x:c r="D726" s="138" t="str">
        <x:v>Pflanzliche Proteine</x:v>
      </x:c>
      <x:c r="E726" s="138" t="str">
        <x:v>roh/handelsüblich</x:v>
      </x:c>
      <x:c r="F726" s="138" t="str">
        <x:v>g</x:v>
      </x:c>
      <x:c r="G726" s="139" t="n">
        <x:v>120</x:v>
      </x:c>
      <x:c r="H726" s="139" t="n">
        <x:v>7</x:v>
      </x:c>
      <x:c r="I726" s="139" t="n">
        <x:v>16</x:v>
      </x:c>
      <x:c r="J726" s="139" t="n">
        <x:v>2</x:v>
      </x:c>
      <x:c r="K726" s="139" t="n">
        <x:v>6</x:v>
      </x:c>
      <x:c r="L726" s="139" t="n">
        <x:v>1</x:v>
      </x:c>
      <x:c r="M726" s="139" t="n">
        <x:v>0.3</x:v>
      </x:c>
      <x:c r="N726" s="139" t="n">
        <x:v>0.4</x:v>
      </x:c>
      <x:c r="O726" s="139" t="n">
        <x:v>500</x:v>
      </x:c>
      <x:c r="P726" s="139" t="str">
        <x:v>g</x:v>
      </x:c>
      <x:c r="Q726" s="139" t="n">
        <x:v>1.49</x:v>
      </x:c>
      <x:c r="R726" s="139" t="n">
        <x:v>0.00298</x:v>
      </x:c>
      <x:c r="S726" s="138" t="str">
        <x:v>Kategorie-Näherung; vor Produktion fachlich nachpflegen</x:v>
      </x:c>
      <x:c r="T726" s="138" t="n">
        <x:v>0.45</x:v>
      </x:c>
      <x:c r="U726" s="140" t="n">
        <x:v>46230</x:v>
      </x:c>
      <x:c r="V726" s="141" t="b">
        <x:v>1</x:v>
      </x:c>
    </x:row>
    <x:row r="727">
      <x:c r="A727" s="137" t="str">
        <x:v>F0566</x:v>
      </x:c>
      <x:c r="B727" s="137" t="str">
        <x:v>Poppadum</x:v>
      </x:c>
      <x:c r="C727" s="137" t="str">
        <x:v>poppadum</x:v>
      </x:c>
      <x:c r="D727" s="138" t="str">
        <x:v>Gemüse</x:v>
      </x:c>
      <x:c r="E727" s="138" t="str">
        <x:v>roh/handelsüblich</x:v>
      </x:c>
      <x:c r="F727" s="138" t="str">
        <x:v>g</x:v>
      </x:c>
      <x:c r="G727" s="139" t="n">
        <x:v>35</x:v>
      </x:c>
      <x:c r="H727" s="139" t="n">
        <x:v>2</x:v>
      </x:c>
      <x:c r="I727" s="139" t="n">
        <x:v>5</x:v>
      </x:c>
      <x:c r="J727" s="139" t="n">
        <x:v>0.4</x:v>
      </x:c>
      <x:c r="K727" s="139" t="n">
        <x:v>2.5</x:v>
      </x:c>
      <x:c r="L727" s="139" t="n">
        <x:v>3</x:v>
      </x:c>
      <x:c r="M727" s="139" t="n">
        <x:v>0.1</x:v>
      </x:c>
      <x:c r="N727" s="139" t="n">
        <x:v>0.06</x:v>
      </x:c>
      <x:c r="O727" s="139" t="n">
        <x:v>500</x:v>
      </x:c>
      <x:c r="P727" s="139" t="str">
        <x:v>g</x:v>
      </x:c>
      <x:c r="Q727" s="139" t="n">
        <x:v>1.79</x:v>
      </x:c>
      <x:c r="R727" s="139" t="n">
        <x:v>0.0035800000000000003</x:v>
      </x:c>
      <x:c r="S727" s="138" t="str">
        <x:v>Kategorie-Näherung; vor Produktion fachlich nachpflegen</x:v>
      </x:c>
      <x:c r="T727" s="138" t="n">
        <x:v>0.45</x:v>
      </x:c>
      <x:c r="U727" s="140" t="n">
        <x:v>46230</x:v>
      </x:c>
      <x:c r="V727" s="141" t="b">
        <x:v>1</x:v>
      </x:c>
    </x:row>
    <x:row r="728">
      <x:c r="A728" s="137" t="str">
        <x:v>F0725</x:v>
      </x:c>
      <x:c r="B728" s="137" t="str">
        <x:v>Sushi-Reis</x:v>
      </x:c>
      <x:c r="C728" s="137" t="str">
        <x:v>sushi rice</x:v>
      </x:c>
      <x:c r="D728" s="138" t="str">
        <x:v>Kohlenhydrate</x:v>
      </x:c>
      <x:c r="E728" s="138" t="str">
        <x:v>roh/handelsüblich</x:v>
      </x:c>
      <x:c r="F728" s="138" t="str">
        <x:v>g</x:v>
      </x:c>
      <x:c r="G728" s="139" t="n">
        <x:v>350</x:v>
      </x:c>
      <x:c r="H728" s="139" t="n">
        <x:v>11</x:v>
      </x:c>
      <x:c r="I728" s="139" t="n">
        <x:v>68</x:v>
      </x:c>
      <x:c r="J728" s="139" t="n">
        <x:v>3</x:v>
      </x:c>
      <x:c r="K728" s="139" t="n">
        <x:v>7</x:v>
      </x:c>
      <x:c r="L728" s="139" t="n">
        <x:v>2</x:v>
      </x:c>
      <x:c r="M728" s="139" t="n">
        <x:v>0.6</x:v>
      </x:c>
      <x:c r="N728" s="139" t="n">
        <x:v>0.05</x:v>
      </x:c>
      <x:c r="O728" s="139" t="n">
        <x:v>500</x:v>
      </x:c>
      <x:c r="P728" s="139" t="str">
        <x:v>g</x:v>
      </x:c>
      <x:c r="Q728" s="139" t="n">
        <x:v>1.99</x:v>
      </x:c>
      <x:c r="R728" s="139" t="n">
        <x:v>0.00398</x:v>
      </x:c>
      <x:c r="S728" s="138" t="str">
        <x:v>Kategorie-Näherung; vor Produktion fachlich nachpflegen</x:v>
      </x:c>
      <x:c r="T728" s="138" t="n">
        <x:v>0.45</x:v>
      </x:c>
      <x:c r="U728" s="140" t="n">
        <x:v>46230</x:v>
      </x:c>
      <x:c r="V728" s="141" t="b">
        <x:v>1</x:v>
      </x:c>
    </x:row>
    <x:row r="729">
      <x:c r="A729" s="137" t="str">
        <x:v>F0395</x:v>
      </x:c>
      <x:c r="B729" s="137" t="str">
        <x:v>Kiwi</x:v>
      </x:c>
      <x:c r="C729" s="137" t="str">
        <x:v>kiwi</x:v>
      </x:c>
      <x:c r="D729" s="138" t="str">
        <x:v>Gemüse</x:v>
      </x:c>
      <x:c r="E729" s="138" t="str">
        <x:v>roh/handelsüblich</x:v>
      </x:c>
      <x:c r="F729" s="138" t="str">
        <x:v>g</x:v>
      </x:c>
      <x:c r="G729" s="139" t="n">
        <x:v>35</x:v>
      </x:c>
      <x:c r="H729" s="139" t="n">
        <x:v>2</x:v>
      </x:c>
      <x:c r="I729" s="139" t="n">
        <x:v>5</x:v>
      </x:c>
      <x:c r="J729" s="139" t="n">
        <x:v>0.4</x:v>
      </x:c>
      <x:c r="K729" s="139" t="n">
        <x:v>2.5</x:v>
      </x:c>
      <x:c r="L729" s="139" t="n">
        <x:v>3</x:v>
      </x:c>
      <x:c r="M729" s="139" t="n">
        <x:v>0.1</x:v>
      </x:c>
      <x:c r="N729" s="139" t="n">
        <x:v>0.06</x:v>
      </x:c>
      <x:c r="O729" s="139" t="n">
        <x:v>500</x:v>
      </x:c>
      <x:c r="P729" s="139" t="str">
        <x:v>g</x:v>
      </x:c>
      <x:c r="Q729" s="139" t="n">
        <x:v>1.79</x:v>
      </x:c>
      <x:c r="R729" s="139" t="n">
        <x:v>0.0035800000000000003</x:v>
      </x:c>
      <x:c r="S729" s="138" t="str">
        <x:v>Kategorie-Näherung; vor Produktion fachlich nachpflegen</x:v>
      </x:c>
      <x:c r="T729" s="138" t="n">
        <x:v>0.45</x:v>
      </x:c>
      <x:c r="U729" s="140" t="n">
        <x:v>46230</x:v>
      </x:c>
      <x:c r="V729" s="141" t="b">
        <x:v>1</x:v>
      </x:c>
    </x:row>
    <x:row r="730">
      <x:c r="A730" s="137" t="str">
        <x:v>F0256</x:v>
      </x:c>
      <x:c r="B730" s="137" t="str">
        <x:v>Getrocknete Vollkornnudelnester</x:v>
      </x:c>
      <x:c r="C730" s="137" t="str">
        <x:v>dried wholemeal noodle nests</x:v>
      </x:c>
      <x:c r="D730" s="138" t="str">
        <x:v>Kohlenhydrate</x:v>
      </x:c>
      <x:c r="E730" s="138" t="str">
        <x:v>roh/handelsüblich</x:v>
      </x:c>
      <x:c r="F730" s="138" t="str">
        <x:v>g</x:v>
      </x:c>
      <x:c r="G730" s="139" t="n">
        <x:v>350</x:v>
      </x:c>
      <x:c r="H730" s="139" t="n">
        <x:v>11</x:v>
      </x:c>
      <x:c r="I730" s="139" t="n">
        <x:v>68</x:v>
      </x:c>
      <x:c r="J730" s="139" t="n">
        <x:v>3</x:v>
      </x:c>
      <x:c r="K730" s="139" t="n">
        <x:v>7</x:v>
      </x:c>
      <x:c r="L730" s="139" t="n">
        <x:v>2</x:v>
      </x:c>
      <x:c r="M730" s="139" t="n">
        <x:v>0.6</x:v>
      </x:c>
      <x:c r="N730" s="139" t="n">
        <x:v>0.05</x:v>
      </x:c>
      <x:c r="O730" s="139" t="n">
        <x:v>500</x:v>
      </x:c>
      <x:c r="P730" s="139" t="str">
        <x:v>g</x:v>
      </x:c>
      <x:c r="Q730" s="139" t="n">
        <x:v>1.99</x:v>
      </x:c>
      <x:c r="R730" s="139" t="n">
        <x:v>0.00398</x:v>
      </x:c>
      <x:c r="S730" s="138" t="str">
        <x:v>Kategorie-Näherung; vor Produktion fachlich nachpflegen</x:v>
      </x:c>
      <x:c r="T730" s="138" t="n">
        <x:v>0.45</x:v>
      </x:c>
      <x:c r="U730" s="140" t="n">
        <x:v>46230</x:v>
      </x:c>
      <x:c r="V730" s="141" t="b">
        <x:v>1</x:v>
      </x:c>
    </x:row>
    <x:row r="731">
      <x:c r="A731" s="137" t="str">
        <x:v>F0233</x:v>
      </x:c>
      <x:c r="B731" s="137" t="str">
        <x:v>Curryblatt</x:v>
      </x:c>
      <x:c r="C731" s="137" t="str">
        <x:v>curry leaf</x:v>
      </x:c>
      <x:c r="D731" s="138" t="str">
        <x:v>Gemüse</x:v>
      </x:c>
      <x:c r="E731" s="138" t="str">
        <x:v>roh/handelsüblich</x:v>
      </x:c>
      <x:c r="F731" s="138" t="str">
        <x:v>g</x:v>
      </x:c>
      <x:c r="G731" s="139" t="n">
        <x:v>35</x:v>
      </x:c>
      <x:c r="H731" s="139" t="n">
        <x:v>2</x:v>
      </x:c>
      <x:c r="I731" s="139" t="n">
        <x:v>5</x:v>
      </x:c>
      <x:c r="J731" s="139" t="n">
        <x:v>0.4</x:v>
      </x:c>
      <x:c r="K731" s="139" t="n">
        <x:v>2.5</x:v>
      </x:c>
      <x:c r="L731" s="139" t="n">
        <x:v>3</x:v>
      </x:c>
      <x:c r="M731" s="139" t="n">
        <x:v>0.1</x:v>
      </x:c>
      <x:c r="N731" s="139" t="n">
        <x:v>0.06</x:v>
      </x:c>
      <x:c r="O731" s="139" t="n">
        <x:v>500</x:v>
      </x:c>
      <x:c r="P731" s="139" t="str">
        <x:v>g</x:v>
      </x:c>
      <x:c r="Q731" s="139" t="n">
        <x:v>1.79</x:v>
      </x:c>
      <x:c r="R731" s="139" t="n">
        <x:v>0.0035800000000000003</x:v>
      </x:c>
      <x:c r="S731" s="138" t="str">
        <x:v>Kategorie-Näherung; vor Produktion fachlich nachpflegen</x:v>
      </x:c>
      <x:c r="T731" s="138" t="n">
        <x:v>0.45</x:v>
      </x:c>
      <x:c r="U731" s="140" t="n">
        <x:v>46230</x:v>
      </x:c>
      <x:c r="V731" s="141" t="b">
        <x:v>1</x:v>
      </x:c>
    </x:row>
    <x:row r="732">
      <x:c r="A732" s="137" t="str">
        <x:v>F0710</x:v>
      </x:c>
      <x:c r="B732" s="137" t="str">
        <x:v>Stängel-Ingwer</x:v>
      </x:c>
      <x:c r="C732" s="137" t="str">
        <x:v>stem ginger</x:v>
      </x:c>
      <x:c r="D732" s="138" t="str">
        <x:v>Gemüse</x:v>
      </x:c>
      <x:c r="E732" s="138" t="str">
        <x:v>roh/handelsüblich</x:v>
      </x:c>
      <x:c r="F732" s="138" t="str">
        <x:v>g</x:v>
      </x:c>
      <x:c r="G732" s="139" t="n">
        <x:v>35</x:v>
      </x:c>
      <x:c r="H732" s="139" t="n">
        <x:v>2</x:v>
      </x:c>
      <x:c r="I732" s="139" t="n">
        <x:v>5</x:v>
      </x:c>
      <x:c r="J732" s="139" t="n">
        <x:v>0.4</x:v>
      </x:c>
      <x:c r="K732" s="139" t="n">
        <x:v>2.5</x:v>
      </x:c>
      <x:c r="L732" s="139" t="n">
        <x:v>3</x:v>
      </x:c>
      <x:c r="M732" s="139" t="n">
        <x:v>0.1</x:v>
      </x:c>
      <x:c r="N732" s="139" t="n">
        <x:v>0.06</x:v>
      </x:c>
      <x:c r="O732" s="139" t="n">
        <x:v>500</x:v>
      </x:c>
      <x:c r="P732" s="139" t="str">
        <x:v>g</x:v>
      </x:c>
      <x:c r="Q732" s="139" t="n">
        <x:v>1.79</x:v>
      </x:c>
      <x:c r="R732" s="139" t="n">
        <x:v>0.0035800000000000003</x:v>
      </x:c>
      <x:c r="S732" s="138" t="str">
        <x:v>Kategorie-Näherung; vor Produktion fachlich nachpflegen</x:v>
      </x:c>
      <x:c r="T732" s="138" t="n">
        <x:v>0.45</x:v>
      </x:c>
      <x:c r="U732" s="140" t="n">
        <x:v>46230</x:v>
      </x:c>
      <x:c r="V732" s="141" t="b">
        <x:v>1</x:v>
      </x:c>
    </x:row>
    <x:row r="733">
      <x:c r="A733" s="137" t="str">
        <x:v>F0241</x:v>
      </x:c>
      <x:c r="B733" s="137" t="str">
        <x:v>Dunkle Sojasauce</x:v>
      </x:c>
      <x:c r="C733" s="137" t="str">
        <x:v>dark soy sauce</x:v>
      </x:c>
      <x:c r="D733" s="138" t="str">
        <x:v>Saucen</x:v>
      </x:c>
      <x:c r="E733" s="138" t="str">
        <x:v>roh/handelsüblich</x:v>
      </x:c>
      <x:c r="F733" s="138" t="str">
        <x:v>g</x:v>
      </x:c>
      <x:c r="G733" s="139" t="n">
        <x:v>90</x:v>
      </x:c>
      <x:c r="H733" s="139" t="n">
        <x:v>3</x:v>
      </x:c>
      <x:c r="I733" s="139" t="n">
        <x:v>12</x:v>
      </x:c>
      <x:c r="J733" s="139" t="n">
        <x:v>4</x:v>
      </x:c>
      <x:c r="K733" s="139" t="n">
        <x:v>2</x:v>
      </x:c>
      <x:c r="L733" s="139" t="n">
        <x:v>5</x:v>
      </x:c>
      <x:c r="M733" s="139" t="n">
        <x:v>0.7</x:v>
      </x:c>
      <x:c r="N733" s="139" t="n">
        <x:v>1.2</x:v>
      </x:c>
      <x:c r="O733" s="139" t="n">
        <x:v>500</x:v>
      </x:c>
      <x:c r="P733" s="139" t="str">
        <x:v>g</x:v>
      </x:c>
      <x:c r="Q733" s="139" t="n">
        <x:v>1.99</x:v>
      </x:c>
      <x:c r="R733" s="139" t="n">
        <x:v>0.00398</x:v>
      </x:c>
      <x:c r="S733" s="138" t="str">
        <x:v>Kategorie-Näherung; vor Produktion fachlich nachpflegen</x:v>
      </x:c>
      <x:c r="T733" s="138" t="n">
        <x:v>0.45</x:v>
      </x:c>
      <x:c r="U733" s="140" t="n">
        <x:v>46230</x:v>
      </x:c>
      <x:c r="V733" s="141" t="b">
        <x:v>1</x:v>
      </x:c>
    </x:row>
    <x:row r="734">
      <x:c r="A734" s="137" t="str">
        <x:v>F0264</x:v>
      </x:c>
      <x:c r="B734" s="137" t="str">
        <x:v>Eiernudeln</x:v>
      </x:c>
      <x:c r="C734" s="137" t="str">
        <x:v>egg noodles</x:v>
      </x:c>
      <x:c r="D734" s="138" t="str">
        <x:v>Kohlenhydrate</x:v>
      </x:c>
      <x:c r="E734" s="138" t="str">
        <x:v>roh/handelsüblich</x:v>
      </x:c>
      <x:c r="F734" s="138" t="str">
        <x:v>g</x:v>
      </x:c>
      <x:c r="G734" s="139" t="n">
        <x:v>350</x:v>
      </x:c>
      <x:c r="H734" s="139" t="n">
        <x:v>11</x:v>
      </x:c>
      <x:c r="I734" s="139" t="n">
        <x:v>68</x:v>
      </x:c>
      <x:c r="J734" s="139" t="n">
        <x:v>3</x:v>
      </x:c>
      <x:c r="K734" s="139" t="n">
        <x:v>7</x:v>
      </x:c>
      <x:c r="L734" s="139" t="n">
        <x:v>2</x:v>
      </x:c>
      <x:c r="M734" s="139" t="n">
        <x:v>0.6</x:v>
      </x:c>
      <x:c r="N734" s="139" t="n">
        <x:v>0.05</x:v>
      </x:c>
      <x:c r="O734" s="139" t="n">
        <x:v>500</x:v>
      </x:c>
      <x:c r="P734" s="139" t="str">
        <x:v>g</x:v>
      </x:c>
      <x:c r="Q734" s="139" t="n">
        <x:v>1.99</x:v>
      </x:c>
      <x:c r="R734" s="139" t="n">
        <x:v>0.00398</x:v>
      </x:c>
      <x:c r="S734" s="138" t="str">
        <x:v>Kategorie-Näherung; vor Produktion fachlich nachpflegen</x:v>
      </x:c>
      <x:c r="T734" s="138" t="n">
        <x:v>0.45</x:v>
      </x:c>
      <x:c r="U734" s="140" t="n">
        <x:v>46230</x:v>
      </x:c>
      <x:c r="V734" s="141" t="b">
        <x:v>1</x:v>
      </x:c>
    </x:row>
    <x:row r="735">
      <x:c r="A735" s="137" t="str">
        <x:v>F0743</x:v>
      </x:c>
      <x:c r="B735" s="137" t="str">
        <x:v>Tamarinde</x:v>
      </x:c>
      <x:c r="C735" s="137" t="str">
        <x:v>tamarind</x:v>
      </x:c>
      <x:c r="D735" s="138" t="str">
        <x:v>Gemüse</x:v>
      </x:c>
      <x:c r="E735" s="138" t="str">
        <x:v>roh/handelsüblich</x:v>
      </x:c>
      <x:c r="F735" s="138" t="str">
        <x:v>g</x:v>
      </x:c>
      <x:c r="G735" s="139" t="n">
        <x:v>35</x:v>
      </x:c>
      <x:c r="H735" s="139" t="n">
        <x:v>2</x:v>
      </x:c>
      <x:c r="I735" s="139" t="n">
        <x:v>5</x:v>
      </x:c>
      <x:c r="J735" s="139" t="n">
        <x:v>0.4</x:v>
      </x:c>
      <x:c r="K735" s="139" t="n">
        <x:v>2.5</x:v>
      </x:c>
      <x:c r="L735" s="139" t="n">
        <x:v>3</x:v>
      </x:c>
      <x:c r="M735" s="139" t="n">
        <x:v>0.1</x:v>
      </x:c>
      <x:c r="N735" s="139" t="n">
        <x:v>0.06</x:v>
      </x:c>
      <x:c r="O735" s="139" t="n">
        <x:v>500</x:v>
      </x:c>
      <x:c r="P735" s="139" t="str">
        <x:v>g</x:v>
      </x:c>
      <x:c r="Q735" s="139" t="n">
        <x:v>1.79</x:v>
      </x:c>
      <x:c r="R735" s="139" t="n">
        <x:v>0.0035800000000000003</x:v>
      </x:c>
      <x:c r="S735" s="138" t="str">
        <x:v>Kategorie-Näherung; vor Produktion fachlich nachpflegen</x:v>
      </x:c>
      <x:c r="T735" s="138" t="n">
        <x:v>0.45</x:v>
      </x:c>
      <x:c r="U735" s="140" t="n">
        <x:v>46230</x:v>
      </x:c>
      <x:c r="V735" s="141" t="b">
        <x:v>1</x:v>
      </x:c>
    </x:row>
    <x:row r="736">
      <x:c r="A736" s="137" t="str">
        <x:v>F0390</x:v>
      </x:c>
      <x:c r="B736" s="137" t="str">
        <x:v>Kind</x:v>
      </x:c>
      <x:c r="C736" s="137" t="str">
        <x:v>kid</x:v>
      </x:c>
      <x:c r="D736" s="138" t="str">
        <x:v>Gemüse</x:v>
      </x:c>
      <x:c r="E736" s="138" t="str">
        <x:v>roh/handelsüblich</x:v>
      </x:c>
      <x:c r="F736" s="138" t="str">
        <x:v>g</x:v>
      </x:c>
      <x:c r="G736" s="139" t="n">
        <x:v>35</x:v>
      </x:c>
      <x:c r="H736" s="139" t="n">
        <x:v>2</x:v>
      </x:c>
      <x:c r="I736" s="139" t="n">
        <x:v>5</x:v>
      </x:c>
      <x:c r="J736" s="139" t="n">
        <x:v>0.4</x:v>
      </x:c>
      <x:c r="K736" s="139" t="n">
        <x:v>2.5</x:v>
      </x:c>
      <x:c r="L736" s="139" t="n">
        <x:v>3</x:v>
      </x:c>
      <x:c r="M736" s="139" t="n">
        <x:v>0.1</x:v>
      </x:c>
      <x:c r="N736" s="139" t="n">
        <x:v>0.06</x:v>
      </x:c>
      <x:c r="O736" s="139" t="n">
        <x:v>500</x:v>
      </x:c>
      <x:c r="P736" s="139" t="str">
        <x:v>g</x:v>
      </x:c>
      <x:c r="Q736" s="139" t="n">
        <x:v>1.79</x:v>
      </x:c>
      <x:c r="R736" s="139" t="n">
        <x:v>0.0035800000000000003</x:v>
      </x:c>
      <x:c r="S736" s="138" t="str">
        <x:v>Kategorie-Näherung; vor Produktion fachlich nachpflegen</x:v>
      </x:c>
      <x:c r="T736" s="138" t="n">
        <x:v>0.45</x:v>
      </x:c>
      <x:c r="U736" s="140" t="n">
        <x:v>46230</x:v>
      </x:c>
      <x:c r="V736" s="141" t="b">
        <x:v>1</x:v>
      </x:c>
    </x:row>
    <x:row r="737">
      <x:c r="A737" s="137" t="str">
        <x:v>F0441</x:v>
      </x:c>
      <x:c r="B737" s="137" t="str">
        <x:v>Masa harina</x:v>
      </x:c>
      <x:c r="C737" s="137" t="str">
        <x:v>masa harina</x:v>
      </x:c>
      <x:c r="D737" s="138" t="str">
        <x:v>Gemüse</x:v>
      </x:c>
      <x:c r="E737" s="138" t="str">
        <x:v>roh/handelsüblich</x:v>
      </x:c>
      <x:c r="F737" s="138" t="str">
        <x:v>g</x:v>
      </x:c>
      <x:c r="G737" s="139" t="n">
        <x:v>35</x:v>
      </x:c>
      <x:c r="H737" s="139" t="n">
        <x:v>2</x:v>
      </x:c>
      <x:c r="I737" s="139" t="n">
        <x:v>5</x:v>
      </x:c>
      <x:c r="J737" s="139" t="n">
        <x:v>0.4</x:v>
      </x:c>
      <x:c r="K737" s="139" t="n">
        <x:v>2.5</x:v>
      </x:c>
      <x:c r="L737" s="139" t="n">
        <x:v>3</x:v>
      </x:c>
      <x:c r="M737" s="139" t="n">
        <x:v>0.1</x:v>
      </x:c>
      <x:c r="N737" s="139" t="n">
        <x:v>0.06</x:v>
      </x:c>
      <x:c r="O737" s="139" t="n">
        <x:v>500</x:v>
      </x:c>
      <x:c r="P737" s="139" t="str">
        <x:v>g</x:v>
      </x:c>
      <x:c r="Q737" s="139" t="n">
        <x:v>1.79</x:v>
      </x:c>
      <x:c r="R737" s="139" t="n">
        <x:v>0.0035800000000000003</x:v>
      </x:c>
      <x:c r="S737" s="138" t="str">
        <x:v>Kategorie-Näherung; vor Produktion fachlich nachpflegen</x:v>
      </x:c>
      <x:c r="T737" s="138" t="n">
        <x:v>0.45</x:v>
      </x:c>
      <x:c r="U737" s="140" t="n">
        <x:v>46230</x:v>
      </x:c>
      <x:c r="V737" s="141" t="b">
        <x:v>1</x:v>
      </x:c>
    </x:row>
    <x:row r="738">
      <x:c r="A738" s="137" t="str">
        <x:v>F0688</x:v>
      </x:c>
      <x:c r="B738" s="137" t="str">
        <x:v>Sauerrahm</x:v>
      </x:c>
      <x:c r="C738" s="137" t="str">
        <x:v>soured cream</x:v>
      </x:c>
      <x:c r="D738" s="138" t="str">
        <x:v>Milchprodukte</x:v>
      </x:c>
      <x:c r="E738" s="138" t="str">
        <x:v>roh/handelsüblich</x:v>
      </x:c>
      <x:c r="F738" s="138" t="str">
        <x:v>g</x:v>
      </x:c>
      <x:c r="G738" s="139" t="n">
        <x:v>90</x:v>
      </x:c>
      <x:c r="H738" s="139" t="n">
        <x:v>9</x:v>
      </x:c>
      <x:c r="I738" s="139" t="n">
        <x:v>4</x:v>
      </x:c>
      <x:c r="J738" s="139" t="n">
        <x:v>4</x:v>
      </x:c>
      <x:c r="K738" s="139" t="n">
        <x:v>0</x:v>
      </x:c>
      <x:c r="L738" s="139" t="n">
        <x:v>4</x:v>
      </x:c>
      <x:c r="M738" s="139" t="n">
        <x:v>2.5</x:v>
      </x:c>
      <x:c r="N738" s="139" t="n">
        <x:v>0.3</x:v>
      </x:c>
      <x:c r="O738" s="139" t="n">
        <x:v>500</x:v>
      </x:c>
      <x:c r="P738" s="139" t="str">
        <x:v>g</x:v>
      </x:c>
      <x:c r="Q738" s="139" t="n">
        <x:v>1.79</x:v>
      </x:c>
      <x:c r="R738" s="139" t="n">
        <x:v>0.0035800000000000003</x:v>
      </x:c>
      <x:c r="S738" s="138" t="str">
        <x:v>Kategorie-Näherung; vor Produktion fachlich nachpflegen</x:v>
      </x:c>
      <x:c r="T738" s="138" t="n">
        <x:v>0.45</x:v>
      </x:c>
      <x:c r="U738" s="140" t="n">
        <x:v>46230</x:v>
      </x:c>
      <x:c r="V738" s="141" t="b">
        <x:v>1</x:v>
      </x:c>
    </x:row>
    <x:row r="739">
      <x:c r="A739" s="137" t="str">
        <x:v>F0377</x:v>
      </x:c>
      <x:c r="B739" s="137" t="str">
        <x:v>Jalapeño-Chilis</x:v>
      </x:c>
      <x:c r="C739" s="137" t="str">
        <x:v>jalapeño chillies</x:v>
      </x:c>
      <x:c r="D739" s="138" t="str">
        <x:v>Gemüse</x:v>
      </x:c>
      <x:c r="E739" s="138" t="str">
        <x:v>roh/handelsüblich</x:v>
      </x:c>
      <x:c r="F739" s="138" t="str">
        <x:v>g</x:v>
      </x:c>
      <x:c r="G739" s="139" t="n">
        <x:v>35</x:v>
      </x:c>
      <x:c r="H739" s="139" t="n">
        <x:v>2</x:v>
      </x:c>
      <x:c r="I739" s="139" t="n">
        <x:v>5</x:v>
      </x:c>
      <x:c r="J739" s="139" t="n">
        <x:v>0.4</x:v>
      </x:c>
      <x:c r="K739" s="139" t="n">
        <x:v>2.5</x:v>
      </x:c>
      <x:c r="L739" s="139" t="n">
        <x:v>3</x:v>
      </x:c>
      <x:c r="M739" s="139" t="n">
        <x:v>0.1</x:v>
      </x:c>
      <x:c r="N739" s="139" t="n">
        <x:v>0.06</x:v>
      </x:c>
      <x:c r="O739" s="139" t="n">
        <x:v>500</x:v>
      </x:c>
      <x:c r="P739" s="139" t="str">
        <x:v>g</x:v>
      </x:c>
      <x:c r="Q739" s="139" t="n">
        <x:v>1.79</x:v>
      </x:c>
      <x:c r="R739" s="139" t="n">
        <x:v>0.0035800000000000003</x:v>
      </x:c>
      <x:c r="S739" s="138" t="str">
        <x:v>Kategorie-Näherung; vor Produktion fachlich nachpflegen</x:v>
      </x:c>
      <x:c r="T739" s="138" t="n">
        <x:v>0.45</x:v>
      </x:c>
      <x:c r="U739" s="140" t="n">
        <x:v>46230</x:v>
      </x:c>
      <x:c r="V739" s="141" t="b">
        <x:v>1</x:v>
      </x:c>
    </x:row>
    <x:row r="740">
      <x:c r="A740" s="137" t="str">
        <x:v>F0021</x:v>
      </x:c>
      <x:c r="B740" s="137" t="str">
        <x:v>Asafoetida</x:v>
      </x:c>
      <x:c r="C740" s="137" t="str">
        <x:v>asafoetida</x:v>
      </x:c>
      <x:c r="D740" s="138" t="str">
        <x:v>Gemüse</x:v>
      </x:c>
      <x:c r="E740" s="138" t="str">
        <x:v>roh/handelsüblich</x:v>
      </x:c>
      <x:c r="F740" s="138" t="str">
        <x:v>g</x:v>
      </x:c>
      <x:c r="G740" s="139" t="n">
        <x:v>35</x:v>
      </x:c>
      <x:c r="H740" s="139" t="n">
        <x:v>2</x:v>
      </x:c>
      <x:c r="I740" s="139" t="n">
        <x:v>5</x:v>
      </x:c>
      <x:c r="J740" s="139" t="n">
        <x:v>0.4</x:v>
      </x:c>
      <x:c r="K740" s="139" t="n">
        <x:v>2.5</x:v>
      </x:c>
      <x:c r="L740" s="139" t="n">
        <x:v>3</x:v>
      </x:c>
      <x:c r="M740" s="139" t="n">
        <x:v>0.1</x:v>
      </x:c>
      <x:c r="N740" s="139" t="n">
        <x:v>0.06</x:v>
      </x:c>
      <x:c r="O740" s="139" t="n">
        <x:v>500</x:v>
      </x:c>
      <x:c r="P740" s="139" t="str">
        <x:v>g</x:v>
      </x:c>
      <x:c r="Q740" s="139" t="n">
        <x:v>1.79</x:v>
      </x:c>
      <x:c r="R740" s="139" t="n">
        <x:v>0.0035800000000000003</x:v>
      </x:c>
      <x:c r="S740" s="138" t="str">
        <x:v>Kategorie-Näherung; vor Produktion fachlich nachpflegen</x:v>
      </x:c>
      <x:c r="T740" s="138" t="n">
        <x:v>0.45</x:v>
      </x:c>
      <x:c r="U740" s="140" t="n">
        <x:v>46230</x:v>
      </x:c>
      <x:c r="V740" s="141" t="b">
        <x:v>1</x:v>
      </x:c>
    </x:row>
    <x:row r="741">
      <x:c r="A741" s="137" t="str">
        <x:v>F0476</x:v>
      </x:c>
      <x:c r="B741" s="137" t="str">
        <x:v>Senfkörner</x:v>
      </x:c>
      <x:c r="C741" s="137" t="str">
        <x:v>mustard seed</x:v>
      </x:c>
      <x:c r="D741" s="138" t="str">
        <x:v>Nüsse / Samen</x:v>
      </x:c>
      <x:c r="E741" s="138" t="str">
        <x:v>roh/handelsüblich</x:v>
      </x:c>
      <x:c r="F741" s="138" t="str">
        <x:v>g</x:v>
      </x:c>
      <x:c r="G741" s="139" t="n">
        <x:v>580</x:v>
      </x:c>
      <x:c r="H741" s="139" t="n">
        <x:v>20</x:v>
      </x:c>
      <x:c r="I741" s="139" t="n">
        <x:v>12</x:v>
      </x:c>
      <x:c r="J741" s="139" t="n">
        <x:v>50</x:v>
      </x:c>
      <x:c r="K741" s="139" t="n">
        <x:v>10</x:v>
      </x:c>
      <x:c r="L741" s="139" t="n">
        <x:v>4</x:v>
      </x:c>
      <x:c r="M741" s="139" t="n">
        <x:v>6</x:v>
      </x:c>
      <x:c r="N741" s="139" t="n">
        <x:v>0.02</x:v>
      </x:c>
      <x:c r="O741" s="139" t="n">
        <x:v>500</x:v>
      </x:c>
      <x:c r="P741" s="139" t="str">
        <x:v>g</x:v>
      </x:c>
      <x:c r="Q741" s="139" t="n">
        <x:v>2.99</x:v>
      </x:c>
      <x:c r="R741" s="139" t="n">
        <x:v>0.00598</x:v>
      </x:c>
      <x:c r="S741" s="138" t="str">
        <x:v>Kategorie-Näherung; vor Produktion fachlich nachpflegen</x:v>
      </x:c>
      <x:c r="T741" s="138" t="n">
        <x:v>0.45</x:v>
      </x:c>
      <x:c r="U741" s="140" t="n">
        <x:v>46230</x:v>
      </x:c>
      <x:c r="V741" s="141" t="b">
        <x:v>1</x:v>
      </x:c>
    </x:row>
    <x:row r="742">
      <x:c r="A742" s="137" t="str">
        <x:v>F0190</x:v>
      </x:c>
      <x:c r="B742" s="137" t="str">
        <x:v>Kokosnuss</x:v>
      </x:c>
      <x:c r="C742" s="137" t="str">
        <x:v>coconut</x:v>
      </x:c>
      <x:c r="D742" s="138" t="str">
        <x:v>Nüsse / Samen</x:v>
      </x:c>
      <x:c r="E742" s="138" t="str">
        <x:v>roh/handelsüblich</x:v>
      </x:c>
      <x:c r="F742" s="138" t="str">
        <x:v>g</x:v>
      </x:c>
      <x:c r="G742" s="139" t="n">
        <x:v>580</x:v>
      </x:c>
      <x:c r="H742" s="139" t="n">
        <x:v>20</x:v>
      </x:c>
      <x:c r="I742" s="139" t="n">
        <x:v>12</x:v>
      </x:c>
      <x:c r="J742" s="139" t="n">
        <x:v>50</x:v>
      </x:c>
      <x:c r="K742" s="139" t="n">
        <x:v>10</x:v>
      </x:c>
      <x:c r="L742" s="139" t="n">
        <x:v>4</x:v>
      </x:c>
      <x:c r="M742" s="139" t="n">
        <x:v>6</x:v>
      </x:c>
      <x:c r="N742" s="139" t="n">
        <x:v>0.02</x:v>
      </x:c>
      <x:c r="O742" s="139" t="n">
        <x:v>500</x:v>
      </x:c>
      <x:c r="P742" s="139" t="str">
        <x:v>g</x:v>
      </x:c>
      <x:c r="Q742" s="139" t="n">
        <x:v>2.99</x:v>
      </x:c>
      <x:c r="R742" s="139" t="n">
        <x:v>0.00598</x:v>
      </x:c>
      <x:c r="S742" s="138" t="str">
        <x:v>Kategorie-Näherung; vor Produktion fachlich nachpflegen</x:v>
      </x:c>
      <x:c r="T742" s="138" t="n">
        <x:v>0.45</x:v>
      </x:c>
      <x:c r="U742" s="140" t="n">
        <x:v>46230</x:v>
      </x:c>
      <x:c r="V742" s="141" t="b">
        <x:v>1</x:v>
      </x:c>
    </x:row>
    <x:row r="743">
      <x:c r="A743" s="137" t="str">
        <x:v>F0657</x:v>
      </x:c>
      <x:c r="B743" s="137" t="str">
        <x:v>Wolfsbarschfilets</x:v>
      </x:c>
      <x:c r="C743" s="137" t="str">
        <x:v>sea bass fillets</x:v>
      </x:c>
      <x:c r="D743" s="138" t="str">
        <x:v>Gemüse</x:v>
      </x:c>
      <x:c r="E743" s="138" t="str">
        <x:v>roh/handelsüblich</x:v>
      </x:c>
      <x:c r="F743" s="138" t="str">
        <x:v>g</x:v>
      </x:c>
      <x:c r="G743" s="139" t="n">
        <x:v>35</x:v>
      </x:c>
      <x:c r="H743" s="139" t="n">
        <x:v>2</x:v>
      </x:c>
      <x:c r="I743" s="139" t="n">
        <x:v>5</x:v>
      </x:c>
      <x:c r="J743" s="139" t="n">
        <x:v>0.4</x:v>
      </x:c>
      <x:c r="K743" s="139" t="n">
        <x:v>2.5</x:v>
      </x:c>
      <x:c r="L743" s="139" t="n">
        <x:v>3</x:v>
      </x:c>
      <x:c r="M743" s="139" t="n">
        <x:v>0.1</x:v>
      </x:c>
      <x:c r="N743" s="139" t="n">
        <x:v>0.06</x:v>
      </x:c>
      <x:c r="O743" s="139" t="n">
        <x:v>500</x:v>
      </x:c>
      <x:c r="P743" s="139" t="str">
        <x:v>g</x:v>
      </x:c>
      <x:c r="Q743" s="139" t="n">
        <x:v>1.79</x:v>
      </x:c>
      <x:c r="R743" s="139" t="n">
        <x:v>0.0035800000000000003</x:v>
      </x:c>
      <x:c r="S743" s="138" t="str">
        <x:v>Kategorie-Näherung; vor Produktion fachlich nachpflegen</x:v>
      </x:c>
      <x:c r="T743" s="138" t="n">
        <x:v>0.45</x:v>
      </x:c>
      <x:c r="U743" s="140" t="n">
        <x:v>46230</x:v>
      </x:c>
      <x:c r="V743" s="141" t="b">
        <x:v>1</x:v>
      </x:c>
    </x:row>
    <x:row r="744">
      <x:c r="A744" s="137" t="str">
        <x:v>F0360</x:v>
      </x:c>
      <x:c r="B744" s="137" t="str">
        <x:v>Halloumi</x:v>
      </x:c>
      <x:c r="C744" s="137" t="str">
        <x:v>halloumi</x:v>
      </x:c>
      <x:c r="D744" s="138" t="str">
        <x:v>Gemüse</x:v>
      </x:c>
      <x:c r="E744" s="138" t="str">
        <x:v>roh/handelsüblich</x:v>
      </x:c>
      <x:c r="F744" s="138" t="str">
        <x:v>g</x:v>
      </x:c>
      <x:c r="G744" s="139" t="n">
        <x:v>35</x:v>
      </x:c>
      <x:c r="H744" s="139" t="n">
        <x:v>2</x:v>
      </x:c>
      <x:c r="I744" s="139" t="n">
        <x:v>5</x:v>
      </x:c>
      <x:c r="J744" s="139" t="n">
        <x:v>0.4</x:v>
      </x:c>
      <x:c r="K744" s="139" t="n">
        <x:v>2.5</x:v>
      </x:c>
      <x:c r="L744" s="139" t="n">
        <x:v>3</x:v>
      </x:c>
      <x:c r="M744" s="139" t="n">
        <x:v>0.1</x:v>
      </x:c>
      <x:c r="N744" s="139" t="n">
        <x:v>0.06</x:v>
      </x:c>
      <x:c r="O744" s="139" t="n">
        <x:v>500</x:v>
      </x:c>
      <x:c r="P744" s="139" t="str">
        <x:v>g</x:v>
      </x:c>
      <x:c r="Q744" s="139" t="n">
        <x:v>1.79</x:v>
      </x:c>
      <x:c r="R744" s="139" t="n">
        <x:v>0.0035800000000000003</x:v>
      </x:c>
      <x:c r="S744" s="138" t="str">
        <x:v>Kategorie-Näherung; vor Produktion fachlich nachpflegen</x:v>
      </x:c>
      <x:c r="T744" s="138" t="n">
        <x:v>0.45</x:v>
      </x:c>
      <x:c r="U744" s="140" t="n">
        <x:v>46230</x:v>
      </x:c>
      <x:c r="V744" s="141" t="b">
        <x:v>1</x:v>
      </x:c>
    </x:row>
    <x:row r="745">
      <x:c r="A745" s="137" t="str">
        <x:v>F0365</x:v>
      </x:c>
      <x:c r="B745" s="137" t="str">
        <x:v>Harissa-Paste</x:v>
      </x:c>
      <x:c r="C745" s="137" t="str">
        <x:v>harissa paste</x:v>
      </x:c>
      <x:c r="D745" s="138" t="str">
        <x:v>Saucen</x:v>
      </x:c>
      <x:c r="E745" s="138" t="str">
        <x:v>roh/handelsüblich</x:v>
      </x:c>
      <x:c r="F745" s="138" t="str">
        <x:v>g</x:v>
      </x:c>
      <x:c r="G745" s="139" t="n">
        <x:v>90</x:v>
      </x:c>
      <x:c r="H745" s="139" t="n">
        <x:v>3</x:v>
      </x:c>
      <x:c r="I745" s="139" t="n">
        <x:v>12</x:v>
      </x:c>
      <x:c r="J745" s="139" t="n">
        <x:v>4</x:v>
      </x:c>
      <x:c r="K745" s="139" t="n">
        <x:v>2</x:v>
      </x:c>
      <x:c r="L745" s="139" t="n">
        <x:v>5</x:v>
      </x:c>
      <x:c r="M745" s="139" t="n">
        <x:v>0.7</x:v>
      </x:c>
      <x:c r="N745" s="139" t="n">
        <x:v>1.2</x:v>
      </x:c>
      <x:c r="O745" s="139" t="n">
        <x:v>500</x:v>
      </x:c>
      <x:c r="P745" s="139" t="str">
        <x:v>g</x:v>
      </x:c>
      <x:c r="Q745" s="139" t="n">
        <x:v>1.99</x:v>
      </x:c>
      <x:c r="R745" s="139" t="n">
        <x:v>0.00398</x:v>
      </x:c>
      <x:c r="S745" s="138" t="str">
        <x:v>Kategorie-Näherung; vor Produktion fachlich nachpflegen</x:v>
      </x:c>
      <x:c r="T745" s="138" t="n">
        <x:v>0.45</x:v>
      </x:c>
      <x:c r="U745" s="140" t="n">
        <x:v>46230</x:v>
      </x:c>
      <x:c r="V745" s="141" t="b">
        <x:v>1</x:v>
      </x:c>
    </x:row>
    <x:row r="746">
      <x:c r="A746" s="137" t="str">
        <x:v>F0347</x:v>
      </x:c>
      <x:c r="B746" s="137" t="str">
        <x:v>Gemahlene Mandeln</x:v>
      </x:c>
      <x:c r="C746" s="137" t="str">
        <x:v>ground almonds</x:v>
      </x:c>
      <x:c r="D746" s="138" t="str">
        <x:v>Nüsse / Samen</x:v>
      </x:c>
      <x:c r="E746" s="138" t="str">
        <x:v>roh/handelsüblich</x:v>
      </x:c>
      <x:c r="F746" s="138" t="str">
        <x:v>g</x:v>
      </x:c>
      <x:c r="G746" s="139" t="n">
        <x:v>580</x:v>
      </x:c>
      <x:c r="H746" s="139" t="n">
        <x:v>20</x:v>
      </x:c>
      <x:c r="I746" s="139" t="n">
        <x:v>12</x:v>
      </x:c>
      <x:c r="J746" s="139" t="n">
        <x:v>50</x:v>
      </x:c>
      <x:c r="K746" s="139" t="n">
        <x:v>10</x:v>
      </x:c>
      <x:c r="L746" s="139" t="n">
        <x:v>4</x:v>
      </x:c>
      <x:c r="M746" s="139" t="n">
        <x:v>6</x:v>
      </x:c>
      <x:c r="N746" s="139" t="n">
        <x:v>0.02</x:v>
      </x:c>
      <x:c r="O746" s="139" t="n">
        <x:v>500</x:v>
      </x:c>
      <x:c r="P746" s="139" t="str">
        <x:v>g</x:v>
      </x:c>
      <x:c r="Q746" s="139" t="n">
        <x:v>2.99</x:v>
      </x:c>
      <x:c r="R746" s="139" t="n">
        <x:v>0.00598</x:v>
      </x:c>
      <x:c r="S746" s="138" t="str">
        <x:v>Kategorie-Näherung; vor Produktion fachlich nachpflegen</x:v>
      </x:c>
      <x:c r="T746" s="138" t="n">
        <x:v>0.45</x:v>
      </x:c>
      <x:c r="U746" s="140" t="n">
        <x:v>46230</x:v>
      </x:c>
      <x:c r="V746" s="141" t="b">
        <x:v>1</x:v>
      </x:c>
    </x:row>
    <x:row r="747">
      <x:c r="A747" s="137" t="str">
        <x:v>F0198</x:v>
      </x:c>
      <x:c r="B747" s="137" t="str">
        <x:v>Kabeljaufilet</x:v>
      </x:c>
      <x:c r="C747" s="137" t="str">
        <x:v>cod loins</x:v>
      </x:c>
      <x:c r="D747" s="138" t="str">
        <x:v>Fisch</x:v>
      </x:c>
      <x:c r="E747" s="138" t="str">
        <x:v>roh/handelsüblich</x:v>
      </x:c>
      <x:c r="F747" s="138" t="str">
        <x:v>g</x:v>
      </x:c>
      <x:c r="G747" s="139" t="n">
        <x:v>150</x:v>
      </x:c>
      <x:c r="H747" s="139" t="n">
        <x:v>21</x:v>
      </x:c>
      <x:c r="I747" s="139" t="n">
        <x:v>0</x:v>
      </x:c>
      <x:c r="J747" s="139" t="n">
        <x:v>7</x:v>
      </x:c>
      <x:c r="K747" s="139" t="n">
        <x:v>0</x:v>
      </x:c>
      <x:c r="L747" s="139" t="n">
        <x:v>0</x:v>
      </x:c>
      <x:c r="M747" s="139" t="n">
        <x:v>1.5</x:v>
      </x:c>
      <x:c r="N747" s="139" t="n">
        <x:v>0.2</x:v>
      </x:c>
      <x:c r="O747" s="139" t="n">
        <x:v>500</x:v>
      </x:c>
      <x:c r="P747" s="139" t="str">
        <x:v>g</x:v>
      </x:c>
      <x:c r="Q747" s="139" t="n">
        <x:v>5.49</x:v>
      </x:c>
      <x:c r="R747" s="139" t="n">
        <x:v>0.01098</x:v>
      </x:c>
      <x:c r="S747" s="138" t="str">
        <x:v>Kategorie-Näherung; vor Produktion fachlich nachpflegen</x:v>
      </x:c>
      <x:c r="T747" s="138" t="n">
        <x:v>0.45</x:v>
      </x:c>
      <x:c r="U747" s="140" t="n">
        <x:v>46230</x:v>
      </x:c>
      <x:c r="V747" s="141" t="b">
        <x:v>1</x:v>
      </x:c>
    </x:row>
    <x:row r="748">
      <x:c r="A748" s="137" t="str">
        <x:v>F0280</x:v>
      </x:c>
      <x:c r="B748" s="137" t="str">
        <x:v>Filetsteak</x:v>
      </x:c>
      <x:c r="C748" s="137" t="str">
        <x:v>fillet steak</x:v>
      </x:c>
      <x:c r="D748" s="138" t="str">
        <x:v>Gemüse</x:v>
      </x:c>
      <x:c r="E748" s="138" t="str">
        <x:v>roh/handelsüblich</x:v>
      </x:c>
      <x:c r="F748" s="138" t="str">
        <x:v>g</x:v>
      </x:c>
      <x:c r="G748" s="139" t="n">
        <x:v>35</x:v>
      </x:c>
      <x:c r="H748" s="139" t="n">
        <x:v>2</x:v>
      </x:c>
      <x:c r="I748" s="139" t="n">
        <x:v>5</x:v>
      </x:c>
      <x:c r="J748" s="139" t="n">
        <x:v>0.4</x:v>
      </x:c>
      <x:c r="K748" s="139" t="n">
        <x:v>2.5</x:v>
      </x:c>
      <x:c r="L748" s="139" t="n">
        <x:v>3</x:v>
      </x:c>
      <x:c r="M748" s="139" t="n">
        <x:v>0.1</x:v>
      </x:c>
      <x:c r="N748" s="139" t="n">
        <x:v>0.06</x:v>
      </x:c>
      <x:c r="O748" s="139" t="n">
        <x:v>500</x:v>
      </x:c>
      <x:c r="P748" s="139" t="str">
        <x:v>g</x:v>
      </x:c>
      <x:c r="Q748" s="139" t="n">
        <x:v>1.79</x:v>
      </x:c>
      <x:c r="R748" s="139" t="n">
        <x:v>0.0035800000000000003</x:v>
      </x:c>
      <x:c r="S748" s="138" t="str">
        <x:v>Kategorie-Näherung; vor Produktion fachlich nachpflegen</x:v>
      </x:c>
      <x:c r="T748" s="138" t="n">
        <x:v>0.45</x:v>
      </x:c>
      <x:c r="U748" s="140" t="n">
        <x:v>46230</x:v>
      </x:c>
      <x:c r="V748" s="141" t="b">
        <x:v>1</x:v>
      </x:c>
    </x:row>
    <x:row r="749">
      <x:c r="A749" s="137" t="str">
        <x:v>F0758</x:v>
      </x:c>
      <x:c r="B749" s="137" t="str">
        <x:v>Tikka-Gewürzpulver</x:v>
      </x:c>
      <x:c r="C749" s="137" t="str">
        <x:v>tikka spice powder</x:v>
      </x:c>
      <x:c r="D749" s="138" t="str">
        <x:v>Gewürze</x:v>
      </x:c>
      <x:c r="E749" s="138" t="str">
        <x:v>roh/handelsüblich</x:v>
      </x:c>
      <x:c r="F749" s="138" t="str">
        <x:v>g</x:v>
      </x:c>
      <x:c r="G749" s="139" t="n">
        <x:v>250</x:v>
      </x:c>
      <x:c r="H749" s="139" t="n">
        <x:v>8</x:v>
      </x:c>
      <x:c r="I749" s="139" t="n">
        <x:v>45</x:v>
      </x:c>
      <x:c r="J749" s="139" t="n">
        <x:v>8</x:v>
      </x:c>
      <x:c r="K749" s="139" t="n">
        <x:v>20</x:v>
      </x:c>
      <x:c r="L749" s="139" t="n">
        <x:v>4</x:v>
      </x:c>
      <x:c r="M749" s="139" t="n">
        <x:v>2</x:v>
      </x:c>
      <x:c r="N749" s="139" t="n">
        <x:v>0.2</x:v>
      </x:c>
      <x:c r="O749" s="139" t="n">
        <x:v>500</x:v>
      </x:c>
      <x:c r="P749" s="139" t="str">
        <x:v>g</x:v>
      </x:c>
      <x:c r="Q749" s="139" t="n">
        <x:v>1.29</x:v>
      </x:c>
      <x:c r="R749" s="139" t="n">
        <x:v>0.0025800000000000003</x:v>
      </x:c>
      <x:c r="S749" s="138" t="str">
        <x:v>Kategorie-Näherung; vor Produktion fachlich nachpflegen</x:v>
      </x:c>
      <x:c r="T749" s="138" t="n">
        <x:v>0.45</x:v>
      </x:c>
      <x:c r="U749" s="140" t="n">
        <x:v>46230</x:v>
      </x:c>
      <x:c r="V749" s="141" t="b">
        <x:v>1</x:v>
      </x:c>
    </x:row>
    <x:row r="750">
      <x:c r="A750" s="137" t="str">
        <x:v>F0252</x:v>
      </x:c>
      <x:c r="B750" s="137" t="str">
        <x:v>Getrocknete grüne Linsen</x:v>
      </x:c>
      <x:c r="C750" s="137" t="str">
        <x:v>dried lentilles vertes</x:v>
      </x:c>
      <x:c r="D750" s="138" t="str">
        <x:v>Pflanzliche Proteine</x:v>
      </x:c>
      <x:c r="E750" s="138" t="str">
        <x:v>roh/handelsüblich</x:v>
      </x:c>
      <x:c r="F750" s="138" t="str">
        <x:v>g</x:v>
      </x:c>
      <x:c r="G750" s="139" t="n">
        <x:v>120</x:v>
      </x:c>
      <x:c r="H750" s="139" t="n">
        <x:v>7</x:v>
      </x:c>
      <x:c r="I750" s="139" t="n">
        <x:v>16</x:v>
      </x:c>
      <x:c r="J750" s="139" t="n">
        <x:v>2</x:v>
      </x:c>
      <x:c r="K750" s="139" t="n">
        <x:v>6</x:v>
      </x:c>
      <x:c r="L750" s="139" t="n">
        <x:v>1</x:v>
      </x:c>
      <x:c r="M750" s="139" t="n">
        <x:v>0.3</x:v>
      </x:c>
      <x:c r="N750" s="139" t="n">
        <x:v>0.4</x:v>
      </x:c>
      <x:c r="O750" s="139" t="n">
        <x:v>500</x:v>
      </x:c>
      <x:c r="P750" s="139" t="str">
        <x:v>g</x:v>
      </x:c>
      <x:c r="Q750" s="139" t="n">
        <x:v>1.49</x:v>
      </x:c>
      <x:c r="R750" s="139" t="n">
        <x:v>0.00298</x:v>
      </x:c>
      <x:c r="S750" s="138" t="str">
        <x:v>Kategorie-Näherung; vor Produktion fachlich nachpflegen</x:v>
      </x:c>
      <x:c r="T750" s="138" t="n">
        <x:v>0.45</x:v>
      </x:c>
      <x:c r="U750" s="140" t="n">
        <x:v>46230</x:v>
      </x:c>
      <x:c r="V750" s="141" t="b">
        <x:v>1</x:v>
      </x:c>
    </x:row>
    <x:row r="751">
      <x:c r="A751" s="137" t="str">
        <x:v>F0833</x:v>
      </x:c>
      <x:c r="B751" s="137" t="str">
        <x:v>Vollkorn-Penne</x:v>
      </x:c>
      <x:c r="C751" s="137" t="str">
        <x:v>wholewheat penne</x:v>
      </x:c>
      <x:c r="D751" s="138" t="str">
        <x:v>Gemüse</x:v>
      </x:c>
      <x:c r="E751" s="138" t="str">
        <x:v>roh/handelsüblich</x:v>
      </x:c>
      <x:c r="F751" s="138" t="str">
        <x:v>g</x:v>
      </x:c>
      <x:c r="G751" s="139" t="n">
        <x:v>35</x:v>
      </x:c>
      <x:c r="H751" s="139" t="n">
        <x:v>2</x:v>
      </x:c>
      <x:c r="I751" s="139" t="n">
        <x:v>5</x:v>
      </x:c>
      <x:c r="J751" s="139" t="n">
        <x:v>0.4</x:v>
      </x:c>
      <x:c r="K751" s="139" t="n">
        <x:v>2.5</x:v>
      </x:c>
      <x:c r="L751" s="139" t="n">
        <x:v>3</x:v>
      </x:c>
      <x:c r="M751" s="139" t="n">
        <x:v>0.1</x:v>
      </x:c>
      <x:c r="N751" s="139" t="n">
        <x:v>0.06</x:v>
      </x:c>
      <x:c r="O751" s="139" t="n">
        <x:v>500</x:v>
      </x:c>
      <x:c r="P751" s="139" t="str">
        <x:v>g</x:v>
      </x:c>
      <x:c r="Q751" s="139" t="n">
        <x:v>1.79</x:v>
      </x:c>
      <x:c r="R751" s="139" t="n">
        <x:v>0.0035800000000000003</x:v>
      </x:c>
      <x:c r="S751" s="138" t="str">
        <x:v>Kategorie-Näherung; vor Produktion fachlich nachpflegen</x:v>
      </x:c>
      <x:c r="T751" s="138" t="n">
        <x:v>0.45</x:v>
      </x:c>
      <x:c r="U751" s="140" t="n">
        <x:v>46230</x:v>
      </x:c>
      <x:c r="V751" s="141" t="b">
        <x:v>1</x:v>
      </x:c>
    </x:row>
    <x:row r="752">
      <x:c r="A752" s="137" t="str">
        <x:v>F0491</x:v>
      </x:c>
      <x:c r="B752" s="137" t="str">
        <x:v>Nährhefe</x:v>
      </x:c>
      <x:c r="C752" s="137" t="str">
        <x:v>nutritional yeast</x:v>
      </x:c>
      <x:c r="D752" s="138" t="str">
        <x:v>Nüsse / Samen</x:v>
      </x:c>
      <x:c r="E752" s="138" t="str">
        <x:v>roh/handelsüblich</x:v>
      </x:c>
      <x:c r="F752" s="138" t="str">
        <x:v>g</x:v>
      </x:c>
      <x:c r="G752" s="139" t="n">
        <x:v>580</x:v>
      </x:c>
      <x:c r="H752" s="139" t="n">
        <x:v>20</x:v>
      </x:c>
      <x:c r="I752" s="139" t="n">
        <x:v>12</x:v>
      </x:c>
      <x:c r="J752" s="139" t="n">
        <x:v>50</x:v>
      </x:c>
      <x:c r="K752" s="139" t="n">
        <x:v>10</x:v>
      </x:c>
      <x:c r="L752" s="139" t="n">
        <x:v>4</x:v>
      </x:c>
      <x:c r="M752" s="139" t="n">
        <x:v>6</x:v>
      </x:c>
      <x:c r="N752" s="139" t="n">
        <x:v>0.02</x:v>
      </x:c>
      <x:c r="O752" s="139" t="n">
        <x:v>500</x:v>
      </x:c>
      <x:c r="P752" s="139" t="str">
        <x:v>g</x:v>
      </x:c>
      <x:c r="Q752" s="139" t="n">
        <x:v>2.99</x:v>
      </x:c>
      <x:c r="R752" s="139" t="n">
        <x:v>0.00598</x:v>
      </x:c>
      <x:c r="S752" s="138" t="str">
        <x:v>Kategorie-Näherung; vor Produktion fachlich nachpflegen</x:v>
      </x:c>
      <x:c r="T752" s="138" t="n">
        <x:v>0.45</x:v>
      </x:c>
      <x:c r="U752" s="140" t="n">
        <x:v>46230</x:v>
      </x:c>
      <x:c r="V752" s="141" t="b">
        <x:v>1</x:v>
      </x:c>
    </x:row>
    <x:row r="753">
      <x:c r="A753" s="137" t="str">
        <x:v>F0408</x:v>
      </x:c>
      <x:c r="B753" s="137" t="str">
        <x:v>Gegarte gemischte Bohnen</x:v>
      </x:c>
      <x:c r="C753" s="137" t="str">
        <x:v>leftover summery beans</x:v>
      </x:c>
      <x:c r="D753" s="138" t="str">
        <x:v>Pflanzliche Proteine</x:v>
      </x:c>
      <x:c r="E753" s="138" t="str">
        <x:v>roh/handelsüblich</x:v>
      </x:c>
      <x:c r="F753" s="138" t="str">
        <x:v>g</x:v>
      </x:c>
      <x:c r="G753" s="139" t="n">
        <x:v>120</x:v>
      </x:c>
      <x:c r="H753" s="139" t="n">
        <x:v>7</x:v>
      </x:c>
      <x:c r="I753" s="139" t="n">
        <x:v>16</x:v>
      </x:c>
      <x:c r="J753" s="139" t="n">
        <x:v>2</x:v>
      </x:c>
      <x:c r="K753" s="139" t="n">
        <x:v>6</x:v>
      </x:c>
      <x:c r="L753" s="139" t="n">
        <x:v>1</x:v>
      </x:c>
      <x:c r="M753" s="139" t="n">
        <x:v>0.3</x:v>
      </x:c>
      <x:c r="N753" s="139" t="n">
        <x:v>0.4</x:v>
      </x:c>
      <x:c r="O753" s="139" t="n">
        <x:v>500</x:v>
      </x:c>
      <x:c r="P753" s="139" t="str">
        <x:v>g</x:v>
      </x:c>
      <x:c r="Q753" s="139" t="n">
        <x:v>1.49</x:v>
      </x:c>
      <x:c r="R753" s="139" t="n">
        <x:v>0.00298</x:v>
      </x:c>
      <x:c r="S753" s="138" t="str">
        <x:v>Kategorie-Näherung; vor Produktion fachlich nachpflegen</x:v>
      </x:c>
      <x:c r="T753" s="138" t="n">
        <x:v>0.45</x:v>
      </x:c>
      <x:c r="U753" s="140" t="n">
        <x:v>46230</x:v>
      </x:c>
      <x:c r="V753" s="141" t="b">
        <x:v>1</x:v>
      </x:c>
    </x:row>
    <x:row r="754">
      <x:c r="A754" s="137" t="str">
        <x:v>F0841</x:v>
      </x:c>
      <x:c r="B754" s="137" t="str">
        <x:v>Za’atar</x:v>
      </x:c>
      <x:c r="C754" s="137" t="str">
        <x:v>za’atar</x:v>
      </x:c>
      <x:c r="D754" s="138" t="str">
        <x:v>Gemüse</x:v>
      </x:c>
      <x:c r="E754" s="138" t="str">
        <x:v>roh/handelsüblich</x:v>
      </x:c>
      <x:c r="F754" s="138" t="str">
        <x:v>g</x:v>
      </x:c>
      <x:c r="G754" s="139" t="n">
        <x:v>35</x:v>
      </x:c>
      <x:c r="H754" s="139" t="n">
        <x:v>2</x:v>
      </x:c>
      <x:c r="I754" s="139" t="n">
        <x:v>5</x:v>
      </x:c>
      <x:c r="J754" s="139" t="n">
        <x:v>0.4</x:v>
      </x:c>
      <x:c r="K754" s="139" t="n">
        <x:v>2.5</x:v>
      </x:c>
      <x:c r="L754" s="139" t="n">
        <x:v>3</x:v>
      </x:c>
      <x:c r="M754" s="139" t="n">
        <x:v>0.1</x:v>
      </x:c>
      <x:c r="N754" s="139" t="n">
        <x:v>0.06</x:v>
      </x:c>
      <x:c r="O754" s="139" t="n">
        <x:v>500</x:v>
      </x:c>
      <x:c r="P754" s="139" t="str">
        <x:v>g</x:v>
      </x:c>
      <x:c r="Q754" s="139" t="n">
        <x:v>1.79</x:v>
      </x:c>
      <x:c r="R754" s="139" t="n">
        <x:v>0.0035800000000000003</x:v>
      </x:c>
      <x:c r="S754" s="138" t="str">
        <x:v>Kategorie-Näherung; vor Produktion fachlich nachpflegen</x:v>
      </x:c>
      <x:c r="T754" s="138" t="n">
        <x:v>0.45</x:v>
      </x:c>
      <x:c r="U754" s="140" t="n">
        <x:v>46230</x:v>
      </x:c>
      <x:c r="V754" s="141" t="b">
        <x:v>1</x:v>
      </x:c>
    </x:row>
    <x:row r="755">
      <x:c r="A755" s="137" t="str">
        <x:v>F0002</x:v>
      </x:c>
      <x:c r="B755" s="137" t="str">
        <x:v>Aïoli</x:v>
      </x:c>
      <x:c r="C755" s="137" t="str">
        <x:v>aïoli</x:v>
      </x:c>
      <x:c r="D755" s="138" t="str">
        <x:v>Gemüse</x:v>
      </x:c>
      <x:c r="E755" s="138" t="str">
        <x:v>roh/handelsüblich</x:v>
      </x:c>
      <x:c r="F755" s="138" t="str">
        <x:v>g</x:v>
      </x:c>
      <x:c r="G755" s="139" t="n">
        <x:v>35</x:v>
      </x:c>
      <x:c r="H755" s="139" t="n">
        <x:v>2</x:v>
      </x:c>
      <x:c r="I755" s="139" t="n">
        <x:v>5</x:v>
      </x:c>
      <x:c r="J755" s="139" t="n">
        <x:v>0.4</x:v>
      </x:c>
      <x:c r="K755" s="139" t="n">
        <x:v>2.5</x:v>
      </x:c>
      <x:c r="L755" s="139" t="n">
        <x:v>3</x:v>
      </x:c>
      <x:c r="M755" s="139" t="n">
        <x:v>0.1</x:v>
      </x:c>
      <x:c r="N755" s="139" t="n">
        <x:v>0.06</x:v>
      </x:c>
      <x:c r="O755" s="139" t="n">
        <x:v>500</x:v>
      </x:c>
      <x:c r="P755" s="139" t="str">
        <x:v>g</x:v>
      </x:c>
      <x:c r="Q755" s="139" t="n">
        <x:v>1.79</x:v>
      </x:c>
      <x:c r="R755" s="139" t="n">
        <x:v>0.0035800000000000003</x:v>
      </x:c>
      <x:c r="S755" s="138" t="str">
        <x:v>Kategorie-Näherung; vor Produktion fachlich nachpflegen</x:v>
      </x:c>
      <x:c r="T755" s="138" t="n">
        <x:v>0.45</x:v>
      </x:c>
      <x:c r="U755" s="140" t="n">
        <x:v>46230</x:v>
      </x:c>
      <x:c r="V755" s="141" t="b">
        <x:v>1</x:v>
      </x:c>
    </x:row>
    <x:row r="756">
      <x:c r="A756" s="137" t="str">
        <x:v>F0398</x:v>
      </x:c>
      <x:c r="B756" s="137" t="str">
        <x:v>Lammfleisch</x:v>
      </x:c>
      <x:c r="C756" s="137" t="str">
        <x:v>lamb</x:v>
      </x:c>
      <x:c r="D756" s="138" t="str">
        <x:v>Fleisch</x:v>
      </x:c>
      <x:c r="E756" s="138" t="str">
        <x:v>roh/handelsüblich</x:v>
      </x:c>
      <x:c r="F756" s="138" t="str">
        <x:v>g</x:v>
      </x:c>
      <x:c r="G756" s="139" t="n">
        <x:v>125</x:v>
      </x:c>
      <x:c r="H756" s="139" t="n">
        <x:v>23</x:v>
      </x:c>
      <x:c r="I756" s="139" t="n">
        <x:v>0</x:v>
      </x:c>
      <x:c r="J756" s="139" t="n">
        <x:v>3</x:v>
      </x:c>
      <x:c r="K756" s="139" t="n">
        <x:v>0</x:v>
      </x:c>
      <x:c r="L756" s="139" t="n">
        <x:v>0</x:v>
      </x:c>
      <x:c r="M756" s="139" t="n">
        <x:v>1</x:v>
      </x:c>
      <x:c r="N756" s="139" t="n">
        <x:v>0.2</x:v>
      </x:c>
      <x:c r="O756" s="139" t="n">
        <x:v>500</x:v>
      </x:c>
      <x:c r="P756" s="139" t="str">
        <x:v>g</x:v>
      </x:c>
      <x:c r="Q756" s="139" t="n">
        <x:v>5.99</x:v>
      </x:c>
      <x:c r="R756" s="139" t="n">
        <x:v>0.011980000000000001</x:v>
      </x:c>
      <x:c r="S756" s="138" t="str">
        <x:v>Kategorie-Näherung; vor Produktion fachlich nachpflegen</x:v>
      </x:c>
      <x:c r="T756" s="138" t="n">
        <x:v>0.45</x:v>
      </x:c>
      <x:c r="U756" s="140" t="n">
        <x:v>46230</x:v>
      </x:c>
      <x:c r="V756" s="141" t="b">
        <x:v>1</x:v>
      </x:c>
    </x:row>
    <x:row r="757">
      <x:c r="A757" s="137" t="str">
        <x:v>F0303</x:v>
      </x:c>
      <x:c r="B757" s="137" t="str">
        <x:v>Gefrorene Beerenmischung</x:v>
      </x:c>
      <x:c r="C757" s="137" t="str">
        <x:v>frozen mixed berry</x:v>
      </x:c>
      <x:c r="D757" s="138" t="str">
        <x:v>Obst</x:v>
      </x:c>
      <x:c r="E757" s="138" t="str">
        <x:v>roh/handelsüblich</x:v>
      </x:c>
      <x:c r="F757" s="138" t="str">
        <x:v>g</x:v>
      </x:c>
      <x:c r="G757" s="139" t="n">
        <x:v>55</x:v>
      </x:c>
      <x:c r="H757" s="139" t="n">
        <x:v>0.7</x:v>
      </x:c>
      <x:c r="I757" s="139" t="n">
        <x:v>12</x:v>
      </x:c>
      <x:c r="J757" s="139" t="n">
        <x:v>0.3</x:v>
      </x:c>
      <x:c r="K757" s="139" t="n">
        <x:v>2.5</x:v>
      </x:c>
      <x:c r="L757" s="139" t="n">
        <x:v>9</x:v>
      </x:c>
      <x:c r="M757" s="139" t="n">
        <x:v>0.05</x:v>
      </x:c>
      <x:c r="N757" s="139" t="n">
        <x:v>0.02</x:v>
      </x:c>
      <x:c r="O757" s="139" t="n">
        <x:v>500</x:v>
      </x:c>
      <x:c r="P757" s="139" t="str">
        <x:v>g</x:v>
      </x:c>
      <x:c r="Q757" s="139" t="n">
        <x:v>2.49</x:v>
      </x:c>
      <x:c r="R757" s="139" t="n">
        <x:v>0.00498</x:v>
      </x:c>
      <x:c r="S757" s="138" t="str">
        <x:v>Kategorie-Näherung; vor Produktion fachlich nachpflegen</x:v>
      </x:c>
      <x:c r="T757" s="138" t="n">
        <x:v>0.45</x:v>
      </x:c>
      <x:c r="U757" s="140" t="n">
        <x:v>46230</x:v>
      </x:c>
      <x:c r="V757" s="141" t="b">
        <x:v>1</x:v>
      </x:c>
    </x:row>
    <x:row r="758">
      <x:c r="A758" s="137" t="str">
        <x:v>F0172</x:v>
      </x:c>
      <x:c r="B758" s="137" t="str">
        <x:v>Chilis</x:v>
      </x:c>
      <x:c r="C758" s="137" t="str">
        <x:v>chillies</x:v>
      </x:c>
      <x:c r="D758" s="138" t="str">
        <x:v>Gemüse</x:v>
      </x:c>
      <x:c r="E758" s="138" t="str">
        <x:v>roh/handelsüblich</x:v>
      </x:c>
      <x:c r="F758" s="138" t="str">
        <x:v>g</x:v>
      </x:c>
      <x:c r="G758" s="139" t="n">
        <x:v>35</x:v>
      </x:c>
      <x:c r="H758" s="139" t="n">
        <x:v>2</x:v>
      </x:c>
      <x:c r="I758" s="139" t="n">
        <x:v>5</x:v>
      </x:c>
      <x:c r="J758" s="139" t="n">
        <x:v>0.4</x:v>
      </x:c>
      <x:c r="K758" s="139" t="n">
        <x:v>2.5</x:v>
      </x:c>
      <x:c r="L758" s="139" t="n">
        <x:v>3</x:v>
      </x:c>
      <x:c r="M758" s="139" t="n">
        <x:v>0.1</x:v>
      </x:c>
      <x:c r="N758" s="139" t="n">
        <x:v>0.06</x:v>
      </x:c>
      <x:c r="O758" s="139" t="n">
        <x:v>500</x:v>
      </x:c>
      <x:c r="P758" s="139" t="str">
        <x:v>g</x:v>
      </x:c>
      <x:c r="Q758" s="139" t="n">
        <x:v>1.79</x:v>
      </x:c>
      <x:c r="R758" s="139" t="n">
        <x:v>0.0035800000000000003</x:v>
      </x:c>
      <x:c r="S758" s="138" t="str">
        <x:v>Kategorie-Näherung; vor Produktion fachlich nachpflegen</x:v>
      </x:c>
      <x:c r="T758" s="138" t="n">
        <x:v>0.45</x:v>
      </x:c>
      <x:c r="U758" s="140" t="n">
        <x:v>46230</x:v>
      </x:c>
      <x:c r="V758" s="141" t="b">
        <x:v>1</x:v>
      </x:c>
    </x:row>
    <x:row r="759">
      <x:c r="A759" s="137" t="str">
        <x:v>F0467</x:v>
      </x:c>
      <x:c r="B759" s="137" t="str">
        <x:v>Moong Dal</x:v>
      </x:c>
      <x:c r="C759" s="137" t="str">
        <x:v>moong dal</x:v>
      </x:c>
      <x:c r="D759" s="138" t="str">
        <x:v>Gemüse</x:v>
      </x:c>
      <x:c r="E759" s="138" t="str">
        <x:v>roh/handelsüblich</x:v>
      </x:c>
      <x:c r="F759" s="138" t="str">
        <x:v>g</x:v>
      </x:c>
      <x:c r="G759" s="139" t="n">
        <x:v>35</x:v>
      </x:c>
      <x:c r="H759" s="139" t="n">
        <x:v>2</x:v>
      </x:c>
      <x:c r="I759" s="139" t="n">
        <x:v>5</x:v>
      </x:c>
      <x:c r="J759" s="139" t="n">
        <x:v>0.4</x:v>
      </x:c>
      <x:c r="K759" s="139" t="n">
        <x:v>2.5</x:v>
      </x:c>
      <x:c r="L759" s="139" t="n">
        <x:v>3</x:v>
      </x:c>
      <x:c r="M759" s="139" t="n">
        <x:v>0.1</x:v>
      </x:c>
      <x:c r="N759" s="139" t="n">
        <x:v>0.06</x:v>
      </x:c>
      <x:c r="O759" s="139" t="n">
        <x:v>500</x:v>
      </x:c>
      <x:c r="P759" s="139" t="str">
        <x:v>g</x:v>
      </x:c>
      <x:c r="Q759" s="139" t="n">
        <x:v>1.79</x:v>
      </x:c>
      <x:c r="R759" s="139" t="n">
        <x:v>0.0035800000000000003</x:v>
      </x:c>
      <x:c r="S759" s="138" t="str">
        <x:v>Kategorie-Näherung; vor Produktion fachlich nachpflegen</x:v>
      </x:c>
      <x:c r="T759" s="138" t="n">
        <x:v>0.45</x:v>
      </x:c>
      <x:c r="U759" s="140" t="n">
        <x:v>46230</x:v>
      </x:c>
      <x:c r="V759" s="141" t="b">
        <x:v>1</x:v>
      </x:c>
    </x:row>
    <x:row r="760">
      <x:c r="A760" s="137" t="str">
        <x:v>F0399</x:v>
      </x:c>
      <x:c r="B760" s="137" t="str">
        <x:v>Lammkeulensteak</x:v>
      </x:c>
      <x:c r="C760" s="137" t="str">
        <x:v>lamb leg steak</x:v>
      </x:c>
      <x:c r="D760" s="138" t="str">
        <x:v>Fleisch</x:v>
      </x:c>
      <x:c r="E760" s="138" t="str">
        <x:v>roh/handelsüblich</x:v>
      </x:c>
      <x:c r="F760" s="138" t="str">
        <x:v>g</x:v>
      </x:c>
      <x:c r="G760" s="139" t="n">
        <x:v>125</x:v>
      </x:c>
      <x:c r="H760" s="139" t="n">
        <x:v>23</x:v>
      </x:c>
      <x:c r="I760" s="139" t="n">
        <x:v>0</x:v>
      </x:c>
      <x:c r="J760" s="139" t="n">
        <x:v>3</x:v>
      </x:c>
      <x:c r="K760" s="139" t="n">
        <x:v>0</x:v>
      </x:c>
      <x:c r="L760" s="139" t="n">
        <x:v>0</x:v>
      </x:c>
      <x:c r="M760" s="139" t="n">
        <x:v>1</x:v>
      </x:c>
      <x:c r="N760" s="139" t="n">
        <x:v>0.2</x:v>
      </x:c>
      <x:c r="O760" s="139" t="n">
        <x:v>500</x:v>
      </x:c>
      <x:c r="P760" s="139" t="str">
        <x:v>g</x:v>
      </x:c>
      <x:c r="Q760" s="139" t="n">
        <x:v>5.99</x:v>
      </x:c>
      <x:c r="R760" s="139" t="n">
        <x:v>0.011980000000000001</x:v>
      </x:c>
      <x:c r="S760" s="138" t="str">
        <x:v>Kategorie-Näherung; vor Produktion fachlich nachpflegen</x:v>
      </x:c>
      <x:c r="T760" s="138" t="n">
        <x:v>0.45</x:v>
      </x:c>
      <x:c r="U760" s="140" t="n">
        <x:v>46230</x:v>
      </x:c>
      <x:c r="V760" s="141" t="b">
        <x:v>1</x:v>
      </x:c>
    </x:row>
    <x:row r="761">
      <x:c r="A761" s="137" t="str">
        <x:v>F0701</x:v>
      </x:c>
      <x:c r="B761" s="137" t="str">
        <x:v>Rote Linsen</x:v>
      </x:c>
      <x:c r="C761" s="137" t="str">
        <x:v>split red lentils</x:v>
      </x:c>
      <x:c r="D761" s="138" t="str">
        <x:v>Pflanzliche Proteine</x:v>
      </x:c>
      <x:c r="E761" s="138" t="str">
        <x:v>roh/handelsüblich</x:v>
      </x:c>
      <x:c r="F761" s="138" t="str">
        <x:v>g</x:v>
      </x:c>
      <x:c r="G761" s="139" t="n">
        <x:v>120</x:v>
      </x:c>
      <x:c r="H761" s="139" t="n">
        <x:v>7</x:v>
      </x:c>
      <x:c r="I761" s="139" t="n">
        <x:v>16</x:v>
      </x:c>
      <x:c r="J761" s="139" t="n">
        <x:v>2</x:v>
      </x:c>
      <x:c r="K761" s="139" t="n">
        <x:v>6</x:v>
      </x:c>
      <x:c r="L761" s="139" t="n">
        <x:v>1</x:v>
      </x:c>
      <x:c r="M761" s="139" t="n">
        <x:v>0.3</x:v>
      </x:c>
      <x:c r="N761" s="139" t="n">
        <x:v>0.4</x:v>
      </x:c>
      <x:c r="O761" s="139" t="n">
        <x:v>500</x:v>
      </x:c>
      <x:c r="P761" s="139" t="str">
        <x:v>g</x:v>
      </x:c>
      <x:c r="Q761" s="139" t="n">
        <x:v>1.49</x:v>
      </x:c>
      <x:c r="R761" s="139" t="n">
        <x:v>0.00298</x:v>
      </x:c>
      <x:c r="S761" s="138" t="str">
        <x:v>Kategorie-Näherung; vor Produktion fachlich nachpflegen</x:v>
      </x:c>
      <x:c r="T761" s="138" t="n">
        <x:v>0.45</x:v>
      </x:c>
      <x:c r="U761" s="140" t="n">
        <x:v>46230</x:v>
      </x:c>
      <x:c r="V761" s="141" t="b">
        <x:v>1</x:v>
      </x:c>
    </x:row>
    <x:row r="762">
      <x:c r="A762" s="137" t="str">
        <x:v>F0032</x:v>
      </x:c>
      <x:c r="B762" s="137" t="str">
        <x:v>Babyspinat</x:v>
      </x:c>
      <x:c r="C762" s="137" t="str">
        <x:v>baby leaf spinach</x:v>
      </x:c>
      <x:c r="D762" s="138" t="str">
        <x:v>Gemüse</x:v>
      </x:c>
      <x:c r="E762" s="138" t="str">
        <x:v>roh/handelsüblich</x:v>
      </x:c>
      <x:c r="F762" s="138" t="str">
        <x:v>g</x:v>
      </x:c>
      <x:c r="G762" s="139" t="n">
        <x:v>35</x:v>
      </x:c>
      <x:c r="H762" s="139" t="n">
        <x:v>2</x:v>
      </x:c>
      <x:c r="I762" s="139" t="n">
        <x:v>5</x:v>
      </x:c>
      <x:c r="J762" s="139" t="n">
        <x:v>0.4</x:v>
      </x:c>
      <x:c r="K762" s="139" t="n">
        <x:v>2.5</x:v>
      </x:c>
      <x:c r="L762" s="139" t="n">
        <x:v>3</x:v>
      </x:c>
      <x:c r="M762" s="139" t="n">
        <x:v>0.1</x:v>
      </x:c>
      <x:c r="N762" s="139" t="n">
        <x:v>0.06</x:v>
      </x:c>
      <x:c r="O762" s="139" t="n">
        <x:v>500</x:v>
      </x:c>
      <x:c r="P762" s="139" t="str">
        <x:v>g</x:v>
      </x:c>
      <x:c r="Q762" s="139" t="n">
        <x:v>1.79</x:v>
      </x:c>
      <x:c r="R762" s="139" t="n">
        <x:v>0.0035800000000000003</x:v>
      </x:c>
      <x:c r="S762" s="138" t="str">
        <x:v>Kategorie-Näherung; vor Produktion fachlich nachpflegen</x:v>
      </x:c>
      <x:c r="T762" s="138" t="n">
        <x:v>0.45</x:v>
      </x:c>
      <x:c r="U762" s="140" t="n">
        <x:v>46230</x:v>
      </x:c>
      <x:c r="V762" s="141" t="b">
        <x:v>1</x:v>
      </x:c>
    </x:row>
    <x:row r="763">
      <x:c r="A763" s="137" t="str">
        <x:v>F0519</x:v>
      </x:c>
      <x:c r="B763" s="137" t="str">
        <x:v>Pastinaken</x:v>
      </x:c>
      <x:c r="C763" s="137" t="str">
        <x:v>parsnips</x:v>
      </x:c>
      <x:c r="D763" s="138" t="str">
        <x:v>Gemüse</x:v>
      </x:c>
      <x:c r="E763" s="138" t="str">
        <x:v>roh/handelsüblich</x:v>
      </x:c>
      <x:c r="F763" s="138" t="str">
        <x:v>g</x:v>
      </x:c>
      <x:c r="G763" s="139" t="n">
        <x:v>35</x:v>
      </x:c>
      <x:c r="H763" s="139" t="n">
        <x:v>2</x:v>
      </x:c>
      <x:c r="I763" s="139" t="n">
        <x:v>5</x:v>
      </x:c>
      <x:c r="J763" s="139" t="n">
        <x:v>0.4</x:v>
      </x:c>
      <x:c r="K763" s="139" t="n">
        <x:v>2.5</x:v>
      </x:c>
      <x:c r="L763" s="139" t="n">
        <x:v>3</x:v>
      </x:c>
      <x:c r="M763" s="139" t="n">
        <x:v>0.1</x:v>
      </x:c>
      <x:c r="N763" s="139" t="n">
        <x:v>0.06</x:v>
      </x:c>
      <x:c r="O763" s="139" t="n">
        <x:v>500</x:v>
      </x:c>
      <x:c r="P763" s="139" t="str">
        <x:v>g</x:v>
      </x:c>
      <x:c r="Q763" s="139" t="n">
        <x:v>1.79</x:v>
      </x:c>
      <x:c r="R763" s="139" t="n">
        <x:v>0.0035800000000000003</x:v>
      </x:c>
      <x:c r="S763" s="138" t="str">
        <x:v>Kategorie-Näherung; vor Produktion fachlich nachpflegen</x:v>
      </x:c>
      <x:c r="T763" s="138" t="n">
        <x:v>0.45</x:v>
      </x:c>
      <x:c r="U763" s="140" t="n">
        <x:v>46230</x:v>
      </x:c>
      <x:c r="V763" s="141" t="b">
        <x:v>1</x:v>
      </x:c>
    </x:row>
    <x:row r="764">
      <x:c r="A764" s="137" t="str">
        <x:v>F0502</x:v>
      </x:c>
      <x:c r="B764" s="137" t="str">
        <x:v>Zwiebelsalz</x:v>
      </x:c>
      <x:c r="C764" s="137" t="str">
        <x:v>onion salt</x:v>
      </x:c>
      <x:c r="D764" s="138" t="str">
        <x:v>Gemüse</x:v>
      </x:c>
      <x:c r="E764" s="138" t="str">
        <x:v>roh/handelsüblich</x:v>
      </x:c>
      <x:c r="F764" s="138" t="str">
        <x:v>g</x:v>
      </x:c>
      <x:c r="G764" s="139" t="n">
        <x:v>35</x:v>
      </x:c>
      <x:c r="H764" s="139" t="n">
        <x:v>2</x:v>
      </x:c>
      <x:c r="I764" s="139" t="n">
        <x:v>5</x:v>
      </x:c>
      <x:c r="J764" s="139" t="n">
        <x:v>0.4</x:v>
      </x:c>
      <x:c r="K764" s="139" t="n">
        <x:v>2.5</x:v>
      </x:c>
      <x:c r="L764" s="139" t="n">
        <x:v>3</x:v>
      </x:c>
      <x:c r="M764" s="139" t="n">
        <x:v>0.1</x:v>
      </x:c>
      <x:c r="N764" s="139" t="n">
        <x:v>0.06</x:v>
      </x:c>
      <x:c r="O764" s="139" t="n">
        <x:v>500</x:v>
      </x:c>
      <x:c r="P764" s="139" t="str">
        <x:v>g</x:v>
      </x:c>
      <x:c r="Q764" s="139" t="n">
        <x:v>1.79</x:v>
      </x:c>
      <x:c r="R764" s="139" t="n">
        <x:v>0.0035800000000000003</x:v>
      </x:c>
      <x:c r="S764" s="138" t="str">
        <x:v>Kategorie-Näherung; vor Produktion fachlich nachpflegen</x:v>
      </x:c>
      <x:c r="T764" s="138" t="n">
        <x:v>0.45</x:v>
      </x:c>
      <x:c r="U764" s="140" t="n">
        <x:v>46230</x:v>
      </x:c>
      <x:c r="V764" s="141" t="b">
        <x:v>1</x:v>
      </x:c>
    </x:row>
    <x:row r="765">
      <x:c r="A765" s="137" t="str">
        <x:v>F0691</x:v>
      </x:c>
      <x:c r="B765" s="137" t="str">
        <x:v>Sojabohne</x:v>
      </x:c>
      <x:c r="C765" s="137" t="str">
        <x:v>soya bean</x:v>
      </x:c>
      <x:c r="D765" s="138" t="str">
        <x:v>Pflanzliche Proteine</x:v>
      </x:c>
      <x:c r="E765" s="138" t="str">
        <x:v>roh/handelsüblich</x:v>
      </x:c>
      <x:c r="F765" s="138" t="str">
        <x:v>g</x:v>
      </x:c>
      <x:c r="G765" s="139" t="n">
        <x:v>120</x:v>
      </x:c>
      <x:c r="H765" s="139" t="n">
        <x:v>7</x:v>
      </x:c>
      <x:c r="I765" s="139" t="n">
        <x:v>16</x:v>
      </x:c>
      <x:c r="J765" s="139" t="n">
        <x:v>2</x:v>
      </x:c>
      <x:c r="K765" s="139" t="n">
        <x:v>6</x:v>
      </x:c>
      <x:c r="L765" s="139" t="n">
        <x:v>1</x:v>
      </x:c>
      <x:c r="M765" s="139" t="n">
        <x:v>0.3</x:v>
      </x:c>
      <x:c r="N765" s="139" t="n">
        <x:v>0.4</x:v>
      </x:c>
      <x:c r="O765" s="139" t="n">
        <x:v>500</x:v>
      </x:c>
      <x:c r="P765" s="139" t="str">
        <x:v>g</x:v>
      </x:c>
      <x:c r="Q765" s="139" t="n">
        <x:v>1.49</x:v>
      </x:c>
      <x:c r="R765" s="139" t="n">
        <x:v>0.00298</x:v>
      </x:c>
      <x:c r="S765" s="138" t="str">
        <x:v>Kategorie-Näherung; vor Produktion fachlich nachpflegen</x:v>
      </x:c>
      <x:c r="T765" s="138" t="n">
        <x:v>0.45</x:v>
      </x:c>
      <x:c r="U765" s="140" t="n">
        <x:v>46230</x:v>
      </x:c>
      <x:c r="V765" s="141" t="b">
        <x:v>1</x:v>
      </x:c>
    </x:row>
    <x:row r="766">
      <x:c r="A766" s="137" t="str">
        <x:v>F0109</x:v>
      </x:c>
      <x:c r="B766" s="137" t="str">
        <x:v>Champignons</x:v>
      </x:c>
      <x:c r="C766" s="137" t="str">
        <x:v>button mushroom</x:v>
      </x:c>
      <x:c r="D766" s="138" t="str">
        <x:v>Gemüse</x:v>
      </x:c>
      <x:c r="E766" s="138" t="str">
        <x:v>roh/handelsüblich</x:v>
      </x:c>
      <x:c r="F766" s="138" t="str">
        <x:v>g</x:v>
      </x:c>
      <x:c r="G766" s="139" t="n">
        <x:v>35</x:v>
      </x:c>
      <x:c r="H766" s="139" t="n">
        <x:v>2</x:v>
      </x:c>
      <x:c r="I766" s="139" t="n">
        <x:v>5</x:v>
      </x:c>
      <x:c r="J766" s="139" t="n">
        <x:v>0.4</x:v>
      </x:c>
      <x:c r="K766" s="139" t="n">
        <x:v>2.5</x:v>
      </x:c>
      <x:c r="L766" s="139" t="n">
        <x:v>3</x:v>
      </x:c>
      <x:c r="M766" s="139" t="n">
        <x:v>0.1</x:v>
      </x:c>
      <x:c r="N766" s="139" t="n">
        <x:v>0.06</x:v>
      </x:c>
      <x:c r="O766" s="139" t="n">
        <x:v>500</x:v>
      </x:c>
      <x:c r="P766" s="139" t="str">
        <x:v>g</x:v>
      </x:c>
      <x:c r="Q766" s="139" t="n">
        <x:v>1.79</x:v>
      </x:c>
      <x:c r="R766" s="139" t="n">
        <x:v>0.0035800000000000003</x:v>
      </x:c>
      <x:c r="S766" s="138" t="str">
        <x:v>Kategorie-Näherung; vor Produktion fachlich nachpflegen</x:v>
      </x:c>
      <x:c r="T766" s="138" t="n">
        <x:v>0.45</x:v>
      </x:c>
      <x:c r="U766" s="140" t="n">
        <x:v>46230</x:v>
      </x:c>
      <x:c r="V766" s="141" t="b">
        <x:v>1</x:v>
      </x:c>
    </x:row>
    <x:row r="767">
      <x:c r="A767" s="137" t="str">
        <x:v>F0046</x:v>
      </x:c>
      <x:c r="B767" s="137" t="str">
        <x:v>Bananenschalotten</x:v>
      </x:c>
      <x:c r="C767" s="137" t="str">
        <x:v>banana shallots</x:v>
      </x:c>
      <x:c r="D767" s="138" t="str">
        <x:v>Obst</x:v>
      </x:c>
      <x:c r="E767" s="138" t="str">
        <x:v>roh/handelsüblich</x:v>
      </x:c>
      <x:c r="F767" s="138" t="str">
        <x:v>g</x:v>
      </x:c>
      <x:c r="G767" s="139" t="n">
        <x:v>55</x:v>
      </x:c>
      <x:c r="H767" s="139" t="n">
        <x:v>0.7</x:v>
      </x:c>
      <x:c r="I767" s="139" t="n">
        <x:v>12</x:v>
      </x:c>
      <x:c r="J767" s="139" t="n">
        <x:v>0.3</x:v>
      </x:c>
      <x:c r="K767" s="139" t="n">
        <x:v>2.5</x:v>
      </x:c>
      <x:c r="L767" s="139" t="n">
        <x:v>9</x:v>
      </x:c>
      <x:c r="M767" s="139" t="n">
        <x:v>0.05</x:v>
      </x:c>
      <x:c r="N767" s="139" t="n">
        <x:v>0.02</x:v>
      </x:c>
      <x:c r="O767" s="139" t="n">
        <x:v>500</x:v>
      </x:c>
      <x:c r="P767" s="139" t="str">
        <x:v>g</x:v>
      </x:c>
      <x:c r="Q767" s="139" t="n">
        <x:v>2.49</x:v>
      </x:c>
      <x:c r="R767" s="139" t="n">
        <x:v>0.00498</x:v>
      </x:c>
      <x:c r="S767" s="138" t="str">
        <x:v>Kategorie-Näherung; vor Produktion fachlich nachpflegen</x:v>
      </x:c>
      <x:c r="T767" s="138" t="n">
        <x:v>0.45</x:v>
      </x:c>
      <x:c r="U767" s="140" t="n">
        <x:v>46230</x:v>
      </x:c>
      <x:c r="V767" s="141" t="b">
        <x:v>1</x:v>
      </x:c>
    </x:row>
    <x:row r="768">
      <x:c r="A768" s="137" t="str">
        <x:v>F0796</x:v>
      </x:c>
      <x:c r="B768" s="137" t="str">
        <x:v>Vegetarischer Hartkäse</x:v>
      </x:c>
      <x:c r="C768" s="137" t="str">
        <x:v>vegetarian hard cheese</x:v>
      </x:c>
      <x:c r="D768" s="138" t="str">
        <x:v>Milchprodukte</x:v>
      </x:c>
      <x:c r="E768" s="138" t="str">
        <x:v>roh/handelsüblich</x:v>
      </x:c>
      <x:c r="F768" s="138" t="str">
        <x:v>g</x:v>
      </x:c>
      <x:c r="G768" s="139" t="n">
        <x:v>90</x:v>
      </x:c>
      <x:c r="H768" s="139" t="n">
        <x:v>9</x:v>
      </x:c>
      <x:c r="I768" s="139" t="n">
        <x:v>4</x:v>
      </x:c>
      <x:c r="J768" s="139" t="n">
        <x:v>4</x:v>
      </x:c>
      <x:c r="K768" s="139" t="n">
        <x:v>0</x:v>
      </x:c>
      <x:c r="L768" s="139" t="n">
        <x:v>4</x:v>
      </x:c>
      <x:c r="M768" s="139" t="n">
        <x:v>2.5</x:v>
      </x:c>
      <x:c r="N768" s="139" t="n">
        <x:v>0.3</x:v>
      </x:c>
      <x:c r="O768" s="139" t="n">
        <x:v>500</x:v>
      </x:c>
      <x:c r="P768" s="139" t="str">
        <x:v>g</x:v>
      </x:c>
      <x:c r="Q768" s="139" t="n">
        <x:v>1.79</x:v>
      </x:c>
      <x:c r="R768" s="139" t="n">
        <x:v>0.0035800000000000003</x:v>
      </x:c>
      <x:c r="S768" s="138" t="str">
        <x:v>Kategorie-Näherung; vor Produktion fachlich nachpflegen</x:v>
      </x:c>
      <x:c r="T768" s="138" t="n">
        <x:v>0.45</x:v>
      </x:c>
      <x:c r="U768" s="140" t="n">
        <x:v>46230</x:v>
      </x:c>
      <x:c r="V768" s="141" t="b">
        <x:v>1</x:v>
      </x:c>
    </x:row>
    <x:row r="769">
      <x:c r="A769" s="137" t="str">
        <x:v>F0416</x:v>
      </x:c>
      <x:c r="B769" s="137" t="str">
        <x:v>Zitronen</x:v>
      </x:c>
      <x:c r="C769" s="137" t="str">
        <x:v>lemons</x:v>
      </x:c>
      <x:c r="D769" s="138" t="str">
        <x:v>Obst</x:v>
      </x:c>
      <x:c r="E769" s="138" t="str">
        <x:v>roh/handelsüblich</x:v>
      </x:c>
      <x:c r="F769" s="138" t="str">
        <x:v>g</x:v>
      </x:c>
      <x:c r="G769" s="139" t="n">
        <x:v>55</x:v>
      </x:c>
      <x:c r="H769" s="139" t="n">
        <x:v>0.7</x:v>
      </x:c>
      <x:c r="I769" s="139" t="n">
        <x:v>12</x:v>
      </x:c>
      <x:c r="J769" s="139" t="n">
        <x:v>0.3</x:v>
      </x:c>
      <x:c r="K769" s="139" t="n">
        <x:v>2.5</x:v>
      </x:c>
      <x:c r="L769" s="139" t="n">
        <x:v>9</x:v>
      </x:c>
      <x:c r="M769" s="139" t="n">
        <x:v>0.05</x:v>
      </x:c>
      <x:c r="N769" s="139" t="n">
        <x:v>0.02</x:v>
      </x:c>
      <x:c r="O769" s="139" t="n">
        <x:v>500</x:v>
      </x:c>
      <x:c r="P769" s="139" t="str">
        <x:v>g</x:v>
      </x:c>
      <x:c r="Q769" s="139" t="n">
        <x:v>2.49</x:v>
      </x:c>
      <x:c r="R769" s="139" t="n">
        <x:v>0.00498</x:v>
      </x:c>
      <x:c r="S769" s="138" t="str">
        <x:v>Kategorie-Näherung; vor Produktion fachlich nachpflegen</x:v>
      </x:c>
      <x:c r="T769" s="138" t="n">
        <x:v>0.45</x:v>
      </x:c>
      <x:c r="U769" s="140" t="n">
        <x:v>46230</x:v>
      </x:c>
      <x:c r="V769" s="141" t="b">
        <x:v>1</x:v>
      </x:c>
    </x:row>
    <x:row r="770">
      <x:c r="A770" s="137" t="str">
        <x:v>F0544</x:v>
      </x:c>
      <x:c r="B770" s="137" t="str">
        <x:v>Pinto-Bohne</x:v>
      </x:c>
      <x:c r="C770" s="137" t="str">
        <x:v>pinto bean</x:v>
      </x:c>
      <x:c r="D770" s="138" t="str">
        <x:v>Pflanzliche Proteine</x:v>
      </x:c>
      <x:c r="E770" s="138" t="str">
        <x:v>roh/handelsüblich</x:v>
      </x:c>
      <x:c r="F770" s="138" t="str">
        <x:v>g</x:v>
      </x:c>
      <x:c r="G770" s="139" t="n">
        <x:v>120</x:v>
      </x:c>
      <x:c r="H770" s="139" t="n">
        <x:v>7</x:v>
      </x:c>
      <x:c r="I770" s="139" t="n">
        <x:v>16</x:v>
      </x:c>
      <x:c r="J770" s="139" t="n">
        <x:v>2</x:v>
      </x:c>
      <x:c r="K770" s="139" t="n">
        <x:v>6</x:v>
      </x:c>
      <x:c r="L770" s="139" t="n">
        <x:v>1</x:v>
      </x:c>
      <x:c r="M770" s="139" t="n">
        <x:v>0.3</x:v>
      </x:c>
      <x:c r="N770" s="139" t="n">
        <x:v>0.4</x:v>
      </x:c>
      <x:c r="O770" s="139" t="n">
        <x:v>500</x:v>
      </x:c>
      <x:c r="P770" s="139" t="str">
        <x:v>g</x:v>
      </x:c>
      <x:c r="Q770" s="139" t="n">
        <x:v>1.49</x:v>
      </x:c>
      <x:c r="R770" s="139" t="n">
        <x:v>0.00298</x:v>
      </x:c>
      <x:c r="S770" s="138" t="str">
        <x:v>Kategorie-Näherung; vor Produktion fachlich nachpflegen</x:v>
      </x:c>
      <x:c r="T770" s="138" t="n">
        <x:v>0.45</x:v>
      </x:c>
      <x:c r="U770" s="140" t="n">
        <x:v>46230</x:v>
      </x:c>
      <x:c r="V770" s="141" t="b">
        <x:v>1</x:v>
      </x:c>
    </x:row>
    <x:row r="771">
      <x:c r="A771" s="137" t="str">
        <x:v>F0017</x:v>
      </x:c>
      <x:c r="B771" s="137" t="str">
        <x:v>Aprikosenhälften</x:v>
      </x:c>
      <x:c r="C771" s="137" t="str">
        <x:v>apricot halves</x:v>
      </x:c>
      <x:c r="D771" s="138" t="str">
        <x:v>Gemüse</x:v>
      </x:c>
      <x:c r="E771" s="138" t="str">
        <x:v>roh/handelsüblich</x:v>
      </x:c>
      <x:c r="F771" s="138" t="str">
        <x:v>g</x:v>
      </x:c>
      <x:c r="G771" s="139" t="n">
        <x:v>35</x:v>
      </x:c>
      <x:c r="H771" s="139" t="n">
        <x:v>2</x:v>
      </x:c>
      <x:c r="I771" s="139" t="n">
        <x:v>5</x:v>
      </x:c>
      <x:c r="J771" s="139" t="n">
        <x:v>0.4</x:v>
      </x:c>
      <x:c r="K771" s="139" t="n">
        <x:v>2.5</x:v>
      </x:c>
      <x:c r="L771" s="139" t="n">
        <x:v>3</x:v>
      </x:c>
      <x:c r="M771" s="139" t="n">
        <x:v>0.1</x:v>
      </x:c>
      <x:c r="N771" s="139" t="n">
        <x:v>0.06</x:v>
      </x:c>
      <x:c r="O771" s="139" t="n">
        <x:v>500</x:v>
      </x:c>
      <x:c r="P771" s="139" t="str">
        <x:v>g</x:v>
      </x:c>
      <x:c r="Q771" s="139" t="n">
        <x:v>1.79</x:v>
      </x:c>
      <x:c r="R771" s="139" t="n">
        <x:v>0.0035800000000000003</x:v>
      </x:c>
      <x:c r="S771" s="138" t="str">
        <x:v>Kategorie-Näherung; vor Produktion fachlich nachpflegen</x:v>
      </x:c>
      <x:c r="T771" s="138" t="n">
        <x:v>0.45</x:v>
      </x:c>
      <x:c r="U771" s="140" t="n">
        <x:v>46230</x:v>
      </x:c>
      <x:c r="V771" s="141" t="b">
        <x:v>1</x:v>
      </x:c>
    </x:row>
    <x:row r="772">
      <x:c r="A772" s="137" t="str">
        <x:v>F0297</x:v>
      </x:c>
      <x:c r="B772" s="137" t="str">
        <x:v>Freekeh</x:v>
      </x:c>
      <x:c r="C772" s="137" t="str">
        <x:v>freekeh</x:v>
      </x:c>
      <x:c r="D772" s="138" t="str">
        <x:v>Gemüse</x:v>
      </x:c>
      <x:c r="E772" s="138" t="str">
        <x:v>roh/handelsüblich</x:v>
      </x:c>
      <x:c r="F772" s="138" t="str">
        <x:v>g</x:v>
      </x:c>
      <x:c r="G772" s="139" t="n">
        <x:v>35</x:v>
      </x:c>
      <x:c r="H772" s="139" t="n">
        <x:v>2</x:v>
      </x:c>
      <x:c r="I772" s="139" t="n">
        <x:v>5</x:v>
      </x:c>
      <x:c r="J772" s="139" t="n">
        <x:v>0.4</x:v>
      </x:c>
      <x:c r="K772" s="139" t="n">
        <x:v>2.5</x:v>
      </x:c>
      <x:c r="L772" s="139" t="n">
        <x:v>3</x:v>
      </x:c>
      <x:c r="M772" s="139" t="n">
        <x:v>0.1</x:v>
      </x:c>
      <x:c r="N772" s="139" t="n">
        <x:v>0.06</x:v>
      </x:c>
      <x:c r="O772" s="139" t="n">
        <x:v>500</x:v>
      </x:c>
      <x:c r="P772" s="139" t="str">
        <x:v>g</x:v>
      </x:c>
      <x:c r="Q772" s="139" t="n">
        <x:v>1.79</x:v>
      </x:c>
      <x:c r="R772" s="139" t="n">
        <x:v>0.0035800000000000003</x:v>
      </x:c>
      <x:c r="S772" s="138" t="str">
        <x:v>Kategorie-Näherung; vor Produktion fachlich nachpflegen</x:v>
      </x:c>
      <x:c r="T772" s="138" t="n">
        <x:v>0.45</x:v>
      </x:c>
      <x:c r="U772" s="140" t="n">
        <x:v>46230</x:v>
      </x:c>
      <x:c r="V772" s="141" t="b">
        <x:v>1</x:v>
      </x:c>
    </x:row>
    <x:row r="773">
      <x:c r="A773" s="137" t="str">
        <x:v>F0469</x:v>
      </x:c>
      <x:c r="B773" s="137" t="str">
        <x:v>Muffin</x:v>
      </x:c>
      <x:c r="C773" s="137" t="str">
        <x:v>muffin</x:v>
      </x:c>
      <x:c r="D773" s="138" t="str">
        <x:v>Gemüse</x:v>
      </x:c>
      <x:c r="E773" s="138" t="str">
        <x:v>roh/handelsüblich</x:v>
      </x:c>
      <x:c r="F773" s="138" t="str">
        <x:v>g</x:v>
      </x:c>
      <x:c r="G773" s="139" t="n">
        <x:v>35</x:v>
      </x:c>
      <x:c r="H773" s="139" t="n">
        <x:v>2</x:v>
      </x:c>
      <x:c r="I773" s="139" t="n">
        <x:v>5</x:v>
      </x:c>
      <x:c r="J773" s="139" t="n">
        <x:v>0.4</x:v>
      </x:c>
      <x:c r="K773" s="139" t="n">
        <x:v>2.5</x:v>
      </x:c>
      <x:c r="L773" s="139" t="n">
        <x:v>3</x:v>
      </x:c>
      <x:c r="M773" s="139" t="n">
        <x:v>0.1</x:v>
      </x:c>
      <x:c r="N773" s="139" t="n">
        <x:v>0.06</x:v>
      </x:c>
      <x:c r="O773" s="139" t="n">
        <x:v>500</x:v>
      </x:c>
      <x:c r="P773" s="139" t="str">
        <x:v>g</x:v>
      </x:c>
      <x:c r="Q773" s="139" t="n">
        <x:v>1.79</x:v>
      </x:c>
      <x:c r="R773" s="139" t="n">
        <x:v>0.0035800000000000003</x:v>
      </x:c>
      <x:c r="S773" s="138" t="str">
        <x:v>Kategorie-Näherung; vor Produktion fachlich nachpflegen</x:v>
      </x:c>
      <x:c r="T773" s="138" t="n">
        <x:v>0.45</x:v>
      </x:c>
      <x:c r="U773" s="140" t="n">
        <x:v>46230</x:v>
      </x:c>
      <x:c r="V773" s="141" t="b">
        <x:v>1</x:v>
      </x:c>
    </x:row>
    <x:row r="774">
      <x:c r="A774" s="137" t="str">
        <x:v>F0685</x:v>
      </x:c>
      <x:c r="B774" s="137" t="str">
        <x:v>Sauerrahm-Schnittlauch-Dip</x:v>
      </x:c>
      <x:c r="C774" s="137" t="str">
        <x:v>sour cream &amp; chive dip</x:v>
      </x:c>
      <x:c r="D774" s="138" t="str">
        <x:v>Milchprodukte</x:v>
      </x:c>
      <x:c r="E774" s="138" t="str">
        <x:v>roh/handelsüblich</x:v>
      </x:c>
      <x:c r="F774" s="138" t="str">
        <x:v>g</x:v>
      </x:c>
      <x:c r="G774" s="139" t="n">
        <x:v>90</x:v>
      </x:c>
      <x:c r="H774" s="139" t="n">
        <x:v>9</x:v>
      </x:c>
      <x:c r="I774" s="139" t="n">
        <x:v>4</x:v>
      </x:c>
      <x:c r="J774" s="139" t="n">
        <x:v>4</x:v>
      </x:c>
      <x:c r="K774" s="139" t="n">
        <x:v>0</x:v>
      </x:c>
      <x:c r="L774" s="139" t="n">
        <x:v>4</x:v>
      </x:c>
      <x:c r="M774" s="139" t="n">
        <x:v>2.5</x:v>
      </x:c>
      <x:c r="N774" s="139" t="n">
        <x:v>0.3</x:v>
      </x:c>
      <x:c r="O774" s="139" t="n">
        <x:v>500</x:v>
      </x:c>
      <x:c r="P774" s="139" t="str">
        <x:v>g</x:v>
      </x:c>
      <x:c r="Q774" s="139" t="n">
        <x:v>1.79</x:v>
      </x:c>
      <x:c r="R774" s="139" t="n">
        <x:v>0.0035800000000000003</x:v>
      </x:c>
      <x:c r="S774" s="138" t="str">
        <x:v>Kategorie-Näherung; vor Produktion fachlich nachpflegen</x:v>
      </x:c>
      <x:c r="T774" s="138" t="n">
        <x:v>0.45</x:v>
      </x:c>
      <x:c r="U774" s="140" t="n">
        <x:v>46230</x:v>
      </x:c>
      <x:c r="V774" s="141" t="b">
        <x:v>1</x:v>
      </x:c>
    </x:row>
    <x:row r="775">
      <x:c r="A775" s="137" t="str">
        <x:v>F0545</x:v>
      </x:c>
      <x:c r="B775" s="137" t="str">
        <x:v>Pintobohnen</x:v>
      </x:c>
      <x:c r="C775" s="137" t="str">
        <x:v>pinto beans</x:v>
      </x:c>
      <x:c r="D775" s="138" t="str">
        <x:v>Pflanzliche Proteine</x:v>
      </x:c>
      <x:c r="E775" s="138" t="str">
        <x:v>roh/handelsüblich</x:v>
      </x:c>
      <x:c r="F775" s="138" t="str">
        <x:v>g</x:v>
      </x:c>
      <x:c r="G775" s="139" t="n">
        <x:v>120</x:v>
      </x:c>
      <x:c r="H775" s="139" t="n">
        <x:v>7</x:v>
      </x:c>
      <x:c r="I775" s="139" t="n">
        <x:v>16</x:v>
      </x:c>
      <x:c r="J775" s="139" t="n">
        <x:v>2</x:v>
      </x:c>
      <x:c r="K775" s="139" t="n">
        <x:v>6</x:v>
      </x:c>
      <x:c r="L775" s="139" t="n">
        <x:v>1</x:v>
      </x:c>
      <x:c r="M775" s="139" t="n">
        <x:v>0.3</x:v>
      </x:c>
      <x:c r="N775" s="139" t="n">
        <x:v>0.4</x:v>
      </x:c>
      <x:c r="O775" s="139" t="n">
        <x:v>500</x:v>
      </x:c>
      <x:c r="P775" s="139" t="str">
        <x:v>g</x:v>
      </x:c>
      <x:c r="Q775" s="139" t="n">
        <x:v>1.49</x:v>
      </x:c>
      <x:c r="R775" s="139" t="n">
        <x:v>0.00298</x:v>
      </x:c>
      <x:c r="S775" s="138" t="str">
        <x:v>Kategorie-Näherung; vor Produktion fachlich nachpflegen</x:v>
      </x:c>
      <x:c r="T775" s="138" t="n">
        <x:v>0.45</x:v>
      </x:c>
      <x:c r="U775" s="140" t="n">
        <x:v>46230</x:v>
      </x:c>
      <x:c r="V775" s="141" t="b">
        <x:v>1</x:v>
      </x:c>
    </x:row>
    <x:row r="776">
      <x:c r="A776" s="137" t="str">
        <x:v>F0060</x:v>
      </x:c>
      <x:c r="B776" s="137" t="str">
        <x:v>Rindfleisch</x:v>
      </x:c>
      <x:c r="C776" s="137" t="str">
        <x:v>beef</x:v>
      </x:c>
      <x:c r="D776" s="138" t="str">
        <x:v>Fleisch</x:v>
      </x:c>
      <x:c r="E776" s="138" t="str">
        <x:v>roh/handelsüblich</x:v>
      </x:c>
      <x:c r="F776" s="138" t="str">
        <x:v>g</x:v>
      </x:c>
      <x:c r="G776" s="139" t="n">
        <x:v>125</x:v>
      </x:c>
      <x:c r="H776" s="139" t="n">
        <x:v>23</x:v>
      </x:c>
      <x:c r="I776" s="139" t="n">
        <x:v>0</x:v>
      </x:c>
      <x:c r="J776" s="139" t="n">
        <x:v>3</x:v>
      </x:c>
      <x:c r="K776" s="139" t="n">
        <x:v>0</x:v>
      </x:c>
      <x:c r="L776" s="139" t="n">
        <x:v>0</x:v>
      </x:c>
      <x:c r="M776" s="139" t="n">
        <x:v>1</x:v>
      </x:c>
      <x:c r="N776" s="139" t="n">
        <x:v>0.2</x:v>
      </x:c>
      <x:c r="O776" s="139" t="n">
        <x:v>500</x:v>
      </x:c>
      <x:c r="P776" s="139" t="str">
        <x:v>g</x:v>
      </x:c>
      <x:c r="Q776" s="139" t="n">
        <x:v>5.99</x:v>
      </x:c>
      <x:c r="R776" s="139" t="n">
        <x:v>0.011980000000000001</x:v>
      </x:c>
      <x:c r="S776" s="138" t="str">
        <x:v>Kategorie-Näherung; vor Produktion fachlich nachpflegen</x:v>
      </x:c>
      <x:c r="T776" s="138" t="n">
        <x:v>0.45</x:v>
      </x:c>
      <x:c r="U776" s="140" t="n">
        <x:v>46230</x:v>
      </x:c>
      <x:c r="V776" s="141" t="b">
        <x:v>1</x:v>
      </x:c>
    </x:row>
    <x:row r="777">
      <x:c r="A777" s="137" t="str">
        <x:v>F0444</x:v>
      </x:c>
      <x:c r="B777" s="137" t="str">
        <x:v>Fleischbällchen</x:v>
      </x:c>
      <x:c r="C777" s="137" t="str">
        <x:v>meatballs</x:v>
      </x:c>
      <x:c r="D777" s="138" t="str">
        <x:v>Gemüse</x:v>
      </x:c>
      <x:c r="E777" s="138" t="str">
        <x:v>roh/handelsüblich</x:v>
      </x:c>
      <x:c r="F777" s="138" t="str">
        <x:v>g</x:v>
      </x:c>
      <x:c r="G777" s="139" t="n">
        <x:v>35</x:v>
      </x:c>
      <x:c r="H777" s="139" t="n">
        <x:v>2</x:v>
      </x:c>
      <x:c r="I777" s="139" t="n">
        <x:v>5</x:v>
      </x:c>
      <x:c r="J777" s="139" t="n">
        <x:v>0.4</x:v>
      </x:c>
      <x:c r="K777" s="139" t="n">
        <x:v>2.5</x:v>
      </x:c>
      <x:c r="L777" s="139" t="n">
        <x:v>3</x:v>
      </x:c>
      <x:c r="M777" s="139" t="n">
        <x:v>0.1</x:v>
      </x:c>
      <x:c r="N777" s="139" t="n">
        <x:v>0.06</x:v>
      </x:c>
      <x:c r="O777" s="139" t="n">
        <x:v>500</x:v>
      </x:c>
      <x:c r="P777" s="139" t="str">
        <x:v>g</x:v>
      </x:c>
      <x:c r="Q777" s="139" t="n">
        <x:v>1.79</x:v>
      </x:c>
      <x:c r="R777" s="139" t="n">
        <x:v>0.0035800000000000003</x:v>
      </x:c>
      <x:c r="S777" s="138" t="str">
        <x:v>Kategorie-Näherung; vor Produktion fachlich nachpflegen</x:v>
      </x:c>
      <x:c r="T777" s="138" t="n">
        <x:v>0.45</x:v>
      </x:c>
      <x:c r="U777" s="140" t="n">
        <x:v>46230</x:v>
      </x:c>
      <x:c r="V777" s="141" t="b">
        <x:v>1</x:v>
      </x:c>
    </x:row>
    <x:row r="778">
      <x:c r="A778" s="137" t="str">
        <x:v>F0285</x:v>
      </x:c>
      <x:c r="B778" s="137" t="str">
        <x:v>Fischpastetenmischung</x:v>
      </x:c>
      <x:c r="C778" s="137" t="str">
        <x:v>fish pie mix</x:v>
      </x:c>
      <x:c r="D778" s="138" t="str">
        <x:v>Fisch</x:v>
      </x:c>
      <x:c r="E778" s="138" t="str">
        <x:v>roh/handelsüblich</x:v>
      </x:c>
      <x:c r="F778" s="138" t="str">
        <x:v>g</x:v>
      </x:c>
      <x:c r="G778" s="139" t="n">
        <x:v>150</x:v>
      </x:c>
      <x:c r="H778" s="139" t="n">
        <x:v>21</x:v>
      </x:c>
      <x:c r="I778" s="139" t="n">
        <x:v>0</x:v>
      </x:c>
      <x:c r="J778" s="139" t="n">
        <x:v>7</x:v>
      </x:c>
      <x:c r="K778" s="139" t="n">
        <x:v>0</x:v>
      </x:c>
      <x:c r="L778" s="139" t="n">
        <x:v>0</x:v>
      </x:c>
      <x:c r="M778" s="139" t="n">
        <x:v>1.5</x:v>
      </x:c>
      <x:c r="N778" s="139" t="n">
        <x:v>0.2</x:v>
      </x:c>
      <x:c r="O778" s="139" t="n">
        <x:v>500</x:v>
      </x:c>
      <x:c r="P778" s="139" t="str">
        <x:v>g</x:v>
      </x:c>
      <x:c r="Q778" s="139" t="n">
        <x:v>5.49</x:v>
      </x:c>
      <x:c r="R778" s="139" t="n">
        <x:v>0.01098</x:v>
      </x:c>
      <x:c r="S778" s="138" t="str">
        <x:v>Kategorie-Näherung; vor Produktion fachlich nachpflegen</x:v>
      </x:c>
      <x:c r="T778" s="138" t="n">
        <x:v>0.45</x:v>
      </x:c>
      <x:c r="U778" s="140" t="n">
        <x:v>46230</x:v>
      </x:c>
      <x:c r="V778" s="141" t="b">
        <x:v>1</x:v>
      </x:c>
    </x:row>
    <x:row r="779">
      <x:c r="A779" s="137" t="str">
        <x:v>F0024</x:v>
      </x:c>
      <x:c r="B779" s="137" t="str">
        <x:v>Spargelstangen</x:v>
      </x:c>
      <x:c r="C779" s="137" t="str">
        <x:v>asparagus spears</x:v>
      </x:c>
      <x:c r="D779" s="138" t="str">
        <x:v>Pflanzliche Proteine</x:v>
      </x:c>
      <x:c r="E779" s="138" t="str">
        <x:v>roh/handelsüblich</x:v>
      </x:c>
      <x:c r="F779" s="138" t="str">
        <x:v>g</x:v>
      </x:c>
      <x:c r="G779" s="139" t="n">
        <x:v>120</x:v>
      </x:c>
      <x:c r="H779" s="139" t="n">
        <x:v>7</x:v>
      </x:c>
      <x:c r="I779" s="139" t="n">
        <x:v>16</x:v>
      </x:c>
      <x:c r="J779" s="139" t="n">
        <x:v>2</x:v>
      </x:c>
      <x:c r="K779" s="139" t="n">
        <x:v>6</x:v>
      </x:c>
      <x:c r="L779" s="139" t="n">
        <x:v>1</x:v>
      </x:c>
      <x:c r="M779" s="139" t="n">
        <x:v>0.3</x:v>
      </x:c>
      <x:c r="N779" s="139" t="n">
        <x:v>0.4</x:v>
      </x:c>
      <x:c r="O779" s="139" t="n">
        <x:v>500</x:v>
      </x:c>
      <x:c r="P779" s="139" t="str">
        <x:v>g</x:v>
      </x:c>
      <x:c r="Q779" s="139" t="n">
        <x:v>1.49</x:v>
      </x:c>
      <x:c r="R779" s="139" t="n">
        <x:v>0.00298</x:v>
      </x:c>
      <x:c r="S779" s="138" t="str">
        <x:v>Kategorie-Näherung; vor Produktion fachlich nachpflegen</x:v>
      </x:c>
      <x:c r="T779" s="138" t="n">
        <x:v>0.45</x:v>
      </x:c>
      <x:c r="U779" s="140" t="n">
        <x:v>46230</x:v>
      </x:c>
      <x:c r="V779" s="141" t="b">
        <x:v>1</x:v>
      </x:c>
    </x:row>
    <x:row r="780">
      <x:c r="A780" s="137" t="str">
        <x:v>F0707</x:v>
      </x:c>
      <x:c r="B780" s="137" t="str">
        <x:v>Sprießender Brokkoli</x:v>
      </x:c>
      <x:c r="C780" s="137" t="str">
        <x:v>sprouting broccoli</x:v>
      </x:c>
      <x:c r="D780" s="138" t="str">
        <x:v>Gemüse</x:v>
      </x:c>
      <x:c r="E780" s="138" t="str">
        <x:v>roh/handelsüblich</x:v>
      </x:c>
      <x:c r="F780" s="138" t="str">
        <x:v>g</x:v>
      </x:c>
      <x:c r="G780" s="139" t="n">
        <x:v>35</x:v>
      </x:c>
      <x:c r="H780" s="139" t="n">
        <x:v>2</x:v>
      </x:c>
      <x:c r="I780" s="139" t="n">
        <x:v>5</x:v>
      </x:c>
      <x:c r="J780" s="139" t="n">
        <x:v>0.4</x:v>
      </x:c>
      <x:c r="K780" s="139" t="n">
        <x:v>2.5</x:v>
      </x:c>
      <x:c r="L780" s="139" t="n">
        <x:v>3</x:v>
      </x:c>
      <x:c r="M780" s="139" t="n">
        <x:v>0.1</x:v>
      </x:c>
      <x:c r="N780" s="139" t="n">
        <x:v>0.06</x:v>
      </x:c>
      <x:c r="O780" s="139" t="n">
        <x:v>500</x:v>
      </x:c>
      <x:c r="P780" s="139" t="str">
        <x:v>g</x:v>
      </x:c>
      <x:c r="Q780" s="139" t="n">
        <x:v>1.79</x:v>
      </x:c>
      <x:c r="R780" s="139" t="n">
        <x:v>0.0035800000000000003</x:v>
      </x:c>
      <x:c r="S780" s="138" t="str">
        <x:v>Kategorie-Näherung; vor Produktion fachlich nachpflegen</x:v>
      </x:c>
      <x:c r="T780" s="138" t="n">
        <x:v>0.45</x:v>
      </x:c>
      <x:c r="U780" s="140" t="n">
        <x:v>46230</x:v>
      </x:c>
      <x:c r="V780" s="141" t="b">
        <x:v>1</x:v>
      </x:c>
    </x:row>
    <x:row r="781">
      <x:c r="A781" s="137" t="str">
        <x:v>F0524</x:v>
      </x:c>
      <x:c r="B781" s="137" t="str">
        <x:v>Erbsenspross</x:v>
      </x:c>
      <x:c r="C781" s="137" t="str">
        <x:v>pea shoot</x:v>
      </x:c>
      <x:c r="D781" s="138" t="str">
        <x:v>Pflanzliche Proteine</x:v>
      </x:c>
      <x:c r="E781" s="138" t="str">
        <x:v>roh/handelsüblich</x:v>
      </x:c>
      <x:c r="F781" s="138" t="str">
        <x:v>g</x:v>
      </x:c>
      <x:c r="G781" s="139" t="n">
        <x:v>120</x:v>
      </x:c>
      <x:c r="H781" s="139" t="n">
        <x:v>7</x:v>
      </x:c>
      <x:c r="I781" s="139" t="n">
        <x:v>16</x:v>
      </x:c>
      <x:c r="J781" s="139" t="n">
        <x:v>2</x:v>
      </x:c>
      <x:c r="K781" s="139" t="n">
        <x:v>6</x:v>
      </x:c>
      <x:c r="L781" s="139" t="n">
        <x:v>1</x:v>
      </x:c>
      <x:c r="M781" s="139" t="n">
        <x:v>0.3</x:v>
      </x:c>
      <x:c r="N781" s="139" t="n">
        <x:v>0.4</x:v>
      </x:c>
      <x:c r="O781" s="139" t="n">
        <x:v>500</x:v>
      </x:c>
      <x:c r="P781" s="139" t="str">
        <x:v>g</x:v>
      </x:c>
      <x:c r="Q781" s="139" t="n">
        <x:v>1.49</x:v>
      </x:c>
      <x:c r="R781" s="139" t="n">
        <x:v>0.00298</x:v>
      </x:c>
      <x:c r="S781" s="138" t="str">
        <x:v>Kategorie-Näherung; vor Produktion fachlich nachpflegen</x:v>
      </x:c>
      <x:c r="T781" s="138" t="n">
        <x:v>0.45</x:v>
      </x:c>
      <x:c r="U781" s="140" t="n">
        <x:v>46230</x:v>
      </x:c>
      <x:c r="V781" s="141" t="b">
        <x:v>1</x:v>
      </x:c>
    </x:row>
    <x:row r="782">
      <x:c r="A782" s="137" t="str">
        <x:v>F0448</x:v>
      </x:c>
      <x:c r="B782" s="137" t="str">
        <x:v>Medjool-Datteln</x:v>
      </x:c>
      <x:c r="C782" s="137" t="str">
        <x:v>medjool dates</x:v>
      </x:c>
      <x:c r="D782" s="138" t="str">
        <x:v>Obst</x:v>
      </x:c>
      <x:c r="E782" s="138" t="str">
        <x:v>roh/handelsüblich</x:v>
      </x:c>
      <x:c r="F782" s="138" t="str">
        <x:v>g</x:v>
      </x:c>
      <x:c r="G782" s="139" t="n">
        <x:v>55</x:v>
      </x:c>
      <x:c r="H782" s="139" t="n">
        <x:v>0.7</x:v>
      </x:c>
      <x:c r="I782" s="139" t="n">
        <x:v>12</x:v>
      </x:c>
      <x:c r="J782" s="139" t="n">
        <x:v>0.3</x:v>
      </x:c>
      <x:c r="K782" s="139" t="n">
        <x:v>2.5</x:v>
      </x:c>
      <x:c r="L782" s="139" t="n">
        <x:v>9</x:v>
      </x:c>
      <x:c r="M782" s="139" t="n">
        <x:v>0.05</x:v>
      </x:c>
      <x:c r="N782" s="139" t="n">
        <x:v>0.02</x:v>
      </x:c>
      <x:c r="O782" s="139" t="n">
        <x:v>500</x:v>
      </x:c>
      <x:c r="P782" s="139" t="str">
        <x:v>g</x:v>
      </x:c>
      <x:c r="Q782" s="139" t="n">
        <x:v>2.49</x:v>
      </x:c>
      <x:c r="R782" s="139" t="n">
        <x:v>0.00498</x:v>
      </x:c>
      <x:c r="S782" s="138" t="str">
        <x:v>Kategorie-Näherung; vor Produktion fachlich nachpflegen</x:v>
      </x:c>
      <x:c r="T782" s="138" t="n">
        <x:v>0.45</x:v>
      </x:c>
      <x:c r="U782" s="140" t="n">
        <x:v>46230</x:v>
      </x:c>
      <x:c r="V782" s="141" t="b">
        <x:v>1</x:v>
      </x:c>
    </x:row>
    <x:row r="783">
      <x:c r="A783" s="137" t="str">
        <x:v>F0642</x:v>
      </x:c>
      <x:c r="B783" s="137" t="str">
        <x:v>Salbeiblatt</x:v>
      </x:c>
      <x:c r="C783" s="137" t="str">
        <x:v>sage leaf</x:v>
      </x:c>
      <x:c r="D783" s="138" t="str">
        <x:v>Gemüse</x:v>
      </x:c>
      <x:c r="E783" s="138" t="str">
        <x:v>roh/handelsüblich</x:v>
      </x:c>
      <x:c r="F783" s="138" t="str">
        <x:v>g</x:v>
      </x:c>
      <x:c r="G783" s="139" t="n">
        <x:v>35</x:v>
      </x:c>
      <x:c r="H783" s="139" t="n">
        <x:v>2</x:v>
      </x:c>
      <x:c r="I783" s="139" t="n">
        <x:v>5</x:v>
      </x:c>
      <x:c r="J783" s="139" t="n">
        <x:v>0.4</x:v>
      </x:c>
      <x:c r="K783" s="139" t="n">
        <x:v>2.5</x:v>
      </x:c>
      <x:c r="L783" s="139" t="n">
        <x:v>3</x:v>
      </x:c>
      <x:c r="M783" s="139" t="n">
        <x:v>0.1</x:v>
      </x:c>
      <x:c r="N783" s="139" t="n">
        <x:v>0.06</x:v>
      </x:c>
      <x:c r="O783" s="139" t="n">
        <x:v>500</x:v>
      </x:c>
      <x:c r="P783" s="139" t="str">
        <x:v>g</x:v>
      </x:c>
      <x:c r="Q783" s="139" t="n">
        <x:v>1.79</x:v>
      </x:c>
      <x:c r="R783" s="139" t="n">
        <x:v>0.0035800000000000003</x:v>
      </x:c>
      <x:c r="S783" s="138" t="str">
        <x:v>Kategorie-Näherung; vor Produktion fachlich nachpflegen</x:v>
      </x:c>
      <x:c r="T783" s="138" t="n">
        <x:v>0.45</x:v>
      </x:c>
      <x:c r="U783" s="140" t="n">
        <x:v>46230</x:v>
      </x:c>
      <x:c r="V783" s="141" t="b">
        <x:v>1</x:v>
      </x:c>
    </x:row>
    <x:row r="784">
      <x:c r="A784" s="137" t="str">
        <x:v>F0439</x:v>
      </x:c>
      <x:c r="B784" s="137" t="str">
        <x:v>Marinade</x:v>
      </x:c>
      <x:c r="C784" s="137" t="str">
        <x:v>marinade</x:v>
      </x:c>
      <x:c r="D784" s="138" t="str">
        <x:v>Gemüse</x:v>
      </x:c>
      <x:c r="E784" s="138" t="str">
        <x:v>roh/handelsüblich</x:v>
      </x:c>
      <x:c r="F784" s="138" t="str">
        <x:v>g</x:v>
      </x:c>
      <x:c r="G784" s="139" t="n">
        <x:v>35</x:v>
      </x:c>
      <x:c r="H784" s="139" t="n">
        <x:v>2</x:v>
      </x:c>
      <x:c r="I784" s="139" t="n">
        <x:v>5</x:v>
      </x:c>
      <x:c r="J784" s="139" t="n">
        <x:v>0.4</x:v>
      </x:c>
      <x:c r="K784" s="139" t="n">
        <x:v>2.5</x:v>
      </x:c>
      <x:c r="L784" s="139" t="n">
        <x:v>3</x:v>
      </x:c>
      <x:c r="M784" s="139" t="n">
        <x:v>0.1</x:v>
      </x:c>
      <x:c r="N784" s="139" t="n">
        <x:v>0.06</x:v>
      </x:c>
      <x:c r="O784" s="139" t="n">
        <x:v>500</x:v>
      </x:c>
      <x:c r="P784" s="139" t="str">
        <x:v>g</x:v>
      </x:c>
      <x:c r="Q784" s="139" t="n">
        <x:v>1.79</x:v>
      </x:c>
      <x:c r="R784" s="139" t="n">
        <x:v>0.0035800000000000003</x:v>
      </x:c>
      <x:c r="S784" s="138" t="str">
        <x:v>Kategorie-Näherung; vor Produktion fachlich nachpflegen</x:v>
      </x:c>
      <x:c r="T784" s="138" t="n">
        <x:v>0.45</x:v>
      </x:c>
      <x:c r="U784" s="140" t="n">
        <x:v>46230</x:v>
      </x:c>
      <x:c r="V784" s="141" t="b">
        <x:v>1</x:v>
      </x:c>
    </x:row>
    <x:row r="785">
      <x:c r="A785" s="137" t="str">
        <x:v>F0739</x:v>
      </x:c>
      <x:c r="B785" s="137" t="str">
        <x:v>Tagliatelle</x:v>
      </x:c>
      <x:c r="C785" s="137" t="str">
        <x:v>tagliatelle</x:v>
      </x:c>
      <x:c r="D785" s="138" t="str">
        <x:v>Gemüse</x:v>
      </x:c>
      <x:c r="E785" s="138" t="str">
        <x:v>roh/handelsüblich</x:v>
      </x:c>
      <x:c r="F785" s="138" t="str">
        <x:v>g</x:v>
      </x:c>
      <x:c r="G785" s="139" t="n">
        <x:v>35</x:v>
      </x:c>
      <x:c r="H785" s="139" t="n">
        <x:v>2</x:v>
      </x:c>
      <x:c r="I785" s="139" t="n">
        <x:v>5</x:v>
      </x:c>
      <x:c r="J785" s="139" t="n">
        <x:v>0.4</x:v>
      </x:c>
      <x:c r="K785" s="139" t="n">
        <x:v>2.5</x:v>
      </x:c>
      <x:c r="L785" s="139" t="n">
        <x:v>3</x:v>
      </x:c>
      <x:c r="M785" s="139" t="n">
        <x:v>0.1</x:v>
      </x:c>
      <x:c r="N785" s="139" t="n">
        <x:v>0.06</x:v>
      </x:c>
      <x:c r="O785" s="139" t="n">
        <x:v>500</x:v>
      </x:c>
      <x:c r="P785" s="139" t="str">
        <x:v>g</x:v>
      </x:c>
      <x:c r="Q785" s="139" t="n">
        <x:v>1.79</x:v>
      </x:c>
      <x:c r="R785" s="139" t="n">
        <x:v>0.0035800000000000003</x:v>
      </x:c>
      <x:c r="S785" s="138" t="str">
        <x:v>Kategorie-Näherung; vor Produktion fachlich nachpflegen</x:v>
      </x:c>
      <x:c r="T785" s="138" t="n">
        <x:v>0.45</x:v>
      </x:c>
      <x:c r="U785" s="140" t="n">
        <x:v>46230</x:v>
      </x:c>
      <x:c r="V785" s="141" t="b">
        <x:v>1</x:v>
      </x:c>
    </x:row>
    <x:row r="786">
      <x:c r="A786" s="137" t="str">
        <x:v>F0048</x:v>
      </x:c>
      <x:c r="B786" s="137" t="str">
        <x:v>Barbecue-Sauce</x:v>
      </x:c>
      <x:c r="C786" s="137" t="str">
        <x:v>barbecue sauce</x:v>
      </x:c>
      <x:c r="D786" s="138" t="str">
        <x:v>Saucen</x:v>
      </x:c>
      <x:c r="E786" s="138" t="str">
        <x:v>roh/handelsüblich</x:v>
      </x:c>
      <x:c r="F786" s="138" t="str">
        <x:v>g</x:v>
      </x:c>
      <x:c r="G786" s="139" t="n">
        <x:v>90</x:v>
      </x:c>
      <x:c r="H786" s="139" t="n">
        <x:v>3</x:v>
      </x:c>
      <x:c r="I786" s="139" t="n">
        <x:v>12</x:v>
      </x:c>
      <x:c r="J786" s="139" t="n">
        <x:v>4</x:v>
      </x:c>
      <x:c r="K786" s="139" t="n">
        <x:v>2</x:v>
      </x:c>
      <x:c r="L786" s="139" t="n">
        <x:v>5</x:v>
      </x:c>
      <x:c r="M786" s="139" t="n">
        <x:v>0.7</x:v>
      </x:c>
      <x:c r="N786" s="139" t="n">
        <x:v>1.2</x:v>
      </x:c>
      <x:c r="O786" s="139" t="n">
        <x:v>500</x:v>
      </x:c>
      <x:c r="P786" s="139" t="str">
        <x:v>g</x:v>
      </x:c>
      <x:c r="Q786" s="139" t="n">
        <x:v>1.99</x:v>
      </x:c>
      <x:c r="R786" s="139" t="n">
        <x:v>0.00398</x:v>
      </x:c>
      <x:c r="S786" s="138" t="str">
        <x:v>Kategorie-Näherung; vor Produktion fachlich nachpflegen</x:v>
      </x:c>
      <x:c r="T786" s="138" t="n">
        <x:v>0.45</x:v>
      </x:c>
      <x:c r="U786" s="140" t="n">
        <x:v>46230</x:v>
      </x:c>
      <x:c r="V786" s="141" t="b">
        <x:v>1</x:v>
      </x:c>
    </x:row>
    <x:row r="787">
      <x:c r="A787" s="137" t="str">
        <x:v>F0615</x:v>
      </x:c>
      <x:c r="B787" s="137" t="str">
        <x:v>Gekühlte Bohne</x:v>
      </x:c>
      <x:c r="C787" s="137" t="str">
        <x:v>refried bean</x:v>
      </x:c>
      <x:c r="D787" s="138" t="str">
        <x:v>Pflanzliche Proteine</x:v>
      </x:c>
      <x:c r="E787" s="138" t="str">
        <x:v>roh/handelsüblich</x:v>
      </x:c>
      <x:c r="F787" s="138" t="str">
        <x:v>g</x:v>
      </x:c>
      <x:c r="G787" s="139" t="n">
        <x:v>120</x:v>
      </x:c>
      <x:c r="H787" s="139" t="n">
        <x:v>7</x:v>
      </x:c>
      <x:c r="I787" s="139" t="n">
        <x:v>16</x:v>
      </x:c>
      <x:c r="J787" s="139" t="n">
        <x:v>2</x:v>
      </x:c>
      <x:c r="K787" s="139" t="n">
        <x:v>6</x:v>
      </x:c>
      <x:c r="L787" s="139" t="n">
        <x:v>1</x:v>
      </x:c>
      <x:c r="M787" s="139" t="n">
        <x:v>0.3</x:v>
      </x:c>
      <x:c r="N787" s="139" t="n">
        <x:v>0.4</x:v>
      </x:c>
      <x:c r="O787" s="139" t="n">
        <x:v>500</x:v>
      </x:c>
      <x:c r="P787" s="139" t="str">
        <x:v>g</x:v>
      </x:c>
      <x:c r="Q787" s="139" t="n">
        <x:v>1.49</x:v>
      </x:c>
      <x:c r="R787" s="139" t="n">
        <x:v>0.00298</x:v>
      </x:c>
      <x:c r="S787" s="138" t="str">
        <x:v>Kategorie-Näherung; vor Produktion fachlich nachpflegen</x:v>
      </x:c>
      <x:c r="T787" s="138" t="n">
        <x:v>0.45</x:v>
      </x:c>
      <x:c r="U787" s="140" t="n">
        <x:v>46230</x:v>
      </x:c>
      <x:c r="V787" s="141" t="b">
        <x:v>1</x:v>
      </x:c>
    </x:row>
    <x:row r="788">
      <x:c r="A788" s="137" t="str">
        <x:v>F0161</x:v>
      </x:c>
      <x:c r="B788" s="137" t="str">
        <x:v>Hühnerbrühe, Schuss oder Würfel</x:v>
      </x:c>
      <x:c r="C788" s="137" t="str">
        <x:v>chicken stock shot or cube</x:v>
      </x:c>
      <x:c r="D788" s="138" t="str">
        <x:v>Fleisch</x:v>
      </x:c>
      <x:c r="E788" s="138" t="str">
        <x:v>roh/handelsüblich</x:v>
      </x:c>
      <x:c r="F788" s="138" t="str">
        <x:v>g</x:v>
      </x:c>
      <x:c r="G788" s="139" t="n">
        <x:v>125</x:v>
      </x:c>
      <x:c r="H788" s="139" t="n">
        <x:v>23</x:v>
      </x:c>
      <x:c r="I788" s="139" t="n">
        <x:v>0</x:v>
      </x:c>
      <x:c r="J788" s="139" t="n">
        <x:v>3</x:v>
      </x:c>
      <x:c r="K788" s="139" t="n">
        <x:v>0</x:v>
      </x:c>
      <x:c r="L788" s="139" t="n">
        <x:v>0</x:v>
      </x:c>
      <x:c r="M788" s="139" t="n">
        <x:v>1</x:v>
      </x:c>
      <x:c r="N788" s="139" t="n">
        <x:v>0.2</x:v>
      </x:c>
      <x:c r="O788" s="139" t="n">
        <x:v>500</x:v>
      </x:c>
      <x:c r="P788" s="139" t="str">
        <x:v>g</x:v>
      </x:c>
      <x:c r="Q788" s="139" t="n">
        <x:v>5.99</x:v>
      </x:c>
      <x:c r="R788" s="139" t="n">
        <x:v>0.011980000000000001</x:v>
      </x:c>
      <x:c r="S788" s="138" t="str">
        <x:v>Kategorie-Näherung; vor Produktion fachlich nachpflegen</x:v>
      </x:c>
      <x:c r="T788" s="138" t="n">
        <x:v>0.45</x:v>
      </x:c>
      <x:c r="U788" s="140" t="n">
        <x:v>46230</x:v>
      </x:c>
      <x:c r="V788" s="141" t="b">
        <x:v>1</x:v>
      </x:c>
    </x:row>
    <x:row r="789">
      <x:c r="A789" s="137" t="str">
        <x:v>F0577</x:v>
      </x:c>
      <x:c r="B789" s="137" t="str">
        <x:v>Beschneiden</x:v>
      </x:c>
      <x:c r="C789" s="137" t="str">
        <x:v>prune</x:v>
      </x:c>
      <x:c r="D789" s="138" t="str">
        <x:v>Gemüse</x:v>
      </x:c>
      <x:c r="E789" s="138" t="str">
        <x:v>roh/handelsüblich</x:v>
      </x:c>
      <x:c r="F789" s="138" t="str">
        <x:v>g</x:v>
      </x:c>
      <x:c r="G789" s="139" t="n">
        <x:v>35</x:v>
      </x:c>
      <x:c r="H789" s="139" t="n">
        <x:v>2</x:v>
      </x:c>
      <x:c r="I789" s="139" t="n">
        <x:v>5</x:v>
      </x:c>
      <x:c r="J789" s="139" t="n">
        <x:v>0.4</x:v>
      </x:c>
      <x:c r="K789" s="139" t="n">
        <x:v>2.5</x:v>
      </x:c>
      <x:c r="L789" s="139" t="n">
        <x:v>3</x:v>
      </x:c>
      <x:c r="M789" s="139" t="n">
        <x:v>0.1</x:v>
      </x:c>
      <x:c r="N789" s="139" t="n">
        <x:v>0.06</x:v>
      </x:c>
      <x:c r="O789" s="139" t="n">
        <x:v>500</x:v>
      </x:c>
      <x:c r="P789" s="139" t="str">
        <x:v>g</x:v>
      </x:c>
      <x:c r="Q789" s="139" t="n">
        <x:v>1.79</x:v>
      </x:c>
      <x:c r="R789" s="139" t="n">
        <x:v>0.0035800000000000003</x:v>
      </x:c>
      <x:c r="S789" s="138" t="str">
        <x:v>Kategorie-Näherung; vor Produktion fachlich nachpflegen</x:v>
      </x:c>
      <x:c r="T789" s="138" t="n">
        <x:v>0.45</x:v>
      </x:c>
      <x:c r="U789" s="140" t="n">
        <x:v>46230</x:v>
      </x:c>
      <x:c r="V789" s="141" t="b">
        <x:v>1</x:v>
      </x:c>
    </x:row>
    <x:row r="790">
      <x:c r="A790" s="137" t="str">
        <x:v>F0764</x:v>
      </x:c>
      <x:c r="B790" s="137" t="str">
        <x:v>Tomatenpüree</x:v>
      </x:c>
      <x:c r="C790" s="137" t="str">
        <x:v>tomato purée</x:v>
      </x:c>
      <x:c r="D790" s="138" t="str">
        <x:v>Gemüse</x:v>
      </x:c>
      <x:c r="E790" s="138" t="str">
        <x:v>roh/handelsüblich</x:v>
      </x:c>
      <x:c r="F790" s="138" t="str">
        <x:v>g</x:v>
      </x:c>
      <x:c r="G790" s="139" t="n">
        <x:v>35</x:v>
      </x:c>
      <x:c r="H790" s="139" t="n">
        <x:v>2</x:v>
      </x:c>
      <x:c r="I790" s="139" t="n">
        <x:v>5</x:v>
      </x:c>
      <x:c r="J790" s="139" t="n">
        <x:v>0.4</x:v>
      </x:c>
      <x:c r="K790" s="139" t="n">
        <x:v>2.5</x:v>
      </x:c>
      <x:c r="L790" s="139" t="n">
        <x:v>3</x:v>
      </x:c>
      <x:c r="M790" s="139" t="n">
        <x:v>0.1</x:v>
      </x:c>
      <x:c r="N790" s="139" t="n">
        <x:v>0.06</x:v>
      </x:c>
      <x:c r="O790" s="139" t="n">
        <x:v>500</x:v>
      </x:c>
      <x:c r="P790" s="139" t="str">
        <x:v>g</x:v>
      </x:c>
      <x:c r="Q790" s="139" t="n">
        <x:v>1.79</x:v>
      </x:c>
      <x:c r="R790" s="139" t="n">
        <x:v>0.0035800000000000003</x:v>
      </x:c>
      <x:c r="S790" s="138" t="str">
        <x:v>Kategorie-Näherung; vor Produktion fachlich nachpflegen</x:v>
      </x:c>
      <x:c r="T790" s="138" t="n">
        <x:v>0.45</x:v>
      </x:c>
      <x:c r="U790" s="140" t="n">
        <x:v>46230</x:v>
      </x:c>
      <x:c r="V790" s="141" t="b">
        <x:v>1</x:v>
      </x:c>
    </x:row>
    <x:row r="791">
      <x:c r="A791" s="137" t="str">
        <x:v>F0607</x:v>
      </x:c>
      <x:c r="B791" s="137" t="str">
        <x:v>Rote Linsen-Fusilli</x:v>
      </x:c>
      <x:c r="C791" s="137" t="str">
        <x:v>red lentil fusilli</x:v>
      </x:c>
      <x:c r="D791" s="138" t="str">
        <x:v>Pflanzliche Proteine</x:v>
      </x:c>
      <x:c r="E791" s="138" t="str">
        <x:v>roh/handelsüblich</x:v>
      </x:c>
      <x:c r="F791" s="138" t="str">
        <x:v>g</x:v>
      </x:c>
      <x:c r="G791" s="139" t="n">
        <x:v>120</x:v>
      </x:c>
      <x:c r="H791" s="139" t="n">
        <x:v>7</x:v>
      </x:c>
      <x:c r="I791" s="139" t="n">
        <x:v>16</x:v>
      </x:c>
      <x:c r="J791" s="139" t="n">
        <x:v>2</x:v>
      </x:c>
      <x:c r="K791" s="139" t="n">
        <x:v>6</x:v>
      </x:c>
      <x:c r="L791" s="139" t="n">
        <x:v>1</x:v>
      </x:c>
      <x:c r="M791" s="139" t="n">
        <x:v>0.3</x:v>
      </x:c>
      <x:c r="N791" s="139" t="n">
        <x:v>0.4</x:v>
      </x:c>
      <x:c r="O791" s="139" t="n">
        <x:v>500</x:v>
      </x:c>
      <x:c r="P791" s="139" t="str">
        <x:v>g</x:v>
      </x:c>
      <x:c r="Q791" s="139" t="n">
        <x:v>1.49</x:v>
      </x:c>
      <x:c r="R791" s="139" t="n">
        <x:v>0.00298</x:v>
      </x:c>
      <x:c r="S791" s="138" t="str">
        <x:v>Kategorie-Näherung; vor Produktion fachlich nachpflegen</x:v>
      </x:c>
      <x:c r="T791" s="138" t="n">
        <x:v>0.45</x:v>
      </x:c>
      <x:c r="U791" s="140" t="n">
        <x:v>46230</x:v>
      </x:c>
      <x:c r="V791" s="141" t="b">
        <x:v>1</x:v>
      </x:c>
    </x:row>
    <x:row r="792">
      <x:c r="A792" s="137" t="str">
        <x:v>F0625</x:v>
      </x:c>
      <x:c r="B792" s="137" t="str">
        <x:v>Geröstete rote Paprika</x:v>
      </x:c>
      <x:c r="C792" s="137" t="str">
        <x:v>roasted red pepper</x:v>
      </x:c>
      <x:c r="D792" s="138" t="str">
        <x:v>Gemüse</x:v>
      </x:c>
      <x:c r="E792" s="138" t="str">
        <x:v>roh/handelsüblich</x:v>
      </x:c>
      <x:c r="F792" s="138" t="str">
        <x:v>g</x:v>
      </x:c>
      <x:c r="G792" s="139" t="n">
        <x:v>35</x:v>
      </x:c>
      <x:c r="H792" s="139" t="n">
        <x:v>2</x:v>
      </x:c>
      <x:c r="I792" s="139" t="n">
        <x:v>5</x:v>
      </x:c>
      <x:c r="J792" s="139" t="n">
        <x:v>0.4</x:v>
      </x:c>
      <x:c r="K792" s="139" t="n">
        <x:v>2.5</x:v>
      </x:c>
      <x:c r="L792" s="139" t="n">
        <x:v>3</x:v>
      </x:c>
      <x:c r="M792" s="139" t="n">
        <x:v>0.1</x:v>
      </x:c>
      <x:c r="N792" s="139" t="n">
        <x:v>0.06</x:v>
      </x:c>
      <x:c r="O792" s="139" t="n">
        <x:v>500</x:v>
      </x:c>
      <x:c r="P792" s="139" t="str">
        <x:v>g</x:v>
      </x:c>
      <x:c r="Q792" s="139" t="n">
        <x:v>1.79</x:v>
      </x:c>
      <x:c r="R792" s="139" t="n">
        <x:v>0.0035800000000000003</x:v>
      </x:c>
      <x:c r="S792" s="138" t="str">
        <x:v>Kategorie-Näherung; vor Produktion fachlich nachpflegen</x:v>
      </x:c>
      <x:c r="T792" s="138" t="n">
        <x:v>0.45</x:v>
      </x:c>
      <x:c r="U792" s="140" t="n">
        <x:v>46230</x:v>
      </x:c>
      <x:c r="V792" s="141" t="b">
        <x:v>1</x:v>
      </x:c>
    </x:row>
    <x:row r="793">
      <x:c r="A793" s="137" t="str">
        <x:v>F0720</x:v>
      </x:c>
      <x:c r="B793" s="137" t="str">
        <x:v>Getrocknete Tomaten</x:v>
      </x:c>
      <x:c r="C793" s="137" t="str">
        <x:v>sundried tomatoes</x:v>
      </x:c>
      <x:c r="D793" s="138" t="str">
        <x:v>Gemüse</x:v>
      </x:c>
      <x:c r="E793" s="138" t="str">
        <x:v>roh/handelsüblich</x:v>
      </x:c>
      <x:c r="F793" s="138" t="str">
        <x:v>g</x:v>
      </x:c>
      <x:c r="G793" s="139" t="n">
        <x:v>35</x:v>
      </x:c>
      <x:c r="H793" s="139" t="n">
        <x:v>2</x:v>
      </x:c>
      <x:c r="I793" s="139" t="n">
        <x:v>5</x:v>
      </x:c>
      <x:c r="J793" s="139" t="n">
        <x:v>0.4</x:v>
      </x:c>
      <x:c r="K793" s="139" t="n">
        <x:v>2.5</x:v>
      </x:c>
      <x:c r="L793" s="139" t="n">
        <x:v>3</x:v>
      </x:c>
      <x:c r="M793" s="139" t="n">
        <x:v>0.1</x:v>
      </x:c>
      <x:c r="N793" s="139" t="n">
        <x:v>0.06</x:v>
      </x:c>
      <x:c r="O793" s="139" t="n">
        <x:v>500</x:v>
      </x:c>
      <x:c r="P793" s="139" t="str">
        <x:v>g</x:v>
      </x:c>
      <x:c r="Q793" s="139" t="n">
        <x:v>1.79</x:v>
      </x:c>
      <x:c r="R793" s="139" t="n">
        <x:v>0.0035800000000000003</x:v>
      </x:c>
      <x:c r="S793" s="138" t="str">
        <x:v>Kategorie-Näherung; vor Produktion fachlich nachpflegen</x:v>
      </x:c>
      <x:c r="T793" s="138" t="n">
        <x:v>0.45</x:v>
      </x:c>
      <x:c r="U793" s="140" t="n">
        <x:v>46230</x:v>
      </x:c>
      <x:c r="V793" s="141" t="b">
        <x:v>1</x:v>
      </x:c>
    </x:row>
    <x:row r="794">
      <x:c r="A794" s="137" t="str">
        <x:v>F0313</x:v>
      </x:c>
      <x:c r="B794" s="137" t="str">
        <x:v>Knoblauchknolle</x:v>
      </x:c>
      <x:c r="C794" s="137" t="str">
        <x:v>garlic bulb</x:v>
      </x:c>
      <x:c r="D794" s="138" t="str">
        <x:v>Gemüse</x:v>
      </x:c>
      <x:c r="E794" s="138" t="str">
        <x:v>roh/handelsüblich</x:v>
      </x:c>
      <x:c r="F794" s="138" t="str">
        <x:v>g</x:v>
      </x:c>
      <x:c r="G794" s="139" t="n">
        <x:v>35</x:v>
      </x:c>
      <x:c r="H794" s="139" t="n">
        <x:v>2</x:v>
      </x:c>
      <x:c r="I794" s="139" t="n">
        <x:v>5</x:v>
      </x:c>
      <x:c r="J794" s="139" t="n">
        <x:v>0.4</x:v>
      </x:c>
      <x:c r="K794" s="139" t="n">
        <x:v>2.5</x:v>
      </x:c>
      <x:c r="L794" s="139" t="n">
        <x:v>3</x:v>
      </x:c>
      <x:c r="M794" s="139" t="n">
        <x:v>0.1</x:v>
      </x:c>
      <x:c r="N794" s="139" t="n">
        <x:v>0.06</x:v>
      </x:c>
      <x:c r="O794" s="139" t="n">
        <x:v>500</x:v>
      </x:c>
      <x:c r="P794" s="139" t="str">
        <x:v>g</x:v>
      </x:c>
      <x:c r="Q794" s="139" t="n">
        <x:v>1.79</x:v>
      </x:c>
      <x:c r="R794" s="139" t="n">
        <x:v>0.0035800000000000003</x:v>
      </x:c>
      <x:c r="S794" s="138" t="str">
        <x:v>Kategorie-Näherung; vor Produktion fachlich nachpflegen</x:v>
      </x:c>
      <x:c r="T794" s="138" t="n">
        <x:v>0.45</x:v>
      </x:c>
      <x:c r="U794" s="140" t="n">
        <x:v>46230</x:v>
      </x:c>
      <x:c r="V794" s="141" t="b">
        <x:v>1</x:v>
      </x:c>
    </x:row>
    <x:row r="795">
      <x:c r="A795" s="137" t="str">
        <x:v>F0011</x:v>
      </x:c>
      <x:c r="B795" s="137" t="str">
        <x:v>Sardellenfilet</x:v>
      </x:c>
      <x:c r="C795" s="137" t="str">
        <x:v>anchovy fillet</x:v>
      </x:c>
      <x:c r="D795" s="138" t="str">
        <x:v>Gemüse</x:v>
      </x:c>
      <x:c r="E795" s="138" t="str">
        <x:v>roh/handelsüblich</x:v>
      </x:c>
      <x:c r="F795" s="138" t="str">
        <x:v>g</x:v>
      </x:c>
      <x:c r="G795" s="139" t="n">
        <x:v>35</x:v>
      </x:c>
      <x:c r="H795" s="139" t="n">
        <x:v>2</x:v>
      </x:c>
      <x:c r="I795" s="139" t="n">
        <x:v>5</x:v>
      </x:c>
      <x:c r="J795" s="139" t="n">
        <x:v>0.4</x:v>
      </x:c>
      <x:c r="K795" s="139" t="n">
        <x:v>2.5</x:v>
      </x:c>
      <x:c r="L795" s="139" t="n">
        <x:v>3</x:v>
      </x:c>
      <x:c r="M795" s="139" t="n">
        <x:v>0.1</x:v>
      </x:c>
      <x:c r="N795" s="139" t="n">
        <x:v>0.06</x:v>
      </x:c>
      <x:c r="O795" s="139" t="n">
        <x:v>500</x:v>
      </x:c>
      <x:c r="P795" s="139" t="str">
        <x:v>g</x:v>
      </x:c>
      <x:c r="Q795" s="139" t="n">
        <x:v>1.79</x:v>
      </x:c>
      <x:c r="R795" s="139" t="n">
        <x:v>0.0035800000000000003</x:v>
      </x:c>
      <x:c r="S795" s="138" t="str">
        <x:v>Kategorie-Näherung; vor Produktion fachlich nachpflegen</x:v>
      </x:c>
      <x:c r="T795" s="138" t="n">
        <x:v>0.45</x:v>
      </x:c>
      <x:c r="U795" s="140" t="n">
        <x:v>46230</x:v>
      </x:c>
      <x:c r="V795" s="141" t="b">
        <x:v>1</x:v>
      </x:c>
    </x:row>
    <x:row r="796">
      <x:c r="A796" s="137" t="str">
        <x:v>F0415</x:v>
      </x:c>
      <x:c r="B796" s="137" t="str">
        <x:v>Zitronengrasstangen</x:v>
      </x:c>
      <x:c r="C796" s="137" t="str">
        <x:v>lemongrass sticks</x:v>
      </x:c>
      <x:c r="D796" s="138" t="str">
        <x:v>Obst</x:v>
      </x:c>
      <x:c r="E796" s="138" t="str">
        <x:v>roh/handelsüblich</x:v>
      </x:c>
      <x:c r="F796" s="138" t="str">
        <x:v>g</x:v>
      </x:c>
      <x:c r="G796" s="139" t="n">
        <x:v>55</x:v>
      </x:c>
      <x:c r="H796" s="139" t="n">
        <x:v>0.7</x:v>
      </x:c>
      <x:c r="I796" s="139" t="n">
        <x:v>12</x:v>
      </x:c>
      <x:c r="J796" s="139" t="n">
        <x:v>0.3</x:v>
      </x:c>
      <x:c r="K796" s="139" t="n">
        <x:v>2.5</x:v>
      </x:c>
      <x:c r="L796" s="139" t="n">
        <x:v>9</x:v>
      </x:c>
      <x:c r="M796" s="139" t="n">
        <x:v>0.05</x:v>
      </x:c>
      <x:c r="N796" s="139" t="n">
        <x:v>0.02</x:v>
      </x:c>
      <x:c r="O796" s="139" t="n">
        <x:v>500</x:v>
      </x:c>
      <x:c r="P796" s="139" t="str">
        <x:v>g</x:v>
      </x:c>
      <x:c r="Q796" s="139" t="n">
        <x:v>2.49</x:v>
      </x:c>
      <x:c r="R796" s="139" t="n">
        <x:v>0.00498</x:v>
      </x:c>
      <x:c r="S796" s="138" t="str">
        <x:v>Kategorie-Näherung; vor Produktion fachlich nachpflegen</x:v>
      </x:c>
      <x:c r="T796" s="138" t="n">
        <x:v>0.45</x:v>
      </x:c>
      <x:c r="U796" s="140" t="n">
        <x:v>46230</x:v>
      </x:c>
      <x:c r="V796" s="141" t="b">
        <x:v>1</x:v>
      </x:c>
    </x:row>
    <x:row r="797">
      <x:c r="A797" s="137" t="str">
        <x:v>F0062</x:v>
      </x:c>
      <x:c r="B797" s="137" t="str">
        <x:v>Rinderbrühe</x:v>
      </x:c>
      <x:c r="C797" s="137" t="str">
        <x:v>beef stock</x:v>
      </x:c>
      <x:c r="D797" s="138" t="str">
        <x:v>Fleisch</x:v>
      </x:c>
      <x:c r="E797" s="138" t="str">
        <x:v>roh/handelsüblich</x:v>
      </x:c>
      <x:c r="F797" s="138" t="str">
        <x:v>g</x:v>
      </x:c>
      <x:c r="G797" s="139" t="n">
        <x:v>125</x:v>
      </x:c>
      <x:c r="H797" s="139" t="n">
        <x:v>23</x:v>
      </x:c>
      <x:c r="I797" s="139" t="n">
        <x:v>0</x:v>
      </x:c>
      <x:c r="J797" s="139" t="n">
        <x:v>3</x:v>
      </x:c>
      <x:c r="K797" s="139" t="n">
        <x:v>0</x:v>
      </x:c>
      <x:c r="L797" s="139" t="n">
        <x:v>0</x:v>
      </x:c>
      <x:c r="M797" s="139" t="n">
        <x:v>1</x:v>
      </x:c>
      <x:c r="N797" s="139" t="n">
        <x:v>0.2</x:v>
      </x:c>
      <x:c r="O797" s="139" t="n">
        <x:v>500</x:v>
      </x:c>
      <x:c r="P797" s="139" t="str">
        <x:v>g</x:v>
      </x:c>
      <x:c r="Q797" s="139" t="n">
        <x:v>5.99</x:v>
      </x:c>
      <x:c r="R797" s="139" t="n">
        <x:v>0.011980000000000001</x:v>
      </x:c>
      <x:c r="S797" s="138" t="str">
        <x:v>Kategorie-Näherung; vor Produktion fachlich nachpflegen</x:v>
      </x:c>
      <x:c r="T797" s="138" t="n">
        <x:v>0.45</x:v>
      </x:c>
      <x:c r="U797" s="140" t="n">
        <x:v>46230</x:v>
      </x:c>
      <x:c r="V797" s="141" t="b">
        <x:v>1</x:v>
      </x:c>
    </x:row>
    <x:row r="798">
      <x:c r="A798" s="137" t="str">
        <x:v>F0618</x:v>
      </x:c>
      <x:c r="B798" s="137" t="str">
        <x:v>Reisnudelnester</x:v>
      </x:c>
      <x:c r="C798" s="137" t="str">
        <x:v>rice noodle nests</x:v>
      </x:c>
      <x:c r="D798" s="138" t="str">
        <x:v>Kohlenhydrate</x:v>
      </x:c>
      <x:c r="E798" s="138" t="str">
        <x:v>roh/handelsüblich</x:v>
      </x:c>
      <x:c r="F798" s="138" t="str">
        <x:v>g</x:v>
      </x:c>
      <x:c r="G798" s="139" t="n">
        <x:v>350</x:v>
      </x:c>
      <x:c r="H798" s="139" t="n">
        <x:v>11</x:v>
      </x:c>
      <x:c r="I798" s="139" t="n">
        <x:v>68</x:v>
      </x:c>
      <x:c r="J798" s="139" t="n">
        <x:v>3</x:v>
      </x:c>
      <x:c r="K798" s="139" t="n">
        <x:v>7</x:v>
      </x:c>
      <x:c r="L798" s="139" t="n">
        <x:v>2</x:v>
      </x:c>
      <x:c r="M798" s="139" t="n">
        <x:v>0.6</x:v>
      </x:c>
      <x:c r="N798" s="139" t="n">
        <x:v>0.05</x:v>
      </x:c>
      <x:c r="O798" s="139" t="n">
        <x:v>500</x:v>
      </x:c>
      <x:c r="P798" s="139" t="str">
        <x:v>g</x:v>
      </x:c>
      <x:c r="Q798" s="139" t="n">
        <x:v>1.99</x:v>
      </x:c>
      <x:c r="R798" s="139" t="n">
        <x:v>0.00398</x:v>
      </x:c>
      <x:c r="S798" s="138" t="str">
        <x:v>Kategorie-Näherung; vor Produktion fachlich nachpflegen</x:v>
      </x:c>
      <x:c r="T798" s="138" t="n">
        <x:v>0.45</x:v>
      </x:c>
      <x:c r="U798" s="140" t="n">
        <x:v>46230</x:v>
      </x:c>
      <x:c r="V798" s="141" t="b">
        <x:v>1</x:v>
      </x:c>
    </x:row>
    <x:row r="799">
      <x:c r="A799" s="137" t="str">
        <x:v>F0523</x:v>
      </x:c>
      <x:c r="B799" s="137" t="str">
        <x:v>Erbse</x:v>
      </x:c>
      <x:c r="C799" s="137" t="str">
        <x:v>pea</x:v>
      </x:c>
      <x:c r="D799" s="138" t="str">
        <x:v>Pflanzliche Proteine</x:v>
      </x:c>
      <x:c r="E799" s="138" t="str">
        <x:v>roh/handelsüblich</x:v>
      </x:c>
      <x:c r="F799" s="138" t="str">
        <x:v>g</x:v>
      </x:c>
      <x:c r="G799" s="139" t="n">
        <x:v>120</x:v>
      </x:c>
      <x:c r="H799" s="139" t="n">
        <x:v>7</x:v>
      </x:c>
      <x:c r="I799" s="139" t="n">
        <x:v>16</x:v>
      </x:c>
      <x:c r="J799" s="139" t="n">
        <x:v>2</x:v>
      </x:c>
      <x:c r="K799" s="139" t="n">
        <x:v>6</x:v>
      </x:c>
      <x:c r="L799" s="139" t="n">
        <x:v>1</x:v>
      </x:c>
      <x:c r="M799" s="139" t="n">
        <x:v>0.3</x:v>
      </x:c>
      <x:c r="N799" s="139" t="n">
        <x:v>0.4</x:v>
      </x:c>
      <x:c r="O799" s="139" t="n">
        <x:v>500</x:v>
      </x:c>
      <x:c r="P799" s="139" t="str">
        <x:v>g</x:v>
      </x:c>
      <x:c r="Q799" s="139" t="n">
        <x:v>1.49</x:v>
      </x:c>
      <x:c r="R799" s="139" t="n">
        <x:v>0.00298</x:v>
      </x:c>
      <x:c r="S799" s="138" t="str">
        <x:v>Kategorie-Näherung; vor Produktion fachlich nachpflegen</x:v>
      </x:c>
      <x:c r="T799" s="138" t="n">
        <x:v>0.45</x:v>
      </x:c>
      <x:c r="U799" s="140" t="n">
        <x:v>46230</x:v>
      </x:c>
      <x:c r="V799" s="141" t="b">
        <x:v>1</x:v>
      </x:c>
    </x:row>
    <x:row r="800">
      <x:c r="A800" s="137" t="str">
        <x:v>F0768</x:v>
      </x:c>
      <x:c r="B800" s="137" t="str">
        <x:v>Tortellini</x:v>
      </x:c>
      <x:c r="C800" s="137" t="str">
        <x:v>tortellini</x:v>
      </x:c>
      <x:c r="D800" s="138" t="str">
        <x:v>Gemüse</x:v>
      </x:c>
      <x:c r="E800" s="138" t="str">
        <x:v>roh/handelsüblich</x:v>
      </x:c>
      <x:c r="F800" s="138" t="str">
        <x:v>g</x:v>
      </x:c>
      <x:c r="G800" s="139" t="n">
        <x:v>35</x:v>
      </x:c>
      <x:c r="H800" s="139" t="n">
        <x:v>2</x:v>
      </x:c>
      <x:c r="I800" s="139" t="n">
        <x:v>5</x:v>
      </x:c>
      <x:c r="J800" s="139" t="n">
        <x:v>0.4</x:v>
      </x:c>
      <x:c r="K800" s="139" t="n">
        <x:v>2.5</x:v>
      </x:c>
      <x:c r="L800" s="139" t="n">
        <x:v>3</x:v>
      </x:c>
      <x:c r="M800" s="139" t="n">
        <x:v>0.1</x:v>
      </x:c>
      <x:c r="N800" s="139" t="n">
        <x:v>0.06</x:v>
      </x:c>
      <x:c r="O800" s="139" t="n">
        <x:v>500</x:v>
      </x:c>
      <x:c r="P800" s="139" t="str">
        <x:v>g</x:v>
      </x:c>
      <x:c r="Q800" s="139" t="n">
        <x:v>1.79</x:v>
      </x:c>
      <x:c r="R800" s="139" t="n">
        <x:v>0.0035800000000000003</x:v>
      </x:c>
      <x:c r="S800" s="138" t="str">
        <x:v>Kategorie-Näherung; vor Produktion fachlich nachpflegen</x:v>
      </x:c>
      <x:c r="T800" s="138" t="n">
        <x:v>0.45</x:v>
      </x:c>
      <x:c r="U800" s="140" t="n">
        <x:v>46230</x:v>
      </x:c>
      <x:c r="V800" s="141" t="b">
        <x:v>1</x:v>
      </x:c>
    </x:row>
    <x:row r="801">
      <x:c r="A801" s="137" t="str">
        <x:v>F0582</x:v>
      </x:c>
      <x:c r="B801" s="137" t="str">
        <x:v>Kürbis</x:v>
      </x:c>
      <x:c r="C801" s="137" t="str">
        <x:v>pumpkin</x:v>
      </x:c>
      <x:c r="D801" s="138" t="str">
        <x:v>Gemüse</x:v>
      </x:c>
      <x:c r="E801" s="138" t="str">
        <x:v>roh/handelsüblich</x:v>
      </x:c>
      <x:c r="F801" s="138" t="str">
        <x:v>g</x:v>
      </x:c>
      <x:c r="G801" s="139" t="n">
        <x:v>26</x:v>
      </x:c>
      <x:c r="H801" s="139" t="n">
        <x:v>1</x:v>
      </x:c>
      <x:c r="I801" s="139" t="n">
        <x:v>6</x:v>
      </x:c>
      <x:c r="J801" s="139" t="n">
        <x:v>0.1</x:v>
      </x:c>
      <x:c r="K801" s="139" t="n">
        <x:v>0.5</x:v>
      </x:c>
      <x:c r="L801" s="139" t="n">
        <x:v>2.8</x:v>
      </x:c>
      <x:c r="M801" s="139" t="n">
        <x:v>0.05</x:v>
      </x:c>
      <x:c r="N801" s="139" t="n">
        <x:v>0.01</x:v>
      </x:c>
      <x:c r="O801" s="139" t="n">
        <x:v>1000</x:v>
      </x:c>
      <x:c r="P801" s="139" t="str">
        <x:v>g</x:v>
      </x:c>
      <x:c r="Q801" s="139" t="n">
        <x:v>2.49</x:v>
      </x:c>
      <x:c r="R801" s="139" t="n">
        <x:v>0.00249</x:v>
      </x:c>
      <x:c r="S801" s="138" t="str">
        <x:v>BLS/USDA/Herstellerabgleich</x:v>
      </x:c>
      <x:c r="T801" s="138" t="n">
        <x:v>0.88</x:v>
      </x:c>
      <x:c r="U801" s="140" t="n">
        <x:v>46230</x:v>
      </x:c>
      <x:c r="V801" s="141" t="b">
        <x:v>1</x:v>
      </x:c>
    </x:row>
    <x:row r="802">
      <x:c r="A802" s="137" t="str">
        <x:v>F0270</x:v>
      </x:c>
      <x:c r="B802" s="137" t="str">
        <x:v>Farro</x:v>
      </x:c>
      <x:c r="C802" s="137" t="str">
        <x:v>farro</x:v>
      </x:c>
      <x:c r="D802" s="138" t="str">
        <x:v>Gemüse</x:v>
      </x:c>
      <x:c r="E802" s="138" t="str">
        <x:v>roh/handelsüblich</x:v>
      </x:c>
      <x:c r="F802" s="138" t="str">
        <x:v>g</x:v>
      </x:c>
      <x:c r="G802" s="139" t="n">
        <x:v>35</x:v>
      </x:c>
      <x:c r="H802" s="139" t="n">
        <x:v>2</x:v>
      </x:c>
      <x:c r="I802" s="139" t="n">
        <x:v>5</x:v>
      </x:c>
      <x:c r="J802" s="139" t="n">
        <x:v>0.4</x:v>
      </x:c>
      <x:c r="K802" s="139" t="n">
        <x:v>2.5</x:v>
      </x:c>
      <x:c r="L802" s="139" t="n">
        <x:v>3</x:v>
      </x:c>
      <x:c r="M802" s="139" t="n">
        <x:v>0.1</x:v>
      </x:c>
      <x:c r="N802" s="139" t="n">
        <x:v>0.06</x:v>
      </x:c>
      <x:c r="O802" s="139" t="n">
        <x:v>500</x:v>
      </x:c>
      <x:c r="P802" s="139" t="str">
        <x:v>g</x:v>
      </x:c>
      <x:c r="Q802" s="139" t="n">
        <x:v>1.79</x:v>
      </x:c>
      <x:c r="R802" s="139" t="n">
        <x:v>0.0035800000000000003</x:v>
      </x:c>
      <x:c r="S802" s="138" t="str">
        <x:v>Kategorie-Näherung; vor Produktion fachlich nachpflegen</x:v>
      </x:c>
      <x:c r="T802" s="138" t="n">
        <x:v>0.45</x:v>
      </x:c>
      <x:c r="U802" s="140" t="n">
        <x:v>46230</x:v>
      </x:c>
      <x:c r="V802" s="141" t="b">
        <x:v>1</x:v>
      </x:c>
    </x:row>
    <x:row r="803">
      <x:c r="A803" s="137" t="str">
        <x:v>F0802</x:v>
      </x:c>
      <x:c r="B803" s="137" t="str">
        <x:v>Essig</x:v>
      </x:c>
      <x:c r="C803" s="137" t="str">
        <x:v>vinegar</x:v>
      </x:c>
      <x:c r="D803" s="138" t="str">
        <x:v>Saucen</x:v>
      </x:c>
      <x:c r="E803" s="138" t="str">
        <x:v>roh/handelsüblich</x:v>
      </x:c>
      <x:c r="F803" s="138" t="str">
        <x:v>g</x:v>
      </x:c>
      <x:c r="G803" s="139" t="n">
        <x:v>90</x:v>
      </x:c>
      <x:c r="H803" s="139" t="n">
        <x:v>3</x:v>
      </x:c>
      <x:c r="I803" s="139" t="n">
        <x:v>12</x:v>
      </x:c>
      <x:c r="J803" s="139" t="n">
        <x:v>4</x:v>
      </x:c>
      <x:c r="K803" s="139" t="n">
        <x:v>2</x:v>
      </x:c>
      <x:c r="L803" s="139" t="n">
        <x:v>5</x:v>
      </x:c>
      <x:c r="M803" s="139" t="n">
        <x:v>0.7</x:v>
      </x:c>
      <x:c r="N803" s="139" t="n">
        <x:v>1.2</x:v>
      </x:c>
      <x:c r="O803" s="139" t="n">
        <x:v>500</x:v>
      </x:c>
      <x:c r="P803" s="139" t="str">
        <x:v>g</x:v>
      </x:c>
      <x:c r="Q803" s="139" t="n">
        <x:v>1.99</x:v>
      </x:c>
      <x:c r="R803" s="139" t="n">
        <x:v>0.00398</x:v>
      </x:c>
      <x:c r="S803" s="138" t="str">
        <x:v>Kategorie-Näherung; vor Produktion fachlich nachpflegen</x:v>
      </x:c>
      <x:c r="T803" s="138" t="n">
        <x:v>0.45</x:v>
      </x:c>
      <x:c r="U803" s="140" t="n">
        <x:v>46230</x:v>
      </x:c>
      <x:c r="V803" s="141" t="b">
        <x:v>1</x:v>
      </x:c>
    </x:row>
    <x:row r="804">
      <x:c r="A804" s="137" t="str">
        <x:v>F0834</x:v>
      </x:c>
      <x:c r="B804" s="137" t="str">
        <x:v>Wildreis</x:v>
      </x:c>
      <x:c r="C804" s="137" t="str">
        <x:v>wild rice</x:v>
      </x:c>
      <x:c r="D804" s="138" t="str">
        <x:v>Kohlenhydrate</x:v>
      </x:c>
      <x:c r="E804" s="138" t="str">
        <x:v>roh/handelsüblich</x:v>
      </x:c>
      <x:c r="F804" s="138" t="str">
        <x:v>g</x:v>
      </x:c>
      <x:c r="G804" s="139" t="n">
        <x:v>350</x:v>
      </x:c>
      <x:c r="H804" s="139" t="n">
        <x:v>11</x:v>
      </x:c>
      <x:c r="I804" s="139" t="n">
        <x:v>68</x:v>
      </x:c>
      <x:c r="J804" s="139" t="n">
        <x:v>3</x:v>
      </x:c>
      <x:c r="K804" s="139" t="n">
        <x:v>7</x:v>
      </x:c>
      <x:c r="L804" s="139" t="n">
        <x:v>2</x:v>
      </x:c>
      <x:c r="M804" s="139" t="n">
        <x:v>0.6</x:v>
      </x:c>
      <x:c r="N804" s="139" t="n">
        <x:v>0.05</x:v>
      </x:c>
      <x:c r="O804" s="139" t="n">
        <x:v>500</x:v>
      </x:c>
      <x:c r="P804" s="139" t="str">
        <x:v>g</x:v>
      </x:c>
      <x:c r="Q804" s="139" t="n">
        <x:v>1.99</x:v>
      </x:c>
      <x:c r="R804" s="139" t="n">
        <x:v>0.00398</x:v>
      </x:c>
      <x:c r="S804" s="138" t="str">
        <x:v>Kategorie-Näherung; vor Produktion fachlich nachpflegen</x:v>
      </x:c>
      <x:c r="T804" s="138" t="n">
        <x:v>0.45</x:v>
      </x:c>
      <x:c r="U804" s="140" t="n">
        <x:v>46230</x:v>
      </x:c>
      <x:c r="V804" s="141" t="b">
        <x:v>1</x:v>
      </x:c>
    </x:row>
    <x:row r="805">
      <x:c r="A805" s="137" t="str">
        <x:v>F0304</x:v>
      </x:c>
      <x:c r="B805" s="137" t="str">
        <x:v>Gefrorenes gemischtes Gemüse</x:v>
      </x:c>
      <x:c r="C805" s="137" t="str">
        <x:v>frozen mixed vegetable</x:v>
      </x:c>
      <x:c r="D805" s="138" t="str">
        <x:v>Gemüse</x:v>
      </x:c>
      <x:c r="E805" s="138" t="str">
        <x:v>roh/handelsüblich</x:v>
      </x:c>
      <x:c r="F805" s="138" t="str">
        <x:v>g</x:v>
      </x:c>
      <x:c r="G805" s="139" t="n">
        <x:v>35</x:v>
      </x:c>
      <x:c r="H805" s="139" t="n">
        <x:v>2</x:v>
      </x:c>
      <x:c r="I805" s="139" t="n">
        <x:v>5</x:v>
      </x:c>
      <x:c r="J805" s="139" t="n">
        <x:v>0.4</x:v>
      </x:c>
      <x:c r="K805" s="139" t="n">
        <x:v>2.5</x:v>
      </x:c>
      <x:c r="L805" s="139" t="n">
        <x:v>3</x:v>
      </x:c>
      <x:c r="M805" s="139" t="n">
        <x:v>0.1</x:v>
      </x:c>
      <x:c r="N805" s="139" t="n">
        <x:v>0.06</x:v>
      </x:c>
      <x:c r="O805" s="139" t="n">
        <x:v>500</x:v>
      </x:c>
      <x:c r="P805" s="139" t="str">
        <x:v>g</x:v>
      </x:c>
      <x:c r="Q805" s="139" t="n">
        <x:v>1.79</x:v>
      </x:c>
      <x:c r="R805" s="139" t="n">
        <x:v>0.0035800000000000003</x:v>
      </x:c>
      <x:c r="S805" s="138" t="str">
        <x:v>Kategorie-Näherung; vor Produktion fachlich nachpflegen</x:v>
      </x:c>
      <x:c r="T805" s="138" t="n">
        <x:v>0.45</x:v>
      </x:c>
      <x:c r="U805" s="140" t="n">
        <x:v>46230</x:v>
      </x:c>
      <x:c r="V805" s="141" t="b">
        <x:v>1</x:v>
      </x:c>
    </x:row>
    <x:row r="806">
      <x:c r="A806" s="137" t="str">
        <x:v>F0798</x:v>
      </x:c>
      <x:c r="B806" s="137" t="str">
        <x:v>Vegetarischer Parmesankäse</x:v>
      </x:c>
      <x:c r="C806" s="137" t="str">
        <x:v>vegetarian parmesan-style cheese</x:v>
      </x:c>
      <x:c r="D806" s="138" t="str">
        <x:v>Milchprodukte</x:v>
      </x:c>
      <x:c r="E806" s="138" t="str">
        <x:v>roh/handelsüblich</x:v>
      </x:c>
      <x:c r="F806" s="138" t="str">
        <x:v>g</x:v>
      </x:c>
      <x:c r="G806" s="139" t="n">
        <x:v>90</x:v>
      </x:c>
      <x:c r="H806" s="139" t="n">
        <x:v>9</x:v>
      </x:c>
      <x:c r="I806" s="139" t="n">
        <x:v>4</x:v>
      </x:c>
      <x:c r="J806" s="139" t="n">
        <x:v>4</x:v>
      </x:c>
      <x:c r="K806" s="139" t="n">
        <x:v>0</x:v>
      </x:c>
      <x:c r="L806" s="139" t="n">
        <x:v>4</x:v>
      </x:c>
      <x:c r="M806" s="139" t="n">
        <x:v>2.5</x:v>
      </x:c>
      <x:c r="N806" s="139" t="n">
        <x:v>0.3</x:v>
      </x:c>
      <x:c r="O806" s="139" t="n">
        <x:v>500</x:v>
      </x:c>
      <x:c r="P806" s="139" t="str">
        <x:v>g</x:v>
      </x:c>
      <x:c r="Q806" s="139" t="n">
        <x:v>1.79</x:v>
      </x:c>
      <x:c r="R806" s="139" t="n">
        <x:v>0.0035800000000000003</x:v>
      </x:c>
      <x:c r="S806" s="138" t="str">
        <x:v>Kategorie-Näherung; vor Produktion fachlich nachpflegen</x:v>
      </x:c>
      <x:c r="T806" s="138" t="n">
        <x:v>0.45</x:v>
      </x:c>
      <x:c r="U806" s="140" t="n">
        <x:v>46230</x:v>
      </x:c>
      <x:c r="V806" s="141" t="b">
        <x:v>1</x:v>
      </x:c>
    </x:row>
    <x:row r="807">
      <x:c r="A807" s="137" t="str">
        <x:v>F0760</x:v>
      </x:c>
      <x:c r="B807" s="137" t="str">
        <x:v>Tofu</x:v>
      </x:c>
      <x:c r="C807" s="137" t="str">
        <x:v>tofu</x:v>
      </x:c>
      <x:c r="D807" s="138" t="str">
        <x:v>Pflanzliche Proteine</x:v>
      </x:c>
      <x:c r="E807" s="138" t="str">
        <x:v>roh/handelsüblich</x:v>
      </x:c>
      <x:c r="F807" s="138" t="str">
        <x:v>g</x:v>
      </x:c>
      <x:c r="G807" s="139" t="n">
        <x:v>120</x:v>
      </x:c>
      <x:c r="H807" s="139" t="n">
        <x:v>7</x:v>
      </x:c>
      <x:c r="I807" s="139" t="n">
        <x:v>16</x:v>
      </x:c>
      <x:c r="J807" s="139" t="n">
        <x:v>2</x:v>
      </x:c>
      <x:c r="K807" s="139" t="n">
        <x:v>6</x:v>
      </x:c>
      <x:c r="L807" s="139" t="n">
        <x:v>1</x:v>
      </x:c>
      <x:c r="M807" s="139" t="n">
        <x:v>0.3</x:v>
      </x:c>
      <x:c r="N807" s="139" t="n">
        <x:v>0.4</x:v>
      </x:c>
      <x:c r="O807" s="139" t="n">
        <x:v>500</x:v>
      </x:c>
      <x:c r="P807" s="139" t="str">
        <x:v>g</x:v>
      </x:c>
      <x:c r="Q807" s="139" t="n">
        <x:v>1.49</x:v>
      </x:c>
      <x:c r="R807" s="139" t="n">
        <x:v>0.00298</x:v>
      </x:c>
      <x:c r="S807" s="138" t="str">
        <x:v>Kategorie-Näherung; vor Produktion fachlich nachpflegen</x:v>
      </x:c>
      <x:c r="T807" s="138" t="n">
        <x:v>0.45</x:v>
      </x:c>
      <x:c r="U807" s="140" t="n">
        <x:v>46230</x:v>
      </x:c>
      <x:c r="V807" s="141" t="b">
        <x:v>1</x:v>
      </x:c>
    </x:row>
    <x:row r="808">
      <x:c r="A808" s="137" t="str">
        <x:v>F0097</x:v>
      </x:c>
      <x:c r="B808" s="137" t="str">
        <x:v>Misopaste aus braunem Reis</x:v>
      </x:c>
      <x:c r="C808" s="137" t="str">
        <x:v>brown rice miso paste</x:v>
      </x:c>
      <x:c r="D808" s="138" t="str">
        <x:v>Kohlenhydrate</x:v>
      </x:c>
      <x:c r="E808" s="138" t="str">
        <x:v>roh/handelsüblich</x:v>
      </x:c>
      <x:c r="F808" s="138" t="str">
        <x:v>g</x:v>
      </x:c>
      <x:c r="G808" s="139" t="n">
        <x:v>350</x:v>
      </x:c>
      <x:c r="H808" s="139" t="n">
        <x:v>11</x:v>
      </x:c>
      <x:c r="I808" s="139" t="n">
        <x:v>68</x:v>
      </x:c>
      <x:c r="J808" s="139" t="n">
        <x:v>3</x:v>
      </x:c>
      <x:c r="K808" s="139" t="n">
        <x:v>7</x:v>
      </x:c>
      <x:c r="L808" s="139" t="n">
        <x:v>2</x:v>
      </x:c>
      <x:c r="M808" s="139" t="n">
        <x:v>0.6</x:v>
      </x:c>
      <x:c r="N808" s="139" t="n">
        <x:v>0.05</x:v>
      </x:c>
      <x:c r="O808" s="139" t="n">
        <x:v>500</x:v>
      </x:c>
      <x:c r="P808" s="139" t="str">
        <x:v>g</x:v>
      </x:c>
      <x:c r="Q808" s="139" t="n">
        <x:v>1.99</x:v>
      </x:c>
      <x:c r="R808" s="139" t="n">
        <x:v>0.00398</x:v>
      </x:c>
      <x:c r="S808" s="138" t="str">
        <x:v>Kategorie-Näherung; vor Produktion fachlich nachpflegen</x:v>
      </x:c>
      <x:c r="T808" s="138" t="n">
        <x:v>0.45</x:v>
      </x:c>
      <x:c r="U808" s="140" t="n">
        <x:v>46230</x:v>
      </x:c>
      <x:c r="V808" s="141" t="b">
        <x:v>1</x:v>
      </x:c>
    </x:row>
    <x:row r="809">
      <x:c r="A809" s="137" t="str">
        <x:v>F0339</x:v>
      </x:c>
      <x:c r="B809" s="137" t="str">
        <x:v>Grüne Linsen</x:v>
      </x:c>
      <x:c r="C809" s="137" t="str">
        <x:v>green lentil</x:v>
      </x:c>
      <x:c r="D809" s="138" t="str">
        <x:v>Pflanzliche Proteine</x:v>
      </x:c>
      <x:c r="E809" s="138" t="str">
        <x:v>roh/handelsüblich</x:v>
      </x:c>
      <x:c r="F809" s="138" t="str">
        <x:v>g</x:v>
      </x:c>
      <x:c r="G809" s="139" t="n">
        <x:v>120</x:v>
      </x:c>
      <x:c r="H809" s="139" t="n">
        <x:v>7</x:v>
      </x:c>
      <x:c r="I809" s="139" t="n">
        <x:v>16</x:v>
      </x:c>
      <x:c r="J809" s="139" t="n">
        <x:v>2</x:v>
      </x:c>
      <x:c r="K809" s="139" t="n">
        <x:v>6</x:v>
      </x:c>
      <x:c r="L809" s="139" t="n">
        <x:v>1</x:v>
      </x:c>
      <x:c r="M809" s="139" t="n">
        <x:v>0.3</x:v>
      </x:c>
      <x:c r="N809" s="139" t="n">
        <x:v>0.4</x:v>
      </x:c>
      <x:c r="O809" s="139" t="n">
        <x:v>500</x:v>
      </x:c>
      <x:c r="P809" s="139" t="str">
        <x:v>g</x:v>
      </x:c>
      <x:c r="Q809" s="139" t="n">
        <x:v>1.49</x:v>
      </x:c>
      <x:c r="R809" s="139" t="n">
        <x:v>0.00298</x:v>
      </x:c>
      <x:c r="S809" s="138" t="str">
        <x:v>Kategorie-Näherung; vor Produktion fachlich nachpflegen</x:v>
      </x:c>
      <x:c r="T809" s="138" t="n">
        <x:v>0.45</x:v>
      </x:c>
      <x:c r="U809" s="140" t="n">
        <x:v>46230</x:v>
      </x:c>
      <x:c r="V809" s="141" t="b">
        <x:v>1</x:v>
      </x:c>
    </x:row>
    <x:row r="810">
      <x:c r="A810" s="137" t="str">
        <x:v>F0806</x:v>
      </x:c>
      <x:c r="B810" s="137" t="str">
        <x:v>Walnussstück</x:v>
      </x:c>
      <x:c r="C810" s="137" t="str">
        <x:v>walnut piece</x:v>
      </x:c>
      <x:c r="D810" s="138" t="str">
        <x:v>Nüsse / Samen</x:v>
      </x:c>
      <x:c r="E810" s="138" t="str">
        <x:v>roh/handelsüblich</x:v>
      </x:c>
      <x:c r="F810" s="138" t="str">
        <x:v>g</x:v>
      </x:c>
      <x:c r="G810" s="139" t="n">
        <x:v>580</x:v>
      </x:c>
      <x:c r="H810" s="139" t="n">
        <x:v>20</x:v>
      </x:c>
      <x:c r="I810" s="139" t="n">
        <x:v>12</x:v>
      </x:c>
      <x:c r="J810" s="139" t="n">
        <x:v>50</x:v>
      </x:c>
      <x:c r="K810" s="139" t="n">
        <x:v>10</x:v>
      </x:c>
      <x:c r="L810" s="139" t="n">
        <x:v>4</x:v>
      </x:c>
      <x:c r="M810" s="139" t="n">
        <x:v>6</x:v>
      </x:c>
      <x:c r="N810" s="139" t="n">
        <x:v>0.02</x:v>
      </x:c>
      <x:c r="O810" s="139" t="n">
        <x:v>500</x:v>
      </x:c>
      <x:c r="P810" s="139" t="str">
        <x:v>g</x:v>
      </x:c>
      <x:c r="Q810" s="139" t="n">
        <x:v>2.99</x:v>
      </x:c>
      <x:c r="R810" s="139" t="n">
        <x:v>0.00598</x:v>
      </x:c>
      <x:c r="S810" s="138" t="str">
        <x:v>Kategorie-Näherung; vor Produktion fachlich nachpflegen</x:v>
      </x:c>
      <x:c r="T810" s="138" t="n">
        <x:v>0.45</x:v>
      </x:c>
      <x:c r="U810" s="140" t="n">
        <x:v>46230</x:v>
      </x:c>
      <x:c r="V810" s="141" t="b">
        <x:v>1</x:v>
      </x:c>
    </x:row>
    <x:row r="811">
      <x:c r="A811" s="137" t="str">
        <x:v>F0489</x:v>
      </x:c>
      <x:c r="B811" s="137" t="str">
        <x:v>Nussmus</x:v>
      </x:c>
      <x:c r="C811" s="137" t="str">
        <x:v>nut butter</x:v>
      </x:c>
      <x:c r="D811" s="138" t="str">
        <x:v>Fette / Öle</x:v>
      </x:c>
      <x:c r="E811" s="138" t="str">
        <x:v>roh/handelsüblich</x:v>
      </x:c>
      <x:c r="F811" s="138" t="str">
        <x:v>g</x:v>
      </x:c>
      <x:c r="G811" s="139" t="n">
        <x:v>884</x:v>
      </x:c>
      <x:c r="H811" s="139" t="n">
        <x:v>0</x:v>
      </x:c>
      <x:c r="I811" s="139" t="n">
        <x:v>0</x:v>
      </x:c>
      <x:c r="J811" s="139" t="n">
        <x:v>100</x:v>
      </x:c>
      <x:c r="K811" s="139" t="n">
        <x:v>0</x:v>
      </x:c>
      <x:c r="L811" s="139" t="n">
        <x:v>0</x:v>
      </x:c>
      <x:c r="M811" s="139" t="n">
        <x:v>14</x:v>
      </x:c>
      <x:c r="N811" s="139" t="n">
        <x:v>0</x:v>
      </x:c>
      <x:c r="O811" s="139" t="n">
        <x:v>500</x:v>
      </x:c>
      <x:c r="P811" s="139" t="str">
        <x:v>g</x:v>
      </x:c>
      <x:c r="Q811" s="139" t="n">
        <x:v>4.49</x:v>
      </x:c>
      <x:c r="R811" s="139" t="n">
        <x:v>0.00898</x:v>
      </x:c>
      <x:c r="S811" s="138" t="str">
        <x:v>Kategorie-Näherung; vor Produktion fachlich nachpflegen</x:v>
      </x:c>
      <x:c r="T811" s="138" t="n">
        <x:v>0.45</x:v>
      </x:c>
      <x:c r="U811" s="140" t="n">
        <x:v>46230</x:v>
      </x:c>
      <x:c r="V811" s="141" t="b">
        <x:v>1</x:v>
      </x:c>
    </x:row>
    <x:row r="812">
      <x:c r="A812" s="137" t="str">
        <x:v>F0018</x:v>
      </x:c>
      <x:c r="B812" s="137" t="str">
        <x:v>Aprikosen</x:v>
      </x:c>
      <x:c r="C812" s="137" t="str">
        <x:v>apricots</x:v>
      </x:c>
      <x:c r="D812" s="138" t="str">
        <x:v>Gemüse</x:v>
      </x:c>
      <x:c r="E812" s="138" t="str">
        <x:v>roh/handelsüblich</x:v>
      </x:c>
      <x:c r="F812" s="138" t="str">
        <x:v>g</x:v>
      </x:c>
      <x:c r="G812" s="139" t="n">
        <x:v>35</x:v>
      </x:c>
      <x:c r="H812" s="139" t="n">
        <x:v>2</x:v>
      </x:c>
      <x:c r="I812" s="139" t="n">
        <x:v>5</x:v>
      </x:c>
      <x:c r="J812" s="139" t="n">
        <x:v>0.4</x:v>
      </x:c>
      <x:c r="K812" s="139" t="n">
        <x:v>2.5</x:v>
      </x:c>
      <x:c r="L812" s="139" t="n">
        <x:v>3</x:v>
      </x:c>
      <x:c r="M812" s="139" t="n">
        <x:v>0.1</x:v>
      </x:c>
      <x:c r="N812" s="139" t="n">
        <x:v>0.06</x:v>
      </x:c>
      <x:c r="O812" s="139" t="n">
        <x:v>500</x:v>
      </x:c>
      <x:c r="P812" s="139" t="str">
        <x:v>g</x:v>
      </x:c>
      <x:c r="Q812" s="139" t="n">
        <x:v>1.79</x:v>
      </x:c>
      <x:c r="R812" s="139" t="n">
        <x:v>0.0035800000000000003</x:v>
      </x:c>
      <x:c r="S812" s="138" t="str">
        <x:v>Kategorie-Näherung; vor Produktion fachlich nachpflegen</x:v>
      </x:c>
      <x:c r="T812" s="138" t="n">
        <x:v>0.45</x:v>
      </x:c>
      <x:c r="U812" s="140" t="n">
        <x:v>46230</x:v>
      </x:c>
      <x:c r="V812" s="141" t="b">
        <x:v>1</x:v>
      </x:c>
    </x:row>
    <x:row r="813">
      <x:c r="A813" s="137" t="str">
        <x:v>F0630</x:v>
      </x:c>
      <x:c r="B813" s="137" t="str">
        <x:v>Haferflockenbrei</x:v>
      </x:c>
      <x:c r="C813" s="137" t="str">
        <x:v>rolled porridge oats</x:v>
      </x:c>
      <x:c r="D813" s="138" t="str">
        <x:v>Kohlenhydrate</x:v>
      </x:c>
      <x:c r="E813" s="138" t="str">
        <x:v>roh/handelsüblich</x:v>
      </x:c>
      <x:c r="F813" s="138" t="str">
        <x:v>g</x:v>
      </x:c>
      <x:c r="G813" s="139" t="n">
        <x:v>350</x:v>
      </x:c>
      <x:c r="H813" s="139" t="n">
        <x:v>11</x:v>
      </x:c>
      <x:c r="I813" s="139" t="n">
        <x:v>68</x:v>
      </x:c>
      <x:c r="J813" s="139" t="n">
        <x:v>3</x:v>
      </x:c>
      <x:c r="K813" s="139" t="n">
        <x:v>7</x:v>
      </x:c>
      <x:c r="L813" s="139" t="n">
        <x:v>2</x:v>
      </x:c>
      <x:c r="M813" s="139" t="n">
        <x:v>0.6</x:v>
      </x:c>
      <x:c r="N813" s="139" t="n">
        <x:v>0.05</x:v>
      </x:c>
      <x:c r="O813" s="139" t="n">
        <x:v>500</x:v>
      </x:c>
      <x:c r="P813" s="139" t="str">
        <x:v>g</x:v>
      </x:c>
      <x:c r="Q813" s="139" t="n">
        <x:v>1.99</x:v>
      </x:c>
      <x:c r="R813" s="139" t="n">
        <x:v>0.00398</x:v>
      </x:c>
      <x:c r="S813" s="138" t="str">
        <x:v>Kategorie-Näherung; vor Produktion fachlich nachpflegen</x:v>
      </x:c>
      <x:c r="T813" s="138" t="n">
        <x:v>0.45</x:v>
      </x:c>
      <x:c r="U813" s="140" t="n">
        <x:v>46230</x:v>
      </x:c>
      <x:c r="V813" s="141" t="b">
        <x:v>1</x:v>
      </x:c>
    </x:row>
    <x:row r="814">
      <x:c r="A814" s="137" t="str">
        <x:v>F0293</x:v>
      </x:c>
      <x:c r="B814" s="137" t="str">
        <x:v>Fladenbrote (Rezept siehe Passt dazu)</x:v>
      </x:c>
      <x:c r="C814" s="137" t="str">
        <x:v>flatbreads (see Goes well with for recipe)</x:v>
      </x:c>
      <x:c r="D814" s="138" t="str">
        <x:v>Kohlenhydrate</x:v>
      </x:c>
      <x:c r="E814" s="138" t="str">
        <x:v>roh/handelsüblich</x:v>
      </x:c>
      <x:c r="F814" s="138" t="str">
        <x:v>g</x:v>
      </x:c>
      <x:c r="G814" s="139" t="n">
        <x:v>350</x:v>
      </x:c>
      <x:c r="H814" s="139" t="n">
        <x:v>11</x:v>
      </x:c>
      <x:c r="I814" s="139" t="n">
        <x:v>68</x:v>
      </x:c>
      <x:c r="J814" s="139" t="n">
        <x:v>3</x:v>
      </x:c>
      <x:c r="K814" s="139" t="n">
        <x:v>7</x:v>
      </x:c>
      <x:c r="L814" s="139" t="n">
        <x:v>2</x:v>
      </x:c>
      <x:c r="M814" s="139" t="n">
        <x:v>0.6</x:v>
      </x:c>
      <x:c r="N814" s="139" t="n">
        <x:v>0.05</x:v>
      </x:c>
      <x:c r="O814" s="139" t="n">
        <x:v>500</x:v>
      </x:c>
      <x:c r="P814" s="139" t="str">
        <x:v>g</x:v>
      </x:c>
      <x:c r="Q814" s="139" t="n">
        <x:v>1.99</x:v>
      </x:c>
      <x:c r="R814" s="139" t="n">
        <x:v>0.00398</x:v>
      </x:c>
      <x:c r="S814" s="138" t="str">
        <x:v>Kategorie-Näherung; vor Produktion fachlich nachpflegen</x:v>
      </x:c>
      <x:c r="T814" s="138" t="n">
        <x:v>0.45</x:v>
      </x:c>
      <x:c r="U814" s="140" t="n">
        <x:v>46230</x:v>
      </x:c>
      <x:c r="V814" s="141" t="b">
        <x:v>1</x:v>
      </x:c>
    </x:row>
    <x:row r="815">
      <x:c r="A815" s="137" t="str">
        <x:v>F0424</x:v>
      </x:c>
      <x:c r="B815" s="137" t="str">
        <x:v>Lindenblätter</x:v>
      </x:c>
      <x:c r="C815" s="137" t="str">
        <x:v>lime leaves</x:v>
      </x:c>
      <x:c r="D815" s="138" t="str">
        <x:v>Obst</x:v>
      </x:c>
      <x:c r="E815" s="138" t="str">
        <x:v>roh/handelsüblich</x:v>
      </x:c>
      <x:c r="F815" s="138" t="str">
        <x:v>g</x:v>
      </x:c>
      <x:c r="G815" s="139" t="n">
        <x:v>55</x:v>
      </x:c>
      <x:c r="H815" s="139" t="n">
        <x:v>0.7</x:v>
      </x:c>
      <x:c r="I815" s="139" t="n">
        <x:v>12</x:v>
      </x:c>
      <x:c r="J815" s="139" t="n">
        <x:v>0.3</x:v>
      </x:c>
      <x:c r="K815" s="139" t="n">
        <x:v>2.5</x:v>
      </x:c>
      <x:c r="L815" s="139" t="n">
        <x:v>9</x:v>
      </x:c>
      <x:c r="M815" s="139" t="n">
        <x:v>0.05</x:v>
      </x:c>
      <x:c r="N815" s="139" t="n">
        <x:v>0.02</x:v>
      </x:c>
      <x:c r="O815" s="139" t="n">
        <x:v>500</x:v>
      </x:c>
      <x:c r="P815" s="139" t="str">
        <x:v>g</x:v>
      </x:c>
      <x:c r="Q815" s="139" t="n">
        <x:v>2.49</x:v>
      </x:c>
      <x:c r="R815" s="139" t="n">
        <x:v>0.00498</x:v>
      </x:c>
      <x:c r="S815" s="138" t="str">
        <x:v>Kategorie-Näherung; vor Produktion fachlich nachpflegen</x:v>
      </x:c>
      <x:c r="T815" s="138" t="n">
        <x:v>0.45</x:v>
      </x:c>
      <x:c r="U815" s="140" t="n">
        <x:v>46230</x:v>
      </x:c>
      <x:c r="V815" s="141" t="b">
        <x:v>1</x:v>
      </x:c>
    </x:row>
    <x:row r="816">
      <x:c r="A816" s="137" t="str">
        <x:v>F0359</x:v>
      </x:c>
      <x:c r="B816" s="137" t="str">
        <x:v>Seehecht</x:v>
      </x:c>
      <x:c r="C816" s="137" t="str">
        <x:v>hake</x:v>
      </x:c>
      <x:c r="D816" s="138" t="str">
        <x:v>Gemüse</x:v>
      </x:c>
      <x:c r="E816" s="138" t="str">
        <x:v>roh/handelsüblich</x:v>
      </x:c>
      <x:c r="F816" s="138" t="str">
        <x:v>g</x:v>
      </x:c>
      <x:c r="G816" s="139" t="n">
        <x:v>35</x:v>
      </x:c>
      <x:c r="H816" s="139" t="n">
        <x:v>2</x:v>
      </x:c>
      <x:c r="I816" s="139" t="n">
        <x:v>5</x:v>
      </x:c>
      <x:c r="J816" s="139" t="n">
        <x:v>0.4</x:v>
      </x:c>
      <x:c r="K816" s="139" t="n">
        <x:v>2.5</x:v>
      </x:c>
      <x:c r="L816" s="139" t="n">
        <x:v>3</x:v>
      </x:c>
      <x:c r="M816" s="139" t="n">
        <x:v>0.1</x:v>
      </x:c>
      <x:c r="N816" s="139" t="n">
        <x:v>0.06</x:v>
      </x:c>
      <x:c r="O816" s="139" t="n">
        <x:v>500</x:v>
      </x:c>
      <x:c r="P816" s="139" t="str">
        <x:v>g</x:v>
      </x:c>
      <x:c r="Q816" s="139" t="n">
        <x:v>1.79</x:v>
      </x:c>
      <x:c r="R816" s="139" t="n">
        <x:v>0.0035800000000000003</x:v>
      </x:c>
      <x:c r="S816" s="138" t="str">
        <x:v>Kategorie-Näherung; vor Produktion fachlich nachpflegen</x:v>
      </x:c>
      <x:c r="T816" s="138" t="n">
        <x:v>0.45</x:v>
      </x:c>
      <x:c r="U816" s="140" t="n">
        <x:v>46230</x:v>
      </x:c>
      <x:c r="V816" s="141" t="b">
        <x:v>1</x:v>
      </x:c>
    </x:row>
    <x:row r="817">
      <x:c r="A817" s="137" t="str">
        <x:v>F0031</x:v>
      </x:c>
      <x:c r="B817" s="137" t="str">
        <x:v>Baby-Gem-Salat</x:v>
      </x:c>
      <x:c r="C817" s="137" t="str">
        <x:v>Baby Gem lettuce</x:v>
      </x:c>
      <x:c r="D817" s="138" t="str">
        <x:v>Gemüse</x:v>
      </x:c>
      <x:c r="E817" s="138" t="str">
        <x:v>roh/handelsüblich</x:v>
      </x:c>
      <x:c r="F817" s="138" t="str">
        <x:v>g</x:v>
      </x:c>
      <x:c r="G817" s="139" t="n">
        <x:v>35</x:v>
      </x:c>
      <x:c r="H817" s="139" t="n">
        <x:v>2</x:v>
      </x:c>
      <x:c r="I817" s="139" t="n">
        <x:v>5</x:v>
      </x:c>
      <x:c r="J817" s="139" t="n">
        <x:v>0.4</x:v>
      </x:c>
      <x:c r="K817" s="139" t="n">
        <x:v>2.5</x:v>
      </x:c>
      <x:c r="L817" s="139" t="n">
        <x:v>3</x:v>
      </x:c>
      <x:c r="M817" s="139" t="n">
        <x:v>0.1</x:v>
      </x:c>
      <x:c r="N817" s="139" t="n">
        <x:v>0.06</x:v>
      </x:c>
      <x:c r="O817" s="139" t="n">
        <x:v>500</x:v>
      </x:c>
      <x:c r="P817" s="139" t="str">
        <x:v>g</x:v>
      </x:c>
      <x:c r="Q817" s="139" t="n">
        <x:v>1.79</x:v>
      </x:c>
      <x:c r="R817" s="139" t="n">
        <x:v>0.0035800000000000003</x:v>
      </x:c>
      <x:c r="S817" s="138" t="str">
        <x:v>Kategorie-Näherung; vor Produktion fachlich nachpflegen</x:v>
      </x:c>
      <x:c r="T817" s="138" t="n">
        <x:v>0.45</x:v>
      </x:c>
      <x:c r="U817" s="140" t="n">
        <x:v>46230</x:v>
      </x:c>
      <x:c r="V817" s="141" t="b">
        <x:v>1</x:v>
      </x:c>
    </x:row>
    <x:row r="818">
      <x:c r="A818" s="137" t="str">
        <x:v>F0762</x:v>
      </x:c>
      <x:c r="B818" s="137" t="str">
        <x:v>Tomatenketchup</x:v>
      </x:c>
      <x:c r="C818" s="137" t="str">
        <x:v>tomato ketchup</x:v>
      </x:c>
      <x:c r="D818" s="138" t="str">
        <x:v>Gemüse</x:v>
      </x:c>
      <x:c r="E818" s="138" t="str">
        <x:v>roh/handelsüblich</x:v>
      </x:c>
      <x:c r="F818" s="138" t="str">
        <x:v>g</x:v>
      </x:c>
      <x:c r="G818" s="139" t="n">
        <x:v>35</x:v>
      </x:c>
      <x:c r="H818" s="139" t="n">
        <x:v>2</x:v>
      </x:c>
      <x:c r="I818" s="139" t="n">
        <x:v>5</x:v>
      </x:c>
      <x:c r="J818" s="139" t="n">
        <x:v>0.4</x:v>
      </x:c>
      <x:c r="K818" s="139" t="n">
        <x:v>2.5</x:v>
      </x:c>
      <x:c r="L818" s="139" t="n">
        <x:v>3</x:v>
      </x:c>
      <x:c r="M818" s="139" t="n">
        <x:v>0.1</x:v>
      </x:c>
      <x:c r="N818" s="139" t="n">
        <x:v>0.06</x:v>
      </x:c>
      <x:c r="O818" s="139" t="n">
        <x:v>500</x:v>
      </x:c>
      <x:c r="P818" s="139" t="str">
        <x:v>g</x:v>
      </x:c>
      <x:c r="Q818" s="139" t="n">
        <x:v>1.79</x:v>
      </x:c>
      <x:c r="R818" s="139" t="n">
        <x:v>0.0035800000000000003</x:v>
      </x:c>
      <x:c r="S818" s="138" t="str">
        <x:v>Kategorie-Näherung; vor Produktion fachlich nachpflegen</x:v>
      </x:c>
      <x:c r="T818" s="138" t="n">
        <x:v>0.45</x:v>
      </x:c>
      <x:c r="U818" s="140" t="n">
        <x:v>46230</x:v>
      </x:c>
      <x:c r="V818" s="141" t="b">
        <x:v>1</x:v>
      </x:c>
    </x:row>
    <x:row r="819">
      <x:c r="A819" s="137" t="str">
        <x:v>F0736</x:v>
      </x:c>
      <x:c r="B819" s="137" t="str">
        <x:v>Tabasco-Sauce</x:v>
      </x:c>
      <x:c r="C819" s="137" t="str">
        <x:v>Tabasco sauce</x:v>
      </x:c>
      <x:c r="D819" s="138" t="str">
        <x:v>Saucen</x:v>
      </x:c>
      <x:c r="E819" s="138" t="str">
        <x:v>roh/handelsüblich</x:v>
      </x:c>
      <x:c r="F819" s="138" t="str">
        <x:v>g</x:v>
      </x:c>
      <x:c r="G819" s="139" t="n">
        <x:v>90</x:v>
      </x:c>
      <x:c r="H819" s="139" t="n">
        <x:v>3</x:v>
      </x:c>
      <x:c r="I819" s="139" t="n">
        <x:v>12</x:v>
      </x:c>
      <x:c r="J819" s="139" t="n">
        <x:v>4</x:v>
      </x:c>
      <x:c r="K819" s="139" t="n">
        <x:v>2</x:v>
      </x:c>
      <x:c r="L819" s="139" t="n">
        <x:v>5</x:v>
      </x:c>
      <x:c r="M819" s="139" t="n">
        <x:v>0.7</x:v>
      </x:c>
      <x:c r="N819" s="139" t="n">
        <x:v>1.2</x:v>
      </x:c>
      <x:c r="O819" s="139" t="n">
        <x:v>500</x:v>
      </x:c>
      <x:c r="P819" s="139" t="str">
        <x:v>g</x:v>
      </x:c>
      <x:c r="Q819" s="139" t="n">
        <x:v>1.99</x:v>
      </x:c>
      <x:c r="R819" s="139" t="n">
        <x:v>0.00398</x:v>
      </x:c>
      <x:c r="S819" s="138" t="str">
        <x:v>Kategorie-Näherung; vor Produktion fachlich nachpflegen</x:v>
      </x:c>
      <x:c r="T819" s="138" t="n">
        <x:v>0.45</x:v>
      </x:c>
      <x:c r="U819" s="140" t="n">
        <x:v>46230</x:v>
      </x:c>
      <x:c r="V819" s="141" t="b">
        <x:v>1</x:v>
      </x:c>
    </x:row>
    <x:row r="820">
      <x:c r="A820" s="137" t="str">
        <x:v>F0576</x:v>
      </x:c>
      <x:c r="B820" s="137" t="str">
        <x:v>Proteinpulver</x:v>
      </x:c>
      <x:c r="C820" s="137" t="str">
        <x:v>protein powder</x:v>
      </x:c>
      <x:c r="D820" s="138" t="str">
        <x:v>Gewürze</x:v>
      </x:c>
      <x:c r="E820" s="138" t="str">
        <x:v>roh/handelsüblich</x:v>
      </x:c>
      <x:c r="F820" s="138" t="str">
        <x:v>g</x:v>
      </x:c>
      <x:c r="G820" s="139" t="n">
        <x:v>380</x:v>
      </x:c>
      <x:c r="H820" s="139" t="n">
        <x:v>78</x:v>
      </x:c>
      <x:c r="I820" s="139" t="n">
        <x:v>7</x:v>
      </x:c>
      <x:c r="J820" s="139" t="n">
        <x:v>5</x:v>
      </x:c>
      <x:c r="K820" s="139" t="n">
        <x:v>1</x:v>
      </x:c>
      <x:c r="L820" s="139" t="n">
        <x:v>4</x:v>
      </x:c>
      <x:c r="M820" s="139" t="n">
        <x:v>2.5</x:v>
      </x:c>
      <x:c r="N820" s="139" t="n">
        <x:v>0.5</x:v>
      </x:c>
      <x:c r="O820" s="139" t="n">
        <x:v>500</x:v>
      </x:c>
      <x:c r="P820" s="139" t="str">
        <x:v>g</x:v>
      </x:c>
      <x:c r="Q820" s="139" t="n">
        <x:v>14.99</x:v>
      </x:c>
      <x:c r="R820" s="139" t="n">
        <x:v>0.02998</x:v>
      </x:c>
      <x:c r="S820" s="138" t="str">
        <x:v>BLS/USDA/Herstellerabgleich</x:v>
      </x:c>
      <x:c r="T820" s="138" t="n">
        <x:v>0.88</x:v>
      </x:c>
      <x:c r="U820" s="140" t="n">
        <x:v>46230</x:v>
      </x:c>
      <x:c r="V820" s="141" t="b">
        <x:v>1</x:v>
      </x:c>
    </x:row>
    <x:row r="821">
      <x:c r="A821" s="137" t="str">
        <x:v>F0305</x:v>
      </x:c>
      <x:c r="B821" s="137" t="str">
        <x:v>Gefrorenes oder frisches Obst</x:v>
      </x:c>
      <x:c r="C821" s="137" t="str">
        <x:v>frozen or fresh fruit</x:v>
      </x:c>
      <x:c r="D821" s="138" t="str">
        <x:v>Obst</x:v>
      </x:c>
      <x:c r="E821" s="138" t="str">
        <x:v>roh/handelsüblich</x:v>
      </x:c>
      <x:c r="F821" s="138" t="str">
        <x:v>g</x:v>
      </x:c>
      <x:c r="G821" s="139" t="n">
        <x:v>55</x:v>
      </x:c>
      <x:c r="H821" s="139" t="n">
        <x:v>0.7</x:v>
      </x:c>
      <x:c r="I821" s="139" t="n">
        <x:v>12</x:v>
      </x:c>
      <x:c r="J821" s="139" t="n">
        <x:v>0.3</x:v>
      </x:c>
      <x:c r="K821" s="139" t="n">
        <x:v>2.5</x:v>
      </x:c>
      <x:c r="L821" s="139" t="n">
        <x:v>9</x:v>
      </x:c>
      <x:c r="M821" s="139" t="n">
        <x:v>0.05</x:v>
      </x:c>
      <x:c r="N821" s="139" t="n">
        <x:v>0.02</x:v>
      </x:c>
      <x:c r="O821" s="139" t="n">
        <x:v>500</x:v>
      </x:c>
      <x:c r="P821" s="139" t="str">
        <x:v>g</x:v>
      </x:c>
      <x:c r="Q821" s="139" t="n">
        <x:v>2.49</x:v>
      </x:c>
      <x:c r="R821" s="139" t="n">
        <x:v>0.00498</x:v>
      </x:c>
      <x:c r="S821" s="138" t="str">
        <x:v>Kategorie-Näherung; vor Produktion fachlich nachpflegen</x:v>
      </x:c>
      <x:c r="T821" s="138" t="n">
        <x:v>0.45</x:v>
      </x:c>
      <x:c r="U821" s="140" t="n">
        <x:v>46230</x:v>
      </x:c>
      <x:c r="V821" s="141" t="b">
        <x:v>1</x:v>
      </x:c>
    </x:row>
    <x:row r="822">
      <x:c r="A822" s="137" t="str">
        <x:v>F0626</x:v>
      </x:c>
      <x:c r="B822" s="137" t="str">
        <x:v>Geröstete gesalzene Erdnuss</x:v>
      </x:c>
      <x:c r="C822" s="137" t="str">
        <x:v>roasted salted peanut</x:v>
      </x:c>
      <x:c r="D822" s="138" t="str">
        <x:v>Pflanzliche Proteine</x:v>
      </x:c>
      <x:c r="E822" s="138" t="str">
        <x:v>roh/handelsüblich</x:v>
      </x:c>
      <x:c r="F822" s="138" t="str">
        <x:v>g</x:v>
      </x:c>
      <x:c r="G822" s="139" t="n">
        <x:v>120</x:v>
      </x:c>
      <x:c r="H822" s="139" t="n">
        <x:v>7</x:v>
      </x:c>
      <x:c r="I822" s="139" t="n">
        <x:v>16</x:v>
      </x:c>
      <x:c r="J822" s="139" t="n">
        <x:v>2</x:v>
      </x:c>
      <x:c r="K822" s="139" t="n">
        <x:v>6</x:v>
      </x:c>
      <x:c r="L822" s="139" t="n">
        <x:v>1</x:v>
      </x:c>
      <x:c r="M822" s="139" t="n">
        <x:v>0.3</x:v>
      </x:c>
      <x:c r="N822" s="139" t="n">
        <x:v>0.4</x:v>
      </x:c>
      <x:c r="O822" s="139" t="n">
        <x:v>500</x:v>
      </x:c>
      <x:c r="P822" s="139" t="str">
        <x:v>g</x:v>
      </x:c>
      <x:c r="Q822" s="139" t="n">
        <x:v>1.49</x:v>
      </x:c>
      <x:c r="R822" s="139" t="n">
        <x:v>0.00298</x:v>
      </x:c>
      <x:c r="S822" s="138" t="str">
        <x:v>Kategorie-Näherung; vor Produktion fachlich nachpflegen</x:v>
      </x:c>
      <x:c r="T822" s="138" t="n">
        <x:v>0.45</x:v>
      </x:c>
      <x:c r="U822" s="140" t="n">
        <x:v>46230</x:v>
      </x:c>
      <x:c r="V822" s="141" t="b">
        <x:v>1</x:v>
      </x:c>
    </x:row>
    <x:row r="823">
      <x:c r="A823" s="137" t="str">
        <x:v>F0371</x:v>
      </x:c>
      <x:c r="B823" s="137" t="str">
        <x:v>Hoisinsauce</x:v>
      </x:c>
      <x:c r="C823" s="137" t="str">
        <x:v>hoisin sauce</x:v>
      </x:c>
      <x:c r="D823" s="138" t="str">
        <x:v>Saucen</x:v>
      </x:c>
      <x:c r="E823" s="138" t="str">
        <x:v>roh/handelsüblich</x:v>
      </x:c>
      <x:c r="F823" s="138" t="str">
        <x:v>g</x:v>
      </x:c>
      <x:c r="G823" s="139" t="n">
        <x:v>90</x:v>
      </x:c>
      <x:c r="H823" s="139" t="n">
        <x:v>3</x:v>
      </x:c>
      <x:c r="I823" s="139" t="n">
        <x:v>12</x:v>
      </x:c>
      <x:c r="J823" s="139" t="n">
        <x:v>4</x:v>
      </x:c>
      <x:c r="K823" s="139" t="n">
        <x:v>2</x:v>
      </x:c>
      <x:c r="L823" s="139" t="n">
        <x:v>5</x:v>
      </x:c>
      <x:c r="M823" s="139" t="n">
        <x:v>0.7</x:v>
      </x:c>
      <x:c r="N823" s="139" t="n">
        <x:v>1.2</x:v>
      </x:c>
      <x:c r="O823" s="139" t="n">
        <x:v>500</x:v>
      </x:c>
      <x:c r="P823" s="139" t="str">
        <x:v>g</x:v>
      </x:c>
      <x:c r="Q823" s="139" t="n">
        <x:v>1.99</x:v>
      </x:c>
      <x:c r="R823" s="139" t="n">
        <x:v>0.00398</x:v>
      </x:c>
      <x:c r="S823" s="138" t="str">
        <x:v>Kategorie-Näherung; vor Produktion fachlich nachpflegen</x:v>
      </x:c>
      <x:c r="T823" s="138" t="n">
        <x:v>0.45</x:v>
      </x:c>
      <x:c r="U823" s="140" t="n">
        <x:v>46230</x:v>
      </x:c>
      <x:c r="V823" s="141" t="b">
        <x:v>1</x:v>
      </x:c>
    </x:row>
    <x:row r="824">
      <x:c r="A824" s="137" t="str">
        <x:v>F0361</x:v>
      </x:c>
      <x:c r="B824" s="137" t="str">
        <x:v>Halloumi-Käse</x:v>
      </x:c>
      <x:c r="C824" s="137" t="str">
        <x:v>halloumi cheese</x:v>
      </x:c>
      <x:c r="D824" s="138" t="str">
        <x:v>Milchprodukte</x:v>
      </x:c>
      <x:c r="E824" s="138" t="str">
        <x:v>roh/handelsüblich</x:v>
      </x:c>
      <x:c r="F824" s="138" t="str">
        <x:v>g</x:v>
      </x:c>
      <x:c r="G824" s="139" t="n">
        <x:v>90</x:v>
      </x:c>
      <x:c r="H824" s="139" t="n">
        <x:v>9</x:v>
      </x:c>
      <x:c r="I824" s="139" t="n">
        <x:v>4</x:v>
      </x:c>
      <x:c r="J824" s="139" t="n">
        <x:v>4</x:v>
      </x:c>
      <x:c r="K824" s="139" t="n">
        <x:v>0</x:v>
      </x:c>
      <x:c r="L824" s="139" t="n">
        <x:v>4</x:v>
      </x:c>
      <x:c r="M824" s="139" t="n">
        <x:v>2.5</x:v>
      </x:c>
      <x:c r="N824" s="139" t="n">
        <x:v>0.3</x:v>
      </x:c>
      <x:c r="O824" s="139" t="n">
        <x:v>500</x:v>
      </x:c>
      <x:c r="P824" s="139" t="str">
        <x:v>g</x:v>
      </x:c>
      <x:c r="Q824" s="139" t="n">
        <x:v>1.79</x:v>
      </x:c>
      <x:c r="R824" s="139" t="n">
        <x:v>0.0035800000000000003</x:v>
      </x:c>
      <x:c r="S824" s="138" t="str">
        <x:v>Kategorie-Näherung; vor Produktion fachlich nachpflegen</x:v>
      </x:c>
      <x:c r="T824" s="138" t="n">
        <x:v>0.45</x:v>
      </x:c>
      <x:c r="U824" s="140" t="n">
        <x:v>46230</x:v>
      </x:c>
      <x:c r="V824" s="141" t="b">
        <x:v>1</x:v>
      </x:c>
    </x:row>
    <x:row r="825">
      <x:c r="A825" s="137" t="str">
        <x:v>F0620</x:v>
      </x:c>
      <x:c r="B825" s="137" t="str">
        <x:v>Reissirup</x:v>
      </x:c>
      <x:c r="C825" s="137" t="str">
        <x:v>rice syrup</x:v>
      </x:c>
      <x:c r="D825" s="138" t="str">
        <x:v>Kohlenhydrate</x:v>
      </x:c>
      <x:c r="E825" s="138" t="str">
        <x:v>roh/handelsüblich</x:v>
      </x:c>
      <x:c r="F825" s="138" t="str">
        <x:v>g</x:v>
      </x:c>
      <x:c r="G825" s="139" t="n">
        <x:v>350</x:v>
      </x:c>
      <x:c r="H825" s="139" t="n">
        <x:v>11</x:v>
      </x:c>
      <x:c r="I825" s="139" t="n">
        <x:v>68</x:v>
      </x:c>
      <x:c r="J825" s="139" t="n">
        <x:v>3</x:v>
      </x:c>
      <x:c r="K825" s="139" t="n">
        <x:v>7</x:v>
      </x:c>
      <x:c r="L825" s="139" t="n">
        <x:v>2</x:v>
      </x:c>
      <x:c r="M825" s="139" t="n">
        <x:v>0.6</x:v>
      </x:c>
      <x:c r="N825" s="139" t="n">
        <x:v>0.05</x:v>
      </x:c>
      <x:c r="O825" s="139" t="n">
        <x:v>500</x:v>
      </x:c>
      <x:c r="P825" s="139" t="str">
        <x:v>g</x:v>
      </x:c>
      <x:c r="Q825" s="139" t="n">
        <x:v>1.99</x:v>
      </x:c>
      <x:c r="R825" s="139" t="n">
        <x:v>0.00398</x:v>
      </x:c>
      <x:c r="S825" s="138" t="str">
        <x:v>Kategorie-Näherung; vor Produktion fachlich nachpflegen</x:v>
      </x:c>
      <x:c r="T825" s="138" t="n">
        <x:v>0.45</x:v>
      </x:c>
      <x:c r="U825" s="140" t="n">
        <x:v>46230</x:v>
      </x:c>
      <x:c r="V825" s="141" t="b">
        <x:v>1</x:v>
      </x:c>
    </x:row>
    <x:row r="826">
      <x:c r="A826" s="137" t="str">
        <x:v>F0232</x:v>
      </x:c>
      <x:c r="B826" s="137" t="str">
        <x:v>Grünkohl</x:v>
      </x:c>
      <x:c r="C826" s="137" t="str">
        <x:v>curly kale</x:v>
      </x:c>
      <x:c r="D826" s="138" t="str">
        <x:v>Gemüse</x:v>
      </x:c>
      <x:c r="E826" s="138" t="str">
        <x:v>roh/handelsüblich</x:v>
      </x:c>
      <x:c r="F826" s="138" t="str">
        <x:v>g</x:v>
      </x:c>
      <x:c r="G826" s="139" t="n">
        <x:v>35</x:v>
      </x:c>
      <x:c r="H826" s="139" t="n">
        <x:v>2</x:v>
      </x:c>
      <x:c r="I826" s="139" t="n">
        <x:v>5</x:v>
      </x:c>
      <x:c r="J826" s="139" t="n">
        <x:v>0.4</x:v>
      </x:c>
      <x:c r="K826" s="139" t="n">
        <x:v>2.5</x:v>
      </x:c>
      <x:c r="L826" s="139" t="n">
        <x:v>3</x:v>
      </x:c>
      <x:c r="M826" s="139" t="n">
        <x:v>0.1</x:v>
      </x:c>
      <x:c r="N826" s="139" t="n">
        <x:v>0.06</x:v>
      </x:c>
      <x:c r="O826" s="139" t="n">
        <x:v>500</x:v>
      </x:c>
      <x:c r="P826" s="139" t="str">
        <x:v>g</x:v>
      </x:c>
      <x:c r="Q826" s="139" t="n">
        <x:v>1.79</x:v>
      </x:c>
      <x:c r="R826" s="139" t="n">
        <x:v>0.0035800000000000003</x:v>
      </x:c>
      <x:c r="S826" s="138" t="str">
        <x:v>Kategorie-Näherung; vor Produktion fachlich nachpflegen</x:v>
      </x:c>
      <x:c r="T826" s="138" t="n">
        <x:v>0.45</x:v>
      </x:c>
      <x:c r="U826" s="140" t="n">
        <x:v>46230</x:v>
      </x:c>
      <x:c r="V826" s="141" t="b">
        <x:v>1</x:v>
      </x:c>
    </x:row>
    <x:row r="827">
      <x:c r="A827" s="137" t="str">
        <x:v>F0656</x:v>
      </x:c>
      <x:c r="B827" s="137" t="str">
        <x:v>Wolfsbarsch</x:v>
      </x:c>
      <x:c r="C827" s="137" t="str">
        <x:v>sea bass</x:v>
      </x:c>
      <x:c r="D827" s="138" t="str">
        <x:v>Gemüse</x:v>
      </x:c>
      <x:c r="E827" s="138" t="str">
        <x:v>roh/handelsüblich</x:v>
      </x:c>
      <x:c r="F827" s="138" t="str">
        <x:v>g</x:v>
      </x:c>
      <x:c r="G827" s="139" t="n">
        <x:v>35</x:v>
      </x:c>
      <x:c r="H827" s="139" t="n">
        <x:v>2</x:v>
      </x:c>
      <x:c r="I827" s="139" t="n">
        <x:v>5</x:v>
      </x:c>
      <x:c r="J827" s="139" t="n">
        <x:v>0.4</x:v>
      </x:c>
      <x:c r="K827" s="139" t="n">
        <x:v>2.5</x:v>
      </x:c>
      <x:c r="L827" s="139" t="n">
        <x:v>3</x:v>
      </x:c>
      <x:c r="M827" s="139" t="n">
        <x:v>0.1</x:v>
      </x:c>
      <x:c r="N827" s="139" t="n">
        <x:v>0.06</x:v>
      </x:c>
      <x:c r="O827" s="139" t="n">
        <x:v>500</x:v>
      </x:c>
      <x:c r="P827" s="139" t="str">
        <x:v>g</x:v>
      </x:c>
      <x:c r="Q827" s="139" t="n">
        <x:v>1.79</x:v>
      </x:c>
      <x:c r="R827" s="139" t="n">
        <x:v>0.0035800000000000003</x:v>
      </x:c>
      <x:c r="S827" s="138" t="str">
        <x:v>Kategorie-Näherung; vor Produktion fachlich nachpflegen</x:v>
      </x:c>
      <x:c r="T827" s="138" t="n">
        <x:v>0.45</x:v>
      </x:c>
      <x:c r="U827" s="140" t="n">
        <x:v>46230</x:v>
      </x:c>
      <x:c r="V827" s="141" t="b">
        <x:v>1</x:v>
      </x:c>
    </x:row>
    <x:row r="828">
      <x:c r="A828" s="137" t="str">
        <x:v>F0205</x:v>
      </x:c>
      <x:c r="B828" s="137" t="str">
        <x:v>Koriandersamen</x:v>
      </x:c>
      <x:c r="C828" s="137" t="str">
        <x:v>coriander seed</x:v>
      </x:c>
      <x:c r="D828" s="138" t="str">
        <x:v>Nüsse / Samen</x:v>
      </x:c>
      <x:c r="E828" s="138" t="str">
        <x:v>roh/handelsüblich</x:v>
      </x:c>
      <x:c r="F828" s="138" t="str">
        <x:v>g</x:v>
      </x:c>
      <x:c r="G828" s="139" t="n">
        <x:v>580</x:v>
      </x:c>
      <x:c r="H828" s="139" t="n">
        <x:v>20</x:v>
      </x:c>
      <x:c r="I828" s="139" t="n">
        <x:v>12</x:v>
      </x:c>
      <x:c r="J828" s="139" t="n">
        <x:v>50</x:v>
      </x:c>
      <x:c r="K828" s="139" t="n">
        <x:v>10</x:v>
      </x:c>
      <x:c r="L828" s="139" t="n">
        <x:v>4</x:v>
      </x:c>
      <x:c r="M828" s="139" t="n">
        <x:v>6</x:v>
      </x:c>
      <x:c r="N828" s="139" t="n">
        <x:v>0.02</x:v>
      </x:c>
      <x:c r="O828" s="139" t="n">
        <x:v>500</x:v>
      </x:c>
      <x:c r="P828" s="139" t="str">
        <x:v>g</x:v>
      </x:c>
      <x:c r="Q828" s="139" t="n">
        <x:v>2.99</x:v>
      </x:c>
      <x:c r="R828" s="139" t="n">
        <x:v>0.00598</x:v>
      </x:c>
      <x:c r="S828" s="138" t="str">
        <x:v>Kategorie-Näherung; vor Produktion fachlich nachpflegen</x:v>
      </x:c>
      <x:c r="T828" s="138" t="n">
        <x:v>0.45</x:v>
      </x:c>
      <x:c r="U828" s="140" t="n">
        <x:v>46230</x:v>
      </x:c>
      <x:c r="V828" s="141" t="b">
        <x:v>1</x:v>
      </x:c>
    </x:row>
    <x:row r="829">
      <x:c r="A829" s="137" t="str">
        <x:v>F0501</x:v>
      </x:c>
      <x:c r="B829" s="137" t="str">
        <x:v>Zwiebelgranulat</x:v>
      </x:c>
      <x:c r="C829" s="137" t="str">
        <x:v>onion granules</x:v>
      </x:c>
      <x:c r="D829" s="138" t="str">
        <x:v>Gemüse</x:v>
      </x:c>
      <x:c r="E829" s="138" t="str">
        <x:v>roh/handelsüblich</x:v>
      </x:c>
      <x:c r="F829" s="138" t="str">
        <x:v>g</x:v>
      </x:c>
      <x:c r="G829" s="139" t="n">
        <x:v>35</x:v>
      </x:c>
      <x:c r="H829" s="139" t="n">
        <x:v>2</x:v>
      </x:c>
      <x:c r="I829" s="139" t="n">
        <x:v>5</x:v>
      </x:c>
      <x:c r="J829" s="139" t="n">
        <x:v>0.4</x:v>
      </x:c>
      <x:c r="K829" s="139" t="n">
        <x:v>2.5</x:v>
      </x:c>
      <x:c r="L829" s="139" t="n">
        <x:v>3</x:v>
      </x:c>
      <x:c r="M829" s="139" t="n">
        <x:v>0.1</x:v>
      </x:c>
      <x:c r="N829" s="139" t="n">
        <x:v>0.06</x:v>
      </x:c>
      <x:c r="O829" s="139" t="n">
        <x:v>500</x:v>
      </x:c>
      <x:c r="P829" s="139" t="str">
        <x:v>g</x:v>
      </x:c>
      <x:c r="Q829" s="139" t="n">
        <x:v>1.79</x:v>
      </x:c>
      <x:c r="R829" s="139" t="n">
        <x:v>0.0035800000000000003</x:v>
      </x:c>
      <x:c r="S829" s="138" t="str">
        <x:v>Kategorie-Näherung; vor Produktion fachlich nachpflegen</x:v>
      </x:c>
      <x:c r="T829" s="138" t="n">
        <x:v>0.45</x:v>
      </x:c>
      <x:c r="U829" s="140" t="n">
        <x:v>46230</x:v>
      </x:c>
      <x:c r="V829" s="141" t="b">
        <x:v>1</x:v>
      </x:c>
    </x:row>
    <x:row r="830">
      <x:c r="A830" s="137" t="str">
        <x:v>F0585</x:v>
      </x:c>
      <x:c r="B830" s="137" t="str">
        <x:v>Lila sprießender Brokkoli</x:v>
      </x:c>
      <x:c r="C830" s="137" t="str">
        <x:v>purple sprouting broccoli</x:v>
      </x:c>
      <x:c r="D830" s="138" t="str">
        <x:v>Gemüse</x:v>
      </x:c>
      <x:c r="E830" s="138" t="str">
        <x:v>roh/handelsüblich</x:v>
      </x:c>
      <x:c r="F830" s="138" t="str">
        <x:v>g</x:v>
      </x:c>
      <x:c r="G830" s="139" t="n">
        <x:v>35</x:v>
      </x:c>
      <x:c r="H830" s="139" t="n">
        <x:v>2</x:v>
      </x:c>
      <x:c r="I830" s="139" t="n">
        <x:v>5</x:v>
      </x:c>
      <x:c r="J830" s="139" t="n">
        <x:v>0.4</x:v>
      </x:c>
      <x:c r="K830" s="139" t="n">
        <x:v>2.5</x:v>
      </x:c>
      <x:c r="L830" s="139" t="n">
        <x:v>3</x:v>
      </x:c>
      <x:c r="M830" s="139" t="n">
        <x:v>0.1</x:v>
      </x:c>
      <x:c r="N830" s="139" t="n">
        <x:v>0.06</x:v>
      </x:c>
      <x:c r="O830" s="139" t="n">
        <x:v>500</x:v>
      </x:c>
      <x:c r="P830" s="139" t="str">
        <x:v>g</x:v>
      </x:c>
      <x:c r="Q830" s="139" t="n">
        <x:v>1.79</x:v>
      </x:c>
      <x:c r="R830" s="139" t="n">
        <x:v>0.0035800000000000003</x:v>
      </x:c>
      <x:c r="S830" s="138" t="str">
        <x:v>Kategorie-Näherung; vor Produktion fachlich nachpflegen</x:v>
      </x:c>
      <x:c r="T830" s="138" t="n">
        <x:v>0.45</x:v>
      </x:c>
      <x:c r="U830" s="140" t="n">
        <x:v>46230</x:v>
      </x:c>
      <x:c r="V830" s="141" t="b">
        <x:v>1</x:v>
      </x:c>
    </x:row>
    <x:row r="831">
      <x:c r="A831" s="137" t="str">
        <x:v>F0658</x:v>
      </x:c>
      <x:c r="B831" s="137" t="str">
        <x:v>Meersalz</x:v>
      </x:c>
      <x:c r="C831" s="137" t="str">
        <x:v>sea salt</x:v>
      </x:c>
      <x:c r="D831" s="138" t="str">
        <x:v>Gemüse</x:v>
      </x:c>
      <x:c r="E831" s="138" t="str">
        <x:v>roh/handelsüblich</x:v>
      </x:c>
      <x:c r="F831" s="138" t="str">
        <x:v>g</x:v>
      </x:c>
      <x:c r="G831" s="139" t="n">
        <x:v>35</x:v>
      </x:c>
      <x:c r="H831" s="139" t="n">
        <x:v>2</x:v>
      </x:c>
      <x:c r="I831" s="139" t="n">
        <x:v>5</x:v>
      </x:c>
      <x:c r="J831" s="139" t="n">
        <x:v>0.4</x:v>
      </x:c>
      <x:c r="K831" s="139" t="n">
        <x:v>2.5</x:v>
      </x:c>
      <x:c r="L831" s="139" t="n">
        <x:v>3</x:v>
      </x:c>
      <x:c r="M831" s="139" t="n">
        <x:v>0.1</x:v>
      </x:c>
      <x:c r="N831" s="139" t="n">
        <x:v>0.06</x:v>
      </x:c>
      <x:c r="O831" s="139" t="n">
        <x:v>500</x:v>
      </x:c>
      <x:c r="P831" s="139" t="str">
        <x:v>g</x:v>
      </x:c>
      <x:c r="Q831" s="139" t="n">
        <x:v>1.79</x:v>
      </x:c>
      <x:c r="R831" s="139" t="n">
        <x:v>0.0035800000000000003</x:v>
      </x:c>
      <x:c r="S831" s="138" t="str">
        <x:v>Kategorie-Näherung; vor Produktion fachlich nachpflegen</x:v>
      </x:c>
      <x:c r="T831" s="138" t="n">
        <x:v>0.45</x:v>
      </x:c>
      <x:c r="U831" s="140" t="n">
        <x:v>46230</x:v>
      </x:c>
      <x:c r="V831" s="141" t="b">
        <x:v>1</x:v>
      </x:c>
    </x:row>
    <x:row r="832">
      <x:c r="A832" s="137" t="str">
        <x:v>F0092</x:v>
      </x:c>
      <x:c r="B832" s="137" t="str">
        <x:v>Brühenmischung</x:v>
      </x:c>
      <x:c r="C832" s="137" t="str">
        <x:v>broth mix</x:v>
      </x:c>
      <x:c r="D832" s="138" t="str">
        <x:v>Gemüse</x:v>
      </x:c>
      <x:c r="E832" s="138" t="str">
        <x:v>roh/handelsüblich</x:v>
      </x:c>
      <x:c r="F832" s="138" t="str">
        <x:v>g</x:v>
      </x:c>
      <x:c r="G832" s="139" t="n">
        <x:v>35</x:v>
      </x:c>
      <x:c r="H832" s="139" t="n">
        <x:v>2</x:v>
      </x:c>
      <x:c r="I832" s="139" t="n">
        <x:v>5</x:v>
      </x:c>
      <x:c r="J832" s="139" t="n">
        <x:v>0.4</x:v>
      </x:c>
      <x:c r="K832" s="139" t="n">
        <x:v>2.5</x:v>
      </x:c>
      <x:c r="L832" s="139" t="n">
        <x:v>3</x:v>
      </x:c>
      <x:c r="M832" s="139" t="n">
        <x:v>0.1</x:v>
      </x:c>
      <x:c r="N832" s="139" t="n">
        <x:v>0.06</x:v>
      </x:c>
      <x:c r="O832" s="139" t="n">
        <x:v>500</x:v>
      </x:c>
      <x:c r="P832" s="139" t="str">
        <x:v>g</x:v>
      </x:c>
      <x:c r="Q832" s="139" t="n">
        <x:v>1.79</x:v>
      </x:c>
      <x:c r="R832" s="139" t="n">
        <x:v>0.0035800000000000003</x:v>
      </x:c>
      <x:c r="S832" s="138" t="str">
        <x:v>Kategorie-Näherung; vor Produktion fachlich nachpflegen</x:v>
      </x:c>
      <x:c r="T832" s="138" t="n">
        <x:v>0.45</x:v>
      </x:c>
      <x:c r="U832" s="140" t="n">
        <x:v>46230</x:v>
      </x:c>
      <x:c r="V832" s="141" t="b">
        <x:v>1</x:v>
      </x:c>
    </x:row>
    <x:row r="833">
      <x:c r="A833" s="137" t="str">
        <x:v>F0780</x:v>
      </x:c>
      <x:c r="B833" s="137" t="str">
        <x:v>Rübe</x:v>
      </x:c>
      <x:c r="C833" s="137" t="str">
        <x:v>turnip</x:v>
      </x:c>
      <x:c r="D833" s="138" t="str">
        <x:v>Gemüse</x:v>
      </x:c>
      <x:c r="E833" s="138" t="str">
        <x:v>roh/handelsüblich</x:v>
      </x:c>
      <x:c r="F833" s="138" t="str">
        <x:v>g</x:v>
      </x:c>
      <x:c r="G833" s="139" t="n">
        <x:v>35</x:v>
      </x:c>
      <x:c r="H833" s="139" t="n">
        <x:v>2</x:v>
      </x:c>
      <x:c r="I833" s="139" t="n">
        <x:v>5</x:v>
      </x:c>
      <x:c r="J833" s="139" t="n">
        <x:v>0.4</x:v>
      </x:c>
      <x:c r="K833" s="139" t="n">
        <x:v>2.5</x:v>
      </x:c>
      <x:c r="L833" s="139" t="n">
        <x:v>3</x:v>
      </x:c>
      <x:c r="M833" s="139" t="n">
        <x:v>0.1</x:v>
      </x:c>
      <x:c r="N833" s="139" t="n">
        <x:v>0.06</x:v>
      </x:c>
      <x:c r="O833" s="139" t="n">
        <x:v>500</x:v>
      </x:c>
      <x:c r="P833" s="139" t="str">
        <x:v>g</x:v>
      </x:c>
      <x:c r="Q833" s="139" t="n">
        <x:v>1.79</x:v>
      </x:c>
      <x:c r="R833" s="139" t="n">
        <x:v>0.0035800000000000003</x:v>
      </x:c>
      <x:c r="S833" s="138" t="str">
        <x:v>Kategorie-Näherung; vor Produktion fachlich nachpflegen</x:v>
      </x:c>
      <x:c r="T833" s="138" t="n">
        <x:v>0.45</x:v>
      </x:c>
      <x:c r="U833" s="140" t="n">
        <x:v>46230</x:v>
      </x:c>
      <x:c r="V833" s="141" t="b">
        <x:v>1</x:v>
      </x:c>
    </x:row>
    <x:row r="834">
      <x:c r="A834" s="137" t="str">
        <x:v>F0400</x:v>
      </x:c>
      <x:c r="B834" s="137" t="str">
        <x:v>Lammbrühe</x:v>
      </x:c>
      <x:c r="C834" s="137" t="str">
        <x:v>lamb stock</x:v>
      </x:c>
      <x:c r="D834" s="138" t="str">
        <x:v>Fleisch</x:v>
      </x:c>
      <x:c r="E834" s="138" t="str">
        <x:v>roh/handelsüblich</x:v>
      </x:c>
      <x:c r="F834" s="138" t="str">
        <x:v>g</x:v>
      </x:c>
      <x:c r="G834" s="139" t="n">
        <x:v>125</x:v>
      </x:c>
      <x:c r="H834" s="139" t="n">
        <x:v>23</x:v>
      </x:c>
      <x:c r="I834" s="139" t="n">
        <x:v>0</x:v>
      </x:c>
      <x:c r="J834" s="139" t="n">
        <x:v>3</x:v>
      </x:c>
      <x:c r="K834" s="139" t="n">
        <x:v>0</x:v>
      </x:c>
      <x:c r="L834" s="139" t="n">
        <x:v>0</x:v>
      </x:c>
      <x:c r="M834" s="139" t="n">
        <x:v>1</x:v>
      </x:c>
      <x:c r="N834" s="139" t="n">
        <x:v>0.2</x:v>
      </x:c>
      <x:c r="O834" s="139" t="n">
        <x:v>500</x:v>
      </x:c>
      <x:c r="P834" s="139" t="str">
        <x:v>g</x:v>
      </x:c>
      <x:c r="Q834" s="139" t="n">
        <x:v>5.99</x:v>
      </x:c>
      <x:c r="R834" s="139" t="n">
        <x:v>0.011980000000000001</x:v>
      </x:c>
      <x:c r="S834" s="138" t="str">
        <x:v>Kategorie-Näherung; vor Produktion fachlich nachpflegen</x:v>
      </x:c>
      <x:c r="T834" s="138" t="n">
        <x:v>0.45</x:v>
      </x:c>
      <x:c r="U834" s="140" t="n">
        <x:v>46230</x:v>
      </x:c>
      <x:c r="V834" s="141" t="b">
        <x:v>1</x:v>
      </x:c>
    </x:row>
    <x:row r="835">
      <x:c r="A835" s="137" t="str">
        <x:v>F0652</x:v>
      </x:c>
      <x:c r="B835" s="137" t="str">
        <x:v>Gesalzene Butter</x:v>
      </x:c>
      <x:c r="C835" s="137" t="str">
        <x:v>salted butter</x:v>
      </x:c>
      <x:c r="D835" s="138" t="str">
        <x:v>Fette / Öle</x:v>
      </x:c>
      <x:c r="E835" s="138" t="str">
        <x:v>roh/handelsüblich</x:v>
      </x:c>
      <x:c r="F835" s="138" t="str">
        <x:v>g</x:v>
      </x:c>
      <x:c r="G835" s="139" t="n">
        <x:v>884</x:v>
      </x:c>
      <x:c r="H835" s="139" t="n">
        <x:v>0</x:v>
      </x:c>
      <x:c r="I835" s="139" t="n">
        <x:v>0</x:v>
      </x:c>
      <x:c r="J835" s="139" t="n">
        <x:v>100</x:v>
      </x:c>
      <x:c r="K835" s="139" t="n">
        <x:v>0</x:v>
      </x:c>
      <x:c r="L835" s="139" t="n">
        <x:v>0</x:v>
      </x:c>
      <x:c r="M835" s="139" t="n">
        <x:v>14</x:v>
      </x:c>
      <x:c r="N835" s="139" t="n">
        <x:v>0</x:v>
      </x:c>
      <x:c r="O835" s="139" t="n">
        <x:v>500</x:v>
      </x:c>
      <x:c r="P835" s="139" t="str">
        <x:v>g</x:v>
      </x:c>
      <x:c r="Q835" s="139" t="n">
        <x:v>4.49</x:v>
      </x:c>
      <x:c r="R835" s="139" t="n">
        <x:v>0.00898</x:v>
      </x:c>
      <x:c r="S835" s="138" t="str">
        <x:v>Kategorie-Näherung; vor Produktion fachlich nachpflegen</x:v>
      </x:c>
      <x:c r="T835" s="138" t="n">
        <x:v>0.45</x:v>
      </x:c>
      <x:c r="U835" s="140" t="n">
        <x:v>46230</x:v>
      </x:c>
      <x:c r="V835" s="141" t="b">
        <x:v>1</x:v>
      </x:c>
    </x:row>
    <x:row r="836">
      <x:c r="A836" s="137" t="str">
        <x:v>F0414</x:v>
      </x:c>
      <x:c r="B836" s="137" t="str">
        <x:v>Zitronengras</x:v>
      </x:c>
      <x:c r="C836" s="137" t="str">
        <x:v>lemongrass</x:v>
      </x:c>
      <x:c r="D836" s="138" t="str">
        <x:v>Obst</x:v>
      </x:c>
      <x:c r="E836" s="138" t="str">
        <x:v>roh/handelsüblich</x:v>
      </x:c>
      <x:c r="F836" s="138" t="str">
        <x:v>g</x:v>
      </x:c>
      <x:c r="G836" s="139" t="n">
        <x:v>55</x:v>
      </x:c>
      <x:c r="H836" s="139" t="n">
        <x:v>0.7</x:v>
      </x:c>
      <x:c r="I836" s="139" t="n">
        <x:v>12</x:v>
      </x:c>
      <x:c r="J836" s="139" t="n">
        <x:v>0.3</x:v>
      </x:c>
      <x:c r="K836" s="139" t="n">
        <x:v>2.5</x:v>
      </x:c>
      <x:c r="L836" s="139" t="n">
        <x:v>9</x:v>
      </x:c>
      <x:c r="M836" s="139" t="n">
        <x:v>0.05</x:v>
      </x:c>
      <x:c r="N836" s="139" t="n">
        <x:v>0.02</x:v>
      </x:c>
      <x:c r="O836" s="139" t="n">
        <x:v>500</x:v>
      </x:c>
      <x:c r="P836" s="139" t="str">
        <x:v>g</x:v>
      </x:c>
      <x:c r="Q836" s="139" t="n">
        <x:v>2.49</x:v>
      </x:c>
      <x:c r="R836" s="139" t="n">
        <x:v>0.00498</x:v>
      </x:c>
      <x:c r="S836" s="138" t="str">
        <x:v>Kategorie-Näherung; vor Produktion fachlich nachpflegen</x:v>
      </x:c>
      <x:c r="T836" s="138" t="n">
        <x:v>0.45</x:v>
      </x:c>
      <x:c r="U836" s="140" t="n">
        <x:v>46230</x:v>
      </x:c>
      <x:c r="V836" s="141" t="b">
        <x:v>1</x:v>
      </x:c>
    </x:row>
    <x:row r="837">
      <x:c r="A837" s="137" t="str">
        <x:v>F0594</x:v>
      </x:c>
      <x:c r="B837" s="137" t="str">
        <x:v>Raps</x:v>
      </x:c>
      <x:c r="C837" s="137" t="str">
        <x:v>rapeseed</x:v>
      </x:c>
      <x:c r="D837" s="138" t="str">
        <x:v>Nüsse / Samen</x:v>
      </x:c>
      <x:c r="E837" s="138" t="str">
        <x:v>roh/handelsüblich</x:v>
      </x:c>
      <x:c r="F837" s="138" t="str">
        <x:v>g</x:v>
      </x:c>
      <x:c r="G837" s="139" t="n">
        <x:v>580</x:v>
      </x:c>
      <x:c r="H837" s="139" t="n">
        <x:v>20</x:v>
      </x:c>
      <x:c r="I837" s="139" t="n">
        <x:v>12</x:v>
      </x:c>
      <x:c r="J837" s="139" t="n">
        <x:v>50</x:v>
      </x:c>
      <x:c r="K837" s="139" t="n">
        <x:v>10</x:v>
      </x:c>
      <x:c r="L837" s="139" t="n">
        <x:v>4</x:v>
      </x:c>
      <x:c r="M837" s="139" t="n">
        <x:v>6</x:v>
      </x:c>
      <x:c r="N837" s="139" t="n">
        <x:v>0.02</x:v>
      </x:c>
      <x:c r="O837" s="139" t="n">
        <x:v>500</x:v>
      </x:c>
      <x:c r="P837" s="139" t="str">
        <x:v>g</x:v>
      </x:c>
      <x:c r="Q837" s="139" t="n">
        <x:v>2.99</x:v>
      </x:c>
      <x:c r="R837" s="139" t="n">
        <x:v>0.00598</x:v>
      </x:c>
      <x:c r="S837" s="138" t="str">
        <x:v>Kategorie-Näherung; vor Produktion fachlich nachpflegen</x:v>
      </x:c>
      <x:c r="T837" s="138" t="n">
        <x:v>0.45</x:v>
      </x:c>
      <x:c r="U837" s="140" t="n">
        <x:v>46230</x:v>
      </x:c>
      <x:c r="V837" s="141" t="b">
        <x:v>1</x:v>
      </x:c>
    </x:row>
    <x:row r="838">
      <x:c r="A838" s="137" t="str">
        <x:v>F0568</x:v>
      </x:c>
      <x:c r="B838" s="137" t="str">
        <x:v>Steinpilz</x:v>
      </x:c>
      <x:c r="C838" s="137" t="str">
        <x:v>porcini mushroom</x:v>
      </x:c>
      <x:c r="D838" s="138" t="str">
        <x:v>Gemüse</x:v>
      </x:c>
      <x:c r="E838" s="138" t="str">
        <x:v>roh/handelsüblich</x:v>
      </x:c>
      <x:c r="F838" s="138" t="str">
        <x:v>g</x:v>
      </x:c>
      <x:c r="G838" s="139" t="n">
        <x:v>35</x:v>
      </x:c>
      <x:c r="H838" s="139" t="n">
        <x:v>2</x:v>
      </x:c>
      <x:c r="I838" s="139" t="n">
        <x:v>5</x:v>
      </x:c>
      <x:c r="J838" s="139" t="n">
        <x:v>0.4</x:v>
      </x:c>
      <x:c r="K838" s="139" t="n">
        <x:v>2.5</x:v>
      </x:c>
      <x:c r="L838" s="139" t="n">
        <x:v>3</x:v>
      </x:c>
      <x:c r="M838" s="139" t="n">
        <x:v>0.1</x:v>
      </x:c>
      <x:c r="N838" s="139" t="n">
        <x:v>0.06</x:v>
      </x:c>
      <x:c r="O838" s="139" t="n">
        <x:v>500</x:v>
      </x:c>
      <x:c r="P838" s="139" t="str">
        <x:v>g</x:v>
      </x:c>
      <x:c r="Q838" s="139" t="n">
        <x:v>1.79</x:v>
      </x:c>
      <x:c r="R838" s="139" t="n">
        <x:v>0.0035800000000000003</x:v>
      </x:c>
      <x:c r="S838" s="138" t="str">
        <x:v>Kategorie-Näherung; vor Produktion fachlich nachpflegen</x:v>
      </x:c>
      <x:c r="T838" s="138" t="n">
        <x:v>0.45</x:v>
      </x:c>
      <x:c r="U838" s="140" t="n">
        <x:v>46230</x:v>
      </x:c>
      <x:c r="V838" s="141" t="b">
        <x:v>1</x:v>
      </x:c>
    </x:row>
    <x:row r="839">
      <x:c r="A839" s="137" t="str">
        <x:v>F0251</x:v>
      </x:c>
      <x:c r="B839" s="137" t="str">
        <x:v>Getrocknete Chilis</x:v>
      </x:c>
      <x:c r="C839" s="137" t="str">
        <x:v>dried chillies</x:v>
      </x:c>
      <x:c r="D839" s="138" t="str">
        <x:v>Gemüse</x:v>
      </x:c>
      <x:c r="E839" s="138" t="str">
        <x:v>roh/handelsüblich</x:v>
      </x:c>
      <x:c r="F839" s="138" t="str">
        <x:v>g</x:v>
      </x:c>
      <x:c r="G839" s="139" t="n">
        <x:v>35</x:v>
      </x:c>
      <x:c r="H839" s="139" t="n">
        <x:v>2</x:v>
      </x:c>
      <x:c r="I839" s="139" t="n">
        <x:v>5</x:v>
      </x:c>
      <x:c r="J839" s="139" t="n">
        <x:v>0.4</x:v>
      </x:c>
      <x:c r="K839" s="139" t="n">
        <x:v>2.5</x:v>
      </x:c>
      <x:c r="L839" s="139" t="n">
        <x:v>3</x:v>
      </x:c>
      <x:c r="M839" s="139" t="n">
        <x:v>0.1</x:v>
      </x:c>
      <x:c r="N839" s="139" t="n">
        <x:v>0.06</x:v>
      </x:c>
      <x:c r="O839" s="139" t="n">
        <x:v>500</x:v>
      </x:c>
      <x:c r="P839" s="139" t="str">
        <x:v>g</x:v>
      </x:c>
      <x:c r="Q839" s="139" t="n">
        <x:v>1.79</x:v>
      </x:c>
      <x:c r="R839" s="139" t="n">
        <x:v>0.0035800000000000003</x:v>
      </x:c>
      <x:c r="S839" s="138" t="str">
        <x:v>Kategorie-Näherung; vor Produktion fachlich nachpflegen</x:v>
      </x:c>
      <x:c r="T839" s="138" t="n">
        <x:v>0.45</x:v>
      </x:c>
      <x:c r="U839" s="140" t="n">
        <x:v>46230</x:v>
      </x:c>
      <x:c r="V839" s="141" t="b">
        <x:v>1</x:v>
      </x:c>
    </x:row>
    <x:row r="840">
      <x:c r="A840" s="137" t="str">
        <x:v>F0643</x:v>
      </x:c>
      <x:c r="B840" s="137" t="str">
        <x:v>Salbeiblätter</x:v>
      </x:c>
      <x:c r="C840" s="137" t="str">
        <x:v>sage leaves</x:v>
      </x:c>
      <x:c r="D840" s="138" t="str">
        <x:v>Gemüse</x:v>
      </x:c>
      <x:c r="E840" s="138" t="str">
        <x:v>roh/handelsüblich</x:v>
      </x:c>
      <x:c r="F840" s="138" t="str">
        <x:v>g</x:v>
      </x:c>
      <x:c r="G840" s="139" t="n">
        <x:v>35</x:v>
      </x:c>
      <x:c r="H840" s="139" t="n">
        <x:v>2</x:v>
      </x:c>
      <x:c r="I840" s="139" t="n">
        <x:v>5</x:v>
      </x:c>
      <x:c r="J840" s="139" t="n">
        <x:v>0.4</x:v>
      </x:c>
      <x:c r="K840" s="139" t="n">
        <x:v>2.5</x:v>
      </x:c>
      <x:c r="L840" s="139" t="n">
        <x:v>3</x:v>
      </x:c>
      <x:c r="M840" s="139" t="n">
        <x:v>0.1</x:v>
      </x:c>
      <x:c r="N840" s="139" t="n">
        <x:v>0.06</x:v>
      </x:c>
      <x:c r="O840" s="139" t="n">
        <x:v>500</x:v>
      </x:c>
      <x:c r="P840" s="139" t="str">
        <x:v>g</x:v>
      </x:c>
      <x:c r="Q840" s="139" t="n">
        <x:v>1.79</x:v>
      </x:c>
      <x:c r="R840" s="139" t="n">
        <x:v>0.0035800000000000003</x:v>
      </x:c>
      <x:c r="S840" s="138" t="str">
        <x:v>Kategorie-Näherung; vor Produktion fachlich nachpflegen</x:v>
      </x:c>
      <x:c r="T840" s="138" t="n">
        <x:v>0.45</x:v>
      </x:c>
      <x:c r="U840" s="140" t="n">
        <x:v>46230</x:v>
      </x:c>
      <x:c r="V840" s="141" t="b">
        <x:v>1</x:v>
      </x:c>
    </x:row>
    <x:row r="841">
      <x:c r="A841" s="137" t="str">
        <x:v>F0219</x:v>
      </x:c>
      <x:c r="B841" s="137" t="str">
        <x:v>Gemahlener schwarzer Pfeffer</x:v>
      </x:c>
      <x:c r="C841" s="137" t="str">
        <x:v>cracked black pepper</x:v>
      </x:c>
      <x:c r="D841" s="138" t="str">
        <x:v>Gemüse</x:v>
      </x:c>
      <x:c r="E841" s="138" t="str">
        <x:v>roh/handelsüblich</x:v>
      </x:c>
      <x:c r="F841" s="138" t="str">
        <x:v>g</x:v>
      </x:c>
      <x:c r="G841" s="139" t="n">
        <x:v>35</x:v>
      </x:c>
      <x:c r="H841" s="139" t="n">
        <x:v>2</x:v>
      </x:c>
      <x:c r="I841" s="139" t="n">
        <x:v>5</x:v>
      </x:c>
      <x:c r="J841" s="139" t="n">
        <x:v>0.4</x:v>
      </x:c>
      <x:c r="K841" s="139" t="n">
        <x:v>2.5</x:v>
      </x:c>
      <x:c r="L841" s="139" t="n">
        <x:v>3</x:v>
      </x:c>
      <x:c r="M841" s="139" t="n">
        <x:v>0.1</x:v>
      </x:c>
      <x:c r="N841" s="139" t="n">
        <x:v>0.06</x:v>
      </x:c>
      <x:c r="O841" s="139" t="n">
        <x:v>500</x:v>
      </x:c>
      <x:c r="P841" s="139" t="str">
        <x:v>g</x:v>
      </x:c>
      <x:c r="Q841" s="139" t="n">
        <x:v>1.79</x:v>
      </x:c>
      <x:c r="R841" s="139" t="n">
        <x:v>0.0035800000000000003</x:v>
      </x:c>
      <x:c r="S841" s="138" t="str">
        <x:v>Kategorie-Näherung; vor Produktion fachlich nachpflegen</x:v>
      </x:c>
      <x:c r="T841" s="138" t="n">
        <x:v>0.45</x:v>
      </x:c>
      <x:c r="U841" s="140" t="n">
        <x:v>46230</x:v>
      </x:c>
      <x:c r="V841" s="141" t="b">
        <x:v>1</x:v>
      </x:c>
    </x:row>
    <x:row r="842">
      <x:c r="A842" s="137" t="str">
        <x:v>F0224</x:v>
      </x:c>
      <x:c r="B842" s="137" t="str">
        <x:v>Crostini</x:v>
      </x:c>
      <x:c r="C842" s="137" t="str">
        <x:v>crostini</x:v>
      </x:c>
      <x:c r="D842" s="138" t="str">
        <x:v>Gemüse</x:v>
      </x:c>
      <x:c r="E842" s="138" t="str">
        <x:v>roh/handelsüblich</x:v>
      </x:c>
      <x:c r="F842" s="138" t="str">
        <x:v>g</x:v>
      </x:c>
      <x:c r="G842" s="139" t="n">
        <x:v>35</x:v>
      </x:c>
      <x:c r="H842" s="139" t="n">
        <x:v>2</x:v>
      </x:c>
      <x:c r="I842" s="139" t="n">
        <x:v>5</x:v>
      </x:c>
      <x:c r="J842" s="139" t="n">
        <x:v>0.4</x:v>
      </x:c>
      <x:c r="K842" s="139" t="n">
        <x:v>2.5</x:v>
      </x:c>
      <x:c r="L842" s="139" t="n">
        <x:v>3</x:v>
      </x:c>
      <x:c r="M842" s="139" t="n">
        <x:v>0.1</x:v>
      </x:c>
      <x:c r="N842" s="139" t="n">
        <x:v>0.06</x:v>
      </x:c>
      <x:c r="O842" s="139" t="n">
        <x:v>500</x:v>
      </x:c>
      <x:c r="P842" s="139" t="str">
        <x:v>g</x:v>
      </x:c>
      <x:c r="Q842" s="139" t="n">
        <x:v>1.79</x:v>
      </x:c>
      <x:c r="R842" s="139" t="n">
        <x:v>0.0035800000000000003</x:v>
      </x:c>
      <x:c r="S842" s="138" t="str">
        <x:v>Kategorie-Näherung; vor Produktion fachlich nachpflegen</x:v>
      </x:c>
      <x:c r="T842" s="138" t="n">
        <x:v>0.45</x:v>
      </x:c>
      <x:c r="U842" s="140" t="n">
        <x:v>46230</x:v>
      </x:c>
      <x:c r="V842" s="141" t="b">
        <x:v>1</x:v>
      </x:c>
    </x:row>
  </x:sheetData>
  <x:pageMargins left="0.7" right="0.7" top="0.75" bottom="0.75" header="0.3" footer="0.3"/>
  <x:tableParts count="1">
    <x:tablePart xmlns:r="http://schemas.openxmlformats.org/officeDocument/2006/relationships" r:id="R692703f7b40646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28" hidden="0" customWidth="1"/>
    <x:col min="4" max="4" width="10" hidden="0" customWidth="1"/>
    <x:col min="5" max="5" width="12" hidden="0" customWidth="1"/>
  </x:cols>
  <x:sheetData>
    <x:row r="1" ht="34" customHeight="1">
      <x:c r="A1" s="124" t="str">
        <x:v>alias_id</x:v>
      </x:c>
      <x:c r="B1" s="124" t="str">
        <x:v>food_id</x:v>
      </x:c>
      <x:c r="C1" s="124" t="str">
        <x:v>alias</x:v>
      </x:c>
      <x:c r="D1" s="124" t="str">
        <x:v>language</x:v>
      </x:c>
      <x:c r="E1" s="124" t="str">
        <x:v>is_primary</x:v>
      </x:c>
    </x:row>
    <x:row r="2">
      <x:c r="A2" s="137" t="str">
        <x:v>A-F0471-DE</x:v>
      </x:c>
      <x:c r="B2" s="137" t="str">
        <x:v>F0471</x:v>
      </x:c>
      <x:c r="C2" s="137" t="str">
        <x:v>Champignons</x:v>
      </x:c>
      <x:c r="D2" s="138" t="str">
        <x:v>de</x:v>
      </x:c>
      <x:c r="E2" s="141" t="b">
        <x:v>1</x:v>
      </x:c>
    </x:row>
    <x:row r="3">
      <x:c r="A3" s="137" t="str">
        <x:v>A-F0471-EN</x:v>
      </x:c>
      <x:c r="B3" s="137" t="str">
        <x:v>F0471</x:v>
      </x:c>
      <x:c r="C3" s="137" t="str">
        <x:v>mushroom</x:v>
      </x:c>
      <x:c r="D3" s="138" t="str">
        <x:v>en</x:v>
      </x:c>
      <x:c r="E3" s="141" t="b">
        <x:v>0</x:v>
      </x:c>
    </x:row>
    <x:row r="4">
      <x:c r="A4" s="137" t="str">
        <x:v>A-F0595-DE</x:v>
      </x:c>
      <x:c r="B4" s="137" t="str">
        <x:v>F0595</x:v>
      </x:c>
      <x:c r="C4" s="137" t="str">
        <x:v>Rapsöl</x:v>
      </x:c>
      <x:c r="D4" s="138" t="str">
        <x:v>de</x:v>
      </x:c>
      <x:c r="E4" s="141" t="b">
        <x:v>1</x:v>
      </x:c>
    </x:row>
    <x:row r="5">
      <x:c r="A5" s="137" t="str">
        <x:v>A-F0595-EN</x:v>
      </x:c>
      <x:c r="B5" s="137" t="str">
        <x:v>F0595</x:v>
      </x:c>
      <x:c r="C5" s="137" t="str">
        <x:v>rapeseed oil</x:v>
      </x:c>
      <x:c r="D5" s="138" t="str">
        <x:v>en</x:v>
      </x:c>
      <x:c r="E5" s="141" t="b">
        <x:v>0</x:v>
      </x:c>
    </x:row>
    <x:row r="6">
      <x:c r="A6" s="137" t="str">
        <x:v>A-F0146-DE</x:v>
      </x:c>
      <x:c r="B6" s="137" t="str">
        <x:v>F0146</x:v>
      </x:c>
      <x:c r="C6" s="137" t="str">
        <x:v>Kirschtomate</x:v>
      </x:c>
      <x:c r="D6" s="138" t="str">
        <x:v>de</x:v>
      </x:c>
      <x:c r="E6" s="141" t="b">
        <x:v>1</x:v>
      </x:c>
    </x:row>
    <x:row r="7">
      <x:c r="A7" s="137" t="str">
        <x:v>A-F0146-EN</x:v>
      </x:c>
      <x:c r="B7" s="137" t="str">
        <x:v>F0146</x:v>
      </x:c>
      <x:c r="C7" s="137" t="str">
        <x:v>cherry tomato</x:v>
      </x:c>
      <x:c r="D7" s="138" t="str">
        <x:v>en</x:v>
      </x:c>
      <x:c r="E7" s="141" t="b">
        <x:v>0</x:v>
      </x:c>
    </x:row>
    <x:row r="8">
      <x:c r="A8" s="137" t="str">
        <x:v>A-F0517-DE</x:v>
      </x:c>
      <x:c r="B8" s="137" t="str">
        <x:v>F0517</x:v>
      </x:c>
      <x:c r="C8" s="137" t="str">
        <x:v>Petersilie</x:v>
      </x:c>
      <x:c r="D8" s="138" t="str">
        <x:v>de</x:v>
      </x:c>
      <x:c r="E8" s="141" t="b">
        <x:v>1</x:v>
      </x:c>
    </x:row>
    <x:row r="9">
      <x:c r="A9" s="137" t="str">
        <x:v>A-F0517-EN</x:v>
      </x:c>
      <x:c r="B9" s="137" t="str">
        <x:v>F0517</x:v>
      </x:c>
      <x:c r="C9" s="137" t="str">
        <x:v>parsley</x:v>
      </x:c>
      <x:c r="D9" s="138" t="str">
        <x:v>en</x:v>
      </x:c>
      <x:c r="E9" s="141" t="b">
        <x:v>0</x:v>
      </x:c>
    </x:row>
    <x:row r="10">
      <x:c r="A10" s="137" t="str">
        <x:v>A-F0570-DE</x:v>
      </x:c>
      <x:c r="B10" s="137" t="str">
        <x:v>F0570</x:v>
      </x:c>
      <x:c r="C10" s="137" t="str">
        <x:v>Haferflocken</x:v>
      </x:c>
      <x:c r="D10" s="138" t="str">
        <x:v>de</x:v>
      </x:c>
      <x:c r="E10" s="141" t="b">
        <x:v>1</x:v>
      </x:c>
    </x:row>
    <x:row r="11">
      <x:c r="A11" s="137" t="str">
        <x:v>A-F0570-EN</x:v>
      </x:c>
      <x:c r="B11" s="137" t="str">
        <x:v>F0570</x:v>
      </x:c>
      <x:c r="C11" s="137" t="str">
        <x:v>porridge oats</x:v>
      </x:c>
      <x:c r="D11" s="138" t="str">
        <x:v>en</x:v>
      </x:c>
      <x:c r="E11" s="141" t="b">
        <x:v>0</x:v>
      </x:c>
    </x:row>
    <x:row r="12">
      <x:c r="A12" s="137" t="str">
        <x:v>A-F0262-DE</x:v>
      </x:c>
      <x:c r="B12" s="137" t="str">
        <x:v>F0262</x:v>
      </x:c>
      <x:c r="C12" s="137" t="str">
        <x:v>Ei</x:v>
      </x:c>
      <x:c r="D12" s="138" t="str">
        <x:v>de</x:v>
      </x:c>
      <x:c r="E12" s="141" t="b">
        <x:v>1</x:v>
      </x:c>
    </x:row>
    <x:row r="13">
      <x:c r="A13" s="137" t="str">
        <x:v>A-F0262-EN</x:v>
      </x:c>
      <x:c r="B13" s="137" t="str">
        <x:v>F0262</x:v>
      </x:c>
      <x:c r="C13" s="137" t="str">
        <x:v>egg</x:v>
      </x:c>
      <x:c r="D13" s="138" t="str">
        <x:v>en</x:v>
      </x:c>
      <x:c r="E13" s="141" t="b">
        <x:v>0</x:v>
      </x:c>
    </x:row>
    <x:row r="14">
      <x:c r="A14" s="137" t="str">
        <x:v>A-F0267-DE</x:v>
      </x:c>
      <x:c r="B14" s="137" t="str">
        <x:v>F0267</x:v>
      </x:c>
      <x:c r="C14" s="137" t="str">
        <x:v>Englisches Senfpulver</x:v>
      </x:c>
      <x:c r="D14" s="138" t="str">
        <x:v>de</x:v>
      </x:c>
      <x:c r="E14" s="141" t="b">
        <x:v>1</x:v>
      </x:c>
    </x:row>
    <x:row r="15">
      <x:c r="A15" s="137" t="str">
        <x:v>A-F0267-EN</x:v>
      </x:c>
      <x:c r="B15" s="137" t="str">
        <x:v>F0267</x:v>
      </x:c>
      <x:c r="C15" s="137" t="str">
        <x:v>English mustard powder</x:v>
      </x:c>
      <x:c r="D15" s="138" t="str">
        <x:v>en</x:v>
      </x:c>
      <x:c r="E15" s="141" t="b">
        <x:v>0</x:v>
      </x:c>
    </x:row>
    <x:row r="16">
      <x:c r="A16" s="137" t="str">
        <x:v>A-F0027-DE</x:v>
      </x:c>
      <x:c r="B16" s="137" t="str">
        <x:v>F0027</x:v>
      </x:c>
      <x:c r="C16" s="137" t="str">
        <x:v>Avocado</x:v>
      </x:c>
      <x:c r="D16" s="138" t="str">
        <x:v>de</x:v>
      </x:c>
      <x:c r="E16" s="141" t="b">
        <x:v>1</x:v>
      </x:c>
    </x:row>
    <x:row r="17">
      <x:c r="A17" s="137" t="str">
        <x:v>A-F0027-EN</x:v>
      </x:c>
      <x:c r="B17" s="137" t="str">
        <x:v>F0027</x:v>
      </x:c>
      <x:c r="C17" s="137" t="str">
        <x:v>avocado</x:v>
      </x:c>
      <x:c r="D17" s="138" t="str">
        <x:v>en</x:v>
      </x:c>
      <x:c r="E17" s="141" t="b">
        <x:v>0</x:v>
      </x:c>
    </x:row>
    <x:row r="18">
      <x:c r="A18" s="137" t="str">
        <x:v>A-F0713-DE</x:v>
      </x:c>
      <x:c r="B18" s="137" t="str">
        <x:v>F0713</x:v>
      </x:c>
      <x:c r="C18" s="137" t="str">
        <x:v>Erdbeere</x:v>
      </x:c>
      <x:c r="D18" s="138" t="str">
        <x:v>de</x:v>
      </x:c>
      <x:c r="E18" s="141" t="b">
        <x:v>1</x:v>
      </x:c>
    </x:row>
    <x:row r="19">
      <x:c r="A19" s="137" t="str">
        <x:v>A-F0713-EN</x:v>
      </x:c>
      <x:c r="B19" s="137" t="str">
        <x:v>F0713</x:v>
      </x:c>
      <x:c r="C19" s="137" t="str">
        <x:v>strawberry</x:v>
      </x:c>
      <x:c r="D19" s="138" t="str">
        <x:v>en</x:v>
      </x:c>
      <x:c r="E19" s="141" t="b">
        <x:v>0</x:v>
      </x:c>
    </x:row>
    <x:row r="20">
      <x:c r="A20" s="137" t="str">
        <x:v>A-F0481-DE</x:v>
      </x:c>
      <x:c r="B20" s="137" t="str">
        <x:v>F0481</x:v>
      </x:c>
      <x:c r="C20" s="137" t="str">
        <x:v>Naturjoghurt</x:v>
      </x:c>
      <x:c r="D20" s="138" t="str">
        <x:v>de</x:v>
      </x:c>
      <x:c r="E20" s="141" t="b">
        <x:v>1</x:v>
      </x:c>
    </x:row>
    <x:row r="21">
      <x:c r="A21" s="137" t="str">
        <x:v>A-F0481-EN</x:v>
      </x:c>
      <x:c r="B21" s="137" t="str">
        <x:v>F0481</x:v>
      </x:c>
      <x:c r="C21" s="137" t="str">
        <x:v>natural yogurt</x:v>
      </x:c>
      <x:c r="D21" s="138" t="str">
        <x:v>en</x:v>
      </x:c>
      <x:c r="E21" s="141" t="b">
        <x:v>0</x:v>
      </x:c>
    </x:row>
    <x:row r="22">
      <x:c r="A22" s="137" t="str">
        <x:v>A-F0664-DE</x:v>
      </x:c>
      <x:c r="B22" s="137" t="str">
        <x:v>F0664</x:v>
      </x:c>
      <x:c r="C22" s="137" t="str">
        <x:v>Fettarme Milch</x:v>
      </x:c>
      <x:c r="D22" s="138" t="str">
        <x:v>de</x:v>
      </x:c>
      <x:c r="E22" s="141" t="b">
        <x:v>1</x:v>
      </x:c>
    </x:row>
    <x:row r="23">
      <x:c r="A23" s="137" t="str">
        <x:v>A-F0664-EN</x:v>
      </x:c>
      <x:c r="B23" s="137" t="str">
        <x:v>F0664</x:v>
      </x:c>
      <x:c r="C23" s="137" t="str">
        <x:v>semi-skimmed milk</x:v>
      </x:c>
      <x:c r="D23" s="138" t="str">
        <x:v>en</x:v>
      </x:c>
      <x:c r="E23" s="141" t="b">
        <x:v>0</x:v>
      </x:c>
    </x:row>
    <x:row r="24">
      <x:c r="A24" s="137" t="str">
        <x:v>A-F0422-DE</x:v>
      </x:c>
      <x:c r="B24" s="137" t="str">
        <x:v>F0422</x:v>
      </x:c>
      <x:c r="C24" s="137" t="str">
        <x:v>Limettensaft</x:v>
      </x:c>
      <x:c r="D24" s="138" t="str">
        <x:v>de</x:v>
      </x:c>
      <x:c r="E24" s="141" t="b">
        <x:v>1</x:v>
      </x:c>
    </x:row>
    <x:row r="25">
      <x:c r="A25" s="137" t="str">
        <x:v>A-F0422-EN</x:v>
      </x:c>
      <x:c r="B25" s="137" t="str">
        <x:v>F0422</x:v>
      </x:c>
      <x:c r="C25" s="137" t="str">
        <x:v>lime juice</x:v>
      </x:c>
      <x:c r="D25" s="138" t="str">
        <x:v>en</x:v>
      </x:c>
      <x:c r="E25" s="141" t="b">
        <x:v>0</x:v>
      </x:c>
    </x:row>
    <x:row r="26">
      <x:c r="A26" s="137" t="str">
        <x:v>A-F0372-DE</x:v>
      </x:c>
      <x:c r="B26" s="137" t="str">
        <x:v>F0372</x:v>
      </x:c>
      <x:c r="C26" s="137" t="str">
        <x:v>Schatz</x:v>
      </x:c>
      <x:c r="D26" s="138" t="str">
        <x:v>de</x:v>
      </x:c>
      <x:c r="E26" s="141" t="b">
        <x:v>1</x:v>
      </x:c>
    </x:row>
    <x:row r="27">
      <x:c r="A27" s="137" t="str">
        <x:v>A-F0372-EN</x:v>
      </x:c>
      <x:c r="B27" s="137" t="str">
        <x:v>F0372</x:v>
      </x:c>
      <x:c r="C27" s="137" t="str">
        <x:v>honey</x:v>
      </x:c>
      <x:c r="D27" s="138" t="str">
        <x:v>en</x:v>
      </x:c>
      <x:c r="E27" s="141" t="b">
        <x:v>0</x:v>
      </x:c>
    </x:row>
    <x:row r="28">
      <x:c r="A28" s="137" t="str">
        <x:v>A-F0497-DE</x:v>
      </x:c>
      <x:c r="B28" s="137" t="str">
        <x:v>F0497</x:v>
      </x:c>
      <x:c r="C28" s="137" t="str">
        <x:v>Olivenöl</x:v>
      </x:c>
      <x:c r="D28" s="138" t="str">
        <x:v>de</x:v>
      </x:c>
      <x:c r="E28" s="141" t="b">
        <x:v>1</x:v>
      </x:c>
    </x:row>
    <x:row r="29">
      <x:c r="A29" s="137" t="str">
        <x:v>A-F0497-EN</x:v>
      </x:c>
      <x:c r="B29" s="137" t="str">
        <x:v>F0497</x:v>
      </x:c>
      <x:c r="C29" s="137" t="str">
        <x:v>olive oil</x:v>
      </x:c>
      <x:c r="D29" s="138" t="str">
        <x:v>en</x:v>
      </x:c>
      <x:c r="E29" s="141" t="b">
        <x:v>0</x:v>
      </x:c>
    </x:row>
    <x:row r="30">
      <x:c r="A30" s="137" t="str">
        <x:v>A-F0406-DE</x:v>
      </x:c>
      <x:c r="B30" s="137" t="str">
        <x:v>F0406</x:v>
      </x:c>
      <x:c r="C30" s="137" t="str">
        <x:v>Lauch</x:v>
      </x:c>
      <x:c r="D30" s="138" t="str">
        <x:v>de</x:v>
      </x:c>
      <x:c r="E30" s="141" t="b">
        <x:v>1</x:v>
      </x:c>
    </x:row>
    <x:row r="31">
      <x:c r="A31" s="137" t="str">
        <x:v>A-F0406-EN</x:v>
      </x:c>
      <x:c r="B31" s="137" t="str">
        <x:v>F0406</x:v>
      </x:c>
      <x:c r="C31" s="137" t="str">
        <x:v>leek</x:v>
      </x:c>
      <x:c r="D31" s="138" t="str">
        <x:v>en</x:v>
      </x:c>
      <x:c r="E31" s="141" t="b">
        <x:v>0</x:v>
      </x:c>
    </x:row>
    <x:row r="32">
      <x:c r="A32" s="137" t="str">
        <x:v>A-F0500-DE</x:v>
      </x:c>
      <x:c r="B32" s="137" t="str">
        <x:v>F0500</x:v>
      </x:c>
      <x:c r="C32" s="137" t="str">
        <x:v>Zwiebel</x:v>
      </x:c>
      <x:c r="D32" s="138" t="str">
        <x:v>de</x:v>
      </x:c>
      <x:c r="E32" s="141" t="b">
        <x:v>1</x:v>
      </x:c>
    </x:row>
    <x:row r="33">
      <x:c r="A33" s="137" t="str">
        <x:v>A-F0500-EN</x:v>
      </x:c>
      <x:c r="B33" s="137" t="str">
        <x:v>F0500</x:v>
      </x:c>
      <x:c r="C33" s="137" t="str">
        <x:v>onion</x:v>
      </x:c>
      <x:c r="D33" s="138" t="str">
        <x:v>en</x:v>
      </x:c>
      <x:c r="E33" s="141" t="b">
        <x:v>0</x:v>
      </x:c>
    </x:row>
    <x:row r="34">
      <x:c r="A34" s="137" t="str">
        <x:v>A-F0036-DE</x:v>
      </x:c>
      <x:c r="B34" s="137" t="str">
        <x:v>F0036</x:v>
      </x:c>
      <x:c r="C34" s="137" t="str">
        <x:v>Babyspinat</x:v>
      </x:c>
      <x:c r="D34" s="138" t="str">
        <x:v>de</x:v>
      </x:c>
      <x:c r="E34" s="141" t="b">
        <x:v>1</x:v>
      </x:c>
    </x:row>
    <x:row r="35">
      <x:c r="A35" s="137" t="str">
        <x:v>A-F0036-EN</x:v>
      </x:c>
      <x:c r="B35" s="137" t="str">
        <x:v>F0036</x:v>
      </x:c>
      <x:c r="C35" s="137" t="str">
        <x:v>baby spinach</x:v>
      </x:c>
      <x:c r="D35" s="138" t="str">
        <x:v>en</x:v>
      </x:c>
      <x:c r="E35" s="141" t="b">
        <x:v>0</x:v>
      </x:c>
    </x:row>
    <x:row r="36">
      <x:c r="A36" s="137" t="str">
        <x:v>A-F0085-DE</x:v>
      </x:c>
      <x:c r="B36" s="137" t="str">
        <x:v>F0085</x:v>
      </x:c>
      <x:c r="C36" s="137" t="str">
        <x:v>Brotkrümel</x:v>
      </x:c>
      <x:c r="D36" s="138" t="str">
        <x:v>de</x:v>
      </x:c>
      <x:c r="E36" s="141" t="b">
        <x:v>1</x:v>
      </x:c>
    </x:row>
    <x:row r="37">
      <x:c r="A37" s="137" t="str">
        <x:v>A-F0085-EN</x:v>
      </x:c>
      <x:c r="B37" s="137" t="str">
        <x:v>F0085</x:v>
      </x:c>
      <x:c r="C37" s="137" t="str">
        <x:v>breadcrumb</x:v>
      </x:c>
      <x:c r="D37" s="138" t="str">
        <x:v>en</x:v>
      </x:c>
      <x:c r="E37" s="141" t="b">
        <x:v>0</x:v>
      </x:c>
    </x:row>
    <x:row r="38">
      <x:c r="A38" s="137" t="str">
        <x:v>A-F0516-DE</x:v>
      </x:c>
      <x:c r="B38" s="137" t="str">
        <x:v>F0516</x:v>
      </x:c>
      <x:c r="C38" s="137" t="str">
        <x:v>Parmesan</x:v>
      </x:c>
      <x:c r="D38" s="138" t="str">
        <x:v>de</x:v>
      </x:c>
      <x:c r="E38" s="141" t="b">
        <x:v>1</x:v>
      </x:c>
    </x:row>
    <x:row r="39">
      <x:c r="A39" s="137" t="str">
        <x:v>A-F0516-EN</x:v>
      </x:c>
      <x:c r="B39" s="137" t="str">
        <x:v>F0516</x:v>
      </x:c>
      <x:c r="C39" s="137" t="str">
        <x:v>parmesan</x:v>
      </x:c>
      <x:c r="D39" s="138" t="str">
        <x:v>en</x:v>
      </x:c>
      <x:c r="E39" s="141" t="b">
        <x:v>0</x:v>
      </x:c>
    </x:row>
    <x:row r="40">
      <x:c r="A40" s="137" t="str">
        <x:v>A-F0719-DE</x:v>
      </x:c>
      <x:c r="B40" s="137" t="str">
        <x:v>F0719</x:v>
      </x:c>
      <x:c r="C40" s="137" t="str">
        <x:v>Getrocknete Tomate</x:v>
      </x:c>
      <x:c r="D40" s="138" t="str">
        <x:v>de</x:v>
      </x:c>
      <x:c r="E40" s="141" t="b">
        <x:v>1</x:v>
      </x:c>
    </x:row>
    <x:row r="41">
      <x:c r="A41" s="137" t="str">
        <x:v>A-F0719-EN</x:v>
      </x:c>
      <x:c r="B41" s="137" t="str">
        <x:v>F0719</x:v>
      </x:c>
      <x:c r="C41" s="137" t="str">
        <x:v>sundried tomato</x:v>
      </x:c>
      <x:c r="D41" s="138" t="str">
        <x:v>en</x:v>
      </x:c>
      <x:c r="E41" s="141" t="b">
        <x:v>0</x:v>
      </x:c>
    </x:row>
    <x:row r="42">
      <x:c r="A42" s="137" t="str">
        <x:v>A-F0446-DE</x:v>
      </x:c>
      <x:c r="B42" s="137" t="str">
        <x:v>F0446</x:v>
      </x:c>
      <x:c r="C42" s="137" t="str">
        <x:v>Mittelgroßes Ei</x:v>
      </x:c>
      <x:c r="D42" s="138" t="str">
        <x:v>de</x:v>
      </x:c>
      <x:c r="E42" s="141" t="b">
        <x:v>1</x:v>
      </x:c>
    </x:row>
    <x:row r="43">
      <x:c r="A43" s="137" t="str">
        <x:v>A-F0446-EN</x:v>
      </x:c>
      <x:c r="B43" s="137" t="str">
        <x:v>F0446</x:v>
      </x:c>
      <x:c r="C43" s="137" t="str">
        <x:v>medium egg</x:v>
      </x:c>
      <x:c r="D43" s="138" t="str">
        <x:v>en</x:v>
      </x:c>
      <x:c r="E43" s="141" t="b">
        <x:v>0</x:v>
      </x:c>
    </x:row>
    <x:row r="44">
      <x:c r="A44" s="137" t="str">
        <x:v>A-F0147-DE</x:v>
      </x:c>
      <x:c r="B44" s="137" t="str">
        <x:v>F0147</x:v>
      </x:c>
      <x:c r="C44" s="137" t="str">
        <x:v>Kirschtomaten</x:v>
      </x:c>
      <x:c r="D44" s="138" t="str">
        <x:v>de</x:v>
      </x:c>
      <x:c r="E44" s="141" t="b">
        <x:v>1</x:v>
      </x:c>
    </x:row>
    <x:row r="45">
      <x:c r="A45" s="137" t="str">
        <x:v>A-F0147-EN</x:v>
      </x:c>
      <x:c r="B45" s="137" t="str">
        <x:v>F0147</x:v>
      </x:c>
      <x:c r="C45" s="137" t="str">
        <x:v>cherry tomatoes</x:v>
      </x:c>
      <x:c r="D45" s="138" t="str">
        <x:v>en</x:v>
      </x:c>
      <x:c r="E45" s="141" t="b">
        <x:v>0</x:v>
      </x:c>
    </x:row>
    <x:row r="46">
      <x:c r="A46" s="137" t="str">
        <x:v>A-F0421-DE</x:v>
      </x:c>
      <x:c r="B46" s="137" t="str">
        <x:v>F0421</x:v>
      </x:c>
      <x:c r="C46" s="137" t="str">
        <x:v>Kalk</x:v>
      </x:c>
      <x:c r="D46" s="138" t="str">
        <x:v>de</x:v>
      </x:c>
      <x:c r="E46" s="141" t="b">
        <x:v>1</x:v>
      </x:c>
    </x:row>
    <x:row r="47">
      <x:c r="A47" s="137" t="str">
        <x:v>A-F0421-EN</x:v>
      </x:c>
      <x:c r="B47" s="137" t="str">
        <x:v>F0421</x:v>
      </x:c>
      <x:c r="C47" s="137" t="str">
        <x:v>lime</x:v>
      </x:c>
      <x:c r="D47" s="138" t="str">
        <x:v>en</x:v>
      </x:c>
      <x:c r="E47" s="141" t="b">
        <x:v>0</x:v>
      </x:c>
    </x:row>
    <x:row r="48">
      <x:c r="A48" s="137" t="str">
        <x:v>A-F0315-DE</x:v>
      </x:c>
      <x:c r="B48" s="137" t="str">
        <x:v>F0315</x:v>
      </x:c>
      <x:c r="C48" s="137" t="str">
        <x:v>Knoblauchzehen</x:v>
      </x:c>
      <x:c r="D48" s="138" t="str">
        <x:v>de</x:v>
      </x:c>
      <x:c r="E48" s="141" t="b">
        <x:v>1</x:v>
      </x:c>
    </x:row>
    <x:row r="49">
      <x:c r="A49" s="137" t="str">
        <x:v>A-F0315-EN</x:v>
      </x:c>
      <x:c r="B49" s="137" t="str">
        <x:v>F0315</x:v>
      </x:c>
      <x:c r="C49" s="137" t="str">
        <x:v>garlic cloves</x:v>
      </x:c>
      <x:c r="D49" s="138" t="str">
        <x:v>en</x:v>
      </x:c>
      <x:c r="E49" s="141" t="b">
        <x:v>0</x:v>
      </x:c>
    </x:row>
    <x:row r="50">
      <x:c r="A50" s="137" t="str">
        <x:v>A-F0350-DE</x:v>
      </x:c>
      <x:c r="B50" s="137" t="str">
        <x:v>F0350</x:v>
      </x:c>
      <x:c r="C50" s="137" t="str">
        <x:v>Gemahlener Kreuzkümmel</x:v>
      </x:c>
      <x:c r="D50" s="138" t="str">
        <x:v>de</x:v>
      </x:c>
      <x:c r="E50" s="141" t="b">
        <x:v>1</x:v>
      </x:c>
    </x:row>
    <x:row r="51">
      <x:c r="A51" s="137" t="str">
        <x:v>A-F0350-EN</x:v>
      </x:c>
      <x:c r="B51" s="137" t="str">
        <x:v>F0350</x:v>
      </x:c>
      <x:c r="C51" s="137" t="str">
        <x:v>ground cumin</x:v>
      </x:c>
      <x:c r="D51" s="138" t="str">
        <x:v>en</x:v>
      </x:c>
      <x:c r="E51" s="141" t="b">
        <x:v>0</x:v>
      </x:c>
    </x:row>
    <x:row r="52">
      <x:c r="A52" s="137" t="str">
        <x:v>A-F0176-DE</x:v>
      </x:c>
      <x:c r="B52" s="137" t="str">
        <x:v>F0176</x:v>
      </x:c>
      <x:c r="C52" s="137" t="str">
        <x:v>Chipotle-Paste</x:v>
      </x:c>
      <x:c r="D52" s="138" t="str">
        <x:v>de</x:v>
      </x:c>
      <x:c r="E52" s="141" t="b">
        <x:v>1</x:v>
      </x:c>
    </x:row>
    <x:row r="53">
      <x:c r="A53" s="137" t="str">
        <x:v>A-F0176-EN</x:v>
      </x:c>
      <x:c r="B53" s="137" t="str">
        <x:v>F0176</x:v>
      </x:c>
      <x:c r="C53" s="137" t="str">
        <x:v>chipotle paste</x:v>
      </x:c>
      <x:c r="D53" s="138" t="str">
        <x:v>en</x:v>
      </x:c>
      <x:c r="E53" s="141" t="b">
        <x:v>0</x:v>
      </x:c>
    </x:row>
    <x:row r="54">
      <x:c r="A54" s="137" t="str">
        <x:v>A-F0069-DE</x:v>
      </x:c>
      <x:c r="B54" s="137" t="str">
        <x:v>F0069</x:v>
      </x:c>
      <x:c r="C54" s="137" t="str">
        <x:v>Schwarze Bohnen</x:v>
      </x:c>
      <x:c r="D54" s="138" t="str">
        <x:v>de</x:v>
      </x:c>
      <x:c r="E54" s="141" t="b">
        <x:v>1</x:v>
      </x:c>
    </x:row>
    <x:row r="55">
      <x:c r="A55" s="137" t="str">
        <x:v>A-F0069-EN</x:v>
      </x:c>
      <x:c r="B55" s="137" t="str">
        <x:v>F0069</x:v>
      </x:c>
      <x:c r="C55" s="137" t="str">
        <x:v>black beans</x:v>
      </x:c>
      <x:c r="D55" s="138" t="str">
        <x:v>en</x:v>
      </x:c>
      <x:c r="E55" s="141" t="b">
        <x:v>0</x:v>
      </x:c>
    </x:row>
    <x:row r="56">
      <x:c r="A56" s="137" t="str">
        <x:v>A-F0203-DE</x:v>
      </x:c>
      <x:c r="B56" s="137" t="str">
        <x:v>F0203</x:v>
      </x:c>
      <x:c r="C56" s="137" t="str">
        <x:v>Koriander</x:v>
      </x:c>
      <x:c r="D56" s="138" t="str">
        <x:v>de</x:v>
      </x:c>
      <x:c r="E56" s="141" t="b">
        <x:v>1</x:v>
      </x:c>
    </x:row>
    <x:row r="57">
      <x:c r="A57" s="137" t="str">
        <x:v>A-F0203-EN</x:v>
      </x:c>
      <x:c r="B57" s="137" t="str">
        <x:v>F0203</x:v>
      </x:c>
      <x:c r="C57" s="137" t="str">
        <x:v>coriander</x:v>
      </x:c>
      <x:c r="D57" s="138" t="str">
        <x:v>en</x:v>
      </x:c>
      <x:c r="E57" s="141" t="b">
        <x:v>0</x:v>
      </x:c>
    </x:row>
    <x:row r="58">
      <x:c r="A58" s="137" t="str">
        <x:v>A-F0083-DE</x:v>
      </x:c>
      <x:c r="B58" s="137" t="str">
        <x:v>F0083</x:v>
      </x:c>
      <x:c r="C58" s="137" t="str">
        <x:v>Brot</x:v>
      </x:c>
      <x:c r="D58" s="138" t="str">
        <x:v>de</x:v>
      </x:c>
      <x:c r="E58" s="141" t="b">
        <x:v>1</x:v>
      </x:c>
    </x:row>
    <x:row r="59">
      <x:c r="A59" s="137" t="str">
        <x:v>A-F0083-EN</x:v>
      </x:c>
      <x:c r="B59" s="137" t="str">
        <x:v>F0083</x:v>
      </x:c>
      <x:c r="C59" s="137" t="str">
        <x:v>bread</x:v>
      </x:c>
      <x:c r="D59" s="138" t="str">
        <x:v>en</x:v>
      </x:c>
      <x:c r="E59" s="141" t="b">
        <x:v>0</x:v>
      </x:c>
    </x:row>
    <x:row r="60">
      <x:c r="A60" s="137" t="str">
        <x:v>A-F0182-DE</x:v>
      </x:c>
      <x:c r="B60" s="137" t="str">
        <x:v>F0182</x:v>
      </x:c>
      <x:c r="C60" s="137" t="str">
        <x:v>Zimt</x:v>
      </x:c>
      <x:c r="D60" s="138" t="str">
        <x:v>de</x:v>
      </x:c>
      <x:c r="E60" s="141" t="b">
        <x:v>1</x:v>
      </x:c>
    </x:row>
    <x:row r="61">
      <x:c r="A61" s="137" t="str">
        <x:v>A-F0182-EN</x:v>
      </x:c>
      <x:c r="B61" s="137" t="str">
        <x:v>F0182</x:v>
      </x:c>
      <x:c r="C61" s="137" t="str">
        <x:v>cinnamon</x:v>
      </x:c>
      <x:c r="D61" s="138" t="str">
        <x:v>en</x:v>
      </x:c>
      <x:c r="E61" s="141" t="b">
        <x:v>0</x:v>
      </x:c>
    </x:row>
    <x:row r="62">
      <x:c r="A62" s="137" t="str">
        <x:v>A-F0693-DE</x:v>
      </x:c>
      <x:c r="B62" s="137" t="str">
        <x:v>F0693</x:v>
      </x:c>
      <x:c r="C62" s="137" t="str">
        <x:v>Sojamilch</x:v>
      </x:c>
      <x:c r="D62" s="138" t="str">
        <x:v>de</x:v>
      </x:c>
      <x:c r="E62" s="141" t="b">
        <x:v>1</x:v>
      </x:c>
    </x:row>
    <x:row r="63">
      <x:c r="A63" s="137" t="str">
        <x:v>A-F0693-EN</x:v>
      </x:c>
      <x:c r="B63" s="137" t="str">
        <x:v>F0693</x:v>
      </x:c>
      <x:c r="C63" s="137" t="str">
        <x:v>soya milk</x:v>
      </x:c>
      <x:c r="D63" s="138" t="str">
        <x:v>en</x:v>
      </x:c>
      <x:c r="E63" s="141" t="b">
        <x:v>0</x:v>
      </x:c>
    </x:row>
    <x:row r="64">
      <x:c r="A64" s="137" t="str">
        <x:v>A-F0015-DE</x:v>
      </x:c>
      <x:c r="B64" s="137" t="str">
        <x:v>F0015</x:v>
      </x:c>
      <x:c r="C64" s="137" t="str">
        <x:v>Äpfel</x:v>
      </x:c>
      <x:c r="D64" s="138" t="str">
        <x:v>de</x:v>
      </x:c>
      <x:c r="E64" s="141" t="b">
        <x:v>1</x:v>
      </x:c>
    </x:row>
    <x:row r="65">
      <x:c r="A65" s="137" t="str">
        <x:v>A-F0015-EN</x:v>
      </x:c>
      <x:c r="B65" s="137" t="str">
        <x:v>F0015</x:v>
      </x:c>
      <x:c r="C65" s="137" t="str">
        <x:v>apples</x:v>
      </x:c>
      <x:c r="D65" s="138" t="str">
        <x:v>en</x:v>
      </x:c>
      <x:c r="E65" s="141" t="b">
        <x:v>0</x:v>
      </x:c>
    </x:row>
    <x:row r="66">
      <x:c r="A66" s="137" t="str">
        <x:v>A-F0592-DE</x:v>
      </x:c>
      <x:c r="B66" s="137" t="str">
        <x:v>F0592</x:v>
      </x:c>
      <x:c r="C66" s="137" t="str">
        <x:v>Rosinen</x:v>
      </x:c>
      <x:c r="D66" s="138" t="str">
        <x:v>de</x:v>
      </x:c>
      <x:c r="E66" s="141" t="b">
        <x:v>1</x:v>
      </x:c>
    </x:row>
    <x:row r="67">
      <x:c r="A67" s="137" t="str">
        <x:v>A-F0592-EN</x:v>
      </x:c>
      <x:c r="B67" s="137" t="str">
        <x:v>F0592</x:v>
      </x:c>
      <x:c r="C67" s="137" t="str">
        <x:v>raisins</x:v>
      </x:c>
      <x:c r="D67" s="138" t="str">
        <x:v>en</x:v>
      </x:c>
      <x:c r="E67" s="141" t="b">
        <x:v>0</x:v>
      </x:c>
    </x:row>
    <x:row r="68">
      <x:c r="A68" s="137" t="str">
        <x:v>A-F0805-DE</x:v>
      </x:c>
      <x:c r="B68" s="137" t="str">
        <x:v>F0805</x:v>
      </x:c>
      <x:c r="C68" s="137" t="str">
        <x:v>Walnusshälften</x:v>
      </x:c>
      <x:c r="D68" s="138" t="str">
        <x:v>de</x:v>
      </x:c>
      <x:c r="E68" s="141" t="b">
        <x:v>1</x:v>
      </x:c>
    </x:row>
    <x:row r="69">
      <x:c r="A69" s="137" t="str">
        <x:v>A-F0805-EN</x:v>
      </x:c>
      <x:c r="B69" s="137" t="str">
        <x:v>F0805</x:v>
      </x:c>
      <x:c r="C69" s="137" t="str">
        <x:v>walnut halves</x:v>
      </x:c>
      <x:c r="D69" s="138" t="str">
        <x:v>en</x:v>
      </x:c>
      <x:c r="E69" s="141" t="b">
        <x:v>0</x:v>
      </x:c>
    </x:row>
    <x:row r="70">
      <x:c r="A70" s="137" t="str">
        <x:v>A-F0587-DE</x:v>
      </x:c>
      <x:c r="B70" s="137" t="str">
        <x:v>F0587</x:v>
      </x:c>
      <x:c r="C70" s="137" t="str">
        <x:v>Quinoa</x:v>
      </x:c>
      <x:c r="D70" s="138" t="str">
        <x:v>de</x:v>
      </x:c>
      <x:c r="E70" s="141" t="b">
        <x:v>1</x:v>
      </x:c>
    </x:row>
    <x:row r="71">
      <x:c r="A71" s="137" t="str">
        <x:v>A-F0587-EN</x:v>
      </x:c>
      <x:c r="B71" s="137" t="str">
        <x:v>F0587</x:v>
      </x:c>
      <x:c r="C71" s="137" t="str">
        <x:v>quinoa</x:v>
      </x:c>
      <x:c r="D71" s="138" t="str">
        <x:v>en</x:v>
      </x:c>
      <x:c r="E71" s="141" t="b">
        <x:v>0</x:v>
      </x:c>
    </x:row>
    <x:row r="72">
      <x:c r="A72" s="137" t="str">
        <x:v>A-F0125-DE</x:v>
      </x:c>
      <x:c r="B72" s="137" t="str">
        <x:v>F0125</x:v>
      </x:c>
      <x:c r="C72" s="137" t="str">
        <x:v>Kardamomkapsel</x:v>
      </x:c>
      <x:c r="D72" s="138" t="str">
        <x:v>de</x:v>
      </x:c>
      <x:c r="E72" s="141" t="b">
        <x:v>1</x:v>
      </x:c>
    </x:row>
    <x:row r="73">
      <x:c r="A73" s="137" t="str">
        <x:v>A-F0125-EN</x:v>
      </x:c>
      <x:c r="B73" s="137" t="str">
        <x:v>F0125</x:v>
      </x:c>
      <x:c r="C73" s="137" t="str">
        <x:v>cardamom pod</x:v>
      </x:c>
      <x:c r="D73" s="138" t="str">
        <x:v>en</x:v>
      </x:c>
      <x:c r="E73" s="141" t="b">
        <x:v>0</x:v>
      </x:c>
    </x:row>
    <x:row r="74">
      <x:c r="A74" s="137" t="str">
        <x:v>A-F0008-DE</x:v>
      </x:c>
      <x:c r="B74" s="137" t="str">
        <x:v>F0008</x:v>
      </x:c>
      <x:c r="C74" s="137" t="str">
        <x:v>Mandelmilch</x:v>
      </x:c>
      <x:c r="D74" s="138" t="str">
        <x:v>de</x:v>
      </x:c>
      <x:c r="E74" s="141" t="b">
        <x:v>1</x:v>
      </x:c>
    </x:row>
    <x:row r="75">
      <x:c r="A75" s="137" t="str">
        <x:v>A-F0008-EN</x:v>
      </x:c>
      <x:c r="B75" s="137" t="str">
        <x:v>F0008</x:v>
      </x:c>
      <x:c r="C75" s="137" t="str">
        <x:v>almond milk</x:v>
      </x:c>
      <x:c r="D75" s="138" t="str">
        <x:v>en</x:v>
      </x:c>
      <x:c r="E75" s="141" t="b">
        <x:v>0</x:v>
      </x:c>
    </x:row>
    <x:row r="76">
      <x:c r="A76" s="137" t="str">
        <x:v>A-F0525-DE</x:v>
      </x:c>
      <x:c r="B76" s="137" t="str">
        <x:v>F0525</x:v>
      </x:c>
      <x:c r="C76" s="137" t="str">
        <x:v>Pfirsiche</x:v>
      </x:c>
      <x:c r="D76" s="138" t="str">
        <x:v>de</x:v>
      </x:c>
      <x:c r="E76" s="141" t="b">
        <x:v>1</x:v>
      </x:c>
    </x:row>
    <x:row r="77">
      <x:c r="A77" s="137" t="str">
        <x:v>A-F0525-EN</x:v>
      </x:c>
      <x:c r="B77" s="137" t="str">
        <x:v>F0525</x:v>
      </x:c>
      <x:c r="C77" s="137" t="str">
        <x:v>peaches</x:v>
      </x:c>
      <x:c r="D77" s="138" t="str">
        <x:v>en</x:v>
      </x:c>
      <x:c r="E77" s="141" t="b">
        <x:v>0</x:v>
      </x:c>
    </x:row>
    <x:row r="78">
      <x:c r="A78" s="137" t="str">
        <x:v>A-F0438-DE</x:v>
      </x:c>
      <x:c r="B78" s="137" t="str">
        <x:v>F0438</x:v>
      </x:c>
      <x:c r="C78" s="137" t="str">
        <x:v>Ahornsirup</x:v>
      </x:c>
      <x:c r="D78" s="138" t="str">
        <x:v>de</x:v>
      </x:c>
      <x:c r="E78" s="141" t="b">
        <x:v>1</x:v>
      </x:c>
    </x:row>
    <x:row r="79">
      <x:c r="A79" s="137" t="str">
        <x:v>A-F0438-EN</x:v>
      </x:c>
      <x:c r="B79" s="137" t="str">
        <x:v>F0438</x:v>
      </x:c>
      <x:c r="C79" s="137" t="str">
        <x:v>maple syrup</x:v>
      </x:c>
      <x:c r="D79" s="138" t="str">
        <x:v>en</x:v>
      </x:c>
      <x:c r="E79" s="141" t="b">
        <x:v>0</x:v>
      </x:c>
    </x:row>
    <x:row r="80">
      <x:c r="A80" s="137" t="str">
        <x:v>A-F0150-DE</x:v>
      </x:c>
      <x:c r="B80" s="137" t="str">
        <x:v>F0150</x:v>
      </x:c>
      <x:c r="C80" s="137" t="str">
        <x:v>Chiasamen</x:v>
      </x:c>
      <x:c r="D80" s="138" t="str">
        <x:v>de</x:v>
      </x:c>
      <x:c r="E80" s="141" t="b">
        <x:v>1</x:v>
      </x:c>
    </x:row>
    <x:row r="81">
      <x:c r="A81" s="137" t="str">
        <x:v>A-F0150-EN</x:v>
      </x:c>
      <x:c r="B81" s="137" t="str">
        <x:v>F0150</x:v>
      </x:c>
      <x:c r="C81" s="137" t="str">
        <x:v>chia seeds</x:v>
      </x:c>
      <x:c r="D81" s="138" t="str">
        <x:v>en</x:v>
      </x:c>
      <x:c r="E81" s="141" t="b">
        <x:v>0</x:v>
      </x:c>
    </x:row>
    <x:row r="82">
      <x:c r="A82" s="137" t="str">
        <x:v>A-F0784-DE</x:v>
      </x:c>
      <x:c r="B82" s="137" t="str">
        <x:v>F0784</x:v>
      </x:c>
      <x:c r="C82" s="137" t="str">
        <x:v>Vanilleextrakt</x:v>
      </x:c>
      <x:c r="D82" s="138" t="str">
        <x:v>de</x:v>
      </x:c>
      <x:c r="E82" s="141" t="b">
        <x:v>1</x:v>
      </x:c>
    </x:row>
    <x:row r="83">
      <x:c r="A83" s="137" t="str">
        <x:v>A-F0784-EN</x:v>
      </x:c>
      <x:c r="B83" s="137" t="str">
        <x:v>F0784</x:v>
      </x:c>
      <x:c r="C83" s="137" t="str">
        <x:v>vanilla extract</x:v>
      </x:c>
      <x:c r="D83" s="138" t="str">
        <x:v>en</x:v>
      </x:c>
      <x:c r="E83" s="141" t="b">
        <x:v>0</x:v>
      </x:c>
    </x:row>
    <x:row r="84">
      <x:c r="A84" s="137" t="str">
        <x:v>A-F0597-DE</x:v>
      </x:c>
      <x:c r="B84" s="137" t="str">
        <x:v>F0597</x:v>
      </x:c>
      <x:c r="C84" s="137" t="str">
        <x:v>Himbeeren</x:v>
      </x:c>
      <x:c r="D84" s="138" t="str">
        <x:v>de</x:v>
      </x:c>
      <x:c r="E84" s="141" t="b">
        <x:v>1</x:v>
      </x:c>
    </x:row>
    <x:row r="85">
      <x:c r="A85" s="137" t="str">
        <x:v>A-F0597-EN</x:v>
      </x:c>
      <x:c r="B85" s="137" t="str">
        <x:v>F0597</x:v>
      </x:c>
      <x:c r="C85" s="137" t="str">
        <x:v>raspberries</x:v>
      </x:c>
      <x:c r="D85" s="138" t="str">
        <x:v>en</x:v>
      </x:c>
      <x:c r="E85" s="141" t="b">
        <x:v>0</x:v>
      </x:c>
    </x:row>
    <x:row r="86">
      <x:c r="A86" s="137" t="str">
        <x:v>A-F0839-DE</x:v>
      </x:c>
      <x:c r="B86" s="137" t="str">
        <x:v>F0839</x:v>
      </x:c>
      <x:c r="C86" s="137" t="str">
        <x:v>Joghurt</x:v>
      </x:c>
      <x:c r="D86" s="138" t="str">
        <x:v>de</x:v>
      </x:c>
      <x:c r="E86" s="141" t="b">
        <x:v>1</x:v>
      </x:c>
    </x:row>
    <x:row r="87">
      <x:c r="A87" s="137" t="str">
        <x:v>A-F0839-EN</x:v>
      </x:c>
      <x:c r="B87" s="137" t="str">
        <x:v>F0839</x:v>
      </x:c>
      <x:c r="C87" s="137" t="str">
        <x:v>yogurt</x:v>
      </x:c>
      <x:c r="D87" s="138" t="str">
        <x:v>en</x:v>
      </x:c>
      <x:c r="E87" s="141" t="b">
        <x:v>0</x:v>
      </x:c>
    </x:row>
    <x:row r="88">
      <x:c r="A88" s="137" t="str">
        <x:v>A-F0077-DE</x:v>
      </x:c>
      <x:c r="B88" s="137" t="str">
        <x:v>F0077</x:v>
      </x:c>
      <x:c r="C88" s="137" t="str">
        <x:v>Blaubeeren</x:v>
      </x:c>
      <x:c r="D88" s="138" t="str">
        <x:v>de</x:v>
      </x:c>
      <x:c r="E88" s="141" t="b">
        <x:v>1</x:v>
      </x:c>
    </x:row>
    <x:row r="89">
      <x:c r="A89" s="137" t="str">
        <x:v>A-F0077-EN</x:v>
      </x:c>
      <x:c r="B89" s="137" t="str">
        <x:v>F0077</x:v>
      </x:c>
      <x:c r="C89" s="137" t="str">
        <x:v>blueberries</x:v>
      </x:c>
      <x:c r="D89" s="138" t="str">
        <x:v>en</x:v>
      </x:c>
      <x:c r="E89" s="141" t="b">
        <x:v>0</x:v>
      </x:c>
    </x:row>
    <x:row r="90">
      <x:c r="A90" s="137" t="str">
        <x:v>A-F0289-DE</x:v>
      </x:c>
      <x:c r="B90" s="137" t="str">
        <x:v>F0289</x:v>
      </x:c>
      <x:c r="C90" s="137" t="str">
        <x:v>Mandelblättchen</x:v>
      </x:c>
      <x:c r="D90" s="138" t="str">
        <x:v>de</x:v>
      </x:c>
      <x:c r="E90" s="141" t="b">
        <x:v>1</x:v>
      </x:c>
    </x:row>
    <x:row r="91">
      <x:c r="A91" s="137" t="str">
        <x:v>A-F0289-EN</x:v>
      </x:c>
      <x:c r="B91" s="137" t="str">
        <x:v>F0289</x:v>
      </x:c>
      <x:c r="C91" s="137" t="str">
        <x:v>flaked almonds</x:v>
      </x:c>
      <x:c r="D91" s="138" t="str">
        <x:v>en</x:v>
      </x:c>
      <x:c r="E91" s="141" t="b">
        <x:v>0</x:v>
      </x:c>
    </x:row>
    <x:row r="92">
      <x:c r="A92" s="137" t="str">
        <x:v>A-F0084-DE</x:v>
      </x:c>
      <x:c r="B92" s="137" t="str">
        <x:v>F0084</x:v>
      </x:c>
      <x:c r="C92" s="137" t="str">
        <x:v>Brotmehl</x:v>
      </x:c>
      <x:c r="D92" s="138" t="str">
        <x:v>de</x:v>
      </x:c>
      <x:c r="E92" s="141" t="b">
        <x:v>1</x:v>
      </x:c>
    </x:row>
    <x:row r="93">
      <x:c r="A93" s="137" t="str">
        <x:v>A-F0084-EN</x:v>
      </x:c>
      <x:c r="B93" s="137" t="str">
        <x:v>F0084</x:v>
      </x:c>
      <x:c r="C93" s="137" t="str">
        <x:v>bread flour</x:v>
      </x:c>
      <x:c r="D93" s="138" t="str">
        <x:v>en</x:v>
      </x:c>
      <x:c r="E93" s="141" t="b">
        <x:v>0</x:v>
      </x:c>
    </x:row>
    <x:row r="94">
      <x:c r="A94" s="137" t="str">
        <x:v>A-F0348-DE</x:v>
      </x:c>
      <x:c r="B94" s="137" t="str">
        <x:v>F0348</x:v>
      </x:c>
      <x:c r="C94" s="137" t="str">
        <x:v>Gemahlener Zimt</x:v>
      </x:c>
      <x:c r="D94" s="138" t="str">
        <x:v>de</x:v>
      </x:c>
      <x:c r="E94" s="141" t="b">
        <x:v>1</x:v>
      </x:c>
    </x:row>
    <x:row r="95">
      <x:c r="A95" s="137" t="str">
        <x:v>A-F0348-EN</x:v>
      </x:c>
      <x:c r="B95" s="137" t="str">
        <x:v>F0348</x:v>
      </x:c>
      <x:c r="C95" s="137" t="str">
        <x:v>ground cinnamon</x:v>
      </x:c>
      <x:c r="D95" s="138" t="str">
        <x:v>en</x:v>
      </x:c>
      <x:c r="E95" s="141" t="b">
        <x:v>0</x:v>
      </x:c>
    </x:row>
    <x:row r="96">
      <x:c r="A96" s="137" t="str">
        <x:v>A-F0104-DE</x:v>
      </x:c>
      <x:c r="B96" s="137" t="str">
        <x:v>F0104</x:v>
      </x:c>
      <x:c r="C96" s="137" t="str">
        <x:v>Butter</x:v>
      </x:c>
      <x:c r="D96" s="138" t="str">
        <x:v>de</x:v>
      </x:c>
      <x:c r="E96" s="141" t="b">
        <x:v>1</x:v>
      </x:c>
    </x:row>
    <x:row r="97">
      <x:c r="A97" s="137" t="str">
        <x:v>A-F0104-EN</x:v>
      </x:c>
      <x:c r="B97" s="137" t="str">
        <x:v>F0104</x:v>
      </x:c>
      <x:c r="C97" s="137" t="str">
        <x:v>butter</x:v>
      </x:c>
      <x:c r="D97" s="138" t="str">
        <x:v>en</x:v>
      </x:c>
      <x:c r="E97" s="141" t="b">
        <x:v>0</x:v>
      </x:c>
    </x:row>
    <x:row r="98">
      <x:c r="A98" s="137" t="str">
        <x:v>A-F0044-DE</x:v>
      </x:c>
      <x:c r="B98" s="137" t="str">
        <x:v>F0044</x:v>
      </x:c>
      <x:c r="C98" s="137" t="str">
        <x:v>Banane</x:v>
      </x:c>
      <x:c r="D98" s="138" t="str">
        <x:v>de</x:v>
      </x:c>
      <x:c r="E98" s="141" t="b">
        <x:v>1</x:v>
      </x:c>
    </x:row>
    <x:row r="99">
      <x:c r="A99" s="137" t="str">
        <x:v>A-F0044-EN</x:v>
      </x:c>
      <x:c r="B99" s="137" t="str">
        <x:v>F0044</x:v>
      </x:c>
      <x:c r="C99" s="137" t="str">
        <x:v>banana</x:v>
      </x:c>
      <x:c r="D99" s="138" t="str">
        <x:v>en</x:v>
      </x:c>
      <x:c r="E99" s="141" t="b">
        <x:v>0</x:v>
      </x:c>
    </x:row>
    <x:row r="100">
      <x:c r="A100" s="137" t="str">
        <x:v>A-F0409-DE</x:v>
      </x:c>
      <x:c r="B100" s="137" t="str">
        <x:v>F0409</x:v>
      </x:c>
      <x:c r="C100" s="137" t="str">
        <x:v>Zitrone</x:v>
      </x:c>
      <x:c r="D100" s="138" t="str">
        <x:v>de</x:v>
      </x:c>
      <x:c r="E100" s="141" t="b">
        <x:v>1</x:v>
      </x:c>
    </x:row>
    <x:row r="101">
      <x:c r="A101" s="137" t="str">
        <x:v>A-F0409-EN</x:v>
      </x:c>
      <x:c r="B101" s="137" t="str">
        <x:v>F0409</x:v>
      </x:c>
      <x:c r="C101" s="137" t="str">
        <x:v>lemon</x:v>
      </x:c>
      <x:c r="D101" s="138" t="str">
        <x:v>en</x:v>
      </x:c>
      <x:c r="E101" s="141" t="b">
        <x:v>0</x:v>
      </x:c>
    </x:row>
    <x:row r="102">
      <x:c r="A102" s="137" t="str">
        <x:v>A-F0216-DE</x:v>
      </x:c>
      <x:c r="B102" s="137" t="str">
        <x:v>F0216</x:v>
      </x:c>
      <x:c r="C102" s="137" t="str">
        <x:v>Zucchini</x:v>
      </x:c>
      <x:c r="D102" s="138" t="str">
        <x:v>de</x:v>
      </x:c>
      <x:c r="E102" s="141" t="b">
        <x:v>1</x:v>
      </x:c>
    </x:row>
    <x:row r="103">
      <x:c r="A103" s="137" t="str">
        <x:v>A-F0216-EN</x:v>
      </x:c>
      <x:c r="B103" s="137" t="str">
        <x:v>F0216</x:v>
      </x:c>
      <x:c r="C103" s="137" t="str">
        <x:v>courgette</x:v>
      </x:c>
      <x:c r="D103" s="138" t="str">
        <x:v>en</x:v>
      </x:c>
      <x:c r="E103" s="141" t="b">
        <x:v>0</x:v>
      </x:c>
    </x:row>
    <x:row r="104">
      <x:c r="A104" s="137" t="str">
        <x:v>A-F0089-DE</x:v>
      </x:c>
      <x:c r="B104" s="137" t="str">
        <x:v>F0089</x:v>
      </x:c>
      <x:c r="C104" s="137" t="str">
        <x:v>Brokkoli</x:v>
      </x:c>
      <x:c r="D104" s="138" t="str">
        <x:v>de</x:v>
      </x:c>
      <x:c r="E104" s="141" t="b">
        <x:v>1</x:v>
      </x:c>
    </x:row>
    <x:row r="105">
      <x:c r="A105" s="137" t="str">
        <x:v>A-F0089-EN</x:v>
      </x:c>
      <x:c r="B105" s="137" t="str">
        <x:v>F0089</x:v>
      </x:c>
      <x:c r="C105" s="137" t="str">
        <x:v>broccoli</x:v>
      </x:c>
      <x:c r="D105" s="138" t="str">
        <x:v>en</x:v>
      </x:c>
      <x:c r="E105" s="141" t="b">
        <x:v>0</x:v>
      </x:c>
    </x:row>
    <x:row r="106">
      <x:c r="A106" s="137" t="str">
        <x:v>A-F0246-DE</x:v>
      </x:c>
      <x:c r="B106" s="137" t="str">
        <x:v>F0246</x:v>
      </x:c>
      <x:c r="C106" s="137" t="str">
        <x:v>Dill</x:v>
      </x:c>
      <x:c r="D106" s="138" t="str">
        <x:v>de</x:v>
      </x:c>
      <x:c r="E106" s="141" t="b">
        <x:v>1</x:v>
      </x:c>
    </x:row>
    <x:row r="107">
      <x:c r="A107" s="137" t="str">
        <x:v>A-F0246-EN</x:v>
      </x:c>
      <x:c r="B107" s="137" t="str">
        <x:v>F0246</x:v>
      </x:c>
      <x:c r="C107" s="137" t="str">
        <x:v>dill</x:v>
      </x:c>
      <x:c r="D107" s="138" t="str">
        <x:v>en</x:v>
      </x:c>
      <x:c r="E107" s="141" t="b">
        <x:v>0</x:v>
      </x:c>
    </x:row>
    <x:row r="108">
      <x:c r="A108" s="137" t="str">
        <x:v>A-F0322-DE</x:v>
      </x:c>
      <x:c r="B108" s="137" t="str">
        <x:v>F0322</x:v>
      </x:c>
      <x:c r="C108" s="137" t="str">
        <x:v>Glutenfreies Mehl</x:v>
      </x:c>
      <x:c r="D108" s="138" t="str">
        <x:v>de</x:v>
      </x:c>
      <x:c r="E108" s="141" t="b">
        <x:v>1</x:v>
      </x:c>
    </x:row>
    <x:row r="109">
      <x:c r="A109" s="137" t="str">
        <x:v>A-F0322-EN</x:v>
      </x:c>
      <x:c r="B109" s="137" t="str">
        <x:v>F0322</x:v>
      </x:c>
      <x:c r="C109" s="137" t="str">
        <x:v>gluten-free flour</x:v>
      </x:c>
      <x:c r="D109" s="138" t="str">
        <x:v>en</x:v>
      </x:c>
      <x:c r="E109" s="141" t="b">
        <x:v>0</x:v>
      </x:c>
    </x:row>
    <x:row r="110">
      <x:c r="A110" s="137" t="str">
        <x:v>A-F0721-DE</x:v>
      </x:c>
      <x:c r="B110" s="137" t="str">
        <x:v>F0721</x:v>
      </x:c>
      <x:c r="C110" s="137" t="str">
        <x:v>Sonnenblumenöl</x:v>
      </x:c>
      <x:c r="D110" s="138" t="str">
        <x:v>de</x:v>
      </x:c>
      <x:c r="E110" s="141" t="b">
        <x:v>1</x:v>
      </x:c>
    </x:row>
    <x:row r="111">
      <x:c r="A111" s="137" t="str">
        <x:v>A-F0721-EN</x:v>
      </x:c>
      <x:c r="B111" s="137" t="str">
        <x:v>F0721</x:v>
      </x:c>
      <x:c r="C111" s="137" t="str">
        <x:v>sunflower oil</x:v>
      </x:c>
      <x:c r="D111" s="138" t="str">
        <x:v>en</x:v>
      </x:c>
      <x:c r="E111" s="141" t="b">
        <x:v>0</x:v>
      </x:c>
    </x:row>
    <x:row r="112">
      <x:c r="A112" s="137" t="str">
        <x:v>A-F0571-DE</x:v>
      </x:c>
      <x:c r="B112" s="137" t="str">
        <x:v>F0571</x:v>
      </x:c>
      <x:c r="C112" s="137" t="str">
        <x:v>Kartoffel</x:v>
      </x:c>
      <x:c r="D112" s="138" t="str">
        <x:v>de</x:v>
      </x:c>
      <x:c r="E112" s="141" t="b">
        <x:v>1</x:v>
      </x:c>
    </x:row>
    <x:row r="113">
      <x:c r="A113" s="137" t="str">
        <x:v>A-F0571-EN</x:v>
      </x:c>
      <x:c r="B113" s="137" t="str">
        <x:v>F0571</x:v>
      </x:c>
      <x:c r="C113" s="137" t="str">
        <x:v>potato</x:v>
      </x:c>
      <x:c r="D113" s="138" t="str">
        <x:v>en</x:v>
      </x:c>
      <x:c r="E113" s="141" t="b">
        <x:v>0</x:v>
      </x:c>
    </x:row>
    <x:row r="114">
      <x:c r="A114" s="137" t="str">
        <x:v>A-F0670-DE</x:v>
      </x:c>
      <x:c r="B114" s="137" t="str">
        <x:v>F0670</x:v>
      </x:c>
      <x:c r="C114" s="137" t="str">
        <x:v>Schalotte</x:v>
      </x:c>
      <x:c r="D114" s="138" t="str">
        <x:v>de</x:v>
      </x:c>
      <x:c r="E114" s="141" t="b">
        <x:v>1</x:v>
      </x:c>
    </x:row>
    <x:row r="115">
      <x:c r="A115" s="137" t="str">
        <x:v>A-F0670-EN</x:v>
      </x:c>
      <x:c r="B115" s="137" t="str">
        <x:v>F0670</x:v>
      </x:c>
      <x:c r="C115" s="137" t="str">
        <x:v>shallot</x:v>
      </x:c>
      <x:c r="D115" s="138" t="str">
        <x:v>en</x:v>
      </x:c>
      <x:c r="E115" s="141" t="b">
        <x:v>0</x:v>
      </x:c>
    </x:row>
    <x:row r="116">
      <x:c r="A116" s="137" t="str">
        <x:v>A-F0508-DE</x:v>
      </x:c>
      <x:c r="B116" s="137" t="str">
        <x:v>F0508</x:v>
      </x:c>
      <x:c r="C116" s="137" t="str">
        <x:v>Oregano</x:v>
      </x:c>
      <x:c r="D116" s="138" t="str">
        <x:v>de</x:v>
      </x:c>
      <x:c r="E116" s="141" t="b">
        <x:v>1</x:v>
      </x:c>
    </x:row>
    <x:row r="117">
      <x:c r="A117" s="137" t="str">
        <x:v>A-F0508-EN</x:v>
      </x:c>
      <x:c r="B117" s="137" t="str">
        <x:v>F0508</x:v>
      </x:c>
      <x:c r="C117" s="137" t="str">
        <x:v>oregano</x:v>
      </x:c>
      <x:c r="D117" s="138" t="str">
        <x:v>en</x:v>
      </x:c>
      <x:c r="E117" s="141" t="b">
        <x:v>0</x:v>
      </x:c>
    </x:row>
    <x:row r="118">
      <x:c r="A118" s="137" t="str">
        <x:v>A-F0520-DE</x:v>
      </x:c>
      <x:c r="B118" s="137" t="str">
        <x:v>F0520</x:v>
      </x:c>
      <x:c r="C118" s="137" t="str">
        <x:v>Passata</x:v>
      </x:c>
      <x:c r="D118" s="138" t="str">
        <x:v>de</x:v>
      </x:c>
      <x:c r="E118" s="141" t="b">
        <x:v>1</x:v>
      </x:c>
    </x:row>
    <x:row r="119">
      <x:c r="A119" s="137" t="str">
        <x:v>A-F0520-EN</x:v>
      </x:c>
      <x:c r="B119" s="137" t="str">
        <x:v>F0520</x:v>
      </x:c>
      <x:c r="C119" s="137" t="str">
        <x:v>passata</x:v>
      </x:c>
      <x:c r="D119" s="138" t="str">
        <x:v>en</x:v>
      </x:c>
      <x:c r="E119" s="141" t="b">
        <x:v>0</x:v>
      </x:c>
    </x:row>
    <x:row r="120">
      <x:c r="A120" s="137" t="str">
        <x:v>A-F0314-DE</x:v>
      </x:c>
      <x:c r="B120" s="137" t="str">
        <x:v>F0314</x:v>
      </x:c>
      <x:c r="C120" s="137" t="str">
        <x:v>Knoblauchzehe</x:v>
      </x:c>
      <x:c r="D120" s="138" t="str">
        <x:v>de</x:v>
      </x:c>
      <x:c r="E120" s="141" t="b">
        <x:v>1</x:v>
      </x:c>
    </x:row>
    <x:row r="121">
      <x:c r="A121" s="137" t="str">
        <x:v>A-F0314-EN</x:v>
      </x:c>
      <x:c r="B121" s="137" t="str">
        <x:v>F0314</x:v>
      </x:c>
      <x:c r="C121" s="137" t="str">
        <x:v>garlic clove</x:v>
      </x:c>
      <x:c r="D121" s="138" t="str">
        <x:v>en</x:v>
      </x:c>
      <x:c r="E121" s="141" t="b">
        <x:v>0</x:v>
      </x:c>
    </x:row>
    <x:row r="122">
      <x:c r="A122" s="137" t="str">
        <x:v>A-F0612-DE</x:v>
      </x:c>
      <x:c r="B122" s="137" t="str">
        <x:v>F0612</x:v>
      </x:c>
      <x:c r="C122" s="137" t="str">
        <x:v>Rote-Paprika-Salsa</x:v>
      </x:c>
      <x:c r="D122" s="138" t="str">
        <x:v>de</x:v>
      </x:c>
      <x:c r="E122" s="141" t="b">
        <x:v>1</x:v>
      </x:c>
    </x:row>
    <x:row r="123">
      <x:c r="A123" s="137" t="str">
        <x:v>A-F0612-EN</x:v>
      </x:c>
      <x:c r="B123" s="137" t="str">
        <x:v>F0612</x:v>
      </x:c>
      <x:c r="C123" s="137" t="str">
        <x:v>red pepper salsa</x:v>
      </x:c>
      <x:c r="D123" s="138" t="str">
        <x:v>en</x:v>
      </x:c>
      <x:c r="E123" s="141" t="b">
        <x:v>0</x:v>
      </x:c>
    </x:row>
    <x:row r="124">
      <x:c r="A124" s="137" t="str">
        <x:v>A-F0291-DE</x:v>
      </x:c>
      <x:c r="B124" s="137" t="str">
        <x:v>F0291</x:v>
      </x:c>
      <x:c r="C124" s="137" t="str">
        <x:v>Flacher Pilz</x:v>
      </x:c>
      <x:c r="D124" s="138" t="str">
        <x:v>de</x:v>
      </x:c>
      <x:c r="E124" s="141" t="b">
        <x:v>1</x:v>
      </x:c>
    </x:row>
    <x:row r="125">
      <x:c r="A125" s="137" t="str">
        <x:v>A-F0291-EN</x:v>
      </x:c>
      <x:c r="B125" s="137" t="str">
        <x:v>F0291</x:v>
      </x:c>
      <x:c r="C125" s="137" t="str">
        <x:v>flat mushroom</x:v>
      </x:c>
      <x:c r="D125" s="138" t="str">
        <x:v>en</x:v>
      </x:c>
      <x:c r="E125" s="141" t="b">
        <x:v>0</x:v>
      </x:c>
    </x:row>
    <x:row r="126">
      <x:c r="A126" s="137" t="str">
        <x:v>A-F0753-DE</x:v>
      </x:c>
      <x:c r="B126" s="137" t="str">
        <x:v>F0753</x:v>
      </x:c>
      <x:c r="C126" s="137" t="str">
        <x:v>Thymianblätter</x:v>
      </x:c>
      <x:c r="D126" s="138" t="str">
        <x:v>de</x:v>
      </x:c>
      <x:c r="E126" s="141" t="b">
        <x:v>1</x:v>
      </x:c>
    </x:row>
    <x:row r="127">
      <x:c r="A127" s="137" t="str">
        <x:v>A-F0753-EN</x:v>
      </x:c>
      <x:c r="B127" s="137" t="str">
        <x:v>F0753</x:v>
      </x:c>
      <x:c r="C127" s="137" t="str">
        <x:v>thyme leaves</x:v>
      </x:c>
      <x:c r="D127" s="138" t="str">
        <x:v>en</x:v>
      </x:c>
      <x:c r="E127" s="141" t="b">
        <x:v>0</x:v>
      </x:c>
    </x:row>
    <x:row r="128">
      <x:c r="A128" s="137" t="str">
        <x:v>A-F0766-DE</x:v>
      </x:c>
      <x:c r="B128" s="137" t="str">
        <x:v>F0766</x:v>
      </x:c>
      <x:c r="C128" s="137" t="str">
        <x:v>Tomaten</x:v>
      </x:c>
      <x:c r="D128" s="138" t="str">
        <x:v>de</x:v>
      </x:c>
      <x:c r="E128" s="141" t="b">
        <x:v>1</x:v>
      </x:c>
    </x:row>
    <x:row r="129">
      <x:c r="A129" s="137" t="str">
        <x:v>A-F0766-EN</x:v>
      </x:c>
      <x:c r="B129" s="137" t="str">
        <x:v>F0766</x:v>
      </x:c>
      <x:c r="C129" s="137" t="str">
        <x:v>tomatoes</x:v>
      </x:c>
      <x:c r="D129" s="138" t="str">
        <x:v>en</x:v>
      </x:c>
      <x:c r="E129" s="141" t="b">
        <x:v>0</x:v>
      </x:c>
    </x:row>
    <x:row r="130">
      <x:c r="A130" s="137" t="str">
        <x:v>A-F0266-DE</x:v>
      </x:c>
      <x:c r="B130" s="137" t="str">
        <x:v>F0266</x:v>
      </x:c>
      <x:c r="C130" s="137" t="str">
        <x:v>Eier</x:v>
      </x:c>
      <x:c r="D130" s="138" t="str">
        <x:v>de</x:v>
      </x:c>
      <x:c r="E130" s="141" t="b">
        <x:v>1</x:v>
      </x:c>
    </x:row>
    <x:row r="131">
      <x:c r="A131" s="137" t="str">
        <x:v>A-F0266-EN</x:v>
      </x:c>
      <x:c r="B131" s="137" t="str">
        <x:v>F0266</x:v>
      </x:c>
      <x:c r="C131" s="137" t="str">
        <x:v>eggs</x:v>
      </x:c>
      <x:c r="D131" s="138" t="str">
        <x:v>en</x:v>
      </x:c>
      <x:c r="E131" s="141" t="b">
        <x:v>0</x:v>
      </x:c>
    </x:row>
    <x:row r="132">
      <x:c r="A132" s="137" t="str">
        <x:v>A-F0627-DE</x:v>
      </x:c>
      <x:c r="B132" s="137" t="str">
        <x:v>F0627</x:v>
      </x:c>
      <x:c r="C132" s="137" t="str">
        <x:v>Rucola</x:v>
      </x:c>
      <x:c r="D132" s="138" t="str">
        <x:v>de</x:v>
      </x:c>
      <x:c r="E132" s="141" t="b">
        <x:v>1</x:v>
      </x:c>
    </x:row>
    <x:row r="133">
      <x:c r="A133" s="137" t="str">
        <x:v>A-F0627-EN</x:v>
      </x:c>
      <x:c r="B133" s="137" t="str">
        <x:v>F0627</x:v>
      </x:c>
      <x:c r="C133" s="137" t="str">
        <x:v>rocket</x:v>
      </x:c>
      <x:c r="D133" s="138" t="str">
        <x:v>en</x:v>
      </x:c>
      <x:c r="E133" s="141" t="b">
        <x:v>0</x:v>
      </x:c>
    </x:row>
    <x:row r="134">
      <x:c r="A134" s="137" t="str">
        <x:v>A-F0569-DE</x:v>
      </x:c>
      <x:c r="B134" s="137" t="str">
        <x:v>F0569</x:v>
      </x:c>
      <x:c r="C134" s="137" t="str">
        <x:v>Haferflocken</x:v>
      </x:c>
      <x:c r="D134" s="138" t="str">
        <x:v>de</x:v>
      </x:c>
      <x:c r="E134" s="141" t="b">
        <x:v>1</x:v>
      </x:c>
    </x:row>
    <x:row r="135">
      <x:c r="A135" s="137" t="str">
        <x:v>A-F0569-EN</x:v>
      </x:c>
      <x:c r="B135" s="137" t="str">
        <x:v>F0569</x:v>
      </x:c>
      <x:c r="C135" s="137" t="str">
        <x:v>porridge oat</x:v>
      </x:c>
      <x:c r="D135" s="138" t="str">
        <x:v>en</x:v>
      </x:c>
      <x:c r="E135" s="141" t="b">
        <x:v>0</x:v>
      </x:c>
    </x:row>
    <x:row r="136">
      <x:c r="A136" s="137" t="str">
        <x:v>A-F0331-DE</x:v>
      </x:c>
      <x:c r="B136" s="137" t="str">
        <x:v>F0331</x:v>
      </x:c>
      <x:c r="C136" s="137" t="str">
        <x:v>Joghurt nach griechischer Art</x:v>
      </x:c>
      <x:c r="D136" s="138" t="str">
        <x:v>de</x:v>
      </x:c>
      <x:c r="E136" s="141" t="b">
        <x:v>1</x:v>
      </x:c>
    </x:row>
    <x:row r="137">
      <x:c r="A137" s="137" t="str">
        <x:v>A-F0331-EN</x:v>
      </x:c>
      <x:c r="B137" s="137" t="str">
        <x:v>F0331</x:v>
      </x:c>
      <x:c r="C137" s="137" t="str">
        <x:v>Greek-style yogurt</x:v>
      </x:c>
      <x:c r="D137" s="138" t="str">
        <x:v>en</x:v>
      </x:c>
      <x:c r="E137" s="141" t="b">
        <x:v>0</x:v>
      </x:c>
    </x:row>
    <x:row r="138">
      <x:c r="A138" s="137" t="str">
        <x:v>A-F0078-DE</x:v>
      </x:c>
      <x:c r="B138" s="137" t="str">
        <x:v>F0078</x:v>
      </x:c>
      <x:c r="C138" s="137" t="str">
        <x:v>Blaubeere</x:v>
      </x:c>
      <x:c r="D138" s="138" t="str">
        <x:v>de</x:v>
      </x:c>
      <x:c r="E138" s="141" t="b">
        <x:v>1</x:v>
      </x:c>
    </x:row>
    <x:row r="139">
      <x:c r="A139" s="137" t="str">
        <x:v>A-F0078-EN</x:v>
      </x:c>
      <x:c r="B139" s="137" t="str">
        <x:v>F0078</x:v>
      </x:c>
      <x:c r="C139" s="137" t="str">
        <x:v>blueberry</x:v>
      </x:c>
      <x:c r="D139" s="138" t="str">
        <x:v>en</x:v>
      </x:c>
      <x:c r="E139" s="141" t="b">
        <x:v>0</x:v>
      </x:c>
    </x:row>
    <x:row r="140">
      <x:c r="A140" s="137" t="str">
        <x:v>A-F0364-DE</x:v>
      </x:c>
      <x:c r="B140" s="137" t="str">
        <x:v>F0364</x:v>
      </x:c>
      <x:c r="C140" s="137" t="str">
        <x:v>Harissa</x:v>
      </x:c>
      <x:c r="D140" s="138" t="str">
        <x:v>de</x:v>
      </x:c>
      <x:c r="E140" s="141" t="b">
        <x:v>1</x:v>
      </x:c>
    </x:row>
    <x:row r="141">
      <x:c r="A141" s="137" t="str">
        <x:v>A-F0364-EN</x:v>
      </x:c>
      <x:c r="B141" s="137" t="str">
        <x:v>F0364</x:v>
      </x:c>
      <x:c r="C141" s="137" t="str">
        <x:v>harissa</x:v>
      </x:c>
      <x:c r="D141" s="138" t="str">
        <x:v>en</x:v>
      </x:c>
      <x:c r="E141" s="141" t="b">
        <x:v>0</x:v>
      </x:c>
    </x:row>
    <x:row r="142">
      <x:c r="A142" s="137" t="str">
        <x:v>A-F0349-DE</x:v>
      </x:c>
      <x:c r="B142" s="137" t="str">
        <x:v>F0349</x:v>
      </x:c>
      <x:c r="C142" s="137" t="str">
        <x:v>Gemahlener Koriander</x:v>
      </x:c>
      <x:c r="D142" s="138" t="str">
        <x:v>de</x:v>
      </x:c>
      <x:c r="E142" s="141" t="b">
        <x:v>1</x:v>
      </x:c>
    </x:row>
    <x:row r="143">
      <x:c r="A143" s="137" t="str">
        <x:v>A-F0349-EN</x:v>
      </x:c>
      <x:c r="B143" s="137" t="str">
        <x:v>F0349</x:v>
      </x:c>
      <x:c r="C143" s="137" t="str">
        <x:v>ground coriander</x:v>
      </x:c>
      <x:c r="D143" s="138" t="str">
        <x:v>en</x:v>
      </x:c>
      <x:c r="E143" s="141" t="b">
        <x:v>0</x:v>
      </x:c>
    </x:row>
    <x:row r="144">
      <x:c r="A144" s="137" t="str">
        <x:v>A-F0792-DE</x:v>
      </x:c>
      <x:c r="B144" s="137" t="str">
        <x:v>F0792</x:v>
      </x:c>
      <x:c r="C144" s="137" t="str">
        <x:v>Gemüsebrühe</x:v>
      </x:c>
      <x:c r="D144" s="138" t="str">
        <x:v>de</x:v>
      </x:c>
      <x:c r="E144" s="141" t="b">
        <x:v>1</x:v>
      </x:c>
    </x:row>
    <x:row r="145">
      <x:c r="A145" s="137" t="str">
        <x:v>A-F0792-EN</x:v>
      </x:c>
      <x:c r="B145" s="137" t="str">
        <x:v>F0792</x:v>
      </x:c>
      <x:c r="C145" s="137" t="str">
        <x:v>vegetable stock</x:v>
      </x:c>
      <x:c r="D145" s="138" t="str">
        <x:v>en</x:v>
      </x:c>
      <x:c r="E145" s="141" t="b">
        <x:v>0</x:v>
      </x:c>
    </x:row>
    <x:row r="146">
      <x:c r="A146" s="137" t="str">
        <x:v>A-F0164-DE</x:v>
      </x:c>
      <x:c r="B146" s="137" t="str">
        <x:v>F0164</x:v>
      </x:c>
      <x:c r="C146" s="137" t="str">
        <x:v>Kichererbsen</x:v>
      </x:c>
      <x:c r="D146" s="138" t="str">
        <x:v>de</x:v>
      </x:c>
      <x:c r="E146" s="141" t="b">
        <x:v>1</x:v>
      </x:c>
    </x:row>
    <x:row r="147">
      <x:c r="A147" s="137" t="str">
        <x:v>A-F0164-EN</x:v>
      </x:c>
      <x:c r="B147" s="137" t="str">
        <x:v>F0164</x:v>
      </x:c>
      <x:c r="C147" s="137" t="str">
        <x:v>chickpea</x:v>
      </x:c>
      <x:c r="D147" s="138" t="str">
        <x:v>en</x:v>
      </x:c>
      <x:c r="E147" s="141" t="b">
        <x:v>0</x:v>
      </x:c>
    </x:row>
    <x:row r="148">
      <x:c r="A148" s="137" t="str">
        <x:v>A-F0402-DE</x:v>
      </x:c>
      <x:c r="B148" s="137" t="str">
        <x:v>F0402</x:v>
      </x:c>
      <x:c r="C148" s="137" t="str">
        <x:v>Großes Ei</x:v>
      </x:c>
      <x:c r="D148" s="138" t="str">
        <x:v>de</x:v>
      </x:c>
      <x:c r="E148" s="141" t="b">
        <x:v>1</x:v>
      </x:c>
    </x:row>
    <x:row r="149">
      <x:c r="A149" s="137" t="str">
        <x:v>A-F0402-EN</x:v>
      </x:c>
      <x:c r="B149" s="137" t="str">
        <x:v>F0402</x:v>
      </x:c>
      <x:c r="C149" s="137" t="str">
        <x:v>large egg</x:v>
      </x:c>
      <x:c r="D149" s="138" t="str">
        <x:v>en</x:v>
      </x:c>
      <x:c r="E149" s="141" t="b">
        <x:v>0</x:v>
      </x:c>
    </x:row>
    <x:row r="150">
      <x:c r="A150" s="137" t="str">
        <x:v>A-F0385-DE</x:v>
      </x:c>
      <x:c r="B150" s="137" t="str">
        <x:v>F0385</x:v>
      </x:c>
      <x:c r="C150" s="137" t="str">
        <x:v>Jumbo-Hafer</x:v>
      </x:c>
      <x:c r="D150" s="138" t="str">
        <x:v>de</x:v>
      </x:c>
      <x:c r="E150" s="141" t="b">
        <x:v>1</x:v>
      </x:c>
    </x:row>
    <x:row r="151">
      <x:c r="A151" s="137" t="str">
        <x:v>A-F0385-EN</x:v>
      </x:c>
      <x:c r="B151" s="137" t="str">
        <x:v>F0385</x:v>
      </x:c>
      <x:c r="C151" s="137" t="str">
        <x:v>jumbo oats</x:v>
      </x:c>
      <x:c r="D151" s="138" t="str">
        <x:v>en</x:v>
      </x:c>
      <x:c r="E151" s="141" t="b">
        <x:v>0</x:v>
      </x:c>
    </x:row>
    <x:row r="152">
      <x:c r="A152" s="137" t="str">
        <x:v>A-F0396-DE</x:v>
      </x:c>
      <x:c r="B152" s="137" t="str">
        <x:v>F0396</x:v>
      </x:c>
      <x:c r="C152" s="137" t="str">
        <x:v>Kiwis</x:v>
      </x:c>
      <x:c r="D152" s="138" t="str">
        <x:v>de</x:v>
      </x:c>
      <x:c r="E152" s="141" t="b">
        <x:v>1</x:v>
      </x:c>
    </x:row>
    <x:row r="153">
      <x:c r="A153" s="137" t="str">
        <x:v>A-F0396-EN</x:v>
      </x:c>
      <x:c r="B153" s="137" t="str">
        <x:v>F0396</x:v>
      </x:c>
      <x:c r="C153" s="137" t="str">
        <x:v>kiwi fruit</x:v>
      </x:c>
      <x:c r="D153" s="138" t="str">
        <x:v>en</x:v>
      </x:c>
      <x:c r="E153" s="141" t="b">
        <x:v>0</x:v>
      </x:c>
    </x:row>
    <x:row r="154">
      <x:c r="A154" s="137" t="str">
        <x:v>A-F0563-DE</x:v>
      </x:c>
      <x:c r="B154" s="137" t="str">
        <x:v>F0563</x:v>
      </x:c>
      <x:c r="C154" s="137" t="str">
        <x:v>Granatapfelkerne</x:v>
      </x:c>
      <x:c r="D154" s="138" t="str">
        <x:v>de</x:v>
      </x:c>
      <x:c r="E154" s="141" t="b">
        <x:v>1</x:v>
      </x:c>
    </x:row>
    <x:row r="155">
      <x:c r="A155" s="137" t="str">
        <x:v>A-F0563-EN</x:v>
      </x:c>
      <x:c r="B155" s="137" t="str">
        <x:v>F0563</x:v>
      </x:c>
      <x:c r="C155" s="137" t="str">
        <x:v>pomegranate seed</x:v>
      </x:c>
      <x:c r="D155" s="138" t="str">
        <x:v>en</x:v>
      </x:c>
      <x:c r="E155" s="141" t="b">
        <x:v>0</x:v>
      </x:c>
    </x:row>
    <x:row r="156">
      <x:c r="A156" s="137" t="str">
        <x:v>A-F0466-DE</x:v>
      </x:c>
      <x:c r="B156" s="137" t="str">
        <x:v>F0466</x:v>
      </x:c>
      <x:c r="C156" s="137" t="str">
        <x:v>Gemischtes Saatgut</x:v>
      </x:c>
      <x:c r="D156" s="138" t="str">
        <x:v>de</x:v>
      </x:c>
      <x:c r="E156" s="141" t="b">
        <x:v>1</x:v>
      </x:c>
    </x:row>
    <x:row r="157">
      <x:c r="A157" s="137" t="str">
        <x:v>A-F0466-EN</x:v>
      </x:c>
      <x:c r="B157" s="137" t="str">
        <x:v>F0466</x:v>
      </x:c>
      <x:c r="C157" s="137" t="str">
        <x:v>mixed seed</x:v>
      </x:c>
      <x:c r="D157" s="138" t="str">
        <x:v>en</x:v>
      </x:c>
      <x:c r="E157" s="141" t="b">
        <x:v>0</x:v>
      </x:c>
    </x:row>
    <x:row r="158">
      <x:c r="A158" s="137" t="str">
        <x:v>A-F0493-DE</x:v>
      </x:c>
      <x:c r="B158" s="137" t="str">
        <x:v>F0493</x:v>
      </x:c>
      <x:c r="C158" s="137" t="str">
        <x:v>Haferflocken</x:v>
      </x:c>
      <x:c r="D158" s="138" t="str">
        <x:v>de</x:v>
      </x:c>
      <x:c r="E158" s="141" t="b">
        <x:v>1</x:v>
      </x:c>
    </x:row>
    <x:row r="159">
      <x:c r="A159" s="137" t="str">
        <x:v>A-F0493-EN</x:v>
      </x:c>
      <x:c r="B159" s="137" t="str">
        <x:v>F0493</x:v>
      </x:c>
      <x:c r="C159" s="137" t="str">
        <x:v>oatmeal</x:v>
      </x:c>
      <x:c r="D159" s="138" t="str">
        <x:v>en</x:v>
      </x:c>
      <x:c r="E159" s="141" t="b">
        <x:v>0</x:v>
      </x:c>
    </x:row>
    <x:row r="160">
      <x:c r="A160" s="137" t="str">
        <x:v>A-F0696-DE</x:v>
      </x:c>
      <x:c r="B160" s="137" t="str">
        <x:v>F0696</x:v>
      </x:c>
      <x:c r="C160" s="137" t="str">
        <x:v>Dinkelflocken</x:v>
      </x:c>
      <x:c r="D160" s="138" t="str">
        <x:v>de</x:v>
      </x:c>
      <x:c r="E160" s="141" t="b">
        <x:v>1</x:v>
      </x:c>
    </x:row>
    <x:row r="161">
      <x:c r="A161" s="137" t="str">
        <x:v>A-F0696-EN</x:v>
      </x:c>
      <x:c r="B161" s="137" t="str">
        <x:v>F0696</x:v>
      </x:c>
      <x:c r="C161" s="137" t="str">
        <x:v>spelt flakes</x:v>
      </x:c>
      <x:c r="D161" s="138" t="str">
        <x:v>en</x:v>
      </x:c>
      <x:c r="E161" s="141" t="b">
        <x:v>0</x:v>
      </x:c>
    </x:row>
    <x:row r="162">
      <x:c r="A162" s="137" t="str">
        <x:v>A-F0050-DE</x:v>
      </x:c>
      <x:c r="B162" s="137" t="str">
        <x:v>F0050</x:v>
      </x:c>
      <x:c r="C162" s="137" t="str">
        <x:v>Gerstenflocken</x:v>
      </x:c>
      <x:c r="D162" s="138" t="str">
        <x:v>de</x:v>
      </x:c>
      <x:c r="E162" s="141" t="b">
        <x:v>1</x:v>
      </x:c>
    </x:row>
    <x:row r="163">
      <x:c r="A163" s="137" t="str">
        <x:v>A-F0050-EN</x:v>
      </x:c>
      <x:c r="B163" s="137" t="str">
        <x:v>F0050</x:v>
      </x:c>
      <x:c r="C163" s="137" t="str">
        <x:v>barley flakes</x:v>
      </x:c>
      <x:c r="D163" s="138" t="str">
        <x:v>en</x:v>
      </x:c>
      <x:c r="E163" s="141" t="b">
        <x:v>0</x:v>
      </x:c>
    </x:row>
    <x:row r="164">
      <x:c r="A164" s="137" t="str">
        <x:v>A-F0001-DE</x:v>
      </x:c>
      <x:c r="B164" s="137" t="str">
        <x:v>F0001</x:v>
      </x:c>
      <x:c r="C164" s="137" t="str">
        <x:v>Agavensirup</x:v>
      </x:c>
      <x:c r="D164" s="138" t="str">
        <x:v>de</x:v>
      </x:c>
      <x:c r="E164" s="141" t="b">
        <x:v>1</x:v>
      </x:c>
    </x:row>
    <x:row r="165">
      <x:c r="A165" s="137" t="str">
        <x:v>A-F0001-EN</x:v>
      </x:c>
      <x:c r="B165" s="137" t="str">
        <x:v>F0001</x:v>
      </x:c>
      <x:c r="C165" s="137" t="str">
        <x:v>agave syrup</x:v>
      </x:c>
      <x:c r="D165" s="138" t="str">
        <x:v>en</x:v>
      </x:c>
      <x:c r="E165" s="141" t="b">
        <x:v>0</x:v>
      </x:c>
    </x:row>
    <x:row r="166">
      <x:c r="A166" s="137" t="str">
        <x:v>A-F0572-DE</x:v>
      </x:c>
      <x:c r="B166" s="137" t="str">
        <x:v>F0572</x:v>
      </x:c>
      <x:c r="C166" s="137" t="str">
        <x:v>Kartoffeln</x:v>
      </x:c>
      <x:c r="D166" s="138" t="str">
        <x:v>de</x:v>
      </x:c>
      <x:c r="E166" s="141" t="b">
        <x:v>1</x:v>
      </x:c>
    </x:row>
    <x:row r="167">
      <x:c r="A167" s="137" t="str">
        <x:v>A-F0572-EN</x:v>
      </x:c>
      <x:c r="B167" s="137" t="str">
        <x:v>F0572</x:v>
      </x:c>
      <x:c r="C167" s="137" t="str">
        <x:v>potatoes</x:v>
      </x:c>
      <x:c r="D167" s="138" t="str">
        <x:v>en</x:v>
      </x:c>
      <x:c r="E167" s="141" t="b">
        <x:v>0</x:v>
      </x:c>
    </x:row>
    <x:row r="168">
      <x:c r="A168" s="137" t="str">
        <x:v>A-F0124-DE</x:v>
      </x:c>
      <x:c r="B168" s="137" t="str">
        <x:v>F0124</x:v>
      </x:c>
      <x:c r="C168" s="137" t="str">
        <x:v>Kümmel</x:v>
      </x:c>
      <x:c r="D168" s="138" t="str">
        <x:v>de</x:v>
      </x:c>
      <x:c r="E168" s="141" t="b">
        <x:v>1</x:v>
      </x:c>
    </x:row>
    <x:row r="169">
      <x:c r="A169" s="137" t="str">
        <x:v>A-F0124-EN</x:v>
      </x:c>
      <x:c r="B169" s="137" t="str">
        <x:v>F0124</x:v>
      </x:c>
      <x:c r="C169" s="137" t="str">
        <x:v>caraway seeds</x:v>
      </x:c>
      <x:c r="D169" s="138" t="str">
        <x:v>en</x:v>
      </x:c>
      <x:c r="E169" s="141" t="b">
        <x:v>0</x:v>
      </x:c>
    </x:row>
    <x:row r="170">
      <x:c r="A170" s="137" t="str">
        <x:v>A-F0343-DE</x:v>
      </x:c>
      <x:c r="B170" s="137" t="str">
        <x:v>F0343</x:v>
      </x:c>
      <x:c r="C170" s="137" t="str">
        <x:v>Grüner Pfeffer</x:v>
      </x:c>
      <x:c r="D170" s="138" t="str">
        <x:v>de</x:v>
      </x:c>
      <x:c r="E170" s="141" t="b">
        <x:v>1</x:v>
      </x:c>
    </x:row>
    <x:row r="171">
      <x:c r="A171" s="137" t="str">
        <x:v>A-F0343-EN</x:v>
      </x:c>
      <x:c r="B171" s="137" t="str">
        <x:v>F0343</x:v>
      </x:c>
      <x:c r="C171" s="137" t="str">
        <x:v>green pepper</x:v>
      </x:c>
      <x:c r="D171" s="138" t="str">
        <x:v>en</x:v>
      </x:c>
      <x:c r="E171" s="141" t="b">
        <x:v>0</x:v>
      </x:c>
    </x:row>
    <x:row r="172">
      <x:c r="A172" s="137" t="str">
        <x:v>A-F0099-DE</x:v>
      </x:c>
      <x:c r="B172" s="137" t="str">
        <x:v>F0099</x:v>
      </x:c>
      <x:c r="C172" s="137" t="str">
        <x:v>Rosenkohl</x:v>
      </x:c>
      <x:c r="D172" s="138" t="str">
        <x:v>de</x:v>
      </x:c>
      <x:c r="E172" s="141" t="b">
        <x:v>1</x:v>
      </x:c>
    </x:row>
    <x:row r="173">
      <x:c r="A173" s="137" t="str">
        <x:v>A-F0099-EN</x:v>
      </x:c>
      <x:c r="B173" s="137" t="str">
        <x:v>F0099</x:v>
      </x:c>
      <x:c r="C173" s="137" t="str">
        <x:v>Brussels sprouts</x:v>
      </x:c>
      <x:c r="D173" s="138" t="str">
        <x:v>en</x:v>
      </x:c>
      <x:c r="E173" s="141" t="b">
        <x:v>0</x:v>
      </x:c>
    </x:row>
    <x:row r="174">
      <x:c r="A174" s="137" t="str">
        <x:v>A-F0366-DE</x:v>
      </x:c>
      <x:c r="B174" s="137" t="str">
        <x:v>F0366</x:v>
      </x:c>
      <x:c r="C174" s="137" t="str">
        <x:v>Haselnuss</x:v>
      </x:c>
      <x:c r="D174" s="138" t="str">
        <x:v>de</x:v>
      </x:c>
      <x:c r="E174" s="141" t="b">
        <x:v>1</x:v>
      </x:c>
    </x:row>
    <x:row r="175">
      <x:c r="A175" s="137" t="str">
        <x:v>A-F0366-EN</x:v>
      </x:c>
      <x:c r="B175" s="137" t="str">
        <x:v>F0366</x:v>
      </x:c>
      <x:c r="C175" s="137" t="str">
        <x:v>hazelnut</x:v>
      </x:c>
      <x:c r="D175" s="138" t="str">
        <x:v>en</x:v>
      </x:c>
      <x:c r="E175" s="141" t="b">
        <x:v>0</x:v>
      </x:c>
    </x:row>
    <x:row r="176">
      <x:c r="A176" s="137" t="str">
        <x:v>A-F0584-DE</x:v>
      </x:c>
      <x:c r="B176" s="137" t="str">
        <x:v>F0584</x:v>
      </x:c>
      <x:c r="C176" s="137" t="str">
        <x:v>Kürbiskerne</x:v>
      </x:c>
      <x:c r="D176" s="138" t="str">
        <x:v>de</x:v>
      </x:c>
      <x:c r="E176" s="141" t="b">
        <x:v>1</x:v>
      </x:c>
    </x:row>
    <x:row r="177">
      <x:c r="A177" s="137" t="str">
        <x:v>A-F0584-EN</x:v>
      </x:c>
      <x:c r="B177" s="137" t="str">
        <x:v>F0584</x:v>
      </x:c>
      <x:c r="C177" s="137" t="str">
        <x:v>pumpkin seeds</x:v>
      </x:c>
      <x:c r="D177" s="138" t="str">
        <x:v>en</x:v>
      </x:c>
      <x:c r="E177" s="141" t="b">
        <x:v>0</x:v>
      </x:c>
    </x:row>
    <x:row r="178">
      <x:c r="A178" s="137" t="str">
        <x:v>A-F0249-DE</x:v>
      </x:c>
      <x:c r="B178" s="137" t="str">
        <x:v>F0249</x:v>
      </x:c>
      <x:c r="C178" s="137" t="str">
        <x:v>Getrocknete Aprikosen</x:v>
      </x:c>
      <x:c r="D178" s="138" t="str">
        <x:v>de</x:v>
      </x:c>
      <x:c r="E178" s="141" t="b">
        <x:v>1</x:v>
      </x:c>
    </x:row>
    <x:row r="179">
      <x:c r="A179" s="137" t="str">
        <x:v>A-F0249-EN</x:v>
      </x:c>
      <x:c r="B179" s="137" t="str">
        <x:v>F0249</x:v>
      </x:c>
      <x:c r="C179" s="137" t="str">
        <x:v>dried apricots</x:v>
      </x:c>
      <x:c r="D179" s="138" t="str">
        <x:v>en</x:v>
      </x:c>
      <x:c r="E179" s="141" t="b">
        <x:v>0</x:v>
      </x:c>
    </x:row>
    <x:row r="180">
      <x:c r="A180" s="137" t="str">
        <x:v>A-F0013-DE</x:v>
      </x:c>
      <x:c r="B180" s="137" t="str">
        <x:v>F0013</x:v>
      </x:c>
      <x:c r="C180" s="137" t="str">
        <x:v>Apfelfruchtchips</x:v>
      </x:c>
      <x:c r="D180" s="138" t="str">
        <x:v>de</x:v>
      </x:c>
      <x:c r="E180" s="141" t="b">
        <x:v>1</x:v>
      </x:c>
    </x:row>
    <x:row r="181">
      <x:c r="A181" s="137" t="str">
        <x:v>A-F0013-EN</x:v>
      </x:c>
      <x:c r="B181" s="137" t="str">
        <x:v>F0013</x:v>
      </x:c>
      <x:c r="C181" s="137" t="str">
        <x:v>apple fruit crisps</x:v>
      </x:c>
      <x:c r="D181" s="138" t="str">
        <x:v>en</x:v>
      </x:c>
      <x:c r="E181" s="141" t="b">
        <x:v>0</x:v>
      </x:c>
    </x:row>
    <x:row r="182">
      <x:c r="A182" s="137" t="str">
        <x:v>A-F0492-DE</x:v>
      </x:c>
      <x:c r="B182" s="137" t="str">
        <x:v>F0492</x:v>
      </x:c>
      <x:c r="C182" s="137" t="str">
        <x:v>Hafermilch</x:v>
      </x:c>
      <x:c r="D182" s="138" t="str">
        <x:v>de</x:v>
      </x:c>
      <x:c r="E182" s="141" t="b">
        <x:v>1</x:v>
      </x:c>
    </x:row>
    <x:row r="183">
      <x:c r="A183" s="137" t="str">
        <x:v>A-F0492-EN</x:v>
      </x:c>
      <x:c r="B183" s="137" t="str">
        <x:v>F0492</x:v>
      </x:c>
      <x:c r="C183" s="137" t="str">
        <x:v>oat milk</x:v>
      </x:c>
      <x:c r="D183" s="138" t="str">
        <x:v>en</x:v>
      </x:c>
      <x:c r="E183" s="141" t="b">
        <x:v>0</x:v>
      </x:c>
    </x:row>
    <x:row r="184">
      <x:c r="A184" s="137" t="str">
        <x:v>A-F0451-DE</x:v>
      </x:c>
      <x:c r="B184" s="137" t="str">
        <x:v>F0451</x:v>
      </x:c>
      <x:c r="C184" s="137" t="str">
        <x:v>Milch</x:v>
      </x:c>
      <x:c r="D184" s="138" t="str">
        <x:v>de</x:v>
      </x:c>
      <x:c r="E184" s="141" t="b">
        <x:v>1</x:v>
      </x:c>
    </x:row>
    <x:row r="185">
      <x:c r="A185" s="137" t="str">
        <x:v>A-F0451-EN</x:v>
      </x:c>
      <x:c r="B185" s="137" t="str">
        <x:v>F0451</x:v>
      </x:c>
      <x:c r="C185" s="137" t="str">
        <x:v>milk</x:v>
      </x:c>
      <x:c r="D185" s="138" t="str">
        <x:v>en</x:v>
      </x:c>
      <x:c r="E185" s="141" t="b">
        <x:v>0</x:v>
      </x:c>
    </x:row>
    <x:row r="186">
      <x:c r="A186" s="137" t="str">
        <x:v>A-F0803-DE</x:v>
      </x:c>
      <x:c r="B186" s="137" t="str">
        <x:v>F0803</x:v>
      </x:c>
      <x:c r="C186" s="137" t="str">
        <x:v>Walnuss</x:v>
      </x:c>
      <x:c r="D186" s="138" t="str">
        <x:v>de</x:v>
      </x:c>
      <x:c r="E186" s="141" t="b">
        <x:v>1</x:v>
      </x:c>
    </x:row>
    <x:row r="187">
      <x:c r="A187" s="137" t="str">
        <x:v>A-F0803-EN</x:v>
      </x:c>
      <x:c r="B187" s="137" t="str">
        <x:v>F0803</x:v>
      </x:c>
      <x:c r="C187" s="137" t="str">
        <x:v>walnut</x:v>
      </x:c>
      <x:c r="D187" s="138" t="str">
        <x:v>en</x:v>
      </x:c>
      <x:c r="E187" s="141" t="b">
        <x:v>0</x:v>
      </x:c>
    </x:row>
    <x:row r="188">
      <x:c r="A188" s="137" t="str">
        <x:v>A-F0629-DE</x:v>
      </x:c>
      <x:c r="B188" s="137" t="str">
        <x:v>F0629</x:v>
      </x:c>
      <x:c r="C188" s="137" t="str">
        <x:v>Brötchen</x:v>
      </x:c>
      <x:c r="D188" s="138" t="str">
        <x:v>de</x:v>
      </x:c>
      <x:c r="E188" s="141" t="b">
        <x:v>1</x:v>
      </x:c>
    </x:row>
    <x:row r="189">
      <x:c r="A189" s="137" t="str">
        <x:v>A-F0629-EN</x:v>
      </x:c>
      <x:c r="B189" s="137" t="str">
        <x:v>F0629</x:v>
      </x:c>
      <x:c r="C189" s="137" t="str">
        <x:v>roll</x:v>
      </x:c>
      <x:c r="D189" s="138" t="str">
        <x:v>en</x:v>
      </x:c>
      <x:c r="E189" s="141" t="b">
        <x:v>0</x:v>
      </x:c>
    </x:row>
    <x:row r="190">
      <x:c r="A190" s="137" t="str">
        <x:v>A-F0682-DE</x:v>
      </x:c>
      <x:c r="B190" s="137" t="str">
        <x:v>F0682</x:v>
      </x:c>
      <x:c r="C190" s="137" t="str">
        <x:v>Geräucherter Lachs</x:v>
      </x:c>
      <x:c r="D190" s="138" t="str">
        <x:v>de</x:v>
      </x:c>
      <x:c r="E190" s="141" t="b">
        <x:v>1</x:v>
      </x:c>
    </x:row>
    <x:row r="191">
      <x:c r="A191" s="137" t="str">
        <x:v>A-F0682-EN</x:v>
      </x:c>
      <x:c r="B191" s="137" t="str">
        <x:v>F0682</x:v>
      </x:c>
      <x:c r="C191" s="137" t="str">
        <x:v>smoked salmon</x:v>
      </x:c>
      <x:c r="D191" s="138" t="str">
        <x:v>en</x:v>
      </x:c>
      <x:c r="E191" s="141" t="b">
        <x:v>0</x:v>
      </x:c>
    </x:row>
    <x:row r="192">
      <x:c r="A192" s="137" t="str">
        <x:v>A-F0178-DE</x:v>
      </x:c>
      <x:c r="B192" s="137" t="str">
        <x:v>F0178</x:v>
      </x:c>
      <x:c r="C192" s="137" t="str">
        <x:v>Schnittlauch</x:v>
      </x:c>
      <x:c r="D192" s="138" t="str">
        <x:v>de</x:v>
      </x:c>
      <x:c r="E192" s="141" t="b">
        <x:v>1</x:v>
      </x:c>
    </x:row>
    <x:row r="193">
      <x:c r="A193" s="137" t="str">
        <x:v>A-F0178-EN</x:v>
      </x:c>
      <x:c r="B193" s="137" t="str">
        <x:v>F0178</x:v>
      </x:c>
      <x:c r="C193" s="137" t="str">
        <x:v>chive</x:v>
      </x:c>
      <x:c r="D193" s="138" t="str">
        <x:v>en</x:v>
      </x:c>
      <x:c r="E193" s="141" t="b">
        <x:v>0</x:v>
      </x:c>
    </x:row>
    <x:row r="194">
      <x:c r="A194" s="137" t="str">
        <x:v>A-F0740-DE</x:v>
      </x:c>
      <x:c r="B194" s="137" t="str">
        <x:v>F0740</x:v>
      </x:c>
      <x:c r="C194" s="137" t="str">
        <x:v>Tahini</x:v>
      </x:c>
      <x:c r="D194" s="138" t="str">
        <x:v>de</x:v>
      </x:c>
      <x:c r="E194" s="141" t="b">
        <x:v>1</x:v>
      </x:c>
    </x:row>
    <x:row r="195">
      <x:c r="A195" s="137" t="str">
        <x:v>A-F0740-EN</x:v>
      </x:c>
      <x:c r="B195" s="137" t="str">
        <x:v>F0740</x:v>
      </x:c>
      <x:c r="C195" s="137" t="str">
        <x:v>tahini</x:v>
      </x:c>
      <x:c r="D195" s="138" t="str">
        <x:v>en</x:v>
      </x:c>
      <x:c r="E195" s="141" t="b">
        <x:v>0</x:v>
      </x:c>
    </x:row>
    <x:row r="196">
      <x:c r="A196" s="137" t="str">
        <x:v>A-F0662-DE</x:v>
      </x:c>
      <x:c r="B196" s="137" t="str">
        <x:v>F0662</x:v>
      </x:c>
      <x:c r="C196" s="137" t="str">
        <x:v>Samen</x:v>
      </x:c>
      <x:c r="D196" s="138" t="str">
        <x:v>de</x:v>
      </x:c>
      <x:c r="E196" s="141" t="b">
        <x:v>1</x:v>
      </x:c>
    </x:row>
    <x:row r="197">
      <x:c r="A197" s="137" t="str">
        <x:v>A-F0662-EN</x:v>
      </x:c>
      <x:c r="B197" s="137" t="str">
        <x:v>F0662</x:v>
      </x:c>
      <x:c r="C197" s="137" t="str">
        <x:v>seeds</x:v>
      </x:c>
      <x:c r="D197" s="138" t="str">
        <x:v>en</x:v>
      </x:c>
      <x:c r="E197" s="141" t="b">
        <x:v>0</x:v>
      </x:c>
    </x:row>
    <x:row r="198">
      <x:c r="A198" s="137" t="str">
        <x:v>A-F0669-DE</x:v>
      </x:c>
      <x:c r="B198" s="137" t="str">
        <x:v>F0669</x:v>
      </x:c>
      <x:c r="C198" s="137" t="str">
        <x:v>Sesamsamen</x:v>
      </x:c>
      <x:c r="D198" s="138" t="str">
        <x:v>de</x:v>
      </x:c>
      <x:c r="E198" s="141" t="b">
        <x:v>1</x:v>
      </x:c>
    </x:row>
    <x:row r="199">
      <x:c r="A199" s="137" t="str">
        <x:v>A-F0669-EN</x:v>
      </x:c>
      <x:c r="B199" s="137" t="str">
        <x:v>F0669</x:v>
      </x:c>
      <x:c r="C199" s="137" t="str">
        <x:v>sesame seeds</x:v>
      </x:c>
      <x:c r="D199" s="138" t="str">
        <x:v>en</x:v>
      </x:c>
      <x:c r="E199" s="141" t="b">
        <x:v>0</x:v>
      </x:c>
    </x:row>
    <x:row r="200">
      <x:c r="A200" s="137" t="str">
        <x:v>A-F0676-DE</x:v>
      </x:c>
      <x:c r="B200" s="137" t="str">
        <x:v>F0676</x:v>
      </x:c>
      <x:c r="C200" s="137" t="str">
        <x:v>Magermilch</x:v>
      </x:c>
      <x:c r="D200" s="138" t="str">
        <x:v>de</x:v>
      </x:c>
      <x:c r="E200" s="141" t="b">
        <x:v>1</x:v>
      </x:c>
    </x:row>
    <x:row r="201">
      <x:c r="A201" s="137" t="str">
        <x:v>A-F0676-EN</x:v>
      </x:c>
      <x:c r="B201" s="137" t="str">
        <x:v>F0676</x:v>
      </x:c>
      <x:c r="C201" s="137" t="str">
        <x:v>skimmed milk</x:v>
      </x:c>
      <x:c r="D201" s="138" t="str">
        <x:v>en</x:v>
      </x:c>
      <x:c r="E201" s="141" t="b">
        <x:v>0</x:v>
      </x:c>
    </x:row>
    <x:row r="202">
      <x:c r="A202" s="137" t="str">
        <x:v>A-F0215-DE</x:v>
      </x:c>
      <x:c r="B202" s="137" t="str">
        <x:v>F0215</x:v>
      </x:c>
      <x:c r="C202" s="137" t="str">
        <x:v>Hüttenkäse</x:v>
      </x:c>
      <x:c r="D202" s="138" t="str">
        <x:v>de</x:v>
      </x:c>
      <x:c r="E202" s="141" t="b">
        <x:v>1</x:v>
      </x:c>
    </x:row>
    <x:row r="203">
      <x:c r="A203" s="137" t="str">
        <x:v>A-F0215-EN</x:v>
      </x:c>
      <x:c r="B203" s="137" t="str">
        <x:v>F0215</x:v>
      </x:c>
      <x:c r="C203" s="137" t="str">
        <x:v>cottage cheese</x:v>
      </x:c>
      <x:c r="D203" s="138" t="str">
        <x:v>en</x:v>
      </x:c>
      <x:c r="E203" s="141" t="b">
        <x:v>0</x:v>
      </x:c>
    </x:row>
    <x:row r="204">
      <x:c r="A204" s="137" t="str">
        <x:v>A-F0012-DE</x:v>
      </x:c>
      <x:c r="B204" s="137" t="str">
        <x:v>F0012</x:v>
      </x:c>
      <x:c r="C204" s="137" t="str">
        <x:v>Apfel</x:v>
      </x:c>
      <x:c r="D204" s="138" t="str">
        <x:v>de</x:v>
      </x:c>
      <x:c r="E204" s="141" t="b">
        <x:v>1</x:v>
      </x:c>
    </x:row>
    <x:row r="205">
      <x:c r="A205" s="137" t="str">
        <x:v>A-F0012-EN</x:v>
      </x:c>
      <x:c r="B205" s="137" t="str">
        <x:v>F0012</x:v>
      </x:c>
      <x:c r="C205" s="137" t="str">
        <x:v>apple</x:v>
      </x:c>
      <x:c r="D205" s="138" t="str">
        <x:v>en</x:v>
      </x:c>
      <x:c r="E205" s="141" t="b">
        <x:v>0</x:v>
      </x:c>
    </x:row>
    <x:row r="206">
      <x:c r="A206" s="137" t="str">
        <x:v>A-F0488-DE</x:v>
      </x:c>
      <x:c r="B206" s="137" t="str">
        <x:v>F0488</x:v>
      </x:c>
      <x:c r="C206" s="137" t="str">
        <x:v>Mutter</x:v>
      </x:c>
      <x:c r="D206" s="138" t="str">
        <x:v>de</x:v>
      </x:c>
      <x:c r="E206" s="141" t="b">
        <x:v>1</x:v>
      </x:c>
    </x:row>
    <x:row r="207">
      <x:c r="A207" s="137" t="str">
        <x:v>A-F0488-EN</x:v>
      </x:c>
      <x:c r="B207" s="137" t="str">
        <x:v>F0488</x:v>
      </x:c>
      <x:c r="C207" s="137" t="str">
        <x:v>nut</x:v>
      </x:c>
      <x:c r="D207" s="138" t="str">
        <x:v>en</x:v>
      </x:c>
      <x:c r="E207" s="141" t="b">
        <x:v>0</x:v>
      </x:c>
    </x:row>
    <x:row r="208">
      <x:c r="A208" s="137" t="str">
        <x:v>A-F0239-DE</x:v>
      </x:c>
      <x:c r="B208" s="137" t="str">
        <x:v>F0239</x:v>
      </x:c>
      <x:c r="C208" s="137" t="str">
        <x:v>Skyr Natur</x:v>
      </x:c>
      <x:c r="D208" s="138" t="str">
        <x:v>de</x:v>
      </x:c>
      <x:c r="E208" s="141" t="b">
        <x:v>1</x:v>
      </x:c>
    </x:row>
    <x:row r="209">
      <x:c r="A209" s="137" t="str">
        <x:v>A-F0239-EN</x:v>
      </x:c>
      <x:c r="B209" s="137" t="str">
        <x:v>F0239</x:v>
      </x:c>
      <x:c r="C209" s="137" t="str">
        <x:v>Danone Skyr Plain Yoghurt</x:v>
      </x:c>
      <x:c r="D209" s="138" t="str">
        <x:v>en</x:v>
      </x:c>
      <x:c r="E209" s="141" t="b">
        <x:v>0</x:v>
      </x:c>
    </x:row>
    <x:row r="210">
      <x:c r="A210" s="137" t="str">
        <x:v>A-F0717-DE</x:v>
      </x:c>
      <x:c r="B210" s="137" t="str">
        <x:v>F0717</x:v>
      </x:c>
      <x:c r="C210" s="137" t="str">
        <x:v>Sultaninen</x:v>
      </x:c>
      <x:c r="D210" s="138" t="str">
        <x:v>de</x:v>
      </x:c>
      <x:c r="E210" s="141" t="b">
        <x:v>1</x:v>
      </x:c>
    </x:row>
    <x:row r="211">
      <x:c r="A211" s="137" t="str">
        <x:v>A-F0717-EN</x:v>
      </x:c>
      <x:c r="B211" s="137" t="str">
        <x:v>F0717</x:v>
      </x:c>
      <x:c r="C211" s="137" t="str">
        <x:v>sultana</x:v>
      </x:c>
      <x:c r="D211" s="138" t="str">
        <x:v>en</x:v>
      </x:c>
      <x:c r="E211" s="141" t="b">
        <x:v>0</x:v>
      </x:c>
    </x:row>
    <x:row r="212">
      <x:c r="A212" s="137" t="str">
        <x:v>A-F0071-DE</x:v>
      </x:c>
      <x:c r="B212" s="137" t="str">
        <x:v>F0071</x:v>
      </x:c>
      <x:c r="C212" s="137" t="str">
        <x:v>Schwarzwälder Tiefkühlfruchtmischung</x:v>
      </x:c>
      <x:c r="D212" s="138" t="str">
        <x:v>de</x:v>
      </x:c>
      <x:c r="E212" s="141" t="b">
        <x:v>1</x:v>
      </x:c>
    </x:row>
    <x:row r="213">
      <x:c r="A213" s="137" t="str">
        <x:v>A-F0071-EN</x:v>
      </x:c>
      <x:c r="B213" s="137" t="str">
        <x:v>F0071</x:v>
      </x:c>
      <x:c r="C213" s="137" t="str">
        <x:v>black forest frozen fruit mix</x:v>
      </x:c>
      <x:c r="D213" s="138" t="str">
        <x:v>en</x:v>
      </x:c>
      <x:c r="E213" s="141" t="b">
        <x:v>0</x:v>
      </x:c>
    </x:row>
    <x:row r="214">
      <x:c r="A214" s="137" t="str">
        <x:v>A-F0694-DE</x:v>
      </x:c>
      <x:c r="B214" s="137" t="str">
        <x:v>F0694</x:v>
      </x:c>
      <x:c r="C214" s="137" t="str">
        <x:v>Sojajoghurt</x:v>
      </x:c>
      <x:c r="D214" s="138" t="str">
        <x:v>de</x:v>
      </x:c>
      <x:c r="E214" s="141" t="b">
        <x:v>1</x:v>
      </x:c>
    </x:row>
    <x:row r="215">
      <x:c r="A215" s="137" t="str">
        <x:v>A-F0694-EN</x:v>
      </x:c>
      <x:c r="B215" s="137" t="str">
        <x:v>F0694</x:v>
      </x:c>
      <x:c r="C215" s="137" t="str">
        <x:v>soya yogurt</x:v>
      </x:c>
      <x:c r="D215" s="138" t="str">
        <x:v>en</x:v>
      </x:c>
      <x:c r="E215" s="141" t="b">
        <x:v>0</x:v>
      </x:c>
    </x:row>
    <x:row r="216">
      <x:c r="A216" s="137" t="str">
        <x:v>A-F0006-DE</x:v>
      </x:c>
      <x:c r="B216" s="137" t="str">
        <x:v>F0006</x:v>
      </x:c>
      <x:c r="C216" s="137" t="str">
        <x:v>Mandelmus</x:v>
      </x:c>
      <x:c r="D216" s="138" t="str">
        <x:v>de</x:v>
      </x:c>
      <x:c r="E216" s="141" t="b">
        <x:v>1</x:v>
      </x:c>
    </x:row>
    <x:row r="217">
      <x:c r="A217" s="137" t="str">
        <x:v>A-F0006-EN</x:v>
      </x:c>
      <x:c r="B217" s="137" t="str">
        <x:v>F0006</x:v>
      </x:c>
      <x:c r="C217" s="137" t="str">
        <x:v>almond butter</x:v>
      </x:c>
      <x:c r="D217" s="138" t="str">
        <x:v>en</x:v>
      </x:c>
      <x:c r="E217" s="141" t="b">
        <x:v>0</x:v>
      </x:c>
    </x:row>
    <x:row r="218">
      <x:c r="A218" s="137" t="str">
        <x:v>A-F0240-DE</x:v>
      </x:c>
      <x:c r="B218" s="137" t="str">
        <x:v>F0240</x:v>
      </x:c>
      <x:c r="C218" s="137" t="str">
        <x:v>Dunkle Schokolade</x:v>
      </x:c>
      <x:c r="D218" s="138" t="str">
        <x:v>de</x:v>
      </x:c>
      <x:c r="E218" s="141" t="b">
        <x:v>1</x:v>
      </x:c>
    </x:row>
    <x:row r="219">
      <x:c r="A219" s="137" t="str">
        <x:v>A-F0240-EN</x:v>
      </x:c>
      <x:c r="B219" s="137" t="str">
        <x:v>F0240</x:v>
      </x:c>
      <x:c r="C219" s="137" t="str">
        <x:v>dark chocolate</x:v>
      </x:c>
      <x:c r="D219" s="138" t="str">
        <x:v>en</x:v>
      </x:c>
      <x:c r="E219" s="141" t="b">
        <x:v>0</x:v>
      </x:c>
    </x:row>
    <x:row r="220">
      <x:c r="A220" s="137" t="str">
        <x:v>A-F0759-DE</x:v>
      </x:c>
      <x:c r="B220" s="137" t="str">
        <x:v>F0759</x:v>
      </x:c>
      <x:c r="C220" s="137" t="str">
        <x:v>Geröstete Drei-Samen-Mischung</x:v>
      </x:c>
      <x:c r="D220" s="138" t="str">
        <x:v>de</x:v>
      </x:c>
      <x:c r="E220" s="141" t="b">
        <x:v>1</x:v>
      </x:c>
    </x:row>
    <x:row r="221">
      <x:c r="A221" s="137" t="str">
        <x:v>A-F0759-EN</x:v>
      </x:c>
      <x:c r="B221" s="137" t="str">
        <x:v>F0759</x:v>
      </x:c>
      <x:c r="C221" s="137" t="str">
        <x:v>toasted three-seed mix</x:v>
      </x:c>
      <x:c r="D221" s="138" t="str">
        <x:v>en</x:v>
      </x:c>
      <x:c r="E221" s="141" t="b">
        <x:v>0</x:v>
      </x:c>
    </x:row>
    <x:row r="222">
      <x:c r="A222" s="137" t="str">
        <x:v>A-F0454-DE</x:v>
      </x:c>
      <x:c r="B222" s="137" t="str">
        <x:v>F0454</x:v>
      </x:c>
      <x:c r="C222" s="137" t="str">
        <x:v>Minzblätter</x:v>
      </x:c>
      <x:c r="D222" s="138" t="str">
        <x:v>de</x:v>
      </x:c>
      <x:c r="E222" s="141" t="b">
        <x:v>1</x:v>
      </x:c>
    </x:row>
    <x:row r="223">
      <x:c r="A223" s="137" t="str">
        <x:v>A-F0454-EN</x:v>
      </x:c>
      <x:c r="B223" s="137" t="str">
        <x:v>F0454</x:v>
      </x:c>
      <x:c r="C223" s="137" t="str">
        <x:v>mint leaves</x:v>
      </x:c>
      <x:c r="D223" s="138" t="str">
        <x:v>en</x:v>
      </x:c>
      <x:c r="E223" s="141" t="b">
        <x:v>0</x:v>
      </x:c>
    </x:row>
    <x:row r="224">
      <x:c r="A224" s="137" t="str">
        <x:v>A-F0555-DE</x:v>
      </x:c>
      <x:c r="B224" s="137" t="str">
        <x:v>F0555</x:v>
      </x:c>
      <x:c r="C224" s="137" t="str">
        <x:v>Weizenmehl</x:v>
      </x:c>
      <x:c r="D224" s="138" t="str">
        <x:v>de</x:v>
      </x:c>
      <x:c r="E224" s="141" t="b">
        <x:v>1</x:v>
      </x:c>
    </x:row>
    <x:row r="225">
      <x:c r="A225" s="137" t="str">
        <x:v>A-F0555-EN</x:v>
      </x:c>
      <x:c r="B225" s="137" t="str">
        <x:v>F0555</x:v>
      </x:c>
      <x:c r="C225" s="137" t="str">
        <x:v>plain flour</x:v>
      </x:c>
      <x:c r="D225" s="138" t="str">
        <x:v>en</x:v>
      </x:c>
      <x:c r="E225" s="141" t="b">
        <x:v>0</x:v>
      </x:c>
    </x:row>
    <x:row r="226">
      <x:c r="A226" s="137" t="str">
        <x:v>A-F0222-DE</x:v>
      </x:c>
      <x:c r="B226" s="137" t="str">
        <x:v>F0222</x:v>
      </x:c>
      <x:c r="C226" s="137" t="str">
        <x:v>Weinstein</x:v>
      </x:c>
      <x:c r="D226" s="138" t="str">
        <x:v>de</x:v>
      </x:c>
      <x:c r="E226" s="141" t="b">
        <x:v>1</x:v>
      </x:c>
    </x:row>
    <x:row r="227">
      <x:c r="A227" s="137" t="str">
        <x:v>A-F0222-EN</x:v>
      </x:c>
      <x:c r="B227" s="137" t="str">
        <x:v>F0222</x:v>
      </x:c>
      <x:c r="C227" s="137" t="str">
        <x:v>cream of tartar</x:v>
      </x:c>
      <x:c r="D227" s="138" t="str">
        <x:v>en</x:v>
      </x:c>
      <x:c r="E227" s="141" t="b">
        <x:v>0</x:v>
      </x:c>
    </x:row>
    <x:row r="228">
      <x:c r="A228" s="137" t="str">
        <x:v>A-F0066-DE</x:v>
      </x:c>
      <x:c r="B228" s="137" t="str">
        <x:v>F0066</x:v>
      </x:c>
      <x:c r="C228" s="137" t="str">
        <x:v>Natron</x:v>
      </x:c>
      <x:c r="D228" s="138" t="str">
        <x:v>de</x:v>
      </x:c>
      <x:c r="E228" s="141" t="b">
        <x:v>1</x:v>
      </x:c>
    </x:row>
    <x:row r="229">
      <x:c r="A229" s="137" t="str">
        <x:v>A-F0066-EN</x:v>
      </x:c>
      <x:c r="B229" s="137" t="str">
        <x:v>F0066</x:v>
      </x:c>
      <x:c r="C229" s="137" t="str">
        <x:v>bicarbonate of soda</x:v>
      </x:c>
      <x:c r="D229" s="138" t="str">
        <x:v>en</x:v>
      </x:c>
      <x:c r="E229" s="141" t="b">
        <x:v>0</x:v>
      </x:c>
    </x:row>
    <x:row r="230">
      <x:c r="A230" s="137" t="str">
        <x:v>A-F0326-DE</x:v>
      </x:c>
      <x:c r="B230" s="137" t="str">
        <x:v>F0326</x:v>
      </x:c>
      <x:c r="C230" s="137" t="str">
        <x:v>Goldener Sirup</x:v>
      </x:c>
      <x:c r="D230" s="138" t="str">
        <x:v>de</x:v>
      </x:c>
      <x:c r="E230" s="141" t="b">
        <x:v>1</x:v>
      </x:c>
    </x:row>
    <x:row r="231">
      <x:c r="A231" s="137" t="str">
        <x:v>A-F0326-EN</x:v>
      </x:c>
      <x:c r="B231" s="137" t="str">
        <x:v>F0326</x:v>
      </x:c>
      <x:c r="C231" s="137" t="str">
        <x:v>golden syrup</x:v>
      </x:c>
      <x:c r="D231" s="138" t="str">
        <x:v>en</x:v>
      </x:c>
      <x:c r="E231" s="141" t="b">
        <x:v>0</x:v>
      </x:c>
    </x:row>
    <x:row r="232">
      <x:c r="A232" s="137" t="str">
        <x:v>A-F0042-DE</x:v>
      </x:c>
      <x:c r="B232" s="137" t="str">
        <x:v>F0042</x:v>
      </x:c>
      <x:c r="C232" s="137" t="str">
        <x:v>Backpulver</x:v>
      </x:c>
      <x:c r="D232" s="138" t="str">
        <x:v>de</x:v>
      </x:c>
      <x:c r="E232" s="141" t="b">
        <x:v>1</x:v>
      </x:c>
    </x:row>
    <x:row r="233">
      <x:c r="A233" s="137" t="str">
        <x:v>A-F0042-EN</x:v>
      </x:c>
      <x:c r="B233" s="137" t="str">
        <x:v>F0042</x:v>
      </x:c>
      <x:c r="C233" s="137" t="str">
        <x:v>baking powder</x:v>
      </x:c>
      <x:c r="D233" s="138" t="str">
        <x:v>en</x:v>
      </x:c>
      <x:c r="E233" s="141" t="b">
        <x:v>0</x:v>
      </x:c>
    </x:row>
    <x:row r="234">
      <x:c r="A234" s="137" t="str">
        <x:v>A-F0007-DE</x:v>
      </x:c>
      <x:c r="B234" s="137" t="str">
        <x:v>F0007</x:v>
      </x:c>
      <x:c r="C234" s="137" t="str">
        <x:v>Mandelextrakt</x:v>
      </x:c>
      <x:c r="D234" s="138" t="str">
        <x:v>de</x:v>
      </x:c>
      <x:c r="E234" s="141" t="b">
        <x:v>1</x:v>
      </x:c>
    </x:row>
    <x:row r="235">
      <x:c r="A235" s="137" t="str">
        <x:v>A-F0007-EN</x:v>
      </x:c>
      <x:c r="B235" s="137" t="str">
        <x:v>F0007</x:v>
      </x:c>
      <x:c r="C235" s="137" t="str">
        <x:v>almond extract</x:v>
      </x:c>
      <x:c r="D235" s="138" t="str">
        <x:v>en</x:v>
      </x:c>
      <x:c r="E235" s="141" t="b">
        <x:v>0</x:v>
      </x:c>
    </x:row>
    <x:row r="236">
      <x:c r="A236" s="137" t="str">
        <x:v>A-F0009-DE</x:v>
      </x:c>
      <x:c r="B236" s="137" t="str">
        <x:v>F0009</x:v>
      </x:c>
      <x:c r="C236" s="137" t="str">
        <x:v>Mandeln</x:v>
      </x:c>
      <x:c r="D236" s="138" t="str">
        <x:v>de</x:v>
      </x:c>
      <x:c r="E236" s="141" t="b">
        <x:v>1</x:v>
      </x:c>
    </x:row>
    <x:row r="237">
      <x:c r="A237" s="137" t="str">
        <x:v>A-F0009-EN</x:v>
      </x:c>
      <x:c r="B237" s="137" t="str">
        <x:v>F0009</x:v>
      </x:c>
      <x:c r="C237" s="137" t="str">
        <x:v>almonds</x:v>
      </x:c>
      <x:c r="D237" s="138" t="str">
        <x:v>en</x:v>
      </x:c>
      <x:c r="E237" s="141" t="b">
        <x:v>0</x:v>
      </x:c>
    </x:row>
    <x:row r="238">
      <x:c r="A238" s="137" t="str">
        <x:v>A-F0387-DE</x:v>
      </x:c>
      <x:c r="B238" s="137" t="str">
        <x:v>F0387</x:v>
      </x:c>
      <x:c r="C238" s="137" t="str">
        <x:v>Grünkohl</x:v>
      </x:c>
      <x:c r="D238" s="138" t="str">
        <x:v>de</x:v>
      </x:c>
      <x:c r="E238" s="141" t="b">
        <x:v>1</x:v>
      </x:c>
    </x:row>
    <x:row r="239">
      <x:c r="A239" s="137" t="str">
        <x:v>A-F0387-EN</x:v>
      </x:c>
      <x:c r="B239" s="137" t="str">
        <x:v>F0387</x:v>
      </x:c>
      <x:c r="C239" s="137" t="str">
        <x:v>kale</x:v>
      </x:c>
      <x:c r="D239" s="138" t="str">
        <x:v>en</x:v>
      </x:c>
      <x:c r="E239" s="141" t="b">
        <x:v>0</x:v>
      </x:c>
    </x:row>
    <x:row r="240">
      <x:c r="A240" s="137" t="str">
        <x:v>A-F0771-DE</x:v>
      </x:c>
      <x:c r="B240" s="137" t="str">
        <x:v>F0771</x:v>
      </x:c>
      <x:c r="C240" s="137" t="str">
        <x:v>Tortilla-Wrap</x:v>
      </x:c>
      <x:c r="D240" s="138" t="str">
        <x:v>de</x:v>
      </x:c>
      <x:c r="E240" s="141" t="b">
        <x:v>1</x:v>
      </x:c>
    </x:row>
    <x:row r="241">
      <x:c r="A241" s="137" t="str">
        <x:v>A-F0771-EN</x:v>
      </x:c>
      <x:c r="B241" s="137" t="str">
        <x:v>F0771</x:v>
      </x:c>
      <x:c r="C241" s="137" t="str">
        <x:v>tortilla wrap</x:v>
      </x:c>
      <x:c r="D241" s="138" t="str">
        <x:v>en</x:v>
      </x:c>
      <x:c r="E241" s="141" t="b">
        <x:v>0</x:v>
      </x:c>
    </x:row>
    <x:row r="242">
      <x:c r="A242" s="137" t="str">
        <x:v>A-F0014-DE</x:v>
      </x:c>
      <x:c r="B242" s="137" t="str">
        <x:v>F0014</x:v>
      </x:c>
      <x:c r="C242" s="137" t="str">
        <x:v>Apfelmus</x:v>
      </x:c>
      <x:c r="D242" s="138" t="str">
        <x:v>de</x:v>
      </x:c>
      <x:c r="E242" s="141" t="b">
        <x:v>1</x:v>
      </x:c>
    </x:row>
    <x:row r="243">
      <x:c r="A243" s="137" t="str">
        <x:v>A-F0014-EN</x:v>
      </x:c>
      <x:c r="B243" s="137" t="str">
        <x:v>F0014</x:v>
      </x:c>
      <x:c r="C243" s="137" t="str">
        <x:v>apple sauce</x:v>
      </x:c>
      <x:c r="D243" s="138" t="str">
        <x:v>en</x:v>
      </x:c>
      <x:c r="E243" s="141" t="b">
        <x:v>0</x:v>
      </x:c>
    </x:row>
    <x:row r="244">
      <x:c r="A244" s="137" t="str">
        <x:v>A-F0184-DE</x:v>
      </x:c>
      <x:c r="B244" s="137" t="str">
        <x:v>F0184</x:v>
      </x:c>
      <x:c r="C244" s="137" t="str">
        <x:v>Klarer Honig</x:v>
      </x:c>
      <x:c r="D244" s="138" t="str">
        <x:v>de</x:v>
      </x:c>
      <x:c r="E244" s="141" t="b">
        <x:v>1</x:v>
      </x:c>
    </x:row>
    <x:row r="245">
      <x:c r="A245" s="137" t="str">
        <x:v>A-F0184-EN</x:v>
      </x:c>
      <x:c r="B245" s="137" t="str">
        <x:v>F0184</x:v>
      </x:c>
      <x:c r="C245" s="137" t="str">
        <x:v>clear honey</x:v>
      </x:c>
      <x:c r="D245" s="138" t="str">
        <x:v>en</x:v>
      </x:c>
      <x:c r="E245" s="141" t="b">
        <x:v>0</x:v>
      </x:c>
    </x:row>
    <x:row r="246">
      <x:c r="A246" s="137" t="str">
        <x:v>A-F0823-DE</x:v>
      </x:c>
      <x:c r="B246" s="137" t="str">
        <x:v>F0823</x:v>
      </x:c>
      <x:c r="C246" s="137" t="str">
        <x:v>Vollkornmehl</x:v>
      </x:c>
      <x:c r="D246" s="138" t="str">
        <x:v>de</x:v>
      </x:c>
      <x:c r="E246" s="141" t="b">
        <x:v>1</x:v>
      </x:c>
    </x:row>
    <x:row r="247">
      <x:c r="A247" s="137" t="str">
        <x:v>A-F0823-EN</x:v>
      </x:c>
      <x:c r="B247" s="137" t="str">
        <x:v>F0823</x:v>
      </x:c>
      <x:c r="C247" s="137" t="str">
        <x:v>wholemeal flour</x:v>
      </x:c>
      <x:c r="D247" s="138" t="str">
        <x:v>en</x:v>
      </x:c>
      <x:c r="E247" s="141" t="b">
        <x:v>0</x:v>
      </x:c>
    </x:row>
    <x:row r="248">
      <x:c r="A248" s="137" t="str">
        <x:v>A-F0494-DE</x:v>
      </x:c>
      <x:c r="B248" s="137" t="str">
        <x:v>F0494</x:v>
      </x:c>
      <x:c r="C248" s="137" t="str">
        <x:v>Hafer</x:v>
      </x:c>
      <x:c r="D248" s="138" t="str">
        <x:v>de</x:v>
      </x:c>
      <x:c r="E248" s="141" t="b">
        <x:v>1</x:v>
      </x:c>
    </x:row>
    <x:row r="249">
      <x:c r="A249" s="137" t="str">
        <x:v>A-F0494-EN</x:v>
      </x:c>
      <x:c r="B249" s="137" t="str">
        <x:v>F0494</x:v>
      </x:c>
      <x:c r="C249" s="137" t="str">
        <x:v>oats</x:v>
      </x:c>
      <x:c r="D249" s="138" t="str">
        <x:v>en</x:v>
      </x:c>
      <x:c r="E249" s="141" t="b">
        <x:v>0</x:v>
      </x:c>
    </x:row>
    <x:row r="250">
      <x:c r="A250" s="137" t="str">
        <x:v>A-F0661-DE</x:v>
      </x:c>
      <x:c r="B250" s="137" t="str">
        <x:v>F0661</x:v>
      </x:c>
      <x:c r="C250" s="137" t="str">
        <x:v>Samen</x:v>
      </x:c>
      <x:c r="D250" s="138" t="str">
        <x:v>de</x:v>
      </x:c>
      <x:c r="E250" s="141" t="b">
        <x:v>1</x:v>
      </x:c>
    </x:row>
    <x:row r="251">
      <x:c r="A251" s="137" t="str">
        <x:v>A-F0661-EN</x:v>
      </x:c>
      <x:c r="B251" s="137" t="str">
        <x:v>F0661</x:v>
      </x:c>
      <x:c r="C251" s="137" t="str">
        <x:v>seed</x:v>
      </x:c>
      <x:c r="D251" s="138" t="str">
        <x:v>en</x:v>
      </x:c>
      <x:c r="E251" s="141" t="b">
        <x:v>0</x:v>
      </x:c>
    </x:row>
    <x:row r="252">
      <x:c r="A252" s="137" t="str">
        <x:v>A-F0503-DE</x:v>
      </x:c>
      <x:c r="B252" s="137" t="str">
        <x:v>F0503</x:v>
      </x:c>
      <x:c r="C252" s="137" t="str">
        <x:v>Zwiebeln</x:v>
      </x:c>
      <x:c r="D252" s="138" t="str">
        <x:v>de</x:v>
      </x:c>
      <x:c r="E252" s="141" t="b">
        <x:v>1</x:v>
      </x:c>
    </x:row>
    <x:row r="253">
      <x:c r="A253" s="137" t="str">
        <x:v>A-F0503-EN</x:v>
      </x:c>
      <x:c r="B253" s="137" t="str">
        <x:v>F0503</x:v>
      </x:c>
      <x:c r="C253" s="137" t="str">
        <x:v>onions</x:v>
      </x:c>
      <x:c r="D253" s="138" t="str">
        <x:v>en</x:v>
      </x:c>
      <x:c r="E253" s="141" t="b">
        <x:v>0</x:v>
      </x:c>
    </x:row>
    <x:row r="254">
      <x:c r="A254" s="137" t="str">
        <x:v>A-F0506-DE</x:v>
      </x:c>
      <x:c r="B254" s="137" t="str">
        <x:v>F0506</x:v>
      </x:c>
      <x:c r="C254" s="137" t="str">
        <x:v>Orangenpfeffer</x:v>
      </x:c>
      <x:c r="D254" s="138" t="str">
        <x:v>de</x:v>
      </x:c>
      <x:c r="E254" s="141" t="b">
        <x:v>1</x:v>
      </x:c>
    </x:row>
    <x:row r="255">
      <x:c r="A255" s="137" t="str">
        <x:v>A-F0506-EN</x:v>
      </x:c>
      <x:c r="B255" s="137" t="str">
        <x:v>F0506</x:v>
      </x:c>
      <x:c r="C255" s="137" t="str">
        <x:v>orange pepper</x:v>
      </x:c>
      <x:c r="D255" s="138" t="str">
        <x:v>en</x:v>
      </x:c>
      <x:c r="E255" s="141" t="b">
        <x:v>0</x:v>
      </x:c>
    </x:row>
    <x:row r="256">
      <x:c r="A256" s="137" t="str">
        <x:v>A-F0601-DE</x:v>
      </x:c>
      <x:c r="B256" s="137" t="str">
        <x:v>F0601</x:v>
      </x:c>
      <x:c r="C256" s="137" t="str">
        <x:v>Rote Chili</x:v>
      </x:c>
      <x:c r="D256" s="138" t="str">
        <x:v>de</x:v>
      </x:c>
      <x:c r="E256" s="141" t="b">
        <x:v>1</x:v>
      </x:c>
    </x:row>
    <x:row r="257">
      <x:c r="A257" s="137" t="str">
        <x:v>A-F0601-EN</x:v>
      </x:c>
      <x:c r="B257" s="137" t="str">
        <x:v>F0601</x:v>
      </x:c>
      <x:c r="C257" s="137" t="str">
        <x:v>red chilli</x:v>
      </x:c>
      <x:c r="D257" s="138" t="str">
        <x:v>en</x:v>
      </x:c>
      <x:c r="E257" s="141" t="b">
        <x:v>0</x:v>
      </x:c>
    </x:row>
    <x:row r="258">
      <x:c r="A258" s="137" t="str">
        <x:v>A-F0116-DE</x:v>
      </x:c>
      <x:c r="B258" s="137" t="str">
        <x:v>F0116</x:v>
      </x:c>
      <x:c r="C258" s="137" t="str">
        <x:v>Gehackte Tomaten aus der Dose</x:v>
      </x:c>
      <x:c r="D258" s="138" t="str">
        <x:v>de</x:v>
      </x:c>
      <x:c r="E258" s="141" t="b">
        <x:v>1</x:v>
      </x:c>
    </x:row>
    <x:row r="259">
      <x:c r="A259" s="137" t="str">
        <x:v>A-F0116-EN</x:v>
      </x:c>
      <x:c r="B259" s="137" t="str">
        <x:v>F0116</x:v>
      </x:c>
      <x:c r="C259" s="137" t="str">
        <x:v>can chopped tomato</x:v>
      </x:c>
      <x:c r="D259" s="138" t="str">
        <x:v>en</x:v>
      </x:c>
      <x:c r="E259" s="141" t="b">
        <x:v>0</x:v>
      </x:c>
    </x:row>
    <x:row r="260">
      <x:c r="A260" s="137" t="str">
        <x:v>A-F0765-DE</x:v>
      </x:c>
      <x:c r="B260" s="137" t="str">
        <x:v>F0765</x:v>
      </x:c>
      <x:c r="C260" s="137" t="str">
        <x:v>Tomatenpüree</x:v>
      </x:c>
      <x:c r="D260" s="138" t="str">
        <x:v>de</x:v>
      </x:c>
      <x:c r="E260" s="141" t="b">
        <x:v>1</x:v>
      </x:c>
    </x:row>
    <x:row r="261">
      <x:c r="A261" s="137" t="str">
        <x:v>A-F0765-EN</x:v>
      </x:c>
      <x:c r="B261" s="137" t="str">
        <x:v>F0765</x:v>
      </x:c>
      <x:c r="C261" s="137" t="str">
        <x:v>tomato purée</x:v>
      </x:c>
      <x:c r="D261" s="138" t="str">
        <x:v>en</x:v>
      </x:c>
      <x:c r="E261" s="141" t="b">
        <x:v>0</x:v>
      </x:c>
    </x:row>
    <x:row r="262">
      <x:c r="A262" s="137" t="str">
        <x:v>A-F0790-DE</x:v>
      </x:c>
      <x:c r="B262" s="137" t="str">
        <x:v>F0790</x:v>
      </x:c>
      <x:c r="C262" s="137" t="str">
        <x:v>Gemüsebrühpulver</x:v>
      </x:c>
      <x:c r="D262" s="138" t="str">
        <x:v>de</x:v>
      </x:c>
      <x:c r="E262" s="141" t="b">
        <x:v>1</x:v>
      </x:c>
    </x:row>
    <x:row r="263">
      <x:c r="A263" s="137" t="str">
        <x:v>A-F0790-EN</x:v>
      </x:c>
      <x:c r="B263" s="137" t="str">
        <x:v>F0790</x:v>
      </x:c>
      <x:c r="C263" s="137" t="str">
        <x:v>vegetable bouillon powder</x:v>
      </x:c>
      <x:c r="D263" s="138" t="str">
        <x:v>en</x:v>
      </x:c>
      <x:c r="E263" s="141" t="b">
        <x:v>0</x:v>
      </x:c>
    </x:row>
    <x:row r="264">
      <x:c r="A264" s="137" t="str">
        <x:v>A-F0253-DE</x:v>
      </x:c>
      <x:c r="B264" s="137" t="str">
        <x:v>F0253</x:v>
      </x:c>
      <x:c r="C264" s="137" t="str">
        <x:v>Getrockneter Oregano</x:v>
      </x:c>
      <x:c r="D264" s="138" t="str">
        <x:v>de</x:v>
      </x:c>
      <x:c r="E264" s="141" t="b">
        <x:v>1</x:v>
      </x:c>
    </x:row>
    <x:row r="265">
      <x:c r="A265" s="137" t="str">
        <x:v>A-F0253-EN</x:v>
      </x:c>
      <x:c r="B265" s="137" t="str">
        <x:v>F0253</x:v>
      </x:c>
      <x:c r="C265" s="137" t="str">
        <x:v>dried oregano</x:v>
      </x:c>
      <x:c r="D265" s="138" t="str">
        <x:v>en</x:v>
      </x:c>
      <x:c r="E265" s="141" t="b">
        <x:v>0</x:v>
      </x:c>
    </x:row>
    <x:row r="266">
      <x:c r="A266" s="137" t="str">
        <x:v>A-F0681-DE</x:v>
      </x:c>
      <x:c r="B266" s="137" t="str">
        <x:v>F0681</x:v>
      </x:c>
      <x:c r="C266" s="137" t="str">
        <x:v>Geräuchertes Paprikapulver</x:v>
      </x:c>
      <x:c r="D266" s="138" t="str">
        <x:v>de</x:v>
      </x:c>
      <x:c r="E266" s="141" t="b">
        <x:v>1</x:v>
      </x:c>
    </x:row>
    <x:row r="267">
      <x:c r="A267" s="137" t="str">
        <x:v>A-F0681-EN</x:v>
      </x:c>
      <x:c r="B267" s="137" t="str">
        <x:v>F0681</x:v>
      </x:c>
      <x:c r="C267" s="137" t="str">
        <x:v>smoked paprika</x:v>
      </x:c>
      <x:c r="D267" s="138" t="str">
        <x:v>en</x:v>
      </x:c>
      <x:c r="E267" s="141" t="b">
        <x:v>0</x:v>
      </x:c>
    </x:row>
    <x:row r="268">
      <x:c r="A268" s="137" t="str">
        <x:v>A-F0165-DE</x:v>
      </x:c>
      <x:c r="B268" s="137" t="str">
        <x:v>F0165</x:v>
      </x:c>
      <x:c r="C268" s="137" t="str">
        <x:v>Kichererbsen</x:v>
      </x:c>
      <x:c r="D268" s="138" t="str">
        <x:v>de</x:v>
      </x:c>
      <x:c r="E268" s="141" t="b">
        <x:v>1</x:v>
      </x:c>
    </x:row>
    <x:row r="269">
      <x:c r="A269" s="137" t="str">
        <x:v>A-F0165-EN</x:v>
      </x:c>
      <x:c r="B269" s="137" t="str">
        <x:v>F0165</x:v>
      </x:c>
      <x:c r="C269" s="137" t="str">
        <x:v>chickpeas</x:v>
      </x:c>
      <x:c r="D269" s="138" t="str">
        <x:v>en</x:v>
      </x:c>
      <x:c r="E269" s="141" t="b">
        <x:v>0</x:v>
      </x:c>
    </x:row>
    <x:row r="270">
      <x:c r="A270" s="137" t="str">
        <x:v>A-F0282-DE</x:v>
      </x:c>
      <x:c r="B270" s="137" t="str">
        <x:v>F0282</x:v>
      </x:c>
      <x:c r="C270" s="137" t="str">
        <x:v>Fester Tofu</x:v>
      </x:c>
      <x:c r="D270" s="138" t="str">
        <x:v>de</x:v>
      </x:c>
      <x:c r="E270" s="141" t="b">
        <x:v>1</x:v>
      </x:c>
    </x:row>
    <x:row r="271">
      <x:c r="A271" s="137" t="str">
        <x:v>A-F0282-EN</x:v>
      </x:c>
      <x:c r="B271" s="137" t="str">
        <x:v>F0282</x:v>
      </x:c>
      <x:c r="C271" s="137" t="str">
        <x:v>firm tofu</x:v>
      </x:c>
      <x:c r="D271" s="138" t="str">
        <x:v>en</x:v>
      </x:c>
      <x:c r="E271" s="141" t="b">
        <x:v>0</x:v>
      </x:c>
    </x:row>
    <x:row r="272">
      <x:c r="A272" s="137" t="str">
        <x:v>A-F0308-DE</x:v>
      </x:c>
      <x:c r="B272" s="137" t="str">
        <x:v>F0308</x:v>
      </x:c>
      <x:c r="C272" s="137" t="str">
        <x:v>Gefrorene Himbeeren</x:v>
      </x:c>
      <x:c r="D272" s="138" t="str">
        <x:v>de</x:v>
      </x:c>
      <x:c r="E272" s="141" t="b">
        <x:v>1</x:v>
      </x:c>
    </x:row>
    <x:row r="273">
      <x:c r="A273" s="137" t="str">
        <x:v>A-F0308-EN</x:v>
      </x:c>
      <x:c r="B273" s="137" t="str">
        <x:v>F0308</x:v>
      </x:c>
      <x:c r="C273" s="137" t="str">
        <x:v>frozen raspberries</x:v>
      </x:c>
      <x:c r="D273" s="138" t="str">
        <x:v>en</x:v>
      </x:c>
      <x:c r="E273" s="141" t="b">
        <x:v>0</x:v>
      </x:c>
    </x:row>
    <x:row r="274">
      <x:c r="A274" s="137" t="str">
        <x:v>A-F0504-DE</x:v>
      </x:c>
      <x:c r="B274" s="137" t="str">
        <x:v>F0504</x:v>
      </x:c>
      <x:c r="C274" s="137" t="str">
        <x:v>Orange</x:v>
      </x:c>
      <x:c r="D274" s="138" t="str">
        <x:v>de</x:v>
      </x:c>
      <x:c r="E274" s="141" t="b">
        <x:v>1</x:v>
      </x:c>
    </x:row>
    <x:row r="275">
      <x:c r="A275" s="137" t="str">
        <x:v>A-F0504-EN</x:v>
      </x:c>
      <x:c r="B275" s="137" t="str">
        <x:v>F0504</x:v>
      </x:c>
      <x:c r="C275" s="137" t="str">
        <x:v>orange</x:v>
      </x:c>
      <x:c r="D275" s="138" t="str">
        <x:v>en</x:v>
      </x:c>
      <x:c r="E275" s="141" t="b">
        <x:v>0</x:v>
      </x:c>
    </x:row>
    <x:row r="276">
      <x:c r="A276" s="137" t="str">
        <x:v>A-F0324-DE</x:v>
      </x:c>
      <x:c r="B276" s="137" t="str">
        <x:v>F0324</x:v>
      </x:c>
      <x:c r="C276" s="137" t="str">
        <x:v>Goji-Beeren</x:v>
      </x:c>
      <x:c r="D276" s="138" t="str">
        <x:v>de</x:v>
      </x:c>
      <x:c r="E276" s="141" t="b">
        <x:v>1</x:v>
      </x:c>
    </x:row>
    <x:row r="277">
      <x:c r="A277" s="137" t="str">
        <x:v>A-F0324-EN</x:v>
      </x:c>
      <x:c r="B277" s="137" t="str">
        <x:v>F0324</x:v>
      </x:c>
      <x:c r="C277" s="137" t="str">
        <x:v>goji berries</x:v>
      </x:c>
      <x:c r="D277" s="138" t="str">
        <x:v>en</x:v>
      </x:c>
      <x:c r="E277" s="141" t="b">
        <x:v>0</x:v>
      </x:c>
    </x:row>
    <x:row r="278">
      <x:c r="A278" s="137" t="str">
        <x:v>A-F0554-DE</x:v>
      </x:c>
      <x:c r="B278" s="137" t="str">
        <x:v>F0554</x:v>
      </x:c>
      <x:c r="C278" s="137" t="str">
        <x:v>Naturjoghurt</x:v>
      </x:c>
      <x:c r="D278" s="138" t="str">
        <x:v>de</x:v>
      </x:c>
      <x:c r="E278" s="141" t="b">
        <x:v>1</x:v>
      </x:c>
    </x:row>
    <x:row r="279">
      <x:c r="A279" s="137" t="str">
        <x:v>A-F0554-EN</x:v>
      </x:c>
      <x:c r="B279" s="137" t="str">
        <x:v>F0554</x:v>
      </x:c>
      <x:c r="C279" s="137" t="str">
        <x:v>plain bio yogurt</x:v>
      </x:c>
      <x:c r="D279" s="138" t="str">
        <x:v>en</x:v>
      </x:c>
      <x:c r="E279" s="141" t="b">
        <x:v>0</x:v>
      </x:c>
    </x:row>
    <x:row r="280">
      <x:c r="A280" s="137" t="str">
        <x:v>A-F0243-DE</x:v>
      </x:c>
      <x:c r="B280" s="137" t="str">
        <x:v>F0243</x:v>
      </x:c>
      <x:c r="C280" s="137" t="str">
        <x:v>Demerara-Zucker</x:v>
      </x:c>
      <x:c r="D280" s="138" t="str">
        <x:v>de</x:v>
      </x:c>
      <x:c r="E280" s="141" t="b">
        <x:v>1</x:v>
      </x:c>
    </x:row>
    <x:row r="281">
      <x:c r="A281" s="137" t="str">
        <x:v>A-F0243-EN</x:v>
      </x:c>
      <x:c r="B281" s="137" t="str">
        <x:v>F0243</x:v>
      </x:c>
      <x:c r="C281" s="137" t="str">
        <x:v>demerara sugar</x:v>
      </x:c>
      <x:c r="D281" s="138" t="str">
        <x:v>en</x:v>
      </x:c>
      <x:c r="E281" s="141" t="b">
        <x:v>0</x:v>
      </x:c>
    </x:row>
    <x:row r="282">
      <x:c r="A282" s="137" t="str">
        <x:v>A-F0546-DE</x:v>
      </x:c>
      <x:c r="B282" s="137" t="str">
        <x:v>F0546</x:v>
      </x:c>
      <x:c r="C282" s="137" t="str">
        <x:v>Pistazie</x:v>
      </x:c>
      <x:c r="D282" s="138" t="str">
        <x:v>de</x:v>
      </x:c>
      <x:c r="E282" s="141" t="b">
        <x:v>1</x:v>
      </x:c>
    </x:row>
    <x:row r="283">
      <x:c r="A283" s="137" t="str">
        <x:v>A-F0546-EN</x:v>
      </x:c>
      <x:c r="B283" s="137" t="str">
        <x:v>F0546</x:v>
      </x:c>
      <x:c r="C283" s="137" t="str">
        <x:v>pistachio</x:v>
      </x:c>
      <x:c r="D283" s="138" t="str">
        <x:v>en</x:v>
      </x:c>
      <x:c r="E283" s="141" t="b">
        <x:v>0</x:v>
      </x:c>
    </x:row>
    <x:row r="284">
      <x:c r="A284" s="137" t="str">
        <x:v>A-F0218-DE</x:v>
      </x:c>
      <x:c r="B284" s="137" t="str">
        <x:v>F0218</x:v>
      </x:c>
      <x:c r="C284" s="137" t="str">
        <x:v>Couscous</x:v>
      </x:c>
      <x:c r="D284" s="138" t="str">
        <x:v>de</x:v>
      </x:c>
      <x:c r="E284" s="141" t="b">
        <x:v>1</x:v>
      </x:c>
    </x:row>
    <x:row r="285">
      <x:c r="A285" s="137" t="str">
        <x:v>A-F0218-EN</x:v>
      </x:c>
      <x:c r="B285" s="137" t="str">
        <x:v>F0218</x:v>
      </x:c>
      <x:c r="C285" s="137" t="str">
        <x:v>couscous</x:v>
      </x:c>
      <x:c r="D285" s="138" t="str">
        <x:v>en</x:v>
      </x:c>
      <x:c r="E285" s="141" t="b">
        <x:v>0</x:v>
      </x:c>
    </x:row>
    <x:row r="286">
      <x:c r="A286" s="137" t="str">
        <x:v>A-F0185-DE</x:v>
      </x:c>
      <x:c r="B286" s="137" t="str">
        <x:v>F0185</x:v>
      </x:c>
      <x:c r="C286" s="137" t="str">
        <x:v>Clementine</x:v>
      </x:c>
      <x:c r="D286" s="138" t="str">
        <x:v>de</x:v>
      </x:c>
      <x:c r="E286" s="141" t="b">
        <x:v>1</x:v>
      </x:c>
    </x:row>
    <x:row r="287">
      <x:c r="A287" s="137" t="str">
        <x:v>A-F0185-EN</x:v>
      </x:c>
      <x:c r="B287" s="137" t="str">
        <x:v>F0185</x:v>
      </x:c>
      <x:c r="C287" s="137" t="str">
        <x:v>clementine</x:v>
      </x:c>
      <x:c r="D287" s="138" t="str">
        <x:v>en</x:v>
      </x:c>
      <x:c r="E287" s="141" t="b">
        <x:v>0</x:v>
      </x:c>
    </x:row>
    <x:row r="288">
      <x:c r="A288" s="137" t="str">
        <x:v>A-F0505-DE</x:v>
      </x:c>
      <x:c r="B288" s="137" t="str">
        <x:v>F0505</x:v>
      </x:c>
      <x:c r="C288" s="137" t="str">
        <x:v>Orangenblütenwasser</x:v>
      </x:c>
      <x:c r="D288" s="138" t="str">
        <x:v>de</x:v>
      </x:c>
      <x:c r="E288" s="141" t="b">
        <x:v>1</x:v>
      </x:c>
    </x:row>
    <x:row r="289">
      <x:c r="A289" s="137" t="str">
        <x:v>A-F0505-EN</x:v>
      </x:c>
      <x:c r="B289" s="137" t="str">
        <x:v>F0505</x:v>
      </x:c>
      <x:c r="C289" s="137" t="str">
        <x:v>orange flower water</x:v>
      </x:c>
      <x:c r="D289" s="138" t="str">
        <x:v>en</x:v>
      </x:c>
      <x:c r="E289" s="141" t="b">
        <x:v>0</x:v>
      </x:c>
    </x:row>
    <x:row r="290">
      <x:c r="A290" s="137" t="str">
        <x:v>A-F0144-DE</x:v>
      </x:c>
      <x:c r="B290" s="137" t="str">
        <x:v>F0144</x:v>
      </x:c>
      <x:c r="C290" s="137" t="str">
        <x:v>Kirschen</x:v>
      </x:c>
      <x:c r="D290" s="138" t="str">
        <x:v>de</x:v>
      </x:c>
      <x:c r="E290" s="141" t="b">
        <x:v>1</x:v>
      </x:c>
    </x:row>
    <x:row r="291">
      <x:c r="A291" s="137" t="str">
        <x:v>A-F0144-EN</x:v>
      </x:c>
      <x:c r="B291" s="137" t="str">
        <x:v>F0144</x:v>
      </x:c>
      <x:c r="C291" s="137" t="str">
        <x:v>cherries</x:v>
      </x:c>
      <x:c r="D291" s="138" t="str">
        <x:v>en</x:v>
      </x:c>
      <x:c r="E291" s="141" t="b">
        <x:v>0</x:v>
      </x:c>
    </x:row>
    <x:row r="292">
      <x:c r="A292" s="137" t="str">
        <x:v>A-F0367-DE</x:v>
      </x:c>
      <x:c r="B292" s="137" t="str">
        <x:v>F0367</x:v>
      </x:c>
      <x:c r="C292" s="137" t="str">
        <x:v>Haselnussmilch</x:v>
      </x:c>
      <x:c r="D292" s="138" t="str">
        <x:v>de</x:v>
      </x:c>
      <x:c r="E292" s="141" t="b">
        <x:v>1</x:v>
      </x:c>
    </x:row>
    <x:row r="293">
      <x:c r="A293" s="137" t="str">
        <x:v>A-F0367-EN</x:v>
      </x:c>
      <x:c r="B293" s="137" t="str">
        <x:v>F0367</x:v>
      </x:c>
      <x:c r="C293" s="137" t="str">
        <x:v>hazelnut milk</x:v>
      </x:c>
      <x:c r="D293" s="138" t="str">
        <x:v>en</x:v>
      </x:c>
      <x:c r="E293" s="141" t="b">
        <x:v>0</x:v>
      </x:c>
    </x:row>
    <x:row r="294">
      <x:c r="A294" s="137" t="str">
        <x:v>A-F0189-DE</x:v>
      </x:c>
      <x:c r="B294" s="137" t="str">
        <x:v>F0189</x:v>
      </x:c>
      <x:c r="C294" s="137" t="str">
        <x:v>Kakaopulver</x:v>
      </x:c>
      <x:c r="D294" s="138" t="str">
        <x:v>de</x:v>
      </x:c>
      <x:c r="E294" s="141" t="b">
        <x:v>1</x:v>
      </x:c>
    </x:row>
    <x:row r="295">
      <x:c r="A295" s="137" t="str">
        <x:v>A-F0189-EN</x:v>
      </x:c>
      <x:c r="B295" s="137" t="str">
        <x:v>F0189</x:v>
      </x:c>
      <x:c r="C295" s="137" t="str">
        <x:v>cocoa powder</x:v>
      </x:c>
      <x:c r="D295" s="138" t="str">
        <x:v>en</x:v>
      </x:c>
      <x:c r="E295" s="141" t="b">
        <x:v>0</x:v>
      </x:c>
    </x:row>
    <x:row r="296">
      <x:c r="A296" s="137" t="str">
        <x:v>A-F0188-DE</x:v>
      </x:c>
      <x:c r="B296" s="137" t="str">
        <x:v>F0188</x:v>
      </x:c>
      <x:c r="C296" s="137" t="str">
        <x:v>Kakaonibs</x:v>
      </x:c>
      <x:c r="D296" s="138" t="str">
        <x:v>de</x:v>
      </x:c>
      <x:c r="E296" s="141" t="b">
        <x:v>1</x:v>
      </x:c>
    </x:row>
    <x:row r="297">
      <x:c r="A297" s="137" t="str">
        <x:v>A-F0188-EN</x:v>
      </x:c>
      <x:c r="B297" s="137" t="str">
        <x:v>F0188</x:v>
      </x:c>
      <x:c r="C297" s="137" t="str">
        <x:v>cocoa nibs</x:v>
      </x:c>
      <x:c r="D297" s="138" t="str">
        <x:v>en</x:v>
      </x:c>
      <x:c r="E297" s="141" t="b">
        <x:v>0</x:v>
      </x:c>
    </x:row>
    <x:row r="298">
      <x:c r="A298" s="137" t="str">
        <x:v>A-F0368-DE</x:v>
      </x:c>
      <x:c r="B298" s="137" t="str">
        <x:v>F0368</x:v>
      </x:c>
      <x:c r="C298" s="137" t="str">
        <x:v>Haselnüsse</x:v>
      </x:c>
      <x:c r="D298" s="138" t="str">
        <x:v>de</x:v>
      </x:c>
      <x:c r="E298" s="141" t="b">
        <x:v>1</x:v>
      </x:c>
    </x:row>
    <x:row r="299">
      <x:c r="A299" s="137" t="str">
        <x:v>A-F0368-EN</x:v>
      </x:c>
      <x:c r="B299" s="137" t="str">
        <x:v>F0368</x:v>
      </x:c>
      <x:c r="C299" s="137" t="str">
        <x:v>hazelnuts</x:v>
      </x:c>
      <x:c r="D299" s="138" t="str">
        <x:v>en</x:v>
      </x:c>
      <x:c r="E299" s="141" t="b">
        <x:v>0</x:v>
      </x:c>
    </x:row>
    <x:row r="300">
      <x:c r="A300" s="137" t="str">
        <x:v>A-F0822-DE</x:v>
      </x:c>
      <x:c r="B300" s="137" t="str">
        <x:v>F0822</x:v>
      </x:c>
      <x:c r="C300" s="137" t="str">
        <x:v>Vollkornbrot</x:v>
      </x:c>
      <x:c r="D300" s="138" t="str">
        <x:v>de</x:v>
      </x:c>
      <x:c r="E300" s="141" t="b">
        <x:v>1</x:v>
      </x:c>
    </x:row>
    <x:row r="301">
      <x:c r="A301" s="137" t="str">
        <x:v>A-F0822-EN</x:v>
      </x:c>
      <x:c r="B301" s="137" t="str">
        <x:v>F0822</x:v>
      </x:c>
      <x:c r="C301" s="137" t="str">
        <x:v>wholemeal bread</x:v>
      </x:c>
      <x:c r="D301" s="138" t="str">
        <x:v>en</x:v>
      </x:c>
      <x:c r="E301" s="141" t="b">
        <x:v>0</x:v>
      </x:c>
    </x:row>
    <x:row r="302">
      <x:c r="A302" s="137" t="str">
        <x:v>A-F0221-DE</x:v>
      </x:c>
      <x:c r="B302" s="137" t="str">
        <x:v>F0221</x:v>
      </x:c>
      <x:c r="C302" s="137" t="str">
        <x:v>Frischkäse</x:v>
      </x:c>
      <x:c r="D302" s="138" t="str">
        <x:v>de</x:v>
      </x:c>
      <x:c r="E302" s="141" t="b">
        <x:v>1</x:v>
      </x:c>
    </x:row>
    <x:row r="303">
      <x:c r="A303" s="137" t="str">
        <x:v>A-F0221-EN</x:v>
      </x:c>
      <x:c r="B303" s="137" t="str">
        <x:v>F0221</x:v>
      </x:c>
      <x:c r="C303" s="137" t="str">
        <x:v>cream cheese</x:v>
      </x:c>
      <x:c r="D303" s="138" t="str">
        <x:v>en</x:v>
      </x:c>
      <x:c r="E303" s="141" t="b">
        <x:v>0</x:v>
      </x:c>
    </x:row>
    <x:row r="304">
      <x:c r="A304" s="137" t="str">
        <x:v>A-F0473-DE</x:v>
      </x:c>
      <x:c r="B304" s="137" t="str">
        <x:v>F0473</x:v>
      </x:c>
      <x:c r="C304" s="137" t="str">
        <x:v>Pilze</x:v>
      </x:c>
      <x:c r="D304" s="138" t="str">
        <x:v>de</x:v>
      </x:c>
      <x:c r="E304" s="141" t="b">
        <x:v>1</x:v>
      </x:c>
    </x:row>
    <x:row r="305">
      <x:c r="A305" s="137" t="str">
        <x:v>A-F0473-EN</x:v>
      </x:c>
      <x:c r="B305" s="137" t="str">
        <x:v>F0473</x:v>
      </x:c>
      <x:c r="C305" s="137" t="str">
        <x:v>mushrooms</x:v>
      </x:c>
      <x:c r="D305" s="138" t="str">
        <x:v>en</x:v>
      </x:c>
      <x:c r="E305" s="141" t="b">
        <x:v>0</x:v>
      </x:c>
    </x:row>
    <x:row r="306">
      <x:c r="A306" s="137" t="str">
        <x:v>A-F0820-DE</x:v>
      </x:c>
      <x:c r="B306" s="137" t="str">
        <x:v>F0820</x:v>
      </x:c>
      <x:c r="C306" s="137" t="str">
        <x:v>Vollkornsenf</x:v>
      </x:c>
      <x:c r="D306" s="138" t="str">
        <x:v>de</x:v>
      </x:c>
      <x:c r="E306" s="141" t="b">
        <x:v>1</x:v>
      </x:c>
    </x:row>
    <x:row r="307">
      <x:c r="A307" s="137" t="str">
        <x:v>A-F0820-EN</x:v>
      </x:c>
      <x:c r="B307" s="137" t="str">
        <x:v>F0820</x:v>
      </x:c>
      <x:c r="C307" s="137" t="str">
        <x:v>wholegrain mustard</x:v>
      </x:c>
      <x:c r="D307" s="138" t="str">
        <x:v>en</x:v>
      </x:c>
      <x:c r="E307" s="141" t="b">
        <x:v>0</x:v>
      </x:c>
    </x:row>
    <x:row r="308">
      <x:c r="A308" s="137" t="str">
        <x:v>A-F0463-DE</x:v>
      </x:c>
      <x:c r="B308" s="137" t="str">
        <x:v>F0463</x:v>
      </x:c>
      <x:c r="C308" s="137" t="str">
        <x:v>Gemischte Nuss</x:v>
      </x:c>
      <x:c r="D308" s="138" t="str">
        <x:v>de</x:v>
      </x:c>
      <x:c r="E308" s="141" t="b">
        <x:v>1</x:v>
      </x:c>
    </x:row>
    <x:row r="309">
      <x:c r="A309" s="137" t="str">
        <x:v>A-F0463-EN</x:v>
      </x:c>
      <x:c r="B309" s="137" t="str">
        <x:v>F0463</x:v>
      </x:c>
      <x:c r="C309" s="137" t="str">
        <x:v>mixed nut</x:v>
      </x:c>
      <x:c r="D309" s="138" t="str">
        <x:v>en</x:v>
      </x:c>
      <x:c r="E309" s="141" t="b">
        <x:v>0</x:v>
      </x:c>
    </x:row>
    <x:row r="310">
      <x:c r="A310" s="137" t="str">
        <x:v>A-F0665-DE</x:v>
      </x:c>
      <x:c r="B310" s="137" t="str">
        <x:v>F0665</x:v>
      </x:c>
      <x:c r="C310" s="137" t="str">
        <x:v>Sesam</x:v>
      </x:c>
      <x:c r="D310" s="138" t="str">
        <x:v>de</x:v>
      </x:c>
      <x:c r="E310" s="141" t="b">
        <x:v>1</x:v>
      </x:c>
    </x:row>
    <x:row r="311">
      <x:c r="A311" s="137" t="str">
        <x:v>A-F0665-EN</x:v>
      </x:c>
      <x:c r="B311" s="137" t="str">
        <x:v>F0665</x:v>
      </x:c>
      <x:c r="C311" s="137" t="str">
        <x:v>sesame</x:v>
      </x:c>
      <x:c r="D311" s="138" t="str">
        <x:v>en</x:v>
      </x:c>
      <x:c r="E311" s="141" t="b">
        <x:v>0</x:v>
      </x:c>
    </x:row>
    <x:row r="312">
      <x:c r="A312" s="137" t="str">
        <x:v>A-F0722-DE</x:v>
      </x:c>
      <x:c r="B312" s="137" t="str">
        <x:v>F0722</x:v>
      </x:c>
      <x:c r="C312" s="137" t="str">
        <x:v>Sonnenblumenkerne</x:v>
      </x:c>
      <x:c r="D312" s="138" t="str">
        <x:v>de</x:v>
      </x:c>
      <x:c r="E312" s="141" t="b">
        <x:v>1</x:v>
      </x:c>
    </x:row>
    <x:row r="313">
      <x:c r="A313" s="137" t="str">
        <x:v>A-F0722-EN</x:v>
      </x:c>
      <x:c r="B313" s="137" t="str">
        <x:v>F0722</x:v>
      </x:c>
      <x:c r="C313" s="137" t="str">
        <x:v>sunflower seed</x:v>
      </x:c>
      <x:c r="D313" s="138" t="str">
        <x:v>en</x:v>
      </x:c>
      <x:c r="E313" s="141" t="b">
        <x:v>0</x:v>
      </x:c>
    </x:row>
    <x:row r="314">
      <x:c r="A314" s="137" t="str">
        <x:v>A-F0145-DE</x:v>
      </x:c>
      <x:c r="B314" s="137" t="str">
        <x:v>F0145</x:v>
      </x:c>
      <x:c r="C314" s="137" t="str">
        <x:v>Kirsche</x:v>
      </x:c>
      <x:c r="D314" s="138" t="str">
        <x:v>de</x:v>
      </x:c>
      <x:c r="E314" s="141" t="b">
        <x:v>1</x:v>
      </x:c>
    </x:row>
    <x:row r="315">
      <x:c r="A315" s="137" t="str">
        <x:v>A-F0145-EN</x:v>
      </x:c>
      <x:c r="B315" s="137" t="str">
        <x:v>F0145</x:v>
      </x:c>
      <x:c r="C315" s="137" t="str">
        <x:v>cherry</x:v>
      </x:c>
      <x:c r="D315" s="138" t="str">
        <x:v>en</x:v>
      </x:c>
      <x:c r="E315" s="141" t="b">
        <x:v>0</x:v>
      </x:c>
    </x:row>
    <x:row r="316">
      <x:c r="A316" s="137" t="str">
        <x:v>A-F0779-DE</x:v>
      </x:c>
      <x:c r="B316" s="137" t="str">
        <x:v>F0779</x:v>
      </x:c>
      <x:c r="C316" s="137" t="str">
        <x:v>Kurkuma</x:v>
      </x:c>
      <x:c r="D316" s="138" t="str">
        <x:v>de</x:v>
      </x:c>
      <x:c r="E316" s="141" t="b">
        <x:v>1</x:v>
      </x:c>
    </x:row>
    <x:row r="317">
      <x:c r="A317" s="137" t="str">
        <x:v>A-F0779-EN</x:v>
      </x:c>
      <x:c r="B317" s="137" t="str">
        <x:v>F0779</x:v>
      </x:c>
      <x:c r="C317" s="137" t="str">
        <x:v>turmeric</x:v>
      </x:c>
      <x:c r="D317" s="138" t="str">
        <x:v>en</x:v>
      </x:c>
      <x:c r="E317" s="141" t="b">
        <x:v>0</x:v>
      </x:c>
    </x:row>
    <x:row r="318">
      <x:c r="A318" s="137" t="str">
        <x:v>A-F0311-DE</x:v>
      </x:c>
      <x:c r="B318" s="137" t="str">
        <x:v>F0311</x:v>
      </x:c>
      <x:c r="C318" s="137" t="str">
        <x:v>Garam Masala</x:v>
      </x:c>
      <x:c r="D318" s="138" t="str">
        <x:v>de</x:v>
      </x:c>
      <x:c r="E318" s="141" t="b">
        <x:v>1</x:v>
      </x:c>
    </x:row>
    <x:row r="319">
      <x:c r="A319" s="137" t="str">
        <x:v>A-F0311-EN</x:v>
      </x:c>
      <x:c r="B319" s="137" t="str">
        <x:v>F0311</x:v>
      </x:c>
      <x:c r="C319" s="137" t="str">
        <x:v>garam masala</x:v>
      </x:c>
      <x:c r="D319" s="138" t="str">
        <x:v>en</x:v>
      </x:c>
      <x:c r="E319" s="141" t="b">
        <x:v>0</x:v>
      </x:c>
    </x:row>
    <x:row r="320">
      <x:c r="A320" s="137" t="str">
        <x:v>A-F0748-DE</x:v>
      </x:c>
      <x:c r="B320" s="137" t="str">
        <x:v>F0748</x:v>
      </x:c>
      <x:c r="C320" s="137" t="str">
        <x:v>Tenderstem Brokkoli</x:v>
      </x:c>
      <x:c r="D320" s="138" t="str">
        <x:v>de</x:v>
      </x:c>
      <x:c r="E320" s="141" t="b">
        <x:v>1</x:v>
      </x:c>
    </x:row>
    <x:row r="321">
      <x:c r="A321" s="137" t="str">
        <x:v>A-F0748-EN</x:v>
      </x:c>
      <x:c r="B321" s="137" t="str">
        <x:v>F0748</x:v>
      </x:c>
      <x:c r="C321" s="137" t="str">
        <x:v>Tenderstem broccoli</x:v>
      </x:c>
      <x:c r="D321" s="138" t="str">
        <x:v>en</x:v>
      </x:c>
      <x:c r="E321" s="141" t="b">
        <x:v>0</x:v>
      </x:c>
    </x:row>
    <x:row r="322">
      <x:c r="A322" s="137" t="str">
        <x:v>A-F0686-DE</x:v>
      </x:c>
      <x:c r="B322" s="137" t="str">
        <x:v>F0686</x:v>
      </x:c>
      <x:c r="C322" s="137" t="str">
        <x:v>Sauerteig</x:v>
      </x:c>
      <x:c r="D322" s="138" t="str">
        <x:v>de</x:v>
      </x:c>
      <x:c r="E322" s="141" t="b">
        <x:v>1</x:v>
      </x:c>
    </x:row>
    <x:row r="323">
      <x:c r="A323" s="137" t="str">
        <x:v>A-F0686-EN</x:v>
      </x:c>
      <x:c r="B323" s="137" t="str">
        <x:v>F0686</x:v>
      </x:c>
      <x:c r="C323" s="137" t="str">
        <x:v>sourdough</x:v>
      </x:c>
      <x:c r="D323" s="138" t="str">
        <x:v>en</x:v>
      </x:c>
      <x:c r="E323" s="141" t="b">
        <x:v>0</x:v>
      </x:c>
    </x:row>
    <x:row r="324">
      <x:c r="A324" s="137" t="str">
        <x:v>A-F0564-DE</x:v>
      </x:c>
      <x:c r="B324" s="137" t="str">
        <x:v>F0564</x:v>
      </x:c>
      <x:c r="C324" s="137" t="str">
        <x:v>Granatapfelkerne</x:v>
      </x:c>
      <x:c r="D324" s="138" t="str">
        <x:v>de</x:v>
      </x:c>
      <x:c r="E324" s="141" t="b">
        <x:v>1</x:v>
      </x:c>
    </x:row>
    <x:row r="325">
      <x:c r="A325" s="137" t="str">
        <x:v>A-F0564-EN</x:v>
      </x:c>
      <x:c r="B325" s="137" t="str">
        <x:v>F0564</x:v>
      </x:c>
      <x:c r="C325" s="137" t="str">
        <x:v>pomegranate seeds</x:v>
      </x:c>
      <x:c r="D325" s="138" t="str">
        <x:v>en</x:v>
      </x:c>
      <x:c r="E325" s="141" t="b">
        <x:v>0</x:v>
      </x:c>
    </x:row>
    <x:row r="326">
      <x:c r="A326" s="137" t="str">
        <x:v>A-F0747-DE</x:v>
      </x:c>
      <x:c r="B326" s="137" t="str">
        <x:v>F0747</x:v>
      </x:c>
      <x:c r="C326" s="137" t="str">
        <x:v>Tee</x:v>
      </x:c>
      <x:c r="D326" s="138" t="str">
        <x:v>de</x:v>
      </x:c>
      <x:c r="E326" s="141" t="b">
        <x:v>1</x:v>
      </x:c>
    </x:row>
    <x:row r="327">
      <x:c r="A327" s="137" t="str">
        <x:v>A-F0747-EN</x:v>
      </x:c>
      <x:c r="B327" s="137" t="str">
        <x:v>F0747</x:v>
      </x:c>
      <x:c r="C327" s="137" t="str">
        <x:v>tea</x:v>
      </x:c>
      <x:c r="D327" s="138" t="str">
        <x:v>en</x:v>
      </x:c>
      <x:c r="E327" s="141" t="b">
        <x:v>0</x:v>
      </x:c>
    </x:row>
    <x:row r="328">
      <x:c r="A328" s="137" t="str">
        <x:v>A-F0279-DE</x:v>
      </x:c>
      <x:c r="B328" s="137" t="str">
        <x:v>F0279</x:v>
      </x:c>
      <x:c r="C328" s="137" t="str">
        <x:v>Abb</x:v>
      </x:c>
      <x:c r="D328" s="138" t="str">
        <x:v>de</x:v>
      </x:c>
      <x:c r="E328" s="141" t="b">
        <x:v>1</x:v>
      </x:c>
    </x:row>
    <x:row r="329">
      <x:c r="A329" s="137" t="str">
        <x:v>A-F0279-EN</x:v>
      </x:c>
      <x:c r="B329" s="137" t="str">
        <x:v>F0279</x:v>
      </x:c>
      <x:c r="C329" s="137" t="str">
        <x:v>fig</x:v>
      </x:c>
      <x:c r="D329" s="138" t="str">
        <x:v>en</x:v>
      </x:c>
      <x:c r="E329" s="141" t="b">
        <x:v>0</x:v>
      </x:c>
    </x:row>
    <x:row r="330">
      <x:c r="A330" s="137" t="str">
        <x:v>A-F0428-DE</x:v>
      </x:c>
      <x:c r="B330" s="137" t="str">
        <x:v>F0428</x:v>
      </x:c>
      <x:c r="C330" s="137" t="str">
        <x:v>Leinsamen</x:v>
      </x:c>
      <x:c r="D330" s="138" t="str">
        <x:v>de</x:v>
      </x:c>
      <x:c r="E330" s="141" t="b">
        <x:v>1</x:v>
      </x:c>
    </x:row>
    <x:row r="331">
      <x:c r="A331" s="137" t="str">
        <x:v>A-F0428-EN</x:v>
      </x:c>
      <x:c r="B331" s="137" t="str">
        <x:v>F0428</x:v>
      </x:c>
      <x:c r="C331" s="137" t="str">
        <x:v>linseed</x:v>
      </x:c>
      <x:c r="D331" s="138" t="str">
        <x:v>en</x:v>
      </x:c>
      <x:c r="E331" s="141" t="b">
        <x:v>0</x:v>
      </x:c>
    </x:row>
    <x:row r="332">
      <x:c r="A332" s="137" t="str">
        <x:v>A-F0668-DE</x:v>
      </x:c>
      <x:c r="B332" s="137" t="str">
        <x:v>F0668</x:v>
      </x:c>
      <x:c r="C332" s="137" t="str">
        <x:v>Sesamsamen</x:v>
      </x:c>
      <x:c r="D332" s="138" t="str">
        <x:v>de</x:v>
      </x:c>
      <x:c r="E332" s="141" t="b">
        <x:v>1</x:v>
      </x:c>
    </x:row>
    <x:row r="333">
      <x:c r="A333" s="137" t="str">
        <x:v>A-F0668-EN</x:v>
      </x:c>
      <x:c r="B333" s="137" t="str">
        <x:v>F0668</x:v>
      </x:c>
      <x:c r="C333" s="137" t="str">
        <x:v>sesame seed</x:v>
      </x:c>
      <x:c r="D333" s="138" t="str">
        <x:v>en</x:v>
      </x:c>
      <x:c r="E333" s="141" t="b">
        <x:v>0</x:v>
      </x:c>
    </x:row>
    <x:row r="334">
      <x:c r="A334" s="137" t="str">
        <x:v>A-F0583-DE</x:v>
      </x:c>
      <x:c r="B334" s="137" t="str">
        <x:v>F0583</x:v>
      </x:c>
      <x:c r="C334" s="137" t="str">
        <x:v>Kürbiskerne</x:v>
      </x:c>
      <x:c r="D334" s="138" t="str">
        <x:v>de</x:v>
      </x:c>
      <x:c r="E334" s="141" t="b">
        <x:v>1</x:v>
      </x:c>
    </x:row>
    <x:row r="335">
      <x:c r="A335" s="137" t="str">
        <x:v>A-F0583-EN</x:v>
      </x:c>
      <x:c r="B335" s="137" t="str">
        <x:v>F0583</x:v>
      </x:c>
      <x:c r="C335" s="137" t="str">
        <x:v>pumpkin seed</x:v>
      </x:c>
      <x:c r="D335" s="138" t="str">
        <x:v>en</x:v>
      </x:c>
      <x:c r="E335" s="141" t="b">
        <x:v>0</x:v>
      </x:c>
    </x:row>
    <x:row r="336">
      <x:c r="A336" s="137" t="str">
        <x:v>A-F0622-DE</x:v>
      </x:c>
      <x:c r="B336" s="137" t="str">
        <x:v>F0622</x:v>
      </x:c>
      <x:c r="C336" s="137" t="str">
        <x:v>Ricotta</x:v>
      </x:c>
      <x:c r="D336" s="138" t="str">
        <x:v>de</x:v>
      </x:c>
      <x:c r="E336" s="141" t="b">
        <x:v>1</x:v>
      </x:c>
    </x:row>
    <x:row r="337">
      <x:c r="A337" s="137" t="str">
        <x:v>A-F0622-EN</x:v>
      </x:c>
      <x:c r="B337" s="137" t="str">
        <x:v>F0622</x:v>
      </x:c>
      <x:c r="C337" s="137" t="str">
        <x:v>ricotta</x:v>
      </x:c>
      <x:c r="D337" s="138" t="str">
        <x:v>en</x:v>
      </x:c>
      <x:c r="E337" s="141" t="b">
        <x:v>0</x:v>
      </x:c>
    </x:row>
    <x:row r="338">
      <x:c r="A338" s="137" t="str">
        <x:v>A-F0220-DE</x:v>
      </x:c>
      <x:c r="B338" s="137" t="str">
        <x:v>F0220</x:v>
      </x:c>
      <x:c r="C338" s="137" t="str">
        <x:v>Cranberry</x:v>
      </x:c>
      <x:c r="D338" s="138" t="str">
        <x:v>de</x:v>
      </x:c>
      <x:c r="E338" s="141" t="b">
        <x:v>1</x:v>
      </x:c>
    </x:row>
    <x:row r="339">
      <x:c r="A339" s="137" t="str">
        <x:v>A-F0220-EN</x:v>
      </x:c>
      <x:c r="B339" s="137" t="str">
        <x:v>F0220</x:v>
      </x:c>
      <x:c r="C339" s="137" t="str">
        <x:v>cranberry</x:v>
      </x:c>
      <x:c r="D339" s="138" t="str">
        <x:v>en</x:v>
      </x:c>
      <x:c r="E339" s="141" t="b">
        <x:v>0</x:v>
      </x:c>
    </x:row>
    <x:row r="340">
      <x:c r="A340" s="137" t="str">
        <x:v>A-F0591-DE</x:v>
      </x:c>
      <x:c r="B340" s="137" t="str">
        <x:v>F0591</x:v>
      </x:c>
      <x:c r="C340" s="137" t="str">
        <x:v>Rosine</x:v>
      </x:c>
      <x:c r="D340" s="138" t="str">
        <x:v>de</x:v>
      </x:c>
      <x:c r="E340" s="141" t="b">
        <x:v>1</x:v>
      </x:c>
    </x:row>
    <x:row r="341">
      <x:c r="A341" s="137" t="str">
        <x:v>A-F0591-EN</x:v>
      </x:c>
      <x:c r="B341" s="137" t="str">
        <x:v>F0591</x:v>
      </x:c>
      <x:c r="C341" s="137" t="str">
        <x:v>raisin</x:v>
      </x:c>
      <x:c r="D341" s="138" t="str">
        <x:v>en</x:v>
      </x:c>
      <x:c r="E341" s="141" t="b">
        <x:v>0</x:v>
      </x:c>
    </x:row>
    <x:row r="342">
      <x:c r="A342" s="137" t="str">
        <x:v>A-F0248-DE</x:v>
      </x:c>
      <x:c r="B342" s="137" t="str">
        <x:v>F0248</x:v>
      </x:c>
      <x:c r="C342" s="137" t="str">
        <x:v>Getrocknete Aprikose</x:v>
      </x:c>
      <x:c r="D342" s="138" t="str">
        <x:v>de</x:v>
      </x:c>
      <x:c r="E342" s="141" t="b">
        <x:v>1</x:v>
      </x:c>
    </x:row>
    <x:row r="343">
      <x:c r="A343" s="137" t="str">
        <x:v>A-F0248-EN</x:v>
      </x:c>
      <x:c r="B343" s="137" t="str">
        <x:v>F0248</x:v>
      </x:c>
      <x:c r="C343" s="137" t="str">
        <x:v>dried apricot</x:v>
      </x:c>
      <x:c r="D343" s="138" t="str">
        <x:v>en</x:v>
      </x:c>
      <x:c r="E343" s="141" t="b">
        <x:v>0</x:v>
      </x:c>
    </x:row>
    <x:row r="344">
      <x:c r="A344" s="137" t="str">
        <x:v>A-F0407-DE</x:v>
      </x:c>
      <x:c r="B344" s="137" t="str">
        <x:v>F0407</x:v>
      </x:c>
      <x:c r="C344" s="137" t="str">
        <x:v>Lauch</x:v>
      </x:c>
      <x:c r="D344" s="138" t="str">
        <x:v>de</x:v>
      </x:c>
      <x:c r="E344" s="141" t="b">
        <x:v>1</x:v>
      </x:c>
    </x:row>
    <x:row r="345">
      <x:c r="A345" s="137" t="str">
        <x:v>A-F0407-EN</x:v>
      </x:c>
      <x:c r="B345" s="137" t="str">
        <x:v>F0407</x:v>
      </x:c>
      <x:c r="C345" s="137" t="str">
        <x:v>leeks</x:v>
      </x:c>
      <x:c r="D345" s="138" t="str">
        <x:v>en</x:v>
      </x:c>
      <x:c r="E345" s="141" t="b">
        <x:v>0</x:v>
      </x:c>
    </x:row>
    <x:row r="346">
      <x:c r="A346" s="137" t="str">
        <x:v>A-F0206-DE</x:v>
      </x:c>
      <x:c r="B346" s="137" t="str">
        <x:v>F0206</x:v>
      </x:c>
      <x:c r="C346" s="137" t="str">
        <x:v>Koriandersamen</x:v>
      </x:c>
      <x:c r="D346" s="138" t="str">
        <x:v>de</x:v>
      </x:c>
      <x:c r="E346" s="141" t="b">
        <x:v>1</x:v>
      </x:c>
    </x:row>
    <x:row r="347">
      <x:c r="A347" s="137" t="str">
        <x:v>A-F0206-EN</x:v>
      </x:c>
      <x:c r="B347" s="137" t="str">
        <x:v>F0206</x:v>
      </x:c>
      <x:c r="C347" s="137" t="str">
        <x:v>coriander seeds</x:v>
      </x:c>
      <x:c r="D347" s="138" t="str">
        <x:v>en</x:v>
      </x:c>
      <x:c r="E347" s="141" t="b">
        <x:v>0</x:v>
      </x:c>
    </x:row>
    <x:row r="348">
      <x:c r="A348" s="137" t="str">
        <x:v>A-F0275-DE</x:v>
      </x:c>
      <x:c r="B348" s="137" t="str">
        <x:v>F0275</x:v>
      </x:c>
      <x:c r="C348" s="137" t="str">
        <x:v>Fenchelsamen</x:v>
      </x:c>
      <x:c r="D348" s="138" t="str">
        <x:v>de</x:v>
      </x:c>
      <x:c r="E348" s="141" t="b">
        <x:v>1</x:v>
      </x:c>
    </x:row>
    <x:row r="349">
      <x:c r="A349" s="137" t="str">
        <x:v>A-F0275-EN</x:v>
      </x:c>
      <x:c r="B349" s="137" t="str">
        <x:v>F0275</x:v>
      </x:c>
      <x:c r="C349" s="137" t="str">
        <x:v>fennel seeds</x:v>
      </x:c>
      <x:c r="D349" s="138" t="str">
        <x:v>en</x:v>
      </x:c>
      <x:c r="E349" s="141" t="b">
        <x:v>0</x:v>
      </x:c>
    </x:row>
    <x:row r="350">
      <x:c r="A350" s="137" t="str">
        <x:v>A-F0168-DE</x:v>
      </x:c>
      <x:c r="B350" s="137" t="str">
        <x:v>F0168</x:v>
      </x:c>
      <x:c r="C350" s="137" t="str">
        <x:v>Chiliflocken</x:v>
      </x:c>
      <x:c r="D350" s="138" t="str">
        <x:v>de</x:v>
      </x:c>
      <x:c r="E350" s="141" t="b">
        <x:v>1</x:v>
      </x:c>
    </x:row>
    <x:row r="351">
      <x:c r="A351" s="137" t="str">
        <x:v>A-F0168-EN</x:v>
      </x:c>
      <x:c r="B351" s="137" t="str">
        <x:v>F0168</x:v>
      </x:c>
      <x:c r="C351" s="137" t="str">
        <x:v>chilli flakes</x:v>
      </x:c>
      <x:c r="D351" s="138" t="str">
        <x:v>en</x:v>
      </x:c>
      <x:c r="E351" s="141" t="b">
        <x:v>0</x:v>
      </x:c>
    </x:row>
    <x:row r="352">
      <x:c r="A352" s="137" t="str">
        <x:v>A-F0698-DE</x:v>
      </x:c>
      <x:c r="B352" s="137" t="str">
        <x:v>F0698</x:v>
      </x:c>
      <x:c r="C352" s="137" t="str">
        <x:v>Spinat</x:v>
      </x:c>
      <x:c r="D352" s="138" t="str">
        <x:v>de</x:v>
      </x:c>
      <x:c r="E352" s="141" t="b">
        <x:v>1</x:v>
      </x:c>
    </x:row>
    <x:row r="353">
      <x:c r="A353" s="137" t="str">
        <x:v>A-F0698-EN</x:v>
      </x:c>
      <x:c r="B353" s="137" t="str">
        <x:v>F0698</x:v>
      </x:c>
      <x:c r="C353" s="137" t="str">
        <x:v>spinach</x:v>
      </x:c>
      <x:c r="D353" s="138" t="str">
        <x:v>en</x:v>
      </x:c>
      <x:c r="E353" s="141" t="b">
        <x:v>0</x:v>
      </x:c>
    </x:row>
    <x:row r="354">
      <x:c r="A354" s="137" t="str">
        <x:v>A-F0333-DE</x:v>
      </x:c>
      <x:c r="B354" s="137" t="str">
        <x:v>F0333</x:v>
      </x:c>
      <x:c r="C354" s="137" t="str">
        <x:v>Griechischer Joghurt</x:v>
      </x:c>
      <x:c r="D354" s="138" t="str">
        <x:v>de</x:v>
      </x:c>
      <x:c r="E354" s="141" t="b">
        <x:v>1</x:v>
      </x:c>
    </x:row>
    <x:row r="355">
      <x:c r="A355" s="137" t="str">
        <x:v>A-F0333-EN</x:v>
      </x:c>
      <x:c r="B355" s="137" t="str">
        <x:v>F0333</x:v>
      </x:c>
      <x:c r="C355" s="137" t="str">
        <x:v>Greek yogurt</x:v>
      </x:c>
      <x:c r="D355" s="138" t="str">
        <x:v>en</x:v>
      </x:c>
      <x:c r="E355" s="141" t="b">
        <x:v>0</x:v>
      </x:c>
    </x:row>
    <x:row r="356">
      <x:c r="A356" s="137" t="str">
        <x:v>A-F0703-DE</x:v>
      </x:c>
      <x:c r="B356" s="137" t="str">
        <x:v>F0703</x:v>
      </x:c>
      <x:c r="C356" s="137" t="str">
        <x:v>Ausbreitung</x:v>
      </x:c>
      <x:c r="D356" s="138" t="str">
        <x:v>de</x:v>
      </x:c>
      <x:c r="E356" s="141" t="b">
        <x:v>1</x:v>
      </x:c>
    </x:row>
    <x:row r="357">
      <x:c r="A357" s="137" t="str">
        <x:v>A-F0703-EN</x:v>
      </x:c>
      <x:c r="B357" s="137" t="str">
        <x:v>F0703</x:v>
      </x:c>
      <x:c r="C357" s="137" t="str">
        <x:v>spread</x:v>
      </x:c>
      <x:c r="D357" s="138" t="str">
        <x:v>en</x:v>
      </x:c>
      <x:c r="E357" s="141" t="b">
        <x:v>0</x:v>
      </x:c>
    </x:row>
    <x:row r="358">
      <x:c r="A358" s="137" t="str">
        <x:v>A-F0663-DE</x:v>
      </x:c>
      <x:c r="B358" s="137" t="str">
        <x:v>F0663</x:v>
      </x:c>
      <x:c r="C358" s="137" t="str">
        <x:v>Mehl mit Backtriebmittel</x:v>
      </x:c>
      <x:c r="D358" s="138" t="str">
        <x:v>de</x:v>
      </x:c>
      <x:c r="E358" s="141" t="b">
        <x:v>1</x:v>
      </x:c>
    </x:row>
    <x:row r="359">
      <x:c r="A359" s="137" t="str">
        <x:v>A-F0663-EN</x:v>
      </x:c>
      <x:c r="B359" s="137" t="str">
        <x:v>F0663</x:v>
      </x:c>
      <x:c r="C359" s="137" t="str">
        <x:v>self-raising flour</x:v>
      </x:c>
      <x:c r="D359" s="138" t="str">
        <x:v>en</x:v>
      </x:c>
      <x:c r="E359" s="141" t="b">
        <x:v>0</x:v>
      </x:c>
    </x:row>
    <x:row r="360">
      <x:c r="A360" s="137" t="str">
        <x:v>A-F0531-DE</x:v>
      </x:c>
      <x:c r="B360" s="137" t="str">
        <x:v>F0531</x:v>
      </x:c>
      <x:c r="C360" s="137" t="str">
        <x:v>Pekannuss</x:v>
      </x:c>
      <x:c r="D360" s="138" t="str">
        <x:v>de</x:v>
      </x:c>
      <x:c r="E360" s="141" t="b">
        <x:v>1</x:v>
      </x:c>
    </x:row>
    <x:row r="361">
      <x:c r="A361" s="137" t="str">
        <x:v>A-F0531-EN</x:v>
      </x:c>
      <x:c r="B361" s="137" t="str">
        <x:v>F0531</x:v>
      </x:c>
      <x:c r="C361" s="137" t="str">
        <x:v>pecan</x:v>
      </x:c>
      <x:c r="D361" s="138" t="str">
        <x:v>en</x:v>
      </x:c>
      <x:c r="E361" s="141" t="b">
        <x:v>0</x:v>
      </x:c>
    </x:row>
    <x:row r="362">
      <x:c r="A362" s="137" t="str">
        <x:v>A-F0578-DE</x:v>
      </x:c>
      <x:c r="B362" s="137" t="str">
        <x:v>F0578</x:v>
      </x:c>
      <x:c r="C362" s="137" t="str">
        <x:v>Pflaumen</x:v>
      </x:c>
      <x:c r="D362" s="138" t="str">
        <x:v>de</x:v>
      </x:c>
      <x:c r="E362" s="141" t="b">
        <x:v>1</x:v>
      </x:c>
    </x:row>
    <x:row r="363">
      <x:c r="A363" s="137" t="str">
        <x:v>A-F0578-EN</x:v>
      </x:c>
      <x:c r="B363" s="137" t="str">
        <x:v>F0578</x:v>
      </x:c>
      <x:c r="C363" s="137" t="str">
        <x:v>prunes</x:v>
      </x:c>
      <x:c r="D363" s="138" t="str">
        <x:v>en</x:v>
      </x:c>
      <x:c r="E363" s="141" t="b">
        <x:v>0</x:v>
      </x:c>
    </x:row>
    <x:row r="364">
      <x:c r="A364" s="137" t="str">
        <x:v>A-F0723-DE</x:v>
      </x:c>
      <x:c r="B364" s="137" t="str">
        <x:v>F0723</x:v>
      </x:c>
      <x:c r="C364" s="137" t="str">
        <x:v>Sonnenblumenkerne</x:v>
      </x:c>
      <x:c r="D364" s="138" t="str">
        <x:v>de</x:v>
      </x:c>
      <x:c r="E364" s="141" t="b">
        <x:v>1</x:v>
      </x:c>
    </x:row>
    <x:row r="365">
      <x:c r="A365" s="137" t="str">
        <x:v>A-F0723-EN</x:v>
      </x:c>
      <x:c r="B365" s="137" t="str">
        <x:v>F0723</x:v>
      </x:c>
      <x:c r="C365" s="137" t="str">
        <x:v>sunflower seeds</x:v>
      </x:c>
      <x:c r="D365" s="138" t="str">
        <x:v>en</x:v>
      </x:c>
      <x:c r="E365" s="141" t="b">
        <x:v>0</x:v>
      </x:c>
    </x:row>
    <x:row r="366">
      <x:c r="A366" s="137" t="str">
        <x:v>A-F0295-DE</x:v>
      </x:c>
      <x:c r="B366" s="137" t="str">
        <x:v>F0295</x:v>
      </x:c>
      <x:c r="C366" s="137" t="str">
        <x:v>Mehl</x:v>
      </x:c>
      <x:c r="D366" s="138" t="str">
        <x:v>de</x:v>
      </x:c>
      <x:c r="E366" s="141" t="b">
        <x:v>1</x:v>
      </x:c>
    </x:row>
    <x:row r="367">
      <x:c r="A367" s="137" t="str">
        <x:v>A-F0295-EN</x:v>
      </x:c>
      <x:c r="B367" s="137" t="str">
        <x:v>F0295</x:v>
      </x:c>
      <x:c r="C367" s="137" t="str">
        <x:v>flour</x:v>
      </x:c>
      <x:c r="D367" s="138" t="str">
        <x:v>en</x:v>
      </x:c>
      <x:c r="E367" s="141" t="b">
        <x:v>0</x:v>
      </x:c>
    </x:row>
    <x:row r="368">
      <x:c r="A368" s="137" t="str">
        <x:v>A-F0065-DE</x:v>
      </x:c>
      <x:c r="B368" s="137" t="str">
        <x:v>F0065</x:v>
      </x:c>
      <x:c r="C368" s="137" t="str">
        <x:v>Beeren</x:v>
      </x:c>
      <x:c r="D368" s="138" t="str">
        <x:v>de</x:v>
      </x:c>
      <x:c r="E368" s="141" t="b">
        <x:v>1</x:v>
      </x:c>
    </x:row>
    <x:row r="369">
      <x:c r="A369" s="137" t="str">
        <x:v>A-F0065-EN</x:v>
      </x:c>
      <x:c r="B369" s="137" t="str">
        <x:v>F0065</x:v>
      </x:c>
      <x:c r="C369" s="137" t="str">
        <x:v>berries</x:v>
      </x:c>
      <x:c r="D369" s="138" t="str">
        <x:v>en</x:v>
      </x:c>
      <x:c r="E369" s="141" t="b">
        <x:v>0</x:v>
      </x:c>
    </x:row>
    <x:row r="370">
      <x:c r="A370" s="137" t="str">
        <x:v>A-F0598-DE</x:v>
      </x:c>
      <x:c r="B370" s="137" t="str">
        <x:v>F0598</x:v>
      </x:c>
      <x:c r="C370" s="137" t="str">
        <x:v>Himbeere</x:v>
      </x:c>
      <x:c r="D370" s="138" t="str">
        <x:v>de</x:v>
      </x:c>
      <x:c r="E370" s="141" t="b">
        <x:v>1</x:v>
      </x:c>
    </x:row>
    <x:row r="371">
      <x:c r="A371" s="137" t="str">
        <x:v>A-F0598-EN</x:v>
      </x:c>
      <x:c r="B371" s="137" t="str">
        <x:v>F0598</x:v>
      </x:c>
      <x:c r="C371" s="137" t="str">
        <x:v>raspberry</x:v>
      </x:c>
      <x:c r="D371" s="138" t="str">
        <x:v>en</x:v>
      </x:c>
      <x:c r="E371" s="141" t="b">
        <x:v>0</x:v>
      </x:c>
    </x:row>
    <x:row r="372">
      <x:c r="A372" s="137" t="str">
        <x:v>A-F0051-DE</x:v>
      </x:c>
      <x:c r="B372" s="137" t="str">
        <x:v>F0051</x:v>
      </x:c>
      <x:c r="C372" s="137" t="str">
        <x:v>Basilikum</x:v>
      </x:c>
      <x:c r="D372" s="138" t="str">
        <x:v>de</x:v>
      </x:c>
      <x:c r="E372" s="141" t="b">
        <x:v>1</x:v>
      </x:c>
    </x:row>
    <x:row r="373">
      <x:c r="A373" s="137" t="str">
        <x:v>A-F0051-EN</x:v>
      </x:c>
      <x:c r="B373" s="137" t="str">
        <x:v>F0051</x:v>
      </x:c>
      <x:c r="C373" s="137" t="str">
        <x:v>basil</x:v>
      </x:c>
      <x:c r="D373" s="138" t="str">
        <x:v>en</x:v>
      </x:c>
      <x:c r="E373" s="141" t="b">
        <x:v>0</x:v>
      </x:c>
    </x:row>
    <x:row r="374">
      <x:c r="A374" s="137" t="str">
        <x:v>A-F0003-DE</x:v>
      </x:c>
      <x:c r="B374" s="137" t="str">
        <x:v>F0003</x:v>
      </x:c>
      <x:c r="C374" s="137" t="str">
        <x:v>All-Bran</x:v>
      </x:c>
      <x:c r="D374" s="138" t="str">
        <x:v>de</x:v>
      </x:c>
      <x:c r="E374" s="141" t="b">
        <x:v>1</x:v>
      </x:c>
    </x:row>
    <x:row r="375">
      <x:c r="A375" s="137" t="str">
        <x:v>A-F0003-EN</x:v>
      </x:c>
      <x:c r="B375" s="137" t="str">
        <x:v>F0003</x:v>
      </x:c>
      <x:c r="C375" s="137" t="str">
        <x:v>All-Bran</x:v>
      </x:c>
      <x:c r="D375" s="138" t="str">
        <x:v>en</x:v>
      </x:c>
      <x:c r="E375" s="141" t="b">
        <x:v>0</x:v>
      </x:c>
    </x:row>
    <x:row r="376">
      <x:c r="A376" s="137" t="str">
        <x:v>A-F0810-DE</x:v>
      </x:c>
      <x:c r="B376" s="137" t="str">
        <x:v>F0810</x:v>
      </x:c>
      <x:c r="C376" s="137" t="str">
        <x:v>Weizenkeime</x:v>
      </x:c>
      <x:c r="D376" s="138" t="str">
        <x:v>de</x:v>
      </x:c>
      <x:c r="E376" s="141" t="b">
        <x:v>1</x:v>
      </x:c>
    </x:row>
    <x:row r="377">
      <x:c r="A377" s="137" t="str">
        <x:v>A-F0810-EN</x:v>
      </x:c>
      <x:c r="B377" s="137" t="str">
        <x:v>F0810</x:v>
      </x:c>
      <x:c r="C377" s="137" t="str">
        <x:v>wheatgerm</x:v>
      </x:c>
      <x:c r="D377" s="138" t="str">
        <x:v>en</x:v>
      </x:c>
      <x:c r="E377" s="141" t="b">
        <x:v>0</x:v>
      </x:c>
    </x:row>
    <x:row r="378">
      <x:c r="A378" s="137" t="str">
        <x:v>A-F0016-DE</x:v>
      </x:c>
      <x:c r="B378" s="137" t="str">
        <x:v>F0016</x:v>
      </x:c>
      <x:c r="C378" s="137" t="str">
        <x:v>Aprikose</x:v>
      </x:c>
      <x:c r="D378" s="138" t="str">
        <x:v>de</x:v>
      </x:c>
      <x:c r="E378" s="141" t="b">
        <x:v>1</x:v>
      </x:c>
    </x:row>
    <x:row r="379">
      <x:c r="A379" s="137" t="str">
        <x:v>A-F0016-EN</x:v>
      </x:c>
      <x:c r="B379" s="137" t="str">
        <x:v>F0016</x:v>
      </x:c>
      <x:c r="C379" s="137" t="str">
        <x:v>apricot</x:v>
      </x:c>
      <x:c r="D379" s="138" t="str">
        <x:v>en</x:v>
      </x:c>
      <x:c r="E379" s="141" t="b">
        <x:v>0</x:v>
      </x:c>
    </x:row>
    <x:row r="380">
      <x:c r="A380" s="137" t="str">
        <x:v>A-F0532-DE</x:v>
      </x:c>
      <x:c r="B380" s="137" t="str">
        <x:v>F0532</x:v>
      </x:c>
      <x:c r="C380" s="137" t="str">
        <x:v>Pekannüsse</x:v>
      </x:c>
      <x:c r="D380" s="138" t="str">
        <x:v>de</x:v>
      </x:c>
      <x:c r="E380" s="141" t="b">
        <x:v>1</x:v>
      </x:c>
    </x:row>
    <x:row r="381">
      <x:c r="A381" s="137" t="str">
        <x:v>A-F0532-EN</x:v>
      </x:c>
      <x:c r="B381" s="137" t="str">
        <x:v>F0532</x:v>
      </x:c>
      <x:c r="C381" s="137" t="str">
        <x:v>pecan nuts</x:v>
      </x:c>
      <x:c r="D381" s="138" t="str">
        <x:v>en</x:v>
      </x:c>
      <x:c r="E381" s="141" t="b">
        <x:v>0</x:v>
      </x:c>
    </x:row>
    <x:row r="382">
      <x:c r="A382" s="137" t="str">
        <x:v>A-F0447-DE</x:v>
      </x:c>
      <x:c r="B382" s="137" t="str">
        <x:v>F0447</x:v>
      </x:c>
      <x:c r="C382" s="137" t="str">
        <x:v>Medjool-Datum</x:v>
      </x:c>
      <x:c r="D382" s="138" t="str">
        <x:v>de</x:v>
      </x:c>
      <x:c r="E382" s="141" t="b">
        <x:v>1</x:v>
      </x:c>
    </x:row>
    <x:row r="383">
      <x:c r="A383" s="137" t="str">
        <x:v>A-F0447-EN</x:v>
      </x:c>
      <x:c r="B383" s="137" t="str">
        <x:v>F0447</x:v>
      </x:c>
      <x:c r="C383" s="137" t="str">
        <x:v>medjool date</x:v>
      </x:c>
      <x:c r="D383" s="138" t="str">
        <x:v>en</x:v>
      </x:c>
      <x:c r="E383" s="141" t="b">
        <x:v>0</x:v>
      </x:c>
    </x:row>
    <x:row r="384">
      <x:c r="A384" s="137" t="str">
        <x:v>A-F0579-DE</x:v>
      </x:c>
      <x:c r="B384" s="137" t="str">
        <x:v>F0579</x:v>
      </x:c>
      <x:c r="C384" s="137" t="str">
        <x:v>Gepuffter Weizen</x:v>
      </x:c>
      <x:c r="D384" s="138" t="str">
        <x:v>de</x:v>
      </x:c>
      <x:c r="E384" s="141" t="b">
        <x:v>1</x:v>
      </x:c>
    </x:row>
    <x:row r="385">
      <x:c r="A385" s="137" t="str">
        <x:v>A-F0579-EN</x:v>
      </x:c>
      <x:c r="B385" s="137" t="str">
        <x:v>F0579</x:v>
      </x:c>
      <x:c r="C385" s="137" t="str">
        <x:v>puffed wheat</x:v>
      </x:c>
      <x:c r="D385" s="138" t="str">
        <x:v>en</x:v>
      </x:c>
      <x:c r="E385" s="141" t="b">
        <x:v>0</x:v>
      </x:c>
    </x:row>
    <x:row r="386">
      <x:c r="A386" s="137" t="str">
        <x:v>A-F0573-DE</x:v>
      </x:c>
      <x:c r="B386" s="137" t="str">
        <x:v>F0573</x:v>
      </x:c>
      <x:c r="C386" s="137" t="str">
        <x:v>Töpfe Bio-Joghurt</x:v>
      </x:c>
      <x:c r="D386" s="138" t="str">
        <x:v>de</x:v>
      </x:c>
      <x:c r="E386" s="141" t="b">
        <x:v>1</x:v>
      </x:c>
    </x:row>
    <x:row r="387">
      <x:c r="A387" s="137" t="str">
        <x:v>A-F0573-EN</x:v>
      </x:c>
      <x:c r="B387" s="137" t="str">
        <x:v>F0573</x:v>
      </x:c>
      <x:c r="C387" s="137" t="str">
        <x:v>pots bio yogurt</x:v>
      </x:c>
      <x:c r="D387" s="138" t="str">
        <x:v>en</x:v>
      </x:c>
      <x:c r="E387" s="141" t="b">
        <x:v>0</x:v>
      </x:c>
    </x:row>
    <x:row r="388">
      <x:c r="A388" s="137" t="str">
        <x:v>A-F0458-DE</x:v>
      </x:c>
      <x:c r="B388" s="137" t="str">
        <x:v>F0458</x:v>
      </x:c>
      <x:c r="C388" s="137" t="str">
        <x:v>Gemischte Beeren</x:v>
      </x:c>
      <x:c r="D388" s="138" t="str">
        <x:v>de</x:v>
      </x:c>
      <x:c r="E388" s="141" t="b">
        <x:v>1</x:v>
      </x:c>
    </x:row>
    <x:row r="389">
      <x:c r="A389" s="137" t="str">
        <x:v>A-F0458-EN</x:v>
      </x:c>
      <x:c r="B389" s="137" t="str">
        <x:v>F0458</x:v>
      </x:c>
      <x:c r="C389" s="137" t="str">
        <x:v>mixed berries</x:v>
      </x:c>
      <x:c r="D389" s="138" t="str">
        <x:v>en</x:v>
      </x:c>
      <x:c r="E389" s="141" t="b">
        <x:v>0</x:v>
      </x:c>
    </x:row>
    <x:row r="390">
      <x:c r="A390" s="137" t="str">
        <x:v>A-F0430-DE</x:v>
      </x:c>
      <x:c r="B390" s="137" t="str">
        <x:v>F0430</x:v>
      </x:c>
      <x:c r="C390" s="137" t="str">
        <x:v>Langkornreis</x:v>
      </x:c>
      <x:c r="D390" s="138" t="str">
        <x:v>de</x:v>
      </x:c>
      <x:c r="E390" s="141" t="b">
        <x:v>1</x:v>
      </x:c>
    </x:row>
    <x:row r="391">
      <x:c r="A391" s="137" t="str">
        <x:v>A-F0430-EN</x:v>
      </x:c>
      <x:c r="B391" s="137" t="str">
        <x:v>F0430</x:v>
      </x:c>
      <x:c r="C391" s="137" t="str">
        <x:v>long grain rice</x:v>
      </x:c>
      <x:c r="D391" s="138" t="str">
        <x:v>en</x:v>
      </x:c>
      <x:c r="E391" s="141" t="b">
        <x:v>0</x:v>
      </x:c>
    </x:row>
    <x:row r="392">
      <x:c r="A392" s="137" t="str">
        <x:v>A-F0284-DE</x:v>
      </x:c>
      <x:c r="B392" s="137" t="str">
        <x:v>F0284</x:v>
      </x:c>
      <x:c r="C392" s="137" t="str">
        <x:v>Fisch</x:v>
      </x:c>
      <x:c r="D392" s="138" t="str">
        <x:v>de</x:v>
      </x:c>
      <x:c r="E392" s="141" t="b">
        <x:v>1</x:v>
      </x:c>
    </x:row>
    <x:row r="393">
      <x:c r="A393" s="137" t="str">
        <x:v>A-F0284-EN</x:v>
      </x:c>
      <x:c r="B393" s="137" t="str">
        <x:v>F0284</x:v>
      </x:c>
      <x:c r="C393" s="137" t="str">
        <x:v>fish</x:v>
      </x:c>
      <x:c r="D393" s="138" t="str">
        <x:v>en</x:v>
      </x:c>
      <x:c r="E393" s="141" t="b">
        <x:v>0</x:v>
      </x:c>
    </x:row>
    <x:row r="394">
      <x:c r="A394" s="137" t="str">
        <x:v>A-F0236-DE</x:v>
      </x:c>
      <x:c r="B394" s="137" t="str">
        <x:v>F0236</x:v>
      </x:c>
      <x:c r="C394" s="137" t="str">
        <x:v>Currypulver</x:v>
      </x:c>
      <x:c r="D394" s="138" t="str">
        <x:v>de</x:v>
      </x:c>
      <x:c r="E394" s="141" t="b">
        <x:v>1</x:v>
      </x:c>
    </x:row>
    <x:row r="395">
      <x:c r="A395" s="137" t="str">
        <x:v>A-F0236-EN</x:v>
      </x:c>
      <x:c r="B395" s="137" t="str">
        <x:v>F0236</x:v>
      </x:c>
      <x:c r="C395" s="137" t="str">
        <x:v>curry powder</x:v>
      </x:c>
      <x:c r="D395" s="138" t="str">
        <x:v>en</x:v>
      </x:c>
      <x:c r="E395" s="141" t="b">
        <x:v>0</x:v>
      </x:c>
    </x:row>
    <x:row r="396">
      <x:c r="A396" s="137" t="str">
        <x:v>A-F0449-DE</x:v>
      </x:c>
      <x:c r="B396" s="137" t="str">
        <x:v>F0449</x:v>
      </x:c>
      <x:c r="C396" s="137" t="str">
        <x:v>Melone</x:v>
      </x:c>
      <x:c r="D396" s="138" t="str">
        <x:v>de</x:v>
      </x:c>
      <x:c r="E396" s="141" t="b">
        <x:v>1</x:v>
      </x:c>
    </x:row>
    <x:row r="397">
      <x:c r="A397" s="137" t="str">
        <x:v>A-F0449-EN</x:v>
      </x:c>
      <x:c r="B397" s="137" t="str">
        <x:v>F0449</x:v>
      </x:c>
      <x:c r="C397" s="137" t="str">
        <x:v>melon</x:v>
      </x:c>
      <x:c r="D397" s="138" t="str">
        <x:v>en</x:v>
      </x:c>
      <x:c r="E397" s="141" t="b">
        <x:v>0</x:v>
      </x:c>
    </x:row>
    <x:row r="398">
      <x:c r="A398" s="137" t="str">
        <x:v>A-F0141-DE</x:v>
      </x:c>
      <x:c r="B398" s="137" t="str">
        <x:v>F0141</x:v>
      </x:c>
      <x:c r="C398" s="137" t="str">
        <x:v>Getreide</x:v>
      </x:c>
      <x:c r="D398" s="138" t="str">
        <x:v>de</x:v>
      </x:c>
      <x:c r="E398" s="141" t="b">
        <x:v>1</x:v>
      </x:c>
    </x:row>
    <x:row r="399">
      <x:c r="A399" s="137" t="str">
        <x:v>A-F0141-EN</x:v>
      </x:c>
      <x:c r="B399" s="137" t="str">
        <x:v>F0141</x:v>
      </x:c>
      <x:c r="C399" s="137" t="str">
        <x:v>cereal</x:v>
      </x:c>
      <x:c r="D399" s="138" t="str">
        <x:v>en</x:v>
      </x:c>
      <x:c r="E399" s="141" t="b">
        <x:v>0</x:v>
      </x:c>
    </x:row>
    <x:row r="400">
      <x:c r="A400" s="137" t="str">
        <x:v>A-F0761-DE</x:v>
      </x:c>
      <x:c r="B400" s="137" t="str">
        <x:v>F0761</x:v>
      </x:c>
      <x:c r="C400" s="137" t="str">
        <x:v>Tomate</x:v>
      </x:c>
      <x:c r="D400" s="138" t="str">
        <x:v>de</x:v>
      </x:c>
      <x:c r="E400" s="141" t="b">
        <x:v>1</x:v>
      </x:c>
    </x:row>
    <x:row r="401">
      <x:c r="A401" s="137" t="str">
        <x:v>A-F0761-EN</x:v>
      </x:c>
      <x:c r="B401" s="137" t="str">
        <x:v>F0761</x:v>
      </x:c>
      <x:c r="C401" s="137" t="str">
        <x:v>tomato</x:v>
      </x:c>
      <x:c r="D401" s="138" t="str">
        <x:v>en</x:v>
      </x:c>
      <x:c r="E401" s="141" t="b">
        <x:v>0</x:v>
      </x:c>
    </x:row>
    <x:row r="402">
      <x:c r="A402" s="137" t="str">
        <x:v>A-F0148-DE</x:v>
      </x:c>
      <x:c r="B402" s="137" t="str">
        <x:v>F0148</x:v>
      </x:c>
      <x:c r="C402" s="137" t="str">
        <x:v>Kastanienpilz</x:v>
      </x:c>
      <x:c r="D402" s="138" t="str">
        <x:v>de</x:v>
      </x:c>
      <x:c r="E402" s="141" t="b">
        <x:v>1</x:v>
      </x:c>
    </x:row>
    <x:row r="403">
      <x:c r="A403" s="137" t="str">
        <x:v>A-F0148-EN</x:v>
      </x:c>
      <x:c r="B403" s="137" t="str">
        <x:v>F0148</x:v>
      </x:c>
      <x:c r="C403" s="137" t="str">
        <x:v>chestnut mushroom</x:v>
      </x:c>
      <x:c r="D403" s="138" t="str">
        <x:v>en</x:v>
      </x:c>
      <x:c r="E403" s="141" t="b">
        <x:v>0</x:v>
      </x:c>
    </x:row>
    <x:row r="404">
      <x:c r="A404" s="137" t="str">
        <x:v>A-F0783-DE</x:v>
      </x:c>
      <x:c r="B404" s="137" t="str">
        <x:v>F0783</x:v>
      </x:c>
      <x:c r="C404" s="137" t="str">
        <x:v>Ungesalzene Butter</x:v>
      </x:c>
      <x:c r="D404" s="138" t="str">
        <x:v>de</x:v>
      </x:c>
      <x:c r="E404" s="141" t="b">
        <x:v>1</x:v>
      </x:c>
    </x:row>
    <x:row r="405">
      <x:c r="A405" s="137" t="str">
        <x:v>A-F0783-EN</x:v>
      </x:c>
      <x:c r="B405" s="137" t="str">
        <x:v>F0783</x:v>
      </x:c>
      <x:c r="C405" s="137" t="str">
        <x:v>unsalted butter</x:v>
      </x:c>
      <x:c r="D405" s="138" t="str">
        <x:v>en</x:v>
      </x:c>
      <x:c r="E405" s="141" t="b">
        <x:v>0</x:v>
      </x:c>
    </x:row>
    <x:row r="406">
      <x:c r="A406" s="137" t="str">
        <x:v>A-F0052-DE</x:v>
      </x:c>
      <x:c r="B406" s="137" t="str">
        <x:v>F0052</x:v>
      </x:c>
      <x:c r="C406" s="137" t="str">
        <x:v>Basilikumblatt</x:v>
      </x:c>
      <x:c r="D406" s="138" t="str">
        <x:v>de</x:v>
      </x:c>
      <x:c r="E406" s="141" t="b">
        <x:v>1</x:v>
      </x:c>
    </x:row>
    <x:row r="407">
      <x:c r="A407" s="137" t="str">
        <x:v>A-F0052-EN</x:v>
      </x:c>
      <x:c r="B407" s="137" t="str">
        <x:v>F0052</x:v>
      </x:c>
      <x:c r="C407" s="137" t="str">
        <x:v>basil leaf</x:v>
      </x:c>
      <x:c r="D407" s="138" t="str">
        <x:v>en</x:v>
      </x:c>
      <x:c r="E407" s="141" t="b">
        <x:v>0</x:v>
      </x:c>
    </x:row>
    <x:row r="408">
      <x:c r="A408" s="137" t="str">
        <x:v>A-F0028-DE</x:v>
      </x:c>
      <x:c r="B408" s="137" t="str">
        <x:v>F0028</x:v>
      </x:c>
      <x:c r="C408" s="137" t="str">
        <x:v>Avocadoöl</x:v>
      </x:c>
      <x:c r="D408" s="138" t="str">
        <x:v>de</x:v>
      </x:c>
      <x:c r="E408" s="141" t="b">
        <x:v>1</x:v>
      </x:c>
    </x:row>
    <x:row r="409">
      <x:c r="A409" s="137" t="str">
        <x:v>A-F0028-EN</x:v>
      </x:c>
      <x:c r="B409" s="137" t="str">
        <x:v>F0028</x:v>
      </x:c>
      <x:c r="C409" s="137" t="str">
        <x:v>avocado oil</x:v>
      </x:c>
      <x:c r="D409" s="138" t="str">
        <x:v>en</x:v>
      </x:c>
      <x:c r="E409" s="141" t="b">
        <x:v>0</x:v>
      </x:c>
    </x:row>
    <x:row r="410">
      <x:c r="A410" s="137" t="str">
        <x:v>A-F0301-DE</x:v>
      </x:c>
      <x:c r="B410" s="137" t="str">
        <x:v>F0301</x:v>
      </x:c>
      <x:c r="C410" s="137" t="str">
        <x:v>Frische Thymianblätter</x:v>
      </x:c>
      <x:c r="D410" s="138" t="str">
        <x:v>de</x:v>
      </x:c>
      <x:c r="E410" s="141" t="b">
        <x:v>1</x:v>
      </x:c>
    </x:row>
    <x:row r="411">
      <x:c r="A411" s="137" t="str">
        <x:v>A-F0301-EN</x:v>
      </x:c>
      <x:c r="B411" s="137" t="str">
        <x:v>F0301</x:v>
      </x:c>
      <x:c r="C411" s="137" t="str">
        <x:v>fresh thyme leaves</x:v>
      </x:c>
      <x:c r="D411" s="138" t="str">
        <x:v>en</x:v>
      </x:c>
      <x:c r="E411" s="141" t="b">
        <x:v>0</x:v>
      </x:c>
    </x:row>
    <x:row r="412">
      <x:c r="A412" s="137" t="str">
        <x:v>A-F0499-DE</x:v>
      </x:c>
      <x:c r="B412" s="137" t="str">
        <x:v>F0499</x:v>
      </x:c>
      <x:c r="C412" s="137" t="str">
        <x:v>Omega-Samenmischung</x:v>
      </x:c>
      <x:c r="D412" s="138" t="str">
        <x:v>de</x:v>
      </x:c>
      <x:c r="E412" s="141" t="b">
        <x:v>1</x:v>
      </x:c>
    </x:row>
    <x:row r="413">
      <x:c r="A413" s="137" t="str">
        <x:v>A-F0499-EN</x:v>
      </x:c>
      <x:c r="B413" s="137" t="str">
        <x:v>F0499</x:v>
      </x:c>
      <x:c r="C413" s="137" t="str">
        <x:v>omega seed mix</x:v>
      </x:c>
      <x:c r="D413" s="138" t="str">
        <x:v>en</x:v>
      </x:c>
      <x:c r="E413" s="141" t="b">
        <x:v>0</x:v>
      </x:c>
    </x:row>
    <x:row r="414">
      <x:c r="A414" s="137" t="str">
        <x:v>A-F0194-DE</x:v>
      </x:c>
      <x:c r="B414" s="137" t="str">
        <x:v>F0194</x:v>
      </x:c>
      <x:c r="C414" s="137" t="str">
        <x:v>Kokosjoghurt</x:v>
      </x:c>
      <x:c r="D414" s="138" t="str">
        <x:v>de</x:v>
      </x:c>
      <x:c r="E414" s="141" t="b">
        <x:v>1</x:v>
      </x:c>
    </x:row>
    <x:row r="415">
      <x:c r="A415" s="137" t="str">
        <x:v>A-F0194-EN</x:v>
      </x:c>
      <x:c r="B415" s="137" t="str">
        <x:v>F0194</x:v>
      </x:c>
      <x:c r="C415" s="137" t="str">
        <x:v>coconut yogurt</x:v>
      </x:c>
      <x:c r="D415" s="138" t="str">
        <x:v>en</x:v>
      </x:c>
      <x:c r="E415" s="141" t="b">
        <x:v>0</x:v>
      </x:c>
    </x:row>
    <x:row r="416">
      <x:c r="A416" s="137" t="str">
        <x:v>A-F0543-DE</x:v>
      </x:c>
      <x:c r="B416" s="137" t="str">
        <x:v>F0543</x:v>
      </x:c>
      <x:c r="C416" s="137" t="str">
        <x:v>Rosa Grapefruit</x:v>
      </x:c>
      <x:c r="D416" s="138" t="str">
        <x:v>de</x:v>
      </x:c>
      <x:c r="E416" s="141" t="b">
        <x:v>1</x:v>
      </x:c>
    </x:row>
    <x:row r="417">
      <x:c r="A417" s="137" t="str">
        <x:v>A-F0543-EN</x:v>
      </x:c>
      <x:c r="B417" s="137" t="str">
        <x:v>F0543</x:v>
      </x:c>
      <x:c r="C417" s="137" t="str">
        <x:v>pink grapefruit</x:v>
      </x:c>
      <x:c r="D417" s="138" t="str">
        <x:v>en</x:v>
      </x:c>
      <x:c r="E417" s="141" t="b">
        <x:v>0</x:v>
      </x:c>
    </x:row>
    <x:row r="418">
      <x:c r="A418" s="137" t="str">
        <x:v>A-F0005-DE</x:v>
      </x:c>
      <x:c r="B418" s="137" t="str">
        <x:v>F0005</x:v>
      </x:c>
      <x:c r="C418" s="137" t="str">
        <x:v>Mandel</x:v>
      </x:c>
      <x:c r="D418" s="138" t="str">
        <x:v>de</x:v>
      </x:c>
      <x:c r="E418" s="141" t="b">
        <x:v>1</x:v>
      </x:c>
    </x:row>
    <x:row r="419">
      <x:c r="A419" s="137" t="str">
        <x:v>A-F0005-EN</x:v>
      </x:c>
      <x:c r="B419" s="137" t="str">
        <x:v>F0005</x:v>
      </x:c>
      <x:c r="C419" s="137" t="str">
        <x:v>almond</x:v>
      </x:c>
      <x:c r="D419" s="138" t="str">
        <x:v>en</x:v>
      </x:c>
      <x:c r="E419" s="141" t="b">
        <x:v>0</x:v>
      </x:c>
    </x:row>
    <x:row r="420">
      <x:c r="A420" s="137" t="str">
        <x:v>A-F0453-DE</x:v>
      </x:c>
      <x:c r="B420" s="137" t="str">
        <x:v>F0453</x:v>
      </x:c>
      <x:c r="C420" s="137" t="str">
        <x:v>Minzblatt</x:v>
      </x:c>
      <x:c r="D420" s="138" t="str">
        <x:v>de</x:v>
      </x:c>
      <x:c r="E420" s="141" t="b">
        <x:v>1</x:v>
      </x:c>
    </x:row>
    <x:row r="421">
      <x:c r="A421" s="137" t="str">
        <x:v>A-F0453-EN</x:v>
      </x:c>
      <x:c r="B421" s="137" t="str">
        <x:v>F0453</x:v>
      </x:c>
      <x:c r="C421" s="137" t="str">
        <x:v>mint leaf</x:v>
      </x:c>
      <x:c r="D421" s="138" t="str">
        <x:v>en</x:v>
      </x:c>
      <x:c r="E421" s="141" t="b">
        <x:v>0</x:v>
      </x:c>
    </x:row>
    <x:row r="422">
      <x:c r="A422" s="137" t="str">
        <x:v>A-F0064-DE</x:v>
      </x:c>
      <x:c r="B422" s="137" t="str">
        <x:v>F0064</x:v>
      </x:c>
      <x:c r="C422" s="137" t="str">
        <x:v>Rote Bete</x:v>
      </x:c>
      <x:c r="D422" s="138" t="str">
        <x:v>de</x:v>
      </x:c>
      <x:c r="E422" s="141" t="b">
        <x:v>1</x:v>
      </x:c>
    </x:row>
    <x:row r="423">
      <x:c r="A423" s="137" t="str">
        <x:v>A-F0064-EN</x:v>
      </x:c>
      <x:c r="B423" s="137" t="str">
        <x:v>F0064</x:v>
      </x:c>
      <x:c r="C423" s="137" t="str">
        <x:v>beetroots</x:v>
      </x:c>
      <x:c r="D423" s="138" t="str">
        <x:v>en</x:v>
      </x:c>
      <x:c r="E423" s="141" t="b">
        <x:v>0</x:v>
      </x:c>
    </x:row>
    <x:row r="424">
      <x:c r="A424" s="137" t="str">
        <x:v>A-F0320-DE</x:v>
      </x:c>
      <x:c r="B424" s="137" t="str">
        <x:v>F0320</x:v>
      </x:c>
      <x:c r="C424" s="137" t="str">
        <x:v>Ingwer</x:v>
      </x:c>
      <x:c r="D424" s="138" t="str">
        <x:v>de</x:v>
      </x:c>
      <x:c r="E424" s="141" t="b">
        <x:v>1</x:v>
      </x:c>
    </x:row>
    <x:row r="425">
      <x:c r="A425" s="137" t="str">
        <x:v>A-F0320-EN</x:v>
      </x:c>
      <x:c r="B425" s="137" t="str">
        <x:v>F0320</x:v>
      </x:c>
      <x:c r="C425" s="137" t="str">
        <x:v>ginger</x:v>
      </x:c>
      <x:c r="D425" s="138" t="str">
        <x:v>en</x:v>
      </x:c>
      <x:c r="E425" s="141" t="b">
        <x:v>0</x:v>
      </x:c>
    </x:row>
    <x:row r="426">
      <x:c r="A426" s="137" t="str">
        <x:v>A-F0808-DE</x:v>
      </x:c>
      <x:c r="B426" s="137" t="str">
        <x:v>F0808</x:v>
      </x:c>
      <x:c r="C426" s="137" t="str">
        <x:v>Wasser</x:v>
      </x:c>
      <x:c r="D426" s="138" t="str">
        <x:v>de</x:v>
      </x:c>
      <x:c r="E426" s="141" t="b">
        <x:v>1</x:v>
      </x:c>
    </x:row>
    <x:row r="427">
      <x:c r="A427" s="137" t="str">
        <x:v>A-F0808-EN</x:v>
      </x:c>
      <x:c r="B427" s="137" t="str">
        <x:v>F0808</x:v>
      </x:c>
      <x:c r="C427" s="137" t="str">
        <x:v>water</x:v>
      </x:c>
      <x:c r="D427" s="138" t="str">
        <x:v>en</x:v>
      </x:c>
      <x:c r="E427" s="141" t="b">
        <x:v>0</x:v>
      </x:c>
    </x:row>
    <x:row r="428">
      <x:c r="A428" s="137" t="str">
        <x:v>A-F0127-DE</x:v>
      </x:c>
      <x:c r="B428" s="137" t="str">
        <x:v>F0127</x:v>
      </x:c>
      <x:c r="C428" s="137" t="str">
        <x:v>Karotte</x:v>
      </x:c>
      <x:c r="D428" s="138" t="str">
        <x:v>de</x:v>
      </x:c>
      <x:c r="E428" s="141" t="b">
        <x:v>1</x:v>
      </x:c>
    </x:row>
    <x:row r="429">
      <x:c r="A429" s="137" t="str">
        <x:v>A-F0127-EN</x:v>
      </x:c>
      <x:c r="B429" s="137" t="str">
        <x:v>F0127</x:v>
      </x:c>
      <x:c r="C429" s="137" t="str">
        <x:v>carrot</x:v>
      </x:c>
      <x:c r="D429" s="138" t="str">
        <x:v>en</x:v>
      </x:c>
      <x:c r="E429" s="141" t="b">
        <x:v>0</x:v>
      </x:c>
    </x:row>
    <x:row r="430">
      <x:c r="A430" s="137" t="str">
        <x:v>A-F0138-DE</x:v>
      </x:c>
      <x:c r="B430" s="137" t="str">
        <x:v>F0138</x:v>
      </x:c>
      <x:c r="C430" s="137" t="str">
        <x:v>Staudensellerie</x:v>
      </x:c>
      <x:c r="D430" s="138" t="str">
        <x:v>de</x:v>
      </x:c>
      <x:c r="E430" s="141" t="b">
        <x:v>1</x:v>
      </x:c>
    </x:row>
    <x:row r="431">
      <x:c r="A431" s="137" t="str">
        <x:v>A-F0138-EN</x:v>
      </x:c>
      <x:c r="B431" s="137" t="str">
        <x:v>F0138</x:v>
      </x:c>
      <x:c r="C431" s="137" t="str">
        <x:v>celery</x:v>
      </x:c>
      <x:c r="D431" s="138" t="str">
        <x:v>en</x:v>
      </x:c>
      <x:c r="E431" s="141" t="b">
        <x:v>0</x:v>
      </x:c>
    </x:row>
    <x:row r="432">
      <x:c r="A432" s="137" t="str">
        <x:v>A-F0436-DE</x:v>
      </x:c>
      <x:c r="B432" s="137" t="str">
        <x:v>F0436</x:v>
      </x:c>
      <x:c r="C432" s="137" t="str">
        <x:v>Mango</x:v>
      </x:c>
      <x:c r="D432" s="138" t="str">
        <x:v>de</x:v>
      </x:c>
      <x:c r="E432" s="141" t="b">
        <x:v>1</x:v>
      </x:c>
    </x:row>
    <x:row r="433">
      <x:c r="A433" s="137" t="str">
        <x:v>A-F0436-EN</x:v>
      </x:c>
      <x:c r="B433" s="137" t="str">
        <x:v>F0436</x:v>
      </x:c>
      <x:c r="C433" s="137" t="str">
        <x:v>mango</x:v>
      </x:c>
      <x:c r="D433" s="138" t="str">
        <x:v>en</x:v>
      </x:c>
      <x:c r="E433" s="141" t="b">
        <x:v>0</x:v>
      </x:c>
    </x:row>
    <x:row r="434">
      <x:c r="A434" s="137" t="str">
        <x:v>A-F0375-DE</x:v>
      </x:c>
      <x:c r="B434" s="137" t="str">
        <x:v>F0375</x:v>
      </x:c>
      <x:c r="C434" s="137" t="str">
        <x:v>Hummus</x:v>
      </x:c>
      <x:c r="D434" s="138" t="str">
        <x:v>de</x:v>
      </x:c>
      <x:c r="E434" s="141" t="b">
        <x:v>1</x:v>
      </x:c>
    </x:row>
    <x:row r="435">
      <x:c r="A435" s="137" t="str">
        <x:v>A-F0375-EN</x:v>
      </x:c>
      <x:c r="B435" s="137" t="str">
        <x:v>F0375</x:v>
      </x:c>
      <x:c r="C435" s="137" t="str">
        <x:v>hummus</x:v>
      </x:c>
      <x:c r="D435" s="138" t="str">
        <x:v>en</x:v>
      </x:c>
      <x:c r="E435" s="141" t="b">
        <x:v>0</x:v>
      </x:c>
    </x:row>
    <x:row r="436">
      <x:c r="A436" s="137" t="str">
        <x:v>A-F0460-DE</x:v>
      </x:c>
      <x:c r="B436" s="137" t="str">
        <x:v>F0460</x:v>
      </x:c>
      <x:c r="C436" s="137" t="str">
        <x:v>Gemischte Körner</x:v>
      </x:c>
      <x:c r="D436" s="138" t="str">
        <x:v>de</x:v>
      </x:c>
      <x:c r="E436" s="141" t="b">
        <x:v>1</x:v>
      </x:c>
    </x:row>
    <x:row r="437">
      <x:c r="A437" s="137" t="str">
        <x:v>A-F0460-EN</x:v>
      </x:c>
      <x:c r="B437" s="137" t="str">
        <x:v>F0460</x:v>
      </x:c>
      <x:c r="C437" s="137" t="str">
        <x:v>mixed grains</x:v>
      </x:c>
      <x:c r="D437" s="138" t="str">
        <x:v>en</x:v>
      </x:c>
      <x:c r="E437" s="141" t="b">
        <x:v>0</x:v>
      </x:c>
    </x:row>
    <x:row r="438">
      <x:c r="A438" s="137" t="str">
        <x:v>A-F0152-DE</x:v>
      </x:c>
      <x:c r="B438" s="137" t="str">
        <x:v>F0152</x:v>
      </x:c>
      <x:c r="C438" s="137" t="str">
        <x:v>Hähnchenbrust</x:v>
      </x:c>
      <x:c r="D438" s="138" t="str">
        <x:v>de</x:v>
      </x:c>
      <x:c r="E438" s="141" t="b">
        <x:v>1</x:v>
      </x:c>
    </x:row>
    <x:row r="439">
      <x:c r="A439" s="137" t="str">
        <x:v>A-F0152-EN</x:v>
      </x:c>
      <x:c r="B439" s="137" t="str">
        <x:v>F0152</x:v>
      </x:c>
      <x:c r="C439" s="137" t="str">
        <x:v>chicken breast</x:v>
      </x:c>
      <x:c r="D439" s="138" t="str">
        <x:v>en</x:v>
      </x:c>
      <x:c r="E439" s="141" t="b">
        <x:v>0</x:v>
      </x:c>
    </x:row>
    <x:row r="440">
      <x:c r="A440" s="137" t="str">
        <x:v>A-F0609-DE</x:v>
      </x:c>
      <x:c r="B440" s="137" t="str">
        <x:v>F0609</x:v>
      </x:c>
      <x:c r="C440" s="137" t="str">
        <x:v>Rote Zwiebel</x:v>
      </x:c>
      <x:c r="D440" s="138" t="str">
        <x:v>de</x:v>
      </x:c>
      <x:c r="E440" s="141" t="b">
        <x:v>1</x:v>
      </x:c>
    </x:row>
    <x:row r="441">
      <x:c r="A441" s="137" t="str">
        <x:v>A-F0609-EN</x:v>
      </x:c>
      <x:c r="B441" s="137" t="str">
        <x:v>F0609</x:v>
      </x:c>
      <x:c r="C441" s="137" t="str">
        <x:v>red onion</x:v>
      </x:c>
      <x:c r="D441" s="138" t="str">
        <x:v>en</x:v>
      </x:c>
      <x:c r="E441" s="141" t="b">
        <x:v>0</x:v>
      </x:c>
    </x:row>
    <x:row r="442">
      <x:c r="A442" s="137" t="str">
        <x:v>A-F0133-DE</x:v>
      </x:c>
      <x:c r="B442" s="137" t="str">
        <x:v>F0133</x:v>
      </x:c>
      <x:c r="C442" s="137" t="str">
        <x:v>Blumenkohl</x:v>
      </x:c>
      <x:c r="D442" s="138" t="str">
        <x:v>de</x:v>
      </x:c>
      <x:c r="E442" s="141" t="b">
        <x:v>1</x:v>
      </x:c>
    </x:row>
    <x:row r="443">
      <x:c r="A443" s="137" t="str">
        <x:v>A-F0133-EN</x:v>
      </x:c>
      <x:c r="B443" s="137" t="str">
        <x:v>F0133</x:v>
      </x:c>
      <x:c r="C443" s="137" t="str">
        <x:v>cauliflower</x:v>
      </x:c>
      <x:c r="D443" s="138" t="str">
        <x:v>en</x:v>
      </x:c>
      <x:c r="E443" s="141" t="b">
        <x:v>0</x:v>
      </x:c>
    </x:row>
    <x:row r="444">
      <x:c r="A444" s="137" t="str">
        <x:v>A-F0227-DE</x:v>
      </x:c>
      <x:c r="B444" s="137" t="str">
        <x:v>F0227</x:v>
      </x:c>
      <x:c r="C444" s="137" t="str">
        <x:v>Gurke</x:v>
      </x:c>
      <x:c r="D444" s="138" t="str">
        <x:v>de</x:v>
      </x:c>
      <x:c r="E444" s="141" t="b">
        <x:v>1</x:v>
      </x:c>
    </x:row>
    <x:row r="445">
      <x:c r="A445" s="137" t="str">
        <x:v>A-F0227-EN</x:v>
      </x:c>
      <x:c r="B445" s="137" t="str">
        <x:v>F0227</x:v>
      </x:c>
      <x:c r="C445" s="137" t="str">
        <x:v>cucumber</x:v>
      </x:c>
      <x:c r="D445" s="138" t="str">
        <x:v>en</x:v>
      </x:c>
      <x:c r="E445" s="141" t="b">
        <x:v>0</x:v>
      </x:c>
    </x:row>
    <x:row r="446">
      <x:c r="A446" s="137" t="str">
        <x:v>A-F0828-DE</x:v>
      </x:c>
      <x:c r="B446" s="137" t="str">
        <x:v>F0828</x:v>
      </x:c>
      <x:c r="C446" s="137" t="str">
        <x:v>Vollkorn-Pitas</x:v>
      </x:c>
      <x:c r="D446" s="138" t="str">
        <x:v>de</x:v>
      </x:c>
      <x:c r="E446" s="141" t="b">
        <x:v>1</x:v>
      </x:c>
    </x:row>
    <x:row r="447">
      <x:c r="A447" s="137" t="str">
        <x:v>A-F0828-EN</x:v>
      </x:c>
      <x:c r="B447" s="137" t="str">
        <x:v>F0828</x:v>
      </x:c>
      <x:c r="C447" s="137" t="str">
        <x:v>wholemeal pittas</x:v>
      </x:c>
      <x:c r="D447" s="138" t="str">
        <x:v>en</x:v>
      </x:c>
      <x:c r="E447" s="141" t="b">
        <x:v>0</x:v>
      </x:c>
    </x:row>
    <x:row r="448">
      <x:c r="A448" s="137" t="str">
        <x:v>A-F0108-DE</x:v>
      </x:c>
      <x:c r="B448" s="137" t="str">
        <x:v>F0108</x:v>
      </x:c>
      <x:c r="C448" s="137" t="str">
        <x:v>Butternusskürbis</x:v>
      </x:c>
      <x:c r="D448" s="138" t="str">
        <x:v>de</x:v>
      </x:c>
      <x:c r="E448" s="141" t="b">
        <x:v>1</x:v>
      </x:c>
    </x:row>
    <x:row r="449">
      <x:c r="A449" s="137" t="str">
        <x:v>A-F0108-EN</x:v>
      </x:c>
      <x:c r="B449" s="137" t="str">
        <x:v>F0108</x:v>
      </x:c>
      <x:c r="C449" s="137" t="str">
        <x:v>butternut squash</x:v>
      </x:c>
      <x:c r="D449" s="138" t="str">
        <x:v>en</x:v>
      </x:c>
      <x:c r="E449" s="141" t="b">
        <x:v>0</x:v>
      </x:c>
    </x:row>
    <x:row r="450">
      <x:c r="A450" s="137" t="str">
        <x:v>A-F0741-DE</x:v>
      </x:c>
      <x:c r="B450" s="137" t="str">
        <x:v>F0741</x:v>
      </x:c>
      <x:c r="C450" s="137" t="str">
        <x:v>Tahinipaste</x:v>
      </x:c>
      <x:c r="D450" s="138" t="str">
        <x:v>de</x:v>
      </x:c>
      <x:c r="E450" s="141" t="b">
        <x:v>1</x:v>
      </x:c>
    </x:row>
    <x:row r="451">
      <x:c r="A451" s="137" t="str">
        <x:v>A-F0741-EN</x:v>
      </x:c>
      <x:c r="B451" s="137" t="str">
        <x:v>F0741</x:v>
      </x:c>
      <x:c r="C451" s="137" t="str">
        <x:v>tahini paste</x:v>
      </x:c>
      <x:c r="D451" s="138" t="str">
        <x:v>en</x:v>
      </x:c>
      <x:c r="E451" s="141" t="b">
        <x:v>0</x:v>
      </x:c>
    </x:row>
    <x:row r="452">
      <x:c r="A452" s="137" t="str">
        <x:v>A-F0328-DE</x:v>
      </x:c>
      <x:c r="B452" s="137" t="str">
        <x:v>F0328</x:v>
      </x:c>
      <x:c r="C452" s="137" t="str">
        <x:v>Gramm</x:v>
      </x:c>
      <x:c r="D452" s="138" t="str">
        <x:v>de</x:v>
      </x:c>
      <x:c r="E452" s="141" t="b">
        <x:v>1</x:v>
      </x:c>
    </x:row>
    <x:row r="453">
      <x:c r="A453" s="137" t="str">
        <x:v>A-F0328-EN</x:v>
      </x:c>
      <x:c r="B453" s="137" t="str">
        <x:v>F0328</x:v>
      </x:c>
      <x:c r="C453" s="137" t="str">
        <x:v>gram</x:v>
      </x:c>
      <x:c r="D453" s="138" t="str">
        <x:v>en</x:v>
      </x:c>
      <x:c r="E453" s="141" t="b">
        <x:v>0</x:v>
      </x:c>
    </x:row>
    <x:row r="454">
      <x:c r="A454" s="137" t="str">
        <x:v>A-F0495-DE</x:v>
      </x:c>
      <x:c r="B454" s="137" t="str">
        <x:v>F0495</x:v>
      </x:c>
      <x:c r="C454" s="137" t="str">
        <x:v>Öl</x:v>
      </x:c>
      <x:c r="D454" s="138" t="str">
        <x:v>de</x:v>
      </x:c>
      <x:c r="E454" s="141" t="b">
        <x:v>1</x:v>
      </x:c>
    </x:row>
    <x:row r="455">
      <x:c r="A455" s="137" t="str">
        <x:v>A-F0495-EN</x:v>
      </x:c>
      <x:c r="B455" s="137" t="str">
        <x:v>F0495</x:v>
      </x:c>
      <x:c r="C455" s="137" t="str">
        <x:v>oil</x:v>
      </x:c>
      <x:c r="D455" s="138" t="str">
        <x:v>en</x:v>
      </x:c>
      <x:c r="E455" s="141" t="b">
        <x:v>0</x:v>
      </x:c>
    </x:row>
    <x:row r="456">
      <x:c r="A456" s="137" t="str">
        <x:v>A-F0795-DE</x:v>
      </x:c>
      <x:c r="B456" s="137" t="str">
        <x:v>F0795</x:v>
      </x:c>
      <x:c r="C456" s="137" t="str">
        <x:v>Vegetarischer Feta</x:v>
      </x:c>
      <x:c r="D456" s="138" t="str">
        <x:v>de</x:v>
      </x:c>
      <x:c r="E456" s="141" t="b">
        <x:v>1</x:v>
      </x:c>
    </x:row>
    <x:row r="457">
      <x:c r="A457" s="137" t="str">
        <x:v>A-F0795-EN</x:v>
      </x:c>
      <x:c r="B457" s="137" t="str">
        <x:v>F0795</x:v>
      </x:c>
      <x:c r="C457" s="137" t="str">
        <x:v>vegetarian feta</x:v>
      </x:c>
      <x:c r="D457" s="138" t="str">
        <x:v>en</x:v>
      </x:c>
      <x:c r="E457" s="141" t="b">
        <x:v>0</x:v>
      </x:c>
    </x:row>
    <x:row r="458">
      <x:c r="A458" s="137" t="str">
        <x:v>A-F0452-DE</x:v>
      </x:c>
      <x:c r="B458" s="137" t="str">
        <x:v>F0452</x:v>
      </x:c>
      <x:c r="C458" s="137" t="str">
        <x:v>Minze</x:v>
      </x:c>
      <x:c r="D458" s="138" t="str">
        <x:v>de</x:v>
      </x:c>
      <x:c r="E458" s="141" t="b">
        <x:v>1</x:v>
      </x:c>
    </x:row>
    <x:row r="459">
      <x:c r="A459" s="137" t="str">
        <x:v>A-F0452-EN</x:v>
      </x:c>
      <x:c r="B459" s="137" t="str">
        <x:v>F0452</x:v>
      </x:c>
      <x:c r="C459" s="137" t="str">
        <x:v>mint</x:v>
      </x:c>
      <x:c r="D459" s="138" t="str">
        <x:v>en</x:v>
      </x:c>
      <x:c r="E459" s="141" t="b">
        <x:v>0</x:v>
      </x:c>
    </x:row>
    <x:row r="460">
      <x:c r="A460" s="137" t="str">
        <x:v>A-F0549-DE</x:v>
      </x:c>
      <x:c r="B460" s="137" t="str">
        <x:v>F0549</x:v>
      </x:c>
      <x:c r="C460" s="137" t="str">
        <x:v>Pitabrote</x:v>
      </x:c>
      <x:c r="D460" s="138" t="str">
        <x:v>de</x:v>
      </x:c>
      <x:c r="E460" s="141" t="b">
        <x:v>1</x:v>
      </x:c>
    </x:row>
    <x:row r="461">
      <x:c r="A461" s="137" t="str">
        <x:v>A-F0549-EN</x:v>
      </x:c>
      <x:c r="B461" s="137" t="str">
        <x:v>F0549</x:v>
      </x:c>
      <x:c r="C461" s="137" t="str">
        <x:v>pitta breads</x:v>
      </x:c>
      <x:c r="D461" s="138" t="str">
        <x:v>en</x:v>
      </x:c>
      <x:c r="E461" s="141" t="b">
        <x:v>0</x:v>
      </x:c>
    </x:row>
    <x:row r="462">
      <x:c r="A462" s="137" t="str">
        <x:v>A-F0611-DE</x:v>
      </x:c>
      <x:c r="B462" s="137" t="str">
        <x:v>F0611</x:v>
      </x:c>
      <x:c r="C462" s="137" t="str">
        <x:v>Roter Pfeffer</x:v>
      </x:c>
      <x:c r="D462" s="138" t="str">
        <x:v>de</x:v>
      </x:c>
      <x:c r="E462" s="141" t="b">
        <x:v>1</x:v>
      </x:c>
    </x:row>
    <x:row r="463">
      <x:c r="A463" s="137" t="str">
        <x:v>A-F0611-EN</x:v>
      </x:c>
      <x:c r="B463" s="137" t="str">
        <x:v>F0611</x:v>
      </x:c>
      <x:c r="C463" s="137" t="str">
        <x:v>red pepper</x:v>
      </x:c>
      <x:c r="D463" s="138" t="str">
        <x:v>en</x:v>
      </x:c>
      <x:c r="E463" s="141" t="b">
        <x:v>0</x:v>
      </x:c>
    </x:row>
    <x:row r="464">
      <x:c r="A464" s="137" t="str">
        <x:v>A-F0386-DE</x:v>
      </x:c>
      <x:c r="B464" s="137" t="str">
        <x:v>F0386</x:v>
      </x:c>
      <x:c r="C464" s="137" t="str">
        <x:v>Kalamata-Oliven</x:v>
      </x:c>
      <x:c r="D464" s="138" t="str">
        <x:v>de</x:v>
      </x:c>
      <x:c r="E464" s="141" t="b">
        <x:v>1</x:v>
      </x:c>
    </x:row>
    <x:row r="465">
      <x:c r="A465" s="137" t="str">
        <x:v>A-F0386-EN</x:v>
      </x:c>
      <x:c r="B465" s="137" t="str">
        <x:v>F0386</x:v>
      </x:c>
      <x:c r="C465" s="137" t="str">
        <x:v>Kalamata olives</x:v>
      </x:c>
      <x:c r="D465" s="138" t="str">
        <x:v>en</x:v>
      </x:c>
      <x:c r="E465" s="141" t="b">
        <x:v>0</x:v>
      </x:c>
    </x:row>
    <x:row r="466">
      <x:c r="A466" s="137" t="str">
        <x:v>A-F0053-DE</x:v>
      </x:c>
      <x:c r="B466" s="137" t="str">
        <x:v>F0053</x:v>
      </x:c>
      <x:c r="C466" s="137" t="str">
        <x:v>Basilikumblätter</x:v>
      </x:c>
      <x:c r="D466" s="138" t="str">
        <x:v>de</x:v>
      </x:c>
      <x:c r="E466" s="141" t="b">
        <x:v>1</x:v>
      </x:c>
    </x:row>
    <x:row r="467">
      <x:c r="A467" s="137" t="str">
        <x:v>A-F0053-EN</x:v>
      </x:c>
      <x:c r="B467" s="137" t="str">
        <x:v>F0053</x:v>
      </x:c>
      <x:c r="C467" s="137" t="str">
        <x:v>basil leaves</x:v>
      </x:c>
      <x:c r="D467" s="138" t="str">
        <x:v>en</x:v>
      </x:c>
      <x:c r="E467" s="141" t="b">
        <x:v>0</x:v>
      </x:c>
    </x:row>
    <x:row r="468">
      <x:c r="A468" s="137" t="str">
        <x:v>A-F0268-DE</x:v>
      </x:c>
      <x:c r="B468" s="137" t="str">
        <x:v>F0268</x:v>
      </x:c>
      <x:c r="C468" s="137" t="str">
        <x:v>Natives Olivenöl extra</x:v>
      </x:c>
      <x:c r="D468" s="138" t="str">
        <x:v>de</x:v>
      </x:c>
      <x:c r="E468" s="141" t="b">
        <x:v>1</x:v>
      </x:c>
    </x:row>
    <x:row r="469">
      <x:c r="A469" s="137" t="str">
        <x:v>A-F0268-EN</x:v>
      </x:c>
      <x:c r="B469" s="137" t="str">
        <x:v>F0268</x:v>
      </x:c>
      <x:c r="C469" s="137" t="str">
        <x:v>extra virgin olive oil</x:v>
      </x:c>
      <x:c r="D469" s="138" t="str">
        <x:v>en</x:v>
      </x:c>
      <x:c r="E469" s="141" t="b">
        <x:v>0</x:v>
      </x:c>
    </x:row>
    <x:row r="470">
      <x:c r="A470" s="137" t="str">
        <x:v>A-F0697-DE</x:v>
      </x:c>
      <x:c r="B470" s="137" t="str">
        <x:v>F0697</x:v>
      </x:c>
      <x:c r="C470" s="137" t="str">
        <x:v>Dinkel-Vollkornmehl</x:v>
      </x:c>
      <x:c r="D470" s="138" t="str">
        <x:v>de</x:v>
      </x:c>
      <x:c r="E470" s="141" t="b">
        <x:v>1</x:v>
      </x:c>
    </x:row>
    <x:row r="471">
      <x:c r="A471" s="137" t="str">
        <x:v>A-F0697-EN</x:v>
      </x:c>
      <x:c r="B471" s="137" t="str">
        <x:v>F0697</x:v>
      </x:c>
      <x:c r="C471" s="137" t="str">
        <x:v>spelt wholemeal flour</x:v>
      </x:c>
      <x:c r="D471" s="138" t="str">
        <x:v>en</x:v>
      </x:c>
      <x:c r="E471" s="141" t="b">
        <x:v>0</x:v>
      </x:c>
    </x:row>
    <x:row r="472">
      <x:c r="A472" s="137" t="str">
        <x:v>A-F0480-DE</x:v>
      </x:c>
      <x:c r="B472" s="137" t="str">
        <x:v>F0480</x:v>
      </x:c>
      <x:c r="C472" s="137" t="str">
        <x:v>Bio-Naturjoghurt</x:v>
      </x:c>
      <x:c r="D472" s="138" t="str">
        <x:v>de</x:v>
      </x:c>
      <x:c r="E472" s="141" t="b">
        <x:v>1</x:v>
      </x:c>
    </x:row>
    <x:row r="473">
      <x:c r="A473" s="137" t="str">
        <x:v>A-F0480-EN</x:v>
      </x:c>
      <x:c r="B473" s="137" t="str">
        <x:v>F0480</x:v>
      </x:c>
      <x:c r="C473" s="137" t="str">
        <x:v>natural bio yogurt</x:v>
      </x:c>
      <x:c r="D473" s="138" t="str">
        <x:v>en</x:v>
      </x:c>
      <x:c r="E473" s="141" t="b">
        <x:v>0</x:v>
      </x:c>
    </x:row>
    <x:row r="474">
      <x:c r="A474" s="137" t="str">
        <x:v>A-F0804-DE</x:v>
      </x:c>
      <x:c r="B474" s="137" t="str">
        <x:v>F0804</x:v>
      </x:c>
      <x:c r="C474" s="137" t="str">
        <x:v>Walnusshälfte</x:v>
      </x:c>
      <x:c r="D474" s="138" t="str">
        <x:v>de</x:v>
      </x:c>
      <x:c r="E474" s="141" t="b">
        <x:v>1</x:v>
      </x:c>
    </x:row>
    <x:row r="475">
      <x:c r="A475" s="137" t="str">
        <x:v>A-F0804-EN</x:v>
      </x:c>
      <x:c r="B475" s="137" t="str">
        <x:v>F0804</x:v>
      </x:c>
      <x:c r="C475" s="137" t="str">
        <x:v>walnut half</x:v>
      </x:c>
      <x:c r="D475" s="138" t="str">
        <x:v>en</x:v>
      </x:c>
      <x:c r="E475" s="141" t="b">
        <x:v>0</x:v>
      </x:c>
    </x:row>
    <x:row r="476">
      <x:c r="A476" s="137" t="str">
        <x:v>A-F0329-DE</x:v>
      </x:c>
      <x:c r="B476" s="137" t="str">
        <x:v>F0329</x:v>
      </x:c>
      <x:c r="C476" s="137" t="str">
        <x:v>Kichererbsenmehl</x:v>
      </x:c>
      <x:c r="D476" s="138" t="str">
        <x:v>de</x:v>
      </x:c>
      <x:c r="E476" s="141" t="b">
        <x:v>1</x:v>
      </x:c>
    </x:row>
    <x:row r="477">
      <x:c r="A477" s="137" t="str">
        <x:v>A-F0329-EN</x:v>
      </x:c>
      <x:c r="B477" s="137" t="str">
        <x:v>F0329</x:v>
      </x:c>
      <x:c r="C477" s="137" t="str">
        <x:v>gram (chickpea) flour</x:v>
      </x:c>
      <x:c r="D477" s="138" t="str">
        <x:v>en</x:v>
      </x:c>
      <x:c r="E477" s="141" t="b">
        <x:v>0</x:v>
      </x:c>
    </x:row>
    <x:row r="478">
      <x:c r="A478" s="137" t="str">
        <x:v>A-F0207-DE</x:v>
      </x:c>
      <x:c r="B478" s="137" t="str">
        <x:v>F0207</x:v>
      </x:c>
      <x:c r="C478" s="137" t="str">
        <x:v>Korianderzweige</x:v>
      </x:c>
      <x:c r="D478" s="138" t="str">
        <x:v>de</x:v>
      </x:c>
      <x:c r="E478" s="141" t="b">
        <x:v>1</x:v>
      </x:c>
    </x:row>
    <x:row r="479">
      <x:c r="A479" s="137" t="str">
        <x:v>A-F0207-EN</x:v>
      </x:c>
      <x:c r="B479" s="137" t="str">
        <x:v>F0207</x:v>
      </x:c>
      <x:c r="C479" s="137" t="str">
        <x:v>coriander sprigs</x:v>
      </x:c>
      <x:c r="D479" s="138" t="str">
        <x:v>en</x:v>
      </x:c>
      <x:c r="E479" s="141" t="b">
        <x:v>0</x:v>
      </x:c>
    </x:row>
    <x:row r="480">
      <x:c r="A480" s="137" t="str">
        <x:v>A-F0465-DE</x:v>
      </x:c>
      <x:c r="B480" s="137" t="str">
        <x:v>F0465</x:v>
      </x:c>
      <x:c r="C480" s="137" t="str">
        <x:v>Gemischte Salatblätter</x:v>
      </x:c>
      <x:c r="D480" s="138" t="str">
        <x:v>de</x:v>
      </x:c>
      <x:c r="E480" s="141" t="b">
        <x:v>1</x:v>
      </x:c>
    </x:row>
    <x:row r="481">
      <x:c r="A481" s="137" t="str">
        <x:v>A-F0465-EN</x:v>
      </x:c>
      <x:c r="B481" s="137" t="str">
        <x:v>F0465</x:v>
      </x:c>
      <x:c r="C481" s="137" t="str">
        <x:v>mixed salad leaves</x:v>
      </x:c>
      <x:c r="D481" s="138" t="str">
        <x:v>en</x:v>
      </x:c>
      <x:c r="E481" s="141" t="b">
        <x:v>0</x:v>
      </x:c>
    </x:row>
    <x:row r="482">
      <x:c r="A482" s="137" t="str">
        <x:v>A-F0128-DE</x:v>
      </x:c>
      <x:c r="B482" s="137" t="str">
        <x:v>F0128</x:v>
      </x:c>
      <x:c r="C482" s="137" t="str">
        <x:v>Karotten</x:v>
      </x:c>
      <x:c r="D482" s="138" t="str">
        <x:v>de</x:v>
      </x:c>
      <x:c r="E482" s="141" t="b">
        <x:v>1</x:v>
      </x:c>
    </x:row>
    <x:row r="483">
      <x:c r="A483" s="137" t="str">
        <x:v>A-F0128-EN</x:v>
      </x:c>
      <x:c r="B483" s="137" t="str">
        <x:v>F0128</x:v>
      </x:c>
      <x:c r="C483" s="137" t="str">
        <x:v>carrots</x:v>
      </x:c>
      <x:c r="D483" s="138" t="str">
        <x:v>en</x:v>
      </x:c>
      <x:c r="E483" s="141" t="b">
        <x:v>0</x:v>
      </x:c>
    </x:row>
    <x:row r="484">
      <x:c r="A484" s="137" t="str">
        <x:v>A-F0608-DE</x:v>
      </x:c>
      <x:c r="B484" s="137" t="str">
        <x:v>F0608</x:v>
      </x:c>
      <x:c r="C484" s="137" t="str">
        <x:v>Rote Linsen</x:v>
      </x:c>
      <x:c r="D484" s="138" t="str">
        <x:v>de</x:v>
      </x:c>
      <x:c r="E484" s="141" t="b">
        <x:v>1</x:v>
      </x:c>
    </x:row>
    <x:row r="485">
      <x:c r="A485" s="137" t="str">
        <x:v>A-F0608-EN</x:v>
      </x:c>
      <x:c r="B485" s="137" t="str">
        <x:v>F0608</x:v>
      </x:c>
      <x:c r="C485" s="137" t="str">
        <x:v>red lentils</x:v>
      </x:c>
      <x:c r="D485" s="138" t="str">
        <x:v>en</x:v>
      </x:c>
      <x:c r="E485" s="141" t="b">
        <x:v>0</x:v>
      </x:c>
    </x:row>
    <x:row r="486">
      <x:c r="A486" s="137" t="str">
        <x:v>A-F0470-DE</x:v>
      </x:c>
      <x:c r="B486" s="137" t="str">
        <x:v>F0470</x:v>
      </x:c>
      <x:c r="C486" s="137" t="str">
        <x:v>Mehrkorn-Knäckebrot</x:v>
      </x:c>
      <x:c r="D486" s="138" t="str">
        <x:v>de</x:v>
      </x:c>
      <x:c r="E486" s="141" t="b">
        <x:v>1</x:v>
      </x:c>
    </x:row>
    <x:row r="487">
      <x:c r="A487" s="137" t="str">
        <x:v>A-F0470-EN</x:v>
      </x:c>
      <x:c r="B487" s="137" t="str">
        <x:v>F0470</x:v>
      </x:c>
      <x:c r="C487" s="137" t="str">
        <x:v>multigrain crispbreads</x:v>
      </x:c>
      <x:c r="D487" s="138" t="str">
        <x:v>en</x:v>
      </x:c>
      <x:c r="E487" s="141" t="b">
        <x:v>0</x:v>
      </x:c>
    </x:row>
    <x:row r="488">
      <x:c r="A488" s="137" t="str">
        <x:v>A-F0553-DE</x:v>
      </x:c>
      <x:c r="B488" s="137" t="str">
        <x:v>F0553</x:v>
      </x:c>
      <x:c r="C488" s="137" t="str">
        <x:v>Entkernte Nocellara-Oliven</x:v>
      </x:c>
      <x:c r="D488" s="138" t="str">
        <x:v>de</x:v>
      </x:c>
      <x:c r="E488" s="141" t="b">
        <x:v>1</x:v>
      </x:c>
    </x:row>
    <x:row r="489">
      <x:c r="A489" s="137" t="str">
        <x:v>A-F0553-EN</x:v>
      </x:c>
      <x:c r="B489" s="137" t="str">
        <x:v>F0553</x:v>
      </x:c>
      <x:c r="C489" s="137" t="str">
        <x:v>pitted Nocellara olives</x:v>
      </x:c>
      <x:c r="D489" s="138" t="str">
        <x:v>en</x:v>
      </x:c>
      <x:c r="E489" s="141" t="b">
        <x:v>0</x:v>
      </x:c>
    </x:row>
    <x:row r="490">
      <x:c r="A490" s="137" t="str">
        <x:v>A-F0521-DE</x:v>
      </x:c>
      <x:c r="B490" s="137" t="str">
        <x:v>F0521</x:v>
      </x:c>
      <x:c r="C490" s="137" t="str">
        <x:v>Nudeln</x:v>
      </x:c>
      <x:c r="D490" s="138" t="str">
        <x:v>de</x:v>
      </x:c>
      <x:c r="E490" s="141" t="b">
        <x:v>1</x:v>
      </x:c>
    </x:row>
    <x:row r="491">
      <x:c r="A491" s="137" t="str">
        <x:v>A-F0521-EN</x:v>
      </x:c>
      <x:c r="B491" s="137" t="str">
        <x:v>F0521</x:v>
      </x:c>
      <x:c r="C491" s="137" t="str">
        <x:v>pasta</x:v>
      </x:c>
      <x:c r="D491" s="138" t="str">
        <x:v>en</x:v>
      </x:c>
      <x:c r="E491" s="141" t="b">
        <x:v>0</x:v>
      </x:c>
    </x:row>
    <x:row r="492">
      <x:c r="A492" s="137" t="str">
        <x:v>A-F0498-DE</x:v>
      </x:c>
      <x:c r="B492" s="137" t="str">
        <x:v>F0498</x:v>
      </x:c>
      <x:c r="C492" s="137" t="str">
        <x:v>Oliven</x:v>
      </x:c>
      <x:c r="D492" s="138" t="str">
        <x:v>de</x:v>
      </x:c>
      <x:c r="E492" s="141" t="b">
        <x:v>1</x:v>
      </x:c>
    </x:row>
    <x:row r="493">
      <x:c r="A493" s="137" t="str">
        <x:v>A-F0498-EN</x:v>
      </x:c>
      <x:c r="B493" s="137" t="str">
        <x:v>F0498</x:v>
      </x:c>
      <x:c r="C493" s="137" t="str">
        <x:v>olives</x:v>
      </x:c>
      <x:c r="D493" s="138" t="str">
        <x:v>en</x:v>
      </x:c>
      <x:c r="E493" s="141" t="b">
        <x:v>0</x:v>
      </x:c>
    </x:row>
    <x:row r="494">
      <x:c r="A494" s="137" t="str">
        <x:v>A-F0229-DE</x:v>
      </x:c>
      <x:c r="B494" s="137" t="str">
        <x:v>F0229</x:v>
      </x:c>
      <x:c r="C494" s="137" t="str">
        <x:v>Kreuzkümmel</x:v>
      </x:c>
      <x:c r="D494" s="138" t="str">
        <x:v>de</x:v>
      </x:c>
      <x:c r="E494" s="141" t="b">
        <x:v>1</x:v>
      </x:c>
    </x:row>
    <x:row r="495">
      <x:c r="A495" s="137" t="str">
        <x:v>A-F0229-EN</x:v>
      </x:c>
      <x:c r="B495" s="137" t="str">
        <x:v>F0229</x:v>
      </x:c>
      <x:c r="C495" s="137" t="str">
        <x:v>cumin</x:v>
      </x:c>
      <x:c r="D495" s="138" t="str">
        <x:v>en</x:v>
      </x:c>
      <x:c r="E495" s="141" t="b">
        <x:v>0</x:v>
      </x:c>
    </x:row>
    <x:row r="496">
      <x:c r="A496" s="137" t="str">
        <x:v>A-F0087-DE</x:v>
      </x:c>
      <x:c r="B496" s="137" t="str">
        <x:v>F0087</x:v>
      </x:c>
      <x:c r="C496" s="137" t="str">
        <x:v>Dicke Bohnen</x:v>
      </x:c>
      <x:c r="D496" s="138" t="str">
        <x:v>de</x:v>
      </x:c>
      <x:c r="E496" s="141" t="b">
        <x:v>1</x:v>
      </x:c>
    </x:row>
    <x:row r="497">
      <x:c r="A497" s="137" t="str">
        <x:v>A-F0087-EN</x:v>
      </x:c>
      <x:c r="B497" s="137" t="str">
        <x:v>F0087</x:v>
      </x:c>
      <x:c r="C497" s="137" t="str">
        <x:v>broad bean</x:v>
      </x:c>
      <x:c r="D497" s="138" t="str">
        <x:v>en</x:v>
      </x:c>
      <x:c r="E497" s="141" t="b">
        <x:v>0</x:v>
      </x:c>
    </x:row>
    <x:row r="498">
      <x:c r="A498" s="137" t="str">
        <x:v>A-F0606-DE</x:v>
      </x:c>
      <x:c r="B498" s="137" t="str">
        <x:v>F0606</x:v>
      </x:c>
      <x:c r="C498" s="137" t="str">
        <x:v>Rote Linsen</x:v>
      </x:c>
      <x:c r="D498" s="138" t="str">
        <x:v>de</x:v>
      </x:c>
      <x:c r="E498" s="141" t="b">
        <x:v>1</x:v>
      </x:c>
    </x:row>
    <x:row r="499">
      <x:c r="A499" s="137" t="str">
        <x:v>A-F0606-EN</x:v>
      </x:c>
      <x:c r="B499" s="137" t="str">
        <x:v>F0606</x:v>
      </x:c>
      <x:c r="C499" s="137" t="str">
        <x:v>red lentil</x:v>
      </x:c>
      <x:c r="D499" s="138" t="str">
        <x:v>en</x:v>
      </x:c>
      <x:c r="E499" s="141" t="b">
        <x:v>0</x:v>
      </x:c>
    </x:row>
    <x:row r="500">
      <x:c r="A500" s="137" t="str">
        <x:v>A-F0705-DE</x:v>
      </x:c>
      <x:c r="B500" s="137" t="str">
        <x:v>F0705</x:v>
      </x:c>
      <x:c r="C500" s="137" t="str">
        <x:v>Frühlingszwiebel</x:v>
      </x:c>
      <x:c r="D500" s="138" t="str">
        <x:v>de</x:v>
      </x:c>
      <x:c r="E500" s="141" t="b">
        <x:v>1</x:v>
      </x:c>
    </x:row>
    <x:row r="501">
      <x:c r="A501" s="137" t="str">
        <x:v>A-F0705-EN</x:v>
      </x:c>
      <x:c r="B501" s="137" t="str">
        <x:v>F0705</x:v>
      </x:c>
      <x:c r="C501" s="137" t="str">
        <x:v>spring onion</x:v>
      </x:c>
      <x:c r="D501" s="138" t="str">
        <x:v>en</x:v>
      </x:c>
      <x:c r="E501" s="141" t="b">
        <x:v>0</x:v>
      </x:c>
    </x:row>
    <x:row r="502">
      <x:c r="A502" s="137" t="str">
        <x:v>A-F0143-DE</x:v>
      </x:c>
      <x:c r="B502" s="137" t="str">
        <x:v>F0143</x:v>
      </x:c>
      <x:c r="C502" s="137" t="str">
        <x:v>Cheddar</x:v>
      </x:c>
      <x:c r="D502" s="138" t="str">
        <x:v>de</x:v>
      </x:c>
      <x:c r="E502" s="141" t="b">
        <x:v>1</x:v>
      </x:c>
    </x:row>
    <x:row r="503">
      <x:c r="A503" s="137" t="str">
        <x:v>A-F0143-EN</x:v>
      </x:c>
      <x:c r="B503" s="137" t="str">
        <x:v>F0143</x:v>
      </x:c>
      <x:c r="C503" s="137" t="str">
        <x:v>cheddar</x:v>
      </x:c>
      <x:c r="D503" s="138" t="str">
        <x:v>en</x:v>
      </x:c>
      <x:c r="E503" s="141" t="b">
        <x:v>0</x:v>
      </x:c>
    </x:row>
    <x:row r="504">
      <x:c r="A504" s="137" t="str">
        <x:v>A-F0490-DE</x:v>
      </x:c>
      <x:c r="B504" s="137" t="str">
        <x:v>F0490</x:v>
      </x:c>
      <x:c r="C504" s="137" t="str">
        <x:v>Muskatnuss</x:v>
      </x:c>
      <x:c r="D504" s="138" t="str">
        <x:v>de</x:v>
      </x:c>
      <x:c r="E504" s="141" t="b">
        <x:v>1</x:v>
      </x:c>
    </x:row>
    <x:row r="505">
      <x:c r="A505" s="137" t="str">
        <x:v>A-F0490-EN</x:v>
      </x:c>
      <x:c r="B505" s="137" t="str">
        <x:v>F0490</x:v>
      </x:c>
      <x:c r="C505" s="137" t="str">
        <x:v>nutmeg</x:v>
      </x:c>
      <x:c r="D505" s="138" t="str">
        <x:v>en</x:v>
      </x:c>
      <x:c r="E505" s="141" t="b">
        <x:v>0</x:v>
      </x:c>
    </x:row>
    <x:row r="506">
      <x:c r="A506" s="137" t="str">
        <x:v>A-F0687-DE</x:v>
      </x:c>
      <x:c r="B506" s="137" t="str">
        <x:v>F0687</x:v>
      </x:c>
      <x:c r="C506" s="137" t="str">
        <x:v>Sauerteigbrot</x:v>
      </x:c>
      <x:c r="D506" s="138" t="str">
        <x:v>de</x:v>
      </x:c>
      <x:c r="E506" s="141" t="b">
        <x:v>1</x:v>
      </x:c>
    </x:row>
    <x:row r="507">
      <x:c r="A507" s="137" t="str">
        <x:v>A-F0687-EN</x:v>
      </x:c>
      <x:c r="B507" s="137" t="str">
        <x:v>F0687</x:v>
      </x:c>
      <x:c r="C507" s="137" t="str">
        <x:v>sourdough bread</x:v>
      </x:c>
      <x:c r="D507" s="138" t="str">
        <x:v>en</x:v>
      </x:c>
      <x:c r="E507" s="141" t="b">
        <x:v>0</x:v>
      </x:c>
    </x:row>
    <x:row r="508">
      <x:c r="A508" s="137" t="str">
        <x:v>A-F0123-DE</x:v>
      </x:c>
      <x:c r="B508" s="137" t="str">
        <x:v>F0123</x:v>
      </x:c>
      <x:c r="C508" s="137" t="str">
        <x:v>Kümmel</x:v>
      </x:c>
      <x:c r="D508" s="138" t="str">
        <x:v>de</x:v>
      </x:c>
      <x:c r="E508" s="141" t="b">
        <x:v>1</x:v>
      </x:c>
    </x:row>
    <x:row r="509">
      <x:c r="A509" s="137" t="str">
        <x:v>A-F0123-EN</x:v>
      </x:c>
      <x:c r="B509" s="137" t="str">
        <x:v>F0123</x:v>
      </x:c>
      <x:c r="C509" s="137" t="str">
        <x:v>caraway seed</x:v>
      </x:c>
      <x:c r="D509" s="138" t="str">
        <x:v>en</x:v>
      </x:c>
      <x:c r="E509" s="141" t="b">
        <x:v>0</x:v>
      </x:c>
    </x:row>
    <x:row r="510">
      <x:c r="A510" s="137" t="str">
        <x:v>A-F0181-DE</x:v>
      </x:c>
      <x:c r="B510" s="137" t="str">
        <x:v>F0181</x:v>
      </x:c>
      <x:c r="C510" s="137" t="str">
        <x:v>Gehackte Tomaten</x:v>
      </x:c>
      <x:c r="D510" s="138" t="str">
        <x:v>de</x:v>
      </x:c>
      <x:c r="E510" s="141" t="b">
        <x:v>1</x:v>
      </x:c>
    </x:row>
    <x:row r="511">
      <x:c r="A511" s="137" t="str">
        <x:v>A-F0181-EN</x:v>
      </x:c>
      <x:c r="B511" s="137" t="str">
        <x:v>F0181</x:v>
      </x:c>
      <x:c r="C511" s="137" t="str">
        <x:v>chopped tomatoes</x:v>
      </x:c>
      <x:c r="D511" s="138" t="str">
        <x:v>en</x:v>
      </x:c>
      <x:c r="E511" s="141" t="b">
        <x:v>0</x:v>
      </x:c>
    </x:row>
    <x:row r="512">
      <x:c r="A512" s="137" t="str">
        <x:v>A-F0325-DE</x:v>
      </x:c>
      <x:c r="B512" s="137" t="str">
        <x:v>F0325</x:v>
      </x:c>
      <x:c r="C512" s="137" t="str">
        <x:v>Goldener Puderzucker</x:v>
      </x:c>
      <x:c r="D512" s="138" t="str">
        <x:v>de</x:v>
      </x:c>
      <x:c r="E512" s="141" t="b">
        <x:v>1</x:v>
      </x:c>
    </x:row>
    <x:row r="513">
      <x:c r="A513" s="137" t="str">
        <x:v>A-F0325-EN</x:v>
      </x:c>
      <x:c r="B513" s="137" t="str">
        <x:v>F0325</x:v>
      </x:c>
      <x:c r="C513" s="137" t="str">
        <x:v>golden caster sugar</x:v>
      </x:c>
      <x:c r="D513" s="138" t="str">
        <x:v>en</x:v>
      </x:c>
      <x:c r="E513" s="141" t="b">
        <x:v>0</x:v>
      </x:c>
    </x:row>
    <x:row r="514">
      <x:c r="A514" s="137" t="str">
        <x:v>A-F0081-DE</x:v>
      </x:c>
      <x:c r="B514" s="137" t="str">
        <x:v>F0081</x:v>
      </x:c>
      <x:c r="C514" s="137" t="str">
        <x:v>Bouquet garni</x:v>
      </x:c>
      <x:c r="D514" s="138" t="str">
        <x:v>de</x:v>
      </x:c>
      <x:c r="E514" s="141" t="b">
        <x:v>1</x:v>
      </x:c>
    </x:row>
    <x:row r="515">
      <x:c r="A515" s="137" t="str">
        <x:v>A-F0081-EN</x:v>
      </x:c>
      <x:c r="B515" s="137" t="str">
        <x:v>F0081</x:v>
      </x:c>
      <x:c r="C515" s="137" t="str">
        <x:v>bouquet garni</x:v>
      </x:c>
      <x:c r="D515" s="138" t="str">
        <x:v>en</x:v>
      </x:c>
      <x:c r="E515" s="141" t="b">
        <x:v>0</x:v>
      </x:c>
    </x:row>
    <x:row r="516">
      <x:c r="A516" s="137" t="str">
        <x:v>A-F0139-DE</x:v>
      </x:c>
      <x:c r="B516" s="137" t="str">
        <x:v>F0139</x:v>
      </x:c>
      <x:c r="C516" s="137" t="str">
        <x:v>Selleriestange</x:v>
      </x:c>
      <x:c r="D516" s="138" t="str">
        <x:v>de</x:v>
      </x:c>
      <x:c r="E516" s="141" t="b">
        <x:v>1</x:v>
      </x:c>
    </x:row>
    <x:row r="517">
      <x:c r="A517" s="137" t="str">
        <x:v>A-F0139-EN</x:v>
      </x:c>
      <x:c r="B517" s="137" t="str">
        <x:v>F0139</x:v>
      </x:c>
      <x:c r="C517" s="137" t="str">
        <x:v>celery stick</x:v>
      </x:c>
      <x:c r="D517" s="138" t="str">
        <x:v>en</x:v>
      </x:c>
      <x:c r="E517" s="141" t="b">
        <x:v>0</x:v>
      </x:c>
    </x:row>
    <x:row r="518">
      <x:c r="A518" s="137" t="str">
        <x:v>A-F0815-DE</x:v>
      </x:c>
      <x:c r="B518" s="137" t="str">
        <x:v>F0815</x:v>
      </x:c>
      <x:c r="C518" s="137" t="str">
        <x:v>Weißkohl</x:v>
      </x:c>
      <x:c r="D518" s="138" t="str">
        <x:v>de</x:v>
      </x:c>
      <x:c r="E518" s="141" t="b">
        <x:v>1</x:v>
      </x:c>
    </x:row>
    <x:row r="519">
      <x:c r="A519" s="137" t="str">
        <x:v>A-F0815-EN</x:v>
      </x:c>
      <x:c r="B519" s="137" t="str">
        <x:v>F0815</x:v>
      </x:c>
      <x:c r="C519" s="137" t="str">
        <x:v>white cabbage</x:v>
      </x:c>
      <x:c r="D519" s="138" t="str">
        <x:v>en</x:v>
      </x:c>
      <x:c r="E519" s="141" t="b">
        <x:v>0</x:v>
      </x:c>
    </x:row>
    <x:row r="520">
      <x:c r="A520" s="137" t="str">
        <x:v>A-F0835-DE</x:v>
      </x:c>
      <x:c r="B520" s="137" t="str">
        <x:v>F0835</x:v>
      </x:c>
      <x:c r="C520" s="137" t="str">
        <x:v>Worcestershire-Sauce</x:v>
      </x:c>
      <x:c r="D520" s="138" t="str">
        <x:v>de</x:v>
      </x:c>
      <x:c r="E520" s="141" t="b">
        <x:v>1</x:v>
      </x:c>
    </x:row>
    <x:row r="521">
      <x:c r="A521" s="137" t="str">
        <x:v>A-F0835-EN</x:v>
      </x:c>
      <x:c r="B521" s="137" t="str">
        <x:v>F0835</x:v>
      </x:c>
      <x:c r="C521" s="137" t="str">
        <x:v>Worcestershire sauce</x:v>
      </x:c>
      <x:c r="D521" s="138" t="str">
        <x:v>en</x:v>
      </x:c>
      <x:c r="E521" s="141" t="b">
        <x:v>0</x:v>
      </x:c>
    </x:row>
    <x:row r="522">
      <x:c r="A522" s="137" t="str">
        <x:v>A-F0472-DE</x:v>
      </x:c>
      <x:c r="B522" s="137" t="str">
        <x:v>F0472</x:v>
      </x:c>
      <x:c r="C522" s="137" t="str">
        <x:v>Pilzketchup</x:v>
      </x:c>
      <x:c r="D522" s="138" t="str">
        <x:v>de</x:v>
      </x:c>
      <x:c r="E522" s="141" t="b">
        <x:v>1</x:v>
      </x:c>
    </x:row>
    <x:row r="523">
      <x:c r="A523" s="137" t="str">
        <x:v>A-F0472-EN</x:v>
      </x:c>
      <x:c r="B523" s="137" t="str">
        <x:v>F0472</x:v>
      </x:c>
      <x:c r="C523" s="137" t="str">
        <x:v>mushroom ketchup</x:v>
      </x:c>
      <x:c r="D523" s="138" t="str">
        <x:v>en</x:v>
      </x:c>
      <x:c r="E523" s="141" t="b">
        <x:v>0</x:v>
      </x:c>
    </x:row>
    <x:row r="524">
      <x:c r="A524" s="137" t="str">
        <x:v>A-F0170-DE</x:v>
      </x:c>
      <x:c r="B524" s="137" t="str">
        <x:v>F0170</x:v>
      </x:c>
      <x:c r="C524" s="137" t="str">
        <x:v>Chilipulver</x:v>
      </x:c>
      <x:c r="D524" s="138" t="str">
        <x:v>de</x:v>
      </x:c>
      <x:c r="E524" s="141" t="b">
        <x:v>1</x:v>
      </x:c>
    </x:row>
    <x:row r="525">
      <x:c r="A525" s="137" t="str">
        <x:v>A-F0170-EN</x:v>
      </x:c>
      <x:c r="B525" s="137" t="str">
        <x:v>F0170</x:v>
      </x:c>
      <x:c r="C525" s="137" t="str">
        <x:v>chilli powder</x:v>
      </x:c>
      <x:c r="D525" s="138" t="str">
        <x:v>en</x:v>
      </x:c>
      <x:c r="E525" s="141" t="b">
        <x:v>0</x:v>
      </x:c>
    </x:row>
    <x:row r="526">
      <x:c r="A526" s="137" t="str">
        <x:v>A-F0789-DE</x:v>
      </x:c>
      <x:c r="B526" s="137" t="str">
        <x:v>F0789</x:v>
      </x:c>
      <x:c r="C526" s="137" t="str">
        <x:v>Gemüsebrühe</x:v>
      </x:c>
      <x:c r="D526" s="138" t="str">
        <x:v>de</x:v>
      </x:c>
      <x:c r="E526" s="141" t="b">
        <x:v>1</x:v>
      </x:c>
    </x:row>
    <x:row r="527">
      <x:c r="A527" s="137" t="str">
        <x:v>A-F0789-EN</x:v>
      </x:c>
      <x:c r="B527" s="137" t="str">
        <x:v>F0789</x:v>
      </x:c>
      <x:c r="C527" s="137" t="str">
        <x:v>vegetable bouillon</x:v>
      </x:c>
      <x:c r="D527" s="138" t="str">
        <x:v>en</x:v>
      </x:c>
      <x:c r="E527" s="141" t="b">
        <x:v>0</x:v>
      </x:c>
    </x:row>
    <x:row r="528">
      <x:c r="A528" s="137" t="str">
        <x:v>A-F0755-DE</x:v>
      </x:c>
      <x:c r="B528" s="137" t="str">
        <x:v>F0755</x:v>
      </x:c>
      <x:c r="C528" s="137" t="str">
        <x:v>Thymianzweige</x:v>
      </x:c>
      <x:c r="D528" s="138" t="str">
        <x:v>de</x:v>
      </x:c>
      <x:c r="E528" s="141" t="b">
        <x:v>1</x:v>
      </x:c>
    </x:row>
    <x:row r="529">
      <x:c r="A529" s="137" t="str">
        <x:v>A-F0755-EN</x:v>
      </x:c>
      <x:c r="B529" s="137" t="str">
        <x:v>F0755</x:v>
      </x:c>
      <x:c r="C529" s="137" t="str">
        <x:v>thyme sprigs</x:v>
      </x:c>
      <x:c r="D529" s="138" t="str">
        <x:v>en</x:v>
      </x:c>
      <x:c r="E529" s="141" t="b">
        <x:v>0</x:v>
      </x:c>
    </x:row>
    <x:row r="530">
      <x:c r="A530" s="137" t="str">
        <x:v>A-F0785-DE</x:v>
      </x:c>
      <x:c r="B530" s="137" t="str">
        <x:v>F0785</x:v>
      </x:c>
      <x:c r="C530" s="137" t="str">
        <x:v>Gemüsebrühe</x:v>
      </x:c>
      <x:c r="D530" s="138" t="str">
        <x:v>de</x:v>
      </x:c>
      <x:c r="E530" s="141" t="b">
        <x:v>1</x:v>
      </x:c>
    </x:row>
    <x:row r="531">
      <x:c r="A531" s="137" t="str">
        <x:v>A-F0785-EN</x:v>
      </x:c>
      <x:c r="B531" s="137" t="str">
        <x:v>F0785</x:v>
      </x:c>
      <x:c r="C531" s="137" t="str">
        <x:v>veg stock</x:v>
      </x:c>
      <x:c r="D531" s="138" t="str">
        <x:v>en</x:v>
      </x:c>
      <x:c r="E531" s="141" t="b">
        <x:v>0</x:v>
      </x:c>
    </x:row>
    <x:row r="532">
      <x:c r="A532" s="137" t="str">
        <x:v>A-F0509-DE</x:v>
      </x:c>
      <x:c r="B532" s="137" t="str">
        <x:v>F0509</x:v>
      </x:c>
      <x:c r="C532" s="137" t="str">
        <x:v>Orzo</x:v>
      </x:c>
      <x:c r="D532" s="138" t="str">
        <x:v>de</x:v>
      </x:c>
      <x:c r="E532" s="141" t="b">
        <x:v>1</x:v>
      </x:c>
    </x:row>
    <x:row r="533">
      <x:c r="A533" s="137" t="str">
        <x:v>A-F0509-EN</x:v>
      </x:c>
      <x:c r="B533" s="137" t="str">
        <x:v>F0509</x:v>
      </x:c>
      <x:c r="C533" s="137" t="str">
        <x:v>orzo</x:v>
      </x:c>
      <x:c r="D533" s="138" t="str">
        <x:v>en</x:v>
      </x:c>
      <x:c r="E533" s="141" t="b">
        <x:v>0</x:v>
      </x:c>
    </x:row>
    <x:row r="534">
      <x:c r="A534" s="137" t="str">
        <x:v>A-F0180-DE</x:v>
      </x:c>
      <x:c r="B534" s="137" t="str">
        <x:v>F0180</x:v>
      </x:c>
      <x:c r="C534" s="137" t="str">
        <x:v>Gehackte Tomate</x:v>
      </x:c>
      <x:c r="D534" s="138" t="str">
        <x:v>de</x:v>
      </x:c>
      <x:c r="E534" s="141" t="b">
        <x:v>1</x:v>
      </x:c>
    </x:row>
    <x:row r="535">
      <x:c r="A535" s="137" t="str">
        <x:v>A-F0180-EN</x:v>
      </x:c>
      <x:c r="B535" s="137" t="str">
        <x:v>F0180</x:v>
      </x:c>
      <x:c r="C535" s="137" t="str">
        <x:v>chopped tomato</x:v>
      </x:c>
      <x:c r="D535" s="138" t="str">
        <x:v>en</x:v>
      </x:c>
      <x:c r="E535" s="141" t="b">
        <x:v>0</x:v>
      </x:c>
    </x:row>
    <x:row r="536">
      <x:c r="A536" s="137" t="str">
        <x:v>A-F0159-DE</x:v>
      </x:c>
      <x:c r="B536" s="137" t="str">
        <x:v>F0159</x:v>
      </x:c>
      <x:c r="C536" s="137" t="str">
        <x:v>Hühnerbrühe</x:v>
      </x:c>
      <x:c r="D536" s="138" t="str">
        <x:v>de</x:v>
      </x:c>
      <x:c r="E536" s="141" t="b">
        <x:v>1</x:v>
      </x:c>
    </x:row>
    <x:row r="537">
      <x:c r="A537" s="137" t="str">
        <x:v>A-F0159-EN</x:v>
      </x:c>
      <x:c r="B537" s="137" t="str">
        <x:v>F0159</x:v>
      </x:c>
      <x:c r="C537" s="137" t="str">
        <x:v>chicken stock</x:v>
      </x:c>
      <x:c r="D537" s="138" t="str">
        <x:v>en</x:v>
      </x:c>
      <x:c r="E537" s="141" t="b">
        <x:v>0</x:v>
      </x:c>
    </x:row>
    <x:row r="538">
      <x:c r="A538" s="137" t="str">
        <x:v>A-F0151-DE</x:v>
      </x:c>
      <x:c r="B538" s="137" t="str">
        <x:v>F0151</x:v>
      </x:c>
      <x:c r="C538" s="137" t="str">
        <x:v>Hähnchen</x:v>
      </x:c>
      <x:c r="D538" s="138" t="str">
        <x:v>de</x:v>
      </x:c>
      <x:c r="E538" s="141" t="b">
        <x:v>1</x:v>
      </x:c>
    </x:row>
    <x:row r="539">
      <x:c r="A539" s="137" t="str">
        <x:v>A-F0151-EN</x:v>
      </x:c>
      <x:c r="B539" s="137" t="str">
        <x:v>F0151</x:v>
      </x:c>
      <x:c r="C539" s="137" t="str">
        <x:v>chicken</x:v>
      </x:c>
      <x:c r="D539" s="138" t="str">
        <x:v>en</x:v>
      </x:c>
      <x:c r="E539" s="141" t="b">
        <x:v>0</x:v>
      </x:c>
    </x:row>
    <x:row r="540">
      <x:c r="A540" s="137" t="str">
        <x:v>A-F0277-DE</x:v>
      </x:c>
      <x:c r="B540" s="137" t="str">
        <x:v>F0277</x:v>
      </x:c>
      <x:c r="C540" s="137" t="str">
        <x:v>Feta</x:v>
      </x:c>
      <x:c r="D540" s="138" t="str">
        <x:v>de</x:v>
      </x:c>
      <x:c r="E540" s="141" t="b">
        <x:v>1</x:v>
      </x:c>
    </x:row>
    <x:row r="541">
      <x:c r="A541" s="137" t="str">
        <x:v>A-F0277-EN</x:v>
      </x:c>
      <x:c r="B541" s="137" t="str">
        <x:v>F0277</x:v>
      </x:c>
      <x:c r="C541" s="137" t="str">
        <x:v>feta</x:v>
      </x:c>
      <x:c r="D541" s="138" t="str">
        <x:v>en</x:v>
      </x:c>
      <x:c r="E541" s="141" t="b">
        <x:v>0</x:v>
      </x:c>
    </x:row>
    <x:row r="542">
      <x:c r="A542" s="137" t="str">
        <x:v>A-F0769-DE</x:v>
      </x:c>
      <x:c r="B542" s="137" t="str">
        <x:v>F0769</x:v>
      </x:c>
      <x:c r="C542" s="137" t="str">
        <x:v>Tortilla</x:v>
      </x:c>
      <x:c r="D542" s="138" t="str">
        <x:v>de</x:v>
      </x:c>
      <x:c r="E542" s="141" t="b">
        <x:v>1</x:v>
      </x:c>
    </x:row>
    <x:row r="543">
      <x:c r="A543" s="137" t="str">
        <x:v>A-F0769-EN</x:v>
      </x:c>
      <x:c r="B543" s="137" t="str">
        <x:v>F0769</x:v>
      </x:c>
      <x:c r="C543" s="137" t="str">
        <x:v>tortilla</x:v>
      </x:c>
      <x:c r="D543" s="138" t="str">
        <x:v>en</x:v>
      </x:c>
      <x:c r="E543" s="141" t="b">
        <x:v>0</x:v>
      </x:c>
    </x:row>
    <x:row r="544">
      <x:c r="A544" s="137" t="str">
        <x:v>A-F0230-DE</x:v>
      </x:c>
      <x:c r="B544" s="137" t="str">
        <x:v>F0230</x:v>
      </x:c>
      <x:c r="C544" s="137" t="str">
        <x:v>Kreuzkümmelsamen</x:v>
      </x:c>
      <x:c r="D544" s="138" t="str">
        <x:v>de</x:v>
      </x:c>
      <x:c r="E544" s="141" t="b">
        <x:v>1</x:v>
      </x:c>
    </x:row>
    <x:row r="545">
      <x:c r="A545" s="137" t="str">
        <x:v>A-F0230-EN</x:v>
      </x:c>
      <x:c r="B545" s="137" t="str">
        <x:v>F0230</x:v>
      </x:c>
      <x:c r="C545" s="137" t="str">
        <x:v>cumin seed</x:v>
      </x:c>
      <x:c r="D545" s="138" t="str">
        <x:v>en</x:v>
      </x:c>
      <x:c r="E545" s="141" t="b">
        <x:v>0</x:v>
      </x:c>
    </x:row>
    <x:row r="546">
      <x:c r="A546" s="137" t="str">
        <x:v>A-F0700-DE</x:v>
      </x:c>
      <x:c r="B546" s="137" t="str">
        <x:v>F0700</x:v>
      </x:c>
      <x:c r="C546" s="137" t="str">
        <x:v>Gespaltene rote Linse</x:v>
      </x:c>
      <x:c r="D546" s="138" t="str">
        <x:v>de</x:v>
      </x:c>
      <x:c r="E546" s="141" t="b">
        <x:v>1</x:v>
      </x:c>
    </x:row>
    <x:row r="547">
      <x:c r="A547" s="137" t="str">
        <x:v>A-F0700-EN</x:v>
      </x:c>
      <x:c r="B547" s="137" t="str">
        <x:v>F0700</x:v>
      </x:c>
      <x:c r="C547" s="137" t="str">
        <x:v>split red lentil</x:v>
      </x:c>
      <x:c r="D547" s="138" t="str">
        <x:v>en</x:v>
      </x:c>
      <x:c r="E547" s="141" t="b">
        <x:v>0</x:v>
      </x:c>
    </x:row>
    <x:row r="548">
      <x:c r="A548" s="137" t="str">
        <x:v>A-F0536-DE</x:v>
      </x:c>
      <x:c r="B548" s="137" t="str">
        <x:v>F0536</x:v>
      </x:c>
      <x:c r="C548" s="137" t="str">
        <x:v>Paprika</x:v>
      </x:c>
      <x:c r="D548" s="138" t="str">
        <x:v>de</x:v>
      </x:c>
      <x:c r="E548" s="141" t="b">
        <x:v>1</x:v>
      </x:c>
    </x:row>
    <x:row r="549">
      <x:c r="A549" s="137" t="str">
        <x:v>A-F0536-EN</x:v>
      </x:c>
      <x:c r="B549" s="137" t="str">
        <x:v>F0536</x:v>
      </x:c>
      <x:c r="C549" s="137" t="str">
        <x:v>peppers</x:v>
      </x:c>
      <x:c r="D549" s="138" t="str">
        <x:v>en</x:v>
      </x:c>
      <x:c r="E549" s="141" t="b">
        <x:v>0</x:v>
      </x:c>
    </x:row>
    <x:row r="550">
      <x:c r="A550" s="137" t="str">
        <x:v>A-F0316-DE</x:v>
      </x:c>
      <x:c r="B550" s="137" t="str">
        <x:v>F0316</x:v>
      </x:c>
      <x:c r="C550" s="137" t="str">
        <x:v>Knoblauchgranulat</x:v>
      </x:c>
      <x:c r="D550" s="138" t="str">
        <x:v>de</x:v>
      </x:c>
      <x:c r="E550" s="141" t="b">
        <x:v>1</x:v>
      </x:c>
    </x:row>
    <x:row r="551">
      <x:c r="A551" s="137" t="str">
        <x:v>A-F0316-EN</x:v>
      </x:c>
      <x:c r="B551" s="137" t="str">
        <x:v>F0316</x:v>
      </x:c>
      <x:c r="C551" s="137" t="str">
        <x:v>garlic granules</x:v>
      </x:c>
      <x:c r="D551" s="138" t="str">
        <x:v>en</x:v>
      </x:c>
      <x:c r="E551" s="141" t="b">
        <x:v>0</x:v>
      </x:c>
    </x:row>
    <x:row r="552">
      <x:c r="A552" s="137" t="str">
        <x:v>A-F0213-DE</x:v>
      </x:c>
      <x:c r="B552" s="137" t="str">
        <x:v>F0213</x:v>
      </x:c>
      <x:c r="C552" s="137" t="str">
        <x:v>Maismehl</x:v>
      </x:c>
      <x:c r="D552" s="138" t="str">
        <x:v>de</x:v>
      </x:c>
      <x:c r="E552" s="141" t="b">
        <x:v>1</x:v>
      </x:c>
    </x:row>
    <x:row r="553">
      <x:c r="A553" s="137" t="str">
        <x:v>A-F0213-EN</x:v>
      </x:c>
      <x:c r="B553" s="137" t="str">
        <x:v>F0213</x:v>
      </x:c>
      <x:c r="C553" s="137" t="str">
        <x:v>cornmeal</x:v>
      </x:c>
      <x:c r="D553" s="138" t="str">
        <x:v>en</x:v>
      </x:c>
      <x:c r="E553" s="141" t="b">
        <x:v>0</x:v>
      </x:c>
    </x:row>
    <x:row r="554">
      <x:c r="A554" s="137" t="str">
        <x:v>A-F0380-DE</x:v>
      </x:c>
      <x:c r="B554" s="137" t="str">
        <x:v>F0380</x:v>
      </x:c>
      <x:c r="C554" s="137" t="str">
        <x:v>Jalapeños</x:v>
      </x:c>
      <x:c r="D554" s="138" t="str">
        <x:v>de</x:v>
      </x:c>
      <x:c r="E554" s="141" t="b">
        <x:v>1</x:v>
      </x:c>
    </x:row>
    <x:row r="555">
      <x:c r="A555" s="137" t="str">
        <x:v>A-F0380-EN</x:v>
      </x:c>
      <x:c r="B555" s="137" t="str">
        <x:v>F0380</x:v>
      </x:c>
      <x:c r="C555" s="137" t="str">
        <x:v>jalapeños</x:v>
      </x:c>
      <x:c r="D555" s="138" t="str">
        <x:v>en</x:v>
      </x:c>
      <x:c r="E555" s="141" t="b">
        <x:v>0</x:v>
      </x:c>
    </x:row>
    <x:row r="556">
      <x:c r="A556" s="137" t="str">
        <x:v>A-F0376-DE</x:v>
      </x:c>
      <x:c r="B556" s="137" t="str">
        <x:v>F0376</x:v>
      </x:c>
      <x:c r="C556" s="137" t="str">
        <x:v>Jalapeño-Sole</x:v>
      </x:c>
      <x:c r="D556" s="138" t="str">
        <x:v>de</x:v>
      </x:c>
      <x:c r="E556" s="141" t="b">
        <x:v>1</x:v>
      </x:c>
    </x:row>
    <x:row r="557">
      <x:c r="A557" s="137" t="str">
        <x:v>A-F0376-EN</x:v>
      </x:c>
      <x:c r="B557" s="137" t="str">
        <x:v>F0376</x:v>
      </x:c>
      <x:c r="C557" s="137" t="str">
        <x:v>jalapeño brine</x:v>
      </x:c>
      <x:c r="D557" s="138" t="str">
        <x:v>en</x:v>
      </x:c>
      <x:c r="E557" s="141" t="b">
        <x:v>0</x:v>
      </x:c>
    </x:row>
    <x:row r="558">
      <x:c r="A558" s="137" t="str">
        <x:v>A-F0211-DE</x:v>
      </x:c>
      <x:c r="B558" s="137" t="str">
        <x:v>F0211</x:v>
      </x:c>
      <x:c r="C558" s="137" t="str">
        <x:v>Maistortillas</x:v>
      </x:c>
      <x:c r="D558" s="138" t="str">
        <x:v>de</x:v>
      </x:c>
      <x:c r="E558" s="141" t="b">
        <x:v>1</x:v>
      </x:c>
    </x:row>
    <x:row r="559">
      <x:c r="A559" s="137" t="str">
        <x:v>A-F0211-EN</x:v>
      </x:c>
      <x:c r="B559" s="137" t="str">
        <x:v>F0211</x:v>
      </x:c>
      <x:c r="C559" s="137" t="str">
        <x:v>corn tortillas</x:v>
      </x:c>
      <x:c r="D559" s="138" t="str">
        <x:v>en</x:v>
      </x:c>
      <x:c r="E559" s="141" t="b">
        <x:v>0</x:v>
      </x:c>
    </x:row>
    <x:row r="560">
      <x:c r="A560" s="137" t="str">
        <x:v>A-F0711-DE</x:v>
      </x:c>
      <x:c r="B560" s="137" t="str">
        <x:v>F0711</x:v>
      </x:c>
      <x:c r="C560" s="137" t="str">
        <x:v>Lagerbestand</x:v>
      </x:c>
      <x:c r="D560" s="138" t="str">
        <x:v>de</x:v>
      </x:c>
      <x:c r="E560" s="141" t="b">
        <x:v>1</x:v>
      </x:c>
    </x:row>
    <x:row r="561">
      <x:c r="A561" s="137" t="str">
        <x:v>A-F0711-EN</x:v>
      </x:c>
      <x:c r="B561" s="137" t="str">
        <x:v>F0711</x:v>
      </x:c>
      <x:c r="C561" s="137" t="str">
        <x:v>stock</x:v>
      </x:c>
      <x:c r="D561" s="138" t="str">
        <x:v>en</x:v>
      </x:c>
      <x:c r="E561" s="141" t="b">
        <x:v>0</x:v>
      </x:c>
    </x:row>
    <x:row r="562">
      <x:c r="A562" s="137" t="str">
        <x:v>A-F0651-DE</x:v>
      </x:c>
      <x:c r="B562" s="137" t="str">
        <x:v>F0651</x:v>
      </x:c>
      <x:c r="C562" s="137" t="str">
        <x:v>Salz</x:v>
      </x:c>
      <x:c r="D562" s="138" t="str">
        <x:v>de</x:v>
      </x:c>
      <x:c r="E562" s="141" t="b">
        <x:v>1</x:v>
      </x:c>
    </x:row>
    <x:row r="563">
      <x:c r="A563" s="137" t="str">
        <x:v>A-F0651-EN</x:v>
      </x:c>
      <x:c r="B563" s="137" t="str">
        <x:v>F0651</x:v>
      </x:c>
      <x:c r="C563" s="137" t="str">
        <x:v>salt</x:v>
      </x:c>
      <x:c r="D563" s="138" t="str">
        <x:v>en</x:v>
      </x:c>
      <x:c r="E563" s="141" t="b">
        <x:v>0</x:v>
      </x:c>
    </x:row>
    <x:row r="564">
      <x:c r="A564" s="137" t="str">
        <x:v>A-F0752-DE</x:v>
      </x:c>
      <x:c r="B564" s="137" t="str">
        <x:v>F0752</x:v>
      </x:c>
      <x:c r="C564" s="137" t="str">
        <x:v>Thymian</x:v>
      </x:c>
      <x:c r="D564" s="138" t="str">
        <x:v>de</x:v>
      </x:c>
      <x:c r="E564" s="141" t="b">
        <x:v>1</x:v>
      </x:c>
    </x:row>
    <x:row r="565">
      <x:c r="A565" s="137" t="str">
        <x:v>A-F0752-EN</x:v>
      </x:c>
      <x:c r="B565" s="137" t="str">
        <x:v>F0752</x:v>
      </x:c>
      <x:c r="C565" s="137" t="str">
        <x:v>thyme</x:v>
      </x:c>
      <x:c r="D565" s="138" t="str">
        <x:v>en</x:v>
      </x:c>
      <x:c r="E565" s="141" t="b">
        <x:v>0</x:v>
      </x:c>
    </x:row>
    <x:row r="566">
      <x:c r="A566" s="137" t="str">
        <x:v>A-F0675-DE</x:v>
      </x:c>
      <x:c r="B566" s="137" t="str">
        <x:v>F0675</x:v>
      </x:c>
      <x:c r="C566" s="137" t="str">
        <x:v>Einzelcreme</x:v>
      </x:c>
      <x:c r="D566" s="138" t="str">
        <x:v>de</x:v>
      </x:c>
      <x:c r="E566" s="141" t="b">
        <x:v>1</x:v>
      </x:c>
    </x:row>
    <x:row r="567">
      <x:c r="A567" s="137" t="str">
        <x:v>A-F0675-EN</x:v>
      </x:c>
      <x:c r="B567" s="137" t="str">
        <x:v>F0675</x:v>
      </x:c>
      <x:c r="C567" s="137" t="str">
        <x:v>single cream</x:v>
      </x:c>
      <x:c r="D567" s="138" t="str">
        <x:v>en</x:v>
      </x:c>
      <x:c r="E567" s="141" t="b">
        <x:v>0</x:v>
      </x:c>
    </x:row>
    <x:row r="568">
      <x:c r="A568" s="137" t="str">
        <x:v>A-F0057-DE</x:v>
      </x:c>
      <x:c r="B568" s="137" t="str">
        <x:v>F0057</x:v>
      </x:c>
      <x:c r="C568" s="137" t="str">
        <x:v>Lorbeerblätter</x:v>
      </x:c>
      <x:c r="D568" s="138" t="str">
        <x:v>de</x:v>
      </x:c>
      <x:c r="E568" s="141" t="b">
        <x:v>1</x:v>
      </x:c>
    </x:row>
    <x:row r="569">
      <x:c r="A569" s="137" t="str">
        <x:v>A-F0057-EN</x:v>
      </x:c>
      <x:c r="B569" s="137" t="str">
        <x:v>F0057</x:v>
      </x:c>
      <x:c r="C569" s="137" t="str">
        <x:v>bay leaves</x:v>
      </x:c>
      <x:c r="D569" s="138" t="str">
        <x:v>en</x:v>
      </x:c>
      <x:c r="E569" s="141" t="b">
        <x:v>0</x:v>
      </x:c>
    </x:row>
    <x:row r="570">
      <x:c r="A570" s="137" t="str">
        <x:v>A-F0137-DE</x:v>
      </x:c>
      <x:c r="B570" s="137" t="str">
        <x:v>F0137</x:v>
      </x:c>
      <x:c r="C570" s="137" t="str">
        <x:v>Knollensellerie</x:v>
      </x:c>
      <x:c r="D570" s="138" t="str">
        <x:v>de</x:v>
      </x:c>
      <x:c r="E570" s="141" t="b">
        <x:v>1</x:v>
      </x:c>
    </x:row>
    <x:row r="571">
      <x:c r="A571" s="137" t="str">
        <x:v>A-F0137-EN</x:v>
      </x:c>
      <x:c r="B571" s="137" t="str">
        <x:v>F0137</x:v>
      </x:c>
      <x:c r="C571" s="137" t="str">
        <x:v>celeriac</x:v>
      </x:c>
      <x:c r="D571" s="138" t="str">
        <x:v>en</x:v>
      </x:c>
      <x:c r="E571" s="141" t="b">
        <x:v>0</x:v>
      </x:c>
    </x:row>
    <x:row r="572">
      <x:c r="A572" s="137" t="str">
        <x:v>A-F0692-DE</x:v>
      </x:c>
      <x:c r="B572" s="137" t="str">
        <x:v>F0692</x:v>
      </x:c>
      <x:c r="C572" s="137" t="str">
        <x:v>Sojasahne</x:v>
      </x:c>
      <x:c r="D572" s="138" t="str">
        <x:v>de</x:v>
      </x:c>
      <x:c r="E572" s="141" t="b">
        <x:v>1</x:v>
      </x:c>
    </x:row>
    <x:row r="573">
      <x:c r="A573" s="137" t="str">
        <x:v>A-F0692-EN</x:v>
      </x:c>
      <x:c r="B573" s="137" t="str">
        <x:v>F0692</x:v>
      </x:c>
      <x:c r="C573" s="137" t="str">
        <x:v>soya cream</x:v>
      </x:c>
      <x:c r="D573" s="138" t="str">
        <x:v>en</x:v>
      </x:c>
      <x:c r="E573" s="141" t="b">
        <x:v>0</x:v>
      </x:c>
    </x:row>
    <x:row r="574">
      <x:c r="A574" s="137" t="str">
        <x:v>A-F0774-DE</x:v>
      </x:c>
      <x:c r="B574" s="137" t="str">
        <x:v>F0774</x:v>
      </x:c>
      <x:c r="C574" s="137" t="str">
        <x:v>Trüffelöl</x:v>
      </x:c>
      <x:c r="D574" s="138" t="str">
        <x:v>de</x:v>
      </x:c>
      <x:c r="E574" s="141" t="b">
        <x:v>1</x:v>
      </x:c>
    </x:row>
    <x:row r="575">
      <x:c r="A575" s="137" t="str">
        <x:v>A-F0774-EN</x:v>
      </x:c>
      <x:c r="B575" s="137" t="str">
        <x:v>F0774</x:v>
      </x:c>
      <x:c r="C575" s="137" t="str">
        <x:v>truffle oil</x:v>
      </x:c>
      <x:c r="D575" s="138" t="str">
        <x:v>en</x:v>
      </x:c>
      <x:c r="E575" s="141" t="b">
        <x:v>0</x:v>
      </x:c>
    </x:row>
    <x:row r="576">
      <x:c r="A576" s="137" t="str">
        <x:v>A-F0635-DE</x:v>
      </x:c>
      <x:c r="B576" s="137" t="str">
        <x:v>F0635</x:v>
      </x:c>
      <x:c r="C576" s="137" t="str">
        <x:v>Rosen-Harissa-Paste</x:v>
      </x:c>
      <x:c r="D576" s="138" t="str">
        <x:v>de</x:v>
      </x:c>
      <x:c r="E576" s="141" t="b">
        <x:v>1</x:v>
      </x:c>
    </x:row>
    <x:row r="577">
      <x:c r="A577" s="137" t="str">
        <x:v>A-F0635-EN</x:v>
      </x:c>
      <x:c r="B577" s="137" t="str">
        <x:v>F0635</x:v>
      </x:c>
      <x:c r="C577" s="137" t="str">
        <x:v>rose harissa paste</x:v>
      </x:c>
      <x:c r="D577" s="138" t="str">
        <x:v>en</x:v>
      </x:c>
      <x:c r="E577" s="141" t="b">
        <x:v>0</x:v>
      </x:c>
    </x:row>
    <x:row r="578">
      <x:c r="A578" s="137" t="str">
        <x:v>A-F0602-DE</x:v>
      </x:c>
      <x:c r="B578" s="137" t="str">
        <x:v>F0602</x:v>
      </x:c>
      <x:c r="C578" s="137" t="str">
        <x:v>Rote Chilischoten</x:v>
      </x:c>
      <x:c r="D578" s="138" t="str">
        <x:v>de</x:v>
      </x:c>
      <x:c r="E578" s="141" t="b">
        <x:v>1</x:v>
      </x:c>
    </x:row>
    <x:row r="579">
      <x:c r="A579" s="137" t="str">
        <x:v>A-F0602-EN</x:v>
      </x:c>
      <x:c r="B579" s="137" t="str">
        <x:v>F0602</x:v>
      </x:c>
      <x:c r="C579" s="137" t="str">
        <x:v>red chillies</x:v>
      </x:c>
      <x:c r="D579" s="138" t="str">
        <x:v>en</x:v>
      </x:c>
      <x:c r="E579" s="141" t="b">
        <x:v>0</x:v>
      </x:c>
    </x:row>
    <x:row r="580">
      <x:c r="A580" s="137" t="str">
        <x:v>A-F0231-DE</x:v>
      </x:c>
      <x:c r="B580" s="137" t="str">
        <x:v>F0231</x:v>
      </x:c>
      <x:c r="C580" s="137" t="str">
        <x:v>Kreuzkümmelsamen</x:v>
      </x:c>
      <x:c r="D580" s="138" t="str">
        <x:v>de</x:v>
      </x:c>
      <x:c r="E580" s="141" t="b">
        <x:v>1</x:v>
      </x:c>
    </x:row>
    <x:row r="581">
      <x:c r="A581" s="137" t="str">
        <x:v>A-F0231-EN</x:v>
      </x:c>
      <x:c r="B581" s="137" t="str">
        <x:v>F0231</x:v>
      </x:c>
      <x:c r="C581" s="137" t="str">
        <x:v>cumin seeds</x:v>
      </x:c>
      <x:c r="D581" s="138" t="str">
        <x:v>en</x:v>
      </x:c>
      <x:c r="E581" s="141" t="b">
        <x:v>0</x:v>
      </x:c>
    </x:row>
    <x:row r="582">
      <x:c r="A582" s="137" t="str">
        <x:v>A-F0354-DE</x:v>
      </x:c>
      <x:c r="B582" s="137" t="str">
        <x:v>F0354</x:v>
      </x:c>
      <x:c r="C582" s="137" t="str">
        <x:v>Gemahlene Kurkuma</x:v>
      </x:c>
      <x:c r="D582" s="138" t="str">
        <x:v>de</x:v>
      </x:c>
      <x:c r="E582" s="141" t="b">
        <x:v>1</x:v>
      </x:c>
    </x:row>
    <x:row r="583">
      <x:c r="A583" s="137" t="str">
        <x:v>A-F0354-EN</x:v>
      </x:c>
      <x:c r="B583" s="137" t="str">
        <x:v>F0354</x:v>
      </x:c>
      <x:c r="C583" s="137" t="str">
        <x:v>ground turmeric</x:v>
      </x:c>
      <x:c r="D583" s="138" t="str">
        <x:v>en</x:v>
      </x:c>
      <x:c r="E583" s="141" t="b">
        <x:v>0</x:v>
      </x:c>
    </x:row>
    <x:row r="584">
      <x:c r="A584" s="137" t="str">
        <x:v>A-F0732-DE</x:v>
      </x:c>
      <x:c r="B584" s="137" t="str">
        <x:v>F0732</x:v>
      </x:c>
      <x:c r="C584" s="137" t="str">
        <x:v>Zuckermais</x:v>
      </x:c>
      <x:c r="D584" s="138" t="str">
        <x:v>de</x:v>
      </x:c>
      <x:c r="E584" s="141" t="b">
        <x:v>1</x:v>
      </x:c>
    </x:row>
    <x:row r="585">
      <x:c r="A585" s="137" t="str">
        <x:v>A-F0732-EN</x:v>
      </x:c>
      <x:c r="B585" s="137" t="str">
        <x:v>F0732</x:v>
      </x:c>
      <x:c r="C585" s="137" t="str">
        <x:v>sweetcorn</x:v>
      </x:c>
      <x:c r="D585" s="138" t="str">
        <x:v>en</x:v>
      </x:c>
      <x:c r="E585" s="141" t="b">
        <x:v>0</x:v>
      </x:c>
    </x:row>
    <x:row r="586">
      <x:c r="A586" s="137" t="str">
        <x:v>A-F0193-DE</x:v>
      </x:c>
      <x:c r="B586" s="137" t="str">
        <x:v>F0193</x:v>
      </x:c>
      <x:c r="C586" s="137" t="str">
        <x:v>Kokosöl</x:v>
      </x:c>
      <x:c r="D586" s="138" t="str">
        <x:v>de</x:v>
      </x:c>
      <x:c r="E586" s="141" t="b">
        <x:v>1</x:v>
      </x:c>
    </x:row>
    <x:row r="587">
      <x:c r="A587" s="137" t="str">
        <x:v>A-F0193-EN</x:v>
      </x:c>
      <x:c r="B587" s="137" t="str">
        <x:v>F0193</x:v>
      </x:c>
      <x:c r="C587" s="137" t="str">
        <x:v>coconut oil</x:v>
      </x:c>
      <x:c r="D587" s="138" t="str">
        <x:v>en</x:v>
      </x:c>
      <x:c r="E587" s="141" t="b">
        <x:v>0</x:v>
      </x:c>
    </x:row>
    <x:row r="588">
      <x:c r="A588" s="137" t="str">
        <x:v>A-F0729-DE</x:v>
      </x:c>
      <x:c r="B588" s="137" t="str">
        <x:v>F0729</x:v>
      </x:c>
      <x:c r="C588" s="137" t="str">
        <x:v>Süßkartoffel</x:v>
      </x:c>
      <x:c r="D588" s="138" t="str">
        <x:v>de</x:v>
      </x:c>
      <x:c r="E588" s="141" t="b">
        <x:v>1</x:v>
      </x:c>
    </x:row>
    <x:row r="589">
      <x:c r="A589" s="137" t="str">
        <x:v>A-F0729-EN</x:v>
      </x:c>
      <x:c r="B589" s="137" t="str">
        <x:v>F0729</x:v>
      </x:c>
      <x:c r="C589" s="137" t="str">
        <x:v>sweet potato</x:v>
      </x:c>
      <x:c r="D589" s="138" t="str">
        <x:v>en</x:v>
      </x:c>
      <x:c r="E589" s="141" t="b">
        <x:v>0</x:v>
      </x:c>
    </x:row>
    <x:row r="590">
      <x:c r="A590" s="137" t="str">
        <x:v>A-F0192-DE</x:v>
      </x:c>
      <x:c r="B590" s="137" t="str">
        <x:v>F0192</x:v>
      </x:c>
      <x:c r="C590" s="137" t="str">
        <x:v>Kokosmilch</x:v>
      </x:c>
      <x:c r="D590" s="138" t="str">
        <x:v>de</x:v>
      </x:c>
      <x:c r="E590" s="141" t="b">
        <x:v>1</x:v>
      </x:c>
    </x:row>
    <x:row r="591">
      <x:c r="A591" s="137" t="str">
        <x:v>A-F0192-EN</x:v>
      </x:c>
      <x:c r="B591" s="137" t="str">
        <x:v>F0192</x:v>
      </x:c>
      <x:c r="C591" s="137" t="str">
        <x:v>coconut milk</x:v>
      </x:c>
      <x:c r="D591" s="138" t="str">
        <x:v>en</x:v>
      </x:c>
      <x:c r="E591" s="141" t="b">
        <x:v>0</x:v>
      </x:c>
    </x:row>
    <x:row r="592">
      <x:c r="A592" s="137" t="str">
        <x:v>A-F0418-DE</x:v>
      </x:c>
      <x:c r="B592" s="137" t="str">
        <x:v>F0418</x:v>
      </x:c>
      <x:c r="C592" s="137" t="str">
        <x:v>Linsen</x:v>
      </x:c>
      <x:c r="D592" s="138" t="str">
        <x:v>de</x:v>
      </x:c>
      <x:c r="E592" s="141" t="b">
        <x:v>1</x:v>
      </x:c>
    </x:row>
    <x:row r="593">
      <x:c r="A593" s="137" t="str">
        <x:v>A-F0418-EN</x:v>
      </x:c>
      <x:c r="B593" s="137" t="str">
        <x:v>F0418</x:v>
      </x:c>
      <x:c r="C593" s="137" t="str">
        <x:v>lentils</x:v>
      </x:c>
      <x:c r="D593" s="138" t="str">
        <x:v>en</x:v>
      </x:c>
      <x:c r="E593" s="141" t="b">
        <x:v>0</x:v>
      </x:c>
    </x:row>
    <x:row r="594">
      <x:c r="A594" s="137" t="str">
        <x:v>A-F0130-DE</x:v>
      </x:c>
      <x:c r="B594" s="137" t="str">
        <x:v>F0130</x:v>
      </x:c>
      <x:c r="C594" s="137" t="str">
        <x:v>Cashewnüsse</x:v>
      </x:c>
      <x:c r="D594" s="138" t="str">
        <x:v>de</x:v>
      </x:c>
      <x:c r="E594" s="141" t="b">
        <x:v>1</x:v>
      </x:c>
    </x:row>
    <x:row r="595">
      <x:c r="A595" s="137" t="str">
        <x:v>A-F0130-EN</x:v>
      </x:c>
      <x:c r="B595" s="137" t="str">
        <x:v>F0130</x:v>
      </x:c>
      <x:c r="C595" s="137" t="str">
        <x:v>cashew nuts</x:v>
      </x:c>
      <x:c r="D595" s="138" t="str">
        <x:v>en</x:v>
      </x:c>
      <x:c r="E595" s="141" t="b">
        <x:v>0</x:v>
      </x:c>
    </x:row>
    <x:row r="596">
      <x:c r="A596" s="137" t="str">
        <x:v>A-F0160-DE</x:v>
      </x:c>
      <x:c r="B596" s="137" t="str">
        <x:v>F0160</x:v>
      </x:c>
      <x:c r="C596" s="137" t="str">
        <x:v>Hühnerbrühwürfel</x:v>
      </x:c>
      <x:c r="D596" s="138" t="str">
        <x:v>de</x:v>
      </x:c>
      <x:c r="E596" s="141" t="b">
        <x:v>1</x:v>
      </x:c>
    </x:row>
    <x:row r="597">
      <x:c r="A597" s="137" t="str">
        <x:v>A-F0160-EN</x:v>
      </x:c>
      <x:c r="B597" s="137" t="str">
        <x:v>F0160</x:v>
      </x:c>
      <x:c r="C597" s="137" t="str">
        <x:v>chicken stock cube</x:v>
      </x:c>
      <x:c r="D597" s="138" t="str">
        <x:v>en</x:v>
      </x:c>
      <x:c r="E597" s="141" t="b">
        <x:v>0</x:v>
      </x:c>
    </x:row>
    <x:row r="598">
      <x:c r="A598" s="137" t="str">
        <x:v>A-F0637-DE</x:v>
      </x:c>
      <x:c r="B598" s="137" t="str">
        <x:v>F0637</x:v>
      </x:c>
      <x:c r="C598" s="137" t="str">
        <x:v>Rosmarinzweige</x:v>
      </x:c>
      <x:c r="D598" s="138" t="str">
        <x:v>de</x:v>
      </x:c>
      <x:c r="E598" s="141" t="b">
        <x:v>1</x:v>
      </x:c>
    </x:row>
    <x:row r="599">
      <x:c r="A599" s="137" t="str">
        <x:v>A-F0637-EN</x:v>
      </x:c>
      <x:c r="B599" s="137" t="str">
        <x:v>F0637</x:v>
      </x:c>
      <x:c r="C599" s="137" t="str">
        <x:v>rosemary sprigs</x:v>
      </x:c>
      <x:c r="D599" s="138" t="str">
        <x:v>en</x:v>
      </x:c>
      <x:c r="E599" s="141" t="b">
        <x:v>0</x:v>
      </x:c>
    </x:row>
    <x:row r="600">
      <x:c r="A600" s="137" t="str">
        <x:v>A-F0247-DE</x:v>
      </x:c>
      <x:c r="B600" s="137" t="str">
        <x:v>F0247</x:v>
      </x:c>
      <x:c r="C600" s="137" t="str">
        <x:v>Doppelrahm</x:v>
      </x:c>
      <x:c r="D600" s="138" t="str">
        <x:v>de</x:v>
      </x:c>
      <x:c r="E600" s="141" t="b">
        <x:v>1</x:v>
      </x:c>
    </x:row>
    <x:row r="601">
      <x:c r="A601" s="137" t="str">
        <x:v>A-F0247-EN</x:v>
      </x:c>
      <x:c r="B601" s="137" t="str">
        <x:v>F0247</x:v>
      </x:c>
      <x:c r="C601" s="137" t="str">
        <x:v>double cream</x:v>
      </x:c>
      <x:c r="D601" s="138" t="str">
        <x:v>en</x:v>
      </x:c>
      <x:c r="E601" s="141" t="b">
        <x:v>0</x:v>
      </x:c>
    </x:row>
    <x:row r="602">
      <x:c r="A602" s="137" t="str">
        <x:v>A-F0530-DE</x:v>
      </x:c>
      <x:c r="B602" s="137" t="str">
        <x:v>F0530</x:v>
      </x:c>
      <x:c r="C602" s="137" t="str">
        <x:v>Erbsen</x:v>
      </x:c>
      <x:c r="D602" s="138" t="str">
        <x:v>de</x:v>
      </x:c>
      <x:c r="E602" s="141" t="b">
        <x:v>1</x:v>
      </x:c>
    </x:row>
    <x:row r="603">
      <x:c r="A603" s="137" t="str">
        <x:v>A-F0530-EN</x:v>
      </x:c>
      <x:c r="B603" s="137" t="str">
        <x:v>F0530</x:v>
      </x:c>
      <x:c r="C603" s="137" t="str">
        <x:v>peas</x:v>
      </x:c>
      <x:c r="D603" s="138" t="str">
        <x:v>en</x:v>
      </x:c>
      <x:c r="E603" s="141" t="b">
        <x:v>0</x:v>
      </x:c>
    </x:row>
    <x:row r="604">
      <x:c r="A604" s="137" t="str">
        <x:v>A-F0142-DE</x:v>
      </x:c>
      <x:c r="B604" s="137" t="str">
        <x:v>F0142</x:v>
      </x:c>
      <x:c r="C604" s="137" t="str">
        <x:v>Mangold</x:v>
      </x:c>
      <x:c r="D604" s="138" t="str">
        <x:v>de</x:v>
      </x:c>
      <x:c r="E604" s="141" t="b">
        <x:v>1</x:v>
      </x:c>
    </x:row>
    <x:row r="605">
      <x:c r="A605" s="137" t="str">
        <x:v>A-F0142-EN</x:v>
      </x:c>
      <x:c r="B605" s="137" t="str">
        <x:v>F0142</x:v>
      </x:c>
      <x:c r="C605" s="137" t="str">
        <x:v>chard</x:v>
      </x:c>
      <x:c r="D605" s="138" t="str">
        <x:v>en</x:v>
      </x:c>
      <x:c r="E605" s="141" t="b">
        <x:v>0</x:v>
      </x:c>
    </x:row>
    <x:row r="606">
      <x:c r="A606" s="137" t="str">
        <x:v>A-F0672-DE</x:v>
      </x:c>
      <x:c r="B606" s="137" t="str">
        <x:v>F0672</x:v>
      </x:c>
      <x:c r="C606" s="137" t="str">
        <x:v>Shiitake-Pilze</x:v>
      </x:c>
      <x:c r="D606" s="138" t="str">
        <x:v>de</x:v>
      </x:c>
      <x:c r="E606" s="141" t="b">
        <x:v>1</x:v>
      </x:c>
    </x:row>
    <x:row r="607">
      <x:c r="A607" s="137" t="str">
        <x:v>A-F0672-EN</x:v>
      </x:c>
      <x:c r="B607" s="137" t="str">
        <x:v>F0672</x:v>
      </x:c>
      <x:c r="C607" s="137" t="str">
        <x:v>shiitake mushrooms</x:v>
      </x:c>
      <x:c r="D607" s="138" t="str">
        <x:v>en</x:v>
      </x:c>
      <x:c r="E607" s="141" t="b">
        <x:v>0</x:v>
      </x:c>
    </x:row>
    <x:row r="608">
      <x:c r="A608" s="137" t="str">
        <x:v>A-F0158-DE</x:v>
      </x:c>
      <x:c r="B608" s="137" t="str">
        <x:v>F0158</x:v>
      </x:c>
      <x:c r="C608" s="137" t="str">
        <x:v>Hähnchenschenkel</x:v>
      </x:c>
      <x:c r="D608" s="138" t="str">
        <x:v>de</x:v>
      </x:c>
      <x:c r="E608" s="141" t="b">
        <x:v>1</x:v>
      </x:c>
    </x:row>
    <x:row r="609">
      <x:c r="A609" s="137" t="str">
        <x:v>A-F0158-EN</x:v>
      </x:c>
      <x:c r="B609" s="137" t="str">
        <x:v>F0158</x:v>
      </x:c>
      <x:c r="C609" s="137" t="str">
        <x:v>chicken legs</x:v>
      </x:c>
      <x:c r="D609" s="138" t="str">
        <x:v>en</x:v>
      </x:c>
      <x:c r="E609" s="141" t="b">
        <x:v>0</x:v>
      </x:c>
    </x:row>
    <x:row r="610">
      <x:c r="A610" s="137" t="str">
        <x:v>A-F0457-DE</x:v>
      </x:c>
      <x:c r="B610" s="137" t="str">
        <x:v>F0457</x:v>
      </x:c>
      <x:c r="C610" s="137" t="str">
        <x:v>Misopaste</x:v>
      </x:c>
      <x:c r="D610" s="138" t="str">
        <x:v>de</x:v>
      </x:c>
      <x:c r="E610" s="141" t="b">
        <x:v>1</x:v>
      </x:c>
    </x:row>
    <x:row r="611">
      <x:c r="A611" s="137" t="str">
        <x:v>A-F0457-EN</x:v>
      </x:c>
      <x:c r="B611" s="137" t="str">
        <x:v>F0457</x:v>
      </x:c>
      <x:c r="C611" s="137" t="str">
        <x:v>miso paste</x:v>
      </x:c>
      <x:c r="D611" s="138" t="str">
        <x:v>en</x:v>
      </x:c>
      <x:c r="E611" s="141" t="b">
        <x:v>0</x:v>
      </x:c>
    </x:row>
    <x:row r="612">
      <x:c r="A612" s="137" t="str">
        <x:v>A-F0487-DE</x:v>
      </x:c>
      <x:c r="B612" s="137" t="str">
        <x:v>F0487</x:v>
      </x:c>
      <x:c r="C612" s="137" t="str">
        <x:v>Nudeln</x:v>
      </x:c>
      <x:c r="D612" s="138" t="str">
        <x:v>de</x:v>
      </x:c>
      <x:c r="E612" s="141" t="b">
        <x:v>1</x:v>
      </x:c>
    </x:row>
    <x:row r="613">
      <x:c r="A613" s="137" t="str">
        <x:v>A-F0487-EN</x:v>
      </x:c>
      <x:c r="B613" s="137" t="str">
        <x:v>F0487</x:v>
      </x:c>
      <x:c r="C613" s="137" t="str">
        <x:v>noodles</x:v>
      </x:c>
      <x:c r="D613" s="138" t="str">
        <x:v>en</x:v>
      </x:c>
      <x:c r="E613" s="141" t="b">
        <x:v>0</x:v>
      </x:c>
    </x:row>
    <x:row r="614">
      <x:c r="A614" s="137" t="str">
        <x:v>A-F0706-DE</x:v>
      </x:c>
      <x:c r="B614" s="137" t="str">
        <x:v>F0706</x:v>
      </x:c>
      <x:c r="C614" s="137" t="str">
        <x:v>Frühlingszwiebeln</x:v>
      </x:c>
      <x:c r="D614" s="138" t="str">
        <x:v>de</x:v>
      </x:c>
      <x:c r="E614" s="141" t="b">
        <x:v>1</x:v>
      </x:c>
    </x:row>
    <x:row r="615">
      <x:c r="A615" s="137" t="str">
        <x:v>A-F0706-EN</x:v>
      </x:c>
      <x:c r="B615" s="137" t="str">
        <x:v>F0706</x:v>
      </x:c>
      <x:c r="C615" s="137" t="str">
        <x:v>spring onions</x:v>
      </x:c>
      <x:c r="D615" s="138" t="str">
        <x:v>en</x:v>
      </x:c>
      <x:c r="E615" s="141" t="b">
        <x:v>0</x:v>
      </x:c>
    </x:row>
    <x:row r="616">
      <x:c r="A616" s="137" t="str">
        <x:v>A-F0791-DE</x:v>
      </x:c>
      <x:c r="B616" s="137" t="str">
        <x:v>F0791</x:v>
      </x:c>
      <x:c r="C616" s="137" t="str">
        <x:v>Pflanzenöl</x:v>
      </x:c>
      <x:c r="D616" s="138" t="str">
        <x:v>de</x:v>
      </x:c>
      <x:c r="E616" s="141" t="b">
        <x:v>1</x:v>
      </x:c>
    </x:row>
    <x:row r="617">
      <x:c r="A617" s="137" t="str">
        <x:v>A-F0791-EN</x:v>
      </x:c>
      <x:c r="B617" s="137" t="str">
        <x:v>F0791</x:v>
      </x:c>
      <x:c r="C617" s="137" t="str">
        <x:v>vegetable oil</x:v>
      </x:c>
      <x:c r="D617" s="138" t="str">
        <x:v>en</x:v>
      </x:c>
      <x:c r="E617" s="141" t="b">
        <x:v>0</x:v>
      </x:c>
    </x:row>
    <x:row r="618">
      <x:c r="A618" s="137" t="str">
        <x:v>A-F0335-DE</x:v>
      </x:c>
      <x:c r="B618" s="137" t="str">
        <x:v>F0335</x:v>
      </x:c>
      <x:c r="C618" s="137" t="str">
        <x:v>Grüne Bohnen</x:v>
      </x:c>
      <x:c r="D618" s="138" t="str">
        <x:v>de</x:v>
      </x:c>
      <x:c r="E618" s="141" t="b">
        <x:v>1</x:v>
      </x:c>
    </x:row>
    <x:row r="619">
      <x:c r="A619" s="137" t="str">
        <x:v>A-F0335-EN</x:v>
      </x:c>
      <x:c r="B619" s="137" t="str">
        <x:v>F0335</x:v>
      </x:c>
      <x:c r="C619" s="137" t="str">
        <x:v>green bean</x:v>
      </x:c>
      <x:c r="D619" s="138" t="str">
        <x:v>en</x:v>
      </x:c>
      <x:c r="E619" s="141" t="b">
        <x:v>0</x:v>
      </x:c>
    </x:row>
    <x:row r="620">
      <x:c r="A620" s="137" t="str">
        <x:v>A-F0614-DE</x:v>
      </x:c>
      <x:c r="B620" s="137" t="str">
        <x:v>F0614</x:v>
      </x:c>
      <x:c r="C620" s="137" t="str">
        <x:v>Rote, gespaltene Linsen</x:v>
      </x:c>
      <x:c r="D620" s="138" t="str">
        <x:v>de</x:v>
      </x:c>
      <x:c r="E620" s="141" t="b">
        <x:v>1</x:v>
      </x:c>
    </x:row>
    <x:row r="621">
      <x:c r="A621" s="137" t="str">
        <x:v>A-F0614-EN</x:v>
      </x:c>
      <x:c r="B621" s="137" t="str">
        <x:v>F0614</x:v>
      </x:c>
      <x:c r="C621" s="137" t="str">
        <x:v>red split lentils</x:v>
      </x:c>
      <x:c r="D621" s="138" t="str">
        <x:v>en</x:v>
      </x:c>
      <x:c r="E621" s="141" t="b">
        <x:v>0</x:v>
      </x:c>
    </x:row>
    <x:row r="622">
      <x:c r="A622" s="137" t="str">
        <x:v>A-F0300-DE</x:v>
      </x:c>
      <x:c r="B622" s="137" t="str">
        <x:v>F0300</x:v>
      </x:c>
      <x:c r="C622" s="137" t="str">
        <x:v>Frischer Thymian</x:v>
      </x:c>
      <x:c r="D622" s="138" t="str">
        <x:v>de</x:v>
      </x:c>
      <x:c r="E622" s="141" t="b">
        <x:v>1</x:v>
      </x:c>
    </x:row>
    <x:row r="623">
      <x:c r="A623" s="137" t="str">
        <x:v>A-F0300-EN</x:v>
      </x:c>
      <x:c r="B623" s="137" t="str">
        <x:v>F0300</x:v>
      </x:c>
      <x:c r="C623" s="137" t="str">
        <x:v>fresh thyme</x:v>
      </x:c>
      <x:c r="D623" s="138" t="str">
        <x:v>en</x:v>
      </x:c>
      <x:c r="E623" s="141" t="b">
        <x:v>0</x:v>
      </x:c>
    </x:row>
    <x:row r="624">
      <x:c r="A624" s="137" t="str">
        <x:v>A-F0134-DE</x:v>
      </x:c>
      <x:c r="B624" s="137" t="str">
        <x:v>F0134</x:v>
      </x:c>
      <x:c r="C624" s="137" t="str">
        <x:v>Blumenkohlröschen</x:v>
      </x:c>
      <x:c r="D624" s="138" t="str">
        <x:v>de</x:v>
      </x:c>
      <x:c r="E624" s="141" t="b">
        <x:v>1</x:v>
      </x:c>
    </x:row>
    <x:row r="625">
      <x:c r="A625" s="137" t="str">
        <x:v>A-F0134-EN</x:v>
      </x:c>
      <x:c r="B625" s="137" t="str">
        <x:v>F0134</x:v>
      </x:c>
      <x:c r="C625" s="137" t="str">
        <x:v>cauliflower florets</x:v>
      </x:c>
      <x:c r="D625" s="138" t="str">
        <x:v>en</x:v>
      </x:c>
      <x:c r="E625" s="141" t="b">
        <x:v>0</x:v>
      </x:c>
    </x:row>
    <x:row r="626">
      <x:c r="A626" s="137" t="str">
        <x:v>A-F0655-DE</x:v>
      </x:c>
      <x:c r="B626" s="137" t="str">
        <x:v>F0655</x:v>
      </x:c>
      <x:c r="C626" s="137" t="str">
        <x:v>Wirsing</x:v>
      </x:c>
      <x:c r="D626" s="138" t="str">
        <x:v>de</x:v>
      </x:c>
      <x:c r="E626" s="141" t="b">
        <x:v>1</x:v>
      </x:c>
    </x:row>
    <x:row r="627">
      <x:c r="A627" s="137" t="str">
        <x:v>A-F0655-EN</x:v>
      </x:c>
      <x:c r="B627" s="137" t="str">
        <x:v>F0655</x:v>
      </x:c>
      <x:c r="C627" s="137" t="str">
        <x:v>Savoy cabbage</x:v>
      </x:c>
      <x:c r="D627" s="138" t="str">
        <x:v>en</x:v>
      </x:c>
      <x:c r="E627" s="141" t="b">
        <x:v>0</x:v>
      </x:c>
    </x:row>
    <x:row r="628">
      <x:c r="A628" s="137" t="str">
        <x:v>A-F0596-DE</x:v>
      </x:c>
      <x:c r="B628" s="137" t="str">
        <x:v>F0596</x:v>
      </x:c>
      <x:c r="C628" s="137" t="str">
        <x:v>Ras el Hanout</x:v>
      </x:c>
      <x:c r="D628" s="138" t="str">
        <x:v>de</x:v>
      </x:c>
      <x:c r="E628" s="141" t="b">
        <x:v>1</x:v>
      </x:c>
    </x:row>
    <x:row r="629">
      <x:c r="A629" s="137" t="str">
        <x:v>A-F0596-EN</x:v>
      </x:c>
      <x:c r="B629" s="137" t="str">
        <x:v>F0596</x:v>
      </x:c>
      <x:c r="C629" s="137" t="str">
        <x:v>ras el hanout</x:v>
      </x:c>
      <x:c r="D629" s="138" t="str">
        <x:v>en</x:v>
      </x:c>
      <x:c r="E629" s="141" t="b">
        <x:v>0</x:v>
      </x:c>
    </x:row>
    <x:row r="630">
      <x:c r="A630" s="137" t="str">
        <x:v>A-F0258-DE</x:v>
      </x:c>
      <x:c r="B630" s="137" t="str">
        <x:v>F0258</x:v>
      </x:c>
      <x:c r="C630" s="137" t="str">
        <x:v>Dukkah</x:v>
      </x:c>
      <x:c r="D630" s="138" t="str">
        <x:v>de</x:v>
      </x:c>
      <x:c r="E630" s="141" t="b">
        <x:v>1</x:v>
      </x:c>
    </x:row>
    <x:row r="631">
      <x:c r="A631" s="137" t="str">
        <x:v>A-F0258-EN</x:v>
      </x:c>
      <x:c r="B631" s="137" t="str">
        <x:v>F0258</x:v>
      </x:c>
      <x:c r="C631" s="137" t="str">
        <x:v>dukkah</x:v>
      </x:c>
      <x:c r="D631" s="138" t="str">
        <x:v>en</x:v>
      </x:c>
      <x:c r="E631" s="141" t="b">
        <x:v>0</x:v>
      </x:c>
    </x:row>
    <x:row r="632">
      <x:c r="A632" s="137" t="str">
        <x:v>A-F0117-DE</x:v>
      </x:c>
      <x:c r="B632" s="137" t="str">
        <x:v>F0117</x:v>
      </x:c>
      <x:c r="C632" s="137" t="str">
        <x:v>Gemischte Bohnen aus der Dose</x:v>
      </x:c>
      <x:c r="D632" s="138" t="str">
        <x:v>de</x:v>
      </x:c>
      <x:c r="E632" s="141" t="b">
        <x:v>1</x:v>
      </x:c>
    </x:row>
    <x:row r="633">
      <x:c r="A633" s="137" t="str">
        <x:v>A-F0117-EN</x:v>
      </x:c>
      <x:c r="B633" s="137" t="str">
        <x:v>F0117</x:v>
      </x:c>
      <x:c r="C633" s="137" t="str">
        <x:v>can mixed beans</x:v>
      </x:c>
      <x:c r="D633" s="138" t="str">
        <x:v>en</x:v>
      </x:c>
      <x:c r="E633" s="141" t="b">
        <x:v>0</x:v>
      </x:c>
    </x:row>
    <x:row r="634">
      <x:c r="A634" s="137" t="str">
        <x:v>A-F0770-DE</x:v>
      </x:c>
      <x:c r="B634" s="137" t="str">
        <x:v>F0770</x:v>
      </x:c>
      <x:c r="C634" s="137" t="str">
        <x:v>Tortillachip</x:v>
      </x:c>
      <x:c r="D634" s="138" t="str">
        <x:v>de</x:v>
      </x:c>
      <x:c r="E634" s="141" t="b">
        <x:v>1</x:v>
      </x:c>
    </x:row>
    <x:row r="635">
      <x:c r="A635" s="137" t="str">
        <x:v>A-F0770-EN</x:v>
      </x:c>
      <x:c r="B635" s="137" t="str">
        <x:v>F0770</x:v>
      </x:c>
      <x:c r="C635" s="137" t="str">
        <x:v>tortilla chip</x:v>
      </x:c>
      <x:c r="D635" s="138" t="str">
        <x:v>en</x:v>
      </x:c>
      <x:c r="E635" s="141" t="b">
        <x:v>0</x:v>
      </x:c>
    </x:row>
    <x:row r="636">
      <x:c r="A636" s="137" t="str">
        <x:v>A-F0645-DE</x:v>
      </x:c>
      <x:c r="B636" s="137" t="str">
        <x:v>F0645</x:v>
      </x:c>
      <x:c r="C636" s="137" t="str">
        <x:v>Salat</x:v>
      </x:c>
      <x:c r="D636" s="138" t="str">
        <x:v>de</x:v>
      </x:c>
      <x:c r="E636" s="141" t="b">
        <x:v>1</x:v>
      </x:c>
    </x:row>
    <x:row r="637">
      <x:c r="A637" s="137" t="str">
        <x:v>A-F0645-EN</x:v>
      </x:c>
      <x:c r="B637" s="137" t="str">
        <x:v>F0645</x:v>
      </x:c>
      <x:c r="C637" s="137" t="str">
        <x:v>salad</x:v>
      </x:c>
      <x:c r="D637" s="138" t="str">
        <x:v>en</x:v>
      </x:c>
      <x:c r="E637" s="141" t="b">
        <x:v>0</x:v>
      </x:c>
    </x:row>
    <x:row r="638">
      <x:c r="A638" s="137" t="str">
        <x:v>A-F0541-DE</x:v>
      </x:c>
      <x:c r="B638" s="137" t="str">
        <x:v>F0541</x:v>
      </x:c>
      <x:c r="C638" s="137" t="str">
        <x:v>Pinienkerne</x:v>
      </x:c>
      <x:c r="D638" s="138" t="str">
        <x:v>de</x:v>
      </x:c>
      <x:c r="E638" s="141" t="b">
        <x:v>1</x:v>
      </x:c>
    </x:row>
    <x:row r="639">
      <x:c r="A639" s="137" t="str">
        <x:v>A-F0541-EN</x:v>
      </x:c>
      <x:c r="B639" s="137" t="str">
        <x:v>F0541</x:v>
      </x:c>
      <x:c r="C639" s="137" t="str">
        <x:v>pine nuts</x:v>
      </x:c>
      <x:c r="D639" s="138" t="str">
        <x:v>en</x:v>
      </x:c>
      <x:c r="E639" s="141" t="b">
        <x:v>0</x:v>
      </x:c>
    </x:row>
    <x:row r="640">
      <x:c r="A640" s="137" t="str">
        <x:v>A-F0169-DE</x:v>
      </x:c>
      <x:c r="B640" s="137" t="str">
        <x:v>F0169</x:v>
      </x:c>
      <x:c r="C640" s="137" t="str">
        <x:v>Chiliöl</x:v>
      </x:c>
      <x:c r="D640" s="138" t="str">
        <x:v>de</x:v>
      </x:c>
      <x:c r="E640" s="141" t="b">
        <x:v>1</x:v>
      </x:c>
    </x:row>
    <x:row r="641">
      <x:c r="A641" s="137" t="str">
        <x:v>A-F0169-EN</x:v>
      </x:c>
      <x:c r="B641" s="137" t="str">
        <x:v>F0169</x:v>
      </x:c>
      <x:c r="C641" s="137" t="str">
        <x:v>chilli oil</x:v>
      </x:c>
      <x:c r="D641" s="138" t="str">
        <x:v>en</x:v>
      </x:c>
      <x:c r="E641" s="141" t="b">
        <x:v>0</x:v>
      </x:c>
    </x:row>
    <x:row r="642">
      <x:c r="A642" s="137" t="str">
        <x:v>A-F0750-DE</x:v>
      </x:c>
      <x:c r="B642" s="137" t="str">
        <x:v>F0750</x:v>
      </x:c>
      <x:c r="C642" s="137" t="str">
        <x:v>Thailändische rote Currypaste</x:v>
      </x:c>
      <x:c r="D642" s="138" t="str">
        <x:v>de</x:v>
      </x:c>
      <x:c r="E642" s="141" t="b">
        <x:v>1</x:v>
      </x:c>
    </x:row>
    <x:row r="643">
      <x:c r="A643" s="137" t="str">
        <x:v>A-F0750-EN</x:v>
      </x:c>
      <x:c r="B643" s="137" t="str">
        <x:v>F0750</x:v>
      </x:c>
      <x:c r="C643" s="137" t="str">
        <x:v>Thai red curry paste</x:v>
      </x:c>
      <x:c r="D643" s="138" t="str">
        <x:v>en</x:v>
      </x:c>
      <x:c r="E643" s="141" t="b">
        <x:v>0</x:v>
      </x:c>
    </x:row>
    <x:row r="644">
      <x:c r="A644" s="137" t="str">
        <x:v>A-F0749-DE</x:v>
      </x:c>
      <x:c r="B644" s="137" t="str">
        <x:v>F0749</x:v>
      </x:c>
      <x:c r="C644" s="137" t="str">
        <x:v>Thailändische Fischsauce</x:v>
      </x:c>
      <x:c r="D644" s="138" t="str">
        <x:v>de</x:v>
      </x:c>
      <x:c r="E644" s="141" t="b">
        <x:v>1</x:v>
      </x:c>
    </x:row>
    <x:row r="645">
      <x:c r="A645" s="137" t="str">
        <x:v>A-F0749-EN</x:v>
      </x:c>
      <x:c r="B645" s="137" t="str">
        <x:v>F0749</x:v>
      </x:c>
      <x:c r="C645" s="137" t="str">
        <x:v>Thai fish sauce</x:v>
      </x:c>
      <x:c r="D645" s="138" t="str">
        <x:v>en</x:v>
      </x:c>
      <x:c r="E645" s="141" t="b">
        <x:v>0</x:v>
      </x:c>
    </x:row>
    <x:row r="646">
      <x:c r="A646" s="137" t="str">
        <x:v>A-F0714-DE</x:v>
      </x:c>
      <x:c r="B646" s="137" t="str">
        <x:v>F0714</x:v>
      </x:c>
      <x:c r="C646" s="137" t="str">
        <x:v>Zucker</x:v>
      </x:c>
      <x:c r="D646" s="138" t="str">
        <x:v>de</x:v>
      </x:c>
      <x:c r="E646" s="141" t="b">
        <x:v>1</x:v>
      </x:c>
    </x:row>
    <x:row r="647">
      <x:c r="A647" s="137" t="str">
        <x:v>A-F0714-EN</x:v>
      </x:c>
      <x:c r="B647" s="137" t="str">
        <x:v>F0714</x:v>
      </x:c>
      <x:c r="C647" s="137" t="str">
        <x:v>sugar</x:v>
      </x:c>
      <x:c r="D647" s="138" t="str">
        <x:v>en</x:v>
      </x:c>
      <x:c r="E647" s="141" t="b">
        <x:v>0</x:v>
      </x:c>
    </x:row>
    <x:row r="648">
      <x:c r="A648" s="137" t="str">
        <x:v>A-F0537-DE</x:v>
      </x:c>
      <x:c r="B648" s="137" t="str">
        <x:v>F0537</x:v>
      </x:c>
      <x:c r="C648" s="137" t="str">
        <x:v>Pesto</x:v>
      </x:c>
      <x:c r="D648" s="138" t="str">
        <x:v>de</x:v>
      </x:c>
      <x:c r="E648" s="141" t="b">
        <x:v>1</x:v>
      </x:c>
    </x:row>
    <x:row r="649">
      <x:c r="A649" s="137" t="str">
        <x:v>A-F0537-EN</x:v>
      </x:c>
      <x:c r="B649" s="137" t="str">
        <x:v>F0537</x:v>
      </x:c>
      <x:c r="C649" s="137" t="str">
        <x:v>pesto</x:v>
      </x:c>
      <x:c r="D649" s="138" t="str">
        <x:v>en</x:v>
      </x:c>
      <x:c r="E649" s="141" t="b">
        <x:v>0</x:v>
      </x:c>
    </x:row>
    <x:row r="650">
      <x:c r="A650" s="137" t="str">
        <x:v>A-F0384-DE</x:v>
      </x:c>
      <x:c r="B650" s="137" t="str">
        <x:v>F0384</x:v>
      </x:c>
      <x:c r="C650" s="137" t="str">
        <x:v>Topinambur</x:v>
      </x:c>
      <x:c r="D650" s="138" t="str">
        <x:v>de</x:v>
      </x:c>
      <x:c r="E650" s="141" t="b">
        <x:v>1</x:v>
      </x:c>
    </x:row>
    <x:row r="651">
      <x:c r="A651" s="137" t="str">
        <x:v>A-F0384-EN</x:v>
      </x:c>
      <x:c r="B651" s="137" t="str">
        <x:v>F0384</x:v>
      </x:c>
      <x:c r="C651" s="137" t="str">
        <x:v>Jerusalem artichoke</x:v>
      </x:c>
      <x:c r="D651" s="138" t="str">
        <x:v>en</x:v>
      </x:c>
      <x:c r="E651" s="141" t="b">
        <x:v>0</x:v>
      </x:c>
    </x:row>
    <x:row r="652">
      <x:c r="A652" s="137" t="str">
        <x:v>A-F0344-DE</x:v>
      </x:c>
      <x:c r="B652" s="137" t="str">
        <x:v>F0344</x:v>
      </x:c>
      <x:c r="C652" s="137" t="str">
        <x:v>Grissini-Stick</x:v>
      </x:c>
      <x:c r="D652" s="138" t="str">
        <x:v>de</x:v>
      </x:c>
      <x:c r="E652" s="141" t="b">
        <x:v>1</x:v>
      </x:c>
    </x:row>
    <x:row r="653">
      <x:c r="A653" s="137" t="str">
        <x:v>A-F0344-EN</x:v>
      </x:c>
      <x:c r="B653" s="137" t="str">
        <x:v>F0344</x:v>
      </x:c>
      <x:c r="C653" s="137" t="str">
        <x:v>grissini stick</x:v>
      </x:c>
      <x:c r="D653" s="138" t="str">
        <x:v>en</x:v>
      </x:c>
      <x:c r="E653" s="141" t="b">
        <x:v>0</x:v>
      </x:c>
    </x:row>
    <x:row r="654">
      <x:c r="A654" s="137" t="str">
        <x:v>A-F0811-DE</x:v>
      </x:c>
      <x:c r="B654" s="137" t="str">
        <x:v>F0811</x:v>
      </x:c>
      <x:c r="C654" s="137" t="str">
        <x:v>Schlagsahne</x:v>
      </x:c>
      <x:c r="D654" s="138" t="str">
        <x:v>de</x:v>
      </x:c>
      <x:c r="E654" s="141" t="b">
        <x:v>1</x:v>
      </x:c>
    </x:row>
    <x:row r="655">
      <x:c r="A655" s="137" t="str">
        <x:v>A-F0811-EN</x:v>
      </x:c>
      <x:c r="B655" s="137" t="str">
        <x:v>F0811</x:v>
      </x:c>
      <x:c r="C655" s="137" t="str">
        <x:v>whipping cream</x:v>
      </x:c>
      <x:c r="D655" s="138" t="str">
        <x:v>en</x:v>
      </x:c>
      <x:c r="E655" s="141" t="b">
        <x:v>0</x:v>
      </x:c>
    </x:row>
    <x:row r="656">
      <x:c r="A656" s="137" t="str">
        <x:v>A-F0029-DE</x:v>
      </x:c>
      <x:c r="B656" s="137" t="str">
        <x:v>F0029</x:v>
      </x:c>
      <x:c r="C656" s="137" t="str">
        <x:v>Avocados</x:v>
      </x:c>
      <x:c r="D656" s="138" t="str">
        <x:v>de</x:v>
      </x:c>
      <x:c r="E656" s="141" t="b">
        <x:v>1</x:v>
      </x:c>
    </x:row>
    <x:row r="657">
      <x:c r="A657" s="137" t="str">
        <x:v>A-F0029-EN</x:v>
      </x:c>
      <x:c r="B657" s="137" t="str">
        <x:v>F0029</x:v>
      </x:c>
      <x:c r="C657" s="137" t="str">
        <x:v>avocados</x:v>
      </x:c>
      <x:c r="D657" s="138" t="str">
        <x:v>en</x:v>
      </x:c>
      <x:c r="E657" s="141" t="b">
        <x:v>0</x:v>
      </x:c>
    </x:row>
    <x:row r="658">
      <x:c r="A658" s="137" t="str">
        <x:v>A-F0410-DE</x:v>
      </x:c>
      <x:c r="B658" s="137" t="str">
        <x:v>F0410</x:v>
      </x:c>
      <x:c r="C658" s="137" t="str">
        <x:v>Zitronensaft</x:v>
      </x:c>
      <x:c r="D658" s="138" t="str">
        <x:v>de</x:v>
      </x:c>
      <x:c r="E658" s="141" t="b">
        <x:v>1</x:v>
      </x:c>
    </x:row>
    <x:row r="659">
      <x:c r="A659" s="137" t="str">
        <x:v>A-F0410-EN</x:v>
      </x:c>
      <x:c r="B659" s="137" t="str">
        <x:v>F0410</x:v>
      </x:c>
      <x:c r="C659" s="137" t="str">
        <x:v>lemon juice</x:v>
      </x:c>
      <x:c r="D659" s="138" t="str">
        <x:v>en</x:v>
      </x:c>
      <x:c r="E659" s="141" t="b">
        <x:v>0</x:v>
      </x:c>
    </x:row>
    <x:row r="660">
      <x:c r="A660" s="137" t="str">
        <x:v>A-F0353-DE</x:v>
      </x:c>
      <x:c r="B660" s="137" t="str">
        <x:v>F0353</x:v>
      </x:c>
      <x:c r="C660" s="137" t="str">
        <x:v>Gemahlene Muskatnuss</x:v>
      </x:c>
      <x:c r="D660" s="138" t="str">
        <x:v>de</x:v>
      </x:c>
      <x:c r="E660" s="141" t="b">
        <x:v>1</x:v>
      </x:c>
    </x:row>
    <x:row r="661">
      <x:c r="A661" s="137" t="str">
        <x:v>A-F0353-EN</x:v>
      </x:c>
      <x:c r="B661" s="137" t="str">
        <x:v>F0353</x:v>
      </x:c>
      <x:c r="C661" s="137" t="str">
        <x:v>ground nutmeg</x:v>
      </x:c>
      <x:c r="D661" s="138" t="str">
        <x:v>en</x:v>
      </x:c>
      <x:c r="E661" s="141" t="b">
        <x:v>0</x:v>
      </x:c>
    </x:row>
    <x:row r="662">
      <x:c r="A662" s="137" t="str">
        <x:v>A-F0119-DE</x:v>
      </x:c>
      <x:c r="B662" s="137" t="str">
        <x:v>F0119</x:v>
      </x:c>
      <x:c r="C662" s="137" t="str">
        <x:v>Cannellini-Bohne</x:v>
      </x:c>
      <x:c r="D662" s="138" t="str">
        <x:v>de</x:v>
      </x:c>
      <x:c r="E662" s="141" t="b">
        <x:v>1</x:v>
      </x:c>
    </x:row>
    <x:row r="663">
      <x:c r="A663" s="137" t="str">
        <x:v>A-F0119-EN</x:v>
      </x:c>
      <x:c r="B663" s="137" t="str">
        <x:v>F0119</x:v>
      </x:c>
      <x:c r="C663" s="137" t="str">
        <x:v>cannellini bean</x:v>
      </x:c>
      <x:c r="D663" s="138" t="str">
        <x:v>en</x:v>
      </x:c>
      <x:c r="E663" s="141" t="b">
        <x:v>0</x:v>
      </x:c>
    </x:row>
    <x:row r="664">
      <x:c r="A664" s="137" t="str">
        <x:v>A-F0442-DE</x:v>
      </x:c>
      <x:c r="B664" s="137" t="str">
        <x:v>F0442</x:v>
      </x:c>
      <x:c r="C664" s="137" t="str">
        <x:v>Reifer Cheddar</x:v>
      </x:c>
      <x:c r="D664" s="138" t="str">
        <x:v>de</x:v>
      </x:c>
      <x:c r="E664" s="141" t="b">
        <x:v>1</x:v>
      </x:c>
    </x:row>
    <x:row r="665">
      <x:c r="A665" s="137" t="str">
        <x:v>A-F0442-EN</x:v>
      </x:c>
      <x:c r="B665" s="137" t="str">
        <x:v>F0442</x:v>
      </x:c>
      <x:c r="C665" s="137" t="str">
        <x:v>mature cheddar</x:v>
      </x:c>
      <x:c r="D665" s="138" t="str">
        <x:v>en</x:v>
      </x:c>
      <x:c r="E665" s="141" t="b">
        <x:v>0</x:v>
      </x:c>
    </x:row>
    <x:row r="666">
      <x:c r="A666" s="137" t="str">
        <x:v>A-F0154-DE</x:v>
      </x:c>
      <x:c r="B666" s="137" t="str">
        <x:v>F0154</x:v>
      </x:c>
      <x:c r="C666" s="137" t="str">
        <x:v>Hühnerkadaver</x:v>
      </x:c>
      <x:c r="D666" s="138" t="str">
        <x:v>de</x:v>
      </x:c>
      <x:c r="E666" s="141" t="b">
        <x:v>1</x:v>
      </x:c>
    </x:row>
    <x:row r="667">
      <x:c r="A667" s="137" t="str">
        <x:v>A-F0154-EN</x:v>
      </x:c>
      <x:c r="B667" s="137" t="str">
        <x:v>F0154</x:v>
      </x:c>
      <x:c r="C667" s="137" t="str">
        <x:v>chicken carcass</x:v>
      </x:c>
      <x:c r="D667" s="138" t="str">
        <x:v>en</x:v>
      </x:c>
      <x:c r="E667" s="141" t="b">
        <x:v>0</x:v>
      </x:c>
    </x:row>
    <x:row r="668">
      <x:c r="A668" s="137" t="str">
        <x:v>A-F0535-DE</x:v>
      </x:c>
      <x:c r="B668" s="137" t="str">
        <x:v>F0535</x:v>
      </x:c>
      <x:c r="C668" s="137" t="str">
        <x:v>Pfefferkörner</x:v>
      </x:c>
      <x:c r="D668" s="138" t="str">
        <x:v>de</x:v>
      </x:c>
      <x:c r="E668" s="141" t="b">
        <x:v>1</x:v>
      </x:c>
    </x:row>
    <x:row r="669">
      <x:c r="A669" s="137" t="str">
        <x:v>A-F0535-EN</x:v>
      </x:c>
      <x:c r="B669" s="137" t="str">
        <x:v>F0535</x:v>
      </x:c>
      <x:c r="C669" s="137" t="str">
        <x:v>peppercorns</x:v>
      </x:c>
      <x:c r="D669" s="138" t="str">
        <x:v>en</x:v>
      </x:c>
      <x:c r="E669" s="141" t="b">
        <x:v>0</x:v>
      </x:c>
    </x:row>
    <x:row r="670">
      <x:c r="A670" s="137" t="str">
        <x:v>A-F0004-DE</x:v>
      </x:c>
      <x:c r="B670" s="137" t="str">
        <x:v>F0004</x:v>
      </x:c>
      <x:c r="C670" s="137" t="str">
        <x:v>Piment</x:v>
      </x:c>
      <x:c r="D670" s="138" t="str">
        <x:v>de</x:v>
      </x:c>
      <x:c r="E670" s="141" t="b">
        <x:v>1</x:v>
      </x:c>
    </x:row>
    <x:row r="671">
      <x:c r="A671" s="137" t="str">
        <x:v>A-F0004-EN</x:v>
      </x:c>
      <x:c r="B671" s="137" t="str">
        <x:v>F0004</x:v>
      </x:c>
      <x:c r="C671" s="137" t="str">
        <x:v>allspice</x:v>
      </x:c>
      <x:c r="D671" s="138" t="str">
        <x:v>en</x:v>
      </x:c>
      <x:c r="E671" s="141" t="b">
        <x:v>0</x:v>
      </x:c>
    </x:row>
    <x:row r="672">
      <x:c r="A672" s="137" t="str">
        <x:v>A-F0633-DE</x:v>
      </x:c>
      <x:c r="B672" s="137" t="str">
        <x:v>F0633</x:v>
      </x:c>
      <x:c r="C672" s="137" t="str">
        <x:v>Ingwerwurzel</x:v>
      </x:c>
      <x:c r="D672" s="138" t="str">
        <x:v>de</x:v>
      </x:c>
      <x:c r="E672" s="141" t="b">
        <x:v>1</x:v>
      </x:c>
    </x:row>
    <x:row r="673">
      <x:c r="A673" s="137" t="str">
        <x:v>A-F0633-EN</x:v>
      </x:c>
      <x:c r="B673" s="137" t="str">
        <x:v>F0633</x:v>
      </x:c>
      <x:c r="C673" s="137" t="str">
        <x:v>root ginger</x:v>
      </x:c>
      <x:c r="D673" s="138" t="str">
        <x:v>en</x:v>
      </x:c>
      <x:c r="E673" s="141" t="b">
        <x:v>0</x:v>
      </x:c>
    </x:row>
    <x:row r="674">
      <x:c r="A674" s="137" t="str">
        <x:v>A-F0616-DE</x:v>
      </x:c>
      <x:c r="B674" s="137" t="str">
        <x:v>F0616</x:v>
      </x:c>
      <x:c r="C674" s="137" t="str">
        <x:v>Reis</x:v>
      </x:c>
      <x:c r="D674" s="138" t="str">
        <x:v>de</x:v>
      </x:c>
      <x:c r="E674" s="141" t="b">
        <x:v>1</x:v>
      </x:c>
    </x:row>
    <x:row r="675">
      <x:c r="A675" s="137" t="str">
        <x:v>A-F0616-EN</x:v>
      </x:c>
      <x:c r="B675" s="137" t="str">
        <x:v>F0616</x:v>
      </x:c>
      <x:c r="C675" s="137" t="str">
        <x:v>rice</x:v>
      </x:c>
      <x:c r="D675" s="138" t="str">
        <x:v>en</x:v>
      </x:c>
      <x:c r="E675" s="141" t="b">
        <x:v>0</x:v>
      </x:c>
    </x:row>
    <x:row r="676">
      <x:c r="A676" s="137" t="str">
        <x:v>A-F0690-DE</x:v>
      </x:c>
      <x:c r="B676" s="137" t="str">
        <x:v>F0690</x:v>
      </x:c>
      <x:c r="C676" s="137" t="str">
        <x:v>Sojasauce</x:v>
      </x:c>
      <x:c r="D676" s="138" t="str">
        <x:v>de</x:v>
      </x:c>
      <x:c r="E676" s="141" t="b">
        <x:v>1</x:v>
      </x:c>
    </x:row>
    <x:row r="677">
      <x:c r="A677" s="137" t="str">
        <x:v>A-F0690-EN</x:v>
      </x:c>
      <x:c r="B677" s="137" t="str">
        <x:v>F0690</x:v>
      </x:c>
      <x:c r="C677" s="137" t="str">
        <x:v>soy sauce</x:v>
      </x:c>
      <x:c r="D677" s="138" t="str">
        <x:v>en</x:v>
      </x:c>
      <x:c r="E677" s="141" t="b">
        <x:v>0</x:v>
      </x:c>
    </x:row>
    <x:row r="678">
      <x:c r="A678" s="137" t="str">
        <x:v>A-F0208-DE</x:v>
      </x:c>
      <x:c r="B678" s="137" t="str">
        <x:v>F0208</x:v>
      </x:c>
      <x:c r="C678" s="137" t="str">
        <x:v>Mais</x:v>
      </x:c>
      <x:c r="D678" s="138" t="str">
        <x:v>de</x:v>
      </x:c>
      <x:c r="E678" s="141" t="b">
        <x:v>1</x:v>
      </x:c>
    </x:row>
    <x:row r="679">
      <x:c r="A679" s="137" t="str">
        <x:v>A-F0208-EN</x:v>
      </x:c>
      <x:c r="B679" s="137" t="str">
        <x:v>F0208</x:v>
      </x:c>
      <x:c r="C679" s="137" t="str">
        <x:v>corn</x:v>
      </x:c>
      <x:c r="D679" s="138" t="str">
        <x:v>en</x:v>
      </x:c>
      <x:c r="E679" s="141" t="b">
        <x:v>0</x:v>
      </x:c>
    </x:row>
    <x:row r="680">
      <x:c r="A680" s="137" t="str">
        <x:v>A-F0799-DE</x:v>
      </x:c>
      <x:c r="B680" s="137" t="str">
        <x:v>F0799</x:v>
      </x:c>
      <x:c r="C680" s="137" t="str">
        <x:v>Fadennudeln</x:v>
      </x:c>
      <x:c r="D680" s="138" t="str">
        <x:v>de</x:v>
      </x:c>
      <x:c r="E680" s="141" t="b">
        <x:v>1</x:v>
      </x:c>
    </x:row>
    <x:row r="681">
      <x:c r="A681" s="137" t="str">
        <x:v>A-F0799-EN</x:v>
      </x:c>
      <x:c r="B681" s="137" t="str">
        <x:v>F0799</x:v>
      </x:c>
      <x:c r="C681" s="137" t="str">
        <x:v>vermicelli</x:v>
      </x:c>
      <x:c r="D681" s="138" t="str">
        <x:v>en</x:v>
      </x:c>
      <x:c r="E681" s="141" t="b">
        <x:v>0</x:v>
      </x:c>
    </x:row>
    <x:row r="682">
      <x:c r="A682" s="137" t="str">
        <x:v>A-F0056-DE</x:v>
      </x:c>
      <x:c r="B682" s="137" t="str">
        <x:v>F0056</x:v>
      </x:c>
      <x:c r="C682" s="137" t="str">
        <x:v>Lorbeerblatt</x:v>
      </x:c>
      <x:c r="D682" s="138" t="str">
        <x:v>de</x:v>
      </x:c>
      <x:c r="E682" s="141" t="b">
        <x:v>1</x:v>
      </x:c>
    </x:row>
    <x:row r="683">
      <x:c r="A683" s="137" t="str">
        <x:v>A-F0056-EN</x:v>
      </x:c>
      <x:c r="B683" s="137" t="str">
        <x:v>F0056</x:v>
      </x:c>
      <x:c r="C683" s="137" t="str">
        <x:v>bay leaf</x:v>
      </x:c>
      <x:c r="D683" s="138" t="str">
        <x:v>en</x:v>
      </x:c>
      <x:c r="E683" s="141" t="b">
        <x:v>0</x:v>
      </x:c>
    </x:row>
    <x:row r="684">
      <x:c r="A684" s="137" t="str">
        <x:v>A-F0075-DE</x:v>
      </x:c>
      <x:c r="B684" s="137" t="str">
        <x:v>F0075</x:v>
      </x:c>
      <x:c r="C684" s="137" t="str">
        <x:v>Schwarze Pfefferkörner</x:v>
      </x:c>
      <x:c r="D684" s="138" t="str">
        <x:v>de</x:v>
      </x:c>
      <x:c r="E684" s="141" t="b">
        <x:v>1</x:v>
      </x:c>
    </x:row>
    <x:row r="685">
      <x:c r="A685" s="137" t="str">
        <x:v>A-F0075-EN</x:v>
      </x:c>
      <x:c r="B685" s="137" t="str">
        <x:v>F0075</x:v>
      </x:c>
      <x:c r="C685" s="137" t="str">
        <x:v>black peppercorn</x:v>
      </x:c>
      <x:c r="D685" s="138" t="str">
        <x:v>en</x:v>
      </x:c>
      <x:c r="E685" s="141" t="b">
        <x:v>0</x:v>
      </x:c>
    </x:row>
    <x:row r="686">
      <x:c r="A686" s="137" t="str">
        <x:v>A-F0485-DE</x:v>
      </x:c>
      <x:c r="B686" s="137" t="str">
        <x:v>F0485</x:v>
      </x:c>
      <x:c r="C686" s="137" t="str">
        <x:v>Schwarzkümmelsamen</x:v>
      </x:c>
      <x:c r="D686" s="138" t="str">
        <x:v>de</x:v>
      </x:c>
      <x:c r="E686" s="141" t="b">
        <x:v>1</x:v>
      </x:c>
    </x:row>
    <x:row r="687">
      <x:c r="A687" s="137" t="str">
        <x:v>A-F0485-EN</x:v>
      </x:c>
      <x:c r="B687" s="137" t="str">
        <x:v>F0485</x:v>
      </x:c>
      <x:c r="C687" s="137" t="str">
        <x:v>nigella seed</x:v>
      </x:c>
      <x:c r="D687" s="138" t="str">
        <x:v>en</x:v>
      </x:c>
      <x:c r="E687" s="141" t="b">
        <x:v>0</x:v>
      </x:c>
    </x:row>
    <x:row r="688">
      <x:c r="A688" s="137" t="str">
        <x:v>A-F0055-DE</x:v>
      </x:c>
      <x:c r="B688" s="137" t="str">
        <x:v>F0055</x:v>
      </x:c>
      <x:c r="C688" s="137" t="str">
        <x:v>Basmatireis</x:v>
      </x:c>
      <x:c r="D688" s="138" t="str">
        <x:v>de</x:v>
      </x:c>
      <x:c r="E688" s="141" t="b">
        <x:v>1</x:v>
      </x:c>
    </x:row>
    <x:row r="689">
      <x:c r="A689" s="137" t="str">
        <x:v>A-F0055-EN</x:v>
      </x:c>
      <x:c r="B689" s="137" t="str">
        <x:v>F0055</x:v>
      </x:c>
      <x:c r="C689" s="137" t="str">
        <x:v>basmati rice</x:v>
      </x:c>
      <x:c r="D689" s="138" t="str">
        <x:v>en</x:v>
      </x:c>
      <x:c r="E689" s="141" t="b">
        <x:v>0</x:v>
      </x:c>
    </x:row>
    <x:row r="690">
      <x:c r="A690" s="137" t="str">
        <x:v>A-F0437-DE</x:v>
      </x:c>
      <x:c r="B690" s="137" t="str">
        <x:v>F0437</x:v>
      </x:c>
      <x:c r="C690" s="137" t="str">
        <x:v>Mango-Chutney</x:v>
      </x:c>
      <x:c r="D690" s="138" t="str">
        <x:v>de</x:v>
      </x:c>
      <x:c r="E690" s="141" t="b">
        <x:v>1</x:v>
      </x:c>
    </x:row>
    <x:row r="691">
      <x:c r="A691" s="137" t="str">
        <x:v>A-F0437-EN</x:v>
      </x:c>
      <x:c r="B691" s="137" t="str">
        <x:v>F0437</x:v>
      </x:c>
      <x:c r="C691" s="137" t="str">
        <x:v>mango chutney</x:v>
      </x:c>
      <x:c r="D691" s="138" t="str">
        <x:v>en</x:v>
      </x:c>
      <x:c r="E691" s="141" t="b">
        <x:v>0</x:v>
      </x:c>
    </x:row>
    <x:row r="692">
      <x:c r="A692" s="137" t="str">
        <x:v>A-F0035-DE</x:v>
      </x:c>
      <x:c r="B692" s="137" t="str">
        <x:v>F0035</x:v>
      </x:c>
      <x:c r="C692" s="137" t="str">
        <x:v>Babykartoffeln</x:v>
      </x:c>
      <x:c r="D692" s="138" t="str">
        <x:v>de</x:v>
      </x:c>
      <x:c r="E692" s="141" t="b">
        <x:v>1</x:v>
      </x:c>
    </x:row>
    <x:row r="693">
      <x:c r="A693" s="137" t="str">
        <x:v>A-F0035-EN</x:v>
      </x:c>
      <x:c r="B693" s="137" t="str">
        <x:v>F0035</x:v>
      </x:c>
      <x:c r="C693" s="137" t="str">
        <x:v>baby potatoes</x:v>
      </x:c>
      <x:c r="D693" s="138" t="str">
        <x:v>en</x:v>
      </x:c>
      <x:c r="E693" s="141" t="b">
        <x:v>0</x:v>
      </x:c>
    </x:row>
    <x:row r="694">
      <x:c r="A694" s="137" t="str">
        <x:v>A-F0022-DE</x:v>
      </x:c>
      <x:c r="B694" s="137" t="str">
        <x:v>F0022</x:v>
      </x:c>
      <x:c r="C694" s="137" t="str">
        <x:v>Spargel</x:v>
      </x:c>
      <x:c r="D694" s="138" t="str">
        <x:v>de</x:v>
      </x:c>
      <x:c r="E694" s="141" t="b">
        <x:v>1</x:v>
      </x:c>
    </x:row>
    <x:row r="695">
      <x:c r="A695" s="137" t="str">
        <x:v>A-F0022-EN</x:v>
      </x:c>
      <x:c r="B695" s="137" t="str">
        <x:v>F0022</x:v>
      </x:c>
      <x:c r="C695" s="137" t="str">
        <x:v>asparagus</x:v>
      </x:c>
      <x:c r="D695" s="138" t="str">
        <x:v>en</x:v>
      </x:c>
      <x:c r="E695" s="141" t="b">
        <x:v>0</x:v>
      </x:c>
    </x:row>
    <x:row r="696">
      <x:c r="A696" s="137" t="str">
        <x:v>A-F0088-DE</x:v>
      </x:c>
      <x:c r="B696" s="137" t="str">
        <x:v>F0088</x:v>
      </x:c>
      <x:c r="C696" s="137" t="str">
        <x:v>Dicke Bohnen</x:v>
      </x:c>
      <x:c r="D696" s="138" t="str">
        <x:v>de</x:v>
      </x:c>
      <x:c r="E696" s="141" t="b">
        <x:v>1</x:v>
      </x:c>
    </x:row>
    <x:row r="697">
      <x:c r="A697" s="137" t="str">
        <x:v>A-F0088-EN</x:v>
      </x:c>
      <x:c r="B697" s="137" t="str">
        <x:v>F0088</x:v>
      </x:c>
      <x:c r="C697" s="137" t="str">
        <x:v>broad beans</x:v>
      </x:c>
      <x:c r="D697" s="138" t="str">
        <x:v>en</x:v>
      </x:c>
      <x:c r="E697" s="141" t="b">
        <x:v>0</x:v>
      </x:c>
    </x:row>
    <x:row r="698">
      <x:c r="A698" s="137" t="str">
        <x:v>A-F0079-DE</x:v>
      </x:c>
      <x:c r="B698" s="137" t="str">
        <x:v>F0079</x:v>
      </x:c>
      <x:c r="C698" s="137" t="str">
        <x:v>Borlottibohnen</x:v>
      </x:c>
      <x:c r="D698" s="138" t="str">
        <x:v>de</x:v>
      </x:c>
      <x:c r="E698" s="141" t="b">
        <x:v>1</x:v>
      </x:c>
    </x:row>
    <x:row r="699">
      <x:c r="A699" s="137" t="str">
        <x:v>A-F0079-EN</x:v>
      </x:c>
      <x:c r="B699" s="137" t="str">
        <x:v>F0079</x:v>
      </x:c>
      <x:c r="C699" s="137" t="str">
        <x:v>borlotti beans</x:v>
      </x:c>
      <x:c r="D699" s="138" t="str">
        <x:v>en</x:v>
      </x:c>
      <x:c r="E699" s="141" t="b">
        <x:v>0</x:v>
      </x:c>
    </x:row>
    <x:row r="700">
      <x:c r="A700" s="137" t="str">
        <x:v>A-F0306-DE</x:v>
      </x:c>
      <x:c r="B700" s="137" t="str">
        <x:v>F0306</x:v>
      </x:c>
      <x:c r="C700" s="137" t="str">
        <x:v>TK-Erbsen</x:v>
      </x:c>
      <x:c r="D700" s="138" t="str">
        <x:v>de</x:v>
      </x:c>
      <x:c r="E700" s="141" t="b">
        <x:v>1</x:v>
      </x:c>
    </x:row>
    <x:row r="701">
      <x:c r="A701" s="137" t="str">
        <x:v>A-F0306-EN</x:v>
      </x:c>
      <x:c r="B701" s="137" t="str">
        <x:v>F0306</x:v>
      </x:c>
      <x:c r="C701" s="137" t="str">
        <x:v>frozen pea</x:v>
      </x:c>
      <x:c r="D701" s="138" t="str">
        <x:v>en</x:v>
      </x:c>
      <x:c r="E701" s="141" t="b">
        <x:v>0</x:v>
      </x:c>
    </x:row>
    <x:row r="702">
      <x:c r="A702" s="137" t="str">
        <x:v>A-F0474-DE</x:v>
      </x:c>
      <x:c r="B702" s="137" t="str">
        <x:v>F0474</x:v>
      </x:c>
      <x:c r="C702" s="137" t="str">
        <x:v>Muschel</x:v>
      </x:c>
      <x:c r="D702" s="138" t="str">
        <x:v>de</x:v>
      </x:c>
      <x:c r="E702" s="141" t="b">
        <x:v>1</x:v>
      </x:c>
    </x:row>
    <x:row r="703">
      <x:c r="A703" s="137" t="str">
        <x:v>A-F0474-EN</x:v>
      </x:c>
      <x:c r="B703" s="137" t="str">
        <x:v>F0474</x:v>
      </x:c>
      <x:c r="C703" s="137" t="str">
        <x:v>mussel</x:v>
      </x:c>
      <x:c r="D703" s="138" t="str">
        <x:v>en</x:v>
      </x:c>
      <x:c r="E703" s="141" t="b">
        <x:v>0</x:v>
      </x:c>
    </x:row>
    <x:row r="704">
      <x:c r="A704" s="137" t="str">
        <x:v>A-F0287-DE</x:v>
      </x:c>
      <x:c r="B704" s="137" t="str">
        <x:v>F0287</x:v>
      </x:c>
      <x:c r="C704" s="137" t="str">
        <x:v>Fischfond</x:v>
      </x:c>
      <x:c r="D704" s="138" t="str">
        <x:v>de</x:v>
      </x:c>
      <x:c r="E704" s="141" t="b">
        <x:v>1</x:v>
      </x:c>
    </x:row>
    <x:row r="705">
      <x:c r="A705" s="137" t="str">
        <x:v>A-F0287-EN</x:v>
      </x:c>
      <x:c r="B705" s="137" t="str">
        <x:v>F0287</x:v>
      </x:c>
      <x:c r="C705" s="137" t="str">
        <x:v>fish stock</x:v>
      </x:c>
      <x:c r="D705" s="138" t="str">
        <x:v>en</x:v>
      </x:c>
      <x:c r="E705" s="141" t="b">
        <x:v>0</x:v>
      </x:c>
    </x:row>
    <x:row r="706">
      <x:c r="A706" s="137" t="str">
        <x:v>A-F0294-DE</x:v>
      </x:c>
      <x:c r="B706" s="137" t="str">
        <x:v>F0294</x:v>
      </x:c>
      <x:c r="C706" s="137" t="str">
        <x:v>Glatte Petersilie</x:v>
      </x:c>
      <x:c r="D706" s="138" t="str">
        <x:v>de</x:v>
      </x:c>
      <x:c r="E706" s="141" t="b">
        <x:v>1</x:v>
      </x:c>
    </x:row>
    <x:row r="707">
      <x:c r="A707" s="137" t="str">
        <x:v>A-F0294-EN</x:v>
      </x:c>
      <x:c r="B707" s="137" t="str">
        <x:v>F0294</x:v>
      </x:c>
      <x:c r="C707" s="137" t="str">
        <x:v>flatleaf parsley</x:v>
      </x:c>
      <x:c r="D707" s="138" t="str">
        <x:v>en</x:v>
      </x:c>
      <x:c r="E707" s="141" t="b">
        <x:v>0</x:v>
      </x:c>
    </x:row>
    <x:row r="708">
      <x:c r="A708" s="137" t="str">
        <x:v>A-F0419-DE</x:v>
      </x:c>
      <x:c r="B708" s="137" t="str">
        <x:v>F0419</x:v>
      </x:c>
      <x:c r="C708" s="137" t="str">
        <x:v>Salat</x:v>
      </x:c>
      <x:c r="D708" s="138" t="str">
        <x:v>de</x:v>
      </x:c>
      <x:c r="E708" s="141" t="b">
        <x:v>1</x:v>
      </x:c>
    </x:row>
    <x:row r="709">
      <x:c r="A709" s="137" t="str">
        <x:v>A-F0419-EN</x:v>
      </x:c>
      <x:c r="B709" s="137" t="str">
        <x:v>F0419</x:v>
      </x:c>
      <x:c r="C709" s="137" t="str">
        <x:v>lettuce</x:v>
      </x:c>
      <x:c r="D709" s="138" t="str">
        <x:v>en</x:v>
      </x:c>
      <x:c r="E709" s="141" t="b">
        <x:v>0</x:v>
      </x:c>
    </x:row>
    <x:row r="710">
      <x:c r="A710" s="137" t="str">
        <x:v>A-F0067-DE</x:v>
      </x:c>
      <x:c r="B710" s="137" t="str">
        <x:v>F0067</x:v>
      </x:c>
      <x:c r="C710" s="137" t="str">
        <x:v>Bio-Joghurt</x:v>
      </x:c>
      <x:c r="D710" s="138" t="str">
        <x:v>de</x:v>
      </x:c>
      <x:c r="E710" s="141" t="b">
        <x:v>1</x:v>
      </x:c>
    </x:row>
    <x:row r="711">
      <x:c r="A711" s="137" t="str">
        <x:v>A-F0067-EN</x:v>
      </x:c>
      <x:c r="B711" s="137" t="str">
        <x:v>F0067</x:v>
      </x:c>
      <x:c r="C711" s="137" t="str">
        <x:v>bio yogurt</x:v>
      </x:c>
      <x:c r="D711" s="138" t="str">
        <x:v>en</x:v>
      </x:c>
      <x:c r="E711" s="141" t="b">
        <x:v>0</x:v>
      </x:c>
    </x:row>
    <x:row r="712">
      <x:c r="A712" s="137" t="str">
        <x:v>A-F0638-DE</x:v>
      </x:c>
      <x:c r="B712" s="137" t="str">
        <x:v>F0638</x:v>
      </x:c>
      <x:c r="C712" s="137" t="str">
        <x:v>Roggenbrot</x:v>
      </x:c>
      <x:c r="D712" s="138" t="str">
        <x:v>de</x:v>
      </x:c>
      <x:c r="E712" s="141" t="b">
        <x:v>1</x:v>
      </x:c>
    </x:row>
    <x:row r="713">
      <x:c r="A713" s="137" t="str">
        <x:v>A-F0638-EN</x:v>
      </x:c>
      <x:c r="B713" s="137" t="str">
        <x:v>F0638</x:v>
      </x:c>
      <x:c r="C713" s="137" t="str">
        <x:v>rye bread</x:v>
      </x:c>
      <x:c r="D713" s="138" t="str">
        <x:v>en</x:v>
      </x:c>
      <x:c r="E713" s="141" t="b">
        <x:v>0</x:v>
      </x:c>
    </x:row>
    <x:row r="714">
      <x:c r="A714" s="137" t="str">
        <x:v>A-F0358-DE</x:v>
      </x:c>
      <x:c r="B714" s="137" t="str">
        <x:v>F0358</x:v>
      </x:c>
      <x:c r="C714" s="137" t="str">
        <x:v>Schellfisch</x:v>
      </x:c>
      <x:c r="D714" s="138" t="str">
        <x:v>de</x:v>
      </x:c>
      <x:c r="E714" s="141" t="b">
        <x:v>1</x:v>
      </x:c>
    </x:row>
    <x:row r="715">
      <x:c r="A715" s="137" t="str">
        <x:v>A-F0358-EN</x:v>
      </x:c>
      <x:c r="B715" s="137" t="str">
        <x:v>F0358</x:v>
      </x:c>
      <x:c r="C715" s="137" t="str">
        <x:v>haddock</x:v>
      </x:c>
      <x:c r="D715" s="138" t="str">
        <x:v>en</x:v>
      </x:c>
      <x:c r="E715" s="141" t="b">
        <x:v>0</x:v>
      </x:c>
    </x:row>
    <x:row r="716">
      <x:c r="A716" s="137" t="str">
        <x:v>A-F0235-DE</x:v>
      </x:c>
      <x:c r="B716" s="137" t="str">
        <x:v>F0235</x:v>
      </x:c>
      <x:c r="C716" s="137" t="str">
        <x:v>Currypaste</x:v>
      </x:c>
      <x:c r="D716" s="138" t="str">
        <x:v>de</x:v>
      </x:c>
      <x:c r="E716" s="141" t="b">
        <x:v>1</x:v>
      </x:c>
    </x:row>
    <x:row r="717">
      <x:c r="A717" s="137" t="str">
        <x:v>A-F0235-EN</x:v>
      </x:c>
      <x:c r="B717" s="137" t="str">
        <x:v>F0235</x:v>
      </x:c>
      <x:c r="C717" s="137" t="str">
        <x:v>curry paste</x:v>
      </x:c>
      <x:c r="D717" s="138" t="str">
        <x:v>en</x:v>
      </x:c>
      <x:c r="E717" s="141" t="b">
        <x:v>0</x:v>
      </x:c>
    </x:row>
    <x:row r="718">
      <x:c r="A718" s="137" t="str">
        <x:v>A-F0518-DE</x:v>
      </x:c>
      <x:c r="B718" s="137" t="str">
        <x:v>F0518</x:v>
      </x:c>
      <x:c r="C718" s="137" t="str">
        <x:v>Pastinaken</x:v>
      </x:c>
      <x:c r="D718" s="138" t="str">
        <x:v>de</x:v>
      </x:c>
      <x:c r="E718" s="141" t="b">
        <x:v>1</x:v>
      </x:c>
    </x:row>
    <x:row r="719">
      <x:c r="A719" s="137" t="str">
        <x:v>A-F0518-EN</x:v>
      </x:c>
      <x:c r="B719" s="137" t="str">
        <x:v>F0518</x:v>
      </x:c>
      <x:c r="C719" s="137" t="str">
        <x:v>parsnip</x:v>
      </x:c>
      <x:c r="D719" s="138" t="str">
        <x:v>en</x:v>
      </x:c>
      <x:c r="E719" s="141" t="b">
        <x:v>0</x:v>
      </x:c>
    </x:row>
    <x:row r="720">
      <x:c r="A720" s="137" t="str">
        <x:v>A-F0082-DE</x:v>
      </x:c>
      <x:c r="B720" s="137" t="str">
        <x:v>F0082</x:v>
      </x:c>
      <x:c r="C720" s="137" t="str">
        <x:v>Bramley-Apfel</x:v>
      </x:c>
      <x:c r="D720" s="138" t="str">
        <x:v>de</x:v>
      </x:c>
      <x:c r="E720" s="141" t="b">
        <x:v>1</x:v>
      </x:c>
    </x:row>
    <x:row r="721">
      <x:c r="A721" s="137" t="str">
        <x:v>A-F0082-EN</x:v>
      </x:c>
      <x:c r="B721" s="137" t="str">
        <x:v>F0082</x:v>
      </x:c>
      <x:c r="C721" s="137" t="str">
        <x:v>Bramley apple</x:v>
      </x:c>
      <x:c r="D721" s="138" t="str">
        <x:v>en</x:v>
      </x:c>
      <x:c r="E721" s="141" t="b">
        <x:v>0</x:v>
      </x:c>
    </x:row>
    <x:row r="722">
      <x:c r="A722" s="137" t="str">
        <x:v>A-F0788-DE</x:v>
      </x:c>
      <x:c r="B722" s="137" t="str">
        <x:v>F0788</x:v>
      </x:c>
      <x:c r="C722" s="137" t="str">
        <x:v>Gemüse</x:v>
      </x:c>
      <x:c r="D722" s="138" t="str">
        <x:v>de</x:v>
      </x:c>
      <x:c r="E722" s="141" t="b">
        <x:v>1</x:v>
      </x:c>
    </x:row>
    <x:row r="723">
      <x:c r="A723" s="137" t="str">
        <x:v>A-F0788-EN</x:v>
      </x:c>
      <x:c r="B723" s="137" t="str">
        <x:v>F0788</x:v>
      </x:c>
      <x:c r="C723" s="137" t="str">
        <x:v>vegetable</x:v>
      </x:c>
      <x:c r="D723" s="138" t="str">
        <x:v>en</x:v>
      </x:c>
      <x:c r="E723" s="141" t="b">
        <x:v>0</x:v>
      </x:c>
    </x:row>
    <x:row r="724">
      <x:c r="A724" s="137" t="str">
        <x:v>A-F0486-DE</x:v>
      </x:c>
      <x:c r="B724" s="137" t="str">
        <x:v>F0486</x:v>
      </x:c>
      <x:c r="C724" s="137" t="str">
        <x:v>Nudeln</x:v>
      </x:c>
      <x:c r="D724" s="138" t="str">
        <x:v>de</x:v>
      </x:c>
      <x:c r="E724" s="141" t="b">
        <x:v>1</x:v>
      </x:c>
    </x:row>
    <x:row r="725">
      <x:c r="A725" s="137" t="str">
        <x:v>A-F0486-EN</x:v>
      </x:c>
      <x:c r="B725" s="137" t="str">
        <x:v>F0486</x:v>
      </x:c>
      <x:c r="C725" s="137" t="str">
        <x:v>noodle</x:v>
      </x:c>
      <x:c r="D725" s="138" t="str">
        <x:v>en</x:v>
      </x:c>
      <x:c r="E725" s="141" t="b">
        <x:v>0</x:v>
      </x:c>
    </x:row>
    <x:row r="726">
      <x:c r="A726" s="137" t="str">
        <x:v>A-F0742-DE</x:v>
      </x:c>
      <x:c r="B726" s="137" t="str">
        <x:v>F0742</x:v>
      </x:c>
      <x:c r="C726" s="137" t="str">
        <x:v>Tamari</x:v>
      </x:c>
      <x:c r="D726" s="138" t="str">
        <x:v>de</x:v>
      </x:c>
      <x:c r="E726" s="141" t="b">
        <x:v>1</x:v>
      </x:c>
    </x:row>
    <x:row r="727">
      <x:c r="A727" s="137" t="str">
        <x:v>A-F0742-EN</x:v>
      </x:c>
      <x:c r="B727" s="137" t="str">
        <x:v>F0742</x:v>
      </x:c>
      <x:c r="C727" s="137" t="str">
        <x:v>tamari</x:v>
      </x:c>
      <x:c r="D727" s="138" t="str">
        <x:v>en</x:v>
      </x:c>
      <x:c r="E727" s="141" t="b">
        <x:v>0</x:v>
      </x:c>
    </x:row>
    <x:row r="728">
      <x:c r="A728" s="137" t="str">
        <x:v>A-F0153-DE</x:v>
      </x:c>
      <x:c r="B728" s="137" t="str">
        <x:v>F0153</x:v>
      </x:c>
      <x:c r="C728" s="137" t="str">
        <x:v>Hähnchenbrust</x:v>
      </x:c>
      <x:c r="D728" s="138" t="str">
        <x:v>de</x:v>
      </x:c>
      <x:c r="E728" s="141" t="b">
        <x:v>1</x:v>
      </x:c>
    </x:row>
    <x:row r="729">
      <x:c r="A729" s="137" t="str">
        <x:v>A-F0153-EN</x:v>
      </x:c>
      <x:c r="B729" s="137" t="str">
        <x:v>F0153</x:v>
      </x:c>
      <x:c r="C729" s="137" t="str">
        <x:v>chicken breasts</x:v>
      </x:c>
      <x:c r="D729" s="138" t="str">
        <x:v>en</x:v>
      </x:c>
      <x:c r="E729" s="141" t="b">
        <x:v>0</x:v>
      </x:c>
    </x:row>
    <x:row r="730">
      <x:c r="A730" s="137" t="str">
        <x:v>A-F0526-DE</x:v>
      </x:c>
      <x:c r="B730" s="137" t="str">
        <x:v>F0526</x:v>
      </x:c>
      <x:c r="C730" s="137" t="str">
        <x:v>Erdnussmus</x:v>
      </x:c>
      <x:c r="D730" s="138" t="str">
        <x:v>de</x:v>
      </x:c>
      <x:c r="E730" s="141" t="b">
        <x:v>1</x:v>
      </x:c>
    </x:row>
    <x:row r="731">
      <x:c r="A731" s="137" t="str">
        <x:v>A-F0526-EN</x:v>
      </x:c>
      <x:c r="B731" s="137" t="str">
        <x:v>F0526</x:v>
      </x:c>
      <x:c r="C731" s="137" t="str">
        <x:v>peanut butter</x:v>
      </x:c>
      <x:c r="D731" s="138" t="str">
        <x:v>en</x:v>
      </x:c>
      <x:c r="E731" s="141" t="b">
        <x:v>0</x:v>
      </x:c>
    </x:row>
    <x:row r="732">
      <x:c r="A732" s="137" t="str">
        <x:v>A-F0727-DE</x:v>
      </x:c>
      <x:c r="B732" s="137" t="str">
        <x:v>F0727</x:v>
      </x:c>
      <x:c r="C732" s="137" t="str">
        <x:v>Süße Chilisauce</x:v>
      </x:c>
      <x:c r="D732" s="138" t="str">
        <x:v>de</x:v>
      </x:c>
      <x:c r="E732" s="141" t="b">
        <x:v>1</x:v>
      </x:c>
    </x:row>
    <x:row r="733">
      <x:c r="A733" s="137" t="str">
        <x:v>A-F0727-EN</x:v>
      </x:c>
      <x:c r="B733" s="137" t="str">
        <x:v>F0727</x:v>
      </x:c>
      <x:c r="C733" s="137" t="str">
        <x:v>sweet chilli sauce</x:v>
      </x:c>
      <x:c r="D733" s="138" t="str">
        <x:v>en</x:v>
      </x:c>
      <x:c r="E733" s="141" t="b">
        <x:v>0</x:v>
      </x:c>
    </x:row>
    <x:row r="734">
      <x:c r="A734" s="137" t="str">
        <x:v>A-F0429-DE</x:v>
      </x:c>
      <x:c r="B734" s="137" t="str">
        <x:v>F0429</x:v>
      </x:c>
      <x:c r="C734" s="137" t="str">
        <x:v>Little Gem-Salat</x:v>
      </x:c>
      <x:c r="D734" s="138" t="str">
        <x:v>de</x:v>
      </x:c>
      <x:c r="E734" s="141" t="b">
        <x:v>1</x:v>
      </x:c>
    </x:row>
    <x:row r="735">
      <x:c r="A735" s="137" t="str">
        <x:v>A-F0429-EN</x:v>
      </x:c>
      <x:c r="B735" s="137" t="str">
        <x:v>F0429</x:v>
      </x:c>
      <x:c r="C735" s="137" t="str">
        <x:v>Little Gem lettuce</x:v>
      </x:c>
      <x:c r="D735" s="138" t="str">
        <x:v>en</x:v>
      </x:c>
      <x:c r="E735" s="141" t="b">
        <x:v>0</x:v>
      </x:c>
    </x:row>
    <x:row r="736">
      <x:c r="A736" s="137" t="str">
        <x:v>A-F0045-DE</x:v>
      </x:c>
      <x:c r="B736" s="137" t="str">
        <x:v>F0045</x:v>
      </x:c>
      <x:c r="C736" s="137" t="str">
        <x:v>Bananenschalotte</x:v>
      </x:c>
      <x:c r="D736" s="138" t="str">
        <x:v>de</x:v>
      </x:c>
      <x:c r="E736" s="141" t="b">
        <x:v>1</x:v>
      </x:c>
    </x:row>
    <x:row r="737">
      <x:c r="A737" s="137" t="str">
        <x:v>A-F0045-EN</x:v>
      </x:c>
      <x:c r="B737" s="137" t="str">
        <x:v>F0045</x:v>
      </x:c>
      <x:c r="C737" s="137" t="str">
        <x:v>banana shallot</x:v>
      </x:c>
      <x:c r="D737" s="138" t="str">
        <x:v>en</x:v>
      </x:c>
      <x:c r="E737" s="141" t="b">
        <x:v>0</x:v>
      </x:c>
    </x:row>
    <x:row r="738">
      <x:c r="A738" s="137" t="str">
        <x:v>A-F0560-DE</x:v>
      </x:c>
      <x:c r="B738" s="137" t="str">
        <x:v>F0560</x:v>
      </x:c>
      <x:c r="C738" s="137" t="str">
        <x:v>Granatapfel</x:v>
      </x:c>
      <x:c r="D738" s="138" t="str">
        <x:v>de</x:v>
      </x:c>
      <x:c r="E738" s="141" t="b">
        <x:v>1</x:v>
      </x:c>
    </x:row>
    <x:row r="739">
      <x:c r="A739" s="137" t="str">
        <x:v>A-F0560-EN</x:v>
      </x:c>
      <x:c r="B739" s="137" t="str">
        <x:v>F0560</x:v>
      </x:c>
      <x:c r="C739" s="137" t="str">
        <x:v>pomegranate</x:v>
      </x:c>
      <x:c r="D739" s="138" t="str">
        <x:v>en</x:v>
      </x:c>
      <x:c r="E739" s="141" t="b">
        <x:v>0</x:v>
      </x:c>
    </x:row>
    <x:row r="740">
      <x:c r="A740" s="137" t="str">
        <x:v>A-F0461-DE</x:v>
      </x:c>
      <x:c r="B740" s="137" t="str">
        <x:v>F0461</x:v>
      </x:c>
      <x:c r="C740" s="137" t="str">
        <x:v>Gemischte Kräuter</x:v>
      </x:c>
      <x:c r="D740" s="138" t="str">
        <x:v>de</x:v>
      </x:c>
      <x:c r="E740" s="141" t="b">
        <x:v>1</x:v>
      </x:c>
    </x:row>
    <x:row r="741">
      <x:c r="A741" s="137" t="str">
        <x:v>A-F0461-EN</x:v>
      </x:c>
      <x:c r="B741" s="137" t="str">
        <x:v>F0461</x:v>
      </x:c>
      <x:c r="C741" s="137" t="str">
        <x:v>mixed herbs</x:v>
      </x:c>
      <x:c r="D741" s="138" t="str">
        <x:v>en</x:v>
      </x:c>
      <x:c r="E741" s="141" t="b">
        <x:v>0</x:v>
      </x:c>
    </x:row>
    <x:row r="742">
      <x:c r="A742" s="137" t="str">
        <x:v>A-F0621-DE</x:v>
      </x:c>
      <x:c r="B742" s="137" t="str">
        <x:v>F0621</x:v>
      </x:c>
      <x:c r="C742" s="137" t="str">
        <x:v>Reisessig</x:v>
      </x:c>
      <x:c r="D742" s="138" t="str">
        <x:v>de</x:v>
      </x:c>
      <x:c r="E742" s="141" t="b">
        <x:v>1</x:v>
      </x:c>
    </x:row>
    <x:row r="743">
      <x:c r="A743" s="137" t="str">
        <x:v>A-F0621-EN</x:v>
      </x:c>
      <x:c r="B743" s="137" t="str">
        <x:v>F0621</x:v>
      </x:c>
      <x:c r="C743" s="137" t="str">
        <x:v>rice vinegar</x:v>
      </x:c>
      <x:c r="D743" s="138" t="str">
        <x:v>en</x:v>
      </x:c>
      <x:c r="E743" s="141" t="b">
        <x:v>0</x:v>
      </x:c>
    </x:row>
    <x:row r="744">
      <x:c r="A744" s="137" t="str">
        <x:v>A-F0667-DE</x:v>
      </x:c>
      <x:c r="B744" s="137" t="str">
        <x:v>F0667</x:v>
      </x:c>
      <x:c r="C744" s="137" t="str">
        <x:v>Sesamöl</x:v>
      </x:c>
      <x:c r="D744" s="138" t="str">
        <x:v>de</x:v>
      </x:c>
      <x:c r="E744" s="141" t="b">
        <x:v>1</x:v>
      </x:c>
    </x:row>
    <x:row r="745">
      <x:c r="A745" s="137" t="str">
        <x:v>A-F0667-EN</x:v>
      </x:c>
      <x:c r="B745" s="137" t="str">
        <x:v>F0667</x:v>
      </x:c>
      <x:c r="C745" s="137" t="str">
        <x:v>sesame oil</x:v>
      </x:c>
      <x:c r="D745" s="138" t="str">
        <x:v>en</x:v>
      </x:c>
      <x:c r="E745" s="141" t="b">
        <x:v>0</x:v>
      </x:c>
    </x:row>
    <x:row r="746">
      <x:c r="A746" s="137" t="str">
        <x:v>A-F0379-DE</x:v>
      </x:c>
      <x:c r="B746" s="137" t="str">
        <x:v>F0379</x:v>
      </x:c>
      <x:c r="C746" s="137" t="str">
        <x:v>Jalapeño-Pfeffer</x:v>
      </x:c>
      <x:c r="D746" s="138" t="str">
        <x:v>de</x:v>
      </x:c>
      <x:c r="E746" s="141" t="b">
        <x:v>1</x:v>
      </x:c>
    </x:row>
    <x:row r="747">
      <x:c r="A747" s="137" t="str">
        <x:v>A-F0379-EN</x:v>
      </x:c>
      <x:c r="B747" s="137" t="str">
        <x:v>F0379</x:v>
      </x:c>
      <x:c r="C747" s="137" t="str">
        <x:v>jalapeño pepper</x:v>
      </x:c>
      <x:c r="D747" s="138" t="str">
        <x:v>en</x:v>
      </x:c>
      <x:c r="E747" s="141" t="b">
        <x:v>0</x:v>
      </x:c>
    </x:row>
    <x:row r="748">
      <x:c r="A748" s="137" t="str">
        <x:v>A-F0631-DE</x:v>
      </x:c>
      <x:c r="B748" s="137" t="str">
        <x:v>F0631</x:v>
      </x:c>
      <x:c r="C748" s="137" t="str">
        <x:v>Römersalat</x:v>
      </x:c>
      <x:c r="D748" s="138" t="str">
        <x:v>de</x:v>
      </x:c>
      <x:c r="E748" s="141" t="b">
        <x:v>1</x:v>
      </x:c>
    </x:row>
    <x:row r="749">
      <x:c r="A749" s="137" t="str">
        <x:v>A-F0631-EN</x:v>
      </x:c>
      <x:c r="B749" s="137" t="str">
        <x:v>F0631</x:v>
      </x:c>
      <x:c r="C749" s="137" t="str">
        <x:v>romaine lettuce</x:v>
      </x:c>
      <x:c r="D749" s="138" t="str">
        <x:v>en</x:v>
      </x:c>
      <x:c r="E749" s="141" t="b">
        <x:v>0</x:v>
      </x:c>
    </x:row>
    <x:row r="750">
      <x:c r="A750" s="137" t="str">
        <x:v>A-F0738-DE</x:v>
      </x:c>
      <x:c r="B750" s="137" t="str">
        <x:v>F0738</x:v>
      </x:c>
      <x:c r="C750" s="137" t="str">
        <x:v>Taco-Schalen</x:v>
      </x:c>
      <x:c r="D750" s="138" t="str">
        <x:v>de</x:v>
      </x:c>
      <x:c r="E750" s="141" t="b">
        <x:v>1</x:v>
      </x:c>
    </x:row>
    <x:row r="751">
      <x:c r="A751" s="137" t="str">
        <x:v>A-F0738-EN</x:v>
      </x:c>
      <x:c r="B751" s="137" t="str">
        <x:v>F0738</x:v>
      </x:c>
      <x:c r="C751" s="137" t="str">
        <x:v>taco shells</x:v>
      </x:c>
      <x:c r="D751" s="138" t="str">
        <x:v>en</x:v>
      </x:c>
      <x:c r="E751" s="141" t="b">
        <x:v>0</x:v>
      </x:c>
    </x:row>
    <x:row r="752">
      <x:c r="A752" s="137" t="str">
        <x:v>A-F0272-DE</x:v>
      </x:c>
      <x:c r="B752" s="137" t="str">
        <x:v>F0272</x:v>
      </x:c>
      <x:c r="C752" s="137" t="str">
        <x:v>Ackerbohnen</x:v>
      </x:c>
      <x:c r="D752" s="138" t="str">
        <x:v>de</x:v>
      </x:c>
      <x:c r="E752" s="141" t="b">
        <x:v>1</x:v>
      </x:c>
    </x:row>
    <x:row r="753">
      <x:c r="A753" s="137" t="str">
        <x:v>A-F0272-EN</x:v>
      </x:c>
      <x:c r="B753" s="137" t="str">
        <x:v>F0272</x:v>
      </x:c>
      <x:c r="C753" s="137" t="str">
        <x:v>fava beans</x:v>
      </x:c>
      <x:c r="D753" s="138" t="str">
        <x:v>en</x:v>
      </x:c>
      <x:c r="E753" s="141" t="b">
        <x:v>0</x:v>
      </x:c>
    </x:row>
    <x:row r="754">
      <x:c r="A754" s="137" t="str">
        <x:v>A-F0250-DE</x:v>
      </x:c>
      <x:c r="B754" s="137" t="str">
        <x:v>F0250</x:v>
      </x:c>
      <x:c r="C754" s="137" t="str">
        <x:v>Getrocknete Chiliflocken</x:v>
      </x:c>
      <x:c r="D754" s="138" t="str">
        <x:v>de</x:v>
      </x:c>
      <x:c r="E754" s="141" t="b">
        <x:v>1</x:v>
      </x:c>
    </x:row>
    <x:row r="755">
      <x:c r="A755" s="137" t="str">
        <x:v>A-F0250-EN</x:v>
      </x:c>
      <x:c r="B755" s="137" t="str">
        <x:v>F0250</x:v>
      </x:c>
      <x:c r="C755" s="137" t="str">
        <x:v>dried chilli flakes</x:v>
      </x:c>
      <x:c r="D755" s="138" t="str">
        <x:v>en</x:v>
      </x:c>
      <x:c r="E755" s="141" t="b">
        <x:v>0</x:v>
      </x:c>
    </x:row>
    <x:row r="756">
      <x:c r="A756" s="137" t="str">
        <x:v>A-F0647-DE</x:v>
      </x:c>
      <x:c r="B756" s="137" t="str">
        <x:v>F0647</x:v>
      </x:c>
      <x:c r="C756" s="137" t="str">
        <x:v>Lachs</x:v>
      </x:c>
      <x:c r="D756" s="138" t="str">
        <x:v>de</x:v>
      </x:c>
      <x:c r="E756" s="141" t="b">
        <x:v>1</x:v>
      </x:c>
    </x:row>
    <x:row r="757">
      <x:c r="A757" s="137" t="str">
        <x:v>A-F0647-EN</x:v>
      </x:c>
      <x:c r="B757" s="137" t="str">
        <x:v>F0647</x:v>
      </x:c>
      <x:c r="C757" s="137" t="str">
        <x:v>salmon</x:v>
      </x:c>
      <x:c r="D757" s="138" t="str">
        <x:v>en</x:v>
      </x:c>
      <x:c r="E757" s="141" t="b">
        <x:v>0</x:v>
      </x:c>
    </x:row>
    <x:row r="758">
      <x:c r="A758" s="137" t="str">
        <x:v>A-F0298-DE</x:v>
      </x:c>
      <x:c r="B758" s="137" t="str">
        <x:v>F0298</x:v>
      </x:c>
      <x:c r="C758" s="137" t="str">
        <x:v>Buschbohnen</x:v>
      </x:c>
      <x:c r="D758" s="138" t="str">
        <x:v>de</x:v>
      </x:c>
      <x:c r="E758" s="141" t="b">
        <x:v>1</x:v>
      </x:c>
    </x:row>
    <x:row r="759">
      <x:c r="A759" s="137" t="str">
        <x:v>A-F0298-EN</x:v>
      </x:c>
      <x:c r="B759" s="137" t="str">
        <x:v>F0298</x:v>
      </x:c>
      <x:c r="C759" s="137" t="str">
        <x:v>French beans</x:v>
      </x:c>
      <x:c r="D759" s="138" t="str">
        <x:v>en</x:v>
      </x:c>
      <x:c r="E759" s="141" t="b">
        <x:v>0</x:v>
      </x:c>
    </x:row>
    <x:row r="760">
      <x:c r="A760" s="137" t="str">
        <x:v>A-F0434-DE</x:v>
      </x:c>
      <x:c r="B760" s="137" t="str">
        <x:v>F0434</x:v>
      </x:c>
      <x:c r="C760" s="137" t="str">
        <x:v>Mange tout</x:v>
      </x:c>
      <x:c r="D760" s="138" t="str">
        <x:v>de</x:v>
      </x:c>
      <x:c r="E760" s="141" t="b">
        <x:v>1</x:v>
      </x:c>
    </x:row>
    <x:row r="761">
      <x:c r="A761" s="137" t="str">
        <x:v>A-F0434-EN</x:v>
      </x:c>
      <x:c r="B761" s="137" t="str">
        <x:v>F0434</x:v>
      </x:c>
      <x:c r="C761" s="137" t="str">
        <x:v>mange tout</x:v>
      </x:c>
      <x:c r="D761" s="138" t="str">
        <x:v>en</x:v>
      </x:c>
      <x:c r="E761" s="141" t="b">
        <x:v>0</x:v>
      </x:c>
    </x:row>
    <x:row r="762">
      <x:c r="A762" s="137" t="str">
        <x:v>A-F0800-DE</x:v>
      </x:c>
      <x:c r="B762" s="137" t="str">
        <x:v>F0800</x:v>
      </x:c>
      <x:c r="C762" s="137" t="str">
        <x:v>Fadennudeln mit Reis</x:v>
      </x:c>
      <x:c r="D762" s="138" t="str">
        <x:v>de</x:v>
      </x:c>
      <x:c r="E762" s="141" t="b">
        <x:v>1</x:v>
      </x:c>
    </x:row>
    <x:row r="763">
      <x:c r="A763" s="137" t="str">
        <x:v>A-F0800-EN</x:v>
      </x:c>
      <x:c r="B763" s="137" t="str">
        <x:v>F0800</x:v>
      </x:c>
      <x:c r="C763" s="137" t="str">
        <x:v>vermicelli rice noodles</x:v>
      </x:c>
      <x:c r="D763" s="138" t="str">
        <x:v>en</x:v>
      </x:c>
      <x:c r="E763" s="141" t="b">
        <x:v>0</x:v>
      </x:c>
    </x:row>
    <x:row r="764">
      <x:c r="A764" s="137" t="str">
        <x:v>A-F0603-DE</x:v>
      </x:c>
      <x:c r="B764" s="137" t="str">
        <x:v>F0603</x:v>
      </x:c>
      <x:c r="C764" s="137" t="str">
        <x:v>Rote Currypaste</x:v>
      </x:c>
      <x:c r="D764" s="138" t="str">
        <x:v>de</x:v>
      </x:c>
      <x:c r="E764" s="141" t="b">
        <x:v>1</x:v>
      </x:c>
    </x:row>
    <x:row r="765">
      <x:c r="A765" s="137" t="str">
        <x:v>A-F0603-EN</x:v>
      </x:c>
      <x:c r="B765" s="137" t="str">
        <x:v>F0603</x:v>
      </x:c>
      <x:c r="C765" s="137" t="str">
        <x:v>red curry paste</x:v>
      </x:c>
      <x:c r="D765" s="138" t="str">
        <x:v>en</x:v>
      </x:c>
      <x:c r="E765" s="141" t="b">
        <x:v>0</x:v>
      </x:c>
    </x:row>
    <x:row r="766">
      <x:c r="A766" s="137" t="str">
        <x:v>A-F0286-DE</x:v>
      </x:c>
      <x:c r="B766" s="137" t="str">
        <x:v>F0286</x:v>
      </x:c>
      <x:c r="C766" s="137" t="str">
        <x:v>Fischsauce</x:v>
      </x:c>
      <x:c r="D766" s="138" t="str">
        <x:v>de</x:v>
      </x:c>
      <x:c r="E766" s="141" t="b">
        <x:v>1</x:v>
      </x:c>
    </x:row>
    <x:row r="767">
      <x:c r="A767" s="137" t="str">
        <x:v>A-F0286-EN</x:v>
      </x:c>
      <x:c r="B767" s="137" t="str">
        <x:v>F0286</x:v>
      </x:c>
      <x:c r="C767" s="137" t="str">
        <x:v>fish sauce</x:v>
      </x:c>
      <x:c r="D767" s="138" t="str">
        <x:v>en</x:v>
      </x:c>
      <x:c r="E767" s="141" t="b">
        <x:v>0</x:v>
      </x:c>
    </x:row>
    <x:row r="768">
      <x:c r="A768" s="137" t="str">
        <x:v>A-F0228-DE</x:v>
      </x:c>
      <x:c r="B768" s="137" t="str">
        <x:v>F0228</x:v>
      </x:c>
      <x:c r="C768" s="137" t="str">
        <x:v>Gurken</x:v>
      </x:c>
      <x:c r="D768" s="138" t="str">
        <x:v>de</x:v>
      </x:c>
      <x:c r="E768" s="141" t="b">
        <x:v>1</x:v>
      </x:c>
    </x:row>
    <x:row r="769">
      <x:c r="A769" s="137" t="str">
        <x:v>A-F0228-EN</x:v>
      </x:c>
      <x:c r="B769" s="137" t="str">
        <x:v>F0228</x:v>
      </x:c>
      <x:c r="C769" s="137" t="str">
        <x:v>cucumbers</x:v>
      </x:c>
      <x:c r="D769" s="138" t="str">
        <x:v>en</x:v>
      </x:c>
      <x:c r="E769" s="141" t="b">
        <x:v>0</x:v>
      </x:c>
    </x:row>
    <x:row r="770">
      <x:c r="A770" s="137" t="str">
        <x:v>A-F0068-DE</x:v>
      </x:c>
      <x:c r="B770" s="137" t="str">
        <x:v>F0068</x:v>
      </x:c>
      <x:c r="C770" s="137" t="str">
        <x:v>Schwarze Bohnen</x:v>
      </x:c>
      <x:c r="D770" s="138" t="str">
        <x:v>de</x:v>
      </x:c>
      <x:c r="E770" s="141" t="b">
        <x:v>1</x:v>
      </x:c>
    </x:row>
    <x:row r="771">
      <x:c r="A771" s="137" t="str">
        <x:v>A-F0068-EN</x:v>
      </x:c>
      <x:c r="B771" s="137" t="str">
        <x:v>F0068</x:v>
      </x:c>
      <x:c r="C771" s="137" t="str">
        <x:v>black bean</x:v>
      </x:c>
      <x:c r="D771" s="138" t="str">
        <x:v>en</x:v>
      </x:c>
      <x:c r="E771" s="141" t="b">
        <x:v>0</x:v>
      </x:c>
    </x:row>
    <x:row r="772">
      <x:c r="A772" s="137" t="str">
        <x:v>A-F0043-DE</x:v>
      </x:c>
      <x:c r="B772" s="137" t="str">
        <x:v>F0043</x:v>
      </x:c>
      <x:c r="C772" s="137" t="str">
        <x:v>Balsamico-Essig</x:v>
      </x:c>
      <x:c r="D772" s="138" t="str">
        <x:v>de</x:v>
      </x:c>
      <x:c r="E772" s="141" t="b">
        <x:v>1</x:v>
      </x:c>
    </x:row>
    <x:row r="773">
      <x:c r="A773" s="137" t="str">
        <x:v>A-F0043-EN</x:v>
      </x:c>
      <x:c r="B773" s="137" t="str">
        <x:v>F0043</x:v>
      </x:c>
      <x:c r="C773" s="137" t="str">
        <x:v>balsamic vinegar</x:v>
      </x:c>
      <x:c r="D773" s="138" t="str">
        <x:v>en</x:v>
      </x:c>
      <x:c r="E773" s="141" t="b">
        <x:v>0</x:v>
      </x:c>
    </x:row>
    <x:row r="774">
      <x:c r="A774" s="137" t="str">
        <x:v>A-F0135-DE</x:v>
      </x:c>
      <x:c r="B774" s="137" t="str">
        <x:v>F0135</x:v>
      </x:c>
      <x:c r="C774" s="137" t="str">
        <x:v>Schwarzkohl</x:v>
      </x:c>
      <x:c r="D774" s="138" t="str">
        <x:v>de</x:v>
      </x:c>
      <x:c r="E774" s="141" t="b">
        <x:v>1</x:v>
      </x:c>
    </x:row>
    <x:row r="775">
      <x:c r="A775" s="137" t="str">
        <x:v>A-F0135-EN</x:v>
      </x:c>
      <x:c r="B775" s="137" t="str">
        <x:v>F0135</x:v>
      </x:c>
      <x:c r="C775" s="137" t="str">
        <x:v>cavolo nero</x:v>
      </x:c>
      <x:c r="D775" s="138" t="str">
        <x:v>en</x:v>
      </x:c>
      <x:c r="E775" s="141" t="b">
        <x:v>0</x:v>
      </x:c>
    </x:row>
    <x:row r="776">
      <x:c r="A776" s="137" t="str">
        <x:v>A-F0599-DE</x:v>
      </x:c>
      <x:c r="B776" s="137" t="str">
        <x:v>F0599</x:v>
      </x:c>
      <x:c r="C776" s="137" t="str">
        <x:v>Vorgegarte Getreidemischung</x:v>
      </x:c>
      <x:c r="D776" s="138" t="str">
        <x:v>de</x:v>
      </x:c>
      <x:c r="E776" s="141" t="b">
        <x:v>1</x:v>
      </x:c>
    </x:row>
    <x:row r="777">
      <x:c r="A777" s="137" t="str">
        <x:v>A-F0599-EN</x:v>
      </x:c>
      <x:c r="B777" s="137" t="str">
        <x:v>F0599</x:v>
      </x:c>
      <x:c r="C777" s="137" t="str">
        <x:v>ready-to-eat mixed grain pouch</x:v>
      </x:c>
      <x:c r="D777" s="138" t="str">
        <x:v>en</x:v>
      </x:c>
      <x:c r="E777" s="141" t="b">
        <x:v>0</x:v>
      </x:c>
    </x:row>
    <x:row r="778">
      <x:c r="A778" s="137" t="str">
        <x:v>A-F0307-DE</x:v>
      </x:c>
      <x:c r="B778" s="137" t="str">
        <x:v>F0307</x:v>
      </x:c>
      <x:c r="C778" s="137" t="str">
        <x:v>Gefrorene Erbsen</x:v>
      </x:c>
      <x:c r="D778" s="138" t="str">
        <x:v>de</x:v>
      </x:c>
      <x:c r="E778" s="141" t="b">
        <x:v>1</x:v>
      </x:c>
    </x:row>
    <x:row r="779">
      <x:c r="A779" s="137" t="str">
        <x:v>A-F0307-EN</x:v>
      </x:c>
      <x:c r="B779" s="137" t="str">
        <x:v>F0307</x:v>
      </x:c>
      <x:c r="C779" s="137" t="str">
        <x:v>frozen peas</x:v>
      </x:c>
      <x:c r="D779" s="138" t="str">
        <x:v>en</x:v>
      </x:c>
      <x:c r="E779" s="141" t="b">
        <x:v>0</x:v>
      </x:c>
    </x:row>
    <x:row r="780">
      <x:c r="A780" s="137" t="str">
        <x:v>A-F0589-DE</x:v>
      </x:c>
      <x:c r="B780" s="137" t="str">
        <x:v>F0589</x:v>
      </x:c>
      <x:c r="C780" s="137" t="str">
        <x:v>Rettich</x:v>
      </x:c>
      <x:c r="D780" s="138" t="str">
        <x:v>de</x:v>
      </x:c>
      <x:c r="E780" s="141" t="b">
        <x:v>1</x:v>
      </x:c>
    </x:row>
    <x:row r="781">
      <x:c r="A781" s="137" t="str">
        <x:v>A-F0589-EN</x:v>
      </x:c>
      <x:c r="B781" s="137" t="str">
        <x:v>F0589</x:v>
      </x:c>
      <x:c r="C781" s="137" t="str">
        <x:v>radish</x:v>
      </x:c>
      <x:c r="D781" s="138" t="str">
        <x:v>en</x:v>
      </x:c>
      <x:c r="E781" s="141" t="b">
        <x:v>0</x:v>
      </x:c>
    </x:row>
    <x:row r="782">
      <x:c r="A782" s="137" t="str">
        <x:v>A-F0281-DE</x:v>
      </x:c>
      <x:c r="B782" s="137" t="str">
        <x:v>F0281</x:v>
      </x:c>
      <x:c r="C782" s="137" t="str">
        <x:v>Feine Bohnen</x:v>
      </x:c>
      <x:c r="D782" s="138" t="str">
        <x:v>de</x:v>
      </x:c>
      <x:c r="E782" s="141" t="b">
        <x:v>1</x:v>
      </x:c>
    </x:row>
    <x:row r="783">
      <x:c r="A783" s="137" t="str">
        <x:v>A-F0281-EN</x:v>
      </x:c>
      <x:c r="B783" s="137" t="str">
        <x:v>F0281</x:v>
      </x:c>
      <x:c r="C783" s="137" t="str">
        <x:v>fine beans</x:v>
      </x:c>
      <x:c r="D783" s="138" t="str">
        <x:v>en</x:v>
      </x:c>
      <x:c r="E783" s="141" t="b">
        <x:v>0</x:v>
      </x:c>
    </x:row>
    <x:row r="784">
      <x:c r="A784" s="137" t="str">
        <x:v>A-F0610-DE</x:v>
      </x:c>
      <x:c r="B784" s="137" t="str">
        <x:v>F0610</x:v>
      </x:c>
      <x:c r="C784" s="137" t="str">
        <x:v>Rote Zwiebeln</x:v>
      </x:c>
      <x:c r="D784" s="138" t="str">
        <x:v>de</x:v>
      </x:c>
      <x:c r="E784" s="141" t="b">
        <x:v>1</x:v>
      </x:c>
    </x:row>
    <x:row r="785">
      <x:c r="A785" s="137" t="str">
        <x:v>A-F0610-EN</x:v>
      </x:c>
      <x:c r="B785" s="137" t="str">
        <x:v>F0610</x:v>
      </x:c>
      <x:c r="C785" s="137" t="str">
        <x:v>red onions</x:v>
      </x:c>
      <x:c r="D785" s="138" t="str">
        <x:v>en</x:v>
      </x:c>
      <x:c r="E785" s="141" t="b">
        <x:v>0</x:v>
      </x:c>
    </x:row>
    <x:row r="786">
      <x:c r="A786" s="137" t="str">
        <x:v>A-F0120-DE</x:v>
      </x:c>
      <x:c r="B786" s="137" t="str">
        <x:v>F0120</x:v>
      </x:c>
      <x:c r="C786" s="137" t="str">
        <x:v>Cannellini-Bohnen</x:v>
      </x:c>
      <x:c r="D786" s="138" t="str">
        <x:v>de</x:v>
      </x:c>
      <x:c r="E786" s="141" t="b">
        <x:v>1</x:v>
      </x:c>
    </x:row>
    <x:row r="787">
      <x:c r="A787" s="137" t="str">
        <x:v>A-F0120-EN</x:v>
      </x:c>
      <x:c r="B787" s="137" t="str">
        <x:v>F0120</x:v>
      </x:c>
      <x:c r="C787" s="137" t="str">
        <x:v>cannellini beans</x:v>
      </x:c>
      <x:c r="D787" s="138" t="str">
        <x:v>en</x:v>
      </x:c>
      <x:c r="E787" s="141" t="b">
        <x:v>0</x:v>
      </x:c>
    </x:row>
    <x:row r="788">
      <x:c r="A788" s="137" t="str">
        <x:v>A-F0605-DE</x:v>
      </x:c>
      <x:c r="B788" s="137" t="str">
        <x:v>F0605</x:v>
      </x:c>
      <x:c r="C788" s="137" t="str">
        <x:v>Rote Kidneybohnen</x:v>
      </x:c>
      <x:c r="D788" s="138" t="str">
        <x:v>de</x:v>
      </x:c>
      <x:c r="E788" s="141" t="b">
        <x:v>1</x:v>
      </x:c>
    </x:row>
    <x:row r="789">
      <x:c r="A789" s="137" t="str">
        <x:v>A-F0605-EN</x:v>
      </x:c>
      <x:c r="B789" s="137" t="str">
        <x:v>F0605</x:v>
      </x:c>
      <x:c r="C789" s="137" t="str">
        <x:v>red kidney beans</x:v>
      </x:c>
      <x:c r="D789" s="138" t="str">
        <x:v>en</x:v>
      </x:c>
      <x:c r="E789" s="141" t="b">
        <x:v>0</x:v>
      </x:c>
    </x:row>
    <x:row r="790">
      <x:c r="A790" s="137" t="str">
        <x:v>A-F0038-DE</x:v>
      </x:c>
      <x:c r="B790" s="137" t="str">
        <x:v>F0038</x:v>
      </x:c>
      <x:c r="C790" s="137" t="str">
        <x:v>Babytomaten</x:v>
      </x:c>
      <x:c r="D790" s="138" t="str">
        <x:v>de</x:v>
      </x:c>
      <x:c r="E790" s="141" t="b">
        <x:v>1</x:v>
      </x:c>
    </x:row>
    <x:row r="791">
      <x:c r="A791" s="137" t="str">
        <x:v>A-F0038-EN</x:v>
      </x:c>
      <x:c r="B791" s="137" t="str">
        <x:v>F0038</x:v>
      </x:c>
      <x:c r="C791" s="137" t="str">
        <x:v>baby tomatoes</x:v>
      </x:c>
      <x:c r="D791" s="138" t="str">
        <x:v>en</x:v>
      </x:c>
      <x:c r="E791" s="141" t="b">
        <x:v>0</x:v>
      </x:c>
    </x:row>
    <x:row r="792">
      <x:c r="A792" s="137" t="str">
        <x:v>A-F0468-DE</x:v>
      </x:c>
      <x:c r="B792" s="137" t="str">
        <x:v>F0468</x:v>
      </x:c>
      <x:c r="C792" s="137" t="str">
        <x:v>Mozzarella</x:v>
      </x:c>
      <x:c r="D792" s="138" t="str">
        <x:v>de</x:v>
      </x:c>
      <x:c r="E792" s="141" t="b">
        <x:v>1</x:v>
      </x:c>
    </x:row>
    <x:row r="793">
      <x:c r="A793" s="137" t="str">
        <x:v>A-F0468-EN</x:v>
      </x:c>
      <x:c r="B793" s="137" t="str">
        <x:v>F0468</x:v>
      </x:c>
      <x:c r="C793" s="137" t="str">
        <x:v>mozzarella</x:v>
      </x:c>
      <x:c r="D793" s="138" t="str">
        <x:v>en</x:v>
      </x:c>
      <x:c r="E793" s="141" t="b">
        <x:v>0</x:v>
      </x:c>
    </x:row>
    <x:row r="794">
      <x:c r="A794" s="137" t="str">
        <x:v>A-F0413-DE</x:v>
      </x:c>
      <x:c r="B794" s="137" t="str">
        <x:v>F0413</x:v>
      </x:c>
      <x:c r="C794" s="137" t="str">
        <x:v>Zitronenschale</x:v>
      </x:c>
      <x:c r="D794" s="138" t="str">
        <x:v>de</x:v>
      </x:c>
      <x:c r="E794" s="141" t="b">
        <x:v>1</x:v>
      </x:c>
    </x:row>
    <x:row r="795">
      <x:c r="A795" s="137" t="str">
        <x:v>A-F0413-EN</x:v>
      </x:c>
      <x:c r="B795" s="137" t="str">
        <x:v>F0413</x:v>
      </x:c>
      <x:c r="C795" s="137" t="str">
        <x:v>lemon zest</x:v>
      </x:c>
      <x:c r="D795" s="138" t="str">
        <x:v>en</x:v>
      </x:c>
      <x:c r="E795" s="141" t="b">
        <x:v>0</x:v>
      </x:c>
    </x:row>
    <x:row r="796">
      <x:c r="A796" s="137" t="str">
        <x:v>A-F0542-DE</x:v>
      </x:c>
      <x:c r="B796" s="137" t="str">
        <x:v>F0542</x:v>
      </x:c>
      <x:c r="C796" s="137" t="str">
        <x:v>Ananas</x:v>
      </x:c>
      <x:c r="D796" s="138" t="str">
        <x:v>de</x:v>
      </x:c>
      <x:c r="E796" s="141" t="b">
        <x:v>1</x:v>
      </x:c>
    </x:row>
    <x:row r="797">
      <x:c r="A797" s="137" t="str">
        <x:v>A-F0542-EN</x:v>
      </x:c>
      <x:c r="B797" s="137" t="str">
        <x:v>F0542</x:v>
      </x:c>
      <x:c r="C797" s="137" t="str">
        <x:v>pineapple</x:v>
      </x:c>
      <x:c r="D797" s="138" t="str">
        <x:v>en</x:v>
      </x:c>
      <x:c r="E797" s="141" t="b">
        <x:v>0</x:v>
      </x:c>
    </x:row>
    <x:row r="798">
      <x:c r="A798" s="137" t="str">
        <x:v>A-F0515-DE</x:v>
      </x:c>
      <x:c r="B798" s="137" t="str">
        <x:v>F0515</x:v>
      </x:c>
      <x:c r="C798" s="137" t="str">
        <x:v>Paprika</x:v>
      </x:c>
      <x:c r="D798" s="138" t="str">
        <x:v>de</x:v>
      </x:c>
      <x:c r="E798" s="141" t="b">
        <x:v>1</x:v>
      </x:c>
    </x:row>
    <x:row r="799">
      <x:c r="A799" s="137" t="str">
        <x:v>A-F0515-EN</x:v>
      </x:c>
      <x:c r="B799" s="137" t="str">
        <x:v>F0515</x:v>
      </x:c>
      <x:c r="C799" s="137" t="str">
        <x:v>paprika</x:v>
      </x:c>
      <x:c r="D799" s="138" t="str">
        <x:v>en</x:v>
      </x:c>
      <x:c r="E799" s="141" t="b">
        <x:v>0</x:v>
      </x:c>
    </x:row>
    <x:row r="800">
      <x:c r="A800" s="137" t="str">
        <x:v>A-F0136-DE</x:v>
      </x:c>
      <x:c r="B800" s="137" t="str">
        <x:v>F0136</x:v>
      </x:c>
      <x:c r="C800" s="137" t="str">
        <x:v>Cayennepfeffer</x:v>
      </x:c>
      <x:c r="D800" s="138" t="str">
        <x:v>de</x:v>
      </x:c>
      <x:c r="E800" s="141" t="b">
        <x:v>1</x:v>
      </x:c>
    </x:row>
    <x:row r="801">
      <x:c r="A801" s="137" t="str">
        <x:v>A-F0136-EN</x:v>
      </x:c>
      <x:c r="B801" s="137" t="str">
        <x:v>F0136</x:v>
      </x:c>
      <x:c r="C801" s="137" t="str">
        <x:v>cayenne pepper</x:v>
      </x:c>
      <x:c r="D801" s="138" t="str">
        <x:v>en</x:v>
      </x:c>
      <x:c r="E801" s="141" t="b">
        <x:v>0</x:v>
      </x:c>
    </x:row>
    <x:row r="802">
      <x:c r="A802" s="137" t="str">
        <x:v>A-F0070-DE</x:v>
      </x:c>
      <x:c r="B802" s="137" t="str">
        <x:v>F0070</x:v>
      </x:c>
      <x:c r="C802" s="137" t="str">
        <x:v>Schwarzäugige Bohne</x:v>
      </x:c>
      <x:c r="D802" s="138" t="str">
        <x:v>de</x:v>
      </x:c>
      <x:c r="E802" s="141" t="b">
        <x:v>1</x:v>
      </x:c>
    </x:row>
    <x:row r="803">
      <x:c r="A803" s="137" t="str">
        <x:v>A-F0070-EN</x:v>
      </x:c>
      <x:c r="B803" s="137" t="str">
        <x:v>F0070</x:v>
      </x:c>
      <x:c r="C803" s="137" t="str">
        <x:v>black-eyed bean</x:v>
      </x:c>
      <x:c r="D803" s="138" t="str">
        <x:v>en</x:v>
      </x:c>
      <x:c r="E803" s="141" t="b">
        <x:v>0</x:v>
      </x:c>
    </x:row>
    <x:row r="804">
      <x:c r="A804" s="137" t="str">
        <x:v>A-F0550-DE</x:v>
      </x:c>
      <x:c r="B804" s="137" t="str">
        <x:v>F0550</x:v>
      </x:c>
      <x:c r="C804" s="137" t="str">
        <x:v>Pitas</x:v>
      </x:c>
      <x:c r="D804" s="138" t="str">
        <x:v>de</x:v>
      </x:c>
      <x:c r="E804" s="141" t="b">
        <x:v>1</x:v>
      </x:c>
    </x:row>
    <x:row r="805">
      <x:c r="A805" s="137" t="str">
        <x:v>A-F0550-EN</x:v>
      </x:c>
      <x:c r="B805" s="137" t="str">
        <x:v>F0550</x:v>
      </x:c>
      <x:c r="C805" s="137" t="str">
        <x:v>pittas</x:v>
      </x:c>
      <x:c r="D805" s="138" t="str">
        <x:v>en</x:v>
      </x:c>
      <x:c r="E805" s="141" t="b">
        <x:v>0</x:v>
      </x:c>
    </x:row>
    <x:row r="806">
      <x:c r="A806" s="137" t="str">
        <x:v>A-F0600-DE</x:v>
      </x:c>
      <x:c r="B806" s="137" t="str">
        <x:v>F0600</x:v>
      </x:c>
      <x:c r="C806" s="137" t="str">
        <x:v>Rotkohl</x:v>
      </x:c>
      <x:c r="D806" s="138" t="str">
        <x:v>de</x:v>
      </x:c>
      <x:c r="E806" s="141" t="b">
        <x:v>1</x:v>
      </x:c>
    </x:row>
    <x:row r="807">
      <x:c r="A807" s="137" t="str">
        <x:v>A-F0600-EN</x:v>
      </x:c>
      <x:c r="B807" s="137" t="str">
        <x:v>F0600</x:v>
      </x:c>
      <x:c r="C807" s="137" t="str">
        <x:v>red cabbage</x:v>
      </x:c>
      <x:c r="D807" s="138" t="str">
        <x:v>en</x:v>
      </x:c>
      <x:c r="E807" s="141" t="b">
        <x:v>0</x:v>
      </x:c>
    </x:row>
    <x:row r="808">
      <x:c r="A808" s="137" t="str">
        <x:v>A-F0809-DE</x:v>
      </x:c>
      <x:c r="B808" s="137" t="str">
        <x:v>F0809</x:v>
      </x:c>
      <x:c r="C808" s="137" t="str">
        <x:v>Brunnenkresse</x:v>
      </x:c>
      <x:c r="D808" s="138" t="str">
        <x:v>de</x:v>
      </x:c>
      <x:c r="E808" s="141" t="b">
        <x:v>1</x:v>
      </x:c>
    </x:row>
    <x:row r="809">
      <x:c r="A809" s="137" t="str">
        <x:v>A-F0809-EN</x:v>
      </x:c>
      <x:c r="B809" s="137" t="str">
        <x:v>F0809</x:v>
      </x:c>
      <x:c r="C809" s="137" t="str">
        <x:v>watercress</x:v>
      </x:c>
      <x:c r="D809" s="138" t="str">
        <x:v>en</x:v>
      </x:c>
      <x:c r="E809" s="141" t="b">
        <x:v>0</x:v>
      </x:c>
    </x:row>
    <x:row r="810">
      <x:c r="A810" s="137" t="str">
        <x:v>A-F0483-DE</x:v>
      </x:c>
      <x:c r="B810" s="137" t="str">
        <x:v>F0483</x:v>
      </x:c>
      <x:c r="C810" s="137" t="str">
        <x:v>Neutral schmeckendes Öl</x:v>
      </x:c>
      <x:c r="D810" s="138" t="str">
        <x:v>de</x:v>
      </x:c>
      <x:c r="E810" s="141" t="b">
        <x:v>1</x:v>
      </x:c>
    </x:row>
    <x:row r="811">
      <x:c r="A811" s="137" t="str">
        <x:v>A-F0483-EN</x:v>
      </x:c>
      <x:c r="B811" s="137" t="str">
        <x:v>F0483</x:v>
      </x:c>
      <x:c r="C811" s="137" t="str">
        <x:v>neutral-tasting oil</x:v>
      </x:c>
      <x:c r="D811" s="138" t="str">
        <x:v>en</x:v>
      </x:c>
      <x:c r="E811" s="141" t="b">
        <x:v>0</x:v>
      </x:c>
    </x:row>
    <x:row r="812">
      <x:c r="A812" s="137" t="str">
        <x:v>A-F0590-DE</x:v>
      </x:c>
      <x:c r="B812" s="137" t="str">
        <x:v>F0590</x:v>
      </x:c>
      <x:c r="C812" s="137" t="str">
        <x:v>Radieschen</x:v>
      </x:c>
      <x:c r="D812" s="138" t="str">
        <x:v>de</x:v>
      </x:c>
      <x:c r="E812" s="141" t="b">
        <x:v>1</x:v>
      </x:c>
    </x:row>
    <x:row r="813">
      <x:c r="A813" s="137" t="str">
        <x:v>A-F0590-EN</x:v>
      </x:c>
      <x:c r="B813" s="137" t="str">
        <x:v>F0590</x:v>
      </x:c>
      <x:c r="C813" s="137" t="str">
        <x:v>radishes</x:v>
      </x:c>
      <x:c r="D813" s="138" t="str">
        <x:v>en</x:v>
      </x:c>
      <x:c r="E813" s="141" t="b">
        <x:v>0</x:v>
      </x:c>
    </x:row>
    <x:row r="814">
      <x:c r="A814" s="137" t="str">
        <x:v>A-F0334-DE</x:v>
      </x:c>
      <x:c r="B814" s="137" t="str">
        <x:v>F0334</x:v>
      </x:c>
      <x:c r="C814" s="137" t="str">
        <x:v>Grüner Apfel</x:v>
      </x:c>
      <x:c r="D814" s="138" t="str">
        <x:v>de</x:v>
      </x:c>
      <x:c r="E814" s="141" t="b">
        <x:v>1</x:v>
      </x:c>
    </x:row>
    <x:row r="815">
      <x:c r="A815" s="137" t="str">
        <x:v>A-F0334-EN</x:v>
      </x:c>
      <x:c r="B815" s="137" t="str">
        <x:v>F0334</x:v>
      </x:c>
      <x:c r="C815" s="137" t="str">
        <x:v>green apple</x:v>
      </x:c>
      <x:c r="D815" s="138" t="str">
        <x:v>en</x:v>
      </x:c>
      <x:c r="E815" s="141" t="b">
        <x:v>0</x:v>
      </x:c>
    </x:row>
    <x:row r="816">
      <x:c r="A816" s="137" t="str">
        <x:v>A-F0179-DE</x:v>
      </x:c>
      <x:c r="B816" s="137" t="str">
        <x:v>F0179</x:v>
      </x:c>
      <x:c r="C816" s="137" t="str">
        <x:v>Schnittlauch</x:v>
      </x:c>
      <x:c r="D816" s="138" t="str">
        <x:v>de</x:v>
      </x:c>
      <x:c r="E816" s="141" t="b">
        <x:v>1</x:v>
      </x:c>
    </x:row>
    <x:row r="817">
      <x:c r="A817" s="137" t="str">
        <x:v>A-F0179-EN</x:v>
      </x:c>
      <x:c r="B817" s="137" t="str">
        <x:v>F0179</x:v>
      </x:c>
      <x:c r="C817" s="137" t="str">
        <x:v>chives</x:v>
      </x:c>
      <x:c r="D817" s="138" t="str">
        <x:v>en</x:v>
      </x:c>
      <x:c r="E817" s="141" t="b">
        <x:v>0</x:v>
      </x:c>
    </x:row>
    <x:row r="818">
      <x:c r="A818" s="137" t="str">
        <x:v>A-F0132-DE</x:v>
      </x:c>
      <x:c r="B818" s="137" t="str">
        <x:v>F0132</x:v>
      </x:c>
      <x:c r="C818" s="137" t="str">
        <x:v>Puderzucker</x:v>
      </x:c>
      <x:c r="D818" s="138" t="str">
        <x:v>de</x:v>
      </x:c>
      <x:c r="E818" s="141" t="b">
        <x:v>1</x:v>
      </x:c>
    </x:row>
    <x:row r="819">
      <x:c r="A819" s="137" t="str">
        <x:v>A-F0132-EN</x:v>
      </x:c>
      <x:c r="B819" s="137" t="str">
        <x:v>F0132</x:v>
      </x:c>
      <x:c r="C819" s="137" t="str">
        <x:v>caster sugar</x:v>
      </x:c>
      <x:c r="D819" s="138" t="str">
        <x:v>en</x:v>
      </x:c>
      <x:c r="E819" s="141" t="b">
        <x:v>0</x:v>
      </x:c>
    </x:row>
    <x:row r="820">
      <x:c r="A820" s="137" t="str">
        <x:v>A-F0167-DE</x:v>
      </x:c>
      <x:c r="B820" s="137" t="str">
        <x:v>F0167</x:v>
      </x:c>
      <x:c r="C820" s="137" t="str">
        <x:v>Chili</x:v>
      </x:c>
      <x:c r="D820" s="138" t="str">
        <x:v>de</x:v>
      </x:c>
      <x:c r="E820" s="141" t="b">
        <x:v>1</x:v>
      </x:c>
    </x:row>
    <x:row r="821">
      <x:c r="A821" s="137" t="str">
        <x:v>A-F0167-EN</x:v>
      </x:c>
      <x:c r="B821" s="137" t="str">
        <x:v>F0167</x:v>
      </x:c>
      <x:c r="C821" s="137" t="str">
        <x:v>chilli</x:v>
      </x:c>
      <x:c r="D821" s="138" t="str">
        <x:v>en</x:v>
      </x:c>
      <x:c r="E821" s="141" t="b">
        <x:v>0</x:v>
      </x:c>
    </x:row>
    <x:row r="822">
      <x:c r="A822" s="137" t="str">
        <x:v>A-F0562-DE</x:v>
      </x:c>
      <x:c r="B822" s="137" t="str">
        <x:v>F0562</x:v>
      </x:c>
      <x:c r="C822" s="137" t="str">
        <x:v>Granatapfelmelasse</x:v>
      </x:c>
      <x:c r="D822" s="138" t="str">
        <x:v>de</x:v>
      </x:c>
      <x:c r="E822" s="141" t="b">
        <x:v>1</x:v>
      </x:c>
    </x:row>
    <x:row r="823">
      <x:c r="A823" s="137" t="str">
        <x:v>A-F0562-EN</x:v>
      </x:c>
      <x:c r="B823" s="137" t="str">
        <x:v>F0562</x:v>
      </x:c>
      <x:c r="C823" s="137" t="str">
        <x:v>pomegranate molasses</x:v>
      </x:c>
      <x:c r="D823" s="138" t="str">
        <x:v>en</x:v>
      </x:c>
      <x:c r="E823" s="141" t="b">
        <x:v>0</x:v>
      </x:c>
    </x:row>
    <x:row r="824">
      <x:c r="A824" s="137" t="str">
        <x:v>A-F0063-DE</x:v>
      </x:c>
      <x:c r="B824" s="137" t="str">
        <x:v>F0063</x:v>
      </x:c>
      <x:c r="C824" s="137" t="str">
        <x:v>Rote Bete</x:v>
      </x:c>
      <x:c r="D824" s="138" t="str">
        <x:v>de</x:v>
      </x:c>
      <x:c r="E824" s="141" t="b">
        <x:v>1</x:v>
      </x:c>
    </x:row>
    <x:row r="825">
      <x:c r="A825" s="137" t="str">
        <x:v>A-F0063-EN</x:v>
      </x:c>
      <x:c r="B825" s="137" t="str">
        <x:v>F0063</x:v>
      </x:c>
      <x:c r="C825" s="137" t="str">
        <x:v>beetroot</x:v>
      </x:c>
      <x:c r="D825" s="138" t="str">
        <x:v>en</x:v>
      </x:c>
      <x:c r="E825" s="141" t="b">
        <x:v>0</x:v>
      </x:c>
    </x:row>
    <x:row r="826">
      <x:c r="A826" s="137" t="str">
        <x:v>A-F0628-DE</x:v>
      </x:c>
      <x:c r="B826" s="137" t="str">
        <x:v>F0628</x:v>
      </x:c>
      <x:c r="C826" s="137" t="str">
        <x:v>Rucolanblätter</x:v>
      </x:c>
      <x:c r="D826" s="138" t="str">
        <x:v>de</x:v>
      </x:c>
      <x:c r="E826" s="141" t="b">
        <x:v>1</x:v>
      </x:c>
    </x:row>
    <x:row r="827">
      <x:c r="A827" s="137" t="str">
        <x:v>A-F0628-EN</x:v>
      </x:c>
      <x:c r="B827" s="137" t="str">
        <x:v>F0628</x:v>
      </x:c>
      <x:c r="C827" s="137" t="str">
        <x:v>rocket leaves</x:v>
      </x:c>
      <x:c r="D827" s="138" t="str">
        <x:v>en</x:v>
      </x:c>
      <x:c r="E827" s="141" t="b">
        <x:v>0</x:v>
      </x:c>
    </x:row>
    <x:row r="828">
      <x:c r="A828" s="137" t="str">
        <x:v>A-F0417-DE</x:v>
      </x:c>
      <x:c r="B828" s="137" t="str">
        <x:v>F0417</x:v>
      </x:c>
      <x:c r="C828" s="137" t="str">
        <x:v>Linse</x:v>
      </x:c>
      <x:c r="D828" s="138" t="str">
        <x:v>de</x:v>
      </x:c>
      <x:c r="E828" s="141" t="b">
        <x:v>1</x:v>
      </x:c>
    </x:row>
    <x:row r="829">
      <x:c r="A829" s="137" t="str">
        <x:v>A-F0417-EN</x:v>
      </x:c>
      <x:c r="B829" s="137" t="str">
        <x:v>F0417</x:v>
      </x:c>
      <x:c r="C829" s="137" t="str">
        <x:v>lentil</x:v>
      </x:c>
      <x:c r="D829" s="138" t="str">
        <x:v>en</x:v>
      </x:c>
      <x:c r="E829" s="141" t="b">
        <x:v>0</x:v>
      </x:c>
    </x:row>
    <x:row r="830">
      <x:c r="A830" s="137" t="str">
        <x:v>A-F0401-DE</x:v>
      </x:c>
      <x:c r="B830" s="137" t="str">
        <x:v>F0401</x:v>
      </x:c>
      <x:c r="C830" s="137" t="str">
        <x:v>Feldsalat</x:v>
      </x:c>
      <x:c r="D830" s="138" t="str">
        <x:v>de</x:v>
      </x:c>
      <x:c r="E830" s="141" t="b">
        <x:v>1</x:v>
      </x:c>
    </x:row>
    <x:row r="831">
      <x:c r="A831" s="137" t="str">
        <x:v>A-F0401-EN</x:v>
      </x:c>
      <x:c r="B831" s="137" t="str">
        <x:v>F0401</x:v>
      </x:c>
      <x:c r="C831" s="137" t="str">
        <x:v>lamb's lettuce</x:v>
      </x:c>
      <x:c r="D831" s="138" t="str">
        <x:v>en</x:v>
      </x:c>
      <x:c r="E831" s="141" t="b">
        <x:v>0</x:v>
      </x:c>
    </x:row>
    <x:row r="832">
      <x:c r="A832" s="137" t="str">
        <x:v>A-F0278-DE</x:v>
      </x:c>
      <x:c r="B832" s="137" t="str">
        <x:v>F0278</x:v>
      </x:c>
      <x:c r="C832" s="137" t="str">
        <x:v>Feta-Käse</x:v>
      </x:c>
      <x:c r="D832" s="138" t="str">
        <x:v>de</x:v>
      </x:c>
      <x:c r="E832" s="141" t="b">
        <x:v>1</x:v>
      </x:c>
    </x:row>
    <x:row r="833">
      <x:c r="A833" s="137" t="str">
        <x:v>A-F0278-EN</x:v>
      </x:c>
      <x:c r="B833" s="137" t="str">
        <x:v>F0278</x:v>
      </x:c>
      <x:c r="C833" s="137" t="str">
        <x:v>feta cheese</x:v>
      </x:c>
      <x:c r="D833" s="138" t="str">
        <x:v>en</x:v>
      </x:c>
      <x:c r="E833" s="141" t="b">
        <x:v>0</x:v>
      </x:c>
    </x:row>
    <x:row r="834">
      <x:c r="A834" s="137" t="str">
        <x:v>A-F0475-DE</x:v>
      </x:c>
      <x:c r="B834" s="137" t="str">
        <x:v>F0475</x:v>
      </x:c>
      <x:c r="C834" s="137" t="str">
        <x:v>Senfpulver</x:v>
      </x:c>
      <x:c r="D834" s="138" t="str">
        <x:v>de</x:v>
      </x:c>
      <x:c r="E834" s="141" t="b">
        <x:v>1</x:v>
      </x:c>
    </x:row>
    <x:row r="835">
      <x:c r="A835" s="137" t="str">
        <x:v>A-F0475-EN</x:v>
      </x:c>
      <x:c r="B835" s="137" t="str">
        <x:v>F0475</x:v>
      </x:c>
      <x:c r="C835" s="137" t="str">
        <x:v>mustard powder</x:v>
      </x:c>
      <x:c r="D835" s="138" t="str">
        <x:v>en</x:v>
      </x:c>
      <x:c r="E835" s="141" t="b">
        <x:v>0</x:v>
      </x:c>
    </x:row>
    <x:row r="836">
      <x:c r="A836" s="137" t="str">
        <x:v>A-F0619-DE</x:v>
      </x:c>
      <x:c r="B836" s="137" t="str">
        <x:v>F0619</x:v>
      </x:c>
      <x:c r="C836" s="137" t="str">
        <x:v>Reisnudeln</x:v>
      </x:c>
      <x:c r="D836" s="138" t="str">
        <x:v>de</x:v>
      </x:c>
      <x:c r="E836" s="141" t="b">
        <x:v>1</x:v>
      </x:c>
    </x:row>
    <x:row r="837">
      <x:c r="A837" s="137" t="str">
        <x:v>A-F0619-EN</x:v>
      </x:c>
      <x:c r="B837" s="137" t="str">
        <x:v>F0619</x:v>
      </x:c>
      <x:c r="C837" s="137" t="str">
        <x:v>rice noodles</x:v>
      </x:c>
      <x:c r="D837" s="138" t="str">
        <x:v>en</x:v>
      </x:c>
      <x:c r="E837" s="141" t="b">
        <x:v>0</x:v>
      </x:c>
    </x:row>
    <x:row r="838">
      <x:c r="A838" s="137" t="str">
        <x:v>A-F0580-DE</x:v>
      </x:c>
      <x:c r="B838" s="137" t="str">
        <x:v>F0580</x:v>
      </x:c>
      <x:c r="C838" s="137" t="str">
        <x:v>Pul biber</x:v>
      </x:c>
      <x:c r="D838" s="138" t="str">
        <x:v>de</x:v>
      </x:c>
      <x:c r="E838" s="141" t="b">
        <x:v>1</x:v>
      </x:c>
    </x:row>
    <x:row r="839">
      <x:c r="A839" s="137" t="str">
        <x:v>A-F0580-EN</x:v>
      </x:c>
      <x:c r="B839" s="137" t="str">
        <x:v>F0580</x:v>
      </x:c>
      <x:c r="C839" s="137" t="str">
        <x:v>pul biber</x:v>
      </x:c>
      <x:c r="D839" s="138" t="str">
        <x:v>en</x:v>
      </x:c>
      <x:c r="E839" s="141" t="b">
        <x:v>0</x:v>
      </x:c>
    </x:row>
    <x:row r="840">
      <x:c r="A840" s="137" t="str">
        <x:v>A-F0674-DE</x:v>
      </x:c>
      <x:c r="B840" s="137" t="str">
        <x:v>F0674</x:v>
      </x:c>
      <x:c r="C840" s="137" t="str">
        <x:v>Seidentofu</x:v>
      </x:c>
      <x:c r="D840" s="138" t="str">
        <x:v>de</x:v>
      </x:c>
      <x:c r="E840" s="141" t="b">
        <x:v>1</x:v>
      </x:c>
    </x:row>
    <x:row r="841">
      <x:c r="A841" s="137" t="str">
        <x:v>A-F0674-EN</x:v>
      </x:c>
      <x:c r="B841" s="137" t="str">
        <x:v>F0674</x:v>
      </x:c>
      <x:c r="C841" s="137" t="str">
        <x:v>silken tofu</x:v>
      </x:c>
      <x:c r="D841" s="138" t="str">
        <x:v>en</x:v>
      </x:c>
      <x:c r="E841" s="141" t="b">
        <x:v>0</x:v>
      </x:c>
    </x:row>
    <x:row r="842">
      <x:c r="A842" s="137" t="str">
        <x:v>A-F0684-DE</x:v>
      </x:c>
      <x:c r="B842" s="137" t="str">
        <x:v>F0684</x:v>
      </x:c>
      <x:c r="C842" s="137" t="str">
        <x:v>Weiche Kräuter</x:v>
      </x:c>
      <x:c r="D842" s="138" t="str">
        <x:v>de</x:v>
      </x:c>
      <x:c r="E842" s="141" t="b">
        <x:v>1</x:v>
      </x:c>
    </x:row>
    <x:row r="843">
      <x:c r="A843" s="137" t="str">
        <x:v>A-F0684-EN</x:v>
      </x:c>
      <x:c r="B843" s="137" t="str">
        <x:v>F0684</x:v>
      </x:c>
      <x:c r="C843" s="137" t="str">
        <x:v>soft herbs</x:v>
      </x:c>
      <x:c r="D843" s="138" t="str">
        <x:v>en</x:v>
      </x:c>
      <x:c r="E843" s="141" t="b">
        <x:v>0</x:v>
      </x:c>
    </x:row>
    <x:row r="844">
      <x:c r="A844" s="137" t="str">
        <x:v>A-F0336-DE</x:v>
      </x:c>
      <x:c r="B844" s="137" t="str">
        <x:v>F0336</x:v>
      </x:c>
      <x:c r="C844" s="137" t="str">
        <x:v>Grüne Bohnen</x:v>
      </x:c>
      <x:c r="D844" s="138" t="str">
        <x:v>de</x:v>
      </x:c>
      <x:c r="E844" s="141" t="b">
        <x:v>1</x:v>
      </x:c>
    </x:row>
    <x:row r="845">
      <x:c r="A845" s="137" t="str">
        <x:v>A-F0336-EN</x:v>
      </x:c>
      <x:c r="B845" s="137" t="str">
        <x:v>F0336</x:v>
      </x:c>
      <x:c r="C845" s="137" t="str">
        <x:v>green beans</x:v>
      </x:c>
      <x:c r="D845" s="138" t="str">
        <x:v>en</x:v>
      </x:c>
      <x:c r="E845" s="141" t="b">
        <x:v>0</x:v>
      </x:c>
    </x:row>
    <x:row r="846">
      <x:c r="A846" s="137" t="str">
        <x:v>A-F0540-DE</x:v>
      </x:c>
      <x:c r="B846" s="137" t="str">
        <x:v>F0540</x:v>
      </x:c>
      <x:c r="C846" s="137" t="str">
        <x:v>Pinienkerne</x:v>
      </x:c>
      <x:c r="D846" s="138" t="str">
        <x:v>de</x:v>
      </x:c>
      <x:c r="E846" s="141" t="b">
        <x:v>1</x:v>
      </x:c>
    </x:row>
    <x:row r="847">
      <x:c r="A847" s="137" t="str">
        <x:v>A-F0540-EN</x:v>
      </x:c>
      <x:c r="B847" s="137" t="str">
        <x:v>F0540</x:v>
      </x:c>
      <x:c r="C847" s="137" t="str">
        <x:v>pine nut</x:v>
      </x:c>
      <x:c r="D847" s="138" t="str">
        <x:v>en</x:v>
      </x:c>
      <x:c r="E847" s="141" t="b">
        <x:v>0</x:v>
      </x:c>
    </x:row>
    <x:row r="848">
      <x:c r="A848" s="137" t="str">
        <x:v>A-F0111-DE</x:v>
      </x:c>
      <x:c r="B848" s="137" t="str">
        <x:v>F0111</x:v>
      </x:c>
      <x:c r="C848" s="137" t="str">
        <x:v>Kohl</x:v>
      </x:c>
      <x:c r="D848" s="138" t="str">
        <x:v>de</x:v>
      </x:c>
      <x:c r="E848" s="141" t="b">
        <x:v>1</x:v>
      </x:c>
    </x:row>
    <x:row r="849">
      <x:c r="A849" s="137" t="str">
        <x:v>A-F0111-EN</x:v>
      </x:c>
      <x:c r="B849" s="137" t="str">
        <x:v>F0111</x:v>
      </x:c>
      <x:c r="C849" s="137" t="str">
        <x:v>cabbage</x:v>
      </x:c>
      <x:c r="D849" s="138" t="str">
        <x:v>en</x:v>
      </x:c>
      <x:c r="E849" s="141" t="b">
        <x:v>0</x:v>
      </x:c>
    </x:row>
    <x:row r="850">
      <x:c r="A850" s="137" t="str">
        <x:v>A-F0245-DE</x:v>
      </x:c>
      <x:c r="B850" s="137" t="str">
        <x:v>F0245</x:v>
      </x:c>
      <x:c r="C850" s="137" t="str">
        <x:v>Dijon-Senf</x:v>
      </x:c>
      <x:c r="D850" s="138" t="str">
        <x:v>de</x:v>
      </x:c>
      <x:c r="E850" s="141" t="b">
        <x:v>1</x:v>
      </x:c>
    </x:row>
    <x:row r="851">
      <x:c r="A851" s="137" t="str">
        <x:v>A-F0245-EN</x:v>
      </x:c>
      <x:c r="B851" s="137" t="str">
        <x:v>F0245</x:v>
      </x:c>
      <x:c r="C851" s="137" t="str">
        <x:v>Dijon mustard</x:v>
      </x:c>
      <x:c r="D851" s="138" t="str">
        <x:v>en</x:v>
      </x:c>
      <x:c r="E851" s="141" t="b">
        <x:v>0</x:v>
      </x:c>
    </x:row>
    <x:row r="852">
      <x:c r="A852" s="137" t="str">
        <x:v>A-F0462-DE</x:v>
      </x:c>
      <x:c r="B852" s="137" t="str">
        <x:v>F0462</x:v>
      </x:c>
      <x:c r="C852" s="137" t="str">
        <x:v>Gemischtes Blatt</x:v>
      </x:c>
      <x:c r="D852" s="138" t="str">
        <x:v>de</x:v>
      </x:c>
      <x:c r="E852" s="141" t="b">
        <x:v>1</x:v>
      </x:c>
    </x:row>
    <x:row r="853">
      <x:c r="A853" s="137" t="str">
        <x:v>A-F0462-EN</x:v>
      </x:c>
      <x:c r="B853" s="137" t="str">
        <x:v>F0462</x:v>
      </x:c>
      <x:c r="C853" s="137" t="str">
        <x:v>mixed leaf</x:v>
      </x:c>
      <x:c r="D853" s="138" t="str">
        <x:v>en</x:v>
      </x:c>
      <x:c r="E853" s="141" t="b">
        <x:v>0</x:v>
      </x:c>
    </x:row>
    <x:row r="854">
      <x:c r="A854" s="137" t="str">
        <x:v>A-F0023-DE</x:v>
      </x:c>
      <x:c r="B854" s="137" t="str">
        <x:v>F0023</x:v>
      </x:c>
      <x:c r="C854" s="137" t="str">
        <x:v>Spargelstange</x:v>
      </x:c>
      <x:c r="D854" s="138" t="str">
        <x:v>de</x:v>
      </x:c>
      <x:c r="E854" s="141" t="b">
        <x:v>1</x:v>
      </x:c>
    </x:row>
    <x:row r="855">
      <x:c r="A855" s="137" t="str">
        <x:v>A-F0023-EN</x:v>
      </x:c>
      <x:c r="B855" s="137" t="str">
        <x:v>F0023</x:v>
      </x:c>
      <x:c r="C855" s="137" t="str">
        <x:v>asparagus spear</x:v>
      </x:c>
      <x:c r="D855" s="138" t="str">
        <x:v>en</x:v>
      </x:c>
      <x:c r="E855" s="141" t="b">
        <x:v>0</x:v>
      </x:c>
    </x:row>
    <x:row r="856">
      <x:c r="A856" s="137" t="str">
        <x:v>A-F0049-DE</x:v>
      </x:c>
      <x:c r="B856" s="137" t="str">
        <x:v>F0049</x:v>
      </x:c>
      <x:c r="C856" s="137" t="str">
        <x:v>Gerstencouscous</x:v>
      </x:c>
      <x:c r="D856" s="138" t="str">
        <x:v>de</x:v>
      </x:c>
      <x:c r="E856" s="141" t="b">
        <x:v>1</x:v>
      </x:c>
    </x:row>
    <x:row r="857">
      <x:c r="A857" s="137" t="str">
        <x:v>A-F0049-EN</x:v>
      </x:c>
      <x:c r="B857" s="137" t="str">
        <x:v>F0049</x:v>
      </x:c>
      <x:c r="C857" s="137" t="str">
        <x:v>barley couscous</x:v>
      </x:c>
      <x:c r="D857" s="138" t="str">
        <x:v>en</x:v>
      </x:c>
      <x:c r="E857" s="141" t="b">
        <x:v>0</x:v>
      </x:c>
    </x:row>
    <x:row r="858">
      <x:c r="A858" s="137" t="str">
        <x:v>A-F0482-DE</x:v>
      </x:c>
      <x:c r="B858" s="137" t="str">
        <x:v>F0482</x:v>
      </x:c>
      <x:c r="C858" s="137" t="str">
        <x:v>Nektarine</x:v>
      </x:c>
      <x:c r="D858" s="138" t="str">
        <x:v>de</x:v>
      </x:c>
      <x:c r="E858" s="141" t="b">
        <x:v>1</x:v>
      </x:c>
    </x:row>
    <x:row r="859">
      <x:c r="A859" s="137" t="str">
        <x:v>A-F0482-EN</x:v>
      </x:c>
      <x:c r="B859" s="137" t="str">
        <x:v>F0482</x:v>
      </x:c>
      <x:c r="C859" s="137" t="str">
        <x:v>nectarine</x:v>
      </x:c>
      <x:c r="D859" s="138" t="str">
        <x:v>en</x:v>
      </x:c>
      <x:c r="E859" s="141" t="b">
        <x:v>0</x:v>
      </x:c>
    </x:row>
    <x:row r="860">
      <x:c r="A860" s="137" t="str">
        <x:v>A-F0574-DE</x:v>
      </x:c>
      <x:c r="B860" s="137" t="str">
        <x:v>F0574</x:v>
      </x:c>
      <x:c r="C860" s="137" t="str">
        <x:v>Garnelen</x:v>
      </x:c>
      <x:c r="D860" s="138" t="str">
        <x:v>de</x:v>
      </x:c>
      <x:c r="E860" s="141" t="b">
        <x:v>1</x:v>
      </x:c>
    </x:row>
    <x:row r="861">
      <x:c r="A861" s="137" t="str">
        <x:v>A-F0574-EN</x:v>
      </x:c>
      <x:c r="B861" s="137" t="str">
        <x:v>F0574</x:v>
      </x:c>
      <x:c r="C861" s="137" t="str">
        <x:v>prawn</x:v>
      </x:c>
      <x:c r="D861" s="138" t="str">
        <x:v>en</x:v>
      </x:c>
      <x:c r="E861" s="141" t="b">
        <x:v>0</x:v>
      </x:c>
    </x:row>
    <x:row r="862">
      <x:c r="A862" s="137" t="str">
        <x:v>A-F0105-DE</x:v>
      </x:c>
      <x:c r="B862" s="137" t="str">
        <x:v>F0105</x:v>
      </x:c>
      <x:c r="C862" s="137" t="str">
        <x:v>Riesenbohnen</x:v>
      </x:c>
      <x:c r="D862" s="138" t="str">
        <x:v>de</x:v>
      </x:c>
      <x:c r="E862" s="141" t="b">
        <x:v>1</x:v>
      </x:c>
    </x:row>
    <x:row r="863">
      <x:c r="A863" s="137" t="str">
        <x:v>A-F0105-EN</x:v>
      </x:c>
      <x:c r="B863" s="137" t="str">
        <x:v>F0105</x:v>
      </x:c>
      <x:c r="C863" s="137" t="str">
        <x:v>butter bean</x:v>
      </x:c>
      <x:c r="D863" s="138" t="str">
        <x:v>en</x:v>
      </x:c>
      <x:c r="E863" s="141" t="b">
        <x:v>0</x:v>
      </x:c>
    </x:row>
    <x:row r="864">
      <x:c r="A864" s="137" t="str">
        <x:v>A-F0210-DE</x:v>
      </x:c>
      <x:c r="B864" s="137" t="str">
        <x:v>F0210</x:v>
      </x:c>
      <x:c r="C864" s="137" t="str">
        <x:v>Maiskolben</x:v>
      </x:c>
      <x:c r="D864" s="138" t="str">
        <x:v>de</x:v>
      </x:c>
      <x:c r="E864" s="141" t="b">
        <x:v>1</x:v>
      </x:c>
    </x:row>
    <x:row r="865">
      <x:c r="A865" s="137" t="str">
        <x:v>A-F0210-EN</x:v>
      </x:c>
      <x:c r="B865" s="137" t="str">
        <x:v>F0210</x:v>
      </x:c>
      <x:c r="C865" s="137" t="str">
        <x:v>corn on the cob</x:v>
      </x:c>
      <x:c r="D865" s="138" t="str">
        <x:v>en</x:v>
      </x:c>
      <x:c r="E865" s="141" t="b">
        <x:v>0</x:v>
      </x:c>
    </x:row>
    <x:row r="866">
      <x:c r="A866" s="137" t="str">
        <x:v>A-F0394-DE</x:v>
      </x:c>
      <x:c r="B866" s="137" t="str">
        <x:v>F0394</x:v>
      </x:c>
      <x:c r="C866" s="137" t="str">
        <x:v>Riesengarnelen</x:v>
      </x:c>
      <x:c r="D866" s="138" t="str">
        <x:v>de</x:v>
      </x:c>
      <x:c r="E866" s="141" t="b">
        <x:v>1</x:v>
      </x:c>
    </x:row>
    <x:row r="867">
      <x:c r="A867" s="137" t="str">
        <x:v>A-F0394-EN</x:v>
      </x:c>
      <x:c r="B867" s="137" t="str">
        <x:v>F0394</x:v>
      </x:c>
      <x:c r="C867" s="137" t="str">
        <x:v>king prawns</x:v>
      </x:c>
      <x:c r="D867" s="138" t="str">
        <x:v>en</x:v>
      </x:c>
      <x:c r="E867" s="141" t="b">
        <x:v>0</x:v>
      </x:c>
    </x:row>
    <x:row r="868">
      <x:c r="A868" s="137" t="str">
        <x:v>A-F0114-DE</x:v>
      </x:c>
      <x:c r="B868" s="137" t="str">
        <x:v>F0114</x:v>
      </x:c>
      <x:c r="C868" s="137" t="str">
        <x:v>Cajun-Gewürzmischung</x:v>
      </x:c>
      <x:c r="D868" s="138" t="str">
        <x:v>de</x:v>
      </x:c>
      <x:c r="E868" s="141" t="b">
        <x:v>1</x:v>
      </x:c>
    </x:row>
    <x:row r="869">
      <x:c r="A869" s="137" t="str">
        <x:v>A-F0114-EN</x:v>
      </x:c>
      <x:c r="B869" s="137" t="str">
        <x:v>F0114</x:v>
      </x:c>
      <x:c r="C869" s="137" t="str">
        <x:v>Cajun spice blend</x:v>
      </x:c>
      <x:c r="D869" s="138" t="str">
        <x:v>en</x:v>
      </x:c>
      <x:c r="E869" s="141" t="b">
        <x:v>0</x:v>
      </x:c>
    </x:row>
    <x:row r="870">
      <x:c r="A870" s="137" t="str">
        <x:v>A-F0378-DE</x:v>
      </x:c>
      <x:c r="B870" s="137" t="str">
        <x:v>F0378</x:v>
      </x:c>
      <x:c r="C870" s="137" t="str">
        <x:v>Jalapeño</x:v>
      </x:c>
      <x:c r="D870" s="138" t="str">
        <x:v>de</x:v>
      </x:c>
      <x:c r="E870" s="141" t="b">
        <x:v>1</x:v>
      </x:c>
    </x:row>
    <x:row r="871">
      <x:c r="A871" s="137" t="str">
        <x:v>A-F0378-EN</x:v>
      </x:c>
      <x:c r="B871" s="137" t="str">
        <x:v>F0378</x:v>
      </x:c>
      <x:c r="C871" s="137" t="str">
        <x:v>jalapeño</x:v>
      </x:c>
      <x:c r="D871" s="138" t="str">
        <x:v>en</x:v>
      </x:c>
      <x:c r="E871" s="141" t="b">
        <x:v>0</x:v>
      </x:c>
    </x:row>
    <x:row r="872">
      <x:c r="A872" s="137" t="str">
        <x:v>A-F0214-DE</x:v>
      </x:c>
      <x:c r="B872" s="137" t="str">
        <x:v>F0214</x:v>
      </x:c>
      <x:c r="C872" s="137" t="str">
        <x:v>Romanasalat</x:v>
      </x:c>
      <x:c r="D872" s="138" t="str">
        <x:v>de</x:v>
      </x:c>
      <x:c r="E872" s="141" t="b">
        <x:v>1</x:v>
      </x:c>
    </x:row>
    <x:row r="873">
      <x:c r="A873" s="137" t="str">
        <x:v>A-F0214-EN</x:v>
      </x:c>
      <x:c r="B873" s="137" t="str">
        <x:v>F0214</x:v>
      </x:c>
      <x:c r="C873" s="137" t="str">
        <x:v>Cos lettuce</x:v>
      </x:c>
      <x:c r="D873" s="138" t="str">
        <x:v>en</x:v>
      </x:c>
      <x:c r="E873" s="141" t="b">
        <x:v>0</x:v>
      </x:c>
    </x:row>
    <x:row r="874">
      <x:c r="A874" s="137" t="str">
        <x:v>A-F0290-DE</x:v>
      </x:c>
      <x:c r="B874" s="137" t="str">
        <x:v>F0290</x:v>
      </x:c>
      <x:c r="C874" s="137" t="str">
        <x:v>Glatte Petersilie</x:v>
      </x:c>
      <x:c r="D874" s="138" t="str">
        <x:v>de</x:v>
      </x:c>
      <x:c r="E874" s="141" t="b">
        <x:v>1</x:v>
      </x:c>
    </x:row>
    <x:row r="875">
      <x:c r="A875" s="137" t="str">
        <x:v>A-F0290-EN</x:v>
      </x:c>
      <x:c r="B875" s="137" t="str">
        <x:v>F0290</x:v>
      </x:c>
      <x:c r="C875" s="137" t="str">
        <x:v>flat-leaf parsley</x:v>
      </x:c>
      <x:c r="D875" s="138" t="str">
        <x:v>en</x:v>
      </x:c>
      <x:c r="E875" s="141" t="b">
        <x:v>0</x:v>
      </x:c>
    </x:row>
    <x:row r="876">
      <x:c r="A876" s="137" t="str">
        <x:v>A-F0548-DE</x:v>
      </x:c>
      <x:c r="B876" s="137" t="str">
        <x:v>F0548</x:v>
      </x:c>
      <x:c r="C876" s="137" t="str">
        <x:v>Fladenbrot</x:v>
      </x:c>
      <x:c r="D876" s="138" t="str">
        <x:v>de</x:v>
      </x:c>
      <x:c r="E876" s="141" t="b">
        <x:v>1</x:v>
      </x:c>
    </x:row>
    <x:row r="877">
      <x:c r="A877" s="137" t="str">
        <x:v>A-F0548-EN</x:v>
      </x:c>
      <x:c r="B877" s="137" t="str">
        <x:v>F0548</x:v>
      </x:c>
      <x:c r="C877" s="137" t="str">
        <x:v>pitta bread</x:v>
      </x:c>
      <x:c r="D877" s="138" t="str">
        <x:v>en</x:v>
      </x:c>
      <x:c r="E877" s="141" t="b">
        <x:v>0</x:v>
      </x:c>
    </x:row>
    <x:row r="878">
      <x:c r="A878" s="137" t="str">
        <x:v>A-F0718-DE</x:v>
      </x:c>
      <x:c r="B878" s="137" t="str">
        <x:v>F0718</x:v>
      </x:c>
      <x:c r="C878" s="137" t="str">
        <x:v>Sumach</x:v>
      </x:c>
      <x:c r="D878" s="138" t="str">
        <x:v>de</x:v>
      </x:c>
      <x:c r="E878" s="141" t="b">
        <x:v>1</x:v>
      </x:c>
    </x:row>
    <x:row r="879">
      <x:c r="A879" s="137" t="str">
        <x:v>A-F0718-EN</x:v>
      </x:c>
      <x:c r="B879" s="137" t="str">
        <x:v>F0718</x:v>
      </x:c>
      <x:c r="C879" s="137" t="str">
        <x:v>sumac</x:v>
      </x:c>
      <x:c r="D879" s="138" t="str">
        <x:v>en</x:v>
      </x:c>
      <x:c r="E879" s="141" t="b">
        <x:v>0</x:v>
      </x:c>
    </x:row>
    <x:row r="880">
      <x:c r="A880" s="137" t="str">
        <x:v>A-F0156-DE</x:v>
      </x:c>
      <x:c r="B880" s="137" t="str">
        <x:v>F0156</x:v>
      </x:c>
      <x:c r="C880" s="137" t="str">
        <x:v>Hähnchenkeulen</x:v>
      </x:c>
      <x:c r="D880" s="138" t="str">
        <x:v>de</x:v>
      </x:c>
      <x:c r="E880" s="141" t="b">
        <x:v>1</x:v>
      </x:c>
    </x:row>
    <x:row r="881">
      <x:c r="A881" s="137" t="str">
        <x:v>A-F0156-EN</x:v>
      </x:c>
      <x:c r="B881" s="137" t="str">
        <x:v>F0156</x:v>
      </x:c>
      <x:c r="C881" s="137" t="str">
        <x:v>chicken drumsticks</x:v>
      </x:c>
      <x:c r="D881" s="138" t="str">
        <x:v>en</x:v>
      </x:c>
      <x:c r="E881" s="141" t="b">
        <x:v>0</x:v>
      </x:c>
    </x:row>
    <x:row r="882">
      <x:c r="A882" s="137" t="str">
        <x:v>A-F0196-DE</x:v>
      </x:c>
      <x:c r="B882" s="137" t="str">
        <x:v>F0196</x:v>
      </x:c>
      <x:c r="C882" s="137" t="str">
        <x:v>Kabeljaufilets</x:v>
      </x:c>
      <x:c r="D882" s="138" t="str">
        <x:v>de</x:v>
      </x:c>
      <x:c r="E882" s="141" t="b">
        <x:v>1</x:v>
      </x:c>
    </x:row>
    <x:row r="883">
      <x:c r="A883" s="137" t="str">
        <x:v>A-F0196-EN</x:v>
      </x:c>
      <x:c r="B883" s="137" t="str">
        <x:v>F0196</x:v>
      </x:c>
      <x:c r="C883" s="137" t="str">
        <x:v>cod fillets</x:v>
      </x:c>
      <x:c r="D883" s="138" t="str">
        <x:v>en</x:v>
      </x:c>
      <x:c r="E883" s="141" t="b">
        <x:v>0</x:v>
      </x:c>
    </x:row>
    <x:row r="884">
      <x:c r="A884" s="137" t="str">
        <x:v>A-F0327-DE</x:v>
      </x:c>
      <x:c r="B884" s="137" t="str">
        <x:v>F0327</x:v>
      </x:c>
      <x:c r="C884" s="137" t="str">
        <x:v>Getreide</x:v>
      </x:c>
      <x:c r="D884" s="138" t="str">
        <x:v>de</x:v>
      </x:c>
      <x:c r="E884" s="141" t="b">
        <x:v>1</x:v>
      </x:c>
    </x:row>
    <x:row r="885">
      <x:c r="A885" s="137" t="str">
        <x:v>A-F0327-EN</x:v>
      </x:c>
      <x:c r="B885" s="137" t="str">
        <x:v>F0327</x:v>
      </x:c>
      <x:c r="C885" s="137" t="str">
        <x:v>grain</x:v>
      </x:c>
      <x:c r="D885" s="138" t="str">
        <x:v>en</x:v>
      </x:c>
      <x:c r="E885" s="141" t="b">
        <x:v>0</x:v>
      </x:c>
    </x:row>
    <x:row r="886">
      <x:c r="A886" s="137" t="str">
        <x:v>A-F0624-DE</x:v>
      </x:c>
      <x:c r="B886" s="137" t="str">
        <x:v>F0624</x:v>
      </x:c>
      <x:c r="C886" s="137" t="str">
        <x:v>Brathähnchen</x:v>
      </x:c>
      <x:c r="D886" s="138" t="str">
        <x:v>de</x:v>
      </x:c>
      <x:c r="E886" s="141" t="b">
        <x:v>1</x:v>
      </x:c>
    </x:row>
    <x:row r="887">
      <x:c r="A887" s="137" t="str">
        <x:v>A-F0624-EN</x:v>
      </x:c>
      <x:c r="B887" s="137" t="str">
        <x:v>F0624</x:v>
      </x:c>
      <x:c r="C887" s="137" t="str">
        <x:v>roast chicken</x:v>
      </x:c>
      <x:c r="D887" s="138" t="str">
        <x:v>en</x:v>
      </x:c>
      <x:c r="E887" s="141" t="b">
        <x:v>0</x:v>
      </x:c>
    </x:row>
    <x:row r="888">
      <x:c r="A888" s="137" t="str">
        <x:v>A-F0101-DE</x:v>
      </x:c>
      <x:c r="B888" s="137" t="str">
        <x:v>F0101</x:v>
      </x:c>
      <x:c r="C888" s="137" t="str">
        <x:v>Bulgurweizen</x:v>
      </x:c>
      <x:c r="D888" s="138" t="str">
        <x:v>de</x:v>
      </x:c>
      <x:c r="E888" s="141" t="b">
        <x:v>1</x:v>
      </x:c>
    </x:row>
    <x:row r="889">
      <x:c r="A889" s="137" t="str">
        <x:v>A-F0101-EN</x:v>
      </x:c>
      <x:c r="B889" s="137" t="str">
        <x:v>F0101</x:v>
      </x:c>
      <x:c r="C889" s="137" t="str">
        <x:v>bulgur wheat</x:v>
      </x:c>
      <x:c r="D889" s="138" t="str">
        <x:v>en</x:v>
      </x:c>
      <x:c r="E889" s="141" t="b">
        <x:v>0</x:v>
      </x:c>
    </x:row>
    <x:row r="890">
      <x:c r="A890" s="137" t="str">
        <x:v>A-F0260-DE</x:v>
      </x:c>
      <x:c r="B890" s="137" t="str">
        <x:v>F0260</x:v>
      </x:c>
      <x:c r="C890" s="137" t="str">
        <x:v>Edamame</x:v>
      </x:c>
      <x:c r="D890" s="138" t="str">
        <x:v>de</x:v>
      </x:c>
      <x:c r="E890" s="141" t="b">
        <x:v>1</x:v>
      </x:c>
    </x:row>
    <x:row r="891">
      <x:c r="A891" s="137" t="str">
        <x:v>A-F0260-EN</x:v>
      </x:c>
      <x:c r="B891" s="137" t="str">
        <x:v>F0260</x:v>
      </x:c>
      <x:c r="C891" s="137" t="str">
        <x:v>edamame</x:v>
      </x:c>
      <x:c r="D891" s="138" t="str">
        <x:v>en</x:v>
      </x:c>
      <x:c r="E891" s="141" t="b">
        <x:v>0</x:v>
      </x:c>
    </x:row>
    <x:row r="892">
      <x:c r="A892" s="137" t="str">
        <x:v>A-F0632-DE</x:v>
      </x:c>
      <x:c r="B892" s="137" t="str">
        <x:v>F0632</x:v>
      </x:c>
      <x:c r="C892" s="137" t="str">
        <x:v>Romano-Pfeffer</x:v>
      </x:c>
      <x:c r="D892" s="138" t="str">
        <x:v>de</x:v>
      </x:c>
      <x:c r="E892" s="141" t="b">
        <x:v>1</x:v>
      </x:c>
    </x:row>
    <x:row r="893">
      <x:c r="A893" s="137" t="str">
        <x:v>A-F0632-EN</x:v>
      </x:c>
      <x:c r="B893" s="137" t="str">
        <x:v>F0632</x:v>
      </x:c>
      <x:c r="C893" s="137" t="str">
        <x:v>Romano pepper</x:v>
      </x:c>
      <x:c r="D893" s="138" t="str">
        <x:v>en</x:v>
      </x:c>
      <x:c r="E893" s="141" t="b">
        <x:v>0</x:v>
      </x:c>
    </x:row>
    <x:row r="894">
      <x:c r="A894" s="137" t="str">
        <x:v>A-F0076-DE</x:v>
      </x:c>
      <x:c r="B894" s="137" t="str">
        <x:v>F0076</x:v>
      </x:c>
      <x:c r="C894" s="137" t="str">
        <x:v>Blanchierte Mandel</x:v>
      </x:c>
      <x:c r="D894" s="138" t="str">
        <x:v>de</x:v>
      </x:c>
      <x:c r="E894" s="141" t="b">
        <x:v>1</x:v>
      </x:c>
    </x:row>
    <x:row r="895">
      <x:c r="A895" s="137" t="str">
        <x:v>A-F0076-EN</x:v>
      </x:c>
      <x:c r="B895" s="137" t="str">
        <x:v>F0076</x:v>
      </x:c>
      <x:c r="C895" s="137" t="str">
        <x:v>blanched almond</x:v>
      </x:c>
      <x:c r="D895" s="138" t="str">
        <x:v>en</x:v>
      </x:c>
      <x:c r="E895" s="141" t="b">
        <x:v>0</x:v>
      </x:c>
    </x:row>
    <x:row r="896">
      <x:c r="A896" s="137" t="str">
        <x:v>A-F0586-DE</x:v>
      </x:c>
      <x:c r="B896" s="137" t="str">
        <x:v>F0586</x:v>
      </x:c>
      <x:c r="C896" s="137" t="str">
        <x:v>Puy-Linsen</x:v>
      </x:c>
      <x:c r="D896" s="138" t="str">
        <x:v>de</x:v>
      </x:c>
      <x:c r="E896" s="141" t="b">
        <x:v>1</x:v>
      </x:c>
    </x:row>
    <x:row r="897">
      <x:c r="A897" s="137" t="str">
        <x:v>A-F0586-EN</x:v>
      </x:c>
      <x:c r="B897" s="137" t="str">
        <x:v>F0586</x:v>
      </x:c>
      <x:c r="C897" s="137" t="str">
        <x:v>puy lentils</x:v>
      </x:c>
      <x:c r="D897" s="138" t="str">
        <x:v>en</x:v>
      </x:c>
      <x:c r="E897" s="141" t="b">
        <x:v>0</x:v>
      </x:c>
    </x:row>
    <x:row r="898">
      <x:c r="A898" s="137" t="str">
        <x:v>A-F0551-DE</x:v>
      </x:c>
      <x:c r="B898" s="137" t="str">
        <x:v>F0551</x:v>
      </x:c>
      <x:c r="C898" s="137" t="str">
        <x:v>Entsteinte schwarze Kalamata-Olive</x:v>
      </x:c>
      <x:c r="D898" s="138" t="str">
        <x:v>de</x:v>
      </x:c>
      <x:c r="E898" s="141" t="b">
        <x:v>1</x:v>
      </x:c>
    </x:row>
    <x:row r="899">
      <x:c r="A899" s="137" t="str">
        <x:v>A-F0551-EN</x:v>
      </x:c>
      <x:c r="B899" s="137" t="str">
        <x:v>F0551</x:v>
      </x:c>
      <x:c r="C899" s="137" t="str">
        <x:v>pitted black Kalamata olive</x:v>
      </x:c>
      <x:c r="D899" s="138" t="str">
        <x:v>en</x:v>
      </x:c>
      <x:c r="E899" s="141" t="b">
        <x:v>0</x:v>
      </x:c>
    </x:row>
    <x:row r="900">
      <x:c r="A900" s="137" t="str">
        <x:v>A-F0484-DE</x:v>
      </x:c>
      <x:c r="B900" s="137" t="str">
        <x:v>F0484</x:v>
      </x:c>
      <x:c r="C900" s="137" t="str">
        <x:v>Frühkartoffel</x:v>
      </x:c>
      <x:c r="D900" s="138" t="str">
        <x:v>de</x:v>
      </x:c>
      <x:c r="E900" s="141" t="b">
        <x:v>1</x:v>
      </x:c>
    </x:row>
    <x:row r="901">
      <x:c r="A901" s="137" t="str">
        <x:v>A-F0484-EN</x:v>
      </x:c>
      <x:c r="B901" s="137" t="str">
        <x:v>F0484</x:v>
      </x:c>
      <x:c r="C901" s="137" t="str">
        <x:v>new potato</x:v>
      </x:c>
      <x:c r="D901" s="138" t="str">
        <x:v>en</x:v>
      </x:c>
      <x:c r="E901" s="141" t="b">
        <x:v>0</x:v>
      </x:c>
    </x:row>
    <x:row r="902">
      <x:c r="A902" s="137" t="str">
        <x:v>A-F0025-DE</x:v>
      </x:c>
      <x:c r="B902" s="137" t="str">
        <x:v>F0025</x:v>
      </x:c>
      <x:c r="C902" s="137" t="str">
        <x:v>Aubergine</x:v>
      </x:c>
      <x:c r="D902" s="138" t="str">
        <x:v>de</x:v>
      </x:c>
      <x:c r="E902" s="141" t="b">
        <x:v>1</x:v>
      </x:c>
    </x:row>
    <x:row r="903">
      <x:c r="A903" s="137" t="str">
        <x:v>A-F0025-EN</x:v>
      </x:c>
      <x:c r="B903" s="137" t="str">
        <x:v>F0025</x:v>
      </x:c>
      <x:c r="C903" s="137" t="str">
        <x:v>aubergine</x:v>
      </x:c>
      <x:c r="D903" s="138" t="str">
        <x:v>en</x:v>
      </x:c>
      <x:c r="E903" s="141" t="b">
        <x:v>0</x:v>
      </x:c>
    </x:row>
    <x:row r="904">
      <x:c r="A904" s="137" t="str">
        <x:v>A-F0342-DE</x:v>
      </x:c>
      <x:c r="B904" s="137" t="str">
        <x:v>F0342</x:v>
      </x:c>
      <x:c r="C904" s="137" t="str">
        <x:v>Grüne Oliven</x:v>
      </x:c>
      <x:c r="D904" s="138" t="str">
        <x:v>de</x:v>
      </x:c>
      <x:c r="E904" s="141" t="b">
        <x:v>1</x:v>
      </x:c>
    </x:row>
    <x:row r="905">
      <x:c r="A905" s="137" t="str">
        <x:v>A-F0342-EN</x:v>
      </x:c>
      <x:c r="B905" s="137" t="str">
        <x:v>F0342</x:v>
      </x:c>
      <x:c r="C905" s="137" t="str">
        <x:v>green olives</x:v>
      </x:c>
      <x:c r="D905" s="138" t="str">
        <x:v>en</x:v>
      </x:c>
      <x:c r="E905" s="141" t="b">
        <x:v>0</x:v>
      </x:c>
    </x:row>
    <x:row r="906">
      <x:c r="A906" s="137" t="str">
        <x:v>A-F0634-DE</x:v>
      </x:c>
      <x:c r="B906" s="137" t="str">
        <x:v>F0634</x:v>
      </x:c>
      <x:c r="C906" s="137" t="str">
        <x:v>Rose Harissa</x:v>
      </x:c>
      <x:c r="D906" s="138" t="str">
        <x:v>de</x:v>
      </x:c>
      <x:c r="E906" s="141" t="b">
        <x:v>1</x:v>
      </x:c>
    </x:row>
    <x:row r="907">
      <x:c r="A907" s="137" t="str">
        <x:v>A-F0634-EN</x:v>
      </x:c>
      <x:c r="B907" s="137" t="str">
        <x:v>F0634</x:v>
      </x:c>
      <x:c r="C907" s="137" t="str">
        <x:v>rose harissa</x:v>
      </x:c>
      <x:c r="D907" s="138" t="str">
        <x:v>en</x:v>
      </x:c>
      <x:c r="E907" s="141" t="b">
        <x:v>0</x:v>
      </x:c>
    </x:row>
    <x:row r="908">
      <x:c r="A908" s="137" t="str">
        <x:v>A-F0816-DE</x:v>
      </x:c>
      <x:c r="B908" s="137" t="str">
        <x:v>F0816</x:v>
      </x:c>
      <x:c r="C908" s="137" t="str">
        <x:v>Weißfisch</x:v>
      </x:c>
      <x:c r="D908" s="138" t="str">
        <x:v>de</x:v>
      </x:c>
      <x:c r="E908" s="141" t="b">
        <x:v>1</x:v>
      </x:c>
    </x:row>
    <x:row r="909">
      <x:c r="A909" s="137" t="str">
        <x:v>A-F0816-EN</x:v>
      </x:c>
      <x:c r="B909" s="137" t="str">
        <x:v>F0816</x:v>
      </x:c>
      <x:c r="C909" s="137" t="str">
        <x:v>white fish</x:v>
      </x:c>
      <x:c r="D909" s="138" t="str">
        <x:v>en</x:v>
      </x:c>
      <x:c r="E909" s="141" t="b">
        <x:v>0</x:v>
      </x:c>
    </x:row>
    <x:row r="910">
      <x:c r="A910" s="137" t="str">
        <x:v>A-F0775-DE</x:v>
      </x:c>
      <x:c r="B910" s="137" t="str">
        <x:v>F0775</x:v>
      </x:c>
      <x:c r="C910" s="137" t="str">
        <x:v>Thunfisch</x:v>
      </x:c>
      <x:c r="D910" s="138" t="str">
        <x:v>de</x:v>
      </x:c>
      <x:c r="E910" s="141" t="b">
        <x:v>1</x:v>
      </x:c>
    </x:row>
    <x:row r="911">
      <x:c r="A911" s="137" t="str">
        <x:v>A-F0775-EN</x:v>
      </x:c>
      <x:c r="B911" s="137" t="str">
        <x:v>F0775</x:v>
      </x:c>
      <x:c r="C911" s="137" t="str">
        <x:v>tuna</x:v>
      </x:c>
      <x:c r="D911" s="138" t="str">
        <x:v>en</x:v>
      </x:c>
      <x:c r="E911" s="141" t="b">
        <x:v>0</x:v>
      </x:c>
    </x:row>
    <x:row r="912">
      <x:c r="A912" s="137" t="str">
        <x:v>A-F0538-DE</x:v>
      </x:c>
      <x:c r="B912" s="137" t="str">
        <x:v>F0538</x:v>
      </x:c>
      <x:c r="C912" s="137" t="str">
        <x:v>Petits Pois</x:v>
      </x:c>
      <x:c r="D912" s="138" t="str">
        <x:v>de</x:v>
      </x:c>
      <x:c r="E912" s="141" t="b">
        <x:v>1</x:v>
      </x:c>
    </x:row>
    <x:row r="913">
      <x:c r="A913" s="137" t="str">
        <x:v>A-F0538-EN</x:v>
      </x:c>
      <x:c r="B913" s="137" t="str">
        <x:v>F0538</x:v>
      </x:c>
      <x:c r="C913" s="137" t="str">
        <x:v>petits pois</x:v>
      </x:c>
      <x:c r="D913" s="138" t="str">
        <x:v>en</x:v>
      </x:c>
      <x:c r="E913" s="141" t="b">
        <x:v>0</x:v>
      </x:c>
    </x:row>
    <x:row r="914">
      <x:c r="A914" s="137" t="str">
        <x:v>A-F0496-DE</x:v>
      </x:c>
      <x:c r="B914" s="137" t="str">
        <x:v>F0496</x:v>
      </x:c>
      <x:c r="C914" s="137" t="str">
        <x:v>Oliv</x:v>
      </x:c>
      <x:c r="D914" s="138" t="str">
        <x:v>de</x:v>
      </x:c>
      <x:c r="E914" s="141" t="b">
        <x:v>1</x:v>
      </x:c>
    </x:row>
    <x:row r="915">
      <x:c r="A915" s="137" t="str">
        <x:v>A-F0496-EN</x:v>
      </x:c>
      <x:c r="B915" s="137" t="str">
        <x:v>F0496</x:v>
      </x:c>
      <x:c r="C915" s="137" t="str">
        <x:v>olive</x:v>
      </x:c>
      <x:c r="D915" s="138" t="str">
        <x:v>en</x:v>
      </x:c>
      <x:c r="E915" s="141" t="b">
        <x:v>0</x:v>
      </x:c>
    </x:row>
    <x:row r="916">
      <x:c r="A916" s="137" t="str">
        <x:v>A-F0443-DE</x:v>
      </x:c>
      <x:c r="B916" s="137" t="str">
        <x:v>F0443</x:v>
      </x:c>
      <x:c r="C916" s="137" t="str">
        <x:v>Mayonnaise</x:v>
      </x:c>
      <x:c r="D916" s="138" t="str">
        <x:v>de</x:v>
      </x:c>
      <x:c r="E916" s="141" t="b">
        <x:v>1</x:v>
      </x:c>
    </x:row>
    <x:row r="917">
      <x:c r="A917" s="137" t="str">
        <x:v>A-F0443-EN</x:v>
      </x:c>
      <x:c r="B917" s="137" t="str">
        <x:v>F0443</x:v>
      </x:c>
      <x:c r="C917" s="137" t="str">
        <x:v>mayonnaise</x:v>
      </x:c>
      <x:c r="D917" s="138" t="str">
        <x:v>en</x:v>
      </x:c>
      <x:c r="E917" s="141" t="b">
        <x:v>0</x:v>
      </x:c>
    </x:row>
    <x:row r="918">
      <x:c r="A918" s="137" t="str">
        <x:v>A-F0533-DE</x:v>
      </x:c>
      <x:c r="B918" s="137" t="str">
        <x:v>F0533</x:v>
      </x:c>
      <x:c r="C918" s="137" t="str">
        <x:v>Penne</x:v>
      </x:c>
      <x:c r="D918" s="138" t="str">
        <x:v>de</x:v>
      </x:c>
      <x:c r="E918" s="141" t="b">
        <x:v>1</x:v>
      </x:c>
    </x:row>
    <x:row r="919">
      <x:c r="A919" s="137" t="str">
        <x:v>A-F0533-EN</x:v>
      </x:c>
      <x:c r="B919" s="137" t="str">
        <x:v>F0533</x:v>
      </x:c>
      <x:c r="C919" s="137" t="str">
        <x:v>penne</x:v>
      </x:c>
      <x:c r="D919" s="138" t="str">
        <x:v>en</x:v>
      </x:c>
      <x:c r="E919" s="141" t="b">
        <x:v>0</x:v>
      </x:c>
    </x:row>
    <x:row r="920">
      <x:c r="A920" s="137" t="str">
        <x:v>A-F0199-DE</x:v>
      </x:c>
      <x:c r="B920" s="137" t="str">
        <x:v>F0199</x:v>
      </x:c>
      <x:c r="C920" s="137" t="str">
        <x:v>Kaltgepresstes Rapsöl</x:v>
      </x:c>
      <x:c r="D920" s="138" t="str">
        <x:v>de</x:v>
      </x:c>
      <x:c r="E920" s="141" t="b">
        <x:v>1</x:v>
      </x:c>
    </x:row>
    <x:row r="921">
      <x:c r="A921" s="137" t="str">
        <x:v>A-F0199-EN</x:v>
      </x:c>
      <x:c r="B921" s="137" t="str">
        <x:v>F0199</x:v>
      </x:c>
      <x:c r="C921" s="137" t="str">
        <x:v>cold-pressed rapeseed oil</x:v>
      </x:c>
      <x:c r="D921" s="138" t="str">
        <x:v>en</x:v>
      </x:c>
      <x:c r="E921" s="141" t="b">
        <x:v>0</x:v>
      </x:c>
    </x:row>
    <x:row r="922">
      <x:c r="A922" s="137" t="str">
        <x:v>A-F0340-DE</x:v>
      </x:c>
      <x:c r="B922" s="137" t="str">
        <x:v>F0340</x:v>
      </x:c>
      <x:c r="C922" s="137" t="str">
        <x:v>Grüne Linsen</x:v>
      </x:c>
      <x:c r="D922" s="138" t="str">
        <x:v>de</x:v>
      </x:c>
      <x:c r="E922" s="141" t="b">
        <x:v>1</x:v>
      </x:c>
    </x:row>
    <x:row r="923">
      <x:c r="A923" s="137" t="str">
        <x:v>A-F0340-EN</x:v>
      </x:c>
      <x:c r="B923" s="137" t="str">
        <x:v>F0340</x:v>
      </x:c>
      <x:c r="C923" s="137" t="str">
        <x:v>green lentils</x:v>
      </x:c>
      <x:c r="D923" s="138" t="str">
        <x:v>en</x:v>
      </x:c>
      <x:c r="E923" s="141" t="b">
        <x:v>0</x:v>
      </x:c>
    </x:row>
    <x:row r="924">
      <x:c r="A924" s="137" t="str">
        <x:v>A-F0827-DE</x:v>
      </x:c>
      <x:c r="B924" s="137" t="str">
        <x:v>F0827</x:v>
      </x:c>
      <x:c r="C924" s="137" t="str">
        <x:v>Vollkorn-Pita</x:v>
      </x:c>
      <x:c r="D924" s="138" t="str">
        <x:v>de</x:v>
      </x:c>
      <x:c r="E924" s="141" t="b">
        <x:v>1</x:v>
      </x:c>
    </x:row>
    <x:row r="925">
      <x:c r="A925" s="137" t="str">
        <x:v>A-F0827-EN</x:v>
      </x:c>
      <x:c r="B925" s="137" t="str">
        <x:v>F0827</x:v>
      </x:c>
      <x:c r="C925" s="137" t="str">
        <x:v>wholemeal pitta</x:v>
      </x:c>
      <x:c r="D925" s="138" t="str">
        <x:v>en</x:v>
      </x:c>
      <x:c r="E925" s="141" t="b">
        <x:v>0</x:v>
      </x:c>
    </x:row>
    <x:row r="926">
      <x:c r="A926" s="137" t="str">
        <x:v>A-F0735-DE</x:v>
      </x:c>
      <x:c r="B926" s="137" t="str">
        <x:v>F0735</x:v>
      </x:c>
      <x:c r="C926" s="137" t="str">
        <x:v>Tabasco</x:v>
      </x:c>
      <x:c r="D926" s="138" t="str">
        <x:v>de</x:v>
      </x:c>
      <x:c r="E926" s="141" t="b">
        <x:v>1</x:v>
      </x:c>
    </x:row>
    <x:row r="927">
      <x:c r="A927" s="137" t="str">
        <x:v>A-F0735-EN</x:v>
      </x:c>
      <x:c r="B927" s="137" t="str">
        <x:v>F0735</x:v>
      </x:c>
      <x:c r="C927" s="137" t="str">
        <x:v>Tabasco</x:v>
      </x:c>
      <x:c r="D927" s="138" t="str">
        <x:v>en</x:v>
      </x:c>
      <x:c r="E927" s="141" t="b">
        <x:v>0</x:v>
      </x:c>
    </x:row>
    <x:row r="928">
      <x:c r="A928" s="137" t="str">
        <x:v>A-F0389-DE</x:v>
      </x:c>
      <x:c r="B928" s="137" t="str">
        <x:v>F0389</x:v>
      </x:c>
      <x:c r="C928" s="137" t="str">
        <x:v>Ketchup</x:v>
      </x:c>
      <x:c r="D928" s="138" t="str">
        <x:v>de</x:v>
      </x:c>
      <x:c r="E928" s="141" t="b">
        <x:v>1</x:v>
      </x:c>
    </x:row>
    <x:row r="929">
      <x:c r="A929" s="137" t="str">
        <x:v>A-F0389-EN</x:v>
      </x:c>
      <x:c r="B929" s="137" t="str">
        <x:v>F0389</x:v>
      </x:c>
      <x:c r="C929" s="137" t="str">
        <x:v>ketchup</x:v>
      </x:c>
      <x:c r="D929" s="138" t="str">
        <x:v>en</x:v>
      </x:c>
      <x:c r="E929" s="141" t="b">
        <x:v>0</x:v>
      </x:c>
    </x:row>
    <x:row r="930">
      <x:c r="A930" s="137" t="str">
        <x:v>A-F0370-DE</x:v>
      </x:c>
      <x:c r="B930" s="137" t="str">
        <x:v>F0370</x:v>
      </x:c>
      <x:c r="C930" s="137" t="str">
        <x:v>Alte Tomatensorten</x:v>
      </x:c>
      <x:c r="D930" s="138" t="str">
        <x:v>de</x:v>
      </x:c>
      <x:c r="E930" s="141" t="b">
        <x:v>1</x:v>
      </x:c>
    </x:row>
    <x:row r="931">
      <x:c r="A931" s="137" t="str">
        <x:v>A-F0370-EN</x:v>
      </x:c>
      <x:c r="B931" s="137" t="str">
        <x:v>F0370</x:v>
      </x:c>
      <x:c r="C931" s="137" t="str">
        <x:v>heritage tomatoes</x:v>
      </x:c>
      <x:c r="D931" s="138" t="str">
        <x:v>en</x:v>
      </x:c>
      <x:c r="E931" s="141" t="b">
        <x:v>0</x:v>
      </x:c>
    </x:row>
    <x:row r="932">
      <x:c r="A932" s="137" t="str">
        <x:v>A-F0464-DE</x:v>
      </x:c>
      <x:c r="B932" s="137" t="str">
        <x:v>F0464</x:v>
      </x:c>
      <x:c r="C932" s="137" t="str">
        <x:v>Gemischte Nüsse</x:v>
      </x:c>
      <x:c r="D932" s="138" t="str">
        <x:v>de</x:v>
      </x:c>
      <x:c r="E932" s="141" t="b">
        <x:v>1</x:v>
      </x:c>
    </x:row>
    <x:row r="933">
      <x:c r="A933" s="137" t="str">
        <x:v>A-F0464-EN</x:v>
      </x:c>
      <x:c r="B933" s="137" t="str">
        <x:v>F0464</x:v>
      </x:c>
      <x:c r="C933" s="137" t="str">
        <x:v>mixed nuts</x:v>
      </x:c>
      <x:c r="D933" s="138" t="str">
        <x:v>en</x:v>
      </x:c>
      <x:c r="E933" s="141" t="b">
        <x:v>0</x:v>
      </x:c>
    </x:row>
    <x:row r="934">
      <x:c r="A934" s="137" t="str">
        <x:v>A-F0817-DE</x:v>
      </x:c>
      <x:c r="B934" s="137" t="str">
        <x:v>F0817</x:v>
      </x:c>
      <x:c r="C934" s="137" t="str">
        <x:v>Weiße Misopaste</x:v>
      </x:c>
      <x:c r="D934" s="138" t="str">
        <x:v>de</x:v>
      </x:c>
      <x:c r="E934" s="141" t="b">
        <x:v>1</x:v>
      </x:c>
    </x:row>
    <x:row r="935">
      <x:c r="A935" s="137" t="str">
        <x:v>A-F0817-EN</x:v>
      </x:c>
      <x:c r="B935" s="137" t="str">
        <x:v>F0817</x:v>
      </x:c>
      <x:c r="C935" s="137" t="str">
        <x:v>white miso paste</x:v>
      </x:c>
      <x:c r="D935" s="138" t="str">
        <x:v>en</x:v>
      </x:c>
      <x:c r="E935" s="141" t="b">
        <x:v>0</x:v>
      </x:c>
    </x:row>
    <x:row r="936">
      <x:c r="A936" s="137" t="str">
        <x:v>A-F0745-DE</x:v>
      </x:c>
      <x:c r="B936" s="137" t="str">
        <x:v>F0745</x:v>
      </x:c>
      <x:c r="C936" s="137" t="str">
        <x:v>Estragon</x:v>
      </x:c>
      <x:c r="D936" s="138" t="str">
        <x:v>de</x:v>
      </x:c>
      <x:c r="E936" s="141" t="b">
        <x:v>1</x:v>
      </x:c>
    </x:row>
    <x:row r="937">
      <x:c r="A937" s="137" t="str">
        <x:v>A-F0745-EN</x:v>
      </x:c>
      <x:c r="B937" s="137" t="str">
        <x:v>F0745</x:v>
      </x:c>
      <x:c r="C937" s="137" t="str">
        <x:v>tarragon</x:v>
      </x:c>
      <x:c r="D937" s="138" t="str">
        <x:v>en</x:v>
      </x:c>
      <x:c r="E937" s="141" t="b">
        <x:v>0</x:v>
      </x:c>
    </x:row>
    <x:row r="938">
      <x:c r="A938" s="137" t="str">
        <x:v>A-F0716-DE</x:v>
      </x:c>
      <x:c r="B938" s="137" t="str">
        <x:v>F0716</x:v>
      </x:c>
      <x:c r="C938" s="137" t="str">
        <x:v>Zuckerschoten</x:v>
      </x:c>
      <x:c r="D938" s="138" t="str">
        <x:v>de</x:v>
      </x:c>
      <x:c r="E938" s="141" t="b">
        <x:v>1</x:v>
      </x:c>
    </x:row>
    <x:row r="939">
      <x:c r="A939" s="137" t="str">
        <x:v>A-F0716-EN</x:v>
      </x:c>
      <x:c r="B939" s="137" t="str">
        <x:v>F0716</x:v>
      </x:c>
      <x:c r="C939" s="137" t="str">
        <x:v>sugar snap peas</x:v>
      </x:c>
      <x:c r="D939" s="138" t="str">
        <x:v>en</x:v>
      </x:c>
      <x:c r="E939" s="141" t="b">
        <x:v>0</x:v>
      </x:c>
    </x:row>
    <x:row r="940">
      <x:c r="A940" s="137" t="str">
        <x:v>A-F0131-DE</x:v>
      </x:c>
      <x:c r="B940" s="137" t="str">
        <x:v>F0131</x:v>
      </x:c>
      <x:c r="C940" s="137" t="str">
        <x:v>Cashewnüsse</x:v>
      </x:c>
      <x:c r="D940" s="138" t="str">
        <x:v>de</x:v>
      </x:c>
      <x:c r="E940" s="141" t="b">
        <x:v>1</x:v>
      </x:c>
    </x:row>
    <x:row r="941">
      <x:c r="A941" s="137" t="str">
        <x:v>A-F0131-EN</x:v>
      </x:c>
      <x:c r="B941" s="137" t="str">
        <x:v>F0131</x:v>
      </x:c>
      <x:c r="C941" s="137" t="str">
        <x:v>cashews</x:v>
      </x:c>
      <x:c r="D941" s="138" t="str">
        <x:v>en</x:v>
      </x:c>
      <x:c r="E941" s="141" t="b">
        <x:v>0</x:v>
      </x:c>
    </x:row>
    <x:row r="942">
      <x:c r="A942" s="137" t="str">
        <x:v>A-F0527-DE</x:v>
      </x:c>
      <x:c r="B942" s="137" t="str">
        <x:v>F0527</x:v>
      </x:c>
      <x:c r="C942" s="137" t="str">
        <x:v>Erdnüsse</x:v>
      </x:c>
      <x:c r="D942" s="138" t="str">
        <x:v>de</x:v>
      </x:c>
      <x:c r="E942" s="141" t="b">
        <x:v>1</x:v>
      </x:c>
    </x:row>
    <x:row r="943">
      <x:c r="A943" s="137" t="str">
        <x:v>A-F0527-EN</x:v>
      </x:c>
      <x:c r="B943" s="137" t="str">
        <x:v>F0527</x:v>
      </x:c>
      <x:c r="C943" s="137" t="str">
        <x:v>peanuts</x:v>
      </x:c>
      <x:c r="D943" s="138" t="str">
        <x:v>en</x:v>
      </x:c>
      <x:c r="E943" s="141" t="b">
        <x:v>0</x:v>
      </x:c>
    </x:row>
    <x:row r="944">
      <x:c r="A944" s="137" t="str">
        <x:v>A-F0072-DE</x:v>
      </x:c>
      <x:c r="B944" s="137" t="str">
        <x:v>F0072</x:v>
      </x:c>
      <x:c r="C944" s="137" t="str">
        <x:v>Schwarze Senfkörner</x:v>
      </x:c>
      <x:c r="D944" s="138" t="str">
        <x:v>de</x:v>
      </x:c>
      <x:c r="E944" s="141" t="b">
        <x:v>1</x:v>
      </x:c>
    </x:row>
    <x:row r="945">
      <x:c r="A945" s="137" t="str">
        <x:v>A-F0072-EN</x:v>
      </x:c>
      <x:c r="B945" s="137" t="str">
        <x:v>F0072</x:v>
      </x:c>
      <x:c r="C945" s="137" t="str">
        <x:v>black mustard seeds</x:v>
      </x:c>
      <x:c r="D945" s="138" t="str">
        <x:v>en</x:v>
      </x:c>
      <x:c r="E945" s="141" t="b">
        <x:v>0</x:v>
      </x:c>
    </x:row>
    <x:row r="946">
      <x:c r="A946" s="137" t="str">
        <x:v>A-F0234-DE</x:v>
      </x:c>
      <x:c r="B946" s="137" t="str">
        <x:v>F0234</x:v>
      </x:c>
      <x:c r="C946" s="137" t="str">
        <x:v>Curryblätter</x:v>
      </x:c>
      <x:c r="D946" s="138" t="str">
        <x:v>de</x:v>
      </x:c>
      <x:c r="E946" s="141" t="b">
        <x:v>1</x:v>
      </x:c>
    </x:row>
    <x:row r="947">
      <x:c r="A947" s="137" t="str">
        <x:v>A-F0234-EN</x:v>
      </x:c>
      <x:c r="B947" s="137" t="str">
        <x:v>F0234</x:v>
      </x:c>
      <x:c r="C947" s="137" t="str">
        <x:v>curry leaves</x:v>
      </x:c>
      <x:c r="D947" s="138" t="str">
        <x:v>en</x:v>
      </x:c>
      <x:c r="E947" s="141" t="b">
        <x:v>0</x:v>
      </x:c>
    </x:row>
    <x:row r="948">
      <x:c r="A948" s="137" t="str">
        <x:v>A-F0403-DE</x:v>
      </x:c>
      <x:c r="B948" s="137" t="str">
        <x:v>F0403</x:v>
      </x:c>
      <x:c r="C948" s="137" t="str">
        <x:v>Große Kartoffel</x:v>
      </x:c>
      <x:c r="D948" s="138" t="str">
        <x:v>de</x:v>
      </x:c>
      <x:c r="E948" s="141" t="b">
        <x:v>1</x:v>
      </x:c>
    </x:row>
    <x:row r="949">
      <x:c r="A949" s="137" t="str">
        <x:v>A-F0403-EN</x:v>
      </x:c>
      <x:c r="B949" s="137" t="str">
        <x:v>F0403</x:v>
      </x:c>
      <x:c r="C949" s="137" t="str">
        <x:v>large potato</x:v>
      </x:c>
      <x:c r="D949" s="138" t="str">
        <x:v>en</x:v>
      </x:c>
      <x:c r="E949" s="141" t="b">
        <x:v>0</x:v>
      </x:c>
    </x:row>
    <x:row r="950">
      <x:c r="A950" s="137" t="str">
        <x:v>A-F0529-DE</x:v>
      </x:c>
      <x:c r="B950" s="137" t="str">
        <x:v>F0529</x:v>
      </x:c>
      <x:c r="C950" s="137" t="str">
        <x:v>Perlcouscous</x:v>
      </x:c>
      <x:c r="D950" s="138" t="str">
        <x:v>de</x:v>
      </x:c>
      <x:c r="E950" s="141" t="b">
        <x:v>1</x:v>
      </x:c>
    </x:row>
    <x:row r="951">
      <x:c r="A951" s="137" t="str">
        <x:v>A-F0529-EN</x:v>
      </x:c>
      <x:c r="B951" s="137" t="str">
        <x:v>F0529</x:v>
      </x:c>
      <x:c r="C951" s="137" t="str">
        <x:v>pearl couscous</x:v>
      </x:c>
      <x:c r="D951" s="138" t="str">
        <x:v>en</x:v>
      </x:c>
      <x:c r="E951" s="141" t="b">
        <x:v>0</x:v>
      </x:c>
    </x:row>
    <x:row r="952">
      <x:c r="A952" s="137" t="str">
        <x:v>A-F0773-DE</x:v>
      </x:c>
      <x:c r="B952" s="137" t="str">
        <x:v>F0773</x:v>
      </x:c>
      <x:c r="C952" s="137" t="str">
        <x:v>Forelle</x:v>
      </x:c>
      <x:c r="D952" s="138" t="str">
        <x:v>de</x:v>
      </x:c>
      <x:c r="E952" s="141" t="b">
        <x:v>1</x:v>
      </x:c>
    </x:row>
    <x:row r="953">
      <x:c r="A953" s="137" t="str">
        <x:v>A-F0773-EN</x:v>
      </x:c>
      <x:c r="B953" s="137" t="str">
        <x:v>F0773</x:v>
      </x:c>
      <x:c r="C953" s="137" t="str">
        <x:v>trout</x:v>
      </x:c>
      <x:c r="D953" s="138" t="str">
        <x:v>en</x:v>
      </x:c>
      <x:c r="E953" s="141" t="b">
        <x:v>0</x:v>
      </x:c>
    </x:row>
    <x:row r="954">
      <x:c r="A954" s="137" t="str">
        <x:v>A-F0107-DE</x:v>
      </x:c>
      <x:c r="B954" s="137" t="str">
        <x:v>F0107</x:v>
      </x:c>
      <x:c r="C954" s="137" t="str">
        <x:v>Buttermilch</x:v>
      </x:c>
      <x:c r="D954" s="138" t="str">
        <x:v>de</x:v>
      </x:c>
      <x:c r="E954" s="141" t="b">
        <x:v>1</x:v>
      </x:c>
    </x:row>
    <x:row r="955">
      <x:c r="A955" s="137" t="str">
        <x:v>A-F0107-EN</x:v>
      </x:c>
      <x:c r="B955" s="137" t="str">
        <x:v>F0107</x:v>
      </x:c>
      <x:c r="C955" s="137" t="str">
        <x:v>buttermilk</x:v>
      </x:c>
      <x:c r="D955" s="138" t="str">
        <x:v>en</x:v>
      </x:c>
      <x:c r="E955" s="141" t="b">
        <x:v>0</x:v>
      </x:c>
    </x:row>
    <x:row r="956">
      <x:c r="A956" s="137" t="str">
        <x:v>A-F0391-DE</x:v>
      </x:c>
      <x:c r="B956" s="137" t="str">
        <x:v>F0391</x:v>
      </x:c>
      <x:c r="C956" s="137" t="str">
        <x:v>Kidneybohnen</x:v>
      </x:c>
      <x:c r="D956" s="138" t="str">
        <x:v>de</x:v>
      </x:c>
      <x:c r="E956" s="141" t="b">
        <x:v>1</x:v>
      </x:c>
    </x:row>
    <x:row r="957">
      <x:c r="A957" s="137" t="str">
        <x:v>A-F0391-EN</x:v>
      </x:c>
      <x:c r="B957" s="137" t="str">
        <x:v>F0391</x:v>
      </x:c>
      <x:c r="C957" s="137" t="str">
        <x:v>kidney bean</x:v>
      </x:c>
      <x:c r="D957" s="138" t="str">
        <x:v>en</x:v>
      </x:c>
      <x:c r="E957" s="141" t="b">
        <x:v>0</x:v>
      </x:c>
    </x:row>
    <x:row r="958">
      <x:c r="A958" s="137" t="str">
        <x:v>A-F0832-DE</x:v>
      </x:c>
      <x:c r="B958" s="137" t="str">
        <x:v>F0832</x:v>
      </x:c>
      <x:c r="C958" s="137" t="str">
        <x:v>Vollkorn-Wraps</x:v>
      </x:c>
      <x:c r="D958" s="138" t="str">
        <x:v>de</x:v>
      </x:c>
      <x:c r="E958" s="141" t="b">
        <x:v>1</x:v>
      </x:c>
    </x:row>
    <x:row r="959">
      <x:c r="A959" s="137" t="str">
        <x:v>A-F0832-EN</x:v>
      </x:c>
      <x:c r="B959" s="137" t="str">
        <x:v>F0832</x:v>
      </x:c>
      <x:c r="C959" s="137" t="str">
        <x:v>wholemeal wraps</x:v>
      </x:c>
      <x:c r="D959" s="138" t="str">
        <x:v>en</x:v>
      </x:c>
      <x:c r="E959" s="141" t="b">
        <x:v>0</x:v>
      </x:c>
    </x:row>
    <x:row r="960">
      <x:c r="A960" s="137" t="str">
        <x:v>A-F0337-DE</x:v>
      </x:c>
      <x:c r="B960" s="137" t="str">
        <x:v>F0337</x:v>
      </x:c>
      <x:c r="C960" s="137" t="str">
        <x:v>Grüne Chili</x:v>
      </x:c>
      <x:c r="D960" s="138" t="str">
        <x:v>de</x:v>
      </x:c>
      <x:c r="E960" s="141" t="b">
        <x:v>1</x:v>
      </x:c>
    </x:row>
    <x:row r="961">
      <x:c r="A961" s="137" t="str">
        <x:v>A-F0337-EN</x:v>
      </x:c>
      <x:c r="B961" s="137" t="str">
        <x:v>F0337</x:v>
      </x:c>
      <x:c r="C961" s="137" t="str">
        <x:v>green chilli</x:v>
      </x:c>
      <x:c r="D961" s="138" t="str">
        <x:v>en</x:v>
      </x:c>
      <x:c r="E961" s="141" t="b">
        <x:v>0</x:v>
      </x:c>
    </x:row>
    <x:row r="962">
      <x:c r="A962" s="137" t="str">
        <x:v>A-F0757-DE</x:v>
      </x:c>
      <x:c r="B962" s="137" t="str">
        <x:v>F0757</x:v>
      </x:c>
      <x:c r="C962" s="137" t="str">
        <x:v>Tikka-Masala-Paste</x:v>
      </x:c>
      <x:c r="D962" s="138" t="str">
        <x:v>de</x:v>
      </x:c>
      <x:c r="E962" s="141" t="b">
        <x:v>1</x:v>
      </x:c>
    </x:row>
    <x:row r="963">
      <x:c r="A963" s="137" t="str">
        <x:v>A-F0757-EN</x:v>
      </x:c>
      <x:c r="B963" s="137" t="str">
        <x:v>F0757</x:v>
      </x:c>
      <x:c r="C963" s="137" t="str">
        <x:v>tikka masala paste</x:v>
      </x:c>
      <x:c r="D963" s="138" t="str">
        <x:v>en</x:v>
      </x:c>
      <x:c r="E963" s="141" t="b">
        <x:v>0</x:v>
      </x:c>
    </x:row>
    <x:row r="964">
      <x:c r="A964" s="137" t="str">
        <x:v>A-F0030-DE</x:v>
      </x:c>
      <x:c r="B964" s="137" t="str">
        <x:v>F0030</x:v>
      </x:c>
      <x:c r="C964" s="137" t="str">
        <x:v>Babymais</x:v>
      </x:c>
      <x:c r="D964" s="138" t="str">
        <x:v>de</x:v>
      </x:c>
      <x:c r="E964" s="141" t="b">
        <x:v>1</x:v>
      </x:c>
    </x:row>
    <x:row r="965">
      <x:c r="A965" s="137" t="str">
        <x:v>A-F0030-EN</x:v>
      </x:c>
      <x:c r="B965" s="137" t="str">
        <x:v>F0030</x:v>
      </x:c>
      <x:c r="C965" s="137" t="str">
        <x:v>baby corn</x:v>
      </x:c>
      <x:c r="D965" s="138" t="str">
        <x:v>en</x:v>
      </x:c>
      <x:c r="E965" s="141" t="b">
        <x:v>0</x:v>
      </x:c>
    </x:row>
    <x:row r="966">
      <x:c r="A966" s="137" t="str">
        <x:v>A-F0175-DE</x:v>
      </x:c>
      <x:c r="B966" s="137" t="str">
        <x:v>F0175</x:v>
      </x:c>
      <x:c r="C966" s="137" t="str">
        <x:v>Chipotle-Chilipaste</x:v>
      </x:c>
      <x:c r="D966" s="138" t="str">
        <x:v>de</x:v>
      </x:c>
      <x:c r="E966" s="141" t="b">
        <x:v>1</x:v>
      </x:c>
    </x:row>
    <x:row r="967">
      <x:c r="A967" s="137" t="str">
        <x:v>A-F0175-EN</x:v>
      </x:c>
      <x:c r="B967" s="137" t="str">
        <x:v>F0175</x:v>
      </x:c>
      <x:c r="C967" s="137" t="str">
        <x:v>chipotle chilli paste</x:v>
      </x:c>
      <x:c r="D967" s="138" t="str">
        <x:v>en</x:v>
      </x:c>
      <x:c r="E967" s="141" t="b">
        <x:v>0</x:v>
      </x:c>
    </x:row>
    <x:row r="968">
      <x:c r="A968" s="137" t="str">
        <x:v>A-F0200-DE</x:v>
      </x:c>
      <x:c r="B968" s="137" t="str">
        <x:v>F0200</x:v>
      </x:c>
      <x:c r="C968" s="137" t="str">
        <x:v>Gekochter brauner Reis</x:v>
      </x:c>
      <x:c r="D968" s="138" t="str">
        <x:v>de</x:v>
      </x:c>
      <x:c r="E968" s="141" t="b">
        <x:v>1</x:v>
      </x:c>
    </x:row>
    <x:row r="969">
      <x:c r="A969" s="137" t="str">
        <x:v>A-F0200-EN</x:v>
      </x:c>
      <x:c r="B969" s="137" t="str">
        <x:v>F0200</x:v>
      </x:c>
      <x:c r="C969" s="137" t="str">
        <x:v>cooked brown rice</x:v>
      </x:c>
      <x:c r="D969" s="138" t="str">
        <x:v>en</x:v>
      </x:c>
      <x:c r="E969" s="141" t="b">
        <x:v>0</x:v>
      </x:c>
    </x:row>
    <x:row r="970">
      <x:c r="A970" s="137" t="str">
        <x:v>A-F0650-DE</x:v>
      </x:c>
      <x:c r="B970" s="137" t="str">
        <x:v>F0650</x:v>
      </x:c>
      <x:c r="C970" s="137" t="str">
        <x:v>Salsa</x:v>
      </x:c>
      <x:c r="D970" s="138" t="str">
        <x:v>de</x:v>
      </x:c>
      <x:c r="E970" s="141" t="b">
        <x:v>1</x:v>
      </x:c>
    </x:row>
    <x:row r="971">
      <x:c r="A971" s="137" t="str">
        <x:v>A-F0650-EN</x:v>
      </x:c>
      <x:c r="B971" s="137" t="str">
        <x:v>F0650</x:v>
      </x:c>
      <x:c r="C971" s="137" t="str">
        <x:v>salsa</x:v>
      </x:c>
      <x:c r="D971" s="138" t="str">
        <x:v>en</x:v>
      </x:c>
      <x:c r="E971" s="141" t="b">
        <x:v>0</x:v>
      </x:c>
    </x:row>
    <x:row r="972">
      <x:c r="A972" s="137" t="str">
        <x:v>A-F0821-DE</x:v>
      </x:c>
      <x:c r="B972" s="137" t="str">
        <x:v>F0821</x:v>
      </x:c>
      <x:c r="C972" s="137" t="str">
        <x:v>Vollkornreis</x:v>
      </x:c>
      <x:c r="D972" s="138" t="str">
        <x:v>de</x:v>
      </x:c>
      <x:c r="E972" s="141" t="b">
        <x:v>1</x:v>
      </x:c>
    </x:row>
    <x:row r="973">
      <x:c r="A973" s="137" t="str">
        <x:v>A-F0821-EN</x:v>
      </x:c>
      <x:c r="B973" s="137" t="str">
        <x:v>F0821</x:v>
      </x:c>
      <x:c r="C973" s="137" t="str">
        <x:v>wholegrain rice</x:v>
      </x:c>
      <x:c r="D973" s="138" t="str">
        <x:v>en</x:v>
      </x:c>
      <x:c r="E973" s="141" t="b">
        <x:v>0</x:v>
      </x:c>
    </x:row>
    <x:row r="974">
      <x:c r="A974" s="137" t="str">
        <x:v>A-F0830-DE</x:v>
      </x:c>
      <x:c r="B974" s="137" t="str">
        <x:v>F0830</x:v>
      </x:c>
      <x:c r="C974" s="137" t="str">
        <x:v>Vollkorn-Tortilla-Wraps</x:v>
      </x:c>
      <x:c r="D974" s="138" t="str">
        <x:v>de</x:v>
      </x:c>
      <x:c r="E974" s="141" t="b">
        <x:v>1</x:v>
      </x:c>
    </x:row>
    <x:row r="975">
      <x:c r="A975" s="137" t="str">
        <x:v>A-F0830-EN</x:v>
      </x:c>
      <x:c r="B975" s="137" t="str">
        <x:v>F0830</x:v>
      </x:c>
      <x:c r="C975" s="137" t="str">
        <x:v>wholemeal tortilla wraps</x:v>
      </x:c>
      <x:c r="D975" s="138" t="str">
        <x:v>en</x:v>
      </x:c>
      <x:c r="E975" s="141" t="b">
        <x:v>0</x:v>
      </x:c>
    </x:row>
    <x:row r="976">
      <x:c r="A976" s="137" t="str">
        <x:v>A-F0238-DE</x:v>
      </x:c>
      <x:c r="B976" s="137" t="str">
        <x:v>F0238</x:v>
      </x:c>
      <x:c r="C976" s="137" t="str">
        <x:v>Vollkornnudeln</x:v>
      </x:c>
      <x:c r="D976" s="138" t="str">
        <x:v>de</x:v>
      </x:c>
      <x:c r="E976" s="141" t="b">
        <x:v>1</x:v>
      </x:c>
    </x:row>
    <x:row r="977">
      <x:c r="A977" s="137" t="str">
        <x:v>A-F0238-EN</x:v>
      </x:c>
      <x:c r="B977" s="137" t="str">
        <x:v>F0238</x:v>
      </x:c>
      <x:c r="C977" s="137" t="str">
        <x:v>dairy-free wholemeal pasta</x:v>
      </x:c>
      <x:c r="D977" s="138" t="str">
        <x:v>en</x:v>
      </x:c>
      <x:c r="E977" s="141" t="b">
        <x:v>0</x:v>
      </x:c>
    </x:row>
    <x:row r="978">
      <x:c r="A978" s="137" t="str">
        <x:v>A-F0826-DE</x:v>
      </x:c>
      <x:c r="B978" s="137" t="str">
        <x:v>F0826</x:v>
      </x:c>
      <x:c r="C978" s="137" t="str">
        <x:v>Vollkorn-Penne</x:v>
      </x:c>
      <x:c r="D978" s="138" t="str">
        <x:v>de</x:v>
      </x:c>
      <x:c r="E978" s="141" t="b">
        <x:v>1</x:v>
      </x:c>
    </x:row>
    <x:row r="979">
      <x:c r="A979" s="137" t="str">
        <x:v>A-F0826-EN</x:v>
      </x:c>
      <x:c r="B979" s="137" t="str">
        <x:v>F0826</x:v>
      </x:c>
      <x:c r="C979" s="137" t="str">
        <x:v>wholemeal penne</x:v>
      </x:c>
      <x:c r="D979" s="138" t="str">
        <x:v>en</x:v>
      </x:c>
      <x:c r="E979" s="141" t="b">
        <x:v>0</x:v>
      </x:c>
    </x:row>
    <x:row r="980">
      <x:c r="A980" s="137" t="str">
        <x:v>A-F0794-DE</x:v>
      </x:c>
      <x:c r="B980" s="137" t="str">
        <x:v>F0794</x:v>
      </x:c>
      <x:c r="C980" s="137" t="str">
        <x:v>Vegetarisches Basilikumpesto</x:v>
      </x:c>
      <x:c r="D980" s="138" t="str">
        <x:v>de</x:v>
      </x:c>
      <x:c r="E980" s="141" t="b">
        <x:v>1</x:v>
      </x:c>
    </x:row>
    <x:row r="981">
      <x:c r="A981" s="137" t="str">
        <x:v>A-F0794-EN</x:v>
      </x:c>
      <x:c r="B981" s="137" t="str">
        <x:v>F0794</x:v>
      </x:c>
      <x:c r="C981" s="137" t="str">
        <x:v>vegetarian basil pesto</x:v>
      </x:c>
      <x:c r="D981" s="138" t="str">
        <x:v>en</x:v>
      </x:c>
      <x:c r="E981" s="141" t="b">
        <x:v>0</x:v>
      </x:c>
    </x:row>
    <x:row r="982">
      <x:c r="A982" s="137" t="str">
        <x:v>A-F0565-DE</x:v>
      </x:c>
      <x:c r="B982" s="137" t="str">
        <x:v>F0565</x:v>
      </x:c>
      <x:c r="C982" s="137" t="str">
        <x:v>Ponzu-Sauce</x:v>
      </x:c>
      <x:c r="D982" s="138" t="str">
        <x:v>de</x:v>
      </x:c>
      <x:c r="E982" s="141" t="b">
        <x:v>1</x:v>
      </x:c>
    </x:row>
    <x:row r="983">
      <x:c r="A983" s="137" t="str">
        <x:v>A-F0565-EN</x:v>
      </x:c>
      <x:c r="B983" s="137" t="str">
        <x:v>F0565</x:v>
      </x:c>
      <x:c r="C983" s="137" t="str">
        <x:v>ponzu sauce</x:v>
      </x:c>
      <x:c r="D983" s="138" t="str">
        <x:v>en</x:v>
      </x:c>
      <x:c r="E983" s="141" t="b">
        <x:v>0</x:v>
      </x:c>
    </x:row>
    <x:row r="984">
      <x:c r="A984" s="137" t="str">
        <x:v>A-F0261-DE</x:v>
      </x:c>
      <x:c r="B984" s="137" t="str">
        <x:v>F0261</x:v>
      </x:c>
      <x:c r="C984" s="137" t="str">
        <x:v>Edamame-Bohnen</x:v>
      </x:c>
      <x:c r="D984" s="138" t="str">
        <x:v>de</x:v>
      </x:c>
      <x:c r="E984" s="141" t="b">
        <x:v>1</x:v>
      </x:c>
    </x:row>
    <x:row r="985">
      <x:c r="A985" s="137" t="str">
        <x:v>A-F0261-EN</x:v>
      </x:c>
      <x:c r="B985" s="137" t="str">
        <x:v>F0261</x:v>
      </x:c>
      <x:c r="C985" s="137" t="str">
        <x:v>edamame beans</x:v>
      </x:c>
      <x:c r="D985" s="138" t="str">
        <x:v>en</x:v>
      </x:c>
      <x:c r="E985" s="141" t="b">
        <x:v>0</x:v>
      </x:c>
    </x:row>
    <x:row r="986">
      <x:c r="A986" s="137" t="str">
        <x:v>A-F0660-DE</x:v>
      </x:c>
      <x:c r="B986" s="137" t="str">
        <x:v>F0660</x:v>
      </x:c>
      <x:c r="C986" s="137" t="str">
        <x:v>Algen</x:v>
      </x:c>
      <x:c r="D986" s="138" t="str">
        <x:v>de</x:v>
      </x:c>
      <x:c r="E986" s="141" t="b">
        <x:v>1</x:v>
      </x:c>
    </x:row>
    <x:row r="987">
      <x:c r="A987" s="137" t="str">
        <x:v>A-F0660-EN</x:v>
      </x:c>
      <x:c r="B987" s="137" t="str">
        <x:v>F0660</x:v>
      </x:c>
      <x:c r="C987" s="137" t="str">
        <x:v>seaweed</x:v>
      </x:c>
      <x:c r="D987" s="138" t="str">
        <x:v>en</x:v>
      </x:c>
      <x:c r="E987" s="141" t="b">
        <x:v>0</x:v>
      </x:c>
    </x:row>
    <x:row r="988">
      <x:c r="A988" s="137" t="str">
        <x:v>A-F0831-DE</x:v>
      </x:c>
      <x:c r="B988" s="137" t="str">
        <x:v>F0831</x:v>
      </x:c>
      <x:c r="C988" s="137" t="str">
        <x:v>Vollkorn-Tortillas</x:v>
      </x:c>
      <x:c r="D988" s="138" t="str">
        <x:v>de</x:v>
      </x:c>
      <x:c r="E988" s="141" t="b">
        <x:v>1</x:v>
      </x:c>
    </x:row>
    <x:row r="989">
      <x:c r="A989" s="137" t="str">
        <x:v>A-F0831-EN</x:v>
      </x:c>
      <x:c r="B989" s="137" t="str">
        <x:v>F0831</x:v>
      </x:c>
      <x:c r="C989" s="137" t="str">
        <x:v>wholemeal tortillas</x:v>
      </x:c>
      <x:c r="D989" s="138" t="str">
        <x:v>en</x:v>
      </x:c>
      <x:c r="E989" s="141" t="b">
        <x:v>0</x:v>
      </x:c>
    </x:row>
    <x:row r="990">
      <x:c r="A990" s="137" t="str">
        <x:v>A-F0836-DE</x:v>
      </x:c>
      <x:c r="B990" s="137" t="str">
        <x:v>F0836</x:v>
      </x:c>
      <x:c r="C990" s="137" t="str">
        <x:v>Wrap</x:v>
      </x:c>
      <x:c r="D990" s="138" t="str">
        <x:v>de</x:v>
      </x:c>
      <x:c r="E990" s="141" t="b">
        <x:v>1</x:v>
      </x:c>
    </x:row>
    <x:row r="991">
      <x:c r="A991" s="137" t="str">
        <x:v>A-F0836-EN</x:v>
      </x:c>
      <x:c r="B991" s="137" t="str">
        <x:v>F0836</x:v>
      </x:c>
      <x:c r="C991" s="137" t="str">
        <x:v>wrap</x:v>
      </x:c>
      <x:c r="D991" s="138" t="str">
        <x:v>en</x:v>
      </x:c>
      <x:c r="E991" s="141" t="b">
        <x:v>0</x:v>
      </x:c>
    </x:row>
    <x:row r="992">
      <x:c r="A992" s="137" t="str">
        <x:v>A-F0778-DE</x:v>
      </x:c>
      <x:c r="B992" s="137" t="str">
        <x:v>F0778</x:v>
      </x:c>
      <x:c r="C992" s="137" t="str">
        <x:v>Putenhackfleisch</x:v>
      </x:c>
      <x:c r="D992" s="138" t="str">
        <x:v>de</x:v>
      </x:c>
      <x:c r="E992" s="141" t="b">
        <x:v>1</x:v>
      </x:c>
    </x:row>
    <x:row r="993">
      <x:c r="A993" s="137" t="str">
        <x:v>A-F0778-EN</x:v>
      </x:c>
      <x:c r="B993" s="137" t="str">
        <x:v>F0778</x:v>
      </x:c>
      <x:c r="C993" s="137" t="str">
        <x:v>turkey mince</x:v>
      </x:c>
      <x:c r="D993" s="138" t="str">
        <x:v>en</x:v>
      </x:c>
      <x:c r="E993" s="141" t="b">
        <x:v>0</x:v>
      </x:c>
    </x:row>
    <x:row r="994">
      <x:c r="A994" s="137" t="str">
        <x:v>A-F0237-DE</x:v>
      </x:c>
      <x:c r="B994" s="137" t="str">
        <x:v>F0237</x:v>
      </x:c>
      <x:c r="C994" s="137" t="str">
        <x:v>Milchfreier Naturjoghurt</x:v>
      </x:c>
      <x:c r="D994" s="138" t="str">
        <x:v>de</x:v>
      </x:c>
      <x:c r="E994" s="141" t="b">
        <x:v>1</x:v>
      </x:c>
    </x:row>
    <x:row r="995">
      <x:c r="A995" s="137" t="str">
        <x:v>A-F0237-EN</x:v>
      </x:c>
      <x:c r="B995" s="137" t="str">
        <x:v>F0237</x:v>
      </x:c>
      <x:c r="C995" s="137" t="str">
        <x:v>dairy-free natural yogurt</x:v>
      </x:c>
      <x:c r="D995" s="138" t="str">
        <x:v>en</x:v>
      </x:c>
      <x:c r="E995" s="141" t="b">
        <x:v>0</x:v>
      </x:c>
    </x:row>
    <x:row r="996">
      <x:c r="A996" s="137" t="str">
        <x:v>A-F0772-DE</x:v>
      </x:c>
      <x:c r="B996" s="137" t="str">
        <x:v>F0772</x:v>
      </x:c>
      <x:c r="C996" s="137" t="str">
        <x:v>Tortilla-Wraps</x:v>
      </x:c>
      <x:c r="D996" s="138" t="str">
        <x:v>de</x:v>
      </x:c>
      <x:c r="E996" s="141" t="b">
        <x:v>1</x:v>
      </x:c>
    </x:row>
    <x:row r="997">
      <x:c r="A997" s="137" t="str">
        <x:v>A-F0772-EN</x:v>
      </x:c>
      <x:c r="B997" s="137" t="str">
        <x:v>F0772</x:v>
      </x:c>
      <x:c r="C997" s="137" t="str">
        <x:v>tortilla wraps</x:v>
      </x:c>
      <x:c r="D997" s="138" t="str">
        <x:v>en</x:v>
      </x:c>
      <x:c r="E997" s="141" t="b">
        <x:v>0</x:v>
      </x:c>
    </x:row>
    <x:row r="998">
      <x:c r="A998" s="137" t="str">
        <x:v>A-F0751-DE</x:v>
      </x:c>
      <x:c r="B998" s="137" t="str">
        <x:v>F0751</x:v>
      </x:c>
      <x:c r="C998" s="137" t="str">
        <x:v>Zubereitetes Riesenbohnen-Curry</x:v>
      </x:c>
      <x:c r="D998" s="138" t="str">
        <x:v>de</x:v>
      </x:c>
      <x:c r="E998" s="141" t="b">
        <x:v>1</x:v>
      </x:c>
    </x:row>
    <x:row r="999">
      <x:c r="A999" s="137" t="str">
        <x:v>A-F0751-EN</x:v>
      </x:c>
      <x:c r="B999" s="137" t="str">
        <x:v>F0751</x:v>
      </x:c>
      <x:c r="C999" s="137" t="str">
        <x:v>the butter bean curry</x:v>
      </x:c>
      <x:c r="D999" s="138" t="str">
        <x:v>en</x:v>
      </x:c>
      <x:c r="E999" s="141" t="b">
        <x:v>0</x:v>
      </x:c>
    </x:row>
    <x:row r="1000">
      <x:c r="A1000" s="137" t="str">
        <x:v>A-F0593-DE</x:v>
      </x:c>
      <x:c r="B1000" s="137" t="str">
        <x:v>F0593</x:v>
      </x:c>
      <x:c r="C1000" s="137" t="str">
        <x:v>Raita</x:v>
      </x:c>
      <x:c r="D1000" s="138" t="str">
        <x:v>de</x:v>
      </x:c>
      <x:c r="E1000" s="141" t="b">
        <x:v>1</x:v>
      </x:c>
    </x:row>
    <x:row r="1001">
      <x:c r="A1001" s="137" t="str">
        <x:v>A-F0593-EN</x:v>
      </x:c>
      <x:c r="B1001" s="137" t="str">
        <x:v>F0593</x:v>
      </x:c>
      <x:c r="C1001" s="137" t="str">
        <x:v>raita</x:v>
      </x:c>
      <x:c r="D1001" s="138" t="str">
        <x:v>en</x:v>
      </x:c>
      <x:c r="E1001" s="141" t="b">
        <x:v>0</x:v>
      </x:c>
    </x:row>
    <x:row r="1002">
      <x:c r="A1002" s="137" t="str">
        <x:v>A-F0163-DE</x:v>
      </x:c>
      <x:c r="B1002" s="137" t="str">
        <x:v>F0163</x:v>
      </x:c>
      <x:c r="C1002" s="137" t="str">
        <x:v>Hähnchenschenkel</x:v>
      </x:c>
      <x:c r="D1002" s="138" t="str">
        <x:v>de</x:v>
      </x:c>
      <x:c r="E1002" s="141" t="b">
        <x:v>1</x:v>
      </x:c>
    </x:row>
    <x:row r="1003">
      <x:c r="A1003" s="137" t="str">
        <x:v>A-F0163-EN</x:v>
      </x:c>
      <x:c r="B1003" s="137" t="str">
        <x:v>F0163</x:v>
      </x:c>
      <x:c r="C1003" s="137" t="str">
        <x:v>chicken thighs</x:v>
      </x:c>
      <x:c r="D1003" s="138" t="str">
        <x:v>en</x:v>
      </x:c>
      <x:c r="E1003" s="141" t="b">
        <x:v>0</x:v>
      </x:c>
    </x:row>
    <x:row r="1004">
      <x:c r="A1004" s="137" t="str">
        <x:v>A-F0312-DE</x:v>
      </x:c>
      <x:c r="B1004" s="137" t="str">
        <x:v>F0312</x:v>
      </x:c>
      <x:c r="C1004" s="137" t="str">
        <x:v>Knoblauch</x:v>
      </x:c>
      <x:c r="D1004" s="138" t="str">
        <x:v>de</x:v>
      </x:c>
      <x:c r="E1004" s="141" t="b">
        <x:v>1</x:v>
      </x:c>
    </x:row>
    <x:row r="1005">
      <x:c r="A1005" s="137" t="str">
        <x:v>A-F0312-EN</x:v>
      </x:c>
      <x:c r="B1005" s="137" t="str">
        <x:v>F0312</x:v>
      </x:c>
      <x:c r="C1005" s="137" t="str">
        <x:v>garlic</x:v>
      </x:c>
      <x:c r="D1005" s="138" t="str">
        <x:v>en</x:v>
      </x:c>
      <x:c r="E1005" s="141" t="b">
        <x:v>0</x:v>
      </x:c>
    </x:row>
    <x:row r="1006">
      <x:c r="A1006" s="137" t="str">
        <x:v>A-F0838-DE</x:v>
      </x:c>
      <x:c r="B1006" s="137" t="str">
        <x:v>F0838</x:v>
      </x:c>
      <x:c r="C1006" s="137" t="str">
        <x:v>Gelber Pfeffer</x:v>
      </x:c>
      <x:c r="D1006" s="138" t="str">
        <x:v>de</x:v>
      </x:c>
      <x:c r="E1006" s="141" t="b">
        <x:v>1</x:v>
      </x:c>
    </x:row>
    <x:row r="1007">
      <x:c r="A1007" s="137" t="str">
        <x:v>A-F0838-EN</x:v>
      </x:c>
      <x:c r="B1007" s="137" t="str">
        <x:v>F0838</x:v>
      </x:c>
      <x:c r="C1007" s="137" t="str">
        <x:v>yellow pepper</x:v>
      </x:c>
      <x:c r="D1007" s="138" t="str">
        <x:v>en</x:v>
      </x:c>
      <x:c r="E1007" s="141" t="b">
        <x:v>0</x:v>
      </x:c>
    </x:row>
    <x:row r="1008">
      <x:c r="A1008" s="137" t="str">
        <x:v>A-F0420-DE</x:v>
      </x:c>
      <x:c r="B1008" s="137" t="str">
        <x:v>F0420</x:v>
      </x:c>
      <x:c r="C1008" s="137" t="str">
        <x:v>Hellbrauner weicher Zucker</x:v>
      </x:c>
      <x:c r="D1008" s="138" t="str">
        <x:v>de</x:v>
      </x:c>
      <x:c r="E1008" s="141" t="b">
        <x:v>1</x:v>
      </x:c>
    </x:row>
    <x:row r="1009">
      <x:c r="A1009" s="137" t="str">
        <x:v>A-F0420-EN</x:v>
      </x:c>
      <x:c r="B1009" s="137" t="str">
        <x:v>F0420</x:v>
      </x:c>
      <x:c r="C1009" s="137" t="str">
        <x:v>light brown soft sugar</x:v>
      </x:c>
      <x:c r="D1009" s="138" t="str">
        <x:v>en</x:v>
      </x:c>
      <x:c r="E1009" s="141" t="b">
        <x:v>0</x:v>
      </x:c>
    </x:row>
    <x:row r="1010">
      <x:c r="A1010" s="137" t="str">
        <x:v>A-F0244-DE</x:v>
      </x:c>
      <x:c r="B1010" s="137" t="str">
        <x:v>F0244</x:v>
      </x:c>
      <x:c r="C1010" s="137" t="str">
        <x:v>Diät-Cola</x:v>
      </x:c>
      <x:c r="D1010" s="138" t="str">
        <x:v>de</x:v>
      </x:c>
      <x:c r="E1010" s="141" t="b">
        <x:v>1</x:v>
      </x:c>
    </x:row>
    <x:row r="1011">
      <x:c r="A1011" s="137" t="str">
        <x:v>A-F0244-EN</x:v>
      </x:c>
      <x:c r="B1011" s="137" t="str">
        <x:v>F0244</x:v>
      </x:c>
      <x:c r="C1011" s="137" t="str">
        <x:v>diet cola</x:v>
      </x:c>
      <x:c r="D1011" s="138" t="str">
        <x:v>en</x:v>
      </x:c>
      <x:c r="E1011" s="141" t="b">
        <x:v>0</x:v>
      </x:c>
    </x:row>
    <x:row r="1012">
      <x:c r="A1012" s="137" t="str">
        <x:v>A-F0781-DE</x:v>
      </x:c>
      <x:c r="B1012" s="137" t="str">
        <x:v>F0781</x:v>
      </x:c>
      <x:c r="C1012" s="137" t="str">
        <x:v>Tzatziki</x:v>
      </x:c>
      <x:c r="D1012" s="138" t="str">
        <x:v>de</x:v>
      </x:c>
      <x:c r="E1012" s="141" t="b">
        <x:v>1</x:v>
      </x:c>
    </x:row>
    <x:row r="1013">
      <x:c r="A1013" s="137" t="str">
        <x:v>A-F0781-EN</x:v>
      </x:c>
      <x:c r="B1013" s="137" t="str">
        <x:v>F0781</x:v>
      </x:c>
      <x:c r="C1013" s="137" t="str">
        <x:v>tzatziki</x:v>
      </x:c>
      <x:c r="D1013" s="138" t="str">
        <x:v>en</x:v>
      </x:c>
      <x:c r="E1013" s="141" t="b">
        <x:v>0</x:v>
      </x:c>
    </x:row>
    <x:row r="1014">
      <x:c r="A1014" s="137" t="str">
        <x:v>A-F0588-DE</x:v>
      </x:c>
      <x:c r="B1014" s="137" t="str">
        <x:v>F0588</x:v>
      </x:c>
      <x:c r="C1014" s="137" t="str">
        <x:v>Quorn</x:v>
      </x:c>
      <x:c r="D1014" s="138" t="str">
        <x:v>de</x:v>
      </x:c>
      <x:c r="E1014" s="141" t="b">
        <x:v>1</x:v>
      </x:c>
    </x:row>
    <x:row r="1015">
      <x:c r="A1015" s="137" t="str">
        <x:v>A-F0588-EN</x:v>
      </x:c>
      <x:c r="B1015" s="137" t="str">
        <x:v>F0588</x:v>
      </x:c>
      <x:c r="C1015" s="137" t="str">
        <x:v>Quorn</x:v>
      </x:c>
      <x:c r="D1015" s="138" t="str">
        <x:v>en</x:v>
      </x:c>
      <x:c r="E1015" s="141" t="b">
        <x:v>0</x:v>
      </x:c>
    </x:row>
    <x:row r="1016">
      <x:c r="A1016" s="137" t="str">
        <x:v>A-F0095-DE</x:v>
      </x:c>
      <x:c r="B1016" s="137" t="str">
        <x:v>F0095</x:v>
      </x:c>
      <x:c r="C1016" s="137" t="str">
        <x:v>Naturreis</x:v>
      </x:c>
      <x:c r="D1016" s="138" t="str">
        <x:v>de</x:v>
      </x:c>
      <x:c r="E1016" s="141" t="b">
        <x:v>1</x:v>
      </x:c>
    </x:row>
    <x:row r="1017">
      <x:c r="A1017" s="137" t="str">
        <x:v>A-F0095-EN</x:v>
      </x:c>
      <x:c r="B1017" s="137" t="str">
        <x:v>F0095</x:v>
      </x:c>
      <x:c r="C1017" s="137" t="str">
        <x:v>brown rice</x:v>
      </x:c>
      <x:c r="D1017" s="138" t="str">
        <x:v>en</x:v>
      </x:c>
      <x:c r="E1017" s="141" t="b">
        <x:v>0</x:v>
      </x:c>
    </x:row>
    <x:row r="1018">
      <x:c r="A1018" s="137" t="str">
        <x:v>A-F0259-DE</x:v>
      </x:c>
      <x:c r="B1018" s="137" t="str">
        <x:v>F0259</x:v>
      </x:c>
      <x:c r="C1018" s="137" t="str">
        <x:v>Schnellkochender Naturreis</x:v>
      </x:c>
      <x:c r="D1018" s="138" t="str">
        <x:v>de</x:v>
      </x:c>
      <x:c r="E1018" s="141" t="b">
        <x:v>1</x:v>
      </x:c>
    </x:row>
    <x:row r="1019">
      <x:c r="A1019" s="137" t="str">
        <x:v>A-F0259-EN</x:v>
      </x:c>
      <x:c r="B1019" s="137" t="str">
        <x:v>F0259</x:v>
      </x:c>
      <x:c r="C1019" s="137" t="str">
        <x:v>easy-cook brown rice</x:v>
      </x:c>
      <x:c r="D1019" s="138" t="str">
        <x:v>en</x:v>
      </x:c>
      <x:c r="E1019" s="141" t="b">
        <x:v>0</x:v>
      </x:c>
    </x:row>
    <x:row r="1020">
      <x:c r="A1020" s="137" t="str">
        <x:v>A-F0373-DE</x:v>
      </x:c>
      <x:c r="B1020" s="137" t="str">
        <x:v>F0373</x:v>
      </x:c>
      <x:c r="C1020" s="137" t="str">
        <x:v>Scharfes Chilipulver</x:v>
      </x:c>
      <x:c r="D1020" s="138" t="str">
        <x:v>de</x:v>
      </x:c>
      <x:c r="E1020" s="141" t="b">
        <x:v>1</x:v>
      </x:c>
    </x:row>
    <x:row r="1021">
      <x:c r="A1021" s="137" t="str">
        <x:v>A-F0373-EN</x:v>
      </x:c>
      <x:c r="B1021" s="137" t="str">
        <x:v>F0373</x:v>
      </x:c>
      <x:c r="C1021" s="137" t="str">
        <x:v>hot chilli powder</x:v>
      </x:c>
      <x:c r="D1021" s="138" t="str">
        <x:v>en</x:v>
      </x:c>
      <x:c r="E1021" s="141" t="b">
        <x:v>0</x:v>
      </x:c>
    </x:row>
    <x:row r="1022">
      <x:c r="A1022" s="137" t="str">
        <x:v>A-F0680-DE</x:v>
      </x:c>
      <x:c r="B1022" s="137" t="str">
        <x:v>F0680</x:v>
      </x:c>
      <x:c r="C1022" s="137" t="str">
        <x:v>Kleine rote Zwiebel</x:v>
      </x:c>
      <x:c r="D1022" s="138" t="str">
        <x:v>de</x:v>
      </x:c>
      <x:c r="E1022" s="141" t="b">
        <x:v>1</x:v>
      </x:c>
    </x:row>
    <x:row r="1023">
      <x:c r="A1023" s="137" t="str">
        <x:v>A-F0680-EN</x:v>
      </x:c>
      <x:c r="B1023" s="137" t="str">
        <x:v>F0680</x:v>
      </x:c>
      <x:c r="C1023" s="137" t="str">
        <x:v>small red onion</x:v>
      </x:c>
      <x:c r="D1023" s="138" t="str">
        <x:v>en</x:v>
      </x:c>
      <x:c r="E1023" s="141" t="b">
        <x:v>0</x:v>
      </x:c>
    </x:row>
    <x:row r="1024">
      <x:c r="A1024" s="137" t="str">
        <x:v>A-F0426-DE</x:v>
      </x:c>
      <x:c r="B1024" s="137" t="str">
        <x:v>F0426</x:v>
      </x:c>
      <x:c r="C1024" s="137" t="str">
        <x:v>Limetten</x:v>
      </x:c>
      <x:c r="D1024" s="138" t="str">
        <x:v>de</x:v>
      </x:c>
      <x:c r="E1024" s="141" t="b">
        <x:v>1</x:v>
      </x:c>
    </x:row>
    <x:row r="1025">
      <x:c r="A1025" s="137" t="str">
        <x:v>A-F0426-EN</x:v>
      </x:c>
      <x:c r="B1025" s="137" t="str">
        <x:v>F0426</x:v>
      </x:c>
      <x:c r="C1025" s="137" t="str">
        <x:v>limes</x:v>
      </x:c>
      <x:c r="D1025" s="138" t="str">
        <x:v>en</x:v>
      </x:c>
      <x:c r="E1025" s="141" t="b">
        <x:v>0</x:v>
      </x:c>
    </x:row>
    <x:row r="1026">
      <x:c r="A1026" s="137" t="str">
        <x:v>A-F0118-DE</x:v>
      </x:c>
      <x:c r="B1026" s="137" t="str">
        <x:v>F0118</x:v>
      </x:c>
      <x:c r="C1026" s="137" t="str">
        <x:v>Zuckermais aus der Dose</x:v>
      </x:c>
      <x:c r="D1026" s="138" t="str">
        <x:v>de</x:v>
      </x:c>
      <x:c r="E1026" s="141" t="b">
        <x:v>1</x:v>
      </x:c>
    </x:row>
    <x:row r="1027">
      <x:c r="A1027" s="137" t="str">
        <x:v>A-F0118-EN</x:v>
      </x:c>
      <x:c r="B1027" s="137" t="str">
        <x:v>F0118</x:v>
      </x:c>
      <x:c r="C1027" s="137" t="str">
        <x:v>canned sweetcorn</x:v>
      </x:c>
      <x:c r="D1027" s="138" t="str">
        <x:v>en</x:v>
      </x:c>
      <x:c r="E1027" s="141" t="b">
        <x:v>0</x:v>
      </x:c>
    </x:row>
    <x:row r="1028">
      <x:c r="A1028" s="137" t="str">
        <x:v>A-F0010-DE</x:v>
      </x:c>
      <x:c r="B1028" s="137" t="str">
        <x:v>F0010</x:v>
      </x:c>
      <x:c r="C1028" s="137" t="str">
        <x:v>Sardelle</x:v>
      </x:c>
      <x:c r="D1028" s="138" t="str">
        <x:v>de</x:v>
      </x:c>
      <x:c r="E1028" s="141" t="b">
        <x:v>1</x:v>
      </x:c>
    </x:row>
    <x:row r="1029">
      <x:c r="A1029" s="137" t="str">
        <x:v>A-F0010-EN</x:v>
      </x:c>
      <x:c r="B1029" s="137" t="str">
        <x:v>F0010</x:v>
      </x:c>
      <x:c r="C1029" s="137" t="str">
        <x:v>anchovy</x:v>
      </x:c>
      <x:c r="D1029" s="138" t="str">
        <x:v>en</x:v>
      </x:c>
      <x:c r="E1029" s="141" t="b">
        <x:v>0</x:v>
      </x:c>
    </x:row>
    <x:row r="1030">
      <x:c r="A1030" s="137" t="str">
        <x:v>A-F0100-DE</x:v>
      </x:c>
      <x:c r="B1030" s="137" t="str">
        <x:v>F0100</x:v>
      </x:c>
      <x:c r="C1030" s="137" t="str">
        <x:v>Buchweizen</x:v>
      </x:c>
      <x:c r="D1030" s="138" t="str">
        <x:v>de</x:v>
      </x:c>
      <x:c r="E1030" s="141" t="b">
        <x:v>1</x:v>
      </x:c>
    </x:row>
    <x:row r="1031">
      <x:c r="A1031" s="137" t="str">
        <x:v>A-F0100-EN</x:v>
      </x:c>
      <x:c r="B1031" s="137" t="str">
        <x:v>F0100</x:v>
      </x:c>
      <x:c r="C1031" s="137" t="str">
        <x:v>buckwheat</x:v>
      </x:c>
      <x:c r="D1031" s="138" t="str">
        <x:v>en</x:v>
      </x:c>
      <x:c r="E1031" s="141" t="b">
        <x:v>0</x:v>
      </x:c>
    </x:row>
    <x:row r="1032">
      <x:c r="A1032" s="137" t="str">
        <x:v>A-F0435-DE</x:v>
      </x:c>
      <x:c r="B1032" s="137" t="str">
        <x:v>F0435</x:v>
      </x:c>
      <x:c r="C1032" s="137" t="str">
        <x:v>Zuckerschoten</x:v>
      </x:c>
      <x:c r="D1032" s="138" t="str">
        <x:v>de</x:v>
      </x:c>
      <x:c r="E1032" s="141" t="b">
        <x:v>1</x:v>
      </x:c>
    </x:row>
    <x:row r="1033">
      <x:c r="A1033" s="137" t="str">
        <x:v>A-F0435-EN</x:v>
      </x:c>
      <x:c r="B1033" s="137" t="str">
        <x:v>F0435</x:v>
      </x:c>
      <x:c r="C1033" s="137" t="str">
        <x:v>mangetout</x:v>
      </x:c>
      <x:c r="D1033" s="138" t="str">
        <x:v>en</x:v>
      </x:c>
      <x:c r="E1033" s="141" t="b">
        <x:v>0</x:v>
      </x:c>
    </x:row>
    <x:row r="1034">
      <x:c r="A1034" s="137" t="str">
        <x:v>A-F0362-DE</x:v>
      </x:c>
      <x:c r="B1034" s="137" t="str">
        <x:v>F0362</x:v>
      </x:c>
      <x:c r="C1034" s="137" t="str">
        <x:v>Gegartes, zerkleinertes Hähnchen</x:v>
      </x:c>
      <x:c r="D1034" s="138" t="str">
        <x:v>de</x:v>
      </x:c>
      <x:c r="E1034" s="141" t="b">
        <x:v>1</x:v>
      </x:c>
    </x:row>
    <x:row r="1035">
      <x:c r="A1035" s="137" t="str">
        <x:v>A-F0362-EN</x:v>
      </x:c>
      <x:c r="B1035" s="137" t="str">
        <x:v>F0362</x:v>
      </x:c>
      <x:c r="C1035" s="137" t="str">
        <x:v>handful shredded cooked chicken</x:v>
      </x:c>
      <x:c r="D1035" s="138" t="str">
        <x:v>en</x:v>
      </x:c>
      <x:c r="E1035" s="141" t="b">
        <x:v>0</x:v>
      </x:c>
    </x:row>
    <x:row r="1036">
      <x:c r="A1036" s="137" t="str">
        <x:v>A-F0699-DE</x:v>
      </x:c>
      <x:c r="B1036" s="137" t="str">
        <x:v>F0699</x:v>
      </x:c>
      <x:c r="C1036" s="137" t="str">
        <x:v>Spinatblätter</x:v>
      </x:c>
      <x:c r="D1036" s="138" t="str">
        <x:v>de</x:v>
      </x:c>
      <x:c r="E1036" s="141" t="b">
        <x:v>1</x:v>
      </x:c>
    </x:row>
    <x:row r="1037">
      <x:c r="A1037" s="137" t="str">
        <x:v>A-F0699-EN</x:v>
      </x:c>
      <x:c r="B1037" s="137" t="str">
        <x:v>F0699</x:v>
      </x:c>
      <x:c r="C1037" s="137" t="str">
        <x:v>spinach leaves</x:v>
      </x:c>
      <x:c r="D1037" s="138" t="str">
        <x:v>en</x:v>
      </x:c>
      <x:c r="E1037" s="141" t="b">
        <x:v>0</x:v>
      </x:c>
    </x:row>
    <x:row r="1038">
      <x:c r="A1038" s="137" t="str">
        <x:v>A-F0225-DE</x:v>
      </x:c>
      <x:c r="B1038" s="137" t="str">
        <x:v>F0225</x:v>
      </x:c>
      <x:c r="C1038" s="137" t="str">
        <x:v>Erdnussmus mit Stückchen</x:v>
      </x:c>
      <x:c r="D1038" s="138" t="str">
        <x:v>de</x:v>
      </x:c>
      <x:c r="E1038" s="141" t="b">
        <x:v>1</x:v>
      </x:c>
    </x:row>
    <x:row r="1039">
      <x:c r="A1039" s="137" t="str">
        <x:v>A-F0225-EN</x:v>
      </x:c>
      <x:c r="B1039" s="137" t="str">
        <x:v>F0225</x:v>
      </x:c>
      <x:c r="C1039" s="137" t="str">
        <x:v>crunchy peanut butter</x:v>
      </x:c>
      <x:c r="D1039" s="138" t="str">
        <x:v>en</x:v>
      </x:c>
      <x:c r="E1039" s="141" t="b">
        <x:v>0</x:v>
      </x:c>
    </x:row>
    <x:row r="1040">
      <x:c r="A1040" s="137" t="str">
        <x:v>A-F0639-DE</x:v>
      </x:c>
      <x:c r="B1040" s="137" t="str">
        <x:v>F0639</x:v>
      </x:c>
      <x:c r="C1040" s="137" t="str">
        <x:v>Roggentoast</x:v>
      </x:c>
      <x:c r="D1040" s="138" t="str">
        <x:v>de</x:v>
      </x:c>
      <x:c r="E1040" s="141" t="b">
        <x:v>1</x:v>
      </x:c>
    </x:row>
    <x:row r="1041">
      <x:c r="A1041" s="137" t="str">
        <x:v>A-F0639-EN</x:v>
      </x:c>
      <x:c r="B1041" s="137" t="str">
        <x:v>F0639</x:v>
      </x:c>
      <x:c r="C1041" s="137" t="str">
        <x:v>rye toast</x:v>
      </x:c>
      <x:c r="D1041" s="138" t="str">
        <x:v>en</x:v>
      </x:c>
      <x:c r="E1041" s="141" t="b">
        <x:v>0</x:v>
      </x:c>
    </x:row>
    <x:row r="1042">
      <x:c r="A1042" s="137" t="str">
        <x:v>A-F0122-DE</x:v>
      </x:c>
      <x:c r="B1042" s="137" t="str">
        <x:v>F0122</x:v>
      </x:c>
      <x:c r="C1042" s="137" t="str">
        <x:v>Kapriolen</x:v>
      </x:c>
      <x:c r="D1042" s="138" t="str">
        <x:v>de</x:v>
      </x:c>
      <x:c r="E1042" s="141" t="b">
        <x:v>1</x:v>
      </x:c>
    </x:row>
    <x:row r="1043">
      <x:c r="A1043" s="137" t="str">
        <x:v>A-F0122-EN</x:v>
      </x:c>
      <x:c r="B1043" s="137" t="str">
        <x:v>F0122</x:v>
      </x:c>
      <x:c r="C1043" s="137" t="str">
        <x:v>capers</x:v>
      </x:c>
      <x:c r="D1043" s="138" t="str">
        <x:v>en</x:v>
      </x:c>
      <x:c r="E1043" s="141" t="b">
        <x:v>0</x:v>
      </x:c>
    </x:row>
    <x:row r="1044">
      <x:c r="A1044" s="137" t="str">
        <x:v>A-F0513-DE</x:v>
      </x:c>
      <x:c r="B1044" s="137" t="str">
        <x:v>F0513</x:v>
      </x:c>
      <x:c r="C1044" s="137" t="str">
        <x:v>Paneer</x:v>
      </x:c>
      <x:c r="D1044" s="138" t="str">
        <x:v>de</x:v>
      </x:c>
      <x:c r="E1044" s="141" t="b">
        <x:v>1</x:v>
      </x:c>
    </x:row>
    <x:row r="1045">
      <x:c r="A1045" s="137" t="str">
        <x:v>A-F0513-EN</x:v>
      </x:c>
      <x:c r="B1045" s="137" t="str">
        <x:v>F0513</x:v>
      </x:c>
      <x:c r="C1045" s="137" t="str">
        <x:v>paneer</x:v>
      </x:c>
      <x:c r="D1045" s="138" t="str">
        <x:v>en</x:v>
      </x:c>
      <x:c r="E1045" s="141" t="b">
        <x:v>0</x:v>
      </x:c>
    </x:row>
    <x:row r="1046">
      <x:c r="A1046" s="137" t="str">
        <x:v>A-F0093-DE</x:v>
      </x:c>
      <x:c r="B1046" s="137" t="str">
        <x:v>F0093</x:v>
      </x:c>
      <x:c r="C1046" s="137" t="str">
        <x:v>Brauner Basmatireis</x:v>
      </x:c>
      <x:c r="D1046" s="138" t="str">
        <x:v>de</x:v>
      </x:c>
      <x:c r="E1046" s="141" t="b">
        <x:v>1</x:v>
      </x:c>
    </x:row>
    <x:row r="1047">
      <x:c r="A1047" s="137" t="str">
        <x:v>A-F0093-EN</x:v>
      </x:c>
      <x:c r="B1047" s="137" t="str">
        <x:v>F0093</x:v>
      </x:c>
      <x:c r="C1047" s="137" t="str">
        <x:v>brown basmati rice</x:v>
      </x:c>
      <x:c r="D1047" s="138" t="str">
        <x:v>en</x:v>
      </x:c>
      <x:c r="E1047" s="141" t="b">
        <x:v>0</x:v>
      </x:c>
    </x:row>
    <x:row r="1048">
      <x:c r="A1048" s="137" t="str">
        <x:v>A-F0061-DE</x:v>
      </x:c>
      <x:c r="B1048" s="137" t="str">
        <x:v>F0061</x:v>
      </x:c>
      <x:c r="C1048" s="137" t="str">
        <x:v>Rinderhackfleisch</x:v>
      </x:c>
      <x:c r="D1048" s="138" t="str">
        <x:v>de</x:v>
      </x:c>
      <x:c r="E1048" s="141" t="b">
        <x:v>1</x:v>
      </x:c>
    </x:row>
    <x:row r="1049">
      <x:c r="A1049" s="137" t="str">
        <x:v>A-F0061-EN</x:v>
      </x:c>
      <x:c r="B1049" s="137" t="str">
        <x:v>F0061</x:v>
      </x:c>
      <x:c r="C1049" s="137" t="str">
        <x:v>beef mince</x:v>
      </x:c>
      <x:c r="D1049" s="138" t="str">
        <x:v>en</x:v>
      </x:c>
      <x:c r="E1049" s="141" t="b">
        <x:v>0</x:v>
      </x:c>
    </x:row>
    <x:row r="1050">
      <x:c r="A1050" s="137" t="str">
        <x:v>A-F0201-DE</x:v>
      </x:c>
      <x:c r="B1050" s="137" t="str">
        <x:v>F0201</x:v>
      </x:c>
      <x:c r="C1050" s="137" t="str">
        <x:v>Gekochter Mikrowellen-Vollkorn-Basmatireis</x:v>
      </x:c>
      <x:c r="D1050" s="138" t="str">
        <x:v>de</x:v>
      </x:c>
      <x:c r="E1050" s="141" t="b">
        <x:v>1</x:v>
      </x:c>
    </x:row>
    <x:row r="1051">
      <x:c r="A1051" s="137" t="str">
        <x:v>A-F0201-EN</x:v>
      </x:c>
      <x:c r="B1051" s="137" t="str">
        <x:v>F0201</x:v>
      </x:c>
      <x:c r="C1051" s="137" t="str">
        <x:v>cooked microwave wholemeal basmati rice</x:v>
      </x:c>
      <x:c r="D1051" s="138" t="str">
        <x:v>en</x:v>
      </x:c>
      <x:c r="E1051" s="141" t="b">
        <x:v>0</x:v>
      </x:c>
    </x:row>
    <x:row r="1052">
      <x:c r="A1052" s="137" t="str">
        <x:v>A-F0041-DE</x:v>
      </x:c>
      <x:c r="B1052" s="137" t="str">
        <x:v>F0041</x:v>
      </x:c>
      <x:c r="C1052" s="137" t="str">
        <x:v>Kartoffeln backen</x:v>
      </x:c>
      <x:c r="D1052" s="138" t="str">
        <x:v>de</x:v>
      </x:c>
      <x:c r="E1052" s="141" t="b">
        <x:v>1</x:v>
      </x:c>
    </x:row>
    <x:row r="1053">
      <x:c r="A1053" s="137" t="str">
        <x:v>A-F0041-EN</x:v>
      </x:c>
      <x:c r="B1053" s="137" t="str">
        <x:v>F0041</x:v>
      </x:c>
      <x:c r="C1053" s="137" t="str">
        <x:v>baking potatoes</x:v>
      </x:c>
      <x:c r="D1053" s="138" t="str">
        <x:v>en</x:v>
      </x:c>
      <x:c r="E1053" s="141" t="b">
        <x:v>0</x:v>
      </x:c>
    </x:row>
    <x:row r="1054">
      <x:c r="A1054" s="137" t="str">
        <x:v>A-F0730-DE</x:v>
      </x:c>
      <x:c r="B1054" s="137" t="str">
        <x:v>F0730</x:v>
      </x:c>
      <x:c r="C1054" s="137" t="str">
        <x:v>Süßkartoffeln</x:v>
      </x:c>
      <x:c r="D1054" s="138" t="str">
        <x:v>de</x:v>
      </x:c>
      <x:c r="E1054" s="141" t="b">
        <x:v>1</x:v>
      </x:c>
    </x:row>
    <x:row r="1055">
      <x:c r="A1055" s="137" t="str">
        <x:v>A-F0730-EN</x:v>
      </x:c>
      <x:c r="B1055" s="137" t="str">
        <x:v>F0730</x:v>
      </x:c>
      <x:c r="C1055" s="137" t="str">
        <x:v>sweet potatoes</x:v>
      </x:c>
      <x:c r="D1055" s="138" t="str">
        <x:v>en</x:v>
      </x:c>
      <x:c r="E1055" s="141" t="b">
        <x:v>0</x:v>
      </x:c>
    </x:row>
    <x:row r="1056">
      <x:c r="A1056" s="137" t="str">
        <x:v>A-F0450-DE</x:v>
      </x:c>
      <x:c r="B1056" s="137" t="str">
        <x:v>F0450</x:v>
      </x:c>
      <x:c r="C1056" s="137" t="str">
        <x:v>Mildes Currypulver</x:v>
      </x:c>
      <x:c r="D1056" s="138" t="str">
        <x:v>de</x:v>
      </x:c>
      <x:c r="E1056" s="141" t="b">
        <x:v>1</x:v>
      </x:c>
    </x:row>
    <x:row r="1057">
      <x:c r="A1057" s="137" t="str">
        <x:v>A-F0450-EN</x:v>
      </x:c>
      <x:c r="B1057" s="137" t="str">
        <x:v>F0450</x:v>
      </x:c>
      <x:c r="C1057" s="137" t="str">
        <x:v>mild curry powder</x:v>
      </x:c>
      <x:c r="D1057" s="138" t="str">
        <x:v>en</x:v>
      </x:c>
      <x:c r="E1057" s="141" t="b">
        <x:v>0</x:v>
      </x:c>
    </x:row>
    <x:row r="1058">
      <x:c r="A1058" s="137" t="str">
        <x:v>A-F0695-DE</x:v>
      </x:c>
      <x:c r="B1058" s="137" t="str">
        <x:v>F0695</x:v>
      </x:c>
      <x:c r="C1058" s="137" t="str">
        <x:v>Spaghetti</x:v>
      </x:c>
      <x:c r="D1058" s="138" t="str">
        <x:v>de</x:v>
      </x:c>
      <x:c r="E1058" s="141" t="b">
        <x:v>1</x:v>
      </x:c>
    </x:row>
    <x:row r="1059">
      <x:c r="A1059" s="137" t="str">
        <x:v>A-F0695-EN</x:v>
      </x:c>
      <x:c r="B1059" s="137" t="str">
        <x:v>F0695</x:v>
      </x:c>
      <x:c r="C1059" s="137" t="str">
        <x:v>spaghetti</x:v>
      </x:c>
      <x:c r="D1059" s="138" t="str">
        <x:v>en</x:v>
      </x:c>
      <x:c r="E1059" s="141" t="b">
        <x:v>0</x:v>
      </x:c>
    </x:row>
    <x:row r="1060">
      <x:c r="A1060" s="137" t="str">
        <x:v>A-F0033-DE</x:v>
      </x:c>
      <x:c r="B1060" s="137" t="str">
        <x:v>F0033</x:v>
      </x:c>
      <x:c r="C1060" s="137" t="str">
        <x:v>Baby-Lauch</x:v>
      </x:c>
      <x:c r="D1060" s="138" t="str">
        <x:v>de</x:v>
      </x:c>
      <x:c r="E1060" s="141" t="b">
        <x:v>1</x:v>
      </x:c>
    </x:row>
    <x:row r="1061">
      <x:c r="A1061" s="137" t="str">
        <x:v>A-F0033-EN</x:v>
      </x:c>
      <x:c r="B1061" s="137" t="str">
        <x:v>F0033</x:v>
      </x:c>
      <x:c r="C1061" s="137" t="str">
        <x:v>baby leek</x:v>
      </x:c>
      <x:c r="D1061" s="138" t="str">
        <x:v>en</x:v>
      </x:c>
      <x:c r="E1061" s="141" t="b">
        <x:v>0</x:v>
      </x:c>
    </x:row>
    <x:row r="1062">
      <x:c r="A1062" s="137" t="str">
        <x:v>A-F0302-DE</x:v>
      </x:c>
      <x:c r="B1062" s="137" t="str">
        <x:v>F0302</x:v>
      </x:c>
      <x:c r="C1062" s="137" t="str">
        <x:v>Frischkäse</x:v>
      </x:c>
      <x:c r="D1062" s="138" t="str">
        <x:v>de</x:v>
      </x:c>
      <x:c r="E1062" s="141" t="b">
        <x:v>1</x:v>
      </x:c>
    </x:row>
    <x:row r="1063">
      <x:c r="A1063" s="137" t="str">
        <x:v>A-F0302-EN</x:v>
      </x:c>
      <x:c r="B1063" s="137" t="str">
        <x:v>F0302</x:v>
      </x:c>
      <x:c r="C1063" s="137" t="str">
        <x:v>fromage frais</x:v>
      </x:c>
      <x:c r="D1063" s="138" t="str">
        <x:v>en</x:v>
      </x:c>
      <x:c r="E1063" s="141" t="b">
        <x:v>0</x:v>
      </x:c>
    </x:row>
    <x:row r="1064">
      <x:c r="A1064" s="137" t="str">
        <x:v>A-F0369-DE</x:v>
      </x:c>
      <x:c r="B1064" s="137" t="str">
        <x:v>F0369</x:v>
      </x:c>
      <x:c r="C1064" s="137" t="str">
        <x:v>Kräuter</x:v>
      </x:c>
      <x:c r="D1064" s="138" t="str">
        <x:v>de</x:v>
      </x:c>
      <x:c r="E1064" s="141" t="b">
        <x:v>1</x:v>
      </x:c>
    </x:row>
    <x:row r="1065">
      <x:c r="A1065" s="137" t="str">
        <x:v>A-F0369-EN</x:v>
      </x:c>
      <x:c r="B1065" s="137" t="str">
        <x:v>F0369</x:v>
      </x:c>
      <x:c r="C1065" s="137" t="str">
        <x:v>herbs</x:v>
      </x:c>
      <x:c r="D1065" s="138" t="str">
        <x:v>en</x:v>
      </x:c>
      <x:c r="E1065" s="141" t="b">
        <x:v>0</x:v>
      </x:c>
    </x:row>
    <x:row r="1066">
      <x:c r="A1066" s="137" t="str">
        <x:v>A-F0829-DE</x:v>
      </x:c>
      <x:c r="B1066" s="137" t="str">
        <x:v>F0829</x:v>
      </x:c>
      <x:c r="C1066" s="137" t="str">
        <x:v>Vollkornspaghetti</x:v>
      </x:c>
      <x:c r="D1066" s="138" t="str">
        <x:v>de</x:v>
      </x:c>
      <x:c r="E1066" s="141" t="b">
        <x:v>1</x:v>
      </x:c>
    </x:row>
    <x:row r="1067">
      <x:c r="A1067" s="137" t="str">
        <x:v>A-F0829-EN</x:v>
      </x:c>
      <x:c r="B1067" s="137" t="str">
        <x:v>F0829</x:v>
      </x:c>
      <x:c r="C1067" s="137" t="str">
        <x:v>wholemeal spaghetti</x:v>
      </x:c>
      <x:c r="D1067" s="138" t="str">
        <x:v>en</x:v>
      </x:c>
      <x:c r="E1067" s="141" t="b">
        <x:v>0</x:v>
      </x:c>
    </x:row>
    <x:row r="1068">
      <x:c r="A1068" s="137" t="str">
        <x:v>A-F0654-DE</x:v>
      </x:c>
      <x:c r="B1068" s="137" t="str">
        <x:v>F0654</x:v>
      </x:c>
      <x:c r="C1068" s="137" t="str">
        <x:v>Sardinen</x:v>
      </x:c>
      <x:c r="D1068" s="138" t="str">
        <x:v>de</x:v>
      </x:c>
      <x:c r="E1068" s="141" t="b">
        <x:v>1</x:v>
      </x:c>
    </x:row>
    <x:row r="1069">
      <x:c r="A1069" s="137" t="str">
        <x:v>A-F0654-EN</x:v>
      </x:c>
      <x:c r="B1069" s="137" t="str">
        <x:v>F0654</x:v>
      </x:c>
      <x:c r="C1069" s="137" t="str">
        <x:v>sardines</x:v>
      </x:c>
      <x:c r="D1069" s="138" t="str">
        <x:v>en</x:v>
      </x:c>
      <x:c r="E1069" s="141" t="b">
        <x:v>0</x:v>
      </x:c>
    </x:row>
    <x:row r="1070">
      <x:c r="A1070" s="137" t="str">
        <x:v>A-F0102-DE</x:v>
      </x:c>
      <x:c r="B1070" s="137" t="str">
        <x:v>F0102</x:v>
      </x:c>
      <x:c r="C1070" s="137" t="str">
        <x:v>Brötchen</x:v>
      </x:c>
      <x:c r="D1070" s="138" t="str">
        <x:v>de</x:v>
      </x:c>
      <x:c r="E1070" s="141" t="b">
        <x:v>1</x:v>
      </x:c>
    </x:row>
    <x:row r="1071">
      <x:c r="A1071" s="137" t="str">
        <x:v>A-F0102-EN</x:v>
      </x:c>
      <x:c r="B1071" s="137" t="str">
        <x:v>F0102</x:v>
      </x:c>
      <x:c r="C1071" s="137" t="str">
        <x:v>bun</x:v>
      </x:c>
      <x:c r="D1071" s="138" t="str">
        <x:v>en</x:v>
      </x:c>
      <x:c r="E1071" s="141" t="b">
        <x:v>0</x:v>
      </x:c>
    </x:row>
    <x:row r="1072">
      <x:c r="A1072" s="137" t="str">
        <x:v>A-F0155-DE</x:v>
      </x:c>
      <x:c r="B1072" s="137" t="str">
        <x:v>F0155</x:v>
      </x:c>
      <x:c r="C1072" s="137" t="str">
        <x:v>Hähnchenkeule</x:v>
      </x:c>
      <x:c r="D1072" s="138" t="str">
        <x:v>de</x:v>
      </x:c>
      <x:c r="E1072" s="141" t="b">
        <x:v>1</x:v>
      </x:c>
    </x:row>
    <x:row r="1073">
      <x:c r="A1073" s="137" t="str">
        <x:v>A-F0155-EN</x:v>
      </x:c>
      <x:c r="B1073" s="137" t="str">
        <x:v>F0155</x:v>
      </x:c>
      <x:c r="C1073" s="137" t="str">
        <x:v>chicken drumstick</x:v>
      </x:c>
      <x:c r="D1073" s="138" t="str">
        <x:v>en</x:v>
      </x:c>
      <x:c r="E1073" s="141" t="b">
        <x:v>0</x:v>
      </x:c>
    </x:row>
    <x:row r="1074">
      <x:c r="A1074" s="137" t="str">
        <x:v>A-F0317-DE</x:v>
      </x:c>
      <x:c r="B1074" s="137" t="str">
        <x:v>F0317</x:v>
      </x:c>
      <x:c r="C1074" s="137" t="str">
        <x:v>Knoblauchpaste</x:v>
      </x:c>
      <x:c r="D1074" s="138" t="str">
        <x:v>de</x:v>
      </x:c>
      <x:c r="E1074" s="141" t="b">
        <x:v>1</x:v>
      </x:c>
    </x:row>
    <x:row r="1075">
      <x:c r="A1075" s="137" t="str">
        <x:v>A-F0317-EN</x:v>
      </x:c>
      <x:c r="B1075" s="137" t="str">
        <x:v>F0317</x:v>
      </x:c>
      <x:c r="C1075" s="137" t="str">
        <x:v>garlic paste</x:v>
      </x:c>
      <x:c r="D1075" s="138" t="str">
        <x:v>en</x:v>
      </x:c>
      <x:c r="E1075" s="141" t="b">
        <x:v>0</x:v>
      </x:c>
    </x:row>
    <x:row r="1076">
      <x:c r="A1076" s="137" t="str">
        <x:v>A-F0321-DE</x:v>
      </x:c>
      <x:c r="B1076" s="137" t="str">
        <x:v>F0321</x:v>
      </x:c>
      <x:c r="C1076" s="137" t="str">
        <x:v>Ingwerpaste</x:v>
      </x:c>
      <x:c r="D1076" s="138" t="str">
        <x:v>de</x:v>
      </x:c>
      <x:c r="E1076" s="141" t="b">
        <x:v>1</x:v>
      </x:c>
    </x:row>
    <x:row r="1077">
      <x:c r="A1077" s="137" t="str">
        <x:v>A-F0321-EN</x:v>
      </x:c>
      <x:c r="B1077" s="137" t="str">
        <x:v>F0321</x:v>
      </x:c>
      <x:c r="C1077" s="137" t="str">
        <x:v>ginger paste</x:v>
      </x:c>
      <x:c r="D1077" s="138" t="str">
        <x:v>en</x:v>
      </x:c>
      <x:c r="E1077" s="141" t="b">
        <x:v>0</x:v>
      </x:c>
    </x:row>
    <x:row r="1078">
      <x:c r="A1078" s="137" t="str">
        <x:v>A-F0455-DE</x:v>
      </x:c>
      <x:c r="B1078" s="137" t="str">
        <x:v>F0455</x:v>
      </x:c>
      <x:c r="C1078" s="137" t="str">
        <x:v>Mirin</x:v>
      </x:c>
      <x:c r="D1078" s="138" t="str">
        <x:v>de</x:v>
      </x:c>
      <x:c r="E1078" s="141" t="b">
        <x:v>1</x:v>
      </x:c>
    </x:row>
    <x:row r="1079">
      <x:c r="A1079" s="137" t="str">
        <x:v>A-F0455-EN</x:v>
      </x:c>
      <x:c r="B1079" s="137" t="str">
        <x:v>F0455</x:v>
      </x:c>
      <x:c r="C1079" s="137" t="str">
        <x:v>mirin</x:v>
      </x:c>
      <x:c r="D1079" s="138" t="str">
        <x:v>en</x:v>
      </x:c>
      <x:c r="E1079" s="141" t="b">
        <x:v>0</x:v>
      </x:c>
    </x:row>
    <x:row r="1080">
      <x:c r="A1080" s="137" t="str">
        <x:v>A-F0059-DE</x:v>
      </x:c>
      <x:c r="B1080" s="137" t="str">
        <x:v>F0059</x:v>
      </x:c>
      <x:c r="C1080" s="137" t="str">
        <x:v>Sojasprossen</x:v>
      </x:c>
      <x:c r="D1080" s="138" t="str">
        <x:v>de</x:v>
      </x:c>
      <x:c r="E1080" s="141" t="b">
        <x:v>1</x:v>
      </x:c>
    </x:row>
    <x:row r="1081">
      <x:c r="A1081" s="137" t="str">
        <x:v>A-F0059-EN</x:v>
      </x:c>
      <x:c r="B1081" s="137" t="str">
        <x:v>F0059</x:v>
      </x:c>
      <x:c r="C1081" s="137" t="str">
        <x:v>beansprouts</x:v>
      </x:c>
      <x:c r="D1081" s="138" t="str">
        <x:v>en</x:v>
      </x:c>
      <x:c r="E1081" s="141" t="b">
        <x:v>0</x:v>
      </x:c>
    </x:row>
    <x:row r="1082">
      <x:c r="A1082" s="137" t="str">
        <x:v>A-F0782-DE</x:v>
      </x:c>
      <x:c r="B1082" s="137" t="str">
        <x:v>F0782</x:v>
      </x:c>
      <x:c r="C1082" s="137" t="str">
        <x:v>Udon-Nudeln</x:v>
      </x:c>
      <x:c r="D1082" s="138" t="str">
        <x:v>de</x:v>
      </x:c>
      <x:c r="E1082" s="141" t="b">
        <x:v>1</x:v>
      </x:c>
    </x:row>
    <x:row r="1083">
      <x:c r="A1083" s="137" t="str">
        <x:v>A-F0782-EN</x:v>
      </x:c>
      <x:c r="B1083" s="137" t="str">
        <x:v>F0782</x:v>
      </x:c>
      <x:c r="C1083" s="137" t="str">
        <x:v>udon noodles</x:v>
      </x:c>
      <x:c r="D1083" s="138" t="str">
        <x:v>en</x:v>
      </x:c>
      <x:c r="E1083" s="141" t="b">
        <x:v>0</x:v>
      </x:c>
    </x:row>
    <x:row r="1084">
      <x:c r="A1084" s="137" t="str">
        <x:v>A-F0539-DE</x:v>
      </x:c>
      <x:c r="B1084" s="137" t="str">
        <x:v>F0539</x:v>
      </x:c>
      <x:c r="C1084" s="137" t="str">
        <x:v>Eingelegter Ingwer</x:v>
      </x:c>
      <x:c r="D1084" s="138" t="str">
        <x:v>de</x:v>
      </x:c>
      <x:c r="E1084" s="141" t="b">
        <x:v>1</x:v>
      </x:c>
    </x:row>
    <x:row r="1085">
      <x:c r="A1085" s="137" t="str">
        <x:v>A-F0539-EN</x:v>
      </x:c>
      <x:c r="B1085" s="137" t="str">
        <x:v>F0539</x:v>
      </x:c>
      <x:c r="C1085" s="137" t="str">
        <x:v>pickled ginger</x:v>
      </x:c>
      <x:c r="D1085" s="138" t="str">
        <x:v>en</x:v>
      </x:c>
      <x:c r="E1085" s="141" t="b">
        <x:v>0</x:v>
      </x:c>
    </x:row>
    <x:row r="1086">
      <x:c r="A1086" s="137" t="str">
        <x:v>A-F0098-DE</x:v>
      </x:c>
      <x:c r="B1086" s="137" t="str">
        <x:v>F0098</x:v>
      </x:c>
      <x:c r="C1086" s="137" t="str">
        <x:v>Brauner Reisessig</x:v>
      </x:c>
      <x:c r="D1086" s="138" t="str">
        <x:v>de</x:v>
      </x:c>
      <x:c r="E1086" s="141" t="b">
        <x:v>1</x:v>
      </x:c>
    </x:row>
    <x:row r="1087">
      <x:c r="A1087" s="137" t="str">
        <x:v>A-F0098-EN</x:v>
      </x:c>
      <x:c r="B1087" s="137" t="str">
        <x:v>F0098</x:v>
      </x:c>
      <x:c r="C1087" s="137" t="str">
        <x:v>brown rice vinegar</x:v>
      </x:c>
      <x:c r="D1087" s="138" t="str">
        <x:v>en</x:v>
      </x:c>
      <x:c r="E1087" s="141" t="b">
        <x:v>0</x:v>
      </x:c>
    </x:row>
    <x:row r="1088">
      <x:c r="A1088" s="137" t="str">
        <x:v>A-F0712-DE</x:v>
      </x:c>
      <x:c r="B1088" s="137" t="str">
        <x:v>F0712</x:v>
      </x:c>
      <x:c r="C1088" s="137" t="str">
        <x:v>Brühwürfel</x:v>
      </x:c>
      <x:c r="D1088" s="138" t="str">
        <x:v>de</x:v>
      </x:c>
      <x:c r="E1088" s="141" t="b">
        <x:v>1</x:v>
      </x:c>
    </x:row>
    <x:row r="1089">
      <x:c r="A1089" s="137" t="str">
        <x:v>A-F0712-EN</x:v>
      </x:c>
      <x:c r="B1089" s="137" t="str">
        <x:v>F0712</x:v>
      </x:c>
      <x:c r="C1089" s="137" t="str">
        <x:v>stock cube</x:v>
      </x:c>
      <x:c r="D1089" s="138" t="str">
        <x:v>en</x:v>
      </x:c>
      <x:c r="E1089" s="141" t="b">
        <x:v>0</x:v>
      </x:c>
    </x:row>
    <x:row r="1090">
      <x:c r="A1090" s="137" t="str">
        <x:v>A-F0427-DE</x:v>
      </x:c>
      <x:c r="B1090" s="137" t="str">
        <x:v>F0427</x:v>
      </x:c>
      <x:c r="C1090" s="137" t="str">
        <x:v>Linguine</x:v>
      </x:c>
      <x:c r="D1090" s="138" t="str">
        <x:v>de</x:v>
      </x:c>
      <x:c r="E1090" s="141" t="b">
        <x:v>1</x:v>
      </x:c>
    </x:row>
    <x:row r="1091">
      <x:c r="A1091" s="137" t="str">
        <x:v>A-F0427-EN</x:v>
      </x:c>
      <x:c r="B1091" s="137" t="str">
        <x:v>F0427</x:v>
      </x:c>
      <x:c r="C1091" s="137" t="str">
        <x:v>linguine</x:v>
      </x:c>
      <x:c r="D1091" s="138" t="str">
        <x:v>en</x:v>
      </x:c>
      <x:c r="E1091" s="141" t="b">
        <x:v>0</x:v>
      </x:c>
    </x:row>
    <x:row r="1092">
      <x:c r="A1092" s="137" t="str">
        <x:v>A-F0561-DE</x:v>
      </x:c>
      <x:c r="B1092" s="137" t="str">
        <x:v>F0561</x:v>
      </x:c>
      <x:c r="C1092" s="137" t="str">
        <x:v>Granatapfelsaft</x:v>
      </x:c>
      <x:c r="D1092" s="138" t="str">
        <x:v>de</x:v>
      </x:c>
      <x:c r="E1092" s="141" t="b">
        <x:v>1</x:v>
      </x:c>
    </x:row>
    <x:row r="1093">
      <x:c r="A1093" s="137" t="str">
        <x:v>A-F0561-EN</x:v>
      </x:c>
      <x:c r="B1093" s="137" t="str">
        <x:v>F0561</x:v>
      </x:c>
      <x:c r="C1093" s="137" t="str">
        <x:v>pomegranate juice</x:v>
      </x:c>
      <x:c r="D1093" s="138" t="str">
        <x:v>en</x:v>
      </x:c>
      <x:c r="E1093" s="141" t="b">
        <x:v>0</x:v>
      </x:c>
    </x:row>
    <x:row r="1094">
      <x:c r="A1094" s="137" t="str">
        <x:v>A-F0288-DE</x:v>
      </x:c>
      <x:c r="B1094" s="137" t="str">
        <x:v>F0288</x:v>
      </x:c>
      <x:c r="C1094" s="137" t="str">
        <x:v>Mandelblättchen</x:v>
      </x:c>
      <x:c r="D1094" s="138" t="str">
        <x:v>de</x:v>
      </x:c>
      <x:c r="E1094" s="141" t="b">
        <x:v>1</x:v>
      </x:c>
    </x:row>
    <x:row r="1095">
      <x:c r="A1095" s="137" t="str">
        <x:v>A-F0288-EN</x:v>
      </x:c>
      <x:c r="B1095" s="137" t="str">
        <x:v>F0288</x:v>
      </x:c>
      <x:c r="C1095" s="137" t="str">
        <x:v>flaked almond</x:v>
      </x:c>
      <x:c r="D1095" s="138" t="str">
        <x:v>en</x:v>
      </x:c>
      <x:c r="E1095" s="141" t="b">
        <x:v>0</x:v>
      </x:c>
    </x:row>
    <x:row r="1096">
      <x:c r="A1096" s="137" t="str">
        <x:v>A-F0786-DE</x:v>
      </x:c>
      <x:c r="B1096" s="137" t="str">
        <x:v>F0786</x:v>
      </x:c>
      <x:c r="C1096" s="137" t="str">
        <x:v>Vegane „Hähnchen“-Stücke</x:v>
      </x:c>
      <x:c r="D1096" s="138" t="str">
        <x:v>de</x:v>
      </x:c>
      <x:c r="E1096" s="141" t="b">
        <x:v>1</x:v>
      </x:c>
    </x:row>
    <x:row r="1097">
      <x:c r="A1097" s="137" t="str">
        <x:v>A-F0786-EN</x:v>
      </x:c>
      <x:c r="B1097" s="137" t="str">
        <x:v>F0786</x:v>
      </x:c>
      <x:c r="C1097" s="137" t="str">
        <x:v>vegan ‘chicken’ pieces</x:v>
      </x:c>
      <x:c r="D1097" s="138" t="str">
        <x:v>en</x:v>
      </x:c>
      <x:c r="E1097" s="141" t="b">
        <x:v>0</x:v>
      </x:c>
    </x:row>
    <x:row r="1098">
      <x:c r="A1098" s="137" t="str">
        <x:v>A-F0177-DE</x:v>
      </x:c>
      <x:c r="B1098" s="137" t="str">
        <x:v>F0177</x:v>
      </x:c>
      <x:c r="C1098" s="137" t="str">
        <x:v>Chipotles in Adobo</x:v>
      </x:c>
      <x:c r="D1098" s="138" t="str">
        <x:v>de</x:v>
      </x:c>
      <x:c r="E1098" s="141" t="b">
        <x:v>1</x:v>
      </x:c>
    </x:row>
    <x:row r="1099">
      <x:c r="A1099" s="137" t="str">
        <x:v>A-F0177-EN</x:v>
      </x:c>
      <x:c r="B1099" s="137" t="str">
        <x:v>F0177</x:v>
      </x:c>
      <x:c r="C1099" s="137" t="str">
        <x:v>chipotles in adobo</x:v>
      </x:c>
      <x:c r="D1099" s="138" t="str">
        <x:v>en</x:v>
      </x:c>
      <x:c r="E1099" s="141" t="b">
        <x:v>0</x:v>
      </x:c>
    </x:row>
    <x:row r="1100">
      <x:c r="A1100" s="137" t="str">
        <x:v>A-F0269-DE</x:v>
      </x:c>
      <x:c r="B1100" s="137" t="str">
        <x:v>F0269</x:v>
      </x:c>
      <x:c r="C1100" s="137" t="str">
        <x:v>Fajita-Gewürz</x:v>
      </x:c>
      <x:c r="D1100" s="138" t="str">
        <x:v>de</x:v>
      </x:c>
      <x:c r="E1100" s="141" t="b">
        <x:v>1</x:v>
      </x:c>
    </x:row>
    <x:row r="1101">
      <x:c r="A1101" s="137" t="str">
        <x:v>A-F0269-EN</x:v>
      </x:c>
      <x:c r="B1101" s="137" t="str">
        <x:v>F0269</x:v>
      </x:c>
      <x:c r="C1101" s="137" t="str">
        <x:v>fajita seasoning</x:v>
      </x:c>
      <x:c r="D1101" s="138" t="str">
        <x:v>en</x:v>
      </x:c>
      <x:c r="E1101" s="141" t="b">
        <x:v>0</x:v>
      </x:c>
    </x:row>
    <x:row r="1102">
      <x:c r="A1102" s="137" t="str">
        <x:v>A-F0479-DE</x:v>
      </x:c>
      <x:c r="B1102" s="137" t="str">
        <x:v>F0479</x:v>
      </x:c>
      <x:c r="C1102" s="137" t="str">
        <x:v>Naan-Brote</x:v>
      </x:c>
      <x:c r="D1102" s="138" t="str">
        <x:v>de</x:v>
      </x:c>
      <x:c r="E1102" s="141" t="b">
        <x:v>1</x:v>
      </x:c>
    </x:row>
    <x:row r="1103">
      <x:c r="A1103" s="137" t="str">
        <x:v>A-F0479-EN</x:v>
      </x:c>
      <x:c r="B1103" s="137" t="str">
        <x:v>F0479</x:v>
      </x:c>
      <x:c r="C1103" s="137" t="str">
        <x:v>naan breads</x:v>
      </x:c>
      <x:c r="D1103" s="138" t="str">
        <x:v>en</x:v>
      </x:c>
      <x:c r="E1103" s="141" t="b">
        <x:v>0</x:v>
      </x:c>
    </x:row>
    <x:row r="1104">
      <x:c r="A1104" s="137" t="str">
        <x:v>A-F0412-DE</x:v>
      </x:c>
      <x:c r="B1104" s="137" t="str">
        <x:v>F0412</x:v>
      </x:c>
      <x:c r="C1104" s="137" t="str">
        <x:v>Zitronenspalten</x:v>
      </x:c>
      <x:c r="D1104" s="138" t="str">
        <x:v>de</x:v>
      </x:c>
      <x:c r="E1104" s="141" t="b">
        <x:v>1</x:v>
      </x:c>
    </x:row>
    <x:row r="1105">
      <x:c r="A1105" s="137" t="str">
        <x:v>A-F0412-EN</x:v>
      </x:c>
      <x:c r="B1105" s="137" t="str">
        <x:v>F0412</x:v>
      </x:c>
      <x:c r="C1105" s="137" t="str">
        <x:v>lemon wedges</x:v>
      </x:c>
      <x:c r="D1105" s="138" t="str">
        <x:v>en</x:v>
      </x:c>
      <x:c r="E1105" s="141" t="b">
        <x:v>0</x:v>
      </x:c>
    </x:row>
    <x:row r="1106">
      <x:c r="A1106" s="137" t="str">
        <x:v>A-F0356-DE</x:v>
      </x:c>
      <x:c r="B1106" s="137" t="str">
        <x:v>F0356</x:v>
      </x:c>
      <x:c r="C1106" s="137" t="str">
        <x:v>Erdnussöl</x:v>
      </x:c>
      <x:c r="D1106" s="138" t="str">
        <x:v>de</x:v>
      </x:c>
      <x:c r="E1106" s="141" t="b">
        <x:v>1</x:v>
      </x:c>
    </x:row>
    <x:row r="1107">
      <x:c r="A1107" s="137" t="str">
        <x:v>A-F0356-EN</x:v>
      </x:c>
      <x:c r="B1107" s="137" t="str">
        <x:v>F0356</x:v>
      </x:c>
      <x:c r="C1107" s="137" t="str">
        <x:v>groundnut oil</x:v>
      </x:c>
      <x:c r="D1107" s="138" t="str">
        <x:v>en</x:v>
      </x:c>
      <x:c r="E1107" s="141" t="b">
        <x:v>0</x:v>
      </x:c>
    </x:row>
    <x:row r="1108">
      <x:c r="A1108" s="137" t="str">
        <x:v>A-F0512-DE</x:v>
      </x:c>
      <x:c r="B1108" s="137" t="str">
        <x:v>F0512</x:v>
      </x:c>
      <x:c r="C1108" s="137" t="str">
        <x:v>Pak Choi</x:v>
      </x:c>
      <x:c r="D1108" s="138" t="str">
        <x:v>de</x:v>
      </x:c>
      <x:c r="E1108" s="141" t="b">
        <x:v>1</x:v>
      </x:c>
    </x:row>
    <x:row r="1109">
      <x:c r="A1109" s="137" t="str">
        <x:v>A-F0512-EN</x:v>
      </x:c>
      <x:c r="B1109" s="137" t="str">
        <x:v>F0512</x:v>
      </x:c>
      <x:c r="C1109" s="137" t="str">
        <x:v>pak choi</x:v>
      </x:c>
      <x:c r="D1109" s="138" t="str">
        <x:v>en</x:v>
      </x:c>
      <x:c r="E1109" s="141" t="b">
        <x:v>0</x:v>
      </x:c>
    </x:row>
    <x:row r="1110">
      <x:c r="A1110" s="137" t="str">
        <x:v>A-F0171-DE</x:v>
      </x:c>
      <x:c r="B1110" s="137" t="str">
        <x:v>F0171</x:v>
      </x:c>
      <x:c r="C1110" s="137" t="str">
        <x:v>Chilisauce</x:v>
      </x:c>
      <x:c r="D1110" s="138" t="str">
        <x:v>de</x:v>
      </x:c>
      <x:c r="E1110" s="141" t="b">
        <x:v>1</x:v>
      </x:c>
    </x:row>
    <x:row r="1111">
      <x:c r="A1111" s="137" t="str">
        <x:v>A-F0171-EN</x:v>
      </x:c>
      <x:c r="B1111" s="137" t="str">
        <x:v>F0171</x:v>
      </x:c>
      <x:c r="C1111" s="137" t="str">
        <x:v>chilli sauce</x:v>
      </x:c>
      <x:c r="D1111" s="138" t="str">
        <x:v>en</x:v>
      </x:c>
      <x:c r="E1111" s="141" t="b">
        <x:v>0</x:v>
      </x:c>
    </x:row>
    <x:row r="1112">
      <x:c r="A1112" s="137" t="str">
        <x:v>A-F0724-DE</x:v>
      </x:c>
      <x:c r="B1112" s="137" t="str">
        <x:v>F0724</x:v>
      </x:c>
      <x:c r="C1112" s="137" t="str">
        <x:v>Sushi-Ingwer</x:v>
      </x:c>
      <x:c r="D1112" s="138" t="str">
        <x:v>de</x:v>
      </x:c>
      <x:c r="E1112" s="141" t="b">
        <x:v>1</x:v>
      </x:c>
    </x:row>
    <x:row r="1113">
      <x:c r="A1113" s="137" t="str">
        <x:v>A-F0724-EN</x:v>
      </x:c>
      <x:c r="B1113" s="137" t="str">
        <x:v>F0724</x:v>
      </x:c>
      <x:c r="C1113" s="137" t="str">
        <x:v>sushi ginger</x:v>
      </x:c>
      <x:c r="D1113" s="138" t="str">
        <x:v>en</x:v>
      </x:c>
      <x:c r="E1113" s="141" t="b">
        <x:v>0</x:v>
      </x:c>
    </x:row>
    <x:row r="1114">
      <x:c r="A1114" s="137" t="str">
        <x:v>A-F0726-DE</x:v>
      </x:c>
      <x:c r="B1114" s="137" t="str">
        <x:v>F0726</x:v>
      </x:c>
      <x:c r="C1114" s="137" t="str">
        <x:v>Schwede</x:v>
      </x:c>
      <x:c r="D1114" s="138" t="str">
        <x:v>de</x:v>
      </x:c>
      <x:c r="E1114" s="141" t="b">
        <x:v>1</x:v>
      </x:c>
    </x:row>
    <x:row r="1115">
      <x:c r="A1115" s="137" t="str">
        <x:v>A-F0726-EN</x:v>
      </x:c>
      <x:c r="B1115" s="137" t="str">
        <x:v>F0726</x:v>
      </x:c>
      <x:c r="C1115" s="137" t="str">
        <x:v>swede</x:v>
      </x:c>
      <x:c r="D1115" s="138" t="str">
        <x:v>en</x:v>
      </x:c>
      <x:c r="E1115" s="141" t="b">
        <x:v>0</x:v>
      </x:c>
    </x:row>
    <x:row r="1116">
      <x:c r="A1116" s="137" t="str">
        <x:v>A-F0819-DE</x:v>
      </x:c>
      <x:c r="B1116" s="137" t="str">
        <x:v>F0819</x:v>
      </x:c>
      <x:c r="C1116" s="137" t="str">
        <x:v>Ganzes Huhn</x:v>
      </x:c>
      <x:c r="D1116" s="138" t="str">
        <x:v>de</x:v>
      </x:c>
      <x:c r="E1116" s="141" t="b">
        <x:v>1</x:v>
      </x:c>
    </x:row>
    <x:row r="1117">
      <x:c r="A1117" s="137" t="str">
        <x:v>A-F0819-EN</x:v>
      </x:c>
      <x:c r="B1117" s="137" t="str">
        <x:v>F0819</x:v>
      </x:c>
      <x:c r="C1117" s="137" t="str">
        <x:v>whole chicken</x:v>
      </x:c>
      <x:c r="D1117" s="138" t="str">
        <x:v>en</x:v>
      </x:c>
      <x:c r="E1117" s="141" t="b">
        <x:v>0</x:v>
      </x:c>
    </x:row>
    <x:row r="1118">
      <x:c r="A1118" s="137" t="str">
        <x:v>A-F0511-DE</x:v>
      </x:c>
      <x:c r="B1118" s="137" t="str">
        <x:v>F0511</x:v>
      </x:c>
      <x:c r="C1118" s="137" t="str">
        <x:v>Paella-Reis</x:v>
      </x:c>
      <x:c r="D1118" s="138" t="str">
        <x:v>de</x:v>
      </x:c>
      <x:c r="E1118" s="141" t="b">
        <x:v>1</x:v>
      </x:c>
    </x:row>
    <x:row r="1119">
      <x:c r="A1119" s="137" t="str">
        <x:v>A-F0511-EN</x:v>
      </x:c>
      <x:c r="B1119" s="137" t="str">
        <x:v>F0511</x:v>
      </x:c>
      <x:c r="C1119" s="137" t="str">
        <x:v>paella rice</x:v>
      </x:c>
      <x:c r="D1119" s="138" t="str">
        <x:v>en</x:v>
      </x:c>
      <x:c r="E1119" s="141" t="b">
        <x:v>0</x:v>
      </x:c>
    </x:row>
    <x:row r="1120">
      <x:c r="A1120" s="137" t="str">
        <x:v>A-F0019-DE</x:v>
      </x:c>
      <x:c r="B1120" s="137" t="str">
        <x:v>F0019</x:v>
      </x:c>
      <x:c r="C1120" s="137" t="str">
        <x:v>Artischocke</x:v>
      </x:c>
      <x:c r="D1120" s="138" t="str">
        <x:v>de</x:v>
      </x:c>
      <x:c r="E1120" s="141" t="b">
        <x:v>1</x:v>
      </x:c>
    </x:row>
    <x:row r="1121">
      <x:c r="A1121" s="137" t="str">
        <x:v>A-F0019-EN</x:v>
      </x:c>
      <x:c r="B1121" s="137" t="str">
        <x:v>F0019</x:v>
      </x:c>
      <x:c r="C1121" s="137" t="str">
        <x:v>artichoke</x:v>
      </x:c>
      <x:c r="D1121" s="138" t="str">
        <x:v>en</x:v>
      </x:c>
      <x:c r="E1121" s="141" t="b">
        <x:v>0</x:v>
      </x:c>
    </x:row>
    <x:row r="1122">
      <x:c r="A1122" s="137" t="str">
        <x:v>A-F0273-DE</x:v>
      </x:c>
      <x:c r="B1122" s="137" t="str">
        <x:v>F0273</x:v>
      </x:c>
      <x:c r="C1122" s="137" t="str">
        <x:v>Fenchelknolle</x:v>
      </x:c>
      <x:c r="D1122" s="138" t="str">
        <x:v>de</x:v>
      </x:c>
      <x:c r="E1122" s="141" t="b">
        <x:v>1</x:v>
      </x:c>
    </x:row>
    <x:row r="1123">
      <x:c r="A1123" s="137" t="str">
        <x:v>A-F0273-EN</x:v>
      </x:c>
      <x:c r="B1123" s="137" t="str">
        <x:v>F0273</x:v>
      </x:c>
      <x:c r="C1123" s="137" t="str">
        <x:v>fennel bulb</x:v>
      </x:c>
      <x:c r="D1123" s="138" t="str">
        <x:v>en</x:v>
      </x:c>
      <x:c r="E1123" s="141" t="b">
        <x:v>0</x:v>
      </x:c>
    </x:row>
    <x:row r="1124">
      <x:c r="A1124" s="137" t="str">
        <x:v>A-F0648-DE</x:v>
      </x:c>
      <x:c r="B1124" s="137" t="str">
        <x:v>F0648</x:v>
      </x:c>
      <x:c r="C1124" s="137" t="str">
        <x:v>Lachsfilet</x:v>
      </x:c>
      <x:c r="D1124" s="138" t="str">
        <x:v>de</x:v>
      </x:c>
      <x:c r="E1124" s="141" t="b">
        <x:v>1</x:v>
      </x:c>
    </x:row>
    <x:row r="1125">
      <x:c r="A1125" s="137" t="str">
        <x:v>A-F0648-EN</x:v>
      </x:c>
      <x:c r="B1125" s="137" t="str">
        <x:v>F0648</x:v>
      </x:c>
      <x:c r="C1125" s="137" t="str">
        <x:v>salmon fillet</x:v>
      </x:c>
      <x:c r="D1125" s="138" t="str">
        <x:v>en</x:v>
      </x:c>
      <x:c r="E1125" s="141" t="b">
        <x:v>0</x:v>
      </x:c>
    </x:row>
    <x:row r="1126">
      <x:c r="A1126" s="137" t="str">
        <x:v>A-F0073-DE</x:v>
      </x:c>
      <x:c r="B1126" s="137" t="str">
        <x:v>F0073</x:v>
      </x:c>
      <x:c r="C1126" s="137" t="str">
        <x:v>Schwarze Olive</x:v>
      </x:c>
      <x:c r="D1126" s="138" t="str">
        <x:v>de</x:v>
      </x:c>
      <x:c r="E1126" s="141" t="b">
        <x:v>1</x:v>
      </x:c>
    </x:row>
    <x:row r="1127">
      <x:c r="A1127" s="137" t="str">
        <x:v>A-F0073-EN</x:v>
      </x:c>
      <x:c r="B1127" s="137" t="str">
        <x:v>F0073</x:v>
      </x:c>
      <x:c r="C1127" s="137" t="str">
        <x:v>black olive</x:v>
      </x:c>
      <x:c r="D1127" s="138" t="str">
        <x:v>en</x:v>
      </x:c>
      <x:c r="E1127" s="141" t="b">
        <x:v>0</x:v>
      </x:c>
    </x:row>
    <x:row r="1128">
      <x:c r="A1128" s="137" t="str">
        <x:v>A-F0636-DE</x:v>
      </x:c>
      <x:c r="B1128" s="137" t="str">
        <x:v>F0636</x:v>
      </x:c>
      <x:c r="C1128" s="137" t="str">
        <x:v>Rosmarin</x:v>
      </x:c>
      <x:c r="D1128" s="138" t="str">
        <x:v>de</x:v>
      </x:c>
      <x:c r="E1128" s="141" t="b">
        <x:v>1</x:v>
      </x:c>
    </x:row>
    <x:row r="1129">
      <x:c r="A1129" s="137" t="str">
        <x:v>A-F0636-EN</x:v>
      </x:c>
      <x:c r="B1129" s="137" t="str">
        <x:v>F0636</x:v>
      </x:c>
      <x:c r="C1129" s="137" t="str">
        <x:v>rosemary</x:v>
      </x:c>
      <x:c r="D1129" s="138" t="str">
        <x:v>en</x:v>
      </x:c>
      <x:c r="E1129" s="141" t="b">
        <x:v>0</x:v>
      </x:c>
    </x:row>
    <x:row r="1130">
      <x:c r="A1130" s="137" t="str">
        <x:v>A-F0226-DE</x:v>
      </x:c>
      <x:c r="B1130" s="137" t="str">
        <x:v>F0226</x:v>
      </x:c>
      <x:c r="C1130" s="137" t="str">
        <x:v>Knuspriges Brot</x:v>
      </x:c>
      <x:c r="D1130" s="138" t="str">
        <x:v>de</x:v>
      </x:c>
      <x:c r="E1130" s="141" t="b">
        <x:v>1</x:v>
      </x:c>
    </x:row>
    <x:row r="1131">
      <x:c r="A1131" s="137" t="str">
        <x:v>A-F0226-EN</x:v>
      </x:c>
      <x:c r="B1131" s="137" t="str">
        <x:v>F0226</x:v>
      </x:c>
      <x:c r="C1131" s="137" t="str">
        <x:v>crusty bread</x:v>
      </x:c>
      <x:c r="D1131" s="138" t="str">
        <x:v>en</x:v>
      </x:c>
      <x:c r="E1131" s="141" t="b">
        <x:v>0</x:v>
      </x:c>
    </x:row>
    <x:row r="1132">
      <x:c r="A1132" s="137" t="str">
        <x:v>A-F0186-DE</x:v>
      </x:c>
      <x:c r="B1132" s="137" t="str">
        <x:v>F0186</x:v>
      </x:c>
      <x:c r="C1132" s="137" t="str">
        <x:v>Gewürznelke</x:v>
      </x:c>
      <x:c r="D1132" s="138" t="str">
        <x:v>de</x:v>
      </x:c>
      <x:c r="E1132" s="141" t="b">
        <x:v>1</x:v>
      </x:c>
    </x:row>
    <x:row r="1133">
      <x:c r="A1133" s="137" t="str">
        <x:v>A-F0186-EN</x:v>
      </x:c>
      <x:c r="B1133" s="137" t="str">
        <x:v>F0186</x:v>
      </x:c>
      <x:c r="C1133" s="137" t="str">
        <x:v>clove</x:v>
      </x:c>
      <x:c r="D1133" s="138" t="str">
        <x:v>en</x:v>
      </x:c>
      <x:c r="E1133" s="141" t="b">
        <x:v>0</x:v>
      </x:c>
    </x:row>
    <x:row r="1134">
      <x:c r="A1134" s="137" t="str">
        <x:v>A-F0183-DE</x:v>
      </x:c>
      <x:c r="B1134" s="137" t="str">
        <x:v>F0183</x:v>
      </x:c>
      <x:c r="C1134" s="137" t="str">
        <x:v>Zimtstange</x:v>
      </x:c>
      <x:c r="D1134" s="138" t="str">
        <x:v>de</x:v>
      </x:c>
      <x:c r="E1134" s="141" t="b">
        <x:v>1</x:v>
      </x:c>
    </x:row>
    <x:row r="1135">
      <x:c r="A1135" s="137" t="str">
        <x:v>A-F0183-EN</x:v>
      </x:c>
      <x:c r="B1135" s="137" t="str">
        <x:v>F0183</x:v>
      </x:c>
      <x:c r="C1135" s="137" t="str">
        <x:v>cinnamon stick</x:v>
      </x:c>
      <x:c r="D1135" s="138" t="str">
        <x:v>en</x:v>
      </x:c>
      <x:c r="E1135" s="141" t="b">
        <x:v>0</x:v>
      </x:c>
    </x:row>
    <x:row r="1136">
      <x:c r="A1136" s="137" t="str">
        <x:v>A-F0355-DE</x:v>
      </x:c>
      <x:c r="B1136" s="137" t="str">
        <x:v>F0355</x:v>
      </x:c>
      <x:c r="C1136" s="137" t="str">
        <x:v>Gemahlener weißer Pfeffer</x:v>
      </x:c>
      <x:c r="D1136" s="138" t="str">
        <x:v>de</x:v>
      </x:c>
      <x:c r="E1136" s="141" t="b">
        <x:v>1</x:v>
      </x:c>
    </x:row>
    <x:row r="1137">
      <x:c r="A1137" s="137" t="str">
        <x:v>A-F0355-EN</x:v>
      </x:c>
      <x:c r="B1137" s="137" t="str">
        <x:v>F0355</x:v>
      </x:c>
      <x:c r="C1137" s="137" t="str">
        <x:v>ground white pepper</x:v>
      </x:c>
      <x:c r="D1137" s="138" t="str">
        <x:v>en</x:v>
      </x:c>
      <x:c r="E1137" s="141" t="b">
        <x:v>0</x:v>
      </x:c>
    </x:row>
    <x:row r="1138">
      <x:c r="A1138" s="137" t="str">
        <x:v>A-F0080-DE</x:v>
      </x:c>
      <x:c r="B1138" s="137" t="str">
        <x:v>F0080</x:v>
      </x:c>
      <x:c r="C1138" s="137" t="str">
        <x:v>Bouillonpulver</x:v>
      </x:c>
      <x:c r="D1138" s="138" t="str">
        <x:v>de</x:v>
      </x:c>
      <x:c r="E1138" s="141" t="b">
        <x:v>1</x:v>
      </x:c>
    </x:row>
    <x:row r="1139">
      <x:c r="A1139" s="137" t="str">
        <x:v>A-F0080-EN</x:v>
      </x:c>
      <x:c r="B1139" s="137" t="str">
        <x:v>F0080</x:v>
      </x:c>
      <x:c r="C1139" s="137" t="str">
        <x:v>bouillon powder</x:v>
      </x:c>
      <x:c r="D1139" s="138" t="str">
        <x:v>en</x:v>
      </x:c>
      <x:c r="E1139" s="141" t="b">
        <x:v>0</x:v>
      </x:c>
    </x:row>
    <x:row r="1140">
      <x:c r="A1140" s="137" t="str">
        <x:v>A-F0677-DE</x:v>
      </x:c>
      <x:c r="B1140" s="137" t="str">
        <x:v>F0677</x:v>
      </x:c>
      <x:c r="C1140" s="137" t="str">
        <x:v>Hähnchenschenkel ohne Haut und ohne Knochen</x:v>
      </x:c>
      <x:c r="D1140" s="138" t="str">
        <x:v>de</x:v>
      </x:c>
      <x:c r="E1140" s="141" t="b">
        <x:v>1</x:v>
      </x:c>
    </x:row>
    <x:row r="1141">
      <x:c r="A1141" s="137" t="str">
        <x:v>A-F0677-EN</x:v>
      </x:c>
      <x:c r="B1141" s="137" t="str">
        <x:v>F0677</x:v>
      </x:c>
      <x:c r="C1141" s="137" t="str">
        <x:v>skinless boneless chicken thigh</x:v>
      </x:c>
      <x:c r="D1141" s="138" t="str">
        <x:v>en</x:v>
      </x:c>
      <x:c r="E1141" s="141" t="b">
        <x:v>0</x:v>
      </x:c>
    </x:row>
    <x:row r="1142">
      <x:c r="A1142" s="137" t="str">
        <x:v>A-F0423-DE</x:v>
      </x:c>
      <x:c r="B1142" s="137" t="str">
        <x:v>F0423</x:v>
      </x:c>
      <x:c r="C1142" s="137" t="str">
        <x:v>Lindenblatt</x:v>
      </x:c>
      <x:c r="D1142" s="138" t="str">
        <x:v>de</x:v>
      </x:c>
      <x:c r="E1142" s="141" t="b">
        <x:v>1</x:v>
      </x:c>
    </x:row>
    <x:row r="1143">
      <x:c r="A1143" s="137" t="str">
        <x:v>A-F0423-EN</x:v>
      </x:c>
      <x:c r="B1143" s="137" t="str">
        <x:v>F0423</x:v>
      </x:c>
      <x:c r="C1143" s="137" t="str">
        <x:v>lime leaf</x:v>
      </x:c>
      <x:c r="D1143" s="138" t="str">
        <x:v>en</x:v>
      </x:c>
      <x:c r="E1143" s="141" t="b">
        <x:v>0</x:v>
      </x:c>
    </x:row>
    <x:row r="1144">
      <x:c r="A1144" s="137" t="str">
        <x:v>A-F0338-DE</x:v>
      </x:c>
      <x:c r="B1144" s="137" t="str">
        <x:v>F0338</x:v>
      </x:c>
      <x:c r="C1144" s="137" t="str">
        <x:v>Grüne Chilischoten</x:v>
      </x:c>
      <x:c r="D1144" s="138" t="str">
        <x:v>de</x:v>
      </x:c>
      <x:c r="E1144" s="141" t="b">
        <x:v>1</x:v>
      </x:c>
    </x:row>
    <x:row r="1145">
      <x:c r="A1145" s="137" t="str">
        <x:v>A-F0338-EN</x:v>
      </x:c>
      <x:c r="B1145" s="137" t="str">
        <x:v>F0338</x:v>
      </x:c>
      <x:c r="C1145" s="137" t="str">
        <x:v>green chillies</x:v>
      </x:c>
      <x:c r="D1145" s="138" t="str">
        <x:v>en</x:v>
      </x:c>
      <x:c r="E1145" s="141" t="b">
        <x:v>0</x:v>
      </x:c>
    </x:row>
    <x:row r="1146">
      <x:c r="A1146" s="137" t="str">
        <x:v>A-F0126-DE</x:v>
      </x:c>
      <x:c r="B1146" s="137" t="str">
        <x:v>F0126</x:v>
      </x:c>
      <x:c r="C1146" s="137" t="str">
        <x:v>Kardamomkapseln</x:v>
      </x:c>
      <x:c r="D1146" s="138" t="str">
        <x:v>de</x:v>
      </x:c>
      <x:c r="E1146" s="141" t="b">
        <x:v>1</x:v>
      </x:c>
    </x:row>
    <x:row r="1147">
      <x:c r="A1147" s="137" t="str">
        <x:v>A-F0126-EN</x:v>
      </x:c>
      <x:c r="B1147" s="137" t="str">
        <x:v>F0126</x:v>
      </x:c>
      <x:c r="C1147" s="137" t="str">
        <x:v>cardamom pods</x:v>
      </x:c>
      <x:c r="D1147" s="138" t="str">
        <x:v>en</x:v>
      </x:c>
      <x:c r="E1147" s="141" t="b">
        <x:v>0</x:v>
      </x:c>
    </x:row>
    <x:row r="1148">
      <x:c r="A1148" s="137" t="str">
        <x:v>A-F0374-DE</x:v>
      </x:c>
      <x:c r="B1148" s="137" t="str">
        <x:v>F0374</x:v>
      </x:c>
      <x:c r="C1148" s="137" t="str">
        <x:v>Heiße Gemüsebrühe</x:v>
      </x:c>
      <x:c r="D1148" s="138" t="str">
        <x:v>de</x:v>
      </x:c>
      <x:c r="E1148" s="141" t="b">
        <x:v>1</x:v>
      </x:c>
    </x:row>
    <x:row r="1149">
      <x:c r="A1149" s="137" t="str">
        <x:v>A-F0374-EN</x:v>
      </x:c>
      <x:c r="B1149" s="137" t="str">
        <x:v>F0374</x:v>
      </x:c>
      <x:c r="C1149" s="137" t="str">
        <x:v>hot vegetable stock</x:v>
      </x:c>
      <x:c r="D1149" s="138" t="str">
        <x:v>en</x:v>
      </x:c>
      <x:c r="E1149" s="141" t="b">
        <x:v>0</x:v>
      </x:c>
    </x:row>
    <x:row r="1150">
      <x:c r="A1150" s="137" t="str">
        <x:v>A-F0556-DE</x:v>
      </x:c>
      <x:c r="B1150" s="137" t="str">
        <x:v>F0556</x:v>
      </x:c>
      <x:c r="C1150" s="137" t="str">
        <x:v>Pflaumentomate</x:v>
      </x:c>
      <x:c r="D1150" s="138" t="str">
        <x:v>de</x:v>
      </x:c>
      <x:c r="E1150" s="141" t="b">
        <x:v>1</x:v>
      </x:c>
    </x:row>
    <x:row r="1151">
      <x:c r="A1151" s="137" t="str">
        <x:v>A-F0556-EN</x:v>
      </x:c>
      <x:c r="B1151" s="137" t="str">
        <x:v>F0556</x:v>
      </x:c>
      <x:c r="C1151" s="137" t="str">
        <x:v>plum tomato</x:v>
      </x:c>
      <x:c r="D1151" s="138" t="str">
        <x:v>en</x:v>
      </x:c>
      <x:c r="E1151" s="141" t="b">
        <x:v>0</x:v>
      </x:c>
    </x:row>
    <x:row r="1152">
      <x:c r="A1152" s="137" t="str">
        <x:v>A-F0807-DE</x:v>
      </x:c>
      <x:c r="B1152" s="137" t="str">
        <x:v>F0807</x:v>
      </x:c>
      <x:c r="C1152" s="137" t="str">
        <x:v>Walnüsse</x:v>
      </x:c>
      <x:c r="D1152" s="138" t="str">
        <x:v>de</x:v>
      </x:c>
      <x:c r="E1152" s="141" t="b">
        <x:v>1</x:v>
      </x:c>
    </x:row>
    <x:row r="1153">
      <x:c r="A1153" s="137" t="str">
        <x:v>A-F0807-EN</x:v>
      </x:c>
      <x:c r="B1153" s="137" t="str">
        <x:v>F0807</x:v>
      </x:c>
      <x:c r="C1153" s="137" t="str">
        <x:v>walnuts</x:v>
      </x:c>
      <x:c r="D1153" s="138" t="str">
        <x:v>en</x:v>
      </x:c>
      <x:c r="E1153" s="141" t="b">
        <x:v>0</x:v>
      </x:c>
    </x:row>
    <x:row r="1154">
      <x:c r="A1154" s="137" t="str">
        <x:v>A-F0341-DE</x:v>
      </x:c>
      <x:c r="B1154" s="137" t="str">
        <x:v>F0341</x:v>
      </x:c>
      <x:c r="C1154" s="137" t="str">
        <x:v>Grüne Olive</x:v>
      </x:c>
      <x:c r="D1154" s="138" t="str">
        <x:v>de</x:v>
      </x:c>
      <x:c r="E1154" s="141" t="b">
        <x:v>1</x:v>
      </x:c>
    </x:row>
    <x:row r="1155">
      <x:c r="A1155" s="137" t="str">
        <x:v>A-F0341-EN</x:v>
      </x:c>
      <x:c r="B1155" s="137" t="str">
        <x:v>F0341</x:v>
      </x:c>
      <x:c r="C1155" s="137" t="str">
        <x:v>green olive</x:v>
      </x:c>
      <x:c r="D1155" s="138" t="str">
        <x:v>en</x:v>
      </x:c>
      <x:c r="E1155" s="141" t="b">
        <x:v>0</x:v>
      </x:c>
    </x:row>
    <x:row r="1156">
      <x:c r="A1156" s="137" t="str">
        <x:v>A-F0162-DE</x:v>
      </x:c>
      <x:c r="B1156" s="137" t="str">
        <x:v>F0162</x:v>
      </x:c>
      <x:c r="C1156" s="137" t="str">
        <x:v>Hähnchenschenkel</x:v>
      </x:c>
      <x:c r="D1156" s="138" t="str">
        <x:v>de</x:v>
      </x:c>
      <x:c r="E1156" s="141" t="b">
        <x:v>1</x:v>
      </x:c>
    </x:row>
    <x:row r="1157">
      <x:c r="A1157" s="137" t="str">
        <x:v>A-F0162-EN</x:v>
      </x:c>
      <x:c r="B1157" s="137" t="str">
        <x:v>F0162</x:v>
      </x:c>
      <x:c r="C1157" s="137" t="str">
        <x:v>chicken thigh</x:v>
      </x:c>
      <x:c r="D1157" s="138" t="str">
        <x:v>en</x:v>
      </x:c>
      <x:c r="E1157" s="141" t="b">
        <x:v>0</x:v>
      </x:c>
    </x:row>
    <x:row r="1158">
      <x:c r="A1158" s="137" t="str">
        <x:v>A-F0528-DE</x:v>
      </x:c>
      <x:c r="B1158" s="137" t="str">
        <x:v>F0528</x:v>
      </x:c>
      <x:c r="C1158" s="137" t="str">
        <x:v>Graupen</x:v>
      </x:c>
      <x:c r="D1158" s="138" t="str">
        <x:v>de</x:v>
      </x:c>
      <x:c r="E1158" s="141" t="b">
        <x:v>1</x:v>
      </x:c>
    </x:row>
    <x:row r="1159">
      <x:c r="A1159" s="137" t="str">
        <x:v>A-F0528-EN</x:v>
      </x:c>
      <x:c r="B1159" s="137" t="str">
        <x:v>F0528</x:v>
      </x:c>
      <x:c r="C1159" s="137" t="str">
        <x:v>pearl barley</x:v>
      </x:c>
      <x:c r="D1159" s="138" t="str">
        <x:v>en</x:v>
      </x:c>
      <x:c r="E1159" s="141" t="b">
        <x:v>0</x:v>
      </x:c>
    </x:row>
    <x:row r="1160">
      <x:c r="A1160" s="137" t="str">
        <x:v>A-F0121-DE</x:v>
      </x:c>
      <x:c r="B1160" s="137" t="str">
        <x:v>F0121</x:v>
      </x:c>
      <x:c r="C1160" s="137" t="str">
        <x:v>Kapern</x:v>
      </x:c>
      <x:c r="D1160" s="138" t="str">
        <x:v>de</x:v>
      </x:c>
      <x:c r="E1160" s="141" t="b">
        <x:v>1</x:v>
      </x:c>
    </x:row>
    <x:row r="1161">
      <x:c r="A1161" s="137" t="str">
        <x:v>A-F0121-EN</x:v>
      </x:c>
      <x:c r="B1161" s="137" t="str">
        <x:v>F0121</x:v>
      </x:c>
      <x:c r="C1161" s="137" t="str">
        <x:v>caper</x:v>
      </x:c>
      <x:c r="D1161" s="138" t="str">
        <x:v>en</x:v>
      </x:c>
      <x:c r="E1161" s="141" t="b">
        <x:v>0</x:v>
      </x:c>
    </x:row>
    <x:row r="1162">
      <x:c r="A1162" s="137" t="str">
        <x:v>A-F0318-DE</x:v>
      </x:c>
      <x:c r="B1162" s="137" t="str">
        <x:v>F0318</x:v>
      </x:c>
      <x:c r="C1162" s="137" t="str">
        <x:v>Ghee</x:v>
      </x:c>
      <x:c r="D1162" s="138" t="str">
        <x:v>de</x:v>
      </x:c>
      <x:c r="E1162" s="141" t="b">
        <x:v>1</x:v>
      </x:c>
    </x:row>
    <x:row r="1163">
      <x:c r="A1163" s="137" t="str">
        <x:v>A-F0318-EN</x:v>
      </x:c>
      <x:c r="B1163" s="137" t="str">
        <x:v>F0318</x:v>
      </x:c>
      <x:c r="C1163" s="137" t="str">
        <x:v>ghee</x:v>
      </x:c>
      <x:c r="D1163" s="138" t="str">
        <x:v>en</x:v>
      </x:c>
      <x:c r="E1163" s="141" t="b">
        <x:v>0</x:v>
      </x:c>
    </x:row>
    <x:row r="1164">
      <x:c r="A1164" s="137" t="str">
        <x:v>A-F0388-DE</x:v>
      </x:c>
      <x:c r="B1164" s="137" t="str">
        <x:v>F0388</x:v>
      </x:c>
      <x:c r="C1164" s="137" t="str">
        <x:v>Kashmiri-Chilipulver</x:v>
      </x:c>
      <x:c r="D1164" s="138" t="str">
        <x:v>de</x:v>
      </x:c>
      <x:c r="E1164" s="141" t="b">
        <x:v>1</x:v>
      </x:c>
    </x:row>
    <x:row r="1165">
      <x:c r="A1165" s="137" t="str">
        <x:v>A-F0388-EN</x:v>
      </x:c>
      <x:c r="B1165" s="137" t="str">
        <x:v>F0388</x:v>
      </x:c>
      <x:c r="C1165" s="137" t="str">
        <x:v>Kashmiri chilli powder</x:v>
      </x:c>
      <x:c r="D1165" s="138" t="str">
        <x:v>en</x:v>
      </x:c>
      <x:c r="E1165" s="141" t="b">
        <x:v>0</x:v>
      </x:c>
    </x:row>
    <x:row r="1166">
      <x:c r="A1166" s="137" t="str">
        <x:v>A-F0744-DE</x:v>
      </x:c>
      <x:c r="B1166" s="137" t="str">
        <x:v>F0744</x:v>
      </x:c>
      <x:c r="C1166" s="137" t="str">
        <x:v>Tamarindenpaste</x:v>
      </x:c>
      <x:c r="D1166" s="138" t="str">
        <x:v>de</x:v>
      </x:c>
      <x:c r="E1166" s="141" t="b">
        <x:v>1</x:v>
      </x:c>
    </x:row>
    <x:row r="1167">
      <x:c r="A1167" s="137" t="str">
        <x:v>A-F0744-EN</x:v>
      </x:c>
      <x:c r="B1167" s="137" t="str">
        <x:v>F0744</x:v>
      </x:c>
      <x:c r="C1167" s="137" t="str">
        <x:v>tamarind paste</x:v>
      </x:c>
      <x:c r="D1167" s="138" t="str">
        <x:v>en</x:v>
      </x:c>
      <x:c r="E1167" s="141" t="b">
        <x:v>0</x:v>
      </x:c>
    </x:row>
    <x:row r="1168">
      <x:c r="A1168" s="137" t="str">
        <x:v>A-F0276-DE</x:v>
      </x:c>
      <x:c r="B1168" s="137" t="str">
        <x:v>F0276</x:v>
      </x:c>
      <x:c r="C1168" s="137" t="str">
        <x:v>Bockshornklee</x:v>
      </x:c>
      <x:c r="D1168" s="138" t="str">
        <x:v>de</x:v>
      </x:c>
      <x:c r="E1168" s="141" t="b">
        <x:v>1</x:v>
      </x:c>
    </x:row>
    <x:row r="1169">
      <x:c r="A1169" s="137" t="str">
        <x:v>A-F0276-EN</x:v>
      </x:c>
      <x:c r="B1169" s="137" t="str">
        <x:v>F0276</x:v>
      </x:c>
      <x:c r="C1169" s="137" t="str">
        <x:v>fenugreek</x:v>
      </x:c>
      <x:c r="D1169" s="138" t="str">
        <x:v>en</x:v>
      </x:c>
      <x:c r="E1169" s="141" t="b">
        <x:v>0</x:v>
      </x:c>
    </x:row>
    <x:row r="1170">
      <x:c r="A1170" s="137" t="str">
        <x:v>A-F0704-DE</x:v>
      </x:c>
      <x:c r="B1170" s="137" t="str">
        <x:v>F0704</x:v>
      </x:c>
      <x:c r="C1170" s="137" t="str">
        <x:v>Frühlingskohl</x:v>
      </x:c>
      <x:c r="D1170" s="138" t="str">
        <x:v>de</x:v>
      </x:c>
      <x:c r="E1170" s="141" t="b">
        <x:v>1</x:v>
      </x:c>
    </x:row>
    <x:row r="1171">
      <x:c r="A1171" s="137" t="str">
        <x:v>A-F0704-EN</x:v>
      </x:c>
      <x:c r="B1171" s="137" t="str">
        <x:v>F0704</x:v>
      </x:c>
      <x:c r="C1171" s="137" t="str">
        <x:v>spring greens</x:v>
      </x:c>
      <x:c r="D1171" s="138" t="str">
        <x:v>en</x:v>
      </x:c>
      <x:c r="E1171" s="141" t="b">
        <x:v>0</x:v>
      </x:c>
    </x:row>
    <x:row r="1172">
      <x:c r="A1172" s="137" t="str">
        <x:v>A-F0737-DE</x:v>
      </x:c>
      <x:c r="B1172" s="137" t="str">
        <x:v>F0737</x:v>
      </x:c>
      <x:c r="C1172" s="137" t="str">
        <x:v>Taco</x:v>
      </x:c>
      <x:c r="D1172" s="138" t="str">
        <x:v>de</x:v>
      </x:c>
      <x:c r="E1172" s="141" t="b">
        <x:v>1</x:v>
      </x:c>
    </x:row>
    <x:row r="1173">
      <x:c r="A1173" s="137" t="str">
        <x:v>A-F0737-EN</x:v>
      </x:c>
      <x:c r="B1173" s="137" t="str">
        <x:v>F0737</x:v>
      </x:c>
      <x:c r="C1173" s="137" t="str">
        <x:v>taco</x:v>
      </x:c>
      <x:c r="D1173" s="138" t="str">
        <x:v>en</x:v>
      </x:c>
      <x:c r="E1173" s="141" t="b">
        <x:v>0</x:v>
      </x:c>
    </x:row>
    <x:row r="1174">
      <x:c r="A1174" s="137" t="str">
        <x:v>A-F0733-DE</x:v>
      </x:c>
      <x:c r="B1174" s="137" t="str">
        <x:v>F0733</x:v>
      </x:c>
      <x:c r="C1174" s="137" t="str">
        <x:v>Zuckermaiskolben</x:v>
      </x:c>
      <x:c r="D1174" s="138" t="str">
        <x:v>de</x:v>
      </x:c>
      <x:c r="E1174" s="141" t="b">
        <x:v>1</x:v>
      </x:c>
    </x:row>
    <x:row r="1175">
      <x:c r="A1175" s="137" t="str">
        <x:v>A-F0733-EN</x:v>
      </x:c>
      <x:c r="B1175" s="137" t="str">
        <x:v>F0733</x:v>
      </x:c>
      <x:c r="C1175" s="137" t="str">
        <x:v>sweetcorn cob</x:v>
      </x:c>
      <x:c r="D1175" s="138" t="str">
        <x:v>en</x:v>
      </x:c>
      <x:c r="E1175" s="141" t="b">
        <x:v>0</x:v>
      </x:c>
    </x:row>
    <x:row r="1176">
      <x:c r="A1176" s="137" t="str">
        <x:v>A-F0840-DE</x:v>
      </x:c>
      <x:c r="B1176" s="137" t="str">
        <x:v>F0840</x:v>
      </x:c>
      <x:c r="C1176" s="137" t="str">
        <x:v>Za'atar</x:v>
      </x:c>
      <x:c r="D1176" s="138" t="str">
        <x:v>de</x:v>
      </x:c>
      <x:c r="E1176" s="141" t="b">
        <x:v>1</x:v>
      </x:c>
    </x:row>
    <x:row r="1177">
      <x:c r="A1177" s="137" t="str">
        <x:v>A-F0840-EN</x:v>
      </x:c>
      <x:c r="B1177" s="137" t="str">
        <x:v>F0840</x:v>
      </x:c>
      <x:c r="C1177" s="137" t="str">
        <x:v>za'atar</x:v>
      </x:c>
      <x:c r="D1177" s="138" t="str">
        <x:v>en</x:v>
      </x:c>
      <x:c r="E1177" s="141" t="b">
        <x:v>0</x:v>
      </x:c>
    </x:row>
    <x:row r="1178">
      <x:c r="A1178" s="137" t="str">
        <x:v>A-F0604-DE</x:v>
      </x:c>
      <x:c r="B1178" s="137" t="str">
        <x:v>F0604</x:v>
      </x:c>
      <x:c r="C1178" s="137" t="str">
        <x:v>Rote Harissa-Paste</x:v>
      </x:c>
      <x:c r="D1178" s="138" t="str">
        <x:v>de</x:v>
      </x:c>
      <x:c r="E1178" s="141" t="b">
        <x:v>1</x:v>
      </x:c>
    </x:row>
    <x:row r="1179">
      <x:c r="A1179" s="137" t="str">
        <x:v>A-F0604-EN</x:v>
      </x:c>
      <x:c r="B1179" s="137" t="str">
        <x:v>F0604</x:v>
      </x:c>
      <x:c r="C1179" s="137" t="str">
        <x:v>red harissa paste</x:v>
      </x:c>
      <x:c r="D1179" s="138" t="str">
        <x:v>en</x:v>
      </x:c>
      <x:c r="E1179" s="141" t="b">
        <x:v>0</x:v>
      </x:c>
    </x:row>
    <x:row r="1180">
      <x:c r="A1180" s="137" t="str">
        <x:v>A-F0204-DE</x:v>
      </x:c>
      <x:c r="B1180" s="137" t="str">
        <x:v>F0204</x:v>
      </x:c>
      <x:c r="C1180" s="137" t="str">
        <x:v>Korianderblätter</x:v>
      </x:c>
      <x:c r="D1180" s="138" t="str">
        <x:v>de</x:v>
      </x:c>
      <x:c r="E1180" s="141" t="b">
        <x:v>1</x:v>
      </x:c>
    </x:row>
    <x:row r="1181">
      <x:c r="A1181" s="137" t="str">
        <x:v>A-F0204-EN</x:v>
      </x:c>
      <x:c r="B1181" s="137" t="str">
        <x:v>F0204</x:v>
      </x:c>
      <x:c r="C1181" s="137" t="str">
        <x:v>coriander leaves</x:v>
      </x:c>
      <x:c r="D1181" s="138" t="str">
        <x:v>en</x:v>
      </x:c>
      <x:c r="E1181" s="141" t="b">
        <x:v>0</x:v>
      </x:c>
    </x:row>
    <x:row r="1182">
      <x:c r="A1182" s="137" t="str">
        <x:v>A-F0679-DE</x:v>
      </x:c>
      <x:c r="B1182" s="137" t="str">
        <x:v>F0679</x:v>
      </x:c>
      <x:c r="C1182" s="137" t="str">
        <x:v>Hähnchenbrust ohne Haut</x:v>
      </x:c>
      <x:c r="D1182" s="138" t="str">
        <x:v>de</x:v>
      </x:c>
      <x:c r="E1182" s="141" t="b">
        <x:v>1</x:v>
      </x:c>
    </x:row>
    <x:row r="1183">
      <x:c r="A1183" s="137" t="str">
        <x:v>A-F0679-EN</x:v>
      </x:c>
      <x:c r="B1183" s="137" t="str">
        <x:v>F0679</x:v>
      </x:c>
      <x:c r="C1183" s="137" t="str">
        <x:v>skinless chicken breasts</x:v>
      </x:c>
      <x:c r="D1183" s="138" t="str">
        <x:v>en</x:v>
      </x:c>
      <x:c r="E1183" s="141" t="b">
        <x:v>0</x:v>
      </x:c>
    </x:row>
    <x:row r="1184">
      <x:c r="A1184" s="137" t="str">
        <x:v>A-F0212-DE</x:v>
      </x:c>
      <x:c r="B1184" s="137" t="str">
        <x:v>F0212</x:v>
      </x:c>
      <x:c r="C1184" s="137" t="str">
        <x:v>Maismehl</x:v>
      </x:c>
      <x:c r="D1184" s="138" t="str">
        <x:v>de</x:v>
      </x:c>
      <x:c r="E1184" s="141" t="b">
        <x:v>1</x:v>
      </x:c>
    </x:row>
    <x:row r="1185">
      <x:c r="A1185" s="137" t="str">
        <x:v>A-F0212-EN</x:v>
      </x:c>
      <x:c r="B1185" s="137" t="str">
        <x:v>F0212</x:v>
      </x:c>
      <x:c r="C1185" s="137" t="str">
        <x:v>cornflour</x:v>
      </x:c>
      <x:c r="D1185" s="138" t="str">
        <x:v>en</x:v>
      </x:c>
      <x:c r="E1185" s="141" t="b">
        <x:v>0</x:v>
      </x:c>
    </x:row>
    <x:row r="1186">
      <x:c r="A1186" s="137" t="str">
        <x:v>A-F0352-DE</x:v>
      </x:c>
      <x:c r="B1186" s="137" t="str">
        <x:v>F0352</x:v>
      </x:c>
      <x:c r="C1186" s="137" t="str">
        <x:v>Gemahlener Ingwer</x:v>
      </x:c>
      <x:c r="D1186" s="138" t="str">
        <x:v>de</x:v>
      </x:c>
      <x:c r="E1186" s="141" t="b">
        <x:v>1</x:v>
      </x:c>
    </x:row>
    <x:row r="1187">
      <x:c r="A1187" s="137" t="str">
        <x:v>A-F0352-EN</x:v>
      </x:c>
      <x:c r="B1187" s="137" t="str">
        <x:v>F0352</x:v>
      </x:c>
      <x:c r="C1187" s="137" t="str">
        <x:v>ground ginger</x:v>
      </x:c>
      <x:c r="D1187" s="138" t="str">
        <x:v>en</x:v>
      </x:c>
      <x:c r="E1187" s="141" t="b">
        <x:v>0</x:v>
      </x:c>
    </x:row>
    <x:row r="1188">
      <x:c r="A1188" s="137" t="str">
        <x:v>A-F0411-DE</x:v>
      </x:c>
      <x:c r="B1188" s="137" t="str">
        <x:v>F0411</x:v>
      </x:c>
      <x:c r="C1188" s="137" t="str">
        <x:v>Zitronenschale</x:v>
      </x:c>
      <x:c r="D1188" s="138" t="str">
        <x:v>de</x:v>
      </x:c>
      <x:c r="E1188" s="141" t="b">
        <x:v>1</x:v>
      </x:c>
    </x:row>
    <x:row r="1189">
      <x:c r="A1189" s="137" t="str">
        <x:v>A-F0411-EN</x:v>
      </x:c>
      <x:c r="B1189" s="137" t="str">
        <x:v>F0411</x:v>
      </x:c>
      <x:c r="C1189" s="137" t="str">
        <x:v>lemon peel</x:v>
      </x:c>
      <x:c r="D1189" s="138" t="str">
        <x:v>en</x:v>
      </x:c>
      <x:c r="E1189" s="141" t="b">
        <x:v>0</x:v>
      </x:c>
    </x:row>
    <x:row r="1190">
      <x:c r="A1190" s="137" t="str">
        <x:v>A-F0673-DE</x:v>
      </x:c>
      <x:c r="B1190" s="137" t="str">
        <x:v>F0673</x:v>
      </x:c>
      <x:c r="C1190" s="137" t="str">
        <x:v>Garnelen</x:v>
      </x:c>
      <x:c r="D1190" s="138" t="str">
        <x:v>de</x:v>
      </x:c>
      <x:c r="E1190" s="141" t="b">
        <x:v>1</x:v>
      </x:c>
    </x:row>
    <x:row r="1191">
      <x:c r="A1191" s="137" t="str">
        <x:v>A-F0673-EN</x:v>
      </x:c>
      <x:c r="B1191" s="137" t="str">
        <x:v>F0673</x:v>
      </x:c>
      <x:c r="C1191" s="137" t="str">
        <x:v>shrimp</x:v>
      </x:c>
      <x:c r="D1191" s="138" t="str">
        <x:v>en</x:v>
      </x:c>
      <x:c r="E1191" s="141" t="b">
        <x:v>0</x:v>
      </x:c>
    </x:row>
    <x:row r="1192">
      <x:c r="A1192" s="137" t="str">
        <x:v>A-F0197-DE</x:v>
      </x:c>
      <x:c r="B1192" s="137" t="str">
        <x:v>F0197</x:v>
      </x:c>
      <x:c r="C1192" s="137" t="str">
        <x:v>Kabeljau-Lende</x:v>
      </x:c>
      <x:c r="D1192" s="138" t="str">
        <x:v>de</x:v>
      </x:c>
      <x:c r="E1192" s="141" t="b">
        <x:v>1</x:v>
      </x:c>
    </x:row>
    <x:row r="1193">
      <x:c r="A1193" s="137" t="str">
        <x:v>A-F0197-EN</x:v>
      </x:c>
      <x:c r="B1193" s="137" t="str">
        <x:v>F0197</x:v>
      </x:c>
      <x:c r="C1193" s="137" t="str">
        <x:v>cod loin</x:v>
      </x:c>
      <x:c r="D1193" s="138" t="str">
        <x:v>en</x:v>
      </x:c>
      <x:c r="E1193" s="141" t="b">
        <x:v>0</x:v>
      </x:c>
    </x:row>
    <x:row r="1194">
      <x:c r="A1194" s="137" t="str">
        <x:v>A-F0552-DE</x:v>
      </x:c>
      <x:c r="B1194" s="137" t="str">
        <x:v>F0552</x:v>
      </x:c>
      <x:c r="C1194" s="137" t="str">
        <x:v>Entkernte grüne Oliven</x:v>
      </x:c>
      <x:c r="D1194" s="138" t="str">
        <x:v>de</x:v>
      </x:c>
      <x:c r="E1194" s="141" t="b">
        <x:v>1</x:v>
      </x:c>
    </x:row>
    <x:row r="1195">
      <x:c r="A1195" s="137" t="str">
        <x:v>A-F0552-EN</x:v>
      </x:c>
      <x:c r="B1195" s="137" t="str">
        <x:v>F0552</x:v>
      </x:c>
      <x:c r="C1195" s="137" t="str">
        <x:v>pitted green olives</x:v>
      </x:c>
      <x:c r="D1195" s="138" t="str">
        <x:v>en</x:v>
      </x:c>
      <x:c r="E1195" s="141" t="b">
        <x:v>0</x:v>
      </x:c>
    </x:row>
    <x:row r="1196">
      <x:c r="A1196" s="137" t="str">
        <x:v>A-F0091-DE</x:v>
      </x:c>
      <x:c r="B1196" s="137" t="str">
        <x:v>F0091</x:v>
      </x:c>
      <x:c r="C1196" s="137" t="str">
        <x:v>Brokkoliröschen</x:v>
      </x:c>
      <x:c r="D1196" s="138" t="str">
        <x:v>de</x:v>
      </x:c>
      <x:c r="E1196" s="141" t="b">
        <x:v>1</x:v>
      </x:c>
    </x:row>
    <x:row r="1197">
      <x:c r="A1197" s="137" t="str">
        <x:v>A-F0091-EN</x:v>
      </x:c>
      <x:c r="B1197" s="137" t="str">
        <x:v>F0091</x:v>
      </x:c>
      <x:c r="C1197" s="137" t="str">
        <x:v>broccoli florets</x:v>
      </x:c>
      <x:c r="D1197" s="138" t="str">
        <x:v>en</x:v>
      </x:c>
      <x:c r="E1197" s="141" t="b">
        <x:v>0</x:v>
      </x:c>
    </x:row>
    <x:row r="1198">
      <x:c r="A1198" s="137" t="str">
        <x:v>A-F0640-DE</x:v>
      </x:c>
      <x:c r="B1198" s="137" t="str">
        <x:v>F0640</x:v>
      </x:c>
      <x:c r="C1198" s="137" t="str">
        <x:v>Safran</x:v>
      </x:c>
      <x:c r="D1198" s="138" t="str">
        <x:v>de</x:v>
      </x:c>
      <x:c r="E1198" s="141" t="b">
        <x:v>1</x:v>
      </x:c>
    </x:row>
    <x:row r="1199">
      <x:c r="A1199" s="137" t="str">
        <x:v>A-F0640-EN</x:v>
      </x:c>
      <x:c r="B1199" s="137" t="str">
        <x:v>F0640</x:v>
      </x:c>
      <x:c r="C1199" s="137" t="str">
        <x:v>saffron</x:v>
      </x:c>
      <x:c r="D1199" s="138" t="str">
        <x:v>en</x:v>
      </x:c>
      <x:c r="E1199" s="141" t="b">
        <x:v>0</x:v>
      </x:c>
    </x:row>
    <x:row r="1200">
      <x:c r="A1200" s="137" t="str">
        <x:v>A-F0255-DE</x:v>
      </x:c>
      <x:c r="B1200" s="137" t="str">
        <x:v>F0255</x:v>
      </x:c>
      <x:c r="C1200" s="137" t="str">
        <x:v>Getrocknete Steinpilze</x:v>
      </x:c>
      <x:c r="D1200" s="138" t="str">
        <x:v>de</x:v>
      </x:c>
      <x:c r="E1200" s="141" t="b">
        <x:v>1</x:v>
      </x:c>
    </x:row>
    <x:row r="1201">
      <x:c r="A1201" s="137" t="str">
        <x:v>A-F0255-EN</x:v>
      </x:c>
      <x:c r="B1201" s="137" t="str">
        <x:v>F0255</x:v>
      </x:c>
      <x:c r="C1201" s="137" t="str">
        <x:v>dried porcini mushrooms</x:v>
      </x:c>
      <x:c r="D1201" s="138" t="str">
        <x:v>en</x:v>
      </x:c>
      <x:c r="E1201" s="141" t="b">
        <x:v>0</x:v>
      </x:c>
    </x:row>
    <x:row r="1202">
      <x:c r="A1202" s="137" t="str">
        <x:v>A-F0149-DE</x:v>
      </x:c>
      <x:c r="B1202" s="137" t="str">
        <x:v>F0149</x:v>
      </x:c>
      <x:c r="C1202" s="137" t="str">
        <x:v>Kastanienpilze</x:v>
      </x:c>
      <x:c r="D1202" s="138" t="str">
        <x:v>de</x:v>
      </x:c>
      <x:c r="E1202" s="141" t="b">
        <x:v>1</x:v>
      </x:c>
    </x:row>
    <x:row r="1203">
      <x:c r="A1203" s="137" t="str">
        <x:v>A-F0149-EN</x:v>
      </x:c>
      <x:c r="B1203" s="137" t="str">
        <x:v>F0149</x:v>
      </x:c>
      <x:c r="C1203" s="137" t="str">
        <x:v>chestnut mushrooms</x:v>
      </x:c>
      <x:c r="D1203" s="138" t="str">
        <x:v>en</x:v>
      </x:c>
      <x:c r="E1203" s="141" t="b">
        <x:v>0</x:v>
      </x:c>
    </x:row>
    <x:row r="1204">
      <x:c r="A1204" s="137" t="str">
        <x:v>A-F0623-DE</x:v>
      </x:c>
      <x:c r="B1204" s="137" t="str">
        <x:v>F0623</x:v>
      </x:c>
      <x:c r="C1204" s="137" t="str">
        <x:v>Risottoreis</x:v>
      </x:c>
      <x:c r="D1204" s="138" t="str">
        <x:v>de</x:v>
      </x:c>
      <x:c r="E1204" s="141" t="b">
        <x:v>1</x:v>
      </x:c>
    </x:row>
    <x:row r="1205">
      <x:c r="A1205" s="137" t="str">
        <x:v>A-F0623-EN</x:v>
      </x:c>
      <x:c r="B1205" s="137" t="str">
        <x:v>F0623</x:v>
      </x:c>
      <x:c r="C1205" s="137" t="str">
        <x:v>risotto rice</x:v>
      </x:c>
      <x:c r="D1205" s="138" t="str">
        <x:v>en</x:v>
      </x:c>
      <x:c r="E1205" s="141" t="b">
        <x:v>0</x:v>
      </x:c>
    </x:row>
    <x:row r="1206">
      <x:c r="A1206" s="137" t="str">
        <x:v>A-F0644-DE</x:v>
      </x:c>
      <x:c r="B1206" s="137" t="str">
        <x:v>F0644</x:v>
      </x:c>
      <x:c r="C1206" s="137" t="str">
        <x:v>Kirschtomaten am Strauch</x:v>
      </x:c>
      <x:c r="D1206" s="138" t="str">
        <x:v>de</x:v>
      </x:c>
      <x:c r="E1206" s="141" t="b">
        <x:v>1</x:v>
      </x:c>
    </x:row>
    <x:row r="1207">
      <x:c r="A1207" s="137" t="str">
        <x:v>A-F0644-EN</x:v>
      </x:c>
      <x:c r="B1207" s="137" t="str">
        <x:v>F0644</x:v>
      </x:c>
      <x:c r="C1207" s="137" t="str">
        <x:v>Sainsbury's Taste The Difference Vittoria Cherry Vine Tomatoes</x:v>
      </x:c>
      <x:c r="D1207" s="138" t="str">
        <x:v>en</x:v>
      </x:c>
      <x:c r="E1207" s="141" t="b">
        <x:v>0</x:v>
      </x:c>
    </x:row>
    <x:row r="1208">
      <x:c r="A1208" s="137" t="str">
        <x:v>A-F0257-DE</x:v>
      </x:c>
      <x:c r="B1208" s="137" t="str">
        <x:v>F0257</x:v>
      </x:c>
      <x:c r="C1208" s="137" t="str">
        <x:v>Getrocknete Vollkornnudeln</x:v>
      </x:c>
      <x:c r="D1208" s="138" t="str">
        <x:v>de</x:v>
      </x:c>
      <x:c r="E1208" s="141" t="b">
        <x:v>1</x:v>
      </x:c>
    </x:row>
    <x:row r="1209">
      <x:c r="A1209" s="137" t="str">
        <x:v>A-F0257-EN</x:v>
      </x:c>
      <x:c r="B1209" s="137" t="str">
        <x:v>F0257</x:v>
      </x:c>
      <x:c r="C1209" s="137" t="str">
        <x:v>dried wholewheat noodles</x:v>
      </x:c>
      <x:c r="D1209" s="138" t="str">
        <x:v>en</x:v>
      </x:c>
      <x:c r="E1209" s="141" t="b">
        <x:v>0</x:v>
      </x:c>
    </x:row>
    <x:row r="1210">
      <x:c r="A1210" s="137" t="str">
        <x:v>A-F0731-DE</x:v>
      </x:c>
      <x:c r="B1210" s="137" t="str">
        <x:v>F0731</x:v>
      </x:c>
      <x:c r="C1210" s="137" t="str">
        <x:v>Süßer geräucherter Paprika</x:v>
      </x:c>
      <x:c r="D1210" s="138" t="str">
        <x:v>de</x:v>
      </x:c>
      <x:c r="E1210" s="141" t="b">
        <x:v>1</x:v>
      </x:c>
    </x:row>
    <x:row r="1211">
      <x:c r="A1211" s="137" t="str">
        <x:v>A-F0731-EN</x:v>
      </x:c>
      <x:c r="B1211" s="137" t="str">
        <x:v>F0731</x:v>
      </x:c>
      <x:c r="C1211" s="137" t="str">
        <x:v>sweet smoked paprika</x:v>
      </x:c>
      <x:c r="D1211" s="138" t="str">
        <x:v>en</x:v>
      </x:c>
      <x:c r="E1211" s="141" t="b">
        <x:v>0</x:v>
      </x:c>
    </x:row>
    <x:row r="1212">
      <x:c r="A1212" s="137" t="str">
        <x:v>A-F0202-DE</x:v>
      </x:c>
      <x:c r="B1212" s="137" t="str">
        <x:v>F0202</x:v>
      </x:c>
      <x:c r="C1212" s="137" t="str">
        <x:v>Gekochter Reis</x:v>
      </x:c>
      <x:c r="D1212" s="138" t="str">
        <x:v>de</x:v>
      </x:c>
      <x:c r="E1212" s="141" t="b">
        <x:v>1</x:v>
      </x:c>
    </x:row>
    <x:row r="1213">
      <x:c r="A1213" s="137" t="str">
        <x:v>A-F0202-EN</x:v>
      </x:c>
      <x:c r="B1213" s="137" t="str">
        <x:v>F0202</x:v>
      </x:c>
      <x:c r="C1213" s="137" t="str">
        <x:v>cooked rice</x:v>
      </x:c>
      <x:c r="D1213" s="138" t="str">
        <x:v>en</x:v>
      </x:c>
      <x:c r="E1213" s="141" t="b">
        <x:v>0</x:v>
      </x:c>
    </x:row>
    <x:row r="1214">
      <x:c r="A1214" s="137" t="str">
        <x:v>A-F0510-DE</x:v>
      </x:c>
      <x:c r="B1214" s="137" t="str">
        <x:v>F0510</x:v>
      </x:c>
      <x:c r="C1214" s="137" t="str">
        <x:v>Austernsauce</x:v>
      </x:c>
      <x:c r="D1214" s="138" t="str">
        <x:v>de</x:v>
      </x:c>
      <x:c r="E1214" s="141" t="b">
        <x:v>1</x:v>
      </x:c>
    </x:row>
    <x:row r="1215">
      <x:c r="A1215" s="137" t="str">
        <x:v>A-F0510-EN</x:v>
      </x:c>
      <x:c r="B1215" s="137" t="str">
        <x:v>F0510</x:v>
      </x:c>
      <x:c r="C1215" s="137" t="str">
        <x:v>oyster sauce</x:v>
      </x:c>
      <x:c r="D1215" s="138" t="str">
        <x:v>en</x:v>
      </x:c>
      <x:c r="E1215" s="141" t="b">
        <x:v>0</x:v>
      </x:c>
    </x:row>
    <x:row r="1216">
      <x:c r="A1216" s="137" t="str">
        <x:v>A-F0323-DE</x:v>
      </x:c>
      <x:c r="B1216" s="137" t="str">
        <x:v>F0323</x:v>
      </x:c>
      <x:c r="C1216" s="137" t="str">
        <x:v>Gnocchi</x:v>
      </x:c>
      <x:c r="D1216" s="138" t="str">
        <x:v>de</x:v>
      </x:c>
      <x:c r="E1216" s="141" t="b">
        <x:v>1</x:v>
      </x:c>
    </x:row>
    <x:row r="1217">
      <x:c r="A1217" s="137" t="str">
        <x:v>A-F0323-EN</x:v>
      </x:c>
      <x:c r="B1217" s="137" t="str">
        <x:v>F0323</x:v>
      </x:c>
      <x:c r="C1217" s="137" t="str">
        <x:v>gnocchi</x:v>
      </x:c>
      <x:c r="D1217" s="138" t="str">
        <x:v>en</x:v>
      </x:c>
      <x:c r="E1217" s="141" t="b">
        <x:v>0</x:v>
      </x:c>
    </x:row>
    <x:row r="1218">
      <x:c r="A1218" s="137" t="str">
        <x:v>A-F0034-DE</x:v>
      </x:c>
      <x:c r="B1218" s="137" t="str">
        <x:v>F0034</x:v>
      </x:c>
      <x:c r="C1218" s="137" t="str">
        <x:v>Baby-Dosentomaten</x:v>
      </x:c>
      <x:c r="D1218" s="138" t="str">
        <x:v>de</x:v>
      </x:c>
      <x:c r="E1218" s="141" t="b">
        <x:v>1</x:v>
      </x:c>
    </x:row>
    <x:row r="1219">
      <x:c r="A1219" s="137" t="str">
        <x:v>A-F0034-EN</x:v>
      </x:c>
      <x:c r="B1219" s="137" t="str">
        <x:v>F0034</x:v>
      </x:c>
      <x:c r="C1219" s="137" t="str">
        <x:v>baby plum tomatoes</x:v>
      </x:c>
      <x:c r="D1219" s="138" t="str">
        <x:v>en</x:v>
      </x:c>
      <x:c r="E1219" s="141" t="b">
        <x:v>0</x:v>
      </x:c>
    </x:row>
    <x:row r="1220">
      <x:c r="A1220" s="137" t="str">
        <x:v>A-F0020-DE</x:v>
      </x:c>
      <x:c r="B1220" s="137" t="str">
        <x:v>F0020</x:v>
      </x:c>
      <x:c r="C1220" s="137" t="str">
        <x:v>Artischocken</x:v>
      </x:c>
      <x:c r="D1220" s="138" t="str">
        <x:v>de</x:v>
      </x:c>
      <x:c r="E1220" s="141" t="b">
        <x:v>1</x:v>
      </x:c>
    </x:row>
    <x:row r="1221">
      <x:c r="A1221" s="137" t="str">
        <x:v>A-F0020-EN</x:v>
      </x:c>
      <x:c r="B1221" s="137" t="str">
        <x:v>F0020</x:v>
      </x:c>
      <x:c r="C1221" s="137" t="str">
        <x:v>artichokes</x:v>
      </x:c>
      <x:c r="D1221" s="138" t="str">
        <x:v>en</x:v>
      </x:c>
      <x:c r="E1221" s="141" t="b">
        <x:v>0</x:v>
      </x:c>
    </x:row>
    <x:row r="1222">
      <x:c r="A1222" s="137" t="str">
        <x:v>A-F0106-DE</x:v>
      </x:c>
      <x:c r="B1222" s="137" t="str">
        <x:v>F0106</x:v>
      </x:c>
      <x:c r="C1222" s="137" t="str">
        <x:v>Butterbohnen</x:v>
      </x:c>
      <x:c r="D1222" s="138" t="str">
        <x:v>de</x:v>
      </x:c>
      <x:c r="E1222" s="141" t="b">
        <x:v>1</x:v>
      </x:c>
    </x:row>
    <x:row r="1223">
      <x:c r="A1223" s="137" t="str">
        <x:v>A-F0106-EN</x:v>
      </x:c>
      <x:c r="B1223" s="137" t="str">
        <x:v>F0106</x:v>
      </x:c>
      <x:c r="C1223" s="137" t="str">
        <x:v>butter beans</x:v>
      </x:c>
      <x:c r="D1223" s="138" t="str">
        <x:v>en</x:v>
      </x:c>
      <x:c r="E1223" s="141" t="b">
        <x:v>0</x:v>
      </x:c>
    </x:row>
    <x:row r="1224">
      <x:c r="A1224" s="137" t="str">
        <x:v>A-F0824-DE</x:v>
      </x:c>
      <x:c r="B1224" s="137" t="str">
        <x:v>F0824</x:v>
      </x:c>
      <x:c r="C1224" s="137" t="str">
        <x:v>Vollkornnudelnester</x:v>
      </x:c>
      <x:c r="D1224" s="138" t="str">
        <x:v>de</x:v>
      </x:c>
      <x:c r="E1224" s="141" t="b">
        <x:v>1</x:v>
      </x:c>
    </x:row>
    <x:row r="1225">
      <x:c r="A1225" s="137" t="str">
        <x:v>A-F0824-EN</x:v>
      </x:c>
      <x:c r="B1225" s="137" t="str">
        <x:v>F0824</x:v>
      </x:c>
      <x:c r="C1225" s="137" t="str">
        <x:v>wholemeal noodle nests</x:v>
      </x:c>
      <x:c r="D1225" s="138" t="str">
        <x:v>en</x:v>
      </x:c>
      <x:c r="E1225" s="141" t="b">
        <x:v>0</x:v>
      </x:c>
    </x:row>
    <x:row r="1226">
      <x:c r="A1226" s="137" t="str">
        <x:v>A-F0405-DE</x:v>
      </x:c>
      <x:c r="B1226" s="137" t="str">
        <x:v>F0405</x:v>
      </x:c>
      <x:c r="C1226" s="137" t="str">
        <x:v>Mageres Filetsteak</x:v>
      </x:c>
      <x:c r="D1226" s="138" t="str">
        <x:v>de</x:v>
      </x:c>
      <x:c r="E1226" s="141" t="b">
        <x:v>1</x:v>
      </x:c>
    </x:row>
    <x:row r="1227">
      <x:c r="A1227" s="137" t="str">
        <x:v>A-F0405-EN</x:v>
      </x:c>
      <x:c r="B1227" s="137" t="str">
        <x:v>F0405</x:v>
      </x:c>
      <x:c r="C1227" s="137" t="str">
        <x:v>lean fillet steak</x:v>
      </x:c>
      <x:c r="D1227" s="138" t="str">
        <x:v>en</x:v>
      </x:c>
      <x:c r="E1227" s="141" t="b">
        <x:v>0</x:v>
      </x:c>
    </x:row>
    <x:row r="1228">
      <x:c r="A1228" s="137" t="str">
        <x:v>A-F0709-DE</x:v>
      </x:c>
      <x:c r="B1228" s="137" t="str">
        <x:v>F0709</x:v>
      </x:c>
      <x:c r="C1228" s="137" t="str">
        <x:v>Sternanis</x:v>
      </x:c>
      <x:c r="D1228" s="138" t="str">
        <x:v>de</x:v>
      </x:c>
      <x:c r="E1228" s="141" t="b">
        <x:v>1</x:v>
      </x:c>
    </x:row>
    <x:row r="1229">
      <x:c r="A1229" s="137" t="str">
        <x:v>A-F0709-EN</x:v>
      </x:c>
      <x:c r="B1229" s="137" t="str">
        <x:v>F0709</x:v>
      </x:c>
      <x:c r="C1229" s="137" t="str">
        <x:v>star anise</x:v>
      </x:c>
      <x:c r="D1229" s="138" t="str">
        <x:v>en</x:v>
      </x:c>
      <x:c r="E1229" s="141" t="b">
        <x:v>0</x:v>
      </x:c>
    </x:row>
    <x:row r="1230">
      <x:c r="A1230" s="137" t="str">
        <x:v>A-F0812-DE</x:v>
      </x:c>
      <x:c r="B1230" s="137" t="str">
        <x:v>F0812</x:v>
      </x:c>
      <x:c r="C1230" s="137" t="str">
        <x:v>Weiße Bohnen</x:v>
      </x:c>
      <x:c r="D1230" s="138" t="str">
        <x:v>de</x:v>
      </x:c>
      <x:c r="E1230" s="141" t="b">
        <x:v>1</x:v>
      </x:c>
    </x:row>
    <x:row r="1231">
      <x:c r="A1231" s="137" t="str">
        <x:v>A-F0812-EN</x:v>
      </x:c>
      <x:c r="B1231" s="137" t="str">
        <x:v>F0812</x:v>
      </x:c>
      <x:c r="C1231" s="137" t="str">
        <x:v>white beans</x:v>
      </x:c>
      <x:c r="D1231" s="138" t="str">
        <x:v>en</x:v>
      </x:c>
      <x:c r="E1231" s="141" t="b">
        <x:v>0</x:v>
      </x:c>
    </x:row>
    <x:row r="1232">
      <x:c r="A1232" s="137" t="str">
        <x:v>A-F0223-DE</x:v>
      </x:c>
      <x:c r="B1232" s="137" t="str">
        <x:v>F0223</x:v>
      </x:c>
      <x:c r="C1232" s="137" t="str">
        <x:v>Crème fraîche</x:v>
      </x:c>
      <x:c r="D1232" s="138" t="str">
        <x:v>de</x:v>
      </x:c>
      <x:c r="E1232" s="141" t="b">
        <x:v>1</x:v>
      </x:c>
    </x:row>
    <x:row r="1233">
      <x:c r="A1233" s="137" t="str">
        <x:v>A-F0223-EN</x:v>
      </x:c>
      <x:c r="B1233" s="137" t="str">
        <x:v>F0223</x:v>
      </x:c>
      <x:c r="C1233" s="137" t="str">
        <x:v>crème fraîche</x:v>
      </x:c>
      <x:c r="D1233" s="138" t="str">
        <x:v>en</x:v>
      </x:c>
      <x:c r="E1233" s="141" t="b">
        <x:v>0</x:v>
      </x:c>
    </x:row>
    <x:row r="1234">
      <x:c r="A1234" s="137" t="str">
        <x:v>A-F0096-DE</x:v>
      </x:c>
      <x:c r="B1234" s="137" t="str">
        <x:v>F0096</x:v>
      </x:c>
      <x:c r="C1234" s="137" t="str">
        <x:v>Braune Reisbandnudeln</x:v>
      </x:c>
      <x:c r="D1234" s="138" t="str">
        <x:v>de</x:v>
      </x:c>
      <x:c r="E1234" s="141" t="b">
        <x:v>1</x:v>
      </x:c>
    </x:row>
    <x:row r="1235">
      <x:c r="A1235" s="137" t="str">
        <x:v>A-F0096-EN</x:v>
      </x:c>
      <x:c r="B1235" s="137" t="str">
        <x:v>F0096</x:v>
      </x:c>
      <x:c r="C1235" s="137" t="str">
        <x:v>brown rice flat noodles</x:v>
      </x:c>
      <x:c r="D1235" s="138" t="str">
        <x:v>en</x:v>
      </x:c>
      <x:c r="E1235" s="141" t="b">
        <x:v>0</x:v>
      </x:c>
    </x:row>
    <x:row r="1236">
      <x:c r="A1236" s="137" t="str">
        <x:v>A-F0445-DE</x:v>
      </x:c>
      <x:c r="B1236" s="137" t="str">
        <x:v>F0445</x:v>
      </x:c>
      <x:c r="C1236" s="137" t="str">
        <x:v>Mittelscharfes Currypulver</x:v>
      </x:c>
      <x:c r="D1236" s="138" t="str">
        <x:v>de</x:v>
      </x:c>
      <x:c r="E1236" s="141" t="b">
        <x:v>1</x:v>
      </x:c>
    </x:row>
    <x:row r="1237">
      <x:c r="A1237" s="137" t="str">
        <x:v>A-F0445-EN</x:v>
      </x:c>
      <x:c r="B1237" s="137" t="str">
        <x:v>F0445</x:v>
      </x:c>
      <x:c r="C1237" s="137" t="str">
        <x:v>medium curry powder</x:v>
      </x:c>
      <x:c r="D1237" s="138" t="str">
        <x:v>en</x:v>
      </x:c>
      <x:c r="E1237" s="141" t="b">
        <x:v>0</x:v>
      </x:c>
    </x:row>
    <x:row r="1238">
      <x:c r="A1238" s="137" t="str">
        <x:v>A-F0659-DE</x:v>
      </x:c>
      <x:c r="B1238" s="137" t="str">
        <x:v>F0659</x:v>
      </x:c>
      <x:c r="C1238" s="137" t="str">
        <x:v>Meeresfrüchte</x:v>
      </x:c>
      <x:c r="D1238" s="138" t="str">
        <x:v>de</x:v>
      </x:c>
      <x:c r="E1238" s="141" t="b">
        <x:v>1</x:v>
      </x:c>
    </x:row>
    <x:row r="1239">
      <x:c r="A1239" s="137" t="str">
        <x:v>A-F0659-EN</x:v>
      </x:c>
      <x:c r="B1239" s="137" t="str">
        <x:v>F0659</x:v>
      </x:c>
      <x:c r="C1239" s="137" t="str">
        <x:v>seafood</x:v>
      </x:c>
      <x:c r="D1239" s="138" t="str">
        <x:v>en</x:v>
      </x:c>
      <x:c r="E1239" s="141" t="b">
        <x:v>0</x:v>
      </x:c>
    </x:row>
    <x:row r="1240">
      <x:c r="A1240" s="137" t="str">
        <x:v>A-F0763-DE</x:v>
      </x:c>
      <x:c r="B1240" s="137" t="str">
        <x:v>F0763</x:v>
      </x:c>
      <x:c r="C1240" s="137" t="str">
        <x:v>Tomatenpassata</x:v>
      </x:c>
      <x:c r="D1240" s="138" t="str">
        <x:v>de</x:v>
      </x:c>
      <x:c r="E1240" s="141" t="b">
        <x:v>1</x:v>
      </x:c>
    </x:row>
    <x:row r="1241">
      <x:c r="A1241" s="137" t="str">
        <x:v>A-F0763-EN</x:v>
      </x:c>
      <x:c r="B1241" s="137" t="str">
        <x:v>F0763</x:v>
      </x:c>
      <x:c r="C1241" s="137" t="str">
        <x:v>tomato passata</x:v>
      </x:c>
      <x:c r="D1241" s="138" t="str">
        <x:v>en</x:v>
      </x:c>
      <x:c r="E1241" s="141" t="b">
        <x:v>0</x:v>
      </x:c>
    </x:row>
    <x:row r="1242">
      <x:c r="A1242" s="137" t="str">
        <x:v>A-F0776-DE</x:v>
      </x:c>
      <x:c r="B1242" s="137" t="str">
        <x:v>F0776</x:v>
      </x:c>
      <x:c r="C1242" s="137" t="str">
        <x:v>Truthahn</x:v>
      </x:c>
      <x:c r="D1242" s="138" t="str">
        <x:v>de</x:v>
      </x:c>
      <x:c r="E1242" s="141" t="b">
        <x:v>1</x:v>
      </x:c>
    </x:row>
    <x:row r="1243">
      <x:c r="A1243" s="137" t="str">
        <x:v>A-F0776-EN</x:v>
      </x:c>
      <x:c r="B1243" s="137" t="str">
        <x:v>F0776</x:v>
      </x:c>
      <x:c r="C1243" s="137" t="str">
        <x:v>turkey</x:v>
      </x:c>
      <x:c r="D1243" s="138" t="str">
        <x:v>en</x:v>
      </x:c>
      <x:c r="E1243" s="141" t="b">
        <x:v>0</x:v>
      </x:c>
    </x:row>
    <x:row r="1244">
      <x:c r="A1244" s="137" t="str">
        <x:v>A-F0274-DE</x:v>
      </x:c>
      <x:c r="B1244" s="137" t="str">
        <x:v>F0274</x:v>
      </x:c>
      <x:c r="C1244" s="137" t="str">
        <x:v>Fenchelsamen</x:v>
      </x:c>
      <x:c r="D1244" s="138" t="str">
        <x:v>de</x:v>
      </x:c>
      <x:c r="E1244" s="141" t="b">
        <x:v>1</x:v>
      </x:c>
    </x:row>
    <x:row r="1245">
      <x:c r="A1245" s="137" t="str">
        <x:v>A-F0274-EN</x:v>
      </x:c>
      <x:c r="B1245" s="137" t="str">
        <x:v>F0274</x:v>
      </x:c>
      <x:c r="C1245" s="137" t="str">
        <x:v>fennel seed</x:v>
      </x:c>
      <x:c r="D1245" s="138" t="str">
        <x:v>en</x:v>
      </x:c>
      <x:c r="E1245" s="141" t="b">
        <x:v>0</x:v>
      </x:c>
    </x:row>
    <x:row r="1246">
      <x:c r="A1246" s="137" t="str">
        <x:v>A-F0357-DE</x:v>
      </x:c>
      <x:c r="B1246" s="137" t="str">
        <x:v>F0357</x:v>
      </x:c>
      <x:c r="C1246" s="137" t="str">
        <x:v>Habanero-Chiliflocken</x:v>
      </x:c>
      <x:c r="D1246" s="138" t="str">
        <x:v>de</x:v>
      </x:c>
      <x:c r="E1246" s="141" t="b">
        <x:v>1</x:v>
      </x:c>
    </x:row>
    <x:row r="1247">
      <x:c r="A1247" s="137" t="str">
        <x:v>A-F0357-EN</x:v>
      </x:c>
      <x:c r="B1247" s="137" t="str">
        <x:v>F0357</x:v>
      </x:c>
      <x:c r="C1247" s="137" t="str">
        <x:v>habanero chilli flakes</x:v>
      </x:c>
      <x:c r="D1247" s="138" t="str">
        <x:v>en</x:v>
      </x:c>
      <x:c r="E1247" s="141" t="b">
        <x:v>0</x:v>
      </x:c>
    </x:row>
    <x:row r="1248">
      <x:c r="A1248" s="137" t="str">
        <x:v>A-F0754-DE</x:v>
      </x:c>
      <x:c r="B1248" s="137" t="str">
        <x:v>F0754</x:v>
      </x:c>
      <x:c r="C1248" s="137" t="str">
        <x:v>Thymianzweig</x:v>
      </x:c>
      <x:c r="D1248" s="138" t="str">
        <x:v>de</x:v>
      </x:c>
      <x:c r="E1248" s="141" t="b">
        <x:v>1</x:v>
      </x:c>
    </x:row>
    <x:row r="1249">
      <x:c r="A1249" s="137" t="str">
        <x:v>A-F0754-EN</x:v>
      </x:c>
      <x:c r="B1249" s="137" t="str">
        <x:v>F0754</x:v>
      </x:c>
      <x:c r="C1249" s="137" t="str">
        <x:v>thyme sprig</x:v>
      </x:c>
      <x:c r="D1249" s="138" t="str">
        <x:v>en</x:v>
      </x:c>
      <x:c r="E1249" s="141" t="b">
        <x:v>0</x:v>
      </x:c>
    </x:row>
    <x:row r="1250">
      <x:c r="A1250" s="137" t="str">
        <x:v>A-F0383-DE</x:v>
      </x:c>
      <x:c r="B1250" s="137" t="str">
        <x:v>F0383</x:v>
      </x:c>
      <x:c r="C1250" s="137" t="str">
        <x:v>Jerk-Gewürz</x:v>
      </x:c>
      <x:c r="D1250" s="138" t="str">
        <x:v>de</x:v>
      </x:c>
      <x:c r="E1250" s="141" t="b">
        <x:v>1</x:v>
      </x:c>
    </x:row>
    <x:row r="1251">
      <x:c r="A1251" s="137" t="str">
        <x:v>A-F0383-EN</x:v>
      </x:c>
      <x:c r="B1251" s="137" t="str">
        <x:v>F0383</x:v>
      </x:c>
      <x:c r="C1251" s="137" t="str">
        <x:v>jerk seasoning</x:v>
      </x:c>
      <x:c r="D1251" s="138" t="str">
        <x:v>en</x:v>
      </x:c>
      <x:c r="E1251" s="141" t="b">
        <x:v>0</x:v>
      </x:c>
    </x:row>
    <x:row r="1252">
      <x:c r="A1252" s="137" t="str">
        <x:v>A-F0825-DE</x:v>
      </x:c>
      <x:c r="B1252" s="137" t="str">
        <x:v>F0825</x:v>
      </x:c>
      <x:c r="C1252" s="137" t="str">
        <x:v>Vollkornnudeln</x:v>
      </x:c>
      <x:c r="D1252" s="138" t="str">
        <x:v>de</x:v>
      </x:c>
      <x:c r="E1252" s="141" t="b">
        <x:v>1</x:v>
      </x:c>
    </x:row>
    <x:row r="1253">
      <x:c r="A1253" s="137" t="str">
        <x:v>A-F0825-EN</x:v>
      </x:c>
      <x:c r="B1253" s="137" t="str">
        <x:v>F0825</x:v>
      </x:c>
      <x:c r="C1253" s="137" t="str">
        <x:v>wholemeal noodles</x:v>
      </x:c>
      <x:c r="D1253" s="138" t="str">
        <x:v>en</x:v>
      </x:c>
      <x:c r="E1253" s="141" t="b">
        <x:v>0</x:v>
      </x:c>
    </x:row>
    <x:row r="1254">
      <x:c r="A1254" s="137" t="str">
        <x:v>A-F0456-DE</x:v>
      </x:c>
      <x:c r="B1254" s="137" t="str">
        <x:v>F0456</x:v>
      </x:c>
      <x:c r="C1254" s="137" t="str">
        <x:v>Miso</x:v>
      </x:c>
      <x:c r="D1254" s="138" t="str">
        <x:v>de</x:v>
      </x:c>
      <x:c r="E1254" s="141" t="b">
        <x:v>1</x:v>
      </x:c>
    </x:row>
    <x:row r="1255">
      <x:c r="A1255" s="137" t="str">
        <x:v>A-F0456-EN</x:v>
      </x:c>
      <x:c r="B1255" s="137" t="str">
        <x:v>F0456</x:v>
      </x:c>
      <x:c r="C1255" s="137" t="str">
        <x:v>miso</x:v>
      </x:c>
      <x:c r="D1255" s="138" t="str">
        <x:v>en</x:v>
      </x:c>
      <x:c r="E1255" s="141" t="b">
        <x:v>0</x:v>
      </x:c>
    </x:row>
    <x:row r="1256">
      <x:c r="A1256" s="137" t="str">
        <x:v>A-F0649-DE</x:v>
      </x:c>
      <x:c r="B1256" s="137" t="str">
        <x:v>F0649</x:v>
      </x:c>
      <x:c r="C1256" s="137" t="str">
        <x:v>Lachsfilets</x:v>
      </x:c>
      <x:c r="D1256" s="138" t="str">
        <x:v>de</x:v>
      </x:c>
      <x:c r="E1256" s="141" t="b">
        <x:v>1</x:v>
      </x:c>
    </x:row>
    <x:row r="1257">
      <x:c r="A1257" s="137" t="str">
        <x:v>A-F0649-EN</x:v>
      </x:c>
      <x:c r="B1257" s="137" t="str">
        <x:v>F0649</x:v>
      </x:c>
      <x:c r="C1257" s="137" t="str">
        <x:v>salmon fillets</x:v>
      </x:c>
      <x:c r="D1257" s="138" t="str">
        <x:v>en</x:v>
      </x:c>
      <x:c r="E1257" s="141" t="b">
        <x:v>0</x:v>
      </x:c>
    </x:row>
    <x:row r="1258">
      <x:c r="A1258" s="137" t="str">
        <x:v>A-F0728-DE</x:v>
      </x:c>
      <x:c r="B1258" s="137" t="str">
        <x:v>F0728</x:v>
      </x:c>
      <x:c r="C1258" s="137" t="str">
        <x:v>Süßer Paprika</x:v>
      </x:c>
      <x:c r="D1258" s="138" t="str">
        <x:v>de</x:v>
      </x:c>
      <x:c r="E1258" s="141" t="b">
        <x:v>1</x:v>
      </x:c>
    </x:row>
    <x:row r="1259">
      <x:c r="A1259" s="137" t="str">
        <x:v>A-F0728-EN</x:v>
      </x:c>
      <x:c r="B1259" s="137" t="str">
        <x:v>F0728</x:v>
      </x:c>
      <x:c r="C1259" s="137" t="str">
        <x:v>sweet paprika</x:v>
      </x:c>
      <x:c r="D1259" s="138" t="str">
        <x:v>en</x:v>
      </x:c>
      <x:c r="E1259" s="141" t="b">
        <x:v>0</x:v>
      </x:c>
    </x:row>
    <x:row r="1260">
      <x:c r="A1260" s="137" t="str">
        <x:v>A-F0242-DE</x:v>
      </x:c>
      <x:c r="B1260" s="137" t="str">
        <x:v>F0242</x:v>
      </x:c>
      <x:c r="C1260" s="137" t="str">
        <x:v>Datum</x:v>
      </x:c>
      <x:c r="D1260" s="138" t="str">
        <x:v>de</x:v>
      </x:c>
      <x:c r="E1260" s="141" t="b">
        <x:v>1</x:v>
      </x:c>
    </x:row>
    <x:row r="1261">
      <x:c r="A1261" s="137" t="str">
        <x:v>A-F0242-EN</x:v>
      </x:c>
      <x:c r="B1261" s="137" t="str">
        <x:v>F0242</x:v>
      </x:c>
      <x:c r="C1261" s="137" t="str">
        <x:v>date</x:v>
      </x:c>
      <x:c r="D1261" s="138" t="str">
        <x:v>en</x:v>
      </x:c>
      <x:c r="E1261" s="141" t="b">
        <x:v>0</x:v>
      </x:c>
    </x:row>
    <x:row r="1262">
      <x:c r="A1262" s="137" t="str">
        <x:v>A-F0433-DE</x:v>
      </x:c>
      <x:c r="B1262" s="137" t="str">
        <x:v>F0433</x:v>
      </x:c>
      <x:c r="C1262" s="137" t="str">
        <x:v>Madras-Currypulver</x:v>
      </x:c>
      <x:c r="D1262" s="138" t="str">
        <x:v>de</x:v>
      </x:c>
      <x:c r="E1262" s="141" t="b">
        <x:v>1</x:v>
      </x:c>
    </x:row>
    <x:row r="1263">
      <x:c r="A1263" s="137" t="str">
        <x:v>A-F0433-EN</x:v>
      </x:c>
      <x:c r="B1263" s="137" t="str">
        <x:v>F0433</x:v>
      </x:c>
      <x:c r="C1263" s="137" t="str">
        <x:v>Madras curry powder</x:v>
      </x:c>
      <x:c r="D1263" s="138" t="str">
        <x:v>en</x:v>
      </x:c>
      <x:c r="E1263" s="141" t="b">
        <x:v>0</x:v>
      </x:c>
    </x:row>
    <x:row r="1264">
      <x:c r="A1264" s="137" t="str">
        <x:v>A-F0459-DE</x:v>
      </x:c>
      <x:c r="B1264" s="137" t="str">
        <x:v>F0459</x:v>
      </x:c>
      <x:c r="C1264" s="137" t="str">
        <x:v>Gemischtes gefrorenes Gemüse</x:v>
      </x:c>
      <x:c r="D1264" s="138" t="str">
        <x:v>de</x:v>
      </x:c>
      <x:c r="E1264" s="141" t="b">
        <x:v>1</x:v>
      </x:c>
    </x:row>
    <x:row r="1265">
      <x:c r="A1265" s="137" t="str">
        <x:v>A-F0459-EN</x:v>
      </x:c>
      <x:c r="B1265" s="137" t="str">
        <x:v>F0459</x:v>
      </x:c>
      <x:c r="C1265" s="137" t="str">
        <x:v>mixed frozen vegetables</x:v>
      </x:c>
      <x:c r="D1265" s="138" t="str">
        <x:v>en</x:v>
      </x:c>
      <x:c r="E1265" s="141" t="b">
        <x:v>0</x:v>
      </x:c>
    </x:row>
    <x:row r="1266">
      <x:c r="A1266" s="137" t="str">
        <x:v>A-F0319-DE</x:v>
      </x:c>
      <x:c r="B1266" s="137" t="str">
        <x:v>F0319</x:v>
      </x:c>
      <x:c r="C1266" s="137" t="str">
        <x:v>Perlcouscous</x:v>
      </x:c>
      <x:c r="D1266" s="138" t="str">
        <x:v>de</x:v>
      </x:c>
      <x:c r="E1266" s="141" t="b">
        <x:v>1</x:v>
      </x:c>
    </x:row>
    <x:row r="1267">
      <x:c r="A1267" s="137" t="str">
        <x:v>A-F0319-EN</x:v>
      </x:c>
      <x:c r="B1267" s="137" t="str">
        <x:v>F0319</x:v>
      </x:c>
      <x:c r="C1267" s="137" t="str">
        <x:v>giant couscous</x:v>
      </x:c>
      <x:c r="D1267" s="138" t="str">
        <x:v>en</x:v>
      </x:c>
      <x:c r="E1267" s="141" t="b">
        <x:v>0</x:v>
      </x:c>
    </x:row>
    <x:row r="1268">
      <x:c r="A1268" s="137" t="str">
        <x:v>A-F0641-DE</x:v>
      </x:c>
      <x:c r="B1268" s="137" t="str">
        <x:v>F0641</x:v>
      </x:c>
      <x:c r="C1268" s="137" t="str">
        <x:v>Salbei</x:v>
      </x:c>
      <x:c r="D1268" s="138" t="str">
        <x:v>de</x:v>
      </x:c>
      <x:c r="E1268" s="141" t="b">
        <x:v>1</x:v>
      </x:c>
    </x:row>
    <x:row r="1269">
      <x:c r="A1269" s="137" t="str">
        <x:v>A-F0641-EN</x:v>
      </x:c>
      <x:c r="B1269" s="137" t="str">
        <x:v>F0641</x:v>
      </x:c>
      <x:c r="C1269" s="137" t="str">
        <x:v>sage</x:v>
      </x:c>
      <x:c r="D1269" s="138" t="str">
        <x:v>en</x:v>
      </x:c>
      <x:c r="E1269" s="141" t="b">
        <x:v>0</x:v>
      </x:c>
    </x:row>
    <x:row r="1270">
      <x:c r="A1270" s="137" t="str">
        <x:v>A-F0296-DE</x:v>
      </x:c>
      <x:c r="B1270" s="137" t="str">
        <x:v>F0296</x:v>
      </x:c>
      <x:c r="C1270" s="137" t="str">
        <x:v>Mehlige Kartoffeln</x:v>
      </x:c>
      <x:c r="D1270" s="138" t="str">
        <x:v>de</x:v>
      </x:c>
      <x:c r="E1270" s="141" t="b">
        <x:v>1</x:v>
      </x:c>
    </x:row>
    <x:row r="1271">
      <x:c r="A1271" s="137" t="str">
        <x:v>A-F0296-EN</x:v>
      </x:c>
      <x:c r="B1271" s="137" t="str">
        <x:v>F0296</x:v>
      </x:c>
      <x:c r="C1271" s="137" t="str">
        <x:v>floury potatoes</x:v>
      </x:c>
      <x:c r="D1271" s="138" t="str">
        <x:v>en</x:v>
      </x:c>
      <x:c r="E1271" s="141" t="b">
        <x:v>0</x:v>
      </x:c>
    </x:row>
    <x:row r="1272">
      <x:c r="A1272" s="137" t="str">
        <x:v>A-F0283-DE</x:v>
      </x:c>
      <x:c r="B1272" s="137" t="str">
        <x:v>F0283</x:v>
      </x:c>
      <x:c r="C1272" s="137" t="str">
        <x:v>Festfleischiges weißes Fischfilet</x:v>
      </x:c>
      <x:c r="D1272" s="138" t="str">
        <x:v>de</x:v>
      </x:c>
      <x:c r="E1272" s="141" t="b">
        <x:v>1</x:v>
      </x:c>
    </x:row>
    <x:row r="1273">
      <x:c r="A1273" s="137" t="str">
        <x:v>A-F0283-EN</x:v>
      </x:c>
      <x:c r="B1273" s="137" t="str">
        <x:v>F0283</x:v>
      </x:c>
      <x:c r="C1273" s="137" t="str">
        <x:v>firm white sustainable fish</x:v>
      </x:c>
      <x:c r="D1273" s="138" t="str">
        <x:v>en</x:v>
      </x:c>
      <x:c r="E1273" s="141" t="b">
        <x:v>0</x:v>
      </x:c>
    </x:row>
    <x:row r="1274">
      <x:c r="A1274" s="137" t="str">
        <x:v>A-F0814-DE</x:v>
      </x:c>
      <x:c r="B1274" s="137" t="str">
        <x:v>F0814</x:v>
      </x:c>
      <x:c r="C1274" s="137" t="str">
        <x:v>Weiße Semmelbrösel</x:v>
      </x:c>
      <x:c r="D1274" s="138" t="str">
        <x:v>de</x:v>
      </x:c>
      <x:c r="E1274" s="141" t="b">
        <x:v>1</x:v>
      </x:c>
    </x:row>
    <x:row r="1275">
      <x:c r="A1275" s="137" t="str">
        <x:v>A-F0814-EN</x:v>
      </x:c>
      <x:c r="B1275" s="137" t="str">
        <x:v>F0814</x:v>
      </x:c>
      <x:c r="C1275" s="137" t="str">
        <x:v>white breadcrumbs</x:v>
      </x:c>
      <x:c r="D1275" s="138" t="str">
        <x:v>en</x:v>
      </x:c>
      <x:c r="E1275" s="141" t="b">
        <x:v>0</x:v>
      </x:c>
    </x:row>
    <x:row r="1276">
      <x:c r="A1276" s="137" t="str">
        <x:v>A-F0103-DE</x:v>
      </x:c>
      <x:c r="B1276" s="137" t="str">
        <x:v>F0103</x:v>
      </x:c>
      <x:c r="C1276" s="137" t="str">
        <x:v>Burgerbrötchen</x:v>
      </x:c>
      <x:c r="D1276" s="138" t="str">
        <x:v>de</x:v>
      </x:c>
      <x:c r="E1276" s="141" t="b">
        <x:v>1</x:v>
      </x:c>
    </x:row>
    <x:row r="1277">
      <x:c r="A1277" s="137" t="str">
        <x:v>A-F0103-EN</x:v>
      </x:c>
      <x:c r="B1277" s="137" t="str">
        <x:v>F0103</x:v>
      </x:c>
      <x:c r="C1277" s="137" t="str">
        <x:v>burger bun</x:v>
      </x:c>
      <x:c r="D1277" s="138" t="str">
        <x:v>en</x:v>
      </x:c>
      <x:c r="E1277" s="141" t="b">
        <x:v>0</x:v>
      </x:c>
    </x:row>
    <x:row r="1278">
      <x:c r="A1278" s="137" t="str">
        <x:v>A-F0559-DE</x:v>
      </x:c>
      <x:c r="B1278" s="137" t="str">
        <x:v>F0559</x:v>
      </x:c>
      <x:c r="C1278" s="137" t="str">
        <x:v>Seelachs</x:v>
      </x:c>
      <x:c r="D1278" s="138" t="str">
        <x:v>de</x:v>
      </x:c>
      <x:c r="E1278" s="141" t="b">
        <x:v>1</x:v>
      </x:c>
    </x:row>
    <x:row r="1279">
      <x:c r="A1279" s="137" t="str">
        <x:v>A-F0559-EN</x:v>
      </x:c>
      <x:c r="B1279" s="137" t="str">
        <x:v>F0559</x:v>
      </x:c>
      <x:c r="C1279" s="137" t="str">
        <x:v>pollock</x:v>
      </x:c>
      <x:c r="D1279" s="138" t="str">
        <x:v>en</x:v>
      </x:c>
      <x:c r="E1279" s="141" t="b">
        <x:v>0</x:v>
      </x:c>
    </x:row>
    <x:row r="1280">
      <x:c r="A1280" s="137" t="str">
        <x:v>A-F0393-DE</x:v>
      </x:c>
      <x:c r="B1280" s="137" t="str">
        <x:v>F0393</x:v>
      </x:c>
      <x:c r="C1280" s="137" t="str">
        <x:v>Riesengarnelen</x:v>
      </x:c>
      <x:c r="D1280" s="138" t="str">
        <x:v>de</x:v>
      </x:c>
      <x:c r="E1280" s="141" t="b">
        <x:v>1</x:v>
      </x:c>
    </x:row>
    <x:row r="1281">
      <x:c r="A1281" s="137" t="str">
        <x:v>A-F0393-EN</x:v>
      </x:c>
      <x:c r="B1281" s="137" t="str">
        <x:v>F0393</x:v>
      </x:c>
      <x:c r="C1281" s="137" t="str">
        <x:v>king prawn</x:v>
      </x:c>
      <x:c r="D1281" s="138" t="str">
        <x:v>en</x:v>
      </x:c>
      <x:c r="E1281" s="141" t="b">
        <x:v>0</x:v>
      </x:c>
    </x:row>
    <x:row r="1282">
      <x:c r="A1282" s="137" t="str">
        <x:v>A-F0392-DE</x:v>
      </x:c>
      <x:c r="B1282" s="137" t="str">
        <x:v>F0392</x:v>
      </x:c>
      <x:c r="C1282" s="137" t="str">
        <x:v>Kidneybohnen</x:v>
      </x:c>
      <x:c r="D1282" s="138" t="str">
        <x:v>de</x:v>
      </x:c>
      <x:c r="E1282" s="141" t="b">
        <x:v>1</x:v>
      </x:c>
    </x:row>
    <x:row r="1283">
      <x:c r="A1283" s="137" t="str">
        <x:v>A-F0392-EN</x:v>
      </x:c>
      <x:c r="B1283" s="137" t="str">
        <x:v>F0392</x:v>
      </x:c>
      <x:c r="C1283" s="137" t="str">
        <x:v>kidney beans</x:v>
      </x:c>
      <x:c r="D1283" s="138" t="str">
        <x:v>en</x:v>
      </x:c>
      <x:c r="E1283" s="141" t="b">
        <x:v>0</x:v>
      </x:c>
    </x:row>
    <x:row r="1284">
      <x:c r="A1284" s="137" t="str">
        <x:v>A-F0086-DE</x:v>
      </x:c>
      <x:c r="B1284" s="137" t="str">
        <x:v>F0086</x:v>
      </x:c>
      <x:c r="C1284" s="137" t="str">
        <x:v>Semmelbrösel</x:v>
      </x:c>
      <x:c r="D1284" s="138" t="str">
        <x:v>de</x:v>
      </x:c>
      <x:c r="E1284" s="141" t="b">
        <x:v>1</x:v>
      </x:c>
    </x:row>
    <x:row r="1285">
      <x:c r="A1285" s="137" t="str">
        <x:v>A-F0086-EN</x:v>
      </x:c>
      <x:c r="B1285" s="137" t="str">
        <x:v>F0086</x:v>
      </x:c>
      <x:c r="C1285" s="137" t="str">
        <x:v>breadcrumbs</x:v>
      </x:c>
      <x:c r="D1285" s="138" t="str">
        <x:v>en</x:v>
      </x:c>
      <x:c r="E1285" s="141" t="b">
        <x:v>0</x:v>
      </x:c>
    </x:row>
    <x:row r="1286">
      <x:c r="A1286" s="137" t="str">
        <x:v>A-F0653-DE</x:v>
      </x:c>
      <x:c r="B1286" s="137" t="str">
        <x:v>F0653</x:v>
      </x:c>
      <x:c r="C1286" s="137" t="str">
        <x:v>Sardine</x:v>
      </x:c>
      <x:c r="D1286" s="138" t="str">
        <x:v>de</x:v>
      </x:c>
      <x:c r="E1286" s="141" t="b">
        <x:v>1</x:v>
      </x:c>
    </x:row>
    <x:row r="1287">
      <x:c r="A1287" s="137" t="str">
        <x:v>A-F0653-EN</x:v>
      </x:c>
      <x:c r="B1287" s="137" t="str">
        <x:v>F0653</x:v>
      </x:c>
      <x:c r="C1287" s="137" t="str">
        <x:v>sardine</x:v>
      </x:c>
      <x:c r="D1287" s="138" t="str">
        <x:v>en</x:v>
      </x:c>
      <x:c r="E1287" s="141" t="b">
        <x:v>0</x:v>
      </x:c>
    </x:row>
    <x:row r="1288">
      <x:c r="A1288" s="137" t="str">
        <x:v>A-F0074-DE</x:v>
      </x:c>
      <x:c r="B1288" s="137" t="str">
        <x:v>F0074</x:v>
      </x:c>
      <x:c r="C1288" s="137" t="str">
        <x:v>Schwarze Oliven</x:v>
      </x:c>
      <x:c r="D1288" s="138" t="str">
        <x:v>de</x:v>
      </x:c>
      <x:c r="E1288" s="141" t="b">
        <x:v>1</x:v>
      </x:c>
    </x:row>
    <x:row r="1289">
      <x:c r="A1289" s="137" t="str">
        <x:v>A-F0074-EN</x:v>
      </x:c>
      <x:c r="B1289" s="137" t="str">
        <x:v>F0074</x:v>
      </x:c>
      <x:c r="C1289" s="137" t="str">
        <x:v>black olives</x:v>
      </x:c>
      <x:c r="D1289" s="138" t="str">
        <x:v>en</x:v>
      </x:c>
      <x:c r="E1289" s="141" t="b">
        <x:v>0</x:v>
      </x:c>
    </x:row>
    <x:row r="1290">
      <x:c r="A1290" s="137" t="str">
        <x:v>A-F0734-DE</x:v>
      </x:c>
      <x:c r="B1290" s="137" t="str">
        <x:v>F0734</x:v>
      </x:c>
      <x:c r="C1290" s="137" t="str">
        <x:v>Szechuan-Pfefferkörner</x:v>
      </x:c>
      <x:c r="D1290" s="138" t="str">
        <x:v>de</x:v>
      </x:c>
      <x:c r="E1290" s="141" t="b">
        <x:v>1</x:v>
      </x:c>
    </x:row>
    <x:row r="1291">
      <x:c r="A1291" s="137" t="str">
        <x:v>A-F0734-EN</x:v>
      </x:c>
      <x:c r="B1291" s="137" t="str">
        <x:v>F0734</x:v>
      </x:c>
      <x:c r="C1291" s="137" t="str">
        <x:v>Szechuan peppercorns</x:v>
      </x:c>
      <x:c r="D1291" s="138" t="str">
        <x:v>en</x:v>
      </x:c>
      <x:c r="E1291" s="141" t="b">
        <x:v>0</x:v>
      </x:c>
    </x:row>
    <x:row r="1292">
      <x:c r="A1292" s="137" t="str">
        <x:v>A-F0534-DE</x:v>
      </x:c>
      <x:c r="B1292" s="137" t="str">
        <x:v>F0534</x:v>
      </x:c>
      <x:c r="C1292" s="137" t="str">
        <x:v>Pfeffer</x:v>
      </x:c>
      <x:c r="D1292" s="138" t="str">
        <x:v>de</x:v>
      </x:c>
      <x:c r="E1292" s="141" t="b">
        <x:v>1</x:v>
      </x:c>
    </x:row>
    <x:row r="1293">
      <x:c r="A1293" s="137" t="str">
        <x:v>A-F0534-EN</x:v>
      </x:c>
      <x:c r="B1293" s="137" t="str">
        <x:v>F0534</x:v>
      </x:c>
      <x:c r="C1293" s="137" t="str">
        <x:v>pepper</x:v>
      </x:c>
      <x:c r="D1293" s="138" t="str">
        <x:v>en</x:v>
      </x:c>
      <x:c r="E1293" s="141" t="b">
        <x:v>0</x:v>
      </x:c>
    </x:row>
    <x:row r="1294">
      <x:c r="A1294" s="137" t="str">
        <x:v>A-F0404-DE</x:v>
      </x:c>
      <x:c r="B1294" s="137" t="str">
        <x:v>F0404</x:v>
      </x:c>
      <x:c r="C1294" s="137" t="str">
        <x:v>Lasagne</x:v>
      </x:c>
      <x:c r="D1294" s="138" t="str">
        <x:v>de</x:v>
      </x:c>
      <x:c r="E1294" s="141" t="b">
        <x:v>1</x:v>
      </x:c>
    </x:row>
    <x:row r="1295">
      <x:c r="A1295" s="137" t="str">
        <x:v>A-F0404-EN</x:v>
      </x:c>
      <x:c r="B1295" s="137" t="str">
        <x:v>F0404</x:v>
      </x:c>
      <x:c r="C1295" s="137" t="str">
        <x:v>lasagne</x:v>
      </x:c>
      <x:c r="D1295" s="138" t="str">
        <x:v>en</x:v>
      </x:c>
      <x:c r="E1295" s="141" t="b">
        <x:v>0</x:v>
      </x:c>
    </x:row>
    <x:row r="1296">
      <x:c r="A1296" s="137" t="str">
        <x:v>A-F0431-DE</x:v>
      </x:c>
      <x:c r="B1296" s="137" t="str">
        <x:v>F0431</x:v>
      </x:c>
      <x:c r="C1296" s="137" t="str">
        <x:v>Brokkoli mit langem Stiel</x:v>
      </x:c>
      <x:c r="D1296" s="138" t="str">
        <x:v>de</x:v>
      </x:c>
      <x:c r="E1296" s="141" t="b">
        <x:v>1</x:v>
      </x:c>
    </x:row>
    <x:row r="1297">
      <x:c r="A1297" s="137" t="str">
        <x:v>A-F0431-EN</x:v>
      </x:c>
      <x:c r="B1297" s="137" t="str">
        <x:v>F0431</x:v>
      </x:c>
      <x:c r="C1297" s="137" t="str">
        <x:v>long-stem broccoli</x:v>
      </x:c>
      <x:c r="D1297" s="138" t="str">
        <x:v>en</x:v>
      </x:c>
      <x:c r="E1297" s="141" t="b">
        <x:v>0</x:v>
      </x:c>
    </x:row>
    <x:row r="1298">
      <x:c r="A1298" s="137" t="str">
        <x:v>A-F0271-DE</x:v>
      </x:c>
      <x:c r="B1298" s="137" t="str">
        <x:v>F0271</x:v>
      </x:c>
      <x:c r="C1298" s="137" t="str">
        <x:v>Fettfreier Joghurt</x:v>
      </x:c>
      <x:c r="D1298" s="138" t="str">
        <x:v>de</x:v>
      </x:c>
      <x:c r="E1298" s="141" t="b">
        <x:v>1</x:v>
      </x:c>
    </x:row>
    <x:row r="1299">
      <x:c r="A1299" s="137" t="str">
        <x:v>A-F0271-EN</x:v>
      </x:c>
      <x:c r="B1299" s="137" t="str">
        <x:v>F0271</x:v>
      </x:c>
      <x:c r="C1299" s="137" t="str">
        <x:v>fat-free yogurt</x:v>
      </x:c>
      <x:c r="D1299" s="138" t="str">
        <x:v>en</x:v>
      </x:c>
      <x:c r="E1299" s="141" t="b">
        <x:v>0</x:v>
      </x:c>
    </x:row>
    <x:row r="1300">
      <x:c r="A1300" s="137" t="str">
        <x:v>A-F0756-DE</x:v>
      </x:c>
      <x:c r="B1300" s="137" t="str">
        <x:v>F0756</x:v>
      </x:c>
      <x:c r="C1300" s="137" t="str">
        <x:v>Tikka Masala Currypaste</x:v>
      </x:c>
      <x:c r="D1300" s="138" t="str">
        <x:v>de</x:v>
      </x:c>
      <x:c r="E1300" s="141" t="b">
        <x:v>1</x:v>
      </x:c>
    </x:row>
    <x:row r="1301">
      <x:c r="A1301" s="137" t="str">
        <x:v>A-F0756-EN</x:v>
      </x:c>
      <x:c r="B1301" s="137" t="str">
        <x:v>F0756</x:v>
      </x:c>
      <x:c r="C1301" s="137" t="str">
        <x:v>tikka masala curry paste</x:v>
      </x:c>
      <x:c r="D1301" s="138" t="str">
        <x:v>en</x:v>
      </x:c>
      <x:c r="E1301" s="141" t="b">
        <x:v>0</x:v>
      </x:c>
    </x:row>
    <x:row r="1302">
      <x:c r="A1302" s="137" t="str">
        <x:v>A-F0174-DE</x:v>
      </x:c>
      <x:c r="B1302" s="137" t="str">
        <x:v>F0174</x:v>
      </x:c>
      <x:c r="C1302" s="137" t="str">
        <x:v>Chipotle</x:v>
      </x:c>
      <x:c r="D1302" s="138" t="str">
        <x:v>de</x:v>
      </x:c>
      <x:c r="E1302" s="141" t="b">
        <x:v>1</x:v>
      </x:c>
    </x:row>
    <x:row r="1303">
      <x:c r="A1303" s="137" t="str">
        <x:v>A-F0174-EN</x:v>
      </x:c>
      <x:c r="B1303" s="137" t="str">
        <x:v>F0174</x:v>
      </x:c>
      <x:c r="C1303" s="137" t="str">
        <x:v>chipotle</x:v>
      </x:c>
      <x:c r="D1303" s="138" t="str">
        <x:v>en</x:v>
      </x:c>
      <x:c r="E1303" s="141" t="b">
        <x:v>0</x:v>
      </x:c>
    </x:row>
    <x:row r="1304">
      <x:c r="A1304" s="137" t="str">
        <x:v>A-F0777-DE</x:v>
      </x:c>
      <x:c r="B1304" s="137" t="str">
        <x:v>F0777</x:v>
      </x:c>
      <x:c r="C1304" s="137" t="str">
        <x:v>Putenbrusthackfleisch</x:v>
      </x:c>
      <x:c r="D1304" s="138" t="str">
        <x:v>de</x:v>
      </x:c>
      <x:c r="E1304" s="141" t="b">
        <x:v>1</x:v>
      </x:c>
    </x:row>
    <x:row r="1305">
      <x:c r="A1305" s="137" t="str">
        <x:v>A-F0777-EN</x:v>
      </x:c>
      <x:c r="B1305" s="137" t="str">
        <x:v>F0777</x:v>
      </x:c>
      <x:c r="C1305" s="137" t="str">
        <x:v>turkey breast mince</x:v>
      </x:c>
      <x:c r="D1305" s="138" t="str">
        <x:v>en</x:v>
      </x:c>
      <x:c r="E1305" s="141" t="b">
        <x:v>0</x:v>
      </x:c>
    </x:row>
    <x:row r="1306">
      <x:c r="A1306" s="137" t="str">
        <x:v>A-F0263-DE</x:v>
      </x:c>
      <x:c r="B1306" s="137" t="str">
        <x:v>F0263</x:v>
      </x:c>
      <x:c r="C1306" s="137" t="str">
        <x:v>Eiernudeln</x:v>
      </x:c>
      <x:c r="D1306" s="138" t="str">
        <x:v>de</x:v>
      </x:c>
      <x:c r="E1306" s="141" t="b">
        <x:v>1</x:v>
      </x:c>
    </x:row>
    <x:row r="1307">
      <x:c r="A1307" s="137" t="str">
        <x:v>A-F0263-EN</x:v>
      </x:c>
      <x:c r="B1307" s="137" t="str">
        <x:v>F0263</x:v>
      </x:c>
      <x:c r="C1307" s="137" t="str">
        <x:v>egg noodle</x:v>
      </x:c>
      <x:c r="D1307" s="138" t="str">
        <x:v>en</x:v>
      </x:c>
      <x:c r="E1307" s="141" t="b">
        <x:v>0</x:v>
      </x:c>
    </x:row>
    <x:row r="1308">
      <x:c r="A1308" s="137" t="str">
        <x:v>A-F0432-DE</x:v>
      </x:c>
      <x:c r="B1308" s="137" t="str">
        <x:v>F0432</x:v>
      </x:c>
      <x:c r="C1308" s="137" t="str">
        <x:v>Madras-Currypaste</x:v>
      </x:c>
      <x:c r="D1308" s="138" t="str">
        <x:v>de</x:v>
      </x:c>
      <x:c r="E1308" s="141" t="b">
        <x:v>1</x:v>
      </x:c>
    </x:row>
    <x:row r="1309">
      <x:c r="A1309" s="137" t="str">
        <x:v>A-F0432-EN</x:v>
      </x:c>
      <x:c r="B1309" s="137" t="str">
        <x:v>F0432</x:v>
      </x:c>
      <x:c r="C1309" s="137" t="str">
        <x:v>Madras curry paste</x:v>
      </x:c>
      <x:c r="D1309" s="138" t="str">
        <x:v>en</x:v>
      </x:c>
      <x:c r="E1309" s="141" t="b">
        <x:v>0</x:v>
      </x:c>
    </x:row>
    <x:row r="1310">
      <x:c r="A1310" s="137" t="str">
        <x:v>A-F0058-DE</x:v>
      </x:c>
      <x:c r="B1310" s="137" t="str">
        <x:v>F0058</x:v>
      </x:c>
      <x:c r="C1310" s="137" t="str">
        <x:v>Bohnensprossen</x:v>
      </x:c>
      <x:c r="D1310" s="138" t="str">
        <x:v>de</x:v>
      </x:c>
      <x:c r="E1310" s="141" t="b">
        <x:v>1</x:v>
      </x:c>
    </x:row>
    <x:row r="1311">
      <x:c r="A1311" s="137" t="str">
        <x:v>A-F0058-EN</x:v>
      </x:c>
      <x:c r="B1311" s="137" t="str">
        <x:v>F0058</x:v>
      </x:c>
      <x:c r="C1311" s="137" t="str">
        <x:v>beansprout</x:v>
      </x:c>
      <x:c r="D1311" s="138" t="str">
        <x:v>en</x:v>
      </x:c>
      <x:c r="E1311" s="141" t="b">
        <x:v>0</x:v>
      </x:c>
    </x:row>
    <x:row r="1312">
      <x:c r="A1312" s="137" t="str">
        <x:v>A-F0351-DE</x:v>
      </x:c>
      <x:c r="B1312" s="137" t="str">
        <x:v>F0351</x:v>
      </x:c>
      <x:c r="C1312" s="137" t="str">
        <x:v>Gemahlener Bockshornklee</x:v>
      </x:c>
      <x:c r="D1312" s="138" t="str">
        <x:v>de</x:v>
      </x:c>
      <x:c r="E1312" s="141" t="b">
        <x:v>1</x:v>
      </x:c>
    </x:row>
    <x:row r="1313">
      <x:c r="A1313" s="137" t="str">
        <x:v>A-F0351-EN</x:v>
      </x:c>
      <x:c r="B1313" s="137" t="str">
        <x:v>F0351</x:v>
      </x:c>
      <x:c r="C1313" s="137" t="str">
        <x:v>ground fenugreek</x:v>
      </x:c>
      <x:c r="D1313" s="138" t="str">
        <x:v>en</x:v>
      </x:c>
      <x:c r="E1313" s="141" t="b">
        <x:v>0</x:v>
      </x:c>
    </x:row>
    <x:row r="1314">
      <x:c r="A1314" s="137" t="str">
        <x:v>A-F0478-DE</x:v>
      </x:c>
      <x:c r="B1314" s="137" t="str">
        <x:v>F0478</x:v>
      </x:c>
      <x:c r="C1314" s="137" t="str">
        <x:v>Naan-Brot</x:v>
      </x:c>
      <x:c r="D1314" s="138" t="str">
        <x:v>de</x:v>
      </x:c>
      <x:c r="E1314" s="141" t="b">
        <x:v>1</x:v>
      </x:c>
    </x:row>
    <x:row r="1315">
      <x:c r="A1315" s="137" t="str">
        <x:v>A-F0478-EN</x:v>
      </x:c>
      <x:c r="B1315" s="137" t="str">
        <x:v>F0478</x:v>
      </x:c>
      <x:c r="C1315" s="137" t="str">
        <x:v>naan bread</x:v>
      </x:c>
      <x:c r="D1315" s="138" t="str">
        <x:v>en</x:v>
      </x:c>
      <x:c r="E1315" s="141" t="b">
        <x:v>0</x:v>
      </x:c>
    </x:row>
    <x:row r="1316">
      <x:c r="A1316" s="137" t="str">
        <x:v>A-F0617-DE</x:v>
      </x:c>
      <x:c r="B1316" s="137" t="str">
        <x:v>F0617</x:v>
      </x:c>
      <x:c r="C1316" s="137" t="str">
        <x:v>Reisnudeln</x:v>
      </x:c>
      <x:c r="D1316" s="138" t="str">
        <x:v>de</x:v>
      </x:c>
      <x:c r="E1316" s="141" t="b">
        <x:v>1</x:v>
      </x:c>
    </x:row>
    <x:row r="1317">
      <x:c r="A1317" s="137" t="str">
        <x:v>A-F0617-EN</x:v>
      </x:c>
      <x:c r="B1317" s="137" t="str">
        <x:v>F0617</x:v>
      </x:c>
      <x:c r="C1317" s="137" t="str">
        <x:v>rice noodle</x:v>
      </x:c>
      <x:c r="D1317" s="138" t="str">
        <x:v>en</x:v>
      </x:c>
      <x:c r="E1317" s="141" t="b">
        <x:v>0</x:v>
      </x:c>
    </x:row>
    <x:row r="1318">
      <x:c r="A1318" s="137" t="str">
        <x:v>A-F0140-DE</x:v>
      </x:c>
      <x:c r="B1318" s="137" t="str">
        <x:v>F0140</x:v>
      </x:c>
      <x:c r="C1318" s="137" t="str">
        <x:v>Selleriestangen</x:v>
      </x:c>
      <x:c r="D1318" s="138" t="str">
        <x:v>de</x:v>
      </x:c>
      <x:c r="E1318" s="141" t="b">
        <x:v>1</x:v>
      </x:c>
    </x:row>
    <x:row r="1319">
      <x:c r="A1319" s="137" t="str">
        <x:v>A-F0140-EN</x:v>
      </x:c>
      <x:c r="B1319" s="137" t="str">
        <x:v>F0140</x:v>
      </x:c>
      <x:c r="C1319" s="137" t="str">
        <x:v>celery sticks</x:v>
      </x:c>
      <x:c r="D1319" s="138" t="str">
        <x:v>en</x:v>
      </x:c>
      <x:c r="E1319" s="141" t="b">
        <x:v>0</x:v>
      </x:c>
    </x:row>
    <x:row r="1320">
      <x:c r="A1320" s="137" t="str">
        <x:v>A-F0818-DE</x:v>
      </x:c>
      <x:c r="B1320" s="137" t="str">
        <x:v>F0818</x:v>
      </x:c>
      <x:c r="C1320" s="137" t="str">
        <x:v>Weiße Zwiebeln</x:v>
      </x:c>
      <x:c r="D1320" s="138" t="str">
        <x:v>de</x:v>
      </x:c>
      <x:c r="E1320" s="141" t="b">
        <x:v>1</x:v>
      </x:c>
    </x:row>
    <x:row r="1321">
      <x:c r="A1321" s="137" t="str">
        <x:v>A-F0818-EN</x:v>
      </x:c>
      <x:c r="B1321" s="137" t="str">
        <x:v>F0818</x:v>
      </x:c>
      <x:c r="C1321" s="137" t="str">
        <x:v>white onions</x:v>
      </x:c>
      <x:c r="D1321" s="138" t="str">
        <x:v>en</x:v>
      </x:c>
      <x:c r="E1321" s="141" t="b">
        <x:v>0</x:v>
      </x:c>
    </x:row>
    <x:row r="1322">
      <x:c r="A1322" s="137" t="str">
        <x:v>A-F0613-DE</x:v>
      </x:c>
      <x:c r="B1322" s="137" t="str">
        <x:v>F0613</x:v>
      </x:c>
      <x:c r="C1322" s="137" t="str">
        <x:v>Rote Paprika</x:v>
      </x:c>
      <x:c r="D1322" s="138" t="str">
        <x:v>de</x:v>
      </x:c>
      <x:c r="E1322" s="141" t="b">
        <x:v>1</x:v>
      </x:c>
    </x:row>
    <x:row r="1323">
      <x:c r="A1323" s="137" t="str">
        <x:v>A-F0613-EN</x:v>
      </x:c>
      <x:c r="B1323" s="137" t="str">
        <x:v>F0613</x:v>
      </x:c>
      <x:c r="C1323" s="137" t="str">
        <x:v>red peppers</x:v>
      </x:c>
      <x:c r="D1323" s="138" t="str">
        <x:v>en</x:v>
      </x:c>
      <x:c r="E1323" s="141" t="b">
        <x:v>0</x:v>
      </x:c>
    </x:row>
    <x:row r="1324">
      <x:c r="A1324" s="137" t="str">
        <x:v>A-F0217-DE</x:v>
      </x:c>
      <x:c r="B1324" s="137" t="str">
        <x:v>F0217</x:v>
      </x:c>
      <x:c r="C1324" s="137" t="str">
        <x:v>Zucchini</x:v>
      </x:c>
      <x:c r="D1324" s="138" t="str">
        <x:v>de</x:v>
      </x:c>
      <x:c r="E1324" s="141" t="b">
        <x:v>1</x:v>
      </x:c>
    </x:row>
    <x:row r="1325">
      <x:c r="A1325" s="137" t="str">
        <x:v>A-F0217-EN</x:v>
      </x:c>
      <x:c r="B1325" s="137" t="str">
        <x:v>F0217</x:v>
      </x:c>
      <x:c r="C1325" s="137" t="str">
        <x:v>courgettes</x:v>
      </x:c>
      <x:c r="D1325" s="138" t="str">
        <x:v>en</x:v>
      </x:c>
      <x:c r="E1325" s="141" t="b">
        <x:v>0</x:v>
      </x:c>
    </x:row>
    <x:row r="1326">
      <x:c r="A1326" s="137" t="str">
        <x:v>A-F0254-DE</x:v>
      </x:c>
      <x:c r="B1326" s="137" t="str">
        <x:v>F0254</x:v>
      </x:c>
      <x:c r="C1326" s="137" t="str">
        <x:v>Getrocknete Steinpilze</x:v>
      </x:c>
      <x:c r="D1326" s="138" t="str">
        <x:v>de</x:v>
      </x:c>
      <x:c r="E1326" s="141" t="b">
        <x:v>1</x:v>
      </x:c>
    </x:row>
    <x:row r="1327">
      <x:c r="A1327" s="137" t="str">
        <x:v>A-F0254-EN</x:v>
      </x:c>
      <x:c r="B1327" s="137" t="str">
        <x:v>F0254</x:v>
      </x:c>
      <x:c r="C1327" s="137" t="str">
        <x:v>dried porcini</x:v>
      </x:c>
      <x:c r="D1327" s="138" t="str">
        <x:v>en</x:v>
      </x:c>
      <x:c r="E1327" s="141" t="b">
        <x:v>0</x:v>
      </x:c>
    </x:row>
    <x:row r="1328">
      <x:c r="A1328" s="137" t="str">
        <x:v>A-F0793-DE</x:v>
      </x:c>
      <x:c r="B1328" s="137" t="str">
        <x:v>F0793</x:v>
      </x:c>
      <x:c r="C1328" s="137" t="str">
        <x:v>Gemüsebrühwürfel</x:v>
      </x:c>
      <x:c r="D1328" s="138" t="str">
        <x:v>de</x:v>
      </x:c>
      <x:c r="E1328" s="141" t="b">
        <x:v>1</x:v>
      </x:c>
    </x:row>
    <x:row r="1329">
      <x:c r="A1329" s="137" t="str">
        <x:v>A-F0793-EN</x:v>
      </x:c>
      <x:c r="B1329" s="137" t="str">
        <x:v>F0793</x:v>
      </x:c>
      <x:c r="C1329" s="137" t="str">
        <x:v>vegetable stock cube</x:v>
      </x:c>
      <x:c r="D1329" s="138" t="str">
        <x:v>en</x:v>
      </x:c>
      <x:c r="E1329" s="141" t="b">
        <x:v>0</x:v>
      </x:c>
    </x:row>
    <x:row r="1330">
      <x:c r="A1330" s="137" t="str">
        <x:v>A-F0440-DE</x:v>
      </x:c>
      <x:c r="B1330" s="137" t="str">
        <x:v>F0440</x:v>
      </x:c>
      <x:c r="C1330" s="137" t="str">
        <x:v>Majoran</x:v>
      </x:c>
      <x:c r="D1330" s="138" t="str">
        <x:v>de</x:v>
      </x:c>
      <x:c r="E1330" s="141" t="b">
        <x:v>1</x:v>
      </x:c>
    </x:row>
    <x:row r="1331">
      <x:c r="A1331" s="137" t="str">
        <x:v>A-F0440-EN</x:v>
      </x:c>
      <x:c r="B1331" s="137" t="str">
        <x:v>F0440</x:v>
      </x:c>
      <x:c r="C1331" s="137" t="str">
        <x:v>marjoram</x:v>
      </x:c>
      <x:c r="D1331" s="138" t="str">
        <x:v>en</x:v>
      </x:c>
      <x:c r="E1331" s="141" t="b">
        <x:v>0</x:v>
      </x:c>
    </x:row>
    <x:row r="1332">
      <x:c r="A1332" s="137" t="str">
        <x:v>A-F0090-DE</x:v>
      </x:c>
      <x:c r="B1332" s="137" t="str">
        <x:v>F0090</x:v>
      </x:c>
      <x:c r="C1332" s="137" t="str">
        <x:v>Brokkoli und Erbsen</x:v>
      </x:c>
      <x:c r="D1332" s="138" t="str">
        <x:v>de</x:v>
      </x:c>
      <x:c r="E1332" s="141" t="b">
        <x:v>1</x:v>
      </x:c>
    </x:row>
    <x:row r="1333">
      <x:c r="A1333" s="137" t="str">
        <x:v>A-F0090-EN</x:v>
      </x:c>
      <x:c r="B1333" s="137" t="str">
        <x:v>F0090</x:v>
      </x:c>
      <x:c r="C1333" s="137" t="str">
        <x:v>broccoli and peas</x:v>
      </x:c>
      <x:c r="D1333" s="138" t="str">
        <x:v>en</x:v>
      </x:c>
      <x:c r="E1333" s="141" t="b">
        <x:v>0</x:v>
      </x:c>
    </x:row>
    <x:row r="1334">
      <x:c r="A1334" s="137" t="str">
        <x:v>A-F0581-DE</x:v>
      </x:c>
      <x:c r="B1334" s="137" t="str">
        <x:v>F0581</x:v>
      </x:c>
      <x:c r="C1334" s="137" t="str">
        <x:v>Impulse</x:v>
      </x:c>
      <x:c r="D1334" s="138" t="str">
        <x:v>de</x:v>
      </x:c>
      <x:c r="E1334" s="141" t="b">
        <x:v>1</x:v>
      </x:c>
    </x:row>
    <x:row r="1335">
      <x:c r="A1335" s="137" t="str">
        <x:v>A-F0581-EN</x:v>
      </x:c>
      <x:c r="B1335" s="137" t="str">
        <x:v>F0581</x:v>
      </x:c>
      <x:c r="C1335" s="137" t="str">
        <x:v>pulses</x:v>
      </x:c>
      <x:c r="D1335" s="138" t="str">
        <x:v>en</x:v>
      </x:c>
      <x:c r="E1335" s="141" t="b">
        <x:v>0</x:v>
      </x:c>
    </x:row>
    <x:row r="1336">
      <x:c r="A1336" s="137" t="str">
        <x:v>A-F0767-DE</x:v>
      </x:c>
      <x:c r="B1336" s="137" t="str">
        <x:v>F0767</x:v>
      </x:c>
      <x:c r="C1336" s="137" t="str">
        <x:v>Belag nach Wahl</x:v>
      </x:c>
      <x:c r="D1336" s="138" t="str">
        <x:v>de</x:v>
      </x:c>
      <x:c r="E1336" s="141" t="b">
        <x:v>1</x:v>
      </x:c>
    </x:row>
    <x:row r="1337">
      <x:c r="A1337" s="137" t="str">
        <x:v>A-F0767-EN</x:v>
      </x:c>
      <x:c r="B1337" s="137" t="str">
        <x:v>F0767</x:v>
      </x:c>
      <x:c r="C1337" s="137" t="str">
        <x:v>toppings of your choice</x:v>
      </x:c>
      <x:c r="D1337" s="138" t="str">
        <x:v>en</x:v>
      </x:c>
      <x:c r="E1337" s="141" t="b">
        <x:v>0</x:v>
      </x:c>
    </x:row>
    <x:row r="1338">
      <x:c r="A1338" s="137" t="str">
        <x:v>A-F0115-DE</x:v>
      </x:c>
      <x:c r="B1338" s="137" t="str">
        <x:v>F0115</x:v>
      </x:c>
      <x:c r="C1338" s="137" t="str">
        <x:v>Cajun-Gewürzmischung</x:v>
      </x:c>
      <x:c r="D1338" s="138" t="str">
        <x:v>de</x:v>
      </x:c>
      <x:c r="E1338" s="141" t="b">
        <x:v>1</x:v>
      </x:c>
    </x:row>
    <x:row r="1339">
      <x:c r="A1339" s="137" t="str">
        <x:v>A-F0115-EN</x:v>
      </x:c>
      <x:c r="B1339" s="137" t="str">
        <x:v>F0115</x:v>
      </x:c>
      <x:c r="C1339" s="137" t="str">
        <x:v>Cajun spice mix</x:v>
      </x:c>
      <x:c r="D1339" s="138" t="str">
        <x:v>en</x:v>
      </x:c>
      <x:c r="E1339" s="141" t="b">
        <x:v>0</x:v>
      </x:c>
    </x:row>
    <x:row r="1340">
      <x:c r="A1340" s="137" t="str">
        <x:v>A-F0689-DE</x:v>
      </x:c>
      <x:c r="B1340" s="137" t="str">
        <x:v>F0689</x:v>
      </x:c>
      <x:c r="C1340" s="137" t="str">
        <x:v>Sauerrahm-Zwiebel-Dip</x:v>
      </x:c>
      <x:c r="D1340" s="138" t="str">
        <x:v>de</x:v>
      </x:c>
      <x:c r="E1340" s="141" t="b">
        <x:v>1</x:v>
      </x:c>
    </x:row>
    <x:row r="1341">
      <x:c r="A1341" s="137" t="str">
        <x:v>A-F0689-EN</x:v>
      </x:c>
      <x:c r="B1341" s="137" t="str">
        <x:v>F0689</x:v>
      </x:c>
      <x:c r="C1341" s="137" t="str">
        <x:v>soured cream &amp; onion dip</x:v>
      </x:c>
      <x:c r="D1341" s="138" t="str">
        <x:v>en</x:v>
      </x:c>
      <x:c r="E1341" s="141" t="b">
        <x:v>0</x:v>
      </x:c>
    </x:row>
    <x:row r="1342">
      <x:c r="A1342" s="137" t="str">
        <x:v>A-F0702-DE</x:v>
      </x:c>
      <x:c r="B1342" s="137" t="str">
        <x:v>F0702</x:v>
      </x:c>
      <x:c r="C1342" s="137" t="str">
        <x:v>Sprühöl</x:v>
      </x:c>
      <x:c r="D1342" s="138" t="str">
        <x:v>de</x:v>
      </x:c>
      <x:c r="E1342" s="141" t="b">
        <x:v>1</x:v>
      </x:c>
    </x:row>
    <x:row r="1343">
      <x:c r="A1343" s="137" t="str">
        <x:v>A-F0702-EN</x:v>
      </x:c>
      <x:c r="B1343" s="137" t="str">
        <x:v>F0702</x:v>
      </x:c>
      <x:c r="C1343" s="137" t="str">
        <x:v>spray oil</x:v>
      </x:c>
      <x:c r="D1343" s="138" t="str">
        <x:v>en</x:v>
      </x:c>
      <x:c r="E1343" s="141" t="b">
        <x:v>0</x:v>
      </x:c>
    </x:row>
    <x:row r="1344">
      <x:c r="A1344" s="137" t="str">
        <x:v>A-F0330-DE</x:v>
      </x:c>
      <x:c r="B1344" s="137" t="str">
        <x:v>F0330</x:v>
      </x:c>
      <x:c r="C1344" s="137" t="str">
        <x:v>Gramm Mehl</x:v>
      </x:c>
      <x:c r="D1344" s="138" t="str">
        <x:v>de</x:v>
      </x:c>
      <x:c r="E1344" s="141" t="b">
        <x:v>1</x:v>
      </x:c>
    </x:row>
    <x:row r="1345">
      <x:c r="A1345" s="137" t="str">
        <x:v>A-F0330-EN</x:v>
      </x:c>
      <x:c r="B1345" s="137" t="str">
        <x:v>F0330</x:v>
      </x:c>
      <x:c r="C1345" s="137" t="str">
        <x:v>gram flour</x:v>
      </x:c>
      <x:c r="D1345" s="138" t="str">
        <x:v>en</x:v>
      </x:c>
      <x:c r="E1345" s="141" t="b">
        <x:v>0</x:v>
      </x:c>
    </x:row>
    <x:row r="1346">
      <x:c r="A1346" s="137" t="str">
        <x:v>A-F0558-DE</x:v>
      </x:c>
      <x:c r="B1346" s="137" t="str">
        <x:v>F0558</x:v>
      </x:c>
      <x:c r="C1346" s="137" t="str">
        <x:v>Polenta</x:v>
      </x:c>
      <x:c r="D1346" s="138" t="str">
        <x:v>de</x:v>
      </x:c>
      <x:c r="E1346" s="141" t="b">
        <x:v>1</x:v>
      </x:c>
    </x:row>
    <x:row r="1347">
      <x:c r="A1347" s="137" t="str">
        <x:v>A-F0558-EN</x:v>
      </x:c>
      <x:c r="B1347" s="137" t="str">
        <x:v>F0558</x:v>
      </x:c>
      <x:c r="C1347" s="137" t="str">
        <x:v>polenta</x:v>
      </x:c>
      <x:c r="D1347" s="138" t="str">
        <x:v>en</x:v>
      </x:c>
      <x:c r="E1347" s="141" t="b">
        <x:v>0</x:v>
      </x:c>
    </x:row>
    <x:row r="1348">
      <x:c r="A1348" s="137" t="str">
        <x:v>A-F0039-DE</x:v>
      </x:c>
      <x:c r="B1348" s="137" t="str">
        <x:v>F0039</x:v>
      </x:c>
      <x:c r="C1348" s="137" t="str">
        <x:v>Baharat</x:v>
      </x:c>
      <x:c r="D1348" s="138" t="str">
        <x:v>de</x:v>
      </x:c>
      <x:c r="E1348" s="141" t="b">
        <x:v>1</x:v>
      </x:c>
    </x:row>
    <x:row r="1349">
      <x:c r="A1349" s="137" t="str">
        <x:v>A-F0039-EN</x:v>
      </x:c>
      <x:c r="B1349" s="137" t="str">
        <x:v>F0039</x:v>
      </x:c>
      <x:c r="C1349" s="137" t="str">
        <x:v>baharat</x:v>
      </x:c>
      <x:c r="D1349" s="138" t="str">
        <x:v>en</x:v>
      </x:c>
      <x:c r="E1349" s="141" t="b">
        <x:v>0</x:v>
      </x:c>
    </x:row>
    <x:row r="1350">
      <x:c r="A1350" s="137" t="str">
        <x:v>A-F0195-DE</x:v>
      </x:c>
      <x:c r="B1350" s="137" t="str">
        <x:v>F0195</x:v>
      </x:c>
      <x:c r="C1350" s="137" t="str">
        <x:v>Kabeljau</x:v>
      </x:c>
      <x:c r="D1350" s="138" t="str">
        <x:v>de</x:v>
      </x:c>
      <x:c r="E1350" s="141" t="b">
        <x:v>1</x:v>
      </x:c>
    </x:row>
    <x:row r="1351">
      <x:c r="A1351" s="137" t="str">
        <x:v>A-F0195-EN</x:v>
      </x:c>
      <x:c r="B1351" s="137" t="str">
        <x:v>F0195</x:v>
      </x:c>
      <x:c r="C1351" s="137" t="str">
        <x:v>cod</x:v>
      </x:c>
      <x:c r="D1351" s="138" t="str">
        <x:v>en</x:v>
      </x:c>
      <x:c r="E1351" s="141" t="b">
        <x:v>0</x:v>
      </x:c>
    </x:row>
    <x:row r="1352">
      <x:c r="A1352" s="137" t="str">
        <x:v>A-F0110-DE</x:v>
      </x:c>
      <x:c r="B1352" s="137" t="str">
        <x:v>F0110</x:v>
      </x:c>
      <x:c r="C1352" s="137" t="str">
        <x:v>Champignons</x:v>
      </x:c>
      <x:c r="D1352" s="138" t="str">
        <x:v>de</x:v>
      </x:c>
      <x:c r="E1352" s="141" t="b">
        <x:v>1</x:v>
      </x:c>
    </x:row>
    <x:row r="1353">
      <x:c r="A1353" s="137" t="str">
        <x:v>A-F0110-EN</x:v>
      </x:c>
      <x:c r="B1353" s="137" t="str">
        <x:v>F0110</x:v>
      </x:c>
      <x:c r="C1353" s="137" t="str">
        <x:v>button mushrooms</x:v>
      </x:c>
      <x:c r="D1353" s="138" t="str">
        <x:v>en</x:v>
      </x:c>
      <x:c r="E1353" s="141" t="b">
        <x:v>0</x:v>
      </x:c>
    </x:row>
    <x:row r="1354">
      <x:c r="A1354" s="137" t="str">
        <x:v>A-F0567-DE</x:v>
      </x:c>
      <x:c r="B1354" s="137" t="str">
        <x:v>F0567</x:v>
      </x:c>
      <x:c r="C1354" s="137" t="str">
        <x:v>Pappadums</x:v>
      </x:c>
      <x:c r="D1354" s="138" t="str">
        <x:v>de</x:v>
      </x:c>
      <x:c r="E1354" s="141" t="b">
        <x:v>1</x:v>
      </x:c>
    </x:row>
    <x:row r="1355">
      <x:c r="A1355" s="137" t="str">
        <x:v>A-F0567-EN</x:v>
      </x:c>
      <x:c r="B1355" s="137" t="str">
        <x:v>F0567</x:v>
      </x:c>
      <x:c r="C1355" s="137" t="str">
        <x:v>poppadums</x:v>
      </x:c>
      <x:c r="D1355" s="138" t="str">
        <x:v>en</x:v>
      </x:c>
      <x:c r="E1355" s="141" t="b">
        <x:v>0</x:v>
      </x:c>
    </x:row>
    <x:row r="1356">
      <x:c r="A1356" s="137" t="str">
        <x:v>A-F0047-DE</x:v>
      </x:c>
      <x:c r="B1356" s="137" t="str">
        <x:v>F0047</x:v>
      </x:c>
      <x:c r="C1356" s="137" t="str">
        <x:v>Bananen</x:v>
      </x:c>
      <x:c r="D1356" s="138" t="str">
        <x:v>de</x:v>
      </x:c>
      <x:c r="E1356" s="141" t="b">
        <x:v>1</x:v>
      </x:c>
    </x:row>
    <x:row r="1357">
      <x:c r="A1357" s="137" t="str">
        <x:v>A-F0047-EN</x:v>
      </x:c>
      <x:c r="B1357" s="137" t="str">
        <x:v>F0047</x:v>
      </x:c>
      <x:c r="C1357" s="137" t="str">
        <x:v>bananas</x:v>
      </x:c>
      <x:c r="D1357" s="138" t="str">
        <x:v>en</x:v>
      </x:c>
      <x:c r="E1357" s="141" t="b">
        <x:v>0</x:v>
      </x:c>
    </x:row>
    <x:row r="1358">
      <x:c r="A1358" s="137" t="str">
        <x:v>A-F0026-DE</x:v>
      </x:c>
      <x:c r="B1358" s="137" t="str">
        <x:v>F0026</x:v>
      </x:c>
      <x:c r="C1358" s="137" t="str">
        <x:v>Auberginen</x:v>
      </x:c>
      <x:c r="D1358" s="138" t="str">
        <x:v>de</x:v>
      </x:c>
      <x:c r="E1358" s="141" t="b">
        <x:v>1</x:v>
      </x:c>
    </x:row>
    <x:row r="1359">
      <x:c r="A1359" s="137" t="str">
        <x:v>A-F0026-EN</x:v>
      </x:c>
      <x:c r="B1359" s="137" t="str">
        <x:v>F0026</x:v>
      </x:c>
      <x:c r="C1359" s="137" t="str">
        <x:v>aubergines</x:v>
      </x:c>
      <x:c r="D1359" s="138" t="str">
        <x:v>en</x:v>
      </x:c>
      <x:c r="E1359" s="141" t="b">
        <x:v>0</x:v>
      </x:c>
    </x:row>
    <x:row r="1360">
      <x:c r="A1360" s="137" t="str">
        <x:v>A-F0514-DE</x:v>
      </x:c>
      <x:c r="B1360" s="137" t="str">
        <x:v>F0514</x:v>
      </x:c>
      <x:c r="C1360" s="137" t="str">
        <x:v>Pappardelle</x:v>
      </x:c>
      <x:c r="D1360" s="138" t="str">
        <x:v>de</x:v>
      </x:c>
      <x:c r="E1360" s="141" t="b">
        <x:v>1</x:v>
      </x:c>
    </x:row>
    <x:row r="1361">
      <x:c r="A1361" s="137" t="str">
        <x:v>A-F0514-EN</x:v>
      </x:c>
      <x:c r="B1361" s="137" t="str">
        <x:v>F0514</x:v>
      </x:c>
      <x:c r="C1361" s="137" t="str">
        <x:v>pappardelle</x:v>
      </x:c>
      <x:c r="D1361" s="138" t="str">
        <x:v>en</x:v>
      </x:c>
      <x:c r="E1361" s="141" t="b">
        <x:v>0</x:v>
      </x:c>
    </x:row>
    <x:row r="1362">
      <x:c r="A1362" s="137" t="str">
        <x:v>A-F0173-DE</x:v>
      </x:c>
      <x:c r="B1362" s="137" t="str">
        <x:v>F0173</x:v>
      </x:c>
      <x:c r="C1362" s="137" t="str">
        <x:v>Chinesisches Fünf-Gewürze-Pulver</x:v>
      </x:c>
      <x:c r="D1362" s="138" t="str">
        <x:v>de</x:v>
      </x:c>
      <x:c r="E1362" s="141" t="b">
        <x:v>1</x:v>
      </x:c>
    </x:row>
    <x:row r="1363">
      <x:c r="A1363" s="137" t="str">
        <x:v>A-F0173-EN</x:v>
      </x:c>
      <x:c r="B1363" s="137" t="str">
        <x:v>F0173</x:v>
      </x:c>
      <x:c r="C1363" s="137" t="str">
        <x:v>Chinese five spice</x:v>
      </x:c>
      <x:c r="D1363" s="138" t="str">
        <x:v>en</x:v>
      </x:c>
      <x:c r="E1363" s="141" t="b">
        <x:v>0</x:v>
      </x:c>
    </x:row>
    <x:row r="1364">
      <x:c r="A1364" s="137" t="str">
        <x:v>A-F0507-DE</x:v>
      </x:c>
      <x:c r="B1364" s="137" t="str">
        <x:v>F0507</x:v>
      </x:c>
      <x:c r="C1364" s="137" t="str">
        <x:v>Orecchiette</x:v>
      </x:c>
      <x:c r="D1364" s="138" t="str">
        <x:v>de</x:v>
      </x:c>
      <x:c r="E1364" s="141" t="b">
        <x:v>1</x:v>
      </x:c>
    </x:row>
    <x:row r="1365">
      <x:c r="A1365" s="137" t="str">
        <x:v>A-F0507-EN</x:v>
      </x:c>
      <x:c r="B1365" s="137" t="str">
        <x:v>F0507</x:v>
      </x:c>
      <x:c r="C1365" s="137" t="str">
        <x:v>orecchiette</x:v>
      </x:c>
      <x:c r="D1365" s="138" t="str">
        <x:v>en</x:v>
      </x:c>
      <x:c r="E1365" s="141" t="b">
        <x:v>0</x:v>
      </x:c>
    </x:row>
    <x:row r="1366">
      <x:c r="A1366" s="137" t="str">
        <x:v>A-F0209-DE</x:v>
      </x:c>
      <x:c r="B1366" s="137" t="str">
        <x:v>F0209</x:v>
      </x:c>
      <x:c r="C1366" s="137" t="str">
        <x:v>Maiskolben</x:v>
      </x:c>
      <x:c r="D1366" s="138" t="str">
        <x:v>de</x:v>
      </x:c>
      <x:c r="E1366" s="141" t="b">
        <x:v>1</x:v>
      </x:c>
    </x:row>
    <x:row r="1367">
      <x:c r="A1367" s="137" t="str">
        <x:v>A-F0209-EN</x:v>
      </x:c>
      <x:c r="B1367" s="137" t="str">
        <x:v>F0209</x:v>
      </x:c>
      <x:c r="C1367" s="137" t="str">
        <x:v>corn cobs</x:v>
      </x:c>
      <x:c r="D1367" s="138" t="str">
        <x:v>en</x:v>
      </x:c>
      <x:c r="E1367" s="141" t="b">
        <x:v>0</x:v>
      </x:c>
    </x:row>
    <x:row r="1368">
      <x:c r="A1368" s="137" t="str">
        <x:v>A-F0425-DE</x:v>
      </x:c>
      <x:c r="B1368" s="137" t="str">
        <x:v>F0425</x:v>
      </x:c>
      <x:c r="C1368" s="137" t="str">
        <x:v>Limettenspalten</x:v>
      </x:c>
      <x:c r="D1368" s="138" t="str">
        <x:v>de</x:v>
      </x:c>
      <x:c r="E1368" s="141" t="b">
        <x:v>1</x:v>
      </x:c>
    </x:row>
    <x:row r="1369">
      <x:c r="A1369" s="137" t="str">
        <x:v>A-F0425-EN</x:v>
      </x:c>
      <x:c r="B1369" s="137" t="str">
        <x:v>F0425</x:v>
      </x:c>
      <x:c r="C1369" s="137" t="str">
        <x:v>lime wedges</x:v>
      </x:c>
      <x:c r="D1369" s="138" t="str">
        <x:v>en</x:v>
      </x:c>
      <x:c r="E1369" s="141" t="b">
        <x:v>0</x:v>
      </x:c>
    </x:row>
    <x:row r="1370">
      <x:c r="A1370" s="137" t="str">
        <x:v>A-F0797-DE</x:v>
      </x:c>
      <x:c r="B1370" s="137" t="str">
        <x:v>F0797</x:v>
      </x:c>
      <x:c r="C1370" s="137" t="str">
        <x:v>Vegetarischer Hartkäse nach italienischer Art</x:v>
      </x:c>
      <x:c r="D1370" s="138" t="str">
        <x:v>de</x:v>
      </x:c>
      <x:c r="E1370" s="141" t="b">
        <x:v>1</x:v>
      </x:c>
    </x:row>
    <x:row r="1371">
      <x:c r="A1371" s="137" t="str">
        <x:v>A-F0797-EN</x:v>
      </x:c>
      <x:c r="B1371" s="137" t="str">
        <x:v>F0797</x:v>
      </x:c>
      <x:c r="C1371" s="137" t="str">
        <x:v>vegetarian Italian-style hard cheese</x:v>
      </x:c>
      <x:c r="D1371" s="138" t="str">
        <x:v>en</x:v>
      </x:c>
      <x:c r="E1371" s="141" t="b">
        <x:v>0</x:v>
      </x:c>
    </x:row>
    <x:row r="1372">
      <x:c r="A1372" s="137" t="str">
        <x:v>A-F0166-DE</x:v>
      </x:c>
      <x:c r="B1372" s="137" t="str">
        <x:v>F0166</x:v>
      </x:c>
      <x:c r="C1372" s="137" t="str">
        <x:v>Chicoréeblätter</x:v>
      </x:c>
      <x:c r="D1372" s="138" t="str">
        <x:v>de</x:v>
      </x:c>
      <x:c r="E1372" s="141" t="b">
        <x:v>1</x:v>
      </x:c>
    </x:row>
    <x:row r="1373">
      <x:c r="A1373" s="137" t="str">
        <x:v>A-F0166-EN</x:v>
      </x:c>
      <x:c r="B1373" s="137" t="str">
        <x:v>F0166</x:v>
      </x:c>
      <x:c r="C1373" s="137" t="str">
        <x:v>chicory leaves</x:v>
      </x:c>
      <x:c r="D1373" s="138" t="str">
        <x:v>en</x:v>
      </x:c>
      <x:c r="E1373" s="141" t="b">
        <x:v>0</x:v>
      </x:c>
    </x:row>
    <x:row r="1374">
      <x:c r="A1374" s="137" t="str">
        <x:v>A-F0708-DE</x:v>
      </x:c>
      <x:c r="B1374" s="137" t="str">
        <x:v>F0708</x:v>
      </x:c>
      <x:c r="C1374" s="137" t="str">
        <x:v>Sriracha</x:v>
      </x:c>
      <x:c r="D1374" s="138" t="str">
        <x:v>de</x:v>
      </x:c>
      <x:c r="E1374" s="141" t="b">
        <x:v>1</x:v>
      </x:c>
    </x:row>
    <x:row r="1375">
      <x:c r="A1375" s="137" t="str">
        <x:v>A-F0708-EN</x:v>
      </x:c>
      <x:c r="B1375" s="137" t="str">
        <x:v>F0708</x:v>
      </x:c>
      <x:c r="C1375" s="137" t="str">
        <x:v>sriracha</x:v>
      </x:c>
      <x:c r="D1375" s="138" t="str">
        <x:v>en</x:v>
      </x:c>
      <x:c r="E1375" s="141" t="b">
        <x:v>0</x:v>
      </x:c>
    </x:row>
    <x:row r="1376">
      <x:c r="A1376" s="137" t="str">
        <x:v>A-F0292-DE</x:v>
      </x:c>
      <x:c r="B1376" s="137" t="str">
        <x:v>F0292</x:v>
      </x:c>
      <x:c r="C1376" s="137" t="str">
        <x:v>Fladenbrote</x:v>
      </x:c>
      <x:c r="D1376" s="138" t="str">
        <x:v>de</x:v>
      </x:c>
      <x:c r="E1376" s="141" t="b">
        <x:v>1</x:v>
      </x:c>
    </x:row>
    <x:row r="1377">
      <x:c r="A1377" s="137" t="str">
        <x:v>A-F0292-EN</x:v>
      </x:c>
      <x:c r="B1377" s="137" t="str">
        <x:v>F0292</x:v>
      </x:c>
      <x:c r="C1377" s="137" t="str">
        <x:v>flatbreads</x:v>
      </x:c>
      <x:c r="D1377" s="138" t="str">
        <x:v>en</x:v>
      </x:c>
      <x:c r="E1377" s="141" t="b">
        <x:v>0</x:v>
      </x:c>
    </x:row>
    <x:row r="1378">
      <x:c r="A1378" s="137" t="str">
        <x:v>A-F0666-DE</x:v>
      </x:c>
      <x:c r="B1378" s="137" t="str">
        <x:v>F0666</x:v>
      </x:c>
      <x:c r="C1378" s="137" t="str">
        <x:v>Sesam-Bagels</x:v>
      </x:c>
      <x:c r="D1378" s="138" t="str">
        <x:v>de</x:v>
      </x:c>
      <x:c r="E1378" s="141" t="b">
        <x:v>1</x:v>
      </x:c>
    </x:row>
    <x:row r="1379">
      <x:c r="A1379" s="137" t="str">
        <x:v>A-F0666-EN</x:v>
      </x:c>
      <x:c r="B1379" s="137" t="str">
        <x:v>F0666</x:v>
      </x:c>
      <x:c r="C1379" s="137" t="str">
        <x:v>sesame bagels</x:v>
      </x:c>
      <x:c r="D1379" s="138" t="str">
        <x:v>en</x:v>
      </x:c>
      <x:c r="E1379" s="141" t="b">
        <x:v>0</x:v>
      </x:c>
    </x:row>
    <x:row r="1380">
      <x:c r="A1380" s="137" t="str">
        <x:v>A-F0299-DE</x:v>
      </x:c>
      <x:c r="B1380" s="137" t="str">
        <x:v>F0299</x:v>
      </x:c>
      <x:c r="C1380" s="137" t="str">
        <x:v>Frischer Spinat</x:v>
      </x:c>
      <x:c r="D1380" s="138" t="str">
        <x:v>de</x:v>
      </x:c>
      <x:c r="E1380" s="141" t="b">
        <x:v>1</x:v>
      </x:c>
    </x:row>
    <x:row r="1381">
      <x:c r="A1381" s="137" t="str">
        <x:v>A-F0299-EN</x:v>
      </x:c>
      <x:c r="B1381" s="137" t="str">
        <x:v>F0299</x:v>
      </x:c>
      <x:c r="C1381" s="137" t="str">
        <x:v>fresh spinach</x:v>
      </x:c>
      <x:c r="D1381" s="138" t="str">
        <x:v>en</x:v>
      </x:c>
      <x:c r="E1381" s="141" t="b">
        <x:v>0</x:v>
      </x:c>
    </x:row>
    <x:row r="1382">
      <x:c r="A1382" s="137" t="str">
        <x:v>A-F0557-DE</x:v>
      </x:c>
      <x:c r="B1382" s="137" t="str">
        <x:v>F0557</x:v>
      </x:c>
      <x:c r="C1382" s="137" t="str">
        <x:v>Dosentomaten</x:v>
      </x:c>
      <x:c r="D1382" s="138" t="str">
        <x:v>de</x:v>
      </x:c>
      <x:c r="E1382" s="141" t="b">
        <x:v>1</x:v>
      </x:c>
    </x:row>
    <x:row r="1383">
      <x:c r="A1383" s="137" t="str">
        <x:v>A-F0557-EN</x:v>
      </x:c>
      <x:c r="B1383" s="137" t="str">
        <x:v>F0557</x:v>
      </x:c>
      <x:c r="C1383" s="137" t="str">
        <x:v>plum tomatoes</x:v>
      </x:c>
      <x:c r="D1383" s="138" t="str">
        <x:v>en</x:v>
      </x:c>
      <x:c r="E1383" s="141" t="b">
        <x:v>0</x:v>
      </x:c>
    </x:row>
    <x:row r="1384">
      <x:c r="A1384" s="137" t="str">
        <x:v>A-F0037-DE</x:v>
      </x:c>
      <x:c r="B1384" s="137" t="str">
        <x:v>F0037</x:v>
      </x:c>
      <x:c r="C1384" s="137" t="str">
        <x:v>Babyspinatblätter</x:v>
      </x:c>
      <x:c r="D1384" s="138" t="str">
        <x:v>de</x:v>
      </x:c>
      <x:c r="E1384" s="141" t="b">
        <x:v>1</x:v>
      </x:c>
    </x:row>
    <x:row r="1385">
      <x:c r="A1385" s="137" t="str">
        <x:v>A-F0037-EN</x:v>
      </x:c>
      <x:c r="B1385" s="137" t="str">
        <x:v>F0037</x:v>
      </x:c>
      <x:c r="C1385" s="137" t="str">
        <x:v>baby spinach leaves</x:v>
      </x:c>
      <x:c r="D1385" s="138" t="str">
        <x:v>en</x:v>
      </x:c>
      <x:c r="E1385" s="141" t="b">
        <x:v>0</x:v>
      </x:c>
    </x:row>
    <x:row r="1386">
      <x:c r="A1386" s="137" t="str">
        <x:v>A-F0522-DE</x:v>
      </x:c>
      <x:c r="B1386" s="137" t="str">
        <x:v>F0522</x:v>
      </x:c>
      <x:c r="C1386" s="137" t="str">
        <x:v>Einfügen</x:v>
      </x:c>
      <x:c r="D1386" s="138" t="str">
        <x:v>de</x:v>
      </x:c>
      <x:c r="E1386" s="141" t="b">
        <x:v>1</x:v>
      </x:c>
    </x:row>
    <x:row r="1387">
      <x:c r="A1387" s="137" t="str">
        <x:v>A-F0522-EN</x:v>
      </x:c>
      <x:c r="B1387" s="137" t="str">
        <x:v>F0522</x:v>
      </x:c>
      <x:c r="C1387" s="137" t="str">
        <x:v>paste</x:v>
      </x:c>
      <x:c r="D1387" s="138" t="str">
        <x:v>en</x:v>
      </x:c>
      <x:c r="E1387" s="141" t="b">
        <x:v>0</x:v>
      </x:c>
    </x:row>
    <x:row r="1388">
      <x:c r="A1388" s="137" t="str">
        <x:v>A-F0346-DE</x:v>
      </x:c>
      <x:c r="B1388" s="137" t="str">
        <x:v>F0346</x:v>
      </x:c>
      <x:c r="C1388" s="137" t="str">
        <x:v>Gemahlene Mandel</x:v>
      </x:c>
      <x:c r="D1388" s="138" t="str">
        <x:v>de</x:v>
      </x:c>
      <x:c r="E1388" s="141" t="b">
        <x:v>1</x:v>
      </x:c>
    </x:row>
    <x:row r="1389">
      <x:c r="A1389" s="137" t="str">
        <x:v>A-F0346-EN</x:v>
      </x:c>
      <x:c r="B1389" s="137" t="str">
        <x:v>F0346</x:v>
      </x:c>
      <x:c r="C1389" s="137" t="str">
        <x:v>ground almond</x:v>
      </x:c>
      <x:c r="D1389" s="138" t="str">
        <x:v>en</x:v>
      </x:c>
      <x:c r="E1389" s="141" t="b">
        <x:v>0</x:v>
      </x:c>
    </x:row>
    <x:row r="1390">
      <x:c r="A1390" s="137" t="str">
        <x:v>A-F0157-DE</x:v>
      </x:c>
      <x:c r="B1390" s="137" t="str">
        <x:v>F0157</x:v>
      </x:c>
      <x:c r="C1390" s="137" t="str">
        <x:v>Hähnchenschenkel</x:v>
      </x:c>
      <x:c r="D1390" s="138" t="str">
        <x:v>de</x:v>
      </x:c>
      <x:c r="E1390" s="141" t="b">
        <x:v>1</x:v>
      </x:c>
    </x:row>
    <x:row r="1391">
      <x:c r="A1391" s="137" t="str">
        <x:v>A-F0157-EN</x:v>
      </x:c>
      <x:c r="B1391" s="137" t="str">
        <x:v>F0157</x:v>
      </x:c>
      <x:c r="C1391" s="137" t="str">
        <x:v>chicken leg</x:v>
      </x:c>
      <x:c r="D1391" s="138" t="str">
        <x:v>en</x:v>
      </x:c>
      <x:c r="E1391" s="141" t="b">
        <x:v>0</x:v>
      </x:c>
    </x:row>
    <x:row r="1392">
      <x:c r="A1392" s="137" t="str">
        <x:v>A-F0345-DE</x:v>
      </x:c>
      <x:c r="B1392" s="137" t="str">
        <x:v>F0345</x:v>
      </x:c>
      <x:c r="C1392" s="137" t="str">
        <x:v>Gemahlener Piment</x:v>
      </x:c>
      <x:c r="D1392" s="138" t="str">
        <x:v>de</x:v>
      </x:c>
      <x:c r="E1392" s="141" t="b">
        <x:v>1</x:v>
      </x:c>
    </x:row>
    <x:row r="1393">
      <x:c r="A1393" s="137" t="str">
        <x:v>A-F0345-EN</x:v>
      </x:c>
      <x:c r="B1393" s="137" t="str">
        <x:v>F0345</x:v>
      </x:c>
      <x:c r="C1393" s="137" t="str">
        <x:v>ground allspice</x:v>
      </x:c>
      <x:c r="D1393" s="138" t="str">
        <x:v>en</x:v>
      </x:c>
      <x:c r="E1393" s="141" t="b">
        <x:v>0</x:v>
      </x:c>
    </x:row>
    <x:row r="1394">
      <x:c r="A1394" s="137" t="str">
        <x:v>A-F0054-DE</x:v>
      </x:c>
      <x:c r="B1394" s="137" t="str">
        <x:v>F0054</x:v>
      </x:c>
      <x:c r="C1394" s="137" t="str">
        <x:v>Basmati</x:v>
      </x:c>
      <x:c r="D1394" s="138" t="str">
        <x:v>de</x:v>
      </x:c>
      <x:c r="E1394" s="141" t="b">
        <x:v>1</x:v>
      </x:c>
    </x:row>
    <x:row r="1395">
      <x:c r="A1395" s="137" t="str">
        <x:v>A-F0054-EN</x:v>
      </x:c>
      <x:c r="B1395" s="137" t="str">
        <x:v>F0054</x:v>
      </x:c>
      <x:c r="C1395" s="137" t="str">
        <x:v>basmati</x:v>
      </x:c>
      <x:c r="D1395" s="138" t="str">
        <x:v>en</x:v>
      </x:c>
      <x:c r="E1395" s="141" t="b">
        <x:v>0</x:v>
      </x:c>
    </x:row>
    <x:row r="1396">
      <x:c r="A1396" s="137" t="str">
        <x:v>A-F0397-DE</x:v>
      </x:c>
      <x:c r="B1396" s="137" t="str">
        <x:v>F0397</x:v>
      </x:c>
      <x:c r="C1396" s="137" t="str">
        <x:v>Korma-Paste</x:v>
      </x:c>
      <x:c r="D1396" s="138" t="str">
        <x:v>de</x:v>
      </x:c>
      <x:c r="E1396" s="141" t="b">
        <x:v>1</x:v>
      </x:c>
    </x:row>
    <x:row r="1397">
      <x:c r="A1397" s="137" t="str">
        <x:v>A-F0397-EN</x:v>
      </x:c>
      <x:c r="B1397" s="137" t="str">
        <x:v>F0397</x:v>
      </x:c>
      <x:c r="C1397" s="137" t="str">
        <x:v>korma paste</x:v>
      </x:c>
      <x:c r="D1397" s="138" t="str">
        <x:v>en</x:v>
      </x:c>
      <x:c r="E1397" s="141" t="b">
        <x:v>0</x:v>
      </x:c>
    </x:row>
    <x:row r="1398">
      <x:c r="A1398" s="137" t="str">
        <x:v>A-F0671-DE</x:v>
      </x:c>
      <x:c r="B1398" s="137" t="str">
        <x:v>F0671</x:v>
      </x:c>
      <x:c r="C1398" s="137" t="str">
        <x:v>Schalotten</x:v>
      </x:c>
      <x:c r="D1398" s="138" t="str">
        <x:v>de</x:v>
      </x:c>
      <x:c r="E1398" s="141" t="b">
        <x:v>1</x:v>
      </x:c>
    </x:row>
    <x:row r="1399">
      <x:c r="A1399" s="137" t="str">
        <x:v>A-F0671-EN</x:v>
      </x:c>
      <x:c r="B1399" s="137" t="str">
        <x:v>F0671</x:v>
      </x:c>
      <x:c r="C1399" s="137" t="str">
        <x:v>shallots</x:v>
      </x:c>
      <x:c r="D1399" s="138" t="str">
        <x:v>en</x:v>
      </x:c>
      <x:c r="E1399" s="141" t="b">
        <x:v>0</x:v>
      </x:c>
    </x:row>
    <x:row r="1400">
      <x:c r="A1400" s="137" t="str">
        <x:v>A-F0332-DE</x:v>
      </x:c>
      <x:c r="B1400" s="137" t="str">
        <x:v>F0332</x:v>
      </x:c>
      <x:c r="C1400" s="137" t="str">
        <x:v>Griechischer Joghurt</x:v>
      </x:c>
      <x:c r="D1400" s="138" t="str">
        <x:v>de</x:v>
      </x:c>
      <x:c r="E1400" s="141" t="b">
        <x:v>1</x:v>
      </x:c>
    </x:row>
    <x:row r="1401">
      <x:c r="A1401" s="137" t="str">
        <x:v>A-F0332-EN</x:v>
      </x:c>
      <x:c r="B1401" s="137" t="str">
        <x:v>F0332</x:v>
      </x:c>
      <x:c r="C1401" s="137" t="str">
        <x:v>Greek yoghurt</x:v>
      </x:c>
      <x:c r="D1401" s="138" t="str">
        <x:v>en</x:v>
      </x:c>
      <x:c r="E1401" s="141" t="b">
        <x:v>0</x:v>
      </x:c>
    </x:row>
    <x:row r="1402">
      <x:c r="A1402" s="137" t="str">
        <x:v>A-F0187-DE</x:v>
      </x:c>
      <x:c r="B1402" s="137" t="str">
        <x:v>F0187</x:v>
      </x:c>
      <x:c r="C1402" s="137" t="str">
        <x:v>Knoblauchzehe</x:v>
      </x:c>
      <x:c r="D1402" s="138" t="str">
        <x:v>de</x:v>
      </x:c>
      <x:c r="E1402" s="141" t="b">
        <x:v>1</x:v>
      </x:c>
    </x:row>
    <x:row r="1403">
      <x:c r="A1403" s="137" t="str">
        <x:v>A-F0187-EN</x:v>
      </x:c>
      <x:c r="B1403" s="137" t="str">
        <x:v>F0187</x:v>
      </x:c>
      <x:c r="C1403" s="137" t="str">
        <x:v>clove garlic</x:v>
      </x:c>
      <x:c r="D1403" s="138" t="str">
        <x:v>en</x:v>
      </x:c>
      <x:c r="E1403" s="141" t="b">
        <x:v>0</x:v>
      </x:c>
    </x:row>
    <x:row r="1404">
      <x:c r="A1404" s="137" t="str">
        <x:v>A-F0837-DE</x:v>
      </x:c>
      <x:c r="B1404" s="137" t="str">
        <x:v>F0837</x:v>
      </x:c>
      <x:c r="C1404" s="137" t="str">
        <x:v>Hefe</x:v>
      </x:c>
      <x:c r="D1404" s="138" t="str">
        <x:v>de</x:v>
      </x:c>
      <x:c r="E1404" s="141" t="b">
        <x:v>1</x:v>
      </x:c>
    </x:row>
    <x:row r="1405">
      <x:c r="A1405" s="137" t="str">
        <x:v>A-F0837-EN</x:v>
      </x:c>
      <x:c r="B1405" s="137" t="str">
        <x:v>F0837</x:v>
      </x:c>
      <x:c r="C1405" s="137" t="str">
        <x:v>yeast</x:v>
      </x:c>
      <x:c r="D1405" s="138" t="str">
        <x:v>en</x:v>
      </x:c>
      <x:c r="E1405" s="141" t="b">
        <x:v>0</x:v>
      </x:c>
    </x:row>
    <x:row r="1406">
      <x:c r="A1406" s="137" t="str">
        <x:v>A-F0191-DE</x:v>
      </x:c>
      <x:c r="B1406" s="137" t="str">
        <x:v>F0191</x:v>
      </x:c>
      <x:c r="C1406" s="137" t="str">
        <x:v>Kokoscreme</x:v>
      </x:c>
      <x:c r="D1406" s="138" t="str">
        <x:v>de</x:v>
      </x:c>
      <x:c r="E1406" s="141" t="b">
        <x:v>1</x:v>
      </x:c>
    </x:row>
    <x:row r="1407">
      <x:c r="A1407" s="137" t="str">
        <x:v>A-F0191-EN</x:v>
      </x:c>
      <x:c r="B1407" s="137" t="str">
        <x:v>F0191</x:v>
      </x:c>
      <x:c r="C1407" s="137" t="str">
        <x:v>coconut cream</x:v>
      </x:c>
      <x:c r="D1407" s="138" t="str">
        <x:v>en</x:v>
      </x:c>
      <x:c r="E1407" s="141" t="b">
        <x:v>0</x:v>
      </x:c>
    </x:row>
    <x:row r="1408">
      <x:c r="A1408" s="137" t="str">
        <x:v>A-F0129-DE</x:v>
      </x:c>
      <x:c r="B1408" s="137" t="str">
        <x:v>F0129</x:v>
      </x:c>
      <x:c r="C1408" s="137" t="str">
        <x:v>Cashew</x:v>
      </x:c>
      <x:c r="D1408" s="138" t="str">
        <x:v>de</x:v>
      </x:c>
      <x:c r="E1408" s="141" t="b">
        <x:v>1</x:v>
      </x:c>
    </x:row>
    <x:row r="1409">
      <x:c r="A1409" s="137" t="str">
        <x:v>A-F0129-EN</x:v>
      </x:c>
      <x:c r="B1409" s="137" t="str">
        <x:v>F0129</x:v>
      </x:c>
      <x:c r="C1409" s="137" t="str">
        <x:v>cashew</x:v>
      </x:c>
      <x:c r="D1409" s="138" t="str">
        <x:v>en</x:v>
      </x:c>
      <x:c r="E1409" s="141" t="b">
        <x:v>0</x:v>
      </x:c>
    </x:row>
    <x:row r="1410">
      <x:c r="A1410" s="137" t="str">
        <x:v>A-F0309-DE</x:v>
      </x:c>
      <x:c r="B1410" s="137" t="str">
        <x:v>F0309</x:v>
      </x:c>
      <x:c r="C1410" s="137" t="str">
        <x:v>Gefrorener Zuckermais</x:v>
      </x:c>
      <x:c r="D1410" s="138" t="str">
        <x:v>de</x:v>
      </x:c>
      <x:c r="E1410" s="141" t="b">
        <x:v>1</x:v>
      </x:c>
    </x:row>
    <x:row r="1411">
      <x:c r="A1411" s="137" t="str">
        <x:v>A-F0309-EN</x:v>
      </x:c>
      <x:c r="B1411" s="137" t="str">
        <x:v>F0309</x:v>
      </x:c>
      <x:c r="C1411" s="137" t="str">
        <x:v>frozen sweetcorn</x:v>
      </x:c>
      <x:c r="D1411" s="138" t="str">
        <x:v>en</x:v>
      </x:c>
      <x:c r="E1411" s="141" t="b">
        <x:v>0</x:v>
      </x:c>
    </x:row>
    <x:row r="1412">
      <x:c r="A1412" s="137" t="str">
        <x:v>A-F0678-DE</x:v>
      </x:c>
      <x:c r="B1412" s="137" t="str">
        <x:v>F0678</x:v>
      </x:c>
      <x:c r="C1412" s="137" t="str">
        <x:v>Hähnchenbrust ohne Haut</x:v>
      </x:c>
      <x:c r="D1412" s="138" t="str">
        <x:v>de</x:v>
      </x:c>
      <x:c r="E1412" s="141" t="b">
        <x:v>1</x:v>
      </x:c>
    </x:row>
    <x:row r="1413">
      <x:c r="A1413" s="137" t="str">
        <x:v>A-F0678-EN</x:v>
      </x:c>
      <x:c r="B1413" s="137" t="str">
        <x:v>F0678</x:v>
      </x:c>
      <x:c r="C1413" s="137" t="str">
        <x:v>skinless chicken breast</x:v>
      </x:c>
      <x:c r="D1413" s="138" t="str">
        <x:v>en</x:v>
      </x:c>
      <x:c r="E1413" s="141" t="b">
        <x:v>0</x:v>
      </x:c>
    </x:row>
    <x:row r="1414">
      <x:c r="A1414" s="137" t="str">
        <x:v>A-F0715-DE</x:v>
      </x:c>
      <x:c r="B1414" s="137" t="str">
        <x:v>F0715</x:v>
      </x:c>
      <x:c r="C1414" s="137" t="str">
        <x:v>Zuckerschoten</x:v>
      </x:c>
      <x:c r="D1414" s="138" t="str">
        <x:v>de</x:v>
      </x:c>
      <x:c r="E1414" s="141" t="b">
        <x:v>1</x:v>
      </x:c>
    </x:row>
    <x:row r="1415">
      <x:c r="A1415" s="137" t="str">
        <x:v>A-F0715-EN</x:v>
      </x:c>
      <x:c r="B1415" s="137" t="str">
        <x:v>F0715</x:v>
      </x:c>
      <x:c r="C1415" s="137" t="str">
        <x:v>sugar snap pea</x:v>
      </x:c>
      <x:c r="D1415" s="138" t="str">
        <x:v>en</x:v>
      </x:c>
      <x:c r="E1415" s="141" t="b">
        <x:v>0</x:v>
      </x:c>
    </x:row>
    <x:row r="1416">
      <x:c r="A1416" s="137" t="str">
        <x:v>A-F0575-DE</x:v>
      </x:c>
      <x:c r="B1416" s="137" t="str">
        <x:v>F0575</x:v>
      </x:c>
      <x:c r="C1416" s="137" t="str">
        <x:v>Garnelen</x:v>
      </x:c>
      <x:c r="D1416" s="138" t="str">
        <x:v>de</x:v>
      </x:c>
      <x:c r="E1416" s="141" t="b">
        <x:v>1</x:v>
      </x:c>
    </x:row>
    <x:row r="1417">
      <x:c r="A1417" s="137" t="str">
        <x:v>A-F0575-EN</x:v>
      </x:c>
      <x:c r="B1417" s="137" t="str">
        <x:v>F0575</x:v>
      </x:c>
      <x:c r="C1417" s="137" t="str">
        <x:v>prawns</x:v>
      </x:c>
      <x:c r="D1417" s="138" t="str">
        <x:v>en</x:v>
      </x:c>
      <x:c r="E1417" s="141" t="b">
        <x:v>0</x:v>
      </x:c>
    </x:row>
    <x:row r="1418">
      <x:c r="A1418" s="137" t="str">
        <x:v>A-F0646-DE</x:v>
      </x:c>
      <x:c r="B1418" s="137" t="str">
        <x:v>F0646</x:v>
      </x:c>
      <x:c r="C1418" s="137" t="str">
        <x:v>Salatblatt</x:v>
      </x:c>
      <x:c r="D1418" s="138" t="str">
        <x:v>de</x:v>
      </x:c>
      <x:c r="E1418" s="141" t="b">
        <x:v>1</x:v>
      </x:c>
    </x:row>
    <x:row r="1419">
      <x:c r="A1419" s="137" t="str">
        <x:v>A-F0646-EN</x:v>
      </x:c>
      <x:c r="B1419" s="137" t="str">
        <x:v>F0646</x:v>
      </x:c>
      <x:c r="C1419" s="137" t="str">
        <x:v>salad leaf</x:v>
      </x:c>
      <x:c r="D1419" s="138" t="str">
        <x:v>en</x:v>
      </x:c>
      <x:c r="E1419" s="141" t="b">
        <x:v>0</x:v>
      </x:c>
    </x:row>
    <x:row r="1420">
      <x:c r="A1420" s="137" t="str">
        <x:v>A-F0113-DE</x:v>
      </x:c>
      <x:c r="B1420" s="137" t="str">
        <x:v>F0113</x:v>
      </x:c>
      <x:c r="C1420" s="137" t="str">
        <x:v>Kakaopulver</x:v>
      </x:c>
      <x:c r="D1420" s="138" t="str">
        <x:v>de</x:v>
      </x:c>
      <x:c r="E1420" s="141" t="b">
        <x:v>1</x:v>
      </x:c>
    </x:row>
    <x:row r="1421">
      <x:c r="A1421" s="137" t="str">
        <x:v>A-F0113-EN</x:v>
      </x:c>
      <x:c r="B1421" s="137" t="str">
        <x:v>F0113</x:v>
      </x:c>
      <x:c r="C1421" s="137" t="str">
        <x:v>cacao powder</x:v>
      </x:c>
      <x:c r="D1421" s="138" t="str">
        <x:v>en</x:v>
      </x:c>
      <x:c r="E1421" s="141" t="b">
        <x:v>0</x:v>
      </x:c>
    </x:row>
    <x:row r="1422">
      <x:c r="A1422" s="137" t="str">
        <x:v>A-F0112-DE</x:v>
      </x:c>
      <x:c r="B1422" s="137" t="str">
        <x:v>F0112</x:v>
      </x:c>
      <x:c r="C1422" s="137" t="str">
        <x:v>Kakaonibs</x:v>
      </x:c>
      <x:c r="D1422" s="138" t="str">
        <x:v>de</x:v>
      </x:c>
      <x:c r="E1422" s="141" t="b">
        <x:v>1</x:v>
      </x:c>
    </x:row>
    <x:row r="1423">
      <x:c r="A1423" s="137" t="str">
        <x:v>A-F0112-EN</x:v>
      </x:c>
      <x:c r="B1423" s="137" t="str">
        <x:v>F0112</x:v>
      </x:c>
      <x:c r="C1423" s="137" t="str">
        <x:v>cacao nibs</x:v>
      </x:c>
      <x:c r="D1423" s="138" t="str">
        <x:v>en</x:v>
      </x:c>
      <x:c r="E1423" s="141" t="b">
        <x:v>0</x:v>
      </x:c>
    </x:row>
    <x:row r="1424">
      <x:c r="A1424" s="137" t="str">
        <x:v>A-F0746-DE</x:v>
      </x:c>
      <x:c r="B1424" s="137" t="str">
        <x:v>F0746</x:v>
      </x:c>
      <x:c r="C1424" s="137" t="str">
        <x:v>Zahnstein</x:v>
      </x:c>
      <x:c r="D1424" s="138" t="str">
        <x:v>de</x:v>
      </x:c>
      <x:c r="E1424" s="141" t="b">
        <x:v>1</x:v>
      </x:c>
    </x:row>
    <x:row r="1425">
      <x:c r="A1425" s="137" t="str">
        <x:v>A-F0746-EN</x:v>
      </x:c>
      <x:c r="B1425" s="137" t="str">
        <x:v>F0746</x:v>
      </x:c>
      <x:c r="C1425" s="137" t="str">
        <x:v>tartar</x:v>
      </x:c>
      <x:c r="D1425" s="138" t="str">
        <x:v>en</x:v>
      </x:c>
      <x:c r="E1425" s="141" t="b">
        <x:v>0</x:v>
      </x:c>
    </x:row>
    <x:row r="1426">
      <x:c r="A1426" s="137" t="str">
        <x:v>A-F0381-DE</x:v>
      </x:c>
      <x:c r="B1426" s="137" t="str">
        <x:v>F0381</x:v>
      </x:c>
      <x:c r="C1426" s="137" t="str">
        <x:v>Stau</x:v>
      </x:c>
      <x:c r="D1426" s="138" t="str">
        <x:v>de</x:v>
      </x:c>
      <x:c r="E1426" s="141" t="b">
        <x:v>1</x:v>
      </x:c>
    </x:row>
    <x:row r="1427">
      <x:c r="A1427" s="137" t="str">
        <x:v>A-F0381-EN</x:v>
      </x:c>
      <x:c r="B1427" s="137" t="str">
        <x:v>F0381</x:v>
      </x:c>
      <x:c r="C1427" s="137" t="str">
        <x:v>jam</x:v>
      </x:c>
      <x:c r="D1427" s="138" t="str">
        <x:v>en</x:v>
      </x:c>
      <x:c r="E1427" s="141" t="b">
        <x:v>0</x:v>
      </x:c>
    </x:row>
    <x:row r="1428">
      <x:c r="A1428" s="137" t="str">
        <x:v>A-F0801-DE</x:v>
      </x:c>
      <x:c r="B1428" s="137" t="str">
        <x:v>F0801</x:v>
      </x:c>
      <x:c r="C1428" s="137" t="str">
        <x:v>Strauchtomate</x:v>
      </x:c>
      <x:c r="D1428" s="138" t="str">
        <x:v>de</x:v>
      </x:c>
      <x:c r="E1428" s="141" t="b">
        <x:v>1</x:v>
      </x:c>
    </x:row>
    <x:row r="1429">
      <x:c r="A1429" s="137" t="str">
        <x:v>A-F0801-EN</x:v>
      </x:c>
      <x:c r="B1429" s="137" t="str">
        <x:v>F0801</x:v>
      </x:c>
      <x:c r="C1429" s="137" t="str">
        <x:v>vine tomato</x:v>
      </x:c>
      <x:c r="D1429" s="138" t="str">
        <x:v>en</x:v>
      </x:c>
      <x:c r="E1429" s="141" t="b">
        <x:v>0</x:v>
      </x:c>
    </x:row>
    <x:row r="1430">
      <x:c r="A1430" s="137" t="str">
        <x:v>A-F0094-DE</x:v>
      </x:c>
      <x:c r="B1430" s="137" t="str">
        <x:v>F0094</x:v>
      </x:c>
      <x:c r="C1430" s="137" t="str">
        <x:v>Braune Senfkörner</x:v>
      </x:c>
      <x:c r="D1430" s="138" t="str">
        <x:v>de</x:v>
      </x:c>
      <x:c r="E1430" s="141" t="b">
        <x:v>1</x:v>
      </x:c>
    </x:row>
    <x:row r="1431">
      <x:c r="A1431" s="137" t="str">
        <x:v>A-F0094-EN</x:v>
      </x:c>
      <x:c r="B1431" s="137" t="str">
        <x:v>F0094</x:v>
      </x:c>
      <x:c r="C1431" s="137" t="str">
        <x:v>brown mustard seeds</x:v>
      </x:c>
      <x:c r="D1431" s="138" t="str">
        <x:v>en</x:v>
      </x:c>
      <x:c r="E1431" s="141" t="b">
        <x:v>0</x:v>
      </x:c>
    </x:row>
    <x:row r="1432">
      <x:c r="A1432" s="137" t="str">
        <x:v>A-F0265-DE</x:v>
      </x:c>
      <x:c r="B1432" s="137" t="str">
        <x:v>F0265</x:v>
      </x:c>
      <x:c r="C1432" s="137" t="str">
        <x:v>Eigelb</x:v>
      </x:c>
      <x:c r="D1432" s="138" t="str">
        <x:v>de</x:v>
      </x:c>
      <x:c r="E1432" s="141" t="b">
        <x:v>1</x:v>
      </x:c>
    </x:row>
    <x:row r="1433">
      <x:c r="A1433" s="137" t="str">
        <x:v>A-F0265-EN</x:v>
      </x:c>
      <x:c r="B1433" s="137" t="str">
        <x:v>F0265</x:v>
      </x:c>
      <x:c r="C1433" s="137" t="str">
        <x:v>egg yolk</x:v>
      </x:c>
      <x:c r="D1433" s="138" t="str">
        <x:v>en</x:v>
      </x:c>
      <x:c r="E1433" s="141" t="b">
        <x:v>0</x:v>
      </x:c>
    </x:row>
    <x:row r="1434">
      <x:c r="A1434" s="137" t="str">
        <x:v>A-F0310-DE</x:v>
      </x:c>
      <x:c r="B1434" s="137" t="str">
        <x:v>F0310</x:v>
      </x:c>
      <x:c r="C1434" s="137" t="str">
        <x:v>Fusilli</x:v>
      </x:c>
      <x:c r="D1434" s="138" t="str">
        <x:v>de</x:v>
      </x:c>
      <x:c r="E1434" s="141" t="b">
        <x:v>1</x:v>
      </x:c>
    </x:row>
    <x:row r="1435">
      <x:c r="A1435" s="137" t="str">
        <x:v>A-F0310-EN</x:v>
      </x:c>
      <x:c r="B1435" s="137" t="str">
        <x:v>F0310</x:v>
      </x:c>
      <x:c r="C1435" s="137" t="str">
        <x:v>fusilli</x:v>
      </x:c>
      <x:c r="D1435" s="138" t="str">
        <x:v>en</x:v>
      </x:c>
      <x:c r="E1435" s="141" t="b">
        <x:v>0</x:v>
      </x:c>
    </x:row>
    <x:row r="1436">
      <x:c r="A1436" s="137" t="str">
        <x:v>A-F0683-DE</x:v>
      </x:c>
      <x:c r="B1436" s="137" t="str">
        <x:v>F0683</x:v>
      </x:c>
      <x:c r="C1436" s="137" t="str">
        <x:v>Weichkäse</x:v>
      </x:c>
      <x:c r="D1436" s="138" t="str">
        <x:v>de</x:v>
      </x:c>
      <x:c r="E1436" s="141" t="b">
        <x:v>1</x:v>
      </x:c>
    </x:row>
    <x:row r="1437">
      <x:c r="A1437" s="137" t="str">
        <x:v>A-F0683-EN</x:v>
      </x:c>
      <x:c r="B1437" s="137" t="str">
        <x:v>F0683</x:v>
      </x:c>
      <x:c r="C1437" s="137" t="str">
        <x:v>soft cheese</x:v>
      </x:c>
      <x:c r="D1437" s="138" t="str">
        <x:v>en</x:v>
      </x:c>
      <x:c r="E1437" s="141" t="b">
        <x:v>0</x:v>
      </x:c>
    </x:row>
    <x:row r="1438">
      <x:c r="A1438" s="137" t="str">
        <x:v>A-F0040-DE</x:v>
      </x:c>
      <x:c r="B1438" s="137" t="str">
        <x:v>F0040</x:v>
      </x:c>
      <x:c r="C1438" s="137" t="str">
        <x:v>Backkartoffel</x:v>
      </x:c>
      <x:c r="D1438" s="138" t="str">
        <x:v>de</x:v>
      </x:c>
      <x:c r="E1438" s="141" t="b">
        <x:v>1</x:v>
      </x:c>
    </x:row>
    <x:row r="1439">
      <x:c r="A1439" s="137" t="str">
        <x:v>A-F0040-EN</x:v>
      </x:c>
      <x:c r="B1439" s="137" t="str">
        <x:v>F0040</x:v>
      </x:c>
      <x:c r="C1439" s="137" t="str">
        <x:v>baking potato</x:v>
      </x:c>
      <x:c r="D1439" s="138" t="str">
        <x:v>en</x:v>
      </x:c>
      <x:c r="E1439" s="141" t="b">
        <x:v>0</x:v>
      </x:c>
    </x:row>
    <x:row r="1440">
      <x:c r="A1440" s="137" t="str">
        <x:v>A-F0813-DE</x:v>
      </x:c>
      <x:c r="B1440" s="137" t="str">
        <x:v>F0813</x:v>
      </x:c>
      <x:c r="C1440" s="137" t="str">
        <x:v>Weißbrot</x:v>
      </x:c>
      <x:c r="D1440" s="138" t="str">
        <x:v>de</x:v>
      </x:c>
      <x:c r="E1440" s="141" t="b">
        <x:v>1</x:v>
      </x:c>
    </x:row>
    <x:row r="1441">
      <x:c r="A1441" s="137" t="str">
        <x:v>A-F0813-EN</x:v>
      </x:c>
      <x:c r="B1441" s="137" t="str">
        <x:v>F0813</x:v>
      </x:c>
      <x:c r="C1441" s="137" t="str">
        <x:v>white bread</x:v>
      </x:c>
      <x:c r="D1441" s="138" t="str">
        <x:v>en</x:v>
      </x:c>
      <x:c r="E1441" s="141" t="b">
        <x:v>0</x:v>
      </x:c>
    </x:row>
    <x:row r="1442">
      <x:c r="A1442" s="137" t="str">
        <x:v>A-F0547-DE</x:v>
      </x:c>
      <x:c r="B1442" s="137" t="str">
        <x:v>F0547</x:v>
      </x:c>
      <x:c r="C1442" s="137" t="str">
        <x:v>Pita</x:v>
      </x:c>
      <x:c r="D1442" s="138" t="str">
        <x:v>de</x:v>
      </x:c>
      <x:c r="E1442" s="141" t="b">
        <x:v>1</x:v>
      </x:c>
    </x:row>
    <x:row r="1443">
      <x:c r="A1443" s="137" t="str">
        <x:v>A-F0547-EN</x:v>
      </x:c>
      <x:c r="B1443" s="137" t="str">
        <x:v>F0547</x:v>
      </x:c>
      <x:c r="C1443" s="137" t="str">
        <x:v>pitta</x:v>
      </x:c>
      <x:c r="D1443" s="138" t="str">
        <x:v>en</x:v>
      </x:c>
      <x:c r="E1443" s="141" t="b">
        <x:v>0</x:v>
      </x:c>
    </x:row>
    <x:row r="1444">
      <x:c r="A1444" s="137" t="str">
        <x:v>A-F0382-DE</x:v>
      </x:c>
      <x:c r="B1444" s="137" t="str">
        <x:v>F0382</x:v>
      </x:c>
      <x:c r="C1444" s="137" t="str">
        <x:v>Jasminreis</x:v>
      </x:c>
      <x:c r="D1444" s="138" t="str">
        <x:v>de</x:v>
      </x:c>
      <x:c r="E1444" s="141" t="b">
        <x:v>1</x:v>
      </x:c>
    </x:row>
    <x:row r="1445">
      <x:c r="A1445" s="137" t="str">
        <x:v>A-F0382-EN</x:v>
      </x:c>
      <x:c r="B1445" s="137" t="str">
        <x:v>F0382</x:v>
      </x:c>
      <x:c r="C1445" s="137" t="str">
        <x:v>jasmine rice</x:v>
      </x:c>
      <x:c r="D1445" s="138" t="str">
        <x:v>en</x:v>
      </x:c>
      <x:c r="E1445" s="141" t="b">
        <x:v>0</x:v>
      </x:c>
    </x:row>
    <x:row r="1446">
      <x:c r="A1446" s="137" t="str">
        <x:v>A-F0787-DE</x:v>
      </x:c>
      <x:c r="B1446" s="137" t="str">
        <x:v>F0787</x:v>
      </x:c>
      <x:c r="C1446" s="137" t="str">
        <x:v>Veganer Joghurt</x:v>
      </x:c>
      <x:c r="D1446" s="138" t="str">
        <x:v>de</x:v>
      </x:c>
      <x:c r="E1446" s="141" t="b">
        <x:v>1</x:v>
      </x:c>
    </x:row>
    <x:row r="1447">
      <x:c r="A1447" s="137" t="str">
        <x:v>A-F0787-EN</x:v>
      </x:c>
      <x:c r="B1447" s="137" t="str">
        <x:v>F0787</x:v>
      </x:c>
      <x:c r="C1447" s="137" t="str">
        <x:v>vegan yogurt</x:v>
      </x:c>
      <x:c r="D1447" s="138" t="str">
        <x:v>en</x:v>
      </x:c>
      <x:c r="E1447" s="141" t="b">
        <x:v>0</x:v>
      </x:c>
    </x:row>
    <x:row r="1448">
      <x:c r="A1448" s="137" t="str">
        <x:v>A-F0477-DE</x:v>
      </x:c>
      <x:c r="B1448" s="137" t="str">
        <x:v>F0477</x:v>
      </x:c>
      <x:c r="C1448" s="137" t="str">
        <x:v>Senfkörner</x:v>
      </x:c>
      <x:c r="D1448" s="138" t="str">
        <x:v>de</x:v>
      </x:c>
      <x:c r="E1448" s="141" t="b">
        <x:v>1</x:v>
      </x:c>
    </x:row>
    <x:row r="1449">
      <x:c r="A1449" s="137" t="str">
        <x:v>A-F0477-EN</x:v>
      </x:c>
      <x:c r="B1449" s="137" t="str">
        <x:v>F0477</x:v>
      </x:c>
      <x:c r="C1449" s="137" t="str">
        <x:v>mustard seeds</x:v>
      </x:c>
      <x:c r="D1449" s="138" t="str">
        <x:v>en</x:v>
      </x:c>
      <x:c r="E1449" s="141" t="b">
        <x:v>0</x:v>
      </x:c>
    </x:row>
    <x:row r="1450">
      <x:c r="A1450" s="137" t="str">
        <x:v>A-F0363-DE</x:v>
      </x:c>
      <x:c r="B1450" s="137" t="str">
        <x:v>F0363</x:v>
      </x:c>
      <x:c r="C1450" s="137" t="str">
        <x:v>Weiße Bohne</x:v>
      </x:c>
      <x:c r="D1450" s="138" t="str">
        <x:v>de</x:v>
      </x:c>
      <x:c r="E1450" s="141" t="b">
        <x:v>1</x:v>
      </x:c>
    </x:row>
    <x:row r="1451">
      <x:c r="A1451" s="137" t="str">
        <x:v>A-F0363-EN</x:v>
      </x:c>
      <x:c r="B1451" s="137" t="str">
        <x:v>F0363</x:v>
      </x:c>
      <x:c r="C1451" s="137" t="str">
        <x:v>haricot bean</x:v>
      </x:c>
      <x:c r="D1451" s="138" t="str">
        <x:v>en</x:v>
      </x:c>
      <x:c r="E1451" s="141" t="b">
        <x:v>0</x:v>
      </x:c>
    </x:row>
    <x:row r="1452">
      <x:c r="A1452" s="137" t="str">
        <x:v>A-F0566-DE</x:v>
      </x:c>
      <x:c r="B1452" s="137" t="str">
        <x:v>F0566</x:v>
      </x:c>
      <x:c r="C1452" s="137" t="str">
        <x:v>Poppadum</x:v>
      </x:c>
      <x:c r="D1452" s="138" t="str">
        <x:v>de</x:v>
      </x:c>
      <x:c r="E1452" s="141" t="b">
        <x:v>1</x:v>
      </x:c>
    </x:row>
    <x:row r="1453">
      <x:c r="A1453" s="137" t="str">
        <x:v>A-F0566-EN</x:v>
      </x:c>
      <x:c r="B1453" s="137" t="str">
        <x:v>F0566</x:v>
      </x:c>
      <x:c r="C1453" s="137" t="str">
        <x:v>poppadum</x:v>
      </x:c>
      <x:c r="D1453" s="138" t="str">
        <x:v>en</x:v>
      </x:c>
      <x:c r="E1453" s="141" t="b">
        <x:v>0</x:v>
      </x:c>
    </x:row>
    <x:row r="1454">
      <x:c r="A1454" s="137" t="str">
        <x:v>A-F0725-DE</x:v>
      </x:c>
      <x:c r="B1454" s="137" t="str">
        <x:v>F0725</x:v>
      </x:c>
      <x:c r="C1454" s="137" t="str">
        <x:v>Sushi-Reis</x:v>
      </x:c>
      <x:c r="D1454" s="138" t="str">
        <x:v>de</x:v>
      </x:c>
      <x:c r="E1454" s="141" t="b">
        <x:v>1</x:v>
      </x:c>
    </x:row>
    <x:row r="1455">
      <x:c r="A1455" s="137" t="str">
        <x:v>A-F0725-EN</x:v>
      </x:c>
      <x:c r="B1455" s="137" t="str">
        <x:v>F0725</x:v>
      </x:c>
      <x:c r="C1455" s="137" t="str">
        <x:v>sushi rice</x:v>
      </x:c>
      <x:c r="D1455" s="138" t="str">
        <x:v>en</x:v>
      </x:c>
      <x:c r="E1455" s="141" t="b">
        <x:v>0</x:v>
      </x:c>
    </x:row>
    <x:row r="1456">
      <x:c r="A1456" s="137" t="str">
        <x:v>A-F0395-DE</x:v>
      </x:c>
      <x:c r="B1456" s="137" t="str">
        <x:v>F0395</x:v>
      </x:c>
      <x:c r="C1456" s="137" t="str">
        <x:v>Kiwi</x:v>
      </x:c>
      <x:c r="D1456" s="138" t="str">
        <x:v>de</x:v>
      </x:c>
      <x:c r="E1456" s="141" t="b">
        <x:v>1</x:v>
      </x:c>
    </x:row>
    <x:row r="1457">
      <x:c r="A1457" s="137" t="str">
        <x:v>A-F0395-EN</x:v>
      </x:c>
      <x:c r="B1457" s="137" t="str">
        <x:v>F0395</x:v>
      </x:c>
      <x:c r="C1457" s="137" t="str">
        <x:v>kiwi</x:v>
      </x:c>
      <x:c r="D1457" s="138" t="str">
        <x:v>en</x:v>
      </x:c>
      <x:c r="E1457" s="141" t="b">
        <x:v>0</x:v>
      </x:c>
    </x:row>
    <x:row r="1458">
      <x:c r="A1458" s="137" t="str">
        <x:v>A-F0256-DE</x:v>
      </x:c>
      <x:c r="B1458" s="137" t="str">
        <x:v>F0256</x:v>
      </x:c>
      <x:c r="C1458" s="137" t="str">
        <x:v>Getrocknete Vollkornnudelnester</x:v>
      </x:c>
      <x:c r="D1458" s="138" t="str">
        <x:v>de</x:v>
      </x:c>
      <x:c r="E1458" s="141" t="b">
        <x:v>1</x:v>
      </x:c>
    </x:row>
    <x:row r="1459">
      <x:c r="A1459" s="137" t="str">
        <x:v>A-F0256-EN</x:v>
      </x:c>
      <x:c r="B1459" s="137" t="str">
        <x:v>F0256</x:v>
      </x:c>
      <x:c r="C1459" s="137" t="str">
        <x:v>dried wholemeal noodle nests</x:v>
      </x:c>
      <x:c r="D1459" s="138" t="str">
        <x:v>en</x:v>
      </x:c>
      <x:c r="E1459" s="141" t="b">
        <x:v>0</x:v>
      </x:c>
    </x:row>
    <x:row r="1460">
      <x:c r="A1460" s="137" t="str">
        <x:v>A-F0233-DE</x:v>
      </x:c>
      <x:c r="B1460" s="137" t="str">
        <x:v>F0233</x:v>
      </x:c>
      <x:c r="C1460" s="137" t="str">
        <x:v>Curryblatt</x:v>
      </x:c>
      <x:c r="D1460" s="138" t="str">
        <x:v>de</x:v>
      </x:c>
      <x:c r="E1460" s="141" t="b">
        <x:v>1</x:v>
      </x:c>
    </x:row>
    <x:row r="1461">
      <x:c r="A1461" s="137" t="str">
        <x:v>A-F0233-EN</x:v>
      </x:c>
      <x:c r="B1461" s="137" t="str">
        <x:v>F0233</x:v>
      </x:c>
      <x:c r="C1461" s="137" t="str">
        <x:v>curry leaf</x:v>
      </x:c>
      <x:c r="D1461" s="138" t="str">
        <x:v>en</x:v>
      </x:c>
      <x:c r="E1461" s="141" t="b">
        <x:v>0</x:v>
      </x:c>
    </x:row>
    <x:row r="1462">
      <x:c r="A1462" s="137" t="str">
        <x:v>A-F0710-DE</x:v>
      </x:c>
      <x:c r="B1462" s="137" t="str">
        <x:v>F0710</x:v>
      </x:c>
      <x:c r="C1462" s="137" t="str">
        <x:v>Stängel-Ingwer</x:v>
      </x:c>
      <x:c r="D1462" s="138" t="str">
        <x:v>de</x:v>
      </x:c>
      <x:c r="E1462" s="141" t="b">
        <x:v>1</x:v>
      </x:c>
    </x:row>
    <x:row r="1463">
      <x:c r="A1463" s="137" t="str">
        <x:v>A-F0710-EN</x:v>
      </x:c>
      <x:c r="B1463" s="137" t="str">
        <x:v>F0710</x:v>
      </x:c>
      <x:c r="C1463" s="137" t="str">
        <x:v>stem ginger</x:v>
      </x:c>
      <x:c r="D1463" s="138" t="str">
        <x:v>en</x:v>
      </x:c>
      <x:c r="E1463" s="141" t="b">
        <x:v>0</x:v>
      </x:c>
    </x:row>
    <x:row r="1464">
      <x:c r="A1464" s="137" t="str">
        <x:v>A-F0241-DE</x:v>
      </x:c>
      <x:c r="B1464" s="137" t="str">
        <x:v>F0241</x:v>
      </x:c>
      <x:c r="C1464" s="137" t="str">
        <x:v>Dunkle Sojasauce</x:v>
      </x:c>
      <x:c r="D1464" s="138" t="str">
        <x:v>de</x:v>
      </x:c>
      <x:c r="E1464" s="141" t="b">
        <x:v>1</x:v>
      </x:c>
    </x:row>
    <x:row r="1465">
      <x:c r="A1465" s="137" t="str">
        <x:v>A-F0241-EN</x:v>
      </x:c>
      <x:c r="B1465" s="137" t="str">
        <x:v>F0241</x:v>
      </x:c>
      <x:c r="C1465" s="137" t="str">
        <x:v>dark soy sauce</x:v>
      </x:c>
      <x:c r="D1465" s="138" t="str">
        <x:v>en</x:v>
      </x:c>
      <x:c r="E1465" s="141" t="b">
        <x:v>0</x:v>
      </x:c>
    </x:row>
    <x:row r="1466">
      <x:c r="A1466" s="137" t="str">
        <x:v>A-F0264-DE</x:v>
      </x:c>
      <x:c r="B1466" s="137" t="str">
        <x:v>F0264</x:v>
      </x:c>
      <x:c r="C1466" s="137" t="str">
        <x:v>Eiernudeln</x:v>
      </x:c>
      <x:c r="D1466" s="138" t="str">
        <x:v>de</x:v>
      </x:c>
      <x:c r="E1466" s="141" t="b">
        <x:v>1</x:v>
      </x:c>
    </x:row>
    <x:row r="1467">
      <x:c r="A1467" s="137" t="str">
        <x:v>A-F0264-EN</x:v>
      </x:c>
      <x:c r="B1467" s="137" t="str">
        <x:v>F0264</x:v>
      </x:c>
      <x:c r="C1467" s="137" t="str">
        <x:v>egg noodles</x:v>
      </x:c>
      <x:c r="D1467" s="138" t="str">
        <x:v>en</x:v>
      </x:c>
      <x:c r="E1467" s="141" t="b">
        <x:v>0</x:v>
      </x:c>
    </x:row>
    <x:row r="1468">
      <x:c r="A1468" s="137" t="str">
        <x:v>A-F0743-DE</x:v>
      </x:c>
      <x:c r="B1468" s="137" t="str">
        <x:v>F0743</x:v>
      </x:c>
      <x:c r="C1468" s="137" t="str">
        <x:v>Tamarinde</x:v>
      </x:c>
      <x:c r="D1468" s="138" t="str">
        <x:v>de</x:v>
      </x:c>
      <x:c r="E1468" s="141" t="b">
        <x:v>1</x:v>
      </x:c>
    </x:row>
    <x:row r="1469">
      <x:c r="A1469" s="137" t="str">
        <x:v>A-F0743-EN</x:v>
      </x:c>
      <x:c r="B1469" s="137" t="str">
        <x:v>F0743</x:v>
      </x:c>
      <x:c r="C1469" s="137" t="str">
        <x:v>tamarind</x:v>
      </x:c>
      <x:c r="D1469" s="138" t="str">
        <x:v>en</x:v>
      </x:c>
      <x:c r="E1469" s="141" t="b">
        <x:v>0</x:v>
      </x:c>
    </x:row>
    <x:row r="1470">
      <x:c r="A1470" s="137" t="str">
        <x:v>A-F0390-DE</x:v>
      </x:c>
      <x:c r="B1470" s="137" t="str">
        <x:v>F0390</x:v>
      </x:c>
      <x:c r="C1470" s="137" t="str">
        <x:v>Kind</x:v>
      </x:c>
      <x:c r="D1470" s="138" t="str">
        <x:v>de</x:v>
      </x:c>
      <x:c r="E1470" s="141" t="b">
        <x:v>1</x:v>
      </x:c>
    </x:row>
    <x:row r="1471">
      <x:c r="A1471" s="137" t="str">
        <x:v>A-F0390-EN</x:v>
      </x:c>
      <x:c r="B1471" s="137" t="str">
        <x:v>F0390</x:v>
      </x:c>
      <x:c r="C1471" s="137" t="str">
        <x:v>kid</x:v>
      </x:c>
      <x:c r="D1471" s="138" t="str">
        <x:v>en</x:v>
      </x:c>
      <x:c r="E1471" s="141" t="b">
        <x:v>0</x:v>
      </x:c>
    </x:row>
    <x:row r="1472">
      <x:c r="A1472" s="137" t="str">
        <x:v>A-F0441-DE</x:v>
      </x:c>
      <x:c r="B1472" s="137" t="str">
        <x:v>F0441</x:v>
      </x:c>
      <x:c r="C1472" s="137" t="str">
        <x:v>Masa harina</x:v>
      </x:c>
      <x:c r="D1472" s="138" t="str">
        <x:v>de</x:v>
      </x:c>
      <x:c r="E1472" s="141" t="b">
        <x:v>1</x:v>
      </x:c>
    </x:row>
    <x:row r="1473">
      <x:c r="A1473" s="137" t="str">
        <x:v>A-F0441-EN</x:v>
      </x:c>
      <x:c r="B1473" s="137" t="str">
        <x:v>F0441</x:v>
      </x:c>
      <x:c r="C1473" s="137" t="str">
        <x:v>masa harina</x:v>
      </x:c>
      <x:c r="D1473" s="138" t="str">
        <x:v>en</x:v>
      </x:c>
      <x:c r="E1473" s="141" t="b">
        <x:v>0</x:v>
      </x:c>
    </x:row>
    <x:row r="1474">
      <x:c r="A1474" s="137" t="str">
        <x:v>A-F0688-DE</x:v>
      </x:c>
      <x:c r="B1474" s="137" t="str">
        <x:v>F0688</x:v>
      </x:c>
      <x:c r="C1474" s="137" t="str">
        <x:v>Sauerrahm</x:v>
      </x:c>
      <x:c r="D1474" s="138" t="str">
        <x:v>de</x:v>
      </x:c>
      <x:c r="E1474" s="141" t="b">
        <x:v>1</x:v>
      </x:c>
    </x:row>
    <x:row r="1475">
      <x:c r="A1475" s="137" t="str">
        <x:v>A-F0688-EN</x:v>
      </x:c>
      <x:c r="B1475" s="137" t="str">
        <x:v>F0688</x:v>
      </x:c>
      <x:c r="C1475" s="137" t="str">
        <x:v>soured cream</x:v>
      </x:c>
      <x:c r="D1475" s="138" t="str">
        <x:v>en</x:v>
      </x:c>
      <x:c r="E1475" s="141" t="b">
        <x:v>0</x:v>
      </x:c>
    </x:row>
    <x:row r="1476">
      <x:c r="A1476" s="137" t="str">
        <x:v>A-F0377-DE</x:v>
      </x:c>
      <x:c r="B1476" s="137" t="str">
        <x:v>F0377</x:v>
      </x:c>
      <x:c r="C1476" s="137" t="str">
        <x:v>Jalapeño-Chilis</x:v>
      </x:c>
      <x:c r="D1476" s="138" t="str">
        <x:v>de</x:v>
      </x:c>
      <x:c r="E1476" s="141" t="b">
        <x:v>1</x:v>
      </x:c>
    </x:row>
    <x:row r="1477">
      <x:c r="A1477" s="137" t="str">
        <x:v>A-F0377-EN</x:v>
      </x:c>
      <x:c r="B1477" s="137" t="str">
        <x:v>F0377</x:v>
      </x:c>
      <x:c r="C1477" s="137" t="str">
        <x:v>jalapeño chillies</x:v>
      </x:c>
      <x:c r="D1477" s="138" t="str">
        <x:v>en</x:v>
      </x:c>
      <x:c r="E1477" s="141" t="b">
        <x:v>0</x:v>
      </x:c>
    </x:row>
    <x:row r="1478">
      <x:c r="A1478" s="137" t="str">
        <x:v>A-F0021-DE</x:v>
      </x:c>
      <x:c r="B1478" s="137" t="str">
        <x:v>F0021</x:v>
      </x:c>
      <x:c r="C1478" s="137" t="str">
        <x:v>Asafoetida</x:v>
      </x:c>
      <x:c r="D1478" s="138" t="str">
        <x:v>de</x:v>
      </x:c>
      <x:c r="E1478" s="141" t="b">
        <x:v>1</x:v>
      </x:c>
    </x:row>
    <x:row r="1479">
      <x:c r="A1479" s="137" t="str">
        <x:v>A-F0021-EN</x:v>
      </x:c>
      <x:c r="B1479" s="137" t="str">
        <x:v>F0021</x:v>
      </x:c>
      <x:c r="C1479" s="137" t="str">
        <x:v>asafoetida</x:v>
      </x:c>
      <x:c r="D1479" s="138" t="str">
        <x:v>en</x:v>
      </x:c>
      <x:c r="E1479" s="141" t="b">
        <x:v>0</x:v>
      </x:c>
    </x:row>
    <x:row r="1480">
      <x:c r="A1480" s="137" t="str">
        <x:v>A-F0476-DE</x:v>
      </x:c>
      <x:c r="B1480" s="137" t="str">
        <x:v>F0476</x:v>
      </x:c>
      <x:c r="C1480" s="137" t="str">
        <x:v>Senfkörner</x:v>
      </x:c>
      <x:c r="D1480" s="138" t="str">
        <x:v>de</x:v>
      </x:c>
      <x:c r="E1480" s="141" t="b">
        <x:v>1</x:v>
      </x:c>
    </x:row>
    <x:row r="1481">
      <x:c r="A1481" s="137" t="str">
        <x:v>A-F0476-EN</x:v>
      </x:c>
      <x:c r="B1481" s="137" t="str">
        <x:v>F0476</x:v>
      </x:c>
      <x:c r="C1481" s="137" t="str">
        <x:v>mustard seed</x:v>
      </x:c>
      <x:c r="D1481" s="138" t="str">
        <x:v>en</x:v>
      </x:c>
      <x:c r="E1481" s="141" t="b">
        <x:v>0</x:v>
      </x:c>
    </x:row>
    <x:row r="1482">
      <x:c r="A1482" s="137" t="str">
        <x:v>A-F0190-DE</x:v>
      </x:c>
      <x:c r="B1482" s="137" t="str">
        <x:v>F0190</x:v>
      </x:c>
      <x:c r="C1482" s="137" t="str">
        <x:v>Kokosnuss</x:v>
      </x:c>
      <x:c r="D1482" s="138" t="str">
        <x:v>de</x:v>
      </x:c>
      <x:c r="E1482" s="141" t="b">
        <x:v>1</x:v>
      </x:c>
    </x:row>
    <x:row r="1483">
      <x:c r="A1483" s="137" t="str">
        <x:v>A-F0190-EN</x:v>
      </x:c>
      <x:c r="B1483" s="137" t="str">
        <x:v>F0190</x:v>
      </x:c>
      <x:c r="C1483" s="137" t="str">
        <x:v>coconut</x:v>
      </x:c>
      <x:c r="D1483" s="138" t="str">
        <x:v>en</x:v>
      </x:c>
      <x:c r="E1483" s="141" t="b">
        <x:v>0</x:v>
      </x:c>
    </x:row>
    <x:row r="1484">
      <x:c r="A1484" s="137" t="str">
        <x:v>A-F0657-DE</x:v>
      </x:c>
      <x:c r="B1484" s="137" t="str">
        <x:v>F0657</x:v>
      </x:c>
      <x:c r="C1484" s="137" t="str">
        <x:v>Wolfsbarschfilets</x:v>
      </x:c>
      <x:c r="D1484" s="138" t="str">
        <x:v>de</x:v>
      </x:c>
      <x:c r="E1484" s="141" t="b">
        <x:v>1</x:v>
      </x:c>
    </x:row>
    <x:row r="1485">
      <x:c r="A1485" s="137" t="str">
        <x:v>A-F0657-EN</x:v>
      </x:c>
      <x:c r="B1485" s="137" t="str">
        <x:v>F0657</x:v>
      </x:c>
      <x:c r="C1485" s="137" t="str">
        <x:v>sea bass fillets</x:v>
      </x:c>
      <x:c r="D1485" s="138" t="str">
        <x:v>en</x:v>
      </x:c>
      <x:c r="E1485" s="141" t="b">
        <x:v>0</x:v>
      </x:c>
    </x:row>
    <x:row r="1486">
      <x:c r="A1486" s="137" t="str">
        <x:v>A-F0360-DE</x:v>
      </x:c>
      <x:c r="B1486" s="137" t="str">
        <x:v>F0360</x:v>
      </x:c>
      <x:c r="C1486" s="137" t="str">
        <x:v>Halloumi</x:v>
      </x:c>
      <x:c r="D1486" s="138" t="str">
        <x:v>de</x:v>
      </x:c>
      <x:c r="E1486" s="141" t="b">
        <x:v>1</x:v>
      </x:c>
    </x:row>
    <x:row r="1487">
      <x:c r="A1487" s="137" t="str">
        <x:v>A-F0360-EN</x:v>
      </x:c>
      <x:c r="B1487" s="137" t="str">
        <x:v>F0360</x:v>
      </x:c>
      <x:c r="C1487" s="137" t="str">
        <x:v>halloumi</x:v>
      </x:c>
      <x:c r="D1487" s="138" t="str">
        <x:v>en</x:v>
      </x:c>
      <x:c r="E1487" s="141" t="b">
        <x:v>0</x:v>
      </x:c>
    </x:row>
    <x:row r="1488">
      <x:c r="A1488" s="137" t="str">
        <x:v>A-F0365-DE</x:v>
      </x:c>
      <x:c r="B1488" s="137" t="str">
        <x:v>F0365</x:v>
      </x:c>
      <x:c r="C1488" s="137" t="str">
        <x:v>Harissa-Paste</x:v>
      </x:c>
      <x:c r="D1488" s="138" t="str">
        <x:v>de</x:v>
      </x:c>
      <x:c r="E1488" s="141" t="b">
        <x:v>1</x:v>
      </x:c>
    </x:row>
    <x:row r="1489">
      <x:c r="A1489" s="137" t="str">
        <x:v>A-F0365-EN</x:v>
      </x:c>
      <x:c r="B1489" s="137" t="str">
        <x:v>F0365</x:v>
      </x:c>
      <x:c r="C1489" s="137" t="str">
        <x:v>harissa paste</x:v>
      </x:c>
      <x:c r="D1489" s="138" t="str">
        <x:v>en</x:v>
      </x:c>
      <x:c r="E1489" s="141" t="b">
        <x:v>0</x:v>
      </x:c>
    </x:row>
    <x:row r="1490">
      <x:c r="A1490" s="137" t="str">
        <x:v>A-F0347-DE</x:v>
      </x:c>
      <x:c r="B1490" s="137" t="str">
        <x:v>F0347</x:v>
      </x:c>
      <x:c r="C1490" s="137" t="str">
        <x:v>Gemahlene Mandeln</x:v>
      </x:c>
      <x:c r="D1490" s="138" t="str">
        <x:v>de</x:v>
      </x:c>
      <x:c r="E1490" s="141" t="b">
        <x:v>1</x:v>
      </x:c>
    </x:row>
    <x:row r="1491">
      <x:c r="A1491" s="137" t="str">
        <x:v>A-F0347-EN</x:v>
      </x:c>
      <x:c r="B1491" s="137" t="str">
        <x:v>F0347</x:v>
      </x:c>
      <x:c r="C1491" s="137" t="str">
        <x:v>ground almonds</x:v>
      </x:c>
      <x:c r="D1491" s="138" t="str">
        <x:v>en</x:v>
      </x:c>
      <x:c r="E1491" s="141" t="b">
        <x:v>0</x:v>
      </x:c>
    </x:row>
    <x:row r="1492">
      <x:c r="A1492" s="137" t="str">
        <x:v>A-F0198-DE</x:v>
      </x:c>
      <x:c r="B1492" s="137" t="str">
        <x:v>F0198</x:v>
      </x:c>
      <x:c r="C1492" s="137" t="str">
        <x:v>Kabeljaufilet</x:v>
      </x:c>
      <x:c r="D1492" s="138" t="str">
        <x:v>de</x:v>
      </x:c>
      <x:c r="E1492" s="141" t="b">
        <x:v>1</x:v>
      </x:c>
    </x:row>
    <x:row r="1493">
      <x:c r="A1493" s="137" t="str">
        <x:v>A-F0198-EN</x:v>
      </x:c>
      <x:c r="B1493" s="137" t="str">
        <x:v>F0198</x:v>
      </x:c>
      <x:c r="C1493" s="137" t="str">
        <x:v>cod loins</x:v>
      </x:c>
      <x:c r="D1493" s="138" t="str">
        <x:v>en</x:v>
      </x:c>
      <x:c r="E1493" s="141" t="b">
        <x:v>0</x:v>
      </x:c>
    </x:row>
    <x:row r="1494">
      <x:c r="A1494" s="137" t="str">
        <x:v>A-F0280-DE</x:v>
      </x:c>
      <x:c r="B1494" s="137" t="str">
        <x:v>F0280</x:v>
      </x:c>
      <x:c r="C1494" s="137" t="str">
        <x:v>Filetsteak</x:v>
      </x:c>
      <x:c r="D1494" s="138" t="str">
        <x:v>de</x:v>
      </x:c>
      <x:c r="E1494" s="141" t="b">
        <x:v>1</x:v>
      </x:c>
    </x:row>
    <x:row r="1495">
      <x:c r="A1495" s="137" t="str">
        <x:v>A-F0280-EN</x:v>
      </x:c>
      <x:c r="B1495" s="137" t="str">
        <x:v>F0280</x:v>
      </x:c>
      <x:c r="C1495" s="137" t="str">
        <x:v>fillet steak</x:v>
      </x:c>
      <x:c r="D1495" s="138" t="str">
        <x:v>en</x:v>
      </x:c>
      <x:c r="E1495" s="141" t="b">
        <x:v>0</x:v>
      </x:c>
    </x:row>
    <x:row r="1496">
      <x:c r="A1496" s="137" t="str">
        <x:v>A-F0758-DE</x:v>
      </x:c>
      <x:c r="B1496" s="137" t="str">
        <x:v>F0758</x:v>
      </x:c>
      <x:c r="C1496" s="137" t="str">
        <x:v>Tikka-Gewürzpulver</x:v>
      </x:c>
      <x:c r="D1496" s="138" t="str">
        <x:v>de</x:v>
      </x:c>
      <x:c r="E1496" s="141" t="b">
        <x:v>1</x:v>
      </x:c>
    </x:row>
    <x:row r="1497">
      <x:c r="A1497" s="137" t="str">
        <x:v>A-F0758-EN</x:v>
      </x:c>
      <x:c r="B1497" s="137" t="str">
        <x:v>F0758</x:v>
      </x:c>
      <x:c r="C1497" s="137" t="str">
        <x:v>tikka spice powder</x:v>
      </x:c>
      <x:c r="D1497" s="138" t="str">
        <x:v>en</x:v>
      </x:c>
      <x:c r="E1497" s="141" t="b">
        <x:v>0</x:v>
      </x:c>
    </x:row>
    <x:row r="1498">
      <x:c r="A1498" s="137" t="str">
        <x:v>A-F0252-DE</x:v>
      </x:c>
      <x:c r="B1498" s="137" t="str">
        <x:v>F0252</x:v>
      </x:c>
      <x:c r="C1498" s="137" t="str">
        <x:v>Getrocknete grüne Linsen</x:v>
      </x:c>
      <x:c r="D1498" s="138" t="str">
        <x:v>de</x:v>
      </x:c>
      <x:c r="E1498" s="141" t="b">
        <x:v>1</x:v>
      </x:c>
    </x:row>
    <x:row r="1499">
      <x:c r="A1499" s="137" t="str">
        <x:v>A-F0252-EN</x:v>
      </x:c>
      <x:c r="B1499" s="137" t="str">
        <x:v>F0252</x:v>
      </x:c>
      <x:c r="C1499" s="137" t="str">
        <x:v>dried lentilles vertes</x:v>
      </x:c>
      <x:c r="D1499" s="138" t="str">
        <x:v>en</x:v>
      </x:c>
      <x:c r="E1499" s="141" t="b">
        <x:v>0</x:v>
      </x:c>
    </x:row>
    <x:row r="1500">
      <x:c r="A1500" s="137" t="str">
        <x:v>A-F0833-DE</x:v>
      </x:c>
      <x:c r="B1500" s="137" t="str">
        <x:v>F0833</x:v>
      </x:c>
      <x:c r="C1500" s="137" t="str">
        <x:v>Vollkorn-Penne</x:v>
      </x:c>
      <x:c r="D1500" s="138" t="str">
        <x:v>de</x:v>
      </x:c>
      <x:c r="E1500" s="141" t="b">
        <x:v>1</x:v>
      </x:c>
    </x:row>
    <x:row r="1501">
      <x:c r="A1501" s="137" t="str">
        <x:v>A-F0833-EN</x:v>
      </x:c>
      <x:c r="B1501" s="137" t="str">
        <x:v>F0833</x:v>
      </x:c>
      <x:c r="C1501" s="137" t="str">
        <x:v>wholewheat penne</x:v>
      </x:c>
      <x:c r="D1501" s="138" t="str">
        <x:v>en</x:v>
      </x:c>
      <x:c r="E1501" s="141" t="b">
        <x:v>0</x:v>
      </x:c>
    </x:row>
    <x:row r="1502">
      <x:c r="A1502" s="137" t="str">
        <x:v>A-F0491-DE</x:v>
      </x:c>
      <x:c r="B1502" s="137" t="str">
        <x:v>F0491</x:v>
      </x:c>
      <x:c r="C1502" s="137" t="str">
        <x:v>Nährhefe</x:v>
      </x:c>
      <x:c r="D1502" s="138" t="str">
        <x:v>de</x:v>
      </x:c>
      <x:c r="E1502" s="141" t="b">
        <x:v>1</x:v>
      </x:c>
    </x:row>
    <x:row r="1503">
      <x:c r="A1503" s="137" t="str">
        <x:v>A-F0491-EN</x:v>
      </x:c>
      <x:c r="B1503" s="137" t="str">
        <x:v>F0491</x:v>
      </x:c>
      <x:c r="C1503" s="137" t="str">
        <x:v>nutritional yeast</x:v>
      </x:c>
      <x:c r="D1503" s="138" t="str">
        <x:v>en</x:v>
      </x:c>
      <x:c r="E1503" s="141" t="b">
        <x:v>0</x:v>
      </x:c>
    </x:row>
    <x:row r="1504">
      <x:c r="A1504" s="137" t="str">
        <x:v>A-F0408-DE</x:v>
      </x:c>
      <x:c r="B1504" s="137" t="str">
        <x:v>F0408</x:v>
      </x:c>
      <x:c r="C1504" s="137" t="str">
        <x:v>Gegarte gemischte Bohnen</x:v>
      </x:c>
      <x:c r="D1504" s="138" t="str">
        <x:v>de</x:v>
      </x:c>
      <x:c r="E1504" s="141" t="b">
        <x:v>1</x:v>
      </x:c>
    </x:row>
    <x:row r="1505">
      <x:c r="A1505" s="137" t="str">
        <x:v>A-F0408-EN</x:v>
      </x:c>
      <x:c r="B1505" s="137" t="str">
        <x:v>F0408</x:v>
      </x:c>
      <x:c r="C1505" s="137" t="str">
        <x:v>leftover summery beans</x:v>
      </x:c>
      <x:c r="D1505" s="138" t="str">
        <x:v>en</x:v>
      </x:c>
      <x:c r="E1505" s="141" t="b">
        <x:v>0</x:v>
      </x:c>
    </x:row>
    <x:row r="1506">
      <x:c r="A1506" s="137" t="str">
        <x:v>A-F0841-DE</x:v>
      </x:c>
      <x:c r="B1506" s="137" t="str">
        <x:v>F0841</x:v>
      </x:c>
      <x:c r="C1506" s="137" t="str">
        <x:v>Za’atar</x:v>
      </x:c>
      <x:c r="D1506" s="138" t="str">
        <x:v>de</x:v>
      </x:c>
      <x:c r="E1506" s="141" t="b">
        <x:v>1</x:v>
      </x:c>
    </x:row>
    <x:row r="1507">
      <x:c r="A1507" s="137" t="str">
        <x:v>A-F0841-EN</x:v>
      </x:c>
      <x:c r="B1507" s="137" t="str">
        <x:v>F0841</x:v>
      </x:c>
      <x:c r="C1507" s="137" t="str">
        <x:v>za’atar</x:v>
      </x:c>
      <x:c r="D1507" s="138" t="str">
        <x:v>en</x:v>
      </x:c>
      <x:c r="E1507" s="141" t="b">
        <x:v>0</x:v>
      </x:c>
    </x:row>
    <x:row r="1508">
      <x:c r="A1508" s="137" t="str">
        <x:v>A-F0002-DE</x:v>
      </x:c>
      <x:c r="B1508" s="137" t="str">
        <x:v>F0002</x:v>
      </x:c>
      <x:c r="C1508" s="137" t="str">
        <x:v>Aïoli</x:v>
      </x:c>
      <x:c r="D1508" s="138" t="str">
        <x:v>de</x:v>
      </x:c>
      <x:c r="E1508" s="141" t="b">
        <x:v>1</x:v>
      </x:c>
    </x:row>
    <x:row r="1509">
      <x:c r="A1509" s="137" t="str">
        <x:v>A-F0002-EN</x:v>
      </x:c>
      <x:c r="B1509" s="137" t="str">
        <x:v>F0002</x:v>
      </x:c>
      <x:c r="C1509" s="137" t="str">
        <x:v>aïoli</x:v>
      </x:c>
      <x:c r="D1509" s="138" t="str">
        <x:v>en</x:v>
      </x:c>
      <x:c r="E1509" s="141" t="b">
        <x:v>0</x:v>
      </x:c>
    </x:row>
    <x:row r="1510">
      <x:c r="A1510" s="137" t="str">
        <x:v>A-F0398-DE</x:v>
      </x:c>
      <x:c r="B1510" s="137" t="str">
        <x:v>F0398</x:v>
      </x:c>
      <x:c r="C1510" s="137" t="str">
        <x:v>Lammfleisch</x:v>
      </x:c>
      <x:c r="D1510" s="138" t="str">
        <x:v>de</x:v>
      </x:c>
      <x:c r="E1510" s="141" t="b">
        <x:v>1</x:v>
      </x:c>
    </x:row>
    <x:row r="1511">
      <x:c r="A1511" s="137" t="str">
        <x:v>A-F0398-EN</x:v>
      </x:c>
      <x:c r="B1511" s="137" t="str">
        <x:v>F0398</x:v>
      </x:c>
      <x:c r="C1511" s="137" t="str">
        <x:v>lamb</x:v>
      </x:c>
      <x:c r="D1511" s="138" t="str">
        <x:v>en</x:v>
      </x:c>
      <x:c r="E1511" s="141" t="b">
        <x:v>0</x:v>
      </x:c>
    </x:row>
    <x:row r="1512">
      <x:c r="A1512" s="137" t="str">
        <x:v>A-F0303-DE</x:v>
      </x:c>
      <x:c r="B1512" s="137" t="str">
        <x:v>F0303</x:v>
      </x:c>
      <x:c r="C1512" s="137" t="str">
        <x:v>Gefrorene Beerenmischung</x:v>
      </x:c>
      <x:c r="D1512" s="138" t="str">
        <x:v>de</x:v>
      </x:c>
      <x:c r="E1512" s="141" t="b">
        <x:v>1</x:v>
      </x:c>
    </x:row>
    <x:row r="1513">
      <x:c r="A1513" s="137" t="str">
        <x:v>A-F0303-EN</x:v>
      </x:c>
      <x:c r="B1513" s="137" t="str">
        <x:v>F0303</x:v>
      </x:c>
      <x:c r="C1513" s="137" t="str">
        <x:v>frozen mixed berry</x:v>
      </x:c>
      <x:c r="D1513" s="138" t="str">
        <x:v>en</x:v>
      </x:c>
      <x:c r="E1513" s="141" t="b">
        <x:v>0</x:v>
      </x:c>
    </x:row>
    <x:row r="1514">
      <x:c r="A1514" s="137" t="str">
        <x:v>A-F0172-DE</x:v>
      </x:c>
      <x:c r="B1514" s="137" t="str">
        <x:v>F0172</x:v>
      </x:c>
      <x:c r="C1514" s="137" t="str">
        <x:v>Chilis</x:v>
      </x:c>
      <x:c r="D1514" s="138" t="str">
        <x:v>de</x:v>
      </x:c>
      <x:c r="E1514" s="141" t="b">
        <x:v>1</x:v>
      </x:c>
    </x:row>
    <x:row r="1515">
      <x:c r="A1515" s="137" t="str">
        <x:v>A-F0172-EN</x:v>
      </x:c>
      <x:c r="B1515" s="137" t="str">
        <x:v>F0172</x:v>
      </x:c>
      <x:c r="C1515" s="137" t="str">
        <x:v>chillies</x:v>
      </x:c>
      <x:c r="D1515" s="138" t="str">
        <x:v>en</x:v>
      </x:c>
      <x:c r="E1515" s="141" t="b">
        <x:v>0</x:v>
      </x:c>
    </x:row>
    <x:row r="1516">
      <x:c r="A1516" s="137" t="str">
        <x:v>A-F0467-DE</x:v>
      </x:c>
      <x:c r="B1516" s="137" t="str">
        <x:v>F0467</x:v>
      </x:c>
      <x:c r="C1516" s="137" t="str">
        <x:v>Moong Dal</x:v>
      </x:c>
      <x:c r="D1516" s="138" t="str">
        <x:v>de</x:v>
      </x:c>
      <x:c r="E1516" s="141" t="b">
        <x:v>1</x:v>
      </x:c>
    </x:row>
    <x:row r="1517">
      <x:c r="A1517" s="137" t="str">
        <x:v>A-F0467-EN</x:v>
      </x:c>
      <x:c r="B1517" s="137" t="str">
        <x:v>F0467</x:v>
      </x:c>
      <x:c r="C1517" s="137" t="str">
        <x:v>moong dal</x:v>
      </x:c>
      <x:c r="D1517" s="138" t="str">
        <x:v>en</x:v>
      </x:c>
      <x:c r="E1517" s="141" t="b">
        <x:v>0</x:v>
      </x:c>
    </x:row>
    <x:row r="1518">
      <x:c r="A1518" s="137" t="str">
        <x:v>A-F0399-DE</x:v>
      </x:c>
      <x:c r="B1518" s="137" t="str">
        <x:v>F0399</x:v>
      </x:c>
      <x:c r="C1518" s="137" t="str">
        <x:v>Lammkeulensteak</x:v>
      </x:c>
      <x:c r="D1518" s="138" t="str">
        <x:v>de</x:v>
      </x:c>
      <x:c r="E1518" s="141" t="b">
        <x:v>1</x:v>
      </x:c>
    </x:row>
    <x:row r="1519">
      <x:c r="A1519" s="137" t="str">
        <x:v>A-F0399-EN</x:v>
      </x:c>
      <x:c r="B1519" s="137" t="str">
        <x:v>F0399</x:v>
      </x:c>
      <x:c r="C1519" s="137" t="str">
        <x:v>lamb leg steak</x:v>
      </x:c>
      <x:c r="D1519" s="138" t="str">
        <x:v>en</x:v>
      </x:c>
      <x:c r="E1519" s="141" t="b">
        <x:v>0</x:v>
      </x:c>
    </x:row>
    <x:row r="1520">
      <x:c r="A1520" s="137" t="str">
        <x:v>A-F0701-DE</x:v>
      </x:c>
      <x:c r="B1520" s="137" t="str">
        <x:v>F0701</x:v>
      </x:c>
      <x:c r="C1520" s="137" t="str">
        <x:v>Rote Linsen</x:v>
      </x:c>
      <x:c r="D1520" s="138" t="str">
        <x:v>de</x:v>
      </x:c>
      <x:c r="E1520" s="141" t="b">
        <x:v>1</x:v>
      </x:c>
    </x:row>
    <x:row r="1521">
      <x:c r="A1521" s="137" t="str">
        <x:v>A-F0701-EN</x:v>
      </x:c>
      <x:c r="B1521" s="137" t="str">
        <x:v>F0701</x:v>
      </x:c>
      <x:c r="C1521" s="137" t="str">
        <x:v>split red lentils</x:v>
      </x:c>
      <x:c r="D1521" s="138" t="str">
        <x:v>en</x:v>
      </x:c>
      <x:c r="E1521" s="141" t="b">
        <x:v>0</x:v>
      </x:c>
    </x:row>
    <x:row r="1522">
      <x:c r="A1522" s="137" t="str">
        <x:v>A-F0032-DE</x:v>
      </x:c>
      <x:c r="B1522" s="137" t="str">
        <x:v>F0032</x:v>
      </x:c>
      <x:c r="C1522" s="137" t="str">
        <x:v>Babyspinat</x:v>
      </x:c>
      <x:c r="D1522" s="138" t="str">
        <x:v>de</x:v>
      </x:c>
      <x:c r="E1522" s="141" t="b">
        <x:v>1</x:v>
      </x:c>
    </x:row>
    <x:row r="1523">
      <x:c r="A1523" s="137" t="str">
        <x:v>A-F0032-EN</x:v>
      </x:c>
      <x:c r="B1523" s="137" t="str">
        <x:v>F0032</x:v>
      </x:c>
      <x:c r="C1523" s="137" t="str">
        <x:v>baby leaf spinach</x:v>
      </x:c>
      <x:c r="D1523" s="138" t="str">
        <x:v>en</x:v>
      </x:c>
      <x:c r="E1523" s="141" t="b">
        <x:v>0</x:v>
      </x:c>
    </x:row>
    <x:row r="1524">
      <x:c r="A1524" s="137" t="str">
        <x:v>A-F0519-DE</x:v>
      </x:c>
      <x:c r="B1524" s="137" t="str">
        <x:v>F0519</x:v>
      </x:c>
      <x:c r="C1524" s="137" t="str">
        <x:v>Pastinaken</x:v>
      </x:c>
      <x:c r="D1524" s="138" t="str">
        <x:v>de</x:v>
      </x:c>
      <x:c r="E1524" s="141" t="b">
        <x:v>1</x:v>
      </x:c>
    </x:row>
    <x:row r="1525">
      <x:c r="A1525" s="137" t="str">
        <x:v>A-F0519-EN</x:v>
      </x:c>
      <x:c r="B1525" s="137" t="str">
        <x:v>F0519</x:v>
      </x:c>
      <x:c r="C1525" s="137" t="str">
        <x:v>parsnips</x:v>
      </x:c>
      <x:c r="D1525" s="138" t="str">
        <x:v>en</x:v>
      </x:c>
      <x:c r="E1525" s="141" t="b">
        <x:v>0</x:v>
      </x:c>
    </x:row>
    <x:row r="1526">
      <x:c r="A1526" s="137" t="str">
        <x:v>A-F0502-DE</x:v>
      </x:c>
      <x:c r="B1526" s="137" t="str">
        <x:v>F0502</x:v>
      </x:c>
      <x:c r="C1526" s="137" t="str">
        <x:v>Zwiebelsalz</x:v>
      </x:c>
      <x:c r="D1526" s="138" t="str">
        <x:v>de</x:v>
      </x:c>
      <x:c r="E1526" s="141" t="b">
        <x:v>1</x:v>
      </x:c>
    </x:row>
    <x:row r="1527">
      <x:c r="A1527" s="137" t="str">
        <x:v>A-F0502-EN</x:v>
      </x:c>
      <x:c r="B1527" s="137" t="str">
        <x:v>F0502</x:v>
      </x:c>
      <x:c r="C1527" s="137" t="str">
        <x:v>onion salt</x:v>
      </x:c>
      <x:c r="D1527" s="138" t="str">
        <x:v>en</x:v>
      </x:c>
      <x:c r="E1527" s="141" t="b">
        <x:v>0</x:v>
      </x:c>
    </x:row>
    <x:row r="1528">
      <x:c r="A1528" s="137" t="str">
        <x:v>A-F0691-DE</x:v>
      </x:c>
      <x:c r="B1528" s="137" t="str">
        <x:v>F0691</x:v>
      </x:c>
      <x:c r="C1528" s="137" t="str">
        <x:v>Sojabohne</x:v>
      </x:c>
      <x:c r="D1528" s="138" t="str">
        <x:v>de</x:v>
      </x:c>
      <x:c r="E1528" s="141" t="b">
        <x:v>1</x:v>
      </x:c>
    </x:row>
    <x:row r="1529">
      <x:c r="A1529" s="137" t="str">
        <x:v>A-F0691-EN</x:v>
      </x:c>
      <x:c r="B1529" s="137" t="str">
        <x:v>F0691</x:v>
      </x:c>
      <x:c r="C1529" s="137" t="str">
        <x:v>soya bean</x:v>
      </x:c>
      <x:c r="D1529" s="138" t="str">
        <x:v>en</x:v>
      </x:c>
      <x:c r="E1529" s="141" t="b">
        <x:v>0</x:v>
      </x:c>
    </x:row>
    <x:row r="1530">
      <x:c r="A1530" s="137" t="str">
        <x:v>A-F0109-DE</x:v>
      </x:c>
      <x:c r="B1530" s="137" t="str">
        <x:v>F0109</x:v>
      </x:c>
      <x:c r="C1530" s="137" t="str">
        <x:v>Champignons</x:v>
      </x:c>
      <x:c r="D1530" s="138" t="str">
        <x:v>de</x:v>
      </x:c>
      <x:c r="E1530" s="141" t="b">
        <x:v>1</x:v>
      </x:c>
    </x:row>
    <x:row r="1531">
      <x:c r="A1531" s="137" t="str">
        <x:v>A-F0109-EN</x:v>
      </x:c>
      <x:c r="B1531" s="137" t="str">
        <x:v>F0109</x:v>
      </x:c>
      <x:c r="C1531" s="137" t="str">
        <x:v>button mushroom</x:v>
      </x:c>
      <x:c r="D1531" s="138" t="str">
        <x:v>en</x:v>
      </x:c>
      <x:c r="E1531" s="141" t="b">
        <x:v>0</x:v>
      </x:c>
    </x:row>
    <x:row r="1532">
      <x:c r="A1532" s="137" t="str">
        <x:v>A-F0046-DE</x:v>
      </x:c>
      <x:c r="B1532" s="137" t="str">
        <x:v>F0046</x:v>
      </x:c>
      <x:c r="C1532" s="137" t="str">
        <x:v>Bananenschalotten</x:v>
      </x:c>
      <x:c r="D1532" s="138" t="str">
        <x:v>de</x:v>
      </x:c>
      <x:c r="E1532" s="141" t="b">
        <x:v>1</x:v>
      </x:c>
    </x:row>
    <x:row r="1533">
      <x:c r="A1533" s="137" t="str">
        <x:v>A-F0046-EN</x:v>
      </x:c>
      <x:c r="B1533" s="137" t="str">
        <x:v>F0046</x:v>
      </x:c>
      <x:c r="C1533" s="137" t="str">
        <x:v>banana shallots</x:v>
      </x:c>
      <x:c r="D1533" s="138" t="str">
        <x:v>en</x:v>
      </x:c>
      <x:c r="E1533" s="141" t="b">
        <x:v>0</x:v>
      </x:c>
    </x:row>
    <x:row r="1534">
      <x:c r="A1534" s="137" t="str">
        <x:v>A-F0796-DE</x:v>
      </x:c>
      <x:c r="B1534" s="137" t="str">
        <x:v>F0796</x:v>
      </x:c>
      <x:c r="C1534" s="137" t="str">
        <x:v>Vegetarischer Hartkäse</x:v>
      </x:c>
      <x:c r="D1534" s="138" t="str">
        <x:v>de</x:v>
      </x:c>
      <x:c r="E1534" s="141" t="b">
        <x:v>1</x:v>
      </x:c>
    </x:row>
    <x:row r="1535">
      <x:c r="A1535" s="137" t="str">
        <x:v>A-F0796-EN</x:v>
      </x:c>
      <x:c r="B1535" s="137" t="str">
        <x:v>F0796</x:v>
      </x:c>
      <x:c r="C1535" s="137" t="str">
        <x:v>vegetarian hard cheese</x:v>
      </x:c>
      <x:c r="D1535" s="138" t="str">
        <x:v>en</x:v>
      </x:c>
      <x:c r="E1535" s="141" t="b">
        <x:v>0</x:v>
      </x:c>
    </x:row>
    <x:row r="1536">
      <x:c r="A1536" s="137" t="str">
        <x:v>A-F0416-DE</x:v>
      </x:c>
      <x:c r="B1536" s="137" t="str">
        <x:v>F0416</x:v>
      </x:c>
      <x:c r="C1536" s="137" t="str">
        <x:v>Zitronen</x:v>
      </x:c>
      <x:c r="D1536" s="138" t="str">
        <x:v>de</x:v>
      </x:c>
      <x:c r="E1536" s="141" t="b">
        <x:v>1</x:v>
      </x:c>
    </x:row>
    <x:row r="1537">
      <x:c r="A1537" s="137" t="str">
        <x:v>A-F0416-EN</x:v>
      </x:c>
      <x:c r="B1537" s="137" t="str">
        <x:v>F0416</x:v>
      </x:c>
      <x:c r="C1537" s="137" t="str">
        <x:v>lemons</x:v>
      </x:c>
      <x:c r="D1537" s="138" t="str">
        <x:v>en</x:v>
      </x:c>
      <x:c r="E1537" s="141" t="b">
        <x:v>0</x:v>
      </x:c>
    </x:row>
    <x:row r="1538">
      <x:c r="A1538" s="137" t="str">
        <x:v>A-F0544-DE</x:v>
      </x:c>
      <x:c r="B1538" s="137" t="str">
        <x:v>F0544</x:v>
      </x:c>
      <x:c r="C1538" s="137" t="str">
        <x:v>Pinto-Bohne</x:v>
      </x:c>
      <x:c r="D1538" s="138" t="str">
        <x:v>de</x:v>
      </x:c>
      <x:c r="E1538" s="141" t="b">
        <x:v>1</x:v>
      </x:c>
    </x:row>
    <x:row r="1539">
      <x:c r="A1539" s="137" t="str">
        <x:v>A-F0544-EN</x:v>
      </x:c>
      <x:c r="B1539" s="137" t="str">
        <x:v>F0544</x:v>
      </x:c>
      <x:c r="C1539" s="137" t="str">
        <x:v>pinto bean</x:v>
      </x:c>
      <x:c r="D1539" s="138" t="str">
        <x:v>en</x:v>
      </x:c>
      <x:c r="E1539" s="141" t="b">
        <x:v>0</x:v>
      </x:c>
    </x:row>
    <x:row r="1540">
      <x:c r="A1540" s="137" t="str">
        <x:v>A-F0017-DE</x:v>
      </x:c>
      <x:c r="B1540" s="137" t="str">
        <x:v>F0017</x:v>
      </x:c>
      <x:c r="C1540" s="137" t="str">
        <x:v>Aprikosenhälften</x:v>
      </x:c>
      <x:c r="D1540" s="138" t="str">
        <x:v>de</x:v>
      </x:c>
      <x:c r="E1540" s="141" t="b">
        <x:v>1</x:v>
      </x:c>
    </x:row>
    <x:row r="1541">
      <x:c r="A1541" s="137" t="str">
        <x:v>A-F0017-EN</x:v>
      </x:c>
      <x:c r="B1541" s="137" t="str">
        <x:v>F0017</x:v>
      </x:c>
      <x:c r="C1541" s="137" t="str">
        <x:v>apricot halves</x:v>
      </x:c>
      <x:c r="D1541" s="138" t="str">
        <x:v>en</x:v>
      </x:c>
      <x:c r="E1541" s="141" t="b">
        <x:v>0</x:v>
      </x:c>
    </x:row>
    <x:row r="1542">
      <x:c r="A1542" s="137" t="str">
        <x:v>A-F0297-DE</x:v>
      </x:c>
      <x:c r="B1542" s="137" t="str">
        <x:v>F0297</x:v>
      </x:c>
      <x:c r="C1542" s="137" t="str">
        <x:v>Freekeh</x:v>
      </x:c>
      <x:c r="D1542" s="138" t="str">
        <x:v>de</x:v>
      </x:c>
      <x:c r="E1542" s="141" t="b">
        <x:v>1</x:v>
      </x:c>
    </x:row>
    <x:row r="1543">
      <x:c r="A1543" s="137" t="str">
        <x:v>A-F0297-EN</x:v>
      </x:c>
      <x:c r="B1543" s="137" t="str">
        <x:v>F0297</x:v>
      </x:c>
      <x:c r="C1543" s="137" t="str">
        <x:v>freekeh</x:v>
      </x:c>
      <x:c r="D1543" s="138" t="str">
        <x:v>en</x:v>
      </x:c>
      <x:c r="E1543" s="141" t="b">
        <x:v>0</x:v>
      </x:c>
    </x:row>
    <x:row r="1544">
      <x:c r="A1544" s="137" t="str">
        <x:v>A-F0469-DE</x:v>
      </x:c>
      <x:c r="B1544" s="137" t="str">
        <x:v>F0469</x:v>
      </x:c>
      <x:c r="C1544" s="137" t="str">
        <x:v>Muffin</x:v>
      </x:c>
      <x:c r="D1544" s="138" t="str">
        <x:v>de</x:v>
      </x:c>
      <x:c r="E1544" s="141" t="b">
        <x:v>1</x:v>
      </x:c>
    </x:row>
    <x:row r="1545">
      <x:c r="A1545" s="137" t="str">
        <x:v>A-F0469-EN</x:v>
      </x:c>
      <x:c r="B1545" s="137" t="str">
        <x:v>F0469</x:v>
      </x:c>
      <x:c r="C1545" s="137" t="str">
        <x:v>muffin</x:v>
      </x:c>
      <x:c r="D1545" s="138" t="str">
        <x:v>en</x:v>
      </x:c>
      <x:c r="E1545" s="141" t="b">
        <x:v>0</x:v>
      </x:c>
    </x:row>
    <x:row r="1546">
      <x:c r="A1546" s="137" t="str">
        <x:v>A-F0685-DE</x:v>
      </x:c>
      <x:c r="B1546" s="137" t="str">
        <x:v>F0685</x:v>
      </x:c>
      <x:c r="C1546" s="137" t="str">
        <x:v>Sauerrahm-Schnittlauch-Dip</x:v>
      </x:c>
      <x:c r="D1546" s="138" t="str">
        <x:v>de</x:v>
      </x:c>
      <x:c r="E1546" s="141" t="b">
        <x:v>1</x:v>
      </x:c>
    </x:row>
    <x:row r="1547">
      <x:c r="A1547" s="137" t="str">
        <x:v>A-F0685-EN</x:v>
      </x:c>
      <x:c r="B1547" s="137" t="str">
        <x:v>F0685</x:v>
      </x:c>
      <x:c r="C1547" s="137" t="str">
        <x:v>sour cream &amp; chive dip</x:v>
      </x:c>
      <x:c r="D1547" s="138" t="str">
        <x:v>en</x:v>
      </x:c>
      <x:c r="E1547" s="141" t="b">
        <x:v>0</x:v>
      </x:c>
    </x:row>
    <x:row r="1548">
      <x:c r="A1548" s="137" t="str">
        <x:v>A-F0545-DE</x:v>
      </x:c>
      <x:c r="B1548" s="137" t="str">
        <x:v>F0545</x:v>
      </x:c>
      <x:c r="C1548" s="137" t="str">
        <x:v>Pintobohnen</x:v>
      </x:c>
      <x:c r="D1548" s="138" t="str">
        <x:v>de</x:v>
      </x:c>
      <x:c r="E1548" s="141" t="b">
        <x:v>1</x:v>
      </x:c>
    </x:row>
    <x:row r="1549">
      <x:c r="A1549" s="137" t="str">
        <x:v>A-F0545-EN</x:v>
      </x:c>
      <x:c r="B1549" s="137" t="str">
        <x:v>F0545</x:v>
      </x:c>
      <x:c r="C1549" s="137" t="str">
        <x:v>pinto beans</x:v>
      </x:c>
      <x:c r="D1549" s="138" t="str">
        <x:v>en</x:v>
      </x:c>
      <x:c r="E1549" s="141" t="b">
        <x:v>0</x:v>
      </x:c>
    </x:row>
    <x:row r="1550">
      <x:c r="A1550" s="137" t="str">
        <x:v>A-F0060-DE</x:v>
      </x:c>
      <x:c r="B1550" s="137" t="str">
        <x:v>F0060</x:v>
      </x:c>
      <x:c r="C1550" s="137" t="str">
        <x:v>Rindfleisch</x:v>
      </x:c>
      <x:c r="D1550" s="138" t="str">
        <x:v>de</x:v>
      </x:c>
      <x:c r="E1550" s="141" t="b">
        <x:v>1</x:v>
      </x:c>
    </x:row>
    <x:row r="1551">
      <x:c r="A1551" s="137" t="str">
        <x:v>A-F0060-EN</x:v>
      </x:c>
      <x:c r="B1551" s="137" t="str">
        <x:v>F0060</x:v>
      </x:c>
      <x:c r="C1551" s="137" t="str">
        <x:v>beef</x:v>
      </x:c>
      <x:c r="D1551" s="138" t="str">
        <x:v>en</x:v>
      </x:c>
      <x:c r="E1551" s="141" t="b">
        <x:v>0</x:v>
      </x:c>
    </x:row>
    <x:row r="1552">
      <x:c r="A1552" s="137" t="str">
        <x:v>A-F0444-DE</x:v>
      </x:c>
      <x:c r="B1552" s="137" t="str">
        <x:v>F0444</x:v>
      </x:c>
      <x:c r="C1552" s="137" t="str">
        <x:v>Fleischbällchen</x:v>
      </x:c>
      <x:c r="D1552" s="138" t="str">
        <x:v>de</x:v>
      </x:c>
      <x:c r="E1552" s="141" t="b">
        <x:v>1</x:v>
      </x:c>
    </x:row>
    <x:row r="1553">
      <x:c r="A1553" s="137" t="str">
        <x:v>A-F0444-EN</x:v>
      </x:c>
      <x:c r="B1553" s="137" t="str">
        <x:v>F0444</x:v>
      </x:c>
      <x:c r="C1553" s="137" t="str">
        <x:v>meatballs</x:v>
      </x:c>
      <x:c r="D1553" s="138" t="str">
        <x:v>en</x:v>
      </x:c>
      <x:c r="E1553" s="141" t="b">
        <x:v>0</x:v>
      </x:c>
    </x:row>
    <x:row r="1554">
      <x:c r="A1554" s="137" t="str">
        <x:v>A-F0285-DE</x:v>
      </x:c>
      <x:c r="B1554" s="137" t="str">
        <x:v>F0285</x:v>
      </x:c>
      <x:c r="C1554" s="137" t="str">
        <x:v>Fischpastetenmischung</x:v>
      </x:c>
      <x:c r="D1554" s="138" t="str">
        <x:v>de</x:v>
      </x:c>
      <x:c r="E1554" s="141" t="b">
        <x:v>1</x:v>
      </x:c>
    </x:row>
    <x:row r="1555">
      <x:c r="A1555" s="137" t="str">
        <x:v>A-F0285-EN</x:v>
      </x:c>
      <x:c r="B1555" s="137" t="str">
        <x:v>F0285</x:v>
      </x:c>
      <x:c r="C1555" s="137" t="str">
        <x:v>fish pie mix</x:v>
      </x:c>
      <x:c r="D1555" s="138" t="str">
        <x:v>en</x:v>
      </x:c>
      <x:c r="E1555" s="141" t="b">
        <x:v>0</x:v>
      </x:c>
    </x:row>
    <x:row r="1556">
      <x:c r="A1556" s="137" t="str">
        <x:v>A-F0024-DE</x:v>
      </x:c>
      <x:c r="B1556" s="137" t="str">
        <x:v>F0024</x:v>
      </x:c>
      <x:c r="C1556" s="137" t="str">
        <x:v>Spargelstangen</x:v>
      </x:c>
      <x:c r="D1556" s="138" t="str">
        <x:v>de</x:v>
      </x:c>
      <x:c r="E1556" s="141" t="b">
        <x:v>1</x:v>
      </x:c>
    </x:row>
    <x:row r="1557">
      <x:c r="A1557" s="137" t="str">
        <x:v>A-F0024-EN</x:v>
      </x:c>
      <x:c r="B1557" s="137" t="str">
        <x:v>F0024</x:v>
      </x:c>
      <x:c r="C1557" s="137" t="str">
        <x:v>asparagus spears</x:v>
      </x:c>
      <x:c r="D1557" s="138" t="str">
        <x:v>en</x:v>
      </x:c>
      <x:c r="E1557" s="141" t="b">
        <x:v>0</x:v>
      </x:c>
    </x:row>
    <x:row r="1558">
      <x:c r="A1558" s="137" t="str">
        <x:v>A-F0707-DE</x:v>
      </x:c>
      <x:c r="B1558" s="137" t="str">
        <x:v>F0707</x:v>
      </x:c>
      <x:c r="C1558" s="137" t="str">
        <x:v>Sprießender Brokkoli</x:v>
      </x:c>
      <x:c r="D1558" s="138" t="str">
        <x:v>de</x:v>
      </x:c>
      <x:c r="E1558" s="141" t="b">
        <x:v>1</x:v>
      </x:c>
    </x:row>
    <x:row r="1559">
      <x:c r="A1559" s="137" t="str">
        <x:v>A-F0707-EN</x:v>
      </x:c>
      <x:c r="B1559" s="137" t="str">
        <x:v>F0707</x:v>
      </x:c>
      <x:c r="C1559" s="137" t="str">
        <x:v>sprouting broccoli</x:v>
      </x:c>
      <x:c r="D1559" s="138" t="str">
        <x:v>en</x:v>
      </x:c>
      <x:c r="E1559" s="141" t="b">
        <x:v>0</x:v>
      </x:c>
    </x:row>
    <x:row r="1560">
      <x:c r="A1560" s="137" t="str">
        <x:v>A-F0524-DE</x:v>
      </x:c>
      <x:c r="B1560" s="137" t="str">
        <x:v>F0524</x:v>
      </x:c>
      <x:c r="C1560" s="137" t="str">
        <x:v>Erbsenspross</x:v>
      </x:c>
      <x:c r="D1560" s="138" t="str">
        <x:v>de</x:v>
      </x:c>
      <x:c r="E1560" s="141" t="b">
        <x:v>1</x:v>
      </x:c>
    </x:row>
    <x:row r="1561">
      <x:c r="A1561" s="137" t="str">
        <x:v>A-F0524-EN</x:v>
      </x:c>
      <x:c r="B1561" s="137" t="str">
        <x:v>F0524</x:v>
      </x:c>
      <x:c r="C1561" s="137" t="str">
        <x:v>pea shoot</x:v>
      </x:c>
      <x:c r="D1561" s="138" t="str">
        <x:v>en</x:v>
      </x:c>
      <x:c r="E1561" s="141" t="b">
        <x:v>0</x:v>
      </x:c>
    </x:row>
    <x:row r="1562">
      <x:c r="A1562" s="137" t="str">
        <x:v>A-F0448-DE</x:v>
      </x:c>
      <x:c r="B1562" s="137" t="str">
        <x:v>F0448</x:v>
      </x:c>
      <x:c r="C1562" s="137" t="str">
        <x:v>Medjool-Datteln</x:v>
      </x:c>
      <x:c r="D1562" s="138" t="str">
        <x:v>de</x:v>
      </x:c>
      <x:c r="E1562" s="141" t="b">
        <x:v>1</x:v>
      </x:c>
    </x:row>
    <x:row r="1563">
      <x:c r="A1563" s="137" t="str">
        <x:v>A-F0448-EN</x:v>
      </x:c>
      <x:c r="B1563" s="137" t="str">
        <x:v>F0448</x:v>
      </x:c>
      <x:c r="C1563" s="137" t="str">
        <x:v>medjool dates</x:v>
      </x:c>
      <x:c r="D1563" s="138" t="str">
        <x:v>en</x:v>
      </x:c>
      <x:c r="E1563" s="141" t="b">
        <x:v>0</x:v>
      </x:c>
    </x:row>
    <x:row r="1564">
      <x:c r="A1564" s="137" t="str">
        <x:v>A-F0642-DE</x:v>
      </x:c>
      <x:c r="B1564" s="137" t="str">
        <x:v>F0642</x:v>
      </x:c>
      <x:c r="C1564" s="137" t="str">
        <x:v>Salbeiblatt</x:v>
      </x:c>
      <x:c r="D1564" s="138" t="str">
        <x:v>de</x:v>
      </x:c>
      <x:c r="E1564" s="141" t="b">
        <x:v>1</x:v>
      </x:c>
    </x:row>
    <x:row r="1565">
      <x:c r="A1565" s="137" t="str">
        <x:v>A-F0642-EN</x:v>
      </x:c>
      <x:c r="B1565" s="137" t="str">
        <x:v>F0642</x:v>
      </x:c>
      <x:c r="C1565" s="137" t="str">
        <x:v>sage leaf</x:v>
      </x:c>
      <x:c r="D1565" s="138" t="str">
        <x:v>en</x:v>
      </x:c>
      <x:c r="E1565" s="141" t="b">
        <x:v>0</x:v>
      </x:c>
    </x:row>
    <x:row r="1566">
      <x:c r="A1566" s="137" t="str">
        <x:v>A-F0439-DE</x:v>
      </x:c>
      <x:c r="B1566" s="137" t="str">
        <x:v>F0439</x:v>
      </x:c>
      <x:c r="C1566" s="137" t="str">
        <x:v>Marinade</x:v>
      </x:c>
      <x:c r="D1566" s="138" t="str">
        <x:v>de</x:v>
      </x:c>
      <x:c r="E1566" s="141" t="b">
        <x:v>1</x:v>
      </x:c>
    </x:row>
    <x:row r="1567">
      <x:c r="A1567" s="137" t="str">
        <x:v>A-F0439-EN</x:v>
      </x:c>
      <x:c r="B1567" s="137" t="str">
        <x:v>F0439</x:v>
      </x:c>
      <x:c r="C1567" s="137" t="str">
        <x:v>marinade</x:v>
      </x:c>
      <x:c r="D1567" s="138" t="str">
        <x:v>en</x:v>
      </x:c>
      <x:c r="E1567" s="141" t="b">
        <x:v>0</x:v>
      </x:c>
    </x:row>
    <x:row r="1568">
      <x:c r="A1568" s="137" t="str">
        <x:v>A-F0739-DE</x:v>
      </x:c>
      <x:c r="B1568" s="137" t="str">
        <x:v>F0739</x:v>
      </x:c>
      <x:c r="C1568" s="137" t="str">
        <x:v>Tagliatelle</x:v>
      </x:c>
      <x:c r="D1568" s="138" t="str">
        <x:v>de</x:v>
      </x:c>
      <x:c r="E1568" s="141" t="b">
        <x:v>1</x:v>
      </x:c>
    </x:row>
    <x:row r="1569">
      <x:c r="A1569" s="137" t="str">
        <x:v>A-F0739-EN</x:v>
      </x:c>
      <x:c r="B1569" s="137" t="str">
        <x:v>F0739</x:v>
      </x:c>
      <x:c r="C1569" s="137" t="str">
        <x:v>tagliatelle</x:v>
      </x:c>
      <x:c r="D1569" s="138" t="str">
        <x:v>en</x:v>
      </x:c>
      <x:c r="E1569" s="141" t="b">
        <x:v>0</x:v>
      </x:c>
    </x:row>
    <x:row r="1570">
      <x:c r="A1570" s="137" t="str">
        <x:v>A-F0048-DE</x:v>
      </x:c>
      <x:c r="B1570" s="137" t="str">
        <x:v>F0048</x:v>
      </x:c>
      <x:c r="C1570" s="137" t="str">
        <x:v>Barbecue-Sauce</x:v>
      </x:c>
      <x:c r="D1570" s="138" t="str">
        <x:v>de</x:v>
      </x:c>
      <x:c r="E1570" s="141" t="b">
        <x:v>1</x:v>
      </x:c>
    </x:row>
    <x:row r="1571">
      <x:c r="A1571" s="137" t="str">
        <x:v>A-F0048-EN</x:v>
      </x:c>
      <x:c r="B1571" s="137" t="str">
        <x:v>F0048</x:v>
      </x:c>
      <x:c r="C1571" s="137" t="str">
        <x:v>barbecue sauce</x:v>
      </x:c>
      <x:c r="D1571" s="138" t="str">
        <x:v>en</x:v>
      </x:c>
      <x:c r="E1571" s="141" t="b">
        <x:v>0</x:v>
      </x:c>
    </x:row>
    <x:row r="1572">
      <x:c r="A1572" s="137" t="str">
        <x:v>A-F0615-DE</x:v>
      </x:c>
      <x:c r="B1572" s="137" t="str">
        <x:v>F0615</x:v>
      </x:c>
      <x:c r="C1572" s="137" t="str">
        <x:v>Gekühlte Bohne</x:v>
      </x:c>
      <x:c r="D1572" s="138" t="str">
        <x:v>de</x:v>
      </x:c>
      <x:c r="E1572" s="141" t="b">
        <x:v>1</x:v>
      </x:c>
    </x:row>
    <x:row r="1573">
      <x:c r="A1573" s="137" t="str">
        <x:v>A-F0615-EN</x:v>
      </x:c>
      <x:c r="B1573" s="137" t="str">
        <x:v>F0615</x:v>
      </x:c>
      <x:c r="C1573" s="137" t="str">
        <x:v>refried bean</x:v>
      </x:c>
      <x:c r="D1573" s="138" t="str">
        <x:v>en</x:v>
      </x:c>
      <x:c r="E1573" s="141" t="b">
        <x:v>0</x:v>
      </x:c>
    </x:row>
    <x:row r="1574">
      <x:c r="A1574" s="137" t="str">
        <x:v>A-F0161-DE</x:v>
      </x:c>
      <x:c r="B1574" s="137" t="str">
        <x:v>F0161</x:v>
      </x:c>
      <x:c r="C1574" s="137" t="str">
        <x:v>Hühnerbrühe, Schuss oder Würfel</x:v>
      </x:c>
      <x:c r="D1574" s="138" t="str">
        <x:v>de</x:v>
      </x:c>
      <x:c r="E1574" s="141" t="b">
        <x:v>1</x:v>
      </x:c>
    </x:row>
    <x:row r="1575">
      <x:c r="A1575" s="137" t="str">
        <x:v>A-F0161-EN</x:v>
      </x:c>
      <x:c r="B1575" s="137" t="str">
        <x:v>F0161</x:v>
      </x:c>
      <x:c r="C1575" s="137" t="str">
        <x:v>chicken stock shot or cube</x:v>
      </x:c>
      <x:c r="D1575" s="138" t="str">
        <x:v>en</x:v>
      </x:c>
      <x:c r="E1575" s="141" t="b">
        <x:v>0</x:v>
      </x:c>
    </x:row>
    <x:row r="1576">
      <x:c r="A1576" s="137" t="str">
        <x:v>A-F0577-DE</x:v>
      </x:c>
      <x:c r="B1576" s="137" t="str">
        <x:v>F0577</x:v>
      </x:c>
      <x:c r="C1576" s="137" t="str">
        <x:v>Beschneiden</x:v>
      </x:c>
      <x:c r="D1576" s="138" t="str">
        <x:v>de</x:v>
      </x:c>
      <x:c r="E1576" s="141" t="b">
        <x:v>1</x:v>
      </x:c>
    </x:row>
    <x:row r="1577">
      <x:c r="A1577" s="137" t="str">
        <x:v>A-F0577-EN</x:v>
      </x:c>
      <x:c r="B1577" s="137" t="str">
        <x:v>F0577</x:v>
      </x:c>
      <x:c r="C1577" s="137" t="str">
        <x:v>prune</x:v>
      </x:c>
      <x:c r="D1577" s="138" t="str">
        <x:v>en</x:v>
      </x:c>
      <x:c r="E1577" s="141" t="b">
        <x:v>0</x:v>
      </x:c>
    </x:row>
    <x:row r="1578">
      <x:c r="A1578" s="137" t="str">
        <x:v>A-F0764-DE</x:v>
      </x:c>
      <x:c r="B1578" s="137" t="str">
        <x:v>F0764</x:v>
      </x:c>
      <x:c r="C1578" s="137" t="str">
        <x:v>Tomatenpüree</x:v>
      </x:c>
      <x:c r="D1578" s="138" t="str">
        <x:v>de</x:v>
      </x:c>
      <x:c r="E1578" s="141" t="b">
        <x:v>1</x:v>
      </x:c>
    </x:row>
    <x:row r="1579">
      <x:c r="A1579" s="137" t="str">
        <x:v>A-F0764-EN</x:v>
      </x:c>
      <x:c r="B1579" s="137" t="str">
        <x:v>F0764</x:v>
      </x:c>
      <x:c r="C1579" s="137" t="str">
        <x:v>tomato purée</x:v>
      </x:c>
      <x:c r="D1579" s="138" t="str">
        <x:v>en</x:v>
      </x:c>
      <x:c r="E1579" s="141" t="b">
        <x:v>0</x:v>
      </x:c>
    </x:row>
    <x:row r="1580">
      <x:c r="A1580" s="137" t="str">
        <x:v>A-F0607-DE</x:v>
      </x:c>
      <x:c r="B1580" s="137" t="str">
        <x:v>F0607</x:v>
      </x:c>
      <x:c r="C1580" s="137" t="str">
        <x:v>Rote Linsen-Fusilli</x:v>
      </x:c>
      <x:c r="D1580" s="138" t="str">
        <x:v>de</x:v>
      </x:c>
      <x:c r="E1580" s="141" t="b">
        <x:v>1</x:v>
      </x:c>
    </x:row>
    <x:row r="1581">
      <x:c r="A1581" s="137" t="str">
        <x:v>A-F0607-EN</x:v>
      </x:c>
      <x:c r="B1581" s="137" t="str">
        <x:v>F0607</x:v>
      </x:c>
      <x:c r="C1581" s="137" t="str">
        <x:v>red lentil fusilli</x:v>
      </x:c>
      <x:c r="D1581" s="138" t="str">
        <x:v>en</x:v>
      </x:c>
      <x:c r="E1581" s="141" t="b">
        <x:v>0</x:v>
      </x:c>
    </x:row>
    <x:row r="1582">
      <x:c r="A1582" s="137" t="str">
        <x:v>A-F0625-DE</x:v>
      </x:c>
      <x:c r="B1582" s="137" t="str">
        <x:v>F0625</x:v>
      </x:c>
      <x:c r="C1582" s="137" t="str">
        <x:v>Geröstete rote Paprika</x:v>
      </x:c>
      <x:c r="D1582" s="138" t="str">
        <x:v>de</x:v>
      </x:c>
      <x:c r="E1582" s="141" t="b">
        <x:v>1</x:v>
      </x:c>
    </x:row>
    <x:row r="1583">
      <x:c r="A1583" s="137" t="str">
        <x:v>A-F0625-EN</x:v>
      </x:c>
      <x:c r="B1583" s="137" t="str">
        <x:v>F0625</x:v>
      </x:c>
      <x:c r="C1583" s="137" t="str">
        <x:v>roasted red pepper</x:v>
      </x:c>
      <x:c r="D1583" s="138" t="str">
        <x:v>en</x:v>
      </x:c>
      <x:c r="E1583" s="141" t="b">
        <x:v>0</x:v>
      </x:c>
    </x:row>
    <x:row r="1584">
      <x:c r="A1584" s="137" t="str">
        <x:v>A-F0720-DE</x:v>
      </x:c>
      <x:c r="B1584" s="137" t="str">
        <x:v>F0720</x:v>
      </x:c>
      <x:c r="C1584" s="137" t="str">
        <x:v>Getrocknete Tomaten</x:v>
      </x:c>
      <x:c r="D1584" s="138" t="str">
        <x:v>de</x:v>
      </x:c>
      <x:c r="E1584" s="141" t="b">
        <x:v>1</x:v>
      </x:c>
    </x:row>
    <x:row r="1585">
      <x:c r="A1585" s="137" t="str">
        <x:v>A-F0720-EN</x:v>
      </x:c>
      <x:c r="B1585" s="137" t="str">
        <x:v>F0720</x:v>
      </x:c>
      <x:c r="C1585" s="137" t="str">
        <x:v>sundried tomatoes</x:v>
      </x:c>
      <x:c r="D1585" s="138" t="str">
        <x:v>en</x:v>
      </x:c>
      <x:c r="E1585" s="141" t="b">
        <x:v>0</x:v>
      </x:c>
    </x:row>
    <x:row r="1586">
      <x:c r="A1586" s="137" t="str">
        <x:v>A-F0313-DE</x:v>
      </x:c>
      <x:c r="B1586" s="137" t="str">
        <x:v>F0313</x:v>
      </x:c>
      <x:c r="C1586" s="137" t="str">
        <x:v>Knoblauchknolle</x:v>
      </x:c>
      <x:c r="D1586" s="138" t="str">
        <x:v>de</x:v>
      </x:c>
      <x:c r="E1586" s="141" t="b">
        <x:v>1</x:v>
      </x:c>
    </x:row>
    <x:row r="1587">
      <x:c r="A1587" s="137" t="str">
        <x:v>A-F0313-EN</x:v>
      </x:c>
      <x:c r="B1587" s="137" t="str">
        <x:v>F0313</x:v>
      </x:c>
      <x:c r="C1587" s="137" t="str">
        <x:v>garlic bulb</x:v>
      </x:c>
      <x:c r="D1587" s="138" t="str">
        <x:v>en</x:v>
      </x:c>
      <x:c r="E1587" s="141" t="b">
        <x:v>0</x:v>
      </x:c>
    </x:row>
    <x:row r="1588">
      <x:c r="A1588" s="137" t="str">
        <x:v>A-F0011-DE</x:v>
      </x:c>
      <x:c r="B1588" s="137" t="str">
        <x:v>F0011</x:v>
      </x:c>
      <x:c r="C1588" s="137" t="str">
        <x:v>Sardellenfilet</x:v>
      </x:c>
      <x:c r="D1588" s="138" t="str">
        <x:v>de</x:v>
      </x:c>
      <x:c r="E1588" s="141" t="b">
        <x:v>1</x:v>
      </x:c>
    </x:row>
    <x:row r="1589">
      <x:c r="A1589" s="137" t="str">
        <x:v>A-F0011-EN</x:v>
      </x:c>
      <x:c r="B1589" s="137" t="str">
        <x:v>F0011</x:v>
      </x:c>
      <x:c r="C1589" s="137" t="str">
        <x:v>anchovy fillet</x:v>
      </x:c>
      <x:c r="D1589" s="138" t="str">
        <x:v>en</x:v>
      </x:c>
      <x:c r="E1589" s="141" t="b">
        <x:v>0</x:v>
      </x:c>
    </x:row>
    <x:row r="1590">
      <x:c r="A1590" s="137" t="str">
        <x:v>A-F0415-DE</x:v>
      </x:c>
      <x:c r="B1590" s="137" t="str">
        <x:v>F0415</x:v>
      </x:c>
      <x:c r="C1590" s="137" t="str">
        <x:v>Zitronengrasstangen</x:v>
      </x:c>
      <x:c r="D1590" s="138" t="str">
        <x:v>de</x:v>
      </x:c>
      <x:c r="E1590" s="141" t="b">
        <x:v>1</x:v>
      </x:c>
    </x:row>
    <x:row r="1591">
      <x:c r="A1591" s="137" t="str">
        <x:v>A-F0415-EN</x:v>
      </x:c>
      <x:c r="B1591" s="137" t="str">
        <x:v>F0415</x:v>
      </x:c>
      <x:c r="C1591" s="137" t="str">
        <x:v>lemongrass sticks</x:v>
      </x:c>
      <x:c r="D1591" s="138" t="str">
        <x:v>en</x:v>
      </x:c>
      <x:c r="E1591" s="141" t="b">
        <x:v>0</x:v>
      </x:c>
    </x:row>
    <x:row r="1592">
      <x:c r="A1592" s="137" t="str">
        <x:v>A-F0062-DE</x:v>
      </x:c>
      <x:c r="B1592" s="137" t="str">
        <x:v>F0062</x:v>
      </x:c>
      <x:c r="C1592" s="137" t="str">
        <x:v>Rinderbrühe</x:v>
      </x:c>
      <x:c r="D1592" s="138" t="str">
        <x:v>de</x:v>
      </x:c>
      <x:c r="E1592" s="141" t="b">
        <x:v>1</x:v>
      </x:c>
    </x:row>
    <x:row r="1593">
      <x:c r="A1593" s="137" t="str">
        <x:v>A-F0062-EN</x:v>
      </x:c>
      <x:c r="B1593" s="137" t="str">
        <x:v>F0062</x:v>
      </x:c>
      <x:c r="C1593" s="137" t="str">
        <x:v>beef stock</x:v>
      </x:c>
      <x:c r="D1593" s="138" t="str">
        <x:v>en</x:v>
      </x:c>
      <x:c r="E1593" s="141" t="b">
        <x:v>0</x:v>
      </x:c>
    </x:row>
    <x:row r="1594">
      <x:c r="A1594" s="137" t="str">
        <x:v>A-F0618-DE</x:v>
      </x:c>
      <x:c r="B1594" s="137" t="str">
        <x:v>F0618</x:v>
      </x:c>
      <x:c r="C1594" s="137" t="str">
        <x:v>Reisnudelnester</x:v>
      </x:c>
      <x:c r="D1594" s="138" t="str">
        <x:v>de</x:v>
      </x:c>
      <x:c r="E1594" s="141" t="b">
        <x:v>1</x:v>
      </x:c>
    </x:row>
    <x:row r="1595">
      <x:c r="A1595" s="137" t="str">
        <x:v>A-F0618-EN</x:v>
      </x:c>
      <x:c r="B1595" s="137" t="str">
        <x:v>F0618</x:v>
      </x:c>
      <x:c r="C1595" s="137" t="str">
        <x:v>rice noodle nests</x:v>
      </x:c>
      <x:c r="D1595" s="138" t="str">
        <x:v>en</x:v>
      </x:c>
      <x:c r="E1595" s="141" t="b">
        <x:v>0</x:v>
      </x:c>
    </x:row>
    <x:row r="1596">
      <x:c r="A1596" s="137" t="str">
        <x:v>A-F0523-DE</x:v>
      </x:c>
      <x:c r="B1596" s="137" t="str">
        <x:v>F0523</x:v>
      </x:c>
      <x:c r="C1596" s="137" t="str">
        <x:v>Erbse</x:v>
      </x:c>
      <x:c r="D1596" s="138" t="str">
        <x:v>de</x:v>
      </x:c>
      <x:c r="E1596" s="141" t="b">
        <x:v>1</x:v>
      </x:c>
    </x:row>
    <x:row r="1597">
      <x:c r="A1597" s="137" t="str">
        <x:v>A-F0523-EN</x:v>
      </x:c>
      <x:c r="B1597" s="137" t="str">
        <x:v>F0523</x:v>
      </x:c>
      <x:c r="C1597" s="137" t="str">
        <x:v>pea</x:v>
      </x:c>
      <x:c r="D1597" s="138" t="str">
        <x:v>en</x:v>
      </x:c>
      <x:c r="E1597" s="141" t="b">
        <x:v>0</x:v>
      </x:c>
    </x:row>
    <x:row r="1598">
      <x:c r="A1598" s="137" t="str">
        <x:v>A-F0768-DE</x:v>
      </x:c>
      <x:c r="B1598" s="137" t="str">
        <x:v>F0768</x:v>
      </x:c>
      <x:c r="C1598" s="137" t="str">
        <x:v>Tortellini</x:v>
      </x:c>
      <x:c r="D1598" s="138" t="str">
        <x:v>de</x:v>
      </x:c>
      <x:c r="E1598" s="141" t="b">
        <x:v>1</x:v>
      </x:c>
    </x:row>
    <x:row r="1599">
      <x:c r="A1599" s="137" t="str">
        <x:v>A-F0768-EN</x:v>
      </x:c>
      <x:c r="B1599" s="137" t="str">
        <x:v>F0768</x:v>
      </x:c>
      <x:c r="C1599" s="137" t="str">
        <x:v>tortellini</x:v>
      </x:c>
      <x:c r="D1599" s="138" t="str">
        <x:v>en</x:v>
      </x:c>
      <x:c r="E1599" s="141" t="b">
        <x:v>0</x:v>
      </x:c>
    </x:row>
    <x:row r="1600">
      <x:c r="A1600" s="137" t="str">
        <x:v>A-F0582-DE</x:v>
      </x:c>
      <x:c r="B1600" s="137" t="str">
        <x:v>F0582</x:v>
      </x:c>
      <x:c r="C1600" s="137" t="str">
        <x:v>Kürbis</x:v>
      </x:c>
      <x:c r="D1600" s="138" t="str">
        <x:v>de</x:v>
      </x:c>
      <x:c r="E1600" s="141" t="b">
        <x:v>1</x:v>
      </x:c>
    </x:row>
    <x:row r="1601">
      <x:c r="A1601" s="137" t="str">
        <x:v>A-F0582-EN</x:v>
      </x:c>
      <x:c r="B1601" s="137" t="str">
        <x:v>F0582</x:v>
      </x:c>
      <x:c r="C1601" s="137" t="str">
        <x:v>pumpkin</x:v>
      </x:c>
      <x:c r="D1601" s="138" t="str">
        <x:v>en</x:v>
      </x:c>
      <x:c r="E1601" s="141" t="b">
        <x:v>0</x:v>
      </x:c>
    </x:row>
    <x:row r="1602">
      <x:c r="A1602" s="137" t="str">
        <x:v>A-F0270-DE</x:v>
      </x:c>
      <x:c r="B1602" s="137" t="str">
        <x:v>F0270</x:v>
      </x:c>
      <x:c r="C1602" s="137" t="str">
        <x:v>Farro</x:v>
      </x:c>
      <x:c r="D1602" s="138" t="str">
        <x:v>de</x:v>
      </x:c>
      <x:c r="E1602" s="141" t="b">
        <x:v>1</x:v>
      </x:c>
    </x:row>
    <x:row r="1603">
      <x:c r="A1603" s="137" t="str">
        <x:v>A-F0270-EN</x:v>
      </x:c>
      <x:c r="B1603" s="137" t="str">
        <x:v>F0270</x:v>
      </x:c>
      <x:c r="C1603" s="137" t="str">
        <x:v>farro</x:v>
      </x:c>
      <x:c r="D1603" s="138" t="str">
        <x:v>en</x:v>
      </x:c>
      <x:c r="E1603" s="141" t="b">
        <x:v>0</x:v>
      </x:c>
    </x:row>
    <x:row r="1604">
      <x:c r="A1604" s="137" t="str">
        <x:v>A-F0802-DE</x:v>
      </x:c>
      <x:c r="B1604" s="137" t="str">
        <x:v>F0802</x:v>
      </x:c>
      <x:c r="C1604" s="137" t="str">
        <x:v>Essig</x:v>
      </x:c>
      <x:c r="D1604" s="138" t="str">
        <x:v>de</x:v>
      </x:c>
      <x:c r="E1604" s="141" t="b">
        <x:v>1</x:v>
      </x:c>
    </x:row>
    <x:row r="1605">
      <x:c r="A1605" s="137" t="str">
        <x:v>A-F0802-EN</x:v>
      </x:c>
      <x:c r="B1605" s="137" t="str">
        <x:v>F0802</x:v>
      </x:c>
      <x:c r="C1605" s="137" t="str">
        <x:v>vinegar</x:v>
      </x:c>
      <x:c r="D1605" s="138" t="str">
        <x:v>en</x:v>
      </x:c>
      <x:c r="E1605" s="141" t="b">
        <x:v>0</x:v>
      </x:c>
    </x:row>
    <x:row r="1606">
      <x:c r="A1606" s="137" t="str">
        <x:v>A-F0834-DE</x:v>
      </x:c>
      <x:c r="B1606" s="137" t="str">
        <x:v>F0834</x:v>
      </x:c>
      <x:c r="C1606" s="137" t="str">
        <x:v>Wildreis</x:v>
      </x:c>
      <x:c r="D1606" s="138" t="str">
        <x:v>de</x:v>
      </x:c>
      <x:c r="E1606" s="141" t="b">
        <x:v>1</x:v>
      </x:c>
    </x:row>
    <x:row r="1607">
      <x:c r="A1607" s="137" t="str">
        <x:v>A-F0834-EN</x:v>
      </x:c>
      <x:c r="B1607" s="137" t="str">
        <x:v>F0834</x:v>
      </x:c>
      <x:c r="C1607" s="137" t="str">
        <x:v>wild rice</x:v>
      </x:c>
      <x:c r="D1607" s="138" t="str">
        <x:v>en</x:v>
      </x:c>
      <x:c r="E1607" s="141" t="b">
        <x:v>0</x:v>
      </x:c>
    </x:row>
    <x:row r="1608">
      <x:c r="A1608" s="137" t="str">
        <x:v>A-F0304-DE</x:v>
      </x:c>
      <x:c r="B1608" s="137" t="str">
        <x:v>F0304</x:v>
      </x:c>
      <x:c r="C1608" s="137" t="str">
        <x:v>Gefrorenes gemischtes Gemüse</x:v>
      </x:c>
      <x:c r="D1608" s="138" t="str">
        <x:v>de</x:v>
      </x:c>
      <x:c r="E1608" s="141" t="b">
        <x:v>1</x:v>
      </x:c>
    </x:row>
    <x:row r="1609">
      <x:c r="A1609" s="137" t="str">
        <x:v>A-F0304-EN</x:v>
      </x:c>
      <x:c r="B1609" s="137" t="str">
        <x:v>F0304</x:v>
      </x:c>
      <x:c r="C1609" s="137" t="str">
        <x:v>frozen mixed vegetable</x:v>
      </x:c>
      <x:c r="D1609" s="138" t="str">
        <x:v>en</x:v>
      </x:c>
      <x:c r="E1609" s="141" t="b">
        <x:v>0</x:v>
      </x:c>
    </x:row>
    <x:row r="1610">
      <x:c r="A1610" s="137" t="str">
        <x:v>A-F0798-DE</x:v>
      </x:c>
      <x:c r="B1610" s="137" t="str">
        <x:v>F0798</x:v>
      </x:c>
      <x:c r="C1610" s="137" t="str">
        <x:v>Vegetarischer Parmesankäse</x:v>
      </x:c>
      <x:c r="D1610" s="138" t="str">
        <x:v>de</x:v>
      </x:c>
      <x:c r="E1610" s="141" t="b">
        <x:v>1</x:v>
      </x:c>
    </x:row>
    <x:row r="1611">
      <x:c r="A1611" s="137" t="str">
        <x:v>A-F0798-EN</x:v>
      </x:c>
      <x:c r="B1611" s="137" t="str">
        <x:v>F0798</x:v>
      </x:c>
      <x:c r="C1611" s="137" t="str">
        <x:v>vegetarian parmesan-style cheese</x:v>
      </x:c>
      <x:c r="D1611" s="138" t="str">
        <x:v>en</x:v>
      </x:c>
      <x:c r="E1611" s="141" t="b">
        <x:v>0</x:v>
      </x:c>
    </x:row>
    <x:row r="1612">
      <x:c r="A1612" s="137" t="str">
        <x:v>A-F0760-DE</x:v>
      </x:c>
      <x:c r="B1612" s="137" t="str">
        <x:v>F0760</x:v>
      </x:c>
      <x:c r="C1612" s="137" t="str">
        <x:v>Tofu</x:v>
      </x:c>
      <x:c r="D1612" s="138" t="str">
        <x:v>de</x:v>
      </x:c>
      <x:c r="E1612" s="141" t="b">
        <x:v>1</x:v>
      </x:c>
    </x:row>
    <x:row r="1613">
      <x:c r="A1613" s="137" t="str">
        <x:v>A-F0760-EN</x:v>
      </x:c>
      <x:c r="B1613" s="137" t="str">
        <x:v>F0760</x:v>
      </x:c>
      <x:c r="C1613" s="137" t="str">
        <x:v>tofu</x:v>
      </x:c>
      <x:c r="D1613" s="138" t="str">
        <x:v>en</x:v>
      </x:c>
      <x:c r="E1613" s="141" t="b">
        <x:v>0</x:v>
      </x:c>
    </x:row>
    <x:row r="1614">
      <x:c r="A1614" s="137" t="str">
        <x:v>A-F0097-DE</x:v>
      </x:c>
      <x:c r="B1614" s="137" t="str">
        <x:v>F0097</x:v>
      </x:c>
      <x:c r="C1614" s="137" t="str">
        <x:v>Misopaste aus braunem Reis</x:v>
      </x:c>
      <x:c r="D1614" s="138" t="str">
        <x:v>de</x:v>
      </x:c>
      <x:c r="E1614" s="141" t="b">
        <x:v>1</x:v>
      </x:c>
    </x:row>
    <x:row r="1615">
      <x:c r="A1615" s="137" t="str">
        <x:v>A-F0097-EN</x:v>
      </x:c>
      <x:c r="B1615" s="137" t="str">
        <x:v>F0097</x:v>
      </x:c>
      <x:c r="C1615" s="137" t="str">
        <x:v>brown rice miso paste</x:v>
      </x:c>
      <x:c r="D1615" s="138" t="str">
        <x:v>en</x:v>
      </x:c>
      <x:c r="E1615" s="141" t="b">
        <x:v>0</x:v>
      </x:c>
    </x:row>
    <x:row r="1616">
      <x:c r="A1616" s="137" t="str">
        <x:v>A-F0339-DE</x:v>
      </x:c>
      <x:c r="B1616" s="137" t="str">
        <x:v>F0339</x:v>
      </x:c>
      <x:c r="C1616" s="137" t="str">
        <x:v>Grüne Linsen</x:v>
      </x:c>
      <x:c r="D1616" s="138" t="str">
        <x:v>de</x:v>
      </x:c>
      <x:c r="E1616" s="141" t="b">
        <x:v>1</x:v>
      </x:c>
    </x:row>
    <x:row r="1617">
      <x:c r="A1617" s="137" t="str">
        <x:v>A-F0339-EN</x:v>
      </x:c>
      <x:c r="B1617" s="137" t="str">
        <x:v>F0339</x:v>
      </x:c>
      <x:c r="C1617" s="137" t="str">
        <x:v>green lentil</x:v>
      </x:c>
      <x:c r="D1617" s="138" t="str">
        <x:v>en</x:v>
      </x:c>
      <x:c r="E1617" s="141" t="b">
        <x:v>0</x:v>
      </x:c>
    </x:row>
    <x:row r="1618">
      <x:c r="A1618" s="137" t="str">
        <x:v>A-F0806-DE</x:v>
      </x:c>
      <x:c r="B1618" s="137" t="str">
        <x:v>F0806</x:v>
      </x:c>
      <x:c r="C1618" s="137" t="str">
        <x:v>Walnussstück</x:v>
      </x:c>
      <x:c r="D1618" s="138" t="str">
        <x:v>de</x:v>
      </x:c>
      <x:c r="E1618" s="141" t="b">
        <x:v>1</x:v>
      </x:c>
    </x:row>
    <x:row r="1619">
      <x:c r="A1619" s="137" t="str">
        <x:v>A-F0806-EN</x:v>
      </x:c>
      <x:c r="B1619" s="137" t="str">
        <x:v>F0806</x:v>
      </x:c>
      <x:c r="C1619" s="137" t="str">
        <x:v>walnut piece</x:v>
      </x:c>
      <x:c r="D1619" s="138" t="str">
        <x:v>en</x:v>
      </x:c>
      <x:c r="E1619" s="141" t="b">
        <x:v>0</x:v>
      </x:c>
    </x:row>
    <x:row r="1620">
      <x:c r="A1620" s="137" t="str">
        <x:v>A-F0489-DE</x:v>
      </x:c>
      <x:c r="B1620" s="137" t="str">
        <x:v>F0489</x:v>
      </x:c>
      <x:c r="C1620" s="137" t="str">
        <x:v>Nussmus</x:v>
      </x:c>
      <x:c r="D1620" s="138" t="str">
        <x:v>de</x:v>
      </x:c>
      <x:c r="E1620" s="141" t="b">
        <x:v>1</x:v>
      </x:c>
    </x:row>
    <x:row r="1621">
      <x:c r="A1621" s="137" t="str">
        <x:v>A-F0489-EN</x:v>
      </x:c>
      <x:c r="B1621" s="137" t="str">
        <x:v>F0489</x:v>
      </x:c>
      <x:c r="C1621" s="137" t="str">
        <x:v>nut butter</x:v>
      </x:c>
      <x:c r="D1621" s="138" t="str">
        <x:v>en</x:v>
      </x:c>
      <x:c r="E1621" s="141" t="b">
        <x:v>0</x:v>
      </x:c>
    </x:row>
    <x:row r="1622">
      <x:c r="A1622" s="137" t="str">
        <x:v>A-F0018-DE</x:v>
      </x:c>
      <x:c r="B1622" s="137" t="str">
        <x:v>F0018</x:v>
      </x:c>
      <x:c r="C1622" s="137" t="str">
        <x:v>Aprikosen</x:v>
      </x:c>
      <x:c r="D1622" s="138" t="str">
        <x:v>de</x:v>
      </x:c>
      <x:c r="E1622" s="141" t="b">
        <x:v>1</x:v>
      </x:c>
    </x:row>
    <x:row r="1623">
      <x:c r="A1623" s="137" t="str">
        <x:v>A-F0018-EN</x:v>
      </x:c>
      <x:c r="B1623" s="137" t="str">
        <x:v>F0018</x:v>
      </x:c>
      <x:c r="C1623" s="137" t="str">
        <x:v>apricots</x:v>
      </x:c>
      <x:c r="D1623" s="138" t="str">
        <x:v>en</x:v>
      </x:c>
      <x:c r="E1623" s="141" t="b">
        <x:v>0</x:v>
      </x:c>
    </x:row>
    <x:row r="1624">
      <x:c r="A1624" s="137" t="str">
        <x:v>A-F0630-DE</x:v>
      </x:c>
      <x:c r="B1624" s="137" t="str">
        <x:v>F0630</x:v>
      </x:c>
      <x:c r="C1624" s="137" t="str">
        <x:v>Haferflockenbrei</x:v>
      </x:c>
      <x:c r="D1624" s="138" t="str">
        <x:v>de</x:v>
      </x:c>
      <x:c r="E1624" s="141" t="b">
        <x:v>1</x:v>
      </x:c>
    </x:row>
    <x:row r="1625">
      <x:c r="A1625" s="137" t="str">
        <x:v>A-F0630-EN</x:v>
      </x:c>
      <x:c r="B1625" s="137" t="str">
        <x:v>F0630</x:v>
      </x:c>
      <x:c r="C1625" s="137" t="str">
        <x:v>rolled porridge oats</x:v>
      </x:c>
      <x:c r="D1625" s="138" t="str">
        <x:v>en</x:v>
      </x:c>
      <x:c r="E1625" s="141" t="b">
        <x:v>0</x:v>
      </x:c>
    </x:row>
    <x:row r="1626">
      <x:c r="A1626" s="137" t="str">
        <x:v>A-F0293-DE</x:v>
      </x:c>
      <x:c r="B1626" s="137" t="str">
        <x:v>F0293</x:v>
      </x:c>
      <x:c r="C1626" s="137" t="str">
        <x:v>Fladenbrote (Rezept siehe Passt dazu)</x:v>
      </x:c>
      <x:c r="D1626" s="138" t="str">
        <x:v>de</x:v>
      </x:c>
      <x:c r="E1626" s="141" t="b">
        <x:v>1</x:v>
      </x:c>
    </x:row>
    <x:row r="1627">
      <x:c r="A1627" s="137" t="str">
        <x:v>A-F0293-EN</x:v>
      </x:c>
      <x:c r="B1627" s="137" t="str">
        <x:v>F0293</x:v>
      </x:c>
      <x:c r="C1627" s="137" t="str">
        <x:v>flatbreads (see Goes well with for recipe)</x:v>
      </x:c>
      <x:c r="D1627" s="138" t="str">
        <x:v>en</x:v>
      </x:c>
      <x:c r="E1627" s="141" t="b">
        <x:v>0</x:v>
      </x:c>
    </x:row>
    <x:row r="1628">
      <x:c r="A1628" s="137" t="str">
        <x:v>A-F0424-DE</x:v>
      </x:c>
      <x:c r="B1628" s="137" t="str">
        <x:v>F0424</x:v>
      </x:c>
      <x:c r="C1628" s="137" t="str">
        <x:v>Lindenblätter</x:v>
      </x:c>
      <x:c r="D1628" s="138" t="str">
        <x:v>de</x:v>
      </x:c>
      <x:c r="E1628" s="141" t="b">
        <x:v>1</x:v>
      </x:c>
    </x:row>
    <x:row r="1629">
      <x:c r="A1629" s="137" t="str">
        <x:v>A-F0424-EN</x:v>
      </x:c>
      <x:c r="B1629" s="137" t="str">
        <x:v>F0424</x:v>
      </x:c>
      <x:c r="C1629" s="137" t="str">
        <x:v>lime leaves</x:v>
      </x:c>
      <x:c r="D1629" s="138" t="str">
        <x:v>en</x:v>
      </x:c>
      <x:c r="E1629" s="141" t="b">
        <x:v>0</x:v>
      </x:c>
    </x:row>
    <x:row r="1630">
      <x:c r="A1630" s="137" t="str">
        <x:v>A-F0359-DE</x:v>
      </x:c>
      <x:c r="B1630" s="137" t="str">
        <x:v>F0359</x:v>
      </x:c>
      <x:c r="C1630" s="137" t="str">
        <x:v>Seehecht</x:v>
      </x:c>
      <x:c r="D1630" s="138" t="str">
        <x:v>de</x:v>
      </x:c>
      <x:c r="E1630" s="141" t="b">
        <x:v>1</x:v>
      </x:c>
    </x:row>
    <x:row r="1631">
      <x:c r="A1631" s="137" t="str">
        <x:v>A-F0359-EN</x:v>
      </x:c>
      <x:c r="B1631" s="137" t="str">
        <x:v>F0359</x:v>
      </x:c>
      <x:c r="C1631" s="137" t="str">
        <x:v>hake</x:v>
      </x:c>
      <x:c r="D1631" s="138" t="str">
        <x:v>en</x:v>
      </x:c>
      <x:c r="E1631" s="141" t="b">
        <x:v>0</x:v>
      </x:c>
    </x:row>
    <x:row r="1632">
      <x:c r="A1632" s="137" t="str">
        <x:v>A-F0031-DE</x:v>
      </x:c>
      <x:c r="B1632" s="137" t="str">
        <x:v>F0031</x:v>
      </x:c>
      <x:c r="C1632" s="137" t="str">
        <x:v>Baby-Gem-Salat</x:v>
      </x:c>
      <x:c r="D1632" s="138" t="str">
        <x:v>de</x:v>
      </x:c>
      <x:c r="E1632" s="141" t="b">
        <x:v>1</x:v>
      </x:c>
    </x:row>
    <x:row r="1633">
      <x:c r="A1633" s="137" t="str">
        <x:v>A-F0031-EN</x:v>
      </x:c>
      <x:c r="B1633" s="137" t="str">
        <x:v>F0031</x:v>
      </x:c>
      <x:c r="C1633" s="137" t="str">
        <x:v>Baby Gem lettuce</x:v>
      </x:c>
      <x:c r="D1633" s="138" t="str">
        <x:v>en</x:v>
      </x:c>
      <x:c r="E1633" s="141" t="b">
        <x:v>0</x:v>
      </x:c>
    </x:row>
    <x:row r="1634">
      <x:c r="A1634" s="137" t="str">
        <x:v>A-F0762-DE</x:v>
      </x:c>
      <x:c r="B1634" s="137" t="str">
        <x:v>F0762</x:v>
      </x:c>
      <x:c r="C1634" s="137" t="str">
        <x:v>Tomatenketchup</x:v>
      </x:c>
      <x:c r="D1634" s="138" t="str">
        <x:v>de</x:v>
      </x:c>
      <x:c r="E1634" s="141" t="b">
        <x:v>1</x:v>
      </x:c>
    </x:row>
    <x:row r="1635">
      <x:c r="A1635" s="137" t="str">
        <x:v>A-F0762-EN</x:v>
      </x:c>
      <x:c r="B1635" s="137" t="str">
        <x:v>F0762</x:v>
      </x:c>
      <x:c r="C1635" s="137" t="str">
        <x:v>tomato ketchup</x:v>
      </x:c>
      <x:c r="D1635" s="138" t="str">
        <x:v>en</x:v>
      </x:c>
      <x:c r="E1635" s="141" t="b">
        <x:v>0</x:v>
      </x:c>
    </x:row>
    <x:row r="1636">
      <x:c r="A1636" s="137" t="str">
        <x:v>A-F0736-DE</x:v>
      </x:c>
      <x:c r="B1636" s="137" t="str">
        <x:v>F0736</x:v>
      </x:c>
      <x:c r="C1636" s="137" t="str">
        <x:v>Tabasco-Sauce</x:v>
      </x:c>
      <x:c r="D1636" s="138" t="str">
        <x:v>de</x:v>
      </x:c>
      <x:c r="E1636" s="141" t="b">
        <x:v>1</x:v>
      </x:c>
    </x:row>
    <x:row r="1637">
      <x:c r="A1637" s="137" t="str">
        <x:v>A-F0736-EN</x:v>
      </x:c>
      <x:c r="B1637" s="137" t="str">
        <x:v>F0736</x:v>
      </x:c>
      <x:c r="C1637" s="137" t="str">
        <x:v>Tabasco sauce</x:v>
      </x:c>
      <x:c r="D1637" s="138" t="str">
        <x:v>en</x:v>
      </x:c>
      <x:c r="E1637" s="141" t="b">
        <x:v>0</x:v>
      </x:c>
    </x:row>
    <x:row r="1638">
      <x:c r="A1638" s="137" t="str">
        <x:v>A-F0576-DE</x:v>
      </x:c>
      <x:c r="B1638" s="137" t="str">
        <x:v>F0576</x:v>
      </x:c>
      <x:c r="C1638" s="137" t="str">
        <x:v>Proteinpulver</x:v>
      </x:c>
      <x:c r="D1638" s="138" t="str">
        <x:v>de</x:v>
      </x:c>
      <x:c r="E1638" s="141" t="b">
        <x:v>1</x:v>
      </x:c>
    </x:row>
    <x:row r="1639">
      <x:c r="A1639" s="137" t="str">
        <x:v>A-F0576-EN</x:v>
      </x:c>
      <x:c r="B1639" s="137" t="str">
        <x:v>F0576</x:v>
      </x:c>
      <x:c r="C1639" s="137" t="str">
        <x:v>protein powder</x:v>
      </x:c>
      <x:c r="D1639" s="138" t="str">
        <x:v>en</x:v>
      </x:c>
      <x:c r="E1639" s="141" t="b">
        <x:v>0</x:v>
      </x:c>
    </x:row>
    <x:row r="1640">
      <x:c r="A1640" s="137" t="str">
        <x:v>A-F0305-DE</x:v>
      </x:c>
      <x:c r="B1640" s="137" t="str">
        <x:v>F0305</x:v>
      </x:c>
      <x:c r="C1640" s="137" t="str">
        <x:v>Gefrorenes oder frisches Obst</x:v>
      </x:c>
      <x:c r="D1640" s="138" t="str">
        <x:v>de</x:v>
      </x:c>
      <x:c r="E1640" s="141" t="b">
        <x:v>1</x:v>
      </x:c>
    </x:row>
    <x:row r="1641">
      <x:c r="A1641" s="137" t="str">
        <x:v>A-F0305-EN</x:v>
      </x:c>
      <x:c r="B1641" s="137" t="str">
        <x:v>F0305</x:v>
      </x:c>
      <x:c r="C1641" s="137" t="str">
        <x:v>frozen or fresh fruit</x:v>
      </x:c>
      <x:c r="D1641" s="138" t="str">
        <x:v>en</x:v>
      </x:c>
      <x:c r="E1641" s="141" t="b">
        <x:v>0</x:v>
      </x:c>
    </x:row>
    <x:row r="1642">
      <x:c r="A1642" s="137" t="str">
        <x:v>A-F0626-DE</x:v>
      </x:c>
      <x:c r="B1642" s="137" t="str">
        <x:v>F0626</x:v>
      </x:c>
      <x:c r="C1642" s="137" t="str">
        <x:v>Geröstete gesalzene Erdnuss</x:v>
      </x:c>
      <x:c r="D1642" s="138" t="str">
        <x:v>de</x:v>
      </x:c>
      <x:c r="E1642" s="141" t="b">
        <x:v>1</x:v>
      </x:c>
    </x:row>
    <x:row r="1643">
      <x:c r="A1643" s="137" t="str">
        <x:v>A-F0626-EN</x:v>
      </x:c>
      <x:c r="B1643" s="137" t="str">
        <x:v>F0626</x:v>
      </x:c>
      <x:c r="C1643" s="137" t="str">
        <x:v>roasted salted peanut</x:v>
      </x:c>
      <x:c r="D1643" s="138" t="str">
        <x:v>en</x:v>
      </x:c>
      <x:c r="E1643" s="141" t="b">
        <x:v>0</x:v>
      </x:c>
    </x:row>
    <x:row r="1644">
      <x:c r="A1644" s="137" t="str">
        <x:v>A-F0371-DE</x:v>
      </x:c>
      <x:c r="B1644" s="137" t="str">
        <x:v>F0371</x:v>
      </x:c>
      <x:c r="C1644" s="137" t="str">
        <x:v>Hoisinsauce</x:v>
      </x:c>
      <x:c r="D1644" s="138" t="str">
        <x:v>de</x:v>
      </x:c>
      <x:c r="E1644" s="141" t="b">
        <x:v>1</x:v>
      </x:c>
    </x:row>
    <x:row r="1645">
      <x:c r="A1645" s="137" t="str">
        <x:v>A-F0371-EN</x:v>
      </x:c>
      <x:c r="B1645" s="137" t="str">
        <x:v>F0371</x:v>
      </x:c>
      <x:c r="C1645" s="137" t="str">
        <x:v>hoisin sauce</x:v>
      </x:c>
      <x:c r="D1645" s="138" t="str">
        <x:v>en</x:v>
      </x:c>
      <x:c r="E1645" s="141" t="b">
        <x:v>0</x:v>
      </x:c>
    </x:row>
    <x:row r="1646">
      <x:c r="A1646" s="137" t="str">
        <x:v>A-F0361-DE</x:v>
      </x:c>
      <x:c r="B1646" s="137" t="str">
        <x:v>F0361</x:v>
      </x:c>
      <x:c r="C1646" s="137" t="str">
        <x:v>Halloumi-Käse</x:v>
      </x:c>
      <x:c r="D1646" s="138" t="str">
        <x:v>de</x:v>
      </x:c>
      <x:c r="E1646" s="141" t="b">
        <x:v>1</x:v>
      </x:c>
    </x:row>
    <x:row r="1647">
      <x:c r="A1647" s="137" t="str">
        <x:v>A-F0361-EN</x:v>
      </x:c>
      <x:c r="B1647" s="137" t="str">
        <x:v>F0361</x:v>
      </x:c>
      <x:c r="C1647" s="137" t="str">
        <x:v>halloumi cheese</x:v>
      </x:c>
      <x:c r="D1647" s="138" t="str">
        <x:v>en</x:v>
      </x:c>
      <x:c r="E1647" s="141" t="b">
        <x:v>0</x:v>
      </x:c>
    </x:row>
    <x:row r="1648">
      <x:c r="A1648" s="137" t="str">
        <x:v>A-F0620-DE</x:v>
      </x:c>
      <x:c r="B1648" s="137" t="str">
        <x:v>F0620</x:v>
      </x:c>
      <x:c r="C1648" s="137" t="str">
        <x:v>Reissirup</x:v>
      </x:c>
      <x:c r="D1648" s="138" t="str">
        <x:v>de</x:v>
      </x:c>
      <x:c r="E1648" s="141" t="b">
        <x:v>1</x:v>
      </x:c>
    </x:row>
    <x:row r="1649">
      <x:c r="A1649" s="137" t="str">
        <x:v>A-F0620-EN</x:v>
      </x:c>
      <x:c r="B1649" s="137" t="str">
        <x:v>F0620</x:v>
      </x:c>
      <x:c r="C1649" s="137" t="str">
        <x:v>rice syrup</x:v>
      </x:c>
      <x:c r="D1649" s="138" t="str">
        <x:v>en</x:v>
      </x:c>
      <x:c r="E1649" s="141" t="b">
        <x:v>0</x:v>
      </x:c>
    </x:row>
    <x:row r="1650">
      <x:c r="A1650" s="137" t="str">
        <x:v>A-F0232-DE</x:v>
      </x:c>
      <x:c r="B1650" s="137" t="str">
        <x:v>F0232</x:v>
      </x:c>
      <x:c r="C1650" s="137" t="str">
        <x:v>Grünkohl</x:v>
      </x:c>
      <x:c r="D1650" s="138" t="str">
        <x:v>de</x:v>
      </x:c>
      <x:c r="E1650" s="141" t="b">
        <x:v>1</x:v>
      </x:c>
    </x:row>
    <x:row r="1651">
      <x:c r="A1651" s="137" t="str">
        <x:v>A-F0232-EN</x:v>
      </x:c>
      <x:c r="B1651" s="137" t="str">
        <x:v>F0232</x:v>
      </x:c>
      <x:c r="C1651" s="137" t="str">
        <x:v>curly kale</x:v>
      </x:c>
      <x:c r="D1651" s="138" t="str">
        <x:v>en</x:v>
      </x:c>
      <x:c r="E1651" s="141" t="b">
        <x:v>0</x:v>
      </x:c>
    </x:row>
    <x:row r="1652">
      <x:c r="A1652" s="137" t="str">
        <x:v>A-F0656-DE</x:v>
      </x:c>
      <x:c r="B1652" s="137" t="str">
        <x:v>F0656</x:v>
      </x:c>
      <x:c r="C1652" s="137" t="str">
        <x:v>Wolfsbarsch</x:v>
      </x:c>
      <x:c r="D1652" s="138" t="str">
        <x:v>de</x:v>
      </x:c>
      <x:c r="E1652" s="141" t="b">
        <x:v>1</x:v>
      </x:c>
    </x:row>
    <x:row r="1653">
      <x:c r="A1653" s="137" t="str">
        <x:v>A-F0656-EN</x:v>
      </x:c>
      <x:c r="B1653" s="137" t="str">
        <x:v>F0656</x:v>
      </x:c>
      <x:c r="C1653" s="137" t="str">
        <x:v>sea bass</x:v>
      </x:c>
      <x:c r="D1653" s="138" t="str">
        <x:v>en</x:v>
      </x:c>
      <x:c r="E1653" s="141" t="b">
        <x:v>0</x:v>
      </x:c>
    </x:row>
    <x:row r="1654">
      <x:c r="A1654" s="137" t="str">
        <x:v>A-F0205-DE</x:v>
      </x:c>
      <x:c r="B1654" s="137" t="str">
        <x:v>F0205</x:v>
      </x:c>
      <x:c r="C1654" s="137" t="str">
        <x:v>Koriandersamen</x:v>
      </x:c>
      <x:c r="D1654" s="138" t="str">
        <x:v>de</x:v>
      </x:c>
      <x:c r="E1654" s="141" t="b">
        <x:v>1</x:v>
      </x:c>
    </x:row>
    <x:row r="1655">
      <x:c r="A1655" s="137" t="str">
        <x:v>A-F0205-EN</x:v>
      </x:c>
      <x:c r="B1655" s="137" t="str">
        <x:v>F0205</x:v>
      </x:c>
      <x:c r="C1655" s="137" t="str">
        <x:v>coriander seed</x:v>
      </x:c>
      <x:c r="D1655" s="138" t="str">
        <x:v>en</x:v>
      </x:c>
      <x:c r="E1655" s="141" t="b">
        <x:v>0</x:v>
      </x:c>
    </x:row>
    <x:row r="1656">
      <x:c r="A1656" s="137" t="str">
        <x:v>A-F0501-DE</x:v>
      </x:c>
      <x:c r="B1656" s="137" t="str">
        <x:v>F0501</x:v>
      </x:c>
      <x:c r="C1656" s="137" t="str">
        <x:v>Zwiebelgranulat</x:v>
      </x:c>
      <x:c r="D1656" s="138" t="str">
        <x:v>de</x:v>
      </x:c>
      <x:c r="E1656" s="141" t="b">
        <x:v>1</x:v>
      </x:c>
    </x:row>
    <x:row r="1657">
      <x:c r="A1657" s="137" t="str">
        <x:v>A-F0501-EN</x:v>
      </x:c>
      <x:c r="B1657" s="137" t="str">
        <x:v>F0501</x:v>
      </x:c>
      <x:c r="C1657" s="137" t="str">
        <x:v>onion granules</x:v>
      </x:c>
      <x:c r="D1657" s="138" t="str">
        <x:v>en</x:v>
      </x:c>
      <x:c r="E1657" s="141" t="b">
        <x:v>0</x:v>
      </x:c>
    </x:row>
    <x:row r="1658">
      <x:c r="A1658" s="137" t="str">
        <x:v>A-F0585-DE</x:v>
      </x:c>
      <x:c r="B1658" s="137" t="str">
        <x:v>F0585</x:v>
      </x:c>
      <x:c r="C1658" s="137" t="str">
        <x:v>Lila sprießender Brokkoli</x:v>
      </x:c>
      <x:c r="D1658" s="138" t="str">
        <x:v>de</x:v>
      </x:c>
      <x:c r="E1658" s="141" t="b">
        <x:v>1</x:v>
      </x:c>
    </x:row>
    <x:row r="1659">
      <x:c r="A1659" s="137" t="str">
        <x:v>A-F0585-EN</x:v>
      </x:c>
      <x:c r="B1659" s="137" t="str">
        <x:v>F0585</x:v>
      </x:c>
      <x:c r="C1659" s="137" t="str">
        <x:v>purple sprouting broccoli</x:v>
      </x:c>
      <x:c r="D1659" s="138" t="str">
        <x:v>en</x:v>
      </x:c>
      <x:c r="E1659" s="141" t="b">
        <x:v>0</x:v>
      </x:c>
    </x:row>
    <x:row r="1660">
      <x:c r="A1660" s="137" t="str">
        <x:v>A-F0658-DE</x:v>
      </x:c>
      <x:c r="B1660" s="137" t="str">
        <x:v>F0658</x:v>
      </x:c>
      <x:c r="C1660" s="137" t="str">
        <x:v>Meersalz</x:v>
      </x:c>
      <x:c r="D1660" s="138" t="str">
        <x:v>de</x:v>
      </x:c>
      <x:c r="E1660" s="141" t="b">
        <x:v>1</x:v>
      </x:c>
    </x:row>
    <x:row r="1661">
      <x:c r="A1661" s="137" t="str">
        <x:v>A-F0658-EN</x:v>
      </x:c>
      <x:c r="B1661" s="137" t="str">
        <x:v>F0658</x:v>
      </x:c>
      <x:c r="C1661" s="137" t="str">
        <x:v>sea salt</x:v>
      </x:c>
      <x:c r="D1661" s="138" t="str">
        <x:v>en</x:v>
      </x:c>
      <x:c r="E1661" s="141" t="b">
        <x:v>0</x:v>
      </x:c>
    </x:row>
    <x:row r="1662">
      <x:c r="A1662" s="137" t="str">
        <x:v>A-F0092-DE</x:v>
      </x:c>
      <x:c r="B1662" s="137" t="str">
        <x:v>F0092</x:v>
      </x:c>
      <x:c r="C1662" s="137" t="str">
        <x:v>Brühenmischung</x:v>
      </x:c>
      <x:c r="D1662" s="138" t="str">
        <x:v>de</x:v>
      </x:c>
      <x:c r="E1662" s="141" t="b">
        <x:v>1</x:v>
      </x:c>
    </x:row>
    <x:row r="1663">
      <x:c r="A1663" s="137" t="str">
        <x:v>A-F0092-EN</x:v>
      </x:c>
      <x:c r="B1663" s="137" t="str">
        <x:v>F0092</x:v>
      </x:c>
      <x:c r="C1663" s="137" t="str">
        <x:v>broth mix</x:v>
      </x:c>
      <x:c r="D1663" s="138" t="str">
        <x:v>en</x:v>
      </x:c>
      <x:c r="E1663" s="141" t="b">
        <x:v>0</x:v>
      </x:c>
    </x:row>
    <x:row r="1664">
      <x:c r="A1664" s="137" t="str">
        <x:v>A-F0780-DE</x:v>
      </x:c>
      <x:c r="B1664" s="137" t="str">
        <x:v>F0780</x:v>
      </x:c>
      <x:c r="C1664" s="137" t="str">
        <x:v>Rübe</x:v>
      </x:c>
      <x:c r="D1664" s="138" t="str">
        <x:v>de</x:v>
      </x:c>
      <x:c r="E1664" s="141" t="b">
        <x:v>1</x:v>
      </x:c>
    </x:row>
    <x:row r="1665">
      <x:c r="A1665" s="137" t="str">
        <x:v>A-F0780-EN</x:v>
      </x:c>
      <x:c r="B1665" s="137" t="str">
        <x:v>F0780</x:v>
      </x:c>
      <x:c r="C1665" s="137" t="str">
        <x:v>turnip</x:v>
      </x:c>
      <x:c r="D1665" s="138" t="str">
        <x:v>en</x:v>
      </x:c>
      <x:c r="E1665" s="141" t="b">
        <x:v>0</x:v>
      </x:c>
    </x:row>
    <x:row r="1666">
      <x:c r="A1666" s="137" t="str">
        <x:v>A-F0400-DE</x:v>
      </x:c>
      <x:c r="B1666" s="137" t="str">
        <x:v>F0400</x:v>
      </x:c>
      <x:c r="C1666" s="137" t="str">
        <x:v>Lammbrühe</x:v>
      </x:c>
      <x:c r="D1666" s="138" t="str">
        <x:v>de</x:v>
      </x:c>
      <x:c r="E1666" s="141" t="b">
        <x:v>1</x:v>
      </x:c>
    </x:row>
    <x:row r="1667">
      <x:c r="A1667" s="137" t="str">
        <x:v>A-F0400-EN</x:v>
      </x:c>
      <x:c r="B1667" s="137" t="str">
        <x:v>F0400</x:v>
      </x:c>
      <x:c r="C1667" s="137" t="str">
        <x:v>lamb stock</x:v>
      </x:c>
      <x:c r="D1667" s="138" t="str">
        <x:v>en</x:v>
      </x:c>
      <x:c r="E1667" s="141" t="b">
        <x:v>0</x:v>
      </x:c>
    </x:row>
    <x:row r="1668">
      <x:c r="A1668" s="137" t="str">
        <x:v>A-F0652-DE</x:v>
      </x:c>
      <x:c r="B1668" s="137" t="str">
        <x:v>F0652</x:v>
      </x:c>
      <x:c r="C1668" s="137" t="str">
        <x:v>Gesalzene Butter</x:v>
      </x:c>
      <x:c r="D1668" s="138" t="str">
        <x:v>de</x:v>
      </x:c>
      <x:c r="E1668" s="141" t="b">
        <x:v>1</x:v>
      </x:c>
    </x:row>
    <x:row r="1669">
      <x:c r="A1669" s="137" t="str">
        <x:v>A-F0652-EN</x:v>
      </x:c>
      <x:c r="B1669" s="137" t="str">
        <x:v>F0652</x:v>
      </x:c>
      <x:c r="C1669" s="137" t="str">
        <x:v>salted butter</x:v>
      </x:c>
      <x:c r="D1669" s="138" t="str">
        <x:v>en</x:v>
      </x:c>
      <x:c r="E1669" s="141" t="b">
        <x:v>0</x:v>
      </x:c>
    </x:row>
    <x:row r="1670">
      <x:c r="A1670" s="137" t="str">
        <x:v>A-F0414-DE</x:v>
      </x:c>
      <x:c r="B1670" s="137" t="str">
        <x:v>F0414</x:v>
      </x:c>
      <x:c r="C1670" s="137" t="str">
        <x:v>Zitronengras</x:v>
      </x:c>
      <x:c r="D1670" s="138" t="str">
        <x:v>de</x:v>
      </x:c>
      <x:c r="E1670" s="141" t="b">
        <x:v>1</x:v>
      </x:c>
    </x:row>
    <x:row r="1671">
      <x:c r="A1671" s="137" t="str">
        <x:v>A-F0414-EN</x:v>
      </x:c>
      <x:c r="B1671" s="137" t="str">
        <x:v>F0414</x:v>
      </x:c>
      <x:c r="C1671" s="137" t="str">
        <x:v>lemongrass</x:v>
      </x:c>
      <x:c r="D1671" s="138" t="str">
        <x:v>en</x:v>
      </x:c>
      <x:c r="E1671" s="141" t="b">
        <x:v>0</x:v>
      </x:c>
    </x:row>
    <x:row r="1672">
      <x:c r="A1672" s="137" t="str">
        <x:v>A-F0594-DE</x:v>
      </x:c>
      <x:c r="B1672" s="137" t="str">
        <x:v>F0594</x:v>
      </x:c>
      <x:c r="C1672" s="137" t="str">
        <x:v>Raps</x:v>
      </x:c>
      <x:c r="D1672" s="138" t="str">
        <x:v>de</x:v>
      </x:c>
      <x:c r="E1672" s="141" t="b">
        <x:v>1</x:v>
      </x:c>
    </x:row>
    <x:row r="1673">
      <x:c r="A1673" s="137" t="str">
        <x:v>A-F0594-EN</x:v>
      </x:c>
      <x:c r="B1673" s="137" t="str">
        <x:v>F0594</x:v>
      </x:c>
      <x:c r="C1673" s="137" t="str">
        <x:v>rapeseed</x:v>
      </x:c>
      <x:c r="D1673" s="138" t="str">
        <x:v>en</x:v>
      </x:c>
      <x:c r="E1673" s="141" t="b">
        <x:v>0</x:v>
      </x:c>
    </x:row>
    <x:row r="1674">
      <x:c r="A1674" s="137" t="str">
        <x:v>A-F0568-DE</x:v>
      </x:c>
      <x:c r="B1674" s="137" t="str">
        <x:v>F0568</x:v>
      </x:c>
      <x:c r="C1674" s="137" t="str">
        <x:v>Steinpilz</x:v>
      </x:c>
      <x:c r="D1674" s="138" t="str">
        <x:v>de</x:v>
      </x:c>
      <x:c r="E1674" s="141" t="b">
        <x:v>1</x:v>
      </x:c>
    </x:row>
    <x:row r="1675">
      <x:c r="A1675" s="137" t="str">
        <x:v>A-F0568-EN</x:v>
      </x:c>
      <x:c r="B1675" s="137" t="str">
        <x:v>F0568</x:v>
      </x:c>
      <x:c r="C1675" s="137" t="str">
        <x:v>porcini mushroom</x:v>
      </x:c>
      <x:c r="D1675" s="138" t="str">
        <x:v>en</x:v>
      </x:c>
      <x:c r="E1675" s="141" t="b">
        <x:v>0</x:v>
      </x:c>
    </x:row>
    <x:row r="1676">
      <x:c r="A1676" s="137" t="str">
        <x:v>A-F0251-DE</x:v>
      </x:c>
      <x:c r="B1676" s="137" t="str">
        <x:v>F0251</x:v>
      </x:c>
      <x:c r="C1676" s="137" t="str">
        <x:v>Getrocknete Chilis</x:v>
      </x:c>
      <x:c r="D1676" s="138" t="str">
        <x:v>de</x:v>
      </x:c>
      <x:c r="E1676" s="141" t="b">
        <x:v>1</x:v>
      </x:c>
    </x:row>
    <x:row r="1677">
      <x:c r="A1677" s="137" t="str">
        <x:v>A-F0251-EN</x:v>
      </x:c>
      <x:c r="B1677" s="137" t="str">
        <x:v>F0251</x:v>
      </x:c>
      <x:c r="C1677" s="137" t="str">
        <x:v>dried chillies</x:v>
      </x:c>
      <x:c r="D1677" s="138" t="str">
        <x:v>en</x:v>
      </x:c>
      <x:c r="E1677" s="141" t="b">
        <x:v>0</x:v>
      </x:c>
    </x:row>
    <x:row r="1678">
      <x:c r="A1678" s="137" t="str">
        <x:v>A-F0643-DE</x:v>
      </x:c>
      <x:c r="B1678" s="137" t="str">
        <x:v>F0643</x:v>
      </x:c>
      <x:c r="C1678" s="137" t="str">
        <x:v>Salbeiblätter</x:v>
      </x:c>
      <x:c r="D1678" s="138" t="str">
        <x:v>de</x:v>
      </x:c>
      <x:c r="E1678" s="141" t="b">
        <x:v>1</x:v>
      </x:c>
    </x:row>
    <x:row r="1679">
      <x:c r="A1679" s="137" t="str">
        <x:v>A-F0643-EN</x:v>
      </x:c>
      <x:c r="B1679" s="137" t="str">
        <x:v>F0643</x:v>
      </x:c>
      <x:c r="C1679" s="137" t="str">
        <x:v>sage leaves</x:v>
      </x:c>
      <x:c r="D1679" s="138" t="str">
        <x:v>en</x:v>
      </x:c>
      <x:c r="E1679" s="141" t="b">
        <x:v>0</x:v>
      </x:c>
    </x:row>
    <x:row r="1680">
      <x:c r="A1680" s="137" t="str">
        <x:v>A-F0219-DE</x:v>
      </x:c>
      <x:c r="B1680" s="137" t="str">
        <x:v>F0219</x:v>
      </x:c>
      <x:c r="C1680" s="137" t="str">
        <x:v>Gemahlener schwarzer Pfeffer</x:v>
      </x:c>
      <x:c r="D1680" s="138" t="str">
        <x:v>de</x:v>
      </x:c>
      <x:c r="E1680" s="141" t="b">
        <x:v>1</x:v>
      </x:c>
    </x:row>
    <x:row r="1681">
      <x:c r="A1681" s="137" t="str">
        <x:v>A-F0219-EN</x:v>
      </x:c>
      <x:c r="B1681" s="137" t="str">
        <x:v>F0219</x:v>
      </x:c>
      <x:c r="C1681" s="137" t="str">
        <x:v>cracked black pepper</x:v>
      </x:c>
      <x:c r="D1681" s="138" t="str">
        <x:v>en</x:v>
      </x:c>
      <x:c r="E1681" s="141" t="b">
        <x:v>0</x:v>
      </x:c>
    </x:row>
    <x:row r="1682">
      <x:c r="A1682" s="137" t="str">
        <x:v>A-F0224-DE</x:v>
      </x:c>
      <x:c r="B1682" s="137" t="str">
        <x:v>F0224</x:v>
      </x:c>
      <x:c r="C1682" s="137" t="str">
        <x:v>Crostini</x:v>
      </x:c>
      <x:c r="D1682" s="138" t="str">
        <x:v>de</x:v>
      </x:c>
      <x:c r="E1682" s="141" t="b">
        <x:v>1</x:v>
      </x:c>
    </x:row>
    <x:row r="1683">
      <x:c r="A1683" s="137" t="str">
        <x:v>A-F0224-EN</x:v>
      </x:c>
      <x:c r="B1683" s="137" t="str">
        <x:v>F0224</x:v>
      </x:c>
      <x:c r="C1683" s="137" t="str">
        <x:v>crostini</x:v>
      </x:c>
      <x:c r="D1683" s="138" t="str">
        <x:v>en</x:v>
      </x:c>
      <x:c r="E1683" s="141" t="b">
        <x:v>0</x:v>
      </x:c>
    </x:row>
  </x:sheetData>
  <x:pageMargins left="0.7" right="0.7" top="0.75" bottom="0.75" header="0.3" footer="0.3"/>
  <x:tableParts count="1">
    <x:tablePart xmlns:r="http://schemas.openxmlformats.org/officeDocument/2006/relationships" r:id="Ra216ed99387448e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9" hidden="0" customWidth="1"/>
    <x:col min="3" max="3" width="18" hidden="0" customWidth="1"/>
    <x:col min="4" max="4" width="46" hidden="0" customWidth="1"/>
    <x:col min="5" max="5" width="20" hidden="0" customWidth="1"/>
    <x:col min="6" max="6" width="22" hidden="0" customWidth="1"/>
    <x:col min="7" max="7" width="56" hidden="0" customWidth="1"/>
    <x:col min="8" max="8" width="14" hidden="0" customWidth="1"/>
    <x:col min="9" max="9" width="13" hidden="0" customWidth="1"/>
    <x:col min="10" max="10" width="13" hidden="0" customWidth="1"/>
    <x:col min="11" max="11" width="13" hidden="0" customWidth="1"/>
    <x:col min="12" max="12" width="12" hidden="0" customWidth="1"/>
    <x:col min="13" max="13" width="13" hidden="0" customWidth="1"/>
    <x:col min="14" max="14" width="16" hidden="0" customWidth="1"/>
    <x:col min="15" max="15" width="16" hidden="0" customWidth="1"/>
    <x:col min="16" max="16" width="15" hidden="0" customWidth="1"/>
    <x:col min="17" max="17" width="14" hidden="0" customWidth="1"/>
    <x:col min="18" max="18" width="46" hidden="0" customWidth="1"/>
    <x:col min="19" max="19" width="42" hidden="0" customWidth="1"/>
    <x:col min="20" max="20" width="46" hidden="0" customWidth="1"/>
    <x:col min="21" max="21" width="38" hidden="0" customWidth="1"/>
    <x:col min="22" max="22" width="12" hidden="0" customWidth="1"/>
    <x:col min="23" max="23" width="14" hidden="0" customWidth="1"/>
    <x:col min="24" max="24" width="14" hidden="0" customWidth="1"/>
  </x:cols>
  <x:sheetData>
    <x:row r="1" ht="34" customHeight="1">
      <x:c r="A1" s="124" t="str">
        <x:v>recipe_code</x:v>
      </x:c>
      <x:c r="B1" s="124" t="str">
        <x:v>version</x:v>
      </x:c>
      <x:c r="C1" s="124" t="str">
        <x:v>recipe_version_id</x:v>
      </x:c>
      <x:c r="D1" s="124" t="str">
        <x:v>title</x:v>
      </x:c>
      <x:c r="E1" s="124" t="str">
        <x:v>category</x:v>
      </x:c>
      <x:c r="F1" s="124" t="str">
        <x:v>diet_tags</x:v>
      </x:c>
      <x:c r="G1" s="124" t="str">
        <x:v>diversity_key</x:v>
      </x:c>
      <x:c r="H1" s="124" t="str">
        <x:v>servings_default</x:v>
      </x:c>
      <x:c r="I1" s="124" t="str">
        <x:v>prep_time_min</x:v>
      </x:c>
      <x:c r="J1" s="124" t="str">
        <x:v>cook_time_min</x:v>
      </x:c>
      <x:c r="K1" s="124" t="str">
        <x:v>total_time_min</x:v>
      </x:c>
      <x:c r="L1" s="124" t="str">
        <x:v>difficulty</x:v>
      </x:c>
      <x:c r="M1" s="124" t="str">
        <x:v>budget_level</x:v>
      </x:c>
      <x:c r="N1" s="124" t="str">
        <x:v>meal_prep_score_1_5</x:v>
      </x:c>
      <x:c r="O1" s="124" t="str">
        <x:v>storage_days_fridge</x:v>
      </x:c>
      <x:c r="P1" s="124" t="str">
        <x:v>freezer_friendly</x:v>
      </x:c>
      <x:c r="Q1" s="124" t="str">
        <x:v>office_friendly</x:v>
      </x:c>
      <x:c r="R1" s="124" t="str">
        <x:v>storage_notes</x:v>
      </x:c>
      <x:c r="S1" s="124" t="str">
        <x:v>reheat_method</x:v>
      </x:c>
      <x:c r="T1" s="124" t="str">
        <x:v>swap_suggestions</x:v>
      </x:c>
      <x:c r="U1" s="124" t="str">
        <x:v>source_inspiration</x:v>
      </x:c>
      <x:c r="V1" s="124" t="str">
        <x:v>status</x:v>
      </x:c>
      <x:c r="W1" s="124" t="str">
        <x:v>quality_score</x:v>
      </x:c>
      <x:c r="X1" s="124" t="str">
        <x:v>updated_at</x:v>
      </x:c>
    </x:row>
    <x:row r="2">
      <x:c r="A2" s="137" t="str">
        <x:v>BR-001</x:v>
      </x:c>
      <x:c r="B2" s="137" t="n">
        <x:v>1</x:v>
      </x:c>
      <x:c r="C2" s="137" t="str">
        <x:v>BR-001-V1</x:v>
      </x:c>
      <x:c r="D2" s="142" t="str">
        <x:v>Frühstücks-Wraps mit Ei</x:v>
      </x:c>
      <x:c r="E2" s="138" t="str">
        <x:v>Frühstück</x:v>
      </x:c>
      <x:c r="F2" s="138" t="str">
        <x:v>vegetarisch</x:v>
      </x:c>
      <x:c r="G2" s="138" t="str">
        <x:v>wrap|breakfast-egg-wraps</x:v>
      </x:c>
      <x:c r="H2" s="138" t="n">
        <x:v>4</x:v>
      </x:c>
      <x:c r="I2" s="138" t="n">
        <x:v>5</x:v>
      </x:c>
      <x:c r="J2" s="138" t="n">
        <x:v>7</x:v>
      </x:c>
      <x:c r="K2" s="138" t="n">
        <x:v>12</x:v>
      </x:c>
      <x:c r="L2" s="138" t="str">
        <x:v>mittel</x:v>
      </x:c>
      <x:c r="M2" s="138" t="str">
        <x:f>'recipe_classification'!AH2</x:f>
        <x:v>günstig</x:v>
      </x:c>
      <x:c r="N2" s="138" t="n">
        <x:f>'recipe_classification'!AN2</x:f>
        <x:v>2</x:v>
      </x:c>
      <x:c r="O2" s="138" t="n">
        <x:v>2</x:v>
      </x:c>
      <x:c r="P2" s="141" t="b">
        <x:v>0</x:v>
      </x:c>
      <x:c r="Q2" s="141" t="b">
        <x:f>'recipe_classification'!AK2=1</x:f>
        <x:v>1</x:v>
      </x:c>
      <x:c r="R2" s="161" t="str">
        <x:v>Lasse Reste vollständig abkühlen und bewahre sie luftdicht höchstens 2 Tage im Kühlschrank auf.</x:v>
      </x:c>
      <x:c r="S2" s="161" t="str">
        <x:v>Erwärme Eiergerichte einmal bei niedriger bis mittlerer Hitze, bis sie vollständig heiß sind.</x:v>
      </x:c>
      <x:c r="T2" s="138" t="str"/>
      <x:c r="U2" s="138" t="str">
        <x:v>https://www.bbcgoodfood.com/recipes/breakfast-egg-wraps</x:v>
      </x:c>
      <x:c r="V2" s="138" t="str">
        <x:v>reviewed</x:v>
      </x:c>
      <x:c r="W2" s="138" t="n">
        <x:v>90</x:v>
      </x:c>
      <x:c r="X2" s="138" t="n">
        <x:v>46232</x:v>
      </x:c>
    </x:row>
    <x:row r="3">
      <x:c r="A3" s="137" t="str">
        <x:v>BR-002</x:v>
      </x:c>
      <x:c r="B3" s="137" t="n">
        <x:v>1</x:v>
      </x:c>
      <x:c r="C3" s="137" t="str">
        <x:v>BR-002-V1</x:v>
      </x:c>
      <x:c r="D3" s="142" t="str">
        <x:v>Avocado-Erdbeer-Smoothie</x:v>
      </x:c>
      <x:c r="E3" s="138" t="str">
        <x:v>Frühstück</x:v>
      </x:c>
      <x:c r="F3" s="138" t="str">
        <x:v>vegetarisch</x:v>
      </x:c>
      <x:c r="G3" s="138" t="str">
        <x:v>smoothie|avocado-strawberry-smoothie</x:v>
      </x:c>
      <x:c r="H3" s="138" t="n">
        <x:v>2</x:v>
      </x:c>
      <x:c r="I3" s="138" t="n">
        <x:v>5</x:v>
      </x:c>
      <x:c r="J3" s="138" t="n">
        <x:v>5</x:v>
      </x:c>
      <x:c r="K3" s="138" t="n">
        <x:v>10</x:v>
      </x:c>
      <x:c r="L3" s="138" t="str">
        <x:v>einfach</x:v>
      </x:c>
      <x:c r="M3" s="138" t="str">
        <x:f>'recipe_classification'!AH3</x:f>
        <x:v>günstig</x:v>
      </x:c>
      <x:c r="N3" s="138" t="n">
        <x:f>'recipe_classification'!AN3</x:f>
        <x:v>1</x:v>
      </x:c>
      <x:c r="O3" s="138" t="n">
        <x:v>1</x:v>
      </x:c>
      <x:c r="P3" s="141" t="b">
        <x:v>0</x:v>
      </x:c>
      <x:c r="Q3" s="141" t="b">
        <x:f>'recipe_classification'!AK3=1</x:f>
        <x:v>0</x:v>
      </x:c>
      <x:c r="R3" s="161" t="str">
        <x:v>Bewahre den Drink gut verschlossen höchstens 1 Tag im Kühlschrank auf und schüttle ihn vor dem Trinken.</x:v>
      </x:c>
      <x:c r="S3" s="161" t="str">
        <x:v>Nicht aufwärmen. Trinke den Smoothie gut gekühlt.</x:v>
      </x:c>
      <x:c r="T3" s="138" t="str"/>
      <x:c r="U3" s="138" t="str">
        <x:v>https://www.bbcgoodfood.com/recipes/avocado-strawberry-smoothie</x:v>
      </x:c>
      <x:c r="V3" s="138" t="str">
        <x:v>reviewed</x:v>
      </x:c>
      <x:c r="W3" s="138" t="n">
        <x:v>90</x:v>
      </x:c>
      <x:c r="X3" s="138" t="n">
        <x:v>46232</x:v>
      </x:c>
    </x:row>
    <x:row r="4">
      <x:c r="A4" s="137" t="str">
        <x:v>BR-003</x:v>
      </x:c>
      <x:c r="B4" s="137" t="n">
        <x:v>1</x:v>
      </x:c>
      <x:c r="C4" s="137" t="str">
        <x:v>BR-003-V1</x:v>
      </x:c>
      <x:c r="D4" s="142" t="str">
        <x:v>Gebackene Brunch-Eier</x:v>
      </x:c>
      <x:c r="E4" s="138" t="str">
        <x:v>Frühstück</x:v>
      </x:c>
      <x:c r="F4" s="138" t="str">
        <x:v>vegetarisch</x:v>
      </x:c>
      <x:c r="G4" s="138" t="str">
        <x:v>bake|baked-eggs-brunch</x:v>
      </x:c>
      <x:c r="H4" s="138" t="n">
        <x:v>4</x:v>
      </x:c>
      <x:c r="I4" s="138" t="n">
        <x:v>14</x:v>
      </x:c>
      <x:c r="J4" s="138" t="n">
        <x:v>26</x:v>
      </x:c>
      <x:c r="K4" s="138" t="n">
        <x:v>40</x:v>
      </x:c>
      <x:c r="L4" s="138" t="str">
        <x:v>mittel</x:v>
      </x:c>
      <x:c r="M4" s="138" t="str">
        <x:f>'recipe_classification'!AH4</x:f>
        <x:v>günstig</x:v>
      </x:c>
      <x:c r="N4" s="138" t="n">
        <x:f>'recipe_classification'!AN4</x:f>
        <x:v>2</x:v>
      </x:c>
      <x:c r="O4" s="138" t="n">
        <x:v>2</x:v>
      </x:c>
      <x:c r="P4" s="141" t="b">
        <x:v>0</x:v>
      </x:c>
      <x:c r="Q4" s="141" t="b">
        <x:f>'recipe_classification'!AK4=1</x:f>
        <x:v>1</x:v>
      </x:c>
      <x:c r="R4" s="161" t="str">
        <x:v>Lasse Reste vollständig abkühlen und bewahre sie luftdicht höchstens 2 Tage im Kühlschrank auf.</x:v>
      </x:c>
      <x:c r="S4" s="161" t="str">
        <x:v>Erwärme Eiergerichte einmal bei niedriger bis mittlerer Hitze, bis sie vollständig heiß sind.</x:v>
      </x:c>
      <x:c r="T4" s="138" t="str"/>
      <x:c r="U4" s="138" t="str">
        <x:v>https://www.bbcgoodfood.com/recipes/baked-eggs-brunch</x:v>
      </x:c>
      <x:c r="V4" s="138" t="str">
        <x:v>reviewed</x:v>
      </x:c>
      <x:c r="W4" s="138" t="n">
        <x:v>90</x:v>
      </x:c>
      <x:c r="X4" s="138" t="n">
        <x:v>46232</x:v>
      </x:c>
    </x:row>
    <x:row r="5">
      <x:c r="A5" s="137" t="str">
        <x:v>BR-004</x:v>
      </x:c>
      <x:c r="B5" s="137" t="n">
        <x:v>1</x:v>
      </x:c>
      <x:c r="C5" s="137" t="str">
        <x:v>BR-004-V1</x:v>
      </x:c>
      <x:c r="D5" s="142" t="str">
        <x:v>Toast mit schwarzen Bohnen und Avocado</x:v>
      </x:c>
      <x:c r="E5" s="138" t="str">
        <x:v>Frühstück</x:v>
      </x:c>
      <x:c r="F5" s="138" t="str">
        <x:v>vegan</x:v>
      </x:c>
      <x:c r="G5" s="138" t="str">
        <x:v>pan|black-beans-avocado-on-toast</x:v>
      </x:c>
      <x:c r="H5" s="138" t="n">
        <x:v>4</x:v>
      </x:c>
      <x:c r="I5" s="138" t="n">
        <x:v>10</x:v>
      </x:c>
      <x:c r="J5" s="138" t="n">
        <x:v>20</x:v>
      </x:c>
      <x:c r="K5" s="138" t="n">
        <x:v>30</x:v>
      </x:c>
      <x:c r="L5" s="138" t="str">
        <x:v>mittel</x:v>
      </x:c>
      <x:c r="M5" s="138" t="str">
        <x:f>'recipe_classification'!AH5</x:f>
        <x:v>günstig</x:v>
      </x:c>
      <x:c r="N5" s="138" t="n">
        <x:f>'recipe_classification'!AN5</x:f>
        <x:v>3</x:v>
      </x:c>
      <x:c r="O5" s="138" t="n">
        <x:v>3</x:v>
      </x:c>
      <x:c r="P5" s="141" t="b">
        <x:v>0</x:v>
      </x:c>
      <x:c r="Q5" s="141" t="b">
        <x:f>'recipe_classification'!AK5=1</x:f>
        <x:v>1</x:v>
      </x:c>
      <x:c r="R5" s="161" t="str">
        <x:v>Lasse Reste vollständig abkühlen und bewahre sie luftdicht bis zu 3 Tage im Kühlschrank auf.</x:v>
      </x:c>
      <x:c r="S5" s="161" t="str">
        <x:v>Erhitze das Gericht in Pfanne, Topf oder Mikrowelle vollständig. Gib bei Bedarf einen kleinen Schuss Wasser hinzu.</x:v>
      </x:c>
      <x:c r="T5" s="138" t="str"/>
      <x:c r="U5" s="138" t="str">
        <x:v>https://www.bbcgoodfood.com/recipes/mexican-beans-avocado-toast</x:v>
      </x:c>
      <x:c r="V5" s="138" t="str">
        <x:v>reviewed</x:v>
      </x:c>
      <x:c r="W5" s="138" t="n">
        <x:v>90</x:v>
      </x:c>
      <x:c r="X5" s="138" t="n">
        <x:v>46232</x:v>
      </x:c>
    </x:row>
    <x:row r="6">
      <x:c r="A6" s="137" t="str">
        <x:v>BR-005</x:v>
      </x:c>
      <x:c r="B6" s="137" t="n">
        <x:v>1</x:v>
      </x:c>
      <x:c r="C6" s="137" t="str">
        <x:v>BR-005-V1</x:v>
      </x:c>
      <x:c r="D6" s="142" t="str">
        <x:v>Preiswertes Porridge</x:v>
      </x:c>
      <x:c r="E6" s="138" t="str">
        <x:v>Frühstück</x:v>
      </x:c>
      <x:c r="F6" s="138" t="str">
        <x:v>vegan</x:v>
      </x:c>
      <x:c r="G6" s="138" t="str">
        <x:v>breakfast|budget-porridge</x:v>
      </x:c>
      <x:c r="H6" s="138" t="n">
        <x:v>2</x:v>
      </x:c>
      <x:c r="I6" s="138" t="n">
        <x:v>5</x:v>
      </x:c>
      <x:c r="J6" s="138" t="n">
        <x:v>10</x:v>
      </x:c>
      <x:c r="K6" s="138" t="n">
        <x:v>15</x:v>
      </x:c>
      <x:c r="L6" s="138" t="str">
        <x:v>einfach</x:v>
      </x:c>
      <x:c r="M6" s="138" t="str">
        <x:f>'recipe_classification'!AH6</x:f>
        <x:v>günstig</x:v>
      </x:c>
      <x:c r="N6" s="138" t="n">
        <x:f>'recipe_classification'!AN6</x:f>
        <x:v>2</x:v>
      </x:c>
      <x:c r="O6" s="138" t="n">
        <x:v>2</x:v>
      </x:c>
      <x:c r="P6" s="141" t="b">
        <x:v>0</x:v>
      </x:c>
      <x:c r="Q6" s="141" t="b">
        <x:f>'recipe_classification'!AK6=1</x:f>
        <x:v>1</x:v>
      </x:c>
      <x:c r="R6" s="161" t="str">
        <x:v>Lasse den Porridge rasch abkühlen und bewahre ihn luftdicht bis zu 2 Tage im Kühlschrank auf.</x:v>
      </x:c>
      <x:c r="S6" s="161" t="str">
        <x:v>Erwärme ihn bei niedriger Hitze und rühre dabei etwas Milch, Pflanzendrink oder Wasser unter.</x:v>
      </x:c>
      <x:c r="T6" s="138" t="str"/>
      <x:c r="U6" s="138" t="str">
        <x:v>https://www.bbcgoodfood.com/recipes/budget-porridge</x:v>
      </x:c>
      <x:c r="V6" s="138" t="str">
        <x:v>reviewed</x:v>
      </x:c>
      <x:c r="W6" s="138" t="n">
        <x:v>90</x:v>
      </x:c>
      <x:c r="X6" s="138" t="n">
        <x:v>46232</x:v>
      </x:c>
    </x:row>
    <x:row r="7">
      <x:c r="A7" s="137" t="str">
        <x:v>BR-006</x:v>
      </x:c>
      <x:c r="B7" s="137" t="n">
        <x:v>1</x:v>
      </x:c>
      <x:c r="C7" s="137" t="str">
        <x:v>BR-006-V1</x:v>
      </x:c>
      <x:c r="D7" s="142" t="str">
        <x:v>Quinoa-Porridge mit Kardamom und Pfirsich</x:v>
      </x:c>
      <x:c r="E7" s="138" t="str">
        <x:v>Frühstück</x:v>
      </x:c>
      <x:c r="F7" s="138" t="str">
        <x:v>vegan</x:v>
      </x:c>
      <x:c r="G7" s="138" t="str">
        <x:v>breakfast|cardamom-peach-quinoa-porridge</x:v>
      </x:c>
      <x:c r="H7" s="138" t="n">
        <x:v>2</x:v>
      </x:c>
      <x:c r="I7" s="138" t="n">
        <x:v>8</x:v>
      </x:c>
      <x:c r="J7" s="138" t="n">
        <x:v>15</x:v>
      </x:c>
      <x:c r="K7" s="138" t="n">
        <x:v>23</x:v>
      </x:c>
      <x:c r="L7" s="138" t="str">
        <x:v>einfach</x:v>
      </x:c>
      <x:c r="M7" s="138" t="str">
        <x:f>'recipe_classification'!AH7</x:f>
        <x:v>günstig</x:v>
      </x:c>
      <x:c r="N7" s="138" t="n">
        <x:f>'recipe_classification'!AN7</x:f>
        <x:v>2</x:v>
      </x:c>
      <x:c r="O7" s="138" t="n">
        <x:v>2</x:v>
      </x:c>
      <x:c r="P7" s="141" t="b">
        <x:v>0</x:v>
      </x:c>
      <x:c r="Q7" s="141" t="b">
        <x:f>'recipe_classification'!AK7=1</x:f>
        <x:v>1</x:v>
      </x:c>
      <x:c r="R7" s="161" t="str">
        <x:v>Lasse den Porridge rasch abkühlen und bewahre ihn luftdicht bis zu 2 Tage im Kühlschrank auf.</x:v>
      </x:c>
      <x:c r="S7" s="161" t="str">
        <x:v>Erwärme ihn bei niedriger Hitze und rühre dabei etwas Milch, Pflanzendrink oder Wasser unter.</x:v>
      </x:c>
      <x:c r="T7" s="138" t="str"/>
      <x:c r="U7" s="138" t="str">
        <x:v>https://www.bbcgoodfood.com/recipes/cardamom-peach-quinoa-porridge</x:v>
      </x:c>
      <x:c r="V7" s="138" t="str">
        <x:v>reviewed</x:v>
      </x:c>
      <x:c r="W7" s="138" t="n">
        <x:v>90</x:v>
      </x:c>
      <x:c r="X7" s="138" t="n">
        <x:v>46232</x:v>
      </x:c>
    </x:row>
    <x:row r="8">
      <x:c r="A8" s="137" t="str">
        <x:v>BR-007</x:v>
      </x:c>
      <x:c r="B8" s="137" t="n">
        <x:v>1</x:v>
      </x:c>
      <x:c r="C8" s="137" t="str">
        <x:v>BR-007-V1</x:v>
      </x:c>
      <x:c r="D8" s="142" t="str">
        <x:v>Haferflocken über Nacht mit Chia und Mandeln</x:v>
      </x:c>
      <x:c r="E8" s="138" t="str">
        <x:v>Frühstück</x:v>
      </x:c>
      <x:c r="F8" s="138" t="str">
        <x:v>vegan</x:v>
      </x:c>
      <x:c r="G8" s="138" t="str">
        <x:v>breakfast|chia-almond-overnight-oats</x:v>
      </x:c>
      <x:c r="H8" s="138" t="n">
        <x:v>4</x:v>
      </x:c>
      <x:c r="I8" s="138" t="n">
        <x:v>5</x:v>
      </x:c>
      <x:c r="J8" s="138" t="n">
        <x:v>5</x:v>
      </x:c>
      <x:c r="K8" s="138" t="n">
        <x:v>10</x:v>
      </x:c>
      <x:c r="L8" s="138" t="str">
        <x:v>einfach</x:v>
      </x:c>
      <x:c r="M8" s="138" t="str">
        <x:f>'recipe_classification'!AH8</x:f>
        <x:v>günstig</x:v>
      </x:c>
      <x:c r="N8" s="138" t="n">
        <x:f>'recipe_classification'!AN8</x:f>
        <x:v>1</x:v>
      </x:c>
      <x:c r="O8" s="138" t="n">
        <x:v>2</x:v>
      </x:c>
      <x:c r="P8" s="141" t="b">
        <x:v>0</x:v>
      </x:c>
      <x:c r="Q8" s="141" t="b">
        <x:f>'recipe_classification'!AK8=1</x:f>
        <x:v>0</x:v>
      </x:c>
      <x:c r="R8" s="161" t="str">
        <x:v>Bewahre das vorbereitete Frühstück gut verschlossen bis zu 2 Tage im Kühlschrank auf.</x:v>
      </x:c>
      <x:c r="S8" s="161" t="str">
        <x:v>Nicht aufwärmen. Rühre es vor dem Essen durch und gib knusprige Zutaten erst dann dazu.</x:v>
      </x:c>
      <x:c r="T8" s="138" t="str"/>
      <x:c r="U8" s="138" t="str">
        <x:v>https://www.bbcgoodfood.com/recipes/chia-almond-overnight-oats</x:v>
      </x:c>
      <x:c r="V8" s="138" t="str">
        <x:v>reviewed</x:v>
      </x:c>
      <x:c r="W8" s="138" t="n">
        <x:v>90</x:v>
      </x:c>
      <x:c r="X8" s="138" t="n">
        <x:v>46232</x:v>
      </x:c>
    </x:row>
    <x:row r="9">
      <x:c r="A9" s="137" t="str">
        <x:v>BR-008</x:v>
      </x:c>
      <x:c r="B9" s="137" t="n">
        <x:v>1</x:v>
      </x:c>
      <x:c r="C9" s="137" t="str">
        <x:v>BR-008-V1</x:v>
      </x:c>
      <x:c r="D9" s="142" t="str">
        <x:v>Zimt-Crêpes mit Nussmus, Banane und Himbeeren</x:v>
      </x:c>
      <x:c r="E9" s="138" t="str">
        <x:v>Frühstück</x:v>
      </x:c>
      <x:c r="F9" s="138" t="str">
        <x:v>vegetarisch</x:v>
      </x:c>
      <x:c r="G9" s="138" t="str">
        <x:v>pan|cinnamon-cr-pes-with-nut-butter-sliced-banana-raspberries</x:v>
      </x:c>
      <x:c r="H9" s="138" t="n">
        <x:v>2</x:v>
      </x:c>
      <x:c r="I9" s="138" t="n">
        <x:v>5</x:v>
      </x:c>
      <x:c r="J9" s="138" t="n">
        <x:v>10</x:v>
      </x:c>
      <x:c r="K9" s="138" t="n">
        <x:v>15</x:v>
      </x:c>
      <x:c r="L9" s="138" t="str">
        <x:v>mittel</x:v>
      </x:c>
      <x:c r="M9" s="138" t="str">
        <x:f>'recipe_classification'!AH9</x:f>
        <x:v>günstig</x:v>
      </x:c>
      <x:c r="N9" s="138" t="n">
        <x:f>'recipe_classification'!AN9</x:f>
        <x:v>2</x:v>
      </x:c>
      <x:c r="O9" s="138" t="n">
        <x:v>3</x:v>
      </x:c>
      <x:c r="P9" s="141" t="b">
        <x:v>0</x:v>
      </x:c>
      <x:c r="Q9" s="141" t="b">
        <x:f>'recipe_classification'!AK9=1</x:f>
        <x:v>0</x:v>
      </x:c>
      <x:c r="R9" s="161" t="str">
        <x:v>Lasse Reste vollständig abkühlen und bewahre sie luftdicht bis zu 3 Tage im Kühlschrank auf.</x:v>
      </x:c>
      <x:c r="S9" s="161" t="str">
        <x:v>Erhitze das Gericht in Pfanne, Topf oder Mikrowelle vollständig. Gib bei Bedarf einen kleinen Schuss Wasser hinzu.</x:v>
      </x:c>
      <x:c r="T9" s="138" t="str"/>
      <x:c r="U9" s="138" t="str">
        <x:v>https://www.bbcgoodfood.com/recipes/cinnamon-crepes-nut-butter-sliced-banana-raspberries</x:v>
      </x:c>
      <x:c r="V9" s="138" t="str">
        <x:v>reviewed</x:v>
      </x:c>
      <x:c r="W9" s="138" t="n">
        <x:v>90</x:v>
      </x:c>
      <x:c r="X9" s="138" t="n">
        <x:v>46232</x:v>
      </x:c>
    </x:row>
    <x:row r="10">
      <x:c r="A10" s="137" t="str">
        <x:v>BR-009</x:v>
      </x:c>
      <x:c r="B10" s="137" t="n">
        <x:v>1</x:v>
      </x:c>
      <x:c r="C10" s="137" t="str">
        <x:v>BR-009-V1</x:v>
      </x:c>
      <x:c r="D10" s="142" t="str">
        <x:v>Grüne Gemüsebratlinge</x:v>
      </x:c>
      <x:c r="E10" s="138" t="str">
        <x:v>Frühstück</x:v>
      </x:c>
      <x:c r="F10" s="138" t="str">
        <x:v>vegetarisch</x:v>
      </x:c>
      <x:c r="G10" s="138" t="str">
        <x:v>patty|green-fritters</x:v>
      </x:c>
      <x:c r="H10" s="138" t="n">
        <x:v>2</x:v>
      </x:c>
      <x:c r="I10" s="138" t="n">
        <x:v>10</x:v>
      </x:c>
      <x:c r="J10" s="138" t="n">
        <x:v>20</x:v>
      </x:c>
      <x:c r="K10" s="138" t="n">
        <x:v>30</x:v>
      </x:c>
      <x:c r="L10" s="138" t="str">
        <x:v>mittel</x:v>
      </x:c>
      <x:c r="M10" s="138" t="str">
        <x:f>'recipe_classification'!AH10</x:f>
        <x:v>günstig</x:v>
      </x:c>
      <x:c r="N10" s="138" t="n">
        <x:f>'recipe_classification'!AN10</x:f>
        <x:v>3</x:v>
      </x:c>
      <x:c r="O10" s="138" t="n">
        <x:v>3</x:v>
      </x:c>
      <x:c r="P10" s="141" t="b">
        <x:v>0</x:v>
      </x:c>
      <x:c r="Q10" s="141" t="b">
        <x:f>'recipe_classification'!AK10=1</x:f>
        <x:v>1</x:v>
      </x:c>
      <x:c r="R10" s="161" t="str">
        <x:v>Lasse Reste vollständig abkühlen und bewahre sie luftdicht bis zu 3 Tage im Kühlschrank auf.</x:v>
      </x:c>
      <x:c r="S10" s="161" t="str">
        <x:v>Erhitze das Gericht in Pfanne, Topf oder Mikrowelle vollständig. Gib bei Bedarf einen kleinen Schuss Wasser hinzu.</x:v>
      </x:c>
      <x:c r="T10" s="138" t="str"/>
      <x:c r="U10" s="138" t="str">
        <x:v>https://www.bbcgoodfood.com/recipes/green-fritters</x:v>
      </x:c>
      <x:c r="V10" s="138" t="str">
        <x:v>reviewed</x:v>
      </x:c>
      <x:c r="W10" s="138" t="n">
        <x:v>90</x:v>
      </x:c>
      <x:c r="X10" s="138" t="n">
        <x:v>46232</x:v>
      </x:c>
    </x:row>
    <x:row r="11">
      <x:c r="A11" s="137" t="str">
        <x:v>BR-010</x:v>
      </x:c>
      <x:c r="B11" s="137" t="n">
        <x:v>1</x:v>
      </x:c>
      <x:c r="C11" s="137" t="str">
        <x:v>BR-010-V1</x:v>
      </x:c>
      <x:c r="D11" s="142" t="str">
        <x:v>Eier mit Ofenpommes</x:v>
      </x:c>
      <x:c r="E11" s="138" t="str">
        <x:v>Frühstück</x:v>
      </x:c>
      <x:c r="F11" s="138" t="str">
        <x:v>vegetarisch</x:v>
      </x:c>
      <x:c r="G11" s="138" t="str">
        <x:v>pan|healthy-egg-chips</x:v>
      </x:c>
      <x:c r="H11" s="138" t="n">
        <x:v>4</x:v>
      </x:c>
      <x:c r="I11" s="138" t="n">
        <x:v>24</x:v>
      </x:c>
      <x:c r="J11" s="138" t="n">
        <x:v>46</x:v>
      </x:c>
      <x:c r="K11" s="138" t="n">
        <x:v>70</x:v>
      </x:c>
      <x:c r="L11" s="138" t="str">
        <x:v>mittel</x:v>
      </x:c>
      <x:c r="M11" s="138" t="str">
        <x:f>'recipe_classification'!AH11</x:f>
        <x:v>günstig</x:v>
      </x:c>
      <x:c r="N11" s="138" t="n">
        <x:f>'recipe_classification'!AN11</x:f>
        <x:v>2</x:v>
      </x:c>
      <x:c r="O11" s="138" t="n">
        <x:v>2</x:v>
      </x:c>
      <x:c r="P11" s="141" t="b">
        <x:v>0</x:v>
      </x:c>
      <x:c r="Q11" s="141" t="b">
        <x:f>'recipe_classification'!AK11=1</x:f>
        <x:v>1</x:v>
      </x:c>
      <x:c r="R11" s="161" t="str">
        <x:v>Lasse Reste vollständig abkühlen und bewahre sie luftdicht höchstens 2 Tage im Kühlschrank auf.</x:v>
      </x:c>
      <x:c r="S11" s="161" t="str">
        <x:v>Erwärme Eiergerichte einmal bei niedriger bis mittlerer Hitze, bis sie vollständig heiß sind.</x:v>
      </x:c>
      <x:c r="T11" s="138" t="str"/>
      <x:c r="U11" s="138" t="str">
        <x:v>https://www.bbcgoodfood.com/recipes/healthy-egg-chips</x:v>
      </x:c>
      <x:c r="V11" s="138" t="str">
        <x:v>reviewed</x:v>
      </x:c>
      <x:c r="W11" s="138" t="n">
        <x:v>90</x:v>
      </x:c>
      <x:c r="X11" s="138" t="n">
        <x:v>46232</x:v>
      </x:c>
    </x:row>
    <x:row r="12">
      <x:c r="A12" s="137" t="str">
        <x:v>BR-011</x:v>
      </x:c>
      <x:c r="B12" s="137" t="n">
        <x:v>1</x:v>
      </x:c>
      <x:c r="C12" s="137" t="str">
        <x:v>BR-011-V1</x:v>
      </x:c>
      <x:c r="D12" s="142" t="str">
        <x:v>Shakshuka aus der Mikrowelle</x:v>
      </x:c>
      <x:c r="E12" s="138" t="str">
        <x:v>Frühstück</x:v>
      </x:c>
      <x:c r="F12" s="138" t="str">
        <x:v>vegetarisch</x:v>
      </x:c>
      <x:c r="G12" s="138" t="str">
        <x:v>pan|microwave-shakshuka</x:v>
      </x:c>
      <x:c r="H12" s="138" t="n">
        <x:v>1</x:v>
      </x:c>
      <x:c r="I12" s="138" t="n">
        <x:v>5</x:v>
      </x:c>
      <x:c r="J12" s="138" t="n">
        <x:v>5</x:v>
      </x:c>
      <x:c r="K12" s="138" t="n">
        <x:v>10</x:v>
      </x:c>
      <x:c r="L12" s="138" t="str">
        <x:v>einfach</x:v>
      </x:c>
      <x:c r="M12" s="138" t="str">
        <x:f>'recipe_classification'!AH12</x:f>
        <x:v>günstig</x:v>
      </x:c>
      <x:c r="N12" s="138" t="n">
        <x:f>'recipe_classification'!AN12</x:f>
        <x:v>3</x:v>
      </x:c>
      <x:c r="O12" s="138" t="n">
        <x:v>3</x:v>
      </x:c>
      <x:c r="P12" s="141" t="b">
        <x:v>0</x:v>
      </x:c>
      <x:c r="Q12" s="141" t="b">
        <x:f>'recipe_classification'!AK12=1</x:f>
        <x:v>1</x:v>
      </x:c>
      <x:c r="R12" s="161" t="str">
        <x:v>Lasse Reste vollständig abkühlen und bewahre sie luftdicht bis zu 3 Tage im Kühlschrank auf.</x:v>
      </x:c>
      <x:c r="S12" s="161" t="str">
        <x:v>Erhitze das Gericht in Pfanne, Topf oder Mikrowelle vollständig. Gib bei Bedarf einen kleinen Schuss Wasser hinzu.</x:v>
      </x:c>
      <x:c r="T12" s="138" t="str"/>
      <x:c r="U12" s="138" t="str">
        <x:v>https://www.bbcgoodfood.com/recipes/microwave-shakshuka</x:v>
      </x:c>
      <x:c r="V12" s="138" t="str">
        <x:v>reviewed</x:v>
      </x:c>
      <x:c r="W12" s="138" t="n">
        <x:v>90</x:v>
      </x:c>
      <x:c r="X12" s="138" t="n">
        <x:v>46232</x:v>
      </x:c>
    </x:row>
    <x:row r="13">
      <x:c r="A13" s="137" t="str">
        <x:v>BR-012</x:v>
      </x:c>
      <x:c r="B13" s="137" t="n">
        <x:v>1</x:v>
      </x:c>
      <x:c r="C13" s="137" t="str">
        <x:v>BR-012-V1</x:v>
      </x:c>
      <x:c r="D13" s="142" t="str">
        <x:v>Ofeneier mit Pilzen und zerdrückten Tomaten</x:v>
      </x:c>
      <x:c r="E13" s="138" t="str">
        <x:v>Frühstück</x:v>
      </x:c>
      <x:c r="F13" s="138" t="str">
        <x:v>vegetarisch</x:v>
      </x:c>
      <x:c r="G13" s="138" t="str">
        <x:v>bake|mushroom-baked-eggs-with-squished-tomatoes</x:v>
      </x:c>
      <x:c r="H13" s="138" t="n">
        <x:v>2</x:v>
      </x:c>
      <x:c r="I13" s="138" t="n">
        <x:v>12</x:v>
      </x:c>
      <x:c r="J13" s="138" t="n">
        <x:v>23</x:v>
      </x:c>
      <x:c r="K13" s="138" t="n">
        <x:v>35</x:v>
      </x:c>
      <x:c r="L13" s="138" t="str">
        <x:v>einfach</x:v>
      </x:c>
      <x:c r="M13" s="138" t="str">
        <x:f>'recipe_classification'!AH13</x:f>
        <x:v>günstig</x:v>
      </x:c>
      <x:c r="N13" s="138" t="n">
        <x:f>'recipe_classification'!AN13</x:f>
        <x:v>4</x:v>
      </x:c>
      <x:c r="O13" s="138" t="n">
        <x:v>3</x:v>
      </x:c>
      <x:c r="P13" s="141" t="b">
        <x:v>1</x:v>
      </x:c>
      <x:c r="Q13" s="141" t="b">
        <x:f>'recipe_classification'!AK13=1</x:f>
        <x:v>1</x:v>
      </x:c>
      <x:c r="R13" s="161" t="str">
        <x:v>Lasse Reste vollständig abkühlen und bewahre sie luftdicht bis zu 3 Tage im Kühlschrank auf.</x:v>
      </x:c>
      <x:c r="S13" s="161" t="str">
        <x:v>Erwärme das Gericht bei 160 °C im Backofen oder portionsweise in der Mikrowelle.</x:v>
      </x:c>
      <x:c r="T13" s="138" t="str"/>
      <x:c r="U13" s="138" t="str">
        <x:v>https://www.bbcgoodfood.com/recipes/mushroom-baked-eggs-squished-tomatoes</x:v>
      </x:c>
      <x:c r="V13" s="138" t="str">
        <x:v>reviewed</x:v>
      </x:c>
      <x:c r="W13" s="138" t="n">
        <x:v>90</x:v>
      </x:c>
      <x:c r="X13" s="138" t="n">
        <x:v>46232</x:v>
      </x:c>
    </x:row>
    <x:row r="14">
      <x:c r="A14" s="137" t="str">
        <x:v>BR-013</x:v>
      </x:c>
      <x:c r="B14" s="137" t="n">
        <x:v>1</x:v>
      </x:c>
      <x:c r="C14" s="137" t="str">
        <x:v>BR-013-V1</x:v>
      </x:c>
      <x:c r="D14" s="142" t="str">
        <x:v>Porridge mit Heidelbeerkompott</x:v>
      </x:c>
      <x:c r="E14" s="138" t="str">
        <x:v>Frühstück</x:v>
      </x:c>
      <x:c r="F14" s="138" t="str">
        <x:v>vegetarisch</x:v>
      </x:c>
      <x:c r="G14" s="138" t="str">
        <x:v>breakfast|porridge-with-blueberry-compote</x:v>
      </x:c>
      <x:c r="H14" s="138" t="n">
        <x:v>2</x:v>
      </x:c>
      <x:c r="I14" s="138" t="n">
        <x:v>5</x:v>
      </x:c>
      <x:c r="J14" s="138" t="n">
        <x:v>5</x:v>
      </x:c>
      <x:c r="K14" s="138" t="n">
        <x:v>10</x:v>
      </x:c>
      <x:c r="L14" s="138" t="str">
        <x:v>einfach</x:v>
      </x:c>
      <x:c r="M14" s="138" t="str">
        <x:f>'recipe_classification'!AH14</x:f>
        <x:v>günstig</x:v>
      </x:c>
      <x:c r="N14" s="138" t="n">
        <x:f>'recipe_classification'!AN14</x:f>
        <x:v>2</x:v>
      </x:c>
      <x:c r="O14" s="138" t="n">
        <x:v>2</x:v>
      </x:c>
      <x:c r="P14" s="141" t="b">
        <x:v>0</x:v>
      </x:c>
      <x:c r="Q14" s="141" t="b">
        <x:f>'recipe_classification'!AK14=1</x:f>
        <x:v>1</x:v>
      </x:c>
      <x:c r="R14" s="161" t="str">
        <x:v>Lasse den Porridge rasch abkühlen und bewahre ihn luftdicht bis zu 2 Tage im Kühlschrank auf.</x:v>
      </x:c>
      <x:c r="S14" s="161" t="str">
        <x:v>Erwärme ihn bei niedriger Hitze und rühre dabei etwas Milch, Pflanzendrink oder Wasser unter.</x:v>
      </x:c>
      <x:c r="T14" s="138" t="str"/>
      <x:c r="U14" s="138" t="str">
        <x:v>https://www.bbcgoodfood.com/recipes/porridge-blueberry-compote</x:v>
      </x:c>
      <x:c r="V14" s="138" t="str">
        <x:v>reviewed</x:v>
      </x:c>
      <x:c r="W14" s="138" t="n">
        <x:v>90</x:v>
      </x:c>
      <x:c r="X14" s="138" t="n">
        <x:v>46232</x:v>
      </x:c>
    </x:row>
    <x:row r="15">
      <x:c r="A15" s="137" t="str">
        <x:v>BR-014</x:v>
      </x:c>
      <x:c r="B15" s="137" t="n">
        <x:v>1</x:v>
      </x:c>
      <x:c r="C15" s="137" t="str">
        <x:v>BR-014-V1</x:v>
      </x:c>
      <x:c r="D15" s="142" t="str">
        <x:v>Pikante marokkanische Eier</x:v>
      </x:c>
      <x:c r="E15" s="138" t="str">
        <x:v>Frühstück</x:v>
      </x:c>
      <x:c r="F15" s="138" t="str">
        <x:v>vegetarisch</x:v>
      </x:c>
      <x:c r="G15" s="138" t="str">
        <x:v>pan|spicy-moroccan-eggs</x:v>
      </x:c>
      <x:c r="H15" s="138" t="n">
        <x:v>4</x:v>
      </x:c>
      <x:c r="I15" s="138" t="n">
        <x:v>10</x:v>
      </x:c>
      <x:c r="J15" s="138" t="n">
        <x:v>20</x:v>
      </x:c>
      <x:c r="K15" s="138" t="n">
        <x:v>30</x:v>
      </x:c>
      <x:c r="L15" s="138" t="str">
        <x:v>mittel</x:v>
      </x:c>
      <x:c r="M15" s="138" t="str">
        <x:f>'recipe_classification'!AH15</x:f>
        <x:v>günstig</x:v>
      </x:c>
      <x:c r="N15" s="138" t="n">
        <x:f>'recipe_classification'!AN15</x:f>
        <x:v>2</x:v>
      </x:c>
      <x:c r="O15" s="138" t="n">
        <x:v>2</x:v>
      </x:c>
      <x:c r="P15" s="141" t="b">
        <x:v>0</x:v>
      </x:c>
      <x:c r="Q15" s="141" t="b">
        <x:f>'recipe_classification'!AK15=1</x:f>
        <x:v>1</x:v>
      </x:c>
      <x:c r="R15" s="161" t="str">
        <x:v>Lasse Reste vollständig abkühlen und bewahre sie luftdicht höchstens 2 Tage im Kühlschrank auf.</x:v>
      </x:c>
      <x:c r="S15" s="161" t="str">
        <x:v>Erwärme Eiergerichte einmal bei niedriger bis mittlerer Hitze, bis sie vollständig heiß sind.</x:v>
      </x:c>
      <x:c r="T15" s="138" t="str"/>
      <x:c r="U15" s="138" t="str">
        <x:v>https://www.bbcgoodfood.com/recipes/spicy-moroccan-eggs</x:v>
      </x:c>
      <x:c r="V15" s="138" t="str">
        <x:v>reviewed</x:v>
      </x:c>
      <x:c r="W15" s="138" t="n">
        <x:v>90</x:v>
      </x:c>
      <x:c r="X15" s="138" t="n">
        <x:v>46232</x:v>
      </x:c>
    </x:row>
    <x:row r="16">
      <x:c r="A16" s="137" t="str">
        <x:v>BR-015</x:v>
      </x:c>
      <x:c r="B16" s="137" t="n">
        <x:v>1</x:v>
      </x:c>
      <x:c r="C16" s="137" t="str">
        <x:v>BR-015-V1</x:v>
      </x:c>
      <x:c r="D16" s="142" t="str">
        <x:v>Sommer-Porridge</x:v>
      </x:c>
      <x:c r="E16" s="138" t="str">
        <x:v>Frühstück</x:v>
      </x:c>
      <x:c r="F16" s="138" t="str">
        <x:v>vegan</x:v>
      </x:c>
      <x:c r="G16" s="138" t="str">
        <x:v>breakfast|summer-porridge</x:v>
      </x:c>
      <x:c r="H16" s="138" t="n">
        <x:v>2</x:v>
      </x:c>
      <x:c r="I16" s="138" t="n">
        <x:v>7</x:v>
      </x:c>
      <x:c r="J16" s="138" t="n">
        <x:v>13</x:v>
      </x:c>
      <x:c r="K16" s="138" t="n">
        <x:v>20</x:v>
      </x:c>
      <x:c r="L16" s="138" t="str">
        <x:v>einfach</x:v>
      </x:c>
      <x:c r="M16" s="138" t="str">
        <x:f>'recipe_classification'!AH16</x:f>
        <x:v>günstig</x:v>
      </x:c>
      <x:c r="N16" s="138" t="n">
        <x:f>'recipe_classification'!AN16</x:f>
        <x:v>2</x:v>
      </x:c>
      <x:c r="O16" s="138" t="n">
        <x:v>2</x:v>
      </x:c>
      <x:c r="P16" s="141" t="b">
        <x:v>0</x:v>
      </x:c>
      <x:c r="Q16" s="141" t="b">
        <x:f>'recipe_classification'!AK16=1</x:f>
        <x:v>1</x:v>
      </x:c>
      <x:c r="R16" s="161" t="str">
        <x:v>Lasse den Porridge rasch abkühlen und bewahre ihn luftdicht bis zu 2 Tage im Kühlschrank auf.</x:v>
      </x:c>
      <x:c r="S16" s="161" t="str">
        <x:v>Erwärme ihn bei niedriger Hitze und rühre dabei etwas Milch, Pflanzendrink oder Wasser unter.</x:v>
      </x:c>
      <x:c r="T16" s="138" t="str"/>
      <x:c r="U16" s="138" t="str">
        <x:v>https://www.bbcgoodfood.com/recipes/summer-porridge</x:v>
      </x:c>
      <x:c r="V16" s="138" t="str">
        <x:v>reviewed</x:v>
      </x:c>
      <x:c r="W16" s="138" t="n">
        <x:v>90</x:v>
      </x:c>
      <x:c r="X16" s="138" t="n">
        <x:v>46232</x:v>
      </x:c>
    </x:row>
    <x:row r="17">
      <x:c r="A17" s="137" t="str">
        <x:v>BR-016</x:v>
      </x:c>
      <x:c r="B17" s="137" t="n">
        <x:v>1</x:v>
      </x:c>
      <x:c r="C17" s="137" t="str">
        <x:v>BR-016-V1</x:v>
      </x:c>
      <x:c r="D17" s="142" t="str">
        <x:v>Dreikorn-Porridge</x:v>
      </x:c>
      <x:c r="E17" s="138" t="str">
        <x:v>Frühstück</x:v>
      </x:c>
      <x:c r="F17" s="138" t="str">
        <x:v>vegan</x:v>
      </x:c>
      <x:c r="G17" s="138" t="str">
        <x:v>breakfast|three-grain-porridge</x:v>
      </x:c>
      <x:c r="H17" s="138" t="n">
        <x:v>12</x:v>
      </x:c>
      <x:c r="I17" s="138" t="n">
        <x:v>5</x:v>
      </x:c>
      <x:c r="J17" s="138" t="n">
        <x:v>5</x:v>
      </x:c>
      <x:c r="K17" s="138" t="n">
        <x:v>10</x:v>
      </x:c>
      <x:c r="L17" s="138" t="str">
        <x:v>einfach</x:v>
      </x:c>
      <x:c r="M17" s="138" t="str">
        <x:f>'recipe_classification'!AH17</x:f>
        <x:v>günstig</x:v>
      </x:c>
      <x:c r="N17" s="138" t="n">
        <x:f>'recipe_classification'!AN17</x:f>
        <x:v>2</x:v>
      </x:c>
      <x:c r="O17" s="138" t="n">
        <x:v>2</x:v>
      </x:c>
      <x:c r="P17" s="141" t="b">
        <x:v>0</x:v>
      </x:c>
      <x:c r="Q17" s="141" t="b">
        <x:f>'recipe_classification'!AK17=1</x:f>
        <x:v>1</x:v>
      </x:c>
      <x:c r="R17" s="161" t="str">
        <x:v>Lasse den Porridge rasch abkühlen und bewahre ihn luftdicht bis zu 2 Tage im Kühlschrank auf.</x:v>
      </x:c>
      <x:c r="S17" s="161" t="str">
        <x:v>Erwärme ihn bei niedriger Hitze und rühre dabei etwas Milch, Pflanzendrink oder Wasser unter.</x:v>
      </x:c>
      <x:c r="T17" s="138" t="str"/>
      <x:c r="U17" s="138" t="str">
        <x:v>https://www.bbcgoodfood.com/recipes/three-grain-porridge</x:v>
      </x:c>
      <x:c r="V17" s="138" t="str">
        <x:v>reviewed</x:v>
      </x:c>
      <x:c r="W17" s="138" t="n">
        <x:v>90</x:v>
      </x:c>
      <x:c r="X17" s="138" t="n">
        <x:v>46232</x:v>
      </x:c>
    </x:row>
    <x:row r="18">
      <x:c r="A18" s="137" t="str">
        <x:v>BR-017</x:v>
      </x:c>
      <x:c r="B18" s="137" t="n">
        <x:v>1</x:v>
      </x:c>
      <x:c r="C18" s="137" t="str">
        <x:v>BR-017-V1</x:v>
      </x:c>
      <x:c r="D18" s="142" t="str">
        <x:v>Winterliche Frühstückspfanne</x:v>
      </x:c>
      <x:c r="E18" s="138" t="str">
        <x:v>Frühstück</x:v>
      </x:c>
      <x:c r="F18" s="138" t="str">
        <x:v>vegetarisch</x:v>
      </x:c>
      <x:c r="G18" s="138" t="str">
        <x:v>pan|winter-breakfast-hash</x:v>
      </x:c>
      <x:c r="H18" s="138" t="n">
        <x:v>2</x:v>
      </x:c>
      <x:c r="I18" s="138" t="n">
        <x:v>18</x:v>
      </x:c>
      <x:c r="J18" s="138" t="n">
        <x:v>32</x:v>
      </x:c>
      <x:c r="K18" s="138" t="n">
        <x:v>50</x:v>
      </x:c>
      <x:c r="L18" s="138" t="str">
        <x:v>mittel</x:v>
      </x:c>
      <x:c r="M18" s="138" t="str">
        <x:f>'recipe_classification'!AH18</x:f>
        <x:v>günstig</x:v>
      </x:c>
      <x:c r="N18" s="138" t="n">
        <x:f>'recipe_classification'!AN18</x:f>
        <x:v>3</x:v>
      </x:c>
      <x:c r="O18" s="138" t="n">
        <x:v>3</x:v>
      </x:c>
      <x:c r="P18" s="141" t="b">
        <x:v>0</x:v>
      </x:c>
      <x:c r="Q18" s="141" t="b">
        <x:f>'recipe_classification'!AK18=1</x:f>
        <x:v>1</x:v>
      </x:c>
      <x:c r="R18" s="161" t="str">
        <x:v>Lasse Reste vollständig abkühlen und bewahre sie luftdicht bis zu 3 Tage im Kühlschrank auf.</x:v>
      </x:c>
      <x:c r="S18" s="161" t="str">
        <x:v>Erhitze das Gericht in Pfanne, Topf oder Mikrowelle vollständig. Gib bei Bedarf einen kleinen Schuss Wasser hinzu.</x:v>
      </x:c>
      <x:c r="T18" s="138" t="str"/>
      <x:c r="U18" s="138" t="str">
        <x:v>https://www.bbcgoodfood.com/recipes/winter-breakfast-hash</x:v>
      </x:c>
      <x:c r="V18" s="138" t="str">
        <x:v>reviewed</x:v>
      </x:c>
      <x:c r="W18" s="138" t="n">
        <x:v>90</x:v>
      </x:c>
      <x:c r="X18" s="138" t="n">
        <x:v>46232</x:v>
      </x:c>
    </x:row>
    <x:row r="19">
      <x:c r="A19" s="137" t="str">
        <x:v>BR-018</x:v>
      </x:c>
      <x:c r="B19" s="137" t="n">
        <x:v>1</x:v>
      </x:c>
      <x:c r="C19" s="137" t="str">
        <x:v>BR-018-V1</x:v>
      </x:c>
      <x:c r="D19" s="142" t="str">
        <x:v>Müsli mit Aprikosen und Haselnüssen</x:v>
      </x:c>
      <x:c r="E19" s="138" t="str">
        <x:v>Frühstück</x:v>
      </x:c>
      <x:c r="F19" s="138" t="str">
        <x:v>vegan</x:v>
      </x:c>
      <x:c r="G19" s="138" t="str">
        <x:v>breakfast|apricot-hazelnut-muesli</x:v>
      </x:c>
      <x:c r="H19" s="138" t="n">
        <x:v>6</x:v>
      </x:c>
      <x:c r="I19" s="138" t="n">
        <x:v>5</x:v>
      </x:c>
      <x:c r="J19" s="138" t="n">
        <x:v>10</x:v>
      </x:c>
      <x:c r="K19" s="138" t="n">
        <x:v>15</x:v>
      </x:c>
      <x:c r="L19" s="138" t="str">
        <x:v>einfach</x:v>
      </x:c>
      <x:c r="M19" s="138" t="str">
        <x:f>'recipe_classification'!AH19</x:f>
        <x:v>günstig</x:v>
      </x:c>
      <x:c r="N19" s="138" t="n">
        <x:f>'recipe_classification'!AN19</x:f>
        <x:v>3</x:v>
      </x:c>
      <x:c r="O19" s="138" t="n">
        <x:v>28</x:v>
      </x:c>
      <x:c r="P19" s="141" t="b">
        <x:v>0</x:v>
      </x:c>
      <x:c r="Q19" s="141" t="b">
        <x:f>'recipe_classification'!AK19=1</x:f>
        <x:v>1</x:v>
      </x:c>
      <x:c r="R19" s="161" t="str">
        <x:v>Bewahre die trockene Mischung luftdicht, kühl und trocken bis zu 4 Wochen auf.</x:v>
      </x:c>
      <x:c r="S19" s="161" t="str">
        <x:v>Nicht aufwärmen. Gib Milch, Pflanzendrink oder Joghurt erst kurz vor dem Essen dazu.</x:v>
      </x:c>
      <x:c r="T19" s="138" t="str"/>
      <x:c r="U19" s="138" t="str">
        <x:v>https://www.bbcgoodfood.com/recipes/apricot-hazelnut-muesli</x:v>
      </x:c>
      <x:c r="V19" s="138" t="str">
        <x:v>reviewed</x:v>
      </x:c>
      <x:c r="W19" s="138" t="n">
        <x:v>90</x:v>
      </x:c>
      <x:c r="X19" s="138" t="n">
        <x:v>46232</x:v>
      </x:c>
    </x:row>
    <x:row r="20">
      <x:c r="A20" s="137" t="str">
        <x:v>BR-019</x:v>
      </x:c>
      <x:c r="B20" s="137" t="n">
        <x:v>1</x:v>
      </x:c>
      <x:c r="C20" s="137" t="str">
        <x:v>BR-019-V1</x:v>
      </x:c>
      <x:c r="D20" s="142" t="str">
        <x:v>Gebackenes Bananen-Porridge</x:v>
      </x:c>
      <x:c r="E20" s="138" t="str">
        <x:v>Frühstück</x:v>
      </x:c>
      <x:c r="F20" s="138" t="str">
        <x:v>vegan</x:v>
      </x:c>
      <x:c r="G20" s="138" t="str">
        <x:v>bake|baked-banana-porridge</x:v>
      </x:c>
      <x:c r="H20" s="138" t="n">
        <x:v>2</x:v>
      </x:c>
      <x:c r="I20" s="138" t="n">
        <x:v>10</x:v>
      </x:c>
      <x:c r="J20" s="138" t="n">
        <x:v>20</x:v>
      </x:c>
      <x:c r="K20" s="138" t="n">
        <x:v>30</x:v>
      </x:c>
      <x:c r="L20" s="138" t="str">
        <x:v>einfach</x:v>
      </x:c>
      <x:c r="M20" s="138" t="str">
        <x:f>'recipe_classification'!AH20</x:f>
        <x:v>günstig</x:v>
      </x:c>
      <x:c r="N20" s="138" t="n">
        <x:f>'recipe_classification'!AN20</x:f>
        <x:v>2</x:v>
      </x:c>
      <x:c r="O20" s="138" t="n">
        <x:v>2</x:v>
      </x:c>
      <x:c r="P20" s="141" t="b">
        <x:v>0</x:v>
      </x:c>
      <x:c r="Q20" s="141" t="b">
        <x:f>'recipe_classification'!AK20=1</x:f>
        <x:v>1</x:v>
      </x:c>
      <x:c r="R20" s="161" t="str">
        <x:v>Lasse den Porridge rasch abkühlen und bewahre ihn luftdicht bis zu 2 Tage im Kühlschrank auf.</x:v>
      </x:c>
      <x:c r="S20" s="161" t="str">
        <x:v>Erwärme ihn bei niedriger Hitze und rühre dabei etwas Milch, Pflanzendrink oder Wasser unter.</x:v>
      </x:c>
      <x:c r="T20" s="138" t="str"/>
      <x:c r="U20" s="138" t="str">
        <x:v>https://www.bbcgoodfood.com/recipes/baked-banana-porridge</x:v>
      </x:c>
      <x:c r="V20" s="138" t="str">
        <x:v>reviewed</x:v>
      </x:c>
      <x:c r="W20" s="138" t="n">
        <x:v>90</x:v>
      </x:c>
      <x:c r="X20" s="138" t="n">
        <x:v>46232</x:v>
      </x:c>
    </x:row>
    <x:row r="21">
      <x:c r="A21" s="137" t="str">
        <x:v>BR-020</x:v>
      </x:c>
      <x:c r="B21" s="137" t="n">
        <x:v>1</x:v>
      </x:c>
      <x:c r="C21" s="137" t="str">
        <x:v>BR-020-V1</x:v>
      </x:c>
      <x:c r="D21" s="142" t="str">
        <x:v>Ofenlachs mit Eiern</x:v>
      </x:c>
      <x:c r="E21" s="138" t="str">
        <x:v>Frühstück</x:v>
      </x:c>
      <x:c r="F21" s="138" t="str">
        <x:v>pescetarisch</x:v>
      </x:c>
      <x:c r="G21" s="138" t="str">
        <x:v>bake|baked-salmon-eggs</x:v>
      </x:c>
      <x:c r="H21" s="138" t="n">
        <x:v>6</x:v>
      </x:c>
      <x:c r="I21" s="138" t="n">
        <x:v>7</x:v>
      </x:c>
      <x:c r="J21" s="138" t="n">
        <x:v>13</x:v>
      </x:c>
      <x:c r="K21" s="138" t="n">
        <x:v>20</x:v>
      </x:c>
      <x:c r="L21" s="138" t="str">
        <x:v>einfach</x:v>
      </x:c>
      <x:c r="M21" s="138" t="str">
        <x:f>'recipe_classification'!AH21</x:f>
        <x:v>günstig</x:v>
      </x:c>
      <x:c r="N21" s="138" t="n">
        <x:f>'recipe_classification'!AN21</x:f>
        <x:v>2</x:v>
      </x:c>
      <x:c r="O21" s="138" t="n">
        <x:v>2</x:v>
      </x:c>
      <x:c r="P21" s="141" t="b">
        <x:v>0</x:v>
      </x:c>
      <x:c r="Q21" s="141" t="b">
        <x:f>'recipe_classification'!AK21=1</x:f>
        <x:v>1</x:v>
      </x:c>
      <x:c r="R21" s="161" t="str">
        <x:v>Lasse Reste rasch abkühlen und bewahre sie luftdicht höchstens 2 Tage im Kühlschrank auf.</x:v>
      </x:c>
      <x:c r="S21" s="161" t="str">
        <x:v>Erhitze das Gericht einmal vollständig, aber möglichst schonend. Bewahre kalte Beilagen getrennt auf.</x:v>
      </x:c>
      <x:c r="T21" s="138" t="str"/>
      <x:c r="U21" s="138" t="str">
        <x:v>https://www.bbcgoodfood.com/recipes/baked-salmon-eggs</x:v>
      </x:c>
      <x:c r="V21" s="138" t="str">
        <x:v>reviewed</x:v>
      </x:c>
      <x:c r="W21" s="138" t="n">
        <x:v>90</x:v>
      </x:c>
      <x:c r="X21" s="138" t="n">
        <x:v>46232</x:v>
      </x:c>
    </x:row>
    <x:row r="22">
      <x:c r="A22" s="137" t="str">
        <x:v>BR-021</x:v>
      </x:c>
      <x:c r="B22" s="137" t="n">
        <x:v>1</x:v>
      </x:c>
      <x:c r="C22" s="137" t="str">
        <x:v>BR-021-V1</x:v>
      </x:c>
      <x:c r="D22" s="142" t="str">
        <x:v>Bananen-Porridge mit Tahini</x:v>
      </x:c>
      <x:c r="E22" s="138" t="str">
        <x:v>Frühstück</x:v>
      </x:c>
      <x:c r="F22" s="138" t="str">
        <x:v>vegetarisch</x:v>
      </x:c>
      <x:c r="G22" s="138" t="str">
        <x:v>breakfast|banana-tahini-porridge</x:v>
      </x:c>
      <x:c r="H22" s="138" t="n">
        <x:v>2</x:v>
      </x:c>
      <x:c r="I22" s="138" t="n">
        <x:v>5</x:v>
      </x:c>
      <x:c r="J22" s="138" t="n">
        <x:v>5</x:v>
      </x:c>
      <x:c r="K22" s="138" t="n">
        <x:v>10</x:v>
      </x:c>
      <x:c r="L22" s="138" t="str">
        <x:v>einfach</x:v>
      </x:c>
      <x:c r="M22" s="138" t="str">
        <x:f>'recipe_classification'!AH22</x:f>
        <x:v>günstig</x:v>
      </x:c>
      <x:c r="N22" s="138" t="n">
        <x:f>'recipe_classification'!AN22</x:f>
        <x:v>2</x:v>
      </x:c>
      <x:c r="O22" s="138" t="n">
        <x:v>2</x:v>
      </x:c>
      <x:c r="P22" s="141" t="b">
        <x:v>0</x:v>
      </x:c>
      <x:c r="Q22" s="141" t="b">
        <x:f>'recipe_classification'!AK22=1</x:f>
        <x:v>1</x:v>
      </x:c>
      <x:c r="R22" s="161" t="str">
        <x:v>Lasse den Porridge rasch abkühlen und bewahre ihn luftdicht bis zu 2 Tage im Kühlschrank auf.</x:v>
      </x:c>
      <x:c r="S22" s="161" t="str">
        <x:v>Erwärme ihn bei niedriger Hitze und rühre dabei etwas Milch, Pflanzendrink oder Wasser unter.</x:v>
      </x:c>
      <x:c r="T22" s="138" t="str"/>
      <x:c r="U22" s="138" t="str">
        <x:v>https://www.bbcgoodfood.com/recipes/banana-tahini-porridge</x:v>
      </x:c>
      <x:c r="V22" s="138" t="str">
        <x:v>reviewed</x:v>
      </x:c>
      <x:c r="W22" s="138" t="n">
        <x:v>90</x:v>
      </x:c>
      <x:c r="X22" s="138" t="n">
        <x:v>46232</x:v>
      </x:c>
    </x:row>
    <x:row r="23">
      <x:c r="A23" s="137" t="str">
        <x:v>BR-022</x:v>
      </x:c>
      <x:c r="B23" s="137" t="n">
        <x:v>1</x:v>
      </x:c>
      <x:c r="C23" s="137" t="str">
        <x:v>BR-022-V1</x:v>
      </x:c>
      <x:c r="D23" s="142" t="str">
        <x:v>Beeren-Omelett</x:v>
      </x:c>
      <x:c r="E23" s="138" t="str">
        <x:v>Frühstück</x:v>
      </x:c>
      <x:c r="F23" s="138" t="str">
        <x:v>vegetarisch</x:v>
      </x:c>
      <x:c r="G23" s="138" t="str">
        <x:v>egg|berry-omelette</x:v>
      </x:c>
      <x:c r="H23" s="138" t="n">
        <x:v>1</x:v>
      </x:c>
      <x:c r="I23" s="138" t="n">
        <x:v>5</x:v>
      </x:c>
      <x:c r="J23" s="138" t="n">
        <x:v>5</x:v>
      </x:c>
      <x:c r="K23" s="138" t="n">
        <x:v>10</x:v>
      </x:c>
      <x:c r="L23" s="138" t="str">
        <x:v>einfach</x:v>
      </x:c>
      <x:c r="M23" s="138" t="str">
        <x:f>'recipe_classification'!AH23</x:f>
        <x:v>mittel</x:v>
      </x:c>
      <x:c r="N23" s="138" t="n">
        <x:f>'recipe_classification'!AN23</x:f>
        <x:v>2</x:v>
      </x:c>
      <x:c r="O23" s="138" t="n">
        <x:v>2</x:v>
      </x:c>
      <x:c r="P23" s="141" t="b">
        <x:v>0</x:v>
      </x:c>
      <x:c r="Q23" s="141" t="b">
        <x:f>'recipe_classification'!AK23=1</x:f>
        <x:v>1</x:v>
      </x:c>
      <x:c r="R23" s="161" t="str">
        <x:v>Lasse Reste vollständig abkühlen und bewahre sie luftdicht höchstens 2 Tage im Kühlschrank auf.</x:v>
      </x:c>
      <x:c r="S23" s="161" t="str">
        <x:v>Erwärme Eiergerichte einmal bei niedriger bis mittlerer Hitze, bis sie vollständig heiß sind.</x:v>
      </x:c>
      <x:c r="T23" s="138" t="str"/>
      <x:c r="U23" s="138" t="str">
        <x:v>https://www.bbcgoodfood.com/recipes/berry-omelette</x:v>
      </x:c>
      <x:c r="V23" s="138" t="str">
        <x:v>reviewed</x:v>
      </x:c>
      <x:c r="W23" s="138" t="n">
        <x:v>90</x:v>
      </x:c>
      <x:c r="X23" s="138" t="n">
        <x:v>46232</x:v>
      </x:c>
    </x:row>
    <x:row r="24">
      <x:c r="A24" s="137" t="str">
        <x:v>BR-023</x:v>
      </x:c>
      <x:c r="B24" s="137" t="n">
        <x:v>1</x:v>
      </x:c>
      <x:c r="C24" s="137" t="str">
        <x:v>BR-023-V1</x:v>
      </x:c>
      <x:c r="D24" s="142" t="str">
        <x:v>Bircher Müsli mit Apfel und Banane</x:v>
      </x:c>
      <x:c r="E24" s="138" t="str">
        <x:v>Frühstück</x:v>
      </x:c>
      <x:c r="F24" s="138" t="str">
        <x:v>vegetarisch</x:v>
      </x:c>
      <x:c r="G24" s="138" t="str">
        <x:v>breakfast|bircher-muesli-with-apple-banana</x:v>
      </x:c>
      <x:c r="H24" s="138" t="n">
        <x:v>2</x:v>
      </x:c>
      <x:c r="I24" s="138" t="n">
        <x:v>5</x:v>
      </x:c>
      <x:c r="J24" s="138" t="n">
        <x:v>5</x:v>
      </x:c>
      <x:c r="K24" s="138" t="n">
        <x:v>10</x:v>
      </x:c>
      <x:c r="L24" s="138" t="str">
        <x:v>einfach</x:v>
      </x:c>
      <x:c r="M24" s="138" t="str">
        <x:f>'recipe_classification'!AH24</x:f>
        <x:v>günstig</x:v>
      </x:c>
      <x:c r="N24" s="138" t="n">
        <x:f>'recipe_classification'!AN24</x:f>
        <x:v>3</x:v>
      </x:c>
      <x:c r="O24" s="138" t="n">
        <x:v>28</x:v>
      </x:c>
      <x:c r="P24" s="141" t="b">
        <x:v>0</x:v>
      </x:c>
      <x:c r="Q24" s="141" t="b">
        <x:f>'recipe_classification'!AK24=1</x:f>
        <x:v>1</x:v>
      </x:c>
      <x:c r="R24" s="161" t="str">
        <x:v>Bewahre die trockene Mischung luftdicht, kühl und trocken bis zu 4 Wochen auf.</x:v>
      </x:c>
      <x:c r="S24" s="161" t="str">
        <x:v>Nicht aufwärmen. Gib Milch, Pflanzendrink oder Joghurt erst kurz vor dem Essen dazu.</x:v>
      </x:c>
      <x:c r="T24" s="138" t="str"/>
      <x:c r="U24" s="138" t="str">
        <x:v>https://www.bbcgoodfood.com/recipes/bircher-muesli-apple-banana</x:v>
      </x:c>
      <x:c r="V24" s="138" t="str">
        <x:v>reviewed</x:v>
      </x:c>
      <x:c r="W24" s="138" t="n">
        <x:v>90</x:v>
      </x:c>
      <x:c r="X24" s="138" t="n">
        <x:v>46232</x:v>
      </x:c>
    </x:row>
    <x:row r="25">
      <x:c r="A25" s="137" t="str">
        <x:v>BR-024</x:v>
      </x:c>
      <x:c r="B25" s="137" t="n">
        <x:v>1</x:v>
      </x:c>
      <x:c r="C25" s="137" t="str">
        <x:v>BR-024-V1</x:v>
      </x:c>
      <x:c r="D25" s="142" t="str">
        <x:v>Schwarzwälder Frühstücks-Bowl</x:v>
      </x:c>
      <x:c r="E25" s="138" t="str">
        <x:v>Frühstück</x:v>
      </x:c>
      <x:c r="F25" s="138" t="str">
        <x:v>vegan</x:v>
      </x:c>
      <x:c r="G25" s="138" t="str">
        <x:v>pan|black-forest-breakfast-bowl</x:v>
      </x:c>
      <x:c r="H25" s="138" t="n">
        <x:v>6</x:v>
      </x:c>
      <x:c r="I25" s="138" t="n">
        <x:v>5</x:v>
      </x:c>
      <x:c r="J25" s="138" t="n">
        <x:v>5</x:v>
      </x:c>
      <x:c r="K25" s="138" t="n">
        <x:v>10</x:v>
      </x:c>
      <x:c r="L25" s="138" t="str">
        <x:v>einfach</x:v>
      </x:c>
      <x:c r="M25" s="138" t="str">
        <x:f>'recipe_classification'!AH25</x:f>
        <x:v>günstig</x:v>
      </x:c>
      <x:c r="N25" s="138" t="n">
        <x:f>'recipe_classification'!AN25</x:f>
        <x:v>4</x:v>
      </x:c>
      <x:c r="O25" s="138" t="n">
        <x:v>3</x:v>
      </x:c>
      <x:c r="P25" s="141" t="b">
        <x:v>0</x:v>
      </x:c>
      <x:c r="Q25" s="141" t="b">
        <x:f>'recipe_classification'!AK25=1</x:f>
        <x:v>1</x:v>
      </x:c>
      <x:c r="R25" s="161" t="str">
        <x:v>Lasse Reste vollständig abkühlen und bewahre sie luftdicht bis zu 3 Tage im Kühlschrank auf.</x:v>
      </x:c>
      <x:c r="S25" s="161" t="str">
        <x:v>Erhitze das Gericht in Pfanne, Topf oder Mikrowelle vollständig. Gib bei Bedarf einen kleinen Schuss Wasser hinzu.</x:v>
      </x:c>
      <x:c r="T25" s="138" t="str"/>
      <x:c r="U25" s="138" t="str">
        <x:v>https://www.bbcgoodfood.com/recipes/black-forest-breakfast-bowl</x:v>
      </x:c>
      <x:c r="V25" s="138" t="str">
        <x:v>reviewed</x:v>
      </x:c>
      <x:c r="W25" s="138" t="n">
        <x:v>90</x:v>
      </x:c>
      <x:c r="X25" s="138" t="n">
        <x:v>46232</x:v>
      </x:c>
    </x:row>
    <x:row r="26">
      <x:c r="A26" s="137" t="str">
        <x:v>BR-025</x:v>
      </x:c>
      <x:c r="B26" s="137" t="n">
        <x:v>1</x:v>
      </x:c>
      <x:c r="C26" s="137" t="str">
        <x:v>BR-025-V1</x:v>
      </x:c>
      <x:c r="D26" s="142" t="str">
        <x:v>Heidelbeer-Zitronen-Pancakes</x:v>
      </x:c>
      <x:c r="E26" s="138" t="str">
        <x:v>Frühstück</x:v>
      </x:c>
      <x:c r="F26" s="138" t="str">
        <x:v>vegetarisch</x:v>
      </x:c>
      <x:c r="G26" s="138" t="str">
        <x:v>pan|blueberry-lemon-pancakes</x:v>
      </x:c>
      <x:c r="H26" s="138" t="n">
        <x:v>3</x:v>
      </x:c>
      <x:c r="I26" s="138" t="n">
        <x:v>10</x:v>
      </x:c>
      <x:c r="J26" s="138" t="n">
        <x:v>20</x:v>
      </x:c>
      <x:c r="K26" s="138" t="n">
        <x:v>30</x:v>
      </x:c>
      <x:c r="L26" s="138" t="str">
        <x:v>mittel</x:v>
      </x:c>
      <x:c r="M26" s="138" t="str">
        <x:f>'recipe_classification'!AH26</x:f>
        <x:v>günstig</x:v>
      </x:c>
      <x:c r="N26" s="138" t="n">
        <x:f>'recipe_classification'!AN26</x:f>
        <x:v>3</x:v>
      </x:c>
      <x:c r="O26" s="138" t="n">
        <x:v>3</x:v>
      </x:c>
      <x:c r="P26" s="141" t="b">
        <x:v>1</x:v>
      </x:c>
      <x:c r="Q26" s="141" t="b">
        <x:f>'recipe_classification'!AK26=1</x:f>
        <x:v>0</x:v>
      </x:c>
      <x:c r="R26" s="161" t="str">
        <x:v>Lasse das Gebäck vollständig auskühlen und bewahre es luftdicht bis zu 3 Tage auf.</x:v>
      </x:c>
      <x:c r="S26" s="161" t="str">
        <x:v>Erwärme einzelne Portionen kurz im Backofen, Toaster oder in der Mikrowelle.</x:v>
      </x:c>
      <x:c r="T26" s="138" t="str"/>
      <x:c r="U26" s="138" t="str">
        <x:v>https://www.bbcgoodfood.com/recipes/blueberry-lemon-pancakes</x:v>
      </x:c>
      <x:c r="V26" s="138" t="str">
        <x:v>reviewed</x:v>
      </x:c>
      <x:c r="W26" s="138" t="n">
        <x:v>90</x:v>
      </x:c>
      <x:c r="X26" s="138" t="n">
        <x:v>46232</x:v>
      </x:c>
    </x:row>
    <x:row r="27">
      <x:c r="A27" s="137" t="str">
        <x:v>BR-026</x:v>
      </x:c>
      <x:c r="B27" s="137" t="n">
        <x:v>1</x:v>
      </x:c>
      <x:c r="C27" s="137" t="str">
        <x:v>BR-026-V1</x:v>
      </x:c>
      <x:c r="D27" s="142" t="str">
        <x:v>Gebackene Haferflocken mit Heidelbeeren</x:v>
      </x:c>
      <x:c r="E27" s="138" t="str">
        <x:v>Frühstück</x:v>
      </x:c>
      <x:c r="F27" s="138" t="str">
        <x:v>vegetarisch</x:v>
      </x:c>
      <x:c r="G27" s="138" t="str">
        <x:v>bake|blueberry-baked-oats</x:v>
      </x:c>
      <x:c r="H27" s="138" t="n">
        <x:v>6</x:v>
      </x:c>
      <x:c r="I27" s="138" t="n">
        <x:v>14</x:v>
      </x:c>
      <x:c r="J27" s="138" t="n">
        <x:v>26</x:v>
      </x:c>
      <x:c r="K27" s="138" t="n">
        <x:v>40</x:v>
      </x:c>
      <x:c r="L27" s="138" t="str">
        <x:v>mittel</x:v>
      </x:c>
      <x:c r="M27" s="138" t="str">
        <x:f>'recipe_classification'!AH27</x:f>
        <x:v>günstig</x:v>
      </x:c>
      <x:c r="N27" s="138" t="n">
        <x:f>'recipe_classification'!AN27</x:f>
        <x:v>4</x:v>
      </x:c>
      <x:c r="O27" s="138" t="n">
        <x:v>3</x:v>
      </x:c>
      <x:c r="P27" s="141" t="b">
        <x:v>1</x:v>
      </x:c>
      <x:c r="Q27" s="141" t="b">
        <x:f>'recipe_classification'!AK27=1</x:f>
        <x:v>1</x:v>
      </x:c>
      <x:c r="R27" s="161" t="str">
        <x:v>Lasse Reste vollständig abkühlen und bewahre sie luftdicht bis zu 3 Tage im Kühlschrank auf.</x:v>
      </x:c>
      <x:c r="S27" s="161" t="str">
        <x:v>Erwärme das Gericht bei 160 °C im Backofen oder portionsweise in der Mikrowelle.</x:v>
      </x:c>
      <x:c r="T27" s="138" t="str"/>
      <x:c r="U27" s="138" t="str">
        <x:v>https://www.bbcgoodfood.com/recipes/blueberry-nut-oat-bake</x:v>
      </x:c>
      <x:c r="V27" s="138" t="str">
        <x:v>reviewed</x:v>
      </x:c>
      <x:c r="W27" s="138" t="n">
        <x:v>90</x:v>
      </x:c>
      <x:c r="X27" s="138" t="n">
        <x:v>46232</x:v>
      </x:c>
    </x:row>
    <x:row r="28">
      <x:c r="A28" s="137" t="str">
        <x:v>BR-027</x:v>
      </x:c>
      <x:c r="B28" s="137" t="n">
        <x:v>1</x:v>
      </x:c>
      <x:c r="C28" s="137" t="str">
        <x:v>BR-027-V1</x:v>
      </x:c>
      <x:c r="D28" s="142" t="str">
        <x:v>Frühstücks-Burrito</x:v>
      </x:c>
      <x:c r="E28" s="138" t="str">
        <x:v>Frühstück</x:v>
      </x:c>
      <x:c r="F28" s="138" t="str">
        <x:v>vegetarisch</x:v>
      </x:c>
      <x:c r="G28" s="138" t="str">
        <x:v>pan|breakfast-burrito</x:v>
      </x:c>
      <x:c r="H28" s="138" t="n">
        <x:v>1</x:v>
      </x:c>
      <x:c r="I28" s="138" t="n">
        <x:v>5</x:v>
      </x:c>
      <x:c r="J28" s="138" t="n">
        <x:v>10</x:v>
      </x:c>
      <x:c r="K28" s="138" t="n">
        <x:v>15</x:v>
      </x:c>
      <x:c r="L28" s="138" t="str">
        <x:v>einfach</x:v>
      </x:c>
      <x:c r="M28" s="138" t="str">
        <x:f>'recipe_classification'!AH28</x:f>
        <x:v>mittel</x:v>
      </x:c>
      <x:c r="N28" s="138" t="n">
        <x:f>'recipe_classification'!AN28</x:f>
        <x:v>3</x:v>
      </x:c>
      <x:c r="O28" s="138" t="n">
        <x:v>3</x:v>
      </x:c>
      <x:c r="P28" s="141" t="b">
        <x:v>0</x:v>
      </x:c>
      <x:c r="Q28" s="141" t="b">
        <x:f>'recipe_classification'!AK28=1</x:f>
        <x:v>1</x:v>
      </x:c>
      <x:c r="R28" s="161" t="str">
        <x:v>Lasse Reste vollständig abkühlen und bewahre sie luftdicht bis zu 3 Tage im Kühlschrank auf.</x:v>
      </x:c>
      <x:c r="S28" s="161" t="str">
        <x:v>Erhitze das Gericht in Pfanne, Topf oder Mikrowelle vollständig. Gib bei Bedarf einen kleinen Schuss Wasser hinzu.</x:v>
      </x:c>
      <x:c r="T28" s="138" t="str"/>
      <x:c r="U28" s="138" t="str">
        <x:v>https://www.bbcgoodfood.com/recipes/breakfast-burrito</x:v>
      </x:c>
      <x:c r="V28" s="138" t="str">
        <x:v>reviewed</x:v>
      </x:c>
      <x:c r="W28" s="138" t="n">
        <x:v>90</x:v>
      </x:c>
      <x:c r="X28" s="138" t="n">
        <x:v>46232</x:v>
      </x:c>
    </x:row>
    <x:row r="29">
      <x:c r="A29" s="137" t="str">
        <x:v>BR-028</x:v>
      </x:c>
      <x:c r="B29" s="137" t="n">
        <x:v>1</x:v>
      </x:c>
      <x:c r="C29" s="137" t="str">
        <x:v>BR-028-V1</x:v>
      </x:c>
      <x:c r="D29" s="142" t="str">
        <x:v>Frühstücksmuffins</x:v>
      </x:c>
      <x:c r="E29" s="138" t="str">
        <x:v>Frühstück</x:v>
      </x:c>
      <x:c r="F29" s="138" t="str">
        <x:v>vegetarisch</x:v>
      </x:c>
      <x:c r="G29" s="138" t="str">
        <x:v>pan|breakfast-muffins</x:v>
      </x:c>
      <x:c r="H29" s="138" t="n">
        <x:v>6</x:v>
      </x:c>
      <x:c r="I29" s="138" t="n">
        <x:v>16</x:v>
      </x:c>
      <x:c r="J29" s="138" t="n">
        <x:v>29</x:v>
      </x:c>
      <x:c r="K29" s="138" t="n">
        <x:v>45</x:v>
      </x:c>
      <x:c r="L29" s="138" t="str">
        <x:v>mittel</x:v>
      </x:c>
      <x:c r="M29" s="138" t="str">
        <x:f>'recipe_classification'!AH29</x:f>
        <x:v>günstig</x:v>
      </x:c>
      <x:c r="N29" s="138" t="n">
        <x:f>'recipe_classification'!AN29</x:f>
        <x:v>4</x:v>
      </x:c>
      <x:c r="O29" s="138" t="n">
        <x:v>3</x:v>
      </x:c>
      <x:c r="P29" s="141" t="b">
        <x:v>1</x:v>
      </x:c>
      <x:c r="Q29" s="141" t="b">
        <x:f>'recipe_classification'!AK29=1</x:f>
        <x:v>1</x:v>
      </x:c>
      <x:c r="R29" s="161" t="str">
        <x:v>Lasse das Gebäck vollständig auskühlen und bewahre es luftdicht bis zu 3 Tage auf.</x:v>
      </x:c>
      <x:c r="S29" s="161" t="str">
        <x:v>Erwärme einzelne Portionen kurz im Backofen, Toaster oder in der Mikrowelle.</x:v>
      </x:c>
      <x:c r="T29" s="138" t="str"/>
      <x:c r="U29" s="138" t="str">
        <x:v>https://www.bbcgoodfood.com/recipes/breakfast-muffins</x:v>
      </x:c>
      <x:c r="V29" s="138" t="str">
        <x:v>reviewed</x:v>
      </x:c>
      <x:c r="W29" s="138" t="n">
        <x:v>90</x:v>
      </x:c>
      <x:c r="X29" s="138" t="n">
        <x:v>46232</x:v>
      </x:c>
    </x:row>
    <x:row r="30">
      <x:c r="A30" s="137" t="str">
        <x:v>BR-029</x:v>
      </x:c>
      <x:c r="B30" s="137" t="n">
        <x:v>1</x:v>
      </x:c>
      <x:c r="C30" s="137" t="str">
        <x:v>BR-029-V1</x:v>
      </x:c>
      <x:c r="D30" s="142" t="str">
        <x:v>Frühstückspfanne mit Paprika, Kichererbsen und Tofu</x:v>
      </x:c>
      <x:c r="E30" s="138" t="str">
        <x:v>Frühstück</x:v>
      </x:c>
      <x:c r="F30" s="138" t="str">
        <x:v>vegan</x:v>
      </x:c>
      <x:c r="G30" s="138" t="str">
        <x:v>pan|breakfast-peppers-chickpeas-with-tofu</x:v>
      </x:c>
      <x:c r="H30" s="138" t="n">
        <x:v>4</x:v>
      </x:c>
      <x:c r="I30" s="138" t="n">
        <x:v>16</x:v>
      </x:c>
      <x:c r="J30" s="138" t="n">
        <x:v>29</x:v>
      </x:c>
      <x:c r="K30" s="138" t="n">
        <x:v>45</x:v>
      </x:c>
      <x:c r="L30" s="138" t="str">
        <x:v>mittel</x:v>
      </x:c>
      <x:c r="M30" s="138" t="str">
        <x:f>'recipe_classification'!AH30</x:f>
        <x:v>günstig</x:v>
      </x:c>
      <x:c r="N30" s="138" t="n">
        <x:f>'recipe_classification'!AN30</x:f>
        <x:v>3</x:v>
      </x:c>
      <x:c r="O30" s="138" t="n">
        <x:v>3</x:v>
      </x:c>
      <x:c r="P30" s="141" t="b">
        <x:v>0</x:v>
      </x:c>
      <x:c r="Q30" s="141" t="b">
        <x:f>'recipe_classification'!AK30=1</x:f>
        <x:v>1</x:v>
      </x:c>
      <x:c r="R30" s="161" t="str">
        <x:v>Lasse Reste vollständig abkühlen und bewahre sie luftdicht bis zu 3 Tage im Kühlschrank auf.</x:v>
      </x:c>
      <x:c r="S30" s="161" t="str">
        <x:v>Erhitze das Gericht in Pfanne, Topf oder Mikrowelle vollständig. Gib bei Bedarf einen kleinen Schuss Wasser hinzu.</x:v>
      </x:c>
      <x:c r="T30" s="138" t="str"/>
      <x:c r="U30" s="138" t="str">
        <x:v>https://www.bbcgoodfood.com/recipes/breakfast-peppers-chickpeas-with-tofu</x:v>
      </x:c>
      <x:c r="V30" s="138" t="str">
        <x:v>reviewed</x:v>
      </x:c>
      <x:c r="W30" s="138" t="n">
        <x:v>90</x:v>
      </x:c>
      <x:c r="X30" s="138" t="n">
        <x:v>46232</x:v>
      </x:c>
    </x:row>
    <x:row r="31">
      <x:c r="A31" s="137" t="str">
        <x:v>BR-030</x:v>
      </x:c>
      <x:c r="B31" s="137" t="n">
        <x:v>1</x:v>
      </x:c>
      <x:c r="C31" s="137" t="str">
        <x:v>BR-030-V1</x:v>
      </x:c>
      <x:c r="D31" s="142" t="str">
        <x:v>Frühstücks-Bowl mit Chia und Haferflocken</x:v>
      </x:c>
      <x:c r="E31" s="138" t="str">
        <x:v>Frühstück</x:v>
      </x:c>
      <x:c r="F31" s="138" t="str">
        <x:v>vegetarisch</x:v>
      </x:c>
      <x:c r="G31" s="138" t="str">
        <x:v>pan|chia-oat-breakfast-bowl</x:v>
      </x:c>
      <x:c r="H31" s="138" t="n">
        <x:v>2</x:v>
      </x:c>
      <x:c r="I31" s="138" t="n">
        <x:v>5</x:v>
      </x:c>
      <x:c r="J31" s="138" t="n">
        <x:v>10</x:v>
      </x:c>
      <x:c r="K31" s="138" t="n">
        <x:v>15</x:v>
      </x:c>
      <x:c r="L31" s="138" t="str">
        <x:v>einfach</x:v>
      </x:c>
      <x:c r="M31" s="138" t="str">
        <x:f>'recipe_classification'!AH31</x:f>
        <x:v>günstig</x:v>
      </x:c>
      <x:c r="N31" s="138" t="n">
        <x:f>'recipe_classification'!AN31</x:f>
        <x:v>3</x:v>
      </x:c>
      <x:c r="O31" s="138" t="n">
        <x:v>3</x:v>
      </x:c>
      <x:c r="P31" s="141" t="b">
        <x:v>0</x:v>
      </x:c>
      <x:c r="Q31" s="141" t="b">
        <x:f>'recipe_classification'!AK31=1</x:f>
        <x:v>1</x:v>
      </x:c>
      <x:c r="R31" s="161" t="str">
        <x:v>Lasse Reste vollständig abkühlen und bewahre sie luftdicht bis zu 3 Tage im Kühlschrank auf.</x:v>
      </x:c>
      <x:c r="S31" s="161" t="str">
        <x:v>Erhitze das Gericht in Pfanne, Topf oder Mikrowelle vollständig. Gib bei Bedarf einen kleinen Schuss Wasser hinzu.</x:v>
      </x:c>
      <x:c r="T31" s="138" t="str"/>
      <x:c r="U31" s="138" t="str">
        <x:v>https://www.bbcgoodfood.com/recipes/chia-oat-breakfast-bowl</x:v>
      </x:c>
      <x:c r="V31" s="138" t="str">
        <x:v>reviewed</x:v>
      </x:c>
      <x:c r="W31" s="138" t="n">
        <x:v>90</x:v>
      </x:c>
      <x:c r="X31" s="138" t="n">
        <x:v>46232</x:v>
      </x:c>
    </x:row>
    <x:row r="32">
      <x:c r="A32" s="137" t="str">
        <x:v>BR-031</x:v>
      </x:c>
      <x:c r="B32" s="137" t="n">
        <x:v>1</x:v>
      </x:c>
      <x:c r="C32" s="137" t="str">
        <x:v>BR-031-V1</x:v>
      </x:c>
      <x:c r="D32" s="142" t="str">
        <x:v>Zimt-Porridge mit gebackenen Bananen</x:v>
      </x:c>
      <x:c r="E32" s="138" t="str">
        <x:v>Frühstück</x:v>
      </x:c>
      <x:c r="F32" s="138" t="str">
        <x:v>vegetarisch</x:v>
      </x:c>
      <x:c r="G32" s="138" t="str">
        <x:v>bake|cinnamon-porridge-with-baked-bananas</x:v>
      </x:c>
      <x:c r="H32" s="138" t="n">
        <x:v>2</x:v>
      </x:c>
      <x:c r="I32" s="138" t="n">
        <x:v>5</x:v>
      </x:c>
      <x:c r="J32" s="138" t="n">
        <x:v>8</x:v>
      </x:c>
      <x:c r="K32" s="138" t="n">
        <x:v>13</x:v>
      </x:c>
      <x:c r="L32" s="138" t="str">
        <x:v>einfach</x:v>
      </x:c>
      <x:c r="M32" s="138" t="str">
        <x:f>'recipe_classification'!AH32</x:f>
        <x:v>günstig</x:v>
      </x:c>
      <x:c r="N32" s="138" t="n">
        <x:f>'recipe_classification'!AN32</x:f>
        <x:v>2</x:v>
      </x:c>
      <x:c r="O32" s="138" t="n">
        <x:v>2</x:v>
      </x:c>
      <x:c r="P32" s="141" t="b">
        <x:v>0</x:v>
      </x:c>
      <x:c r="Q32" s="141" t="b">
        <x:f>'recipe_classification'!AK32=1</x:f>
        <x:v>1</x:v>
      </x:c>
      <x:c r="R32" s="161" t="str">
        <x:v>Lasse den Porridge rasch abkühlen und bewahre ihn luftdicht bis zu 2 Tage im Kühlschrank auf.</x:v>
      </x:c>
      <x:c r="S32" s="161" t="str">
        <x:v>Erwärme ihn bei niedriger Hitze und rühre dabei etwas Milch, Pflanzendrink oder Wasser unter.</x:v>
      </x:c>
      <x:c r="T32" s="138" t="str"/>
      <x:c r="U32" s="138" t="str">
        <x:v>https://www.bbcgoodfood.com/recipes/cinnamon-porridge-with-baked-bananas</x:v>
      </x:c>
      <x:c r="V32" s="138" t="str">
        <x:v>reviewed</x:v>
      </x:c>
      <x:c r="W32" s="138" t="n">
        <x:v>90</x:v>
      </x:c>
      <x:c r="X32" s="138" t="n">
        <x:v>46232</x:v>
      </x:c>
    </x:row>
    <x:row r="33">
      <x:c r="A33" s="137" t="str">
        <x:v>BR-032</x:v>
      </x:c>
      <x:c r="B33" s="137" t="n">
        <x:v>1</x:v>
      </x:c>
      <x:c r="C33" s="137" t="str">
        <x:v>BR-032-V1</x:v>
      </x:c>
      <x:c r="D33" s="142" t="str">
        <x:v>Zimt-Porridge mit Banane und Beeren</x:v>
      </x:c>
      <x:c r="E33" s="138" t="str">
        <x:v>Frühstück</x:v>
      </x:c>
      <x:c r="F33" s="138" t="str">
        <x:v>vegetarisch</x:v>
      </x:c>
      <x:c r="G33" s="138" t="str">
        <x:v>breakfast|cinnamon-porridge-with-banana-berries</x:v>
      </x:c>
      <x:c r="H33" s="138" t="n">
        <x:v>4</x:v>
      </x:c>
      <x:c r="I33" s="138" t="n">
        <x:v>7</x:v>
      </x:c>
      <x:c r="J33" s="138" t="n">
        <x:v>13</x:v>
      </x:c>
      <x:c r="K33" s="138" t="n">
        <x:v>20</x:v>
      </x:c>
      <x:c r="L33" s="138" t="str">
        <x:v>einfach</x:v>
      </x:c>
      <x:c r="M33" s="138" t="str">
        <x:f>'recipe_classification'!AH33</x:f>
        <x:v>günstig</x:v>
      </x:c>
      <x:c r="N33" s="138" t="n">
        <x:f>'recipe_classification'!AN33</x:f>
        <x:v>2</x:v>
      </x:c>
      <x:c r="O33" s="138" t="n">
        <x:v>2</x:v>
      </x:c>
      <x:c r="P33" s="141" t="b">
        <x:v>0</x:v>
      </x:c>
      <x:c r="Q33" s="141" t="b">
        <x:f>'recipe_classification'!AK33=1</x:f>
        <x:v>1</x:v>
      </x:c>
      <x:c r="R33" s="161" t="str">
        <x:v>Lasse den Porridge rasch abkühlen und bewahre ihn luftdicht bis zu 2 Tage im Kühlschrank auf.</x:v>
      </x:c>
      <x:c r="S33" s="161" t="str">
        <x:v>Erwärme ihn bei niedriger Hitze und rühre dabei etwas Milch, Pflanzendrink oder Wasser unter.</x:v>
      </x:c>
      <x:c r="T33" s="138" t="str"/>
      <x:c r="U33" s="138" t="str">
        <x:v>https://www.bbcgoodfood.com/recipes/cinnamon-porridge-banana-berries</x:v>
      </x:c>
      <x:c r="V33" s="138" t="str">
        <x:v>reviewed</x:v>
      </x:c>
      <x:c r="W33" s="138" t="n">
        <x:v>90</x:v>
      </x:c>
      <x:c r="X33" s="138" t="n">
        <x:v>46232</x:v>
      </x:c>
    </x:row>
    <x:row r="34">
      <x:c r="A34" s="137" t="str">
        <x:v>BR-033</x:v>
      </x:c>
      <x:c r="B34" s="137" t="n">
        <x:v>1</x:v>
      </x:c>
      <x:c r="C34" s="137" t="str">
        <x:v>BR-033-V1</x:v>
      </x:c>
      <x:c r="D34" s="142" t="str">
        <x:v>Couscous mit Clementine und Honig</x:v>
      </x:c>
      <x:c r="E34" s="138" t="str">
        <x:v>Frühstück</x:v>
      </x:c>
      <x:c r="F34" s="138" t="str">
        <x:v>vegetarisch</x:v>
      </x:c>
      <x:c r="G34" s="138" t="str">
        <x:v>pan|clementine-honey-couscous</x:v>
      </x:c>
      <x:c r="H34" s="138" t="n">
        <x:v>4</x:v>
      </x:c>
      <x:c r="I34" s="138" t="n">
        <x:v>7</x:v>
      </x:c>
      <x:c r="J34" s="138" t="n">
        <x:v>13</x:v>
      </x:c>
      <x:c r="K34" s="138" t="n">
        <x:v>20</x:v>
      </x:c>
      <x:c r="L34" s="138" t="str">
        <x:v>mittel</x:v>
      </x:c>
      <x:c r="M34" s="138" t="str">
        <x:f>'recipe_classification'!AH34</x:f>
        <x:v>günstig</x:v>
      </x:c>
      <x:c r="N34" s="138" t="n">
        <x:f>'recipe_classification'!AN34</x:f>
        <x:v>4</x:v>
      </x:c>
      <x:c r="O34" s="138" t="n">
        <x:v>3</x:v>
      </x:c>
      <x:c r="P34" s="141" t="b">
        <x:v>0</x:v>
      </x:c>
      <x:c r="Q34" s="141" t="b">
        <x:f>'recipe_classification'!AK34=1</x:f>
        <x:v>1</x:v>
      </x:c>
      <x:c r="R34" s="161" t="str">
        <x:v>Lasse Reste vollständig abkühlen und bewahre sie luftdicht bis zu 3 Tage im Kühlschrank auf.</x:v>
      </x:c>
      <x:c r="S34" s="161" t="str">
        <x:v>Erhitze das Gericht in Pfanne, Topf oder Mikrowelle vollständig. Gib bei Bedarf einen kleinen Schuss Wasser hinzu.</x:v>
      </x:c>
      <x:c r="T34" s="138" t="str"/>
      <x:c r="U34" s="138" t="str">
        <x:v>https://www.bbcgoodfood.com/recipes/clementine-honey-couscous</x:v>
      </x:c>
      <x:c r="V34" s="138" t="str">
        <x:v>reviewed</x:v>
      </x:c>
      <x:c r="W34" s="138" t="n">
        <x:v>90</x:v>
      </x:c>
      <x:c r="X34" s="138" t="n">
        <x:v>46232</x:v>
      </x:c>
    </x:row>
    <x:row r="35">
      <x:c r="A35" s="137" t="str">
        <x:v>BR-034</x:v>
      </x:c>
      <x:c r="B35" s="137" t="n">
        <x:v>1</x:v>
      </x:c>
      <x:c r="C35" s="137" t="str">
        <x:v>BR-034-V1</x:v>
      </x:c>
      <x:c r="D35" s="142" t="str">
        <x:v>Haferauflauf mit Kakao und Kirschen</x:v>
      </x:c>
      <x:c r="E35" s="138" t="str">
        <x:v>Frühstück</x:v>
      </x:c>
      <x:c r="F35" s="138" t="str">
        <x:v>vegan</x:v>
      </x:c>
      <x:c r="G35" s="138" t="str">
        <x:v>bake|cocoa-cherry-oat-bake</x:v>
      </x:c>
      <x:c r="H35" s="138" t="n">
        <x:v>6</x:v>
      </x:c>
      <x:c r="I35" s="138" t="n">
        <x:v>16</x:v>
      </x:c>
      <x:c r="J35" s="138" t="n">
        <x:v>29</x:v>
      </x:c>
      <x:c r="K35" s="138" t="n">
        <x:v>45</x:v>
      </x:c>
      <x:c r="L35" s="138" t="str">
        <x:v>mittel</x:v>
      </x:c>
      <x:c r="M35" s="138" t="str">
        <x:f>'recipe_classification'!AH35</x:f>
        <x:v>günstig</x:v>
      </x:c>
      <x:c r="N35" s="138" t="n">
        <x:f>'recipe_classification'!AN35</x:f>
        <x:v>5</x:v>
      </x:c>
      <x:c r="O35" s="138" t="n">
        <x:v>3</x:v>
      </x:c>
      <x:c r="P35" s="141" t="b">
        <x:v>1</x:v>
      </x:c>
      <x:c r="Q35" s="141" t="b">
        <x:f>'recipe_classification'!AK35=1</x:f>
        <x:v>1</x:v>
      </x:c>
      <x:c r="R35" s="161" t="str">
        <x:v>Lasse Reste vollständig abkühlen und bewahre sie luftdicht bis zu 3 Tage im Kühlschrank auf.</x:v>
      </x:c>
      <x:c r="S35" s="161" t="str">
        <x:v>Erwärme das Gericht bei 160 °C im Backofen oder portionsweise in der Mikrowelle.</x:v>
      </x:c>
      <x:c r="T35" s="138" t="str"/>
      <x:c r="U35" s="138" t="str">
        <x:v>https://www.bbcgoodfood.com/recipes/cocoa-cherry-oat-bake</x:v>
      </x:c>
      <x:c r="V35" s="138" t="str">
        <x:v>reviewed</x:v>
      </x:c>
      <x:c r="W35" s="138" t="n">
        <x:v>90</x:v>
      </x:c>
      <x:c r="X35" s="138" t="n">
        <x:v>46232</x:v>
      </x:c>
    </x:row>
    <x:row r="36">
      <x:c r="A36" s="137" t="str">
        <x:v>BR-035</x:v>
      </x:c>
      <x:c r="B36" s="137" t="n">
        <x:v>1</x:v>
      </x:c>
      <x:c r="C36" s="137" t="str">
        <x:v>BR-035-V1</x:v>
      </x:c>
      <x:c r="D36" s="142" t="str">
        <x:v>Cremige Pilze auf Toast</x:v>
      </x:c>
      <x:c r="E36" s="138" t="str">
        <x:v>Frühstück</x:v>
      </x:c>
      <x:c r="F36" s="138" t="str">
        <x:v>vegetarisch</x:v>
      </x:c>
      <x:c r="G36" s="138" t="str">
        <x:v>pan|creamy-mushrooms-on-toast</x:v>
      </x:c>
      <x:c r="H36" s="138" t="n">
        <x:v>1</x:v>
      </x:c>
      <x:c r="I36" s="138" t="n">
        <x:v>5</x:v>
      </x:c>
      <x:c r="J36" s="138" t="n">
        <x:v>5</x:v>
      </x:c>
      <x:c r="K36" s="138" t="n">
        <x:v>10</x:v>
      </x:c>
      <x:c r="L36" s="138" t="str">
        <x:v>einfach</x:v>
      </x:c>
      <x:c r="M36" s="138" t="str">
        <x:f>'recipe_classification'!AH36</x:f>
        <x:v>günstig</x:v>
      </x:c>
      <x:c r="N36" s="138" t="n">
        <x:f>'recipe_classification'!AN36</x:f>
        <x:v>3</x:v>
      </x:c>
      <x:c r="O36" s="138" t="n">
        <x:v>3</x:v>
      </x:c>
      <x:c r="P36" s="141" t="b">
        <x:v>0</x:v>
      </x:c>
      <x:c r="Q36" s="141" t="b">
        <x:f>'recipe_classification'!AK36=1</x:f>
        <x:v>1</x:v>
      </x:c>
      <x:c r="R36" s="161" t="str">
        <x:v>Lasse Reste vollständig abkühlen und bewahre sie luftdicht bis zu 3 Tage im Kühlschrank auf.</x:v>
      </x:c>
      <x:c r="S36" s="161" t="str">
        <x:v>Erhitze das Gericht in Pfanne, Topf oder Mikrowelle vollständig. Gib bei Bedarf einen kleinen Schuss Wasser hinzu.</x:v>
      </x:c>
      <x:c r="T36" s="138" t="str"/>
      <x:c r="U36" s="138" t="str">
        <x:v>https://www.bbcgoodfood.com/recipes/creamy-mustard-mushrooms-toast</x:v>
      </x:c>
      <x:c r="V36" s="138" t="str">
        <x:v>reviewed</x:v>
      </x:c>
      <x:c r="W36" s="138" t="n">
        <x:v>90</x:v>
      </x:c>
      <x:c r="X36" s="138" t="n">
        <x:v>46232</x:v>
      </x:c>
    </x:row>
    <x:row r="37">
      <x:c r="A37" s="137" t="str">
        <x:v>BR-036</x:v>
      </x:c>
      <x:c r="B37" s="137" t="n">
        <x:v>1</x:v>
      </x:c>
      <x:c r="C37" s="137" t="str">
        <x:v>BR-036-V1</x:v>
      </x:c>
      <x:c r="D37" s="142" t="str">
        <x:v>Knusper-Granola mit Beeren und Kirschen</x:v>
      </x:c>
      <x:c r="E37" s="138" t="str">
        <x:v>Frühstück</x:v>
      </x:c>
      <x:c r="F37" s="138" t="str">
        <x:v>vegetarisch</x:v>
      </x:c>
      <x:c r="G37" s="138" t="str">
        <x:v>breakfast|crunchy-granola-with-berries-cherries</x:v>
      </x:c>
      <x:c r="H37" s="138" t="n">
        <x:v>12</x:v>
      </x:c>
      <x:c r="I37" s="138" t="n">
        <x:v>16</x:v>
      </x:c>
      <x:c r="J37" s="138" t="n">
        <x:v>29</x:v>
      </x:c>
      <x:c r="K37" s="138" t="n">
        <x:v>45</x:v>
      </x:c>
      <x:c r="L37" s="138" t="str">
        <x:v>mittel</x:v>
      </x:c>
      <x:c r="M37" s="138" t="str">
        <x:f>'recipe_classification'!AH37</x:f>
        <x:v>günstig</x:v>
      </x:c>
      <x:c r="N37" s="138" t="n">
        <x:f>'recipe_classification'!AN37</x:f>
        <x:v>3</x:v>
      </x:c>
      <x:c r="O37" s="138" t="n">
        <x:v>28</x:v>
      </x:c>
      <x:c r="P37" s="141" t="b">
        <x:v>0</x:v>
      </x:c>
      <x:c r="Q37" s="141" t="b">
        <x:f>'recipe_classification'!AK37=1</x:f>
        <x:v>1</x:v>
      </x:c>
      <x:c r="R37" s="161" t="str">
        <x:v>Bewahre die trockene Mischung luftdicht, kühl und trocken bis zu 4 Wochen auf.</x:v>
      </x:c>
      <x:c r="S37" s="161" t="str">
        <x:v>Nicht aufwärmen. Gib Milch, Pflanzendrink oder Joghurt erst kurz vor dem Essen dazu.</x:v>
      </x:c>
      <x:c r="T37" s="138" t="str"/>
      <x:c r="U37" s="138" t="str">
        <x:v>https://www.bbcgoodfood.com/recipes/crunchy-granola-berries-cherries</x:v>
      </x:c>
      <x:c r="V37" s="138" t="str">
        <x:v>reviewed</x:v>
      </x:c>
      <x:c r="W37" s="138" t="n">
        <x:v>90</x:v>
      </x:c>
      <x:c r="X37" s="138" t="n">
        <x:v>46232</x:v>
      </x:c>
    </x:row>
    <x:row r="38">
      <x:c r="A38" s="137" t="str">
        <x:v>BR-037</x:v>
      </x:c>
      <x:c r="B38" s="137" t="n">
        <x:v>1</x:v>
      </x:c>
      <x:c r="C38" s="137" t="str">
        <x:v>BR-037-V1</x:v>
      </x:c>
      <x:c r="D38" s="142" t="str">
        <x:v>Curry-Brokkoli und gekochte Eier auf Toast</x:v>
      </x:c>
      <x:c r="E38" s="138" t="str">
        <x:v>Frühstück</x:v>
      </x:c>
      <x:c r="F38" s="138" t="str">
        <x:v>vegetarisch</x:v>
      </x:c>
      <x:c r="G38" s="138" t="str">
        <x:v>pan|curried-broccoli-boiled-eggs-on-toast</x:v>
      </x:c>
      <x:c r="H38" s="138" t="n">
        <x:v>2</x:v>
      </x:c>
      <x:c r="I38" s="138" t="n">
        <x:v>9</x:v>
      </x:c>
      <x:c r="J38" s="138" t="n">
        <x:v>16</x:v>
      </x:c>
      <x:c r="K38" s="138" t="n">
        <x:v>25</x:v>
      </x:c>
      <x:c r="L38" s="138" t="str">
        <x:v>einfach</x:v>
      </x:c>
      <x:c r="M38" s="138" t="str">
        <x:f>'recipe_classification'!AH38</x:f>
        <x:v>günstig</x:v>
      </x:c>
      <x:c r="N38" s="138" t="n">
        <x:f>'recipe_classification'!AN38</x:f>
        <x:v>2</x:v>
      </x:c>
      <x:c r="O38" s="138" t="n">
        <x:v>2</x:v>
      </x:c>
      <x:c r="P38" s="141" t="b">
        <x:v>0</x:v>
      </x:c>
      <x:c r="Q38" s="141" t="b">
        <x:f>'recipe_classification'!AK38=1</x:f>
        <x:v>1</x:v>
      </x:c>
      <x:c r="R38" s="161" t="str">
        <x:v>Lasse Reste vollständig abkühlen und bewahre sie luftdicht höchstens 2 Tage im Kühlschrank auf.</x:v>
      </x:c>
      <x:c r="S38" s="161" t="str">
        <x:v>Erwärme Eiergerichte einmal bei niedriger bis mittlerer Hitze, bis sie vollständig heiß sind.</x:v>
      </x:c>
      <x:c r="T38" s="138" t="str"/>
      <x:c r="U38" s="138" t="str">
        <x:v>https://www.bbcgoodfood.com/recipes/curried-broccoli-boiled-eggs-toast</x:v>
      </x:c>
      <x:c r="V38" s="138" t="str">
        <x:v>reviewed</x:v>
      </x:c>
      <x:c r="W38" s="138" t="n">
        <x:v>90</x:v>
      </x:c>
      <x:c r="X38" s="138" t="n">
        <x:v>46232</x:v>
      </x:c>
    </x:row>
    <x:row r="39">
      <x:c r="A39" s="137" t="str">
        <x:v>BR-038</x:v>
      </x:c>
      <x:c r="B39" s="137" t="n">
        <x:v>1</x:v>
      </x:c>
      <x:c r="C39" s="137" t="str">
        <x:v>BR-038-V1</x:v>
      </x:c>
      <x:c r="D39" s="142" t="str">
        <x:v>Feigen-Nuss-Saatenbrot mit Ricotta und Obst</x:v>
      </x:c>
      <x:c r="E39" s="138" t="str">
        <x:v>Frühstück</x:v>
      </x:c>
      <x:c r="F39" s="138" t="str">
        <x:v>vegetarisch</x:v>
      </x:c>
      <x:c r="G39" s="138" t="str">
        <x:v>pan|fig-nut-seed-bread-with-ricotta-fruit</x:v>
      </x:c>
      <x:c r="H39" s="138" t="n">
        <x:v>12</x:v>
      </x:c>
      <x:c r="I39" s="138" t="n">
        <x:v>31</x:v>
      </x:c>
      <x:c r="J39" s="138" t="n">
        <x:v>59</x:v>
      </x:c>
      <x:c r="K39" s="138" t="n">
        <x:v>90</x:v>
      </x:c>
      <x:c r="L39" s="138" t="str">
        <x:v>anspruchsvoll</x:v>
      </x:c>
      <x:c r="M39" s="138" t="str">
        <x:f>'recipe_classification'!AH39</x:f>
        <x:v>günstig</x:v>
      </x:c>
      <x:c r="N39" s="138" t="n">
        <x:f>'recipe_classification'!AN39</x:f>
        <x:v>4</x:v>
      </x:c>
      <x:c r="O39" s="138" t="n">
        <x:v>3</x:v>
      </x:c>
      <x:c r="P39" s="141" t="b">
        <x:v>1</x:v>
      </x:c>
      <x:c r="Q39" s="141" t="b">
        <x:f>'recipe_classification'!AK39=1</x:f>
        <x:v>1</x:v>
      </x:c>
      <x:c r="R39" s="161" t="str">
        <x:v>Lasse das Gebäck vollständig auskühlen und bewahre es luftdicht bis zu 3 Tage auf.</x:v>
      </x:c>
      <x:c r="S39" s="161" t="str">
        <x:v>Erwärme einzelne Portionen kurz im Backofen, Toaster oder in der Mikrowelle.</x:v>
      </x:c>
      <x:c r="T39" s="138" t="str"/>
      <x:c r="U39" s="138" t="str">
        <x:v>https://www.bbcgoodfood.com/recipes/fig-nut-seed-bread-ricotta-fruit</x:v>
      </x:c>
      <x:c r="V39" s="138" t="str">
        <x:v>reviewed</x:v>
      </x:c>
      <x:c r="W39" s="138" t="n">
        <x:v>90</x:v>
      </x:c>
      <x:c r="X39" s="138" t="n">
        <x:v>46232</x:v>
      </x:c>
    </x:row>
    <x:row r="40">
      <x:c r="A40" s="137" t="str">
        <x:v>BR-039</x:v>
      </x:c>
      <x:c r="B40" s="137" t="n">
        <x:v>1</x:v>
      </x:c>
      <x:c r="C40" s="137" t="str">
        <x:v>BR-039-V1</x:v>
      </x:c>
      <x:c r="D40" s="142" t="str">
        <x:v>Frühstücks-Bowl mit Obst und Nüssen</x:v>
      </x:c>
      <x:c r="E40" s="138" t="str">
        <x:v>Frühstück</x:v>
      </x:c>
      <x:c r="F40" s="138" t="str">
        <x:v>vegetarisch</x:v>
      </x:c>
      <x:c r="G40" s="138" t="str">
        <x:v>pan|fruit-nut-breakfast-bowl</x:v>
      </x:c>
      <x:c r="H40" s="138" t="n">
        <x:v>2</x:v>
      </x:c>
      <x:c r="I40" s="138" t="n">
        <x:v>5</x:v>
      </x:c>
      <x:c r="J40" s="138" t="n">
        <x:v>10</x:v>
      </x:c>
      <x:c r="K40" s="138" t="n">
        <x:v>15</x:v>
      </x:c>
      <x:c r="L40" s="138" t="str">
        <x:v>einfach</x:v>
      </x:c>
      <x:c r="M40" s="138" t="str">
        <x:f>'recipe_classification'!AH40</x:f>
        <x:v>günstig</x:v>
      </x:c>
      <x:c r="N40" s="138" t="n">
        <x:f>'recipe_classification'!AN40</x:f>
        <x:v>3</x:v>
      </x:c>
      <x:c r="O40" s="138" t="n">
        <x:v>3</x:v>
      </x:c>
      <x:c r="P40" s="141" t="b">
        <x:v>0</x:v>
      </x:c>
      <x:c r="Q40" s="141" t="b">
        <x:f>'recipe_classification'!AK40=1</x:f>
        <x:v>1</x:v>
      </x:c>
      <x:c r="R40" s="161" t="str">
        <x:v>Lasse Reste vollständig abkühlen und bewahre sie luftdicht bis zu 3 Tage im Kühlschrank auf.</x:v>
      </x:c>
      <x:c r="S40" s="161" t="str">
        <x:v>Erhitze das Gericht in Pfanne, Topf oder Mikrowelle vollständig. Gib bei Bedarf einen kleinen Schuss Wasser hinzu.</x:v>
      </x:c>
      <x:c r="T40" s="138" t="str"/>
      <x:c r="U40" s="138" t="str">
        <x:v>https://www.bbcgoodfood.com/recipes/fruit-nut-breakfast-bowl</x:v>
      </x:c>
      <x:c r="V40" s="138" t="str">
        <x:v>reviewed</x:v>
      </x:c>
      <x:c r="W40" s="138" t="n">
        <x:v>90</x:v>
      </x:c>
      <x:c r="X40" s="138" t="n">
        <x:v>46232</x:v>
      </x:c>
    </x:row>
    <x:row r="41">
      <x:c r="A41" s="137" t="str">
        <x:v>BR-040</x:v>
      </x:c>
      <x:c r="B41" s="137" t="n">
        <x:v>1</x:v>
      </x:c>
      <x:c r="C41" s="137" t="str">
        <x:v>BR-040-V1</x:v>
      </x:c>
      <x:c r="D41" s="142" t="str">
        <x:v>Fruchtige Frühstücksmuffins</x:v>
      </x:c>
      <x:c r="E41" s="138" t="str">
        <x:v>Frühstück</x:v>
      </x:c>
      <x:c r="F41" s="138" t="str">
        <x:v>vegetarisch</x:v>
      </x:c>
      <x:c r="G41" s="138" t="str">
        <x:v>pan|fruitburst-muffins</x:v>
      </x:c>
      <x:c r="H41" s="138" t="n">
        <x:v>6</x:v>
      </x:c>
      <x:c r="I41" s="138" t="n">
        <x:v>18</x:v>
      </x:c>
      <x:c r="J41" s="138" t="n">
        <x:v>32</x:v>
      </x:c>
      <x:c r="K41" s="138" t="n">
        <x:v>50</x:v>
      </x:c>
      <x:c r="L41" s="138" t="str">
        <x:v>mittel</x:v>
      </x:c>
      <x:c r="M41" s="138" t="str">
        <x:f>'recipe_classification'!AH41</x:f>
        <x:v>günstig</x:v>
      </x:c>
      <x:c r="N41" s="138" t="n">
        <x:f>'recipe_classification'!AN41</x:f>
        <x:v>4</x:v>
      </x:c>
      <x:c r="O41" s="138" t="n">
        <x:v>3</x:v>
      </x:c>
      <x:c r="P41" s="141" t="b">
        <x:v>1</x:v>
      </x:c>
      <x:c r="Q41" s="141" t="b">
        <x:f>'recipe_classification'!AK41=1</x:f>
        <x:v>1</x:v>
      </x:c>
      <x:c r="R41" s="161" t="str">
        <x:v>Lasse das Gebäck vollständig auskühlen und bewahre es luftdicht bis zu 3 Tage auf.</x:v>
      </x:c>
      <x:c r="S41" s="161" t="str">
        <x:v>Erwärme einzelne Portionen kurz im Backofen, Toaster oder in der Mikrowelle.</x:v>
      </x:c>
      <x:c r="T41" s="138" t="str"/>
      <x:c r="U41" s="138" t="str">
        <x:v>https://www.bbcgoodfood.com/recipes/fruitburst-muffins</x:v>
      </x:c>
      <x:c r="V41" s="138" t="str">
        <x:v>reviewed</x:v>
      </x:c>
      <x:c r="W41" s="138" t="n">
        <x:v>90</x:v>
      </x:c>
      <x:c r="X41" s="138" t="n">
        <x:v>46232</x:v>
      </x:c>
    </x:row>
    <x:row r="42">
      <x:c r="A42" s="137" t="str">
        <x:v>BR-041</x:v>
      </x:c>
      <x:c r="B42" s="137" t="n">
        <x:v>1</x:v>
      </x:c>
      <x:c r="C42" s="137" t="str">
        <x:v>BR-041-V1</x:v>
      </x:c>
      <x:c r="D42" s="142" t="str">
        <x:v>Grüne Eier</x:v>
      </x:c>
      <x:c r="E42" s="138" t="str">
        <x:v>Frühstück</x:v>
      </x:c>
      <x:c r="F42" s="138" t="str">
        <x:v>vegetarisch</x:v>
      </x:c>
      <x:c r="G42" s="138" t="str">
        <x:v>pan|green-eggs</x:v>
      </x:c>
      <x:c r="H42" s="138" t="n">
        <x:v>2</x:v>
      </x:c>
      <x:c r="I42" s="138" t="n">
        <x:v>7</x:v>
      </x:c>
      <x:c r="J42" s="138" t="n">
        <x:v>13</x:v>
      </x:c>
      <x:c r="K42" s="138" t="n">
        <x:v>20</x:v>
      </x:c>
      <x:c r="L42" s="138" t="str">
        <x:v>mittel</x:v>
      </x:c>
      <x:c r="M42" s="138" t="str">
        <x:f>'recipe_classification'!AH42</x:f>
        <x:v>günstig</x:v>
      </x:c>
      <x:c r="N42" s="138" t="n">
        <x:f>'recipe_classification'!AN42</x:f>
        <x:v>2</x:v>
      </x:c>
      <x:c r="O42" s="138" t="n">
        <x:v>2</x:v>
      </x:c>
      <x:c r="P42" s="141" t="b">
        <x:v>0</x:v>
      </x:c>
      <x:c r="Q42" s="141" t="b">
        <x:f>'recipe_classification'!AK42=1</x:f>
        <x:v>1</x:v>
      </x:c>
      <x:c r="R42" s="161" t="str">
        <x:v>Lasse Reste vollständig abkühlen und bewahre sie luftdicht höchstens 2 Tage im Kühlschrank auf.</x:v>
      </x:c>
      <x:c r="S42" s="161" t="str">
        <x:v>Erwärme Eiergerichte einmal bei niedriger bis mittlerer Hitze, bis sie vollständig heiß sind.</x:v>
      </x:c>
      <x:c r="T42" s="138" t="str"/>
      <x:c r="U42" s="138" t="str">
        <x:v>https://www.bbcgoodfood.com/recipes/green-eggs</x:v>
      </x:c>
      <x:c r="V42" s="138" t="str">
        <x:v>reviewed</x:v>
      </x:c>
      <x:c r="W42" s="138" t="n">
        <x:v>90</x:v>
      </x:c>
      <x:c r="X42" s="138" t="n">
        <x:v>46232</x:v>
      </x:c>
    </x:row>
    <x:row r="43">
      <x:c r="A43" s="137" t="str">
        <x:v>BR-042</x:v>
      </x:c>
      <x:c r="B43" s="137" t="n">
        <x:v>1</x:v>
      </x:c>
      <x:c r="C43" s="137" t="str">
        <x:v>BR-042-V1</x:v>
      </x:c>
      <x:c r="D43" s="142" t="str">
        <x:v>Bananenbrot</x:v>
      </x:c>
      <x:c r="E43" s="138" t="str">
        <x:v>Frühstück</x:v>
      </x:c>
      <x:c r="F43" s="138" t="str">
        <x:v>vegetarisch</x:v>
      </x:c>
      <x:c r="G43" s="138" t="str">
        <x:v>pan|healthy-banana-bread</x:v>
      </x:c>
      <x:c r="H43" s="138" t="n">
        <x:v>5</x:v>
      </x:c>
      <x:c r="I43" s="138" t="n">
        <x:v>33</x:v>
      </x:c>
      <x:c r="J43" s="138" t="n">
        <x:v>62</x:v>
      </x:c>
      <x:c r="K43" s="138" t="n">
        <x:v>95</x:v>
      </x:c>
      <x:c r="L43" s="138" t="str">
        <x:v>anspruchsvoll</x:v>
      </x:c>
      <x:c r="M43" s="138" t="str">
        <x:f>'recipe_classification'!AH43</x:f>
        <x:v>günstig</x:v>
      </x:c>
      <x:c r="N43" s="138" t="n">
        <x:f>'recipe_classification'!AN43</x:f>
        <x:v>4</x:v>
      </x:c>
      <x:c r="O43" s="138" t="n">
        <x:v>3</x:v>
      </x:c>
      <x:c r="P43" s="141" t="b">
        <x:v>1</x:v>
      </x:c>
      <x:c r="Q43" s="141" t="b">
        <x:f>'recipe_classification'!AK43=1</x:f>
        <x:v>1</x:v>
      </x:c>
      <x:c r="R43" s="161" t="str">
        <x:v>Lasse das Gebäck vollständig auskühlen und bewahre es luftdicht bis zu 3 Tage auf.</x:v>
      </x:c>
      <x:c r="S43" s="161" t="str">
        <x:v>Erwärme einzelne Portionen kurz im Backofen, Toaster oder in der Mikrowelle.</x:v>
      </x:c>
      <x:c r="T43" s="138" t="str"/>
      <x:c r="U43" s="138" t="str">
        <x:v>https://www.bbcgoodfood.com/recipes/healthy-banana-bread</x:v>
      </x:c>
      <x:c r="V43" s="138" t="str">
        <x:v>reviewed</x:v>
      </x:c>
      <x:c r="W43" s="138" t="n">
        <x:v>90</x:v>
      </x:c>
      <x:c r="X43" s="138" t="n">
        <x:v>46232</x:v>
      </x:c>
    </x:row>
    <x:row r="44">
      <x:c r="A44" s="137" t="str">
        <x:v>BR-043</x:v>
      </x:c>
      <x:c r="B44" s="137" t="n">
        <x:v>1</x:v>
      </x:c>
      <x:c r="C44" s="137" t="str">
        <x:v>BR-043-V1</x:v>
      </x:c>
      <x:c r="D44" s="142" t="str">
        <x:v>Bananenmuffins</x:v>
      </x:c>
      <x:c r="E44" s="138" t="str">
        <x:v>Frühstück</x:v>
      </x:c>
      <x:c r="F44" s="138" t="str">
        <x:v>vegetarisch</x:v>
      </x:c>
      <x:c r="G44" s="138" t="str">
        <x:v>pan|healthy-banana-muffins</x:v>
      </x:c>
      <x:c r="H44" s="138" t="n">
        <x:v>6</x:v>
      </x:c>
      <x:c r="I44" s="138" t="n">
        <x:v>16</x:v>
      </x:c>
      <x:c r="J44" s="138" t="n">
        <x:v>29</x:v>
      </x:c>
      <x:c r="K44" s="138" t="n">
        <x:v>45</x:v>
      </x:c>
      <x:c r="L44" s="138" t="str">
        <x:v>mittel</x:v>
      </x:c>
      <x:c r="M44" s="138" t="str">
        <x:f>'recipe_classification'!AH44</x:f>
        <x:v>günstig</x:v>
      </x:c>
      <x:c r="N44" s="138" t="n">
        <x:f>'recipe_classification'!AN44</x:f>
        <x:v>4</x:v>
      </x:c>
      <x:c r="O44" s="138" t="n">
        <x:v>3</x:v>
      </x:c>
      <x:c r="P44" s="141" t="b">
        <x:v>1</x:v>
      </x:c>
      <x:c r="Q44" s="141" t="b">
        <x:f>'recipe_classification'!AK44=1</x:f>
        <x:v>1</x:v>
      </x:c>
      <x:c r="R44" s="161" t="str">
        <x:v>Lasse das Gebäck vollständig auskühlen und bewahre es luftdicht bis zu 3 Tage auf.</x:v>
      </x:c>
      <x:c r="S44" s="161" t="str">
        <x:v>Erwärme einzelne Portionen kurz im Backofen, Toaster oder in der Mikrowelle.</x:v>
      </x:c>
      <x:c r="T44" s="138" t="str"/>
      <x:c r="U44" s="138" t="str">
        <x:v>https://www.bbcgoodfood.com/recipes/get-and-go-breakfast-muffins</x:v>
      </x:c>
      <x:c r="V44" s="138" t="str">
        <x:v>reviewed</x:v>
      </x:c>
      <x:c r="W44" s="138" t="n">
        <x:v>90</x:v>
      </x:c>
      <x:c r="X44" s="138" t="n">
        <x:v>46232</x:v>
      </x:c>
    </x:row>
    <x:row r="45">
      <x:c r="A45" s="137" t="str">
        <x:v>BR-044</x:v>
      </x:c>
      <x:c r="B45" s="137" t="n">
        <x:v>1</x:v>
      </x:c>
      <x:c r="C45" s="137" t="str">
        <x:v>BR-044-V1</x:v>
      </x:c>
      <x:c r="D45" s="142" t="str">
        <x:v>Hausgemachtes Granola</x:v>
      </x:c>
      <x:c r="E45" s="138" t="str">
        <x:v>Frühstück</x:v>
      </x:c>
      <x:c r="F45" s="138" t="str">
        <x:v>vegan</x:v>
      </x:c>
      <x:c r="G45" s="138" t="str">
        <x:v>breakfast|healthy-homemade-granola</x:v>
      </x:c>
      <x:c r="H45" s="138" t="n">
        <x:v>8</x:v>
      </x:c>
      <x:c r="I45" s="138" t="n">
        <x:v>10</x:v>
      </x:c>
      <x:c r="J45" s="138" t="n">
        <x:v>20</x:v>
      </x:c>
      <x:c r="K45" s="138" t="n">
        <x:v>30</x:v>
      </x:c>
      <x:c r="L45" s="138" t="str">
        <x:v>einfach</x:v>
      </x:c>
      <x:c r="M45" s="138" t="str">
        <x:f>'recipe_classification'!AH45</x:f>
        <x:v>günstig</x:v>
      </x:c>
      <x:c r="N45" s="138" t="n">
        <x:f>'recipe_classification'!AN45</x:f>
        <x:v>3</x:v>
      </x:c>
      <x:c r="O45" s="138" t="n">
        <x:v>28</x:v>
      </x:c>
      <x:c r="P45" s="141" t="b">
        <x:v>0</x:v>
      </x:c>
      <x:c r="Q45" s="141" t="b">
        <x:f>'recipe_classification'!AK45=1</x:f>
        <x:v>1</x:v>
      </x:c>
      <x:c r="R45" s="161" t="str">
        <x:v>Bewahre die trockene Mischung luftdicht, kühl und trocken bis zu 4 Wochen auf.</x:v>
      </x:c>
      <x:c r="S45" s="161" t="str">
        <x:v>Nicht aufwärmen. Gib Milch, Pflanzendrink oder Joghurt erst kurz vor dem Essen dazu.</x:v>
      </x:c>
      <x:c r="T45" s="138" t="str"/>
      <x:c r="U45" s="138" t="str">
        <x:v>https://www.bbcgoodfood.com/recipes/healthy-homemade-granola</x:v>
      </x:c>
      <x:c r="V45" s="138" t="str">
        <x:v>reviewed</x:v>
      </x:c>
      <x:c r="W45" s="138" t="n">
        <x:v>90</x:v>
      </x:c>
      <x:c r="X45" s="138" t="n">
        <x:v>46232</x:v>
      </x:c>
    </x:row>
    <x:row r="46">
      <x:c r="A46" s="137" t="str">
        <x:v>BR-045</x:v>
      </x:c>
      <x:c r="B46" s="137" t="n">
        <x:v>1</x:v>
      </x:c>
      <x:c r="C46" s="137" t="str">
        <x:v>BR-045-V1</x:v>
      </x:c>
      <x:c r="D46" s="142" t="str">
        <x:v>Pancakes</x:v>
      </x:c>
      <x:c r="E46" s="138" t="str">
        <x:v>Frühstück</x:v>
      </x:c>
      <x:c r="F46" s="138" t="str">
        <x:v>vegetarisch</x:v>
      </x:c>
      <x:c r="G46" s="138" t="str">
        <x:v>pan|healthy-pancakes</x:v>
      </x:c>
      <x:c r="H46" s="138" t="n">
        <x:v>2</x:v>
      </x:c>
      <x:c r="I46" s="138" t="n">
        <x:v>16</x:v>
      </x:c>
      <x:c r="J46" s="138" t="n">
        <x:v>29</x:v>
      </x:c>
      <x:c r="K46" s="138" t="n">
        <x:v>45</x:v>
      </x:c>
      <x:c r="L46" s="138" t="str">
        <x:v>mittel</x:v>
      </x:c>
      <x:c r="M46" s="138" t="str">
        <x:f>'recipe_classification'!AH46</x:f>
        <x:v>günstig</x:v>
      </x:c>
      <x:c r="N46" s="138" t="n">
        <x:f>'recipe_classification'!AN46</x:f>
        <x:v>3</x:v>
      </x:c>
      <x:c r="O46" s="138" t="n">
        <x:v>3</x:v>
      </x:c>
      <x:c r="P46" s="141" t="b">
        <x:v>1</x:v>
      </x:c>
      <x:c r="Q46" s="141" t="b">
        <x:f>'recipe_classification'!AK46=1</x:f>
        <x:v>0</x:v>
      </x:c>
      <x:c r="R46" s="161" t="str">
        <x:v>Lasse das Gebäck vollständig auskühlen und bewahre es luftdicht bis zu 3 Tage auf.</x:v>
      </x:c>
      <x:c r="S46" s="161" t="str">
        <x:v>Erwärme einzelne Portionen kurz im Backofen, Toaster oder in der Mikrowelle.</x:v>
      </x:c>
      <x:c r="T46" s="138" t="str"/>
      <x:c r="U46" s="138" t="str">
        <x:v>https://www.bbcgoodfood.com/recipes/healthy-pancakes</x:v>
      </x:c>
      <x:c r="V46" s="138" t="str">
        <x:v>reviewed</x:v>
      </x:c>
      <x:c r="W46" s="138" t="n">
        <x:v>90</x:v>
      </x:c>
      <x:c r="X46" s="138" t="n">
        <x:v>46232</x:v>
      </x:c>
    </x:row>
    <x:row r="47">
      <x:c r="A47" s="137" t="str">
        <x:v>BR-046</x:v>
      </x:c>
      <x:c r="B47" s="137" t="n">
        <x:v>1</x:v>
      </x:c>
      <x:c r="C47" s="137" t="str">
        <x:v>BR-046-V1</x:v>
      </x:c>
      <x:c r="D47" s="142" t="str">
        <x:v>Porridge-Bowl</x:v>
      </x:c>
      <x:c r="E47" s="138" t="str">
        <x:v>Frühstück</x:v>
      </x:c>
      <x:c r="F47" s="138" t="str">
        <x:v>vegetarisch</x:v>
      </x:c>
      <x:c r="G47" s="138" t="str">
        <x:v>breakfast|healthy-porridge-bowl</x:v>
      </x:c>
      <x:c r="H47" s="138" t="n">
        <x:v>2</x:v>
      </x:c>
      <x:c r="I47" s="138" t="n">
        <x:v>5</x:v>
      </x:c>
      <x:c r="J47" s="138" t="n">
        <x:v>10</x:v>
      </x:c>
      <x:c r="K47" s="138" t="n">
        <x:v>15</x:v>
      </x:c>
      <x:c r="L47" s="138" t="str">
        <x:v>einfach</x:v>
      </x:c>
      <x:c r="M47" s="138" t="str">
        <x:f>'recipe_classification'!AH47</x:f>
        <x:v>günstig</x:v>
      </x:c>
      <x:c r="N47" s="138" t="n">
        <x:f>'recipe_classification'!AN47</x:f>
        <x:v>2</x:v>
      </x:c>
      <x:c r="O47" s="138" t="n">
        <x:v>2</x:v>
      </x:c>
      <x:c r="P47" s="141" t="b">
        <x:v>0</x:v>
      </x:c>
      <x:c r="Q47" s="141" t="b">
        <x:f>'recipe_classification'!AK47=1</x:f>
        <x:v>1</x:v>
      </x:c>
      <x:c r="R47" s="161" t="str">
        <x:v>Lasse den Porridge rasch abkühlen und bewahre ihn luftdicht bis zu 2 Tage im Kühlschrank auf.</x:v>
      </x:c>
      <x:c r="S47" s="161" t="str">
        <x:v>Erwärme ihn bei niedriger Hitze und rühre dabei etwas Milch, Pflanzendrink oder Wasser unter.</x:v>
      </x:c>
      <x:c r="T47" s="138" t="str"/>
      <x:c r="U47" s="138" t="str">
        <x:v>https://www.bbcgoodfood.com/recipes/healthy-porridge-bowl</x:v>
      </x:c>
      <x:c r="V47" s="138" t="str">
        <x:v>reviewed</x:v>
      </x:c>
      <x:c r="W47" s="138" t="n">
        <x:v>90</x:v>
      </x:c>
      <x:c r="X47" s="138" t="n">
        <x:v>46232</x:v>
      </x:c>
    </x:row>
    <x:row r="48">
      <x:c r="A48" s="137" t="str">
        <x:v>BR-047</x:v>
      </x:c>
      <x:c r="B48" s="137" t="n">
        <x:v>1</x:v>
      </x:c>
      <x:c r="C48" s="137" t="str">
        <x:v>BR-047-V1</x:v>
      </x:c>
      <x:c r="D48" s="142" t="str">
        <x:v>Kräuteromelett mit gebratenen Tomaten</x:v>
      </x:c>
      <x:c r="E48" s="138" t="str">
        <x:v>Frühstück</x:v>
      </x:c>
      <x:c r="F48" s="138" t="str">
        <x:v>vegetarisch</x:v>
      </x:c>
      <x:c r="G48" s="138" t="str">
        <x:v>egg|herb-omelette-with-fried-tomatoes</x:v>
      </x:c>
      <x:c r="H48" s="138" t="n">
        <x:v>2</x:v>
      </x:c>
      <x:c r="I48" s="138" t="n">
        <x:v>5</x:v>
      </x:c>
      <x:c r="J48" s="138" t="n">
        <x:v>5</x:v>
      </x:c>
      <x:c r="K48" s="138" t="n">
        <x:v>10</x:v>
      </x:c>
      <x:c r="L48" s="138" t="str">
        <x:v>einfach</x:v>
      </x:c>
      <x:c r="M48" s="138" t="str">
        <x:f>'recipe_classification'!AH48</x:f>
        <x:v>günstig</x:v>
      </x:c>
      <x:c r="N48" s="138" t="n">
        <x:f>'recipe_classification'!AN48</x:f>
        <x:v>3</x:v>
      </x:c>
      <x:c r="O48" s="138" t="n">
        <x:v>3</x:v>
      </x:c>
      <x:c r="P48" s="141" t="b">
        <x:v>0</x:v>
      </x:c>
      <x:c r="Q48" s="141" t="b">
        <x:f>'recipe_classification'!AK48=1</x:f>
        <x:v>1</x:v>
      </x:c>
      <x:c r="R48" s="161" t="str">
        <x:v>Lasse Reste vollständig abkühlen und bewahre sie luftdicht bis zu 3 Tage im Kühlschrank auf.</x:v>
      </x:c>
      <x:c r="S48" s="161" t="str">
        <x:v>Erhitze das Gericht in Pfanne, Topf oder Mikrowelle vollständig. Gib bei Bedarf einen kleinen Schuss Wasser hinzu.</x:v>
      </x:c>
      <x:c r="T48" s="138" t="str"/>
      <x:c r="U48" s="138" t="str">
        <x:v>https://www.bbcgoodfood.com/recipes/herb-omelette-fried-tomatoes</x:v>
      </x:c>
      <x:c r="V48" s="138" t="str">
        <x:v>reviewed</x:v>
      </x:c>
      <x:c r="W48" s="138" t="n">
        <x:v>90</x:v>
      </x:c>
      <x:c r="X48" s="138" t="n">
        <x:v>46232</x:v>
      </x:c>
    </x:row>
    <x:row r="49">
      <x:c r="A49" s="137" t="str">
        <x:v>BR-048</x:v>
      </x:c>
      <x:c r="B49" s="137" t="n">
        <x:v>1</x:v>
      </x:c>
      <x:c r="C49" s="137" t="str">
        <x:v>BR-048-V1</x:v>
      </x:c>
      <x:c r="D49" s="142" t="str">
        <x:v>Ballaststoffreiches Müsli</x:v>
      </x:c>
      <x:c r="E49" s="138" t="str">
        <x:v>Frühstück</x:v>
      </x:c>
      <x:c r="F49" s="138" t="str">
        <x:v>vegetarisch</x:v>
      </x:c>
      <x:c r="G49" s="138" t="str">
        <x:v>breakfast|high-fibre-muesli</x:v>
      </x:c>
      <x:c r="H49" s="138" t="n">
        <x:v>6</x:v>
      </x:c>
      <x:c r="I49" s="138" t="n">
        <x:v>5</x:v>
      </x:c>
      <x:c r="J49" s="138" t="n">
        <x:v>10</x:v>
      </x:c>
      <x:c r="K49" s="138" t="n">
        <x:v>15</x:v>
      </x:c>
      <x:c r="L49" s="138" t="str">
        <x:v>einfach</x:v>
      </x:c>
      <x:c r="M49" s="138" t="str">
        <x:f>'recipe_classification'!AH49</x:f>
        <x:v>günstig</x:v>
      </x:c>
      <x:c r="N49" s="138" t="n">
        <x:f>'recipe_classification'!AN49</x:f>
        <x:v>3</x:v>
      </x:c>
      <x:c r="O49" s="138" t="n">
        <x:v>28</x:v>
      </x:c>
      <x:c r="P49" s="141" t="b">
        <x:v>0</x:v>
      </x:c>
      <x:c r="Q49" s="141" t="b">
        <x:f>'recipe_classification'!AK49=1</x:f>
        <x:v>1</x:v>
      </x:c>
      <x:c r="R49" s="161" t="str">
        <x:v>Bewahre die trockene Mischung luftdicht, kühl und trocken bis zu 4 Wochen auf.</x:v>
      </x:c>
      <x:c r="S49" s="161" t="str">
        <x:v>Nicht aufwärmen. Gib Milch, Pflanzendrink oder Joghurt erst kurz vor dem Essen dazu.</x:v>
      </x:c>
      <x:c r="T49" s="138" t="str"/>
      <x:c r="U49" s="138" t="str">
        <x:v>https://www.bbcgoodfood.com/recipes/high-fibre-muesli</x:v>
      </x:c>
      <x:c r="V49" s="138" t="str">
        <x:v>reviewed</x:v>
      </x:c>
      <x:c r="W49" s="138" t="n">
        <x:v>90</x:v>
      </x:c>
      <x:c r="X49" s="138" t="n">
        <x:v>46232</x:v>
      </x:c>
    </x:row>
    <x:row r="50">
      <x:c r="A50" s="137" t="str">
        <x:v>BR-049</x:v>
      </x:c>
      <x:c r="B50" s="137" t="n">
        <x:v>1</x:v>
      </x:c>
      <x:c r="C50" s="137" t="str">
        <x:v>BR-049-V1</x:v>
      </x:c>
      <x:c r="D50" s="142" t="str">
        <x:v>Hausgemachtes Müsli mit Haferflocken, Datteln und Beeren</x:v>
      </x:c>
      <x:c r="E50" s="138" t="str">
        <x:v>Frühstück</x:v>
      </x:c>
      <x:c r="F50" s="138" t="str">
        <x:v>vegetarisch</x:v>
      </x:c>
      <x:c r="G50" s="138" t="str">
        <x:v>breakfast|homemade-muesli-with-oats-dates-berries</x:v>
      </x:c>
      <x:c r="H50" s="138" t="n">
        <x:v>4</x:v>
      </x:c>
      <x:c r="I50" s="138" t="n">
        <x:v>5</x:v>
      </x:c>
      <x:c r="J50" s="138" t="n">
        <x:v>5</x:v>
      </x:c>
      <x:c r="K50" s="138" t="n">
        <x:v>10</x:v>
      </x:c>
      <x:c r="L50" s="138" t="str">
        <x:v>einfach</x:v>
      </x:c>
      <x:c r="M50" s="138" t="str">
        <x:f>'recipe_classification'!AH50</x:f>
        <x:v>günstig</x:v>
      </x:c>
      <x:c r="N50" s="138" t="n">
        <x:f>'recipe_classification'!AN50</x:f>
        <x:v>3</x:v>
      </x:c>
      <x:c r="O50" s="138" t="n">
        <x:v>28</x:v>
      </x:c>
      <x:c r="P50" s="141" t="b">
        <x:v>0</x:v>
      </x:c>
      <x:c r="Q50" s="141" t="b">
        <x:f>'recipe_classification'!AK50=1</x:f>
        <x:v>1</x:v>
      </x:c>
      <x:c r="R50" s="161" t="str">
        <x:v>Bewahre die trockene Mischung luftdicht, kühl und trocken bis zu 4 Wochen auf.</x:v>
      </x:c>
      <x:c r="S50" s="161" t="str">
        <x:v>Nicht aufwärmen. Gib Milch, Pflanzendrink oder Joghurt erst kurz vor dem Essen dazu.</x:v>
      </x:c>
      <x:c r="T50" s="138" t="str"/>
      <x:c r="U50" s="138" t="str">
        <x:v>https://www.bbcgoodfood.com/recipes/homemade-muesli-oats-dates-berries</x:v>
      </x:c>
      <x:c r="V50" s="138" t="str">
        <x:v>reviewed</x:v>
      </x:c>
      <x:c r="W50" s="138" t="n">
        <x:v>90</x:v>
      </x:c>
      <x:c r="X50" s="138" t="n">
        <x:v>46232</x:v>
      </x:c>
    </x:row>
    <x:row r="51">
      <x:c r="A51" s="137" t="str">
        <x:v>BR-050</x:v>
      </x:c>
      <x:c r="B51" s="137" t="n">
        <x:v>1</x:v>
      </x:c>
      <x:c r="C51" s="137" t="str">
        <x:v>BR-050-V1</x:v>
      </x:c>
      <x:c r="D51" s="142" t="str">
        <x:v>Kedgeree mit pochiertem Ei</x:v>
      </x:c>
      <x:c r="E51" s="138" t="str">
        <x:v>Frühstück</x:v>
      </x:c>
      <x:c r="F51" s="138" t="str">
        <x:v>pescetarisch</x:v>
      </x:c>
      <x:c r="G51" s="138" t="str">
        <x:v>pan|kedgeree-with-poached-egg</x:v>
      </x:c>
      <x:c r="H51" s="138" t="n">
        <x:v>4</x:v>
      </x:c>
      <x:c r="I51" s="138" t="n">
        <x:v>10</x:v>
      </x:c>
      <x:c r="J51" s="138" t="n">
        <x:v>20</x:v>
      </x:c>
      <x:c r="K51" s="138" t="n">
        <x:v>30</x:v>
      </x:c>
      <x:c r="L51" s="138" t="str">
        <x:v>mittel</x:v>
      </x:c>
      <x:c r="M51" s="138" t="str">
        <x:f>'recipe_classification'!AH51</x:f>
        <x:v>günstig</x:v>
      </x:c>
      <x:c r="N51" s="138" t="n">
        <x:f>'recipe_classification'!AN51</x:f>
        <x:v>1</x:v>
      </x:c>
      <x:c r="O51" s="138" t="n">
        <x:v>2</x:v>
      </x:c>
      <x:c r="P51" s="141" t="b">
        <x:v>0</x:v>
      </x:c>
      <x:c r="Q51" s="141" t="b">
        <x:f>'recipe_classification'!AK51=1</x:f>
        <x:v>0</x:v>
      </x:c>
      <x:c r="R51" s="161" t="str">
        <x:v>Lasse Reste vollständig abkühlen und bewahre sie luftdicht höchstens 2 Tage im Kühlschrank auf.</x:v>
      </x:c>
      <x:c r="S51" s="161" t="str">
        <x:v>Erwärme Eiergerichte einmal bei niedriger bis mittlerer Hitze, bis sie vollständig heiß sind.</x:v>
      </x:c>
      <x:c r="T51" s="138" t="str"/>
      <x:c r="U51" s="138" t="str">
        <x:v>https://www.bbcgoodfood.com/recipes/kedgeree-poached-egg</x:v>
      </x:c>
      <x:c r="V51" s="138" t="str">
        <x:v>reviewed</x:v>
      </x:c>
      <x:c r="W51" s="138" t="n">
        <x:v>90</x:v>
      </x:c>
      <x:c r="X51" s="138" t="n">
        <x:v>46232</x:v>
      </x:c>
    </x:row>
    <x:row r="52">
      <x:c r="A52" s="137" t="str">
        <x:v>BR-051</x:v>
      </x:c>
      <x:c r="B52" s="137" t="n">
        <x:v>1</x:v>
      </x:c>
      <x:c r="C52" s="137" t="str">
        <x:v>BR-051-V1</x:v>
      </x:c>
      <x:c r="D52" s="142" t="str">
        <x:v>Melonen-Becher mit knusprigen Kleieflocken</x:v>
      </x:c>
      <x:c r="E52" s="138" t="str">
        <x:v>Frühstück</x:v>
      </x:c>
      <x:c r="F52" s="138" t="str">
        <x:v>vegetarisch</x:v>
      </x:c>
      <x:c r="G52" s="138" t="str">
        <x:v>pan|melon-crunchy-bran-pots</x:v>
      </x:c>
      <x:c r="H52" s="138" t="n">
        <x:v>1</x:v>
      </x:c>
      <x:c r="I52" s="138" t="n">
        <x:v>5</x:v>
      </x:c>
      <x:c r="J52" s="138" t="n">
        <x:v>5</x:v>
      </x:c>
      <x:c r="K52" s="138" t="n">
        <x:v>10</x:v>
      </x:c>
      <x:c r="L52" s="138" t="str">
        <x:v>einfach</x:v>
      </x:c>
      <x:c r="M52" s="138" t="str">
        <x:f>'recipe_classification'!AH52</x:f>
        <x:v>günstig</x:v>
      </x:c>
      <x:c r="N52" s="138" t="n">
        <x:f>'recipe_classification'!AN52</x:f>
        <x:v>2</x:v>
      </x:c>
      <x:c r="O52" s="138" t="n">
        <x:v>3</x:v>
      </x:c>
      <x:c r="P52" s="141" t="b">
        <x:v>0</x:v>
      </x:c>
      <x:c r="Q52" s="141" t="b">
        <x:f>'recipe_classification'!AK52=1</x:f>
        <x:v>0</x:v>
      </x:c>
      <x:c r="R52" s="161" t="str">
        <x:v>Lasse Reste vollständig abkühlen und bewahre sie luftdicht bis zu 3 Tage im Kühlschrank auf.</x:v>
      </x:c>
      <x:c r="S52" s="161" t="str">
        <x:v>Erhitze das Gericht in Pfanne, Topf oder Mikrowelle vollständig. Gib bei Bedarf einen kleinen Schuss Wasser hinzu.</x:v>
      </x:c>
      <x:c r="T52" s="138" t="str"/>
      <x:c r="U52" s="138" t="str">
        <x:v>https://www.bbcgoodfood.com/recipes/melon-crunchy-bran-pots</x:v>
      </x:c>
      <x:c r="V52" s="138" t="str">
        <x:v>reviewed</x:v>
      </x:c>
      <x:c r="W52" s="138" t="n">
        <x:v>90</x:v>
      </x:c>
      <x:c r="X52" s="138" t="n">
        <x:v>46232</x:v>
      </x:c>
    </x:row>
    <x:row r="53">
      <x:c r="A53" s="137" t="str">
        <x:v>BR-052</x:v>
      </x:c>
      <x:c r="B53" s="137" t="n">
        <x:v>1</x:v>
      </x:c>
      <x:c r="C53" s="137" t="str">
        <x:v>BR-052-V1</x:v>
      </x:c>
      <x:c r="D53" s="142" t="str">
        <x:v>Pilz-Basilikum-Omelett mit zerdrückten Tomaten</x:v>
      </x:c>
      <x:c r="E53" s="138" t="str">
        <x:v>Frühstück</x:v>
      </x:c>
      <x:c r="F53" s="138" t="str">
        <x:v>vegetarisch</x:v>
      </x:c>
      <x:c r="G53" s="138" t="str">
        <x:v>egg|mushroom-basil-omelette-with-smashed-tomato</x:v>
      </x:c>
      <x:c r="H53" s="138" t="n">
        <x:v>2</x:v>
      </x:c>
      <x:c r="I53" s="138" t="n">
        <x:v>7</x:v>
      </x:c>
      <x:c r="J53" s="138" t="n">
        <x:v>13</x:v>
      </x:c>
      <x:c r="K53" s="138" t="n">
        <x:v>20</x:v>
      </x:c>
      <x:c r="L53" s="138" t="str">
        <x:v>anspruchsvoll</x:v>
      </x:c>
      <x:c r="M53" s="138" t="str">
        <x:f>'recipe_classification'!AH53</x:f>
        <x:v>günstig</x:v>
      </x:c>
      <x:c r="N53" s="138" t="n">
        <x:f>'recipe_classification'!AN53</x:f>
        <x:v>2</x:v>
      </x:c>
      <x:c r="O53" s="138" t="n">
        <x:v>2</x:v>
      </x:c>
      <x:c r="P53" s="141" t="b">
        <x:v>0</x:v>
      </x:c>
      <x:c r="Q53" s="141" t="b">
        <x:f>'recipe_classification'!AK53=1</x:f>
        <x:v>1</x:v>
      </x:c>
      <x:c r="R53" s="161" t="str">
        <x:v>Lasse Reste vollständig abkühlen und bewahre sie luftdicht höchstens 2 Tage im Kühlschrank auf.</x:v>
      </x:c>
      <x:c r="S53" s="161" t="str">
        <x:v>Erwärme Eiergerichte einmal bei niedriger bis mittlerer Hitze, bis sie vollständig heiß sind.</x:v>
      </x:c>
      <x:c r="T53" s="138" t="str"/>
      <x:c r="U53" s="138" t="str">
        <x:v>https://www.bbcgoodfood.com/recipes/mushroom-basil-omelette-smashed-tomato</x:v>
      </x:c>
      <x:c r="V53" s="138" t="str">
        <x:v>reviewed</x:v>
      </x:c>
      <x:c r="W53" s="138" t="n">
        <x:v>90</x:v>
      </x:c>
      <x:c r="X53" s="138" t="n">
        <x:v>46232</x:v>
      </x:c>
    </x:row>
    <x:row r="54">
      <x:c r="A54" s="137" t="str">
        <x:v>BR-053</x:v>
      </x:c>
      <x:c r="B54" s="137" t="n">
        <x:v>1</x:v>
      </x:c>
      <x:c r="C54" s="137" t="str">
        <x:v>BR-053-V1</x:v>
      </x:c>
      <x:c r="D54" s="142" t="str">
        <x:v>Pilz-Kartoffel-Pfanne mit pochierten Eiern</x:v>
      </x:c>
      <x:c r="E54" s="138" t="str">
        <x:v>Frühstück</x:v>
      </x:c>
      <x:c r="F54" s="138" t="str">
        <x:v>vegetarisch</x:v>
      </x:c>
      <x:c r="G54" s="138" t="str">
        <x:v>pan|mushroom-hash-with-poached-eggs</x:v>
      </x:c>
      <x:c r="H54" s="138" t="n">
        <x:v>4</x:v>
      </x:c>
      <x:c r="I54" s="138" t="n">
        <x:v>9</x:v>
      </x:c>
      <x:c r="J54" s="138" t="n">
        <x:v>18</x:v>
      </x:c>
      <x:c r="K54" s="138" t="n">
        <x:v>27</x:v>
      </x:c>
      <x:c r="L54" s="138" t="str">
        <x:v>einfach</x:v>
      </x:c>
      <x:c r="M54" s="138" t="str">
        <x:f>'recipe_classification'!AH54</x:f>
        <x:v>günstig</x:v>
      </x:c>
      <x:c r="N54" s="138" t="n">
        <x:f>'recipe_classification'!AN54</x:f>
        <x:v>2</x:v>
      </x:c>
      <x:c r="O54" s="138" t="n">
        <x:v>3</x:v>
      </x:c>
      <x:c r="P54" s="141" t="b">
        <x:v>0</x:v>
      </x:c>
      <x:c r="Q54" s="141" t="b">
        <x:f>'recipe_classification'!AK54=1</x:f>
        <x:v>0</x:v>
      </x:c>
      <x:c r="R54" s="161" t="str">
        <x:v>Lasse Reste vollständig abkühlen und bewahre sie luftdicht bis zu 3 Tage im Kühlschrank auf.</x:v>
      </x:c>
      <x:c r="S54" s="161" t="str">
        <x:v>Erhitze das Gericht in Pfanne, Topf oder Mikrowelle vollständig. Gib bei Bedarf einen kleinen Schuss Wasser hinzu.</x:v>
      </x:c>
      <x:c r="T54" s="138" t="str"/>
      <x:c r="U54" s="138" t="str">
        <x:v>https://www.bbcgoodfood.com/recipes/mushroom-hash-poached-eggs</x:v>
      </x:c>
      <x:c r="V54" s="138" t="str">
        <x:v>reviewed</x:v>
      </x:c>
      <x:c r="W54" s="138" t="n">
        <x:v>90</x:v>
      </x:c>
      <x:c r="X54" s="138" t="n">
        <x:v>46232</x:v>
      </x:c>
    </x:row>
    <x:row r="55">
      <x:c r="A55" s="137" t="str">
        <x:v>BR-054</x:v>
      </x:c>
      <x:c r="B55" s="137" t="n">
        <x:v>1</x:v>
      </x:c>
      <x:c r="C55" s="137" t="str">
        <x:v>BR-054-V1</x:v>
      </x:c>
      <x:c r="D55" s="142" t="str">
        <x:v>Hafer-Chia-Porridge</x:v>
      </x:c>
      <x:c r="E55" s="138" t="str">
        <x:v>Frühstück</x:v>
      </x:c>
      <x:c r="F55" s="138" t="str">
        <x:v>vegan</x:v>
      </x:c>
      <x:c r="G55" s="138" t="str">
        <x:v>breakfast|oat-chia-porridge</x:v>
      </x:c>
      <x:c r="H55" s="138" t="n">
        <x:v>4</x:v>
      </x:c>
      <x:c r="I55" s="138" t="n">
        <x:v>5</x:v>
      </x:c>
      <x:c r="J55" s="138" t="n">
        <x:v>9</x:v>
      </x:c>
      <x:c r="K55" s="138" t="n">
        <x:v>14</x:v>
      </x:c>
      <x:c r="L55" s="138" t="str">
        <x:v>einfach</x:v>
      </x:c>
      <x:c r="M55" s="138" t="str">
        <x:f>'recipe_classification'!AH55</x:f>
        <x:v>günstig</x:v>
      </x:c>
      <x:c r="N55" s="138" t="n">
        <x:f>'recipe_classification'!AN55</x:f>
        <x:v>2</x:v>
      </x:c>
      <x:c r="O55" s="138" t="n">
        <x:v>2</x:v>
      </x:c>
      <x:c r="P55" s="141" t="b">
        <x:v>0</x:v>
      </x:c>
      <x:c r="Q55" s="141" t="b">
        <x:f>'recipe_classification'!AK55=1</x:f>
        <x:v>1</x:v>
      </x:c>
      <x:c r="R55" s="161" t="str">
        <x:v>Lasse den Porridge rasch abkühlen und bewahre ihn luftdicht bis zu 2 Tage im Kühlschrank auf.</x:v>
      </x:c>
      <x:c r="S55" s="161" t="str">
        <x:v>Erwärme ihn bei niedriger Hitze und rühre dabei etwas Milch, Pflanzendrink oder Wasser unter.</x:v>
      </x:c>
      <x:c r="T55" s="138" t="str"/>
      <x:c r="U55" s="138" t="str">
        <x:v>https://www.bbcgoodfood.com/recipes/oat-chia-porridge</x:v>
      </x:c>
      <x:c r="V55" s="138" t="str">
        <x:v>reviewed</x:v>
      </x:c>
      <x:c r="W55" s="138" t="n">
        <x:v>90</x:v>
      </x:c>
      <x:c r="X55" s="138" t="n">
        <x:v>46232</x:v>
      </x:c>
    </x:row>
    <x:row r="56">
      <x:c r="A56" s="137" t="str">
        <x:v>BR-055</x:v>
      </x:c>
      <x:c r="B56" s="137" t="n">
        <x:v>1</x:v>
      </x:c>
      <x:c r="C56" s="137" t="str">
        <x:v>BR-055-V1</x:v>
      </x:c>
      <x:c r="D56" s="142" t="str">
        <x:v>Orangen-Himbeer-Granola</x:v>
      </x:c>
      <x:c r="E56" s="138" t="str">
        <x:v>Frühstück</x:v>
      </x:c>
      <x:c r="F56" s="138" t="str">
        <x:v>vegan</x:v>
      </x:c>
      <x:c r="G56" s="138" t="str">
        <x:v>breakfast|orange-raspberry-granola</x:v>
      </x:c>
      <x:c r="H56" s="138" t="n">
        <x:v>4</x:v>
      </x:c>
      <x:c r="I56" s="138" t="n">
        <x:v>14</x:v>
      </x:c>
      <x:c r="J56" s="138" t="n">
        <x:v>26</x:v>
      </x:c>
      <x:c r="K56" s="138" t="n">
        <x:v>40</x:v>
      </x:c>
      <x:c r="L56" s="138" t="str">
        <x:v>anspruchsvoll</x:v>
      </x:c>
      <x:c r="M56" s="138" t="str">
        <x:f>'recipe_classification'!AH56</x:f>
        <x:v>günstig</x:v>
      </x:c>
      <x:c r="N56" s="138" t="n">
        <x:f>'recipe_classification'!AN56</x:f>
        <x:v>3</x:v>
      </x:c>
      <x:c r="O56" s="138" t="n">
        <x:v>28</x:v>
      </x:c>
      <x:c r="P56" s="141" t="b">
        <x:v>0</x:v>
      </x:c>
      <x:c r="Q56" s="141" t="b">
        <x:f>'recipe_classification'!AK56=1</x:f>
        <x:v>1</x:v>
      </x:c>
      <x:c r="R56" s="161" t="str">
        <x:v>Bewahre die trockene Mischung luftdicht, kühl und trocken bis zu 4 Wochen auf.</x:v>
      </x:c>
      <x:c r="S56" s="161" t="str">
        <x:v>Nicht aufwärmen. Gib Milch, Pflanzendrink oder Joghurt erst kurz vor dem Essen dazu.</x:v>
      </x:c>
      <x:c r="T56" s="138" t="str"/>
      <x:c r="U56" s="138" t="str">
        <x:v>https://www.bbcgoodfood.com/recipes/orange-raspberry-granola</x:v>
      </x:c>
      <x:c r="V56" s="138" t="str">
        <x:v>reviewed</x:v>
      </x:c>
      <x:c r="W56" s="138" t="n">
        <x:v>90</x:v>
      </x:c>
      <x:c r="X56" s="138" t="n">
        <x:v>46232</x:v>
      </x:c>
    </x:row>
    <x:row r="57">
      <x:c r="A57" s="137" t="str">
        <x:v>SH-056</x:v>
      </x:c>
      <x:c r="B57" s="137" t="n">
        <x:v>1</x:v>
      </x:c>
      <x:c r="C57" s="137" t="str">
        <x:v>SH-056-V1</x:v>
      </x:c>
      <x:c r="D57" s="142" t="str">
        <x:v>Rote-Bete-Smoothie</x:v>
      </x:c>
      <x:c r="E57" s="138" t="str">
        <x:v>Shake</x:v>
      </x:c>
      <x:c r="F57" s="138" t="str">
        <x:v>vegan</x:v>
      </x:c>
      <x:c r="G57" s="138" t="str">
        <x:v>smoothie|beetroot-smoothie</x:v>
      </x:c>
      <x:c r="H57" s="138" t="n">
        <x:v>1</x:v>
      </x:c>
      <x:c r="I57" s="138" t="n">
        <x:v>5</x:v>
      </x:c>
      <x:c r="J57" s="138" t="n">
        <x:v>5</x:v>
      </x:c>
      <x:c r="K57" s="138" t="n">
        <x:v>10</x:v>
      </x:c>
      <x:c r="L57" s="138" t="str">
        <x:v>einfach</x:v>
      </x:c>
      <x:c r="M57" s="138" t="str">
        <x:f>'recipe_classification'!AH57</x:f>
        <x:v>mittel</x:v>
      </x:c>
      <x:c r="N57" s="138" t="n">
        <x:f>'recipe_classification'!AN57</x:f>
        <x:v>1</x:v>
      </x:c>
      <x:c r="O57" s="138" t="n">
        <x:v>1</x:v>
      </x:c>
      <x:c r="P57" s="141" t="b">
        <x:v>0</x:v>
      </x:c>
      <x:c r="Q57" s="141" t="b">
        <x:f>'recipe_classification'!AK57=1</x:f>
        <x:v>0</x:v>
      </x:c>
      <x:c r="R57" s="161" t="str">
        <x:v>Bewahre den Drink gut verschlossen höchstens 1 Tag im Kühlschrank auf und schüttle ihn vor dem Trinken.</x:v>
      </x:c>
      <x:c r="S57" s="161" t="str">
        <x:v>Nicht aufwärmen. Trinke den Smoothie gut gekühlt.</x:v>
      </x:c>
      <x:c r="T57" s="138" t="str"/>
      <x:c r="U57" s="138" t="str">
        <x:v>https://www.bbcgoodfood.com/recipes/heart-helper-smoothie</x:v>
      </x:c>
      <x:c r="V57" s="138" t="str">
        <x:v>reviewed</x:v>
      </x:c>
      <x:c r="W57" s="138" t="n">
        <x:v>90</x:v>
      </x:c>
      <x:c r="X57" s="138" t="n">
        <x:v>46232</x:v>
      </x:c>
    </x:row>
    <x:row r="58">
      <x:c r="A58" s="137" t="str">
        <x:v>SH-057</x:v>
      </x:c>
      <x:c r="B58" s="137" t="n">
        <x:v>1</x:v>
      </x:c>
      <x:c r="C58" s="137" t="str">
        <x:v>SH-057-V1</x:v>
      </x:c>
      <x:c r="D58" s="142" t="str">
        <x:v>Vitamin-Smoothie</x:v>
      </x:c>
      <x:c r="E58" s="138" t="str">
        <x:v>Shake</x:v>
      </x:c>
      <x:c r="F58" s="138" t="str">
        <x:v>vegan</x:v>
      </x:c>
      <x:c r="G58" s="138" t="str">
        <x:v>smoothie|vitamin-booster-smoothie</x:v>
      </x:c>
      <x:c r="H58" s="138" t="n">
        <x:v>1</x:v>
      </x:c>
      <x:c r="I58" s="138" t="n">
        <x:v>5</x:v>
      </x:c>
      <x:c r="J58" s="138" t="n">
        <x:v>5</x:v>
      </x:c>
      <x:c r="K58" s="138" t="n">
        <x:v>10</x:v>
      </x:c>
      <x:c r="L58" s="138" t="str">
        <x:v>einfach</x:v>
      </x:c>
      <x:c r="M58" s="138" t="str">
        <x:f>'recipe_classification'!AH58</x:f>
        <x:v>günstig</x:v>
      </x:c>
      <x:c r="N58" s="138" t="n">
        <x:f>'recipe_classification'!AN58</x:f>
        <x:v>1</x:v>
      </x:c>
      <x:c r="O58" s="138" t="n">
        <x:v>1</x:v>
      </x:c>
      <x:c r="P58" s="141" t="b">
        <x:v>0</x:v>
      </x:c>
      <x:c r="Q58" s="141" t="b">
        <x:f>'recipe_classification'!AK58=1</x:f>
        <x:v>0</x:v>
      </x:c>
      <x:c r="R58" s="161" t="str">
        <x:v>Bewahre den Drink gut verschlossen höchstens 1 Tag im Kühlschrank auf und schüttle ihn vor dem Trinken.</x:v>
      </x:c>
      <x:c r="S58" s="161" t="str">
        <x:v>Nicht aufwärmen. Trinke den Smoothie gut gekühlt.</x:v>
      </x:c>
      <x:c r="T58" s="138" t="str"/>
      <x:c r="U58" s="138" t="str">
        <x:v>https://www.bbcgoodfood.com/recipes/vitamin-booster-smoothie</x:v>
      </x:c>
      <x:c r="V58" s="138" t="str">
        <x:v>reviewed</x:v>
      </x:c>
      <x:c r="W58" s="138" t="n">
        <x:v>90</x:v>
      </x:c>
      <x:c r="X58" s="138" t="n">
        <x:v>46232</x:v>
      </x:c>
    </x:row>
    <x:row r="59">
      <x:c r="A59" s="137" t="str">
        <x:v>SN-058</x:v>
      </x:c>
      <x:c r="B59" s="137" t="n">
        <x:v>1</x:v>
      </x:c>
      <x:c r="C59" s="137" t="str">
        <x:v>SN-058-V1</x:v>
      </x:c>
      <x:c r="D59" s="142" t="str">
        <x:v>Schnelle Hähnchen-Hummus-Bowl</x:v>
      </x:c>
      <x:c r="E59" s="138" t="str">
        <x:v>Snack</x:v>
      </x:c>
      <x:c r="F59" s="138" t="str">
        <x:v>omnivor</x:v>
      </x:c>
      <x:c r="G59" s="138" t="str">
        <x:v>pan|quick-chicken-hummus-bowl</x:v>
      </x:c>
      <x:c r="H59" s="138" t="n">
        <x:v>2</x:v>
      </x:c>
      <x:c r="I59" s="138" t="n">
        <x:v>5</x:v>
      </x:c>
      <x:c r="J59" s="138" t="n">
        <x:v>5</x:v>
      </x:c>
      <x:c r="K59" s="138" t="n">
        <x:v>10</x:v>
      </x:c>
      <x:c r="L59" s="138" t="str">
        <x:v>einfach</x:v>
      </x:c>
      <x:c r="M59" s="138" t="str">
        <x:f>'recipe_classification'!AH59</x:f>
        <x:v>mittel</x:v>
      </x:c>
      <x:c r="N59" s="138" t="n">
        <x:f>'recipe_classification'!AN59</x:f>
        <x:v>3</x:v>
      </x:c>
      <x:c r="O59" s="138" t="n">
        <x:v>3</x:v>
      </x:c>
      <x:c r="P59" s="141" t="b">
        <x:v>0</x:v>
      </x:c>
      <x:c r="Q59" s="141" t="b">
        <x:f>'recipe_classification'!AK59=1</x:f>
        <x:v>1</x:v>
      </x:c>
      <x:c r="R59" s="161" t="str">
        <x:v>Lasse Reste vollständig abkühlen und bewahre sie luftdicht bis zu 3 Tage im Kühlschrank auf.</x:v>
      </x:c>
      <x:c r="S59" s="161" t="str">
        <x:v>Erhitze das Gericht in Pfanne, Topf oder Mikrowelle vollständig. Gib bei Bedarf einen kleinen Schuss Wasser hinzu.</x:v>
      </x:c>
      <x:c r="T59" s="138" t="str"/>
      <x:c r="U59" s="138" t="str">
        <x:v>https://www.bbcgoodfood.com/recipes/quick-chicken-hummus-bowl</x:v>
      </x:c>
      <x:c r="V59" s="138" t="str">
        <x:v>reviewed</x:v>
      </x:c>
      <x:c r="W59" s="138" t="n">
        <x:v>90</x:v>
      </x:c>
      <x:c r="X59" s="138" t="n">
        <x:v>46232</x:v>
      </x:c>
    </x:row>
    <x:row r="60">
      <x:c r="A60" s="137" t="str">
        <x:v>SN-059</x:v>
      </x:c>
      <x:c r="B60" s="137" t="n">
        <x:v>1</x:v>
      </x:c>
      <x:c r="C60" s="137" t="str">
        <x:v>SN-059-V1</x:v>
      </x:c>
      <x:c r="D60" s="142" t="str">
        <x:v>Geröstete Blumenkohl-Brokkoli-Bowl mit Tahini-Hummus</x:v>
      </x:c>
      <x:c r="E60" s="138" t="str">
        <x:v>Snack</x:v>
      </x:c>
      <x:c r="F60" s="138" t="str">
        <x:v>vegan</x:v>
      </x:c>
      <x:c r="G60" s="138" t="str">
        <x:v>bake|roasted-cauli-broc-bowl-with-tahini-hummus</x:v>
      </x:c>
      <x:c r="H60" s="138" t="n">
        <x:v>2</x:v>
      </x:c>
      <x:c r="I60" s="138" t="n">
        <x:v>14</x:v>
      </x:c>
      <x:c r="J60" s="138" t="n">
        <x:v>26</x:v>
      </x:c>
      <x:c r="K60" s="138" t="n">
        <x:v>40</x:v>
      </x:c>
      <x:c r="L60" s="138" t="str">
        <x:v>mittel</x:v>
      </x:c>
      <x:c r="M60" s="138" t="str">
        <x:f>'recipe_classification'!AH60</x:f>
        <x:v>mittel</x:v>
      </x:c>
      <x:c r="N60" s="138" t="n">
        <x:f>'recipe_classification'!AN60</x:f>
        <x:v>3</x:v>
      </x:c>
      <x:c r="O60" s="138" t="n">
        <x:v>3</x:v>
      </x:c>
      <x:c r="P60" s="141" t="b">
        <x:v>0</x:v>
      </x:c>
      <x:c r="Q60" s="141" t="b">
        <x:f>'recipe_classification'!AK60=1</x:f>
        <x:v>1</x:v>
      </x:c>
      <x:c r="R60" s="161" t="str">
        <x:v>Bewahre den Dip luftdicht bis zu 3 Tage im Kühlschrank auf.</x:v>
      </x:c>
      <x:c r="S60" s="161" t="str">
        <x:v>Nicht aufwärmen. Nimm den Dip etwa 15 Minuten vor dem Servieren aus dem Kühlschrank.</x:v>
      </x:c>
      <x:c r="T60" s="138" t="str"/>
      <x:c r="U60" s="138" t="str">
        <x:v>https://www.bbcgoodfood.com/recipes/roasted-cauli-broc-bowl-tahini-houmous</x:v>
      </x:c>
      <x:c r="V60" s="138" t="str">
        <x:v>reviewed</x:v>
      </x:c>
      <x:c r="W60" s="138" t="n">
        <x:v>90</x:v>
      </x:c>
      <x:c r="X60" s="138" t="n">
        <x:v>46232</x:v>
      </x:c>
    </x:row>
    <x:row r="61">
      <x:c r="A61" s="137" t="str">
        <x:v>SN-060</x:v>
      </x:c>
      <x:c r="B61" s="137" t="n">
        <x:v>1</x:v>
      </x:c>
      <x:c r="C61" s="137" t="str">
        <x:v>SN-060-V1</x:v>
      </x:c>
      <x:c r="D61" s="142" t="str">
        <x:v>Spinat-Falafel-Hummus-Bowl</x:v>
      </x:c>
      <x:c r="E61" s="138" t="str">
        <x:v>Snack</x:v>
      </x:c>
      <x:c r="F61" s="138" t="str">
        <x:v>vegan</x:v>
      </x:c>
      <x:c r="G61" s="138" t="str">
        <x:v>patty|spinach-falafel-hummus-bowl</x:v>
      </x:c>
      <x:c r="H61" s="138" t="n">
        <x:v>4</x:v>
      </x:c>
      <x:c r="I61" s="138" t="n">
        <x:v>10</x:v>
      </x:c>
      <x:c r="J61" s="138" t="n">
        <x:v>20</x:v>
      </x:c>
      <x:c r="K61" s="138" t="n">
        <x:v>30</x:v>
      </x:c>
      <x:c r="L61" s="138" t="str">
        <x:v>mittel</x:v>
      </x:c>
      <x:c r="M61" s="138" t="str">
        <x:f>'recipe_classification'!AH61</x:f>
        <x:v>günstig</x:v>
      </x:c>
      <x:c r="N61" s="138" t="n">
        <x:f>'recipe_classification'!AN61</x:f>
        <x:v>3</x:v>
      </x:c>
      <x:c r="O61" s="138" t="n">
        <x:v>3</x:v>
      </x:c>
      <x:c r="P61" s="141" t="b">
        <x:v>0</x:v>
      </x:c>
      <x:c r="Q61" s="141" t="b">
        <x:f>'recipe_classification'!AK61=1</x:f>
        <x:v>1</x:v>
      </x:c>
      <x:c r="R61" s="161" t="str">
        <x:v>Lasse Reste vollständig abkühlen und bewahre sie luftdicht bis zu 3 Tage im Kühlschrank auf.</x:v>
      </x:c>
      <x:c r="S61" s="161" t="str">
        <x:v>Erhitze das Gericht in Pfanne, Topf oder Mikrowelle vollständig. Gib bei Bedarf einen kleinen Schuss Wasser hinzu.</x:v>
      </x:c>
      <x:c r="T61" s="138" t="str"/>
      <x:c r="U61" s="138" t="str">
        <x:v>https://www.bbcgoodfood.com/recipes/spinach-falafel-hummus-bowl</x:v>
      </x:c>
      <x:c r="V61" s="138" t="str">
        <x:v>reviewed</x:v>
      </x:c>
      <x:c r="W61" s="138" t="n">
        <x:v>90</x:v>
      </x:c>
      <x:c r="X61" s="138" t="n">
        <x:v>46232</x:v>
      </x:c>
    </x:row>
    <x:row r="62">
      <x:c r="A62" s="137" t="str">
        <x:v>SN-061</x:v>
      </x:c>
      <x:c r="B62" s="137" t="n">
        <x:v>1</x:v>
      </x:c>
      <x:c r="C62" s="137" t="str">
        <x:v>SN-061-V1</x:v>
      </x:c>
      <x:c r="D62" s="142" t="str">
        <x:v>Butternusskürbis-Hummus mit Harissa</x:v>
      </x:c>
      <x:c r="E62" s="138" t="str">
        <x:v>Snack</x:v>
      </x:c>
      <x:c r="F62" s="138" t="str">
        <x:v>vegan</x:v>
      </x:c>
      <x:c r="G62" s="138" t="str">
        <x:v>pan|butternut-harissa-hummus</x:v>
      </x:c>
      <x:c r="H62" s="138" t="n">
        <x:v>6</x:v>
      </x:c>
      <x:c r="I62" s="138" t="n">
        <x:v>19</x:v>
      </x:c>
      <x:c r="J62" s="138" t="n">
        <x:v>36</x:v>
      </x:c>
      <x:c r="K62" s="138" t="n">
        <x:v>55</x:v>
      </x:c>
      <x:c r="L62" s="138" t="str">
        <x:v>mittel</x:v>
      </x:c>
      <x:c r="M62" s="138" t="str">
        <x:f>'recipe_classification'!AH62</x:f>
        <x:v>günstig</x:v>
      </x:c>
      <x:c r="N62" s="138" t="n">
        <x:f>'recipe_classification'!AN62</x:f>
        <x:v>3</x:v>
      </x:c>
      <x:c r="O62" s="138" t="n">
        <x:v>3</x:v>
      </x:c>
      <x:c r="P62" s="141" t="b">
        <x:v>0</x:v>
      </x:c>
      <x:c r="Q62" s="141" t="b">
        <x:f>'recipe_classification'!AK62=1</x:f>
        <x:v>1</x:v>
      </x:c>
      <x:c r="R62" s="161" t="str">
        <x:v>Lasse Reste vollständig abkühlen und bewahre sie luftdicht bis zu 3 Tage im Kühlschrank auf.</x:v>
      </x:c>
      <x:c r="S62" s="161" t="str">
        <x:v>Erhitze das Gericht in Pfanne, Topf oder Mikrowelle vollständig. Gib bei Bedarf einen kleinen Schuss Wasser hinzu.</x:v>
      </x:c>
      <x:c r="T62" s="138" t="str"/>
      <x:c r="U62" s="138" t="str">
        <x:v>https://www.bbcgoodfood.com/recipes/butternut-harissa-hummus</x:v>
      </x:c>
      <x:c r="V62" s="138" t="str">
        <x:v>reviewed</x:v>
      </x:c>
      <x:c r="W62" s="138" t="n">
        <x:v>90</x:v>
      </x:c>
      <x:c r="X62" s="138" t="n">
        <x:v>46232</x:v>
      </x:c>
    </x:row>
    <x:row r="63">
      <x:c r="A63" s="137" t="str">
        <x:v>SN-062</x:v>
      </x:c>
      <x:c r="B63" s="137" t="n">
        <x:v>1</x:v>
      </x:c>
      <x:c r="C63" s="137" t="str">
        <x:v>SN-062-V1</x:v>
      </x:c>
      <x:c r="D63" s="142" t="str">
        <x:v>Blumenkohl-Kürbis-Puffer mit Minz-Feta-Dip</x:v>
      </x:c>
      <x:c r="E63" s="138" t="str">
        <x:v>Snack</x:v>
      </x:c>
      <x:c r="F63" s="138" t="str">
        <x:v>vegetarisch</x:v>
      </x:c>
      <x:c r="G63" s="138" t="str">
        <x:v>patty|cauliflower-squash-fritters-with-mint-feta-dip</x:v>
      </x:c>
      <x:c r="H63" s="138" t="n">
        <x:v>4</x:v>
      </x:c>
      <x:c r="I63" s="138" t="n">
        <x:v>24</x:v>
      </x:c>
      <x:c r="J63" s="138" t="n">
        <x:v>46</x:v>
      </x:c>
      <x:c r="K63" s="138" t="n">
        <x:v>70</x:v>
      </x:c>
      <x:c r="L63" s="138" t="str">
        <x:v>mittel</x:v>
      </x:c>
      <x:c r="M63" s="138" t="str">
        <x:f>'recipe_classification'!AH63</x:f>
        <x:v>günstig</x:v>
      </x:c>
      <x:c r="N63" s="138" t="n">
        <x:f>'recipe_classification'!AN63</x:f>
        <x:v>3</x:v>
      </x:c>
      <x:c r="O63" s="138" t="n">
        <x:v>3</x:v>
      </x:c>
      <x:c r="P63" s="141" t="b">
        <x:v>0</x:v>
      </x:c>
      <x:c r="Q63" s="141" t="b">
        <x:f>'recipe_classification'!AK63=1</x:f>
        <x:v>1</x:v>
      </x:c>
      <x:c r="R63" s="161" t="str">
        <x:v>Bewahre den Dip luftdicht bis zu 3 Tage im Kühlschrank auf.</x:v>
      </x:c>
      <x:c r="S63" s="161" t="str">
        <x:v>Nicht aufwärmen. Nimm den Dip etwa 15 Minuten vor dem Servieren aus dem Kühlschrank.</x:v>
      </x:c>
      <x:c r="T63" s="138" t="str"/>
      <x:c r="U63" s="138" t="str">
        <x:v>https://www.bbcgoodfood.com/recipes/cauliflower-squash-fritters-mint-feta-dip</x:v>
      </x:c>
      <x:c r="V63" s="138" t="str">
        <x:v>reviewed</x:v>
      </x:c>
      <x:c r="W63" s="138" t="n">
        <x:v>90</x:v>
      </x:c>
      <x:c r="X63" s="138" t="n">
        <x:v>46232</x:v>
      </x:c>
    </x:row>
    <x:row r="64">
      <x:c r="A64" s="137" t="str">
        <x:v>SN-063</x:v>
      </x:c>
      <x:c r="B64" s="137" t="n">
        <x:v>1</x:v>
      </x:c>
      <x:c r="C64" s="137" t="str">
        <x:v>SN-063-V1</x:v>
      </x:c>
      <x:c r="D64" s="142" t="str">
        <x:v>Fladenbrot-Pizzen mit Hummus und Ofengemüse</x:v>
      </x:c>
      <x:c r="E64" s="138" t="str">
        <x:v>Snack</x:v>
      </x:c>
      <x:c r="F64" s="138" t="str">
        <x:v>vegetarisch</x:v>
      </x:c>
      <x:c r="G64" s="138" t="str">
        <x:v>bake|hummus-flatbread-pizzas-with-roasted-veg</x:v>
      </x:c>
      <x:c r="H64" s="138" t="n">
        <x:v>2</x:v>
      </x:c>
      <x:c r="I64" s="138" t="n">
        <x:v>16</x:v>
      </x:c>
      <x:c r="J64" s="138" t="n">
        <x:v>29</x:v>
      </x:c>
      <x:c r="K64" s="138" t="n">
        <x:v>45</x:v>
      </x:c>
      <x:c r="L64" s="138" t="str">
        <x:v>anspruchsvoll</x:v>
      </x:c>
      <x:c r="M64" s="138" t="str">
        <x:f>'recipe_classification'!AH64</x:f>
        <x:v>mittel</x:v>
      </x:c>
      <x:c r="N64" s="138" t="n">
        <x:f>'recipe_classification'!AN64</x:f>
        <x:v>4</x:v>
      </x:c>
      <x:c r="O64" s="138" t="n">
        <x:v>3</x:v>
      </x:c>
      <x:c r="P64" s="141" t="b">
        <x:v>1</x:v>
      </x:c>
      <x:c r="Q64" s="141" t="b">
        <x:f>'recipe_classification'!AK64=1</x:f>
        <x:v>1</x:v>
      </x:c>
      <x:c r="R64" s="161" t="str">
        <x:v>Lasse das Gebäck vollständig auskühlen und bewahre es luftdicht bis zu 3 Tage auf.</x:v>
      </x:c>
      <x:c r="S64" s="161" t="str">
        <x:v>Erwärme einzelne Portionen kurz im Backofen, Toaster oder in der Mikrowelle.</x:v>
      </x:c>
      <x:c r="T64" s="138" t="str"/>
      <x:c r="U64" s="138" t="str">
        <x:v>https://www.bbcgoodfood.com/recipes/hummus-flatbread-pizzas-with-roasted-veg</x:v>
      </x:c>
      <x:c r="V64" s="138" t="str">
        <x:v>reviewed</x:v>
      </x:c>
      <x:c r="W64" s="138" t="n">
        <x:v>90</x:v>
      </x:c>
      <x:c r="X64" s="138" t="n">
        <x:v>46232</x:v>
      </x:c>
    </x:row>
    <x:row r="65">
      <x:c r="A65" s="137" t="str">
        <x:v>SN-064</x:v>
      </x:c>
      <x:c r="B65" s="137" t="n">
        <x:v>1</x:v>
      </x:c>
      <x:c r="C65" s="137" t="str">
        <x:v>SN-064-V1</x:v>
      </x:c>
      <x:c r="D65" s="142" t="str">
        <x:v>Paprika-Walnuss-Hummus mit Gemüsesticks</x:v>
      </x:c>
      <x:c r="E65" s="138" t="str">
        <x:v>Snack</x:v>
      </x:c>
      <x:c r="F65" s="138" t="str">
        <x:v>vegetarisch</x:v>
      </x:c>
      <x:c r="G65" s="138" t="str">
        <x:v>pan|pepper-walnut-hummus-with-veggie-dippers</x:v>
      </x:c>
      <x:c r="H65" s="138" t="n">
        <x:v>2</x:v>
      </x:c>
      <x:c r="I65" s="138" t="n">
        <x:v>6</x:v>
      </x:c>
      <x:c r="J65" s="138" t="n">
        <x:v>10</x:v>
      </x:c>
      <x:c r="K65" s="138" t="n">
        <x:v>16</x:v>
      </x:c>
      <x:c r="L65" s="138" t="str">
        <x:v>einfach</x:v>
      </x:c>
      <x:c r="M65" s="138" t="str">
        <x:f>'recipe_classification'!AH65</x:f>
        <x:v>mittel</x:v>
      </x:c>
      <x:c r="N65" s="138" t="n">
        <x:f>'recipe_classification'!AN65</x:f>
        <x:v>3</x:v>
      </x:c>
      <x:c r="O65" s="138" t="n">
        <x:v>3</x:v>
      </x:c>
      <x:c r="P65" s="141" t="b">
        <x:v>0</x:v>
      </x:c>
      <x:c r="Q65" s="141" t="b">
        <x:f>'recipe_classification'!AK65=1</x:f>
        <x:v>1</x:v>
      </x:c>
      <x:c r="R65" s="161" t="str">
        <x:v>Lasse Reste vollständig abkühlen und bewahre sie luftdicht bis zu 3 Tage im Kühlschrank auf.</x:v>
      </x:c>
      <x:c r="S65" s="161" t="str">
        <x:v>Erhitze das Gericht in Pfanne, Topf oder Mikrowelle vollständig. Gib bei Bedarf einen kleinen Schuss Wasser hinzu.</x:v>
      </x:c>
      <x:c r="T65" s="138" t="str"/>
      <x:c r="U65" s="138" t="str">
        <x:v>https://www.bbcgoodfood.com/recipes/pepper-walnut-houmous-veggie-dippers</x:v>
      </x:c>
      <x:c r="V65" s="138" t="str">
        <x:v>reviewed</x:v>
      </x:c>
      <x:c r="W65" s="138" t="n">
        <x:v>90</x:v>
      </x:c>
      <x:c r="X65" s="138" t="n">
        <x:v>46232</x:v>
      </x:c>
    </x:row>
    <x:row r="66">
      <x:c r="A66" s="137" t="str">
        <x:v>SN-065</x:v>
      </x:c>
      <x:c r="B66" s="137" t="n">
        <x:v>1</x:v>
      </x:c>
      <x:c r="C66" s="137" t="str">
        <x:v>SN-065-V1</x:v>
      </x:c>
      <x:c r="D66" s="142" t="str">
        <x:v>Socca-Pancakes mit Hummus und Zitronenzwiebeln</x:v>
      </x:c>
      <x:c r="E66" s="138" t="str">
        <x:v>Snack</x:v>
      </x:c>
      <x:c r="F66" s="138" t="str">
        <x:v>vegan</x:v>
      </x:c>
      <x:c r="G66" s="138" t="str">
        <x:v>pan|socca-pancakes-with-hummus-lemony-onions</x:v>
      </x:c>
      <x:c r="H66" s="138" t="n">
        <x:v>2</x:v>
      </x:c>
      <x:c r="I66" s="138" t="n">
        <x:v>12</x:v>
      </x:c>
      <x:c r="J66" s="138" t="n">
        <x:v>22</x:v>
      </x:c>
      <x:c r="K66" s="138" t="n">
        <x:v>34</x:v>
      </x:c>
      <x:c r="L66" s="138" t="str">
        <x:v>mittel</x:v>
      </x:c>
      <x:c r="M66" s="138" t="str">
        <x:f>'recipe_classification'!AH66</x:f>
        <x:v>günstig</x:v>
      </x:c>
      <x:c r="N66" s="138" t="n">
        <x:f>'recipe_classification'!AN66</x:f>
        <x:v>4</x:v>
      </x:c>
      <x:c r="O66" s="138" t="n">
        <x:v>3</x:v>
      </x:c>
      <x:c r="P66" s="141" t="b">
        <x:v>1</x:v>
      </x:c>
      <x:c r="Q66" s="141" t="b">
        <x:f>'recipe_classification'!AK66=1</x:f>
        <x:v>1</x:v>
      </x:c>
      <x:c r="R66" s="161" t="str">
        <x:v>Lasse das Gebäck vollständig auskühlen und bewahre es luftdicht bis zu 3 Tage auf.</x:v>
      </x:c>
      <x:c r="S66" s="161" t="str">
        <x:v>Erwärme einzelne Portionen kurz im Backofen, Toaster oder in der Mikrowelle.</x:v>
      </x:c>
      <x:c r="T66" s="138" t="str"/>
      <x:c r="U66" s="138" t="str">
        <x:v>https://www.bbcgoodfood.com/recipes/socca-pancakes-with-hummus-lemony-onions</x:v>
      </x:c>
      <x:c r="V66" s="138" t="str">
        <x:v>reviewed</x:v>
      </x:c>
      <x:c r="W66" s="138" t="n">
        <x:v>90</x:v>
      </x:c>
      <x:c r="X66" s="138" t="n">
        <x:v>46232</x:v>
      </x:c>
    </x:row>
    <x:row r="67">
      <x:c r="A67" s="137" t="str">
        <x:v>SN-066</x:v>
      </x:c>
      <x:c r="B67" s="137" t="n">
        <x:v>1</x:v>
      </x:c>
      <x:c r="C67" s="137" t="str">
        <x:v>SN-066-V1</x:v>
      </x:c>
      <x:c r="D67" s="142" t="str">
        <x:v>Tomatensuppe mit Hummus-Knäckebrot</x:v>
      </x:c>
      <x:c r="E67" s="138" t="str">
        <x:v>Snack</x:v>
      </x:c>
      <x:c r="F67" s="138" t="str">
        <x:v>vegan</x:v>
      </x:c>
      <x:c r="G67" s="138" t="str">
        <x:v>soup|tomato-soup-hummus-crispbreads</x:v>
      </x:c>
      <x:c r="H67" s="138" t="n">
        <x:v>4</x:v>
      </x:c>
      <x:c r="I67" s="138" t="n">
        <x:v>18</x:v>
      </x:c>
      <x:c r="J67" s="138" t="n">
        <x:v>32</x:v>
      </x:c>
      <x:c r="K67" s="138" t="n">
        <x:v>50</x:v>
      </x:c>
      <x:c r="L67" s="138" t="str">
        <x:v>mittel</x:v>
      </x:c>
      <x:c r="M67" s="138" t="str">
        <x:f>'recipe_classification'!AH67</x:f>
        <x:v>mittel</x:v>
      </x:c>
      <x:c r="N67" s="138" t="n">
        <x:f>'recipe_classification'!AN67</x:f>
        <x:v>4</x:v>
      </x:c>
      <x:c r="O67" s="138" t="n">
        <x:v>3</x:v>
      </x:c>
      <x:c r="P67" s="141" t="b">
        <x:v>1</x:v>
      </x:c>
      <x:c r="Q67" s="141" t="b">
        <x:f>'recipe_classification'!AK67=1</x:f>
        <x:v>1</x:v>
      </x:c>
      <x:c r="R67" s="161" t="str">
        <x:v>Lasse das Gebäck vollständig auskühlen und bewahre es luftdicht bis zu 3 Tage auf.</x:v>
      </x:c>
      <x:c r="S67" s="161" t="str">
        <x:v>Erwärme einzelne Portionen kurz im Backofen, Toaster oder in der Mikrowelle.</x:v>
      </x:c>
      <x:c r="T67" s="138" t="str"/>
      <x:c r="U67" s="138" t="str">
        <x:v>https://www.bbcgoodfood.com/recipes/tomato-soup-hummus-crispbreads</x:v>
      </x:c>
      <x:c r="V67" s="138" t="str">
        <x:v>reviewed</x:v>
      </x:c>
      <x:c r="W67" s="138" t="n">
        <x:v>90</x:v>
      </x:c>
      <x:c r="X67" s="138" t="n">
        <x:v>46232</x:v>
      </x:c>
    </x:row>
    <x:row r="68">
      <x:c r="A68" s="137" t="str">
        <x:v>SN-067</x:v>
      </x:c>
      <x:c r="B68" s="137" t="n">
        <x:v>1</x:v>
      </x:c>
      <x:c r="C68" s="137" t="str">
        <x:v>SN-067-V1</x:v>
      </x:c>
      <x:c r="D68" s="142" t="str">
        <x:v>Gemüse-Nudelsalat mit Hummus</x:v>
      </x:c>
      <x:c r="E68" s="138" t="str">
        <x:v>Snack</x:v>
      </x:c>
      <x:c r="F68" s="138" t="str">
        <x:v>vegan</x:v>
      </x:c>
      <x:c r="G68" s="138" t="str">
        <x:v>salad|veggie-hummus-pasta-salad</x:v>
      </x:c>
      <x:c r="H68" s="138" t="n">
        <x:v>4</x:v>
      </x:c>
      <x:c r="I68" s="138" t="n">
        <x:v>10</x:v>
      </x:c>
      <x:c r="J68" s="138" t="n">
        <x:v>20</x:v>
      </x:c>
      <x:c r="K68" s="138" t="n">
        <x:v>30</x:v>
      </x:c>
      <x:c r="L68" s="138" t="str">
        <x:v>mittel</x:v>
      </x:c>
      <x:c r="M68" s="138" t="str">
        <x:f>'recipe_classification'!AH68</x:f>
        <x:v>günstig</x:v>
      </x:c>
      <x:c r="N68" s="138" t="n">
        <x:f>'recipe_classification'!AN68</x:f>
        <x:v>3</x:v>
      </x:c>
      <x:c r="O68" s="138" t="n">
        <x:v>3</x:v>
      </x:c>
      <x:c r="P68" s="141" t="b">
        <x:v>0</x:v>
      </x:c>
      <x:c r="Q68" s="141" t="b">
        <x:f>'recipe_classification'!AK68=1</x:f>
        <x:v>1</x:v>
      </x:c>
      <x:c r="R68" s="161" t="str">
        <x:v>Bewahre den Dip luftdicht bis zu 3 Tage im Kühlschrank auf.</x:v>
      </x:c>
      <x:c r="S68" s="161" t="str">
        <x:v>Nicht aufwärmen. Nimm den Dip etwa 15 Minuten vor dem Servieren aus dem Kühlschrank.</x:v>
      </x:c>
      <x:c r="T68" s="138" t="str"/>
      <x:c r="U68" s="138" t="str">
        <x:v>https://www.bbcgoodfood.com/recipes/veggie-hummus-pasta-salad</x:v>
      </x:c>
      <x:c r="V68" s="138" t="str">
        <x:v>reviewed</x:v>
      </x:c>
      <x:c r="W68" s="138" t="n">
        <x:v>90</x:v>
      </x:c>
      <x:c r="X68" s="138" t="n">
        <x:v>46232</x:v>
      </x:c>
    </x:row>
    <x:row r="69">
      <x:c r="A69" s="137" t="str">
        <x:v>SU-068</x:v>
      </x:c>
      <x:c r="B69" s="137" t="n">
        <x:v>1</x:v>
      </x:c>
      <x:c r="C69" s="137" t="str">
        <x:v>SU-068-V1</x:v>
      </x:c>
      <x:c r="D69" s="142" t="str">
        <x:v>Marokkanische Kichererbsensuppe</x:v>
      </x:c>
      <x:c r="E69" s="138" t="str">
        <x:v>Suppe</x:v>
      </x:c>
      <x:c r="F69" s="138" t="str">
        <x:v>vegetarisch</x:v>
      </x:c>
      <x:c r="G69" s="138" t="str">
        <x:v>soup|moroccan-style-chickpea-soup</x:v>
      </x:c>
      <x:c r="H69" s="138" t="n">
        <x:v>4</x:v>
      </x:c>
      <x:c r="I69" s="138" t="n">
        <x:v>9</x:v>
      </x:c>
      <x:c r="J69" s="138" t="n">
        <x:v>16</x:v>
      </x:c>
      <x:c r="K69" s="138" t="n">
        <x:v>25</x:v>
      </x:c>
      <x:c r="L69" s="138" t="str">
        <x:v>einfach</x:v>
      </x:c>
      <x:c r="M69" s="138" t="str">
        <x:f>'recipe_classification'!AH69</x:f>
        <x:v>günstig</x:v>
      </x:c>
      <x:c r="N69" s="138" t="n">
        <x:f>'recipe_classification'!AN69</x:f>
        <x:v>5</x:v>
      </x:c>
      <x:c r="O69" s="138" t="n">
        <x:v>3</x:v>
      </x:c>
      <x:c r="P69" s="141" t="b">
        <x:v>1</x:v>
      </x:c>
      <x:c r="Q69" s="141" t="b">
        <x:f>'recipe_classification'!AK69=1</x:f>
        <x:v>1</x:v>
      </x:c>
      <x:c r="R69" s="161" t="str">
        <x:v>Lasse das Gericht rasch abkühlen und bewahre es luftdicht bis zu 3 Tage im Kühlschrank auf.</x:v>
      </x:c>
      <x:c r="S69" s="161" t="str">
        <x:v>Erhitze es im Topf unter gelegentlichem Rühren vollständig. Gib bei Bedarf etwas Wasser oder Brühe hinzu.</x:v>
      </x:c>
      <x:c r="T69" s="138" t="str"/>
      <x:c r="U69" s="138" t="str">
        <x:v>https://www.bbcgoodfood.com/recipes/moroccan-chickpea-soup-0</x:v>
      </x:c>
      <x:c r="V69" s="138" t="str">
        <x:v>reviewed</x:v>
      </x:c>
      <x:c r="W69" s="138" t="n">
        <x:v>90</x:v>
      </x:c>
      <x:c r="X69" s="138" t="n">
        <x:v>46232</x:v>
      </x:c>
    </x:row>
    <x:row r="70">
      <x:c r="A70" s="137" t="str">
        <x:v>SU-069</x:v>
      </x:c>
      <x:c r="B70" s="137" t="n">
        <x:v>1</x:v>
      </x:c>
      <x:c r="C70" s="137" t="str">
        <x:v>SU-069-V1</x:v>
      </x:c>
      <x:c r="D70" s="142" t="str">
        <x:v>Rote-Linsen-Suppe</x:v>
      </x:c>
      <x:c r="E70" s="138" t="str">
        <x:v>Suppe</x:v>
      </x:c>
      <x:c r="F70" s="138" t="str">
        <x:v>vegetarisch</x:v>
      </x:c>
      <x:c r="G70" s="138" t="str">
        <x:v>soup|red-lentil-soup</x:v>
      </x:c>
      <x:c r="H70" s="138" t="n">
        <x:v>2</x:v>
      </x:c>
      <x:c r="I70" s="138" t="n">
        <x:v>9</x:v>
      </x:c>
      <x:c r="J70" s="138" t="n">
        <x:v>16</x:v>
      </x:c>
      <x:c r="K70" s="138" t="n">
        <x:v>25</x:v>
      </x:c>
      <x:c r="L70" s="138" t="str">
        <x:v>einfach</x:v>
      </x:c>
      <x:c r="M70" s="138" t="str">
        <x:f>'recipe_classification'!AH70</x:f>
        <x:v>günstig</x:v>
      </x:c>
      <x:c r="N70" s="138" t="n">
        <x:f>'recipe_classification'!AN70</x:f>
        <x:v>4</x:v>
      </x:c>
      <x:c r="O70" s="138" t="n">
        <x:v>3</x:v>
      </x:c>
      <x:c r="P70" s="141" t="b">
        <x:v>1</x:v>
      </x:c>
      <x:c r="Q70" s="141" t="b">
        <x:f>'recipe_classification'!AK70=1</x:f>
        <x:v>1</x:v>
      </x:c>
      <x:c r="R70" s="161" t="str">
        <x:v>Lasse das Gericht rasch abkühlen und bewahre es luftdicht bis zu 3 Tage im Kühlschrank auf.</x:v>
      </x:c>
      <x:c r="S70" s="161" t="str">
        <x:v>Erhitze es im Topf unter gelegentlichem Rühren vollständig. Gib bei Bedarf etwas Wasser oder Brühe hinzu.</x:v>
      </x:c>
      <x:c r="T70" s="138" t="str"/>
      <x:c r="U70" s="138" t="str">
        <x:v>https://www.bbcgoodfood.com/recipes/red-lentil-carrot-soup</x:v>
      </x:c>
      <x:c r="V70" s="138" t="str">
        <x:v>reviewed</x:v>
      </x:c>
      <x:c r="W70" s="138" t="n">
        <x:v>90</x:v>
      </x:c>
      <x:c r="X70" s="138" t="n">
        <x:v>46232</x:v>
      </x:c>
    </x:row>
    <x:row r="71">
      <x:c r="A71" s="137" t="str">
        <x:v>SU-070</x:v>
      </x:c>
      <x:c r="B71" s="137" t="n">
        <x:v>1</x:v>
      </x:c>
      <x:c r="C71" s="137" t="str">
        <x:v>SU-070-V1</x:v>
      </x:c>
      <x:c r="D71" s="142" t="str">
        <x:v>Zucchinisuppe</x:v>
      </x:c>
      <x:c r="E71" s="138" t="str">
        <x:v>Suppe</x:v>
      </x:c>
      <x:c r="F71" s="138" t="str">
        <x:v>vegetarisch</x:v>
      </x:c>
      <x:c r="G71" s="138" t="str">
        <x:v>soup|courgette-soup</x:v>
      </x:c>
      <x:c r="H71" s="138" t="n">
        <x:v>8</x:v>
      </x:c>
      <x:c r="I71" s="138" t="n">
        <x:v>10</x:v>
      </x:c>
      <x:c r="J71" s="138" t="n">
        <x:v>20</x:v>
      </x:c>
      <x:c r="K71" s="138" t="n">
        <x:v>30</x:v>
      </x:c>
      <x:c r="L71" s="138" t="str">
        <x:v>einfach</x:v>
      </x:c>
      <x:c r="M71" s="138" t="str">
        <x:f>'recipe_classification'!AH71</x:f>
        <x:v>günstig</x:v>
      </x:c>
      <x:c r="N71" s="138" t="n">
        <x:f>'recipe_classification'!AN71</x:f>
        <x:v>5</x:v>
      </x:c>
      <x:c r="O71" s="138" t="n">
        <x:v>3</x:v>
      </x:c>
      <x:c r="P71" s="141" t="b">
        <x:v>1</x:v>
      </x:c>
      <x:c r="Q71" s="141" t="b">
        <x:f>'recipe_classification'!AK71=1</x:f>
        <x:v>1</x:v>
      </x:c>
      <x:c r="R71" s="161" t="str">
        <x:v>Lasse das Gericht rasch abkühlen und bewahre es luftdicht bis zu 3 Tage im Kühlschrank auf.</x:v>
      </x:c>
      <x:c r="S71" s="161" t="str">
        <x:v>Erhitze es im Topf unter gelegentlichem Rühren vollständig. Gib bei Bedarf etwas Wasser oder Brühe hinzu.</x:v>
      </x:c>
      <x:c r="T71" s="138" t="str"/>
      <x:c r="U71" s="138" t="str">
        <x:v>https://www.bbcgoodfood.com/recipes/courgette-potato-cheddar-soup</x:v>
      </x:c>
      <x:c r="V71" s="138" t="str">
        <x:v>reviewed</x:v>
      </x:c>
      <x:c r="W71" s="138" t="n">
        <x:v>90</x:v>
      </x:c>
      <x:c r="X71" s="138" t="n">
        <x:v>46232</x:v>
      </x:c>
    </x:row>
    <x:row r="72">
      <x:c r="A72" s="137" t="str">
        <x:v>SU-071</x:v>
      </x:c>
      <x:c r="B72" s="137" t="n">
        <x:v>1</x:v>
      </x:c>
      <x:c r="C72" s="137" t="str">
        <x:v>SU-071-V1</x:v>
      </x:c>
      <x:c r="D72" s="142" t="str">
        <x:v>Gemüsesuppe</x:v>
      </x:c>
      <x:c r="E72" s="138" t="str">
        <x:v>Suppe</x:v>
      </x:c>
      <x:c r="F72" s="138" t="str">
        <x:v>vegetarisch</x:v>
      </x:c>
      <x:c r="G72" s="138" t="str">
        <x:v>soup|healthy-vegetable-soup</x:v>
      </x:c>
      <x:c r="H72" s="138" t="n">
        <x:v>4</x:v>
      </x:c>
      <x:c r="I72" s="138" t="n">
        <x:v>14</x:v>
      </x:c>
      <x:c r="J72" s="138" t="n">
        <x:v>26</x:v>
      </x:c>
      <x:c r="K72" s="138" t="n">
        <x:v>40</x:v>
      </x:c>
      <x:c r="L72" s="138" t="str">
        <x:v>mittel</x:v>
      </x:c>
      <x:c r="M72" s="138" t="str">
        <x:f>'recipe_classification'!AH72</x:f>
        <x:v>günstig</x:v>
      </x:c>
      <x:c r="N72" s="138" t="n">
        <x:f>'recipe_classification'!AN72</x:f>
        <x:v>5</x:v>
      </x:c>
      <x:c r="O72" s="138" t="n">
        <x:v>3</x:v>
      </x:c>
      <x:c r="P72" s="141" t="b">
        <x:v>1</x:v>
      </x:c>
      <x:c r="Q72" s="141" t="b">
        <x:f>'recipe_classification'!AK72=1</x:f>
        <x:v>1</x:v>
      </x:c>
      <x:c r="R72" s="161" t="str">
        <x:v>Lasse das Gericht rasch abkühlen und bewahre es luftdicht bis zu 3 Tage im Kühlschrank auf.</x:v>
      </x:c>
      <x:c r="S72" s="161" t="str">
        <x:v>Erhitze es im Topf unter gelegentlichem Rühren vollständig. Gib bei Bedarf etwas Wasser oder Brühe hinzu.</x:v>
      </x:c>
      <x:c r="T72" s="138" t="str"/>
      <x:c r="U72" s="138" t="str">
        <x:v>https://www.bbcgoodfood.com/recipes/mumsys-vegetable-soup</x:v>
      </x:c>
      <x:c r="V72" s="138" t="str">
        <x:v>reviewed</x:v>
      </x:c>
      <x:c r="W72" s="138" t="n">
        <x:v>90</x:v>
      </x:c>
      <x:c r="X72" s="138" t="n">
        <x:v>46232</x:v>
      </x:c>
    </x:row>
    <x:row r="73">
      <x:c r="A73" s="137" t="str">
        <x:v>SU-072</x:v>
      </x:c>
      <x:c r="B73" s="137" t="n">
        <x:v>1</x:v>
      </x:c>
      <x:c r="C73" s="137" t="str">
        <x:v>SU-072-V1</x:v>
      </x:c>
      <x:c r="D73" s="142" t="str">
        <x:v>Mexikanische Bohnensuppe mit Guacamole</x:v>
      </x:c>
      <x:c r="E73" s="138" t="str">
        <x:v>Suppe</x:v>
      </x:c>
      <x:c r="F73" s="138" t="str">
        <x:v>vegetarisch</x:v>
      </x:c>
      <x:c r="G73" s="138" t="str">
        <x:v>soup|mexican-bean-soup-with-guacamole</x:v>
      </x:c>
      <x:c r="H73" s="138" t="n">
        <x:v>2</x:v>
      </x:c>
      <x:c r="I73" s="138" t="n">
        <x:v>10</x:v>
      </x:c>
      <x:c r="J73" s="138" t="n">
        <x:v>20</x:v>
      </x:c>
      <x:c r="K73" s="138" t="n">
        <x:v>30</x:v>
      </x:c>
      <x:c r="L73" s="138" t="str">
        <x:v>mittel</x:v>
      </x:c>
      <x:c r="M73" s="138" t="str">
        <x:f>'recipe_classification'!AH73</x:f>
        <x:v>mittel</x:v>
      </x:c>
      <x:c r="N73" s="138" t="n">
        <x:f>'recipe_classification'!AN73</x:f>
        <x:v>4</x:v>
      </x:c>
      <x:c r="O73" s="138" t="n">
        <x:v>3</x:v>
      </x:c>
      <x:c r="P73" s="141" t="b">
        <x:v>1</x:v>
      </x:c>
      <x:c r="Q73" s="141" t="b">
        <x:f>'recipe_classification'!AK73=1</x:f>
        <x:v>1</x:v>
      </x:c>
      <x:c r="R73" s="161" t="str">
        <x:v>Lasse das Gericht rasch abkühlen und bewahre es luftdicht bis zu 3 Tage im Kühlschrank auf.</x:v>
      </x:c>
      <x:c r="S73" s="161" t="str">
        <x:v>Erhitze es im Topf unter gelegentlichem Rühren vollständig. Gib bei Bedarf etwas Wasser oder Brühe hinzu.</x:v>
      </x:c>
      <x:c r="T73" s="138" t="str"/>
      <x:c r="U73" s="138" t="str">
        <x:v>https://www.bbcgoodfood.com/recipes/mexican-bean-soup-guacamole</x:v>
      </x:c>
      <x:c r="V73" s="138" t="str">
        <x:v>reviewed</x:v>
      </x:c>
      <x:c r="W73" s="138" t="n">
        <x:v>90</x:v>
      </x:c>
      <x:c r="X73" s="138" t="n">
        <x:v>46232</x:v>
      </x:c>
    </x:row>
    <x:row r="74">
      <x:c r="A74" s="137" t="str">
        <x:v>SU-073</x:v>
      </x:c>
      <x:c r="B74" s="137" t="n">
        <x:v>1</x:v>
      </x:c>
      <x:c r="C74" s="137" t="str">
        <x:v>SU-073-V1</x:v>
      </x:c>
      <x:c r="D74" s="142" t="str">
        <x:v>Orzo-Kichererbsen-Suppe</x:v>
      </x:c>
      <x:c r="E74" s="138" t="str">
        <x:v>Suppe</x:v>
      </x:c>
      <x:c r="F74" s="138" t="str">
        <x:v>vegetarisch</x:v>
      </x:c>
      <x:c r="G74" s="138" t="str">
        <x:v>soup|orzo-chickpea-soup</x:v>
      </x:c>
      <x:c r="H74" s="138" t="n">
        <x:v>6</x:v>
      </x:c>
      <x:c r="I74" s="138" t="n">
        <x:v>28</x:v>
      </x:c>
      <x:c r="J74" s="138" t="n">
        <x:v>52</x:v>
      </x:c>
      <x:c r="K74" s="138" t="n">
        <x:v>80</x:v>
      </x:c>
      <x:c r="L74" s="138" t="str">
        <x:v>mittel</x:v>
      </x:c>
      <x:c r="M74" s="138" t="str">
        <x:f>'recipe_classification'!AH74</x:f>
        <x:v>günstig</x:v>
      </x:c>
      <x:c r="N74" s="138" t="n">
        <x:f>'recipe_classification'!AN74</x:f>
        <x:v>5</x:v>
      </x:c>
      <x:c r="O74" s="138" t="n">
        <x:v>3</x:v>
      </x:c>
      <x:c r="P74" s="141" t="b">
        <x:v>1</x:v>
      </x:c>
      <x:c r="Q74" s="141" t="b">
        <x:f>'recipe_classification'!AK74=1</x:f>
        <x:v>1</x:v>
      </x:c>
      <x:c r="R74" s="161" t="str">
        <x:v>Lasse das Gericht rasch abkühlen und bewahre es luftdicht bis zu 3 Tage im Kühlschrank auf.</x:v>
      </x:c>
      <x:c r="S74" s="161" t="str">
        <x:v>Erhitze es im Topf unter gelegentlichem Rühren vollständig. Gib bei Bedarf etwas Wasser oder Brühe hinzu.</x:v>
      </x:c>
      <x:c r="T74" s="138" t="str"/>
      <x:c r="U74" s="138" t="str">
        <x:v>https://www.bbcgoodfood.com/recipes/orzo-chickpea-soup</x:v>
      </x:c>
      <x:c r="V74" s="138" t="str">
        <x:v>reviewed</x:v>
      </x:c>
      <x:c r="W74" s="138" t="n">
        <x:v>90</x:v>
      </x:c>
      <x:c r="X74" s="138" t="n">
        <x:v>46232</x:v>
      </x:c>
    </x:row>
    <x:row r="75">
      <x:c r="A75" s="137" t="str">
        <x:v>SU-074</x:v>
      </x:c>
      <x:c r="B75" s="137" t="n">
        <x:v>1</x:v>
      </x:c>
      <x:c r="C75" s="137" t="str">
        <x:v>SU-074-V1</x:v>
      </x:c>
      <x:c r="D75" s="142" t="str">
        <x:v>Gewürzte Suppe mit schwarzen Bohnen, Hähnchen und Grünkohl</x:v>
      </x:c>
      <x:c r="E75" s="138" t="str">
        <x:v>Suppe</x:v>
      </x:c>
      <x:c r="F75" s="138" t="str">
        <x:v>omnivor</x:v>
      </x:c>
      <x:c r="G75" s="138" t="str">
        <x:v>soup|spiced-black-bean-chicken-soup-with-kale</x:v>
      </x:c>
      <x:c r="H75" s="138" t="n">
        <x:v>4</x:v>
      </x:c>
      <x:c r="I75" s="138" t="n">
        <x:v>9</x:v>
      </x:c>
      <x:c r="J75" s="138" t="n">
        <x:v>16</x:v>
      </x:c>
      <x:c r="K75" s="138" t="n">
        <x:v>25</x:v>
      </x:c>
      <x:c r="L75" s="138" t="str">
        <x:v>mittel</x:v>
      </x:c>
      <x:c r="M75" s="138" t="str">
        <x:f>'recipe_classification'!AH75</x:f>
        <x:v>mittel</x:v>
      </x:c>
      <x:c r="N75" s="138" t="n">
        <x:f>'recipe_classification'!AN75</x:f>
        <x:v>5</x:v>
      </x:c>
      <x:c r="O75" s="138" t="n">
        <x:v>3</x:v>
      </x:c>
      <x:c r="P75" s="141" t="b">
        <x:v>1</x:v>
      </x:c>
      <x:c r="Q75" s="141" t="b">
        <x:f>'recipe_classification'!AK75=1</x:f>
        <x:v>1</x:v>
      </x:c>
      <x:c r="R75" s="161" t="str">
        <x:v>Lasse das Gericht rasch abkühlen und bewahre es luftdicht bis zu 3 Tage im Kühlschrank auf.</x:v>
      </x:c>
      <x:c r="S75" s="161" t="str">
        <x:v>Erhitze es im Topf unter gelegentlichem Rühren vollständig. Gib bei Bedarf etwas Wasser oder Brühe hinzu.</x:v>
      </x:c>
      <x:c r="T75" s="138" t="str"/>
      <x:c r="U75" s="138" t="str">
        <x:v>https://www.bbcgoodfood.com/recipes/spiced-black-bean-chicken-soup-kale</x:v>
      </x:c>
      <x:c r="V75" s="138" t="str">
        <x:v>reviewed</x:v>
      </x:c>
      <x:c r="W75" s="138" t="n">
        <x:v>90</x:v>
      </x:c>
      <x:c r="X75" s="138" t="n">
        <x:v>46232</x:v>
      </x:c>
    </x:row>
    <x:row r="76">
      <x:c r="A76" s="137" t="str">
        <x:v>SU-075</x:v>
      </x:c>
      <x:c r="B76" s="137" t="n">
        <x:v>1</x:v>
      </x:c>
      <x:c r="C76" s="137" t="str">
        <x:v>SU-075-V1</x:v>
      </x:c>
      <x:c r="D76" s="142" t="str">
        <x:v>Gewürzte Karotten-Linsen-Suppe</x:v>
      </x:c>
      <x:c r="E76" s="138" t="str">
        <x:v>Suppe</x:v>
      </x:c>
      <x:c r="F76" s="138" t="str">
        <x:v>vegetarisch</x:v>
      </x:c>
      <x:c r="G76" s="138" t="str">
        <x:v>soup|spiced-carrot-lentil-soup</x:v>
      </x:c>
      <x:c r="H76" s="138" t="n">
        <x:v>4</x:v>
      </x:c>
      <x:c r="I76" s="138" t="n">
        <x:v>9</x:v>
      </x:c>
      <x:c r="J76" s="138" t="n">
        <x:v>16</x:v>
      </x:c>
      <x:c r="K76" s="138" t="n">
        <x:v>25</x:v>
      </x:c>
      <x:c r="L76" s="138" t="str">
        <x:v>einfach</x:v>
      </x:c>
      <x:c r="M76" s="138" t="str">
        <x:f>'recipe_classification'!AH76</x:f>
        <x:v>günstig</x:v>
      </x:c>
      <x:c r="N76" s="138" t="n">
        <x:f>'recipe_classification'!AN76</x:f>
        <x:v>5</x:v>
      </x:c>
      <x:c r="O76" s="138" t="n">
        <x:v>3</x:v>
      </x:c>
      <x:c r="P76" s="141" t="b">
        <x:v>1</x:v>
      </x:c>
      <x:c r="Q76" s="141" t="b">
        <x:f>'recipe_classification'!AK76=1</x:f>
        <x:v>1</x:v>
      </x:c>
      <x:c r="R76" s="161" t="str">
        <x:v>Lasse das Gericht rasch abkühlen und bewahre es luftdicht bis zu 3 Tage im Kühlschrank auf.</x:v>
      </x:c>
      <x:c r="S76" s="161" t="str">
        <x:v>Erhitze es im Topf unter gelegentlichem Rühren vollständig. Gib bei Bedarf etwas Wasser oder Brühe hinzu.</x:v>
      </x:c>
      <x:c r="T76" s="138" t="str"/>
      <x:c r="U76" s="138" t="str">
        <x:v>https://www.bbcgoodfood.com/recipes/spiced-carrot-lentil-soup</x:v>
      </x:c>
      <x:c r="V76" s="138" t="str">
        <x:v>reviewed</x:v>
      </x:c>
      <x:c r="W76" s="138" t="n">
        <x:v>90</x:v>
      </x:c>
      <x:c r="X76" s="138" t="n">
        <x:v>46232</x:v>
      </x:c>
    </x:row>
    <x:row r="77">
      <x:c r="A77" s="137" t="str">
        <x:v>SU-076</x:v>
      </x:c>
      <x:c r="B77" s="137" t="n">
        <x:v>1</x:v>
      </x:c>
      <x:c r="C77" s="137" t="str">
        <x:v>SU-076-V1</x:v>
      </x:c>
      <x:c r="D77" s="142" t="str">
        <x:v>Suppe mit schwarzen Bohnen und Tortilla</x:v>
      </x:c>
      <x:c r="E77" s="138" t="str">
        <x:v>Suppe</x:v>
      </x:c>
      <x:c r="F77" s="138" t="str">
        <x:v>vegan</x:v>
      </x:c>
      <x:c r="G77" s="138" t="str">
        <x:v>soup|black-bean-tortilla-soup</x:v>
      </x:c>
      <x:c r="H77" s="138" t="n">
        <x:v>6</x:v>
      </x:c>
      <x:c r="I77" s="138" t="n">
        <x:v>26</x:v>
      </x:c>
      <x:c r="J77" s="138" t="n">
        <x:v>49</x:v>
      </x:c>
      <x:c r="K77" s="138" t="n">
        <x:v>75</x:v>
      </x:c>
      <x:c r="L77" s="138" t="str">
        <x:v>mittel</x:v>
      </x:c>
      <x:c r="M77" s="138" t="str">
        <x:f>'recipe_classification'!AH77</x:f>
        <x:v>günstig</x:v>
      </x:c>
      <x:c r="N77" s="138" t="n">
        <x:f>'recipe_classification'!AN77</x:f>
        <x:v>5</x:v>
      </x:c>
      <x:c r="O77" s="138" t="n">
        <x:v>3</x:v>
      </x:c>
      <x:c r="P77" s="141" t="b">
        <x:v>1</x:v>
      </x:c>
      <x:c r="Q77" s="141" t="b">
        <x:f>'recipe_classification'!AK77=1</x:f>
        <x:v>1</x:v>
      </x:c>
      <x:c r="R77" s="161" t="str">
        <x:v>Lasse das Gericht rasch abkühlen und bewahre es luftdicht bis zu 3 Tage im Kühlschrank auf.</x:v>
      </x:c>
      <x:c r="S77" s="161" t="str">
        <x:v>Erhitze es im Topf unter gelegentlichem Rühren vollständig. Gib bei Bedarf etwas Wasser oder Brühe hinzu.</x:v>
      </x:c>
      <x:c r="T77" s="138" t="str"/>
      <x:c r="U77" s="138" t="str">
        <x:v>https://www.bbcgoodfood.com/recipes/black-bean-tortilla-soup</x:v>
      </x:c>
      <x:c r="V77" s="138" t="str">
        <x:v>reviewed</x:v>
      </x:c>
      <x:c r="W77" s="138" t="n">
        <x:v>90</x:v>
      </x:c>
      <x:c r="X77" s="138" t="n">
        <x:v>46232</x:v>
      </x:c>
    </x:row>
    <x:row r="78">
      <x:c r="A78" s="137" t="str">
        <x:v>SU-077</x:v>
      </x:c>
      <x:c r="B78" s="137" t="n">
        <x:v>1</x:v>
      </x:c>
      <x:c r="C78" s="137" t="str">
        <x:v>SU-077-V1</x:v>
      </x:c>
      <x:c r="D78" s="142" t="str">
        <x:v>Grüne Brokkoli-Grünkohl-Suppe</x:v>
      </x:c>
      <x:c r="E78" s="138" t="str">
        <x:v>Suppe</x:v>
      </x:c>
      <x:c r="F78" s="138" t="str">
        <x:v>vegetarisch</x:v>
      </x:c>
      <x:c r="G78" s="138" t="str">
        <x:v>soup|broccoli-and-kale-green-soup</x:v>
      </x:c>
      <x:c r="H78" s="138" t="n">
        <x:v>2</x:v>
      </x:c>
      <x:c r="I78" s="138" t="n">
        <x:v>12</x:v>
      </x:c>
      <x:c r="J78" s="138" t="n">
        <x:v>23</x:v>
      </x:c>
      <x:c r="K78" s="138" t="n">
        <x:v>35</x:v>
      </x:c>
      <x:c r="L78" s="138" t="str">
        <x:v>mittel</x:v>
      </x:c>
      <x:c r="M78" s="138" t="str">
        <x:f>'recipe_classification'!AH78</x:f>
        <x:v>mittel</x:v>
      </x:c>
      <x:c r="N78" s="138" t="n">
        <x:f>'recipe_classification'!AN78</x:f>
        <x:v>4</x:v>
      </x:c>
      <x:c r="O78" s="138" t="n">
        <x:v>3</x:v>
      </x:c>
      <x:c r="P78" s="141" t="b">
        <x:v>1</x:v>
      </x:c>
      <x:c r="Q78" s="141" t="b">
        <x:f>'recipe_classification'!AK78=1</x:f>
        <x:v>1</x:v>
      </x:c>
      <x:c r="R78" s="161" t="str">
        <x:v>Lasse das Gericht rasch abkühlen und bewahre es luftdicht bis zu 3 Tage im Kühlschrank auf.</x:v>
      </x:c>
      <x:c r="S78" s="161" t="str">
        <x:v>Erhitze es im Topf unter gelegentlichem Rühren vollständig. Gib bei Bedarf etwas Wasser oder Brühe hinzu.</x:v>
      </x:c>
      <x:c r="T78" s="138" t="str"/>
      <x:c r="U78" s="138" t="str">
        <x:v>https://www.bbcgoodfood.com/recipes/alkalising-green-soup</x:v>
      </x:c>
      <x:c r="V78" s="138" t="str">
        <x:v>reviewed</x:v>
      </x:c>
      <x:c r="W78" s="138" t="n">
        <x:v>90</x:v>
      </x:c>
      <x:c r="X78" s="138" t="n">
        <x:v>46232</x:v>
      </x:c>
    </x:row>
    <x:row r="79">
      <x:c r="A79" s="137" t="str">
        <x:v>SU-078</x:v>
      </x:c>
      <x:c r="B79" s="137" t="n">
        <x:v>1</x:v>
      </x:c>
      <x:c r="C79" s="137" t="str">
        <x:v>SU-078-V1</x:v>
      </x:c>
      <x:c r="D79" s="142" t="str">
        <x:v>Blumenkohlsuppe</x:v>
      </x:c>
      <x:c r="E79" s="138" t="str">
        <x:v>Suppe</x:v>
      </x:c>
      <x:c r="F79" s="138" t="str">
        <x:v>vegetarisch</x:v>
      </x:c>
      <x:c r="G79" s="138" t="str">
        <x:v>soup|cauliflower-soup</x:v>
      </x:c>
      <x:c r="H79" s="138" t="n">
        <x:v>4</x:v>
      </x:c>
      <x:c r="I79" s="138" t="n">
        <x:v>14</x:v>
      </x:c>
      <x:c r="J79" s="138" t="n">
        <x:v>26</x:v>
      </x:c>
      <x:c r="K79" s="138" t="n">
        <x:v>40</x:v>
      </x:c>
      <x:c r="L79" s="138" t="str">
        <x:v>mittel</x:v>
      </x:c>
      <x:c r="M79" s="138" t="str">
        <x:f>'recipe_classification'!AH79</x:f>
        <x:v>mittel</x:v>
      </x:c>
      <x:c r="N79" s="138" t="n">
        <x:f>'recipe_classification'!AN79</x:f>
        <x:v>5</x:v>
      </x:c>
      <x:c r="O79" s="138" t="n">
        <x:v>3</x:v>
      </x:c>
      <x:c r="P79" s="141" t="b">
        <x:v>1</x:v>
      </x:c>
      <x:c r="Q79" s="141" t="b">
        <x:f>'recipe_classification'!AK79=1</x:f>
        <x:v>1</x:v>
      </x:c>
      <x:c r="R79" s="161" t="str">
        <x:v>Lasse das Gericht rasch abkühlen und bewahre es luftdicht bis zu 3 Tage im Kühlschrank auf.</x:v>
      </x:c>
      <x:c r="S79" s="161" t="str">
        <x:v>Erhitze es im Topf unter gelegentlichem Rühren vollständig. Gib bei Bedarf etwas Wasser oder Brühe hinzu.</x:v>
      </x:c>
      <x:c r="T79" s="138" t="str"/>
      <x:c r="U79" s="138" t="str">
        <x:v>https://www.bbcgoodfood.com/recipes/cauliflower-soup</x:v>
      </x:c>
      <x:c r="V79" s="138" t="str">
        <x:v>reviewed</x:v>
      </x:c>
      <x:c r="W79" s="138" t="n">
        <x:v>90</x:v>
      </x:c>
      <x:c r="X79" s="138" t="n">
        <x:v>46232</x:v>
      </x:c>
    </x:row>
    <x:row r="80">
      <x:c r="A80" s="137" t="str">
        <x:v>SU-079</x:v>
      </x:c>
      <x:c r="B80" s="137" t="n">
        <x:v>1</x:v>
      </x:c>
      <x:c r="C80" s="137" t="str">
        <x:v>SU-079-V1</x:v>
      </x:c>
      <x:c r="D80" s="142" t="str">
        <x:v>Knollensellerie-Suppe mit Haselnuss und Trüffel</x:v>
      </x:c>
      <x:c r="E80" s="138" t="str">
        <x:v>Suppe</x:v>
      </x:c>
      <x:c r="F80" s="138" t="str">
        <x:v>vegan</x:v>
      </x:c>
      <x:c r="G80" s="138" t="str">
        <x:v>soup|celeriac-hazelnut-truffle-soup</x:v>
      </x:c>
      <x:c r="H80" s="138" t="n">
        <x:v>6</x:v>
      </x:c>
      <x:c r="I80" s="138" t="n">
        <x:v>23</x:v>
      </x:c>
      <x:c r="J80" s="138" t="n">
        <x:v>42</x:v>
      </x:c>
      <x:c r="K80" s="138" t="n">
        <x:v>65</x:v>
      </x:c>
      <x:c r="L80" s="138" t="str">
        <x:v>mittel</x:v>
      </x:c>
      <x:c r="M80" s="138" t="str">
        <x:f>'recipe_classification'!AH80</x:f>
        <x:v>günstig</x:v>
      </x:c>
      <x:c r="N80" s="138" t="n">
        <x:f>'recipe_classification'!AN80</x:f>
        <x:v>5</x:v>
      </x:c>
      <x:c r="O80" s="138" t="n">
        <x:v>3</x:v>
      </x:c>
      <x:c r="P80" s="141" t="b">
        <x:v>1</x:v>
      </x:c>
      <x:c r="Q80" s="141" t="b">
        <x:f>'recipe_classification'!AK80=1</x:f>
        <x:v>1</x:v>
      </x:c>
      <x:c r="R80" s="161" t="str">
        <x:v>Lasse das Gericht rasch abkühlen und bewahre es luftdicht bis zu 3 Tage im Kühlschrank auf.</x:v>
      </x:c>
      <x:c r="S80" s="161" t="str">
        <x:v>Erhitze es im Topf unter gelegentlichem Rühren vollständig. Gib bei Bedarf etwas Wasser oder Brühe hinzu.</x:v>
      </x:c>
      <x:c r="T80" s="138" t="str"/>
      <x:c r="U80" s="138" t="str">
        <x:v>https://www.bbcgoodfood.com/recipes/celeriac-hazelnut-truffle-soup</x:v>
      </x:c>
      <x:c r="V80" s="138" t="str">
        <x:v>reviewed</x:v>
      </x:c>
      <x:c r="W80" s="138" t="n">
        <x:v>90</x:v>
      </x:c>
      <x:c r="X80" s="138" t="n">
        <x:v>46232</x:v>
      </x:c>
    </x:row>
    <x:row r="81">
      <x:c r="A81" s="137" t="str">
        <x:v>SU-080</x:v>
      </x:c>
      <x:c r="B81" s="137" t="n">
        <x:v>1</x:v>
      </x:c>
      <x:c r="C81" s="137" t="str">
        <x:v>SU-080-V1</x:v>
      </x:c>
      <x:c r="D81" s="142" t="str">
        <x:v>Staudenselleriesuppe</x:v>
      </x:c>
      <x:c r="E81" s="138" t="str">
        <x:v>Suppe</x:v>
      </x:c>
      <x:c r="F81" s="138" t="str">
        <x:v>vegetarisch</x:v>
      </x:c>
      <x:c r="G81" s="138" t="str">
        <x:v>soup|celery-soup</x:v>
      </x:c>
      <x:c r="H81" s="138" t="n">
        <x:v>3</x:v>
      </x:c>
      <x:c r="I81" s="138" t="n">
        <x:v>19</x:v>
      </x:c>
      <x:c r="J81" s="138" t="n">
        <x:v>36</x:v>
      </x:c>
      <x:c r="K81" s="138" t="n">
        <x:v>55</x:v>
      </x:c>
      <x:c r="L81" s="138" t="str">
        <x:v>mittel</x:v>
      </x:c>
      <x:c r="M81" s="138" t="str">
        <x:f>'recipe_classification'!AH81</x:f>
        <x:v>günstig</x:v>
      </x:c>
      <x:c r="N81" s="138" t="n">
        <x:f>'recipe_classification'!AN81</x:f>
        <x:v>4</x:v>
      </x:c>
      <x:c r="O81" s="138" t="n">
        <x:v>3</x:v>
      </x:c>
      <x:c r="P81" s="141" t="b">
        <x:v>1</x:v>
      </x:c>
      <x:c r="Q81" s="141" t="b">
        <x:f>'recipe_classification'!AK81=1</x:f>
        <x:v>1</x:v>
      </x:c>
      <x:c r="R81" s="161" t="str">
        <x:v>Lasse das Gericht rasch abkühlen und bewahre es luftdicht bis zu 3 Tage im Kühlschrank auf.</x:v>
      </x:c>
      <x:c r="S81" s="161" t="str">
        <x:v>Erhitze es im Topf unter gelegentlichem Rühren vollständig. Gib bei Bedarf etwas Wasser oder Brühe hinzu.</x:v>
      </x:c>
      <x:c r="T81" s="138" t="str"/>
      <x:c r="U81" s="138" t="str">
        <x:v>https://www.bbcgoodfood.com/recipes/celery-soup</x:v>
      </x:c>
      <x:c r="V81" s="138" t="str">
        <x:v>reviewed</x:v>
      </x:c>
      <x:c r="W81" s="138" t="n">
        <x:v>90</x:v>
      </x:c>
      <x:c r="X81" s="138" t="n">
        <x:v>46232</x:v>
      </x:c>
    </x:row>
    <x:row r="82">
      <x:c r="A82" s="137" t="str">
        <x:v>SU-081</x:v>
      </x:c>
      <x:c r="B82" s="137" t="n">
        <x:v>1</x:v>
      </x:c>
      <x:c r="C82" s="137" t="str">
        <x:v>SU-081-V1</x:v>
      </x:c>
      <x:c r="D82" s="142" t="str">
        <x:v>Kichererbsen-Tajine-Suppe</x:v>
      </x:c>
      <x:c r="E82" s="138" t="str">
        <x:v>Suppe</x:v>
      </x:c>
      <x:c r="F82" s="138" t="str">
        <x:v>vegetarisch</x:v>
      </x:c>
      <x:c r="G82" s="138" t="str">
        <x:v>soup|chickpea-tagine-soup</x:v>
      </x:c>
      <x:c r="H82" s="138" t="n">
        <x:v>4</x:v>
      </x:c>
      <x:c r="I82" s="138" t="n">
        <x:v>14</x:v>
      </x:c>
      <x:c r="J82" s="138" t="n">
        <x:v>26</x:v>
      </x:c>
      <x:c r="K82" s="138" t="n">
        <x:v>40</x:v>
      </x:c>
      <x:c r="L82" s="138" t="str">
        <x:v>mittel</x:v>
      </x:c>
      <x:c r="M82" s="138" t="str">
        <x:f>'recipe_classification'!AH82</x:f>
        <x:v>günstig</x:v>
      </x:c>
      <x:c r="N82" s="138" t="n">
        <x:f>'recipe_classification'!AN82</x:f>
        <x:v>5</x:v>
      </x:c>
      <x:c r="O82" s="138" t="n">
        <x:v>3</x:v>
      </x:c>
      <x:c r="P82" s="141" t="b">
        <x:v>1</x:v>
      </x:c>
      <x:c r="Q82" s="141" t="b">
        <x:f>'recipe_classification'!AK82=1</x:f>
        <x:v>1</x:v>
      </x:c>
      <x:c r="R82" s="161" t="str">
        <x:v>Lasse das Gericht rasch abkühlen und bewahre es luftdicht bis zu 3 Tage im Kühlschrank auf.</x:v>
      </x:c>
      <x:c r="S82" s="161" t="str">
        <x:v>Erhitze es im Topf unter gelegentlichem Rühren vollständig. Gib bei Bedarf etwas Wasser oder Brühe hinzu.</x:v>
      </x:c>
      <x:c r="T82" s="138" t="str"/>
      <x:c r="U82" s="138" t="str">
        <x:v>https://www.bbcgoodfood.com/recipes/chickpea-tagine-soup</x:v>
      </x:c>
      <x:c r="V82" s="138" t="str">
        <x:v>reviewed</x:v>
      </x:c>
      <x:c r="W82" s="138" t="n">
        <x:v>90</x:v>
      </x:c>
      <x:c r="X82" s="138" t="n">
        <x:v>46232</x:v>
      </x:c>
    </x:row>
    <x:row r="83">
      <x:c r="A83" s="137" t="str">
        <x:v>SU-082</x:v>
      </x:c>
      <x:c r="B83" s="137" t="n">
        <x:v>1</x:v>
      </x:c>
      <x:c r="C83" s="137" t="str">
        <x:v>SU-082-V1</x:v>
      </x:c>
      <x:c r="D83" s="142" t="str">
        <x:v>Maissuppe mit Kokos und Linsen</x:v>
      </x:c>
      <x:c r="E83" s="138" t="str">
        <x:v>Suppe</x:v>
      </x:c>
      <x:c r="F83" s="138" t="str">
        <x:v>vegetarisch</x:v>
      </x:c>
      <x:c r="G83" s="138" t="str">
        <x:v>soup|corn-coconut-lentil-chowder</x:v>
      </x:c>
      <x:c r="H83" s="138" t="n">
        <x:v>6</x:v>
      </x:c>
      <x:c r="I83" s="138" t="n">
        <x:v>18</x:v>
      </x:c>
      <x:c r="J83" s="138" t="n">
        <x:v>32</x:v>
      </x:c>
      <x:c r="K83" s="138" t="n">
        <x:v>50</x:v>
      </x:c>
      <x:c r="L83" s="138" t="str">
        <x:v>mittel</x:v>
      </x:c>
      <x:c r="M83" s="138" t="str">
        <x:f>'recipe_classification'!AH83</x:f>
        <x:v>mittel</x:v>
      </x:c>
      <x:c r="N83" s="138" t="n">
        <x:f>'recipe_classification'!AN83</x:f>
        <x:v>5</x:v>
      </x:c>
      <x:c r="O83" s="138" t="n">
        <x:v>3</x:v>
      </x:c>
      <x:c r="P83" s="141" t="b">
        <x:v>1</x:v>
      </x:c>
      <x:c r="Q83" s="141" t="b">
        <x:f>'recipe_classification'!AK83=1</x:f>
        <x:v>1</x:v>
      </x:c>
      <x:c r="R83" s="161" t="str">
        <x:v>Lasse das Gericht rasch abkühlen und bewahre es luftdicht bis zu 3 Tage im Kühlschrank auf.</x:v>
      </x:c>
      <x:c r="S83" s="161" t="str">
        <x:v>Erhitze es im Topf unter gelegentlichem Rühren vollständig. Gib bei Bedarf etwas Wasser oder Brühe hinzu.</x:v>
      </x:c>
      <x:c r="T83" s="138" t="str"/>
      <x:c r="U83" s="138" t="str">
        <x:v>https://www.bbcgoodfood.com/recipes/corn-coconut-lentil-chowder-2</x:v>
      </x:c>
      <x:c r="V83" s="138" t="str">
        <x:v>reviewed</x:v>
      </x:c>
      <x:c r="W83" s="138" t="n">
        <x:v>90</x:v>
      </x:c>
      <x:c r="X83" s="138" t="n">
        <x:v>46232</x:v>
      </x:c>
    </x:row>
    <x:row r="84">
      <x:c r="A84" s="137" t="str">
        <x:v>SU-083</x:v>
      </x:c>
      <x:c r="B84" s="137" t="n">
        <x:v>1</x:v>
      </x:c>
      <x:c r="C84" s="137" t="str">
        <x:v>SU-083-V1</x:v>
      </x:c>
      <x:c r="D84" s="142" t="str">
        <x:v>Curry-Grünkohl-Kichererbsen-Suppe</x:v>
      </x:c>
      <x:c r="E84" s="138" t="str">
        <x:v>Suppe</x:v>
      </x:c>
      <x:c r="F84" s="138" t="str">
        <x:v>vegetarisch</x:v>
      </x:c>
      <x:c r="G84" s="138" t="str">
        <x:v>soup|curried-kale-chickpea-soup</x:v>
      </x:c>
      <x:c r="H84" s="138" t="n">
        <x:v>2</x:v>
      </x:c>
      <x:c r="I84" s="138" t="n">
        <x:v>12</x:v>
      </x:c>
      <x:c r="J84" s="138" t="n">
        <x:v>23</x:v>
      </x:c>
      <x:c r="K84" s="138" t="n">
        <x:v>35</x:v>
      </x:c>
      <x:c r="L84" s="138" t="str">
        <x:v>mittel</x:v>
      </x:c>
      <x:c r="M84" s="138" t="str">
        <x:f>'recipe_classification'!AH84</x:f>
        <x:v>mittel</x:v>
      </x:c>
      <x:c r="N84" s="138" t="n">
        <x:f>'recipe_classification'!AN84</x:f>
        <x:v>4</x:v>
      </x:c>
      <x:c r="O84" s="138" t="n">
        <x:v>3</x:v>
      </x:c>
      <x:c r="P84" s="141" t="b">
        <x:v>1</x:v>
      </x:c>
      <x:c r="Q84" s="141" t="b">
        <x:f>'recipe_classification'!AK84=1</x:f>
        <x:v>1</x:v>
      </x:c>
      <x:c r="R84" s="161" t="str">
        <x:v>Lasse das Gericht rasch abkühlen und bewahre es luftdicht bis zu 3 Tage im Kühlschrank auf.</x:v>
      </x:c>
      <x:c r="S84" s="161" t="str">
        <x:v>Erhitze es im Topf unter gelegentlichem Rühren vollständig. Gib bei Bedarf etwas Wasser oder Brühe hinzu.</x:v>
      </x:c>
      <x:c r="T84" s="138" t="str"/>
      <x:c r="U84" s="138" t="str">
        <x:v>https://www.bbcgoodfood.com/recipes/curried-kale-chickpea-soup</x:v>
      </x:c>
      <x:c r="V84" s="138" t="str">
        <x:v>reviewed</x:v>
      </x:c>
      <x:c r="W84" s="138" t="n">
        <x:v>90</x:v>
      </x:c>
      <x:c r="X84" s="138" t="n">
        <x:v>46232</x:v>
      </x:c>
    </x:row>
    <x:row r="85">
      <x:c r="A85" s="137" t="str">
        <x:v>SU-084</x:v>
      </x:c>
      <x:c r="B85" s="137" t="n">
        <x:v>1</x:v>
      </x:c>
      <x:c r="C85" s="137" t="str">
        <x:v>SU-084-V1</x:v>
      </x:c>
      <x:c r="D85" s="142" t="str">
        <x:v>Curry-Spinat-Linsen-Suppe</x:v>
      </x:c>
      <x:c r="E85" s="138" t="str">
        <x:v>Suppe</x:v>
      </x:c>
      <x:c r="F85" s="138" t="str">
        <x:v>vegetarisch</x:v>
      </x:c>
      <x:c r="G85" s="138" t="str">
        <x:v>soup|curried-spinach-lentil-soup</x:v>
      </x:c>
      <x:c r="H85" s="138" t="n">
        <x:v>4</x:v>
      </x:c>
      <x:c r="I85" s="138" t="n">
        <x:v>19</x:v>
      </x:c>
      <x:c r="J85" s="138" t="n">
        <x:v>36</x:v>
      </x:c>
      <x:c r="K85" s="138" t="n">
        <x:v>55</x:v>
      </x:c>
      <x:c r="L85" s="138" t="str">
        <x:v>mittel</x:v>
      </x:c>
      <x:c r="M85" s="138" t="str">
        <x:f>'recipe_classification'!AH85</x:f>
        <x:v>mittel</x:v>
      </x:c>
      <x:c r="N85" s="138" t="n">
        <x:f>'recipe_classification'!AN85</x:f>
        <x:v>5</x:v>
      </x:c>
      <x:c r="O85" s="138" t="n">
        <x:v>3</x:v>
      </x:c>
      <x:c r="P85" s="141" t="b">
        <x:v>1</x:v>
      </x:c>
      <x:c r="Q85" s="141" t="b">
        <x:f>'recipe_classification'!AK85=1</x:f>
        <x:v>1</x:v>
      </x:c>
      <x:c r="R85" s="161" t="str">
        <x:v>Lasse das Gericht rasch abkühlen und bewahre es luftdicht bis zu 3 Tage im Kühlschrank auf.</x:v>
      </x:c>
      <x:c r="S85" s="161" t="str">
        <x:v>Erhitze es im Topf unter gelegentlichem Rühren vollständig. Gib bei Bedarf etwas Wasser oder Brühe hinzu.</x:v>
      </x:c>
      <x:c r="T85" s="138" t="str"/>
      <x:c r="U85" s="138" t="str">
        <x:v>https://www.bbcgoodfood.com/recipes/curried-spinach-lentil-soup</x:v>
      </x:c>
      <x:c r="V85" s="138" t="str">
        <x:v>reviewed</x:v>
      </x:c>
      <x:c r="W85" s="138" t="n">
        <x:v>90</x:v>
      </x:c>
      <x:c r="X85" s="138" t="n">
        <x:v>46232</x:v>
      </x:c>
    </x:row>
    <x:row r="86">
      <x:c r="A86" s="137" t="str">
        <x:v>SU-085</x:v>
      </x:c>
      <x:c r="B86" s="137" t="n">
        <x:v>1</x:v>
      </x:c>
      <x:c r="C86" s="137" t="str">
        <x:v>SU-085-V1</x:v>
      </x:c>
      <x:c r="D86" s="142" t="str">
        <x:v>Tomatensuppe</x:v>
      </x:c>
      <x:c r="E86" s="138" t="str">
        <x:v>Suppe</x:v>
      </x:c>
      <x:c r="F86" s="138" t="str">
        <x:v>vegetarisch</x:v>
      </x:c>
      <x:c r="G86" s="138" t="str">
        <x:v>soup|healthy-tomato-soup</x:v>
      </x:c>
      <x:c r="H86" s="138" t="n">
        <x:v>6</x:v>
      </x:c>
      <x:c r="I86" s="138" t="n">
        <x:v>21</x:v>
      </x:c>
      <x:c r="J86" s="138" t="n">
        <x:v>39</x:v>
      </x:c>
      <x:c r="K86" s="138" t="n">
        <x:v>60</x:v>
      </x:c>
      <x:c r="L86" s="138" t="str">
        <x:v>mittel</x:v>
      </x:c>
      <x:c r="M86" s="138" t="str">
        <x:f>'recipe_classification'!AH86</x:f>
        <x:v>günstig</x:v>
      </x:c>
      <x:c r="N86" s="138" t="n">
        <x:f>'recipe_classification'!AN86</x:f>
        <x:v>5</x:v>
      </x:c>
      <x:c r="O86" s="138" t="n">
        <x:v>3</x:v>
      </x:c>
      <x:c r="P86" s="141" t="b">
        <x:v>1</x:v>
      </x:c>
      <x:c r="Q86" s="141" t="b">
        <x:f>'recipe_classification'!AK86=1</x:f>
        <x:v>1</x:v>
      </x:c>
      <x:c r="R86" s="161" t="str">
        <x:v>Lasse das Gericht rasch abkühlen und bewahre es luftdicht bis zu 3 Tage im Kühlschrank auf.</x:v>
      </x:c>
      <x:c r="S86" s="161" t="str">
        <x:v>Erhitze es im Topf unter gelegentlichem Rühren vollständig. Gib bei Bedarf etwas Wasser oder Brühe hinzu.</x:v>
      </x:c>
      <x:c r="T86" s="138" t="str"/>
      <x:c r="U86" s="138" t="str">
        <x:v>https://www.bbcgoodfood.com/recipes/5-veg-creamy-tomato-soup</x:v>
      </x:c>
      <x:c r="V86" s="138" t="str">
        <x:v>reviewed</x:v>
      </x:c>
      <x:c r="W86" s="138" t="n">
        <x:v>90</x:v>
      </x:c>
      <x:c r="X86" s="138" t="n">
        <x:v>46232</x:v>
      </x:c>
    </x:row>
    <x:row r="87">
      <x:c r="A87" s="137" t="str">
        <x:v>SU-086</x:v>
      </x:c>
      <x:c r="B87" s="137" t="n">
        <x:v>1</x:v>
      </x:c>
      <x:c r="C87" s="137" t="str">
        <x:v>SU-086-V1</x:v>
      </x:c>
      <x:c r="D87" s="142" t="str">
        <x:v>Kräuter-Brokkoli-Erbsen-Suppe</x:v>
      </x:c>
      <x:c r="E87" s="138" t="str">
        <x:v>Suppe</x:v>
      </x:c>
      <x:c r="F87" s="138" t="str">
        <x:v>vegan</x:v>
      </x:c>
      <x:c r="G87" s="138" t="str">
        <x:v>soup|herby-broccoli-pea-soup</x:v>
      </x:c>
      <x:c r="H87" s="138" t="n">
        <x:v>4</x:v>
      </x:c>
      <x:c r="I87" s="138" t="n">
        <x:v>14</x:v>
      </x:c>
      <x:c r="J87" s="138" t="n">
        <x:v>26</x:v>
      </x:c>
      <x:c r="K87" s="138" t="n">
        <x:v>40</x:v>
      </x:c>
      <x:c r="L87" s="138" t="str">
        <x:v>mittel</x:v>
      </x:c>
      <x:c r="M87" s="138" t="str">
        <x:f>'recipe_classification'!AH87</x:f>
        <x:v>mittel</x:v>
      </x:c>
      <x:c r="N87" s="138" t="n">
        <x:f>'recipe_classification'!AN87</x:f>
        <x:v>5</x:v>
      </x:c>
      <x:c r="O87" s="138" t="n">
        <x:v>3</x:v>
      </x:c>
      <x:c r="P87" s="141" t="b">
        <x:v>1</x:v>
      </x:c>
      <x:c r="Q87" s="141" t="b">
        <x:f>'recipe_classification'!AK87=1</x:f>
        <x:v>1</x:v>
      </x:c>
      <x:c r="R87" s="161" t="str">
        <x:v>Lasse das Gericht rasch abkühlen und bewahre es luftdicht bis zu 3 Tage im Kühlschrank auf.</x:v>
      </x:c>
      <x:c r="S87" s="161" t="str">
        <x:v>Erhitze es im Topf unter gelegentlichem Rühren vollständig. Gib bei Bedarf etwas Wasser oder Brühe hinzu.</x:v>
      </x:c>
      <x:c r="T87" s="138" t="str"/>
      <x:c r="U87" s="138" t="str">
        <x:v>https://www.bbcgoodfood.com/recipes/herby-broccoli-pea-soup</x:v>
      </x:c>
      <x:c r="V87" s="138" t="str">
        <x:v>reviewed</x:v>
      </x:c>
      <x:c r="W87" s="138" t="n">
        <x:v>90</x:v>
      </x:c>
      <x:c r="X87" s="138" t="n">
        <x:v>46232</x:v>
      </x:c>
    </x:row>
    <x:row r="88">
      <x:c r="A88" s="137" t="str">
        <x:v>SU-087</x:v>
      </x:c>
      <x:c r="B88" s="137" t="n">
        <x:v>1</x:v>
      </x:c>
      <x:c r="C88" s="137" t="str">
        <x:v>SU-087-V1</x:v>
      </x:c>
      <x:c r="D88" s="142" t="str">
        <x:v>Miso-Hähnchen-Nudelsuppe</x:v>
      </x:c>
      <x:c r="E88" s="138" t="str">
        <x:v>Suppe</x:v>
      </x:c>
      <x:c r="F88" s="138" t="str">
        <x:v>omnivor</x:v>
      </x:c>
      <x:c r="G88" s="138" t="str">
        <x:v>soup|immune-supporting-miso-chicken-noodle-soup</x:v>
      </x:c>
      <x:c r="H88" s="138" t="n">
        <x:v>4</x:v>
      </x:c>
      <x:c r="I88" s="138" t="n">
        <x:v>23</x:v>
      </x:c>
      <x:c r="J88" s="138" t="n">
        <x:v>42</x:v>
      </x:c>
      <x:c r="K88" s="138" t="n">
        <x:v>65</x:v>
      </x:c>
      <x:c r="L88" s="138" t="str">
        <x:v>mittel</x:v>
      </x:c>
      <x:c r="M88" s="138" t="str">
        <x:f>'recipe_classification'!AH88</x:f>
        <x:v>mittel</x:v>
      </x:c>
      <x:c r="N88" s="138" t="n">
        <x:f>'recipe_classification'!AN88</x:f>
        <x:v>5</x:v>
      </x:c>
      <x:c r="O88" s="138" t="n">
        <x:v>3</x:v>
      </x:c>
      <x:c r="P88" s="141" t="b">
        <x:v>1</x:v>
      </x:c>
      <x:c r="Q88" s="141" t="b">
        <x:f>'recipe_classification'!AK88=1</x:f>
        <x:v>1</x:v>
      </x:c>
      <x:c r="R88" s="161" t="str">
        <x:v>Lasse das Gericht rasch abkühlen und bewahre es luftdicht bis zu 3 Tage im Kühlschrank auf.</x:v>
      </x:c>
      <x:c r="S88" s="161" t="str">
        <x:v>Erhitze es im Topf unter gelegentlichem Rühren vollständig. Gib bei Bedarf etwas Wasser oder Brühe hinzu.</x:v>
      </x:c>
      <x:c r="T88" s="138" t="str"/>
      <x:c r="U88" s="138" t="str">
        <x:v>https://www.bbcgoodfood.com/recipes/immune-supporting-miso-chicken-noodle-soup</x:v>
      </x:c>
      <x:c r="V88" s="138" t="str">
        <x:v>reviewed</x:v>
      </x:c>
      <x:c r="W88" s="138" t="n">
        <x:v>90</x:v>
      </x:c>
      <x:c r="X88" s="138" t="n">
        <x:v>46232</x:v>
      </x:c>
    </x:row>
    <x:row r="89">
      <x:c r="A89" s="137" t="str">
        <x:v>SU-088</x:v>
      </x:c>
      <x:c r="B89" s="137" t="n">
        <x:v>1</x:v>
      </x:c>
      <x:c r="C89" s="137" t="str">
        <x:v>SU-088-V1</x:v>
      </x:c>
      <x:c r="D89" s="142" t="str">
        <x:v>Indische Kichererbsen-Gemüse-Suppe</x:v>
      </x:c>
      <x:c r="E89" s="138" t="str">
        <x:v>Suppe</x:v>
      </x:c>
      <x:c r="F89" s="138" t="str">
        <x:v>vegan</x:v>
      </x:c>
      <x:c r="G89" s="138" t="str">
        <x:v>soup|indian-chickpea-vegetable-soup</x:v>
      </x:c>
      <x:c r="H89" s="138" t="n">
        <x:v>4</x:v>
      </x:c>
      <x:c r="I89" s="138" t="n">
        <x:v>9</x:v>
      </x:c>
      <x:c r="J89" s="138" t="n">
        <x:v>16</x:v>
      </x:c>
      <x:c r="K89" s="138" t="n">
        <x:v>25</x:v>
      </x:c>
      <x:c r="L89" s="138" t="str">
        <x:v>einfach</x:v>
      </x:c>
      <x:c r="M89" s="138" t="str">
        <x:f>'recipe_classification'!AH89</x:f>
        <x:v>günstig</x:v>
      </x:c>
      <x:c r="N89" s="138" t="n">
        <x:f>'recipe_classification'!AN89</x:f>
        <x:v>5</x:v>
      </x:c>
      <x:c r="O89" s="138" t="n">
        <x:v>3</x:v>
      </x:c>
      <x:c r="P89" s="141" t="b">
        <x:v>1</x:v>
      </x:c>
      <x:c r="Q89" s="141" t="b">
        <x:f>'recipe_classification'!AK89=1</x:f>
        <x:v>1</x:v>
      </x:c>
      <x:c r="R89" s="161" t="str">
        <x:v>Lasse das Gericht rasch abkühlen und bewahre es luftdicht bis zu 3 Tage im Kühlschrank auf.</x:v>
      </x:c>
      <x:c r="S89" s="161" t="str">
        <x:v>Erhitze es im Topf unter gelegentlichem Rühren vollständig. Gib bei Bedarf etwas Wasser oder Brühe hinzu.</x:v>
      </x:c>
      <x:c r="T89" s="138" t="str"/>
      <x:c r="U89" s="138" t="str">
        <x:v>https://www.bbcgoodfood.com/recipes/indian-chickpea-vegetable-soup</x:v>
      </x:c>
      <x:c r="V89" s="138" t="str">
        <x:v>reviewed</x:v>
      </x:c>
      <x:c r="W89" s="138" t="n">
        <x:v>90</x:v>
      </x:c>
      <x:c r="X89" s="138" t="n">
        <x:v>46232</x:v>
      </x:c>
    </x:row>
    <x:row r="90">
      <x:c r="A90" s="137" t="str">
        <x:v>SU-089</x:v>
      </x:c>
      <x:c r="B90" s="137" t="n">
        <x:v>1</x:v>
      </x:c>
      <x:c r="C90" s="137" t="str">
        <x:v>SU-089-V1</x:v>
      </x:c>
      <x:c r="D90" s="142" t="str">
        <x:v>Suppe mit roten Linsen, Kichererbsen und Chili</x:v>
      </x:c>
      <x:c r="E90" s="138" t="str">
        <x:v>Suppe</x:v>
      </x:c>
      <x:c r="F90" s="138" t="str">
        <x:v>vegetarisch</x:v>
      </x:c>
      <x:c r="G90" s="138" t="str">
        <x:v>soup|red-lentil-chickpea-chilli-soup</x:v>
      </x:c>
      <x:c r="H90" s="138" t="n">
        <x:v>4</x:v>
      </x:c>
      <x:c r="I90" s="138" t="n">
        <x:v>12</x:v>
      </x:c>
      <x:c r="J90" s="138" t="n">
        <x:v>23</x:v>
      </x:c>
      <x:c r="K90" s="138" t="n">
        <x:v>35</x:v>
      </x:c>
      <x:c r="L90" s="138" t="str">
        <x:v>einfach</x:v>
      </x:c>
      <x:c r="M90" s="138" t="str">
        <x:f>'recipe_classification'!AH90</x:f>
        <x:v>günstig</x:v>
      </x:c>
      <x:c r="N90" s="138" t="n">
        <x:f>'recipe_classification'!AN90</x:f>
        <x:v>5</x:v>
      </x:c>
      <x:c r="O90" s="138" t="n">
        <x:v>3</x:v>
      </x:c>
      <x:c r="P90" s="141" t="b">
        <x:v>1</x:v>
      </x:c>
      <x:c r="Q90" s="141" t="b">
        <x:f>'recipe_classification'!AK90=1</x:f>
        <x:v>1</x:v>
      </x:c>
      <x:c r="R90" s="161" t="str">
        <x:v>Lasse das Gericht rasch abkühlen und bewahre es luftdicht bis zu 3 Tage im Kühlschrank auf.</x:v>
      </x:c>
      <x:c r="S90" s="161" t="str">
        <x:v>Erhitze es im Topf unter gelegentlichem Rühren vollständig. Gib bei Bedarf etwas Wasser oder Brühe hinzu.</x:v>
      </x:c>
      <x:c r="T90" s="138" t="str"/>
      <x:c r="U90" s="138" t="str">
        <x:v>https://www.bbcgoodfood.com/recipes/red-lentil-chickpea-chilli-soup</x:v>
      </x:c>
      <x:c r="V90" s="138" t="str">
        <x:v>reviewed</x:v>
      </x:c>
      <x:c r="W90" s="138" t="n">
        <x:v>90</x:v>
      </x:c>
      <x:c r="X90" s="138" t="n">
        <x:v>46232</x:v>
      </x:c>
    </x:row>
    <x:row r="91">
      <x:c r="A91" s="137" t="str">
        <x:v>SU-090</x:v>
      </x:c>
      <x:c r="B91" s="137" t="n">
        <x:v>1</x:v>
      </x:c>
      <x:c r="C91" s="137" t="str">
        <x:v>SU-090-V1</x:v>
      </x:c>
      <x:c r="D91" s="142" t="str">
        <x:v>Rustikale Gemüsesuppe</x:v>
      </x:c>
      <x:c r="E91" s="138" t="str">
        <x:v>Suppe</x:v>
      </x:c>
      <x:c r="F91" s="138" t="str">
        <x:v>vegetarisch</x:v>
      </x:c>
      <x:c r="G91" s="138" t="str">
        <x:v>soup|rustic-vegetable-soup</x:v>
      </x:c>
      <x:c r="H91" s="138" t="n">
        <x:v>4</x:v>
      </x:c>
      <x:c r="I91" s="138" t="n">
        <x:v>16</x:v>
      </x:c>
      <x:c r="J91" s="138" t="n">
        <x:v>29</x:v>
      </x:c>
      <x:c r="K91" s="138" t="n">
        <x:v>45</x:v>
      </x:c>
      <x:c r="L91" s="138" t="str">
        <x:v>mittel</x:v>
      </x:c>
      <x:c r="M91" s="138" t="str">
        <x:f>'recipe_classification'!AH91</x:f>
        <x:v>teuer</x:v>
      </x:c>
      <x:c r="N91" s="138" t="n">
        <x:f>'recipe_classification'!AN91</x:f>
        <x:v>5</x:v>
      </x:c>
      <x:c r="O91" s="138" t="n">
        <x:v>3</x:v>
      </x:c>
      <x:c r="P91" s="141" t="b">
        <x:v>1</x:v>
      </x:c>
      <x:c r="Q91" s="141" t="b">
        <x:f>'recipe_classification'!AK91=1</x:f>
        <x:v>1</x:v>
      </x:c>
      <x:c r="R91" s="161" t="str">
        <x:v>Lasse das Gericht rasch abkühlen und bewahre es luftdicht bis zu 3 Tage im Kühlschrank auf.</x:v>
      </x:c>
      <x:c r="S91" s="161" t="str">
        <x:v>Erhitze es im Topf unter gelegentlichem Rühren vollständig. Gib bei Bedarf etwas Wasser oder Brühe hinzu.</x:v>
      </x:c>
      <x:c r="T91" s="138" t="str"/>
      <x:c r="U91" s="138" t="str">
        <x:v>https://www.bbcgoodfood.com/recipes/rustic-vegetable-soup</x:v>
      </x:c>
      <x:c r="V91" s="138" t="str">
        <x:v>reviewed</x:v>
      </x:c>
      <x:c r="W91" s="138" t="n">
        <x:v>90</x:v>
      </x:c>
      <x:c r="X91" s="138" t="n">
        <x:v>46232</x:v>
      </x:c>
    </x:row>
    <x:row r="92">
      <x:c r="A92" s="137" t="str">
        <x:v>SU-091</x:v>
      </x:c>
      <x:c r="B92" s="137" t="n">
        <x:v>1</x:v>
      </x:c>
      <x:c r="C92" s="137" t="str">
        <x:v>SU-091-V1</x:v>
      </x:c>
      <x:c r="D92" s="142" t="str">
        <x:v>Gewürzte Linsen-Butternusskürbis-Suppe</x:v>
      </x:c>
      <x:c r="E92" s="138" t="str">
        <x:v>Suppe</x:v>
      </x:c>
      <x:c r="F92" s="138" t="str">
        <x:v>vegetarisch</x:v>
      </x:c>
      <x:c r="G92" s="138" t="str">
        <x:v>soup|spiced-lentil-butternut-squash-soup</x:v>
      </x:c>
      <x:c r="H92" s="138" t="n">
        <x:v>4</x:v>
      </x:c>
      <x:c r="I92" s="138" t="n">
        <x:v>18</x:v>
      </x:c>
      <x:c r="J92" s="138" t="n">
        <x:v>32</x:v>
      </x:c>
      <x:c r="K92" s="138" t="n">
        <x:v>50</x:v>
      </x:c>
      <x:c r="L92" s="138" t="str">
        <x:v>mittel</x:v>
      </x:c>
      <x:c r="M92" s="138" t="str">
        <x:f>'recipe_classification'!AH92</x:f>
        <x:v>günstig</x:v>
      </x:c>
      <x:c r="N92" s="138" t="n">
        <x:f>'recipe_classification'!AN92</x:f>
        <x:v>5</x:v>
      </x:c>
      <x:c r="O92" s="138" t="n">
        <x:v>3</x:v>
      </x:c>
      <x:c r="P92" s="141" t="b">
        <x:v>1</x:v>
      </x:c>
      <x:c r="Q92" s="141" t="b">
        <x:f>'recipe_classification'!AK92=1</x:f>
        <x:v>1</x:v>
      </x:c>
      <x:c r="R92" s="161" t="str">
        <x:v>Lasse das Gericht rasch abkühlen und bewahre es luftdicht bis zu 3 Tage im Kühlschrank auf.</x:v>
      </x:c>
      <x:c r="S92" s="161" t="str">
        <x:v>Erhitze es im Topf unter gelegentlichem Rühren vollständig. Gib bei Bedarf etwas Wasser oder Brühe hinzu.</x:v>
      </x:c>
      <x:c r="T92" s="138" t="str"/>
      <x:c r="U92" s="138" t="str">
        <x:v>https://www.bbcgoodfood.com/recipes/spiced-lentil-butternut-squash-soup</x:v>
      </x:c>
      <x:c r="V92" s="138" t="str">
        <x:v>reviewed</x:v>
      </x:c>
      <x:c r="W92" s="138" t="n">
        <x:v>90</x:v>
      </x:c>
      <x:c r="X92" s="138" t="n">
        <x:v>46232</x:v>
      </x:c>
    </x:row>
    <x:row r="93">
      <x:c r="A93" s="137" t="str">
        <x:v>SU-092</x:v>
      </x:c>
      <x:c r="B93" s="137" t="n">
        <x:v>1</x:v>
      </x:c>
      <x:c r="C93" s="137" t="str">
        <x:v>SU-092-V1</x:v>
      </x:c>
      <x:c r="D93" s="142" t="str">
        <x:v>Scharfe Chili-Bohnensuppe</x:v>
      </x:c>
      <x:c r="E93" s="138" t="str">
        <x:v>Suppe</x:v>
      </x:c>
      <x:c r="F93" s="138" t="str">
        <x:v>vegan</x:v>
      </x:c>
      <x:c r="G93" s="138" t="str">
        <x:v>soup|spicy-chilli-bean-soup</x:v>
      </x:c>
      <x:c r="H93" s="138" t="n">
        <x:v>4</x:v>
      </x:c>
      <x:c r="I93" s="138" t="n">
        <x:v>18</x:v>
      </x:c>
      <x:c r="J93" s="138" t="n">
        <x:v>32</x:v>
      </x:c>
      <x:c r="K93" s="138" t="n">
        <x:v>50</x:v>
      </x:c>
      <x:c r="L93" s="138" t="str">
        <x:v>mittel</x:v>
      </x:c>
      <x:c r="M93" s="138" t="str">
        <x:f>'recipe_classification'!AH93</x:f>
        <x:v>günstig</x:v>
      </x:c>
      <x:c r="N93" s="138" t="n">
        <x:f>'recipe_classification'!AN93</x:f>
        <x:v>5</x:v>
      </x:c>
      <x:c r="O93" s="138" t="n">
        <x:v>3</x:v>
      </x:c>
      <x:c r="P93" s="141" t="b">
        <x:v>1</x:v>
      </x:c>
      <x:c r="Q93" s="141" t="b">
        <x:f>'recipe_classification'!AK93=1</x:f>
        <x:v>1</x:v>
      </x:c>
      <x:c r="R93" s="161" t="str">
        <x:v>Lasse das Gericht rasch abkühlen und bewahre es luftdicht bis zu 3 Tage im Kühlschrank auf.</x:v>
      </x:c>
      <x:c r="S93" s="161" t="str">
        <x:v>Erhitze es im Topf unter gelegentlichem Rühren vollständig. Gib bei Bedarf etwas Wasser oder Brühe hinzu.</x:v>
      </x:c>
      <x:c r="T93" s="138" t="str"/>
      <x:c r="U93" s="138" t="str">
        <x:v>https://www.bbcgoodfood.com/recipes/spicy-chilli-bean-soup</x:v>
      </x:c>
      <x:c r="V93" s="138" t="str">
        <x:v>reviewed</x:v>
      </x:c>
      <x:c r="W93" s="138" t="n">
        <x:v>90</x:v>
      </x:c>
      <x:c r="X93" s="138" t="n">
        <x:v>46232</x:v>
      </x:c>
    </x:row>
    <x:row r="94">
      <x:c r="A94" s="137" t="str">
        <x:v>SU-093</x:v>
      </x:c>
      <x:c r="B94" s="137" t="n">
        <x:v>1</x:v>
      </x:c>
      <x:c r="C94" s="137" t="str">
        <x:v>SU-093-V1</x:v>
      </x:c>
      <x:c r="D94" s="142" t="str">
        <x:v>Grüne Gemüsesuppe mit Joghurt und Pinienkernen</x:v>
      </x:c>
      <x:c r="E94" s="138" t="str">
        <x:v>Suppe</x:v>
      </x:c>
      <x:c r="F94" s="138" t="str">
        <x:v>vegetarisch</x:v>
      </x:c>
      <x:c r="G94" s="138" t="str">
        <x:v>soup|supergreen-soup-with-yogurt-pine-nuts</x:v>
      </x:c>
      <x:c r="H94" s="138" t="n">
        <x:v>2</x:v>
      </x:c>
      <x:c r="I94" s="138" t="n">
        <x:v>10</x:v>
      </x:c>
      <x:c r="J94" s="138" t="n">
        <x:v>20</x:v>
      </x:c>
      <x:c r="K94" s="138" t="n">
        <x:v>30</x:v>
      </x:c>
      <x:c r="L94" s="138" t="str">
        <x:v>einfach</x:v>
      </x:c>
      <x:c r="M94" s="138" t="str">
        <x:f>'recipe_classification'!AH94</x:f>
        <x:v>mittel</x:v>
      </x:c>
      <x:c r="N94" s="138" t="n">
        <x:f>'recipe_classification'!AN94</x:f>
        <x:v>4</x:v>
      </x:c>
      <x:c r="O94" s="138" t="n">
        <x:v>3</x:v>
      </x:c>
      <x:c r="P94" s="141" t="b">
        <x:v>1</x:v>
      </x:c>
      <x:c r="Q94" s="141" t="b">
        <x:f>'recipe_classification'!AK94=1</x:f>
        <x:v>1</x:v>
      </x:c>
      <x:c r="R94" s="161" t="str">
        <x:v>Lasse das Gericht rasch abkühlen und bewahre es luftdicht bis zu 3 Tage im Kühlschrank auf.</x:v>
      </x:c>
      <x:c r="S94" s="161" t="str">
        <x:v>Erhitze es im Topf unter gelegentlichem Rühren vollständig. Gib bei Bedarf etwas Wasser oder Brühe hinzu.</x:v>
      </x:c>
      <x:c r="T94" s="138" t="str"/>
      <x:c r="U94" s="138" t="str">
        <x:v>https://www.bbcgoodfood.com/recipes/supergreen-soup-yogurt-pine-nuts</x:v>
      </x:c>
      <x:c r="V94" s="138" t="str">
        <x:v>reviewed</x:v>
      </x:c>
      <x:c r="W94" s="138" t="n">
        <x:v>90</x:v>
      </x:c>
      <x:c r="X94" s="138" t="n">
        <x:v>46232</x:v>
      </x:c>
    </x:row>
    <x:row r="95">
      <x:c r="A95" s="137" t="str">
        <x:v>SU-094</x:v>
      </x:c>
      <x:c r="B95" s="137" t="n">
        <x:v>1</x:v>
      </x:c>
      <x:c r="C95" s="137" t="str">
        <x:v>SU-094-V1</x:v>
      </x:c>
      <x:c r="D95" s="142" t="str">
        <x:v>Thailändische Hähnchen-Pilz-Brühe</x:v>
      </x:c>
      <x:c r="E95" s="138" t="str">
        <x:v>Suppe</x:v>
      </x:c>
      <x:c r="F95" s="138" t="str">
        <x:v>omnivor</x:v>
      </x:c>
      <x:c r="G95" s="138" t="str">
        <x:v>soup|thai-chicken-mushroom-broth</x:v>
      </x:c>
      <x:c r="H95" s="138" t="n">
        <x:v>4</x:v>
      </x:c>
      <x:c r="I95" s="138" t="n">
        <x:v>5</x:v>
      </x:c>
      <x:c r="J95" s="138" t="n">
        <x:v>10</x:v>
      </x:c>
      <x:c r="K95" s="138" t="n">
        <x:v>15</x:v>
      </x:c>
      <x:c r="L95" s="138" t="str">
        <x:v>einfach</x:v>
      </x:c>
      <x:c r="M95" s="138" t="str">
        <x:f>'recipe_classification'!AH95</x:f>
        <x:v>teuer</x:v>
      </x:c>
      <x:c r="N95" s="138" t="n">
        <x:f>'recipe_classification'!AN95</x:f>
        <x:v>5</x:v>
      </x:c>
      <x:c r="O95" s="138" t="n">
        <x:v>3</x:v>
      </x:c>
      <x:c r="P95" s="141" t="b">
        <x:v>1</x:v>
      </x:c>
      <x:c r="Q95" s="141" t="b">
        <x:f>'recipe_classification'!AK95=1</x:f>
        <x:v>1</x:v>
      </x:c>
      <x:c r="R95" s="161" t="str">
        <x:v>Lasse das Gericht rasch abkühlen und bewahre es luftdicht bis zu 3 Tage im Kühlschrank auf.</x:v>
      </x:c>
      <x:c r="S95" s="161" t="str">
        <x:v>Erhitze es im Topf unter gelegentlichem Rühren vollständig. Gib bei Bedarf etwas Wasser oder Brühe hinzu.</x:v>
      </x:c>
      <x:c r="T95" s="138" t="str"/>
      <x:c r="U95" s="138" t="str">
        <x:v>https://www.bbcgoodfood.com/recipes/thai-chicken-mushroom-broth</x:v>
      </x:c>
      <x:c r="V95" s="138" t="str">
        <x:v>reviewed</x:v>
      </x:c>
      <x:c r="W95" s="138" t="n">
        <x:v>90</x:v>
      </x:c>
      <x:c r="X95" s="138" t="n">
        <x:v>46232</x:v>
      </x:c>
    </x:row>
    <x:row r="96">
      <x:c r="A96" s="137" t="str">
        <x:v>SU-095</x:v>
      </x:c>
      <x:c r="B96" s="137" t="n">
        <x:v>1</x:v>
      </x:c>
      <x:c r="C96" s="137" t="str">
        <x:v>SU-095-V1</x:v>
      </x:c>
      <x:c r="D96" s="142" t="str">
        <x:v>Tomaten-Nudel-Suppe</x:v>
      </x:c>
      <x:c r="E96" s="138" t="str">
        <x:v>Suppe</x:v>
      </x:c>
      <x:c r="F96" s="138" t="str">
        <x:v>vegetarisch</x:v>
      </x:c>
      <x:c r="G96" s="138" t="str">
        <x:v>soup|tomato-pasta-soup</x:v>
      </x:c>
      <x:c r="H96" s="138" t="n">
        <x:v>4</x:v>
      </x:c>
      <x:c r="I96" s="138" t="n">
        <x:v>10</x:v>
      </x:c>
      <x:c r="J96" s="138" t="n">
        <x:v>20</x:v>
      </x:c>
      <x:c r="K96" s="138" t="n">
        <x:v>30</x:v>
      </x:c>
      <x:c r="L96" s="138" t="str">
        <x:v>mittel</x:v>
      </x:c>
      <x:c r="M96" s="138" t="str">
        <x:f>'recipe_classification'!AH96</x:f>
        <x:v>günstig</x:v>
      </x:c>
      <x:c r="N96" s="138" t="n">
        <x:f>'recipe_classification'!AN96</x:f>
        <x:v>5</x:v>
      </x:c>
      <x:c r="O96" s="138" t="n">
        <x:v>3</x:v>
      </x:c>
      <x:c r="P96" s="141" t="b">
        <x:v>1</x:v>
      </x:c>
      <x:c r="Q96" s="141" t="b">
        <x:f>'recipe_classification'!AK96=1</x:f>
        <x:v>1</x:v>
      </x:c>
      <x:c r="R96" s="161" t="str">
        <x:v>Lasse das Gericht rasch abkühlen und bewahre es luftdicht bis zu 3 Tage im Kühlschrank auf.</x:v>
      </x:c>
      <x:c r="S96" s="161" t="str">
        <x:v>Erhitze es im Topf unter gelegentlichem Rühren vollständig. Gib bei Bedarf etwas Wasser oder Brühe hinzu.</x:v>
      </x:c>
      <x:c r="T96" s="138" t="str"/>
      <x:c r="U96" s="138" t="str">
        <x:v>https://www.bbcgoodfood.com/recipes/orzo-tomato-soup</x:v>
      </x:c>
      <x:c r="V96" s="138" t="str">
        <x:v>reviewed</x:v>
      </x:c>
      <x:c r="W96" s="138" t="n">
        <x:v>90</x:v>
      </x:c>
      <x:c r="X96" s="138" t="n">
        <x:v>46232</x:v>
      </x:c>
    </x:row>
    <x:row r="97">
      <x:c r="A97" s="137" t="str">
        <x:v>SU-096</x:v>
      </x:c>
      <x:c r="B97" s="137" t="n">
        <x:v>1</x:v>
      </x:c>
      <x:c r="C97" s="137" t="str">
        <x:v>SU-096-V1</x:v>
      </x:c>
      <x:c r="D97" s="142" t="str">
        <x:v>Topinambursuppe mit Parmesan-Stangen</x:v>
      </x:c>
      <x:c r="E97" s="138" t="str">
        <x:v>Suppe</x:v>
      </x:c>
      <x:c r="F97" s="138" t="str">
        <x:v>vegetarisch</x:v>
      </x:c>
      <x:c r="G97" s="138" t="str">
        <x:v>soup|artichoke-soup-with-parmesan-sticks</x:v>
      </x:c>
      <x:c r="H97" s="138" t="n">
        <x:v>6</x:v>
      </x:c>
      <x:c r="I97" s="138" t="n">
        <x:v>23</x:v>
      </x:c>
      <x:c r="J97" s="138" t="n">
        <x:v>42</x:v>
      </x:c>
      <x:c r="K97" s="138" t="n">
        <x:v>65</x:v>
      </x:c>
      <x:c r="L97" s="138" t="str">
        <x:v>mittel</x:v>
      </x:c>
      <x:c r="M97" s="138" t="str">
        <x:f>'recipe_classification'!AH97</x:f>
        <x:v>mittel</x:v>
      </x:c>
      <x:c r="N97" s="138" t="n">
        <x:f>'recipe_classification'!AN97</x:f>
        <x:v>5</x:v>
      </x:c>
      <x:c r="O97" s="138" t="n">
        <x:v>3</x:v>
      </x:c>
      <x:c r="P97" s="141" t="b">
        <x:v>1</x:v>
      </x:c>
      <x:c r="Q97" s="141" t="b">
        <x:f>'recipe_classification'!AK97=1</x:f>
        <x:v>1</x:v>
      </x:c>
      <x:c r="R97" s="161" t="str">
        <x:v>Lasse das Gericht rasch abkühlen und bewahre es luftdicht bis zu 3 Tage im Kühlschrank auf.</x:v>
      </x:c>
      <x:c r="S97" s="161" t="str">
        <x:v>Erhitze es im Topf unter gelegentlichem Rühren vollständig. Gib bei Bedarf etwas Wasser oder Brühe hinzu.</x:v>
      </x:c>
      <x:c r="T97" s="138" t="str"/>
      <x:c r="U97" s="138" t="str">
        <x:v>https://www.bbcgoodfood.com/recipes/artichoke-soup-parmesan-sticks</x:v>
      </x:c>
      <x:c r="V97" s="138" t="str">
        <x:v>reviewed</x:v>
      </x:c>
      <x:c r="W97" s="138" t="n">
        <x:v>90</x:v>
      </x:c>
      <x:c r="X97" s="138" t="n">
        <x:v>46232</x:v>
      </x:c>
    </x:row>
    <x:row r="98">
      <x:c r="A98" s="137" t="str">
        <x:v>SU-097</x:v>
      </x:c>
      <x:c r="B98" s="137" t="n">
        <x:v>1</x:v>
      </x:c>
      <x:c r="C98" s="137" t="str">
        <x:v>SU-097-V1</x:v>
      </x:c>
      <x:c r="D98" s="142" t="str">
        <x:v>Suppe aus schwarzen Bohnen mit stückigem Raita</x:v>
      </x:c>
      <x:c r="E98" s="138" t="str">
        <x:v>Suppe</x:v>
      </x:c>
      <x:c r="F98" s="138" t="str">
        <x:v>vegetarisch</x:v>
      </x:c>
      <x:c r="G98" s="138" t="str">
        <x:v>soup|black-bean-soup-with-chunky-raita</x:v>
      </x:c>
      <x:c r="H98" s="138" t="n">
        <x:v>4</x:v>
      </x:c>
      <x:c r="I98" s="138" t="n">
        <x:v>9</x:v>
      </x:c>
      <x:c r="J98" s="138" t="n">
        <x:v>16</x:v>
      </x:c>
      <x:c r="K98" s="138" t="n">
        <x:v>25</x:v>
      </x:c>
      <x:c r="L98" s="138" t="str">
        <x:v>mittel</x:v>
      </x:c>
      <x:c r="M98" s="138" t="str">
        <x:f>'recipe_classification'!AH98</x:f>
        <x:v>günstig</x:v>
      </x:c>
      <x:c r="N98" s="138" t="n">
        <x:f>'recipe_classification'!AN98</x:f>
        <x:v>5</x:v>
      </x:c>
      <x:c r="O98" s="138" t="n">
        <x:v>3</x:v>
      </x:c>
      <x:c r="P98" s="141" t="b">
        <x:v>1</x:v>
      </x:c>
      <x:c r="Q98" s="141" t="b">
        <x:f>'recipe_classification'!AK98=1</x:f>
        <x:v>1</x:v>
      </x:c>
      <x:c r="R98" s="161" t="str">
        <x:v>Lasse das Gericht rasch abkühlen und bewahre es luftdicht bis zu 3 Tage im Kühlschrank auf.</x:v>
      </x:c>
      <x:c r="S98" s="161" t="str">
        <x:v>Erhitze es im Topf unter gelegentlichem Rühren vollständig. Gib bei Bedarf etwas Wasser oder Brühe hinzu.</x:v>
      </x:c>
      <x:c r="T98" s="138" t="str"/>
      <x:c r="U98" s="138" t="str">
        <x:v>https://www.bbcgoodfood.com/recipes/black-bean-soup-with-chunky-raita</x:v>
      </x:c>
      <x:c r="V98" s="138" t="str">
        <x:v>reviewed</x:v>
      </x:c>
      <x:c r="W98" s="138" t="n">
        <x:v>90</x:v>
      </x:c>
      <x:c r="X98" s="138" t="n">
        <x:v>46232</x:v>
      </x:c>
    </x:row>
    <x:row r="99">
      <x:c r="A99" s="137" t="str">
        <x:v>SU-098</x:v>
      </x:c>
      <x:c r="B99" s="137" t="n">
        <x:v>1</x:v>
      </x:c>
      <x:c r="C99" s="137" t="str">
        <x:v>SU-098-V1</x:v>
      </x:c>
      <x:c r="D99" s="142" t="str">
        <x:v>Karotten-Koriander-Suppe</x:v>
      </x:c>
      <x:c r="E99" s="138" t="str">
        <x:v>Suppe</x:v>
      </x:c>
      <x:c r="F99" s="138" t="str">
        <x:v>vegetarisch</x:v>
      </x:c>
      <x:c r="G99" s="138" t="str">
        <x:v>soup|carrot-coriander-soup</x:v>
      </x:c>
      <x:c r="H99" s="138" t="n">
        <x:v>4</x:v>
      </x:c>
      <x:c r="I99" s="138" t="n">
        <x:v>14</x:v>
      </x:c>
      <x:c r="J99" s="138" t="n">
        <x:v>26</x:v>
      </x:c>
      <x:c r="K99" s="138" t="n">
        <x:v>40</x:v>
      </x:c>
      <x:c r="L99" s="138" t="str">
        <x:v>mittel</x:v>
      </x:c>
      <x:c r="M99" s="138" t="str">
        <x:f>'recipe_classification'!AH99</x:f>
        <x:v>mittel</x:v>
      </x:c>
      <x:c r="N99" s="138" t="n">
        <x:f>'recipe_classification'!AN99</x:f>
        <x:v>5</x:v>
      </x:c>
      <x:c r="O99" s="138" t="n">
        <x:v>3</x:v>
      </x:c>
      <x:c r="P99" s="141" t="b">
        <x:v>1</x:v>
      </x:c>
      <x:c r="Q99" s="141" t="b">
        <x:f>'recipe_classification'!AK99=1</x:f>
        <x:v>1</x:v>
      </x:c>
      <x:c r="R99" s="161" t="str">
        <x:v>Lasse das Gericht rasch abkühlen und bewahre es luftdicht bis zu 3 Tage im Kühlschrank auf.</x:v>
      </x:c>
      <x:c r="S99" s="161" t="str">
        <x:v>Erhitze es im Topf unter gelegentlichem Rühren vollständig. Gib bei Bedarf etwas Wasser oder Brühe hinzu.</x:v>
      </x:c>
      <x:c r="T99" s="138" t="str"/>
      <x:c r="U99" s="138" t="str">
        <x:v>https://www.bbcgoodfood.com/recipes/carrot-coriander-soup</x:v>
      </x:c>
      <x:c r="V99" s="138" t="str">
        <x:v>reviewed</x:v>
      </x:c>
      <x:c r="W99" s="138" t="n">
        <x:v>90</x:v>
      </x:c>
      <x:c r="X99" s="138" t="n">
        <x:v>46232</x:v>
      </x:c>
    </x:row>
    <x:row r="100">
      <x:c r="A100" s="137" t="str">
        <x:v>SU-099</x:v>
      </x:c>
      <x:c r="B100" s="137" t="n">
        <x:v>1</x:v>
      </x:c>
      <x:c r="C100" s="137" t="str">
        <x:v>SU-099-V1</x:v>
      </x:c>
      <x:c r="D100" s="142" t="str">
        <x:v>Karotten-Ingwer-Suppe</x:v>
      </x:c>
      <x:c r="E100" s="138" t="str">
        <x:v>Suppe</x:v>
      </x:c>
      <x:c r="F100" s="138" t="str">
        <x:v>vegetarisch</x:v>
      </x:c>
      <x:c r="G100" s="138" t="str">
        <x:v>soup|carrot-ginger-soup</x:v>
      </x:c>
      <x:c r="H100" s="138" t="n">
        <x:v>4</x:v>
      </x:c>
      <x:c r="I100" s="138" t="n">
        <x:v>16</x:v>
      </x:c>
      <x:c r="J100" s="138" t="n">
        <x:v>29</x:v>
      </x:c>
      <x:c r="K100" s="138" t="n">
        <x:v>45</x:v>
      </x:c>
      <x:c r="L100" s="138" t="str">
        <x:v>mittel</x:v>
      </x:c>
      <x:c r="M100" s="138" t="str">
        <x:f>'recipe_classification'!AH100</x:f>
        <x:v>günstig</x:v>
      </x:c>
      <x:c r="N100" s="138" t="n">
        <x:f>'recipe_classification'!AN100</x:f>
        <x:v>5</x:v>
      </x:c>
      <x:c r="O100" s="138" t="n">
        <x:v>3</x:v>
      </x:c>
      <x:c r="P100" s="141" t="b">
        <x:v>1</x:v>
      </x:c>
      <x:c r="Q100" s="141" t="b">
        <x:f>'recipe_classification'!AK100=1</x:f>
        <x:v>1</x:v>
      </x:c>
      <x:c r="R100" s="161" t="str">
        <x:v>Lasse das Gericht rasch abkühlen und bewahre es luftdicht bis zu 3 Tage im Kühlschrank auf.</x:v>
      </x:c>
      <x:c r="S100" s="161" t="str">
        <x:v>Erhitze es im Topf unter gelegentlichem Rühren vollständig. Gib bei Bedarf etwas Wasser oder Brühe hinzu.</x:v>
      </x:c>
      <x:c r="T100" s="138" t="str"/>
      <x:c r="U100" s="138" t="str">
        <x:v>https://www.bbcgoodfood.com/recipes/carrot-ginger-soup</x:v>
      </x:c>
      <x:c r="V100" s="138" t="str">
        <x:v>reviewed</x:v>
      </x:c>
      <x:c r="W100" s="138" t="n">
        <x:v>90</x:v>
      </x:c>
      <x:c r="X100" s="138" t="n">
        <x:v>46232</x:v>
      </x:c>
    </x:row>
    <x:row r="101">
      <x:c r="A101" s="137" t="str">
        <x:v>SU-100</x:v>
      </x:c>
      <x:c r="B101" s="137" t="n">
        <x:v>1</x:v>
      </x:c>
      <x:c r="C101" s="137" t="str">
        <x:v>SU-100-V1</x:v>
      </x:c>
      <x:c r="D101" s="142" t="str">
        <x:v>Blumenkohl-Käse-Suppe</x:v>
      </x:c>
      <x:c r="E101" s="138" t="str">
        <x:v>Suppe</x:v>
      </x:c>
      <x:c r="F101" s="138" t="str">
        <x:v>vegetarisch</x:v>
      </x:c>
      <x:c r="G101" s="138" t="str">
        <x:v>soup|cauliflower-cheese-soup</x:v>
      </x:c>
      <x:c r="H101" s="138" t="n">
        <x:v>6</x:v>
      </x:c>
      <x:c r="I101" s="138" t="n">
        <x:v>16</x:v>
      </x:c>
      <x:c r="J101" s="138" t="n">
        <x:v>29</x:v>
      </x:c>
      <x:c r="K101" s="138" t="n">
        <x:v>45</x:v>
      </x:c>
      <x:c r="L101" s="138" t="str">
        <x:v>mittel</x:v>
      </x:c>
      <x:c r="M101" s="138" t="str">
        <x:f>'recipe_classification'!AH101</x:f>
        <x:v>günstig</x:v>
      </x:c>
      <x:c r="N101" s="138" t="n">
        <x:f>'recipe_classification'!AN101</x:f>
        <x:v>5</x:v>
      </x:c>
      <x:c r="O101" s="138" t="n">
        <x:v>3</x:v>
      </x:c>
      <x:c r="P101" s="141" t="b">
        <x:v>1</x:v>
      </x:c>
      <x:c r="Q101" s="141" t="b">
        <x:f>'recipe_classification'!AK101=1</x:f>
        <x:v>1</x:v>
      </x:c>
      <x:c r="R101" s="161" t="str">
        <x:v>Lasse das Gericht rasch abkühlen und bewahre es luftdicht bis zu 3 Tage im Kühlschrank auf.</x:v>
      </x:c>
      <x:c r="S101" s="161" t="str">
        <x:v>Erhitze es im Topf unter gelegentlichem Rühren vollständig. Gib bei Bedarf etwas Wasser oder Brühe hinzu.</x:v>
      </x:c>
      <x:c r="T101" s="138" t="str"/>
      <x:c r="U101" s="138" t="str">
        <x:v>https://www.bbcgoodfood.com/recipes/cauliflower-cheese-soup</x:v>
      </x:c>
      <x:c r="V101" s="138" t="str">
        <x:v>reviewed</x:v>
      </x:c>
      <x:c r="W101" s="138" t="n">
        <x:v>90</x:v>
      </x:c>
      <x:c r="X101" s="138" t="n">
        <x:v>46232</x:v>
      </x:c>
    </x:row>
    <x:row r="102">
      <x:c r="A102" s="137" t="str">
        <x:v>SU-101</x:v>
      </x:c>
      <x:c r="B102" s="137" t="n">
        <x:v>1</x:v>
      </x:c>
      <x:c r="C102" s="137" t="str">
        <x:v>SU-101-V1</x:v>
      </x:c>
      <x:c r="D102" s="142" t="str">
        <x:v>Hühnerbrühe</x:v>
      </x:c>
      <x:c r="E102" s="138" t="str">
        <x:v>Suppe</x:v>
      </x:c>
      <x:c r="F102" s="138" t="str">
        <x:v>omnivor</x:v>
      </x:c>
      <x:c r="G102" s="138" t="str">
        <x:v>soup|chicken-broth</x:v>
      </x:c>
      <x:c r="H102" s="138" t="n">
        <x:v>2</x:v>
      </x:c>
      <x:c r="I102" s="138" t="n">
        <x:v>84</x:v>
      </x:c>
      <x:c r="J102" s="138" t="n">
        <x:v>156</x:v>
      </x:c>
      <x:c r="K102" s="138" t="n">
        <x:v>240</x:v>
      </x:c>
      <x:c r="L102" s="138" t="str">
        <x:v>anspruchsvoll</x:v>
      </x:c>
      <x:c r="M102" s="138" t="str">
        <x:f>'recipe_classification'!AH102</x:f>
        <x:v>teuer</x:v>
      </x:c>
      <x:c r="N102" s="138" t="n">
        <x:f>'recipe_classification'!AN102</x:f>
        <x:v>4</x:v>
      </x:c>
      <x:c r="O102" s="138" t="n">
        <x:v>3</x:v>
      </x:c>
      <x:c r="P102" s="141" t="b">
        <x:v>1</x:v>
      </x:c>
      <x:c r="Q102" s="141" t="b">
        <x:f>'recipe_classification'!AK102=1</x:f>
        <x:v>1</x:v>
      </x:c>
      <x:c r="R102" s="161" t="str">
        <x:v>Lasse das Gericht rasch abkühlen und bewahre es luftdicht bis zu 3 Tage im Kühlschrank auf.</x:v>
      </x:c>
      <x:c r="S102" s="161" t="str">
        <x:v>Erhitze es im Topf unter gelegentlichem Rühren vollständig. Gib bei Bedarf etwas Wasser oder Brühe hinzu.</x:v>
      </x:c>
      <x:c r="T102" s="138" t="str"/>
      <x:c r="U102" s="138" t="str">
        <x:v>https://www.bbcgoodfood.com/recipes/chicken-broth</x:v>
      </x:c>
      <x:c r="V102" s="138" t="str">
        <x:v>reviewed</x:v>
      </x:c>
      <x:c r="W102" s="138" t="n">
        <x:v>90</x:v>
      </x:c>
      <x:c r="X102" s="138" t="n">
        <x:v>46232</x:v>
      </x:c>
    </x:row>
    <x:row r="103">
      <x:c r="A103" s="137" t="str">
        <x:v>SU-102</x:v>
      </x:c>
      <x:c r="B103" s="137" t="n">
        <x:v>1</x:v>
      </x:c>
      <x:c r="C103" s="137" t="str">
        <x:v>SU-102-V1</x:v>
      </x:c>
      <x:c r="D103" s="142" t="str">
        <x:v>Hähnchen-Nudelsuppe</x:v>
      </x:c>
      <x:c r="E103" s="138" t="str">
        <x:v>Suppe</x:v>
      </x:c>
      <x:c r="F103" s="138" t="str">
        <x:v>omnivor</x:v>
      </x:c>
      <x:c r="G103" s="138" t="str">
        <x:v>soup|chicken-noodle-soup</x:v>
      </x:c>
      <x:c r="H103" s="138" t="n">
        <x:v>2</x:v>
      </x:c>
      <x:c r="I103" s="138" t="n">
        <x:v>14</x:v>
      </x:c>
      <x:c r="J103" s="138" t="n">
        <x:v>26</x:v>
      </x:c>
      <x:c r="K103" s="138" t="n">
        <x:v>40</x:v>
      </x:c>
      <x:c r="L103" s="138" t="str">
        <x:v>mittel</x:v>
      </x:c>
      <x:c r="M103" s="138" t="str">
        <x:f>'recipe_classification'!AH103</x:f>
        <x:v>teuer</x:v>
      </x:c>
      <x:c r="N103" s="138" t="n">
        <x:f>'recipe_classification'!AN103</x:f>
        <x:v>4</x:v>
      </x:c>
      <x:c r="O103" s="138" t="n">
        <x:v>3</x:v>
      </x:c>
      <x:c r="P103" s="141" t="b">
        <x:v>1</x:v>
      </x:c>
      <x:c r="Q103" s="141" t="b">
        <x:f>'recipe_classification'!AK103=1</x:f>
        <x:v>1</x:v>
      </x:c>
      <x:c r="R103" s="161" t="str">
        <x:v>Lasse das Gericht rasch abkühlen und bewahre es luftdicht bis zu 3 Tage im Kühlschrank auf.</x:v>
      </x:c>
      <x:c r="S103" s="161" t="str">
        <x:v>Erhitze es im Topf unter gelegentlichem Rühren vollständig. Gib bei Bedarf etwas Wasser oder Brühe hinzu.</x:v>
      </x:c>
      <x:c r="T103" s="138" t="str"/>
      <x:c r="U103" s="138" t="str">
        <x:v>https://www.bbcgoodfood.com/recipes/chicken-noodle-soup</x:v>
      </x:c>
      <x:c r="V103" s="138" t="str">
        <x:v>reviewed</x:v>
      </x:c>
      <x:c r="W103" s="138" t="n">
        <x:v>90</x:v>
      </x:c>
      <x:c r="X103" s="138" t="n">
        <x:v>46232</x:v>
      </x:c>
    </x:row>
    <x:row r="104">
      <x:c r="A104" s="137" t="str">
        <x:v>SU-103</x:v>
      </x:c>
      <x:c r="B104" s="137" t="n">
        <x:v>1</x:v>
      </x:c>
      <x:c r="C104" s="137" t="str">
        <x:v>SU-103-V1</x:v>
      </x:c>
      <x:c r="D104" s="142" t="str">
        <x:v>Hähnchen-Nudelsuppe mit Zuckermais</x:v>
      </x:c>
      <x:c r="E104" s="138" t="str">
        <x:v>Suppe</x:v>
      </x:c>
      <x:c r="F104" s="138" t="str">
        <x:v>omnivor</x:v>
      </x:c>
      <x:c r="G104" s="138" t="str">
        <x:v>soup|chicken-sweetcorn-noodle-soup</x:v>
      </x:c>
      <x:c r="H104" s="138" t="n">
        <x:v>8</x:v>
      </x:c>
      <x:c r="I104" s="138" t="n">
        <x:v>37</x:v>
      </x:c>
      <x:c r="J104" s="138" t="n">
        <x:v>68</x:v>
      </x:c>
      <x:c r="K104" s="138" t="n">
        <x:v>105</x:v>
      </x:c>
      <x:c r="L104" s="138" t="str">
        <x:v>anspruchsvoll</x:v>
      </x:c>
      <x:c r="M104" s="138" t="str">
        <x:f>'recipe_classification'!AH104</x:f>
        <x:v>mittel</x:v>
      </x:c>
      <x:c r="N104" s="138" t="n">
        <x:f>'recipe_classification'!AN104</x:f>
        <x:v>5</x:v>
      </x:c>
      <x:c r="O104" s="138" t="n">
        <x:v>3</x:v>
      </x:c>
      <x:c r="P104" s="141" t="b">
        <x:v>1</x:v>
      </x:c>
      <x:c r="Q104" s="141" t="b">
        <x:f>'recipe_classification'!AK104=1</x:f>
        <x:v>1</x:v>
      </x:c>
      <x:c r="R104" s="161" t="str">
        <x:v>Lasse das Gericht rasch abkühlen und bewahre es luftdicht bis zu 3 Tage im Kühlschrank auf.</x:v>
      </x:c>
      <x:c r="S104" s="161" t="str">
        <x:v>Erhitze es im Topf unter gelegentlichem Rühren vollständig. Gib bei Bedarf etwas Wasser oder Brühe hinzu.</x:v>
      </x:c>
      <x:c r="T104" s="138" t="str"/>
      <x:c r="U104" s="138" t="str">
        <x:v>https://www.bbcgoodfood.com/recipes/chicken-sweetcorn-noodle-soup</x:v>
      </x:c>
      <x:c r="V104" s="138" t="str">
        <x:v>reviewed</x:v>
      </x:c>
      <x:c r="W104" s="138" t="n">
        <x:v>90</x:v>
      </x:c>
      <x:c r="X104" s="138" t="n">
        <x:v>46232</x:v>
      </x:c>
    </x:row>
    <x:row r="105">
      <x:c r="A105" s="137" t="str">
        <x:v>SU-104</x:v>
      </x:c>
      <x:c r="B105" s="137" t="n">
        <x:v>1</x:v>
      </x:c>
      <x:c r="C105" s="137" t="str">
        <x:v>SU-104-V1</x:v>
      </x:c>
      <x:c r="D105" s="142" t="str">
        <x:v>Kalte Zucchinisuppe mit Minze</x:v>
      </x:c>
      <x:c r="E105" s="138" t="str">
        <x:v>Suppe</x:v>
      </x:c>
      <x:c r="F105" s="138" t="str">
        <x:v>vegetarisch</x:v>
      </x:c>
      <x:c r="G105" s="138" t="str">
        <x:v>soup|chilled-minty-courgette-soup</x:v>
      </x:c>
      <x:c r="H105" s="138" t="n">
        <x:v>4</x:v>
      </x:c>
      <x:c r="I105" s="138" t="n">
        <x:v>18</x:v>
      </x:c>
      <x:c r="J105" s="138" t="n">
        <x:v>32</x:v>
      </x:c>
      <x:c r="K105" s="138" t="n">
        <x:v>50</x:v>
      </x:c>
      <x:c r="L105" s="138" t="str">
        <x:v>mittel</x:v>
      </x:c>
      <x:c r="M105" s="138" t="str">
        <x:f>'recipe_classification'!AH105</x:f>
        <x:v>mittel</x:v>
      </x:c>
      <x:c r="N105" s="138" t="n">
        <x:f>'recipe_classification'!AN105</x:f>
        <x:v>5</x:v>
      </x:c>
      <x:c r="O105" s="138" t="n">
        <x:v>3</x:v>
      </x:c>
      <x:c r="P105" s="141" t="b">
        <x:v>1</x:v>
      </x:c>
      <x:c r="Q105" s="141" t="b">
        <x:f>'recipe_classification'!AK105=1</x:f>
        <x:v>1</x:v>
      </x:c>
      <x:c r="R105" s="161" t="str">
        <x:v>Lasse das Gericht rasch abkühlen und bewahre es luftdicht bis zu 3 Tage im Kühlschrank auf.</x:v>
      </x:c>
      <x:c r="S105" s="161" t="str">
        <x:v>Erhitze es im Topf unter gelegentlichem Rühren vollständig. Gib bei Bedarf etwas Wasser oder Brühe hinzu.</x:v>
      </x:c>
      <x:c r="T105" s="138" t="str"/>
      <x:c r="U105" s="138" t="str">
        <x:v>https://www.bbcgoodfood.com/recipes/chilled-minty-courgette-soup</x:v>
      </x:c>
      <x:c r="V105" s="138" t="str">
        <x:v>reviewed</x:v>
      </x:c>
      <x:c r="W105" s="138" t="n">
        <x:v>90</x:v>
      </x:c>
      <x:c r="X105" s="138" t="n">
        <x:v>46232</x:v>
      </x:c>
    </x:row>
    <x:row r="106">
      <x:c r="A106" s="137" t="str">
        <x:v>SU-105</x:v>
      </x:c>
      <x:c r="B106" s="137" t="n">
        <x:v>1</x:v>
      </x:c>
      <x:c r="C106" s="137" t="str">
        <x:v>SU-105-V1</x:v>
      </x:c>
      <x:c r="D106" s="142" t="str">
        <x:v>Stückige Mulligatawny-Suppe mit Butternusskürbis</x:v>
      </x:c>
      <x:c r="E106" s="138" t="str">
        <x:v>Suppe</x:v>
      </x:c>
      <x:c r="F106" s="138" t="str">
        <x:v>vegetarisch</x:v>
      </x:c>
      <x:c r="G106" s="138" t="str">
        <x:v>pan|chunky-butternut-mulligatawny</x:v>
      </x:c>
      <x:c r="H106" s="138" t="n">
        <x:v>6</x:v>
      </x:c>
      <x:c r="I106" s="138" t="n">
        <x:v>23</x:v>
      </x:c>
      <x:c r="J106" s="138" t="n">
        <x:v>42</x:v>
      </x:c>
      <x:c r="K106" s="138" t="n">
        <x:v>65</x:v>
      </x:c>
      <x:c r="L106" s="138" t="str">
        <x:v>mittel</x:v>
      </x:c>
      <x:c r="M106" s="138" t="str">
        <x:f>'recipe_classification'!AH106</x:f>
        <x:v>günstig</x:v>
      </x:c>
      <x:c r="N106" s="138" t="n">
        <x:f>'recipe_classification'!AN106</x:f>
        <x:v>5</x:v>
      </x:c>
      <x:c r="O106" s="138" t="n">
        <x:v>3</x:v>
      </x:c>
      <x:c r="P106" s="141" t="b">
        <x:v>1</x:v>
      </x:c>
      <x:c r="Q106" s="141" t="b">
        <x:f>'recipe_classification'!AK106=1</x:f>
        <x:v>1</x:v>
      </x:c>
      <x:c r="R106" s="161" t="str">
        <x:v>Lasse das Gericht rasch abkühlen und bewahre es luftdicht bis zu 3 Tage im Kühlschrank auf.</x:v>
      </x:c>
      <x:c r="S106" s="161" t="str">
        <x:v>Erhitze es im Topf unter gelegentlichem Rühren vollständig. Gib bei Bedarf etwas Wasser oder Brühe hinzu.</x:v>
      </x:c>
      <x:c r="T106" s="138" t="str"/>
      <x:c r="U106" s="138" t="str">
        <x:v>https://www.bbcgoodfood.com/recipes/chunky-butternut-mulligatawny</x:v>
      </x:c>
      <x:c r="V106" s="138" t="str">
        <x:v>reviewed</x:v>
      </x:c>
      <x:c r="W106" s="138" t="n">
        <x:v>90</x:v>
      </x:c>
      <x:c r="X106" s="138" t="n">
        <x:v>46232</x:v>
      </x:c>
    </x:row>
    <x:row r="107">
      <x:c r="A107" s="137" t="str">
        <x:v>SU-106</x:v>
      </x:c>
      <x:c r="B107" s="137" t="n">
        <x:v>1</x:v>
      </x:c>
      <x:c r="C107" s="137" t="str">
        <x:v>SU-106-V1</x:v>
      </x:c>
      <x:c r="D107" s="142" t="str">
        <x:v>Stückige Gemüsesuppe</x:v>
      </x:c>
      <x:c r="E107" s="138" t="str">
        <x:v>Suppe</x:v>
      </x:c>
      <x:c r="F107" s="138" t="str">
        <x:v>vegetarisch</x:v>
      </x:c>
      <x:c r="G107" s="138" t="str">
        <x:v>soup|chunky-vegetable-soup</x:v>
      </x:c>
      <x:c r="H107" s="138" t="n">
        <x:v>4</x:v>
      </x:c>
      <x:c r="I107" s="138" t="n">
        <x:v>24</x:v>
      </x:c>
      <x:c r="J107" s="138" t="n">
        <x:v>46</x:v>
      </x:c>
      <x:c r="K107" s="138" t="n">
        <x:v>70</x:v>
      </x:c>
      <x:c r="L107" s="138" t="str">
        <x:v>mittel</x:v>
      </x:c>
      <x:c r="M107" s="138" t="str">
        <x:f>'recipe_classification'!AH107</x:f>
        <x:v>mittel</x:v>
      </x:c>
      <x:c r="N107" s="138" t="n">
        <x:f>'recipe_classification'!AN107</x:f>
        <x:v>5</x:v>
      </x:c>
      <x:c r="O107" s="138" t="n">
        <x:v>3</x:v>
      </x:c>
      <x:c r="P107" s="141" t="b">
        <x:v>1</x:v>
      </x:c>
      <x:c r="Q107" s="141" t="b">
        <x:f>'recipe_classification'!AK107=1</x:f>
        <x:v>1</x:v>
      </x:c>
      <x:c r="R107" s="161" t="str">
        <x:v>Lasse das Gericht rasch abkühlen und bewahre es luftdicht bis zu 3 Tage im Kühlschrank auf.</x:v>
      </x:c>
      <x:c r="S107" s="161" t="str">
        <x:v>Erhitze es im Topf unter gelegentlichem Rühren vollständig. Gib bei Bedarf etwas Wasser oder Brühe hinzu.</x:v>
      </x:c>
      <x:c r="T107" s="138" t="str"/>
      <x:c r="U107" s="138" t="str">
        <x:v>https://www.bbcgoodfood.com/recipes/chunky-vegetable-soup</x:v>
      </x:c>
      <x:c r="V107" s="138" t="str">
        <x:v>reviewed</x:v>
      </x:c>
      <x:c r="W107" s="138" t="n">
        <x:v>90</x:v>
      </x:c>
      <x:c r="X107" s="138" t="n">
        <x:v>46232</x:v>
      </x:c>
    </x:row>
    <x:row r="108">
      <x:c r="A108" s="137" t="str">
        <x:v>SU-107</x:v>
      </x:c>
      <x:c r="B108" s="137" t="n">
        <x:v>1</x:v>
      </x:c>
      <x:c r="C108" s="137" t="str">
        <x:v>SU-107-V1</x:v>
      </x:c>
      <x:c r="D108" s="142" t="str">
        <x:v>Zucchini-Erbsen-Suppe mit Pesto</x:v>
      </x:c>
      <x:c r="E108" s="138" t="str">
        <x:v>Suppe</x:v>
      </x:c>
      <x:c r="F108" s="138" t="str">
        <x:v>vegetarisch</x:v>
      </x:c>
      <x:c r="G108" s="138" t="str">
        <x:v>soup|courgette-pea-pesto-soup</x:v>
      </x:c>
      <x:c r="H108" s="138" t="n">
        <x:v>4</x:v>
      </x:c>
      <x:c r="I108" s="138" t="n">
        <x:v>9</x:v>
      </x:c>
      <x:c r="J108" s="138" t="n">
        <x:v>16</x:v>
      </x:c>
      <x:c r="K108" s="138" t="n">
        <x:v>25</x:v>
      </x:c>
      <x:c r="L108" s="138" t="str">
        <x:v>einfach</x:v>
      </x:c>
      <x:c r="M108" s="138" t="str">
        <x:f>'recipe_classification'!AH108</x:f>
        <x:v>günstig</x:v>
      </x:c>
      <x:c r="N108" s="138" t="n">
        <x:f>'recipe_classification'!AN108</x:f>
        <x:v>5</x:v>
      </x:c>
      <x:c r="O108" s="138" t="n">
        <x:v>3</x:v>
      </x:c>
      <x:c r="P108" s="141" t="b">
        <x:v>1</x:v>
      </x:c>
      <x:c r="Q108" s="141" t="b">
        <x:f>'recipe_classification'!AK108=1</x:f>
        <x:v>1</x:v>
      </x:c>
      <x:c r="R108" s="161" t="str">
        <x:v>Lasse das Gericht rasch abkühlen und bewahre es luftdicht bis zu 3 Tage im Kühlschrank auf.</x:v>
      </x:c>
      <x:c r="S108" s="161" t="str">
        <x:v>Erhitze es im Topf unter gelegentlichem Rühren vollständig. Gib bei Bedarf etwas Wasser oder Brühe hinzu.</x:v>
      </x:c>
      <x:c r="T108" s="138" t="str"/>
      <x:c r="U108" s="138" t="str">
        <x:v>https://www.bbcgoodfood.com/recipes/courgette-pea-pesto-soup</x:v>
      </x:c>
      <x:c r="V108" s="138" t="str">
        <x:v>reviewed</x:v>
      </x:c>
      <x:c r="W108" s="138" t="n">
        <x:v>90</x:v>
      </x:c>
      <x:c r="X108" s="138" t="n">
        <x:v>46232</x:v>
      </x:c>
    </x:row>
    <x:row r="109">
      <x:c r="A109" s="137" t="str">
        <x:v>SU-108</x:v>
      </x:c>
      <x:c r="B109" s="137" t="n">
        <x:v>1</x:v>
      </x:c>
      <x:c r="C109" s="137" t="str">
        <x:v>SU-108-V1</x:v>
      </x:c>
      <x:c r="D109" s="142" t="str">
        <x:v>Cremige Fisch-Muschel-Suppe</x:v>
      </x:c>
      <x:c r="E109" s="138" t="str">
        <x:v>Suppe</x:v>
      </x:c>
      <x:c r="F109" s="138" t="str">
        <x:v>pescetarisch</x:v>
      </x:c>
      <x:c r="G109" s="138" t="str">
        <x:v>soup|creamy-fish-mussel-soup</x:v>
      </x:c>
      <x:c r="H109" s="138" t="n">
        <x:v>4</x:v>
      </x:c>
      <x:c r="I109" s="138" t="n">
        <x:v>9</x:v>
      </x:c>
      <x:c r="J109" s="138" t="n">
        <x:v>16</x:v>
      </x:c>
      <x:c r="K109" s="138" t="n">
        <x:v>25</x:v>
      </x:c>
      <x:c r="L109" s="138" t="str">
        <x:v>einfach</x:v>
      </x:c>
      <x:c r="M109" s="138" t="str">
        <x:f>'recipe_classification'!AH109</x:f>
        <x:v>teuer</x:v>
      </x:c>
      <x:c r="N109" s="138" t="n">
        <x:f>'recipe_classification'!AN109</x:f>
        <x:v>3</x:v>
      </x:c>
      <x:c r="O109" s="138" t="n">
        <x:v>2</x:v>
      </x:c>
      <x:c r="P109" s="141" t="b">
        <x:v>0</x:v>
      </x:c>
      <x:c r="Q109" s="141" t="b">
        <x:f>'recipe_classification'!AK109=1</x:f>
        <x:v>1</x:v>
      </x:c>
      <x:c r="R109" s="161" t="str">
        <x:v>Lasse Reste rasch abkühlen und bewahre sie luftdicht höchstens 2 Tage im Kühlschrank auf.</x:v>
      </x:c>
      <x:c r="S109" s="161" t="str">
        <x:v>Erhitze das Gericht einmal vollständig, aber möglichst schonend. Bewahre kalte Beilagen getrennt auf.</x:v>
      </x:c>
      <x:c r="T109" s="138" t="str"/>
      <x:c r="U109" s="138" t="str">
        <x:v>https://www.bbcgoodfood.com/recipes/creamy-fish-mussel-soup</x:v>
      </x:c>
      <x:c r="V109" s="138" t="str">
        <x:v>reviewed</x:v>
      </x:c>
      <x:c r="W109" s="138" t="n">
        <x:v>90</x:v>
      </x:c>
      <x:c r="X109" s="138" t="n">
        <x:v>46232</x:v>
      </x:c>
    </x:row>
    <x:row r="110">
      <x:c r="A110" s="137" t="str">
        <x:v>SU-109</x:v>
      </x:c>
      <x:c r="B110" s="137" t="n">
        <x:v>1</x:v>
      </x:c>
      <x:c r="C110" s="137" t="str">
        <x:v>SU-109-V1</x:v>
      </x:c>
      <x:c r="D110" s="142" t="str">
        <x:v>Gurken-Erbsen-Salat-Suppe</x:v>
      </x:c>
      <x:c r="E110" s="138" t="str">
        <x:v>Suppe</x:v>
      </x:c>
      <x:c r="F110" s="138" t="str">
        <x:v>vegetarisch</x:v>
      </x:c>
      <x:c r="G110" s="138" t="str">
        <x:v>soup|cucumber-pea-lettuce-soup</x:v>
      </x:c>
      <x:c r="H110" s="138" t="n">
        <x:v>4</x:v>
      </x:c>
      <x:c r="I110" s="138" t="n">
        <x:v>7</x:v>
      </x:c>
      <x:c r="J110" s="138" t="n">
        <x:v>13</x:v>
      </x:c>
      <x:c r="K110" s="138" t="n">
        <x:v>20</x:v>
      </x:c>
      <x:c r="L110" s="138" t="str">
        <x:v>einfach</x:v>
      </x:c>
      <x:c r="M110" s="138" t="str">
        <x:f>'recipe_classification'!AH110</x:f>
        <x:v>günstig</x:v>
      </x:c>
      <x:c r="N110" s="138" t="n">
        <x:f>'recipe_classification'!AN110</x:f>
        <x:v>2</x:v>
      </x:c>
      <x:c r="O110" s="138" t="n">
        <x:v>2</x:v>
      </x:c>
      <x:c r="P110" s="141" t="b">
        <x:v>0</x:v>
      </x:c>
      <x:c r="Q110" s="141" t="b">
        <x:f>'recipe_classification'!AK110=1</x:f>
        <x:v>1</x:v>
      </x:c>
      <x:c r="R110" s="161" t="str">
        <x:v>Bewahre Dressing und empfindliche Zutaten getrennt bis zu 2 Tage im Kühlschrank auf.</x:v>
      </x:c>
      <x:c r="S110" s="161" t="str">
        <x:v>Nicht aufwärmen. Erwärme gegarte Bestandteile bei Bedarf separat und mische den Salat erst danach.</x:v>
      </x:c>
      <x:c r="T110" s="138" t="str"/>
      <x:c r="U110" s="138" t="str">
        <x:v>https://www.bbcgoodfood.com/recipes/cucumber-pea-lettuce-soup</x:v>
      </x:c>
      <x:c r="V110" s="138" t="str">
        <x:v>reviewed</x:v>
      </x:c>
      <x:c r="W110" s="138" t="n">
        <x:v>90</x:v>
      </x:c>
      <x:c r="X110" s="138" t="n">
        <x:v>46232</x:v>
      </x:c>
    </x:row>
    <x:row r="111">
      <x:c r="A111" s="137" t="str">
        <x:v>SU-110</x:v>
      </x:c>
      <x:c r="B111" s="137" t="n">
        <x:v>1</x:v>
      </x:c>
      <x:c r="C111" s="137" t="str">
        <x:v>SU-110-V1</x:v>
      </x:c>
      <x:c r="D111" s="142" t="str">
        <x:v>Schottische Räucherfischsuppe</x:v>
      </x:c>
      <x:c r="E111" s="138" t="str">
        <x:v>Suppe</x:v>
      </x:c>
      <x:c r="F111" s="138" t="str">
        <x:v>vegetarisch</x:v>
      </x:c>
      <x:c r="G111" s="138" t="str">
        <x:v>pan|cullen-skink</x:v>
      </x:c>
      <x:c r="H111" s="138" t="n">
        <x:v>4</x:v>
      </x:c>
      <x:c r="I111" s="138" t="n">
        <x:v>14</x:v>
      </x:c>
      <x:c r="J111" s="138" t="n">
        <x:v>26</x:v>
      </x:c>
      <x:c r="K111" s="138" t="n">
        <x:v>40</x:v>
      </x:c>
      <x:c r="L111" s="138" t="str">
        <x:v>mittel</x:v>
      </x:c>
      <x:c r="M111" s="138" t="str">
        <x:f>'recipe_classification'!AH111</x:f>
        <x:v>günstig</x:v>
      </x:c>
      <x:c r="N111" s="138" t="n">
        <x:f>'recipe_classification'!AN111</x:f>
        <x:v>2</x:v>
      </x:c>
      <x:c r="O111" s="138" t="n">
        <x:v>2</x:v>
      </x:c>
      <x:c r="P111" s="141" t="b">
        <x:v>0</x:v>
      </x:c>
      <x:c r="Q111" s="141" t="b">
        <x:f>'recipe_classification'!AK111=1</x:f>
        <x:v>1</x:v>
      </x:c>
      <x:c r="R111" s="161" t="str">
        <x:v>Lasse Reste rasch abkühlen und bewahre sie luftdicht höchstens 2 Tage im Kühlschrank auf.</x:v>
      </x:c>
      <x:c r="S111" s="161" t="str">
        <x:v>Erhitze das Gericht einmal vollständig, aber möglichst schonend. Bewahre kalte Beilagen getrennt auf.</x:v>
      </x:c>
      <x:c r="T111" s="138" t="str"/>
      <x:c r="U111" s="138" t="str">
        <x:v>https://www.bbcgoodfood.com/recipes/cullen-skink</x:v>
      </x:c>
      <x:c r="V111" s="138" t="str">
        <x:v>reviewed</x:v>
      </x:c>
      <x:c r="W111" s="138" t="n">
        <x:v>90</x:v>
      </x:c>
      <x:c r="X111" s="138" t="n">
        <x:v>46232</x:v>
      </x:c>
    </x:row>
    <x:row r="112">
      <x:c r="A112" s="137" t="str">
        <x:v>SU-111</x:v>
      </x:c>
      <x:c r="B112" s="137" t="n">
        <x:v>1</x:v>
      </x:c>
      <x:c r="C112" s="137" t="str">
        <x:v>SU-111-V1</x:v>
      </x:c>
      <x:c r="D112" s="142" t="str">
        <x:v>Curry-Linsen-Suppe mit Pastinake und Apfel</x:v>
      </x:c>
      <x:c r="E112" s="138" t="str">
        <x:v>Suppe</x:v>
      </x:c>
      <x:c r="F112" s="138" t="str">
        <x:v>vegetarisch</x:v>
      </x:c>
      <x:c r="G112" s="138" t="str">
        <x:v>soup|curried-lentil-parsnip-apple-soup</x:v>
      </x:c>
      <x:c r="H112" s="138" t="n">
        <x:v>6</x:v>
      </x:c>
      <x:c r="I112" s="138" t="n">
        <x:v>21</x:v>
      </x:c>
      <x:c r="J112" s="138" t="n">
        <x:v>39</x:v>
      </x:c>
      <x:c r="K112" s="138" t="n">
        <x:v>60</x:v>
      </x:c>
      <x:c r="L112" s="138" t="str">
        <x:v>mittel</x:v>
      </x:c>
      <x:c r="M112" s="138" t="str">
        <x:f>'recipe_classification'!AH112</x:f>
        <x:v>günstig</x:v>
      </x:c>
      <x:c r="N112" s="138" t="n">
        <x:f>'recipe_classification'!AN112</x:f>
        <x:v>5</x:v>
      </x:c>
      <x:c r="O112" s="138" t="n">
        <x:v>3</x:v>
      </x:c>
      <x:c r="P112" s="141" t="b">
        <x:v>1</x:v>
      </x:c>
      <x:c r="Q112" s="141" t="b">
        <x:f>'recipe_classification'!AK112=1</x:f>
        <x:v>1</x:v>
      </x:c>
      <x:c r="R112" s="161" t="str">
        <x:v>Lasse das Gericht rasch abkühlen und bewahre es luftdicht bis zu 3 Tage im Kühlschrank auf.</x:v>
      </x:c>
      <x:c r="S112" s="161" t="str">
        <x:v>Erhitze es im Topf unter gelegentlichem Rühren vollständig. Gib bei Bedarf etwas Wasser oder Brühe hinzu.</x:v>
      </x:c>
      <x:c r="T112" s="138" t="str"/>
      <x:c r="U112" s="138" t="str">
        <x:v>https://www.bbcgoodfood.com/recipes/curried-lentil-parsnip-apple-soup</x:v>
      </x:c>
      <x:c r="V112" s="138" t="str">
        <x:v>reviewed</x:v>
      </x:c>
      <x:c r="W112" s="138" t="n">
        <x:v>90</x:v>
      </x:c>
      <x:c r="X112" s="138" t="n">
        <x:v>46232</x:v>
      </x:c>
    </x:row>
    <x:row r="113">
      <x:c r="A113" s="137" t="str">
        <x:v>SU-112</x:v>
      </x:c>
      <x:c r="B113" s="137" t="n">
        <x:v>1</x:v>
      </x:c>
      <x:c r="C113" s="137" t="str">
        <x:v>SU-112-V1</x:v>
      </x:c>
      <x:c r="D113" s="142" t="str">
        <x:v>Einfache Nudelsuppe</x:v>
      </x:c>
      <x:c r="E113" s="138" t="str">
        <x:v>Suppe</x:v>
      </x:c>
      <x:c r="F113" s="138" t="str">
        <x:v>omnivor</x:v>
      </x:c>
      <x:c r="G113" s="138" t="str">
        <x:v>soup|easy-noodle-soup</x:v>
      </x:c>
      <x:c r="H113" s="138" t="n">
        <x:v>2</x:v>
      </x:c>
      <x:c r="I113" s="138" t="n">
        <x:v>9</x:v>
      </x:c>
      <x:c r="J113" s="138" t="n">
        <x:v>16</x:v>
      </x:c>
      <x:c r="K113" s="138" t="n">
        <x:v>25</x:v>
      </x:c>
      <x:c r="L113" s="138" t="str">
        <x:v>einfach</x:v>
      </x:c>
      <x:c r="M113" s="138" t="str">
        <x:f>'recipe_classification'!AH113</x:f>
        <x:v>mittel</x:v>
      </x:c>
      <x:c r="N113" s="138" t="n">
        <x:f>'recipe_classification'!AN113</x:f>
        <x:v>4</x:v>
      </x:c>
      <x:c r="O113" s="138" t="n">
        <x:v>3</x:v>
      </x:c>
      <x:c r="P113" s="141" t="b">
        <x:v>1</x:v>
      </x:c>
      <x:c r="Q113" s="141" t="b">
        <x:f>'recipe_classification'!AK113=1</x:f>
        <x:v>1</x:v>
      </x:c>
      <x:c r="R113" s="161" t="str">
        <x:v>Lasse das Gericht rasch abkühlen und bewahre es luftdicht bis zu 3 Tage im Kühlschrank auf.</x:v>
      </x:c>
      <x:c r="S113" s="161" t="str">
        <x:v>Erhitze es im Topf unter gelegentlichem Rühren vollständig. Gib bei Bedarf etwas Wasser oder Brühe hinzu.</x:v>
      </x:c>
      <x:c r="T113" s="138" t="str"/>
      <x:c r="U113" s="138" t="str">
        <x:v>https://www.bbcgoodfood.com/recipes/easy-noodle-soup</x:v>
      </x:c>
      <x:c r="V113" s="138" t="str">
        <x:v>reviewed</x:v>
      </x:c>
      <x:c r="W113" s="138" t="n">
        <x:v>90</x:v>
      </x:c>
      <x:c r="X113" s="138" t="n">
        <x:v>46232</x:v>
      </x:c>
    </x:row>
    <x:row r="114">
      <x:c r="A114" s="137" t="str">
        <x:v>SA-113</x:v>
      </x:c>
      <x:c r="B114" s="137" t="n">
        <x:v>1</x:v>
      </x:c>
      <x:c r="C114" s="137" t="str">
        <x:v>SA-113-V1</x:v>
      </x:c>
      <x:c r="D114" s="142" t="str">
        <x:v>Hähnchen-Satay-Salat</x:v>
      </x:c>
      <x:c r="E114" s="138" t="str">
        <x:v>Salat</x:v>
      </x:c>
      <x:c r="F114" s="138" t="str">
        <x:v>omnivor</x:v>
      </x:c>
      <x:c r="G114" s="138" t="str">
        <x:v>salad|chicken-satay-salad</x:v>
      </x:c>
      <x:c r="H114" s="138" t="n">
        <x:v>2</x:v>
      </x:c>
      <x:c r="I114" s="138" t="n">
        <x:v>9</x:v>
      </x:c>
      <x:c r="J114" s="138" t="n">
        <x:v>16</x:v>
      </x:c>
      <x:c r="K114" s="138" t="n">
        <x:v>25</x:v>
      </x:c>
      <x:c r="L114" s="138" t="str">
        <x:v>mittel</x:v>
      </x:c>
      <x:c r="M114" s="138" t="str">
        <x:f>'recipe_classification'!AH114</x:f>
        <x:v>günstig</x:v>
      </x:c>
      <x:c r="N114" s="138" t="n">
        <x:f>'recipe_classification'!AN114</x:f>
        <x:v>2</x:v>
      </x:c>
      <x:c r="O114" s="138" t="n">
        <x:v>2</x:v>
      </x:c>
      <x:c r="P114" s="141" t="b">
        <x:v>0</x:v>
      </x:c>
      <x:c r="Q114" s="141" t="b">
        <x:f>'recipe_classification'!AK114=1</x:f>
        <x:v>1</x:v>
      </x:c>
      <x:c r="R114" s="161" t="str">
        <x:v>Bewahre Dressing und empfindliche Zutaten getrennt bis zu 2 Tage im Kühlschrank auf.</x:v>
      </x:c>
      <x:c r="S114" s="161" t="str">
        <x:v>Nicht aufwärmen. Erwärme gegarte Bestandteile bei Bedarf separat und mische den Salat erst danach.</x:v>
      </x:c>
      <x:c r="T114" s="138" t="str"/>
      <x:c r="U114" s="138" t="str">
        <x:v>https://www.bbcgoodfood.com/recipes/chicken-satay-salad</x:v>
      </x:c>
      <x:c r="V114" s="138" t="str">
        <x:v>reviewed</x:v>
      </x:c>
      <x:c r="W114" s="138" t="n">
        <x:v>90</x:v>
      </x:c>
      <x:c r="X114" s="138" t="n">
        <x:v>46232</x:v>
      </x:c>
    </x:row>
    <x:row r="115">
      <x:c r="A115" s="137" t="str">
        <x:v>SA-114</x:v>
      </x:c>
      <x:c r="B115" s="137" t="n">
        <x:v>1</x:v>
      </x:c>
      <x:c r="C115" s="137" t="str">
        <x:v>SA-114-V1</x:v>
      </x:c>
      <x:c r="D115" s="142" t="str">
        <x:v>Rauchiger Kichererbsensalat</x:v>
      </x:c>
      <x:c r="E115" s="138" t="str">
        <x:v>Salat</x:v>
      </x:c>
      <x:c r="F115" s="138" t="str">
        <x:v>vegan</x:v>
      </x:c>
      <x:c r="G115" s="138" t="str">
        <x:v>salad|smoky-chickpea-salad</x:v>
      </x:c>
      <x:c r="H115" s="138" t="n">
        <x:v>4</x:v>
      </x:c>
      <x:c r="I115" s="138" t="n">
        <x:v>6</x:v>
      </x:c>
      <x:c r="J115" s="138" t="n">
        <x:v>10</x:v>
      </x:c>
      <x:c r="K115" s="138" t="n">
        <x:v>16</x:v>
      </x:c>
      <x:c r="L115" s="138" t="str">
        <x:v>mittel</x:v>
      </x:c>
      <x:c r="M115" s="138" t="str">
        <x:f>'recipe_classification'!AH115</x:f>
        <x:v>günstig</x:v>
      </x:c>
      <x:c r="N115" s="138" t="n">
        <x:f>'recipe_classification'!AN115</x:f>
        <x:v>2</x:v>
      </x:c>
      <x:c r="O115" s="138" t="n">
        <x:v>2</x:v>
      </x:c>
      <x:c r="P115" s="141" t="b">
        <x:v>0</x:v>
      </x:c>
      <x:c r="Q115" s="141" t="b">
        <x:f>'recipe_classification'!AK115=1</x:f>
        <x:v>1</x:v>
      </x:c>
      <x:c r="R115" s="161" t="str">
        <x:v>Bewahre Dressing und empfindliche Zutaten getrennt bis zu 2 Tage im Kühlschrank auf.</x:v>
      </x:c>
      <x:c r="S115" s="161" t="str">
        <x:v>Nicht aufwärmen. Erwärme gegarte Bestandteile bei Bedarf separat und mische den Salat erst danach.</x:v>
      </x:c>
      <x:c r="T115" s="138" t="str"/>
      <x:c r="U115" s="138" t="str">
        <x:v>https://www.bbcgoodfood.com/recipes/smoky-chickpea-salad</x:v>
      </x:c>
      <x:c r="V115" s="138" t="str">
        <x:v>reviewed</x:v>
      </x:c>
      <x:c r="W115" s="138" t="n">
        <x:v>90</x:v>
      </x:c>
      <x:c r="X115" s="138" t="n">
        <x:v>46232</x:v>
      </x:c>
    </x:row>
    <x:row r="116">
      <x:c r="A116" s="137" t="str">
        <x:v>SA-115</x:v>
      </x:c>
      <x:c r="B116" s="137" t="n">
        <x:v>1</x:v>
      </x:c>
      <x:c r="C116" s="137" t="str">
        <x:v>SA-115-V1</x:v>
      </x:c>
      <x:c r="D116" s="142" t="str">
        <x:v>Taco-Salat mit Tomaten und schwarzen Bohnen</x:v>
      </x:c>
      <x:c r="E116" s="138" t="str">
        <x:v>Salat</x:v>
      </x:c>
      <x:c r="F116" s="138" t="str">
        <x:v>vegan</x:v>
      </x:c>
      <x:c r="G116" s="138" t="str">
        <x:v>salad|tomato-black-bean-taco-salad</x:v>
      </x:c>
      <x:c r="H116" s="138" t="n">
        <x:v>4</x:v>
      </x:c>
      <x:c r="I116" s="138" t="n">
        <x:v>7</x:v>
      </x:c>
      <x:c r="J116" s="138" t="n">
        <x:v>13</x:v>
      </x:c>
      <x:c r="K116" s="138" t="n">
        <x:v>20</x:v>
      </x:c>
      <x:c r="L116" s="138" t="str">
        <x:v>mittel</x:v>
      </x:c>
      <x:c r="M116" s="138" t="str">
        <x:f>'recipe_classification'!AH116</x:f>
        <x:v>günstig</x:v>
      </x:c>
      <x:c r="N116" s="138" t="n">
        <x:f>'recipe_classification'!AN116</x:f>
        <x:v>2</x:v>
      </x:c>
      <x:c r="O116" s="138" t="n">
        <x:v>2</x:v>
      </x:c>
      <x:c r="P116" s="141" t="b">
        <x:v>0</x:v>
      </x:c>
      <x:c r="Q116" s="141" t="b">
        <x:f>'recipe_classification'!AK116=1</x:f>
        <x:v>1</x:v>
      </x:c>
      <x:c r="R116" s="161" t="str">
        <x:v>Bewahre Dressing und empfindliche Zutaten getrennt bis zu 2 Tage im Kühlschrank auf.</x:v>
      </x:c>
      <x:c r="S116" s="161" t="str">
        <x:v>Nicht aufwärmen. Erwärme gegarte Bestandteile bei Bedarf separat und mische den Salat erst danach.</x:v>
      </x:c>
      <x:c r="T116" s="138" t="str"/>
      <x:c r="U116" s="138" t="str">
        <x:v>https://www.bbcgoodfood.com/recipes/tomato-black-bean-taco-salad</x:v>
      </x:c>
      <x:c r="V116" s="138" t="str">
        <x:v>reviewed</x:v>
      </x:c>
      <x:c r="W116" s="138" t="n">
        <x:v>90</x:v>
      </x:c>
      <x:c r="X116" s="138" t="n">
        <x:v>46232</x:v>
      </x:c>
    </x:row>
    <x:row r="117">
      <x:c r="A117" s="137" t="str">
        <x:v>SA-116</x:v>
      </x:c>
      <x:c r="B117" s="137" t="n">
        <x:v>1</x:v>
      </x:c>
      <x:c r="C117" s="137" t="str">
        <x:v>SA-116-V1</x:v>
      </x:c>
      <x:c r="D117" s="142" t="str">
        <x:v>Ägyptischer Eiersalat</x:v>
      </x:c>
      <x:c r="E117" s="138" t="str">
        <x:v>Salat</x:v>
      </x:c>
      <x:c r="F117" s="138" t="str">
        <x:v>vegetarisch</x:v>
      </x:c>
      <x:c r="G117" s="138" t="str">
        <x:v>salad|egyptian-egg-salad</x:v>
      </x:c>
      <x:c r="H117" s="138" t="n">
        <x:v>2</x:v>
      </x:c>
      <x:c r="I117" s="138" t="n">
        <x:v>5</x:v>
      </x:c>
      <x:c r="J117" s="138" t="n">
        <x:v>10</x:v>
      </x:c>
      <x:c r="K117" s="138" t="n">
        <x:v>15</x:v>
      </x:c>
      <x:c r="L117" s="138" t="str">
        <x:v>mittel</x:v>
      </x:c>
      <x:c r="M117" s="138" t="str">
        <x:f>'recipe_classification'!AH117</x:f>
        <x:v>mittel</x:v>
      </x:c>
      <x:c r="N117" s="138" t="n">
        <x:f>'recipe_classification'!AN117</x:f>
        <x:v>2</x:v>
      </x:c>
      <x:c r="O117" s="138" t="n">
        <x:v>2</x:v>
      </x:c>
      <x:c r="P117" s="141" t="b">
        <x:v>0</x:v>
      </x:c>
      <x:c r="Q117" s="141" t="b">
        <x:f>'recipe_classification'!AK117=1</x:f>
        <x:v>1</x:v>
      </x:c>
      <x:c r="R117" s="161" t="str">
        <x:v>Bewahre Dressing und empfindliche Zutaten getrennt bis zu 2 Tage im Kühlschrank auf.</x:v>
      </x:c>
      <x:c r="S117" s="161" t="str">
        <x:v>Nicht aufwärmen. Erwärme gegarte Bestandteile bei Bedarf separat und mische den Salat erst danach.</x:v>
      </x:c>
      <x:c r="T117" s="138" t="str"/>
      <x:c r="U117" s="138" t="str">
        <x:v>https://www.bbcgoodfood.com/recipes/egyptian-egg-salad</x:v>
      </x:c>
      <x:c r="V117" s="138" t="str">
        <x:v>reviewed</x:v>
      </x:c>
      <x:c r="W117" s="138" t="n">
        <x:v>90</x:v>
      </x:c>
      <x:c r="X117" s="138" t="n">
        <x:v>46232</x:v>
      </x:c>
    </x:row>
    <x:row r="118">
      <x:c r="A118" s="137" t="str">
        <x:v>SA-117</x:v>
      </x:c>
      <x:c r="B118" s="137" t="n">
        <x:v>1</x:v>
      </x:c>
      <x:c r="C118" s="137" t="str">
        <x:v>SA-117-V1</x:v>
      </x:c>
      <x:c r="D118" s="142" t="str">
        <x:v>Frischer Lachs mit thailändischem Nudelsalat</x:v>
      </x:c>
      <x:c r="E118" s="138" t="str">
        <x:v>Salat</x:v>
      </x:c>
      <x:c r="F118" s="138" t="str">
        <x:v>pescetarisch</x:v>
      </x:c>
      <x:c r="G118" s="138" t="str">
        <x:v>salad|fresh-salmon-with-thai-noodle-salad</x:v>
      </x:c>
      <x:c r="H118" s="138" t="n">
        <x:v>2</x:v>
      </x:c>
      <x:c r="I118" s="138" t="n">
        <x:v>7</x:v>
      </x:c>
      <x:c r="J118" s="138" t="n">
        <x:v>13</x:v>
      </x:c>
      <x:c r="K118" s="138" t="n">
        <x:v>20</x:v>
      </x:c>
      <x:c r="L118" s="138" t="str">
        <x:v>mittel</x:v>
      </x:c>
      <x:c r="M118" s="138" t="str">
        <x:f>'recipe_classification'!AH118</x:f>
        <x:v>günstig</x:v>
      </x:c>
      <x:c r="N118" s="138" t="n">
        <x:f>'recipe_classification'!AN118</x:f>
        <x:v>2</x:v>
      </x:c>
      <x:c r="O118" s="138" t="n">
        <x:v>2</x:v>
      </x:c>
      <x:c r="P118" s="141" t="b">
        <x:v>0</x:v>
      </x:c>
      <x:c r="Q118" s="141" t="b">
        <x:f>'recipe_classification'!AK118=1</x:f>
        <x:v>1</x:v>
      </x:c>
      <x:c r="R118" s="161" t="str">
        <x:v>Bewahre Dressing und empfindliche Zutaten getrennt bis zu 2 Tage im Kühlschrank auf.</x:v>
      </x:c>
      <x:c r="S118" s="161" t="str">
        <x:v>Nicht aufwärmen. Erwärme gegarte Bestandteile bei Bedarf separat und mische den Salat erst danach.</x:v>
      </x:c>
      <x:c r="T118" s="138" t="str"/>
      <x:c r="U118" s="138" t="str">
        <x:v>https://www.bbcgoodfood.com/recipes/fresh-salmon-thai-noodle-salad</x:v>
      </x:c>
      <x:c r="V118" s="138" t="str">
        <x:v>reviewed</x:v>
      </x:c>
      <x:c r="W118" s="138" t="n">
        <x:v>90</x:v>
      </x:c>
      <x:c r="X118" s="138" t="n">
        <x:v>46232</x:v>
      </x:c>
    </x:row>
    <x:row r="119">
      <x:c r="A119" s="137" t="str">
        <x:v>SA-118</x:v>
      </x:c>
      <x:c r="B119" s="137" t="n">
        <x:v>1</x:v>
      </x:c>
      <x:c r="C119" s="137" t="str">
        <x:v>SA-118-V1</x:v>
      </x:c>
      <x:c r="D119" s="142" t="str">
        <x:v>Warmer Kräutergurkensalat mit Zitrone</x:v>
      </x:c>
      <x:c r="E119" s="138" t="str">
        <x:v>Salat</x:v>
      </x:c>
      <x:c r="F119" s="138" t="str">
        <x:v>vegan</x:v>
      </x:c>
      <x:c r="G119" s="138" t="str">
        <x:v>pan|herby-warm-cucumbers-with-lemon</x:v>
      </x:c>
      <x:c r="H119" s="138" t="n">
        <x:v>4</x:v>
      </x:c>
      <x:c r="I119" s="138" t="n">
        <x:v>5</x:v>
      </x:c>
      <x:c r="J119" s="138" t="n">
        <x:v>9</x:v>
      </x:c>
      <x:c r="K119" s="138" t="n">
        <x:v>14</x:v>
      </x:c>
      <x:c r="L119" s="138" t="str">
        <x:v>einfach</x:v>
      </x:c>
      <x:c r="M119" s="138" t="str">
        <x:f>'recipe_classification'!AH119</x:f>
        <x:v>günstig</x:v>
      </x:c>
      <x:c r="N119" s="138" t="n">
        <x:f>'recipe_classification'!AN119</x:f>
        <x:v>2</x:v>
      </x:c>
      <x:c r="O119" s="138" t="n">
        <x:v>2</x:v>
      </x:c>
      <x:c r="P119" s="141" t="b">
        <x:v>0</x:v>
      </x:c>
      <x:c r="Q119" s="141" t="b">
        <x:f>'recipe_classification'!AK119=1</x:f>
        <x:v>1</x:v>
      </x:c>
      <x:c r="R119" s="161" t="str">
        <x:v>Bewahre Dressing und empfindliche Zutaten getrennt bis zu 2 Tage im Kühlschrank auf.</x:v>
      </x:c>
      <x:c r="S119" s="161" t="str">
        <x:v>Nicht aufwärmen. Erwärme gegarte Bestandteile bei Bedarf separat und mische den Salat erst danach.</x:v>
      </x:c>
      <x:c r="T119" s="138" t="str"/>
      <x:c r="U119" s="138" t="str">
        <x:v>https://www.bbcgoodfood.com/recipes/herby-warm-cucumbers-with-lemon</x:v>
      </x:c>
      <x:c r="V119" s="138" t="str">
        <x:v>reviewed</x:v>
      </x:c>
      <x:c r="W119" s="138" t="n">
        <x:v>90</x:v>
      </x:c>
      <x:c r="X119" s="138" t="n">
        <x:v>46232</x:v>
      </x:c>
    </x:row>
    <x:row r="120">
      <x:c r="A120" s="137" t="str">
        <x:v>SA-119</x:v>
      </x:c>
      <x:c r="B120" s="137" t="n">
        <x:v>1</x:v>
      </x:c>
      <x:c r="C120" s="137" t="str">
        <x:v>SA-119-V1</x:v>
      </x:c>
      <x:c r="D120" s="142" t="str">
        <x:v>Mangosalat mit Avocado und schwarzen Bohnen</x:v>
      </x:c>
      <x:c r="E120" s="138" t="str">
        <x:v>Salat</x:v>
      </x:c>
      <x:c r="F120" s="138" t="str">
        <x:v>vegan</x:v>
      </x:c>
      <x:c r="G120" s="138" t="str">
        <x:v>salad|mango-salad-with-avocado-and-black-beans</x:v>
      </x:c>
      <x:c r="H120" s="138" t="n">
        <x:v>2</x:v>
      </x:c>
      <x:c r="I120" s="138" t="n">
        <x:v>5</x:v>
      </x:c>
      <x:c r="J120" s="138" t="n">
        <x:v>10</x:v>
      </x:c>
      <x:c r="K120" s="138" t="n">
        <x:v>15</x:v>
      </x:c>
      <x:c r="L120" s="138" t="str">
        <x:v>einfach</x:v>
      </x:c>
      <x:c r="M120" s="138" t="str">
        <x:f>'recipe_classification'!AH120</x:f>
        <x:v>günstig</x:v>
      </x:c>
      <x:c r="N120" s="138" t="n">
        <x:f>'recipe_classification'!AN120</x:f>
        <x:v>2</x:v>
      </x:c>
      <x:c r="O120" s="138" t="n">
        <x:v>2</x:v>
      </x:c>
      <x:c r="P120" s="141" t="b">
        <x:v>0</x:v>
      </x:c>
      <x:c r="Q120" s="141" t="b">
        <x:f>'recipe_classification'!AK120=1</x:f>
        <x:v>1</x:v>
      </x:c>
      <x:c r="R120" s="161" t="str">
        <x:v>Bewahre Dressing und empfindliche Zutaten getrennt bis zu 2 Tage im Kühlschrank auf.</x:v>
      </x:c>
      <x:c r="S120" s="161" t="str">
        <x:v>Nicht aufwärmen. Erwärme gegarte Bestandteile bei Bedarf separat und mische den Salat erst danach.</x:v>
      </x:c>
      <x:c r="T120" s="138" t="str"/>
      <x:c r="U120" s="138" t="str">
        <x:v>https://www.bbcgoodfood.com/recipes/guacamole-mango-salad-black-beans</x:v>
      </x:c>
      <x:c r="V120" s="138" t="str">
        <x:v>reviewed</x:v>
      </x:c>
      <x:c r="W120" s="138" t="n">
        <x:v>90</x:v>
      </x:c>
      <x:c r="X120" s="138" t="n">
        <x:v>46232</x:v>
      </x:c>
    </x:row>
    <x:row r="121">
      <x:c r="A121" s="137" t="str">
        <x:v>SA-120</x:v>
      </x:c>
      <x:c r="B121" s="137" t="n">
        <x:v>1</x:v>
      </x:c>
      <x:c r="C121" s="137" t="str">
        <x:v>SA-120-V1</x:v>
      </x:c>
      <x:c r="D121" s="142" t="str">
        <x:v>Quinoasalat mit Blattgemüse und Rosinen</x:v>
      </x:c>
      <x:c r="E121" s="138" t="str">
        <x:v>Salat</x:v>
      </x:c>
      <x:c r="F121" s="138" t="str">
        <x:v>vegetarisch</x:v>
      </x:c>
      <x:c r="G121" s="138" t="str">
        <x:v>salad|quinoa-salad-with-shredded-greens-raisins</x:v>
      </x:c>
      <x:c r="H121" s="138" t="n">
        <x:v>4</x:v>
      </x:c>
      <x:c r="I121" s="138" t="n">
        <x:v>10</x:v>
      </x:c>
      <x:c r="J121" s="138" t="n">
        <x:v>20</x:v>
      </x:c>
      <x:c r="K121" s="138" t="n">
        <x:v>30</x:v>
      </x:c>
      <x:c r="L121" s="138" t="str">
        <x:v>einfach</x:v>
      </x:c>
      <x:c r="M121" s="138" t="str">
        <x:f>'recipe_classification'!AH121</x:f>
        <x:v>günstig</x:v>
      </x:c>
      <x:c r="N121" s="138" t="n">
        <x:f>'recipe_classification'!AN121</x:f>
        <x:v>3</x:v>
      </x:c>
      <x:c r="O121" s="138" t="n">
        <x:v>2</x:v>
      </x:c>
      <x:c r="P121" s="141" t="b">
        <x:v>0</x:v>
      </x:c>
      <x:c r="Q121" s="141" t="b">
        <x:f>'recipe_classification'!AK121=1</x:f>
        <x:v>1</x:v>
      </x:c>
      <x:c r="R121" s="161" t="str">
        <x:v>Bewahre Dressing und empfindliche Zutaten getrennt bis zu 2 Tage im Kühlschrank auf.</x:v>
      </x:c>
      <x:c r="S121" s="161" t="str">
        <x:v>Nicht aufwärmen. Erwärme gegarte Bestandteile bei Bedarf separat und mische den Salat erst danach.</x:v>
      </x:c>
      <x:c r="T121" s="138" t="str"/>
      <x:c r="U121" s="138" t="str">
        <x:v>https://www.bbcgoodfood.com/recipes/quinoa-salad-with-shredded-greens-raisins</x:v>
      </x:c>
      <x:c r="V121" s="138" t="str">
        <x:v>reviewed</x:v>
      </x:c>
      <x:c r="W121" s="138" t="n">
        <x:v>90</x:v>
      </x:c>
      <x:c r="X121" s="138" t="n">
        <x:v>46232</x:v>
      </x:c>
    </x:row>
    <x:row r="122">
      <x:c r="A122" s="137" t="str">
        <x:v>SA-121</x:v>
      </x:c>
      <x:c r="B122" s="137" t="n">
        <x:v>1</x:v>
      </x:c>
      <x:c r="C122" s="137" t="str">
        <x:v>SA-121-V1</x:v>
      </x:c>
      <x:c r="D122" s="142" t="str">
        <x:v>Frühlings-Taboulé</x:v>
      </x:c>
      <x:c r="E122" s="138" t="str">
        <x:v>Salat</x:v>
      </x:c>
      <x:c r="F122" s="138" t="str">
        <x:v>vegan</x:v>
      </x:c>
      <x:c r="G122" s="138" t="str">
        <x:v>salad|spring-tabbouleh</x:v>
      </x:c>
      <x:c r="H122" s="138" t="n">
        <x:v>4</x:v>
      </x:c>
      <x:c r="I122" s="138" t="n">
        <x:v>16</x:v>
      </x:c>
      <x:c r="J122" s="138" t="n">
        <x:v>29</x:v>
      </x:c>
      <x:c r="K122" s="138" t="n">
        <x:v>45</x:v>
      </x:c>
      <x:c r="L122" s="138" t="str">
        <x:v>mittel</x:v>
      </x:c>
      <x:c r="M122" s="138" t="str">
        <x:f>'recipe_classification'!AH122</x:f>
        <x:v>günstig</x:v>
      </x:c>
      <x:c r="N122" s="138" t="n">
        <x:f>'recipe_classification'!AN122</x:f>
        <x:v>2</x:v>
      </x:c>
      <x:c r="O122" s="138" t="n">
        <x:v>2</x:v>
      </x:c>
      <x:c r="P122" s="141" t="b">
        <x:v>0</x:v>
      </x:c>
      <x:c r="Q122" s="141" t="b">
        <x:f>'recipe_classification'!AK122=1</x:f>
        <x:v>1</x:v>
      </x:c>
      <x:c r="R122" s="161" t="str">
        <x:v>Bewahre Dressing und empfindliche Zutaten getrennt bis zu 2 Tage im Kühlschrank auf.</x:v>
      </x:c>
      <x:c r="S122" s="161" t="str">
        <x:v>Nicht aufwärmen. Erwärme gegarte Bestandteile bei Bedarf separat und mische den Salat erst danach.</x:v>
      </x:c>
      <x:c r="T122" s="138" t="str"/>
      <x:c r="U122" s="138" t="str">
        <x:v>https://www.bbcgoodfood.com/recipes/spring-tabbouleh</x:v>
      </x:c>
      <x:c r="V122" s="138" t="str">
        <x:v>reviewed</x:v>
      </x:c>
      <x:c r="W122" s="138" t="n">
        <x:v>90</x:v>
      </x:c>
      <x:c r="X122" s="138" t="n">
        <x:v>46232</x:v>
      </x:c>
    </x:row>
    <x:row r="123">
      <x:c r="A123" s="137" t="str">
        <x:v>SA-122</x:v>
      </x:c>
      <x:c r="B123" s="137" t="n">
        <x:v>1</x:v>
      </x:c>
      <x:c r="C123" s="137" t="str">
        <x:v>SA-122-V1</x:v>
      </x:c>
      <x:c r="D123" s="142" t="str">
        <x:v>Drei-Bohnen-Salat mit Mozzarella</x:v>
      </x:c>
      <x:c r="E123" s="138" t="str">
        <x:v>Salat</x:v>
      </x:c>
      <x:c r="F123" s="138" t="str">
        <x:v>vegetarisch</x:v>
      </x:c>
      <x:c r="G123" s="138" t="str">
        <x:v>salad|three-bean-salad-with-mozzarella</x:v>
      </x:c>
      <x:c r="H123" s="138" t="n">
        <x:v>4</x:v>
      </x:c>
      <x:c r="I123" s="138" t="n">
        <x:v>10</x:v>
      </x:c>
      <x:c r="J123" s="138" t="n">
        <x:v>20</x:v>
      </x:c>
      <x:c r="K123" s="138" t="n">
        <x:v>30</x:v>
      </x:c>
      <x:c r="L123" s="138" t="str">
        <x:v>mittel</x:v>
      </x:c>
      <x:c r="M123" s="138" t="str">
        <x:f>'recipe_classification'!AH123</x:f>
        <x:v>mittel</x:v>
      </x:c>
      <x:c r="N123" s="138" t="n">
        <x:f>'recipe_classification'!AN123</x:f>
        <x:v>2</x:v>
      </x:c>
      <x:c r="O123" s="138" t="n">
        <x:v>2</x:v>
      </x:c>
      <x:c r="P123" s="141" t="b">
        <x:v>0</x:v>
      </x:c>
      <x:c r="Q123" s="141" t="b">
        <x:f>'recipe_classification'!AK123=1</x:f>
        <x:v>1</x:v>
      </x:c>
      <x:c r="R123" s="161" t="str">
        <x:v>Bewahre Dressing und empfindliche Zutaten getrennt bis zu 2 Tage im Kühlschrank auf.</x:v>
      </x:c>
      <x:c r="S123" s="161" t="str">
        <x:v>Nicht aufwärmen. Erwärme gegarte Bestandteile bei Bedarf separat und mische den Salat erst danach.</x:v>
      </x:c>
      <x:c r="T123" s="138" t="str"/>
      <x:c r="U123" s="138" t="str">
        <x:v>https://www.bbcgoodfood.com/recipes/three-bean-salad-with-mozzarella</x:v>
      </x:c>
      <x:c r="V123" s="138" t="str">
        <x:v>reviewed</x:v>
      </x:c>
      <x:c r="W123" s="138" t="n">
        <x:v>90</x:v>
      </x:c>
      <x:c r="X123" s="138" t="n">
        <x:v>46232</x:v>
      </x:c>
    </x:row>
    <x:row r="124">
      <x:c r="A124" s="137" t="str">
        <x:v>SA-123</x:v>
      </x:c>
      <x:c r="B124" s="137" t="n">
        <x:v>1</x:v>
      </x:c>
      <x:c r="C124" s="137" t="str">
        <x:v>SA-123-V1</x:v>
      </x:c>
      <x:c r="D124" s="142" t="str">
        <x:v>Salat-Bowl mit schwarzen Bohnen und Ananas</x:v>
      </x:c>
      <x:c r="E124" s="138" t="str">
        <x:v>Salat</x:v>
      </x:c>
      <x:c r="F124" s="138" t="str">
        <x:v>vegan</x:v>
      </x:c>
      <x:c r="G124" s="138" t="str">
        <x:v>salad|black-bean-pineapple-salad-bowl</x:v>
      </x:c>
      <x:c r="H124" s="138" t="n">
        <x:v>2</x:v>
      </x:c>
      <x:c r="I124" s="138" t="n">
        <x:v>5</x:v>
      </x:c>
      <x:c r="J124" s="138" t="n">
        <x:v>5</x:v>
      </x:c>
      <x:c r="K124" s="138" t="n">
        <x:v>10</x:v>
      </x:c>
      <x:c r="L124" s="138" t="str">
        <x:v>einfach</x:v>
      </x:c>
      <x:c r="M124" s="138" t="str">
        <x:f>'recipe_classification'!AH124</x:f>
        <x:v>mittel</x:v>
      </x:c>
      <x:c r="N124" s="138" t="n">
        <x:f>'recipe_classification'!AN124</x:f>
        <x:v>2</x:v>
      </x:c>
      <x:c r="O124" s="138" t="n">
        <x:v>2</x:v>
      </x:c>
      <x:c r="P124" s="141" t="b">
        <x:v>0</x:v>
      </x:c>
      <x:c r="Q124" s="141" t="b">
        <x:f>'recipe_classification'!AK124=1</x:f>
        <x:v>1</x:v>
      </x:c>
      <x:c r="R124" s="161" t="str">
        <x:v>Bewahre Dressing und empfindliche Zutaten getrennt bis zu 2 Tage im Kühlschrank auf.</x:v>
      </x:c>
      <x:c r="S124" s="161" t="str">
        <x:v>Nicht aufwärmen. Erwärme gegarte Bestandteile bei Bedarf separat und mische den Salat erst danach.</x:v>
      </x:c>
      <x:c r="T124" s="138" t="str"/>
      <x:c r="U124" s="138" t="str">
        <x:v>https://www.bbcgoodfood.com/recipes/black-bean-pineapple-salad-bowl</x:v>
      </x:c>
      <x:c r="V124" s="138" t="str">
        <x:v>reviewed</x:v>
      </x:c>
      <x:c r="W124" s="138" t="n">
        <x:v>90</x:v>
      </x:c>
      <x:c r="X124" s="138" t="n">
        <x:v>46232</x:v>
      </x:c>
    </x:row>
    <x:row r="125">
      <x:c r="A125" s="137" t="str">
        <x:v>SA-124</x:v>
      </x:c>
      <x:c r="B125" s="137" t="n">
        <x:v>1</x:v>
      </x:c>
      <x:c r="C125" s="137" t="str">
        <x:v>SA-124-V1</x:v>
      </x:c>
      <x:c r="D125" s="142" t="str">
        <x:v>Cajun-Hähnchen mit Limetten-Augenbohnensalat und Guacamole</x:v>
      </x:c>
      <x:c r="E125" s="138" t="str">
        <x:v>Salat</x:v>
      </x:c>
      <x:c r="F125" s="138" t="str">
        <x:v>omnivor</x:v>
      </x:c>
      <x:c r="G125" s="138" t="str">
        <x:v>salad|cajun-grilled-chicken-with-lime-black-eyed-bean-salad-guacamole</x:v>
      </x:c>
      <x:c r="H125" s="138" t="n">
        <x:v>2</x:v>
      </x:c>
      <x:c r="I125" s="138" t="n">
        <x:v>9</x:v>
      </x:c>
      <x:c r="J125" s="138" t="n">
        <x:v>16</x:v>
      </x:c>
      <x:c r="K125" s="138" t="n">
        <x:v>25</x:v>
      </x:c>
      <x:c r="L125" s="138" t="str">
        <x:v>anspruchsvoll</x:v>
      </x:c>
      <x:c r="M125" s="138" t="str">
        <x:f>'recipe_classification'!AH125</x:f>
        <x:v>mittel</x:v>
      </x:c>
      <x:c r="N125" s="138" t="n">
        <x:f>'recipe_classification'!AN125</x:f>
        <x:v>2</x:v>
      </x:c>
      <x:c r="O125" s="138" t="n">
        <x:v>2</x:v>
      </x:c>
      <x:c r="P125" s="141" t="b">
        <x:v>0</x:v>
      </x:c>
      <x:c r="Q125" s="141" t="b">
        <x:f>'recipe_classification'!AK125=1</x:f>
        <x:v>1</x:v>
      </x:c>
      <x:c r="R125" s="161" t="str">
        <x:v>Bewahre Dressing und empfindliche Zutaten getrennt bis zu 2 Tage im Kühlschrank auf.</x:v>
      </x:c>
      <x:c r="S125" s="161" t="str">
        <x:v>Nicht aufwärmen. Erwärme gegarte Bestandteile bei Bedarf separat und mische den Salat erst danach.</x:v>
      </x:c>
      <x:c r="T125" s="138" t="str"/>
      <x:c r="U125" s="138" t="str">
        <x:v>https://www.bbcgoodfood.com/recipes/cajun-grilled-chicken-lime-black-eyed-bean-salad-guacamole</x:v>
      </x:c>
      <x:c r="V125" s="138" t="str">
        <x:v>reviewed</x:v>
      </x:c>
      <x:c r="W125" s="138" t="n">
        <x:v>90</x:v>
      </x:c>
      <x:c r="X125" s="138" t="n">
        <x:v>46232</x:v>
      </x:c>
    </x:row>
    <x:row r="126">
      <x:c r="A126" s="137" t="str">
        <x:v>SA-125</x:v>
      </x:c>
      <x:c r="B126" s="137" t="n">
        <x:v>1</x:v>
      </x:c>
      <x:c r="C126" s="137" t="str">
        <x:v>SA-125-V1</x:v>
      </x:c>
      <x:c r="D126" s="142" t="str">
        <x:v>Hähnchen-Shawarma-Salat</x:v>
      </x:c>
      <x:c r="E126" s="138" t="str">
        <x:v>Salat</x:v>
      </x:c>
      <x:c r="F126" s="138" t="str">
        <x:v>omnivor</x:v>
      </x:c>
      <x:c r="G126" s="138" t="str">
        <x:v>salad|chicken-shawarma-salad</x:v>
      </x:c>
      <x:c r="H126" s="138" t="n">
        <x:v>6</x:v>
      </x:c>
      <x:c r="I126" s="138" t="n">
        <x:v>14</x:v>
      </x:c>
      <x:c r="J126" s="138" t="n">
        <x:v>26</x:v>
      </x:c>
      <x:c r="K126" s="138" t="n">
        <x:v>40</x:v>
      </x:c>
      <x:c r="L126" s="138" t="str">
        <x:v>anspruchsvoll</x:v>
      </x:c>
      <x:c r="M126" s="138" t="str">
        <x:f>'recipe_classification'!AH126</x:f>
        <x:v>günstig</x:v>
      </x:c>
      <x:c r="N126" s="138" t="n">
        <x:f>'recipe_classification'!AN126</x:f>
        <x:v>2</x:v>
      </x:c>
      <x:c r="O126" s="138" t="n">
        <x:v>2</x:v>
      </x:c>
      <x:c r="P126" s="141" t="b">
        <x:v>0</x:v>
      </x:c>
      <x:c r="Q126" s="141" t="b">
        <x:f>'recipe_classification'!AK126=1</x:f>
        <x:v>1</x:v>
      </x:c>
      <x:c r="R126" s="161" t="str">
        <x:v>Bewahre Dressing und empfindliche Zutaten getrennt bis zu 2 Tage im Kühlschrank auf.</x:v>
      </x:c>
      <x:c r="S126" s="161" t="str">
        <x:v>Nicht aufwärmen. Erwärme gegarte Bestandteile bei Bedarf separat und mische den Salat erst danach.</x:v>
      </x:c>
      <x:c r="T126" s="138" t="str"/>
      <x:c r="U126" s="138" t="str">
        <x:v>https://www.bbcgoodfood.com/recipes/chicken-shawarma-salad</x:v>
      </x:c>
      <x:c r="V126" s="138" t="str">
        <x:v>reviewed</x:v>
      </x:c>
      <x:c r="W126" s="138" t="n">
        <x:v>90</x:v>
      </x:c>
      <x:c r="X126" s="138" t="n">
        <x:v>46232</x:v>
      </x:c>
    </x:row>
    <x:row r="127">
      <x:c r="A127" s="137" t="str">
        <x:v>SA-126</x:v>
      </x:c>
      <x:c r="B127" s="137" t="n">
        <x:v>1</x:v>
      </x:c>
      <x:c r="C127" s="137" t="str">
        <x:v>SA-126-V1</x:v>
      </x:c>
      <x:c r="D127" s="142" t="str">
        <x:v>Hähnchensalat mit Brokkoli, Roter Bete und Avocado-Pesto</x:v>
      </x:c>
      <x:c r="E127" s="138" t="str">
        <x:v>Salat</x:v>
      </x:c>
      <x:c r="F127" s="138" t="str">
        <x:v>omnivor</x:v>
      </x:c>
      <x:c r="G127" s="138" t="str">
        <x:v>salad|chicken-broccoli-beetroot-salad-with-avocado-pesto</x:v>
      </x:c>
      <x:c r="H127" s="138" t="n">
        <x:v>4</x:v>
      </x:c>
      <x:c r="I127" s="138" t="n">
        <x:v>10</x:v>
      </x:c>
      <x:c r="J127" s="138" t="n">
        <x:v>20</x:v>
      </x:c>
      <x:c r="K127" s="138" t="n">
        <x:v>30</x:v>
      </x:c>
      <x:c r="L127" s="138" t="str">
        <x:v>mittel</x:v>
      </x:c>
      <x:c r="M127" s="138" t="str">
        <x:f>'recipe_classification'!AH127</x:f>
        <x:v>günstig</x:v>
      </x:c>
      <x:c r="N127" s="138" t="n">
        <x:f>'recipe_classification'!AN127</x:f>
        <x:v>2</x:v>
      </x:c>
      <x:c r="O127" s="138" t="n">
        <x:v>2</x:v>
      </x:c>
      <x:c r="P127" s="141" t="b">
        <x:v>0</x:v>
      </x:c>
      <x:c r="Q127" s="141" t="b">
        <x:f>'recipe_classification'!AK127=1</x:f>
        <x:v>1</x:v>
      </x:c>
      <x:c r="R127" s="161" t="str">
        <x:v>Bewahre Dressing und empfindliche Zutaten getrennt bis zu 2 Tage im Kühlschrank auf.</x:v>
      </x:c>
      <x:c r="S127" s="161" t="str">
        <x:v>Nicht aufwärmen. Erwärme gegarte Bestandteile bei Bedarf separat und mische den Salat erst danach.</x:v>
      </x:c>
      <x:c r="T127" s="138" t="str"/>
      <x:c r="U127" s="138" t="str">
        <x:v>https://www.bbcgoodfood.com/recipes/chicken-broccoli-beetroot-salad-avocado-pesto</x:v>
      </x:c>
      <x:c r="V127" s="138" t="str">
        <x:v>reviewed</x:v>
      </x:c>
      <x:c r="W127" s="138" t="n">
        <x:v>90</x:v>
      </x:c>
      <x:c r="X127" s="138" t="n">
        <x:v>46232</x:v>
      </x:c>
    </x:row>
    <x:row r="128">
      <x:c r="A128" s="137" t="str">
        <x:v>SA-127</x:v>
      </x:c>
      <x:c r="B128" s="137" t="n">
        <x:v>1</x:v>
      </x:c>
      <x:c r="C128" s="137" t="str">
        <x:v>SA-127-V1</x:v>
      </x:c>
      <x:c r="D128" s="142" t="str">
        <x:v>Avocadosalat mit Kräuterdressing</x:v>
      </x:c>
      <x:c r="E128" s="138" t="str">
        <x:v>Salat</x:v>
      </x:c>
      <x:c r="F128" s="138" t="str">
        <x:v>omnivor</x:v>
      </x:c>
      <x:c r="G128" s="138" t="str">
        <x:v>salad|green-goddess-avocado-salad</x:v>
      </x:c>
      <x:c r="H128" s="138" t="n">
        <x:v>4</x:v>
      </x:c>
      <x:c r="I128" s="138" t="n">
        <x:v>13</x:v>
      </x:c>
      <x:c r="J128" s="138" t="n">
        <x:v>23</x:v>
      </x:c>
      <x:c r="K128" s="138" t="n">
        <x:v>36</x:v>
      </x:c>
      <x:c r="L128" s="138" t="str">
        <x:v>anspruchsvoll</x:v>
      </x:c>
      <x:c r="M128" s="138" t="str">
        <x:f>'recipe_classification'!AH128</x:f>
        <x:v>mittel</x:v>
      </x:c>
      <x:c r="N128" s="138" t="n">
        <x:f>'recipe_classification'!AN128</x:f>
        <x:v>2</x:v>
      </x:c>
      <x:c r="O128" s="138" t="n">
        <x:v>2</x:v>
      </x:c>
      <x:c r="P128" s="141" t="b">
        <x:v>0</x:v>
      </x:c>
      <x:c r="Q128" s="141" t="b">
        <x:f>'recipe_classification'!AK128=1</x:f>
        <x:v>1</x:v>
      </x:c>
      <x:c r="R128" s="161" t="str">
        <x:v>Bewahre Dressing und empfindliche Zutaten getrennt bis zu 2 Tage im Kühlschrank auf.</x:v>
      </x:c>
      <x:c r="S128" s="161" t="str">
        <x:v>Nicht aufwärmen. Erwärme gegarte Bestandteile bei Bedarf separat und mische den Salat erst danach.</x:v>
      </x:c>
      <x:c r="T128" s="138" t="str"/>
      <x:c r="U128" s="138" t="str">
        <x:v>https://www.bbcgoodfood.com/recipes/green-goddess-avocado-salad</x:v>
      </x:c>
      <x:c r="V128" s="138" t="str">
        <x:v>reviewed</x:v>
      </x:c>
      <x:c r="W128" s="138" t="n">
        <x:v>90</x:v>
      </x:c>
      <x:c r="X128" s="138" t="n">
        <x:v>46232</x:v>
      </x:c>
    </x:row>
    <x:row r="129">
      <x:c r="A129" s="137" t="str">
        <x:v>SA-128</x:v>
      </x:c>
      <x:c r="B129" s="137" t="n">
        <x:v>1</x:v>
      </x:c>
      <x:c r="C129" s="137" t="str">
        <x:v>SA-128-V1</x:v>
      </x:c>
      <x:c r="D129" s="142" t="str">
        <x:v>Hähnchensalat</x:v>
      </x:c>
      <x:c r="E129" s="138" t="str">
        <x:v>Salat</x:v>
      </x:c>
      <x:c r="F129" s="138" t="str">
        <x:v>omnivor</x:v>
      </x:c>
      <x:c r="G129" s="138" t="str">
        <x:v>salad|healthy-chicken-salad</x:v>
      </x:c>
      <x:c r="H129" s="138" t="n">
        <x:v>2</x:v>
      </x:c>
      <x:c r="I129" s="138" t="n">
        <x:v>7</x:v>
      </x:c>
      <x:c r="J129" s="138" t="n">
        <x:v>13</x:v>
      </x:c>
      <x:c r="K129" s="138" t="n">
        <x:v>20</x:v>
      </x:c>
      <x:c r="L129" s="138" t="str">
        <x:v>einfach</x:v>
      </x:c>
      <x:c r="M129" s="138" t="str">
        <x:f>'recipe_classification'!AH129</x:f>
        <x:v>günstig</x:v>
      </x:c>
      <x:c r="N129" s="138" t="n">
        <x:f>'recipe_classification'!AN129</x:f>
        <x:v>2</x:v>
      </x:c>
      <x:c r="O129" s="138" t="n">
        <x:v>2</x:v>
      </x:c>
      <x:c r="P129" s="141" t="b">
        <x:v>0</x:v>
      </x:c>
      <x:c r="Q129" s="141" t="b">
        <x:f>'recipe_classification'!AK129=1</x:f>
        <x:v>1</x:v>
      </x:c>
      <x:c r="R129" s="161" t="str">
        <x:v>Bewahre Dressing und empfindliche Zutaten getrennt bis zu 2 Tage im Kühlschrank auf.</x:v>
      </x:c>
      <x:c r="S129" s="161" t="str">
        <x:v>Nicht aufwärmen. Erwärme gegarte Bestandteile bei Bedarf separat und mische den Salat erst danach.</x:v>
      </x:c>
      <x:c r="T129" s="138" t="str"/>
      <x:c r="U129" s="138" t="str">
        <x:v>https://www.bbcgoodfood.com/recipes/asian-chicken-salad</x:v>
      </x:c>
      <x:c r="V129" s="138" t="str">
        <x:v>reviewed</x:v>
      </x:c>
      <x:c r="W129" s="138" t="n">
        <x:v>90</x:v>
      </x:c>
      <x:c r="X129" s="138" t="n">
        <x:v>46232</x:v>
      </x:c>
    </x:row>
    <x:row r="130">
      <x:c r="A130" s="137" t="str">
        <x:v>SA-129</x:v>
      </x:c>
      <x:c r="B130" s="137" t="n">
        <x:v>1</x:v>
      </x:c>
      <x:c r="C130" s="137" t="str">
        <x:v>SA-129-V1</x:v>
      </x:c>
      <x:c r="D130" s="142" t="str">
        <x:v>Granatapfelsalat mit Feta und Roter Bete</x:v>
      </x:c>
      <x:c r="E130" s="138" t="str">
        <x:v>Salat</x:v>
      </x:c>
      <x:c r="F130" s="138" t="str">
        <x:v>vegetarisch</x:v>
      </x:c>
      <x:c r="G130" s="138" t="str">
        <x:v>salad|pomegranate-salad-with-feta-and-beetroot</x:v>
      </x:c>
      <x:c r="H130" s="138" t="n">
        <x:v>1</x:v>
      </x:c>
      <x:c r="I130" s="138" t="n">
        <x:v>5</x:v>
      </x:c>
      <x:c r="J130" s="138" t="n">
        <x:v>5</x:v>
      </x:c>
      <x:c r="K130" s="138" t="n">
        <x:v>10</x:v>
      </x:c>
      <x:c r="L130" s="138" t="str">
        <x:v>mittel</x:v>
      </x:c>
      <x:c r="M130" s="138" t="str">
        <x:f>'recipe_classification'!AH130</x:f>
        <x:v>günstig</x:v>
      </x:c>
      <x:c r="N130" s="138" t="n">
        <x:f>'recipe_classification'!AN130</x:f>
        <x:v>2</x:v>
      </x:c>
      <x:c r="O130" s="138" t="n">
        <x:v>2</x:v>
      </x:c>
      <x:c r="P130" s="141" t="b">
        <x:v>0</x:v>
      </x:c>
      <x:c r="Q130" s="141" t="b">
        <x:f>'recipe_classification'!AK130=1</x:f>
        <x:v>1</x:v>
      </x:c>
      <x:c r="R130" s="161" t="str">
        <x:v>Bewahre Dressing und empfindliche Zutaten getrennt bis zu 2 Tage im Kühlschrank auf.</x:v>
      </x:c>
      <x:c r="S130" s="161" t="str">
        <x:v>Nicht aufwärmen. Erwärme gegarte Bestandteile bei Bedarf separat und mische den Salat erst danach.</x:v>
      </x:c>
      <x:c r="T130" s="138" t="str"/>
      <x:c r="U130" s="138" t="str">
        <x:v>https://www.bbcgoodfood.com/recipes/feta-beetroot-pomegranate-salad</x:v>
      </x:c>
      <x:c r="V130" s="138" t="str">
        <x:v>reviewed</x:v>
      </x:c>
      <x:c r="W130" s="138" t="n">
        <x:v>90</x:v>
      </x:c>
      <x:c r="X130" s="138" t="n">
        <x:v>46232</x:v>
      </x:c>
    </x:row>
    <x:row r="131">
      <x:c r="A131" s="137" t="str">
        <x:v>SA-130</x:v>
      </x:c>
      <x:c r="B131" s="137" t="n">
        <x:v>1</x:v>
      </x:c>
      <x:c r="C131" s="137" t="str">
        <x:v>SA-130-V1</x:v>
      </x:c>
      <x:c r="D131" s="142" t="str">
        <x:v>Puy-Linsensalat mit Roter Bete und Walnüssen</x:v>
      </x:c>
      <x:c r="E131" s="138" t="str">
        <x:v>Salat</x:v>
      </x:c>
      <x:c r="F131" s="138" t="str">
        <x:v>vegan</x:v>
      </x:c>
      <x:c r="G131" s="138" t="str">
        <x:v>salad|puy-lentil-salad-with-beetroot-walnuts</x:v>
      </x:c>
      <x:c r="H131" s="138" t="n">
        <x:v>2</x:v>
      </x:c>
      <x:c r="I131" s="138" t="n">
        <x:v>5</x:v>
      </x:c>
      <x:c r="J131" s="138" t="n">
        <x:v>5</x:v>
      </x:c>
      <x:c r="K131" s="138" t="n">
        <x:v>10</x:v>
      </x:c>
      <x:c r="L131" s="138" t="str">
        <x:v>einfach</x:v>
      </x:c>
      <x:c r="M131" s="138" t="str">
        <x:f>'recipe_classification'!AH131</x:f>
        <x:v>günstig</x:v>
      </x:c>
      <x:c r="N131" s="138" t="n">
        <x:f>'recipe_classification'!AN131</x:f>
        <x:v>2</x:v>
      </x:c>
      <x:c r="O131" s="138" t="n">
        <x:v>2</x:v>
      </x:c>
      <x:c r="P131" s="141" t="b">
        <x:v>0</x:v>
      </x:c>
      <x:c r="Q131" s="141" t="b">
        <x:f>'recipe_classification'!AK131=1</x:f>
        <x:v>1</x:v>
      </x:c>
      <x:c r="R131" s="161" t="str">
        <x:v>Bewahre Dressing und empfindliche Zutaten getrennt bis zu 2 Tage im Kühlschrank auf.</x:v>
      </x:c>
      <x:c r="S131" s="161" t="str">
        <x:v>Nicht aufwärmen. Erwärme gegarte Bestandteile bei Bedarf separat und mische den Salat erst danach.</x:v>
      </x:c>
      <x:c r="T131" s="138" t="str"/>
      <x:c r="U131" s="138" t="str">
        <x:v>https://www.bbcgoodfood.com/recipes/puy-lentil-salad-with-beetroot-walnuts</x:v>
      </x:c>
      <x:c r="V131" s="138" t="str">
        <x:v>reviewed</x:v>
      </x:c>
      <x:c r="W131" s="138" t="n">
        <x:v>90</x:v>
      </x:c>
      <x:c r="X131" s="138" t="n">
        <x:v>46232</x:v>
      </x:c>
    </x:row>
    <x:row r="132">
      <x:c r="A132" s="137" t="str">
        <x:v>SA-131</x:v>
      </x:c>
      <x:c r="B132" s="137" t="n">
        <x:v>1</x:v>
      </x:c>
      <x:c r="C132" s="137" t="str">
        <x:v>SA-131-V1</x:v>
      </x:c>
      <x:c r="D132" s="142" t="str">
        <x:v>Puy-Linsensalat mit gewürzten Ofenkarotten und Feta</x:v>
      </x:c>
      <x:c r="E132" s="138" t="str">
        <x:v>Salat</x:v>
      </x:c>
      <x:c r="F132" s="138" t="str">
        <x:v>vegetarisch</x:v>
      </x:c>
      <x:c r="G132" s="138" t="str">
        <x:v>salad|puy-lentil-spiced-roast-carrot-feta-salad</x:v>
      </x:c>
      <x:c r="H132" s="138" t="n">
        <x:v>4</x:v>
      </x:c>
      <x:c r="I132" s="138" t="n">
        <x:v>14</x:v>
      </x:c>
      <x:c r="J132" s="138" t="n">
        <x:v>26</x:v>
      </x:c>
      <x:c r="K132" s="138" t="n">
        <x:v>40</x:v>
      </x:c>
      <x:c r="L132" s="138" t="str">
        <x:v>mittel</x:v>
      </x:c>
      <x:c r="M132" s="138" t="str">
        <x:f>'recipe_classification'!AH132</x:f>
        <x:v>günstig</x:v>
      </x:c>
      <x:c r="N132" s="138" t="n">
        <x:f>'recipe_classification'!AN132</x:f>
        <x:v>2</x:v>
      </x:c>
      <x:c r="O132" s="138" t="n">
        <x:v>2</x:v>
      </x:c>
      <x:c r="P132" s="141" t="b">
        <x:v>0</x:v>
      </x:c>
      <x:c r="Q132" s="141" t="b">
        <x:f>'recipe_classification'!AK132=1</x:f>
        <x:v>1</x:v>
      </x:c>
      <x:c r="R132" s="161" t="str">
        <x:v>Bewahre Dressing und empfindliche Zutaten getrennt bis zu 2 Tage im Kühlschrank auf.</x:v>
      </x:c>
      <x:c r="S132" s="161" t="str">
        <x:v>Nicht aufwärmen. Erwärme gegarte Bestandteile bei Bedarf separat und mische den Salat erst danach.</x:v>
      </x:c>
      <x:c r="T132" s="138" t="str"/>
      <x:c r="U132" s="138" t="str">
        <x:v>https://www.bbcgoodfood.com/recipes/puy-lentil-spiced-roast-carrot-feta-salad</x:v>
      </x:c>
      <x:c r="V132" s="138" t="str">
        <x:v>reviewed</x:v>
      </x:c>
      <x:c r="W132" s="138" t="n">
        <x:v>90</x:v>
      </x:c>
      <x:c r="X132" s="138" t="n">
        <x:v>46232</x:v>
      </x:c>
    </x:row>
    <x:row r="133">
      <x:c r="A133" s="137" t="str">
        <x:v>SA-132</x:v>
      </x:c>
      <x:c r="B133" s="137" t="n">
        <x:v>1</x:v>
      </x:c>
      <x:c r="C133" s="137" t="str">
        <x:v>SA-132-V1</x:v>
      </x:c>
      <x:c r="D133" s="142" t="str">
        <x:v>Quinoasalat mit Avocado-Mayonnaise</x:v>
      </x:c>
      <x:c r="E133" s="138" t="str">
        <x:v>Salat</x:v>
      </x:c>
      <x:c r="F133" s="138" t="str">
        <x:v>omnivor</x:v>
      </x:c>
      <x:c r="G133" s="138" t="str">
        <x:v>salad|quinoa-salad-with-avocado-mayo</x:v>
      </x:c>
      <x:c r="H133" s="138" t="n">
        <x:v>2</x:v>
      </x:c>
      <x:c r="I133" s="138" t="n">
        <x:v>10</x:v>
      </x:c>
      <x:c r="J133" s="138" t="n">
        <x:v>18</x:v>
      </x:c>
      <x:c r="K133" s="138" t="n">
        <x:v>28</x:v>
      </x:c>
      <x:c r="L133" s="138" t="str">
        <x:v>mittel</x:v>
      </x:c>
      <x:c r="M133" s="138" t="str">
        <x:f>'recipe_classification'!AH133</x:f>
        <x:v>mittel</x:v>
      </x:c>
      <x:c r="N133" s="138" t="n">
        <x:f>'recipe_classification'!AN133</x:f>
        <x:v>2</x:v>
      </x:c>
      <x:c r="O133" s="138" t="n">
        <x:v>2</x:v>
      </x:c>
      <x:c r="P133" s="141" t="b">
        <x:v>0</x:v>
      </x:c>
      <x:c r="Q133" s="141" t="b">
        <x:f>'recipe_classification'!AK133=1</x:f>
        <x:v>1</x:v>
      </x:c>
      <x:c r="R133" s="161" t="str">
        <x:v>Bewahre Dressing und empfindliche Zutaten getrennt bis zu 2 Tage im Kühlschrank auf.</x:v>
      </x:c>
      <x:c r="S133" s="161" t="str">
        <x:v>Nicht aufwärmen. Erwärme gegarte Bestandteile bei Bedarf separat und mische den Salat erst danach.</x:v>
      </x:c>
      <x:c r="T133" s="138" t="str"/>
      <x:c r="U133" s="138" t="str">
        <x:v>https://www.bbcgoodfood.com/recipes/quinoa-salad-avocado-mayo-and-chicken</x:v>
      </x:c>
      <x:c r="V133" s="138" t="str">
        <x:v>reviewed</x:v>
      </x:c>
      <x:c r="W133" s="138" t="n">
        <x:v>90</x:v>
      </x:c>
      <x:c r="X133" s="138" t="n">
        <x:v>46232</x:v>
      </x:c>
    </x:row>
    <x:row r="134">
      <x:c r="A134" s="137" t="str">
        <x:v>SA-133</x:v>
      </x:c>
      <x:c r="B134" s="137" t="n">
        <x:v>1</x:v>
      </x:c>
      <x:c r="C134" s="137" t="str">
        <x:v>SA-133-V1</x:v>
      </x:c>
      <x:c r="D134" s="142" t="str">
        <x:v>Scharfer Tofu-Tahini-Nudelsalat</x:v>
      </x:c>
      <x:c r="E134" s="138" t="str">
        <x:v>Salat</x:v>
      </x:c>
      <x:c r="F134" s="138" t="str">
        <x:v>vegetarisch</x:v>
      </x:c>
      <x:c r="G134" s="138" t="str">
        <x:v>salad|spicy-tofu-tahini-noodle-salad</x:v>
      </x:c>
      <x:c r="H134" s="138" t="n">
        <x:v>4</x:v>
      </x:c>
      <x:c r="I134" s="138" t="n">
        <x:v>16</x:v>
      </x:c>
      <x:c r="J134" s="138" t="n">
        <x:v>29</x:v>
      </x:c>
      <x:c r="K134" s="138" t="n">
        <x:v>45</x:v>
      </x:c>
      <x:c r="L134" s="138" t="str">
        <x:v>anspruchsvoll</x:v>
      </x:c>
      <x:c r="M134" s="138" t="str">
        <x:f>'recipe_classification'!AH134</x:f>
        <x:v>günstig</x:v>
      </x:c>
      <x:c r="N134" s="138" t="n">
        <x:f>'recipe_classification'!AN134</x:f>
        <x:v>3</x:v>
      </x:c>
      <x:c r="O134" s="138" t="n">
        <x:v>2</x:v>
      </x:c>
      <x:c r="P134" s="141" t="b">
        <x:v>0</x:v>
      </x:c>
      <x:c r="Q134" s="141" t="b">
        <x:f>'recipe_classification'!AK134=1</x:f>
        <x:v>1</x:v>
      </x:c>
      <x:c r="R134" s="161" t="str">
        <x:v>Bewahre Dressing und empfindliche Zutaten getrennt bis zu 2 Tage im Kühlschrank auf.</x:v>
      </x:c>
      <x:c r="S134" s="161" t="str">
        <x:v>Nicht aufwärmen. Erwärme gegarte Bestandteile bei Bedarf separat und mische den Salat erst danach.</x:v>
      </x:c>
      <x:c r="T134" s="138" t="str"/>
      <x:c r="U134" s="138" t="str">
        <x:v>https://www.bbcgoodfood.com/recipes/spicy-tofu-tahini-noodle-salad</x:v>
      </x:c>
      <x:c r="V134" s="138" t="str">
        <x:v>reviewed</x:v>
      </x:c>
      <x:c r="W134" s="138" t="n">
        <x:v>90</x:v>
      </x:c>
      <x:c r="X134" s="138" t="n">
        <x:v>46232</x:v>
      </x:c>
    </x:row>
    <x:row r="135">
      <x:c r="A135" s="137" t="str">
        <x:v>SA-134</x:v>
      </x:c>
      <x:c r="B135" s="137" t="n">
        <x:v>1</x:v>
      </x:c>
      <x:c r="C135" s="137" t="str">
        <x:v>SA-134-V1</x:v>
      </x:c>
      <x:c r="D135" s="142" t="str">
        <x:v>Warmer Forellen-Melonen-Salat mit Limetten-Chili-Dressing</x:v>
      </x:c>
      <x:c r="E135" s="138" t="str">
        <x:v>Salat</x:v>
      </x:c>
      <x:c r="F135" s="138" t="str">
        <x:v>pescetarisch</x:v>
      </x:c>
      <x:c r="G135" s="138" t="str">
        <x:v>salad|warm-trout-melon-salad-with-lime-chilli-dressing</x:v>
      </x:c>
      <x:c r="H135" s="138" t="n">
        <x:v>2</x:v>
      </x:c>
      <x:c r="I135" s="138" t="n">
        <x:v>9</x:v>
      </x:c>
      <x:c r="J135" s="138" t="n">
        <x:v>17</x:v>
      </x:c>
      <x:c r="K135" s="138" t="n">
        <x:v>26</x:v>
      </x:c>
      <x:c r="L135" s="138" t="str">
        <x:v>mittel</x:v>
      </x:c>
      <x:c r="M135" s="138" t="str">
        <x:f>'recipe_classification'!AH135</x:f>
        <x:v>günstig</x:v>
      </x:c>
      <x:c r="N135" s="138" t="n">
        <x:f>'recipe_classification'!AN135</x:f>
        <x:v>2</x:v>
      </x:c>
      <x:c r="O135" s="138" t="n">
        <x:v>2</x:v>
      </x:c>
      <x:c r="P135" s="141" t="b">
        <x:v>0</x:v>
      </x:c>
      <x:c r="Q135" s="141" t="b">
        <x:f>'recipe_classification'!AK135=1</x:f>
        <x:v>1</x:v>
      </x:c>
      <x:c r="R135" s="161" t="str">
        <x:v>Bewahre Dressing und empfindliche Zutaten getrennt bis zu 2 Tage im Kühlschrank auf.</x:v>
      </x:c>
      <x:c r="S135" s="161" t="str">
        <x:v>Nicht aufwärmen. Erwärme gegarte Bestandteile bei Bedarf separat und mische den Salat erst danach.</x:v>
      </x:c>
      <x:c r="T135" s="138" t="str"/>
      <x:c r="U135" s="138" t="str">
        <x:v>https://www.bbcgoodfood.com/recipes/warm-trout-melon-salad-with-lime-chilli-dressing</x:v>
      </x:c>
      <x:c r="V135" s="138" t="str">
        <x:v>reviewed</x:v>
      </x:c>
      <x:c r="W135" s="138" t="n">
        <x:v>90</x:v>
      </x:c>
      <x:c r="X135" s="138" t="n">
        <x:v>46232</x:v>
      </x:c>
    </x:row>
    <x:row r="136">
      <x:c r="A136" s="137" t="str">
        <x:v>SA-135</x:v>
      </x:c>
      <x:c r="B136" s="137" t="n">
        <x:v>1</x:v>
      </x:c>
      <x:c r="C136" s="137" t="str">
        <x:v>SA-135-V1</x:v>
      </x:c>
      <x:c r="D136" s="142" t="str">
        <x:v>Couscoussalat in 10 Minuten</x:v>
      </x:c>
      <x:c r="E136" s="138" t="str">
        <x:v>Salat</x:v>
      </x:c>
      <x:c r="F136" s="138" t="str">
        <x:v>vegetarisch</x:v>
      </x:c>
      <x:c r="G136" s="138" t="str">
        <x:v>salad|10-minute-couscous-salad</x:v>
      </x:c>
      <x:c r="H136" s="138" t="n">
        <x:v>2</x:v>
      </x:c>
      <x:c r="I136" s="138" t="n">
        <x:v>5</x:v>
      </x:c>
      <x:c r="J136" s="138" t="n">
        <x:v>5</x:v>
      </x:c>
      <x:c r="K136" s="138" t="n">
        <x:v>10</x:v>
      </x:c>
      <x:c r="L136" s="138" t="str">
        <x:v>einfach</x:v>
      </x:c>
      <x:c r="M136" s="138" t="str">
        <x:f>'recipe_classification'!AH136</x:f>
        <x:v>günstig</x:v>
      </x:c>
      <x:c r="N136" s="138" t="n">
        <x:f>'recipe_classification'!AN136</x:f>
        <x:v>2</x:v>
      </x:c>
      <x:c r="O136" s="138" t="n">
        <x:v>2</x:v>
      </x:c>
      <x:c r="P136" s="141" t="b">
        <x:v>0</x:v>
      </x:c>
      <x:c r="Q136" s="141" t="b">
        <x:f>'recipe_classification'!AK136=1</x:f>
        <x:v>1</x:v>
      </x:c>
      <x:c r="R136" s="161" t="str">
        <x:v>Bewahre Dressing und empfindliche Zutaten getrennt bis zu 2 Tage im Kühlschrank auf.</x:v>
      </x:c>
      <x:c r="S136" s="161" t="str">
        <x:v>Nicht aufwärmen. Erwärme gegarte Bestandteile bei Bedarf separat und mische den Salat erst danach.</x:v>
      </x:c>
      <x:c r="T136" s="138" t="str"/>
      <x:c r="U136" s="138" t="str">
        <x:v>https://www.bbcgoodfood.com/recipes/10minute-couscous-salad</x:v>
      </x:c>
      <x:c r="V136" s="138" t="str">
        <x:v>reviewed</x:v>
      </x:c>
      <x:c r="W136" s="138" t="n">
        <x:v>90</x:v>
      </x:c>
      <x:c r="X136" s="138" t="n">
        <x:v>46232</x:v>
      </x:c>
    </x:row>
    <x:row r="137">
      <x:c r="A137" s="137" t="str">
        <x:v>SA-136</x:v>
      </x:c>
      <x:c r="B137" s="137" t="n">
        <x:v>1</x:v>
      </x:c>
      <x:c r="C137" s="137" t="str">
        <x:v>SA-136-V1</x:v>
      </x:c>
      <x:c r="D137" s="142" t="str">
        <x:v>Bunter Gartensalat</x:v>
      </x:c>
      <x:c r="E137" s="138" t="str">
        <x:v>Salat</x:v>
      </x:c>
      <x:c r="F137" s="138" t="str">
        <x:v>vegan</x:v>
      </x:c>
      <x:c r="G137" s="138" t="str">
        <x:v>salad|allotment-salad</x:v>
      </x:c>
      <x:c r="H137" s="138" t="n">
        <x:v>8</x:v>
      </x:c>
      <x:c r="I137" s="138" t="n">
        <x:v>10</x:v>
      </x:c>
      <x:c r="J137" s="138" t="n">
        <x:v>20</x:v>
      </x:c>
      <x:c r="K137" s="138" t="n">
        <x:v>30</x:v>
      </x:c>
      <x:c r="L137" s="138" t="str">
        <x:v>mittel</x:v>
      </x:c>
      <x:c r="M137" s="138" t="str">
        <x:f>'recipe_classification'!AH137</x:f>
        <x:v>günstig</x:v>
      </x:c>
      <x:c r="N137" s="138" t="n">
        <x:f>'recipe_classification'!AN137</x:f>
        <x:v>2</x:v>
      </x:c>
      <x:c r="O137" s="138" t="n">
        <x:v>2</x:v>
      </x:c>
      <x:c r="P137" s="141" t="b">
        <x:v>0</x:v>
      </x:c>
      <x:c r="Q137" s="141" t="b">
        <x:f>'recipe_classification'!AK137=1</x:f>
        <x:v>1</x:v>
      </x:c>
      <x:c r="R137" s="161" t="str">
        <x:v>Bewahre Dressing und empfindliche Zutaten getrennt bis zu 2 Tage im Kühlschrank auf.</x:v>
      </x:c>
      <x:c r="S137" s="161" t="str">
        <x:v>Nicht aufwärmen. Erwärme gegarte Bestandteile bei Bedarf separat und mische den Salat erst danach.</x:v>
      </x:c>
      <x:c r="T137" s="138" t="str"/>
      <x:c r="U137" s="138" t="str">
        <x:v>https://www.bbcgoodfood.com/recipes/allotment-salad</x:v>
      </x:c>
      <x:c r="V137" s="138" t="str">
        <x:v>reviewed</x:v>
      </x:c>
      <x:c r="W137" s="138" t="n">
        <x:v>90</x:v>
      </x:c>
      <x:c r="X137" s="138" t="n">
        <x:v>46232</x:v>
      </x:c>
    </x:row>
    <x:row r="138">
      <x:c r="A138" s="137" t="str">
        <x:v>SA-137</x:v>
      </x:c>
      <x:c r="B138" s="137" t="n">
        <x:v>1</x:v>
      </x:c>
      <x:c r="C138" s="137" t="str">
        <x:v>SA-137-V1</x:v>
      </x:c>
      <x:c r="D138" s="142" t="str">
        <x:v>Spargelsalat mit weich pochiertem Ei</x:v>
      </x:c>
      <x:c r="E138" s="138" t="str">
        <x:v>Salat</x:v>
      </x:c>
      <x:c r="F138" s="138" t="str">
        <x:v>vegetarisch</x:v>
      </x:c>
      <x:c r="G138" s="138" t="str">
        <x:v>salad|asparagus-salad-with-a-runny-poached-egg</x:v>
      </x:c>
      <x:c r="H138" s="138" t="n">
        <x:v>2</x:v>
      </x:c>
      <x:c r="I138" s="138" t="n">
        <x:v>5</x:v>
      </x:c>
      <x:c r="J138" s="138" t="n">
        <x:v>8</x:v>
      </x:c>
      <x:c r="K138" s="138" t="n">
        <x:v>13</x:v>
      </x:c>
      <x:c r="L138" s="138" t="str">
        <x:v>einfach</x:v>
      </x:c>
      <x:c r="M138" s="138" t="str">
        <x:f>'recipe_classification'!AH138</x:f>
        <x:v>mittel</x:v>
      </x:c>
      <x:c r="N138" s="138" t="n">
        <x:f>'recipe_classification'!AN138</x:f>
        <x:v>1</x:v>
      </x:c>
      <x:c r="O138" s="138" t="n">
        <x:v>2</x:v>
      </x:c>
      <x:c r="P138" s="141" t="b">
        <x:v>0</x:v>
      </x:c>
      <x:c r="Q138" s="141" t="b">
        <x:f>'recipe_classification'!AK138=1</x:f>
        <x:v>0</x:v>
      </x:c>
      <x:c r="R138" s="161" t="str">
        <x:v>Bewahre Dressing und empfindliche Zutaten getrennt bis zu 2 Tage im Kühlschrank auf.</x:v>
      </x:c>
      <x:c r="S138" s="161" t="str">
        <x:v>Nicht aufwärmen. Erwärme gegarte Bestandteile bei Bedarf separat und mische den Salat erst danach.</x:v>
      </x:c>
      <x:c r="T138" s="138" t="str"/>
      <x:c r="U138" s="138" t="str">
        <x:v>https://www.bbcgoodfood.com/recipes/asparagus-salad-runny-poached-egg</x:v>
      </x:c>
      <x:c r="V138" s="138" t="str">
        <x:v>reviewed</x:v>
      </x:c>
      <x:c r="W138" s="138" t="n">
        <x:v>90</x:v>
      </x:c>
      <x:c r="X138" s="138" t="n">
        <x:v>46232</x:v>
      </x:c>
    </x:row>
    <x:row r="139">
      <x:c r="A139" s="137" t="str">
        <x:v>SA-138</x:v>
      </x:c>
      <x:c r="B139" s="137" t="n">
        <x:v>1</x:v>
      </x:c>
      <x:c r="C139" s="137" t="str">
        <x:v>SA-138-V1</x:v>
      </x:c>
      <x:c r="D139" s="142" t="str">
        <x:v>Gebackene Falafel mit Blumenkohl-Taboulé, grüner Tahini-Sauce und Röstzwiebeln</x:v>
      </x:c>
      <x:c r="E139" s="138" t="str">
        <x:v>Salat</x:v>
      </x:c>
      <x:c r="F139" s="138" t="str">
        <x:v>vegan</x:v>
      </x:c>
      <x:c r="G139" s="138" t="str">
        <x:v>salad|baked-falafel-cauliflower-tabbouleh-green-tahini-sauce-charred-spring-onions</x:v>
      </x:c>
      <x:c r="H139" s="138" t="n">
        <x:v>2</x:v>
      </x:c>
      <x:c r="I139" s="138" t="n">
        <x:v>24</x:v>
      </x:c>
      <x:c r="J139" s="138" t="n">
        <x:v>46</x:v>
      </x:c>
      <x:c r="K139" s="138" t="n">
        <x:v>70</x:v>
      </x:c>
      <x:c r="L139" s="138" t="str">
        <x:v>anspruchsvoll</x:v>
      </x:c>
      <x:c r="M139" s="138" t="str">
        <x:f>'recipe_classification'!AH139</x:f>
        <x:v>günstig</x:v>
      </x:c>
      <x:c r="N139" s="138" t="n">
        <x:f>'recipe_classification'!AN139</x:f>
        <x:v>2</x:v>
      </x:c>
      <x:c r="O139" s="138" t="n">
        <x:v>2</x:v>
      </x:c>
      <x:c r="P139" s="141" t="b">
        <x:v>0</x:v>
      </x:c>
      <x:c r="Q139" s="141" t="b">
        <x:f>'recipe_classification'!AK139=1</x:f>
        <x:v>1</x:v>
      </x:c>
      <x:c r="R139" s="161" t="str">
        <x:v>Bewahre Dressing und empfindliche Zutaten getrennt bis zu 2 Tage im Kühlschrank auf.</x:v>
      </x:c>
      <x:c r="S139" s="161" t="str">
        <x:v>Nicht aufwärmen. Erwärme gegarte Bestandteile bei Bedarf separat und mische den Salat erst danach.</x:v>
      </x:c>
      <x:c r="T139" s="138" t="str"/>
      <x:c r="U139" s="138" t="str">
        <x:v>https://www.bbcgoodfood.com/recipes/baked-falafel-cauliflower-tabbouleh-green-tahini-sauce-charred-spring-onions</x:v>
      </x:c>
      <x:c r="V139" s="138" t="str">
        <x:v>reviewed</x:v>
      </x:c>
      <x:c r="W139" s="138" t="n">
        <x:v>90</x:v>
      </x:c>
      <x:c r="X139" s="138" t="n">
        <x:v>46232</x:v>
      </x:c>
    </x:row>
    <x:row r="140">
      <x:c r="A140" s="137" t="str">
        <x:v>SA-139</x:v>
      </x:c>
      <x:c r="B140" s="137" t="n">
        <x:v>1</x:v>
      </x:c>
      <x:c r="C140" s="137" t="str">
        <x:v>SA-139-V1</x:v>
      </x:c>
      <x:c r="D140" s="142" t="str">
        <x:v>Gerstencouscous mit Garnelen-Taboulé</x:v>
      </x:c>
      <x:c r="E140" s="138" t="str">
        <x:v>Salat</x:v>
      </x:c>
      <x:c r="F140" s="138" t="str">
        <x:v>pescetarisch</x:v>
      </x:c>
      <x:c r="G140" s="138" t="str">
        <x:v>salad|barley-couscous-prawn-tabbouleh</x:v>
      </x:c>
      <x:c r="H140" s="138" t="n">
        <x:v>2</x:v>
      </x:c>
      <x:c r="I140" s="138" t="n">
        <x:v>12</x:v>
      </x:c>
      <x:c r="J140" s="138" t="n">
        <x:v>23</x:v>
      </x:c>
      <x:c r="K140" s="138" t="n">
        <x:v>35</x:v>
      </x:c>
      <x:c r="L140" s="138" t="str">
        <x:v>einfach</x:v>
      </x:c>
      <x:c r="M140" s="138" t="str">
        <x:f>'recipe_classification'!AH140</x:f>
        <x:v>günstig</x:v>
      </x:c>
      <x:c r="N140" s="138" t="n">
        <x:f>'recipe_classification'!AN140</x:f>
        <x:v>2</x:v>
      </x:c>
      <x:c r="O140" s="138" t="n">
        <x:v>2</x:v>
      </x:c>
      <x:c r="P140" s="141" t="b">
        <x:v>0</x:v>
      </x:c>
      <x:c r="Q140" s="141" t="b">
        <x:f>'recipe_classification'!AK140=1</x:f>
        <x:v>1</x:v>
      </x:c>
      <x:c r="R140" s="161" t="str">
        <x:v>Bewahre Dressing und empfindliche Zutaten getrennt bis zu 2 Tage im Kühlschrank auf.</x:v>
      </x:c>
      <x:c r="S140" s="161" t="str">
        <x:v>Nicht aufwärmen. Erwärme gegarte Bestandteile bei Bedarf separat und mische den Salat erst danach.</x:v>
      </x:c>
      <x:c r="T140" s="138" t="str"/>
      <x:c r="U140" s="138" t="str">
        <x:v>https://www.bbcgoodfood.com/recipes/barley-couscous-prawn-tabbouleh</x:v>
      </x:c>
      <x:c r="V140" s="138" t="str">
        <x:v>reviewed</x:v>
      </x:c>
      <x:c r="W140" s="138" t="n">
        <x:v>90</x:v>
      </x:c>
      <x:c r="X140" s="138" t="n">
        <x:v>46232</x:v>
      </x:c>
    </x:row>
    <x:row r="141">
      <x:c r="A141" s="137" t="str">
        <x:v>SA-140</x:v>
      </x:c>
      <x:c r="B141" s="137" t="n">
        <x:v>1</x:v>
      </x:c>
      <x:c r="C141" s="137" t="str">
        <x:v>SA-140-V1</x:v>
      </x:c>
      <x:c r="D141" s="142" t="str">
        <x:v>Riesenbohnen-Tomaten-Salat</x:v>
      </x:c>
      <x:c r="E141" s="138" t="str">
        <x:v>Salat</x:v>
      </x:c>
      <x:c r="F141" s="138" t="str">
        <x:v>vegan</x:v>
      </x:c>
      <x:c r="G141" s="138" t="str">
        <x:v>salad|butter-bean-tomato-salad</x:v>
      </x:c>
      <x:c r="H141" s="138" t="n">
        <x:v>6</x:v>
      </x:c>
      <x:c r="I141" s="138" t="n">
        <x:v>7</x:v>
      </x:c>
      <x:c r="J141" s="138" t="n">
        <x:v>13</x:v>
      </x:c>
      <x:c r="K141" s="138" t="n">
        <x:v>20</x:v>
      </x:c>
      <x:c r="L141" s="138" t="str">
        <x:v>einfach</x:v>
      </x:c>
      <x:c r="M141" s="138" t="str">
        <x:f>'recipe_classification'!AH141</x:f>
        <x:v>günstig</x:v>
      </x:c>
      <x:c r="N141" s="138" t="n">
        <x:f>'recipe_classification'!AN141</x:f>
        <x:v>2</x:v>
      </x:c>
      <x:c r="O141" s="138" t="n">
        <x:v>2</x:v>
      </x:c>
      <x:c r="P141" s="141" t="b">
        <x:v>0</x:v>
      </x:c>
      <x:c r="Q141" s="141" t="b">
        <x:f>'recipe_classification'!AK141=1</x:f>
        <x:v>1</x:v>
      </x:c>
      <x:c r="R141" s="161" t="str">
        <x:v>Bewahre Dressing und empfindliche Zutaten getrennt bis zu 2 Tage im Kühlschrank auf.</x:v>
      </x:c>
      <x:c r="S141" s="161" t="str">
        <x:v>Nicht aufwärmen. Erwärme gegarte Bestandteile bei Bedarf separat und mische den Salat erst danach.</x:v>
      </x:c>
      <x:c r="T141" s="138" t="str"/>
      <x:c r="U141" s="138" t="str">
        <x:v>https://www.bbcgoodfood.com/recipes/butter-bean-tomato-salad</x:v>
      </x:c>
      <x:c r="V141" s="138" t="str">
        <x:v>reviewed</x:v>
      </x:c>
      <x:c r="W141" s="138" t="n">
        <x:v>90</x:v>
      </x:c>
      <x:c r="X141" s="138" t="n">
        <x:v>46232</x:v>
      </x:c>
    </x:row>
    <x:row r="142">
      <x:c r="A142" s="137" t="str">
        <x:v>SA-141</x:v>
      </x:c>
      <x:c r="B142" s="137" t="n">
        <x:v>1</x:v>
      </x:c>
      <x:c r="C142" s="137" t="str">
        <x:v>SA-141-V1</x:v>
      </x:c>
      <x:c r="D142" s="142" t="str">
        <x:v>Cajun-Garnelensalat mit geröstetem Mais</x:v>
      </x:c>
      <x:c r="E142" s="138" t="str">
        <x:v>Salat</x:v>
      </x:c>
      <x:c r="F142" s="138" t="str">
        <x:v>pescetarisch</x:v>
      </x:c>
      <x:c r="G142" s="138" t="str">
        <x:v>salad|cajun-prawn-charred-corn-salad</x:v>
      </x:c>
      <x:c r="H142" s="138" t="n">
        <x:v>2</x:v>
      </x:c>
      <x:c r="I142" s="138" t="n">
        <x:v>10</x:v>
      </x:c>
      <x:c r="J142" s="138" t="n">
        <x:v>20</x:v>
      </x:c>
      <x:c r="K142" s="138" t="n">
        <x:v>30</x:v>
      </x:c>
      <x:c r="L142" s="138" t="str">
        <x:v>mittel</x:v>
      </x:c>
      <x:c r="M142" s="138" t="str">
        <x:f>'recipe_classification'!AH142</x:f>
        <x:v>mittel</x:v>
      </x:c>
      <x:c r="N142" s="138" t="n">
        <x:f>'recipe_classification'!AN142</x:f>
        <x:v>2</x:v>
      </x:c>
      <x:c r="O142" s="138" t="n">
        <x:v>2</x:v>
      </x:c>
      <x:c r="P142" s="141" t="b">
        <x:v>0</x:v>
      </x:c>
      <x:c r="Q142" s="141" t="b">
        <x:f>'recipe_classification'!AK142=1</x:f>
        <x:v>1</x:v>
      </x:c>
      <x:c r="R142" s="161" t="str">
        <x:v>Bewahre Dressing und empfindliche Zutaten getrennt bis zu 2 Tage im Kühlschrank auf.</x:v>
      </x:c>
      <x:c r="S142" s="161" t="str">
        <x:v>Nicht aufwärmen. Erwärme gegarte Bestandteile bei Bedarf separat und mische den Salat erst danach.</x:v>
      </x:c>
      <x:c r="T142" s="138" t="str"/>
      <x:c r="U142" s="138" t="str">
        <x:v>https://www.bbcgoodfood.com/recipes/cajun-prawn-charred-corn-salad</x:v>
      </x:c>
      <x:c r="V142" s="138" t="str">
        <x:v>reviewed</x:v>
      </x:c>
      <x:c r="W142" s="138" t="n">
        <x:v>90</x:v>
      </x:c>
      <x:c r="X142" s="138" t="n">
        <x:v>46232</x:v>
      </x:c>
    </x:row>
    <x:row r="143">
      <x:c r="A143" s="137" t="str">
        <x:v>SA-142</x:v>
      </x:c>
      <x:c r="B143" s="137" t="n">
        <x:v>1</x:v>
      </x:c>
      <x:c r="C143" s="137" t="str">
        <x:v>SA-142-V1</x:v>
      </x:c>
      <x:c r="D143" s="142" t="str">
        <x:v>Hähnchen-Fattoush</x:v>
      </x:c>
      <x:c r="E143" s="138" t="str">
        <x:v>Salat</x:v>
      </x:c>
      <x:c r="F143" s="138" t="str">
        <x:v>omnivor</x:v>
      </x:c>
      <x:c r="G143" s="138" t="str">
        <x:v>salad|chicken-fattoush</x:v>
      </x:c>
      <x:c r="H143" s="138" t="n">
        <x:v>4</x:v>
      </x:c>
      <x:c r="I143" s="138" t="n">
        <x:v>5</x:v>
      </x:c>
      <x:c r="J143" s="138" t="n">
        <x:v>10</x:v>
      </x:c>
      <x:c r="K143" s="138" t="n">
        <x:v>15</x:v>
      </x:c>
      <x:c r="L143" s="138" t="str">
        <x:v>einfach</x:v>
      </x:c>
      <x:c r="M143" s="138" t="str">
        <x:f>'recipe_classification'!AH143</x:f>
        <x:v>günstig</x:v>
      </x:c>
      <x:c r="N143" s="138" t="n">
        <x:f>'recipe_classification'!AN143</x:f>
        <x:v>2</x:v>
      </x:c>
      <x:c r="O143" s="138" t="n">
        <x:v>2</x:v>
      </x:c>
      <x:c r="P143" s="141" t="b">
        <x:v>0</x:v>
      </x:c>
      <x:c r="Q143" s="141" t="b">
        <x:f>'recipe_classification'!AK143=1</x:f>
        <x:v>1</x:v>
      </x:c>
      <x:c r="R143" s="161" t="str">
        <x:v>Bewahre Dressing und empfindliche Zutaten getrennt bis zu 2 Tage im Kühlschrank auf.</x:v>
      </x:c>
      <x:c r="S143" s="161" t="str">
        <x:v>Nicht aufwärmen. Erwärme gegarte Bestandteile bei Bedarf separat und mische den Salat erst danach.</x:v>
      </x:c>
      <x:c r="T143" s="138" t="str"/>
      <x:c r="U143" s="138" t="str">
        <x:v>https://www.bbcgoodfood.com/recipes/chicken-fattoush</x:v>
      </x:c>
      <x:c r="V143" s="138" t="str">
        <x:v>reviewed</x:v>
      </x:c>
      <x:c r="W143" s="138" t="n">
        <x:v>90</x:v>
      </x:c>
      <x:c r="X143" s="138" t="n">
        <x:v>46232</x:v>
      </x:c>
    </x:row>
    <x:row r="144">
      <x:c r="A144" s="137" t="str">
        <x:v>SA-143</x:v>
      </x:c>
      <x:c r="B144" s="137" t="n">
        <x:v>1</x:v>
      </x:c>
      <x:c r="C144" s="137" t="str">
        <x:v>SA-143-V1</x:v>
      </x:c>
      <x:c r="D144" s="142" t="str">
        <x:v>Kichererbsensalat mit gerösteter Paprika</x:v>
      </x:c>
      <x:c r="E144" s="138" t="str">
        <x:v>Salat</x:v>
      </x:c>
      <x:c r="F144" s="138" t="str">
        <x:v>vegetarisch</x:v>
      </x:c>
      <x:c r="G144" s="138" t="str">
        <x:v>salad|chickpea-roasted-pepper-salad</x:v>
      </x:c>
      <x:c r="H144" s="138" t="n">
        <x:v>4</x:v>
      </x:c>
      <x:c r="I144" s="138" t="n">
        <x:v>5</x:v>
      </x:c>
      <x:c r="J144" s="138" t="n">
        <x:v>5</x:v>
      </x:c>
      <x:c r="K144" s="138" t="n">
        <x:v>10</x:v>
      </x:c>
      <x:c r="L144" s="138" t="str">
        <x:v>einfach</x:v>
      </x:c>
      <x:c r="M144" s="138" t="str">
        <x:f>'recipe_classification'!AH144</x:f>
        <x:v>günstig</x:v>
      </x:c>
      <x:c r="N144" s="138" t="n">
        <x:f>'recipe_classification'!AN144</x:f>
        <x:v>2</x:v>
      </x:c>
      <x:c r="O144" s="138" t="n">
        <x:v>2</x:v>
      </x:c>
      <x:c r="P144" s="141" t="b">
        <x:v>0</x:v>
      </x:c>
      <x:c r="Q144" s="141" t="b">
        <x:f>'recipe_classification'!AK144=1</x:f>
        <x:v>1</x:v>
      </x:c>
      <x:c r="R144" s="161" t="str">
        <x:v>Bewahre Dressing und empfindliche Zutaten getrennt bis zu 2 Tage im Kühlschrank auf.</x:v>
      </x:c>
      <x:c r="S144" s="161" t="str">
        <x:v>Nicht aufwärmen. Erwärme gegarte Bestandteile bei Bedarf separat und mische den Salat erst danach.</x:v>
      </x:c>
      <x:c r="T144" s="138" t="str"/>
      <x:c r="U144" s="138" t="str">
        <x:v>https://www.bbcgoodfood.com/recipes/chickpea-roasted-pepper-salad</x:v>
      </x:c>
      <x:c r="V144" s="138" t="str">
        <x:v>reviewed</x:v>
      </x:c>
      <x:c r="W144" s="138" t="n">
        <x:v>90</x:v>
      </x:c>
      <x:c r="X144" s="138" t="n">
        <x:v>46232</x:v>
      </x:c>
    </x:row>
    <x:row r="145">
      <x:c r="A145" s="137" t="str">
        <x:v>SA-144</x:v>
      </x:c>
      <x:c r="B145" s="137" t="n">
        <x:v>1</x:v>
      </x:c>
      <x:c r="C145" s="137" t="str">
        <x:v>SA-144-V1</x:v>
      </x:c>
      <x:c r="D145" s="142" t="str">
        <x:v>Chipotle-Hähnchen mit Krautsalat</x:v>
      </x:c>
      <x:c r="E145" s="138" t="str">
        <x:v>Salat</x:v>
      </x:c>
      <x:c r="F145" s="138" t="str">
        <x:v>omnivor</x:v>
      </x:c>
      <x:c r="G145" s="138" t="str">
        <x:v>salad|chipotle-chicken-slaw</x:v>
      </x:c>
      <x:c r="H145" s="138" t="n">
        <x:v>4</x:v>
      </x:c>
      <x:c r="I145" s="138" t="n">
        <x:v>23</x:v>
      </x:c>
      <x:c r="J145" s="138" t="n">
        <x:v>42</x:v>
      </x:c>
      <x:c r="K145" s="138" t="n">
        <x:v>65</x:v>
      </x:c>
      <x:c r="L145" s="138" t="str">
        <x:v>mittel</x:v>
      </x:c>
      <x:c r="M145" s="138" t="str">
        <x:f>'recipe_classification'!AH145</x:f>
        <x:v>mittel</x:v>
      </x:c>
      <x:c r="N145" s="138" t="n">
        <x:f>'recipe_classification'!AN145</x:f>
        <x:v>2</x:v>
      </x:c>
      <x:c r="O145" s="138" t="n">
        <x:v>2</x:v>
      </x:c>
      <x:c r="P145" s="141" t="b">
        <x:v>0</x:v>
      </x:c>
      <x:c r="Q145" s="141" t="b">
        <x:f>'recipe_classification'!AK145=1</x:f>
        <x:v>1</x:v>
      </x:c>
      <x:c r="R145" s="161" t="str">
        <x:v>Bewahre Dressing und empfindliche Zutaten getrennt bis zu 2 Tage im Kühlschrank auf.</x:v>
      </x:c>
      <x:c r="S145" s="161" t="str">
        <x:v>Nicht aufwärmen. Erwärme gegarte Bestandteile bei Bedarf separat und mische den Salat erst danach.</x:v>
      </x:c>
      <x:c r="T145" s="138" t="str"/>
      <x:c r="U145" s="138" t="str">
        <x:v>https://www.bbcgoodfood.com/recipes/chipotle-chicken-slaw</x:v>
      </x:c>
      <x:c r="V145" s="138" t="str">
        <x:v>reviewed</x:v>
      </x:c>
      <x:c r="W145" s="138" t="n">
        <x:v>90</x:v>
      </x:c>
      <x:c r="X145" s="138" t="n">
        <x:v>46232</x:v>
      </x:c>
    </x:row>
    <x:row r="146">
      <x:c r="A146" s="137" t="str">
        <x:v>SA-145</x:v>
      </x:c>
      <x:c r="B146" s="137" t="n">
        <x:v>1</x:v>
      </x:c>
      <x:c r="C146" s="137" t="str">
        <x:v>SA-145-V1</x:v>
      </x:c>
      <x:c r="D146" s="142" t="str">
        <x:v>Kabeljau mit Gurken-Avocado-Mango-Salat</x:v>
      </x:c>
      <x:c r="E146" s="138" t="str">
        <x:v>Salat</x:v>
      </x:c>
      <x:c r="F146" s="138" t="str">
        <x:v>pescetarisch</x:v>
      </x:c>
      <x:c r="G146" s="138" t="str">
        <x:v>salad|cod-with-cucumber-avocado-mango-salsa-salad</x:v>
      </x:c>
      <x:c r="H146" s="138" t="n">
        <x:v>2</x:v>
      </x:c>
      <x:c r="I146" s="138" t="n">
        <x:v>5</x:v>
      </x:c>
      <x:c r="J146" s="138" t="n">
        <x:v>8</x:v>
      </x:c>
      <x:c r="K146" s="138" t="n">
        <x:v>13</x:v>
      </x:c>
      <x:c r="L146" s="138" t="str">
        <x:v>einfach</x:v>
      </x:c>
      <x:c r="M146" s="138" t="str">
        <x:f>'recipe_classification'!AH146</x:f>
        <x:v>mittel</x:v>
      </x:c>
      <x:c r="N146" s="138" t="n">
        <x:f>'recipe_classification'!AN146</x:f>
        <x:v>2</x:v>
      </x:c>
      <x:c r="O146" s="138" t="n">
        <x:v>2</x:v>
      </x:c>
      <x:c r="P146" s="141" t="b">
        <x:v>0</x:v>
      </x:c>
      <x:c r="Q146" s="141" t="b">
        <x:f>'recipe_classification'!AK146=1</x:f>
        <x:v>1</x:v>
      </x:c>
      <x:c r="R146" s="161" t="str">
        <x:v>Bewahre Dressing und empfindliche Zutaten getrennt bis zu 2 Tage im Kühlschrank auf.</x:v>
      </x:c>
      <x:c r="S146" s="161" t="str">
        <x:v>Nicht aufwärmen. Erwärme gegarte Bestandteile bei Bedarf separat und mische den Salat erst danach.</x:v>
      </x:c>
      <x:c r="T146" s="138" t="str"/>
      <x:c r="U146" s="138" t="str">
        <x:v>https://www.bbcgoodfood.com/recipes/cod-cucumber-avocado-mango-salsa-salad</x:v>
      </x:c>
      <x:c r="V146" s="138" t="str">
        <x:v>reviewed</x:v>
      </x:c>
      <x:c r="W146" s="138" t="n">
        <x:v>90</x:v>
      </x:c>
      <x:c r="X146" s="138" t="n">
        <x:v>46232</x:v>
      </x:c>
    </x:row>
    <x:row r="147">
      <x:c r="A147" s="137" t="str">
        <x:v>SA-146</x:v>
      </x:c>
      <x:c r="B147" s="137" t="n">
        <x:v>1</x:v>
      </x:c>
      <x:c r="C147" s="137" t="str">
        <x:v>SA-146-V1</x:v>
      </x:c>
      <x:c r="D147" s="142" t="str">
        <x:v>Coronation-Hähnchensalat</x:v>
      </x:c>
      <x:c r="E147" s="138" t="str">
        <x:v>Salat</x:v>
      </x:c>
      <x:c r="F147" s="138" t="str">
        <x:v>omnivor</x:v>
      </x:c>
      <x:c r="G147" s="138" t="str">
        <x:v>salad|coronation-chicken-salad</x:v>
      </x:c>
      <x:c r="H147" s="138" t="n">
        <x:v>2</x:v>
      </x:c>
      <x:c r="I147" s="138" t="n">
        <x:v>5</x:v>
      </x:c>
      <x:c r="J147" s="138" t="n">
        <x:v>5</x:v>
      </x:c>
      <x:c r="K147" s="138" t="n">
        <x:v>10</x:v>
      </x:c>
      <x:c r="L147" s="138" t="str">
        <x:v>einfach</x:v>
      </x:c>
      <x:c r="M147" s="138" t="str">
        <x:f>'recipe_classification'!AH147</x:f>
        <x:v>mittel</x:v>
      </x:c>
      <x:c r="N147" s="138" t="n">
        <x:f>'recipe_classification'!AN147</x:f>
        <x:v>2</x:v>
      </x:c>
      <x:c r="O147" s="138" t="n">
        <x:v>2</x:v>
      </x:c>
      <x:c r="P147" s="141" t="b">
        <x:v>0</x:v>
      </x:c>
      <x:c r="Q147" s="141" t="b">
        <x:f>'recipe_classification'!AK147=1</x:f>
        <x:v>1</x:v>
      </x:c>
      <x:c r="R147" s="161" t="str">
        <x:v>Bewahre Dressing und empfindliche Zutaten getrennt bis zu 2 Tage im Kühlschrank auf.</x:v>
      </x:c>
      <x:c r="S147" s="161" t="str">
        <x:v>Nicht aufwärmen. Erwärme gegarte Bestandteile bei Bedarf separat und mische den Salat erst danach.</x:v>
      </x:c>
      <x:c r="T147" s="138" t="str"/>
      <x:c r="U147" s="138" t="str">
        <x:v>https://www.bbcgoodfood.com/recipes/coronation-chicken-salad</x:v>
      </x:c>
      <x:c r="V147" s="138" t="str">
        <x:v>reviewed</x:v>
      </x:c>
      <x:c r="W147" s="138" t="n">
        <x:v>90</x:v>
      </x:c>
      <x:c r="X147" s="138" t="n">
        <x:v>46232</x:v>
      </x:c>
    </x:row>
    <x:row r="148">
      <x:c r="A148" s="137" t="str">
        <x:v>SA-147</x:v>
      </x:c>
      <x:c r="B148" s="137" t="n">
        <x:v>1</x:v>
      </x:c>
      <x:c r="C148" s="137" t="str">
        <x:v>SA-147-V1</x:v>
      </x:c>
      <x:c r="D148" s="142" t="str">
        <x:v>Zucchininudeln mit Chili, Zitrone, Ricotta und Minze</x:v>
      </x:c>
      <x:c r="E148" s="138" t="str">
        <x:v>Salat</x:v>
      </x:c>
      <x:c r="F148" s="138" t="str">
        <x:v>vegetarisch</x:v>
      </x:c>
      <x:c r="G148" s="138" t="str">
        <x:v>stew|courgetti-with-chilli-lemon-ricotta-mint</x:v>
      </x:c>
      <x:c r="H148" s="138" t="n">
        <x:v>2</x:v>
      </x:c>
      <x:c r="I148" s="138" t="n">
        <x:v>5</x:v>
      </x:c>
      <x:c r="J148" s="138" t="n">
        <x:v>10</x:v>
      </x:c>
      <x:c r="K148" s="138" t="n">
        <x:v>15</x:v>
      </x:c>
      <x:c r="L148" s="138" t="str">
        <x:v>einfach</x:v>
      </x:c>
      <x:c r="M148" s="138" t="str">
        <x:f>'recipe_classification'!AH148</x:f>
        <x:v>günstig</x:v>
      </x:c>
      <x:c r="N148" s="138" t="n">
        <x:f>'recipe_classification'!AN148</x:f>
        <x:v>2</x:v>
      </x:c>
      <x:c r="O148" s="138" t="n">
        <x:v>2</x:v>
      </x:c>
      <x:c r="P148" s="141" t="b">
        <x:v>0</x:v>
      </x:c>
      <x:c r="Q148" s="141" t="b">
        <x:f>'recipe_classification'!AK148=1</x:f>
        <x:v>1</x:v>
      </x:c>
      <x:c r="R148" s="161" t="str">
        <x:v>Bewahre Dressing und empfindliche Zutaten getrennt bis zu 2 Tage im Kühlschrank auf.</x:v>
      </x:c>
      <x:c r="S148" s="161" t="str">
        <x:v>Nicht aufwärmen. Erwärme gegarte Bestandteile bei Bedarf separat und mische den Salat erst danach.</x:v>
      </x:c>
      <x:c r="T148" s="138" t="str"/>
      <x:c r="U148" s="138" t="str">
        <x:v>https://www.bbcgoodfood.com/recipes/courgetti-chilli-lemon-ricotta-mint</x:v>
      </x:c>
      <x:c r="V148" s="138" t="str">
        <x:v>reviewed</x:v>
      </x:c>
      <x:c r="W148" s="138" t="n">
        <x:v>90</x:v>
      </x:c>
      <x:c r="X148" s="138" t="n">
        <x:v>46232</x:v>
      </x:c>
    </x:row>
    <x:row r="149">
      <x:c r="A149" s="137" t="str">
        <x:v>SA-148</x:v>
      </x:c>
      <x:c r="B149" s="137" t="n">
        <x:v>1</x:v>
      </x:c>
      <x:c r="C149" s="137" t="str">
        <x:v>SA-148-V1</x:v>
      </x:c>
      <x:c r="D149" s="142" t="str">
        <x:v>Knuspriger Bulgursalat</x:v>
      </x:c>
      <x:c r="E149" s="138" t="str">
        <x:v>Salat</x:v>
      </x:c>
      <x:c r="F149" s="138" t="str">
        <x:v>vegan</x:v>
      </x:c>
      <x:c r="G149" s="138" t="str">
        <x:v>salad|crunchy-bulgur-salad</x:v>
      </x:c>
      <x:c r="H149" s="138" t="n">
        <x:v>4</x:v>
      </x:c>
      <x:c r="I149" s="138" t="n">
        <x:v>9</x:v>
      </x:c>
      <x:c r="J149" s="138" t="n">
        <x:v>16</x:v>
      </x:c>
      <x:c r="K149" s="138" t="n">
        <x:v>25</x:v>
      </x:c>
      <x:c r="L149" s="138" t="str">
        <x:v>einfach</x:v>
      </x:c>
      <x:c r="M149" s="138" t="str">
        <x:f>'recipe_classification'!AH149</x:f>
        <x:v>günstig</x:v>
      </x:c>
      <x:c r="N149" s="138" t="n">
        <x:f>'recipe_classification'!AN149</x:f>
        <x:v>2</x:v>
      </x:c>
      <x:c r="O149" s="138" t="n">
        <x:v>2</x:v>
      </x:c>
      <x:c r="P149" s="141" t="b">
        <x:v>0</x:v>
      </x:c>
      <x:c r="Q149" s="141" t="b">
        <x:f>'recipe_classification'!AK149=1</x:f>
        <x:v>0</x:v>
      </x:c>
      <x:c r="R149" s="161" t="str">
        <x:v>Bewahre Dressing und empfindliche Zutaten getrennt bis zu 2 Tage im Kühlschrank auf.</x:v>
      </x:c>
      <x:c r="S149" s="161" t="str">
        <x:v>Nicht aufwärmen. Erwärme gegarte Bestandteile bei Bedarf separat und mische den Salat erst danach.</x:v>
      </x:c>
      <x:c r="T149" s="138" t="str"/>
      <x:c r="U149" s="138" t="str">
        <x:v>https://www.bbcgoodfood.com/recipes/crunchy-bulghar-salad</x:v>
      </x:c>
      <x:c r="V149" s="138" t="str">
        <x:v>reviewed</x:v>
      </x:c>
      <x:c r="W149" s="138" t="n">
        <x:v>90</x:v>
      </x:c>
      <x:c r="X149" s="138" t="n">
        <x:v>46232</x:v>
      </x:c>
    </x:row>
    <x:row r="150">
      <x:c r="A150" s="137" t="str">
        <x:v>SA-149</x:v>
      </x:c>
      <x:c r="B150" s="137" t="n">
        <x:v>1</x:v>
      </x:c>
      <x:c r="C150" s="137" t="str">
        <x:v>SA-149-V1</x:v>
      </x:c>
      <x:c r="D150" s="142" t="str">
        <x:v>Eier-Puy-Linsensalat mit Tamari und Brunnenkresse</x:v>
      </x:c>
      <x:c r="E150" s="138" t="str">
        <x:v>Salat</x:v>
      </x:c>
      <x:c r="F150" s="138" t="str">
        <x:v>vegetarisch</x:v>
      </x:c>
      <x:c r="G150" s="138" t="str">
        <x:v>salad|egg-puy-lentil-salad-with-tamari-watercress</x:v>
      </x:c>
      <x:c r="H150" s="138" t="n">
        <x:v>2</x:v>
      </x:c>
      <x:c r="I150" s="138" t="n">
        <x:v>16</x:v>
      </x:c>
      <x:c r="J150" s="138" t="n">
        <x:v>29</x:v>
      </x:c>
      <x:c r="K150" s="138" t="n">
        <x:v>45</x:v>
      </x:c>
      <x:c r="L150" s="138" t="str">
        <x:v>anspruchsvoll</x:v>
      </x:c>
      <x:c r="M150" s="138" t="str">
        <x:f>'recipe_classification'!AH150</x:f>
        <x:v>mittel</x:v>
      </x:c>
      <x:c r="N150" s="138" t="n">
        <x:f>'recipe_classification'!AN150</x:f>
        <x:v>2</x:v>
      </x:c>
      <x:c r="O150" s="138" t="n">
        <x:v>2</x:v>
      </x:c>
      <x:c r="P150" s="141" t="b">
        <x:v>0</x:v>
      </x:c>
      <x:c r="Q150" s="141" t="b">
        <x:f>'recipe_classification'!AK150=1</x:f>
        <x:v>1</x:v>
      </x:c>
      <x:c r="R150" s="161" t="str">
        <x:v>Bewahre Dressing und empfindliche Zutaten getrennt bis zu 2 Tage im Kühlschrank auf.</x:v>
      </x:c>
      <x:c r="S150" s="161" t="str">
        <x:v>Nicht aufwärmen. Erwärme gegarte Bestandteile bei Bedarf separat und mische den Salat erst danach.</x:v>
      </x:c>
      <x:c r="T150" s="138" t="str"/>
      <x:c r="U150" s="138" t="str">
        <x:v>https://www.bbcgoodfood.com/recipes/egg-puy-lentil-salad-tamari-watercress</x:v>
      </x:c>
      <x:c r="V150" s="138" t="str">
        <x:v>reviewed</x:v>
      </x:c>
      <x:c r="W150" s="138" t="n">
        <x:v>90</x:v>
      </x:c>
      <x:c r="X150" s="138" t="n">
        <x:v>46232</x:v>
      </x:c>
    </x:row>
    <x:row r="151">
      <x:c r="A151" s="137" t="str">
        <x:v>SA-150</x:v>
      </x:c>
      <x:c r="B151" s="137" t="n">
        <x:v>1</x:v>
      </x:c>
      <x:c r="C151" s="137" t="str">
        <x:v>SA-150-V1</x:v>
      </x:c>
      <x:c r="D151" s="142" t="str">
        <x:v>Nizza-Salat mit Ei</x:v>
      </x:c>
      <x:c r="E151" s="138" t="str">
        <x:v>Salat</x:v>
      </x:c>
      <x:c r="F151" s="138" t="str">
        <x:v>vegetarisch</x:v>
      </x:c>
      <x:c r="G151" s="138" t="str">
        <x:v>salad|egg-ni-oise-salad</x:v>
      </x:c>
      <x:c r="H151" s="138" t="n">
        <x:v>2</x:v>
      </x:c>
      <x:c r="I151" s="138" t="n">
        <x:v>7</x:v>
      </x:c>
      <x:c r="J151" s="138" t="n">
        <x:v>13</x:v>
      </x:c>
      <x:c r="K151" s="138" t="n">
        <x:v>20</x:v>
      </x:c>
      <x:c r="L151" s="138" t="str">
        <x:v>mittel</x:v>
      </x:c>
      <x:c r="M151" s="138" t="str">
        <x:f>'recipe_classification'!AH151</x:f>
        <x:v>teuer</x:v>
      </x:c>
      <x:c r="N151" s="138" t="n">
        <x:f>'recipe_classification'!AN151</x:f>
        <x:v>2</x:v>
      </x:c>
      <x:c r="O151" s="138" t="n">
        <x:v>2</x:v>
      </x:c>
      <x:c r="P151" s="141" t="b">
        <x:v>0</x:v>
      </x:c>
      <x:c r="Q151" s="141" t="b">
        <x:f>'recipe_classification'!AK151=1</x:f>
        <x:v>1</x:v>
      </x:c>
      <x:c r="R151" s="161" t="str">
        <x:v>Bewahre Dressing und empfindliche Zutaten getrennt bis zu 2 Tage im Kühlschrank auf.</x:v>
      </x:c>
      <x:c r="S151" s="161" t="str">
        <x:v>Nicht aufwärmen. Erwärme gegarte Bestandteile bei Bedarf separat und mische den Salat erst danach.</x:v>
      </x:c>
      <x:c r="T151" s="138" t="str"/>
      <x:c r="U151" s="138" t="str">
        <x:v>https://www.bbcgoodfood.com/recipes/egg-nicoise-salad</x:v>
      </x:c>
      <x:c r="V151" s="138" t="str">
        <x:v>reviewed</x:v>
      </x:c>
      <x:c r="W151" s="138" t="n">
        <x:v>90</x:v>
      </x:c>
      <x:c r="X151" s="138" t="n">
        <x:v>46232</x:v>
      </x:c>
    </x:row>
    <x:row r="152">
      <x:c r="A152" s="137" t="str">
        <x:v>SA-151</x:v>
      </x:c>
      <x:c r="B152" s="137" t="n">
        <x:v>1</x:v>
      </x:c>
      <x:c r="C152" s="137" t="str">
        <x:v>SA-151-V1</x:v>
      </x:c>
      <x:c r="D152" s="142" t="str">
        <x:v>Gegrilltes Auberginen-Taboulé</x:v>
      </x:c>
      <x:c r="E152" s="138" t="str">
        <x:v>Salat</x:v>
      </x:c>
      <x:c r="F152" s="138" t="str">
        <x:v>vegan</x:v>
      </x:c>
      <x:c r="G152" s="138" t="str">
        <x:v>salad|grilled-aubergine-tabbouleh</x:v>
      </x:c>
      <x:c r="H152" s="138" t="n">
        <x:v>2</x:v>
      </x:c>
      <x:c r="I152" s="138" t="n">
        <x:v>9</x:v>
      </x:c>
      <x:c r="J152" s="138" t="n">
        <x:v>16</x:v>
      </x:c>
      <x:c r="K152" s="138" t="n">
        <x:v>25</x:v>
      </x:c>
      <x:c r="L152" s="138" t="str">
        <x:v>mittel</x:v>
      </x:c>
      <x:c r="M152" s="138" t="str">
        <x:f>'recipe_classification'!AH152</x:f>
        <x:v>günstig</x:v>
      </x:c>
      <x:c r="N152" s="138" t="n">
        <x:f>'recipe_classification'!AN152</x:f>
        <x:v>2</x:v>
      </x:c>
      <x:c r="O152" s="138" t="n">
        <x:v>2</x:v>
      </x:c>
      <x:c r="P152" s="141" t="b">
        <x:v>0</x:v>
      </x:c>
      <x:c r="Q152" s="141" t="b">
        <x:f>'recipe_classification'!AK152=1</x:f>
        <x:v>1</x:v>
      </x:c>
      <x:c r="R152" s="161" t="str">
        <x:v>Bewahre Dressing und empfindliche Zutaten getrennt bis zu 2 Tage im Kühlschrank auf.</x:v>
      </x:c>
      <x:c r="S152" s="161" t="str">
        <x:v>Nicht aufwärmen. Erwärme gegarte Bestandteile bei Bedarf separat und mische den Salat erst danach.</x:v>
      </x:c>
      <x:c r="T152" s="138" t="str"/>
      <x:c r="U152" s="138" t="str">
        <x:v>https://www.bbcgoodfood.com/recipes/grilled-aubergine-tabbouleh</x:v>
      </x:c>
      <x:c r="V152" s="138" t="str">
        <x:v>reviewed</x:v>
      </x:c>
      <x:c r="W152" s="138" t="n">
        <x:v>90</x:v>
      </x:c>
      <x:c r="X152" s="138" t="n">
        <x:v>46232</x:v>
      </x:c>
    </x:row>
    <x:row r="153">
      <x:c r="A153" s="137" t="str">
        <x:v>SA-152</x:v>
      </x:c>
      <x:c r="B153" s="137" t="n">
        <x:v>1</x:v>
      </x:c>
      <x:c r="C153" s="137" t="str">
        <x:v>SA-152-V1</x:v>
      </x:c>
      <x:c r="D153" s="142" t="str">
        <x:v>Harissa-Hähnchen mit Kichererbsensalat</x:v>
      </x:c>
      <x:c r="E153" s="138" t="str">
        <x:v>Salat</x:v>
      </x:c>
      <x:c r="F153" s="138" t="str">
        <x:v>omnivor</x:v>
      </x:c>
      <x:c r="G153" s="138" t="str">
        <x:v>salad|harissa-chicken-with-chickpea-salad</x:v>
      </x:c>
      <x:c r="H153" s="138" t="n">
        <x:v>2</x:v>
      </x:c>
      <x:c r="I153" s="138" t="n">
        <x:v>8</x:v>
      </x:c>
      <x:c r="J153" s="138" t="n">
        <x:v>15</x:v>
      </x:c>
      <x:c r="K153" s="138" t="n">
        <x:v>23</x:v>
      </x:c>
      <x:c r="L153" s="138" t="str">
        <x:v>einfach</x:v>
      </x:c>
      <x:c r="M153" s="138" t="str">
        <x:f>'recipe_classification'!AH153</x:f>
        <x:v>günstig</x:v>
      </x:c>
      <x:c r="N153" s="138" t="n">
        <x:f>'recipe_classification'!AN153</x:f>
        <x:v>2</x:v>
      </x:c>
      <x:c r="O153" s="138" t="n">
        <x:v>2</x:v>
      </x:c>
      <x:c r="P153" s="141" t="b">
        <x:v>0</x:v>
      </x:c>
      <x:c r="Q153" s="141" t="b">
        <x:f>'recipe_classification'!AK153=1</x:f>
        <x:v>1</x:v>
      </x:c>
      <x:c r="R153" s="161" t="str">
        <x:v>Bewahre Dressing und empfindliche Zutaten getrennt bis zu 2 Tage im Kühlschrank auf.</x:v>
      </x:c>
      <x:c r="S153" s="161" t="str">
        <x:v>Nicht aufwärmen. Erwärme gegarte Bestandteile bei Bedarf separat und mische den Salat erst danach.</x:v>
      </x:c>
      <x:c r="T153" s="138" t="str"/>
      <x:c r="U153" s="138" t="str">
        <x:v>https://www.bbcgoodfood.com/recipes/harissa-chicken-chickpea-salad</x:v>
      </x:c>
      <x:c r="V153" s="138" t="str">
        <x:v>reviewed</x:v>
      </x:c>
      <x:c r="W153" s="138" t="n">
        <x:v>90</x:v>
      </x:c>
      <x:c r="X153" s="138" t="n">
        <x:v>46232</x:v>
      </x:c>
    </x:row>
    <x:row r="154">
      <x:c r="A154" s="137" t="str">
        <x:v>SA-153</x:v>
      </x:c>
      <x:c r="B154" s="137" t="n">
        <x:v>1</x:v>
      </x:c>
      <x:c r="C154" s="137" t="str">
        <x:v>SA-153-V1</x:v>
      </x:c>
      <x:c r="D154" s="142" t="str">
        <x:v>Harissa-Fisch mit Bulgursalat</x:v>
      </x:c>
      <x:c r="E154" s="138" t="str">
        <x:v>Salat</x:v>
      </x:c>
      <x:c r="F154" s="138" t="str">
        <x:v>pescetarisch</x:v>
      </x:c>
      <x:c r="G154" s="138" t="str">
        <x:v>salad|harissa-fish-with-bulgur-salad</x:v>
      </x:c>
      <x:c r="H154" s="138" t="n">
        <x:v>2</x:v>
      </x:c>
      <x:c r="I154" s="138" t="n">
        <x:v>12</x:v>
      </x:c>
      <x:c r="J154" s="138" t="n">
        <x:v>23</x:v>
      </x:c>
      <x:c r="K154" s="138" t="n">
        <x:v>35</x:v>
      </x:c>
      <x:c r="L154" s="138" t="str">
        <x:v>mittel</x:v>
      </x:c>
      <x:c r="M154" s="138" t="str">
        <x:f>'recipe_classification'!AH154</x:f>
        <x:v>günstig</x:v>
      </x:c>
      <x:c r="N154" s="138" t="n">
        <x:f>'recipe_classification'!AN154</x:f>
        <x:v>2</x:v>
      </x:c>
      <x:c r="O154" s="138" t="n">
        <x:v>2</x:v>
      </x:c>
      <x:c r="P154" s="141" t="b">
        <x:v>0</x:v>
      </x:c>
      <x:c r="Q154" s="141" t="b">
        <x:f>'recipe_classification'!AK154=1</x:f>
        <x:v>1</x:v>
      </x:c>
      <x:c r="R154" s="161" t="str">
        <x:v>Bewahre Dressing und empfindliche Zutaten getrennt bis zu 2 Tage im Kühlschrank auf.</x:v>
      </x:c>
      <x:c r="S154" s="161" t="str">
        <x:v>Nicht aufwärmen. Erwärme gegarte Bestandteile bei Bedarf separat und mische den Salat erst danach.</x:v>
      </x:c>
      <x:c r="T154" s="138" t="str"/>
      <x:c r="U154" s="138" t="str">
        <x:v>https://www.bbcgoodfood.com/recipes/harissa-fish-with-bulgur-salad</x:v>
      </x:c>
      <x:c r="V154" s="138" t="str">
        <x:v>reviewed</x:v>
      </x:c>
      <x:c r="W154" s="138" t="n">
        <x:v>90</x:v>
      </x:c>
      <x:c r="X154" s="138" t="n">
        <x:v>46232</x:v>
      </x:c>
    </x:row>
    <x:row r="155">
      <x:c r="A155" s="137" t="str">
        <x:v>SA-154</x:v>
      </x:c>
      <x:c r="B155" s="137" t="n">
        <x:v>1</x:v>
      </x:c>
      <x:c r="C155" s="137" t="str">
        <x:v>SA-154-V1</x:v>
      </x:c>
      <x:c r="D155" s="142" t="str">
        <x:v>Thunfisch-Reissalat zum Selbstbedienen</x:v>
      </x:c>
      <x:c r="E155" s="138" t="str">
        <x:v>Salat</x:v>
      </x:c>
      <x:c r="F155" s="138" t="str">
        <x:v>pescetarisch</x:v>
      </x:c>
      <x:c r="G155" s="138" t="str">
        <x:v>salad|help-yourself-tuna-rice-salad</x:v>
      </x:c>
      <x:c r="H155" s="138" t="n">
        <x:v>8</x:v>
      </x:c>
      <x:c r="I155" s="138" t="n">
        <x:v>10</x:v>
      </x:c>
      <x:c r="J155" s="138" t="n">
        <x:v>20</x:v>
      </x:c>
      <x:c r="K155" s="138" t="n">
        <x:v>30</x:v>
      </x:c>
      <x:c r="L155" s="138" t="str">
        <x:v>mittel</x:v>
      </x:c>
      <x:c r="M155" s="138" t="str">
        <x:f>'recipe_classification'!AH155</x:f>
        <x:v>günstig</x:v>
      </x:c>
      <x:c r="N155" s="138" t="n">
        <x:f>'recipe_classification'!AN155</x:f>
        <x:v>2</x:v>
      </x:c>
      <x:c r="O155" s="138" t="n">
        <x:v>2</x:v>
      </x:c>
      <x:c r="P155" s="141" t="b">
        <x:v>0</x:v>
      </x:c>
      <x:c r="Q155" s="141" t="b">
        <x:f>'recipe_classification'!AK155=1</x:f>
        <x:v>1</x:v>
      </x:c>
      <x:c r="R155" s="161" t="str">
        <x:v>Bewahre Dressing und empfindliche Zutaten getrennt bis zu 2 Tage im Kühlschrank auf.</x:v>
      </x:c>
      <x:c r="S155" s="161" t="str">
        <x:v>Nicht aufwärmen. Erwärme gegarte Bestandteile bei Bedarf separat und mische den Salat erst danach.</x:v>
      </x:c>
      <x:c r="T155" s="138" t="str"/>
      <x:c r="U155" s="138" t="str">
        <x:v>https://www.bbcgoodfood.com/recipes/help-yourself-tuna-rice-salad</x:v>
      </x:c>
      <x:c r="V155" s="138" t="str">
        <x:v>reviewed</x:v>
      </x:c>
      <x:c r="W155" s="138" t="n">
        <x:v>90</x:v>
      </x:c>
      <x:c r="X155" s="138" t="n">
        <x:v>46232</x:v>
      </x:c>
    </x:row>
    <x:row r="156">
      <x:c r="A156" s="137" t="str">
        <x:v>SA-155</x:v>
      </x:c>
      <x:c r="B156" s="137" t="n">
        <x:v>1</x:v>
      </x:c>
      <x:c r="C156" s="137" t="str">
        <x:v>SA-155-V1</x:v>
      </x:c>
      <x:c r="D156" s="142" t="str">
        <x:v>Kräuter-Quinoasalat mit Feta und Granatapfel</x:v>
      </x:c>
      <x:c r="E156" s="138" t="str">
        <x:v>Salat</x:v>
      </x:c>
      <x:c r="F156" s="138" t="str">
        <x:v>vegetarisch</x:v>
      </x:c>
      <x:c r="G156" s="138" t="str">
        <x:v>salad|herby-quinoa-feta-pomegranate-salad</x:v>
      </x:c>
      <x:c r="H156" s="138" t="n">
        <x:v>4</x:v>
      </x:c>
      <x:c r="I156" s="138" t="n">
        <x:v>9</x:v>
      </x:c>
      <x:c r="J156" s="138" t="n">
        <x:v>16</x:v>
      </x:c>
      <x:c r="K156" s="138" t="n">
        <x:v>25</x:v>
      </x:c>
      <x:c r="L156" s="138" t="str">
        <x:v>einfach</x:v>
      </x:c>
      <x:c r="M156" s="138" t="str">
        <x:f>'recipe_classification'!AH156</x:f>
        <x:v>günstig</x:v>
      </x:c>
      <x:c r="N156" s="138" t="n">
        <x:f>'recipe_classification'!AN156</x:f>
        <x:v>3</x:v>
      </x:c>
      <x:c r="O156" s="138" t="n">
        <x:v>2</x:v>
      </x:c>
      <x:c r="P156" s="141" t="b">
        <x:v>0</x:v>
      </x:c>
      <x:c r="Q156" s="141" t="b">
        <x:f>'recipe_classification'!AK156=1</x:f>
        <x:v>1</x:v>
      </x:c>
      <x:c r="R156" s="161" t="str">
        <x:v>Bewahre Dressing und empfindliche Zutaten getrennt bis zu 2 Tage im Kühlschrank auf.</x:v>
      </x:c>
      <x:c r="S156" s="161" t="str">
        <x:v>Nicht aufwärmen. Erwärme gegarte Bestandteile bei Bedarf separat und mische den Salat erst danach.</x:v>
      </x:c>
      <x:c r="T156" s="138" t="str"/>
      <x:c r="U156" s="138" t="str">
        <x:v>https://www.bbcgoodfood.com/recipes/herby-quinoa-feta-pomegranate-salad</x:v>
      </x:c>
      <x:c r="V156" s="138" t="str">
        <x:v>reviewed</x:v>
      </x:c>
      <x:c r="W156" s="138" t="n">
        <x:v>90</x:v>
      </x:c>
      <x:c r="X156" s="138" t="n">
        <x:v>46232</x:v>
      </x:c>
    </x:row>
    <x:row r="157">
      <x:c r="A157" s="137" t="str">
        <x:v>SA-156</x:v>
      </x:c>
      <x:c r="B157" s="137" t="n">
        <x:v>1</x:v>
      </x:c>
      <x:c r="C157" s="137" t="str">
        <x:v>SA-156-V1</x:v>
      </x:c>
      <x:c r="D157" s="142" t="str">
        <x:v>Warmer Nudelsalat</x:v>
      </x:c>
      <x:c r="E157" s="138" t="str">
        <x:v>Salat</x:v>
      </x:c>
      <x:c r="F157" s="138" t="str">
        <x:v>pescetarisch</x:v>
      </x:c>
      <x:c r="G157" s="138" t="str">
        <x:v>salad|hot-pasta-salad</x:v>
      </x:c>
      <x:c r="H157" s="138" t="n">
        <x:v>4</x:v>
      </x:c>
      <x:c r="I157" s="138" t="n">
        <x:v>7</x:v>
      </x:c>
      <x:c r="J157" s="138" t="n">
        <x:v>13</x:v>
      </x:c>
      <x:c r="K157" s="138" t="n">
        <x:v>20</x:v>
      </x:c>
      <x:c r="L157" s="138" t="str">
        <x:v>einfach</x:v>
      </x:c>
      <x:c r="M157" s="138" t="str">
        <x:f>'recipe_classification'!AH157</x:f>
        <x:v>günstig</x:v>
      </x:c>
      <x:c r="N157" s="138" t="n">
        <x:f>'recipe_classification'!AN157</x:f>
        <x:v>3</x:v>
      </x:c>
      <x:c r="O157" s="138" t="n">
        <x:v>2</x:v>
      </x:c>
      <x:c r="P157" s="141" t="b">
        <x:v>0</x:v>
      </x:c>
      <x:c r="Q157" s="141" t="b">
        <x:f>'recipe_classification'!AK157=1</x:f>
        <x:v>1</x:v>
      </x:c>
      <x:c r="R157" s="161" t="str">
        <x:v>Bewahre Dressing und empfindliche Zutaten getrennt bis zu 2 Tage im Kühlschrank auf.</x:v>
      </x:c>
      <x:c r="S157" s="161" t="str">
        <x:v>Nicht aufwärmen. Erwärme gegarte Bestandteile bei Bedarf separat und mische den Salat erst danach.</x:v>
      </x:c>
      <x:c r="T157" s="138" t="str"/>
      <x:c r="U157" s="138" t="str">
        <x:v>https://www.bbcgoodfood.com/recipes/hot-pasta-salad</x:v>
      </x:c>
      <x:c r="V157" s="138" t="str">
        <x:v>reviewed</x:v>
      </x:c>
      <x:c r="W157" s="138" t="n">
        <x:v>90</x:v>
      </x:c>
      <x:c r="X157" s="138" t="n">
        <x:v>46232</x:v>
      </x:c>
    </x:row>
    <x:row r="158">
      <x:c r="A158" s="137" t="str">
        <x:v>SA-157</x:v>
      </x:c>
      <x:c r="B158" s="137" t="n">
        <x:v>1</x:v>
      </x:c>
      <x:c r="C158" s="137" t="str">
        <x:v>SA-157-V1</x:v>
      </x:c>
      <x:c r="D158" s="142" t="str">
        <x:v>Linsensalat mit Tahini-Dressing</x:v>
      </x:c>
      <x:c r="E158" s="138" t="str">
        <x:v>Salat</x:v>
      </x:c>
      <x:c r="F158" s="138" t="str">
        <x:v>vegetarisch</x:v>
      </x:c>
      <x:c r="G158" s="138" t="str">
        <x:v>salad|lentil-salad-with-tahini-dressing</x:v>
      </x:c>
      <x:c r="H158" s="138" t="n">
        <x:v>4</x:v>
      </x:c>
      <x:c r="I158" s="138" t="n">
        <x:v>12</x:v>
      </x:c>
      <x:c r="J158" s="138" t="n">
        <x:v>23</x:v>
      </x:c>
      <x:c r="K158" s="138" t="n">
        <x:v>35</x:v>
      </x:c>
      <x:c r="L158" s="138" t="str">
        <x:v>mittel</x:v>
      </x:c>
      <x:c r="M158" s="138" t="str">
        <x:f>'recipe_classification'!AH158</x:f>
        <x:v>günstig</x:v>
      </x:c>
      <x:c r="N158" s="138" t="n">
        <x:f>'recipe_classification'!AN158</x:f>
        <x:v>2</x:v>
      </x:c>
      <x:c r="O158" s="138" t="n">
        <x:v>2</x:v>
      </x:c>
      <x:c r="P158" s="141" t="b">
        <x:v>0</x:v>
      </x:c>
      <x:c r="Q158" s="141" t="b">
        <x:f>'recipe_classification'!AK158=1</x:f>
        <x:v>1</x:v>
      </x:c>
      <x:c r="R158" s="161" t="str">
        <x:v>Bewahre Dressing und empfindliche Zutaten getrennt bis zu 2 Tage im Kühlschrank auf.</x:v>
      </x:c>
      <x:c r="S158" s="161" t="str">
        <x:v>Nicht aufwärmen. Erwärme gegarte Bestandteile bei Bedarf separat und mische den Salat erst danach.</x:v>
      </x:c>
      <x:c r="T158" s="138" t="str"/>
      <x:c r="U158" s="138" t="str">
        <x:v>https://www.bbcgoodfood.com/recipes/lentil-salad-tahini-dressing</x:v>
      </x:c>
      <x:c r="V158" s="138" t="str">
        <x:v>reviewed</x:v>
      </x:c>
      <x:c r="W158" s="138" t="n">
        <x:v>90</x:v>
      </x:c>
      <x:c r="X158" s="138" t="n">
        <x:v>46232</x:v>
      </x:c>
    </x:row>
    <x:row r="159">
      <x:c r="A159" s="137" t="str">
        <x:v>SA-158</x:v>
      </x:c>
      <x:c r="B159" s="137" t="n">
        <x:v>1</x:v>
      </x:c>
      <x:c r="C159" s="137" t="str">
        <x:v>SA-158-V1</x:v>
      </x:c>
      <x:c r="D159" s="142" t="str">
        <x:v>Limetten-Garnelen-Cocktail im Pita-Salat</x:v>
      </x:c>
      <x:c r="E159" s="138" t="str">
        <x:v>Salat</x:v>
      </x:c>
      <x:c r="F159" s="138" t="str">
        <x:v>pescetarisch</x:v>
      </x:c>
      <x:c r="G159" s="138" t="str">
        <x:v>salad|lime-prawn-cocktail-pitta-salad</x:v>
      </x:c>
      <x:c r="H159" s="138" t="n">
        <x:v>2</x:v>
      </x:c>
      <x:c r="I159" s="138" t="n">
        <x:v>9</x:v>
      </x:c>
      <x:c r="J159" s="138" t="n">
        <x:v>16</x:v>
      </x:c>
      <x:c r="K159" s="138" t="n">
        <x:v>25</x:v>
      </x:c>
      <x:c r="L159" s="138" t="str">
        <x:v>mittel</x:v>
      </x:c>
      <x:c r="M159" s="138" t="str">
        <x:f>'recipe_classification'!AH159</x:f>
        <x:v>günstig</x:v>
      </x:c>
      <x:c r="N159" s="138" t="n">
        <x:f>'recipe_classification'!AN159</x:f>
        <x:v>2</x:v>
      </x:c>
      <x:c r="O159" s="138" t="n">
        <x:v>2</x:v>
      </x:c>
      <x:c r="P159" s="141" t="b">
        <x:v>0</x:v>
      </x:c>
      <x:c r="Q159" s="141" t="b">
        <x:f>'recipe_classification'!AK159=1</x:f>
        <x:v>1</x:v>
      </x:c>
      <x:c r="R159" s="161" t="str">
        <x:v>Bewahre Dressing und empfindliche Zutaten getrennt bis zu 2 Tage im Kühlschrank auf.</x:v>
      </x:c>
      <x:c r="S159" s="161" t="str">
        <x:v>Nicht aufwärmen. Erwärme gegarte Bestandteile bei Bedarf separat und mische den Salat erst danach.</x:v>
      </x:c>
      <x:c r="T159" s="138" t="str"/>
      <x:c r="U159" s="138" t="str">
        <x:v>https://www.bbcgoodfood.com/recipes/lime-prawn-cocktail-pitta-salad</x:v>
      </x:c>
      <x:c r="V159" s="138" t="str">
        <x:v>reviewed</x:v>
      </x:c>
      <x:c r="W159" s="138" t="n">
        <x:v>90</x:v>
      </x:c>
      <x:c r="X159" s="138" t="n">
        <x:v>46232</x:v>
      </x:c>
    </x:row>
    <x:row r="160">
      <x:c r="A160" s="137" t="str">
        <x:v>SA-159</x:v>
      </x:c>
      <x:c r="B160" s="137" t="n">
        <x:v>1</x:v>
      </x:c>
      <x:c r="C160" s="137" t="str">
        <x:v>SA-159-V1</x:v>
      </x:c>
      <x:c r="D160" s="142" t="str">
        <x:v>Marinierter Auberginen-Rucola-Salat</x:v>
      </x:c>
      <x:c r="E160" s="138" t="str">
        <x:v>Salat</x:v>
      </x:c>
      <x:c r="F160" s="138" t="str">
        <x:v>vegetarisch</x:v>
      </x:c>
      <x:c r="G160" s="138" t="str">
        <x:v>salad|marinated-aubergine-rocket-salad</x:v>
      </x:c>
      <x:c r="H160" s="138" t="n">
        <x:v>4</x:v>
      </x:c>
      <x:c r="I160" s="138" t="n">
        <x:v>14</x:v>
      </x:c>
      <x:c r="J160" s="138" t="n">
        <x:v>26</x:v>
      </x:c>
      <x:c r="K160" s="138" t="n">
        <x:v>40</x:v>
      </x:c>
      <x:c r="L160" s="138" t="str">
        <x:v>mittel</x:v>
      </x:c>
      <x:c r="M160" s="138" t="str">
        <x:f>'recipe_classification'!AH160</x:f>
        <x:v>günstig</x:v>
      </x:c>
      <x:c r="N160" s="138" t="n">
        <x:f>'recipe_classification'!AN160</x:f>
        <x:v>2</x:v>
      </x:c>
      <x:c r="O160" s="138" t="n">
        <x:v>2</x:v>
      </x:c>
      <x:c r="P160" s="141" t="b">
        <x:v>0</x:v>
      </x:c>
      <x:c r="Q160" s="141" t="b">
        <x:f>'recipe_classification'!AK160=1</x:f>
        <x:v>1</x:v>
      </x:c>
      <x:c r="R160" s="161" t="str">
        <x:v>Bewahre Dressing und empfindliche Zutaten getrennt bis zu 2 Tage im Kühlschrank auf.</x:v>
      </x:c>
      <x:c r="S160" s="161" t="str">
        <x:v>Nicht aufwärmen. Erwärme gegarte Bestandteile bei Bedarf separat und mische den Salat erst danach.</x:v>
      </x:c>
      <x:c r="T160" s="138" t="str"/>
      <x:c r="U160" s="138" t="str">
        <x:v>https://www.bbcgoodfood.com/recipes/marinated-aubergine-rocket-salad</x:v>
      </x:c>
      <x:c r="V160" s="138" t="str">
        <x:v>reviewed</x:v>
      </x:c>
      <x:c r="W160" s="138" t="n">
        <x:v>90</x:v>
      </x:c>
      <x:c r="X160" s="138" t="n">
        <x:v>46232</x:v>
      </x:c>
    </x:row>
    <x:row r="161">
      <x:c r="A161" s="137" t="str">
        <x:v>SA-160</x:v>
      </x:c>
      <x:c r="B161" s="137" t="n">
        <x:v>1</x:v>
      </x:c>
      <x:c r="C161" s="137" t="str">
        <x:v>SA-160-V1</x:v>
      </x:c>
      <x:c r="D161" s="142" t="str">
        <x:v>Marinierter Tomatensalat</x:v>
      </x:c>
      <x:c r="E161" s="138" t="str">
        <x:v>Salat</x:v>
      </x:c>
      <x:c r="F161" s="138" t="str">
        <x:v>vegetarisch</x:v>
      </x:c>
      <x:c r="G161" s="138" t="str">
        <x:v>salad|marinated-tomato-salad</x:v>
      </x:c>
      <x:c r="H161" s="138" t="n">
        <x:v>4</x:v>
      </x:c>
      <x:c r="I161" s="138" t="n">
        <x:v>5</x:v>
      </x:c>
      <x:c r="J161" s="138" t="n">
        <x:v>10</x:v>
      </x:c>
      <x:c r="K161" s="138" t="n">
        <x:v>15</x:v>
      </x:c>
      <x:c r="L161" s="138" t="str">
        <x:v>mittel</x:v>
      </x:c>
      <x:c r="M161" s="138" t="str">
        <x:f>'recipe_classification'!AH161</x:f>
        <x:v>günstig</x:v>
      </x:c>
      <x:c r="N161" s="138" t="n">
        <x:f>'recipe_classification'!AN161</x:f>
        <x:v>2</x:v>
      </x:c>
      <x:c r="O161" s="138" t="n">
        <x:v>2</x:v>
      </x:c>
      <x:c r="P161" s="141" t="b">
        <x:v>0</x:v>
      </x:c>
      <x:c r="Q161" s="141" t="b">
        <x:f>'recipe_classification'!AK161=1</x:f>
        <x:v>1</x:v>
      </x:c>
      <x:c r="R161" s="161" t="str">
        <x:v>Bewahre Dressing und empfindliche Zutaten getrennt bis zu 2 Tage im Kühlschrank auf.</x:v>
      </x:c>
      <x:c r="S161" s="161" t="str">
        <x:v>Nicht aufwärmen. Erwärme gegarte Bestandteile bei Bedarf separat und mische den Salat erst danach.</x:v>
      </x:c>
      <x:c r="T161" s="138" t="str"/>
      <x:c r="U161" s="138" t="str">
        <x:v>https://www.bbcgoodfood.com/recipes/marinated-tomato-salad</x:v>
      </x:c>
      <x:c r="V161" s="138" t="str">
        <x:v>reviewed</x:v>
      </x:c>
      <x:c r="W161" s="138" t="n">
        <x:v>90</x:v>
      </x:c>
      <x:c r="X161" s="138" t="n">
        <x:v>46232</x:v>
      </x:c>
    </x:row>
    <x:row r="162">
      <x:c r="A162" s="137" t="str">
        <x:v>SA-161</x:v>
      </x:c>
      <x:c r="B162" s="137" t="n">
        <x:v>1</x:v>
      </x:c>
      <x:c r="C162" s="137" t="str">
        <x:v>SA-161-V1</x:v>
      </x:c>
      <x:c r="D162" s="142" t="str">
        <x:v>Gegrillter Pfirsichsalat mit Minze und Basilikum</x:v>
      </x:c>
      <x:c r="E162" s="138" t="str">
        <x:v>Salat</x:v>
      </x:c>
      <x:c r="F162" s="138" t="str">
        <x:v>vegan</x:v>
      </x:c>
      <x:c r="G162" s="138" t="str">
        <x:v>salad|mint-basil-griddled-peach-salad</x:v>
      </x:c>
      <x:c r="H162" s="138" t="n">
        <x:v>2</x:v>
      </x:c>
      <x:c r="I162" s="138" t="n">
        <x:v>12</x:v>
      </x:c>
      <x:c r="J162" s="138" t="n">
        <x:v>23</x:v>
      </x:c>
      <x:c r="K162" s="138" t="n">
        <x:v>35</x:v>
      </x:c>
      <x:c r="L162" s="138" t="str">
        <x:v>mittel</x:v>
      </x:c>
      <x:c r="M162" s="138" t="str">
        <x:f>'recipe_classification'!AH162</x:f>
        <x:v>günstig</x:v>
      </x:c>
      <x:c r="N162" s="138" t="n">
        <x:f>'recipe_classification'!AN162</x:f>
        <x:v>2</x:v>
      </x:c>
      <x:c r="O162" s="138" t="n">
        <x:v>2</x:v>
      </x:c>
      <x:c r="P162" s="141" t="b">
        <x:v>0</x:v>
      </x:c>
      <x:c r="Q162" s="141" t="b">
        <x:f>'recipe_classification'!AK162=1</x:f>
        <x:v>1</x:v>
      </x:c>
      <x:c r="R162" s="161" t="str">
        <x:v>Bewahre Dressing und empfindliche Zutaten getrennt bis zu 2 Tage im Kühlschrank auf.</x:v>
      </x:c>
      <x:c r="S162" s="161" t="str">
        <x:v>Nicht aufwärmen. Erwärme gegarte Bestandteile bei Bedarf separat und mische den Salat erst danach.</x:v>
      </x:c>
      <x:c r="T162" s="138" t="str"/>
      <x:c r="U162" s="138" t="str">
        <x:v>https://www.bbcgoodfood.com/recipes/mint-basil-griddled-peach-salad</x:v>
      </x:c>
      <x:c r="V162" s="138" t="str">
        <x:v>reviewed</x:v>
      </x:c>
      <x:c r="W162" s="138" t="n">
        <x:v>90</x:v>
      </x:c>
      <x:c r="X162" s="138" t="n">
        <x:v>46232</x:v>
      </x:c>
    </x:row>
    <x:row r="163">
      <x:c r="A163" s="137" t="str">
        <x:v>SA-162</x:v>
      </x:c>
      <x:c r="B163" s="137" t="n">
        <x:v>1</x:v>
      </x:c>
      <x:c r="C163" s="137" t="str">
        <x:v>SA-162-V1</x:v>
      </x:c>
      <x:c r="D163" s="142" t="str">
        <x:v>Miso-Brokkoli-Salat mit Ei und Quinoa</x:v>
      </x:c>
      <x:c r="E163" s="138" t="str">
        <x:v>Salat</x:v>
      </x:c>
      <x:c r="F163" s="138" t="str">
        <x:v>vegetarisch</x:v>
      </x:c>
      <x:c r="G163" s="138" t="str">
        <x:v>salad|miso-broccoli-egg-quinoa-salad</x:v>
      </x:c>
      <x:c r="H163" s="138" t="n">
        <x:v>1</x:v>
      </x:c>
      <x:c r="I163" s="138" t="n">
        <x:v>7</x:v>
      </x:c>
      <x:c r="J163" s="138" t="n">
        <x:v>13</x:v>
      </x:c>
      <x:c r="K163" s="138" t="n">
        <x:v>20</x:v>
      </x:c>
      <x:c r="L163" s="138" t="str">
        <x:v>einfach</x:v>
      </x:c>
      <x:c r="M163" s="138" t="str">
        <x:f>'recipe_classification'!AH163</x:f>
        <x:v>mittel</x:v>
      </x:c>
      <x:c r="N163" s="138" t="n">
        <x:f>'recipe_classification'!AN163</x:f>
        <x:v>2</x:v>
      </x:c>
      <x:c r="O163" s="138" t="n">
        <x:v>2</x:v>
      </x:c>
      <x:c r="P163" s="141" t="b">
        <x:v>0</x:v>
      </x:c>
      <x:c r="Q163" s="141" t="b">
        <x:f>'recipe_classification'!AK163=1</x:f>
        <x:v>1</x:v>
      </x:c>
      <x:c r="R163" s="161" t="str">
        <x:v>Bewahre Dressing und empfindliche Zutaten getrennt bis zu 2 Tage im Kühlschrank auf.</x:v>
      </x:c>
      <x:c r="S163" s="161" t="str">
        <x:v>Nicht aufwärmen. Erwärme gegarte Bestandteile bei Bedarf separat und mische den Salat erst danach.</x:v>
      </x:c>
      <x:c r="T163" s="138" t="str"/>
      <x:c r="U163" s="138" t="str">
        <x:v>https://www.bbcgoodfood.com/recipes/miso-broccoli-egg-quinoa-salad</x:v>
      </x:c>
      <x:c r="V163" s="138" t="str">
        <x:v>reviewed</x:v>
      </x:c>
      <x:c r="W163" s="138" t="n">
        <x:v>90</x:v>
      </x:c>
      <x:c r="X163" s="138" t="n">
        <x:v>46232</x:v>
      </x:c>
    </x:row>
    <x:row r="164">
      <x:c r="A164" s="137" t="str">
        <x:v>SA-163</x:v>
      </x:c>
      <x:c r="B164" s="137" t="n">
        <x:v>1</x:v>
      </x:c>
      <x:c r="C164" s="137" t="str">
        <x:v>SA-163-V1</x:v>
      </x:c>
      <x:c r="D164" s="142" t="str">
        <x:v>Marokkanischer Auberginen-Kichererbsen-Salat</x:v>
      </x:c>
      <x:c r="E164" s="138" t="str">
        <x:v>Salat</x:v>
      </x:c>
      <x:c r="F164" s="138" t="str">
        <x:v>vegetarisch</x:v>
      </x:c>
      <x:c r="G164" s="138" t="str">
        <x:v>salad|moroccan-aubergine-chickpea-salad</x:v>
      </x:c>
      <x:c r="H164" s="138" t="n">
        <x:v>4</x:v>
      </x:c>
      <x:c r="I164" s="138" t="n">
        <x:v>12</x:v>
      </x:c>
      <x:c r="J164" s="138" t="n">
        <x:v>23</x:v>
      </x:c>
      <x:c r="K164" s="138" t="n">
        <x:v>35</x:v>
      </x:c>
      <x:c r="L164" s="138" t="str">
        <x:v>einfach</x:v>
      </x:c>
      <x:c r="M164" s="138" t="str">
        <x:f>'recipe_classification'!AH164</x:f>
        <x:v>günstig</x:v>
      </x:c>
      <x:c r="N164" s="138" t="n">
        <x:f>'recipe_classification'!AN164</x:f>
        <x:v>2</x:v>
      </x:c>
      <x:c r="O164" s="138" t="n">
        <x:v>2</x:v>
      </x:c>
      <x:c r="P164" s="141" t="b">
        <x:v>0</x:v>
      </x:c>
      <x:c r="Q164" s="141" t="b">
        <x:f>'recipe_classification'!AK164=1</x:f>
        <x:v>1</x:v>
      </x:c>
      <x:c r="R164" s="161" t="str">
        <x:v>Bewahre Dressing und empfindliche Zutaten getrennt bis zu 2 Tage im Kühlschrank auf.</x:v>
      </x:c>
      <x:c r="S164" s="161" t="str">
        <x:v>Nicht aufwärmen. Erwärme gegarte Bestandteile bei Bedarf separat und mische den Salat erst danach.</x:v>
      </x:c>
      <x:c r="T164" s="138" t="str"/>
      <x:c r="U164" s="138" t="str">
        <x:v>https://www.bbcgoodfood.com/recipes/moroccan-aubergine-chickpea-salad</x:v>
      </x:c>
      <x:c r="V164" s="138" t="str">
        <x:v>reviewed</x:v>
      </x:c>
      <x:c r="W164" s="138" t="n">
        <x:v>90</x:v>
      </x:c>
      <x:c r="X164" s="138" t="n">
        <x:v>46232</x:v>
      </x:c>
    </x:row>
    <x:row r="165">
      <x:c r="A165" s="137" t="str">
        <x:v>SA-164</x:v>
      </x:c>
      <x:c r="B165" s="137" t="n">
        <x:v>1</x:v>
      </x:c>
      <x:c r="C165" s="137" t="str">
        <x:v>SA-164-V1</x:v>
      </x:c>
      <x:c r="D165" s="142" t="str">
        <x:v>Rote-Bete-Linsensalat mit Senfdressing</x:v>
      </x:c>
      <x:c r="E165" s="138" t="str">
        <x:v>Salat</x:v>
      </x:c>
      <x:c r="F165" s="138" t="str">
        <x:v>vegetarisch</x:v>
      </x:c>
      <x:c r="G165" s="138" t="str">
        <x:v>salad|mustardy-beetroot-lentil-salad</x:v>
      </x:c>
      <x:c r="H165" s="138" t="n">
        <x:v>5</x:v>
      </x:c>
      <x:c r="I165" s="138" t="n">
        <x:v>9</x:v>
      </x:c>
      <x:c r="J165" s="138" t="n">
        <x:v>16</x:v>
      </x:c>
      <x:c r="K165" s="138" t="n">
        <x:v>25</x:v>
      </x:c>
      <x:c r="L165" s="138" t="str">
        <x:v>einfach</x:v>
      </x:c>
      <x:c r="M165" s="138" t="str">
        <x:f>'recipe_classification'!AH165</x:f>
        <x:v>günstig</x:v>
      </x:c>
      <x:c r="N165" s="138" t="n">
        <x:f>'recipe_classification'!AN165</x:f>
        <x:v>2</x:v>
      </x:c>
      <x:c r="O165" s="138" t="n">
        <x:v>2</x:v>
      </x:c>
      <x:c r="P165" s="141" t="b">
        <x:v>0</x:v>
      </x:c>
      <x:c r="Q165" s="141" t="b">
        <x:f>'recipe_classification'!AK165=1</x:f>
        <x:v>1</x:v>
      </x:c>
      <x:c r="R165" s="161" t="str">
        <x:v>Bewahre Dressing und empfindliche Zutaten getrennt bis zu 2 Tage im Kühlschrank auf.</x:v>
      </x:c>
      <x:c r="S165" s="161" t="str">
        <x:v>Nicht aufwärmen. Erwärme gegarte Bestandteile bei Bedarf separat und mische den Salat erst danach.</x:v>
      </x:c>
      <x:c r="T165" s="138" t="str"/>
      <x:c r="U165" s="138" t="str">
        <x:v>https://www.bbcgoodfood.com/recipes/mustardy-beetroot-lentil-salad</x:v>
      </x:c>
      <x:c r="V165" s="138" t="str">
        <x:v>reviewed</x:v>
      </x:c>
      <x:c r="W165" s="138" t="n">
        <x:v>90</x:v>
      </x:c>
      <x:c r="X165" s="138" t="n">
        <x:v>46232</x:v>
      </x:c>
    </x:row>
    <x:row r="166">
      <x:c r="A166" s="137" t="str">
        <x:v>SA-165</x:v>
      </x:c>
      <x:c r="B166" s="137" t="n">
        <x:v>1</x:v>
      </x:c>
      <x:c r="C166" s="137" t="str">
        <x:v>SA-165-V1</x:v>
      </x:c>
      <x:c r="D166" s="142" t="str">
        <x:v>Nudelsalat mit Sesamdressing</x:v>
      </x:c>
      <x:c r="E166" s="138" t="str">
        <x:v>Salat</x:v>
      </x:c>
      <x:c r="F166" s="138" t="str">
        <x:v>vegan</x:v>
      </x:c>
      <x:c r="G166" s="138" t="str">
        <x:v>salad|noodle-salad-with-sesame-dressing</x:v>
      </x:c>
      <x:c r="H166" s="138" t="n">
        <x:v>2</x:v>
      </x:c>
      <x:c r="I166" s="138" t="n">
        <x:v>5</x:v>
      </x:c>
      <x:c r="J166" s="138" t="n">
        <x:v>7</x:v>
      </x:c>
      <x:c r="K166" s="138" t="n">
        <x:v>12</x:v>
      </x:c>
      <x:c r="L166" s="138" t="str">
        <x:v>mittel</x:v>
      </x:c>
      <x:c r="M166" s="138" t="str">
        <x:f>'recipe_classification'!AH166</x:f>
        <x:v>günstig</x:v>
      </x:c>
      <x:c r="N166" s="138" t="n">
        <x:f>'recipe_classification'!AN166</x:f>
        <x:v>2</x:v>
      </x:c>
      <x:c r="O166" s="138" t="n">
        <x:v>2</x:v>
      </x:c>
      <x:c r="P166" s="141" t="b">
        <x:v>0</x:v>
      </x:c>
      <x:c r="Q166" s="141" t="b">
        <x:f>'recipe_classification'!AK166=1</x:f>
        <x:v>1</x:v>
      </x:c>
      <x:c r="R166" s="161" t="str">
        <x:v>Bewahre Dressing und empfindliche Zutaten getrennt bis zu 2 Tage im Kühlschrank auf.</x:v>
      </x:c>
      <x:c r="S166" s="161" t="str">
        <x:v>Nicht aufwärmen. Erwärme gegarte Bestandteile bei Bedarf separat und mische den Salat erst danach.</x:v>
      </x:c>
      <x:c r="T166" s="138" t="str"/>
      <x:c r="U166" s="138" t="str">
        <x:v>https://www.bbcgoodfood.com/recipes/noodle-salad-sesame-dressing</x:v>
      </x:c>
      <x:c r="V166" s="138" t="str">
        <x:v>reviewed</x:v>
      </x:c>
      <x:c r="W166" s="138" t="n">
        <x:v>90</x:v>
      </x:c>
      <x:c r="X166" s="138" t="n">
        <x:v>46232</x:v>
      </x:c>
    </x:row>
    <x:row r="167">
      <x:c r="A167" s="137" t="str">
        <x:v>SA-166</x:v>
      </x:c>
      <x:c r="B167" s="137" t="n">
        <x:v>1</x:v>
      </x:c>
      <x:c r="C167" s="137" t="str">
        <x:v>SA-166-V1</x:v>
      </x:c>
      <x:c r="D167" s="142" t="str">
        <x:v>Erdnuss-Limetten-Salat</x:v>
      </x:c>
      <x:c r="E167" s="138" t="str">
        <x:v>Salat</x:v>
      </x:c>
      <x:c r="F167" s="138" t="str">
        <x:v>vegan</x:v>
      </x:c>
      <x:c r="G167" s="138" t="str">
        <x:v>salad|peanut-lime-salad</x:v>
      </x:c>
      <x:c r="H167" s="138" t="n">
        <x:v>4</x:v>
      </x:c>
      <x:c r="I167" s="138" t="n">
        <x:v>14</x:v>
      </x:c>
      <x:c r="J167" s="138" t="n">
        <x:v>26</x:v>
      </x:c>
      <x:c r="K167" s="138" t="n">
        <x:v>40</x:v>
      </x:c>
      <x:c r="L167" s="138" t="str">
        <x:v>mittel</x:v>
      </x:c>
      <x:c r="M167" s="138" t="str">
        <x:f>'recipe_classification'!AH167</x:f>
        <x:v>günstig</x:v>
      </x:c>
      <x:c r="N167" s="138" t="n">
        <x:f>'recipe_classification'!AN167</x:f>
        <x:v>2</x:v>
      </x:c>
      <x:c r="O167" s="138" t="n">
        <x:v>2</x:v>
      </x:c>
      <x:c r="P167" s="141" t="b">
        <x:v>0</x:v>
      </x:c>
      <x:c r="Q167" s="141" t="b">
        <x:f>'recipe_classification'!AK167=1</x:f>
        <x:v>1</x:v>
      </x:c>
      <x:c r="R167" s="161" t="str">
        <x:v>Bewahre Dressing und empfindliche Zutaten getrennt bis zu 2 Tage im Kühlschrank auf.</x:v>
      </x:c>
      <x:c r="S167" s="161" t="str">
        <x:v>Nicht aufwärmen. Erwärme gegarte Bestandteile bei Bedarf separat und mische den Salat erst danach.</x:v>
      </x:c>
      <x:c r="T167" s="138" t="str"/>
      <x:c r="U167" s="138" t="str">
        <x:v>https://www.bbcgoodfood.com/recipes/peanut-lime-salad</x:v>
      </x:c>
      <x:c r="V167" s="138" t="str">
        <x:v>reviewed</x:v>
      </x:c>
      <x:c r="W167" s="138" t="n">
        <x:v>90</x:v>
      </x:c>
      <x:c r="X167" s="138" t="n">
        <x:v>46232</x:v>
      </x:c>
    </x:row>
    <x:row r="168">
      <x:c r="A168" s="137" t="str">
        <x:v>SA-167</x:v>
      </x:c>
      <x:c r="B168" s="137" t="n">
        <x:v>1</x:v>
      </x:c>
      <x:c r="C168" s="137" t="str">
        <x:v>SA-167-V1</x:v>
      </x:c>
      <x:c r="D168" s="142" t="str">
        <x:v>Perlcouscous-Salat mit heißgeräucherter Forelle und Buttermilch-Dressing</x:v>
      </x:c>
      <x:c r="E168" s="138" t="str">
        <x:v>Salat</x:v>
      </x:c>
      <x:c r="F168" s="138" t="str">
        <x:v>pescetarisch</x:v>
      </x:c>
      <x:c r="G168" s="138" t="str">
        <x:v>salad|pearl-couscous-salad-with-hot-smoked-trout-buttermilk-dressing</x:v>
      </x:c>
      <x:c r="H168" s="138" t="n">
        <x:v>4</x:v>
      </x:c>
      <x:c r="I168" s="138" t="n">
        <x:v>7</x:v>
      </x:c>
      <x:c r="J168" s="138" t="n">
        <x:v>13</x:v>
      </x:c>
      <x:c r="K168" s="138" t="n">
        <x:v>20</x:v>
      </x:c>
      <x:c r="L168" s="138" t="str">
        <x:v>einfach</x:v>
      </x:c>
      <x:c r="M168" s="138" t="str">
        <x:f>'recipe_classification'!AH168</x:f>
        <x:v>günstig</x:v>
      </x:c>
      <x:c r="N168" s="138" t="n">
        <x:f>'recipe_classification'!AN168</x:f>
        <x:v>2</x:v>
      </x:c>
      <x:c r="O168" s="138" t="n">
        <x:v>2</x:v>
      </x:c>
      <x:c r="P168" s="141" t="b">
        <x:v>0</x:v>
      </x:c>
      <x:c r="Q168" s="141" t="b">
        <x:f>'recipe_classification'!AK168=1</x:f>
        <x:v>1</x:v>
      </x:c>
      <x:c r="R168" s="161" t="str">
        <x:v>Bewahre Dressing und empfindliche Zutaten getrennt bis zu 2 Tage im Kühlschrank auf.</x:v>
      </x:c>
      <x:c r="S168" s="161" t="str">
        <x:v>Nicht aufwärmen. Erwärme gegarte Bestandteile bei Bedarf separat und mische den Salat erst danach.</x:v>
      </x:c>
      <x:c r="T168" s="138" t="str"/>
      <x:c r="U168" s="138" t="str">
        <x:v>https://www.bbcgoodfood.com/recipes/pearl-couscous-salad-with-hot-smoked-trout-buttermilk-dressing</x:v>
      </x:c>
      <x:c r="V168" s="138" t="str">
        <x:v>reviewed</x:v>
      </x:c>
      <x:c r="W168" s="138" t="n">
        <x:v>90</x:v>
      </x:c>
      <x:c r="X168" s="138" t="n">
        <x:v>46232</x:v>
      </x:c>
    </x:row>
    <x:row r="169">
      <x:c r="A169" s="137" t="str">
        <x:v>LU-168</x:v>
      </x:c>
      <x:c r="B169" s="137" t="n">
        <x:v>1</x:v>
      </x:c>
      <x:c r="C169" s="137" t="str">
        <x:v>LU-168-V1</x:v>
      </x:c>
      <x:c r="D169" s="142" t="str">
        <x:v>Kidneybohnen-Curry</x:v>
      </x:c>
      <x:c r="E169" s="138" t="str">
        <x:v>Mittagessen</x:v>
      </x:c>
      <x:c r="F169" s="138" t="str">
        <x:v>vegan</x:v>
      </x:c>
      <x:c r="G169" s="138" t="str">
        <x:v>curry|kidney-bean-curry</x:v>
      </x:c>
      <x:c r="H169" s="138" t="n">
        <x:v>2</x:v>
      </x:c>
      <x:c r="I169" s="138" t="n">
        <x:v>12</x:v>
      </x:c>
      <x:c r="J169" s="138" t="n">
        <x:v>23</x:v>
      </x:c>
      <x:c r="K169" s="138" t="n">
        <x:v>35</x:v>
      </x:c>
      <x:c r="L169" s="138" t="str">
        <x:v>mittel</x:v>
      </x:c>
      <x:c r="M169" s="138" t="str">
        <x:f>'recipe_classification'!AH169</x:f>
        <x:v>günstig</x:v>
      </x:c>
      <x:c r="N169" s="138" t="n">
        <x:f>'recipe_classification'!AN169</x:f>
        <x:v>4</x:v>
      </x:c>
      <x:c r="O169" s="138" t="n">
        <x:v>3</x:v>
      </x:c>
      <x:c r="P169" s="141" t="b">
        <x:v>1</x:v>
      </x:c>
      <x:c r="Q169" s="141" t="b">
        <x:f>'recipe_classification'!AK169=1</x:f>
        <x:v>1</x:v>
      </x:c>
      <x:c r="R169" s="161" t="str">
        <x:v>Lasse das Gericht rasch abkühlen und bewahre es luftdicht bis zu 3 Tage im Kühlschrank auf.</x:v>
      </x:c>
      <x:c r="S169" s="161" t="str">
        <x:v>Erhitze es im Topf unter gelegentlichem Rühren vollständig. Gib bei Bedarf etwas Wasser oder Brühe hinzu.</x:v>
      </x:c>
      <x:c r="T169" s="138" t="str"/>
      <x:c r="U169" s="138" t="str">
        <x:v>https://www.bbcgoodfood.com/recipes/kidney-bean-curry</x:v>
      </x:c>
      <x:c r="V169" s="138" t="str">
        <x:v>reviewed</x:v>
      </x:c>
      <x:c r="W169" s="138" t="n">
        <x:v>90</x:v>
      </x:c>
      <x:c r="X169" s="138" t="n">
        <x:v>46232</x:v>
      </x:c>
    </x:row>
    <x:row r="170">
      <x:c r="A170" s="137" t="str">
        <x:v>LU-169</x:v>
      </x:c>
      <x:c r="B170" s="137" t="n">
        <x:v>1</x:v>
      </x:c>
      <x:c r="C170" s="137" t="str">
        <x:v>LU-169-V1</x:v>
      </x:c>
      <x:c r="D170" s="142" t="str">
        <x:v>Hähnchen-Wraps mit Tzatziki</x:v>
      </x:c>
      <x:c r="E170" s="138" t="str">
        <x:v>Mittagessen</x:v>
      </x:c>
      <x:c r="F170" s="138" t="str">
        <x:v>omnivor</x:v>
      </x:c>
      <x:c r="G170" s="138" t="str">
        <x:v>wrap|chicken-tzatziki-wraps</x:v>
      </x:c>
      <x:c r="H170" s="138" t="n">
        <x:v>4</x:v>
      </x:c>
      <x:c r="I170" s="138" t="n">
        <x:v>9</x:v>
      </x:c>
      <x:c r="J170" s="138" t="n">
        <x:v>16</x:v>
      </x:c>
      <x:c r="K170" s="138" t="n">
        <x:v>25</x:v>
      </x:c>
      <x:c r="L170" s="138" t="str">
        <x:v>einfach</x:v>
      </x:c>
      <x:c r="M170" s="138" t="str">
        <x:f>'recipe_classification'!AH170</x:f>
        <x:v>mittel</x:v>
      </x:c>
      <x:c r="N170" s="138" t="n">
        <x:f>'recipe_classification'!AN170</x:f>
        <x:v>3</x:v>
      </x:c>
      <x:c r="O170" s="138" t="n">
        <x:v>3</x:v>
      </x:c>
      <x:c r="P170" s="141" t="b">
        <x:v>0</x:v>
      </x:c>
      <x:c r="Q170" s="141" t="b">
        <x:f>'recipe_classification'!AK170=1</x:f>
        <x:v>1</x:v>
      </x:c>
      <x:c r="R170" s="161" t="str">
        <x:v>Lasse Reste vollständig abkühlen und bewahre sie luftdicht bis zu 3 Tage im Kühlschrank auf.</x:v>
      </x:c>
      <x:c r="S170" s="161" t="str">
        <x:v>Erhitze das Gericht in Pfanne, Topf oder Mikrowelle vollständig. Gib bei Bedarf einen kleinen Schuss Wasser hinzu.</x:v>
      </x:c>
      <x:c r="T170" s="138" t="str"/>
      <x:c r="U170" s="138" t="str">
        <x:v>https://www.bbcgoodfood.com/recipes/chicken-tzatziki-wraps</x:v>
      </x:c>
      <x:c r="V170" s="138" t="str">
        <x:v>reviewed</x:v>
      </x:c>
      <x:c r="W170" s="138" t="n">
        <x:v>90</x:v>
      </x:c>
      <x:c r="X170" s="138" t="n">
        <x:v>46232</x:v>
      </x:c>
    </x:row>
    <x:row r="171">
      <x:c r="A171" s="137" t="str">
        <x:v>LU-170</x:v>
      </x:c>
      <x:c r="B171" s="137" t="n">
        <x:v>1</x:v>
      </x:c>
      <x:c r="C171" s="137" t="str">
        <x:v>LU-170-V1</x:v>
      </x:c>
      <x:c r="D171" s="142" t="str">
        <x:v>Ofenkartoffeln mit veganem Kichererbsencurry</x:v>
      </x:c>
      <x:c r="E171" s="138" t="str">
        <x:v>Mittagessen</x:v>
      </x:c>
      <x:c r="F171" s="138" t="str">
        <x:v>vegan</x:v>
      </x:c>
      <x:c r="G171" s="138" t="str">
        <x:v>curry|vegan-chickpea-curry-jacket-potatoes</x:v>
      </x:c>
      <x:c r="H171" s="138" t="n">
        <x:v>4</x:v>
      </x:c>
      <x:c r="I171" s="138" t="n">
        <x:v>21</x:v>
      </x:c>
      <x:c r="J171" s="138" t="n">
        <x:v>39</x:v>
      </x:c>
      <x:c r="K171" s="138" t="n">
        <x:v>60</x:v>
      </x:c>
      <x:c r="L171" s="138" t="str">
        <x:v>mittel</x:v>
      </x:c>
      <x:c r="M171" s="138" t="str">
        <x:f>'recipe_classification'!AH171</x:f>
        <x:v>günstig</x:v>
      </x:c>
      <x:c r="N171" s="138" t="n">
        <x:f>'recipe_classification'!AN171</x:f>
        <x:v>5</x:v>
      </x:c>
      <x:c r="O171" s="138" t="n">
        <x:v>3</x:v>
      </x:c>
      <x:c r="P171" s="141" t="b">
        <x:v>1</x:v>
      </x:c>
      <x:c r="Q171" s="141" t="b">
        <x:f>'recipe_classification'!AK171=1</x:f>
        <x:v>1</x:v>
      </x:c>
      <x:c r="R171" s="161" t="str">
        <x:v>Lasse das Gericht rasch abkühlen und bewahre es luftdicht bis zu 3 Tage im Kühlschrank auf.</x:v>
      </x:c>
      <x:c r="S171" s="161" t="str">
        <x:v>Erhitze es im Topf unter gelegentlichem Rühren vollständig. Gib bei Bedarf etwas Wasser oder Brühe hinzu.</x:v>
      </x:c>
      <x:c r="T171" s="138" t="str"/>
      <x:c r="U171" s="138" t="str">
        <x:v>https://www.bbcgoodfood.com/recipes/vegan-chickpea-curry-jacket-potato</x:v>
      </x:c>
      <x:c r="V171" s="138" t="str">
        <x:v>reviewed</x:v>
      </x:c>
      <x:c r="W171" s="138" t="n">
        <x:v>90</x:v>
      </x:c>
      <x:c r="X171" s="138" t="n">
        <x:v>46232</x:v>
      </x:c>
    </x:row>
    <x:row r="172">
      <x:c r="A172" s="137" t="str">
        <x:v>LU-171</x:v>
      </x:c>
      <x:c r="B172" s="137" t="n">
        <x:v>1</x:v>
      </x:c>
      <x:c r="C172" s="137" t="str">
        <x:v>LU-171-V1</x:v>
      </x:c>
      <x:c r="D172" s="142" t="str">
        <x:v>Fajita-Hähnchen-Reis-Bowl mit gerösteter Limette</x:v>
      </x:c>
      <x:c r="E172" s="138" t="str">
        <x:v>Mittagessen</x:v>
      </x:c>
      <x:c r="F172" s="138" t="str">
        <x:v>omnivor</x:v>
      </x:c>
      <x:c r="G172" s="138" t="str">
        <x:v>pan|fajita-chicken-rice-bowl-with-burnt-lime</x:v>
      </x:c>
      <x:c r="H172" s="138" t="n">
        <x:v>4</x:v>
      </x:c>
      <x:c r="I172" s="138" t="n">
        <x:v>9</x:v>
      </x:c>
      <x:c r="J172" s="138" t="n">
        <x:v>16</x:v>
      </x:c>
      <x:c r="K172" s="138" t="n">
        <x:v>25</x:v>
      </x:c>
      <x:c r="L172" s="138" t="str">
        <x:v>mittel</x:v>
      </x:c>
      <x:c r="M172" s="138" t="str">
        <x:f>'recipe_classification'!AH172</x:f>
        <x:v>günstig</x:v>
      </x:c>
      <x:c r="N172" s="138" t="n">
        <x:f>'recipe_classification'!AN172</x:f>
        <x:v>4</x:v>
      </x:c>
      <x:c r="O172" s="138" t="n">
        <x:v>3</x:v>
      </x:c>
      <x:c r="P172" s="141" t="b">
        <x:v>0</x:v>
      </x:c>
      <x:c r="Q172" s="141" t="b">
        <x:f>'recipe_classification'!AK172=1</x:f>
        <x:v>1</x:v>
      </x:c>
      <x:c r="R172" s="161" t="str">
        <x:v>Lasse Reste vollständig abkühlen und bewahre sie luftdicht bis zu 3 Tage im Kühlschrank auf.</x:v>
      </x:c>
      <x:c r="S172" s="161" t="str">
        <x:v>Erhitze das Gericht in Pfanne, Topf oder Mikrowelle vollständig. Gib bei Bedarf einen kleinen Schuss Wasser hinzu.</x:v>
      </x:c>
      <x:c r="T172" s="138" t="str"/>
      <x:c r="U172" s="138" t="str">
        <x:v>https://www.bbcgoodfood.com/recipes/fajita-chicken-rice-bowl-with-burnt-lime</x:v>
      </x:c>
      <x:c r="V172" s="138" t="str">
        <x:v>reviewed</x:v>
      </x:c>
      <x:c r="W172" s="138" t="n">
        <x:v>90</x:v>
      </x:c>
      <x:c r="X172" s="138" t="n">
        <x:v>46232</x:v>
      </x:c>
    </x:row>
    <x:row r="173">
      <x:c r="A173" s="137" t="str">
        <x:v>LU-172</x:v>
      </x:c>
      <x:c r="B173" s="137" t="n">
        <x:v>1</x:v>
      </x:c>
      <x:c r="C173" s="137" t="str">
        <x:v>LU-172-V1</x:v>
      </x:c>
      <x:c r="D173" s="142" t="str">
        <x:v>Hähnchen-Burritos</x:v>
      </x:c>
      <x:c r="E173" s="138" t="str">
        <x:v>Mittagessen</x:v>
      </x:c>
      <x:c r="F173" s="138" t="str">
        <x:v>omnivor</x:v>
      </x:c>
      <x:c r="G173" s="138" t="str">
        <x:v>pan|healthy-chicken-burritos</x:v>
      </x:c>
      <x:c r="H173" s="138" t="n">
        <x:v>4</x:v>
      </x:c>
      <x:c r="I173" s="138" t="n">
        <x:v>12</x:v>
      </x:c>
      <x:c r="J173" s="138" t="n">
        <x:v>23</x:v>
      </x:c>
      <x:c r="K173" s="138" t="n">
        <x:v>35</x:v>
      </x:c>
      <x:c r="L173" s="138" t="str">
        <x:v>mittel</x:v>
      </x:c>
      <x:c r="M173" s="138" t="str">
        <x:f>'recipe_classification'!AH173</x:f>
        <x:v>mittel</x:v>
      </x:c>
      <x:c r="N173" s="138" t="n">
        <x:f>'recipe_classification'!AN173</x:f>
        <x:v>3</x:v>
      </x:c>
      <x:c r="O173" s="138" t="n">
        <x:v>3</x:v>
      </x:c>
      <x:c r="P173" s="141" t="b">
        <x:v>0</x:v>
      </x:c>
      <x:c r="Q173" s="141" t="b">
        <x:f>'recipe_classification'!AK173=1</x:f>
        <x:v>1</x:v>
      </x:c>
      <x:c r="R173" s="161" t="str">
        <x:v>Lasse Reste vollständig abkühlen und bewahre sie luftdicht bis zu 3 Tage im Kühlschrank auf.</x:v>
      </x:c>
      <x:c r="S173" s="161" t="str">
        <x:v>Erhitze das Gericht in Pfanne, Topf oder Mikrowelle vollständig. Gib bei Bedarf einen kleinen Schuss Wasser hinzu.</x:v>
      </x:c>
      <x:c r="T173" s="138" t="str"/>
      <x:c r="U173" s="138" t="str">
        <x:v>https://www.bbcgoodfood.com/recipes/healthy-chicken-burritos</x:v>
      </x:c>
      <x:c r="V173" s="138" t="str">
        <x:v>reviewed</x:v>
      </x:c>
      <x:c r="W173" s="138" t="n">
        <x:v>90</x:v>
      </x:c>
      <x:c r="X173" s="138" t="n">
        <x:v>46232</x:v>
      </x:c>
    </x:row>
    <x:row r="174">
      <x:c r="A174" s="137" t="str">
        <x:v>LU-173</x:v>
      </x:c>
      <x:c r="B174" s="137" t="n">
        <x:v>1</x:v>
      </x:c>
      <x:c r="C174" s="137" t="str">
        <x:v>LU-173-V1</x:v>
      </x:c>
      <x:c r="D174" s="142" t="str">
        <x:v>Pasta mit Oliven, Blumenkohl und Harissa</x:v>
      </x:c>
      <x:c r="E174" s="138" t="str">
        <x:v>Mittagessen</x:v>
      </x:c>
      <x:c r="F174" s="138" t="str">
        <x:v>vegan</x:v>
      </x:c>
      <x:c r="G174" s="138" t="str">
        <x:v>pasta|olive-cauliflower-harissa-pasta</x:v>
      </x:c>
      <x:c r="H174" s="138" t="n">
        <x:v>2</x:v>
      </x:c>
      <x:c r="I174" s="138" t="n">
        <x:v>14</x:v>
      </x:c>
      <x:c r="J174" s="138" t="n">
        <x:v>26</x:v>
      </x:c>
      <x:c r="K174" s="138" t="n">
        <x:v>40</x:v>
      </x:c>
      <x:c r="L174" s="138" t="str">
        <x:v>mittel</x:v>
      </x:c>
      <x:c r="M174" s="138" t="str">
        <x:f>'recipe_classification'!AH174</x:f>
        <x:v>günstig</x:v>
      </x:c>
      <x:c r="N174" s="138" t="n">
        <x:f>'recipe_classification'!AN174</x:f>
        <x:v>3</x:v>
      </x:c>
      <x:c r="O174" s="138" t="n">
        <x:v>3</x:v>
      </x:c>
      <x:c r="P174" s="141" t="b">
        <x:v>0</x:v>
      </x:c>
      <x:c r="Q174" s="141" t="b">
        <x:f>'recipe_classification'!AK174=1</x:f>
        <x:v>1</x:v>
      </x:c>
      <x:c r="R174" s="161" t="str">
        <x:v>Lasse Reste vollständig abkühlen und bewahre sie luftdicht bis zu 3 Tage im Kühlschrank auf.</x:v>
      </x:c>
      <x:c r="S174" s="161" t="str">
        <x:v>Erhitze das Gericht in Pfanne, Topf oder Mikrowelle vollständig. Gib bei Bedarf einen kleinen Schuss Wasser hinzu.</x:v>
      </x:c>
      <x:c r="T174" s="138" t="str"/>
      <x:c r="U174" s="138" t="str">
        <x:v>https://www.bbcgoodfood.com/recipes/olive-cauliflower-harissa-pasta</x:v>
      </x:c>
      <x:c r="V174" s="138" t="str">
        <x:v>reviewed</x:v>
      </x:c>
      <x:c r="W174" s="138" t="n">
        <x:v>90</x:v>
      </x:c>
      <x:c r="X174" s="138" t="n">
        <x:v>46232</x:v>
      </x:c>
    </x:row>
    <x:row r="175">
      <x:c r="A175" s="137" t="str">
        <x:v>LU-174</x:v>
      </x:c>
      <x:c r="B175" s="137" t="n">
        <x:v>1</x:v>
      </x:c>
      <x:c r="C175" s="137" t="str">
        <x:v>LU-174-V1</x:v>
      </x:c>
      <x:c r="D175" s="142" t="str">
        <x:v>Penne mit Spinat-Pesto</x:v>
      </x:c>
      <x:c r="E175" s="138" t="str">
        <x:v>Mittagessen</x:v>
      </x:c>
      <x:c r="F175" s="138" t="str">
        <x:v>vegetarisch</x:v>
      </x:c>
      <x:c r="G175" s="138" t="str">
        <x:v>pan|pesto-spinach-penne</x:v>
      </x:c>
      <x:c r="H175" s="138" t="n">
        <x:v>4</x:v>
      </x:c>
      <x:c r="I175" s="138" t="n">
        <x:v>7</x:v>
      </x:c>
      <x:c r="J175" s="138" t="n">
        <x:v>13</x:v>
      </x:c>
      <x:c r="K175" s="138" t="n">
        <x:v>20</x:v>
      </x:c>
      <x:c r="L175" s="138" t="str">
        <x:v>einfach</x:v>
      </x:c>
      <x:c r="M175" s="138" t="str">
        <x:f>'recipe_classification'!AH175</x:f>
        <x:v>günstig</x:v>
      </x:c>
      <x:c r="N175" s="138" t="n">
        <x:f>'recipe_classification'!AN175</x:f>
        <x:v>4</x:v>
      </x:c>
      <x:c r="O175" s="138" t="n">
        <x:v>3</x:v>
      </x:c>
      <x:c r="P175" s="141" t="b">
        <x:v>0</x:v>
      </x:c>
      <x:c r="Q175" s="141" t="b">
        <x:f>'recipe_classification'!AK175=1</x:f>
        <x:v>1</x:v>
      </x:c>
      <x:c r="R175" s="161" t="str">
        <x:v>Lasse Reste vollständig abkühlen und bewahre sie luftdicht bis zu 3 Tage im Kühlschrank auf.</x:v>
      </x:c>
      <x:c r="S175" s="161" t="str">
        <x:v>Erhitze das Gericht in Pfanne, Topf oder Mikrowelle vollständig. Gib bei Bedarf einen kleinen Schuss Wasser hinzu.</x:v>
      </x:c>
      <x:c r="T175" s="138" t="str"/>
      <x:c r="U175" s="138" t="str">
        <x:v>https://www.bbcgoodfood.com/recipes/pesto-spinach-penne</x:v>
      </x:c>
      <x:c r="V175" s="138" t="str">
        <x:v>reviewed</x:v>
      </x:c>
      <x:c r="W175" s="138" t="n">
        <x:v>90</x:v>
      </x:c>
      <x:c r="X175" s="138" t="n">
        <x:v>46232</x:v>
      </x:c>
    </x:row>
    <x:row r="176">
      <x:c r="A176" s="137" t="str">
        <x:v>LU-175</x:v>
      </x:c>
      <x:c r="B176" s="137" t="n">
        <x:v>1</x:v>
      </x:c>
      <x:c r="C176" s="137" t="str">
        <x:v>LU-175-V1</x:v>
      </x:c>
      <x:c r="D176" s="142" t="str">
        <x:v>Ponzu-Tofu-Poke-Bowl</x:v>
      </x:c>
      <x:c r="E176" s="138" t="str">
        <x:v>Mittagessen</x:v>
      </x:c>
      <x:c r="F176" s="138" t="str">
        <x:v>vegan</x:v>
      </x:c>
      <x:c r="G176" s="138" t="str">
        <x:v>pan|ponzu-tofu-poke-bowl</x:v>
      </x:c>
      <x:c r="H176" s="138" t="n">
        <x:v>2</x:v>
      </x:c>
      <x:c r="I176" s="138" t="n">
        <x:v>7</x:v>
      </x:c>
      <x:c r="J176" s="138" t="n">
        <x:v>13</x:v>
      </x:c>
      <x:c r="K176" s="138" t="n">
        <x:v>20</x:v>
      </x:c>
      <x:c r="L176" s="138" t="str">
        <x:v>mittel</x:v>
      </x:c>
      <x:c r="M176" s="138" t="str">
        <x:f>'recipe_classification'!AH176</x:f>
        <x:v>mittel</x:v>
      </x:c>
      <x:c r="N176" s="138" t="n">
        <x:f>'recipe_classification'!AN176</x:f>
        <x:v>3</x:v>
      </x:c>
      <x:c r="O176" s="138" t="n">
        <x:v>3</x:v>
      </x:c>
      <x:c r="P176" s="141" t="b">
        <x:v>0</x:v>
      </x:c>
      <x:c r="Q176" s="141" t="b">
        <x:f>'recipe_classification'!AK176=1</x:f>
        <x:v>1</x:v>
      </x:c>
      <x:c r="R176" s="161" t="str">
        <x:v>Lasse Reste vollständig abkühlen und bewahre sie luftdicht bis zu 3 Tage im Kühlschrank auf.</x:v>
      </x:c>
      <x:c r="S176" s="161" t="str">
        <x:v>Erhitze das Gericht in Pfanne, Topf oder Mikrowelle vollständig. Gib bei Bedarf einen kleinen Schuss Wasser hinzu.</x:v>
      </x:c>
      <x:c r="T176" s="138" t="str"/>
      <x:c r="U176" s="138" t="str">
        <x:v>https://www.bbcgoodfood.com/recipes/ponzu-tofu-poke-bowl</x:v>
      </x:c>
      <x:c r="V176" s="138" t="str">
        <x:v>reviewed</x:v>
      </x:c>
      <x:c r="W176" s="138" t="n">
        <x:v>90</x:v>
      </x:c>
      <x:c r="X176" s="138" t="n">
        <x:v>46232</x:v>
      </x:c>
    </x:row>
    <x:row r="177">
      <x:c r="A177" s="137" t="str">
        <x:v>LU-176</x:v>
      </x:c>
      <x:c r="B177" s="137" t="n">
        <x:v>1</x:v>
      </x:c>
      <x:c r="C177" s="137" t="str">
        <x:v>LU-176-V1</x:v>
      </x:c>
      <x:c r="D177" s="142" t="str">
        <x:v>Scharfe Quesadillas mit Bohnen und Avocado</x:v>
      </x:c>
      <x:c r="E177" s="138" t="str">
        <x:v>Mittagessen</x:v>
      </x:c>
      <x:c r="F177" s="138" t="str">
        <x:v>vegetarisch</x:v>
      </x:c>
      <x:c r="G177" s="138" t="str">
        <x:v>pan|spicy-bean-avocado-quesadillas</x:v>
      </x:c>
      <x:c r="H177" s="138" t="n">
        <x:v>2</x:v>
      </x:c>
      <x:c r="I177" s="138" t="n">
        <x:v>7</x:v>
      </x:c>
      <x:c r="J177" s="138" t="n">
        <x:v>13</x:v>
      </x:c>
      <x:c r="K177" s="138" t="n">
        <x:v>20</x:v>
      </x:c>
      <x:c r="L177" s="138" t="str">
        <x:v>anspruchsvoll</x:v>
      </x:c>
      <x:c r="M177" s="138" t="str">
        <x:f>'recipe_classification'!AH177</x:f>
        <x:v>mittel</x:v>
      </x:c>
      <x:c r="N177" s="138" t="n">
        <x:f>'recipe_classification'!AN177</x:f>
        <x:v>3</x:v>
      </x:c>
      <x:c r="O177" s="138" t="n">
        <x:v>3</x:v>
      </x:c>
      <x:c r="P177" s="141" t="b">
        <x:v>0</x:v>
      </x:c>
      <x:c r="Q177" s="141" t="b">
        <x:f>'recipe_classification'!AK177=1</x:f>
        <x:v>1</x:v>
      </x:c>
      <x:c r="R177" s="161" t="str">
        <x:v>Lasse Reste vollständig abkühlen und bewahre sie luftdicht bis zu 3 Tage im Kühlschrank auf.</x:v>
      </x:c>
      <x:c r="S177" s="161" t="str">
        <x:v>Erhitze das Gericht in Pfanne, Topf oder Mikrowelle vollständig. Gib bei Bedarf einen kleinen Schuss Wasser hinzu.</x:v>
      </x:c>
      <x:c r="T177" s="138" t="str"/>
      <x:c r="U177" s="138" t="str">
        <x:v>https://www.bbcgoodfood.com/recipes/spicy-bean-avocado-quesadillas</x:v>
      </x:c>
      <x:c r="V177" s="138" t="str">
        <x:v>reviewed</x:v>
      </x:c>
      <x:c r="W177" s="138" t="n">
        <x:v>90</x:v>
      </x:c>
      <x:c r="X177" s="138" t="n">
        <x:v>46232</x:v>
      </x:c>
    </x:row>
    <x:row r="178">
      <x:c r="A178" s="137" t="str">
        <x:v>LU-177</x:v>
      </x:c>
      <x:c r="B178" s="137" t="n">
        <x:v>1</x:v>
      </x:c>
      <x:c r="C178" s="137" t="str">
        <x:v>LU-177-V1</x:v>
      </x:c>
      <x:c r="D178" s="142" t="str">
        <x:v>Scharfe Hähnchen-Avocado-Wraps</x:v>
      </x:c>
      <x:c r="E178" s="138" t="str">
        <x:v>Mittagessen</x:v>
      </x:c>
      <x:c r="F178" s="138" t="str">
        <x:v>omnivor</x:v>
      </x:c>
      <x:c r="G178" s="138" t="str">
        <x:v>wrap|spicy-chicken-avocado-wraps</x:v>
      </x:c>
      <x:c r="H178" s="138" t="n">
        <x:v>2</x:v>
      </x:c>
      <x:c r="I178" s="138" t="n">
        <x:v>5</x:v>
      </x:c>
      <x:c r="J178" s="138" t="n">
        <x:v>8</x:v>
      </x:c>
      <x:c r="K178" s="138" t="n">
        <x:v>13</x:v>
      </x:c>
      <x:c r="L178" s="138" t="str">
        <x:v>einfach</x:v>
      </x:c>
      <x:c r="M178" s="138" t="str">
        <x:f>'recipe_classification'!AH178</x:f>
        <x:v>günstig</x:v>
      </x:c>
      <x:c r="N178" s="138" t="n">
        <x:f>'recipe_classification'!AN178</x:f>
        <x:v>3</x:v>
      </x:c>
      <x:c r="O178" s="138" t="n">
        <x:v>3</x:v>
      </x:c>
      <x:c r="P178" s="141" t="b">
        <x:v>0</x:v>
      </x:c>
      <x:c r="Q178" s="141" t="b">
        <x:f>'recipe_classification'!AK178=1</x:f>
        <x:v>1</x:v>
      </x:c>
      <x:c r="R178" s="161" t="str">
        <x:v>Lasse Reste vollständig abkühlen und bewahre sie luftdicht bis zu 3 Tage im Kühlschrank auf.</x:v>
      </x:c>
      <x:c r="S178" s="161" t="str">
        <x:v>Erhitze das Gericht in Pfanne, Topf oder Mikrowelle vollständig. Gib bei Bedarf einen kleinen Schuss Wasser hinzu.</x:v>
      </x:c>
      <x:c r="T178" s="138" t="str"/>
      <x:c r="U178" s="138" t="str">
        <x:v>https://www.bbcgoodfood.com/recipes/spicy-chicken-avocado-wraps</x:v>
      </x:c>
      <x:c r="V178" s="138" t="str">
        <x:v>reviewed</x:v>
      </x:c>
      <x:c r="W178" s="138" t="n">
        <x:v>90</x:v>
      </x:c>
      <x:c r="X178" s="138" t="n">
        <x:v>46232</x:v>
      </x:c>
    </x:row>
    <x:row r="179">
      <x:c r="A179" s="137" t="str">
        <x:v>LU-178</x:v>
      </x:c>
      <x:c r="B179" s="137" t="n">
        <x:v>1</x:v>
      </x:c>
      <x:c r="C179" s="137" t="str">
        <x:v>LU-178-V1</x:v>
      </x:c>
      <x:c r="D179" s="142" t="str">
        <x:v>Mit Sumach-Pute gefüllte Pitas</x:v>
      </x:c>
      <x:c r="E179" s="138" t="str">
        <x:v>Mittagessen</x:v>
      </x:c>
      <x:c r="F179" s="138" t="str">
        <x:v>vegetarisch</x:v>
      </x:c>
      <x:c r="G179" s="138" t="str">
        <x:v>wrap|sumac-turkey-stuffed-pittas</x:v>
      </x:c>
      <x:c r="H179" s="138" t="n">
        <x:v>2</x:v>
      </x:c>
      <x:c r="I179" s="138" t="n">
        <x:v>9</x:v>
      </x:c>
      <x:c r="J179" s="138" t="n">
        <x:v>16</x:v>
      </x:c>
      <x:c r="K179" s="138" t="n">
        <x:v>25</x:v>
      </x:c>
      <x:c r="L179" s="138" t="str">
        <x:v>mittel</x:v>
      </x:c>
      <x:c r="M179" s="138" t="str">
        <x:f>'recipe_classification'!AH179</x:f>
        <x:v>mittel</x:v>
      </x:c>
      <x:c r="N179" s="138" t="n">
        <x:f>'recipe_classification'!AN179</x:f>
        <x:v>3</x:v>
      </x:c>
      <x:c r="O179" s="138" t="n">
        <x:v>3</x:v>
      </x:c>
      <x:c r="P179" s="141" t="b">
        <x:v>0</x:v>
      </x:c>
      <x:c r="Q179" s="141" t="b">
        <x:f>'recipe_classification'!AK179=1</x:f>
        <x:v>1</x:v>
      </x:c>
      <x:c r="R179" s="161" t="str">
        <x:v>Lasse Reste vollständig abkühlen und bewahre sie luftdicht bis zu 3 Tage im Kühlschrank auf.</x:v>
      </x:c>
      <x:c r="S179" s="161" t="str">
        <x:v>Erhitze das Gericht in Pfanne, Topf oder Mikrowelle vollständig. Gib bei Bedarf einen kleinen Schuss Wasser hinzu.</x:v>
      </x:c>
      <x:c r="T179" s="138" t="str"/>
      <x:c r="U179" s="138" t="str">
        <x:v>https://www.bbcgoodfood.com/recipes/sumac-turkey-stuffed-pittas</x:v>
      </x:c>
      <x:c r="V179" s="138" t="str">
        <x:v>reviewed</x:v>
      </x:c>
      <x:c r="W179" s="138" t="n">
        <x:v>90</x:v>
      </x:c>
      <x:c r="X179" s="138" t="n">
        <x:v>46232</x:v>
      </x:c>
    </x:row>
    <x:row r="180">
      <x:c r="A180" s="137" t="str">
        <x:v>LU-179</x:v>
      </x:c>
      <x:c r="B180" s="137" t="n">
        <x:v>1</x:v>
      </x:c>
      <x:c r="C180" s="137" t="str">
        <x:v>LU-179-V1</x:v>
      </x:c>
      <x:c r="D180" s="142" t="str">
        <x:v>Curry-Wraps mit Riesenbohnen</x:v>
      </x:c>
      <x:c r="E180" s="138" t="str">
        <x:v>Mittagessen</x:v>
      </x:c>
      <x:c r="F180" s="138" t="str">
        <x:v>vegan</x:v>
      </x:c>
      <x:c r="G180" s="138" t="str">
        <x:v>curry|butter-bean-curry-wraps</x:v>
      </x:c>
      <x:c r="H180" s="138" t="n">
        <x:v>2</x:v>
      </x:c>
      <x:c r="I180" s="138" t="n">
        <x:v>5</x:v>
      </x:c>
      <x:c r="J180" s="138" t="n">
        <x:v>8</x:v>
      </x:c>
      <x:c r="K180" s="138" t="n">
        <x:v>13</x:v>
      </x:c>
      <x:c r="L180" s="138" t="str">
        <x:v>einfach</x:v>
      </x:c>
      <x:c r="M180" s="138" t="str">
        <x:f>'recipe_classification'!AH180</x:f>
        <x:v>günstig</x:v>
      </x:c>
      <x:c r="N180" s="138" t="n">
        <x:f>'recipe_classification'!AN180</x:f>
        <x:v>4</x:v>
      </x:c>
      <x:c r="O180" s="138" t="n">
        <x:v>3</x:v>
      </x:c>
      <x:c r="P180" s="141" t="b">
        <x:v>1</x:v>
      </x:c>
      <x:c r="Q180" s="141" t="b">
        <x:f>'recipe_classification'!AK180=1</x:f>
        <x:v>1</x:v>
      </x:c>
      <x:c r="R180" s="161" t="str">
        <x:v>Lasse das Gericht rasch abkühlen und bewahre es luftdicht bis zu 3 Tage im Kühlschrank auf.</x:v>
      </x:c>
      <x:c r="S180" s="161" t="str">
        <x:v>Erhitze es im Topf unter gelegentlichem Rühren vollständig. Gib bei Bedarf etwas Wasser oder Brühe hinzu.</x:v>
      </x:c>
      <x:c r="T180" s="138" t="str"/>
      <x:c r="U180" s="138" t="str">
        <x:v>https://www.bbcgoodfood.com/recipes/butter-bean-curry-wraps</x:v>
      </x:c>
      <x:c r="V180" s="138" t="str">
        <x:v>reviewed</x:v>
      </x:c>
      <x:c r="W180" s="138" t="n">
        <x:v>90</x:v>
      </x:c>
      <x:c r="X180" s="138" t="n">
        <x:v>46232</x:v>
      </x:c>
    </x:row>
    <x:row r="181">
      <x:c r="A181" s="137" t="str">
        <x:v>LU-180</x:v>
      </x:c>
      <x:c r="B181" s="137" t="n">
        <x:v>1</x:v>
      </x:c>
      <x:c r="C181" s="137" t="str">
        <x:v>LU-180-V1</x:v>
      </x:c>
      <x:c r="D181" s="142" t="str">
        <x:v>Cola-Hähnchen</x:v>
      </x:c>
      <x:c r="E181" s="138" t="str">
        <x:v>Mittagessen</x:v>
      </x:c>
      <x:c r="F181" s="138" t="str">
        <x:v>omnivor</x:v>
      </x:c>
      <x:c r="G181" s="138" t="str">
        <x:v>pan|diet-cola-chicken</x:v>
      </x:c>
      <x:c r="H181" s="138" t="n">
        <x:v>4</x:v>
      </x:c>
      <x:c r="I181" s="138" t="n">
        <x:v>16</x:v>
      </x:c>
      <x:c r="J181" s="138" t="n">
        <x:v>29</x:v>
      </x:c>
      <x:c r="K181" s="138" t="n">
        <x:v>45</x:v>
      </x:c>
      <x:c r="L181" s="138" t="str">
        <x:v>mittel</x:v>
      </x:c>
      <x:c r="M181" s="138" t="str">
        <x:f>'recipe_classification'!AH181</x:f>
        <x:v>teuer</x:v>
      </x:c>
      <x:c r="N181" s="138" t="n">
        <x:f>'recipe_classification'!AN181</x:f>
        <x:v>3</x:v>
      </x:c>
      <x:c r="O181" s="138" t="n">
        <x:v>3</x:v>
      </x:c>
      <x:c r="P181" s="141" t="b">
        <x:v>0</x:v>
      </x:c>
      <x:c r="Q181" s="141" t="b">
        <x:f>'recipe_classification'!AK181=1</x:f>
        <x:v>1</x:v>
      </x:c>
      <x:c r="R181" s="161" t="str">
        <x:v>Lasse Reste vollständig abkühlen und bewahre sie luftdicht bis zu 3 Tage im Kühlschrank auf.</x:v>
      </x:c>
      <x:c r="S181" s="161" t="str">
        <x:v>Erhitze das Gericht in Pfanne, Topf oder Mikrowelle vollständig. Gib bei Bedarf einen kleinen Schuss Wasser hinzu.</x:v>
      </x:c>
      <x:c r="T181" s="138" t="str"/>
      <x:c r="U181" s="138" t="str">
        <x:v>https://www.bbcgoodfood.com/recipes/diet-cola-chicken</x:v>
      </x:c>
      <x:c r="V181" s="138" t="str">
        <x:v>reviewed</x:v>
      </x:c>
      <x:c r="W181" s="138" t="n">
        <x:v>90</x:v>
      </x:c>
      <x:c r="X181" s="138" t="n">
        <x:v>46232</x:v>
      </x:c>
    </x:row>
    <x:row r="182">
      <x:c r="A182" s="137" t="str">
        <x:v>LU-181</x:v>
      </x:c>
      <x:c r="B182" s="137" t="n">
        <x:v>1</x:v>
      </x:c>
      <x:c r="C182" s="137" t="str">
        <x:v>LU-181-V1</x:v>
      </x:c>
      <x:c r="D182" s="142" t="str">
        <x:v>Mini-Pizzen mit Ei und Rucola</x:v>
      </x:c>
      <x:c r="E182" s="138" t="str">
        <x:v>Mittagessen</x:v>
      </x:c>
      <x:c r="F182" s="138" t="str">
        <x:v>vegetarisch</x:v>
      </x:c>
      <x:c r="G182" s="138" t="str">
        <x:v>pan|egg-rocket-pizzas</x:v>
      </x:c>
      <x:c r="H182" s="138" t="n">
        <x:v>2</x:v>
      </x:c>
      <x:c r="I182" s="138" t="n">
        <x:v>10</x:v>
      </x:c>
      <x:c r="J182" s="138" t="n">
        <x:v>20</x:v>
      </x:c>
      <x:c r="K182" s="138" t="n">
        <x:v>30</x:v>
      </x:c>
      <x:c r="L182" s="138" t="str">
        <x:v>einfach</x:v>
      </x:c>
      <x:c r="M182" s="138" t="str">
        <x:f>'recipe_classification'!AH182</x:f>
        <x:v>günstig</x:v>
      </x:c>
      <x:c r="N182" s="138" t="n">
        <x:f>'recipe_classification'!AN182</x:f>
        <x:v>2</x:v>
      </x:c>
      <x:c r="O182" s="138" t="n">
        <x:v>2</x:v>
      </x:c>
      <x:c r="P182" s="141" t="b">
        <x:v>0</x:v>
      </x:c>
      <x:c r="Q182" s="141" t="b">
        <x:f>'recipe_classification'!AK182=1</x:f>
        <x:v>1</x:v>
      </x:c>
      <x:c r="R182" s="161" t="str">
        <x:v>Lasse Reste vollständig abkühlen und bewahre sie luftdicht höchstens 2 Tage im Kühlschrank auf.</x:v>
      </x:c>
      <x:c r="S182" s="161" t="str">
        <x:v>Erwärme Eiergerichte einmal bei niedriger bis mittlerer Hitze, bis sie vollständig heiß sind.</x:v>
      </x:c>
      <x:c r="T182" s="138" t="str"/>
      <x:c r="U182" s="138" t="str">
        <x:v>https://www.bbcgoodfood.com/recipes/egg-rocket-pizzas</x:v>
      </x:c>
      <x:c r="V182" s="138" t="str">
        <x:v>reviewed</x:v>
      </x:c>
      <x:c r="W182" s="138" t="n">
        <x:v>90</x:v>
      </x:c>
      <x:c r="X182" s="138" t="n">
        <x:v>46232</x:v>
      </x:c>
    </x:row>
    <x:row r="183">
      <x:c r="A183" s="137" t="str">
        <x:v>LU-182</x:v>
      </x:c>
      <x:c r="B183" s="137" t="n">
        <x:v>1</x:v>
      </x:c>
      <x:c r="C183" s="137" t="str">
        <x:v>LU-182-V1</x:v>
      </x:c>
      <x:c r="D183" s="142" t="str">
        <x:v>Indische Hähnchen-Proteinbox</x:v>
      </x:c>
      <x:c r="E183" s="138" t="str">
        <x:v>Mittagessen</x:v>
      </x:c>
      <x:c r="F183" s="138" t="str">
        <x:v>omnivor</x:v>
      </x:c>
      <x:c r="G183" s="138" t="str">
        <x:v>pan|indian-chicken-protein-pots</x:v>
      </x:c>
      <x:c r="H183" s="138" t="n">
        <x:v>2</x:v>
      </x:c>
      <x:c r="I183" s="138" t="n">
        <x:v>5</x:v>
      </x:c>
      <x:c r="J183" s="138" t="n">
        <x:v>6</x:v>
      </x:c>
      <x:c r="K183" s="138" t="n">
        <x:v>11</x:v>
      </x:c>
      <x:c r="L183" s="138" t="str">
        <x:v>einfach</x:v>
      </x:c>
      <x:c r="M183" s="138" t="str">
        <x:f>'recipe_classification'!AH183</x:f>
        <x:v>günstig</x:v>
      </x:c>
      <x:c r="N183" s="138" t="n">
        <x:f>'recipe_classification'!AN183</x:f>
        <x:v>3</x:v>
      </x:c>
      <x:c r="O183" s="138" t="n">
        <x:v>3</x:v>
      </x:c>
      <x:c r="P183" s="141" t="b">
        <x:v>0</x:v>
      </x:c>
      <x:c r="Q183" s="141" t="b">
        <x:f>'recipe_classification'!AK183=1</x:f>
        <x:v>1</x:v>
      </x:c>
      <x:c r="R183" s="161" t="str">
        <x:v>Lasse Reste vollständig abkühlen und bewahre sie luftdicht bis zu 3 Tage im Kühlschrank auf.</x:v>
      </x:c>
      <x:c r="S183" s="161" t="str">
        <x:v>Erhitze das Gericht in Pfanne, Topf oder Mikrowelle vollständig. Gib bei Bedarf einen kleinen Schuss Wasser hinzu.</x:v>
      </x:c>
      <x:c r="T183" s="138" t="str"/>
      <x:c r="U183" s="138" t="str">
        <x:v>https://www.bbcgoodfood.com/recipes/indian-chicken-protein-pots</x:v>
      </x:c>
      <x:c r="V183" s="138" t="str">
        <x:v>reviewed</x:v>
      </x:c>
      <x:c r="W183" s="138" t="n">
        <x:v>90</x:v>
      </x:c>
      <x:c r="X183" s="138" t="n">
        <x:v>46232</x:v>
      </x:c>
    </x:row>
    <x:row r="184">
      <x:c r="A184" s="137" t="str">
        <x:v>LU-183</x:v>
      </x:c>
      <x:c r="B184" s="137" t="n">
        <x:v>1</x:v>
      </x:c>
      <x:c r="C184" s="137" t="str">
        <x:v>LU-183-V1</x:v>
      </x:c>
      <x:c r="D184" s="142" t="str">
        <x:v>Gewürzte Eier-Wraps mit Hähnchen</x:v>
      </x:c>
      <x:c r="E184" s="138" t="str">
        <x:v>Mittagessen</x:v>
      </x:c>
      <x:c r="F184" s="138" t="str">
        <x:v>omnivor</x:v>
      </x:c>
      <x:c r="G184" s="138" t="str">
        <x:v>wrap|spiced-chicken-egg-wraps</x:v>
      </x:c>
      <x:c r="H184" s="138" t="n">
        <x:v>2</x:v>
      </x:c>
      <x:c r="I184" s="138" t="n">
        <x:v>12</x:v>
      </x:c>
      <x:c r="J184" s="138" t="n">
        <x:v>23</x:v>
      </x:c>
      <x:c r="K184" s="138" t="n">
        <x:v>35</x:v>
      </x:c>
      <x:c r="L184" s="138" t="str">
        <x:v>mittel</x:v>
      </x:c>
      <x:c r="M184" s="138" t="str">
        <x:f>'recipe_classification'!AH184</x:f>
        <x:v>mittel</x:v>
      </x:c>
      <x:c r="N184" s="138" t="n">
        <x:f>'recipe_classification'!AN184</x:f>
        <x:v>2</x:v>
      </x:c>
      <x:c r="O184" s="138" t="n">
        <x:v>2</x:v>
      </x:c>
      <x:c r="P184" s="141" t="b">
        <x:v>0</x:v>
      </x:c>
      <x:c r="Q184" s="141" t="b">
        <x:f>'recipe_classification'!AK184=1</x:f>
        <x:v>1</x:v>
      </x:c>
      <x:c r="R184" s="161" t="str">
        <x:v>Lasse Reste vollständig abkühlen und bewahre sie luftdicht höchstens 2 Tage im Kühlschrank auf.</x:v>
      </x:c>
      <x:c r="S184" s="161" t="str">
        <x:v>Erwärme Eiergerichte einmal bei niedriger bis mittlerer Hitze, bis sie vollständig heiß sind.</x:v>
      </x:c>
      <x:c r="T184" s="138" t="str"/>
      <x:c r="U184" s="138" t="str">
        <x:v>https://www.bbcgoodfood.com/recipes/spiced-chicken-egg-wraps</x:v>
      </x:c>
      <x:c r="V184" s="138" t="str">
        <x:v>reviewed</x:v>
      </x:c>
      <x:c r="W184" s="138" t="n">
        <x:v>90</x:v>
      </x:c>
      <x:c r="X184" s="138" t="n">
        <x:v>46232</x:v>
      </x:c>
    </x:row>
    <x:row r="185">
      <x:c r="A185" s="137" t="str">
        <x:v>LU-184</x:v>
      </x:c>
      <x:c r="B185" s="137" t="n">
        <x:v>1</x:v>
      </x:c>
      <x:c r="C185" s="137" t="str">
        <x:v>LU-184-V1</x:v>
      </x:c>
      <x:c r="D185" s="142" t="str">
        <x:v>Scharfe Avocado-Wraps</x:v>
      </x:c>
      <x:c r="E185" s="138" t="str">
        <x:v>Mittagessen</x:v>
      </x:c>
      <x:c r="F185" s="138" t="str">
        <x:v>vegetarisch</x:v>
      </x:c>
      <x:c r="G185" s="138" t="str">
        <x:v>wrap|spicy-avocado-wraps</x:v>
      </x:c>
      <x:c r="H185" s="138" t="n">
        <x:v>2</x:v>
      </x:c>
      <x:c r="I185" s="138" t="n">
        <x:v>5</x:v>
      </x:c>
      <x:c r="J185" s="138" t="n">
        <x:v>8</x:v>
      </x:c>
      <x:c r="K185" s="138" t="n">
        <x:v>13</x:v>
      </x:c>
      <x:c r="L185" s="138" t="str">
        <x:v>einfach</x:v>
      </x:c>
      <x:c r="M185" s="138" t="str">
        <x:f>'recipe_classification'!AH185</x:f>
        <x:v>günstig</x:v>
      </x:c>
      <x:c r="N185" s="138" t="n">
        <x:f>'recipe_classification'!AN185</x:f>
        <x:v>3</x:v>
      </x:c>
      <x:c r="O185" s="138" t="n">
        <x:v>3</x:v>
      </x:c>
      <x:c r="P185" s="141" t="b">
        <x:v>0</x:v>
      </x:c>
      <x:c r="Q185" s="141" t="b">
        <x:f>'recipe_classification'!AK185=1</x:f>
        <x:v>1</x:v>
      </x:c>
      <x:c r="R185" s="161" t="str">
        <x:v>Lasse Reste vollständig abkühlen und bewahre sie luftdicht bis zu 3 Tage im Kühlschrank auf.</x:v>
      </x:c>
      <x:c r="S185" s="161" t="str">
        <x:v>Erhitze das Gericht in Pfanne, Topf oder Mikrowelle vollständig. Gib bei Bedarf einen kleinen Schuss Wasser hinzu.</x:v>
      </x:c>
      <x:c r="T185" s="138" t="str"/>
      <x:c r="U185" s="138" t="str">
        <x:v>https://www.bbcgoodfood.com/recipes/spicy-quorn-avocado-wraps</x:v>
      </x:c>
      <x:c r="V185" s="138" t="str">
        <x:v>reviewed</x:v>
      </x:c>
      <x:c r="W185" s="138" t="n">
        <x:v>90</x:v>
      </x:c>
      <x:c r="X185" s="138" t="n">
        <x:v>46232</x:v>
      </x:c>
    </x:row>
    <x:row r="186">
      <x:c r="A186" s="137" t="str">
        <x:v>LU-185</x:v>
      </x:c>
      <x:c r="B186" s="137" t="n">
        <x:v>1</x:v>
      </x:c>
      <x:c r="C186" s="137" t="str">
        <x:v>LU-185-V1</x:v>
      </x:c>
      <x:c r="D186" s="142" t="str">
        <x:v>Scharfes Rote-Linsen-Chili mit Guacamole und Reis</x:v>
      </x:c>
      <x:c r="E186" s="138" t="str">
        <x:v>Mittagessen</x:v>
      </x:c>
      <x:c r="F186" s="138" t="str">
        <x:v>vegan</x:v>
      </x:c>
      <x:c r="G186" s="138" t="str">
        <x:v>stew|spicy-red-lentil-chilli-with-guacamole-rice</x:v>
      </x:c>
      <x:c r="H186" s="138" t="n">
        <x:v>4</x:v>
      </x:c>
      <x:c r="I186" s="138" t="n">
        <x:v>24</x:v>
      </x:c>
      <x:c r="J186" s="138" t="n">
        <x:v>46</x:v>
      </x:c>
      <x:c r="K186" s="138" t="n">
        <x:v>70</x:v>
      </x:c>
      <x:c r="L186" s="138" t="str">
        <x:v>anspruchsvoll</x:v>
      </x:c>
      <x:c r="M186" s="138" t="str">
        <x:f>'recipe_classification'!AH186</x:f>
        <x:v>mittel</x:v>
      </x:c>
      <x:c r="N186" s="138" t="n">
        <x:f>'recipe_classification'!AN186</x:f>
        <x:v>5</x:v>
      </x:c>
      <x:c r="O186" s="138" t="n">
        <x:v>3</x:v>
      </x:c>
      <x:c r="P186" s="141" t="b">
        <x:v>1</x:v>
      </x:c>
      <x:c r="Q186" s="141" t="b">
        <x:f>'recipe_classification'!AK186=1</x:f>
        <x:v>1</x:v>
      </x:c>
      <x:c r="R186" s="161" t="str">
        <x:v>Lasse das Gericht rasch abkühlen und bewahre es luftdicht bis zu 3 Tage im Kühlschrank auf.</x:v>
      </x:c>
      <x:c r="S186" s="161" t="str">
        <x:v>Erhitze es im Topf unter gelegentlichem Rühren vollständig. Gib bei Bedarf etwas Wasser oder Brühe hinzu.</x:v>
      </x:c>
      <x:c r="T186" s="138" t="str"/>
      <x:c r="U186" s="138" t="str">
        <x:v>https://www.bbcgoodfood.com/recipes/spicy-red-lentil-chilli-with-guacamole-rice</x:v>
      </x:c>
      <x:c r="V186" s="138" t="str">
        <x:v>reviewed</x:v>
      </x:c>
      <x:c r="W186" s="138" t="n">
        <x:v>90</x:v>
      </x:c>
      <x:c r="X186" s="138" t="n">
        <x:v>46232</x:v>
      </x:c>
    </x:row>
    <x:row r="187">
      <x:c r="A187" s="137" t="str">
        <x:v>LU-186</x:v>
      </x:c>
      <x:c r="B187" s="137" t="n">
        <x:v>1</x:v>
      </x:c>
      <x:c r="C187" s="137" t="str">
        <x:v>LU-186-V1</x:v>
      </x:c>
      <x:c r="D187" s="142" t="str">
        <x:v>Tomaten-Penne mit Avocado</x:v>
      </x:c>
      <x:c r="E187" s="138" t="str">
        <x:v>Mittagessen</x:v>
      </x:c>
      <x:c r="F187" s="138" t="str">
        <x:v>vegan</x:v>
      </x:c>
      <x:c r="G187" s="138" t="str">
        <x:v>pan|tomato-penne-with-avocado</x:v>
      </x:c>
      <x:c r="H187" s="138" t="n">
        <x:v>2</x:v>
      </x:c>
      <x:c r="I187" s="138" t="n">
        <x:v>10</x:v>
      </x:c>
      <x:c r="J187" s="138" t="n">
        <x:v>20</x:v>
      </x:c>
      <x:c r="K187" s="138" t="n">
        <x:v>30</x:v>
      </x:c>
      <x:c r="L187" s="138" t="str">
        <x:v>mittel</x:v>
      </x:c>
      <x:c r="M187" s="138" t="str">
        <x:f>'recipe_classification'!AH187</x:f>
        <x:v>mittel</x:v>
      </x:c>
      <x:c r="N187" s="138" t="n">
        <x:f>'recipe_classification'!AN187</x:f>
        <x:v>3</x:v>
      </x:c>
      <x:c r="O187" s="138" t="n">
        <x:v>3</x:v>
      </x:c>
      <x:c r="P187" s="141" t="b">
        <x:v>0</x:v>
      </x:c>
      <x:c r="Q187" s="141" t="b">
        <x:f>'recipe_classification'!AK187=1</x:f>
        <x:v>1</x:v>
      </x:c>
      <x:c r="R187" s="161" t="str">
        <x:v>Lasse Reste vollständig abkühlen und bewahre sie luftdicht bis zu 3 Tage im Kühlschrank auf.</x:v>
      </x:c>
      <x:c r="S187" s="161" t="str">
        <x:v>Erhitze das Gericht in Pfanne, Topf oder Mikrowelle vollständig. Gib bei Bedarf einen kleinen Schuss Wasser hinzu.</x:v>
      </x:c>
      <x:c r="T187" s="138" t="str"/>
      <x:c r="U187" s="138" t="str">
        <x:v>https://www.bbcgoodfood.com/recipes/mexican-penne-avocado</x:v>
      </x:c>
      <x:c r="V187" s="138" t="str">
        <x:v>reviewed</x:v>
      </x:c>
      <x:c r="W187" s="138" t="n">
        <x:v>90</x:v>
      </x:c>
      <x:c r="X187" s="138" t="n">
        <x:v>46232</x:v>
      </x:c>
    </x:row>
    <x:row r="188">
      <x:c r="A188" s="137" t="str">
        <x:v>LU-187</x:v>
      </x:c>
      <x:c r="B188" s="137" t="n">
        <x:v>1</x:v>
      </x:c>
      <x:c r="C188" s="137" t="str">
        <x:v>LU-187-V1</x:v>
      </x:c>
      <x:c r="D188" s="142" t="str">
        <x:v>Vegane Burrito-Bowl</x:v>
      </x:c>
      <x:c r="E188" s="138" t="str">
        <x:v>Mittagessen</x:v>
      </x:c>
      <x:c r="F188" s="138" t="str">
        <x:v>vegan</x:v>
      </x:c>
      <x:c r="G188" s="138" t="str">
        <x:v>pan|vegan-burrito-bowl</x:v>
      </x:c>
      <x:c r="H188" s="138" t="n">
        <x:v>4</x:v>
      </x:c>
      <x:c r="I188" s="138" t="n">
        <x:v>12</x:v>
      </x:c>
      <x:c r="J188" s="138" t="n">
        <x:v>23</x:v>
      </x:c>
      <x:c r="K188" s="138" t="n">
        <x:v>35</x:v>
      </x:c>
      <x:c r="L188" s="138" t="str">
        <x:v>mittel</x:v>
      </x:c>
      <x:c r="M188" s="138" t="str">
        <x:f>'recipe_classification'!AH188</x:f>
        <x:v>günstig</x:v>
      </x:c>
      <x:c r="N188" s="138" t="n">
        <x:f>'recipe_classification'!AN188</x:f>
        <x:v>4</x:v>
      </x:c>
      <x:c r="O188" s="138" t="n">
        <x:v>3</x:v>
      </x:c>
      <x:c r="P188" s="141" t="b">
        <x:v>0</x:v>
      </x:c>
      <x:c r="Q188" s="141" t="b">
        <x:f>'recipe_classification'!AK188=1</x:f>
        <x:v>1</x:v>
      </x:c>
      <x:c r="R188" s="161" t="str">
        <x:v>Lasse Reste vollständig abkühlen und bewahre sie luftdicht bis zu 3 Tage im Kühlschrank auf.</x:v>
      </x:c>
      <x:c r="S188" s="161" t="str">
        <x:v>Erhitze das Gericht in Pfanne, Topf oder Mikrowelle vollständig. Gib bei Bedarf einen kleinen Schuss Wasser hinzu.</x:v>
      </x:c>
      <x:c r="T188" s="138" t="str"/>
      <x:c r="U188" s="138" t="str">
        <x:v>https://www.bbcgoodfood.com/recipes/vegan-burrito-bowl</x:v>
      </x:c>
      <x:c r="V188" s="138" t="str">
        <x:v>reviewed</x:v>
      </x:c>
      <x:c r="W188" s="138" t="n">
        <x:v>90</x:v>
      </x:c>
      <x:c r="X188" s="138" t="n">
        <x:v>46232</x:v>
      </x:c>
    </x:row>
    <x:row r="189">
      <x:c r="A189" s="137" t="str">
        <x:v>LU-188</x:v>
      </x:c>
      <x:c r="B189" s="137" t="n">
        <x:v>1</x:v>
      </x:c>
      <x:c r="C189" s="137" t="str">
        <x:v>LU-188-V1</x:v>
      </x:c>
      <x:c r="D189" s="142" t="str">
        <x:v>Bombay-Kartoffel-Frittata</x:v>
      </x:c>
      <x:c r="E189" s="138" t="str">
        <x:v>Mittagessen</x:v>
      </x:c>
      <x:c r="F189" s="138" t="str">
        <x:v>vegetarisch</x:v>
      </x:c>
      <x:c r="G189" s="138" t="str">
        <x:v>egg|bombay-potato-frittata</x:v>
      </x:c>
      <x:c r="H189" s="138" t="n">
        <x:v>2</x:v>
      </x:c>
      <x:c r="I189" s="138" t="n">
        <x:v>18</x:v>
      </x:c>
      <x:c r="J189" s="138" t="n">
        <x:v>32</x:v>
      </x:c>
      <x:c r="K189" s="138" t="n">
        <x:v>50</x:v>
      </x:c>
      <x:c r="L189" s="138" t="str">
        <x:v>mittel</x:v>
      </x:c>
      <x:c r="M189" s="138" t="str">
        <x:f>'recipe_classification'!AH189</x:f>
        <x:v>mittel</x:v>
      </x:c>
      <x:c r="N189" s="138" t="n">
        <x:f>'recipe_classification'!AN189</x:f>
        <x:v>2</x:v>
      </x:c>
      <x:c r="O189" s="138" t="n">
        <x:v>2</x:v>
      </x:c>
      <x:c r="P189" s="141" t="b">
        <x:v>0</x:v>
      </x:c>
      <x:c r="Q189" s="141" t="b">
        <x:f>'recipe_classification'!AK189=1</x:f>
        <x:v>1</x:v>
      </x:c>
      <x:c r="R189" s="161" t="str">
        <x:v>Lasse Reste vollständig abkühlen und bewahre sie luftdicht höchstens 2 Tage im Kühlschrank auf.</x:v>
      </x:c>
      <x:c r="S189" s="161" t="str">
        <x:v>Erwärme Eiergerichte einmal bei niedriger bis mittlerer Hitze, bis sie vollständig heiß sind.</x:v>
      </x:c>
      <x:c r="T189" s="138" t="str"/>
      <x:c r="U189" s="138" t="str">
        <x:v>https://www.bbcgoodfood.com/recipes/bombay-potato-frittata</x:v>
      </x:c>
      <x:c r="V189" s="138" t="str">
        <x:v>reviewed</x:v>
      </x:c>
      <x:c r="W189" s="138" t="n">
        <x:v>90</x:v>
      </x:c>
      <x:c r="X189" s="138" t="n">
        <x:v>46232</x:v>
      </x:c>
    </x:row>
    <x:row r="190">
      <x:c r="A190" s="137" t="str">
        <x:v>LU-189</x:v>
      </x:c>
      <x:c r="B190" s="137" t="n">
        <x:v>1</x:v>
      </x:c>
      <x:c r="C190" s="137" t="str">
        <x:v>LU-189-V1</x:v>
      </x:c>
      <x:c r="D190" s="142" t="str">
        <x:v>Dicke Bohnen mit Tomaten und Sardellen</x:v>
      </x:c>
      <x:c r="E190" s="138" t="str">
        <x:v>Mittagessen</x:v>
      </x:c>
      <x:c r="F190" s="138" t="str">
        <x:v>vegan</x:v>
      </x:c>
      <x:c r="G190" s="138" t="str">
        <x:v>pan|broad-beans-with-tomatoes-anchovies</x:v>
      </x:c>
      <x:c r="H190" s="138" t="n">
        <x:v>4</x:v>
      </x:c>
      <x:c r="I190" s="138" t="n">
        <x:v>9</x:v>
      </x:c>
      <x:c r="J190" s="138" t="n">
        <x:v>16</x:v>
      </x:c>
      <x:c r="K190" s="138" t="n">
        <x:v>25</x:v>
      </x:c>
      <x:c r="L190" s="138" t="str">
        <x:v>mittel</x:v>
      </x:c>
      <x:c r="M190" s="138" t="str">
        <x:f>'recipe_classification'!AH190</x:f>
        <x:v>günstig</x:v>
      </x:c>
      <x:c r="N190" s="138" t="n">
        <x:f>'recipe_classification'!AN190</x:f>
        <x:v>3</x:v>
      </x:c>
      <x:c r="O190" s="138" t="n">
        <x:v>3</x:v>
      </x:c>
      <x:c r="P190" s="141" t="b">
        <x:v>0</x:v>
      </x:c>
      <x:c r="Q190" s="141" t="b">
        <x:f>'recipe_classification'!AK190=1</x:f>
        <x:v>1</x:v>
      </x:c>
      <x:c r="R190" s="161" t="str">
        <x:v>Lasse Reste vollständig abkühlen und bewahre sie luftdicht bis zu 3 Tage im Kühlschrank auf.</x:v>
      </x:c>
      <x:c r="S190" s="161" t="str">
        <x:v>Erhitze das Gericht in Pfanne, Topf oder Mikrowelle vollständig. Gib bei Bedarf einen kleinen Schuss Wasser hinzu.</x:v>
      </x:c>
      <x:c r="T190" s="138" t="str"/>
      <x:c r="U190" s="138" t="str">
        <x:v>https://www.bbcgoodfood.com/recipes/broad-beans-tomatoes-anchovies</x:v>
      </x:c>
      <x:c r="V190" s="138" t="str">
        <x:v>reviewed</x:v>
      </x:c>
      <x:c r="W190" s="138" t="n">
        <x:v>90</x:v>
      </x:c>
      <x:c r="X190" s="138" t="n">
        <x:v>46232</x:v>
      </x:c>
    </x:row>
    <x:row r="191">
      <x:c r="A191" s="137" t="str">
        <x:v>LU-190</x:v>
      </x:c>
      <x:c r="B191" s="137" t="n">
        <x:v>1</x:v>
      </x:c>
      <x:c r="C191" s="137" t="str">
        <x:v>LU-190-V1</x:v>
      </x:c>
      <x:c r="D191" s="142" t="str">
        <x:v>Bulgur-Auberginen-Pilaw</x:v>
      </x:c>
      <x:c r="E191" s="138" t="str">
        <x:v>Mittagessen</x:v>
      </x:c>
      <x:c r="F191" s="138" t="str">
        <x:v>vegetarisch</x:v>
      </x:c>
      <x:c r="G191" s="138" t="str">
        <x:v>pan|bulgur-aubergine-pilaf</x:v>
      </x:c>
      <x:c r="H191" s="138" t="n">
        <x:v>2</x:v>
      </x:c>
      <x:c r="I191" s="138" t="n">
        <x:v>16</x:v>
      </x:c>
      <x:c r="J191" s="138" t="n">
        <x:v>29</x:v>
      </x:c>
      <x:c r="K191" s="138" t="n">
        <x:v>45</x:v>
      </x:c>
      <x:c r="L191" s="138" t="str">
        <x:v>mittel</x:v>
      </x:c>
      <x:c r="M191" s="138" t="str">
        <x:f>'recipe_classification'!AH191</x:f>
        <x:v>mittel</x:v>
      </x:c>
      <x:c r="N191" s="138" t="n">
        <x:f>'recipe_classification'!AN191</x:f>
        <x:v>3</x:v>
      </x:c>
      <x:c r="O191" s="138" t="n">
        <x:v>3</x:v>
      </x:c>
      <x:c r="P191" s="141" t="b">
        <x:v>0</x:v>
      </x:c>
      <x:c r="Q191" s="141" t="b">
        <x:f>'recipe_classification'!AK191=1</x:f>
        <x:v>1</x:v>
      </x:c>
      <x:c r="R191" s="161" t="str">
        <x:v>Lasse Reste vollständig abkühlen und bewahre sie luftdicht bis zu 3 Tage im Kühlschrank auf.</x:v>
      </x:c>
      <x:c r="S191" s="161" t="str">
        <x:v>Erhitze das Gericht in Pfanne, Topf oder Mikrowelle vollständig. Gib bei Bedarf einen kleinen Schuss Wasser hinzu.</x:v>
      </x:c>
      <x:c r="T191" s="138" t="str"/>
      <x:c r="U191" s="138" t="str">
        <x:v>https://www.bbcgoodfood.com/recipes/bulgur-aubergine-pilaf</x:v>
      </x:c>
      <x:c r="V191" s="138" t="str">
        <x:v>reviewed</x:v>
      </x:c>
      <x:c r="W191" s="138" t="n">
        <x:v>90</x:v>
      </x:c>
      <x:c r="X191" s="138" t="n">
        <x:v>46232</x:v>
      </x:c>
    </x:row>
    <x:row r="192">
      <x:c r="A192" s="137" t="str">
        <x:v>LU-191</x:v>
      </x:c>
      <x:c r="B192" s="137" t="n">
        <x:v>1</x:v>
      </x:c>
      <x:c r="C192" s="137" t="str">
        <x:v>LU-191-V1</x:v>
      </x:c>
      <x:c r="D192" s="142" t="str">
        <x:v>Hähnchen-Soba-Nudeln</x:v>
      </x:c>
      <x:c r="E192" s="138" t="str">
        <x:v>Mittagessen</x:v>
      </x:c>
      <x:c r="F192" s="138" t="str">
        <x:v>omnivor</x:v>
      </x:c>
      <x:c r="G192" s="138" t="str">
        <x:v>pasta|chicken-soba-noodles</x:v>
      </x:c>
      <x:c r="H192" s="138" t="n">
        <x:v>1</x:v>
      </x:c>
      <x:c r="I192" s="138" t="n">
        <x:v>5</x:v>
      </x:c>
      <x:c r="J192" s="138" t="n">
        <x:v>10</x:v>
      </x:c>
      <x:c r="K192" s="138" t="n">
        <x:v>15</x:v>
      </x:c>
      <x:c r="L192" s="138" t="str">
        <x:v>einfach</x:v>
      </x:c>
      <x:c r="M192" s="138" t="str">
        <x:f>'recipe_classification'!AH192</x:f>
        <x:v>mittel</x:v>
      </x:c>
      <x:c r="N192" s="138" t="n">
        <x:f>'recipe_classification'!AN192</x:f>
        <x:v>3</x:v>
      </x:c>
      <x:c r="O192" s="138" t="n">
        <x:v>3</x:v>
      </x:c>
      <x:c r="P192" s="141" t="b">
        <x:v>0</x:v>
      </x:c>
      <x:c r="Q192" s="141" t="b">
        <x:f>'recipe_classification'!AK192=1</x:f>
        <x:v>1</x:v>
      </x:c>
      <x:c r="R192" s="161" t="str">
        <x:v>Lasse Reste vollständig abkühlen und bewahre sie luftdicht bis zu 3 Tage im Kühlschrank auf.</x:v>
      </x:c>
      <x:c r="S192" s="161" t="str">
        <x:v>Erhitze das Gericht in Pfanne, Topf oder Mikrowelle vollständig. Gib bei Bedarf einen kleinen Schuss Wasser hinzu.</x:v>
      </x:c>
      <x:c r="T192" s="138" t="str"/>
      <x:c r="U192" s="138" t="str">
        <x:v>https://www.bbcgoodfood.com/recipes/chicken-soba-noodles</x:v>
      </x:c>
      <x:c r="V192" s="138" t="str">
        <x:v>reviewed</x:v>
      </x:c>
      <x:c r="W192" s="138" t="n">
        <x:v>90</x:v>
      </x:c>
      <x:c r="X192" s="138" t="n">
        <x:v>46232</x:v>
      </x:c>
    </x:row>
    <x:row r="193">
      <x:c r="A193" s="137" t="str">
        <x:v>LU-192</x:v>
      </x:c>
      <x:c r="B193" s="137" t="n">
        <x:v>1</x:v>
      </x:c>
      <x:c r="C193" s="137" t="str">
        <x:v>LU-192-V1</x:v>
      </x:c>
      <x:c r="D193" s="142" t="str">
        <x:v>Kreuzkümmel-Ofengemüse mit Tahini-Dressing</x:v>
      </x:c>
      <x:c r="E193" s="138" t="str">
        <x:v>Mittagessen</x:v>
      </x:c>
      <x:c r="F193" s="138" t="str">
        <x:v>vegetarisch</x:v>
      </x:c>
      <x:c r="G193" s="138" t="str">
        <x:v>bake|cumin-roast-veg-with-tahini-dressing</x:v>
      </x:c>
      <x:c r="H193" s="138" t="n">
        <x:v>4</x:v>
      </x:c>
      <x:c r="I193" s="138" t="n">
        <x:v>21</x:v>
      </x:c>
      <x:c r="J193" s="138" t="n">
        <x:v>39</x:v>
      </x:c>
      <x:c r="K193" s="138" t="n">
        <x:v>60</x:v>
      </x:c>
      <x:c r="L193" s="138" t="str">
        <x:v>anspruchsvoll</x:v>
      </x:c>
      <x:c r="M193" s="138" t="str">
        <x:f>'recipe_classification'!AH193</x:f>
        <x:v>günstig</x:v>
      </x:c>
      <x:c r="N193" s="138" t="n">
        <x:f>'recipe_classification'!AN193</x:f>
        <x:v>5</x:v>
      </x:c>
      <x:c r="O193" s="138" t="n">
        <x:v>3</x:v>
      </x:c>
      <x:c r="P193" s="141" t="b">
        <x:v>1</x:v>
      </x:c>
      <x:c r="Q193" s="141" t="b">
        <x:f>'recipe_classification'!AK193=1</x:f>
        <x:v>1</x:v>
      </x:c>
      <x:c r="R193" s="161" t="str">
        <x:v>Lasse Reste vollständig abkühlen und bewahre sie luftdicht bis zu 3 Tage im Kühlschrank auf.</x:v>
      </x:c>
      <x:c r="S193" s="161" t="str">
        <x:v>Erwärme das Gericht bei 160 °C im Backofen oder portionsweise in der Mikrowelle.</x:v>
      </x:c>
      <x:c r="T193" s="138" t="str"/>
      <x:c r="U193" s="138" t="str">
        <x:v>https://www.bbcgoodfood.com/recipes/cumin-roast-veg-tahini-dressing</x:v>
      </x:c>
      <x:c r="V193" s="138" t="str">
        <x:v>reviewed</x:v>
      </x:c>
      <x:c r="W193" s="138" t="n">
        <x:v>90</x:v>
      </x:c>
      <x:c r="X193" s="138" t="n">
        <x:v>46232</x:v>
      </x:c>
    </x:row>
    <x:row r="194">
      <x:c r="A194" s="137" t="str">
        <x:v>LU-193</x:v>
      </x:c>
      <x:c r="B194" s="137" t="n">
        <x:v>1</x:v>
      </x:c>
      <x:c r="C194" s="137" t="str">
        <x:v>LU-193-V1</x:v>
      </x:c>
      <x:c r="D194" s="142" t="str">
        <x:v>Grünes Club-Sandwich</x:v>
      </x:c>
      <x:c r="E194" s="138" t="str">
        <x:v>Mittagessen</x:v>
      </x:c>
      <x:c r="F194" s="138" t="str">
        <x:v>vegetarisch</x:v>
      </x:c>
      <x:c r="G194" s="138" t="str">
        <x:v>wrap|green-club-sandwich</x:v>
      </x:c>
      <x:c r="H194" s="138" t="n">
        <x:v>1</x:v>
      </x:c>
      <x:c r="I194" s="138" t="n">
        <x:v>5</x:v>
      </x:c>
      <x:c r="J194" s="138" t="n">
        <x:v>5</x:v>
      </x:c>
      <x:c r="K194" s="138" t="n">
        <x:v>10</x:v>
      </x:c>
      <x:c r="L194" s="138" t="str">
        <x:v>einfach</x:v>
      </x:c>
      <x:c r="M194" s="138" t="str">
        <x:f>'recipe_classification'!AH194</x:f>
        <x:v>mittel</x:v>
      </x:c>
      <x:c r="N194" s="138" t="n">
        <x:f>'recipe_classification'!AN194</x:f>
        <x:v>3</x:v>
      </x:c>
      <x:c r="O194" s="138" t="n">
        <x:v>3</x:v>
      </x:c>
      <x:c r="P194" s="141" t="b">
        <x:v>0</x:v>
      </x:c>
      <x:c r="Q194" s="141" t="b">
        <x:f>'recipe_classification'!AK194=1</x:f>
        <x:v>1</x:v>
      </x:c>
      <x:c r="R194" s="161" t="str">
        <x:v>Lasse Reste vollständig abkühlen und bewahre sie luftdicht bis zu 3 Tage im Kühlschrank auf.</x:v>
      </x:c>
      <x:c r="S194" s="161" t="str">
        <x:v>Erhitze das Gericht in Pfanne, Topf oder Mikrowelle vollständig. Gib bei Bedarf einen kleinen Schuss Wasser hinzu.</x:v>
      </x:c>
      <x:c r="T194" s="138" t="str"/>
      <x:c r="U194" s="138" t="str">
        <x:v>https://www.bbcgoodfood.com/recipes/green-club-sandwich</x:v>
      </x:c>
      <x:c r="V194" s="138" t="str">
        <x:v>reviewed</x:v>
      </x:c>
      <x:c r="W194" s="138" t="n">
        <x:v>90</x:v>
      </x:c>
      <x:c r="X194" s="138" t="n">
        <x:v>46232</x:v>
      </x:c>
    </x:row>
    <x:row r="195">
      <x:c r="A195" s="137" t="str">
        <x:v>LU-194</x:v>
      </x:c>
      <x:c r="B195" s="137" t="n">
        <x:v>1</x:v>
      </x:c>
      <x:c r="C195" s="137" t="str">
        <x:v>LU-194-V1</x:v>
      </x:c>
      <x:c r="D195" s="142" t="str">
        <x:v>Pesto-Eier auf Toast</x:v>
      </x:c>
      <x:c r="E195" s="138" t="str">
        <x:v>Mittagessen</x:v>
      </x:c>
      <x:c r="F195" s="138" t="str">
        <x:v>vegetarisch</x:v>
      </x:c>
      <x:c r="G195" s="138" t="str">
        <x:v>pan|healthy-pesto-eggs-on-toast</x:v>
      </x:c>
      <x:c r="H195" s="138" t="n">
        <x:v>2</x:v>
      </x:c>
      <x:c r="I195" s="138" t="n">
        <x:v>7</x:v>
      </x:c>
      <x:c r="J195" s="138" t="n">
        <x:v>13</x:v>
      </x:c>
      <x:c r="K195" s="138" t="n">
        <x:v>20</x:v>
      </x:c>
      <x:c r="L195" s="138" t="str">
        <x:v>mittel</x:v>
      </x:c>
      <x:c r="M195" s="138" t="str">
        <x:f>'recipe_classification'!AH195</x:f>
        <x:v>günstig</x:v>
      </x:c>
      <x:c r="N195" s="138" t="n">
        <x:f>'recipe_classification'!AN195</x:f>
        <x:v>2</x:v>
      </x:c>
      <x:c r="O195" s="138" t="n">
        <x:v>2</x:v>
      </x:c>
      <x:c r="P195" s="141" t="b">
        <x:v>0</x:v>
      </x:c>
      <x:c r="Q195" s="141" t="b">
        <x:f>'recipe_classification'!AK195=1</x:f>
        <x:v>1</x:v>
      </x:c>
      <x:c r="R195" s="161" t="str">
        <x:v>Lasse Reste vollständig abkühlen und bewahre sie luftdicht höchstens 2 Tage im Kühlschrank auf.</x:v>
      </x:c>
      <x:c r="S195" s="161" t="str">
        <x:v>Erwärme Eiergerichte einmal bei niedriger bis mittlerer Hitze, bis sie vollständig heiß sind.</x:v>
      </x:c>
      <x:c r="T195" s="138" t="str"/>
      <x:c r="U195" s="138" t="str">
        <x:v>https://www.bbcgoodfood.com/recipes/healthy-pesto-eggs-on-toast</x:v>
      </x:c>
      <x:c r="V195" s="138" t="str">
        <x:v>reviewed</x:v>
      </x:c>
      <x:c r="W195" s="138" t="n">
        <x:v>90</x:v>
      </x:c>
      <x:c r="X195" s="138" t="n">
        <x:v>46232</x:v>
      </x:c>
    </x:row>
    <x:row r="196">
      <x:c r="A196" s="137" t="str">
        <x:v>LU-195</x:v>
      </x:c>
      <x:c r="B196" s="137" t="n">
        <x:v>1</x:v>
      </x:c>
      <x:c r="C196" s="137" t="str">
        <x:v>LU-195-V1</x:v>
      </x:c>
      <x:c r="D196" s="142" t="str">
        <x:v>Dreierlei Pasta für drei Tage</x:v>
      </x:c>
      <x:c r="E196" s="138" t="str">
        <x:v>Mittagessen</x:v>
      </x:c>
      <x:c r="F196" s="138" t="str">
        <x:v>omnivor</x:v>
      </x:c>
      <x:c r="G196" s="138" t="str">
        <x:v>pasta|meal-prep-pasta</x:v>
      </x:c>
      <x:c r="H196" s="138" t="n">
        <x:v>3</x:v>
      </x:c>
      <x:c r="I196" s="138" t="n">
        <x:v>18</x:v>
      </x:c>
      <x:c r="J196" s="138" t="n">
        <x:v>32</x:v>
      </x:c>
      <x:c r="K196" s="138" t="n">
        <x:v>50</x:v>
      </x:c>
      <x:c r="L196" s="138" t="str">
        <x:v>anspruchsvoll</x:v>
      </x:c>
      <x:c r="M196" s="138" t="str">
        <x:f>'recipe_classification'!AH196</x:f>
        <x:v>mittel</x:v>
      </x:c>
      <x:c r="N196" s="138" t="n">
        <x:f>'recipe_classification'!AN196</x:f>
        <x:v>3</x:v>
      </x:c>
      <x:c r="O196" s="138" t="n">
        <x:v>3</x:v>
      </x:c>
      <x:c r="P196" s="141" t="b">
        <x:v>0</x:v>
      </x:c>
      <x:c r="Q196" s="141" t="b">
        <x:f>'recipe_classification'!AK196=1</x:f>
        <x:v>1</x:v>
      </x:c>
      <x:c r="R196" s="161" t="str">
        <x:v>Lasse Reste vollständig abkühlen und bewahre sie luftdicht bis zu 3 Tage im Kühlschrank auf.</x:v>
      </x:c>
      <x:c r="S196" s="161" t="str">
        <x:v>Erhitze das Gericht in Pfanne, Topf oder Mikrowelle vollständig. Gib bei Bedarf einen kleinen Schuss Wasser hinzu.</x:v>
      </x:c>
      <x:c r="T196" s="138" t="str"/>
      <x:c r="U196" s="138" t="str">
        <x:v>https://www.bbcgoodfood.com/recipes/power-packed-pasta-boxes</x:v>
      </x:c>
      <x:c r="V196" s="138" t="str">
        <x:v>reviewed</x:v>
      </x:c>
      <x:c r="W196" s="138" t="n">
        <x:v>90</x:v>
      </x:c>
      <x:c r="X196" s="138" t="n">
        <x:v>46232</x:v>
      </x:c>
    </x:row>
    <x:row r="197">
      <x:c r="A197" s="137" t="str">
        <x:v>LU-196</x:v>
      </x:c>
      <x:c r="B197" s="137" t="n">
        <x:v>1</x:v>
      </x:c>
      <x:c r="C197" s="137" t="str">
        <x:v>LU-196-V1</x:v>
      </x:c>
      <x:c r="D197" s="142" t="str">
        <x:v>Pan con Tomate</x:v>
      </x:c>
      <x:c r="E197" s="138" t="str">
        <x:v>Mittagessen</x:v>
      </x:c>
      <x:c r="F197" s="138" t="str">
        <x:v>vegan</x:v>
      </x:c>
      <x:c r="G197" s="138" t="str">
        <x:v>pan|pan-con-tomate</x:v>
      </x:c>
      <x:c r="H197" s="138" t="n">
        <x:v>1</x:v>
      </x:c>
      <x:c r="I197" s="138" t="n">
        <x:v>5</x:v>
      </x:c>
      <x:c r="J197" s="138" t="n">
        <x:v>10</x:v>
      </x:c>
      <x:c r="K197" s="138" t="n">
        <x:v>15</x:v>
      </x:c>
      <x:c r="L197" s="138" t="str">
        <x:v>einfach</x:v>
      </x:c>
      <x:c r="M197" s="138" t="str">
        <x:f>'recipe_classification'!AH197</x:f>
        <x:v>günstig</x:v>
      </x:c>
      <x:c r="N197" s="138" t="n">
        <x:f>'recipe_classification'!AN197</x:f>
        <x:v>3</x:v>
      </x:c>
      <x:c r="O197" s="138" t="n">
        <x:v>3</x:v>
      </x:c>
      <x:c r="P197" s="141" t="b">
        <x:v>0</x:v>
      </x:c>
      <x:c r="Q197" s="141" t="b">
        <x:f>'recipe_classification'!AK197=1</x:f>
        <x:v>1</x:v>
      </x:c>
      <x:c r="R197" s="161" t="str">
        <x:v>Lasse Reste vollständig abkühlen und bewahre sie luftdicht bis zu 3 Tage im Kühlschrank auf.</x:v>
      </x:c>
      <x:c r="S197" s="161" t="str">
        <x:v>Erhitze das Gericht in Pfanne, Topf oder Mikrowelle vollständig. Gib bei Bedarf einen kleinen Schuss Wasser hinzu.</x:v>
      </x:c>
      <x:c r="T197" s="138" t="str"/>
      <x:c r="U197" s="138" t="str">
        <x:v>https://www.bbcgoodfood.com/recipes/pan-con-tomate</x:v>
      </x:c>
      <x:c r="V197" s="138" t="str">
        <x:v>reviewed</x:v>
      </x:c>
      <x:c r="W197" s="138" t="n">
        <x:v>90</x:v>
      </x:c>
      <x:c r="X197" s="138" t="n">
        <x:v>46232</x:v>
      </x:c>
    </x:row>
    <x:row r="198">
      <x:c r="A198" s="137" t="str">
        <x:v>LU-197</x:v>
      </x:c>
      <x:c r="B198" s="137" t="n">
        <x:v>1</x:v>
      </x:c>
      <x:c r="C198" s="137" t="str">
        <x:v>LU-197-V1</x:v>
      </x:c>
      <x:c r="D198" s="142" t="str">
        <x:v>Paneer Jalfrezi mit Kreuzkümmelreis</x:v>
      </x:c>
      <x:c r="E198" s="138" t="str">
        <x:v>Mittagessen</x:v>
      </x:c>
      <x:c r="F198" s="138" t="str">
        <x:v>vegetarisch</x:v>
      </x:c>
      <x:c r="G198" s="138" t="str">
        <x:v>pan|paneer-jalfrezi-with-cumin-rice</x:v>
      </x:c>
      <x:c r="H198" s="138" t="n">
        <x:v>4</x:v>
      </x:c>
      <x:c r="I198" s="138" t="n">
        <x:v>18</x:v>
      </x:c>
      <x:c r="J198" s="138" t="n">
        <x:v>32</x:v>
      </x:c>
      <x:c r="K198" s="138" t="n">
        <x:v>50</x:v>
      </x:c>
      <x:c r="L198" s="138" t="str">
        <x:v>mittel</x:v>
      </x:c>
      <x:c r="M198" s="138" t="str">
        <x:f>'recipe_classification'!AH198</x:f>
        <x:v>günstig</x:v>
      </x:c>
      <x:c r="N198" s="138" t="n">
        <x:f>'recipe_classification'!AN198</x:f>
        <x:v>3</x:v>
      </x:c>
      <x:c r="O198" s="138" t="n">
        <x:v>3</x:v>
      </x:c>
      <x:c r="P198" s="141" t="b">
        <x:v>0</x:v>
      </x:c>
      <x:c r="Q198" s="141" t="b">
        <x:f>'recipe_classification'!AK198=1</x:f>
        <x:v>1</x:v>
      </x:c>
      <x:c r="R198" s="161" t="str">
        <x:v>Lasse Reste vollständig abkühlen und bewahre sie luftdicht bis zu 3 Tage im Kühlschrank auf.</x:v>
      </x:c>
      <x:c r="S198" s="161" t="str">
        <x:v>Erhitze das Gericht in Pfanne, Topf oder Mikrowelle vollständig. Gib bei Bedarf einen kleinen Schuss Wasser hinzu.</x:v>
      </x:c>
      <x:c r="T198" s="138" t="str"/>
      <x:c r="U198" s="138" t="str">
        <x:v>https://www.bbcgoodfood.com/recipes/paneer-jalfrezi-cumin-rice</x:v>
      </x:c>
      <x:c r="V198" s="138" t="str">
        <x:v>reviewed</x:v>
      </x:c>
      <x:c r="W198" s="138" t="n">
        <x:v>90</x:v>
      </x:c>
      <x:c r="X198" s="138" t="n">
        <x:v>46232</x:v>
      </x:c>
    </x:row>
    <x:row r="199">
      <x:c r="A199" s="137" t="str">
        <x:v>LU-198</x:v>
      </x:c>
      <x:c r="B199" s="137" t="n">
        <x:v>1</x:v>
      </x:c>
      <x:c r="C199" s="137" t="str">
        <x:v>LU-198-V1</x:v>
      </x:c>
      <x:c r="D199" s="142" t="str">
        <x:v>Scharfe Rindfleisch-Taco-Bowl</x:v>
      </x:c>
      <x:c r="E199" s="138" t="str">
        <x:v>Mittagessen</x:v>
      </x:c>
      <x:c r="F199" s="138" t="str">
        <x:v>omnivor</x:v>
      </x:c>
      <x:c r="G199" s="138" t="str">
        <x:v>wrap|spicy-beef-taco-bowl</x:v>
      </x:c>
      <x:c r="H199" s="138" t="n">
        <x:v>4</x:v>
      </x:c>
      <x:c r="I199" s="138" t="n">
        <x:v>14</x:v>
      </x:c>
      <x:c r="J199" s="138" t="n">
        <x:v>26</x:v>
      </x:c>
      <x:c r="K199" s="138" t="n">
        <x:v>40</x:v>
      </x:c>
      <x:c r="L199" s="138" t="str">
        <x:v>mittel</x:v>
      </x:c>
      <x:c r="M199" s="138" t="str">
        <x:f>'recipe_classification'!AH199</x:f>
        <x:v>mittel</x:v>
      </x:c>
      <x:c r="N199" s="138" t="n">
        <x:f>'recipe_classification'!AN199</x:f>
        <x:v>4</x:v>
      </x:c>
      <x:c r="O199" s="138" t="n">
        <x:v>3</x:v>
      </x:c>
      <x:c r="P199" s="141" t="b">
        <x:v>0</x:v>
      </x:c>
      <x:c r="Q199" s="141" t="b">
        <x:f>'recipe_classification'!AK199=1</x:f>
        <x:v>1</x:v>
      </x:c>
      <x:c r="R199" s="161" t="str">
        <x:v>Lasse Reste vollständig abkühlen und bewahre sie luftdicht bis zu 3 Tage im Kühlschrank auf.</x:v>
      </x:c>
      <x:c r="S199" s="161" t="str">
        <x:v>Erhitze das Gericht in Pfanne, Topf oder Mikrowelle vollständig. Gib bei Bedarf einen kleinen Schuss Wasser hinzu.</x:v>
      </x:c>
      <x:c r="T199" s="138" t="str"/>
      <x:c r="U199" s="138" t="str">
        <x:v>https://www.bbcgoodfood.com/recipes/spicy-beef-taco-bowl</x:v>
      </x:c>
      <x:c r="V199" s="138" t="str">
        <x:v>reviewed</x:v>
      </x:c>
      <x:c r="W199" s="138" t="n">
        <x:v>90</x:v>
      </x:c>
      <x:c r="X199" s="138" t="n">
        <x:v>46232</x:v>
      </x:c>
    </x:row>
    <x:row r="200">
      <x:c r="A200" s="137" t="str">
        <x:v>LU-199</x:v>
      </x:c>
      <x:c r="B200" s="137" t="n">
        <x:v>1</x:v>
      </x:c>
      <x:c r="C200" s="137" t="str">
        <x:v>LU-199-V1</x:v>
      </x:c>
      <x:c r="D200" s="142" t="str">
        <x:v>Ofenkartoffel mit scharfem Thunfisch und Hüttenkäse</x:v>
      </x:c>
      <x:c r="E200" s="138" t="str">
        <x:v>Mittagessen</x:v>
      </x:c>
      <x:c r="F200" s="138" t="str">
        <x:v>pescetarisch</x:v>
      </x:c>
      <x:c r="G200" s="138" t="str">
        <x:v>pan|spicy-tuna-cottage-cheese-jacket</x:v>
      </x:c>
      <x:c r="H200" s="138" t="n">
        <x:v>1</x:v>
      </x:c>
      <x:c r="I200" s="138" t="n">
        <x:v>24</x:v>
      </x:c>
      <x:c r="J200" s="138" t="n">
        <x:v>46</x:v>
      </x:c>
      <x:c r="K200" s="138" t="n">
        <x:v>70</x:v>
      </x:c>
      <x:c r="L200" s="138" t="str">
        <x:v>mittel</x:v>
      </x:c>
      <x:c r="M200" s="138" t="str">
        <x:f>'recipe_classification'!AH200</x:f>
        <x:v>mittel</x:v>
      </x:c>
      <x:c r="N200" s="138" t="n">
        <x:f>'recipe_classification'!AN200</x:f>
        <x:v>2</x:v>
      </x:c>
      <x:c r="O200" s="138" t="n">
        <x:v>2</x:v>
      </x:c>
      <x:c r="P200" s="141" t="b">
        <x:v>0</x:v>
      </x:c>
      <x:c r="Q200" s="141" t="b">
        <x:f>'recipe_classification'!AK200=1</x:f>
        <x:v>1</x:v>
      </x:c>
      <x:c r="R200" s="161" t="str">
        <x:v>Lasse Reste rasch abkühlen und bewahre sie luftdicht höchstens 2 Tage im Kühlschrank auf.</x:v>
      </x:c>
      <x:c r="S200" s="161" t="str">
        <x:v>Erhitze das Gericht einmal vollständig, aber möglichst schonend. Bewahre kalte Beilagen getrennt auf.</x:v>
      </x:c>
      <x:c r="T200" s="138" t="str"/>
      <x:c r="U200" s="138" t="str">
        <x:v>https://www.bbcgoodfood.com/recipes/spicy-tuna-cottage-cheese-jacket</x:v>
      </x:c>
      <x:c r="V200" s="138" t="str">
        <x:v>reviewed</x:v>
      </x:c>
      <x:c r="W200" s="138" t="n">
        <x:v>90</x:v>
      </x:c>
      <x:c r="X200" s="138" t="n">
        <x:v>46232</x:v>
      </x:c>
    </x:row>
    <x:row r="201">
      <x:c r="A201" s="137" t="str">
        <x:v>LU-200</x:v>
      </x:c>
      <x:c r="B201" s="137" t="n">
        <x:v>1</x:v>
      </x:c>
      <x:c r="C201" s="137" t="str">
        <x:v>LU-200-V1</x:v>
      </x:c>
      <x:c r="D201" s="142" t="str">
        <x:v>Süßkartoffel-Toasts mit Curry-Kichererbsen</x:v>
      </x:c>
      <x:c r="E201" s="138" t="str">
        <x:v>Mittagessen</x:v>
      </x:c>
      <x:c r="F201" s="138" t="str">
        <x:v>vegan</x:v>
      </x:c>
      <x:c r="G201" s="138" t="str">
        <x:v>pan|sweet-potato-toasts-with-curried-chickpeas</x:v>
      </x:c>
      <x:c r="H201" s="138" t="n">
        <x:v>4</x:v>
      </x:c>
      <x:c r="I201" s="138" t="n">
        <x:v>21</x:v>
      </x:c>
      <x:c r="J201" s="138" t="n">
        <x:v>39</x:v>
      </x:c>
      <x:c r="K201" s="138" t="n">
        <x:v>60</x:v>
      </x:c>
      <x:c r="L201" s="138" t="str">
        <x:v>mittel</x:v>
      </x:c>
      <x:c r="M201" s="138" t="str">
        <x:f>'recipe_classification'!AH201</x:f>
        <x:v>günstig</x:v>
      </x:c>
      <x:c r="N201" s="138" t="n">
        <x:f>'recipe_classification'!AN201</x:f>
        <x:v>4</x:v>
      </x:c>
      <x:c r="O201" s="138" t="n">
        <x:v>3</x:v>
      </x:c>
      <x:c r="P201" s="141" t="b">
        <x:v>0</x:v>
      </x:c>
      <x:c r="Q201" s="141" t="b">
        <x:f>'recipe_classification'!AK201=1</x:f>
        <x:v>1</x:v>
      </x:c>
      <x:c r="R201" s="161" t="str">
        <x:v>Lasse Reste vollständig abkühlen und bewahre sie luftdicht bis zu 3 Tage im Kühlschrank auf.</x:v>
      </x:c>
      <x:c r="S201" s="161" t="str">
        <x:v>Erhitze das Gericht in Pfanne, Topf oder Mikrowelle vollständig. Gib bei Bedarf einen kleinen Schuss Wasser hinzu.</x:v>
      </x:c>
      <x:c r="T201" s="138" t="str"/>
      <x:c r="U201" s="138" t="str">
        <x:v>https://www.bbcgoodfood.com/recipes/sweet-potato-toasts-with-curried-chickpeas</x:v>
      </x:c>
      <x:c r="V201" s="138" t="str">
        <x:v>reviewed</x:v>
      </x:c>
      <x:c r="W201" s="138" t="n">
        <x:v>90</x:v>
      </x:c>
      <x:c r="X201" s="138" t="n">
        <x:v>46232</x:v>
      </x:c>
    </x:row>
    <x:row r="202">
      <x:c r="A202" s="137" t="str">
        <x:v>DI-201</x:v>
      </x:c>
      <x:c r="B202" s="137" t="n">
        <x:v>1</x:v>
      </x:c>
      <x:c r="C202" s="137" t="str">
        <x:v>DI-201-V1</x:v>
      </x:c>
      <x:c r="D202" s="142" t="str">
        <x:v>Pasta Primavera</x:v>
      </x:c>
      <x:c r="E202" s="138" t="str">
        <x:v>Abendessen</x:v>
      </x:c>
      <x:c r="F202" s="138" t="str">
        <x:v>vegetarisch</x:v>
      </x:c>
      <x:c r="G202" s="138" t="str">
        <x:v>pasta|pasta-primavera</x:v>
      </x:c>
      <x:c r="H202" s="138" t="n">
        <x:v>4</x:v>
      </x:c>
      <x:c r="I202" s="138" t="n">
        <x:v>10</x:v>
      </x:c>
      <x:c r="J202" s="138" t="n">
        <x:v>20</x:v>
      </x:c>
      <x:c r="K202" s="138" t="n">
        <x:v>30</x:v>
      </x:c>
      <x:c r="L202" s="138" t="str">
        <x:v>einfach</x:v>
      </x:c>
      <x:c r="M202" s="138" t="str">
        <x:f>'recipe_classification'!AH202</x:f>
        <x:v>günstig</x:v>
      </x:c>
      <x:c r="N202" s="138" t="n">
        <x:f>'recipe_classification'!AN202</x:f>
        <x:v>4</x:v>
      </x:c>
      <x:c r="O202" s="138" t="n">
        <x:v>3</x:v>
      </x:c>
      <x:c r="P202" s="141" t="b">
        <x:v>0</x:v>
      </x:c>
      <x:c r="Q202" s="141" t="b">
        <x:f>'recipe_classification'!AK202=1</x:f>
        <x:v>1</x:v>
      </x:c>
      <x:c r="R202" s="161" t="str">
        <x:v>Lasse Reste vollständig abkühlen und bewahre sie luftdicht bis zu 3 Tage im Kühlschrank auf.</x:v>
      </x:c>
      <x:c r="S202" s="161" t="str">
        <x:v>Erhitze das Gericht in Pfanne, Topf oder Mikrowelle vollständig. Gib bei Bedarf einen kleinen Schuss Wasser hinzu.</x:v>
      </x:c>
      <x:c r="T202" s="138" t="str"/>
      <x:c r="U202" s="138" t="str">
        <x:v>https://www.bbcgoodfood.com/recipes/healthy-pasta-primavera</x:v>
      </x:c>
      <x:c r="V202" s="138" t="str">
        <x:v>reviewed</x:v>
      </x:c>
      <x:c r="W202" s="138" t="n">
        <x:v>90</x:v>
      </x:c>
      <x:c r="X202" s="138" t="n">
        <x:v>46232</x:v>
      </x:c>
    </x:row>
    <x:row r="203">
      <x:c r="A203" s="137" t="str">
        <x:v>DI-202</x:v>
      </x:c>
      <x:c r="B203" s="137" t="n">
        <x:v>1</x:v>
      </x:c>
      <x:c r="C203" s="137" t="str">
        <x:v>DI-202-V1</x:v>
      </x:c>
      <x:c r="D203" s="142" t="str">
        <x:v>Sardinen-Tomaten-Pasta mit Gremolata</x:v>
      </x:c>
      <x:c r="E203" s="138" t="str">
        <x:v>Abendessen</x:v>
      </x:c>
      <x:c r="F203" s="138" t="str">
        <x:v>pescetarisch</x:v>
      </x:c>
      <x:c r="G203" s="138" t="str">
        <x:v>pasta|sardine-tomato-pasta-with-gremolata</x:v>
      </x:c>
      <x:c r="H203" s="138" t="n">
        <x:v>1</x:v>
      </x:c>
      <x:c r="I203" s="138" t="n">
        <x:v>7</x:v>
      </x:c>
      <x:c r="J203" s="138" t="n">
        <x:v>13</x:v>
      </x:c>
      <x:c r="K203" s="138" t="n">
        <x:v>20</x:v>
      </x:c>
      <x:c r="L203" s="138" t="str">
        <x:v>einfach</x:v>
      </x:c>
      <x:c r="M203" s="138" t="str">
        <x:f>'recipe_classification'!AH203</x:f>
        <x:v>günstig</x:v>
      </x:c>
      <x:c r="N203" s="138" t="n">
        <x:f>'recipe_classification'!AN203</x:f>
        <x:v>3</x:v>
      </x:c>
      <x:c r="O203" s="138" t="n">
        <x:v>3</x:v>
      </x:c>
      <x:c r="P203" s="141" t="b">
        <x:v>0</x:v>
      </x:c>
      <x:c r="Q203" s="141" t="b">
        <x:f>'recipe_classification'!AK203=1</x:f>
        <x:v>1</x:v>
      </x:c>
      <x:c r="R203" s="161" t="str">
        <x:v>Lasse Reste vollständig abkühlen und bewahre sie luftdicht bis zu 3 Tage im Kühlschrank auf.</x:v>
      </x:c>
      <x:c r="S203" s="161" t="str">
        <x:v>Erhitze das Gericht in Pfanne, Topf oder Mikrowelle vollständig. Gib bei Bedarf einen kleinen Schuss Wasser hinzu.</x:v>
      </x:c>
      <x:c r="T203" s="138" t="str"/>
      <x:c r="U203" s="138" t="str">
        <x:v>https://www.bbcgoodfood.com/recipes/sardine-tomato-pasta-with-gremolata</x:v>
      </x:c>
      <x:c r="V203" s="138" t="str">
        <x:v>reviewed</x:v>
      </x:c>
      <x:c r="W203" s="138" t="n">
        <x:v>90</x:v>
      </x:c>
      <x:c r="X203" s="138" t="n">
        <x:v>46232</x:v>
      </x:c>
    </x:row>
    <x:row r="204">
      <x:c r="A204" s="137" t="str">
        <x:v>DI-203</x:v>
      </x:c>
      <x:c r="B204" s="137" t="n">
        <x:v>1</x:v>
      </x:c>
      <x:c r="C204" s="137" t="str">
        <x:v>DI-203-V1</x:v>
      </x:c>
      <x:c r="D204" s="142" t="str">
        <x:v>Kichererbsen-Koriander-Burger</x:v>
      </x:c>
      <x:c r="E204" s="138" t="str">
        <x:v>Abendessen</x:v>
      </x:c>
      <x:c r="F204" s="138" t="str">
        <x:v>vegetarisch</x:v>
      </x:c>
      <x:c r="G204" s="138" t="str">
        <x:v>patty|chickpea-coriander-burgers</x:v>
      </x:c>
      <x:c r="H204" s="138" t="n">
        <x:v>4</x:v>
      </x:c>
      <x:c r="I204" s="138" t="n">
        <x:v>9</x:v>
      </x:c>
      <x:c r="J204" s="138" t="n">
        <x:v>16</x:v>
      </x:c>
      <x:c r="K204" s="138" t="n">
        <x:v>25</x:v>
      </x:c>
      <x:c r="L204" s="138" t="str">
        <x:v>einfach</x:v>
      </x:c>
      <x:c r="M204" s="138" t="str">
        <x:f>'recipe_classification'!AH204</x:f>
        <x:v>günstig</x:v>
      </x:c>
      <x:c r="N204" s="138" t="n">
        <x:f>'recipe_classification'!AN204</x:f>
        <x:v>3</x:v>
      </x:c>
      <x:c r="O204" s="138" t="n">
        <x:v>3</x:v>
      </x:c>
      <x:c r="P204" s="141" t="b">
        <x:v>0</x:v>
      </x:c>
      <x:c r="Q204" s="141" t="b">
        <x:f>'recipe_classification'!AK204=1</x:f>
        <x:v>1</x:v>
      </x:c>
      <x:c r="R204" s="161" t="str">
        <x:v>Lasse Reste vollständig abkühlen und bewahre sie luftdicht bis zu 3 Tage im Kühlschrank auf.</x:v>
      </x:c>
      <x:c r="S204" s="161" t="str">
        <x:v>Erhitze das Gericht in Pfanne, Topf oder Mikrowelle vollständig. Gib bei Bedarf einen kleinen Schuss Wasser hinzu.</x:v>
      </x:c>
      <x:c r="T204" s="138" t="str"/>
      <x:c r="U204" s="138" t="str">
        <x:v>https://www.bbcgoodfood.com/recipes/chickpea-coriander-burgers</x:v>
      </x:c>
      <x:c r="V204" s="138" t="str">
        <x:v>reviewed</x:v>
      </x:c>
      <x:c r="W204" s="138" t="n">
        <x:v>90</x:v>
      </x:c>
      <x:c r="X204" s="138" t="n">
        <x:v>46232</x:v>
      </x:c>
    </x:row>
    <x:row r="205">
      <x:c r="A205" s="137" t="str">
        <x:v>DI-204</x:v>
      </x:c>
      <x:c r="B205" s="137" t="n">
        <x:v>1</x:v>
      </x:c>
      <x:c r="C205" s="137" t="str">
        <x:v>DI-204-V1</x:v>
      </x:c>
      <x:c r="D205" s="142" t="str">
        <x:v>Curry-Hähnchen vom Blech mit jungen Kartoffeln</x:v>
      </x:c>
      <x:c r="E205" s="138" t="str">
        <x:v>Abendessen</x:v>
      </x:c>
      <x:c r="F205" s="138" t="str">
        <x:v>omnivor</x:v>
      </x:c>
      <x:c r="G205" s="138" t="str">
        <x:v>bake|curried-chicken-new-potato-traybake</x:v>
      </x:c>
      <x:c r="H205" s="138" t="n">
        <x:v>4</x:v>
      </x:c>
      <x:c r="I205" s="138" t="n">
        <x:v>21</x:v>
      </x:c>
      <x:c r="J205" s="138" t="n">
        <x:v>39</x:v>
      </x:c>
      <x:c r="K205" s="138" t="n">
        <x:v>60</x:v>
      </x:c>
      <x:c r="L205" s="138" t="str">
        <x:v>mittel</x:v>
      </x:c>
      <x:c r="M205" s="138" t="str">
        <x:f>'recipe_classification'!AH205</x:f>
        <x:v>mittel</x:v>
      </x:c>
      <x:c r="N205" s="138" t="n">
        <x:f>'recipe_classification'!AN205</x:f>
        <x:v>5</x:v>
      </x:c>
      <x:c r="O205" s="138" t="n">
        <x:v>3</x:v>
      </x:c>
      <x:c r="P205" s="141" t="b">
        <x:v>1</x:v>
      </x:c>
      <x:c r="Q205" s="141" t="b">
        <x:f>'recipe_classification'!AK205=1</x:f>
        <x:v>1</x:v>
      </x:c>
      <x:c r="R205" s="161" t="str">
        <x:v>Lasse Reste vollständig abkühlen und bewahre sie luftdicht bis zu 3 Tage im Kühlschrank auf.</x:v>
      </x:c>
      <x:c r="S205" s="161" t="str">
        <x:v>Erwärme das Gericht bei 160 °C im Backofen oder portionsweise in der Mikrowelle.</x:v>
      </x:c>
      <x:c r="T205" s="138" t="str"/>
      <x:c r="U205" s="138" t="str">
        <x:v>https://www.bbcgoodfood.com/recipes/curried-chicken-new-potato-traybake</x:v>
      </x:c>
      <x:c r="V205" s="138" t="str">
        <x:v>reviewed</x:v>
      </x:c>
      <x:c r="W205" s="138" t="n">
        <x:v>90</x:v>
      </x:c>
      <x:c r="X205" s="138" t="n">
        <x:v>46232</x:v>
      </x:c>
    </x:row>
    <x:row r="206">
      <x:c r="A206" s="137" t="str">
        <x:v>DI-205</x:v>
      </x:c>
      <x:c r="B206" s="137" t="n">
        <x:v>1</x:v>
      </x:c>
      <x:c r="C206" s="137" t="str">
        <x:v>DI-205-V1</x:v>
      </x:c>
      <x:c r="D206" s="142" t="str">
        <x:v>Udon-Nudeln mit Ingwer-Hähnchen</x:v>
      </x:c>
      <x:c r="E206" s="138" t="str">
        <x:v>Abendessen</x:v>
      </x:c>
      <x:c r="F206" s="138" t="str">
        <x:v>omnivor</x:v>
      </x:c>
      <x:c r="G206" s="138" t="str">
        <x:v>pasta|ginger-chicken-udon-noodles</x:v>
      </x:c>
      <x:c r="H206" s="138" t="n">
        <x:v>2</x:v>
      </x:c>
      <x:c r="I206" s="138" t="n">
        <x:v>10</x:v>
      </x:c>
      <x:c r="J206" s="138" t="n">
        <x:v>20</x:v>
      </x:c>
      <x:c r="K206" s="138" t="n">
        <x:v>30</x:v>
      </x:c>
      <x:c r="L206" s="138" t="str">
        <x:v>mittel</x:v>
      </x:c>
      <x:c r="M206" s="138" t="str">
        <x:f>'recipe_classification'!AH206</x:f>
        <x:v>mittel</x:v>
      </x:c>
      <x:c r="N206" s="138" t="n">
        <x:f>'recipe_classification'!AN206</x:f>
        <x:v>3</x:v>
      </x:c>
      <x:c r="O206" s="138" t="n">
        <x:v>3</x:v>
      </x:c>
      <x:c r="P206" s="141" t="b">
        <x:v>0</x:v>
      </x:c>
      <x:c r="Q206" s="141" t="b">
        <x:f>'recipe_classification'!AK206=1</x:f>
        <x:v>1</x:v>
      </x:c>
      <x:c r="R206" s="161" t="str">
        <x:v>Lasse Reste vollständig abkühlen und bewahre sie luftdicht bis zu 3 Tage im Kühlschrank auf.</x:v>
      </x:c>
      <x:c r="S206" s="161" t="str">
        <x:v>Erhitze das Gericht in Pfanne, Topf oder Mikrowelle vollständig. Gib bei Bedarf einen kleinen Schuss Wasser hinzu.</x:v>
      </x:c>
      <x:c r="T206" s="138" t="str"/>
      <x:c r="U206" s="138" t="str">
        <x:v>https://www.bbcgoodfood.com/recipes/ginger-chicken-udon-noodles</x:v>
      </x:c>
      <x:c r="V206" s="138" t="str">
        <x:v>reviewed</x:v>
      </x:c>
      <x:c r="W206" s="138" t="n">
        <x:v>90</x:v>
      </x:c>
      <x:c r="X206" s="138" t="n">
        <x:v>46232</x:v>
      </x:c>
    </x:row>
    <x:row r="207">
      <x:c r="A207" s="137" t="str">
        <x:v>DI-206</x:v>
      </x:c>
      <x:c r="B207" s="137" t="n">
        <x:v>1</x:v>
      </x:c>
      <x:c r="C207" s="137" t="str">
        <x:v>DI-206-V1</x:v>
      </x:c>
      <x:c r="D207" s="142" t="str">
        <x:v>Hähnchen-Gemüse-Pfanne</x:v>
      </x:c>
      <x:c r="E207" s="138" t="str">
        <x:v>Abendessen</x:v>
      </x:c>
      <x:c r="F207" s="138" t="str">
        <x:v>omnivor</x:v>
      </x:c>
      <x:c r="G207" s="138" t="str">
        <x:v>stirfry|healthy-chicken-stir-fry</x:v>
      </x:c>
      <x:c r="H207" s="138" t="n">
        <x:v>2</x:v>
      </x:c>
      <x:c r="I207" s="138" t="n">
        <x:v>10</x:v>
      </x:c>
      <x:c r="J207" s="138" t="n">
        <x:v>20</x:v>
      </x:c>
      <x:c r="K207" s="138" t="n">
        <x:v>30</x:v>
      </x:c>
      <x:c r="L207" s="138" t="str">
        <x:v>mittel</x:v>
      </x:c>
      <x:c r="M207" s="138" t="str">
        <x:f>'recipe_classification'!AH207</x:f>
        <x:v>mittel</x:v>
      </x:c>
      <x:c r="N207" s="138" t="n">
        <x:f>'recipe_classification'!AN207</x:f>
        <x:v>3</x:v>
      </x:c>
      <x:c r="O207" s="138" t="n">
        <x:v>3</x:v>
      </x:c>
      <x:c r="P207" s="141" t="b">
        <x:v>0</x:v>
      </x:c>
      <x:c r="Q207" s="141" t="b">
        <x:f>'recipe_classification'!AK207=1</x:f>
        <x:v>1</x:v>
      </x:c>
      <x:c r="R207" s="161" t="str">
        <x:v>Lasse Reste vollständig abkühlen und bewahre sie luftdicht bis zu 3 Tage im Kühlschrank auf.</x:v>
      </x:c>
      <x:c r="S207" s="161" t="str">
        <x:v>Erhitze das Gericht in Pfanne, Topf oder Mikrowelle vollständig. Gib bei Bedarf einen kleinen Schuss Wasser hinzu.</x:v>
      </x:c>
      <x:c r="T207" s="138" t="str"/>
      <x:c r="U207" s="138" t="str">
        <x:v>https://www.bbcgoodfood.com/recipes/healthy-chicken-stir-fry</x:v>
      </x:c>
      <x:c r="V207" s="138" t="str">
        <x:v>reviewed</x:v>
      </x:c>
      <x:c r="W207" s="138" t="n">
        <x:v>90</x:v>
      </x:c>
      <x:c r="X207" s="138" t="n">
        <x:v>46232</x:v>
      </x:c>
    </x:row>
    <x:row r="208">
      <x:c r="A208" s="137" t="str">
        <x:v>DI-207</x:v>
      </x:c>
      <x:c r="B208" s="137" t="n">
        <x:v>1</x:v>
      </x:c>
      <x:c r="C208" s="137" t="str">
        <x:v>DI-207-V1</x:v>
      </x:c>
      <x:c r="D208" s="142" t="str">
        <x:v>Indische Süßkartoffel-Dal-Pasteten</x:v>
      </x:c>
      <x:c r="E208" s="138" t="str">
        <x:v>Abendessen</x:v>
      </x:c>
      <x:c r="F208" s="138" t="str">
        <x:v>vegetarisch</x:v>
      </x:c>
      <x:c r="G208" s="138" t="str">
        <x:v>curry|indian-sweet-potato-dhal-pies</x:v>
      </x:c>
      <x:c r="H208" s="138" t="n">
        <x:v>2</x:v>
      </x:c>
      <x:c r="I208" s="138" t="n">
        <x:v>14</x:v>
      </x:c>
      <x:c r="J208" s="138" t="n">
        <x:v>26</x:v>
      </x:c>
      <x:c r="K208" s="138" t="n">
        <x:v>40</x:v>
      </x:c>
      <x:c r="L208" s="138" t="str">
        <x:v>mittel</x:v>
      </x:c>
      <x:c r="M208" s="138" t="str">
        <x:f>'recipe_classification'!AH208</x:f>
        <x:v>günstig</x:v>
      </x:c>
      <x:c r="N208" s="138" t="n">
        <x:f>'recipe_classification'!AN208</x:f>
        <x:v>4</x:v>
      </x:c>
      <x:c r="O208" s="138" t="n">
        <x:v>3</x:v>
      </x:c>
      <x:c r="P208" s="141" t="b">
        <x:v>1</x:v>
      </x:c>
      <x:c r="Q208" s="141" t="b">
        <x:f>'recipe_classification'!AK208=1</x:f>
        <x:v>1</x:v>
      </x:c>
      <x:c r="R208" s="161" t="str">
        <x:v>Lasse das Gericht rasch abkühlen und bewahre es luftdicht bis zu 3 Tage im Kühlschrank auf.</x:v>
      </x:c>
      <x:c r="S208" s="161" t="str">
        <x:v>Erhitze es im Topf unter gelegentlichem Rühren vollständig. Gib bei Bedarf etwas Wasser oder Brühe hinzu.</x:v>
      </x:c>
      <x:c r="T208" s="138" t="str"/>
      <x:c r="U208" s="138" t="str">
        <x:v>https://www.bbcgoodfood.com/recipes/indian-sweet-potato-dhal-pies</x:v>
      </x:c>
      <x:c r="V208" s="138" t="str">
        <x:v>reviewed</x:v>
      </x:c>
      <x:c r="W208" s="138" t="n">
        <x:v>90</x:v>
      </x:c>
      <x:c r="X208" s="138" t="n">
        <x:v>46232</x:v>
      </x:c>
    </x:row>
    <x:row r="209">
      <x:c r="A209" s="137" t="str">
        <x:v>DI-208</x:v>
      </x:c>
      <x:c r="B209" s="137" t="n">
        <x:v>1</x:v>
      </x:c>
      <x:c r="C209" s="137" t="str">
        <x:v>DI-208-V1</x:v>
      </x:c>
      <x:c r="D209" s="142" t="str">
        <x:v>Linguine mit Avocado, Tomate und Limette</x:v>
      </x:c>
      <x:c r="E209" s="138" t="str">
        <x:v>Abendessen</x:v>
      </x:c>
      <x:c r="F209" s="138" t="str">
        <x:v>vegan</x:v>
      </x:c>
      <x:c r="G209" s="138" t="str">
        <x:v>pasta|linguine-with-avocado-tomato-lime</x:v>
      </x:c>
      <x:c r="H209" s="138" t="n">
        <x:v>2</x:v>
      </x:c>
      <x:c r="I209" s="138" t="n">
        <x:v>10</x:v>
      </x:c>
      <x:c r="J209" s="138" t="n">
        <x:v>20</x:v>
      </x:c>
      <x:c r="K209" s="138" t="n">
        <x:v>30</x:v>
      </x:c>
      <x:c r="L209" s="138" t="str">
        <x:v>einfach</x:v>
      </x:c>
      <x:c r="M209" s="138" t="str">
        <x:f>'recipe_classification'!AH209</x:f>
        <x:v>günstig</x:v>
      </x:c>
      <x:c r="N209" s="138" t="n">
        <x:f>'recipe_classification'!AN209</x:f>
        <x:v>3</x:v>
      </x:c>
      <x:c r="O209" s="138" t="n">
        <x:v>3</x:v>
      </x:c>
      <x:c r="P209" s="141" t="b">
        <x:v>0</x:v>
      </x:c>
      <x:c r="Q209" s="141" t="b">
        <x:f>'recipe_classification'!AK209=1</x:f>
        <x:v>1</x:v>
      </x:c>
      <x:c r="R209" s="161" t="str">
        <x:v>Lasse Reste vollständig abkühlen und bewahre sie luftdicht bis zu 3 Tage im Kühlschrank auf.</x:v>
      </x:c>
      <x:c r="S209" s="161" t="str">
        <x:v>Erhitze das Gericht in Pfanne, Topf oder Mikrowelle vollständig. Gib bei Bedarf einen kleinen Schuss Wasser hinzu.</x:v>
      </x:c>
      <x:c r="T209" s="138" t="str"/>
      <x:c r="U209" s="138" t="str">
        <x:v>https://www.bbcgoodfood.com/recipes/linguine-avocado-tomato-lime</x:v>
      </x:c>
      <x:c r="V209" s="138" t="str">
        <x:v>reviewed</x:v>
      </x:c>
      <x:c r="W209" s="138" t="n">
        <x:v>90</x:v>
      </x:c>
      <x:c r="X209" s="138" t="n">
        <x:v>46232</x:v>
      </x:c>
    </x:row>
    <x:row r="210">
      <x:c r="A210" s="137" t="str">
        <x:v>DI-209</x:v>
      </x:c>
      <x:c r="B210" s="137" t="n">
        <x:v>1</x:v>
      </x:c>
      <x:c r="C210" s="137" t="str">
        <x:v>DI-209-V1</x:v>
      </x:c>
      <x:c r="D210" s="142" t="str">
        <x:v>Masala-Frittata mit Avocado-Salsa</x:v>
      </x:c>
      <x:c r="E210" s="138" t="str">
        <x:v>Abendessen</x:v>
      </x:c>
      <x:c r="F210" s="138" t="str">
        <x:v>vegetarisch</x:v>
      </x:c>
      <x:c r="G210" s="138" t="str">
        <x:v>egg|masala-frittata-with-avocado-salsa</x:v>
      </x:c>
      <x:c r="H210" s="138" t="n">
        <x:v>4</x:v>
      </x:c>
      <x:c r="I210" s="138" t="n">
        <x:v>10</x:v>
      </x:c>
      <x:c r="J210" s="138" t="n">
        <x:v>20</x:v>
      </x:c>
      <x:c r="K210" s="138" t="n">
        <x:v>30</x:v>
      </x:c>
      <x:c r="L210" s="138" t="str">
        <x:v>mittel</x:v>
      </x:c>
      <x:c r="M210" s="138" t="str">
        <x:f>'recipe_classification'!AH210</x:f>
        <x:v>günstig</x:v>
      </x:c>
      <x:c r="N210" s="138" t="n">
        <x:f>'recipe_classification'!AN210</x:f>
        <x:v>3</x:v>
      </x:c>
      <x:c r="O210" s="138" t="n">
        <x:v>2</x:v>
      </x:c>
      <x:c r="P210" s="141" t="b">
        <x:v>0</x:v>
      </x:c>
      <x:c r="Q210" s="141" t="b">
        <x:f>'recipe_classification'!AK210=1</x:f>
        <x:v>1</x:v>
      </x:c>
      <x:c r="R210" s="161" t="str">
        <x:v>Lasse Reste vollständig abkühlen und bewahre sie luftdicht höchstens 2 Tage im Kühlschrank auf.</x:v>
      </x:c>
      <x:c r="S210" s="161" t="str">
        <x:v>Erwärme Eiergerichte einmal bei niedriger bis mittlerer Hitze, bis sie vollständig heiß sind.</x:v>
      </x:c>
      <x:c r="T210" s="138" t="str"/>
      <x:c r="U210" s="138" t="str">
        <x:v>https://www.bbcgoodfood.com/recipes/masala-frittata-avocado-salsa</x:v>
      </x:c>
      <x:c r="V210" s="138" t="str">
        <x:v>reviewed</x:v>
      </x:c>
      <x:c r="W210" s="138" t="n">
        <x:v>90</x:v>
      </x:c>
      <x:c r="X210" s="138" t="n">
        <x:v>46232</x:v>
      </x:c>
    </x:row>
    <x:row r="211">
      <x:c r="A211" s="137" t="str">
        <x:v>DI-210</x:v>
      </x:c>
      <x:c r="B211" s="137" t="n">
        <x:v>1</x:v>
      </x:c>
      <x:c r="C211" s="137" t="str">
        <x:v>DI-210-V1</x:v>
      </x:c>
      <x:c r="D211" s="142" t="str">
        <x:v>Marokkanischer Eintopf mit Kichererbsen, Kürbis und Schwarzkohl</x:v>
      </x:c>
      <x:c r="E211" s="138" t="str">
        <x:v>Abendessen</x:v>
      </x:c>
      <x:c r="F211" s="138" t="str">
        <x:v>vegetarisch</x:v>
      </x:c>
      <x:c r="G211" s="138" t="str">
        <x:v>stew|moroccan-chickpea-squash-cavolo-nero-stew</x:v>
      </x:c>
      <x:c r="H211" s="138" t="n">
        <x:v>4</x:v>
      </x:c>
      <x:c r="I211" s="138" t="n">
        <x:v>30</x:v>
      </x:c>
      <x:c r="J211" s="138" t="n">
        <x:v>55</x:v>
      </x:c>
      <x:c r="K211" s="138" t="n">
        <x:v>85</x:v>
      </x:c>
      <x:c r="L211" s="138" t="str">
        <x:v>anspruchsvoll</x:v>
      </x:c>
      <x:c r="M211" s="138" t="str">
        <x:f>'recipe_classification'!AH211</x:f>
        <x:v>mittel</x:v>
      </x:c>
      <x:c r="N211" s="138" t="n">
        <x:f>'recipe_classification'!AN211</x:f>
        <x:v>5</x:v>
      </x:c>
      <x:c r="O211" s="138" t="n">
        <x:v>3</x:v>
      </x:c>
      <x:c r="P211" s="141" t="b">
        <x:v>1</x:v>
      </x:c>
      <x:c r="Q211" s="141" t="b">
        <x:f>'recipe_classification'!AK211=1</x:f>
        <x:v>1</x:v>
      </x:c>
      <x:c r="R211" s="161" t="str">
        <x:v>Lasse das Gericht rasch abkühlen und bewahre es luftdicht bis zu 3 Tage im Kühlschrank auf.</x:v>
      </x:c>
      <x:c r="S211" s="161" t="str">
        <x:v>Erhitze es im Topf unter gelegentlichem Rühren vollständig. Gib bei Bedarf etwas Wasser oder Brühe hinzu.</x:v>
      </x:c>
      <x:c r="T211" s="138" t="str"/>
      <x:c r="U211" s="138" t="str">
        <x:v>https://www.bbcgoodfood.com/recipes/moroccan-chickpea-squash-kale-stew</x:v>
      </x:c>
      <x:c r="V211" s="138" t="str">
        <x:v>reviewed</x:v>
      </x:c>
      <x:c r="W211" s="138" t="n">
        <x:v>90</x:v>
      </x:c>
      <x:c r="X211" s="138" t="n">
        <x:v>46232</x:v>
      </x:c>
    </x:row>
    <x:row r="212">
      <x:c r="A212" s="137" t="str">
        <x:v>DI-211</x:v>
      </x:c>
      <x:c r="B212" s="137" t="n">
        <x:v>1</x:v>
      </x:c>
      <x:c r="C212" s="137" t="str">
        <x:v>DI-211-V1</x:v>
      </x:c>
      <x:c r="D212" s="142" t="str">
        <x:v>Granatapfel-Hähnchen mit Mandel-Couscous</x:v>
      </x:c>
      <x:c r="E212" s="138" t="str">
        <x:v>Abendessen</x:v>
      </x:c>
      <x:c r="F212" s="138" t="str">
        <x:v>omnivor</x:v>
      </x:c>
      <x:c r="G212" s="138" t="str">
        <x:v>pan|pomegranate-chicken-with-almond-couscous</x:v>
      </x:c>
      <x:c r="H212" s="138" t="n">
        <x:v>4</x:v>
      </x:c>
      <x:c r="I212" s="138" t="n">
        <x:v>7</x:v>
      </x:c>
      <x:c r="J212" s="138" t="n">
        <x:v>13</x:v>
      </x:c>
      <x:c r="K212" s="138" t="n">
        <x:v>20</x:v>
      </x:c>
      <x:c r="L212" s="138" t="str">
        <x:v>mittel</x:v>
      </x:c>
      <x:c r="M212" s="138" t="str">
        <x:f>'recipe_classification'!AH212</x:f>
        <x:v>mittel</x:v>
      </x:c>
      <x:c r="N212" s="138" t="n">
        <x:f>'recipe_classification'!AN212</x:f>
        <x:v>4</x:v>
      </x:c>
      <x:c r="O212" s="138" t="n">
        <x:v>3</x:v>
      </x:c>
      <x:c r="P212" s="141" t="b">
        <x:v>0</x:v>
      </x:c>
      <x:c r="Q212" s="141" t="b">
        <x:f>'recipe_classification'!AK212=1</x:f>
        <x:v>1</x:v>
      </x:c>
      <x:c r="R212" s="161" t="str">
        <x:v>Lasse Reste vollständig abkühlen und bewahre sie luftdicht bis zu 3 Tage im Kühlschrank auf.</x:v>
      </x:c>
      <x:c r="S212" s="161" t="str">
        <x:v>Erhitze das Gericht in Pfanne, Topf oder Mikrowelle vollständig. Gib bei Bedarf einen kleinen Schuss Wasser hinzu.</x:v>
      </x:c>
      <x:c r="T212" s="138" t="str"/>
      <x:c r="U212" s="138" t="str">
        <x:v>https://www.bbcgoodfood.com/recipes/pomegranate-chicken-almond-couscous</x:v>
      </x:c>
      <x:c r="V212" s="138" t="str">
        <x:v>reviewed</x:v>
      </x:c>
      <x:c r="W212" s="138" t="n">
        <x:v>90</x:v>
      </x:c>
      <x:c r="X212" s="138" t="n">
        <x:v>46232</x:v>
      </x:c>
    </x:row>
    <x:row r="213">
      <x:c r="A213" s="137" t="str">
        <x:v>DI-212</x:v>
      </x:c>
      <x:c r="B213" s="137" t="n">
        <x:v>1</x:v>
      </x:c>
      <x:c r="C213" s="137" t="str">
        <x:v>DI-212-V1</x:v>
      </x:c>
      <x:c r="D213" s="142" t="str">
        <x:v>Rauchige vegane Wraps mit Kichererbsen und Fleischalternative</x:v>
      </x:c>
      <x:c r="E213" s="138" t="str">
        <x:v>Abendessen</x:v>
      </x:c>
      <x:c r="F213" s="138" t="str">
        <x:v>vegan</x:v>
      </x:c>
      <x:c r="G213" s="138" t="str">
        <x:v>wrap|smoky-vegan-chicken-chickpea-wraps</x:v>
      </x:c>
      <x:c r="H213" s="138" t="n">
        <x:v>4</x:v>
      </x:c>
      <x:c r="I213" s="138" t="n">
        <x:v>12</x:v>
      </x:c>
      <x:c r="J213" s="138" t="n">
        <x:v>23</x:v>
      </x:c>
      <x:c r="K213" s="138" t="n">
        <x:v>35</x:v>
      </x:c>
      <x:c r="L213" s="138" t="str">
        <x:v>mittel</x:v>
      </x:c>
      <x:c r="M213" s="138" t="str">
        <x:f>'recipe_classification'!AH213</x:f>
        <x:v>günstig</x:v>
      </x:c>
      <x:c r="N213" s="138" t="n">
        <x:f>'recipe_classification'!AN213</x:f>
        <x:v>3</x:v>
      </x:c>
      <x:c r="O213" s="138" t="n">
        <x:v>3</x:v>
      </x:c>
      <x:c r="P213" s="141" t="b">
        <x:v>0</x:v>
      </x:c>
      <x:c r="Q213" s="141" t="b">
        <x:f>'recipe_classification'!AK213=1</x:f>
        <x:v>1</x:v>
      </x:c>
      <x:c r="R213" s="161" t="str">
        <x:v>Lasse Reste vollständig abkühlen und bewahre sie luftdicht bis zu 3 Tage im Kühlschrank auf.</x:v>
      </x:c>
      <x:c r="S213" s="161" t="str">
        <x:v>Erhitze das Gericht in Pfanne, Topf oder Mikrowelle vollständig. Gib bei Bedarf einen kleinen Schuss Wasser hinzu.</x:v>
      </x:c>
      <x:c r="T213" s="138" t="str"/>
      <x:c r="U213" s="138" t="str">
        <x:v>https://www.bbcgoodfood.com/recipes/smoky-vegan-chicken-chickpea-wraps</x:v>
      </x:c>
      <x:c r="V213" s="138" t="str">
        <x:v>reviewed</x:v>
      </x:c>
      <x:c r="W213" s="138" t="n">
        <x:v>90</x:v>
      </x:c>
      <x:c r="X213" s="138" t="n">
        <x:v>46232</x:v>
      </x:c>
    </x:row>
    <x:row r="214">
      <x:c r="A214" s="137" t="str">
        <x:v>DI-213</x:v>
      </x:c>
      <x:c r="B214" s="137" t="n">
        <x:v>1</x:v>
      </x:c>
      <x:c r="C214" s="137" t="str">
        <x:v>DI-213-V1</x:v>
      </x:c>
      <x:c r="D214" s="142" t="str">
        <x:v>Gewürzter Lachs vom Blech mit Tomaten</x:v>
      </x:c>
      <x:c r="E214" s="138" t="str">
        <x:v>Abendessen</x:v>
      </x:c>
      <x:c r="F214" s="138" t="str">
        <x:v>pescetarisch</x:v>
      </x:c>
      <x:c r="G214" s="138" t="str">
        <x:v>bake|spiced-salmon-tomato-traybake</x:v>
      </x:c>
      <x:c r="H214" s="138" t="n">
        <x:v>2</x:v>
      </x:c>
      <x:c r="I214" s="138" t="n">
        <x:v>10</x:v>
      </x:c>
      <x:c r="J214" s="138" t="n">
        <x:v>20</x:v>
      </x:c>
      <x:c r="K214" s="138" t="n">
        <x:v>30</x:v>
      </x:c>
      <x:c r="L214" s="138" t="str">
        <x:v>mittel</x:v>
      </x:c>
      <x:c r="M214" s="138" t="str">
        <x:f>'recipe_classification'!AH214</x:f>
        <x:v>günstig</x:v>
      </x:c>
      <x:c r="N214" s="138" t="n">
        <x:f>'recipe_classification'!AN214</x:f>
        <x:v>2</x:v>
      </x:c>
      <x:c r="O214" s="138" t="n">
        <x:v>2</x:v>
      </x:c>
      <x:c r="P214" s="141" t="b">
        <x:v>0</x:v>
      </x:c>
      <x:c r="Q214" s="141" t="b">
        <x:f>'recipe_classification'!AK214=1</x:f>
        <x:v>1</x:v>
      </x:c>
      <x:c r="R214" s="161" t="str">
        <x:v>Lasse Reste rasch abkühlen und bewahre sie luftdicht höchstens 2 Tage im Kühlschrank auf.</x:v>
      </x:c>
      <x:c r="S214" s="161" t="str">
        <x:v>Erhitze das Gericht einmal vollständig, aber möglichst schonend. Bewahre kalte Beilagen getrennt auf.</x:v>
      </x:c>
      <x:c r="T214" s="138" t="str"/>
      <x:c r="U214" s="138" t="str">
        <x:v>https://www.bbcgoodfood.com/recipes/spiced-salmon-tomato-traybake</x:v>
      </x:c>
      <x:c r="V214" s="138" t="str">
        <x:v>reviewed</x:v>
      </x:c>
      <x:c r="W214" s="138" t="n">
        <x:v>90</x:v>
      </x:c>
      <x:c r="X214" s="138" t="n">
        <x:v>46232</x:v>
      </x:c>
    </x:row>
    <x:row r="215">
      <x:c r="A215" s="137" t="str">
        <x:v>DI-214</x:v>
      </x:c>
      <x:c r="B215" s="137" t="n">
        <x:v>1</x:v>
      </x:c>
      <x:c r="C215" s="137" t="str">
        <x:v>DI-214-V1</x:v>
      </x:c>
      <x:c r="D215" s="142" t="str">
        <x:v>Spinat-Süßkartoffel-Linsen-Dal</x:v>
      </x:c>
      <x:c r="E215" s="138" t="str">
        <x:v>Abendessen</x:v>
      </x:c>
      <x:c r="F215" s="138" t="str">
        <x:v>vegan</x:v>
      </x:c>
      <x:c r="G215" s="138" t="str">
        <x:v>curry|spinach-sweet-potato-lentil-dhal</x:v>
      </x:c>
      <x:c r="H215" s="138" t="n">
        <x:v>4</x:v>
      </x:c>
      <x:c r="I215" s="138" t="n">
        <x:v>16</x:v>
      </x:c>
      <x:c r="J215" s="138" t="n">
        <x:v>29</x:v>
      </x:c>
      <x:c r="K215" s="138" t="n">
        <x:v>45</x:v>
      </x:c>
      <x:c r="L215" s="138" t="str">
        <x:v>mittel</x:v>
      </x:c>
      <x:c r="M215" s="138" t="str">
        <x:f>'recipe_classification'!AH215</x:f>
        <x:v>günstig</x:v>
      </x:c>
      <x:c r="N215" s="138" t="n">
        <x:f>'recipe_classification'!AN215</x:f>
        <x:v>5</x:v>
      </x:c>
      <x:c r="O215" s="138" t="n">
        <x:v>3</x:v>
      </x:c>
      <x:c r="P215" s="141" t="b">
        <x:v>1</x:v>
      </x:c>
      <x:c r="Q215" s="141" t="b">
        <x:f>'recipe_classification'!AK215=1</x:f>
        <x:v>1</x:v>
      </x:c>
      <x:c r="R215" s="161" t="str">
        <x:v>Lasse das Gericht rasch abkühlen und bewahre es luftdicht bis zu 3 Tage im Kühlschrank auf.</x:v>
      </x:c>
      <x:c r="S215" s="161" t="str">
        <x:v>Erhitze es im Topf unter gelegentlichem Rühren vollständig. Gib bei Bedarf etwas Wasser oder Brühe hinzu.</x:v>
      </x:c>
      <x:c r="T215" s="138" t="str"/>
      <x:c r="U215" s="138" t="str">
        <x:v>https://www.bbcgoodfood.com/recipes/spinach-sweet-potato-lentil-dhal</x:v>
      </x:c>
      <x:c r="V215" s="138" t="str">
        <x:v>reviewed</x:v>
      </x:c>
      <x:c r="W215" s="138" t="n">
        <x:v>90</x:v>
      </x:c>
      <x:c r="X215" s="138" t="n">
        <x:v>46232</x:v>
      </x:c>
    </x:row>
    <x:row r="216">
      <x:c r="A216" s="137" t="str">
        <x:v>DI-215</x:v>
      </x:c>
      <x:c r="B216" s="137" t="n">
        <x:v>1</x:v>
      </x:c>
      <x:c r="C216" s="137" t="str">
        <x:v>DI-215-V1</x:v>
      </x:c>
      <x:c r="D216" s="142" t="str">
        <x:v>Gebratene Hähnchen-Brokkoli-Pfanne mit Naturreis</x:v>
      </x:c>
      <x:c r="E216" s="138" t="str">
        <x:v>Abendessen</x:v>
      </x:c>
      <x:c r="F216" s="138" t="str">
        <x:v>omnivor</x:v>
      </x:c>
      <x:c r="G216" s="138" t="str">
        <x:v>pan|stir-fried-chicken-with-broccoli-brown-rice</x:v>
      </x:c>
      <x:c r="H216" s="138" t="n">
        <x:v>2</x:v>
      </x:c>
      <x:c r="I216" s="138" t="n">
        <x:v>10</x:v>
      </x:c>
      <x:c r="J216" s="138" t="n">
        <x:v>20</x:v>
      </x:c>
      <x:c r="K216" s="138" t="n">
        <x:v>30</x:v>
      </x:c>
      <x:c r="L216" s="138" t="str">
        <x:v>mittel</x:v>
      </x:c>
      <x:c r="M216" s="138" t="str">
        <x:f>'recipe_classification'!AH216</x:f>
        <x:v>günstig</x:v>
      </x:c>
      <x:c r="N216" s="138" t="n">
        <x:f>'recipe_classification'!AN216</x:f>
        <x:v>3</x:v>
      </x:c>
      <x:c r="O216" s="138" t="n">
        <x:v>3</x:v>
      </x:c>
      <x:c r="P216" s="141" t="b">
        <x:v>0</x:v>
      </x:c>
      <x:c r="Q216" s="141" t="b">
        <x:f>'recipe_classification'!AK216=1</x:f>
        <x:v>1</x:v>
      </x:c>
      <x:c r="R216" s="161" t="str">
        <x:v>Lasse Reste vollständig abkühlen und bewahre sie luftdicht bis zu 3 Tage im Kühlschrank auf.</x:v>
      </x:c>
      <x:c r="S216" s="161" t="str">
        <x:v>Erhitze das Gericht in Pfanne, Topf oder Mikrowelle vollständig. Gib bei Bedarf einen kleinen Schuss Wasser hinzu.</x:v>
      </x:c>
      <x:c r="T216" s="138" t="str"/>
      <x:c r="U216" s="138" t="str">
        <x:v>https://www.bbcgoodfood.com/recipes/stir-fried-chicken-broccoli-brown-rice</x:v>
      </x:c>
      <x:c r="V216" s="138" t="str">
        <x:v>reviewed</x:v>
      </x:c>
      <x:c r="W216" s="138" t="n">
        <x:v>90</x:v>
      </x:c>
      <x:c r="X216" s="138" t="n">
        <x:v>46232</x:v>
      </x:c>
    </x:row>
    <x:row r="217">
      <x:c r="A217" s="137" t="str">
        <x:v>DI-216</x:v>
      </x:c>
      <x:c r="B217" s="137" t="n">
        <x:v>1</x:v>
      </x:c>
      <x:c r="C217" s="137" t="str">
        <x:v>DI-216-V1</x:v>
      </x:c>
      <x:c r="D217" s="142" t="str">
        <x:v>Süßkartoffel-Blumenkohl-Linsen-Bowl</x:v>
      </x:c>
      <x:c r="E217" s="138" t="str">
        <x:v>Abendessen</x:v>
      </x:c>
      <x:c r="F217" s="138" t="str">
        <x:v>vegan</x:v>
      </x:c>
      <x:c r="G217" s="138" t="str">
        <x:v>pan|sweet-potato-cauliflower-lentil-bowl</x:v>
      </x:c>
      <x:c r="H217" s="138" t="n">
        <x:v>4</x:v>
      </x:c>
      <x:c r="I217" s="138" t="n">
        <x:v>19</x:v>
      </x:c>
      <x:c r="J217" s="138" t="n">
        <x:v>36</x:v>
      </x:c>
      <x:c r="K217" s="138" t="n">
        <x:v>55</x:v>
      </x:c>
      <x:c r="L217" s="138" t="str">
        <x:v>mittel</x:v>
      </x:c>
      <x:c r="M217" s="138" t="str">
        <x:f>'recipe_classification'!AH217</x:f>
        <x:v>günstig</x:v>
      </x:c>
      <x:c r="N217" s="138" t="n">
        <x:f>'recipe_classification'!AN217</x:f>
        <x:v>4</x:v>
      </x:c>
      <x:c r="O217" s="138" t="n">
        <x:v>3</x:v>
      </x:c>
      <x:c r="P217" s="141" t="b">
        <x:v>0</x:v>
      </x:c>
      <x:c r="Q217" s="141" t="b">
        <x:f>'recipe_classification'!AK217=1</x:f>
        <x:v>1</x:v>
      </x:c>
      <x:c r="R217" s="161" t="str">
        <x:v>Lasse Reste vollständig abkühlen und bewahre sie luftdicht bis zu 3 Tage im Kühlschrank auf.</x:v>
      </x:c>
      <x:c r="S217" s="161" t="str">
        <x:v>Erhitze das Gericht in Pfanne, Topf oder Mikrowelle vollständig. Gib bei Bedarf einen kleinen Schuss Wasser hinzu.</x:v>
      </x:c>
      <x:c r="T217" s="138" t="str"/>
      <x:c r="U217" s="138" t="str">
        <x:v>https://www.bbcgoodfood.com/recipes/sweet-potato-cauliflower-lentil-bowl</x:v>
      </x:c>
      <x:c r="V217" s="138" t="str">
        <x:v>reviewed</x:v>
      </x:c>
      <x:c r="W217" s="138" t="n">
        <x:v>90</x:v>
      </x:c>
      <x:c r="X217" s="138" t="n">
        <x:v>46232</x:v>
      </x:c>
    </x:row>
    <x:row r="218">
      <x:c r="A218" s="137" t="str">
        <x:v>DI-217</x:v>
      </x:c>
      <x:c r="B218" s="137" t="n">
        <x:v>1</x:v>
      </x:c>
      <x:c r="C218" s="137" t="str">
        <x:v>DI-217-V1</x:v>
      </x:c>
      <x:c r="D218" s="142" t="str">
        <x:v>Vegetarische Ramen</x:v>
      </x:c>
      <x:c r="E218" s="138" t="str">
        <x:v>Abendessen</x:v>
      </x:c>
      <x:c r="F218" s="138" t="str">
        <x:v>vegetarisch</x:v>
      </x:c>
      <x:c r="G218" s="138" t="str">
        <x:v>pan|vegetarian-ramen</x:v>
      </x:c>
      <x:c r="H218" s="138" t="n">
        <x:v>1</x:v>
      </x:c>
      <x:c r="I218" s="138" t="n">
        <x:v>5</x:v>
      </x:c>
      <x:c r="J218" s="138" t="n">
        <x:v>10</x:v>
      </x:c>
      <x:c r="K218" s="138" t="n">
        <x:v>15</x:v>
      </x:c>
      <x:c r="L218" s="138" t="str">
        <x:v>einfach</x:v>
      </x:c>
      <x:c r="M218" s="138" t="str">
        <x:f>'recipe_classification'!AH218</x:f>
        <x:v>günstig</x:v>
      </x:c>
      <x:c r="N218" s="138" t="n">
        <x:f>'recipe_classification'!AN218</x:f>
        <x:v>3</x:v>
      </x:c>
      <x:c r="O218" s="138" t="n">
        <x:v>3</x:v>
      </x:c>
      <x:c r="P218" s="141" t="b">
        <x:v>0</x:v>
      </x:c>
      <x:c r="Q218" s="141" t="b">
        <x:f>'recipe_classification'!AK218=1</x:f>
        <x:v>1</x:v>
      </x:c>
      <x:c r="R218" s="161" t="str">
        <x:v>Lasse Reste vollständig abkühlen und bewahre sie luftdicht bis zu 3 Tage im Kühlschrank auf.</x:v>
      </x:c>
      <x:c r="S218" s="161" t="str">
        <x:v>Erhitze das Gericht in Pfanne, Topf oder Mikrowelle vollständig. Gib bei Bedarf einen kleinen Schuss Wasser hinzu.</x:v>
      </x:c>
      <x:c r="T218" s="138" t="str"/>
      <x:c r="U218" s="138" t="str">
        <x:v>https://www.bbcgoodfood.com/recipes/vegetarian-ramen</x:v>
      </x:c>
      <x:c r="V218" s="138" t="str">
        <x:v>reviewed</x:v>
      </x:c>
      <x:c r="W218" s="138" t="n">
        <x:v>90</x:v>
      </x:c>
      <x:c r="X218" s="138" t="n">
        <x:v>46232</x:v>
      </x:c>
    </x:row>
    <x:row r="219">
      <x:c r="A219" s="137" t="str">
        <x:v>DI-218</x:v>
      </x:c>
      <x:c r="B219" s="137" t="n">
        <x:v>1</x:v>
      </x:c>
      <x:c r="C219" s="137" t="str">
        <x:v>DI-218-V1</x:v>
      </x:c>
      <x:c r="D219" s="142" t="str">
        <x:v>Gemüse-Yaki-Udon</x:v>
      </x:c>
      <x:c r="E219" s="138" t="str">
        <x:v>Abendessen</x:v>
      </x:c>
      <x:c r="F219" s="138" t="str">
        <x:v>vegan</x:v>
      </x:c>
      <x:c r="G219" s="138" t="str">
        <x:v>stirfry|veggie-yaki-udon</x:v>
      </x:c>
      <x:c r="H219" s="138" t="n">
        <x:v>2</x:v>
      </x:c>
      <x:c r="I219" s="138" t="n">
        <x:v>9</x:v>
      </x:c>
      <x:c r="J219" s="138" t="n">
        <x:v>16</x:v>
      </x:c>
      <x:c r="K219" s="138" t="n">
        <x:v>25</x:v>
      </x:c>
      <x:c r="L219" s="138" t="str">
        <x:v>mittel</x:v>
      </x:c>
      <x:c r="M219" s="138" t="str">
        <x:f>'recipe_classification'!AH219</x:f>
        <x:v>günstig</x:v>
      </x:c>
      <x:c r="N219" s="138" t="n">
        <x:f>'recipe_classification'!AN219</x:f>
        <x:v>3</x:v>
      </x:c>
      <x:c r="O219" s="138" t="n">
        <x:v>3</x:v>
      </x:c>
      <x:c r="P219" s="141" t="b">
        <x:v>0</x:v>
      </x:c>
      <x:c r="Q219" s="141" t="b">
        <x:f>'recipe_classification'!AK219=1</x:f>
        <x:v>1</x:v>
      </x:c>
      <x:c r="R219" s="161" t="str">
        <x:v>Lasse Reste vollständig abkühlen und bewahre sie luftdicht bis zu 3 Tage im Kühlschrank auf.</x:v>
      </x:c>
      <x:c r="S219" s="161" t="str">
        <x:v>Erhitze das Gericht in Pfanne, Topf oder Mikrowelle vollständig. Gib bei Bedarf einen kleinen Schuss Wasser hinzu.</x:v>
      </x:c>
      <x:c r="T219" s="138" t="str"/>
      <x:c r="U219" s="138" t="str">
        <x:v>https://www.bbcgoodfood.com/recipes/veggie-yaki-udon</x:v>
      </x:c>
      <x:c r="V219" s="138" t="str">
        <x:v>reviewed</x:v>
      </x:c>
      <x:c r="W219" s="138" t="n">
        <x:v>90</x:v>
      </x:c>
      <x:c r="X219" s="138" t="n">
        <x:v>46232</x:v>
      </x:c>
    </x:row>
    <x:row r="220">
      <x:c r="A220" s="137" t="str">
        <x:v>DI-219</x:v>
      </x:c>
      <x:c r="B220" s="137" t="n">
        <x:v>1</x:v>
      </x:c>
      <x:c r="C220" s="137" t="str">
        <x:v>DI-219-V1</x:v>
      </x:c>
      <x:c r="D220" s="142" t="str">
        <x:v>Ganzes Brathähnchen mit geschmortem Wurzelgemüse und Erbsen</x:v>
      </x:c>
      <x:c r="E220" s="138" t="str">
        <x:v>Abendessen</x:v>
      </x:c>
      <x:c r="F220" s="138" t="str">
        <x:v>omnivor</x:v>
      </x:c>
      <x:c r="G220" s="138" t="str">
        <x:v>bake|whole-roast-chicken-with-braised-roots-peas</x:v>
      </x:c>
      <x:c r="H220" s="138" t="n">
        <x:v>4</x:v>
      </x:c>
      <x:c r="I220" s="138" t="n">
        <x:v>21</x:v>
      </x:c>
      <x:c r="J220" s="138" t="n">
        <x:v>39</x:v>
      </x:c>
      <x:c r="K220" s="138" t="n">
        <x:v>60</x:v>
      </x:c>
      <x:c r="L220" s="138" t="str">
        <x:v>mittel</x:v>
      </x:c>
      <x:c r="M220" s="138" t="str">
        <x:f>'recipe_classification'!AH220</x:f>
        <x:v>teuer</x:v>
      </x:c>
      <x:c r="N220" s="138" t="n">
        <x:f>'recipe_classification'!AN220</x:f>
        <x:v>5</x:v>
      </x:c>
      <x:c r="O220" s="138" t="n">
        <x:v>3</x:v>
      </x:c>
      <x:c r="P220" s="141" t="b">
        <x:v>1</x:v>
      </x:c>
      <x:c r="Q220" s="141" t="b">
        <x:f>'recipe_classification'!AK220=1</x:f>
        <x:v>1</x:v>
      </x:c>
      <x:c r="R220" s="161" t="str">
        <x:v>Lasse Reste vollständig abkühlen und bewahre sie luftdicht bis zu 3 Tage im Kühlschrank auf.</x:v>
      </x:c>
      <x:c r="S220" s="161" t="str">
        <x:v>Erwärme das Gericht bei 160 °C im Backofen oder portionsweise in der Mikrowelle.</x:v>
      </x:c>
      <x:c r="T220" s="138" t="str"/>
      <x:c r="U220" s="138" t="str">
        <x:v>https://www.bbcgoodfood.com/recipes/whole-roast-chicken-with-braised-roots-peas</x:v>
      </x:c>
      <x:c r="V220" s="138" t="str">
        <x:v>reviewed</x:v>
      </x:c>
      <x:c r="W220" s="138" t="n">
        <x:v>90</x:v>
      </x:c>
      <x:c r="X220" s="138" t="n">
        <x:v>46232</x:v>
      </x:c>
    </x:row>
    <x:row r="221">
      <x:c r="A221" s="137" t="str">
        <x:v>DI-220</x:v>
      </x:c>
      <x:c r="B221" s="137" t="n">
        <x:v>1</x:v>
      </x:c>
      <x:c r="C221" s="137" t="str">
        <x:v>DI-220-V1</x:v>
      </x:c>
      <x:c r="D221" s="142" t="str">
        <x:v>Artischocken-Auberginen-Reis</x:v>
      </x:c>
      <x:c r="E221" s="138" t="str">
        <x:v>Abendessen</x:v>
      </x:c>
      <x:c r="F221" s="138" t="str">
        <x:v>vegan</x:v>
      </x:c>
      <x:c r="G221" s="138" t="str">
        <x:v>pan|artichoke-aubergine-rice</x:v>
      </x:c>
      <x:c r="H221" s="138" t="n">
        <x:v>6</x:v>
      </x:c>
      <x:c r="I221" s="138" t="n">
        <x:v>23</x:v>
      </x:c>
      <x:c r="J221" s="138" t="n">
        <x:v>42</x:v>
      </x:c>
      <x:c r="K221" s="138" t="n">
        <x:v>65</x:v>
      </x:c>
      <x:c r="L221" s="138" t="str">
        <x:v>mittel</x:v>
      </x:c>
      <x:c r="M221" s="138" t="str">
        <x:f>'recipe_classification'!AH221</x:f>
        <x:v>günstig</x:v>
      </x:c>
      <x:c r="N221" s="138" t="n">
        <x:f>'recipe_classification'!AN221</x:f>
        <x:v>4</x:v>
      </x:c>
      <x:c r="O221" s="138" t="n">
        <x:v>3</x:v>
      </x:c>
      <x:c r="P221" s="141" t="b">
        <x:v>0</x:v>
      </x:c>
      <x:c r="Q221" s="141" t="b">
        <x:f>'recipe_classification'!AK221=1</x:f>
        <x:v>1</x:v>
      </x:c>
      <x:c r="R221" s="161" t="str">
        <x:v>Lasse Reste vollständig abkühlen und bewahre sie luftdicht bis zu 3 Tage im Kühlschrank auf.</x:v>
      </x:c>
      <x:c r="S221" s="161" t="str">
        <x:v>Erhitze das Gericht in Pfanne, Topf oder Mikrowelle vollständig. Gib bei Bedarf einen kleinen Schuss Wasser hinzu.</x:v>
      </x:c>
      <x:c r="T221" s="138" t="str"/>
      <x:c r="U221" s="138" t="str">
        <x:v>https://www.bbcgoodfood.com/recipes/artichoke-aubergine-rice</x:v>
      </x:c>
      <x:c r="V221" s="138" t="str">
        <x:v>reviewed</x:v>
      </x:c>
      <x:c r="W221" s="138" t="n">
        <x:v>90</x:v>
      </x:c>
      <x:c r="X221" s="138" t="n">
        <x:v>46232</x:v>
      </x:c>
    </x:row>
    <x:row r="222">
      <x:c r="A222" s="137" t="str">
        <x:v>DI-221</x:v>
      </x:c>
      <x:c r="B222" s="137" t="n">
        <x:v>1</x:v>
      </x:c>
      <x:c r="C222" s="137" t="str">
        <x:v>DI-221-V1</x:v>
      </x:c>
      <x:c r="D222" s="142" t="str">
        <x:v>Ofenlachs mit Fenchel und Tomaten</x:v>
      </x:c>
      <x:c r="E222" s="138" t="str">
        <x:v>Abendessen</x:v>
      </x:c>
      <x:c r="F222" s="138" t="str">
        <x:v>pescetarisch</x:v>
      </x:c>
      <x:c r="G222" s="138" t="str">
        <x:v>bake|baked-salmon-with-fennel-tomatoes</x:v>
      </x:c>
      <x:c r="H222" s="138" t="n">
        <x:v>2</x:v>
      </x:c>
      <x:c r="I222" s="138" t="n">
        <x:v>16</x:v>
      </x:c>
      <x:c r="J222" s="138" t="n">
        <x:v>29</x:v>
      </x:c>
      <x:c r="K222" s="138" t="n">
        <x:v>45</x:v>
      </x:c>
      <x:c r="L222" s="138" t="str">
        <x:v>mittel</x:v>
      </x:c>
      <x:c r="M222" s="138" t="str">
        <x:f>'recipe_classification'!AH222</x:f>
        <x:v>günstig</x:v>
      </x:c>
      <x:c r="N222" s="138" t="n">
        <x:f>'recipe_classification'!AN222</x:f>
        <x:v>2</x:v>
      </x:c>
      <x:c r="O222" s="138" t="n">
        <x:v>2</x:v>
      </x:c>
      <x:c r="P222" s="141" t="b">
        <x:v>0</x:v>
      </x:c>
      <x:c r="Q222" s="141" t="b">
        <x:f>'recipe_classification'!AK222=1</x:f>
        <x:v>1</x:v>
      </x:c>
      <x:c r="R222" s="161" t="str">
        <x:v>Lasse Reste rasch abkühlen und bewahre sie luftdicht höchstens 2 Tage im Kühlschrank auf.</x:v>
      </x:c>
      <x:c r="S222" s="161" t="str">
        <x:v>Erhitze das Gericht einmal vollständig, aber möglichst schonend. Bewahre kalte Beilagen getrennt auf.</x:v>
      </x:c>
      <x:c r="T222" s="138" t="str"/>
      <x:c r="U222" s="138" t="str">
        <x:v>https://www.bbcgoodfood.com/recipes/baked-salmon-fennel-tomatoes</x:v>
      </x:c>
      <x:c r="V222" s="138" t="str">
        <x:v>reviewed</x:v>
      </x:c>
      <x:c r="W222" s="138" t="n">
        <x:v>90</x:v>
      </x:c>
      <x:c r="X222" s="138" t="n">
        <x:v>46232</x:v>
      </x:c>
    </x:row>
    <x:row r="223">
      <x:c r="A223" s="137" t="str">
        <x:v>DI-222</x:v>
      </x:c>
      <x:c r="B223" s="137" t="n">
        <x:v>1</x:v>
      </x:c>
      <x:c r="C223" s="137" t="str">
        <x:v>DI-222-V1</x:v>
      </x:c>
      <x:c r="D223" s="142" t="str">
        <x:v>Borlottibohnen-Eintopf mit weißem Fisch</x:v>
      </x:c>
      <x:c r="E223" s="138" t="str">
        <x:v>Abendessen</x:v>
      </x:c>
      <x:c r="F223" s="138" t="str">
        <x:v>pescetarisch</x:v>
      </x:c>
      <x:c r="G223" s="138" t="str">
        <x:v>stew|borlotti-bean-white-fish-stew</x:v>
      </x:c>
      <x:c r="H223" s="138" t="n">
        <x:v>2</x:v>
      </x:c>
      <x:c r="I223" s="138" t="n">
        <x:v>16</x:v>
      </x:c>
      <x:c r="J223" s="138" t="n">
        <x:v>29</x:v>
      </x:c>
      <x:c r="K223" s="138" t="n">
        <x:v>45</x:v>
      </x:c>
      <x:c r="L223" s="138" t="str">
        <x:v>mittel</x:v>
      </x:c>
      <x:c r="M223" s="138" t="str">
        <x:f>'recipe_classification'!AH223</x:f>
        <x:v>mittel</x:v>
      </x:c>
      <x:c r="N223" s="138" t="n">
        <x:f>'recipe_classification'!AN223</x:f>
        <x:v>2</x:v>
      </x:c>
      <x:c r="O223" s="138" t="n">
        <x:v>2</x:v>
      </x:c>
      <x:c r="P223" s="141" t="b">
        <x:v>0</x:v>
      </x:c>
      <x:c r="Q223" s="141" t="b">
        <x:f>'recipe_classification'!AK223=1</x:f>
        <x:v>1</x:v>
      </x:c>
      <x:c r="R223" s="161" t="str">
        <x:v>Lasse Reste rasch abkühlen und bewahre sie luftdicht höchstens 2 Tage im Kühlschrank auf.</x:v>
      </x:c>
      <x:c r="S223" s="161" t="str">
        <x:v>Erhitze das Gericht einmal vollständig, aber möglichst schonend. Bewahre kalte Beilagen getrennt auf.</x:v>
      </x:c>
      <x:c r="T223" s="138" t="str"/>
      <x:c r="U223" s="138" t="str">
        <x:v>https://www.bbcgoodfood.com/recipes/borlotti-bean-white-fish-stew</x:v>
      </x:c>
      <x:c r="V223" s="138" t="str">
        <x:v>reviewed</x:v>
      </x:c>
      <x:c r="W223" s="138" t="n">
        <x:v>90</x:v>
      </x:c>
      <x:c r="X223" s="138" t="n">
        <x:v>46232</x:v>
      </x:c>
    </x:row>
    <x:row r="224">
      <x:c r="A224" s="137" t="str">
        <x:v>DI-223</x:v>
      </x:c>
      <x:c r="B224" s="137" t="n">
        <x:v>1</x:v>
      </x:c>
      <x:c r="C224" s="137" t="str">
        <x:v>DI-223-V1</x:v>
      </x:c>
      <x:c r="D224" s="142" t="str">
        <x:v>Butternusskürbis-Curry</x:v>
      </x:c>
      <x:c r="E224" s="138" t="str">
        <x:v>Abendessen</x:v>
      </x:c>
      <x:c r="F224" s="138" t="str">
        <x:v>vegetarisch</x:v>
      </x:c>
      <x:c r="G224" s="138" t="str">
        <x:v>curry|butternut-squash-curry</x:v>
      </x:c>
      <x:c r="H224" s="138" t="n">
        <x:v>4</x:v>
      </x:c>
      <x:c r="I224" s="138" t="n">
        <x:v>18</x:v>
      </x:c>
      <x:c r="J224" s="138" t="n">
        <x:v>32</x:v>
      </x:c>
      <x:c r="K224" s="138" t="n">
        <x:v>50</x:v>
      </x:c>
      <x:c r="L224" s="138" t="str">
        <x:v>mittel</x:v>
      </x:c>
      <x:c r="M224" s="138" t="str">
        <x:f>'recipe_classification'!AH224</x:f>
        <x:v>günstig</x:v>
      </x:c>
      <x:c r="N224" s="138" t="n">
        <x:f>'recipe_classification'!AN224</x:f>
        <x:v>5</x:v>
      </x:c>
      <x:c r="O224" s="138" t="n">
        <x:v>3</x:v>
      </x:c>
      <x:c r="P224" s="141" t="b">
        <x:v>1</x:v>
      </x:c>
      <x:c r="Q224" s="141" t="b">
        <x:f>'recipe_classification'!AK224=1</x:f>
        <x:v>1</x:v>
      </x:c>
      <x:c r="R224" s="161" t="str">
        <x:v>Lasse das Gericht rasch abkühlen und bewahre es luftdicht bis zu 3 Tage im Kühlschrank auf.</x:v>
      </x:c>
      <x:c r="S224" s="161" t="str">
        <x:v>Erhitze es im Topf unter gelegentlichem Rühren vollständig. Gib bei Bedarf etwas Wasser oder Brühe hinzu.</x:v>
      </x:c>
      <x:c r="T224" s="138" t="str"/>
      <x:c r="U224" s="138" t="str">
        <x:v>https://www.bbcgoodfood.com/recipes/indian-butternut-squash-curry</x:v>
      </x:c>
      <x:c r="V224" s="138" t="str">
        <x:v>reviewed</x:v>
      </x:c>
      <x:c r="W224" s="138" t="n">
        <x:v>90</x:v>
      </x:c>
      <x:c r="X224" s="138" t="n">
        <x:v>46232</x:v>
      </x:c>
    </x:row>
    <x:row r="225">
      <x:c r="A225" s="137" t="str">
        <x:v>DI-224</x:v>
      </x:c>
      <x:c r="B225" s="137" t="n">
        <x:v>1</x:v>
      </x:c>
      <x:c r="C225" s="137" t="str">
        <x:v>DI-224-V1</x:v>
      </x:c>
      <x:c r="D225" s="142" t="str">
        <x:v>Kardamom-Hähnchen mit Limettenblättern</x:v>
      </x:c>
      <x:c r="E225" s="138" t="str">
        <x:v>Abendessen</x:v>
      </x:c>
      <x:c r="F225" s="138" t="str">
        <x:v>omnivor</x:v>
      </x:c>
      <x:c r="G225" s="138" t="str">
        <x:v>pan|cardamom-chicken-with-lime-leaves</x:v>
      </x:c>
      <x:c r="H225" s="138" t="n">
        <x:v>4</x:v>
      </x:c>
      <x:c r="I225" s="138" t="n">
        <x:v>37</x:v>
      </x:c>
      <x:c r="J225" s="138" t="n">
        <x:v>68</x:v>
      </x:c>
      <x:c r="K225" s="138" t="n">
        <x:v>105</x:v>
      </x:c>
      <x:c r="L225" s="138" t="str">
        <x:v>anspruchsvoll</x:v>
      </x:c>
      <x:c r="M225" s="138" t="str">
        <x:f>'recipe_classification'!AH225</x:f>
        <x:v>teuer</x:v>
      </x:c>
      <x:c r="N225" s="138" t="n">
        <x:f>'recipe_classification'!AN225</x:f>
        <x:v>3</x:v>
      </x:c>
      <x:c r="O225" s="138" t="n">
        <x:v>3</x:v>
      </x:c>
      <x:c r="P225" s="141" t="b">
        <x:v>0</x:v>
      </x:c>
      <x:c r="Q225" s="141" t="b">
        <x:f>'recipe_classification'!AK225=1</x:f>
        <x:v>1</x:v>
      </x:c>
      <x:c r="R225" s="161" t="str">
        <x:v>Lasse Reste vollständig abkühlen und bewahre sie luftdicht bis zu 3 Tage im Kühlschrank auf.</x:v>
      </x:c>
      <x:c r="S225" s="161" t="str">
        <x:v>Erhitze das Gericht in Pfanne, Topf oder Mikrowelle vollständig. Gib bei Bedarf einen kleinen Schuss Wasser hinzu.</x:v>
      </x:c>
      <x:c r="T225" s="138" t="str"/>
      <x:c r="U225" s="138" t="str">
        <x:v>https://www.bbcgoodfood.com/recipes/cardamom-chicken-lime-leaves</x:v>
      </x:c>
      <x:c r="V225" s="138" t="str">
        <x:v>reviewed</x:v>
      </x:c>
      <x:c r="W225" s="138" t="n">
        <x:v>90</x:v>
      </x:c>
      <x:c r="X225" s="138" t="n">
        <x:v>46232</x:v>
      </x:c>
    </x:row>
    <x:row r="226">
      <x:c r="A226" s="137" t="str">
        <x:v>DI-225</x:v>
      </x:c>
      <x:c r="B226" s="137" t="n">
        <x:v>1</x:v>
      </x:c>
      <x:c r="C226" s="137" t="str">
        <x:v>DI-225-V1</x:v>
      </x:c>
      <x:c r="D226" s="142" t="str">
        <x:v>Karotten-Pilaw mit Koriander-Chutney</x:v>
      </x:c>
      <x:c r="E226" s="138" t="str">
        <x:v>Abendessen</x:v>
      </x:c>
      <x:c r="F226" s="138" t="str">
        <x:v>vegan</x:v>
      </x:c>
      <x:c r="G226" s="138" t="str">
        <x:v>pan|carrot-pilaf-with-coriander-chutney</x:v>
      </x:c>
      <x:c r="H226" s="138" t="n">
        <x:v>4</x:v>
      </x:c>
      <x:c r="I226" s="138" t="n">
        <x:v>18</x:v>
      </x:c>
      <x:c r="J226" s="138" t="n">
        <x:v>32</x:v>
      </x:c>
      <x:c r="K226" s="138" t="n">
        <x:v>50</x:v>
      </x:c>
      <x:c r="L226" s="138" t="str">
        <x:v>anspruchsvoll</x:v>
      </x:c>
      <x:c r="M226" s="138" t="str">
        <x:f>'recipe_classification'!AH226</x:f>
        <x:v>günstig</x:v>
      </x:c>
      <x:c r="N226" s="138" t="n">
        <x:f>'recipe_classification'!AN226</x:f>
        <x:v>4</x:v>
      </x:c>
      <x:c r="O226" s="138" t="n">
        <x:v>3</x:v>
      </x:c>
      <x:c r="P226" s="141" t="b">
        <x:v>0</x:v>
      </x:c>
      <x:c r="Q226" s="141" t="b">
        <x:f>'recipe_classification'!AK226=1</x:f>
        <x:v>1</x:v>
      </x:c>
      <x:c r="R226" s="161" t="str">
        <x:v>Lasse Reste vollständig abkühlen und bewahre sie luftdicht bis zu 3 Tage im Kühlschrank auf.</x:v>
      </x:c>
      <x:c r="S226" s="161" t="str">
        <x:v>Erhitze das Gericht in Pfanne, Topf oder Mikrowelle vollständig. Gib bei Bedarf einen kleinen Schuss Wasser hinzu.</x:v>
      </x:c>
      <x:c r="T226" s="138" t="str"/>
      <x:c r="U226" s="138" t="str">
        <x:v>https://www.bbcgoodfood.com/recipes/carrot-pilaf-with-coriander-chutney</x:v>
      </x:c>
      <x:c r="V226" s="138" t="str">
        <x:v>reviewed</x:v>
      </x:c>
      <x:c r="W226" s="138" t="n">
        <x:v>90</x:v>
      </x:c>
      <x:c r="X226" s="138" t="n">
        <x:v>46232</x:v>
      </x:c>
    </x:row>
    <x:row r="227">
      <x:c r="A227" s="137" t="str">
        <x:v>DI-226</x:v>
      </x:c>
      <x:c r="B227" s="137" t="n">
        <x:v>1</x:v>
      </x:c>
      <x:c r="C227" s="137" t="str">
        <x:v>DI-226-V1</x:v>
      </x:c>
      <x:c r="D227" s="142" t="str">
        <x:v>Blumenkohl-Paneer-Erbsen-Curry</x:v>
      </x:c>
      <x:c r="E227" s="138" t="str">
        <x:v>Abendessen</x:v>
      </x:c>
      <x:c r="F227" s="138" t="str">
        <x:v>vegetarisch</x:v>
      </x:c>
      <x:c r="G227" s="138" t="str">
        <x:v>curry|cauliflower-paneer-pea-curry</x:v>
      </x:c>
      <x:c r="H227" s="138" t="n">
        <x:v>4</x:v>
      </x:c>
      <x:c r="I227" s="138" t="n">
        <x:v>19</x:v>
      </x:c>
      <x:c r="J227" s="138" t="n">
        <x:v>36</x:v>
      </x:c>
      <x:c r="K227" s="138" t="n">
        <x:v>55</x:v>
      </x:c>
      <x:c r="L227" s="138" t="str">
        <x:v>mittel</x:v>
      </x:c>
      <x:c r="M227" s="138" t="str">
        <x:f>'recipe_classification'!AH227</x:f>
        <x:v>günstig</x:v>
      </x:c>
      <x:c r="N227" s="138" t="n">
        <x:f>'recipe_classification'!AN227</x:f>
        <x:v>5</x:v>
      </x:c>
      <x:c r="O227" s="138" t="n">
        <x:v>3</x:v>
      </x:c>
      <x:c r="P227" s="141" t="b">
        <x:v>1</x:v>
      </x:c>
      <x:c r="Q227" s="141" t="b">
        <x:f>'recipe_classification'!AK227=1</x:f>
        <x:v>1</x:v>
      </x:c>
      <x:c r="R227" s="161" t="str">
        <x:v>Lasse das Gericht rasch abkühlen und bewahre es luftdicht bis zu 3 Tage im Kühlschrank auf.</x:v>
      </x:c>
      <x:c r="S227" s="161" t="str">
        <x:v>Erhitze es im Topf unter gelegentlichem Rühren vollständig. Gib bei Bedarf etwas Wasser oder Brühe hinzu.</x:v>
      </x:c>
      <x:c r="T227" s="138" t="str"/>
      <x:c r="U227" s="138" t="str">
        <x:v>https://www.bbcgoodfood.com/recipes/cauliflower-paneer-pea-curry</x:v>
      </x:c>
      <x:c r="V227" s="138" t="str">
        <x:v>reviewed</x:v>
      </x:c>
      <x:c r="W227" s="138" t="n">
        <x:v>90</x:v>
      </x:c>
      <x:c r="X227" s="138" t="n">
        <x:v>46232</x:v>
      </x:c>
    </x:row>
    <x:row r="228">
      <x:c r="A228" s="137" t="str">
        <x:v>DI-227</x:v>
      </x:c>
      <x:c r="B228" s="137" t="n">
        <x:v>1</x:v>
      </x:c>
      <x:c r="C228" s="137" t="str">
        <x:v>DI-227-V1</x:v>
      </x:c>
      <x:c r="D228" s="142" t="str">
        <x:v>Chana Masala mit Spinat</x:v>
      </x:c>
      <x:c r="E228" s="138" t="str">
        <x:v>Abendessen</x:v>
      </x:c>
      <x:c r="F228" s="138" t="str">
        <x:v>vegan</x:v>
      </x:c>
      <x:c r="G228" s="138" t="str">
        <x:v>curry|chana-masala-chickpea-curry-with-spinach</x:v>
      </x:c>
      <x:c r="H228" s="138" t="n">
        <x:v>2</x:v>
      </x:c>
      <x:c r="I228" s="138" t="n">
        <x:v>12</x:v>
      </x:c>
      <x:c r="J228" s="138" t="n">
        <x:v>23</x:v>
      </x:c>
      <x:c r="K228" s="138" t="n">
        <x:v>35</x:v>
      </x:c>
      <x:c r="L228" s="138" t="str">
        <x:v>mittel</x:v>
      </x:c>
      <x:c r="M228" s="138" t="str">
        <x:f>'recipe_classification'!AH228</x:f>
        <x:v>mittel</x:v>
      </x:c>
      <x:c r="N228" s="138" t="n">
        <x:f>'recipe_classification'!AN228</x:f>
        <x:v>4</x:v>
      </x:c>
      <x:c r="O228" s="138" t="n">
        <x:v>3</x:v>
      </x:c>
      <x:c r="P228" s="141" t="b">
        <x:v>1</x:v>
      </x:c>
      <x:c r="Q228" s="141" t="b">
        <x:f>'recipe_classification'!AK228=1</x:f>
        <x:v>1</x:v>
      </x:c>
      <x:c r="R228" s="161" t="str">
        <x:v>Lasse das Gericht rasch abkühlen und bewahre es luftdicht bis zu 3 Tage im Kühlschrank auf.</x:v>
      </x:c>
      <x:c r="S228" s="161" t="str">
        <x:v>Erhitze es im Topf unter gelegentlichem Rühren vollständig. Gib bei Bedarf etwas Wasser oder Brühe hinzu.</x:v>
      </x:c>
      <x:c r="T228" s="138" t="str"/>
      <x:c r="U228" s="138" t="str">
        <x:v>https://www.bbcgoodfood.com/recipes/chana-masala-spinach</x:v>
      </x:c>
      <x:c r="V228" s="138" t="str">
        <x:v>reviewed</x:v>
      </x:c>
      <x:c r="W228" s="138" t="n">
        <x:v>90</x:v>
      </x:c>
      <x:c r="X228" s="138" t="n">
        <x:v>46232</x:v>
      </x:c>
    </x:row>
    <x:row r="229">
      <x:c r="A229" s="137" t="str">
        <x:v>DI-228</x:v>
      </x:c>
      <x:c r="B229" s="137" t="n">
        <x:v>1</x:v>
      </x:c>
      <x:c r="C229" s="137" t="str">
        <x:v>DI-228-V1</x:v>
      </x:c>
      <x:c r="D229" s="142" t="str">
        <x:v>Pasta mit geröstetem Brokkoli, Zitrone und Walnüssen</x:v>
      </x:c>
      <x:c r="E229" s="138" t="str">
        <x:v>Abendessen</x:v>
      </x:c>
      <x:c r="F229" s="138" t="str">
        <x:v>vegetarisch</x:v>
      </x:c>
      <x:c r="G229" s="138" t="str">
        <x:v>pasta|charred-broccoli-lemon-walnut-pasta</x:v>
      </x:c>
      <x:c r="H229" s="138" t="n">
        <x:v>2</x:v>
      </x:c>
      <x:c r="I229" s="138" t="n">
        <x:v>7</x:v>
      </x:c>
      <x:c r="J229" s="138" t="n">
        <x:v>13</x:v>
      </x:c>
      <x:c r="K229" s="138" t="n">
        <x:v>20</x:v>
      </x:c>
      <x:c r="L229" s="138" t="str">
        <x:v>mittel</x:v>
      </x:c>
      <x:c r="M229" s="138" t="str">
        <x:f>'recipe_classification'!AH229</x:f>
        <x:v>günstig</x:v>
      </x:c>
      <x:c r="N229" s="138" t="n">
        <x:f>'recipe_classification'!AN229</x:f>
        <x:v>3</x:v>
      </x:c>
      <x:c r="O229" s="138" t="n">
        <x:v>3</x:v>
      </x:c>
      <x:c r="P229" s="141" t="b">
        <x:v>0</x:v>
      </x:c>
      <x:c r="Q229" s="141" t="b">
        <x:f>'recipe_classification'!AK229=1</x:f>
        <x:v>1</x:v>
      </x:c>
      <x:c r="R229" s="161" t="str">
        <x:v>Lasse Reste vollständig abkühlen und bewahre sie luftdicht bis zu 3 Tage im Kühlschrank auf.</x:v>
      </x:c>
      <x:c r="S229" s="161" t="str">
        <x:v>Erhitze das Gericht in Pfanne, Topf oder Mikrowelle vollständig. Gib bei Bedarf einen kleinen Schuss Wasser hinzu.</x:v>
      </x:c>
      <x:c r="T229" s="138" t="str"/>
      <x:c r="U229" s="138" t="str">
        <x:v>https://www.bbcgoodfood.com/recipes/charred-broccoli-lemon-walnut-pasta</x:v>
      </x:c>
      <x:c r="V229" s="138" t="str">
        <x:v>reviewed</x:v>
      </x:c>
      <x:c r="W229" s="138" t="n">
        <x:v>90</x:v>
      </x:c>
      <x:c r="X229" s="138" t="n">
        <x:v>46232</x:v>
      </x:c>
    </x:row>
    <x:row r="230">
      <x:c r="A230" s="137" t="str">
        <x:v>DI-229</x:v>
      </x:c>
      <x:c r="B230" s="137" t="n">
        <x:v>1</x:v>
      </x:c>
      <x:c r="C230" s="137" t="str">
        <x:v>DI-229-V1</x:v>
      </x:c>
      <x:c r="D230" s="142" t="str">
        <x:v>Hähnchen vom Blech mit jungen Kartoffeln</x:v>
      </x:c>
      <x:c r="E230" s="138" t="str">
        <x:v>Abendessen</x:v>
      </x:c>
      <x:c r="F230" s="138" t="str">
        <x:v>omnivor</x:v>
      </x:c>
      <x:c r="G230" s="138" t="str">
        <x:v>bake|chicken-new-potato-traybake</x:v>
      </x:c>
      <x:c r="H230" s="138" t="n">
        <x:v>2</x:v>
      </x:c>
      <x:c r="I230" s="138" t="n">
        <x:v>31</x:v>
      </x:c>
      <x:c r="J230" s="138" t="n">
        <x:v>59</x:v>
      </x:c>
      <x:c r="K230" s="138" t="n">
        <x:v>90</x:v>
      </x:c>
      <x:c r="L230" s="138" t="str">
        <x:v>anspruchsvoll</x:v>
      </x:c>
      <x:c r="M230" s="138" t="str">
        <x:f>'recipe_classification'!AH230</x:f>
        <x:v>mittel</x:v>
      </x:c>
      <x:c r="N230" s="138" t="n">
        <x:f>'recipe_classification'!AN230</x:f>
        <x:v>4</x:v>
      </x:c>
      <x:c r="O230" s="138" t="n">
        <x:v>3</x:v>
      </x:c>
      <x:c r="P230" s="141" t="b">
        <x:v>1</x:v>
      </x:c>
      <x:c r="Q230" s="141" t="b">
        <x:f>'recipe_classification'!AK230=1</x:f>
        <x:v>1</x:v>
      </x:c>
      <x:c r="R230" s="161" t="str">
        <x:v>Lasse Reste vollständig abkühlen und bewahre sie luftdicht bis zu 3 Tage im Kühlschrank auf.</x:v>
      </x:c>
      <x:c r="S230" s="161" t="str">
        <x:v>Erwärme das Gericht bei 160 °C im Backofen oder portionsweise in der Mikrowelle.</x:v>
      </x:c>
      <x:c r="T230" s="138" t="str"/>
      <x:c r="U230" s="138" t="str">
        <x:v>https://www.bbcgoodfood.com/recipes/chicken-new-potato-traybake</x:v>
      </x:c>
      <x:c r="V230" s="138" t="str">
        <x:v>reviewed</x:v>
      </x:c>
      <x:c r="W230" s="138" t="n">
        <x:v>90</x:v>
      </x:c>
      <x:c r="X230" s="138" t="n">
        <x:v>46232</x:v>
      </x:c>
    </x:row>
    <x:row r="231">
      <x:c r="A231" s="137" t="str">
        <x:v>DI-230</x:v>
      </x:c>
      <x:c r="B231" s="137" t="n">
        <x:v>1</x:v>
      </x:c>
      <x:c r="C231" s="137" t="str">
        <x:v>DI-230-V1</x:v>
      </x:c>
      <x:c r="D231" s="142" t="str">
        <x:v>Hähnchen-Graupen-Risotto</x:v>
      </x:c>
      <x:c r="E231" s="138" t="str">
        <x:v>Abendessen</x:v>
      </x:c>
      <x:c r="F231" s="138" t="str">
        <x:v>omnivor</x:v>
      </x:c>
      <x:c r="G231" s="138" t="str">
        <x:v>risotto|chicken-pearl-barley-risotto</x:v>
      </x:c>
      <x:c r="H231" s="138" t="n">
        <x:v>2</x:v>
      </x:c>
      <x:c r="I231" s="138" t="n">
        <x:v>16</x:v>
      </x:c>
      <x:c r="J231" s="138" t="n">
        <x:v>29</x:v>
      </x:c>
      <x:c r="K231" s="138" t="n">
        <x:v>45</x:v>
      </x:c>
      <x:c r="L231" s="138" t="str">
        <x:v>mittel</x:v>
      </x:c>
      <x:c r="M231" s="138" t="str">
        <x:f>'recipe_classification'!AH231</x:f>
        <x:v>günstig</x:v>
      </x:c>
      <x:c r="N231" s="138" t="n">
        <x:f>'recipe_classification'!AN231</x:f>
        <x:v>3</x:v>
      </x:c>
      <x:c r="O231" s="138" t="n">
        <x:v>3</x:v>
      </x:c>
      <x:c r="P231" s="141" t="b">
        <x:v>0</x:v>
      </x:c>
      <x:c r="Q231" s="141" t="b">
        <x:f>'recipe_classification'!AK231=1</x:f>
        <x:v>1</x:v>
      </x:c>
      <x:c r="R231" s="161" t="str">
        <x:v>Lasse Reste vollständig abkühlen und bewahre sie luftdicht bis zu 3 Tage im Kühlschrank auf.</x:v>
      </x:c>
      <x:c r="S231" s="161" t="str">
        <x:v>Erhitze das Gericht in Pfanne, Topf oder Mikrowelle vollständig. Gib bei Bedarf einen kleinen Schuss Wasser hinzu.</x:v>
      </x:c>
      <x:c r="T231" s="138" t="str"/>
      <x:c r="U231" s="138" t="str">
        <x:v>https://www.bbcgoodfood.com/recipes/chicken-pearl-barley-risotto</x:v>
      </x:c>
      <x:c r="V231" s="138" t="str">
        <x:v>reviewed</x:v>
      </x:c>
      <x:c r="W231" s="138" t="n">
        <x:v>90</x:v>
      </x:c>
      <x:c r="X231" s="138" t="n">
        <x:v>46232</x:v>
      </x:c>
    </x:row>
    <x:row r="232">
      <x:c r="A232" s="137" t="str">
        <x:v>DI-231</x:v>
      </x:c>
      <x:c r="B232" s="137" t="n">
        <x:v>1</x:v>
      </x:c>
      <x:c r="C232" s="137" t="str">
        <x:v>DI-231-V1</x:v>
      </x:c>
      <x:c r="D232" s="142" t="str">
        <x:v>Hähnchen-Dhansak</x:v>
      </x:c>
      <x:c r="E232" s="138" t="str">
        <x:v>Abendessen</x:v>
      </x:c>
      <x:c r="F232" s="138" t="str">
        <x:v>omnivor</x:v>
      </x:c>
      <x:c r="G232" s="138" t="str">
        <x:v>pan|chicken-dhansak</x:v>
      </x:c>
      <x:c r="H232" s="138" t="n">
        <x:v>5</x:v>
      </x:c>
      <x:c r="I232" s="138" t="n">
        <x:v>19</x:v>
      </x:c>
      <x:c r="J232" s="138" t="n">
        <x:v>36</x:v>
      </x:c>
      <x:c r="K232" s="138" t="n">
        <x:v>55</x:v>
      </x:c>
      <x:c r="L232" s="138" t="str">
        <x:v>mittel</x:v>
      </x:c>
      <x:c r="M232" s="138" t="str">
        <x:f>'recipe_classification'!AH232</x:f>
        <x:v>günstig</x:v>
      </x:c>
      <x:c r="N232" s="138" t="n">
        <x:f>'recipe_classification'!AN232</x:f>
        <x:v>3</x:v>
      </x:c>
      <x:c r="O232" s="138" t="n">
        <x:v>3</x:v>
      </x:c>
      <x:c r="P232" s="141" t="b">
        <x:v>0</x:v>
      </x:c>
      <x:c r="Q232" s="141" t="b">
        <x:f>'recipe_classification'!AK232=1</x:f>
        <x:v>1</x:v>
      </x:c>
      <x:c r="R232" s="161" t="str">
        <x:v>Lasse Reste vollständig abkühlen und bewahre sie luftdicht bis zu 3 Tage im Kühlschrank auf.</x:v>
      </x:c>
      <x:c r="S232" s="161" t="str">
        <x:v>Erhitze das Gericht in Pfanne, Topf oder Mikrowelle vollständig. Gib bei Bedarf einen kleinen Schuss Wasser hinzu.</x:v>
      </x:c>
      <x:c r="T232" s="138" t="str"/>
      <x:c r="U232" s="138" t="str">
        <x:v>https://www.bbcgoodfood.com/recipes/chicken-dhansak</x:v>
      </x:c>
      <x:c r="V232" s="138" t="str">
        <x:v>reviewed</x:v>
      </x:c>
      <x:c r="W232" s="138" t="n">
        <x:v>90</x:v>
      </x:c>
      <x:c r="X232" s="138" t="n">
        <x:v>46232</x:v>
      </x:c>
    </x:row>
    <x:row r="233">
      <x:c r="A233" s="137" t="str">
        <x:v>DI-232</x:v>
      </x:c>
      <x:c r="B233" s="137" t="n">
        <x:v>1</x:v>
      </x:c>
      <x:c r="C233" s="137" t="str">
        <x:v>DI-232-V1</x:v>
      </x:c>
      <x:c r="D233" s="142" t="str">
        <x:v>Hähnchen-Madras</x:v>
      </x:c>
      <x:c r="E233" s="138" t="str">
        <x:v>Abendessen</x:v>
      </x:c>
      <x:c r="F233" s="138" t="str">
        <x:v>omnivor</x:v>
      </x:c>
      <x:c r="G233" s="138" t="str">
        <x:v>pan|chicken-madras</x:v>
      </x:c>
      <x:c r="H233" s="138" t="n">
        <x:v>3</x:v>
      </x:c>
      <x:c r="I233" s="138" t="n">
        <x:v>19</x:v>
      </x:c>
      <x:c r="J233" s="138" t="n">
        <x:v>36</x:v>
      </x:c>
      <x:c r="K233" s="138" t="n">
        <x:v>55</x:v>
      </x:c>
      <x:c r="L233" s="138" t="str">
        <x:v>mittel</x:v>
      </x:c>
      <x:c r="M233" s="138" t="str">
        <x:f>'recipe_classification'!AH233</x:f>
        <x:v>günstig</x:v>
      </x:c>
      <x:c r="N233" s="138" t="n">
        <x:f>'recipe_classification'!AN233</x:f>
        <x:v>3</x:v>
      </x:c>
      <x:c r="O233" s="138" t="n">
        <x:v>3</x:v>
      </x:c>
      <x:c r="P233" s="141" t="b">
        <x:v>0</x:v>
      </x:c>
      <x:c r="Q233" s="141" t="b">
        <x:f>'recipe_classification'!AK233=1</x:f>
        <x:v>1</x:v>
      </x:c>
      <x:c r="R233" s="161" t="str">
        <x:v>Lasse Reste vollständig abkühlen und bewahre sie luftdicht bis zu 3 Tage im Kühlschrank auf.</x:v>
      </x:c>
      <x:c r="S233" s="161" t="str">
        <x:v>Erhitze das Gericht in Pfanne, Topf oder Mikrowelle vollständig. Gib bei Bedarf einen kleinen Schuss Wasser hinzu.</x:v>
      </x:c>
      <x:c r="T233" s="138" t="str"/>
      <x:c r="U233" s="138" t="str">
        <x:v>https://www.bbcgoodfood.com/recipes/chicken-madras</x:v>
      </x:c>
      <x:c r="V233" s="138" t="str">
        <x:v>reviewed</x:v>
      </x:c>
      <x:c r="W233" s="138" t="n">
        <x:v>90</x:v>
      </x:c>
      <x:c r="X233" s="138" t="n">
        <x:v>46232</x:v>
      </x:c>
    </x:row>
    <x:row r="234">
      <x:c r="A234" s="137" t="str">
        <x:v>DI-233</x:v>
      </x:c>
      <x:c r="B234" s="137" t="n">
        <x:v>1</x:v>
      </x:c>
      <x:c r="C234" s="137" t="str">
        <x:v>DI-233-V1</x:v>
      </x:c>
      <x:c r="D234" s="142" t="str">
        <x:v>Hähnchen-Parmesan</x:v>
      </x:c>
      <x:c r="E234" s="138" t="str">
        <x:v>Abendessen</x:v>
      </x:c>
      <x:c r="F234" s="138" t="str">
        <x:v>omnivor</x:v>
      </x:c>
      <x:c r="G234" s="138" t="str">
        <x:v>pan|chicken-parmesan</x:v>
      </x:c>
      <x:c r="H234" s="138" t="n">
        <x:v>4</x:v>
      </x:c>
      <x:c r="I234" s="138" t="n">
        <x:v>10</x:v>
      </x:c>
      <x:c r="J234" s="138" t="n">
        <x:v>20</x:v>
      </x:c>
      <x:c r="K234" s="138" t="n">
        <x:v>30</x:v>
      </x:c>
      <x:c r="L234" s="138" t="str">
        <x:v>mittel</x:v>
      </x:c>
      <x:c r="M234" s="138" t="str">
        <x:f>'recipe_classification'!AH234</x:f>
        <x:v>günstig</x:v>
      </x:c>
      <x:c r="N234" s="138" t="n">
        <x:f>'recipe_classification'!AN234</x:f>
        <x:v>3</x:v>
      </x:c>
      <x:c r="O234" s="138" t="n">
        <x:v>3</x:v>
      </x:c>
      <x:c r="P234" s="141" t="b">
        <x:v>0</x:v>
      </x:c>
      <x:c r="Q234" s="141" t="b">
        <x:f>'recipe_classification'!AK234=1</x:f>
        <x:v>1</x:v>
      </x:c>
      <x:c r="R234" s="161" t="str">
        <x:v>Lasse Reste vollständig abkühlen und bewahre sie luftdicht bis zu 3 Tage im Kühlschrank auf.</x:v>
      </x:c>
      <x:c r="S234" s="161" t="str">
        <x:v>Erhitze das Gericht in Pfanne, Topf oder Mikrowelle vollständig. Gib bei Bedarf einen kleinen Schuss Wasser hinzu.</x:v>
      </x:c>
      <x:c r="T234" s="138" t="str"/>
      <x:c r="U234" s="138" t="str">
        <x:v>https://www.bbcgoodfood.com/recipes/chicken-parmigiana</x:v>
      </x:c>
      <x:c r="V234" s="138" t="str">
        <x:v>reviewed</x:v>
      </x:c>
      <x:c r="W234" s="138" t="n">
        <x:v>90</x:v>
      </x:c>
      <x:c r="X234" s="138" t="n">
        <x:v>46232</x:v>
      </x:c>
    </x:row>
    <x:row r="235">
      <x:c r="A235" s="137" t="str">
        <x:v>DI-234</x:v>
      </x:c>
      <x:c r="B235" s="137" t="n">
        <x:v>1</x:v>
      </x:c>
      <x:c r="C235" s="137" t="str">
        <x:v>DI-234-V1</x:v>
      </x:c>
      <x:c r="D235" s="142" t="str">
        <x:v>Hähnchen-Piccata mit Knoblauchgemüse und jungen Kartoffeln</x:v>
      </x:c>
      <x:c r="E235" s="138" t="str">
        <x:v>Abendessen</x:v>
      </x:c>
      <x:c r="F235" s="138" t="str">
        <x:v>omnivor</x:v>
      </x:c>
      <x:c r="G235" s="138" t="str">
        <x:v>pan|chicken-piccata-with-garlicky-greens-new-potatoes</x:v>
      </x:c>
      <x:c r="H235" s="138" t="n">
        <x:v>2</x:v>
      </x:c>
      <x:c r="I235" s="138" t="n">
        <x:v>7</x:v>
      </x:c>
      <x:c r="J235" s="138" t="n">
        <x:v>13</x:v>
      </x:c>
      <x:c r="K235" s="138" t="n">
        <x:v>20</x:v>
      </x:c>
      <x:c r="L235" s="138" t="str">
        <x:v>mittel</x:v>
      </x:c>
      <x:c r="M235" s="138" t="str">
        <x:f>'recipe_classification'!AH235</x:f>
        <x:v>mittel</x:v>
      </x:c>
      <x:c r="N235" s="138" t="n">
        <x:f>'recipe_classification'!AN235</x:f>
        <x:v>3</x:v>
      </x:c>
      <x:c r="O235" s="138" t="n">
        <x:v>3</x:v>
      </x:c>
      <x:c r="P235" s="141" t="b">
        <x:v>0</x:v>
      </x:c>
      <x:c r="Q235" s="141" t="b">
        <x:f>'recipe_classification'!AK235=1</x:f>
        <x:v>1</x:v>
      </x:c>
      <x:c r="R235" s="161" t="str">
        <x:v>Lasse Reste vollständig abkühlen und bewahre sie luftdicht bis zu 3 Tage im Kühlschrank auf.</x:v>
      </x:c>
      <x:c r="S235" s="161" t="str">
        <x:v>Erhitze das Gericht in Pfanne, Topf oder Mikrowelle vollständig. Gib bei Bedarf einen kleinen Schuss Wasser hinzu.</x:v>
      </x:c>
      <x:c r="T235" s="138" t="str"/>
      <x:c r="U235" s="138" t="str">
        <x:v>https://www.bbcgoodfood.com/recipes/chicken-piccata-garlicky-greens-new-potatoes</x:v>
      </x:c>
      <x:c r="V235" s="138" t="str">
        <x:v>reviewed</x:v>
      </x:c>
      <x:c r="W235" s="138" t="n">
        <x:v>90</x:v>
      </x:c>
      <x:c r="X235" s="138" t="n">
        <x:v>46232</x:v>
      </x:c>
    </x:row>
    <x:row r="236">
      <x:c r="A236" s="137" t="str">
        <x:v>DI-235</x:v>
      </x:c>
      <x:c r="B236" s="137" t="n">
        <x:v>1</x:v>
      </x:c>
      <x:c r="C236" s="137" t="str">
        <x:v>DI-235-V1</x:v>
      </x:c>
      <x:c r="D236" s="142" t="str">
        <x:v>Hähnchen-Saag</x:v>
      </x:c>
      <x:c r="E236" s="138" t="str">
        <x:v>Abendessen</x:v>
      </x:c>
      <x:c r="F236" s="138" t="str">
        <x:v>omnivor</x:v>
      </x:c>
      <x:c r="G236" s="138" t="str">
        <x:v>pan|chicken-saag</x:v>
      </x:c>
      <x:c r="H236" s="138" t="n">
        <x:v>2</x:v>
      </x:c>
      <x:c r="I236" s="138" t="n">
        <x:v>14</x:v>
      </x:c>
      <x:c r="J236" s="138" t="n">
        <x:v>26</x:v>
      </x:c>
      <x:c r="K236" s="138" t="n">
        <x:v>40</x:v>
      </x:c>
      <x:c r="L236" s="138" t="str">
        <x:v>mittel</x:v>
      </x:c>
      <x:c r="M236" s="138" t="str">
        <x:f>'recipe_classification'!AH236</x:f>
        <x:v>mittel</x:v>
      </x:c>
      <x:c r="N236" s="138" t="n">
        <x:f>'recipe_classification'!AN236</x:f>
        <x:v>3</x:v>
      </x:c>
      <x:c r="O236" s="138" t="n">
        <x:v>3</x:v>
      </x:c>
      <x:c r="P236" s="141" t="b">
        <x:v>0</x:v>
      </x:c>
      <x:c r="Q236" s="141" t="b">
        <x:f>'recipe_classification'!AK236=1</x:f>
        <x:v>1</x:v>
      </x:c>
      <x:c r="R236" s="161" t="str">
        <x:v>Lasse Reste vollständig abkühlen und bewahre sie luftdicht bis zu 3 Tage im Kühlschrank auf.</x:v>
      </x:c>
      <x:c r="S236" s="161" t="str">
        <x:v>Erhitze das Gericht in Pfanne, Topf oder Mikrowelle vollständig. Gib bei Bedarf einen kleinen Schuss Wasser hinzu.</x:v>
      </x:c>
      <x:c r="T236" s="138" t="str"/>
      <x:c r="U236" s="138" t="str">
        <x:v>https://www.bbcgoodfood.com/recipes/chicken-saag</x:v>
      </x:c>
      <x:c r="V236" s="138" t="str">
        <x:v>reviewed</x:v>
      </x:c>
      <x:c r="W236" s="138" t="n">
        <x:v>90</x:v>
      </x:c>
      <x:c r="X236" s="138" t="n">
        <x:v>46232</x:v>
      </x:c>
    </x:row>
    <x:row r="237">
      <x:c r="A237" s="137" t="str">
        <x:v>DI-236</x:v>
      </x:c>
      <x:c r="B237" s="137" t="n">
        <x:v>1</x:v>
      </x:c>
      <x:c r="C237" s="137" t="str">
        <x:v>DI-236-V1</x:v>
      </x:c>
      <x:c r="D237" s="142" t="str">
        <x:v>Hähnchen-Tacos</x:v>
      </x:c>
      <x:c r="E237" s="138" t="str">
        <x:v>Abendessen</x:v>
      </x:c>
      <x:c r="F237" s="138" t="str">
        <x:v>omnivor</x:v>
      </x:c>
      <x:c r="G237" s="138" t="str">
        <x:v>wrap|chicken-tacos</x:v>
      </x:c>
      <x:c r="H237" s="138" t="n">
        <x:v>4</x:v>
      </x:c>
      <x:c r="I237" s="138" t="n">
        <x:v>21</x:v>
      </x:c>
      <x:c r="J237" s="138" t="n">
        <x:v>39</x:v>
      </x:c>
      <x:c r="K237" s="138" t="n">
        <x:v>60</x:v>
      </x:c>
      <x:c r="L237" s="138" t="str">
        <x:v>anspruchsvoll</x:v>
      </x:c>
      <x:c r="M237" s="138" t="str">
        <x:f>'recipe_classification'!AH237</x:f>
        <x:v>günstig</x:v>
      </x:c>
      <x:c r="N237" s="138" t="n">
        <x:f>'recipe_classification'!AN237</x:f>
        <x:v>3</x:v>
      </x:c>
      <x:c r="O237" s="138" t="n">
        <x:v>3</x:v>
      </x:c>
      <x:c r="P237" s="141" t="b">
        <x:v>0</x:v>
      </x:c>
      <x:c r="Q237" s="141" t="b">
        <x:f>'recipe_classification'!AK237=1</x:f>
        <x:v>1</x:v>
      </x:c>
      <x:c r="R237" s="161" t="str">
        <x:v>Lasse Reste vollständig abkühlen und bewahre sie luftdicht bis zu 3 Tage im Kühlschrank auf.</x:v>
      </x:c>
      <x:c r="S237" s="161" t="str">
        <x:v>Erhitze das Gericht in Pfanne, Topf oder Mikrowelle vollständig. Gib bei Bedarf einen kleinen Schuss Wasser hinzu.</x:v>
      </x:c>
      <x:c r="T237" s="138" t="str"/>
      <x:c r="U237" s="138" t="str">
        <x:v>https://www.bbcgoodfood.com/recipes/chicken-sweetcorn-tacos</x:v>
      </x:c>
      <x:c r="V237" s="138" t="str">
        <x:v>reviewed</x:v>
      </x:c>
      <x:c r="W237" s="138" t="n">
        <x:v>90</x:v>
      </x:c>
      <x:c r="X237" s="138" t="n">
        <x:v>46232</x:v>
      </x:c>
    </x:row>
    <x:row r="238">
      <x:c r="A238" s="137" t="str">
        <x:v>DI-237</x:v>
      </x:c>
      <x:c r="B238" s="137" t="n">
        <x:v>1</x:v>
      </x:c>
      <x:c r="C238" s="137" t="str">
        <x:v>DI-237-V1</x:v>
      </x:c>
      <x:c r="D238" s="142" t="str">
        <x:v>Hähnchen mit zerdrückten Harissa-Kichererbsen</x:v>
      </x:c>
      <x:c r="E238" s="138" t="str">
        <x:v>Abendessen</x:v>
      </x:c>
      <x:c r="F238" s="138" t="str">
        <x:v>omnivor</x:v>
      </x:c>
      <x:c r="G238" s="138" t="str">
        <x:v>pan|chicken-with-crushed-harissa-chickpeas</x:v>
      </x:c>
      <x:c r="H238" s="138" t="n">
        <x:v>4</x:v>
      </x:c>
      <x:c r="I238" s="138" t="n">
        <x:v>5</x:v>
      </x:c>
      <x:c r="J238" s="138" t="n">
        <x:v>10</x:v>
      </x:c>
      <x:c r="K238" s="138" t="n">
        <x:v>15</x:v>
      </x:c>
      <x:c r="L238" s="138" t="str">
        <x:v>mittel</x:v>
      </x:c>
      <x:c r="M238" s="138" t="str">
        <x:f>'recipe_classification'!AH238</x:f>
        <x:v>günstig</x:v>
      </x:c>
      <x:c r="N238" s="138" t="n">
        <x:f>'recipe_classification'!AN238</x:f>
        <x:v>3</x:v>
      </x:c>
      <x:c r="O238" s="138" t="n">
        <x:v>3</x:v>
      </x:c>
      <x:c r="P238" s="141" t="b">
        <x:v>0</x:v>
      </x:c>
      <x:c r="Q238" s="141" t="b">
        <x:f>'recipe_classification'!AK238=1</x:f>
        <x:v>1</x:v>
      </x:c>
      <x:c r="R238" s="161" t="str">
        <x:v>Lasse Reste vollständig abkühlen und bewahre sie luftdicht bis zu 3 Tage im Kühlschrank auf.</x:v>
      </x:c>
      <x:c r="S238" s="161" t="str">
        <x:v>Erhitze das Gericht in Pfanne, Topf oder Mikrowelle vollständig. Gib bei Bedarf einen kleinen Schuss Wasser hinzu.</x:v>
      </x:c>
      <x:c r="T238" s="138" t="str"/>
      <x:c r="U238" s="138" t="str">
        <x:v>https://www.bbcgoodfood.com/recipes/chicken-crushed-harissa-chickpeas</x:v>
      </x:c>
      <x:c r="V238" s="138" t="str">
        <x:v>reviewed</x:v>
      </x:c>
      <x:c r="W238" s="138" t="n">
        <x:v>90</x:v>
      </x:c>
      <x:c r="X238" s="138" t="n">
        <x:v>46232</x:v>
      </x:c>
    </x:row>
    <x:row r="239">
      <x:c r="A239" s="137" t="str">
        <x:v>DI-238</x:v>
      </x:c>
      <x:c r="B239" s="137" t="n">
        <x:v>1</x:v>
      </x:c>
      <x:c r="C239" s="137" t="str">
        <x:v>DI-238-V1</x:v>
      </x:c>
      <x:c r="D239" s="142" t="str">
        <x:v>Hähnchen-Kürbis-Kichererbsen-Eintopf</x:v>
      </x:c>
      <x:c r="E239" s="138" t="str">
        <x:v>Abendessen</x:v>
      </x:c>
      <x:c r="F239" s="138" t="str">
        <x:v>omnivor</x:v>
      </x:c>
      <x:c r="G239" s="138" t="str">
        <x:v>stew|chicken-squash-chickpea-stew</x:v>
      </x:c>
      <x:c r="H239" s="138" t="n">
        <x:v>3</x:v>
      </x:c>
      <x:c r="I239" s="138" t="n">
        <x:v>31</x:v>
      </x:c>
      <x:c r="J239" s="138" t="n">
        <x:v>59</x:v>
      </x:c>
      <x:c r="K239" s="138" t="n">
        <x:v>90</x:v>
      </x:c>
      <x:c r="L239" s="138" t="str">
        <x:v>anspruchsvoll</x:v>
      </x:c>
      <x:c r="M239" s="138" t="str">
        <x:f>'recipe_classification'!AH239</x:f>
        <x:v>mittel</x:v>
      </x:c>
      <x:c r="N239" s="138" t="n">
        <x:f>'recipe_classification'!AN239</x:f>
        <x:v>4</x:v>
      </x:c>
      <x:c r="O239" s="138" t="n">
        <x:v>3</x:v>
      </x:c>
      <x:c r="P239" s="141" t="b">
        <x:v>1</x:v>
      </x:c>
      <x:c r="Q239" s="141" t="b">
        <x:f>'recipe_classification'!AK239=1</x:f>
        <x:v>1</x:v>
      </x:c>
      <x:c r="R239" s="161" t="str">
        <x:v>Lasse das Gericht rasch abkühlen und bewahre es luftdicht bis zu 3 Tage im Kühlschrank auf.</x:v>
      </x:c>
      <x:c r="S239" s="161" t="str">
        <x:v>Erhitze es im Topf unter gelegentlichem Rühren vollständig. Gib bei Bedarf etwas Wasser oder Brühe hinzu.</x:v>
      </x:c>
      <x:c r="T239" s="138" t="str"/>
      <x:c r="U239" s="138" t="str">
        <x:v>https://www.bbcgoodfood.com/recipes/chicken-squash-chickpea-stew</x:v>
      </x:c>
      <x:c r="V239" s="138" t="str">
        <x:v>reviewed</x:v>
      </x:c>
      <x:c r="W239" s="138" t="n">
        <x:v>90</x:v>
      </x:c>
      <x:c r="X239" s="138" t="n">
        <x:v>46232</x:v>
      </x:c>
    </x:row>
    <x:row r="240">
      <x:c r="A240" s="137" t="str">
        <x:v>DI-239</x:v>
      </x:c>
      <x:c r="B240" s="137" t="n">
        <x:v>1</x:v>
      </x:c>
      <x:c r="C240" s="137" t="str">
        <x:v>DI-239-V1</x:v>
      </x:c>
      <x:c r="D240" s="142" t="str">
        <x:v>Chinesisches Hähnchen-Curry</x:v>
      </x:c>
      <x:c r="E240" s="138" t="str">
        <x:v>Abendessen</x:v>
      </x:c>
      <x:c r="F240" s="138" t="str">
        <x:v>omnivor</x:v>
      </x:c>
      <x:c r="G240" s="138" t="str">
        <x:v>curry|chinese-chicken-curry</x:v>
      </x:c>
      <x:c r="H240" s="138" t="n">
        <x:v>4</x:v>
      </x:c>
      <x:c r="I240" s="138" t="n">
        <x:v>19</x:v>
      </x:c>
      <x:c r="J240" s="138" t="n">
        <x:v>36</x:v>
      </x:c>
      <x:c r="K240" s="138" t="n">
        <x:v>55</x:v>
      </x:c>
      <x:c r="L240" s="138" t="str">
        <x:v>mittel</x:v>
      </x:c>
      <x:c r="M240" s="138" t="str">
        <x:f>'recipe_classification'!AH240</x:f>
        <x:v>mittel</x:v>
      </x:c>
      <x:c r="N240" s="138" t="n">
        <x:f>'recipe_classification'!AN240</x:f>
        <x:v>5</x:v>
      </x:c>
      <x:c r="O240" s="138" t="n">
        <x:v>3</x:v>
      </x:c>
      <x:c r="P240" s="141" t="b">
        <x:v>1</x:v>
      </x:c>
      <x:c r="Q240" s="141" t="b">
        <x:f>'recipe_classification'!AK240=1</x:f>
        <x:v>1</x:v>
      </x:c>
      <x:c r="R240" s="161" t="str">
        <x:v>Lasse das Gericht rasch abkühlen und bewahre es luftdicht bis zu 3 Tage im Kühlschrank auf.</x:v>
      </x:c>
      <x:c r="S240" s="161" t="str">
        <x:v>Erhitze es im Topf unter gelegentlichem Rühren vollständig. Gib bei Bedarf etwas Wasser oder Brühe hinzu.</x:v>
      </x:c>
      <x:c r="T240" s="138" t="str"/>
      <x:c r="U240" s="138" t="str">
        <x:v>https://www.bbcgoodfood.com/recipes/chinese-chicken-curry</x:v>
      </x:c>
      <x:c r="V240" s="138" t="str">
        <x:v>reviewed</x:v>
      </x:c>
      <x:c r="W240" s="138" t="n">
        <x:v>90</x:v>
      </x:c>
      <x:c r="X240" s="138" t="n">
        <x:v>46232</x:v>
      </x:c>
    </x:row>
    <x:row r="241">
      <x:c r="A241" s="137" t="str">
        <x:v>DI-240</x:v>
      </x:c>
      <x:c r="B241" s="137" t="n">
        <x:v>1</x:v>
      </x:c>
      <x:c r="C241" s="137" t="str">
        <x:v>DI-240-V1</x:v>
      </x:c>
      <x:c r="D241" s="142" t="str">
        <x:v>Kabeljau-Oliven-Tajine mit Naturreis</x:v>
      </x:c>
      <x:c r="E241" s="138" t="str">
        <x:v>Abendessen</x:v>
      </x:c>
      <x:c r="F241" s="138" t="str">
        <x:v>pescetarisch</x:v>
      </x:c>
      <x:c r="G241" s="138" t="str">
        <x:v>stew|cod-olive-tagine-with-brown-rice</x:v>
      </x:c>
      <x:c r="H241" s="138" t="n">
        <x:v>4</x:v>
      </x:c>
      <x:c r="I241" s="138" t="n">
        <x:v>24</x:v>
      </x:c>
      <x:c r="J241" s="138" t="n">
        <x:v>46</x:v>
      </x:c>
      <x:c r="K241" s="138" t="n">
        <x:v>70</x:v>
      </x:c>
      <x:c r="L241" s="138" t="str">
        <x:v>mittel</x:v>
      </x:c>
      <x:c r="M241" s="138" t="str">
        <x:f>'recipe_classification'!AH241</x:f>
        <x:v>mittel</x:v>
      </x:c>
      <x:c r="N241" s="138" t="n">
        <x:f>'recipe_classification'!AN241</x:f>
        <x:v>3</x:v>
      </x:c>
      <x:c r="O241" s="138" t="n">
        <x:v>2</x:v>
      </x:c>
      <x:c r="P241" s="141" t="b">
        <x:v>0</x:v>
      </x:c>
      <x:c r="Q241" s="141" t="b">
        <x:f>'recipe_classification'!AK241=1</x:f>
        <x:v>1</x:v>
      </x:c>
      <x:c r="R241" s="161" t="str">
        <x:v>Lasse Reste rasch abkühlen und bewahre sie luftdicht höchstens 2 Tage im Kühlschrank auf.</x:v>
      </x:c>
      <x:c r="S241" s="161" t="str">
        <x:v>Erhitze das Gericht einmal vollständig, aber möglichst schonend. Bewahre kalte Beilagen getrennt auf.</x:v>
      </x:c>
      <x:c r="T241" s="138" t="str"/>
      <x:c r="U241" s="138" t="str">
        <x:v>https://www.bbcgoodfood.com/recipes/cod-olive-tagine-with-brown-rice</x:v>
      </x:c>
      <x:c r="V241" s="138" t="str">
        <x:v>reviewed</x:v>
      </x:c>
      <x:c r="W241" s="138" t="n">
        <x:v>90</x:v>
      </x:c>
      <x:c r="X241" s="138" t="n">
        <x:v>46232</x:v>
      </x:c>
    </x:row>
    <x:row r="242">
      <x:c r="A242" s="137" t="str">
        <x:v>DI-241</x:v>
      </x:c>
      <x:c r="B242" s="137" t="n">
        <x:v>1</x:v>
      </x:c>
      <x:c r="C242" s="137" t="str">
        <x:v>DI-241-V1</x:v>
      </x:c>
      <x:c r="D242" s="142" t="str">
        <x:v>Kabeljau-Garnelen-Auflauf mit Safrankartoffeln</x:v>
      </x:c>
      <x:c r="E242" s="138" t="str">
        <x:v>Abendessen</x:v>
      </x:c>
      <x:c r="F242" s="138" t="str">
        <x:v>pescetarisch</x:v>
      </x:c>
      <x:c r="G242" s="138" t="str">
        <x:v>pan|cod-prawn-pie-with-saffron-potatoes</x:v>
      </x:c>
      <x:c r="H242" s="138" t="n">
        <x:v>4</x:v>
      </x:c>
      <x:c r="I242" s="138" t="n">
        <x:v>24</x:v>
      </x:c>
      <x:c r="J242" s="138" t="n">
        <x:v>46</x:v>
      </x:c>
      <x:c r="K242" s="138" t="n">
        <x:v>70</x:v>
      </x:c>
      <x:c r="L242" s="138" t="str">
        <x:v>mittel</x:v>
      </x:c>
      <x:c r="M242" s="138" t="str">
        <x:f>'recipe_classification'!AH242</x:f>
        <x:v>mittel</x:v>
      </x:c>
      <x:c r="N242" s="138" t="n">
        <x:f>'recipe_classification'!AN242</x:f>
        <x:v>3</x:v>
      </x:c>
      <x:c r="O242" s="138" t="n">
        <x:v>2</x:v>
      </x:c>
      <x:c r="P242" s="141" t="b">
        <x:v>0</x:v>
      </x:c>
      <x:c r="Q242" s="141" t="b">
        <x:f>'recipe_classification'!AK242=1</x:f>
        <x:v>1</x:v>
      </x:c>
      <x:c r="R242" s="161" t="str">
        <x:v>Lasse Reste rasch abkühlen und bewahre sie luftdicht höchstens 2 Tage im Kühlschrank auf.</x:v>
      </x:c>
      <x:c r="S242" s="161" t="str">
        <x:v>Erhitze das Gericht einmal vollständig, aber möglichst schonend. Bewahre kalte Beilagen getrennt auf.</x:v>
      </x:c>
      <x:c r="T242" s="138" t="str"/>
      <x:c r="U242" s="138" t="str">
        <x:v>https://www.bbcgoodfood.com/recipes/cod-prawn-pie-with-saffron-potatoes</x:v>
      </x:c>
      <x:c r="V242" s="138" t="str">
        <x:v>reviewed</x:v>
      </x:c>
      <x:c r="W242" s="138" t="n">
        <x:v>90</x:v>
      </x:c>
      <x:c r="X242" s="138" t="n">
        <x:v>46232</x:v>
      </x:c>
    </x:row>
    <x:row r="243">
      <x:c r="A243" s="137" t="str">
        <x:v>DI-242</x:v>
      </x:c>
      <x:c r="B243" s="137" t="n">
        <x:v>1</x:v>
      </x:c>
      <x:c r="C243" s="137" t="str">
        <x:v>DI-242-V1</x:v>
      </x:c>
      <x:c r="D243" s="142" t="str">
        <x:v>Cremige Spinat-Pilz-Penne</x:v>
      </x:c>
      <x:c r="E243" s="138" t="str">
        <x:v>Abendessen</x:v>
      </x:c>
      <x:c r="F243" s="138" t="str">
        <x:v>vegan</x:v>
      </x:c>
      <x:c r="G243" s="138" t="str">
        <x:v>pan|creamy-spinach-mushroom-penne</x:v>
      </x:c>
      <x:c r="H243" s="138" t="n">
        <x:v>2</x:v>
      </x:c>
      <x:c r="I243" s="138" t="n">
        <x:v>7</x:v>
      </x:c>
      <x:c r="J243" s="138" t="n">
        <x:v>13</x:v>
      </x:c>
      <x:c r="K243" s="138" t="n">
        <x:v>20</x:v>
      </x:c>
      <x:c r="L243" s="138" t="str">
        <x:v>mittel</x:v>
      </x:c>
      <x:c r="M243" s="138" t="str">
        <x:f>'recipe_classification'!AH243</x:f>
        <x:v>günstig</x:v>
      </x:c>
      <x:c r="N243" s="138" t="n">
        <x:f>'recipe_classification'!AN243</x:f>
        <x:v>3</x:v>
      </x:c>
      <x:c r="O243" s="138" t="n">
        <x:v>3</x:v>
      </x:c>
      <x:c r="P243" s="141" t="b">
        <x:v>0</x:v>
      </x:c>
      <x:c r="Q243" s="141" t="b">
        <x:f>'recipe_classification'!AK243=1</x:f>
        <x:v>1</x:v>
      </x:c>
      <x:c r="R243" s="161" t="str">
        <x:v>Lasse Reste vollständig abkühlen und bewahre sie luftdicht bis zu 3 Tage im Kühlschrank auf.</x:v>
      </x:c>
      <x:c r="S243" s="161" t="str">
        <x:v>Erhitze das Gericht in Pfanne, Topf oder Mikrowelle vollständig. Gib bei Bedarf einen kleinen Schuss Wasser hinzu.</x:v>
      </x:c>
      <x:c r="T243" s="138" t="str"/>
      <x:c r="U243" s="138" t="str">
        <x:v>https://www.bbcgoodfood.com/recipes/creamy-spinach-mushroom-penne</x:v>
      </x:c>
      <x:c r="V243" s="138" t="str">
        <x:v>reviewed</x:v>
      </x:c>
      <x:c r="W243" s="138" t="n">
        <x:v>90</x:v>
      </x:c>
      <x:c r="X243" s="138" t="n">
        <x:v>46232</x:v>
      </x:c>
    </x:row>
    <x:row r="244">
      <x:c r="A244" s="137" t="str">
        <x:v>DI-243</x:v>
      </x:c>
      <x:c r="B244" s="137" t="n">
        <x:v>1</x:v>
      </x:c>
      <x:c r="C244" s="137" t="str">
        <x:v>DI-243-V1</x:v>
      </x:c>
      <x:c r="D244" s="142" t="str">
        <x:v>Cremiges Tomatenrisotto</x:v>
      </x:c>
      <x:c r="E244" s="138" t="str">
        <x:v>Abendessen</x:v>
      </x:c>
      <x:c r="F244" s="138" t="str">
        <x:v>vegetarisch</x:v>
      </x:c>
      <x:c r="G244" s="138" t="str">
        <x:v>risotto|creamy-tomato-risotto</x:v>
      </x:c>
      <x:c r="H244" s="138" t="n">
        <x:v>4</x:v>
      </x:c>
      <x:c r="I244" s="138" t="n">
        <x:v>14</x:v>
      </x:c>
      <x:c r="J244" s="138" t="n">
        <x:v>26</x:v>
      </x:c>
      <x:c r="K244" s="138" t="n">
        <x:v>40</x:v>
      </x:c>
      <x:c r="L244" s="138" t="str">
        <x:v>mittel</x:v>
      </x:c>
      <x:c r="M244" s="138" t="str">
        <x:f>'recipe_classification'!AH244</x:f>
        <x:v>mittel</x:v>
      </x:c>
      <x:c r="N244" s="138" t="n">
        <x:f>'recipe_classification'!AN244</x:f>
        <x:v>4</x:v>
      </x:c>
      <x:c r="O244" s="138" t="n">
        <x:v>3</x:v>
      </x:c>
      <x:c r="P244" s="141" t="b">
        <x:v>0</x:v>
      </x:c>
      <x:c r="Q244" s="141" t="b">
        <x:f>'recipe_classification'!AK244=1</x:f>
        <x:v>1</x:v>
      </x:c>
      <x:c r="R244" s="161" t="str">
        <x:v>Lasse Reste vollständig abkühlen und bewahre sie luftdicht bis zu 3 Tage im Kühlschrank auf.</x:v>
      </x:c>
      <x:c r="S244" s="161" t="str">
        <x:v>Erhitze das Gericht in Pfanne, Topf oder Mikrowelle vollständig. Gib bei Bedarf einen kleinen Schuss Wasser hinzu.</x:v>
      </x:c>
      <x:c r="T244" s="138" t="str"/>
      <x:c r="U244" s="138" t="str">
        <x:v>https://www.bbcgoodfood.com/recipes/creamy-tomato-risotto</x:v>
      </x:c>
      <x:c r="V244" s="138" t="str">
        <x:v>reviewed</x:v>
      </x:c>
      <x:c r="W244" s="138" t="n">
        <x:v>90</x:v>
      </x:c>
      <x:c r="X244" s="138" t="n">
        <x:v>46232</x:v>
      </x:c>
    </x:row>
    <x:row r="245">
      <x:c r="A245" s="137" t="str">
        <x:v>DI-244</x:v>
      </x:c>
      <x:c r="B245" s="137" t="n">
        <x:v>1</x:v>
      </x:c>
      <x:c r="C245" s="137" t="str">
        <x:v>DI-244-V1</x:v>
      </x:c>
      <x:c r="D245" s="142" t="str">
        <x:v>Curry-Satay-Nudeln</x:v>
      </x:c>
      <x:c r="E245" s="138" t="str">
        <x:v>Abendessen</x:v>
      </x:c>
      <x:c r="F245" s="138" t="str">
        <x:v>vegetarisch</x:v>
      </x:c>
      <x:c r="G245" s="138" t="str">
        <x:v>pasta|curried-satay-noodles</x:v>
      </x:c>
      <x:c r="H245" s="138" t="n">
        <x:v>2</x:v>
      </x:c>
      <x:c r="I245" s="138" t="n">
        <x:v>12</x:v>
      </x:c>
      <x:c r="J245" s="138" t="n">
        <x:v>23</x:v>
      </x:c>
      <x:c r="K245" s="138" t="n">
        <x:v>35</x:v>
      </x:c>
      <x:c r="L245" s="138" t="str">
        <x:v>mittel</x:v>
      </x:c>
      <x:c r="M245" s="138" t="str">
        <x:f>'recipe_classification'!AH245</x:f>
        <x:v>günstig</x:v>
      </x:c>
      <x:c r="N245" s="138" t="n">
        <x:f>'recipe_classification'!AN245</x:f>
        <x:v>3</x:v>
      </x:c>
      <x:c r="O245" s="138" t="n">
        <x:v>3</x:v>
      </x:c>
      <x:c r="P245" s="141" t="b">
        <x:v>0</x:v>
      </x:c>
      <x:c r="Q245" s="141" t="b">
        <x:f>'recipe_classification'!AK245=1</x:f>
        <x:v>1</x:v>
      </x:c>
      <x:c r="R245" s="161" t="str">
        <x:v>Lasse Reste vollständig abkühlen und bewahre sie luftdicht bis zu 3 Tage im Kühlschrank auf.</x:v>
      </x:c>
      <x:c r="S245" s="161" t="str">
        <x:v>Erhitze das Gericht in Pfanne, Topf oder Mikrowelle vollständig. Gib bei Bedarf einen kleinen Schuss Wasser hinzu.</x:v>
      </x:c>
      <x:c r="T245" s="138" t="str"/>
      <x:c r="U245" s="138" t="str">
        <x:v>https://www.bbcgoodfood.com/recipes/curried-sate-noodles</x:v>
      </x:c>
      <x:c r="V245" s="138" t="str">
        <x:v>reviewed</x:v>
      </x:c>
      <x:c r="W245" s="138" t="n">
        <x:v>90</x:v>
      </x:c>
      <x:c r="X245" s="138" t="n">
        <x:v>46232</x:v>
      </x:c>
    </x:row>
    <x:row r="246">
      <x:c r="A246" s="137" t="str">
        <x:v>DI-245</x:v>
      </x:c>
      <x:c r="B246" s="137" t="n">
        <x:v>1</x:v>
      </x:c>
      <x:c r="C246" s="137" t="str">
        <x:v>DI-245-V1</x:v>
      </x:c>
      <x:c r="D246" s="142" t="str">
        <x:v>Einfache Hähnchen-Kichererbsen-Tajine</x:v>
      </x:c>
      <x:c r="E246" s="138" t="str">
        <x:v>Abendessen</x:v>
      </x:c>
      <x:c r="F246" s="138" t="str">
        <x:v>omnivor</x:v>
      </x:c>
      <x:c r="G246" s="138" t="str">
        <x:v>stew|easy-chicken-chickpea-tagine</x:v>
      </x:c>
      <x:c r="H246" s="138" t="n">
        <x:v>4</x:v>
      </x:c>
      <x:c r="I246" s="138" t="n">
        <x:v>30</x:v>
      </x:c>
      <x:c r="J246" s="138" t="n">
        <x:v>55</x:v>
      </x:c>
      <x:c r="K246" s="138" t="n">
        <x:v>85</x:v>
      </x:c>
      <x:c r="L246" s="138" t="str">
        <x:v>mittel</x:v>
      </x:c>
      <x:c r="M246" s="138" t="str">
        <x:f>'recipe_classification'!AH246</x:f>
        <x:v>teuer</x:v>
      </x:c>
      <x:c r="N246" s="138" t="n">
        <x:f>'recipe_classification'!AN246</x:f>
        <x:v>5</x:v>
      </x:c>
      <x:c r="O246" s="138" t="n">
        <x:v>3</x:v>
      </x:c>
      <x:c r="P246" s="141" t="b">
        <x:v>1</x:v>
      </x:c>
      <x:c r="Q246" s="141" t="b">
        <x:f>'recipe_classification'!AK246=1</x:f>
        <x:v>1</x:v>
      </x:c>
      <x:c r="R246" s="161" t="str">
        <x:v>Lasse das Gericht rasch abkühlen und bewahre es luftdicht bis zu 3 Tage im Kühlschrank auf.</x:v>
      </x:c>
      <x:c r="S246" s="161" t="str">
        <x:v>Erhitze es im Topf unter gelegentlichem Rühren vollständig. Gib bei Bedarf etwas Wasser oder Brühe hinzu.</x:v>
      </x:c>
      <x:c r="T246" s="138" t="str"/>
      <x:c r="U246" s="138" t="str">
        <x:v>https://www.bbcgoodfood.com/recipes/chicken-chickpea-tagine</x:v>
      </x:c>
      <x:c r="V246" s="138" t="str">
        <x:v>reviewed</x:v>
      </x:c>
      <x:c r="W246" s="138" t="n">
        <x:v>90</x:v>
      </x:c>
      <x:c r="X246" s="138" t="n">
        <x:v>46232</x:v>
      </x:c>
    </x:row>
    <x:row r="247">
      <x:c r="A247" s="137" t="str">
        <x:v>DI-246</x:v>
      </x:c>
      <x:c r="B247" s="137" t="n">
        <x:v>1</x:v>
      </x:c>
      <x:c r="C247" s="137" t="str">
        <x:v>DI-246-V1</x:v>
      </x:c>
      <x:c r="D247" s="142" t="str">
        <x:v>Einfacher Hähncheneintopf</x:v>
      </x:c>
      <x:c r="E247" s="138" t="str">
        <x:v>Abendessen</x:v>
      </x:c>
      <x:c r="F247" s="138" t="str">
        <x:v>omnivor</x:v>
      </x:c>
      <x:c r="G247" s="138" t="str">
        <x:v>stew|easy-chicken-stew</x:v>
      </x:c>
      <x:c r="H247" s="138" t="n">
        <x:v>4</x:v>
      </x:c>
      <x:c r="I247" s="138" t="n">
        <x:v>21</x:v>
      </x:c>
      <x:c r="J247" s="138" t="n">
        <x:v>39</x:v>
      </x:c>
      <x:c r="K247" s="138" t="n">
        <x:v>60</x:v>
      </x:c>
      <x:c r="L247" s="138" t="str">
        <x:v>mittel</x:v>
      </x:c>
      <x:c r="M247" s="138" t="str">
        <x:f>'recipe_classification'!AH247</x:f>
        <x:v>mittel</x:v>
      </x:c>
      <x:c r="N247" s="138" t="n">
        <x:f>'recipe_classification'!AN247</x:f>
        <x:v>5</x:v>
      </x:c>
      <x:c r="O247" s="138" t="n">
        <x:v>3</x:v>
      </x:c>
      <x:c r="P247" s="141" t="b">
        <x:v>1</x:v>
      </x:c>
      <x:c r="Q247" s="141" t="b">
        <x:f>'recipe_classification'!AK247=1</x:f>
        <x:v>1</x:v>
      </x:c>
      <x:c r="R247" s="161" t="str">
        <x:v>Lasse das Gericht rasch abkühlen und bewahre es luftdicht bis zu 3 Tage im Kühlschrank auf.</x:v>
      </x:c>
      <x:c r="S247" s="161" t="str">
        <x:v>Erhitze es im Topf unter gelegentlichem Rühren vollständig. Gib bei Bedarf etwas Wasser oder Brühe hinzu.</x:v>
      </x:c>
      <x:c r="T247" s="138" t="str"/>
      <x:c r="U247" s="138" t="str">
        <x:v>https://www.bbcgoodfood.com/recipes/easy-chicken-stew</x:v>
      </x:c>
      <x:c r="V247" s="138" t="str">
        <x:v>reviewed</x:v>
      </x:c>
      <x:c r="W247" s="138" t="n">
        <x:v>90</x:v>
      </x:c>
      <x:c r="X247" s="138" t="n">
        <x:v>46232</x:v>
      </x:c>
    </x:row>
    <x:row r="248">
      <x:c r="A248" s="137" t="str">
        <x:v>DI-247</x:v>
      </x:c>
      <x:c r="B248" s="137" t="n">
        <x:v>1</x:v>
      </x:c>
      <x:c r="C248" s="137" t="str">
        <x:v>DI-247-V1</x:v>
      </x:c>
      <x:c r="D248" s="142" t="str">
        <x:v>Einfaches vegetarisches Chili</x:v>
      </x:c>
      <x:c r="E248" s="138" t="str">
        <x:v>Abendessen</x:v>
      </x:c>
      <x:c r="F248" s="138" t="str">
        <x:v>vegetarisch</x:v>
      </x:c>
      <x:c r="G248" s="138" t="str">
        <x:v>stew|easy-vegetarian-chilli</x:v>
      </x:c>
      <x:c r="H248" s="138" t="n">
        <x:v>8</x:v>
      </x:c>
      <x:c r="I248" s="138" t="n">
        <x:v>28</x:v>
      </x:c>
      <x:c r="J248" s="138" t="n">
        <x:v>52</x:v>
      </x:c>
      <x:c r="K248" s="138" t="n">
        <x:v>80</x:v>
      </x:c>
      <x:c r="L248" s="138" t="str">
        <x:v>mittel</x:v>
      </x:c>
      <x:c r="M248" s="138" t="str">
        <x:f>'recipe_classification'!AH248</x:f>
        <x:v>günstig</x:v>
      </x:c>
      <x:c r="N248" s="138" t="n">
        <x:f>'recipe_classification'!AN248</x:f>
        <x:v>5</x:v>
      </x:c>
      <x:c r="O248" s="138" t="n">
        <x:v>3</x:v>
      </x:c>
      <x:c r="P248" s="141" t="b">
        <x:v>1</x:v>
      </x:c>
      <x:c r="Q248" s="141" t="b">
        <x:f>'recipe_classification'!AK248=1</x:f>
        <x:v>1</x:v>
      </x:c>
      <x:c r="R248" s="161" t="str">
        <x:v>Lasse das Gericht rasch abkühlen und bewahre es luftdicht bis zu 3 Tage im Kühlschrank auf.</x:v>
      </x:c>
      <x:c r="S248" s="161" t="str">
        <x:v>Erhitze es im Topf unter gelegentlichem Rühren vollständig. Gib bei Bedarf etwas Wasser oder Brühe hinzu.</x:v>
      </x:c>
      <x:c r="T248" s="138" t="str"/>
      <x:c r="U248" s="138" t="str">
        <x:v>https://www.bbcgoodfood.com/recipes/easy-vegetarian-chilli</x:v>
      </x:c>
      <x:c r="V248" s="138" t="str">
        <x:v>reviewed</x:v>
      </x:c>
      <x:c r="W248" s="138" t="n">
        <x:v>90</x:v>
      </x:c>
      <x:c r="X248" s="138" t="n">
        <x:v>46232</x:v>
      </x:c>
    </x:row>
    <x:row r="249">
      <x:c r="A249" s="137" t="str">
        <x:v>DI-248</x:v>
      </x:c>
      <x:c r="B249" s="137" t="n">
        <x:v>1</x:v>
      </x:c>
      <x:c r="C249" s="137" t="str">
        <x:v>DI-248-V1</x:v>
      </x:c>
      <x:c r="D249" s="142" t="str">
        <x:v>Resteküche-Bratreis</x:v>
      </x:c>
      <x:c r="E249" s="138" t="str">
        <x:v>Abendessen</x:v>
      </x:c>
      <x:c r="F249" s="138" t="str">
        <x:v>omnivor</x:v>
      </x:c>
      <x:c r="G249" s="138" t="str">
        <x:v>stirfry|fridge-raid-fried-rice</x:v>
      </x:c>
      <x:c r="H249" s="138" t="n">
        <x:v>4</x:v>
      </x:c>
      <x:c r="I249" s="138" t="n">
        <x:v>10</x:v>
      </x:c>
      <x:c r="J249" s="138" t="n">
        <x:v>20</x:v>
      </x:c>
      <x:c r="K249" s="138" t="n">
        <x:v>30</x:v>
      </x:c>
      <x:c r="L249" s="138" t="str">
        <x:v>mittel</x:v>
      </x:c>
      <x:c r="M249" s="138" t="str">
        <x:f>'recipe_classification'!AH249</x:f>
        <x:v>günstig</x:v>
      </x:c>
      <x:c r="N249" s="138" t="n">
        <x:f>'recipe_classification'!AN249</x:f>
        <x:v>3</x:v>
      </x:c>
      <x:c r="O249" s="138" t="n">
        <x:v>3</x:v>
      </x:c>
      <x:c r="P249" s="141" t="b">
        <x:v>0</x:v>
      </x:c>
      <x:c r="Q249" s="141" t="b">
        <x:f>'recipe_classification'!AK249=1</x:f>
        <x:v>1</x:v>
      </x:c>
      <x:c r="R249" s="161" t="str">
        <x:v>Lasse Reste vollständig abkühlen und bewahre sie luftdicht bis zu 3 Tage im Kühlschrank auf.</x:v>
      </x:c>
      <x:c r="S249" s="161" t="str">
        <x:v>Erhitze das Gericht in Pfanne, Topf oder Mikrowelle vollständig. Gib bei Bedarf einen kleinen Schuss Wasser hinzu.</x:v>
      </x:c>
      <x:c r="T249" s="138" t="str"/>
      <x:c r="U249" s="138" t="str">
        <x:v>https://www.bbcgoodfood.com/recipes/fridge-raid-fried-rice</x:v>
      </x:c>
      <x:c r="V249" s="138" t="str">
        <x:v>reviewed</x:v>
      </x:c>
      <x:c r="W249" s="138" t="n">
        <x:v>90</x:v>
      </x:c>
      <x:c r="X249" s="138" t="n">
        <x:v>46232</x:v>
      </x:c>
    </x:row>
    <x:row r="250">
      <x:c r="A250" s="137" t="str">
        <x:v>DI-249</x:v>
      </x:c>
      <x:c r="B250" s="137" t="n">
        <x:v>1</x:v>
      </x:c>
      <x:c r="C250" s="137" t="str">
        <x:v>DI-249-V1</x:v>
      </x:c>
      <x:c r="D250" s="142" t="str">
        <x:v>Ingwer-Brokkoli-Pfanne mit Cashews</x:v>
      </x:c>
      <x:c r="E250" s="138" t="str">
        <x:v>Abendessen</x:v>
      </x:c>
      <x:c r="F250" s="138" t="str">
        <x:v>vegetarisch</x:v>
      </x:c>
      <x:c r="G250" s="138" t="str">
        <x:v>pan|gingery-broccoli-fry-with-cashews</x:v>
      </x:c>
      <x:c r="H250" s="138" t="n">
        <x:v>2</x:v>
      </x:c>
      <x:c r="I250" s="138" t="n">
        <x:v>9</x:v>
      </x:c>
      <x:c r="J250" s="138" t="n">
        <x:v>16</x:v>
      </x:c>
      <x:c r="K250" s="138" t="n">
        <x:v>25</x:v>
      </x:c>
      <x:c r="L250" s="138" t="str">
        <x:v>mittel</x:v>
      </x:c>
      <x:c r="M250" s="138" t="str">
        <x:f>'recipe_classification'!AH250</x:f>
        <x:v>günstig</x:v>
      </x:c>
      <x:c r="N250" s="138" t="n">
        <x:f>'recipe_classification'!AN250</x:f>
        <x:v>3</x:v>
      </x:c>
      <x:c r="O250" s="138" t="n">
        <x:v>3</x:v>
      </x:c>
      <x:c r="P250" s="141" t="b">
        <x:v>0</x:v>
      </x:c>
      <x:c r="Q250" s="141" t="b">
        <x:f>'recipe_classification'!AK250=1</x:f>
        <x:v>1</x:v>
      </x:c>
      <x:c r="R250" s="161" t="str">
        <x:v>Lasse Reste vollständig abkühlen und bewahre sie luftdicht bis zu 3 Tage im Kühlschrank auf.</x:v>
      </x:c>
      <x:c r="S250" s="161" t="str">
        <x:v>Erhitze das Gericht in Pfanne, Topf oder Mikrowelle vollständig. Gib bei Bedarf einen kleinen Schuss Wasser hinzu.</x:v>
      </x:c>
      <x:c r="T250" s="138" t="str"/>
      <x:c r="U250" s="138" t="str">
        <x:v>https://www.bbcgoodfood.com/recipes/gingery-broccoli-fry-with-cashews</x:v>
      </x:c>
      <x:c r="V250" s="138" t="str">
        <x:v>reviewed</x:v>
      </x:c>
      <x:c r="W250" s="138" t="n">
        <x:v>90</x:v>
      </x:c>
      <x:c r="X250" s="138" t="n">
        <x:v>46232</x:v>
      </x:c>
    </x:row>
    <x:row r="251">
      <x:c r="A251" s="137" t="str">
        <x:v>DI-250</x:v>
      </x:c>
      <x:c r="B251" s="137" t="n">
        <x:v>1</x:v>
      </x:c>
      <x:c r="C251" s="137" t="str">
        <x:v>DI-250-V1</x:v>
      </x:c>
      <x:c r="D251" s="142" t="str">
        <x:v>Gnocchi vom Blech mit Zitronen-Ricotta</x:v>
      </x:c>
      <x:c r="E251" s="138" t="str">
        <x:v>Abendessen</x:v>
      </x:c>
      <x:c r="F251" s="138" t="str">
        <x:v>vegetarisch</x:v>
      </x:c>
      <x:c r="G251" s="138" t="str">
        <x:v>bake|gnocchi-traybake-with-lemony-ricotta</x:v>
      </x:c>
      <x:c r="H251" s="138" t="n">
        <x:v>2</x:v>
      </x:c>
      <x:c r="I251" s="138" t="n">
        <x:v>18</x:v>
      </x:c>
      <x:c r="J251" s="138" t="n">
        <x:v>32</x:v>
      </x:c>
      <x:c r="K251" s="138" t="n">
        <x:v>50</x:v>
      </x:c>
      <x:c r="L251" s="138" t="str">
        <x:v>mittel</x:v>
      </x:c>
      <x:c r="M251" s="138" t="str">
        <x:f>'recipe_classification'!AH251</x:f>
        <x:v>mittel</x:v>
      </x:c>
      <x:c r="N251" s="138" t="n">
        <x:f>'recipe_classification'!AN251</x:f>
        <x:v>4</x:v>
      </x:c>
      <x:c r="O251" s="138" t="n">
        <x:v>3</x:v>
      </x:c>
      <x:c r="P251" s="141" t="b">
        <x:v>1</x:v>
      </x:c>
      <x:c r="Q251" s="141" t="b">
        <x:f>'recipe_classification'!AK251=1</x:f>
        <x:v>1</x:v>
      </x:c>
      <x:c r="R251" s="161" t="str">
        <x:v>Lasse Reste vollständig abkühlen und bewahre sie luftdicht bis zu 3 Tage im Kühlschrank auf.</x:v>
      </x:c>
      <x:c r="S251" s="161" t="str">
        <x:v>Erwärme das Gericht bei 160 °C im Backofen oder portionsweise in der Mikrowelle.</x:v>
      </x:c>
      <x:c r="T251" s="138" t="str"/>
      <x:c r="U251" s="138" t="str">
        <x:v>https://www.bbcgoodfood.com/recipes/gnocchi-traybake-with-lemony-ricotta</x:v>
      </x:c>
      <x:c r="V251" s="138" t="str">
        <x:v>reviewed</x:v>
      </x:c>
      <x:c r="W251" s="138" t="n">
        <x:v>90</x:v>
      </x:c>
      <x:c r="X251" s="138" t="n">
        <x:v>46232</x:v>
      </x:c>
    </x:row>
    <x:row r="252">
      <x:c r="A252" s="137" t="str">
        <x:v>DI-251</x:v>
      </x:c>
      <x:c r="B252" s="137" t="n">
        <x:v>1</x:v>
      </x:c>
      <x:c r="C252" s="137" t="str">
        <x:v>DI-251-V1</x:v>
      </x:c>
      <x:c r="D252" s="142" t="str">
        <x:v>Bohnen auf griechische Art</x:v>
      </x:c>
      <x:c r="E252" s="138" t="str">
        <x:v>Abendessen</x:v>
      </x:c>
      <x:c r="F252" s="138" t="str">
        <x:v>vegetarisch</x:v>
      </x:c>
      <x:c r="G252" s="138" t="str">
        <x:v>pan|greek-style-beans</x:v>
      </x:c>
      <x:c r="H252" s="138" t="n">
        <x:v>4</x:v>
      </x:c>
      <x:c r="I252" s="138" t="n">
        <x:v>9</x:v>
      </x:c>
      <x:c r="J252" s="138" t="n">
        <x:v>16</x:v>
      </x:c>
      <x:c r="K252" s="138" t="n">
        <x:v>25</x:v>
      </x:c>
      <x:c r="L252" s="138" t="str">
        <x:v>mittel</x:v>
      </x:c>
      <x:c r="M252" s="138" t="str">
        <x:f>'recipe_classification'!AH252</x:f>
        <x:v>günstig</x:v>
      </x:c>
      <x:c r="N252" s="138" t="n">
        <x:f>'recipe_classification'!AN252</x:f>
        <x:v>3</x:v>
      </x:c>
      <x:c r="O252" s="138" t="n">
        <x:v>3</x:v>
      </x:c>
      <x:c r="P252" s="141" t="b">
        <x:v>0</x:v>
      </x:c>
      <x:c r="Q252" s="141" t="b">
        <x:f>'recipe_classification'!AK252=1</x:f>
        <x:v>1</x:v>
      </x:c>
      <x:c r="R252" s="161" t="str">
        <x:v>Lasse Reste vollständig abkühlen und bewahre sie luftdicht bis zu 3 Tage im Kühlschrank auf.</x:v>
      </x:c>
      <x:c r="S252" s="161" t="str">
        <x:v>Erhitze das Gericht in Pfanne, Topf oder Mikrowelle vollständig. Gib bei Bedarf einen kleinen Schuss Wasser hinzu.</x:v>
      </x:c>
      <x:c r="T252" s="138" t="str"/>
      <x:c r="U252" s="138" t="str">
        <x:v>https://www.bbcgoodfood.com/recipes/greek-style-beans</x:v>
      </x:c>
      <x:c r="V252" s="138" t="str">
        <x:v>reviewed</x:v>
      </x:c>
      <x:c r="W252" s="138" t="n">
        <x:v>90</x:v>
      </x:c>
      <x:c r="X252" s="138" t="n">
        <x:v>46232</x:v>
      </x:c>
    </x:row>
    <x:row r="253">
      <x:c r="A253" s="137" t="str">
        <x:v>DI-252</x:v>
      </x:c>
      <x:c r="B253" s="137" t="n">
        <x:v>1</x:v>
      </x:c>
      <x:c r="C253" s="137" t="str">
        <x:v>DI-252-V1</x:v>
      </x:c>
      <x:c r="D253" s="142" t="str">
        <x:v>Rindfleisch-Chow-Mein</x:v>
      </x:c>
      <x:c r="E253" s="138" t="str">
        <x:v>Abendessen</x:v>
      </x:c>
      <x:c r="F253" s="138" t="str">
        <x:v>vegan</x:v>
      </x:c>
      <x:c r="G253" s="138" t="str">
        <x:v>pan|healthy-beef-chow-mein</x:v>
      </x:c>
      <x:c r="H253" s="138" t="n">
        <x:v>2</x:v>
      </x:c>
      <x:c r="I253" s="138" t="n">
        <x:v>7</x:v>
      </x:c>
      <x:c r="J253" s="138" t="n">
        <x:v>13</x:v>
      </x:c>
      <x:c r="K253" s="138" t="n">
        <x:v>20</x:v>
      </x:c>
      <x:c r="L253" s="138" t="str">
        <x:v>mittel</x:v>
      </x:c>
      <x:c r="M253" s="138" t="str">
        <x:f>'recipe_classification'!AH253</x:f>
        <x:v>günstig</x:v>
      </x:c>
      <x:c r="N253" s="138" t="n">
        <x:f>'recipe_classification'!AN253</x:f>
        <x:v>3</x:v>
      </x:c>
      <x:c r="O253" s="138" t="n">
        <x:v>3</x:v>
      </x:c>
      <x:c r="P253" s="141" t="b">
        <x:v>0</x:v>
      </x:c>
      <x:c r="Q253" s="141" t="b">
        <x:f>'recipe_classification'!AK253=1</x:f>
        <x:v>1</x:v>
      </x:c>
      <x:c r="R253" s="161" t="str">
        <x:v>Lasse Reste vollständig abkühlen und bewahre sie luftdicht bis zu 3 Tage im Kühlschrank auf.</x:v>
      </x:c>
      <x:c r="S253" s="161" t="str">
        <x:v>Erhitze das Gericht in Pfanne, Topf oder Mikrowelle vollständig. Gib bei Bedarf einen kleinen Schuss Wasser hinzu.</x:v>
      </x:c>
      <x:c r="T253" s="138" t="str"/>
      <x:c r="U253" s="138" t="str">
        <x:v>https://www.bbcgoodfood.com/recipes/healthy-beef-chow-mein</x:v>
      </x:c>
      <x:c r="V253" s="138" t="str">
        <x:v>reviewed</x:v>
      </x:c>
      <x:c r="W253" s="138" t="n">
        <x:v>90</x:v>
      </x:c>
      <x:c r="X253" s="138" t="n">
        <x:v>46232</x:v>
      </x:c>
    </x:row>
    <x:row r="254">
      <x:c r="A254" s="137" t="str">
        <x:v>DI-253</x:v>
      </x:c>
      <x:c r="B254" s="137" t="n">
        <x:v>1</x:v>
      </x:c>
      <x:c r="C254" s="137" t="str">
        <x:v>DI-253-V1</x:v>
      </x:c>
      <x:c r="D254" s="142" t="str">
        <x:v>Hähnchen-Katsu-Curry</x:v>
      </x:c>
      <x:c r="E254" s="138" t="str">
        <x:v>Abendessen</x:v>
      </x:c>
      <x:c r="F254" s="138" t="str">
        <x:v>omnivor</x:v>
      </x:c>
      <x:c r="G254" s="138" t="str">
        <x:v>curry|healthy-chicken-katsu-curry</x:v>
      </x:c>
      <x:c r="H254" s="138" t="n">
        <x:v>2</x:v>
      </x:c>
      <x:c r="I254" s="138" t="n">
        <x:v>19</x:v>
      </x:c>
      <x:c r="J254" s="138" t="n">
        <x:v>36</x:v>
      </x:c>
      <x:c r="K254" s="138" t="n">
        <x:v>55</x:v>
      </x:c>
      <x:c r="L254" s="138" t="str">
        <x:v>anspruchsvoll</x:v>
      </x:c>
      <x:c r="M254" s="138" t="str">
        <x:f>'recipe_classification'!AH254</x:f>
        <x:v>günstig</x:v>
      </x:c>
      <x:c r="N254" s="138" t="n">
        <x:f>'recipe_classification'!AN254</x:f>
        <x:v>4</x:v>
      </x:c>
      <x:c r="O254" s="138" t="n">
        <x:v>3</x:v>
      </x:c>
      <x:c r="P254" s="141" t="b">
        <x:v>1</x:v>
      </x:c>
      <x:c r="Q254" s="141" t="b">
        <x:f>'recipe_classification'!AK254=1</x:f>
        <x:v>1</x:v>
      </x:c>
      <x:c r="R254" s="161" t="str">
        <x:v>Lasse das Gericht rasch abkühlen und bewahre es luftdicht bis zu 3 Tage im Kühlschrank auf.</x:v>
      </x:c>
      <x:c r="S254" s="161" t="str">
        <x:v>Erhitze es im Topf unter gelegentlichem Rühren vollständig. Gib bei Bedarf etwas Wasser oder Brühe hinzu.</x:v>
      </x:c>
      <x:c r="T254" s="138" t="str"/>
      <x:c r="U254" s="138" t="str">
        <x:v>https://www.bbcgoodfood.com/recipes/chicken-katsu-curry</x:v>
      </x:c>
      <x:c r="V254" s="138" t="str">
        <x:v>reviewed</x:v>
      </x:c>
      <x:c r="W254" s="138" t="n">
        <x:v>90</x:v>
      </x:c>
      <x:c r="X254" s="138" t="n">
        <x:v>46232</x:v>
      </x:c>
    </x:row>
    <x:row r="255">
      <x:c r="A255" s="137" t="str">
        <x:v>DI-254</x:v>
      </x:c>
      <x:c r="B255" s="137" t="n">
        <x:v>1</x:v>
      </x:c>
      <x:c r="C255" s="137" t="str">
        <x:v>DI-254-V1</x:v>
      </x:c>
      <x:c r="D255" s="142" t="str">
        <x:v>Gnocchi</x:v>
      </x:c>
      <x:c r="E255" s="138" t="str">
        <x:v>Abendessen</x:v>
      </x:c>
      <x:c r="F255" s="138" t="str">
        <x:v>vegetarisch</x:v>
      </x:c>
      <x:c r="G255" s="138" t="str">
        <x:v>pan|healthy-gnocchi</x:v>
      </x:c>
      <x:c r="H255" s="138" t="n">
        <x:v>2</x:v>
      </x:c>
      <x:c r="I255" s="138" t="n">
        <x:v>10</x:v>
      </x:c>
      <x:c r="J255" s="138" t="n">
        <x:v>20</x:v>
      </x:c>
      <x:c r="K255" s="138" t="n">
        <x:v>30</x:v>
      </x:c>
      <x:c r="L255" s="138" t="str">
        <x:v>mittel</x:v>
      </x:c>
      <x:c r="M255" s="138" t="str">
        <x:f>'recipe_classification'!AH255</x:f>
        <x:v>mittel</x:v>
      </x:c>
      <x:c r="N255" s="138" t="n">
        <x:f>'recipe_classification'!AN255</x:f>
        <x:v>3</x:v>
      </x:c>
      <x:c r="O255" s="138" t="n">
        <x:v>3</x:v>
      </x:c>
      <x:c r="P255" s="141" t="b">
        <x:v>0</x:v>
      </x:c>
      <x:c r="Q255" s="141" t="b">
        <x:f>'recipe_classification'!AK255=1</x:f>
        <x:v>1</x:v>
      </x:c>
      <x:c r="R255" s="161" t="str">
        <x:v>Lasse Reste vollständig abkühlen und bewahre sie luftdicht bis zu 3 Tage im Kühlschrank auf.</x:v>
      </x:c>
      <x:c r="S255" s="161" t="str">
        <x:v>Erhitze das Gericht in Pfanne, Topf oder Mikrowelle vollständig. Gib bei Bedarf einen kleinen Schuss Wasser hinzu.</x:v>
      </x:c>
      <x:c r="T255" s="138" t="str"/>
      <x:c r="U255" s="138" t="str">
        <x:v>https://www.bbcgoodfood.com/recipes/healthy-gnocchi</x:v>
      </x:c>
      <x:c r="V255" s="138" t="str">
        <x:v>reviewed</x:v>
      </x:c>
      <x:c r="W255" s="138" t="n">
        <x:v>90</x:v>
      </x:c>
      <x:c r="X255" s="138" t="n">
        <x:v>46232</x:v>
      </x:c>
    </x:row>
    <x:row r="256">
      <x:c r="A256" s="137" t="str">
        <x:v>DI-255</x:v>
      </x:c>
      <x:c r="B256" s="137" t="n">
        <x:v>1</x:v>
      </x:c>
      <x:c r="C256" s="137" t="str">
        <x:v>DI-255-V1</x:v>
      </x:c>
      <x:c r="D256" s="142" t="str">
        <x:v>Pad Thai</x:v>
      </x:c>
      <x:c r="E256" s="138" t="str">
        <x:v>Abendessen</x:v>
      </x:c>
      <x:c r="F256" s="138" t="str">
        <x:v>omnivor</x:v>
      </x:c>
      <x:c r="G256" s="138" t="str">
        <x:v>pan|healthy-pad-thai</x:v>
      </x:c>
      <x:c r="H256" s="138" t="n">
        <x:v>2</x:v>
      </x:c>
      <x:c r="I256" s="138" t="n">
        <x:v>11</x:v>
      </x:c>
      <x:c r="J256" s="138" t="n">
        <x:v>21</x:v>
      </x:c>
      <x:c r="K256" s="138" t="n">
        <x:v>32</x:v>
      </x:c>
      <x:c r="L256" s="138" t="str">
        <x:v>mittel</x:v>
      </x:c>
      <x:c r="M256" s="138" t="str">
        <x:f>'recipe_classification'!AH256</x:f>
        <x:v>günstig</x:v>
      </x:c>
      <x:c r="N256" s="138" t="n">
        <x:f>'recipe_classification'!AN256</x:f>
        <x:v>3</x:v>
      </x:c>
      <x:c r="O256" s="138" t="n">
        <x:v>3</x:v>
      </x:c>
      <x:c r="P256" s="141" t="b">
        <x:v>0</x:v>
      </x:c>
      <x:c r="Q256" s="141" t="b">
        <x:f>'recipe_classification'!AK256=1</x:f>
        <x:v>1</x:v>
      </x:c>
      <x:c r="R256" s="161" t="str">
        <x:v>Lasse Reste vollständig abkühlen und bewahre sie luftdicht bis zu 3 Tage im Kühlschrank auf.</x:v>
      </x:c>
      <x:c r="S256" s="161" t="str">
        <x:v>Erhitze das Gericht in Pfanne, Topf oder Mikrowelle vollständig. Gib bei Bedarf einen kleinen Schuss Wasser hinzu.</x:v>
      </x:c>
      <x:c r="T256" s="138" t="str"/>
      <x:c r="U256" s="138" t="str">
        <x:v>https://www.bbcgoodfood.com/recipes/healthy-chicken-pad-thai</x:v>
      </x:c>
      <x:c r="V256" s="138" t="str">
        <x:v>reviewed</x:v>
      </x:c>
      <x:c r="W256" s="138" t="n">
        <x:v>90</x:v>
      </x:c>
      <x:c r="X256" s="138" t="n">
        <x:v>46232</x:v>
      </x:c>
    </x:row>
    <x:row r="257">
      <x:c r="A257" s="137" t="str">
        <x:v>DI-256</x:v>
      </x:c>
      <x:c r="B257" s="137" t="n">
        <x:v>1</x:v>
      </x:c>
      <x:c r="C257" s="137" t="str">
        <x:v>DI-256-V1</x:v>
      </x:c>
      <x:c r="D257" s="142" t="str">
        <x:v>Lachs-Pasta</x:v>
      </x:c>
      <x:c r="E257" s="138" t="str">
        <x:v>Abendessen</x:v>
      </x:c>
      <x:c r="F257" s="138" t="str">
        <x:v>pescetarisch</x:v>
      </x:c>
      <x:c r="G257" s="138" t="str">
        <x:v>pasta|healthy-salmon-pasta</x:v>
      </x:c>
      <x:c r="H257" s="138" t="n">
        <x:v>4</x:v>
      </x:c>
      <x:c r="I257" s="138" t="n">
        <x:v>9</x:v>
      </x:c>
      <x:c r="J257" s="138" t="n">
        <x:v>16</x:v>
      </x:c>
      <x:c r="K257" s="138" t="n">
        <x:v>25</x:v>
      </x:c>
      <x:c r="L257" s="138" t="str">
        <x:v>einfach</x:v>
      </x:c>
      <x:c r="M257" s="138" t="str">
        <x:f>'recipe_classification'!AH257</x:f>
        <x:v>günstig</x:v>
      </x:c>
      <x:c r="N257" s="138" t="n">
        <x:f>'recipe_classification'!AN257</x:f>
        <x:v>3</x:v>
      </x:c>
      <x:c r="O257" s="138" t="n">
        <x:v>2</x:v>
      </x:c>
      <x:c r="P257" s="141" t="b">
        <x:v>0</x:v>
      </x:c>
      <x:c r="Q257" s="141" t="b">
        <x:f>'recipe_classification'!AK257=1</x:f>
        <x:v>1</x:v>
      </x:c>
      <x:c r="R257" s="161" t="str">
        <x:v>Lasse Reste rasch abkühlen und bewahre sie luftdicht höchstens 2 Tage im Kühlschrank auf.</x:v>
      </x:c>
      <x:c r="S257" s="161" t="str">
        <x:v>Erhitze das Gericht einmal vollständig, aber möglichst schonend. Bewahre kalte Beilagen getrennt auf.</x:v>
      </x:c>
      <x:c r="T257" s="138" t="str"/>
      <x:c r="U257" s="138" t="str">
        <x:v>https://www.bbcgoodfood.com/recipes/summer-salmon-pasta</x:v>
      </x:c>
      <x:c r="V257" s="138" t="str">
        <x:v>reviewed</x:v>
      </x:c>
      <x:c r="W257" s="138" t="n">
        <x:v>90</x:v>
      </x:c>
      <x:c r="X257" s="138" t="n">
        <x:v>46232</x:v>
      </x:c>
    </x:row>
    <x:row r="258">
      <x:c r="A258" s="137" t="str">
        <x:v>DI-257</x:v>
      </x:c>
      <x:c r="B258" s="137" t="n">
        <x:v>1</x:v>
      </x:c>
      <x:c r="C258" s="137" t="str">
        <x:v>DI-257-V1</x:v>
      </x:c>
      <x:c r="D258" s="142" t="str">
        <x:v>Sardinen-Kedgeree</x:v>
      </x:c>
      <x:c r="E258" s="138" t="str">
        <x:v>Abendessen</x:v>
      </x:c>
      <x:c r="F258" s="138" t="str">
        <x:v>pescetarisch</x:v>
      </x:c>
      <x:c r="G258" s="138" t="str">
        <x:v>pan|healthy-sardine-kedgeree</x:v>
      </x:c>
      <x:c r="H258" s="138" t="n">
        <x:v>4</x:v>
      </x:c>
      <x:c r="I258" s="138" t="n">
        <x:v>21</x:v>
      </x:c>
      <x:c r="J258" s="138" t="n">
        <x:v>39</x:v>
      </x:c>
      <x:c r="K258" s="138" t="n">
        <x:v>60</x:v>
      </x:c>
      <x:c r="L258" s="138" t="str">
        <x:v>mittel</x:v>
      </x:c>
      <x:c r="M258" s="138" t="str">
        <x:f>'recipe_classification'!AH258</x:f>
        <x:v>günstig</x:v>
      </x:c>
      <x:c r="N258" s="138" t="n">
        <x:f>'recipe_classification'!AN258</x:f>
        <x:v>3</x:v>
      </x:c>
      <x:c r="O258" s="138" t="n">
        <x:v>3</x:v>
      </x:c>
      <x:c r="P258" s="141" t="b">
        <x:v>0</x:v>
      </x:c>
      <x:c r="Q258" s="141" t="b">
        <x:f>'recipe_classification'!AK258=1</x:f>
        <x:v>1</x:v>
      </x:c>
      <x:c r="R258" s="161" t="str">
        <x:v>Lasse Reste vollständig abkühlen und bewahre sie luftdicht bis zu 3 Tage im Kühlschrank auf.</x:v>
      </x:c>
      <x:c r="S258" s="161" t="str">
        <x:v>Erhitze das Gericht in Pfanne, Topf oder Mikrowelle vollständig. Gib bei Bedarf einen kleinen Schuss Wasser hinzu.</x:v>
      </x:c>
      <x:c r="T258" s="138" t="str"/>
      <x:c r="U258" s="138" t="str">
        <x:v>https://www.bbcgoodfood.com/recipes/budget-kedgeree</x:v>
      </x:c>
      <x:c r="V258" s="138" t="str">
        <x:v>reviewed</x:v>
      </x:c>
      <x:c r="W258" s="138" t="n">
        <x:v>90</x:v>
      </x:c>
      <x:c r="X258" s="138" t="n">
        <x:v>46232</x:v>
      </x:c>
    </x:row>
    <x:row r="259">
      <x:c r="A259" s="137" t="str">
        <x:v>DI-258</x:v>
      </x:c>
      <x:c r="B259" s="137" t="n">
        <x:v>1</x:v>
      </x:c>
      <x:c r="C259" s="137" t="str">
        <x:v>DI-258-V1</x:v>
      </x:c>
      <x:c r="D259" s="142" t="str">
        <x:v>Meeresfrüchte-Pasta</x:v>
      </x:c>
      <x:c r="E259" s="138" t="str">
        <x:v>Abendessen</x:v>
      </x:c>
      <x:c r="F259" s="138" t="str">
        <x:v>pescetarisch</x:v>
      </x:c>
      <x:c r="G259" s="138" t="str">
        <x:v>pasta|healthy-seafood-pasta-recipe</x:v>
      </x:c>
      <x:c r="H259" s="138" t="n">
        <x:v>2</x:v>
      </x:c>
      <x:c r="I259" s="138" t="n">
        <x:v>10</x:v>
      </x:c>
      <x:c r="J259" s="138" t="n">
        <x:v>20</x:v>
      </x:c>
      <x:c r="K259" s="138" t="n">
        <x:v>30</x:v>
      </x:c>
      <x:c r="L259" s="138" t="str">
        <x:v>einfach</x:v>
      </x:c>
      <x:c r="M259" s="138" t="str">
        <x:f>'recipe_classification'!AH259</x:f>
        <x:v>günstig</x:v>
      </x:c>
      <x:c r="N259" s="138" t="n">
        <x:f>'recipe_classification'!AN259</x:f>
        <x:v>3</x:v>
      </x:c>
      <x:c r="O259" s="138" t="n">
        <x:v>3</x:v>
      </x:c>
      <x:c r="P259" s="141" t="b">
        <x:v>0</x:v>
      </x:c>
      <x:c r="Q259" s="141" t="b">
        <x:f>'recipe_classification'!AK259=1</x:f>
        <x:v>1</x:v>
      </x:c>
      <x:c r="R259" s="161" t="str">
        <x:v>Lasse Reste vollständig abkühlen und bewahre sie luftdicht bis zu 3 Tage im Kühlschrank auf.</x:v>
      </x:c>
      <x:c r="S259" s="161" t="str">
        <x:v>Erhitze das Gericht in Pfanne, Topf oder Mikrowelle vollständig. Gib bei Bedarf einen kleinen Schuss Wasser hinzu.</x:v>
      </x:c>
      <x:c r="T259" s="138" t="str"/>
      <x:c r="U259" s="138" t="str">
        <x:v>https://www.bbcgoodfood.com/recipes/healthy-seafood-spaghetti</x:v>
      </x:c>
      <x:c r="V259" s="138" t="str">
        <x:v>reviewed</x:v>
      </x:c>
      <x:c r="W259" s="138" t="n">
        <x:v>90</x:v>
      </x:c>
      <x:c r="X259" s="138" t="n">
        <x:v>46232</x:v>
      </x:c>
    </x:row>
    <x:row r="260">
      <x:c r="A260" s="137" t="str">
        <x:v>DI-259</x:v>
      </x:c>
      <x:c r="B260" s="137" t="n">
        <x:v>1</x:v>
      </x:c>
      <x:c r="C260" s="137" t="str">
        <x:v>DI-259-V1</x:v>
      </x:c>
      <x:c r="D260" s="142" t="str">
        <x:v>Putenhackbällchen</x:v>
      </x:c>
      <x:c r="E260" s="138" t="str">
        <x:v>Abendessen</x:v>
      </x:c>
      <x:c r="F260" s="138" t="str">
        <x:v>vegan</x:v>
      </x:c>
      <x:c r="G260" s="138" t="str">
        <x:v>pan|healthy-turkey-meatballs</x:v>
      </x:c>
      <x:c r="H260" s="138" t="n">
        <x:v>4</x:v>
      </x:c>
      <x:c r="I260" s="138" t="n">
        <x:v>23</x:v>
      </x:c>
      <x:c r="J260" s="138" t="n">
        <x:v>42</x:v>
      </x:c>
      <x:c r="K260" s="138" t="n">
        <x:v>65</x:v>
      </x:c>
      <x:c r="L260" s="138" t="str">
        <x:v>mittel</x:v>
      </x:c>
      <x:c r="M260" s="138" t="str">
        <x:f>'recipe_classification'!AH260</x:f>
        <x:v>günstig</x:v>
      </x:c>
      <x:c r="N260" s="138" t="n">
        <x:f>'recipe_classification'!AN260</x:f>
        <x:v>3</x:v>
      </x:c>
      <x:c r="O260" s="138" t="n">
        <x:v>3</x:v>
      </x:c>
      <x:c r="P260" s="141" t="b">
        <x:v>0</x:v>
      </x:c>
      <x:c r="Q260" s="141" t="b">
        <x:f>'recipe_classification'!AK260=1</x:f>
        <x:v>1</x:v>
      </x:c>
      <x:c r="R260" s="161" t="str">
        <x:v>Lasse Reste vollständig abkühlen und bewahre sie luftdicht bis zu 3 Tage im Kühlschrank auf.</x:v>
      </x:c>
      <x:c r="S260" s="161" t="str">
        <x:v>Erhitze das Gericht in Pfanne, Topf oder Mikrowelle vollständig. Gib bei Bedarf einen kleinen Schuss Wasser hinzu.</x:v>
      </x:c>
      <x:c r="T260" s="138" t="str"/>
      <x:c r="U260" s="138" t="str">
        <x:v>https://www.bbcgoodfood.com/recipes/tasty-turkey-meatballs</x:v>
      </x:c>
      <x:c r="V260" s="138" t="str">
        <x:v>reviewed</x:v>
      </x:c>
      <x:c r="W260" s="138" t="n">
        <x:v>90</x:v>
      </x:c>
      <x:c r="X260" s="138" t="n">
        <x:v>46232</x:v>
      </x:c>
    </x:row>
    <x:row r="261">
      <x:c r="A261" s="137" t="str">
        <x:v>DI-260</x:v>
      </x:c>
      <x:c r="B261" s="137" t="n">
        <x:v>1</x:v>
      </x:c>
      <x:c r="C261" s="137" t="str">
        <x:v>DI-260-V1</x:v>
      </x:c>
      <x:c r="D261" s="142" t="str">
        <x:v>Vegane Enchiladas</x:v>
      </x:c>
      <x:c r="E261" s="138" t="str">
        <x:v>Abendessen</x:v>
      </x:c>
      <x:c r="F261" s="138" t="str">
        <x:v>vegan</x:v>
      </x:c>
      <x:c r="G261" s="138" t="str">
        <x:v>pan|healthy-vegan-enchiladas</x:v>
      </x:c>
      <x:c r="H261" s="138" t="n">
        <x:v>4</x:v>
      </x:c>
      <x:c r="I261" s="138" t="n">
        <x:v>33</x:v>
      </x:c>
      <x:c r="J261" s="138" t="n">
        <x:v>62</x:v>
      </x:c>
      <x:c r="K261" s="138" t="n">
        <x:v>95</x:v>
      </x:c>
      <x:c r="L261" s="138" t="str">
        <x:v>anspruchsvoll</x:v>
      </x:c>
      <x:c r="M261" s="138" t="str">
        <x:f>'recipe_classification'!AH261</x:f>
        <x:v>günstig</x:v>
      </x:c>
      <x:c r="N261" s="138" t="n">
        <x:f>'recipe_classification'!AN261</x:f>
        <x:v>3</x:v>
      </x:c>
      <x:c r="O261" s="138" t="n">
        <x:v>3</x:v>
      </x:c>
      <x:c r="P261" s="141" t="b">
        <x:v>0</x:v>
      </x:c>
      <x:c r="Q261" s="141" t="b">
        <x:f>'recipe_classification'!AK261=1</x:f>
        <x:v>1</x:v>
      </x:c>
      <x:c r="R261" s="161" t="str">
        <x:v>Lasse Reste vollständig abkühlen und bewahre sie luftdicht bis zu 3 Tage im Kühlschrank auf.</x:v>
      </x:c>
      <x:c r="S261" s="161" t="str">
        <x:v>Erhitze das Gericht in Pfanne, Topf oder Mikrowelle vollständig. Gib bei Bedarf einen kleinen Schuss Wasser hinzu.</x:v>
      </x:c>
      <x:c r="T261" s="138" t="str"/>
      <x:c r="U261" s="138" t="str">
        <x:v>https://www.bbcgoodfood.com/recipes/vegan-enchiladas</x:v>
      </x:c>
      <x:c r="V261" s="138" t="str">
        <x:v>reviewed</x:v>
      </x:c>
      <x:c r="W261" s="138" t="n">
        <x:v>90</x:v>
      </x:c>
      <x:c r="X261" s="138" t="n">
        <x:v>46232</x:v>
      </x:c>
    </x:row>
    <x:row r="262">
      <x:c r="A262" s="137" t="str">
        <x:v>DI-261</x:v>
      </x:c>
      <x:c r="B262" s="137" t="n">
        <x:v>1</x:v>
      </x:c>
      <x:c r="C262" s="137" t="str">
        <x:v>DI-261-V1</x:v>
      </x:c>
      <x:c r="D262" s="142" t="str">
        <x:v>Indische Kichererbsen mit pochierten Eiern</x:v>
      </x:c>
      <x:c r="E262" s="138" t="str">
        <x:v>Abendessen</x:v>
      </x:c>
      <x:c r="F262" s="138" t="str">
        <x:v>vegetarisch</x:v>
      </x:c>
      <x:c r="G262" s="138" t="str">
        <x:v>pan|indian-chickpeas-with-poached-eggs</x:v>
      </x:c>
      <x:c r="H262" s="138" t="n">
        <x:v>2</x:v>
      </x:c>
      <x:c r="I262" s="138" t="n">
        <x:v>5</x:v>
      </x:c>
      <x:c r="J262" s="138" t="n">
        <x:v>10</x:v>
      </x:c>
      <x:c r="K262" s="138" t="n">
        <x:v>15</x:v>
      </x:c>
      <x:c r="L262" s="138" t="str">
        <x:v>mittel</x:v>
      </x:c>
      <x:c r="M262" s="138" t="str">
        <x:f>'recipe_classification'!AH262</x:f>
        <x:v>mittel</x:v>
      </x:c>
      <x:c r="N262" s="138" t="n">
        <x:f>'recipe_classification'!AN262</x:f>
        <x:v>2</x:v>
      </x:c>
      <x:c r="O262" s="138" t="n">
        <x:v>3</x:v>
      </x:c>
      <x:c r="P262" s="141" t="b">
        <x:v>0</x:v>
      </x:c>
      <x:c r="Q262" s="141" t="b">
        <x:f>'recipe_classification'!AK262=1</x:f>
        <x:v>0</x:v>
      </x:c>
      <x:c r="R262" s="161" t="str">
        <x:v>Lasse Reste vollständig abkühlen und bewahre sie luftdicht bis zu 3 Tage im Kühlschrank auf.</x:v>
      </x:c>
      <x:c r="S262" s="161" t="str">
        <x:v>Erhitze das Gericht in Pfanne, Topf oder Mikrowelle vollständig. Gib bei Bedarf einen kleinen Schuss Wasser hinzu.</x:v>
      </x:c>
      <x:c r="T262" s="138" t="str"/>
      <x:c r="U262" s="138" t="str">
        <x:v>https://www.bbcgoodfood.com/recipes/indian-chickpeas-poached-eggs</x:v>
      </x:c>
      <x:c r="V262" s="138" t="str">
        <x:v>reviewed</x:v>
      </x:c>
      <x:c r="W262" s="138" t="n">
        <x:v>90</x:v>
      </x:c>
      <x:c r="X262" s="138" t="n">
        <x:v>46232</x:v>
      </x:c>
    </x:row>
    <x:row r="263">
      <x:c r="A263" s="137" t="str">
        <x:v>DI-262</x:v>
      </x:c>
      <x:c r="B263" s="137" t="n">
        <x:v>1</x:v>
      </x:c>
      <x:c r="C263" s="137" t="str">
        <x:v>DI-262-V1</x:v>
      </x:c>
      <x:c r="D263" s="142" t="str">
        <x:v>Umgedrehtes Hähnchen-Kiew</x:v>
      </x:c>
      <x:c r="E263" s="138" t="str">
        <x:v>Abendessen</x:v>
      </x:c>
      <x:c r="F263" s="138" t="str">
        <x:v>omnivor</x:v>
      </x:c>
      <x:c r="G263" s="138" t="str">
        <x:v>pan|inside-out-chicken-kyiv</x:v>
      </x:c>
      <x:c r="H263" s="138" t="n">
        <x:v>4</x:v>
      </x:c>
      <x:c r="I263" s="138" t="n">
        <x:v>9</x:v>
      </x:c>
      <x:c r="J263" s="138" t="n">
        <x:v>16</x:v>
      </x:c>
      <x:c r="K263" s="138" t="n">
        <x:v>25</x:v>
      </x:c>
      <x:c r="L263" s="138" t="str">
        <x:v>einfach</x:v>
      </x:c>
      <x:c r="M263" s="138" t="str">
        <x:f>'recipe_classification'!AH263</x:f>
        <x:v>günstig</x:v>
      </x:c>
      <x:c r="N263" s="138" t="n">
        <x:f>'recipe_classification'!AN263</x:f>
        <x:v>3</x:v>
      </x:c>
      <x:c r="O263" s="138" t="n">
        <x:v>3</x:v>
      </x:c>
      <x:c r="P263" s="141" t="b">
        <x:v>0</x:v>
      </x:c>
      <x:c r="Q263" s="141" t="b">
        <x:f>'recipe_classification'!AK263=1</x:f>
        <x:v>1</x:v>
      </x:c>
      <x:c r="R263" s="161" t="str">
        <x:v>Lasse Reste vollständig abkühlen und bewahre sie luftdicht bis zu 3 Tage im Kühlschrank auf.</x:v>
      </x:c>
      <x:c r="S263" s="161" t="str">
        <x:v>Erhitze das Gericht in Pfanne, Topf oder Mikrowelle vollständig. Gib bei Bedarf einen kleinen Schuss Wasser hinzu.</x:v>
      </x:c>
      <x:c r="T263" s="138" t="str"/>
      <x:c r="U263" s="138" t="str">
        <x:v>https://www.bbcgoodfood.com/recipes/inside-out-chicken-kiev</x:v>
      </x:c>
      <x:c r="V263" s="138" t="str">
        <x:v>reviewed</x:v>
      </x:c>
      <x:c r="W263" s="138" t="n">
        <x:v>90</x:v>
      </x:c>
      <x:c r="X263" s="138" t="n">
        <x:v>46232</x:v>
      </x:c>
    </x:row>
    <x:row r="264">
      <x:c r="A264" s="137" t="str">
        <x:v>DI-263</x:v>
      </x:c>
      <x:c r="B264" s="137" t="n">
        <x:v>1</x:v>
      </x:c>
      <x:c r="C264" s="137" t="str">
        <x:v>DI-263-V1</x:v>
      </x:c>
      <x:c r="D264" s="142" t="str">
        <x:v>Jerk-Hähnchen-Burger</x:v>
      </x:c>
      <x:c r="E264" s="138" t="str">
        <x:v>Abendessen</x:v>
      </x:c>
      <x:c r="F264" s="138" t="str">
        <x:v>omnivor</x:v>
      </x:c>
      <x:c r="G264" s="138" t="str">
        <x:v>patty|jerk-chicken-burger</x:v>
      </x:c>
      <x:c r="H264" s="138" t="n">
        <x:v>2</x:v>
      </x:c>
      <x:c r="I264" s="138" t="n">
        <x:v>7</x:v>
      </x:c>
      <x:c r="J264" s="138" t="n">
        <x:v>13</x:v>
      </x:c>
      <x:c r="K264" s="138" t="n">
        <x:v>20</x:v>
      </x:c>
      <x:c r="L264" s="138" t="str">
        <x:v>einfach</x:v>
      </x:c>
      <x:c r="M264" s="138" t="str">
        <x:f>'recipe_classification'!AH264</x:f>
        <x:v>günstig</x:v>
      </x:c>
      <x:c r="N264" s="138" t="n">
        <x:f>'recipe_classification'!AN264</x:f>
        <x:v>3</x:v>
      </x:c>
      <x:c r="O264" s="138" t="n">
        <x:v>3</x:v>
      </x:c>
      <x:c r="P264" s="141" t="b">
        <x:v>0</x:v>
      </x:c>
      <x:c r="Q264" s="141" t="b">
        <x:f>'recipe_classification'!AK264=1</x:f>
        <x:v>1</x:v>
      </x:c>
      <x:c r="R264" s="161" t="str">
        <x:v>Lasse Reste vollständig abkühlen und bewahre sie luftdicht bis zu 3 Tage im Kühlschrank auf.</x:v>
      </x:c>
      <x:c r="S264" s="161" t="str">
        <x:v>Erhitze das Gericht in Pfanne, Topf oder Mikrowelle vollständig. Gib bei Bedarf einen kleinen Schuss Wasser hinzu.</x:v>
      </x:c>
      <x:c r="T264" s="138" t="str"/>
      <x:c r="U264" s="138" t="str">
        <x:v>https://www.bbcgoodfood.com/recipes/jerk-chicken-burger</x:v>
      </x:c>
      <x:c r="V264" s="138" t="str">
        <x:v>reviewed</x:v>
      </x:c>
      <x:c r="W264" s="138" t="n">
        <x:v>90</x:v>
      </x:c>
      <x:c r="X264" s="138" t="n">
        <x:v>46232</x:v>
      </x:c>
    </x:row>
    <x:row r="265">
      <x:c r="A265" s="137" t="str">
        <x:v>DI-264</x:v>
      </x:c>
      <x:c r="B265" s="137" t="n">
        <x:v>1</x:v>
      </x:c>
      <x:c r="C265" s="137" t="str">
        <x:v>DI-264-V1</x:v>
      </x:c>
      <x:c r="D265" s="142" t="str">
        <x:v>Geschichteter Auberginen-Linsen-Auflauf</x:v>
      </x:c>
      <x:c r="E265" s="138" t="str">
        <x:v>Abendessen</x:v>
      </x:c>
      <x:c r="F265" s="138" t="str">
        <x:v>vegetarisch</x:v>
      </x:c>
      <x:c r="G265" s="138" t="str">
        <x:v>bake|layered-aubergine-lentil-bake</x:v>
      </x:c>
      <x:c r="H265" s="138" t="n">
        <x:v>4</x:v>
      </x:c>
      <x:c r="I265" s="138" t="n">
        <x:v>21</x:v>
      </x:c>
      <x:c r="J265" s="138" t="n">
        <x:v>39</x:v>
      </x:c>
      <x:c r="K265" s="138" t="n">
        <x:v>60</x:v>
      </x:c>
      <x:c r="L265" s="138" t="str">
        <x:v>mittel</x:v>
      </x:c>
      <x:c r="M265" s="138" t="str">
        <x:f>'recipe_classification'!AH265</x:f>
        <x:v>mittel</x:v>
      </x:c>
      <x:c r="N265" s="138" t="n">
        <x:f>'recipe_classification'!AN265</x:f>
        <x:v>5</x:v>
      </x:c>
      <x:c r="O265" s="138" t="n">
        <x:v>3</x:v>
      </x:c>
      <x:c r="P265" s="141" t="b">
        <x:v>1</x:v>
      </x:c>
      <x:c r="Q265" s="141" t="b">
        <x:f>'recipe_classification'!AK265=1</x:f>
        <x:v>1</x:v>
      </x:c>
      <x:c r="R265" s="161" t="str">
        <x:v>Lasse Reste vollständig abkühlen und bewahre sie luftdicht bis zu 3 Tage im Kühlschrank auf.</x:v>
      </x:c>
      <x:c r="S265" s="161" t="str">
        <x:v>Erwärme das Gericht bei 160 °C im Backofen oder portionsweise in der Mikrowelle.</x:v>
      </x:c>
      <x:c r="T265" s="138" t="str"/>
      <x:c r="U265" s="138" t="str">
        <x:v>https://www.bbcgoodfood.com/recipes/layered-aubergine-lentil-bake</x:v>
      </x:c>
      <x:c r="V265" s="138" t="str">
        <x:v>reviewed</x:v>
      </x:c>
      <x:c r="W265" s="138" t="n">
        <x:v>90</x:v>
      </x:c>
      <x:c r="X265" s="138" t="n">
        <x:v>46232</x:v>
      </x:c>
    </x:row>
    <x:row r="266">
      <x:c r="A266" s="137" t="str">
        <x:v>DI-265</x:v>
      </x:c>
      <x:c r="B266" s="137" t="n">
        <x:v>1</x:v>
      </x:c>
      <x:c r="C266" s="137" t="str">
        <x:v>DI-265-V1</x:v>
      </x:c>
      <x:c r="D266" s="142" t="str">
        <x:v>Miso-Lachs mit Ingwernudeln</x:v>
      </x:c>
      <x:c r="E266" s="138" t="str">
        <x:v>Abendessen</x:v>
      </x:c>
      <x:c r="F266" s="138" t="str">
        <x:v>pescetarisch</x:v>
      </x:c>
      <x:c r="G266" s="138" t="str">
        <x:v>pasta|miso-salmon-with-ginger-noodles</x:v>
      </x:c>
      <x:c r="H266" s="138" t="n">
        <x:v>2</x:v>
      </x:c>
      <x:c r="I266" s="138" t="n">
        <x:v>8</x:v>
      </x:c>
      <x:c r="J266" s="138" t="n">
        <x:v>14</x:v>
      </x:c>
      <x:c r="K266" s="138" t="n">
        <x:v>22</x:v>
      </x:c>
      <x:c r="L266" s="138" t="str">
        <x:v>mittel</x:v>
      </x:c>
      <x:c r="M266" s="138" t="str">
        <x:f>'recipe_classification'!AH266</x:f>
        <x:v>günstig</x:v>
      </x:c>
      <x:c r="N266" s="138" t="n">
        <x:f>'recipe_classification'!AN266</x:f>
        <x:v>2</x:v>
      </x:c>
      <x:c r="O266" s="138" t="n">
        <x:v>2</x:v>
      </x:c>
      <x:c r="P266" s="141" t="b">
        <x:v>0</x:v>
      </x:c>
      <x:c r="Q266" s="141" t="b">
        <x:f>'recipe_classification'!AK266=1</x:f>
        <x:v>1</x:v>
      </x:c>
      <x:c r="R266" s="161" t="str">
        <x:v>Lasse Reste rasch abkühlen und bewahre sie luftdicht höchstens 2 Tage im Kühlschrank auf.</x:v>
      </x:c>
      <x:c r="S266" s="161" t="str">
        <x:v>Erhitze das Gericht einmal vollständig, aber möglichst schonend. Bewahre kalte Beilagen getrennt auf.</x:v>
      </x:c>
      <x:c r="T266" s="138" t="str"/>
      <x:c r="U266" s="138" t="str">
        <x:v>https://www.bbcgoodfood.com/recipes/miso-salmon-ginger-noodles</x:v>
      </x:c>
      <x:c r="V266" s="138" t="str">
        <x:v>reviewed</x:v>
      </x:c>
      <x:c r="W266" s="138" t="n">
        <x:v>90</x:v>
      </x:c>
      <x:c r="X266" s="138" t="n">
        <x:v>46232</x:v>
      </x:c>
    </x:row>
    <x:row r="267">
      <x:c r="A267" s="137" t="str">
        <x:v>DI-266</x:v>
      </x:c>
      <x:c r="B267" s="137" t="n">
        <x:v>1</x:v>
      </x:c>
      <x:c r="C267" s="137" t="str">
        <x:v>DI-266-V1</x:v>
      </x:c>
      <x:c r="D267" s="142" t="str">
        <x:v>Marokkanischer Hähncheneintopf</x:v>
      </x:c>
      <x:c r="E267" s="138" t="str">
        <x:v>Abendessen</x:v>
      </x:c>
      <x:c r="F267" s="138" t="str">
        <x:v>omnivor</x:v>
      </x:c>
      <x:c r="G267" s="138" t="str">
        <x:v>stew|moroccan-chicken-stew</x:v>
      </x:c>
      <x:c r="H267" s="138" t="n">
        <x:v>4</x:v>
      </x:c>
      <x:c r="I267" s="138" t="n">
        <x:v>26</x:v>
      </x:c>
      <x:c r="J267" s="138" t="n">
        <x:v>49</x:v>
      </x:c>
      <x:c r="K267" s="138" t="n">
        <x:v>75</x:v>
      </x:c>
      <x:c r="L267" s="138" t="str">
        <x:v>anspruchsvoll</x:v>
      </x:c>
      <x:c r="M267" s="138" t="str">
        <x:f>'recipe_classification'!AH267</x:f>
        <x:v>mittel</x:v>
      </x:c>
      <x:c r="N267" s="138" t="n">
        <x:f>'recipe_classification'!AN267</x:f>
        <x:v>5</x:v>
      </x:c>
      <x:c r="O267" s="138" t="n">
        <x:v>3</x:v>
      </x:c>
      <x:c r="P267" s="141" t="b">
        <x:v>1</x:v>
      </x:c>
      <x:c r="Q267" s="141" t="b">
        <x:f>'recipe_classification'!AK267=1</x:f>
        <x:v>1</x:v>
      </x:c>
      <x:c r="R267" s="161" t="str">
        <x:v>Lasse das Gericht rasch abkühlen und bewahre es luftdicht bis zu 3 Tage im Kühlschrank auf.</x:v>
      </x:c>
      <x:c r="S267" s="161" t="str">
        <x:v>Erhitze es im Topf unter gelegentlichem Rühren vollständig. Gib bei Bedarf etwas Wasser oder Brühe hinzu.</x:v>
      </x:c>
      <x:c r="T267" s="138" t="str"/>
      <x:c r="U267" s="138" t="str">
        <x:v>https://www.bbcgoodfood.com/recipes/moroccan-chicken-stew</x:v>
      </x:c>
      <x:c r="V267" s="138" t="str">
        <x:v>reviewed</x:v>
      </x:c>
      <x:c r="W267" s="138" t="n">
        <x:v>90</x:v>
      </x:c>
      <x:c r="X267" s="138" t="n">
        <x:v>46232</x:v>
      </x:c>
    </x:row>
    <x:row r="268">
      <x:c r="A268" s="137" t="str">
        <x:v>DI-267</x:v>
      </x:c>
      <x:c r="B268" s="137" t="n">
        <x:v>1</x:v>
      </x:c>
      <x:c r="C268" s="137" t="str">
        <x:v>DI-267-V1</x:v>
      </x:c>
      <x:c r="D268" s="142" t="str">
        <x:v>Spaghetti mit Pilzen und Grünkohl</x:v>
      </x:c>
      <x:c r="E268" s="138" t="str">
        <x:v>Abendessen</x:v>
      </x:c>
      <x:c r="F268" s="138" t="str">
        <x:v>vegetarisch</x:v>
      </x:c>
      <x:c r="G268" s="138" t="str">
        <x:v>pasta|mushroom-kale-spaghetti</x:v>
      </x:c>
      <x:c r="H268" s="138" t="n">
        <x:v>4</x:v>
      </x:c>
      <x:c r="I268" s="138" t="n">
        <x:v>14</x:v>
      </x:c>
      <x:c r="J268" s="138" t="n">
        <x:v>26</x:v>
      </x:c>
      <x:c r="K268" s="138" t="n">
        <x:v>40</x:v>
      </x:c>
      <x:c r="L268" s="138" t="str">
        <x:v>mittel</x:v>
      </x:c>
      <x:c r="M268" s="138" t="str">
        <x:f>'recipe_classification'!AH268</x:f>
        <x:v>mittel</x:v>
      </x:c>
      <x:c r="N268" s="138" t="n">
        <x:f>'recipe_classification'!AN268</x:f>
        <x:v>4</x:v>
      </x:c>
      <x:c r="O268" s="138" t="n">
        <x:v>3</x:v>
      </x:c>
      <x:c r="P268" s="141" t="b">
        <x:v>0</x:v>
      </x:c>
      <x:c r="Q268" s="141" t="b">
        <x:f>'recipe_classification'!AK268=1</x:f>
        <x:v>1</x:v>
      </x:c>
      <x:c r="R268" s="161" t="str">
        <x:v>Lasse Reste vollständig abkühlen und bewahre sie luftdicht bis zu 3 Tage im Kühlschrank auf.</x:v>
      </x:c>
      <x:c r="S268" s="161" t="str">
        <x:v>Erhitze das Gericht in Pfanne, Topf oder Mikrowelle vollständig. Gib bei Bedarf einen kleinen Schuss Wasser hinzu.</x:v>
      </x:c>
      <x:c r="T268" s="138" t="str"/>
      <x:c r="U268" s="138" t="str">
        <x:v>https://www.bbcgoodfood.com/recipes/mushroom-kale-spaghetti</x:v>
      </x:c>
      <x:c r="V268" s="138" t="str">
        <x:v>reviewed</x:v>
      </x:c>
      <x:c r="W268" s="138" t="n">
        <x:v>90</x:v>
      </x:c>
      <x:c r="X268" s="138" t="n">
        <x:v>46232</x:v>
      </x:c>
    </x:row>
    <x:row r="269">
      <x:c r="A269" s="137" t="str">
        <x:v>DI-268</x:v>
      </x:c>
      <x:c r="B269" s="137" t="n">
        <x:v>1</x:v>
      </x:c>
      <x:c r="C269" s="137" t="str">
        <x:v>DI-268-V1</x:v>
      </x:c>
      <x:c r="D269" s="142" t="str">
        <x:v>Pilz-Brunch</x:v>
      </x:c>
      <x:c r="E269" s="138" t="str">
        <x:v>Abendessen</x:v>
      </x:c>
      <x:c r="F269" s="138" t="str">
        <x:v>vegetarisch</x:v>
      </x:c>
      <x:c r="G269" s="138" t="str">
        <x:v>pan|mushroom-brunch</x:v>
      </x:c>
      <x:c r="H269" s="138" t="n">
        <x:v>4</x:v>
      </x:c>
      <x:c r="I269" s="138" t="n">
        <x:v>7</x:v>
      </x:c>
      <x:c r="J269" s="138" t="n">
        <x:v>13</x:v>
      </x:c>
      <x:c r="K269" s="138" t="n">
        <x:v>20</x:v>
      </x:c>
      <x:c r="L269" s="138" t="str">
        <x:v>mittel</x:v>
      </x:c>
      <x:c r="M269" s="138" t="str">
        <x:f>'recipe_classification'!AH269</x:f>
        <x:v>günstig</x:v>
      </x:c>
      <x:c r="N269" s="138" t="n">
        <x:f>'recipe_classification'!AN269</x:f>
        <x:v>3</x:v>
      </x:c>
      <x:c r="O269" s="138" t="n">
        <x:v>3</x:v>
      </x:c>
      <x:c r="P269" s="141" t="b">
        <x:v>0</x:v>
      </x:c>
      <x:c r="Q269" s="141" t="b">
        <x:f>'recipe_classification'!AK269=1</x:f>
        <x:v>1</x:v>
      </x:c>
      <x:c r="R269" s="161" t="str">
        <x:v>Lasse Reste vollständig abkühlen und bewahre sie luftdicht bis zu 3 Tage im Kühlschrank auf.</x:v>
      </x:c>
      <x:c r="S269" s="161" t="str">
        <x:v>Erhitze das Gericht in Pfanne, Topf oder Mikrowelle vollständig. Gib bei Bedarf einen kleinen Schuss Wasser hinzu.</x:v>
      </x:c>
      <x:c r="T269" s="138" t="str"/>
      <x:c r="U269" s="138" t="str">
        <x:v>https://www.bbcgoodfood.com/recipes/mushroom-brunch</x:v>
      </x:c>
      <x:c r="V269" s="138" t="str">
        <x:v>reviewed</x:v>
      </x:c>
      <x:c r="W269" s="138" t="n">
        <x:v>90</x:v>
      </x:c>
      <x:c r="X269" s="138" t="n">
        <x:v>46232</x:v>
      </x:c>
    </x:row>
    <x:row r="270">
      <x:c r="A270" s="137" t="str">
        <x:v>DI-269</x:v>
      </x:c>
      <x:c r="B270" s="137" t="n">
        <x:v>1</x:v>
      </x:c>
      <x:c r="C270" s="137" t="str">
        <x:v>DI-269-V1</x:v>
      </x:c>
      <x:c r="D270" s="142" t="str">
        <x:v>Nussige Hähnchen-Satay-Streifen</x:v>
      </x:c>
      <x:c r="E270" s="138" t="str">
        <x:v>Abendessen</x:v>
      </x:c>
      <x:c r="F270" s="138" t="str">
        <x:v>omnivor</x:v>
      </x:c>
      <x:c r="G270" s="138" t="str">
        <x:v>pan|nutty-chicken-satay-strips</x:v>
      </x:c>
      <x:c r="H270" s="138" t="n">
        <x:v>2</x:v>
      </x:c>
      <x:c r="I270" s="138" t="n">
        <x:v>7</x:v>
      </x:c>
      <x:c r="J270" s="138" t="n">
        <x:v>13</x:v>
      </x:c>
      <x:c r="K270" s="138" t="n">
        <x:v>20</x:v>
      </x:c>
      <x:c r="L270" s="138" t="str">
        <x:v>einfach</x:v>
      </x:c>
      <x:c r="M270" s="138" t="str">
        <x:f>'recipe_classification'!AH270</x:f>
        <x:v>günstig</x:v>
      </x:c>
      <x:c r="N270" s="138" t="n">
        <x:f>'recipe_classification'!AN270</x:f>
        <x:v>3</x:v>
      </x:c>
      <x:c r="O270" s="138" t="n">
        <x:v>3</x:v>
      </x:c>
      <x:c r="P270" s="141" t="b">
        <x:v>0</x:v>
      </x:c>
      <x:c r="Q270" s="141" t="b">
        <x:f>'recipe_classification'!AK270=1</x:f>
        <x:v>1</x:v>
      </x:c>
      <x:c r="R270" s="161" t="str">
        <x:v>Lasse Reste vollständig abkühlen und bewahre sie luftdicht bis zu 3 Tage im Kühlschrank auf.</x:v>
      </x:c>
      <x:c r="S270" s="161" t="str">
        <x:v>Erhitze das Gericht in Pfanne, Topf oder Mikrowelle vollständig. Gib bei Bedarf einen kleinen Schuss Wasser hinzu.</x:v>
      </x:c>
      <x:c r="T270" s="138" t="str"/>
      <x:c r="U270" s="138" t="str">
        <x:v>https://www.bbcgoodfood.com/recipes/nutty-chicken-sate-strips</x:v>
      </x:c>
      <x:c r="V270" s="138" t="str">
        <x:v>reviewed</x:v>
      </x:c>
      <x:c r="W270" s="138" t="n">
        <x:v>90</x:v>
      </x:c>
      <x:c r="X270" s="138" t="n">
        <x:v>46232</x:v>
      </x:c>
    </x:row>
    <x:row r="271">
      <x:c r="A271" s="137" t="str">
        <x:v>DI-270</x:v>
      </x:c>
      <x:c r="B271" s="137" t="n">
        <x:v>1</x:v>
      </x:c>
      <x:c r="C271" s="137" t="str">
        <x:v>DI-270-V1</x:v>
      </x:c>
      <x:c r="D271" s="142" t="str">
        <x:v>Eier-Paprika-Pfanne</x:v>
      </x:c>
      <x:c r="E271" s="138" t="str">
        <x:v>Abendessen</x:v>
      </x:c>
      <x:c r="F271" s="138" t="str">
        <x:v>vegetarisch</x:v>
      </x:c>
      <x:c r="G271" s="138" t="str">
        <x:v>pan|one-pan-eggs-peppers</x:v>
      </x:c>
      <x:c r="H271" s="138" t="n">
        <x:v>4</x:v>
      </x:c>
      <x:c r="I271" s="138" t="n">
        <x:v>12</x:v>
      </x:c>
      <x:c r="J271" s="138" t="n">
        <x:v>23</x:v>
      </x:c>
      <x:c r="K271" s="138" t="n">
        <x:v>35</x:v>
      </x:c>
      <x:c r="L271" s="138" t="str">
        <x:v>mittel</x:v>
      </x:c>
      <x:c r="M271" s="138" t="str">
        <x:f>'recipe_classification'!AH271</x:f>
        <x:v>günstig</x:v>
      </x:c>
      <x:c r="N271" s="138" t="n">
        <x:f>'recipe_classification'!AN271</x:f>
        <x:v>2</x:v>
      </x:c>
      <x:c r="O271" s="138" t="n">
        <x:v>2</x:v>
      </x:c>
      <x:c r="P271" s="141" t="b">
        <x:v>0</x:v>
      </x:c>
      <x:c r="Q271" s="141" t="b">
        <x:f>'recipe_classification'!AK271=1</x:f>
        <x:v>1</x:v>
      </x:c>
      <x:c r="R271" s="161" t="str">
        <x:v>Lasse Reste vollständig abkühlen und bewahre sie luftdicht höchstens 2 Tage im Kühlschrank auf.</x:v>
      </x:c>
      <x:c r="S271" s="161" t="str">
        <x:v>Erwärme Eiergerichte einmal bei niedriger bis mittlerer Hitze, bis sie vollständig heiß sind.</x:v>
      </x:c>
      <x:c r="T271" s="138" t="str"/>
      <x:c r="U271" s="138" t="str">
        <x:v>https://www.bbcgoodfood.com/recipes/one-pan-eggs-peppers</x:v>
      </x:c>
      <x:c r="V271" s="138" t="str">
        <x:v>reviewed</x:v>
      </x:c>
      <x:c r="W271" s="138" t="n">
        <x:v>90</x:v>
      </x:c>
      <x:c r="X271" s="138" t="n">
        <x:v>46232</x:v>
      </x:c>
    </x:row>
    <x:row r="272">
      <x:c r="A272" s="137" t="str">
        <x:v>DI-271</x:v>
      </x:c>
      <x:c r="B272" s="137" t="n">
        <x:v>1</x:v>
      </x:c>
      <x:c r="C272" s="137" t="str">
        <x:v>DI-271-V1</x:v>
      </x:c>
      <x:c r="D272" s="142" t="str">
        <x:v>Hähnchen-Reis-Eintopf</x:v>
      </x:c>
      <x:c r="E272" s="138" t="str">
        <x:v>Abendessen</x:v>
      </x:c>
      <x:c r="F272" s="138" t="str">
        <x:v>omnivor</x:v>
      </x:c>
      <x:c r="G272" s="138" t="str">
        <x:v>pan|one-pot-chicken-rice</x:v>
      </x:c>
      <x:c r="H272" s="138" t="n">
        <x:v>4</x:v>
      </x:c>
      <x:c r="I272" s="138" t="n">
        <x:v>18</x:v>
      </x:c>
      <x:c r="J272" s="138" t="n">
        <x:v>32</x:v>
      </x:c>
      <x:c r="K272" s="138" t="n">
        <x:v>50</x:v>
      </x:c>
      <x:c r="L272" s="138" t="str">
        <x:v>mittel</x:v>
      </x:c>
      <x:c r="M272" s="138" t="str">
        <x:f>'recipe_classification'!AH272</x:f>
        <x:v>mittel</x:v>
      </x:c>
      <x:c r="N272" s="138" t="n">
        <x:f>'recipe_classification'!AN272</x:f>
        <x:v>4</x:v>
      </x:c>
      <x:c r="O272" s="138" t="n">
        <x:v>3</x:v>
      </x:c>
      <x:c r="P272" s="141" t="b">
        <x:v>0</x:v>
      </x:c>
      <x:c r="Q272" s="141" t="b">
        <x:f>'recipe_classification'!AK272=1</x:f>
        <x:v>1</x:v>
      </x:c>
      <x:c r="R272" s="161" t="str">
        <x:v>Lasse Reste vollständig abkühlen und bewahre sie luftdicht bis zu 3 Tage im Kühlschrank auf.</x:v>
      </x:c>
      <x:c r="S272" s="161" t="str">
        <x:v>Erhitze das Gericht in Pfanne, Topf oder Mikrowelle vollständig. Gib bei Bedarf einen kleinen Schuss Wasser hinzu.</x:v>
      </x:c>
      <x:c r="T272" s="138" t="str"/>
      <x:c r="U272" s="138" t="str">
        <x:v>https://www.bbcgoodfood.com/recipes/one-pot-chicken-rice</x:v>
      </x:c>
      <x:c r="V272" s="138" t="str">
        <x:v>reviewed</x:v>
      </x:c>
      <x:c r="W272" s="138" t="n">
        <x:v>90</x:v>
      </x:c>
      <x:c r="X272" s="138" t="n">
        <x:v>46232</x:v>
      </x:c>
    </x:row>
    <x:row r="273">
      <x:c r="A273" s="137" t="str">
        <x:v>DI-272</x:v>
      </x:c>
      <x:c r="B273" s="137" t="n">
        <x:v>1</x:v>
      </x:c>
      <x:c r="C273" s="137" t="str">
        <x:v>DI-272-V1</x:v>
      </x:c>
      <x:c r="D273" s="142" t="str">
        <x:v>Knoblauch-Hähnchenschenkel mit Perlcouscous aus einem Topf</x:v>
      </x:c>
      <x:c r="E273" s="138" t="str">
        <x:v>Abendessen</x:v>
      </x:c>
      <x:c r="F273" s="138" t="str">
        <x:v>omnivor</x:v>
      </x:c>
      <x:c r="G273" s="138" t="str">
        <x:v>pan|one-pot-garlicky-chicken-thighs-giant-cous-cous</x:v>
      </x:c>
      <x:c r="H273" s="138" t="n">
        <x:v>4</x:v>
      </x:c>
      <x:c r="I273" s="138" t="n">
        <x:v>19</x:v>
      </x:c>
      <x:c r="J273" s="138" t="n">
        <x:v>36</x:v>
      </x:c>
      <x:c r="K273" s="138" t="n">
        <x:v>55</x:v>
      </x:c>
      <x:c r="L273" s="138" t="str">
        <x:v>mittel</x:v>
      </x:c>
      <x:c r="M273" s="138" t="str">
        <x:f>'recipe_classification'!AH273</x:f>
        <x:v>günstig</x:v>
      </x:c>
      <x:c r="N273" s="138" t="n">
        <x:f>'recipe_classification'!AN273</x:f>
        <x:v>3</x:v>
      </x:c>
      <x:c r="O273" s="138" t="n">
        <x:v>3</x:v>
      </x:c>
      <x:c r="P273" s="141" t="b">
        <x:v>0</x:v>
      </x:c>
      <x:c r="Q273" s="141" t="b">
        <x:f>'recipe_classification'!AK273=1</x:f>
        <x:v>1</x:v>
      </x:c>
      <x:c r="R273" s="161" t="str">
        <x:v>Lasse Reste vollständig abkühlen und bewahre sie luftdicht bis zu 3 Tage im Kühlschrank auf.</x:v>
      </x:c>
      <x:c r="S273" s="161" t="str">
        <x:v>Erhitze das Gericht in Pfanne, Topf oder Mikrowelle vollständig. Gib bei Bedarf einen kleinen Schuss Wasser hinzu.</x:v>
      </x:c>
      <x:c r="T273" s="138" t="str"/>
      <x:c r="U273" s="138" t="str">
        <x:v>https://www.bbcgoodfood.com/recipes/one-pot-garlicky-chicken-thighs-giant-cous-cous</x:v>
      </x:c>
      <x:c r="V273" s="138" t="str">
        <x:v>reviewed</x:v>
      </x:c>
      <x:c r="W273" s="138" t="n">
        <x:v>90</x:v>
      </x:c>
      <x:c r="X273" s="138" t="n">
        <x:v>46232</x:v>
      </x:c>
    </x:row>
    <x:row r="274">
      <x:c r="A274" s="137" t="str">
        <x:v>DI-273</x:v>
      </x:c>
      <x:c r="B274" s="137" t="n">
        <x:v>1</x:v>
      </x:c>
      <x:c r="C274" s="137" t="str">
        <x:v>DI-273-V1</x:v>
      </x:c>
      <x:c r="D274" s="142" t="str">
        <x:v>Dünnes Hähnchenfilet mit Zitrone und Kräutern</x:v>
      </x:c>
      <x:c r="E274" s="138" t="str">
        <x:v>Abendessen</x:v>
      </x:c>
      <x:c r="F274" s="138" t="str">
        <x:v>omnivor</x:v>
      </x:c>
      <x:c r="G274" s="138" t="str">
        <x:v>pan|paillard-of-chicken-with-lemon-herbs</x:v>
      </x:c>
      <x:c r="H274" s="138" t="n">
        <x:v>6</x:v>
      </x:c>
      <x:c r="I274" s="138" t="n">
        <x:v>7</x:v>
      </x:c>
      <x:c r="J274" s="138" t="n">
        <x:v>13</x:v>
      </x:c>
      <x:c r="K274" s="138" t="n">
        <x:v>20</x:v>
      </x:c>
      <x:c r="L274" s="138" t="str">
        <x:v>anspruchsvoll</x:v>
      </x:c>
      <x:c r="M274" s="138" t="str">
        <x:f>'recipe_classification'!AH274</x:f>
        <x:v>günstig</x:v>
      </x:c>
      <x:c r="N274" s="138" t="n">
        <x:f>'recipe_classification'!AN274</x:f>
        <x:v>3</x:v>
      </x:c>
      <x:c r="O274" s="138" t="n">
        <x:v>3</x:v>
      </x:c>
      <x:c r="P274" s="141" t="b">
        <x:v>0</x:v>
      </x:c>
      <x:c r="Q274" s="141" t="b">
        <x:f>'recipe_classification'!AK274=1</x:f>
        <x:v>1</x:v>
      </x:c>
      <x:c r="R274" s="161" t="str">
        <x:v>Lasse Reste vollständig abkühlen und bewahre sie luftdicht bis zu 3 Tage im Kühlschrank auf.</x:v>
      </x:c>
      <x:c r="S274" s="161" t="str">
        <x:v>Erhitze das Gericht in Pfanne, Topf oder Mikrowelle vollständig. Gib bei Bedarf einen kleinen Schuss Wasser hinzu.</x:v>
      </x:c>
      <x:c r="T274" s="138" t="str"/>
      <x:c r="U274" s="138" t="str">
        <x:v>https://www.bbcgoodfood.com/recipes/paillard-chicken-lemon-herbs</x:v>
      </x:c>
      <x:c r="V274" s="138" t="str">
        <x:v>reviewed</x:v>
      </x:c>
      <x:c r="W274" s="138" t="n">
        <x:v>90</x:v>
      </x:c>
      <x:c r="X274" s="138" t="n">
        <x:v>46232</x:v>
      </x:c>
    </x:row>
    <x:row r="275">
      <x:c r="A275" s="137" t="str">
        <x:v>DI-274</x:v>
      </x:c>
      <x:c r="B275" s="137" t="n">
        <x:v>1</x:v>
      </x:c>
      <x:c r="C275" s="137" t="str">
        <x:v>DI-274-V1</x:v>
      </x:c>
      <x:c r="D275" s="142" t="str">
        <x:v>Gebratener Feta mit Rote-Bete-Salsa und Bohnenpüree</x:v>
      </x:c>
      <x:c r="E275" s="138" t="str">
        <x:v>Abendessen</x:v>
      </x:c>
      <x:c r="F275" s="138" t="str">
        <x:v>vegetarisch</x:v>
      </x:c>
      <x:c r="G275" s="138" t="str">
        <x:v>pan|pan-cooked-feta-with-beetroot-salsa-bean-mash</x:v>
      </x:c>
      <x:c r="H275" s="138" t="n">
        <x:v>2</x:v>
      </x:c>
      <x:c r="I275" s="138" t="n">
        <x:v>6</x:v>
      </x:c>
      <x:c r="J275" s="138" t="n">
        <x:v>11</x:v>
      </x:c>
      <x:c r="K275" s="138" t="n">
        <x:v>17</x:v>
      </x:c>
      <x:c r="L275" s="138" t="str">
        <x:v>mittel</x:v>
      </x:c>
      <x:c r="M275" s="138" t="str">
        <x:f>'recipe_classification'!AH275</x:f>
        <x:v>günstig</x:v>
      </x:c>
      <x:c r="N275" s="138" t="n">
        <x:f>'recipe_classification'!AN275</x:f>
        <x:v>3</x:v>
      </x:c>
      <x:c r="O275" s="138" t="n">
        <x:v>3</x:v>
      </x:c>
      <x:c r="P275" s="141" t="b">
        <x:v>0</x:v>
      </x:c>
      <x:c r="Q275" s="141" t="b">
        <x:f>'recipe_classification'!AK275=1</x:f>
        <x:v>1</x:v>
      </x:c>
      <x:c r="R275" s="161" t="str">
        <x:v>Lasse Reste vollständig abkühlen und bewahre sie luftdicht bis zu 3 Tage im Kühlschrank auf.</x:v>
      </x:c>
      <x:c r="S275" s="161" t="str">
        <x:v>Erhitze das Gericht in Pfanne, Topf oder Mikrowelle vollständig. Gib bei Bedarf einen kleinen Schuss Wasser hinzu.</x:v>
      </x:c>
      <x:c r="T275" s="138" t="str"/>
      <x:c r="U275" s="138" t="str">
        <x:v>https://www.bbcgoodfood.com/recipes/pan-cooked-feta-beetroot-salsa-bean-mash</x:v>
      </x:c>
      <x:c r="V275" s="138" t="str">
        <x:v>reviewed</x:v>
      </x:c>
      <x:c r="W275" s="138" t="n">
        <x:v>90</x:v>
      </x:c>
      <x:c r="X275" s="138" t="n">
        <x:v>46232</x:v>
      </x:c>
    </x:row>
    <x:row r="276">
      <x:c r="A276" s="137" t="str">
        <x:v>DI-275</x:v>
      </x:c>
      <x:c r="B276" s="137" t="n">
        <x:v>1</x:v>
      </x:c>
      <x:c r="C276" s="137" t="str">
        <x:v>DI-275-V1</x:v>
      </x:c>
      <x:c r="D276" s="142" t="str">
        <x:v>Panko-Pesto-Fisch</x:v>
      </x:c>
      <x:c r="E276" s="138" t="str">
        <x:v>Abendessen</x:v>
      </x:c>
      <x:c r="F276" s="138" t="str">
        <x:v>pescetarisch</x:v>
      </x:c>
      <x:c r="G276" s="138" t="str">
        <x:v>pan|panko-pesto-fish</x:v>
      </x:c>
      <x:c r="H276" s="138" t="n">
        <x:v>4</x:v>
      </x:c>
      <x:c r="I276" s="138" t="n">
        <x:v>24</x:v>
      </x:c>
      <x:c r="J276" s="138" t="n">
        <x:v>46</x:v>
      </x:c>
      <x:c r="K276" s="138" t="n">
        <x:v>70</x:v>
      </x:c>
      <x:c r="L276" s="138" t="str">
        <x:v>mittel</x:v>
      </x:c>
      <x:c r="M276" s="138" t="str">
        <x:f>'recipe_classification'!AH276</x:f>
        <x:v>günstig</x:v>
      </x:c>
      <x:c r="N276" s="138" t="n">
        <x:f>'recipe_classification'!AN276</x:f>
        <x:v>2</x:v>
      </x:c>
      <x:c r="O276" s="138" t="n">
        <x:v>2</x:v>
      </x:c>
      <x:c r="P276" s="141" t="b">
        <x:v>0</x:v>
      </x:c>
      <x:c r="Q276" s="141" t="b">
        <x:f>'recipe_classification'!AK276=1</x:f>
        <x:v>1</x:v>
      </x:c>
      <x:c r="R276" s="161" t="str">
        <x:v>Lasse Reste rasch abkühlen und bewahre sie luftdicht höchstens 2 Tage im Kühlschrank auf.</x:v>
      </x:c>
      <x:c r="S276" s="161" t="str">
        <x:v>Erhitze das Gericht einmal vollständig, aber möglichst schonend. Bewahre kalte Beilagen getrennt auf.</x:v>
      </x:c>
      <x:c r="T276" s="138" t="str"/>
      <x:c r="U276" s="138" t="str">
        <x:v>https://www.bbcgoodfood.com/recipes/panko-pesto-fish</x:v>
      </x:c>
      <x:c r="V276" s="138" t="str">
        <x:v>reviewed</x:v>
      </x:c>
      <x:c r="W276" s="138" t="n">
        <x:v>90</x:v>
      </x:c>
      <x:c r="X276" s="138" t="n">
        <x:v>46232</x:v>
      </x:c>
    </x:row>
    <x:row r="277">
      <x:c r="A277" s="137" t="str">
        <x:v>DI-276</x:v>
      </x:c>
      <x:c r="B277" s="137" t="n">
        <x:v>1</x:v>
      </x:c>
      <x:c r="C277" s="137" t="str">
        <x:v>DI-276-V1</x:v>
      </x:c>
      <x:c r="D277" s="142" t="str">
        <x:v>Garnelen-Harissa-Spaghetti</x:v>
      </x:c>
      <x:c r="E277" s="138" t="str">
        <x:v>Abendessen</x:v>
      </x:c>
      <x:c r="F277" s="138" t="str">
        <x:v>pescetarisch</x:v>
      </x:c>
      <x:c r="G277" s="138" t="str">
        <x:v>pasta|prawn-harissa-spaghetti</x:v>
      </x:c>
      <x:c r="H277" s="138" t="n">
        <x:v>2</x:v>
      </x:c>
      <x:c r="I277" s="138" t="n">
        <x:v>7</x:v>
      </x:c>
      <x:c r="J277" s="138" t="n">
        <x:v>13</x:v>
      </x:c>
      <x:c r="K277" s="138" t="n">
        <x:v>20</x:v>
      </x:c>
      <x:c r="L277" s="138" t="str">
        <x:v>mittel</x:v>
      </x:c>
      <x:c r="M277" s="138" t="str">
        <x:f>'recipe_classification'!AH277</x:f>
        <x:v>mittel</x:v>
      </x:c>
      <x:c r="N277" s="138" t="n">
        <x:f>'recipe_classification'!AN277</x:f>
        <x:v>2</x:v>
      </x:c>
      <x:c r="O277" s="138" t="n">
        <x:v>2</x:v>
      </x:c>
      <x:c r="P277" s="141" t="b">
        <x:v>0</x:v>
      </x:c>
      <x:c r="Q277" s="141" t="b">
        <x:f>'recipe_classification'!AK277=1</x:f>
        <x:v>1</x:v>
      </x:c>
      <x:c r="R277" s="161" t="str">
        <x:v>Lasse Reste rasch abkühlen und bewahre sie luftdicht höchstens 2 Tage im Kühlschrank auf.</x:v>
      </x:c>
      <x:c r="S277" s="161" t="str">
        <x:v>Erhitze das Gericht einmal vollständig, aber möglichst schonend. Bewahre kalte Beilagen getrennt auf.</x:v>
      </x:c>
      <x:c r="T277" s="138" t="str"/>
      <x:c r="U277" s="138" t="str">
        <x:v>https://www.bbcgoodfood.com/recipes/prawn-harissa-spaghetti</x:v>
      </x:c>
      <x:c r="V277" s="138" t="str">
        <x:v>reviewed</x:v>
      </x:c>
      <x:c r="W277" s="138" t="n">
        <x:v>90</x:v>
      </x:c>
      <x:c r="X277" s="138" t="n">
        <x:v>46232</x:v>
      </x:c>
    </x:row>
    <x:row r="278">
      <x:c r="A278" s="137" t="str">
        <x:v>DI-277</x:v>
      </x:c>
      <x:c r="B278" s="137" t="n">
        <x:v>1</x:v>
      </x:c>
      <x:c r="C278" s="137" t="str">
        <x:v>DI-277-V1</x:v>
      </x:c>
      <x:c r="D278" s="142" t="str">
        <x:v>Garnelen-Lachs-Burger mit scharfer Mayonnaise</x:v>
      </x:c>
      <x:c r="E278" s="138" t="str">
        <x:v>Abendessen</x:v>
      </x:c>
      <x:c r="F278" s="138" t="str">
        <x:v>pescetarisch</x:v>
      </x:c>
      <x:c r="G278" s="138" t="str">
        <x:v>patty|prawn-salmon-burgers-with-spicy-mayo</x:v>
      </x:c>
      <x:c r="H278" s="138" t="n">
        <x:v>4</x:v>
      </x:c>
      <x:c r="I278" s="138" t="n">
        <x:v>9</x:v>
      </x:c>
      <x:c r="J278" s="138" t="n">
        <x:v>16</x:v>
      </x:c>
      <x:c r="K278" s="138" t="n">
        <x:v>25</x:v>
      </x:c>
      <x:c r="L278" s="138" t="str">
        <x:v>mittel</x:v>
      </x:c>
      <x:c r="M278" s="138" t="str">
        <x:f>'recipe_classification'!AH278</x:f>
        <x:v>günstig</x:v>
      </x:c>
      <x:c r="N278" s="138" t="n">
        <x:f>'recipe_classification'!AN278</x:f>
        <x:v>2</x:v>
      </x:c>
      <x:c r="O278" s="138" t="n">
        <x:v>2</x:v>
      </x:c>
      <x:c r="P278" s="141" t="b">
        <x:v>0</x:v>
      </x:c>
      <x:c r="Q278" s="141" t="b">
        <x:f>'recipe_classification'!AK278=1</x:f>
        <x:v>1</x:v>
      </x:c>
      <x:c r="R278" s="161" t="str">
        <x:v>Lasse Reste rasch abkühlen und bewahre sie luftdicht höchstens 2 Tage im Kühlschrank auf.</x:v>
      </x:c>
      <x:c r="S278" s="161" t="str">
        <x:v>Erhitze das Gericht einmal vollständig, aber möglichst schonend. Bewahre kalte Beilagen getrennt auf.</x:v>
      </x:c>
      <x:c r="T278" s="138" t="str"/>
      <x:c r="U278" s="138" t="str">
        <x:v>https://www.bbcgoodfood.com/recipes/prawn-salmon-burgers-spicy-mayo</x:v>
      </x:c>
      <x:c r="V278" s="138" t="str">
        <x:v>reviewed</x:v>
      </x:c>
      <x:c r="W278" s="138" t="n">
        <x:v>90</x:v>
      </x:c>
      <x:c r="X278" s="138" t="n">
        <x:v>46232</x:v>
      </x:c>
    </x:row>
    <x:row r="279">
      <x:c r="A279" s="137" t="str">
        <x:v>DI-278</x:v>
      </x:c>
      <x:c r="B279" s="137" t="n">
        <x:v>1</x:v>
      </x:c>
      <x:c r="C279" s="137" t="str">
        <x:v>DI-278-V1</x:v>
      </x:c>
      <x:c r="D279" s="142" t="str">
        <x:v>Schneller einfacher Fischeintopf</x:v>
      </x:c>
      <x:c r="E279" s="138" t="str">
        <x:v>Abendessen</x:v>
      </x:c>
      <x:c r="F279" s="138" t="str">
        <x:v>pescetarisch</x:v>
      </x:c>
      <x:c r="G279" s="138" t="str">
        <x:v>stew|quick-and-easy-fish-stew</x:v>
      </x:c>
      <x:c r="H279" s="138" t="n">
        <x:v>2</x:v>
      </x:c>
      <x:c r="I279" s="138" t="n">
        <x:v>12</x:v>
      </x:c>
      <x:c r="J279" s="138" t="n">
        <x:v>23</x:v>
      </x:c>
      <x:c r="K279" s="138" t="n">
        <x:v>35</x:v>
      </x:c>
      <x:c r="L279" s="138" t="str">
        <x:v>einfach</x:v>
      </x:c>
      <x:c r="M279" s="138" t="str">
        <x:f>'recipe_classification'!AH279</x:f>
        <x:v>teuer</x:v>
      </x:c>
      <x:c r="N279" s="138" t="n">
        <x:f>'recipe_classification'!AN279</x:f>
        <x:v>2</x:v>
      </x:c>
      <x:c r="O279" s="138" t="n">
        <x:v>2</x:v>
      </x:c>
      <x:c r="P279" s="141" t="b">
        <x:v>0</x:v>
      </x:c>
      <x:c r="Q279" s="141" t="b">
        <x:f>'recipe_classification'!AK279=1</x:f>
        <x:v>1</x:v>
      </x:c>
      <x:c r="R279" s="161" t="str">
        <x:v>Lasse Reste rasch abkühlen und bewahre sie luftdicht höchstens 2 Tage im Kühlschrank auf.</x:v>
      </x:c>
      <x:c r="S279" s="161" t="str">
        <x:v>Erhitze das Gericht einmal vollständig, aber möglichst schonend. Bewahre kalte Beilagen getrennt auf.</x:v>
      </x:c>
      <x:c r="T279" s="138" t="str"/>
      <x:c r="U279" s="138" t="str">
        <x:v>https://www.bbcgoodfood.com/recipes/simple-fish-stew</x:v>
      </x:c>
      <x:c r="V279" s="138" t="str">
        <x:v>reviewed</x:v>
      </x:c>
      <x:c r="W279" s="138" t="n">
        <x:v>90</x:v>
      </x:c>
      <x:c r="X279" s="138" t="n">
        <x:v>46232</x:v>
      </x:c>
    </x:row>
    <x:row r="280">
      <x:c r="A280" s="137" t="str">
        <x:v>DI-279</x:v>
      </x:c>
      <x:c r="B280" s="137" t="n">
        <x:v>1</x:v>
      </x:c>
      <x:c r="C280" s="137" t="str">
        <x:v>DI-279-V1</x:v>
      </x:c>
      <x:c r="D280" s="142" t="str">
        <x:v>Gebratene Bohnenpaste</x:v>
      </x:c>
      <x:c r="E280" s="138" t="str">
        <x:v>Abendessen</x:v>
      </x:c>
      <x:c r="F280" s="138" t="str">
        <x:v>vegan</x:v>
      </x:c>
      <x:c r="G280" s="138" t="str">
        <x:v>pan|refried-beans</x:v>
      </x:c>
      <x:c r="H280" s="138" t="n">
        <x:v>4</x:v>
      </x:c>
      <x:c r="I280" s="138" t="n">
        <x:v>14</x:v>
      </x:c>
      <x:c r="J280" s="138" t="n">
        <x:v>26</x:v>
      </x:c>
      <x:c r="K280" s="138" t="n">
        <x:v>40</x:v>
      </x:c>
      <x:c r="L280" s="138" t="str">
        <x:v>mittel</x:v>
      </x:c>
      <x:c r="M280" s="138" t="str">
        <x:f>'recipe_classification'!AH280</x:f>
        <x:v>günstig</x:v>
      </x:c>
      <x:c r="N280" s="138" t="n">
        <x:f>'recipe_classification'!AN280</x:f>
        <x:v>3</x:v>
      </x:c>
      <x:c r="O280" s="138" t="n">
        <x:v>3</x:v>
      </x:c>
      <x:c r="P280" s="141" t="b">
        <x:v>0</x:v>
      </x:c>
      <x:c r="Q280" s="141" t="b">
        <x:f>'recipe_classification'!AK280=1</x:f>
        <x:v>1</x:v>
      </x:c>
      <x:c r="R280" s="161" t="str">
        <x:v>Lasse Reste vollständig abkühlen und bewahre sie luftdicht bis zu 3 Tage im Kühlschrank auf.</x:v>
      </x:c>
      <x:c r="S280" s="161" t="str">
        <x:v>Erhitze das Gericht in Pfanne, Topf oder Mikrowelle vollständig. Gib bei Bedarf einen kleinen Schuss Wasser hinzu.</x:v>
      </x:c>
      <x:c r="T280" s="138" t="str"/>
      <x:c r="U280" s="138" t="str">
        <x:v>https://www.bbcgoodfood.com/recipes/refried-beans</x:v>
      </x:c>
      <x:c r="V280" s="138" t="str">
        <x:v>reviewed</x:v>
      </x:c>
      <x:c r="W280" s="138" t="n">
        <x:v>90</x:v>
      </x:c>
      <x:c r="X280" s="138" t="n">
        <x:v>46232</x:v>
      </x:c>
    </x:row>
    <x:row r="281">
      <x:c r="A281" s="137" t="str">
        <x:v>DI-280</x:v>
      </x:c>
      <x:c r="B281" s="137" t="n">
        <x:v>1</x:v>
      </x:c>
      <x:c r="C281" s="137" t="str">
        <x:v>DI-280-V1</x:v>
      </x:c>
      <x:c r="D281" s="142" t="str">
        <x:v>Sardinen-Pasta mit knusprigen Petersilienbröseln</x:v>
      </x:c>
      <x:c r="E281" s="138" t="str">
        <x:v>Abendessen</x:v>
      </x:c>
      <x:c r="F281" s="138" t="str">
        <x:v>pescetarisch</x:v>
      </x:c>
      <x:c r="G281" s="138" t="str">
        <x:v>pasta|sardine-pasta-with-crunchy-parsley-crumbs</x:v>
      </x:c>
      <x:c r="H281" s="138" t="n">
        <x:v>4</x:v>
      </x:c>
      <x:c r="I281" s="138" t="n">
        <x:v>12</x:v>
      </x:c>
      <x:c r="J281" s="138" t="n">
        <x:v>23</x:v>
      </x:c>
      <x:c r="K281" s="138" t="n">
        <x:v>35</x:v>
      </x:c>
      <x:c r="L281" s="138" t="str">
        <x:v>mittel</x:v>
      </x:c>
      <x:c r="M281" s="138" t="str">
        <x:f>'recipe_classification'!AH281</x:f>
        <x:v>günstig</x:v>
      </x:c>
      <x:c r="N281" s="138" t="n">
        <x:f>'recipe_classification'!AN281</x:f>
        <x:v>3</x:v>
      </x:c>
      <x:c r="O281" s="138" t="n">
        <x:v>3</x:v>
      </x:c>
      <x:c r="P281" s="141" t="b">
        <x:v>0</x:v>
      </x:c>
      <x:c r="Q281" s="141" t="b">
        <x:f>'recipe_classification'!AK281=1</x:f>
        <x:v>0</x:v>
      </x:c>
      <x:c r="R281" s="161" t="str">
        <x:v>Lasse Reste vollständig abkühlen und bewahre sie luftdicht bis zu 3 Tage im Kühlschrank auf.</x:v>
      </x:c>
      <x:c r="S281" s="161" t="str">
        <x:v>Erhitze das Gericht in Pfanne, Topf oder Mikrowelle vollständig. Gib bei Bedarf einen kleinen Schuss Wasser hinzu.</x:v>
      </x:c>
      <x:c r="T281" s="138" t="str"/>
      <x:c r="U281" s="138" t="str">
        <x:v>https://www.bbcgoodfood.com/recipes/sardine-pasta-crunchy-parsley-crumbs</x:v>
      </x:c>
      <x:c r="V281" s="138" t="str">
        <x:v>reviewed</x:v>
      </x:c>
      <x:c r="W281" s="138" t="n">
        <x:v>90</x:v>
      </x:c>
      <x:c r="X281" s="138" t="n">
        <x:v>46232</x:v>
      </x:c>
    </x:row>
    <x:row r="282">
      <x:c r="A282" s="137" t="str">
        <x:v>DI-281</x:v>
      </x:c>
      <x:c r="B282" s="137" t="n">
        <x:v>1</x:v>
      </x:c>
      <x:c r="C282" s="137" t="str">
        <x:v>DI-281-V1</x:v>
      </x:c>
      <x:c r="D282" s="142" t="str">
        <x:v>Meeresfrüchte-Tajine</x:v>
      </x:c>
      <x:c r="E282" s="138" t="str">
        <x:v>Abendessen</x:v>
      </x:c>
      <x:c r="F282" s="138" t="str">
        <x:v>pescetarisch</x:v>
      </x:c>
      <x:c r="G282" s="138" t="str">
        <x:v>stew|seafood-tagine</x:v>
      </x:c>
      <x:c r="H282" s="138" t="n">
        <x:v>4</x:v>
      </x:c>
      <x:c r="I282" s="138" t="n">
        <x:v>7</x:v>
      </x:c>
      <x:c r="J282" s="138" t="n">
        <x:v>13</x:v>
      </x:c>
      <x:c r="K282" s="138" t="n">
        <x:v>20</x:v>
      </x:c>
      <x:c r="L282" s="138" t="str">
        <x:v>mittel</x:v>
      </x:c>
      <x:c r="M282" s="138" t="str">
        <x:f>'recipe_classification'!AH282</x:f>
        <x:v>günstig</x:v>
      </x:c>
      <x:c r="N282" s="138" t="n">
        <x:f>'recipe_classification'!AN282</x:f>
        <x:v>5</x:v>
      </x:c>
      <x:c r="O282" s="138" t="n">
        <x:v>3</x:v>
      </x:c>
      <x:c r="P282" s="141" t="b">
        <x:v>1</x:v>
      </x:c>
      <x:c r="Q282" s="141" t="b">
        <x:f>'recipe_classification'!AK282=1</x:f>
        <x:v>1</x:v>
      </x:c>
      <x:c r="R282" s="161" t="str">
        <x:v>Lasse das Gericht rasch abkühlen und bewahre es luftdicht bis zu 3 Tage im Kühlschrank auf.</x:v>
      </x:c>
      <x:c r="S282" s="161" t="str">
        <x:v>Erhitze es im Topf unter gelegentlichem Rühren vollständig. Gib bei Bedarf etwas Wasser oder Brühe hinzu.</x:v>
      </x:c>
      <x:c r="T282" s="138" t="str"/>
      <x:c r="U282" s="138" t="str">
        <x:v>https://www.bbcgoodfood.com/recipes/seafood-tagine</x:v>
      </x:c>
      <x:c r="V282" s="138" t="str">
        <x:v>reviewed</x:v>
      </x:c>
      <x:c r="W282" s="138" t="n">
        <x:v>90</x:v>
      </x:c>
      <x:c r="X282" s="138" t="n">
        <x:v>46232</x:v>
      </x:c>
    </x:row>
    <x:row r="283">
      <x:c r="A283" s="137" t="str">
        <x:v>DI-282</x:v>
      </x:c>
      <x:c r="B283" s="137" t="n">
        <x:v>1</x:v>
      </x:c>
      <x:c r="C283" s="137" t="str">
        <x:v>DI-282-V1</x:v>
      </x:c>
      <x:c r="D283" s="142" t="str">
        <x:v>Sesam-Udon-Pfanne mit Frühlingszwiebeln und knusprigem Tofu</x:v>
      </x:c>
      <x:c r="E283" s="138" t="str">
        <x:v>Abendessen</x:v>
      </x:c>
      <x:c r="F283" s="138" t="str">
        <x:v>vegan</x:v>
      </x:c>
      <x:c r="G283" s="138" t="str">
        <x:v>pan|sesame-spring-onion-stir-fried-udon-with-crispy-tofu</x:v>
      </x:c>
      <x:c r="H283" s="138" t="n">
        <x:v>4</x:v>
      </x:c>
      <x:c r="I283" s="138" t="n">
        <x:v>7</x:v>
      </x:c>
      <x:c r="J283" s="138" t="n">
        <x:v>13</x:v>
      </x:c>
      <x:c r="K283" s="138" t="n">
        <x:v>20</x:v>
      </x:c>
      <x:c r="L283" s="138" t="str">
        <x:v>mittel</x:v>
      </x:c>
      <x:c r="M283" s="138" t="str">
        <x:f>'recipe_classification'!AH283</x:f>
        <x:v>günstig</x:v>
      </x:c>
      <x:c r="N283" s="138" t="n">
        <x:f>'recipe_classification'!AN283</x:f>
        <x:v>3</x:v>
      </x:c>
      <x:c r="O283" s="138" t="n">
        <x:v>3</x:v>
      </x:c>
      <x:c r="P283" s="141" t="b">
        <x:v>0</x:v>
      </x:c>
      <x:c r="Q283" s="141" t="b">
        <x:f>'recipe_classification'!AK283=1</x:f>
        <x:v>0</x:v>
      </x:c>
      <x:c r="R283" s="161" t="str">
        <x:v>Lasse Reste vollständig abkühlen und bewahre sie luftdicht bis zu 3 Tage im Kühlschrank auf.</x:v>
      </x:c>
      <x:c r="S283" s="161" t="str">
        <x:v>Erhitze das Gericht in Pfanne, Topf oder Mikrowelle vollständig. Gib bei Bedarf einen kleinen Schuss Wasser hinzu.</x:v>
      </x:c>
      <x:c r="T283" s="138" t="str"/>
      <x:c r="U283" s="138" t="str">
        <x:v>https://www.bbcgoodfood.com/recipes/sesame-spring-onion-stir-fried-udon-with-crispy-tofu</x:v>
      </x:c>
      <x:c r="V283" s="138" t="str">
        <x:v>reviewed</x:v>
      </x:c>
      <x:c r="W283" s="138" t="n">
        <x:v>90</x:v>
      </x:c>
      <x:c r="X283" s="138" t="n">
        <x:v>46232</x:v>
      </x:c>
    </x:row>
    <x:row r="284">
      <x:c r="A284" s="137" t="str">
        <x:v>DI-283</x:v>
      </x:c>
      <x:c r="B284" s="137" t="n">
        <x:v>1</x:v>
      </x:c>
      <x:c r="C284" s="137" t="str">
        <x:v>DI-283-V1</x:v>
      </x:c>
      <x:c r="D284" s="142" t="str">
        <x:v>Gemüselasagne aus dem Schongarer</x:v>
      </x:c>
      <x:c r="E284" s="138" t="str">
        <x:v>Abendessen</x:v>
      </x:c>
      <x:c r="F284" s="138" t="str">
        <x:v>vegetarisch</x:v>
      </x:c>
      <x:c r="G284" s="138" t="str">
        <x:v>pan|slow-cooker-vegetable-lasagne</x:v>
      </x:c>
      <x:c r="H284" s="138" t="n">
        <x:v>4</x:v>
      </x:c>
      <x:c r="I284" s="138" t="n">
        <x:v>74</x:v>
      </x:c>
      <x:c r="J284" s="138" t="n">
        <x:v>136</x:v>
      </x:c>
      <x:c r="K284" s="138" t="n">
        <x:v>210</x:v>
      </x:c>
      <x:c r="L284" s="138" t="str">
        <x:v>anspruchsvoll</x:v>
      </x:c>
      <x:c r="M284" s="138" t="str">
        <x:f>'recipe_classification'!AH284</x:f>
        <x:v>günstig</x:v>
      </x:c>
      <x:c r="N284" s="138" t="n">
        <x:f>'recipe_classification'!AN284</x:f>
        <x:v>4</x:v>
      </x:c>
      <x:c r="O284" s="138" t="n">
        <x:v>3</x:v>
      </x:c>
      <x:c r="P284" s="141" t="b">
        <x:v>0</x:v>
      </x:c>
      <x:c r="Q284" s="141" t="b">
        <x:f>'recipe_classification'!AK284=1</x:f>
        <x:v>1</x:v>
      </x:c>
      <x:c r="R284" s="161" t="str">
        <x:v>Lasse Reste vollständig abkühlen und bewahre sie luftdicht bis zu 3 Tage im Kühlschrank auf.</x:v>
      </x:c>
      <x:c r="S284" s="161" t="str">
        <x:v>Erhitze das Gericht in Pfanne, Topf oder Mikrowelle vollständig. Gib bei Bedarf einen kleinen Schuss Wasser hinzu.</x:v>
      </x:c>
      <x:c r="T284" s="138" t="str"/>
      <x:c r="U284" s="138" t="str">
        <x:v>https://www.bbcgoodfood.com/recipes/slow-cooker-vegetable-lasagne</x:v>
      </x:c>
      <x:c r="V284" s="138" t="str">
        <x:v>reviewed</x:v>
      </x:c>
      <x:c r="W284" s="138" t="n">
        <x:v>90</x:v>
      </x:c>
      <x:c r="X284" s="138" t="n">
        <x:v>46232</x:v>
      </x:c>
    </x:row>
    <x:row r="285">
      <x:c r="A285" s="137" t="str">
        <x:v>DI-284</x:v>
      </x:c>
      <x:c r="B285" s="137" t="n">
        <x:v>1</x:v>
      </x:c>
      <x:c r="C285" s="137" t="str">
        <x:v>DI-284-V1</x:v>
      </x:c>
      <x:c r="D285" s="142" t="str">
        <x:v>Rauchiger Kabeljau-Brokkoli-Orzo-Auflauf</x:v>
      </x:c>
      <x:c r="E285" s="138" t="str">
        <x:v>Abendessen</x:v>
      </x:c>
      <x:c r="F285" s="138" t="str">
        <x:v>pescetarisch</x:v>
      </x:c>
      <x:c r="G285" s="138" t="str">
        <x:v>bake|smoky-cod-broccoli-orzo-bake</x:v>
      </x:c>
      <x:c r="H285" s="138" t="n">
        <x:v>2</x:v>
      </x:c>
      <x:c r="I285" s="138" t="n">
        <x:v>10</x:v>
      </x:c>
      <x:c r="J285" s="138" t="n">
        <x:v>20</x:v>
      </x:c>
      <x:c r="K285" s="138" t="n">
        <x:v>30</x:v>
      </x:c>
      <x:c r="L285" s="138" t="str">
        <x:v>mittel</x:v>
      </x:c>
      <x:c r="M285" s="138" t="str">
        <x:f>'recipe_classification'!AH285</x:f>
        <x:v>mittel</x:v>
      </x:c>
      <x:c r="N285" s="138" t="n">
        <x:f>'recipe_classification'!AN285</x:f>
        <x:v>2</x:v>
      </x:c>
      <x:c r="O285" s="138" t="n">
        <x:v>2</x:v>
      </x:c>
      <x:c r="P285" s="141" t="b">
        <x:v>0</x:v>
      </x:c>
      <x:c r="Q285" s="141" t="b">
        <x:f>'recipe_classification'!AK285=1</x:f>
        <x:v>1</x:v>
      </x:c>
      <x:c r="R285" s="161" t="str">
        <x:v>Lasse Reste rasch abkühlen und bewahre sie luftdicht höchstens 2 Tage im Kühlschrank auf.</x:v>
      </x:c>
      <x:c r="S285" s="161" t="str">
        <x:v>Erhitze das Gericht einmal vollständig, aber möglichst schonend. Bewahre kalte Beilagen getrennt auf.</x:v>
      </x:c>
      <x:c r="T285" s="138" t="str"/>
      <x:c r="U285" s="138" t="str">
        <x:v>https://www.bbcgoodfood.com/recipes/smoky-cod-broccoli-orzo-bake</x:v>
      </x:c>
      <x:c r="V285" s="138" t="str">
        <x:v>reviewed</x:v>
      </x:c>
      <x:c r="W285" s="138" t="n">
        <x:v>90</x:v>
      </x:c>
      <x:c r="X285" s="138" t="n">
        <x:v>46232</x:v>
      </x:c>
    </x:row>
    <x:row r="286">
      <x:c r="A286" s="137" t="str">
        <x:v>DI-285</x:v>
      </x:c>
      <x:c r="B286" s="137" t="n">
        <x:v>1</x:v>
      </x:c>
      <x:c r="C286" s="137" t="str">
        <x:v>DI-285-V1</x:v>
      </x:c>
      <x:c r="D286" s="142" t="str">
        <x:v>Schnelles Linsen-Kokos-Curry</x:v>
      </x:c>
      <x:c r="E286" s="138" t="str">
        <x:v>Abendessen</x:v>
      </x:c>
      <x:c r="F286" s="138" t="str">
        <x:v>vegetarisch</x:v>
      </x:c>
      <x:c r="G286" s="138" t="str">
        <x:v>curry|speedy-lentil-coconut-curry</x:v>
      </x:c>
      <x:c r="H286" s="138" t="n">
        <x:v>4</x:v>
      </x:c>
      <x:c r="I286" s="138" t="n">
        <x:v>9</x:v>
      </x:c>
      <x:c r="J286" s="138" t="n">
        <x:v>16</x:v>
      </x:c>
      <x:c r="K286" s="138" t="n">
        <x:v>25</x:v>
      </x:c>
      <x:c r="L286" s="138" t="str">
        <x:v>mittel</x:v>
      </x:c>
      <x:c r="M286" s="138" t="str">
        <x:f>'recipe_classification'!AH286</x:f>
        <x:v>günstig</x:v>
      </x:c>
      <x:c r="N286" s="138" t="n">
        <x:f>'recipe_classification'!AN286</x:f>
        <x:v>5</x:v>
      </x:c>
      <x:c r="O286" s="138" t="n">
        <x:v>3</x:v>
      </x:c>
      <x:c r="P286" s="141" t="b">
        <x:v>1</x:v>
      </x:c>
      <x:c r="Q286" s="141" t="b">
        <x:f>'recipe_classification'!AK286=1</x:f>
        <x:v>1</x:v>
      </x:c>
      <x:c r="R286" s="161" t="str">
        <x:v>Lasse das Gericht rasch abkühlen und bewahre es luftdicht bis zu 3 Tage im Kühlschrank auf.</x:v>
      </x:c>
      <x:c r="S286" s="161" t="str">
        <x:v>Erhitze es im Topf unter gelegentlichem Rühren vollständig. Gib bei Bedarf etwas Wasser oder Brühe hinzu.</x:v>
      </x:c>
      <x:c r="T286" s="138" t="str"/>
      <x:c r="U286" s="138" t="str">
        <x:v>https://www.bbcgoodfood.com/recipes/speedy-lentil-coconut-curry</x:v>
      </x:c>
      <x:c r="V286" s="138" t="str">
        <x:v>reviewed</x:v>
      </x:c>
      <x:c r="W286" s="138" t="n">
        <x:v>90</x:v>
      </x:c>
      <x:c r="X286" s="138" t="n">
        <x:v>46232</x:v>
      </x:c>
    </x:row>
    <x:row r="287">
      <x:c r="A287" s="137" t="str">
        <x:v>DI-286</x:v>
      </x:c>
      <x:c r="B287" s="137" t="n">
        <x:v>1</x:v>
      </x:c>
      <x:c r="C287" s="137" t="str">
        <x:v>DI-286-V1</x:v>
      </x:c>
      <x:c r="D287" s="142" t="str">
        <x:v>Scharfe Hackbällchen mit Chili-Bohnen</x:v>
      </x:c>
      <x:c r="E287" s="138" t="str">
        <x:v>Abendessen</x:v>
      </x:c>
      <x:c r="F287" s="138" t="str">
        <x:v>omnivor</x:v>
      </x:c>
      <x:c r="G287" s="138" t="str">
        <x:v>stew|spicy-meatballs-with-chilli-black-beans</x:v>
      </x:c>
      <x:c r="H287" s="138" t="n">
        <x:v>4</x:v>
      </x:c>
      <x:c r="I287" s="138" t="n">
        <x:v>16</x:v>
      </x:c>
      <x:c r="J287" s="138" t="n">
        <x:v>29</x:v>
      </x:c>
      <x:c r="K287" s="138" t="n">
        <x:v>45</x:v>
      </x:c>
      <x:c r="L287" s="138" t="str">
        <x:v>mittel</x:v>
      </x:c>
      <x:c r="M287" s="138" t="str">
        <x:f>'recipe_classification'!AH287</x:f>
        <x:v>mittel</x:v>
      </x:c>
      <x:c r="N287" s="138" t="n">
        <x:f>'recipe_classification'!AN287</x:f>
        <x:v>5</x:v>
      </x:c>
      <x:c r="O287" s="138" t="n">
        <x:v>3</x:v>
      </x:c>
      <x:c r="P287" s="141" t="b">
        <x:v>1</x:v>
      </x:c>
      <x:c r="Q287" s="141" t="b">
        <x:f>'recipe_classification'!AK287=1</x:f>
        <x:v>1</x:v>
      </x:c>
      <x:c r="R287" s="161" t="str">
        <x:v>Lasse das Gericht rasch abkühlen und bewahre es luftdicht bis zu 3 Tage im Kühlschrank auf.</x:v>
      </x:c>
      <x:c r="S287" s="161" t="str">
        <x:v>Erhitze es im Topf unter gelegentlichem Rühren vollständig. Gib bei Bedarf etwas Wasser oder Brühe hinzu.</x:v>
      </x:c>
      <x:c r="T287" s="138" t="str"/>
      <x:c r="U287" s="138" t="str">
        <x:v>https://www.bbcgoodfood.com/recipes/spicy-meatballs-chilli-black-beans</x:v>
      </x:c>
      <x:c r="V287" s="138" t="str">
        <x:v>reviewed</x:v>
      </x:c>
      <x:c r="W287" s="138" t="n">
        <x:v>90</x:v>
      </x:c>
      <x:c r="X287" s="138" t="n">
        <x:v>46232</x:v>
      </x:c>
    </x:row>
    <x:row r="288">
      <x:c r="A288" s="137" t="str">
        <x:v>DI-287</x:v>
      </x:c>
      <x:c r="B288" s="137" t="n">
        <x:v>1</x:v>
      </x:c>
      <x:c r="C288" s="137" t="str">
        <x:v>DI-287-V1</x:v>
      </x:c>
      <x:c r="D288" s="142" t="str">
        <x:v>Scharfer Wurzelgemüse-Linsen-Auflauf</x:v>
      </x:c>
      <x:c r="E288" s="138" t="str">
        <x:v>Abendessen</x:v>
      </x:c>
      <x:c r="F288" s="138" t="str">
        <x:v>vegetarisch</x:v>
      </x:c>
      <x:c r="G288" s="138" t="str">
        <x:v>stew|spicy-root-lentil-casserole</x:v>
      </x:c>
      <x:c r="H288" s="138" t="n">
        <x:v>4</x:v>
      </x:c>
      <x:c r="I288" s="138" t="n">
        <x:v>16</x:v>
      </x:c>
      <x:c r="J288" s="138" t="n">
        <x:v>29</x:v>
      </x:c>
      <x:c r="K288" s="138" t="n">
        <x:v>45</x:v>
      </x:c>
      <x:c r="L288" s="138" t="str">
        <x:v>mittel</x:v>
      </x:c>
      <x:c r="M288" s="138" t="str">
        <x:f>'recipe_classification'!AH288</x:f>
        <x:v>günstig</x:v>
      </x:c>
      <x:c r="N288" s="138" t="n">
        <x:f>'recipe_classification'!AN288</x:f>
        <x:v>5</x:v>
      </x:c>
      <x:c r="O288" s="138" t="n">
        <x:v>3</x:v>
      </x:c>
      <x:c r="P288" s="141" t="b">
        <x:v>1</x:v>
      </x:c>
      <x:c r="Q288" s="141" t="b">
        <x:f>'recipe_classification'!AK288=1</x:f>
        <x:v>1</x:v>
      </x:c>
      <x:c r="R288" s="161" t="str">
        <x:v>Lasse das Gericht rasch abkühlen und bewahre es luftdicht bis zu 3 Tage im Kühlschrank auf.</x:v>
      </x:c>
      <x:c r="S288" s="161" t="str">
        <x:v>Erhitze es im Topf unter gelegentlichem Rühren vollständig. Gib bei Bedarf etwas Wasser oder Brühe hinzu.</x:v>
      </x:c>
      <x:c r="T288" s="138" t="str"/>
      <x:c r="U288" s="138" t="str">
        <x:v>https://www.bbcgoodfood.com/recipes/spicy-root-lentil-casserole</x:v>
      </x:c>
      <x:c r="V288" s="138" t="str">
        <x:v>reviewed</x:v>
      </x:c>
      <x:c r="W288" s="138" t="n">
        <x:v>90</x:v>
      </x:c>
      <x:c r="X288" s="138" t="n">
        <x:v>46232</x:v>
      </x:c>
    </x:row>
    <x:row r="289">
      <x:c r="A289" s="137" t="str">
        <x:v>DI-288</x:v>
      </x:c>
      <x:c r="B289" s="137" t="n">
        <x:v>1</x:v>
      </x:c>
      <x:c r="C289" s="137" t="str">
        <x:v>DI-288-V1</x:v>
      </x:c>
      <x:c r="D289" s="142" t="str">
        <x:v>Scharfes vegetarisches Kedgeree</x:v>
      </x:c>
      <x:c r="E289" s="138" t="str">
        <x:v>Abendessen</x:v>
      </x:c>
      <x:c r="F289" s="138" t="str">
        <x:v>vegetarisch</x:v>
      </x:c>
      <x:c r="G289" s="138" t="str">
        <x:v>pan|spicy-vedgeree</x:v>
      </x:c>
      <x:c r="H289" s="138" t="n">
        <x:v>4</x:v>
      </x:c>
      <x:c r="I289" s="138" t="n">
        <x:v>28</x:v>
      </x:c>
      <x:c r="J289" s="138" t="n">
        <x:v>52</x:v>
      </x:c>
      <x:c r="K289" s="138" t="n">
        <x:v>80</x:v>
      </x:c>
      <x:c r="L289" s="138" t="str">
        <x:v>mittel</x:v>
      </x:c>
      <x:c r="M289" s="138" t="str">
        <x:f>'recipe_classification'!AH289</x:f>
        <x:v>günstig</x:v>
      </x:c>
      <x:c r="N289" s="138" t="n">
        <x:f>'recipe_classification'!AN289</x:f>
        <x:v>3</x:v>
      </x:c>
      <x:c r="O289" s="138" t="n">
        <x:v>3</x:v>
      </x:c>
      <x:c r="P289" s="141" t="b">
        <x:v>0</x:v>
      </x:c>
      <x:c r="Q289" s="141" t="b">
        <x:f>'recipe_classification'!AK289=1</x:f>
        <x:v>1</x:v>
      </x:c>
      <x:c r="R289" s="161" t="str">
        <x:v>Lasse Reste vollständig abkühlen und bewahre sie luftdicht bis zu 3 Tage im Kühlschrank auf.</x:v>
      </x:c>
      <x:c r="S289" s="161" t="str">
        <x:v>Erhitze das Gericht in Pfanne, Topf oder Mikrowelle vollständig. Gib bei Bedarf einen kleinen Schuss Wasser hinzu.</x:v>
      </x:c>
      <x:c r="T289" s="138" t="str"/>
      <x:c r="U289" s="138" t="str">
        <x:v>https://www.bbcgoodfood.com/recipes/spicy-vedgeree</x:v>
      </x:c>
      <x:c r="V289" s="138" t="str">
        <x:v>reviewed</x:v>
      </x:c>
      <x:c r="W289" s="138" t="n">
        <x:v>90</x:v>
      </x:c>
      <x:c r="X289" s="138" t="n">
        <x:v>46232</x:v>
      </x:c>
    </x:row>
    <x:row r="290">
      <x:c r="A290" s="137" t="str">
        <x:v>DI-289</x:v>
      </x:c>
      <x:c r="B290" s="137" t="n">
        <x:v>1</x:v>
      </x:c>
      <x:c r="C290" s="137" t="str">
        <x:v>DI-289-V1</x:v>
      </x:c>
      <x:c r="D290" s="142" t="str">
        <x:v>Singapur-Nudeln</x:v>
      </x:c>
      <x:c r="E290" s="138" t="str">
        <x:v>Abendessen</x:v>
      </x:c>
      <x:c r="F290" s="138" t="str">
        <x:v>omnivor</x:v>
      </x:c>
      <x:c r="G290" s="138" t="str">
        <x:v>pasta|superhealthy-singapore-noodles</x:v>
      </x:c>
      <x:c r="H290" s="138" t="n">
        <x:v>4</x:v>
      </x:c>
      <x:c r="I290" s="138" t="n">
        <x:v>10</x:v>
      </x:c>
      <x:c r="J290" s="138" t="n">
        <x:v>20</x:v>
      </x:c>
      <x:c r="K290" s="138" t="n">
        <x:v>30</x:v>
      </x:c>
      <x:c r="L290" s="138" t="str">
        <x:v>mittel</x:v>
      </x:c>
      <x:c r="M290" s="138" t="str">
        <x:f>'recipe_classification'!AH290</x:f>
        <x:v>günstig</x:v>
      </x:c>
      <x:c r="N290" s="138" t="n">
        <x:f>'recipe_classification'!AN290</x:f>
        <x:v>4</x:v>
      </x:c>
      <x:c r="O290" s="138" t="n">
        <x:v>3</x:v>
      </x:c>
      <x:c r="P290" s="141" t="b">
        <x:v>0</x:v>
      </x:c>
      <x:c r="Q290" s="141" t="b">
        <x:f>'recipe_classification'!AK290=1</x:f>
        <x:v>1</x:v>
      </x:c>
      <x:c r="R290" s="161" t="str">
        <x:v>Lasse Reste vollständig abkühlen und bewahre sie luftdicht bis zu 3 Tage im Kühlschrank auf.</x:v>
      </x:c>
      <x:c r="S290" s="161" t="str">
        <x:v>Erhitze das Gericht in Pfanne, Topf oder Mikrowelle vollständig. Gib bei Bedarf einen kleinen Schuss Wasser hinzu.</x:v>
      </x:c>
      <x:c r="T290" s="138" t="str"/>
      <x:c r="U290" s="138" t="str">
        <x:v>https://www.bbcgoodfood.com/recipes/superhealthy-singapore-noodles</x:v>
      </x:c>
      <x:c r="V290" s="138" t="str">
        <x:v>reviewed</x:v>
      </x:c>
      <x:c r="W290" s="138" t="n">
        <x:v>90</x:v>
      </x:c>
      <x:c r="X290" s="138" t="n">
        <x:v>46232</x:v>
      </x:c>
    </x:row>
    <x:row r="291">
      <x:c r="A291" s="137" t="str">
        <x:v>DI-290</x:v>
      </x:c>
      <x:c r="B291" s="137" t="n">
        <x:v>1</x:v>
      </x:c>
      <x:c r="C291" s="137" t="str">
        <x:v>DI-290-V1</x:v>
      </x:c>
      <x:c r="D291" s="142" t="str">
        <x:v>Süß-saures Hähnchen</x:v>
      </x:c>
      <x:c r="E291" s="138" t="str">
        <x:v>Abendessen</x:v>
      </x:c>
      <x:c r="F291" s="138" t="str">
        <x:v>omnivor</x:v>
      </x:c>
      <x:c r="G291" s="138" t="str">
        <x:v>pan|sweet-sour-chicken</x:v>
      </x:c>
      <x:c r="H291" s="138" t="n">
        <x:v>4</x:v>
      </x:c>
      <x:c r="I291" s="138" t="n">
        <x:v>18</x:v>
      </x:c>
      <x:c r="J291" s="138" t="n">
        <x:v>32</x:v>
      </x:c>
      <x:c r="K291" s="138" t="n">
        <x:v>50</x:v>
      </x:c>
      <x:c r="L291" s="138" t="str">
        <x:v>anspruchsvoll</x:v>
      </x:c>
      <x:c r="M291" s="138" t="str">
        <x:f>'recipe_classification'!AH291</x:f>
        <x:v>mittel</x:v>
      </x:c>
      <x:c r="N291" s="138" t="n">
        <x:f>'recipe_classification'!AN291</x:f>
        <x:v>3</x:v>
      </x:c>
      <x:c r="O291" s="138" t="n">
        <x:v>3</x:v>
      </x:c>
      <x:c r="P291" s="141" t="b">
        <x:v>0</x:v>
      </x:c>
      <x:c r="Q291" s="141" t="b">
        <x:f>'recipe_classification'!AK291=1</x:f>
        <x:v>1</x:v>
      </x:c>
      <x:c r="R291" s="161" t="str">
        <x:v>Lasse Reste vollständig abkühlen und bewahre sie luftdicht bis zu 3 Tage im Kühlschrank auf.</x:v>
      </x:c>
      <x:c r="S291" s="161" t="str">
        <x:v>Erhitze das Gericht in Pfanne, Topf oder Mikrowelle vollständig. Gib bei Bedarf einen kleinen Schuss Wasser hinzu.</x:v>
      </x:c>
      <x:c r="T291" s="138" t="str"/>
      <x:c r="U291" s="138" t="str">
        <x:v>https://www.bbcgoodfood.com/recipes/easy-butter-chicken</x:v>
      </x:c>
      <x:c r="V291" s="138" t="str">
        <x:v>reviewed</x:v>
      </x:c>
      <x:c r="W291" s="138" t="n">
        <x:v>90</x:v>
      </x:c>
      <x:c r="X291" s="138" t="n">
        <x:v>46232</x:v>
      </x:c>
    </x:row>
    <x:row r="292">
      <x:c r="A292" s="137" t="str">
        <x:v>DI-291</x:v>
      </x:c>
      <x:c r="B292" s="137" t="n">
        <x:v>1</x:v>
      </x:c>
      <x:c r="C292" s="137" t="str">
        <x:v>DI-291-V1</x:v>
      </x:c>
      <x:c r="D292" s="142" t="str">
        <x:v>Tamarinden-Garnelen-Curry</x:v>
      </x:c>
      <x:c r="E292" s="138" t="str">
        <x:v>Abendessen</x:v>
      </x:c>
      <x:c r="F292" s="138" t="str">
        <x:v>pescetarisch</x:v>
      </x:c>
      <x:c r="G292" s="138" t="str">
        <x:v>curry|tamarind-prawn-curry</x:v>
      </x:c>
      <x:c r="H292" s="138" t="n">
        <x:v>2</x:v>
      </x:c>
      <x:c r="I292" s="138" t="n">
        <x:v>7</x:v>
      </x:c>
      <x:c r="J292" s="138" t="n">
        <x:v>13</x:v>
      </x:c>
      <x:c r="K292" s="138" t="n">
        <x:v>20</x:v>
      </x:c>
      <x:c r="L292" s="138" t="str">
        <x:v>mittel</x:v>
      </x:c>
      <x:c r="M292" s="138" t="str">
        <x:f>'recipe_classification'!AH292</x:f>
        <x:v>mittel</x:v>
      </x:c>
      <x:c r="N292" s="138" t="n">
        <x:f>'recipe_classification'!AN292</x:f>
        <x:v>2</x:v>
      </x:c>
      <x:c r="O292" s="138" t="n">
        <x:v>2</x:v>
      </x:c>
      <x:c r="P292" s="141" t="b">
        <x:v>0</x:v>
      </x:c>
      <x:c r="Q292" s="141" t="b">
        <x:f>'recipe_classification'!AK292=1</x:f>
        <x:v>1</x:v>
      </x:c>
      <x:c r="R292" s="161" t="str">
        <x:v>Lasse Reste rasch abkühlen und bewahre sie luftdicht höchstens 2 Tage im Kühlschrank auf.</x:v>
      </x:c>
      <x:c r="S292" s="161" t="str">
        <x:v>Erhitze das Gericht einmal vollständig, aber möglichst schonend. Bewahre kalte Beilagen getrennt auf.</x:v>
      </x:c>
      <x:c r="T292" s="138" t="str"/>
      <x:c r="U292" s="138" t="str">
        <x:v>https://www.bbcgoodfood.com/recipes/tamarind-prawn-curry</x:v>
      </x:c>
      <x:c r="V292" s="138" t="str">
        <x:v>reviewed</x:v>
      </x:c>
      <x:c r="W292" s="138" t="n">
        <x:v>90</x:v>
      </x:c>
      <x:c r="X292" s="138" t="n">
        <x:v>46232</x:v>
      </x:c>
    </x:row>
    <x:row r="293">
      <x:c r="A293" s="137" t="str">
        <x:v>DI-292</x:v>
      </x:c>
      <x:c r="B293" s="137" t="n">
        <x:v>1</x:v>
      </x:c>
      <x:c r="C293" s="137" t="str">
        <x:v>DI-292-V1</x:v>
      </x:c>
      <x:c r="D293" s="142" t="str">
        <x:v>Thailändische Garnelen-Ingwer-Nudeln</x:v>
      </x:c>
      <x:c r="E293" s="138" t="str">
        <x:v>Abendessen</x:v>
      </x:c>
      <x:c r="F293" s="138" t="str">
        <x:v>pescetarisch</x:v>
      </x:c>
      <x:c r="G293" s="138" t="str">
        <x:v>pasta|thai-prawn-ginger-noodles</x:v>
      </x:c>
      <x:c r="H293" s="138" t="n">
        <x:v>2</x:v>
      </x:c>
      <x:c r="I293" s="138" t="n">
        <x:v>10</x:v>
      </x:c>
      <x:c r="J293" s="138" t="n">
        <x:v>20</x:v>
      </x:c>
      <x:c r="K293" s="138" t="n">
        <x:v>30</x:v>
      </x:c>
      <x:c r="L293" s="138" t="str">
        <x:v>mittel</x:v>
      </x:c>
      <x:c r="M293" s="138" t="str">
        <x:f>'recipe_classification'!AH293</x:f>
        <x:v>mittel</x:v>
      </x:c>
      <x:c r="N293" s="138" t="n">
        <x:f>'recipe_classification'!AN293</x:f>
        <x:v>2</x:v>
      </x:c>
      <x:c r="O293" s="138" t="n">
        <x:v>2</x:v>
      </x:c>
      <x:c r="P293" s="141" t="b">
        <x:v>0</x:v>
      </x:c>
      <x:c r="Q293" s="141" t="b">
        <x:f>'recipe_classification'!AK293=1</x:f>
        <x:v>1</x:v>
      </x:c>
      <x:c r="R293" s="161" t="str">
        <x:v>Lasse Reste rasch abkühlen und bewahre sie luftdicht höchstens 2 Tage im Kühlschrank auf.</x:v>
      </x:c>
      <x:c r="S293" s="161" t="str">
        <x:v>Erhitze das Gericht einmal vollständig, aber möglichst schonend. Bewahre kalte Beilagen getrennt auf.</x:v>
      </x:c>
      <x:c r="T293" s="138" t="str"/>
      <x:c r="U293" s="138" t="str">
        <x:v>https://www.bbcgoodfood.com/recipes/thai-prawn-ginger-noodles</x:v>
      </x:c>
      <x:c r="V293" s="138" t="str">
        <x:v>reviewed</x:v>
      </x:c>
      <x:c r="W293" s="138" t="n">
        <x:v>90</x:v>
      </x:c>
      <x:c r="X293" s="138" t="n">
        <x:v>46232</x:v>
      </x:c>
    </x:row>
    <x:row r="294">
      <x:c r="A294" s="137" t="str">
        <x:v>DI-293</x:v>
      </x:c>
      <x:c r="B294" s="137" t="n">
        <x:v>1</x:v>
      </x:c>
      <x:c r="C294" s="137" t="str">
        <x:v>DI-293-V1</x:v>
      </x:c>
      <x:c r="D294" s="142" t="str">
        <x:v>Spaghetti mit Thunfisch, Kapern und Chili</x:v>
      </x:c>
      <x:c r="E294" s="138" t="str">
        <x:v>Abendessen</x:v>
      </x:c>
      <x:c r="F294" s="138" t="str">
        <x:v>pescetarisch</x:v>
      </x:c>
      <x:c r="G294" s="138" t="str">
        <x:v>stew|tuna-caper-chilli-spaghetti</x:v>
      </x:c>
      <x:c r="H294" s="138" t="n">
        <x:v>2</x:v>
      </x:c>
      <x:c r="I294" s="138" t="n">
        <x:v>9</x:v>
      </x:c>
      <x:c r="J294" s="138" t="n">
        <x:v>16</x:v>
      </x:c>
      <x:c r="K294" s="138" t="n">
        <x:v>25</x:v>
      </x:c>
      <x:c r="L294" s="138" t="str">
        <x:v>einfach</x:v>
      </x:c>
      <x:c r="M294" s="138" t="str">
        <x:f>'recipe_classification'!AH294</x:f>
        <x:v>günstig</x:v>
      </x:c>
      <x:c r="N294" s="138" t="n">
        <x:f>'recipe_classification'!AN294</x:f>
        <x:v>2</x:v>
      </x:c>
      <x:c r="O294" s="138" t="n">
        <x:v>2</x:v>
      </x:c>
      <x:c r="P294" s="141" t="b">
        <x:v>0</x:v>
      </x:c>
      <x:c r="Q294" s="141" t="b">
        <x:f>'recipe_classification'!AK294=1</x:f>
        <x:v>1</x:v>
      </x:c>
      <x:c r="R294" s="161" t="str">
        <x:v>Lasse Reste rasch abkühlen und bewahre sie luftdicht höchstens 2 Tage im Kühlschrank auf.</x:v>
      </x:c>
      <x:c r="S294" s="161" t="str">
        <x:v>Erhitze das Gericht einmal vollständig, aber möglichst schonend. Bewahre kalte Beilagen getrennt auf.</x:v>
      </x:c>
      <x:c r="T294" s="138" t="str"/>
      <x:c r="U294" s="138" t="str">
        <x:v>https://www.bbcgoodfood.com/recipes/tuna-caper-chilli-spaghetti</x:v>
      </x:c>
      <x:c r="V294" s="138" t="str">
        <x:v>reviewed</x:v>
      </x:c>
      <x:c r="W294" s="138" t="n">
        <x:v>90</x:v>
      </x:c>
      <x:c r="X294" s="138" t="n">
        <x:v>46232</x:v>
      </x:c>
    </x:row>
    <x:row r="295">
      <x:c r="A295" s="137" t="str">
        <x:v>DI-294</x:v>
      </x:c>
      <x:c r="B295" s="137" t="n">
        <x:v>1</x:v>
      </x:c>
      <x:c r="C295" s="137" t="str">
        <x:v>DI-294-V1</x:v>
      </x:c>
      <x:c r="D295" s="142" t="str">
        <x:v>Vegane Jambalaya</x:v>
      </x:c>
      <x:c r="E295" s="138" t="str">
        <x:v>Abendessen</x:v>
      </x:c>
      <x:c r="F295" s="138" t="str">
        <x:v>vegan</x:v>
      </x:c>
      <x:c r="G295" s="138" t="str">
        <x:v>pan|vegan-jambalaya</x:v>
      </x:c>
      <x:c r="H295" s="138" t="n">
        <x:v>2</x:v>
      </x:c>
      <x:c r="I295" s="138" t="n">
        <x:v>16</x:v>
      </x:c>
      <x:c r="J295" s="138" t="n">
        <x:v>29</x:v>
      </x:c>
      <x:c r="K295" s="138" t="n">
        <x:v>45</x:v>
      </x:c>
      <x:c r="L295" s="138" t="str">
        <x:v>mittel</x:v>
      </x:c>
      <x:c r="M295" s="138" t="str">
        <x:f>'recipe_classification'!AH295</x:f>
        <x:v>mittel</x:v>
      </x:c>
      <x:c r="N295" s="138" t="n">
        <x:f>'recipe_classification'!AN295</x:f>
        <x:v>3</x:v>
      </x:c>
      <x:c r="O295" s="138" t="n">
        <x:v>3</x:v>
      </x:c>
      <x:c r="P295" s="141" t="b">
        <x:v>0</x:v>
      </x:c>
      <x:c r="Q295" s="141" t="b">
        <x:f>'recipe_classification'!AK295=1</x:f>
        <x:v>1</x:v>
      </x:c>
      <x:c r="R295" s="161" t="str">
        <x:v>Lasse Reste vollständig abkühlen und bewahre sie luftdicht bis zu 3 Tage im Kühlschrank auf.</x:v>
      </x:c>
      <x:c r="S295" s="161" t="str">
        <x:v>Erhitze das Gericht in Pfanne, Topf oder Mikrowelle vollständig. Gib bei Bedarf einen kleinen Schuss Wasser hinzu.</x:v>
      </x:c>
      <x:c r="T295" s="138" t="str"/>
      <x:c r="U295" s="138" t="str">
        <x:v>https://www.bbcgoodfood.com/recipes/vegan-jambalaya</x:v>
      </x:c>
      <x:c r="V295" s="138" t="str">
        <x:v>reviewed</x:v>
      </x:c>
      <x:c r="W295" s="138" t="n">
        <x:v>90</x:v>
      </x:c>
      <x:c r="X295" s="138" t="n">
        <x:v>46232</x:v>
      </x:c>
    </x:row>
    <x:row r="296">
      <x:c r="A296" s="137" t="str">
        <x:v>DI-295</x:v>
      </x:c>
      <x:c r="B296" s="137" t="n">
        <x:v>1</x:v>
      </x:c>
      <x:c r="C296" s="137" t="str">
        <x:v>DI-295-V1</x:v>
      </x:c>
      <x:c r="D296" s="142" t="str">
        <x:v>Vegane Paella</x:v>
      </x:c>
      <x:c r="E296" s="138" t="str">
        <x:v>Abendessen</x:v>
      </x:c>
      <x:c r="F296" s="138" t="str">
        <x:v>vegan</x:v>
      </x:c>
      <x:c r="G296" s="138" t="str">
        <x:v>pan|vegan-paella</x:v>
      </x:c>
      <x:c r="H296" s="138" t="n">
        <x:v>4</x:v>
      </x:c>
      <x:c r="I296" s="138" t="n">
        <x:v>18</x:v>
      </x:c>
      <x:c r="J296" s="138" t="n">
        <x:v>32</x:v>
      </x:c>
      <x:c r="K296" s="138" t="n">
        <x:v>50</x:v>
      </x:c>
      <x:c r="L296" s="138" t="str">
        <x:v>mittel</x:v>
      </x:c>
      <x:c r="M296" s="138" t="str">
        <x:f>'recipe_classification'!AH296</x:f>
        <x:v>günstig</x:v>
      </x:c>
      <x:c r="N296" s="138" t="n">
        <x:f>'recipe_classification'!AN296</x:f>
        <x:v>3</x:v>
      </x:c>
      <x:c r="O296" s="138" t="n">
        <x:v>3</x:v>
      </x:c>
      <x:c r="P296" s="141" t="b">
        <x:v>0</x:v>
      </x:c>
      <x:c r="Q296" s="141" t="b">
        <x:f>'recipe_classification'!AK296=1</x:f>
        <x:v>1</x:v>
      </x:c>
      <x:c r="R296" s="161" t="str">
        <x:v>Lasse Reste vollständig abkühlen und bewahre sie luftdicht bis zu 3 Tage im Kühlschrank auf.</x:v>
      </x:c>
      <x:c r="S296" s="161" t="str">
        <x:v>Erhitze das Gericht in Pfanne, Topf oder Mikrowelle vollständig. Gib bei Bedarf einen kleinen Schuss Wasser hinzu.</x:v>
      </x:c>
      <x:c r="T296" s="138" t="str"/>
      <x:c r="U296" s="138" t="str">
        <x:v>https://www.bbcgoodfood.com/recipes/vegan-paella</x:v>
      </x:c>
      <x:c r="V296" s="138" t="str">
        <x:v>reviewed</x:v>
      </x:c>
      <x:c r="W296" s="138" t="n">
        <x:v>90</x:v>
      </x:c>
      <x:c r="X296" s="138" t="n">
        <x:v>46232</x:v>
      </x:c>
    </x:row>
    <x:row r="297">
      <x:c r="A297" s="137" t="str">
        <x:v>DI-296</x:v>
      </x:c>
      <x:c r="B297" s="137" t="n">
        <x:v>1</x:v>
      </x:c>
      <x:c r="C297" s="137" t="str">
        <x:v>DI-296-V1</x:v>
      </x:c>
      <x:c r="D297" s="142" t="str">
        <x:v>Veganer Hirtenauflauf</x:v>
      </x:c>
      <x:c r="E297" s="138" t="str">
        <x:v>Abendessen</x:v>
      </x:c>
      <x:c r="F297" s="138" t="str">
        <x:v>vegan</x:v>
      </x:c>
      <x:c r="G297" s="138" t="str">
        <x:v>pan|vegan-shepherd-s-pie</x:v>
      </x:c>
      <x:c r="H297" s="138" t="n">
        <x:v>8</x:v>
      </x:c>
      <x:c r="I297" s="138" t="n">
        <x:v>38</x:v>
      </x:c>
      <x:c r="J297" s="138" t="n">
        <x:v>72</x:v>
      </x:c>
      <x:c r="K297" s="138" t="n">
        <x:v>110</x:v>
      </x:c>
      <x:c r="L297" s="138" t="str">
        <x:v>anspruchsvoll</x:v>
      </x:c>
      <x:c r="M297" s="138" t="str">
        <x:f>'recipe_classification'!AH297</x:f>
        <x:v>günstig</x:v>
      </x:c>
      <x:c r="N297" s="138" t="n">
        <x:f>'recipe_classification'!AN297</x:f>
        <x:v>3</x:v>
      </x:c>
      <x:c r="O297" s="138" t="n">
        <x:v>3</x:v>
      </x:c>
      <x:c r="P297" s="141" t="b">
        <x:v>0</x:v>
      </x:c>
      <x:c r="Q297" s="141" t="b">
        <x:f>'recipe_classification'!AK297=1</x:f>
        <x:v>1</x:v>
      </x:c>
      <x:c r="R297" s="161" t="str">
        <x:v>Lasse Reste vollständig abkühlen und bewahre sie luftdicht bis zu 3 Tage im Kühlschrank auf.</x:v>
      </x:c>
      <x:c r="S297" s="161" t="str">
        <x:v>Erhitze das Gericht in Pfanne, Topf oder Mikrowelle vollständig. Gib bei Bedarf einen kleinen Schuss Wasser hinzu.</x:v>
      </x:c>
      <x:c r="T297" s="138" t="str"/>
      <x:c r="U297" s="138" t="str">
        <x:v>https://www.bbcgoodfood.com/recipes/vegan-shepherds-pie</x:v>
      </x:c>
      <x:c r="V297" s="138" t="str">
        <x:v>reviewed</x:v>
      </x:c>
      <x:c r="W297" s="138" t="n">
        <x:v>90</x:v>
      </x:c>
      <x:c r="X297" s="138" t="n">
        <x:v>46232</x:v>
      </x:c>
    </x:row>
    <x:row r="298">
      <x:c r="A298" s="137" t="str">
        <x:v>DI-297</x:v>
      </x:c>
      <x:c r="B298" s="137" t="n">
        <x:v>1</x:v>
      </x:c>
      <x:c r="C298" s="137" t="str">
        <x:v>DI-297-V1</x:v>
      </x:c>
      <x:c r="D298" s="142" t="str">
        <x:v>Veganer Kürbiseintopf</x:v>
      </x:c>
      <x:c r="E298" s="138" t="str">
        <x:v>Abendessen</x:v>
      </x:c>
      <x:c r="F298" s="138" t="str">
        <x:v>vegan</x:v>
      </x:c>
      <x:c r="G298" s="138" t="str">
        <x:v>stew|vegan-squash-stew</x:v>
      </x:c>
      <x:c r="H298" s="138" t="n">
        <x:v>4</x:v>
      </x:c>
      <x:c r="I298" s="138" t="n">
        <x:v>24</x:v>
      </x:c>
      <x:c r="J298" s="138" t="n">
        <x:v>46</x:v>
      </x:c>
      <x:c r="K298" s="138" t="n">
        <x:v>70</x:v>
      </x:c>
      <x:c r="L298" s="138" t="str">
        <x:v>mittel</x:v>
      </x:c>
      <x:c r="M298" s="138" t="str">
        <x:f>'recipe_classification'!AH298</x:f>
        <x:v>mittel</x:v>
      </x:c>
      <x:c r="N298" s="138" t="n">
        <x:f>'recipe_classification'!AN298</x:f>
        <x:v>5</x:v>
      </x:c>
      <x:c r="O298" s="138" t="n">
        <x:v>3</x:v>
      </x:c>
      <x:c r="P298" s="141" t="b">
        <x:v>1</x:v>
      </x:c>
      <x:c r="Q298" s="141" t="b">
        <x:f>'recipe_classification'!AK298=1</x:f>
        <x:v>1</x:v>
      </x:c>
      <x:c r="R298" s="161" t="str">
        <x:v>Lasse das Gericht rasch abkühlen und bewahre es luftdicht bis zu 3 Tage im Kühlschrank auf.</x:v>
      </x:c>
      <x:c r="S298" s="161" t="str">
        <x:v>Erhitze es im Topf unter gelegentlichem Rühren vollständig. Gib bei Bedarf etwas Wasser oder Brühe hinzu.</x:v>
      </x:c>
      <x:c r="T298" s="138" t="str"/>
      <x:c r="U298" s="138" t="str">
        <x:v>https://www.bbcgoodfood.com/recipes/vegan-squash-stew</x:v>
      </x:c>
      <x:c r="V298" s="138" t="str">
        <x:v>reviewed</x:v>
      </x:c>
      <x:c r="W298" s="138" t="n">
        <x:v>90</x:v>
      </x:c>
      <x:c r="X298" s="138" t="n">
        <x:v>46232</x:v>
      </x:c>
    </x:row>
    <x:row r="299">
      <x:c r="A299" s="137" t="str">
        <x:v>DI-298</x:v>
      </x:c>
      <x:c r="B299" s="137" t="n">
        <x:v>1</x:v>
      </x:c>
      <x:c r="C299" s="137" t="str">
        <x:v>DI-298-V1</x:v>
      </x:c>
      <x:c r="D299" s="142" t="str">
        <x:v>Vegetarische Enchiladas</x:v>
      </x:c>
      <x:c r="E299" s="138" t="str">
        <x:v>Abendessen</x:v>
      </x:c>
      <x:c r="F299" s="138" t="str">
        <x:v>vegetarisch</x:v>
      </x:c>
      <x:c r="G299" s="138" t="str">
        <x:v>pan|vegetarian-enchiladas</x:v>
      </x:c>
      <x:c r="H299" s="138" t="n">
        <x:v>4</x:v>
      </x:c>
      <x:c r="I299" s="138" t="n">
        <x:v>14</x:v>
      </x:c>
      <x:c r="J299" s="138" t="n">
        <x:v>26</x:v>
      </x:c>
      <x:c r="K299" s="138" t="n">
        <x:v>40</x:v>
      </x:c>
      <x:c r="L299" s="138" t="str">
        <x:v>mittel</x:v>
      </x:c>
      <x:c r="M299" s="138" t="str">
        <x:f>'recipe_classification'!AH299</x:f>
        <x:v>günstig</x:v>
      </x:c>
      <x:c r="N299" s="138" t="n">
        <x:f>'recipe_classification'!AN299</x:f>
        <x:v>3</x:v>
      </x:c>
      <x:c r="O299" s="138" t="n">
        <x:v>3</x:v>
      </x:c>
      <x:c r="P299" s="141" t="b">
        <x:v>0</x:v>
      </x:c>
      <x:c r="Q299" s="141" t="b">
        <x:f>'recipe_classification'!AK299=1</x:f>
        <x:v>1</x:v>
      </x:c>
      <x:c r="R299" s="161" t="str">
        <x:v>Lasse Reste vollständig abkühlen und bewahre sie luftdicht bis zu 3 Tage im Kühlschrank auf.</x:v>
      </x:c>
      <x:c r="S299" s="161" t="str">
        <x:v>Erhitze das Gericht in Pfanne, Topf oder Mikrowelle vollständig. Gib bei Bedarf einen kleinen Schuss Wasser hinzu.</x:v>
      </x:c>
      <x:c r="T299" s="138" t="str"/>
      <x:c r="U299" s="138" t="str">
        <x:v>https://www.bbcgoodfood.com/recipes/bean-enchiladas</x:v>
      </x:c>
      <x:c r="V299" s="138" t="str">
        <x:v>reviewed</x:v>
      </x:c>
      <x:c r="W299" s="138" t="n">
        <x:v>90</x:v>
      </x:c>
      <x:c r="X299" s="138" t="n">
        <x:v>46232</x:v>
      </x:c>
    </x:row>
    <x:row r="300">
      <x:c r="A300" s="137" t="str">
        <x:v>DI-299</x:v>
      </x:c>
      <x:c r="B300" s="137" t="n">
        <x:v>1</x:v>
      </x:c>
      <x:c r="C300" s="137" t="str">
        <x:v>DI-299-V1</x:v>
      </x:c>
      <x:c r="D300" s="142" t="str">
        <x:v>Hähnchen-Pasta in 15 Minuten</x:v>
      </x:c>
      <x:c r="E300" s="138" t="str">
        <x:v>Abendessen</x:v>
      </x:c>
      <x:c r="F300" s="138" t="str">
        <x:v>omnivor</x:v>
      </x:c>
      <x:c r="G300" s="138" t="str">
        <x:v>pasta|15-minute-chicken-pasta</x:v>
      </x:c>
      <x:c r="H300" s="138" t="n">
        <x:v>4</x:v>
      </x:c>
      <x:c r="I300" s="138" t="n">
        <x:v>5</x:v>
      </x:c>
      <x:c r="J300" s="138" t="n">
        <x:v>10</x:v>
      </x:c>
      <x:c r="K300" s="138" t="n">
        <x:v>15</x:v>
      </x:c>
      <x:c r="L300" s="138" t="str">
        <x:v>mittel</x:v>
      </x:c>
      <x:c r="M300" s="138" t="str">
        <x:f>'recipe_classification'!AH300</x:f>
        <x:v>günstig</x:v>
      </x:c>
      <x:c r="N300" s="138" t="n">
        <x:f>'recipe_classification'!AN300</x:f>
        <x:v>4</x:v>
      </x:c>
      <x:c r="O300" s="138" t="n">
        <x:v>3</x:v>
      </x:c>
      <x:c r="P300" s="141" t="b">
        <x:v>0</x:v>
      </x:c>
      <x:c r="Q300" s="141" t="b">
        <x:f>'recipe_classification'!AK300=1</x:f>
        <x:v>1</x:v>
      </x:c>
      <x:c r="R300" s="161" t="str">
        <x:v>Lasse Reste vollständig abkühlen und bewahre sie luftdicht bis zu 3 Tage im Kühlschrank auf.</x:v>
      </x:c>
      <x:c r="S300" s="161" t="str">
        <x:v>Erhitze das Gericht in Pfanne, Topf oder Mikrowelle vollständig. Gib bei Bedarf einen kleinen Schuss Wasser hinzu.</x:v>
      </x:c>
      <x:c r="T300" s="138" t="str"/>
      <x:c r="U300" s="138" t="str">
        <x:v>https://www.bbcgoodfood.com/recipes/15-minute-chicken-pasta</x:v>
      </x:c>
      <x:c r="V300" s="138" t="str">
        <x:v>reviewed</x:v>
      </x:c>
      <x:c r="W300" s="138" t="n">
        <x:v>90</x:v>
      </x:c>
      <x:c r="X300" s="138" t="n">
        <x:v>46232</x:v>
      </x:c>
    </x:row>
    <x:row r="301">
      <x:c r="A301" s="137" t="str">
        <x:v>DI-300</x:v>
      </x:c>
      <x:c r="B301" s="137" t="n">
        <x:v>1</x:v>
      </x:c>
      <x:c r="C301" s="137" t="str">
        <x:v>DI-300-V1</x:v>
      </x:c>
      <x:c r="D301" s="142" t="str">
        <x:v>Ofenkartoffeln aus der Heißluftfritteuse</x:v>
      </x:c>
      <x:c r="E301" s="138" t="str">
        <x:v>Abendessen</x:v>
      </x:c>
      <x:c r="F301" s="138" t="str">
        <x:v>vegan</x:v>
      </x:c>
      <x:c r="G301" s="138" t="str">
        <x:v>bake|air-fryer-baked-potatoes</x:v>
      </x:c>
      <x:c r="H301" s="138" t="n">
        <x:v>4</x:v>
      </x:c>
      <x:c r="I301" s="138" t="n">
        <x:v>18</x:v>
      </x:c>
      <x:c r="J301" s="138" t="n">
        <x:v>34</x:v>
      </x:c>
      <x:c r="K301" s="138" t="n">
        <x:v>52</x:v>
      </x:c>
      <x:c r="L301" s="138" t="str">
        <x:v>mittel</x:v>
      </x:c>
      <x:c r="M301" s="138" t="str">
        <x:f>'recipe_classification'!AH301</x:f>
        <x:v>günstig</x:v>
      </x:c>
      <x:c r="N301" s="138" t="n">
        <x:f>'recipe_classification'!AN301</x:f>
        <x:v>5</x:v>
      </x:c>
      <x:c r="O301" s="138" t="n">
        <x:v>3</x:v>
      </x:c>
      <x:c r="P301" s="141" t="b">
        <x:v>1</x:v>
      </x:c>
      <x:c r="Q301" s="141" t="b">
        <x:f>'recipe_classification'!AK301=1</x:f>
        <x:v>1</x:v>
      </x:c>
      <x:c r="R301" s="161" t="str">
        <x:v>Lasse Reste vollständig abkühlen und bewahre sie luftdicht bis zu 3 Tage im Kühlschrank auf.</x:v>
      </x:c>
      <x:c r="S301" s="161" t="str">
        <x:v>Erwärme das Gericht bei 160 °C im Backofen oder portionsweise in der Mikrowelle.</x:v>
      </x:c>
      <x:c r="T301" s="138" t="str"/>
      <x:c r="U301" s="138" t="str">
        <x:v>https://www.bbcgoodfood.com/recipes/air-fryer-baked-potatoes</x:v>
      </x:c>
      <x:c r="V301" s="138" t="str">
        <x:v>reviewed</x:v>
      </x:c>
      <x:c r="W301" s="138" t="n">
        <x:v>90</x:v>
      </x:c>
      <x:c r="X301" s="138" t="n">
        <x:v>46232</x:v>
      </x:c>
    </x:row>
    <x:row r="302">
      <x:c r="A302" s="137" t="str">
        <x:v>DI-301</x:v>
      </x:c>
      <x:c r="B302" s="137" t="n">
        <x:v>1</x:v>
      </x:c>
      <x:c r="C302" s="137" t="str">
        <x:v>DI-301-V1</x:v>
      </x:c>
      <x:c r="D302" s="142" t="str">
        <x:v>Kartoffelchips aus der Heißluftfritteuse</x:v>
      </x:c>
      <x:c r="E302" s="138" t="str">
        <x:v>Abendessen</x:v>
      </x:c>
      <x:c r="F302" s="138" t="str">
        <x:v>vegan</x:v>
      </x:c>
      <x:c r="G302" s="138" t="str">
        <x:v>pan|air-fryer-crisps</x:v>
      </x:c>
      <x:c r="H302" s="138" t="n">
        <x:v>4</x:v>
      </x:c>
      <x:c r="I302" s="138" t="n">
        <x:v>8</x:v>
      </x:c>
      <x:c r="J302" s="138" t="n">
        <x:v>14</x:v>
      </x:c>
      <x:c r="K302" s="138" t="n">
        <x:v>22</x:v>
      </x:c>
      <x:c r="L302" s="138" t="str">
        <x:v>mittel</x:v>
      </x:c>
      <x:c r="M302" s="138" t="str">
        <x:f>'recipe_classification'!AH302</x:f>
        <x:v>günstig</x:v>
      </x:c>
      <x:c r="N302" s="138" t="n">
        <x:f>'recipe_classification'!AN302</x:f>
        <x:v>3</x:v>
      </x:c>
      <x:c r="O302" s="138" t="n">
        <x:v>3</x:v>
      </x:c>
      <x:c r="P302" s="141" t="b">
        <x:v>0</x:v>
      </x:c>
      <x:c r="Q302" s="141" t="b">
        <x:f>'recipe_classification'!AK302=1</x:f>
        <x:v>1</x:v>
      </x:c>
      <x:c r="R302" s="161" t="str">
        <x:v>Lasse Reste vollständig abkühlen und bewahre sie luftdicht bis zu 3 Tage im Kühlschrank auf.</x:v>
      </x:c>
      <x:c r="S302" s="161" t="str">
        <x:v>Erhitze das Gericht in Pfanne, Topf oder Mikrowelle vollständig. Gib bei Bedarf einen kleinen Schuss Wasser hinzu.</x:v>
      </x:c>
      <x:c r="T302" s="138" t="str"/>
      <x:c r="U302" s="138" t="str">
        <x:v>https://www.bbcgoodfood.com/recipes/air-fryer-crisps</x:v>
      </x:c>
      <x:c r="V302" s="138" t="str">
        <x:v>reviewed</x:v>
      </x:c>
      <x:c r="W302" s="138" t="n">
        <x:v>90</x:v>
      </x:c>
      <x:c r="X302" s="138" t="n">
        <x:v>46232</x:v>
      </x:c>
    </x:row>
    <x:row r="303">
      <x:c r="A303" s="137" t="str">
        <x:v>DI-302</x:v>
      </x:c>
      <x:c r="B303" s="137" t="n">
        <x:v>1</x:v>
      </x:c>
      <x:c r="C303" s="137" t="str">
        <x:v>DI-302-V1</x:v>
      </x:c>
      <x:c r="D303" s="142" t="str">
        <x:v>Spargel-Zitronen-Spaghetti mit Erbsen</x:v>
      </x:c>
      <x:c r="E303" s="138" t="str">
        <x:v>Abendessen</x:v>
      </x:c>
      <x:c r="F303" s="138" t="str">
        <x:v>vegan</x:v>
      </x:c>
      <x:c r="G303" s="138" t="str">
        <x:v>pasta|asparagus-lemon-spaghetti-with-peas</x:v>
      </x:c>
      <x:c r="H303" s="138" t="n">
        <x:v>2</x:v>
      </x:c>
      <x:c r="I303" s="138" t="n">
        <x:v>7</x:v>
      </x:c>
      <x:c r="J303" s="138" t="n">
        <x:v>12</x:v>
      </x:c>
      <x:c r="K303" s="138" t="n">
        <x:v>19</x:v>
      </x:c>
      <x:c r="L303" s="138" t="str">
        <x:v>einfach</x:v>
      </x:c>
      <x:c r="M303" s="138" t="str">
        <x:f>'recipe_classification'!AH303</x:f>
        <x:v>günstig</x:v>
      </x:c>
      <x:c r="N303" s="138" t="n">
        <x:f>'recipe_classification'!AN303</x:f>
        <x:v>3</x:v>
      </x:c>
      <x:c r="O303" s="138" t="n">
        <x:v>3</x:v>
      </x:c>
      <x:c r="P303" s="141" t="b">
        <x:v>0</x:v>
      </x:c>
      <x:c r="Q303" s="141" t="b">
        <x:f>'recipe_classification'!AK303=1</x:f>
        <x:v>1</x:v>
      </x:c>
      <x:c r="R303" s="161" t="str">
        <x:v>Lasse Reste vollständig abkühlen und bewahre sie luftdicht bis zu 3 Tage im Kühlschrank auf.</x:v>
      </x:c>
      <x:c r="S303" s="161" t="str">
        <x:v>Erhitze das Gericht in Pfanne, Topf oder Mikrowelle vollständig. Gib bei Bedarf einen kleinen Schuss Wasser hinzu.</x:v>
      </x:c>
      <x:c r="T303" s="138" t="str"/>
      <x:c r="U303" s="138" t="str">
        <x:v>https://www.bbcgoodfood.com/recipes/asparagus-lemon-spaghetti-peas</x:v>
      </x:c>
      <x:c r="V303" s="138" t="str">
        <x:v>reviewed</x:v>
      </x:c>
      <x:c r="W303" s="138" t="n">
        <x:v>90</x:v>
      </x:c>
      <x:c r="X303" s="138" t="n">
        <x:v>46232</x:v>
      </x:c>
    </x:row>
    <x:row r="304">
      <x:c r="A304" s="137" t="str">
        <x:v>DI-303</x:v>
      </x:c>
      <x:c r="B304" s="137" t="n">
        <x:v>1</x:v>
      </x:c>
      <x:c r="C304" s="137" t="str">
        <x:v>DI-303-V1</x:v>
      </x:c>
      <x:c r="D304" s="142" t="str">
        <x:v>Auberginen-Kichererbsen-Happen</x:v>
      </x:c>
      <x:c r="E304" s="138" t="str">
        <x:v>Abendessen</x:v>
      </x:c>
      <x:c r="F304" s="138" t="str">
        <x:v>vegan</x:v>
      </x:c>
      <x:c r="G304" s="138" t="str">
        <x:v>pan|aubergine-chickpea-bites</x:v>
      </x:c>
      <x:c r="H304" s="138" t="n">
        <x:v>4</x:v>
      </x:c>
      <x:c r="I304" s="138" t="n">
        <x:v>28</x:v>
      </x:c>
      <x:c r="J304" s="138" t="n">
        <x:v>52</x:v>
      </x:c>
      <x:c r="K304" s="138" t="n">
        <x:v>80</x:v>
      </x:c>
      <x:c r="L304" s="138" t="str">
        <x:v>anspruchsvoll</x:v>
      </x:c>
      <x:c r="M304" s="138" t="str">
        <x:f>'recipe_classification'!AH304</x:f>
        <x:v>günstig</x:v>
      </x:c>
      <x:c r="N304" s="138" t="n">
        <x:f>'recipe_classification'!AN304</x:f>
        <x:v>3</x:v>
      </x:c>
      <x:c r="O304" s="138" t="n">
        <x:v>3</x:v>
      </x:c>
      <x:c r="P304" s="141" t="b">
        <x:v>0</x:v>
      </x:c>
      <x:c r="Q304" s="141" t="b">
        <x:f>'recipe_classification'!AK304=1</x:f>
        <x:v>1</x:v>
      </x:c>
      <x:c r="R304" s="161" t="str">
        <x:v>Lasse Reste vollständig abkühlen und bewahre sie luftdicht bis zu 3 Tage im Kühlschrank auf.</x:v>
      </x:c>
      <x:c r="S304" s="161" t="str">
        <x:v>Erhitze das Gericht in Pfanne, Topf oder Mikrowelle vollständig. Gib bei Bedarf einen kleinen Schuss Wasser hinzu.</x:v>
      </x:c>
      <x:c r="T304" s="138" t="str"/>
      <x:c r="U304" s="138" t="str">
        <x:v>https://www.bbcgoodfood.com/recipes/aubergine-chickpea-bites</x:v>
      </x:c>
      <x:c r="V304" s="138" t="str">
        <x:v>reviewed</x:v>
      </x:c>
      <x:c r="W304" s="138" t="n">
        <x:v>90</x:v>
      </x:c>
      <x:c r="X304" s="138" t="n">
        <x:v>46232</x:v>
      </x:c>
    </x:row>
    <x:row r="305">
      <x:c r="A305" s="137" t="str">
        <x:v>DI-304</x:v>
      </x:c>
      <x:c r="B305" s="137" t="n">
        <x:v>1</x:v>
      </x:c>
      <x:c r="C305" s="137" t="str">
        <x:v>DI-304-V1</x:v>
      </x:c>
      <x:c r="D305" s="142" t="str">
        <x:v>Auberginen-Kichererbsen-Eintopf</x:v>
      </x:c>
      <x:c r="E305" s="138" t="str">
        <x:v>Abendessen</x:v>
      </x:c>
      <x:c r="F305" s="138" t="str">
        <x:v>vegan</x:v>
      </x:c>
      <x:c r="G305" s="138" t="str">
        <x:v>stew|aubergine-chickpea-stew</x:v>
      </x:c>
      <x:c r="H305" s="138" t="n">
        <x:v>4</x:v>
      </x:c>
      <x:c r="I305" s="138" t="n">
        <x:v>84</x:v>
      </x:c>
      <x:c r="J305" s="138" t="n">
        <x:v>156</x:v>
      </x:c>
      <x:c r="K305" s="138" t="n">
        <x:v>240</x:v>
      </x:c>
      <x:c r="L305" s="138" t="str">
        <x:v>anspruchsvoll</x:v>
      </x:c>
      <x:c r="M305" s="138" t="str">
        <x:f>'recipe_classification'!AH305</x:f>
        <x:v>günstig</x:v>
      </x:c>
      <x:c r="N305" s="138" t="n">
        <x:f>'recipe_classification'!AN305</x:f>
        <x:v>5</x:v>
      </x:c>
      <x:c r="O305" s="138" t="n">
        <x:v>3</x:v>
      </x:c>
      <x:c r="P305" s="141" t="b">
        <x:v>1</x:v>
      </x:c>
      <x:c r="Q305" s="141" t="b">
        <x:f>'recipe_classification'!AK305=1</x:f>
        <x:v>1</x:v>
      </x:c>
      <x:c r="R305" s="161" t="str">
        <x:v>Lasse das Gericht rasch abkühlen und bewahre es luftdicht bis zu 3 Tage im Kühlschrank auf.</x:v>
      </x:c>
      <x:c r="S305" s="161" t="str">
        <x:v>Erhitze es im Topf unter gelegentlichem Rühren vollständig. Gib bei Bedarf etwas Wasser oder Brühe hinzu.</x:v>
      </x:c>
      <x:c r="T305" s="138" t="str"/>
      <x:c r="U305" s="138" t="str">
        <x:v>https://www.bbcgoodfood.com/recipes/aubergine-chickpea-stew</x:v>
      </x:c>
      <x:c r="V305" s="138" t="str">
        <x:v>reviewed</x:v>
      </x:c>
      <x:c r="W305" s="138" t="n">
        <x:v>90</x:v>
      </x:c>
      <x:c r="X305" s="138" t="n">
        <x:v>46232</x:v>
      </x:c>
    </x:row>
    <x:row r="306">
      <x:c r="A306" s="137" t="str">
        <x:v>DI-305</x:v>
      </x:c>
      <x:c r="B306" s="137" t="n">
        <x:v>1</x:v>
      </x:c>
      <x:c r="C306" s="137" t="str">
        <x:v>DI-305-V1</x:v>
      </x:c>
      <x:c r="D306" s="142" t="str">
        <x:v>Eier mit Avocado und schwarzen Bohnen</x:v>
      </x:c>
      <x:c r="E306" s="138" t="str">
        <x:v>Abendessen</x:v>
      </x:c>
      <x:c r="F306" s="138" t="str">
        <x:v>vegetarisch</x:v>
      </x:c>
      <x:c r="G306" s="138" t="str">
        <x:v>pan|avocado-black-bean-eggs</x:v>
      </x:c>
      <x:c r="H306" s="138" t="n">
        <x:v>2</x:v>
      </x:c>
      <x:c r="I306" s="138" t="n">
        <x:v>5</x:v>
      </x:c>
      <x:c r="J306" s="138" t="n">
        <x:v>5</x:v>
      </x:c>
      <x:c r="K306" s="138" t="n">
        <x:v>10</x:v>
      </x:c>
      <x:c r="L306" s="138" t="str">
        <x:v>einfach</x:v>
      </x:c>
      <x:c r="M306" s="138" t="str">
        <x:f>'recipe_classification'!AH306</x:f>
        <x:v>mittel</x:v>
      </x:c>
      <x:c r="N306" s="138" t="n">
        <x:f>'recipe_classification'!AN306</x:f>
        <x:v>2</x:v>
      </x:c>
      <x:c r="O306" s="138" t="n">
        <x:v>2</x:v>
      </x:c>
      <x:c r="P306" s="141" t="b">
        <x:v>0</x:v>
      </x:c>
      <x:c r="Q306" s="141" t="b">
        <x:f>'recipe_classification'!AK306=1</x:f>
        <x:v>1</x:v>
      </x:c>
      <x:c r="R306" s="161" t="str">
        <x:v>Lasse Reste vollständig abkühlen und bewahre sie luftdicht höchstens 2 Tage im Kühlschrank auf.</x:v>
      </x:c>
      <x:c r="S306" s="161" t="str">
        <x:v>Erwärme Eiergerichte einmal bei niedriger bis mittlerer Hitze, bis sie vollständig heiß sind.</x:v>
      </x:c>
      <x:c r="T306" s="138" t="str"/>
      <x:c r="U306" s="138" t="str">
        <x:v>https://www.bbcgoodfood.com/recipes/avocado-black-bean-eggs</x:v>
      </x:c>
      <x:c r="V306" s="138" t="str">
        <x:v>reviewed</x:v>
      </x:c>
      <x:c r="W306" s="138" t="n">
        <x:v>90</x:v>
      </x:c>
      <x:c r="X306" s="138" t="n">
        <x:v>46232</x:v>
      </x:c>
    </x:row>
    <x:row r="307">
      <x:c r="A307" s="137" t="str">
        <x:v>DI-306</x:v>
      </x:c>
      <x:c r="B307" s="137" t="n">
        <x:v>1</x:v>
      </x:c>
      <x:c r="C307" s="137" t="str">
        <x:v>DI-306-V1</x:v>
      </x:c>
      <x:c r="D307" s="142" t="str">
        <x:v>Gebackener Kabeljau</x:v>
      </x:c>
      <x:c r="E307" s="138" t="str">
        <x:v>Abendessen</x:v>
      </x:c>
      <x:c r="F307" s="138" t="str">
        <x:v>pescetarisch</x:v>
      </x:c>
      <x:c r="G307" s="138" t="str">
        <x:v>bake|baked-cod</x:v>
      </x:c>
      <x:c r="H307" s="138" t="n">
        <x:v>4</x:v>
      </x:c>
      <x:c r="I307" s="138" t="n">
        <x:v>10</x:v>
      </x:c>
      <x:c r="J307" s="138" t="n">
        <x:v>20</x:v>
      </x:c>
      <x:c r="K307" s="138" t="n">
        <x:v>30</x:v>
      </x:c>
      <x:c r="L307" s="138" t="str">
        <x:v>einfach</x:v>
      </x:c>
      <x:c r="M307" s="138" t="str">
        <x:f>'recipe_classification'!AH307</x:f>
        <x:v>günstig</x:v>
      </x:c>
      <x:c r="N307" s="138" t="n">
        <x:f>'recipe_classification'!AN307</x:f>
        <x:v>3</x:v>
      </x:c>
      <x:c r="O307" s="138" t="n">
        <x:v>2</x:v>
      </x:c>
      <x:c r="P307" s="141" t="b">
        <x:v>0</x:v>
      </x:c>
      <x:c r="Q307" s="141" t="b">
        <x:f>'recipe_classification'!AK307=1</x:f>
        <x:v>1</x:v>
      </x:c>
      <x:c r="R307" s="161" t="str">
        <x:v>Lasse Reste rasch abkühlen und bewahre sie luftdicht höchstens 2 Tage im Kühlschrank auf.</x:v>
      </x:c>
      <x:c r="S307" s="161" t="str">
        <x:v>Erhitze das Gericht einmal vollständig, aber möglichst schonend. Bewahre kalte Beilagen getrennt auf.</x:v>
      </x:c>
      <x:c r="T307" s="138" t="str"/>
      <x:c r="U307" s="138" t="str">
        <x:v>https://www.bbcgoodfood.com/recipes/baked-cod</x:v>
      </x:c>
      <x:c r="V307" s="138" t="str">
        <x:v>reviewed</x:v>
      </x:c>
      <x:c r="W307" s="138" t="n">
        <x:v>90</x:v>
      </x:c>
      <x:c r="X307" s="138" t="n">
        <x:v>46232</x:v>
      </x:c>
    </x:row>
    <x:row r="308">
      <x:c r="A308" s="137" t="str">
        <x:v>DI-307</x:v>
      </x:c>
      <x:c r="B308" s="137" t="n">
        <x:v>1</x:v>
      </x:c>
      <x:c r="C308" s="137" t="str">
        <x:v>DI-307-V1</x:v>
      </x:c>
      <x:c r="D308" s="142" t="str">
        <x:v>Ofeneier mit Bohnen, Pilzen, Estragon und Crème fraîche</x:v>
      </x:c>
      <x:c r="E308" s="138" t="str">
        <x:v>Abendessen</x:v>
      </x:c>
      <x:c r="F308" s="138" t="str">
        <x:v>vegetarisch</x:v>
      </x:c>
      <x:c r="G308" s="138" t="str">
        <x:v>bake|baked-eggs-with-beans-mushrooms-tarragon-cr-me-fra-che</x:v>
      </x:c>
      <x:c r="H308" s="138" t="n">
        <x:v>2</x:v>
      </x:c>
      <x:c r="I308" s="138" t="n">
        <x:v>10</x:v>
      </x:c>
      <x:c r="J308" s="138" t="n">
        <x:v>20</x:v>
      </x:c>
      <x:c r="K308" s="138" t="n">
        <x:v>30</x:v>
      </x:c>
      <x:c r="L308" s="138" t="str">
        <x:v>mittel</x:v>
      </x:c>
      <x:c r="M308" s="138" t="str">
        <x:f>'recipe_classification'!AH308</x:f>
        <x:v>günstig</x:v>
      </x:c>
      <x:c r="N308" s="138" t="n">
        <x:f>'recipe_classification'!AN308</x:f>
        <x:v>4</x:v>
      </x:c>
      <x:c r="O308" s="138" t="n">
        <x:v>3</x:v>
      </x:c>
      <x:c r="P308" s="141" t="b">
        <x:v>1</x:v>
      </x:c>
      <x:c r="Q308" s="141" t="b">
        <x:f>'recipe_classification'!AK308=1</x:f>
        <x:v>1</x:v>
      </x:c>
      <x:c r="R308" s="161" t="str">
        <x:v>Lasse Reste vollständig abkühlen und bewahre sie luftdicht bis zu 3 Tage im Kühlschrank auf.</x:v>
      </x:c>
      <x:c r="S308" s="161" t="str">
        <x:v>Erwärme das Gericht bei 160 °C im Backofen oder portionsweise in der Mikrowelle.</x:v>
      </x:c>
      <x:c r="T308" s="138" t="str"/>
      <x:c r="U308" s="138" t="str">
        <x:v>https://www.bbcgoodfood.com/recipes/baked-eggs-with-beans-mushrooms-tarragon-creme-fraiche</x:v>
      </x:c>
      <x:c r="V308" s="138" t="str">
        <x:v>reviewed</x:v>
      </x:c>
      <x:c r="W308" s="138" t="n">
        <x:v>90</x:v>
      </x:c>
      <x:c r="X308" s="138" t="n">
        <x:v>46232</x:v>
      </x:c>
    </x:row>
    <x:row r="309">
      <x:c r="A309" s="137" t="str">
        <x:v>DI-308</x:v>
      </x:c>
      <x:c r="B309" s="137" t="n">
        <x:v>1</x:v>
      </x:c>
      <x:c r="C309" s="137" t="str">
        <x:v>DI-308-V1</x:v>
      </x:c>
      <x:c r="D309" s="142" t="str">
        <x:v>Ofenfisch mit Tomaten, Basilikum und knusprigen Bröseln</x:v>
      </x:c>
      <x:c r="E309" s="138" t="str">
        <x:v>Abendessen</x:v>
      </x:c>
      <x:c r="F309" s="138" t="str">
        <x:v>pescetarisch</x:v>
      </x:c>
      <x:c r="G309" s="138" t="str">
        <x:v>bake|baked-fish-with-tomatoes-basil-crispy-crumbs</x:v>
      </x:c>
      <x:c r="H309" s="138" t="n">
        <x:v>4</x:v>
      </x:c>
      <x:c r="I309" s="138" t="n">
        <x:v>10</x:v>
      </x:c>
      <x:c r="J309" s="138" t="n">
        <x:v>20</x:v>
      </x:c>
      <x:c r="K309" s="138" t="n">
        <x:v>30</x:v>
      </x:c>
      <x:c r="L309" s="138" t="str">
        <x:v>einfach</x:v>
      </x:c>
      <x:c r="M309" s="138" t="str">
        <x:f>'recipe_classification'!AH309</x:f>
        <x:v>günstig</x:v>
      </x:c>
      <x:c r="N309" s="138" t="n">
        <x:f>'recipe_classification'!AN309</x:f>
        <x:v>2</x:v>
      </x:c>
      <x:c r="O309" s="138" t="n">
        <x:v>2</x:v>
      </x:c>
      <x:c r="P309" s="141" t="b">
        <x:v>0</x:v>
      </x:c>
      <x:c r="Q309" s="141" t="b">
        <x:f>'recipe_classification'!AK309=1</x:f>
        <x:v>0</x:v>
      </x:c>
      <x:c r="R309" s="161" t="str">
        <x:v>Lasse Reste rasch abkühlen und bewahre sie luftdicht höchstens 2 Tage im Kühlschrank auf.</x:v>
      </x:c>
      <x:c r="S309" s="161" t="str">
        <x:v>Erhitze das Gericht einmal vollständig, aber möglichst schonend. Bewahre kalte Beilagen getrennt auf.</x:v>
      </x:c>
      <x:c r="T309" s="138" t="str"/>
      <x:c r="U309" s="138" t="str">
        <x:v>https://www.bbcgoodfood.com/recipes/baked-fish-tomatoes-basil-crispy-crumbs</x:v>
      </x:c>
      <x:c r="V309" s="138" t="str">
        <x:v>reviewed</x:v>
      </x:c>
      <x:c r="W309" s="138" t="n">
        <x:v>90</x:v>
      </x:c>
      <x:c r="X309" s="138" t="n">
        <x:v>46232</x:v>
      </x:c>
    </x:row>
    <x:row r="310">
      <x:c r="A310" s="137" t="str">
        <x:v>DI-309</x:v>
      </x:c>
      <x:c r="B310" s="137" t="n">
        <x:v>1</x:v>
      </x:c>
      <x:c r="C310" s="137" t="str">
        <x:v>DI-309-V1</x:v>
      </x:c>
      <x:c r="D310" s="142" t="str">
        <x:v>Ofenlachs</x:v>
      </x:c>
      <x:c r="E310" s="138" t="str">
        <x:v>Abendessen</x:v>
      </x:c>
      <x:c r="F310" s="138" t="str">
        <x:v>pescetarisch</x:v>
      </x:c>
      <x:c r="G310" s="138" t="str">
        <x:v>bake|baked-salmon</x:v>
      </x:c>
      <x:c r="H310" s="138" t="n">
        <x:v>4</x:v>
      </x:c>
      <x:c r="I310" s="138" t="n">
        <x:v>7</x:v>
      </x:c>
      <x:c r="J310" s="138" t="n">
        <x:v>13</x:v>
      </x:c>
      <x:c r="K310" s="138" t="n">
        <x:v>20</x:v>
      </x:c>
      <x:c r="L310" s="138" t="str">
        <x:v>einfach</x:v>
      </x:c>
      <x:c r="M310" s="138" t="str">
        <x:f>'recipe_classification'!AH310</x:f>
        <x:v>günstig</x:v>
      </x:c>
      <x:c r="N310" s="138" t="n">
        <x:f>'recipe_classification'!AN310</x:f>
        <x:v>3</x:v>
      </x:c>
      <x:c r="O310" s="138" t="n">
        <x:v>2</x:v>
      </x:c>
      <x:c r="P310" s="141" t="b">
        <x:v>0</x:v>
      </x:c>
      <x:c r="Q310" s="141" t="b">
        <x:f>'recipe_classification'!AK310=1</x:f>
        <x:v>1</x:v>
      </x:c>
      <x:c r="R310" s="161" t="str">
        <x:v>Lasse Reste rasch abkühlen und bewahre sie luftdicht höchstens 2 Tage im Kühlschrank auf.</x:v>
      </x:c>
      <x:c r="S310" s="161" t="str">
        <x:v>Erhitze das Gericht einmal vollständig, aber möglichst schonend. Bewahre kalte Beilagen getrennt auf.</x:v>
      </x:c>
      <x:c r="T310" s="138" t="str"/>
      <x:c r="U310" s="138" t="str">
        <x:v>https://www.bbcgoodfood.com/recipes/baked-salmon</x:v>
      </x:c>
      <x:c r="V310" s="138" t="str">
        <x:v>reviewed</x:v>
      </x:c>
      <x:c r="W310" s="138" t="n">
        <x:v>90</x:v>
      </x:c>
      <x:c r="X310" s="138" t="n">
        <x:v>46232</x:v>
      </x:c>
    </x:row>
    <x:row r="311">
      <x:c r="A311" s="137" t="str">
        <x:v>DI-310</x:v>
      </x:c>
      <x:c r="B311" s="137" t="n">
        <x:v>1</x:v>
      </x:c>
      <x:c r="C311" s="137" t="str">
        <x:v>DI-310-V1</x:v>
      </x:c>
      <x:c r="D311" s="142" t="str">
        <x:v>Gegrillte Hähnchen-Fajita-Spieße</x:v>
      </x:c>
      <x:c r="E311" s="138" t="str">
        <x:v>Abendessen</x:v>
      </x:c>
      <x:c r="F311" s="138" t="str">
        <x:v>omnivor</x:v>
      </x:c>
      <x:c r="G311" s="138" t="str">
        <x:v>skewer|barbecued-chicken-fajita-skewers</x:v>
      </x:c>
      <x:c r="H311" s="138" t="n">
        <x:v>6</x:v>
      </x:c>
      <x:c r="I311" s="138" t="n">
        <x:v>14</x:v>
      </x:c>
      <x:c r="J311" s="138" t="n">
        <x:v>26</x:v>
      </x:c>
      <x:c r="K311" s="138" t="n">
        <x:v>40</x:v>
      </x:c>
      <x:c r="L311" s="138" t="str">
        <x:v>mittel</x:v>
      </x:c>
      <x:c r="M311" s="138" t="str">
        <x:f>'recipe_classification'!AH311</x:f>
        <x:v>günstig</x:v>
      </x:c>
      <x:c r="N311" s="138" t="n">
        <x:f>'recipe_classification'!AN311</x:f>
        <x:v>3</x:v>
      </x:c>
      <x:c r="O311" s="138" t="n">
        <x:v>3</x:v>
      </x:c>
      <x:c r="P311" s="141" t="b">
        <x:v>0</x:v>
      </x:c>
      <x:c r="Q311" s="141" t="b">
        <x:f>'recipe_classification'!AK311=1</x:f>
        <x:v>1</x:v>
      </x:c>
      <x:c r="R311" s="161" t="str">
        <x:v>Lasse Reste vollständig abkühlen und bewahre sie luftdicht bis zu 3 Tage im Kühlschrank auf.</x:v>
      </x:c>
      <x:c r="S311" s="161" t="str">
        <x:v>Erhitze das Gericht in Pfanne, Topf oder Mikrowelle vollständig. Gib bei Bedarf einen kleinen Schuss Wasser hinzu.</x:v>
      </x:c>
      <x:c r="T311" s="138" t="str"/>
      <x:c r="U311" s="138" t="str">
        <x:v>https://www.bbcgoodfood.com/recipes/barbecued-chicken-fajita-skewers</x:v>
      </x:c>
      <x:c r="V311" s="138" t="str">
        <x:v>reviewed</x:v>
      </x:c>
      <x:c r="W311" s="138" t="n">
        <x:v>90</x:v>
      </x:c>
      <x:c r="X311" s="138" t="n">
        <x:v>46232</x:v>
      </x:c>
    </x:row>
    <x:row r="312">
      <x:c r="A312" s="137" t="str">
        <x:v>DI-311</x:v>
      </x:c>
      <x:c r="B312" s="137" t="n">
        <x:v>1</x:v>
      </x:c>
      <x:c r="C312" s="137" t="str">
        <x:v>DI-311-V1</x:v>
      </x:c>
      <x:c r="D312" s="142" t="str">
        <x:v>Bombay-Kartoffel-Fischfrikadellen</x:v>
      </x:c>
      <x:c r="E312" s="138" t="str">
        <x:v>Abendessen</x:v>
      </x:c>
      <x:c r="F312" s="138" t="str">
        <x:v>vegan</x:v>
      </x:c>
      <x:c r="G312" s="138" t="str">
        <x:v>pan|bombay-potato-fishcakes</x:v>
      </x:c>
      <x:c r="H312" s="138" t="n">
        <x:v>2</x:v>
      </x:c>
      <x:c r="I312" s="138" t="n">
        <x:v>9</x:v>
      </x:c>
      <x:c r="J312" s="138" t="n">
        <x:v>16</x:v>
      </x:c>
      <x:c r="K312" s="138" t="n">
        <x:v>25</x:v>
      </x:c>
      <x:c r="L312" s="138" t="str">
        <x:v>mittel</x:v>
      </x:c>
      <x:c r="M312" s="138" t="str">
        <x:f>'recipe_classification'!AH312</x:f>
        <x:v>günstig</x:v>
      </x:c>
      <x:c r="N312" s="138" t="n">
        <x:f>'recipe_classification'!AN312</x:f>
        <x:v>2</x:v>
      </x:c>
      <x:c r="O312" s="138" t="n">
        <x:v>2</x:v>
      </x:c>
      <x:c r="P312" s="141" t="b">
        <x:v>0</x:v>
      </x:c>
      <x:c r="Q312" s="141" t="b">
        <x:f>'recipe_classification'!AK312=1</x:f>
        <x:v>1</x:v>
      </x:c>
      <x:c r="R312" s="161" t="str">
        <x:v>Lasse Reste rasch abkühlen und bewahre sie luftdicht höchstens 2 Tage im Kühlschrank auf.</x:v>
      </x:c>
      <x:c r="S312" s="161" t="str">
        <x:v>Erhitze das Gericht einmal vollständig, aber möglichst schonend. Bewahre kalte Beilagen getrennt auf.</x:v>
      </x:c>
      <x:c r="T312" s="138" t="str"/>
      <x:c r="U312" s="138" t="str">
        <x:v>https://www.bbcgoodfood.com/recipes/bombay-potato-fishcakes</x:v>
      </x:c>
      <x:c r="V312" s="138" t="str">
        <x:v>reviewed</x:v>
      </x:c>
      <x:c r="W312" s="138" t="n">
        <x:v>90</x:v>
      </x:c>
      <x:c r="X312" s="138" t="n">
        <x:v>46232</x:v>
      </x:c>
    </x:row>
    <x:row r="313">
      <x:c r="A313" s="137" t="str">
        <x:v>DI-312</x:v>
      </x:c>
      <x:c r="B313" s="137" t="n">
        <x:v>1</x:v>
      </x:c>
      <x:c r="C313" s="137" t="str">
        <x:v>DI-312-V1</x:v>
      </x:c>
      <x:c r="D313" s="142" t="str">
        <x:v>Riesenbohnen-Curry</x:v>
      </x:c>
      <x:c r="E313" s="138" t="str">
        <x:v>Abendessen</x:v>
      </x:c>
      <x:c r="F313" s="138" t="str">
        <x:v>vegan</x:v>
      </x:c>
      <x:c r="G313" s="138" t="str">
        <x:v>curry|butter-bean-curry</x:v>
      </x:c>
      <x:c r="H313" s="138" t="n">
        <x:v>2</x:v>
      </x:c>
      <x:c r="I313" s="138" t="n">
        <x:v>19</x:v>
      </x:c>
      <x:c r="J313" s="138" t="n">
        <x:v>36</x:v>
      </x:c>
      <x:c r="K313" s="138" t="n">
        <x:v>55</x:v>
      </x:c>
      <x:c r="L313" s="138" t="str">
        <x:v>anspruchsvoll</x:v>
      </x:c>
      <x:c r="M313" s="138" t="str">
        <x:f>'recipe_classification'!AH313</x:f>
        <x:v>teuer</x:v>
      </x:c>
      <x:c r="N313" s="138" t="n">
        <x:f>'recipe_classification'!AN313</x:f>
        <x:v>4</x:v>
      </x:c>
      <x:c r="O313" s="138" t="n">
        <x:v>3</x:v>
      </x:c>
      <x:c r="P313" s="141" t="b">
        <x:v>1</x:v>
      </x:c>
      <x:c r="Q313" s="141" t="b">
        <x:f>'recipe_classification'!AK313=1</x:f>
        <x:v>1</x:v>
      </x:c>
      <x:c r="R313" s="161" t="str">
        <x:v>Lasse das Gericht rasch abkühlen und bewahre es luftdicht bis zu 3 Tage im Kühlschrank auf.</x:v>
      </x:c>
      <x:c r="S313" s="161" t="str">
        <x:v>Erhitze es im Topf unter gelegentlichem Rühren vollständig. Gib bei Bedarf etwas Wasser oder Brühe hinzu.</x:v>
      </x:c>
      <x:c r="T313" s="138" t="str"/>
      <x:c r="U313" s="138" t="str">
        <x:v>https://www.bbcgoodfood.com/recipes/butter-bean-curry</x:v>
      </x:c>
      <x:c r="V313" s="138" t="str">
        <x:v>reviewed</x:v>
      </x:c>
      <x:c r="W313" s="138" t="n">
        <x:v>90</x:v>
      </x:c>
      <x:c r="X313" s="138" t="n">
        <x:v>46232</x:v>
      </x:c>
    </x:row>
    <x:row r="314">
      <x:c r="A314" s="137" t="str">
        <x:v>DI-313</x:v>
      </x:c>
      <x:c r="B314" s="137" t="n">
        <x:v>1</x:v>
      </x:c>
      <x:c r="C314" s="137" t="str">
        <x:v>DI-313-V1</x:v>
      </x:c>
      <x:c r="D314" s="142" t="str">
        <x:v>Auberginen nach Caponata-Art mit Quinoa</x:v>
      </x:c>
      <x:c r="E314" s="138" t="str">
        <x:v>Abendessen</x:v>
      </x:c>
      <x:c r="F314" s="138" t="str">
        <x:v>vegan</x:v>
      </x:c>
      <x:c r="G314" s="138" t="str">
        <x:v>pan|caponata-style-aubergines-with-quinoa</x:v>
      </x:c>
      <x:c r="H314" s="138" t="n">
        <x:v>4</x:v>
      </x:c>
      <x:c r="I314" s="138" t="n">
        <x:v>12</x:v>
      </x:c>
      <x:c r="J314" s="138" t="n">
        <x:v>23</x:v>
      </x:c>
      <x:c r="K314" s="138" t="n">
        <x:v>35</x:v>
      </x:c>
      <x:c r="L314" s="138" t="str">
        <x:v>mittel</x:v>
      </x:c>
      <x:c r="M314" s="138" t="str">
        <x:f>'recipe_classification'!AH314</x:f>
        <x:v>mittel</x:v>
      </x:c>
      <x:c r="N314" s="138" t="n">
        <x:f>'recipe_classification'!AN314</x:f>
        <x:v>4</x:v>
      </x:c>
      <x:c r="O314" s="138" t="n">
        <x:v>3</x:v>
      </x:c>
      <x:c r="P314" s="141" t="b">
        <x:v>0</x:v>
      </x:c>
      <x:c r="Q314" s="141" t="b">
        <x:f>'recipe_classification'!AK314=1</x:f>
        <x:v>1</x:v>
      </x:c>
      <x:c r="R314" s="161" t="str">
        <x:v>Lasse Reste vollständig abkühlen und bewahre sie luftdicht bis zu 3 Tage im Kühlschrank auf.</x:v>
      </x:c>
      <x:c r="S314" s="161" t="str">
        <x:v>Erhitze das Gericht in Pfanne, Topf oder Mikrowelle vollständig. Gib bei Bedarf einen kleinen Schuss Wasser hinzu.</x:v>
      </x:c>
      <x:c r="T314" s="138" t="str"/>
      <x:c r="U314" s="138" t="str">
        <x:v>https://www.bbcgoodfood.com/recipes/caponata-style-aubergines-with-quinoa</x:v>
      </x:c>
      <x:c r="V314" s="138" t="str">
        <x:v>reviewed</x:v>
      </x:c>
      <x:c r="W314" s="138" t="n">
        <x:v>90</x:v>
      </x:c>
      <x:c r="X314" s="138" t="n">
        <x:v>46232</x:v>
      </x:c>
    </x:row>
    <x:row r="315">
      <x:c r="A315" s="137" t="str">
        <x:v>DI-314</x:v>
      </x:c>
      <x:c r="B315" s="137" t="n">
        <x:v>1</x:v>
      </x:c>
      <x:c r="C315" s="137" t="str">
        <x:v>DI-314-V1</x:v>
      </x:c>
      <x:c r="D315" s="142" t="str">
        <x:v>Pasta mit karamellisierten roten Zwiebeln, Sardellen und Gremolata</x:v>
      </x:c>
      <x:c r="E315" s="138" t="str">
        <x:v>Abendessen</x:v>
      </x:c>
      <x:c r="F315" s="138" t="str">
        <x:v>vegan</x:v>
      </x:c>
      <x:c r="G315" s="138" t="str">
        <x:v>pasta|caramelised-red-onion-anchovy-pasta-with-gremolata</x:v>
      </x:c>
      <x:c r="H315" s="138" t="n">
        <x:v>2</x:v>
      </x:c>
      <x:c r="I315" s="138" t="n">
        <x:v>24</x:v>
      </x:c>
      <x:c r="J315" s="138" t="n">
        <x:v>46</x:v>
      </x:c>
      <x:c r="K315" s="138" t="n">
        <x:v>70</x:v>
      </x:c>
      <x:c r="L315" s="138" t="str">
        <x:v>mittel</x:v>
      </x:c>
      <x:c r="M315" s="138" t="str">
        <x:f>'recipe_classification'!AH315</x:f>
        <x:v>günstig</x:v>
      </x:c>
      <x:c r="N315" s="138" t="n">
        <x:f>'recipe_classification'!AN315</x:f>
        <x:v>3</x:v>
      </x:c>
      <x:c r="O315" s="138" t="n">
        <x:v>3</x:v>
      </x:c>
      <x:c r="P315" s="141" t="b">
        <x:v>0</x:v>
      </x:c>
      <x:c r="Q315" s="141" t="b">
        <x:f>'recipe_classification'!AK315=1</x:f>
        <x:v>1</x:v>
      </x:c>
      <x:c r="R315" s="161" t="str">
        <x:v>Lasse Reste vollständig abkühlen und bewahre sie luftdicht bis zu 3 Tage im Kühlschrank auf.</x:v>
      </x:c>
      <x:c r="S315" s="161" t="str">
        <x:v>Erhitze das Gericht in Pfanne, Topf oder Mikrowelle vollständig. Gib bei Bedarf einen kleinen Schuss Wasser hinzu.</x:v>
      </x:c>
      <x:c r="T315" s="138" t="str"/>
      <x:c r="U315" s="138" t="str">
        <x:v>https://www.bbcgoodfood.com/recipes/caramelised-red-onion-anchovy-pasta-with-gremolata</x:v>
      </x:c>
      <x:c r="V315" s="138" t="str">
        <x:v>reviewed</x:v>
      </x:c>
      <x:c r="W315" s="138" t="n">
        <x:v>90</x:v>
      </x:c>
      <x:c r="X315" s="138" t="n">
        <x:v>46232</x:v>
      </x:c>
    </x:row>
    <x:row r="316">
      <x:c r="A316" s="137" t="str">
        <x:v>DI-315</x:v>
      </x:c>
      <x:c r="B316" s="137" t="n">
        <x:v>1</x:v>
      </x:c>
      <x:c r="C316" s="137" t="str">
        <x:v>DI-315-V1</x:v>
      </x:c>
      <x:c r="D316" s="142" t="str">
        <x:v>Blumenkohl-Bohnen-Curry</x:v>
      </x:c>
      <x:c r="E316" s="138" t="str">
        <x:v>Abendessen</x:v>
      </x:c>
      <x:c r="F316" s="138" t="str">
        <x:v>vegan</x:v>
      </x:c>
      <x:c r="G316" s="138" t="str">
        <x:v>curry|cauliflower-green-bean-curry</x:v>
      </x:c>
      <x:c r="H316" s="138" t="n">
        <x:v>4</x:v>
      </x:c>
      <x:c r="I316" s="138" t="n">
        <x:v>21</x:v>
      </x:c>
      <x:c r="J316" s="138" t="n">
        <x:v>39</x:v>
      </x:c>
      <x:c r="K316" s="138" t="n">
        <x:v>60</x:v>
      </x:c>
      <x:c r="L316" s="138" t="str">
        <x:v>mittel</x:v>
      </x:c>
      <x:c r="M316" s="138" t="str">
        <x:f>'recipe_classification'!AH316</x:f>
        <x:v>mittel</x:v>
      </x:c>
      <x:c r="N316" s="138" t="n">
        <x:f>'recipe_classification'!AN316</x:f>
        <x:v>5</x:v>
      </x:c>
      <x:c r="O316" s="138" t="n">
        <x:v>3</x:v>
      </x:c>
      <x:c r="P316" s="141" t="b">
        <x:v>1</x:v>
      </x:c>
      <x:c r="Q316" s="141" t="b">
        <x:f>'recipe_classification'!AK316=1</x:f>
        <x:v>1</x:v>
      </x:c>
      <x:c r="R316" s="161" t="str">
        <x:v>Lasse das Gericht rasch abkühlen und bewahre es luftdicht bis zu 3 Tage im Kühlschrank auf.</x:v>
      </x:c>
      <x:c r="S316" s="161" t="str">
        <x:v>Erhitze es im Topf unter gelegentlichem Rühren vollständig. Gib bei Bedarf etwas Wasser oder Brühe hinzu.</x:v>
      </x:c>
      <x:c r="T316" s="138" t="str"/>
      <x:c r="U316" s="138" t="str">
        <x:v>https://www.bbcgoodfood.com/recipes/cauliflower-green-bean-curry</x:v>
      </x:c>
      <x:c r="V316" s="138" t="str">
        <x:v>reviewed</x:v>
      </x:c>
      <x:c r="W316" s="138" t="n">
        <x:v>90</x:v>
      </x:c>
      <x:c r="X316" s="138" t="n">
        <x:v>46232</x:v>
      </x:c>
    </x:row>
    <x:row r="317">
      <x:c r="A317" s="137" t="str">
        <x:v>DI-316</x:v>
      </x:c>
      <x:c r="B317" s="137" t="n">
        <x:v>1</x:v>
      </x:c>
      <x:c r="C317" s="137" t="str">
        <x:v>DI-316-V1</x:v>
      </x:c>
      <x:c r="D317" s="142" t="str">
        <x:v>Orecchiette mit Schwarzkohl</x:v>
      </x:c>
      <x:c r="E317" s="138" t="str">
        <x:v>Abendessen</x:v>
      </x:c>
      <x:c r="F317" s="138" t="str">
        <x:v>vegetarisch</x:v>
      </x:c>
      <x:c r="G317" s="138" t="str">
        <x:v>pan|cavolo-nero-orecchiette</x:v>
      </x:c>
      <x:c r="H317" s="138" t="n">
        <x:v>2</x:v>
      </x:c>
      <x:c r="I317" s="138" t="n">
        <x:v>10</x:v>
      </x:c>
      <x:c r="J317" s="138" t="n">
        <x:v>20</x:v>
      </x:c>
      <x:c r="K317" s="138" t="n">
        <x:v>30</x:v>
      </x:c>
      <x:c r="L317" s="138" t="str">
        <x:v>mittel</x:v>
      </x:c>
      <x:c r="M317" s="138" t="str">
        <x:f>'recipe_classification'!AH317</x:f>
        <x:v>günstig</x:v>
      </x:c>
      <x:c r="N317" s="138" t="n">
        <x:f>'recipe_classification'!AN317</x:f>
        <x:v>3</x:v>
      </x:c>
      <x:c r="O317" s="138" t="n">
        <x:v>3</x:v>
      </x:c>
      <x:c r="P317" s="141" t="b">
        <x:v>0</x:v>
      </x:c>
      <x:c r="Q317" s="141" t="b">
        <x:f>'recipe_classification'!AK317=1</x:f>
        <x:v>1</x:v>
      </x:c>
      <x:c r="R317" s="161" t="str">
        <x:v>Lasse Reste vollständig abkühlen und bewahre sie luftdicht bis zu 3 Tage im Kühlschrank auf.</x:v>
      </x:c>
      <x:c r="S317" s="161" t="str">
        <x:v>Erhitze das Gericht in Pfanne, Topf oder Mikrowelle vollständig. Gib bei Bedarf einen kleinen Schuss Wasser hinzu.</x:v>
      </x:c>
      <x:c r="T317" s="138" t="str"/>
      <x:c r="U317" s="138" t="str">
        <x:v>https://www.bbcgoodfood.com/recipes/cavolo-nero-orecchiette</x:v>
      </x:c>
      <x:c r="V317" s="138" t="str">
        <x:v>reviewed</x:v>
      </x:c>
      <x:c r="W317" s="138" t="n">
        <x:v>90</x:v>
      </x:c>
      <x:c r="X317" s="138" t="n">
        <x:v>46232</x:v>
      </x:c>
    </x:row>
    <x:row r="318">
      <x:c r="A318" s="137" t="str">
        <x:v>DI-317</x:v>
      </x:c>
      <x:c r="B318" s="137" t="n">
        <x:v>1</x:v>
      </x:c>
      <x:c r="C318" s="137" t="str">
        <x:v>DI-317-V1</x:v>
      </x:c>
      <x:c r="D318" s="142" t="str">
        <x:v>Gerösteter Blumenkohl mit Zitronen-Kapern-Orzo</x:v>
      </x:c>
      <x:c r="E318" s="138" t="str">
        <x:v>Abendessen</x:v>
      </x:c>
      <x:c r="F318" s="138" t="str">
        <x:v>vegan</x:v>
      </x:c>
      <x:c r="G318" s="138" t="str">
        <x:v>pan|charred-cauliflower-lemon-caper-orzo</x:v>
      </x:c>
      <x:c r="H318" s="138" t="n">
        <x:v>1</x:v>
      </x:c>
      <x:c r="I318" s="138" t="n">
        <x:v>9</x:v>
      </x:c>
      <x:c r="J318" s="138" t="n">
        <x:v>16</x:v>
      </x:c>
      <x:c r="K318" s="138" t="n">
        <x:v>25</x:v>
      </x:c>
      <x:c r="L318" s="138" t="str">
        <x:v>einfach</x:v>
      </x:c>
      <x:c r="M318" s="138" t="str">
        <x:f>'recipe_classification'!AH318</x:f>
        <x:v>günstig</x:v>
      </x:c>
      <x:c r="N318" s="138" t="n">
        <x:f>'recipe_classification'!AN318</x:f>
        <x:v>3</x:v>
      </x:c>
      <x:c r="O318" s="138" t="n">
        <x:v>3</x:v>
      </x:c>
      <x:c r="P318" s="141" t="b">
        <x:v>0</x:v>
      </x:c>
      <x:c r="Q318" s="141" t="b">
        <x:f>'recipe_classification'!AK318=1</x:f>
        <x:v>1</x:v>
      </x:c>
      <x:c r="R318" s="161" t="str">
        <x:v>Lasse Reste vollständig abkühlen und bewahre sie luftdicht bis zu 3 Tage im Kühlschrank auf.</x:v>
      </x:c>
      <x:c r="S318" s="161" t="str">
        <x:v>Erhitze das Gericht in Pfanne, Topf oder Mikrowelle vollständig. Gib bei Bedarf einen kleinen Schuss Wasser hinzu.</x:v>
      </x:c>
      <x:c r="T318" s="138" t="str"/>
      <x:c r="U318" s="138" t="str">
        <x:v>https://www.bbcgoodfood.com/recipes/charred-cauliflower-lemon-caper-orzo</x:v>
      </x:c>
      <x:c r="V318" s="138" t="str">
        <x:v>reviewed</x:v>
      </x:c>
      <x:c r="W318" s="138" t="n">
        <x:v>90</x:v>
      </x:c>
      <x:c r="X318" s="138" t="n">
        <x:v>46232</x:v>
      </x:c>
    </x:row>
    <x:row r="319">
      <x:c r="A319" s="137" t="str">
        <x:v>DI-318</x:v>
      </x:c>
      <x:c r="B319" s="137" t="n">
        <x:v>1</x:v>
      </x:c>
      <x:c r="C319" s="137" t="str">
        <x:v>DI-318-V1</x:v>
      </x:c>
      <x:c r="D319" s="142" t="str">
        <x:v>Pilaw mit geröstetem Mais, roter Paprika und Bulgur</x:v>
      </x:c>
      <x:c r="E319" s="138" t="str">
        <x:v>Abendessen</x:v>
      </x:c>
      <x:c r="F319" s="138" t="str">
        <x:v>vegetarisch</x:v>
      </x:c>
      <x:c r="G319" s="138" t="str">
        <x:v>pan|charred-sweetcorn-red-pepper-bulgur-wheat-pilaf</x:v>
      </x:c>
      <x:c r="H319" s="138" t="n">
        <x:v>4</x:v>
      </x:c>
      <x:c r="I319" s="138" t="n">
        <x:v>14</x:v>
      </x:c>
      <x:c r="J319" s="138" t="n">
        <x:v>26</x:v>
      </x:c>
      <x:c r="K319" s="138" t="n">
        <x:v>40</x:v>
      </x:c>
      <x:c r="L319" s="138" t="str">
        <x:v>mittel</x:v>
      </x:c>
      <x:c r="M319" s="138" t="str">
        <x:f>'recipe_classification'!AH319</x:f>
        <x:v>günstig</x:v>
      </x:c>
      <x:c r="N319" s="138" t="n">
        <x:f>'recipe_classification'!AN319</x:f>
        <x:v>4</x:v>
      </x:c>
      <x:c r="O319" s="138" t="n">
        <x:v>3</x:v>
      </x:c>
      <x:c r="P319" s="141" t="b">
        <x:v>0</x:v>
      </x:c>
      <x:c r="Q319" s="141" t="b">
        <x:f>'recipe_classification'!AK319=1</x:f>
        <x:v>1</x:v>
      </x:c>
      <x:c r="R319" s="161" t="str">
        <x:v>Lasse Reste vollständig abkühlen und bewahre sie luftdicht bis zu 3 Tage im Kühlschrank auf.</x:v>
      </x:c>
      <x:c r="S319" s="161" t="str">
        <x:v>Erhitze das Gericht in Pfanne, Topf oder Mikrowelle vollständig. Gib bei Bedarf einen kleinen Schuss Wasser hinzu.</x:v>
      </x:c>
      <x:c r="T319" s="138" t="str"/>
      <x:c r="U319" s="138" t="str">
        <x:v>https://www.bbcgoodfood.com/recipes/charred-sweetcorn-red-pepper-bulgur-wheat-pilaf</x:v>
      </x:c>
      <x:c r="V319" s="138" t="str">
        <x:v>reviewed</x:v>
      </x:c>
      <x:c r="W319" s="138" t="n">
        <x:v>90</x:v>
      </x:c>
      <x:c r="X319" s="138" t="n">
        <x:v>46232</x:v>
      </x:c>
    </x:row>
    <x:row r="320">
      <x:c r="A320" s="137" t="str">
        <x:v>DI-319</x:v>
      </x:c>
      <x:c r="B320" s="137" t="n">
        <x:v>1</x:v>
      </x:c>
      <x:c r="C320" s="137" t="str">
        <x:v>DI-319-V1</x:v>
      </x:c>
      <x:c r="D320" s="142" t="str">
        <x:v>Käsige Auberginen-Tomaten-Spaghetti</x:v>
      </x:c>
      <x:c r="E320" s="138" t="str">
        <x:v>Abendessen</x:v>
      </x:c>
      <x:c r="F320" s="138" t="str">
        <x:v>vegetarisch</x:v>
      </x:c>
      <x:c r="G320" s="138" t="str">
        <x:v>pasta|cheesy-aubergine-tomato-spaghetti</x:v>
      </x:c>
      <x:c r="H320" s="138" t="n">
        <x:v>2</x:v>
      </x:c>
      <x:c r="I320" s="138" t="n">
        <x:v>12</x:v>
      </x:c>
      <x:c r="J320" s="138" t="n">
        <x:v>23</x:v>
      </x:c>
      <x:c r="K320" s="138" t="n">
        <x:v>35</x:v>
      </x:c>
      <x:c r="L320" s="138" t="str">
        <x:v>mittel</x:v>
      </x:c>
      <x:c r="M320" s="138" t="str">
        <x:f>'recipe_classification'!AH320</x:f>
        <x:v>mittel</x:v>
      </x:c>
      <x:c r="N320" s="138" t="n">
        <x:f>'recipe_classification'!AN320</x:f>
        <x:v>3</x:v>
      </x:c>
      <x:c r="O320" s="138" t="n">
        <x:v>3</x:v>
      </x:c>
      <x:c r="P320" s="141" t="b">
        <x:v>0</x:v>
      </x:c>
      <x:c r="Q320" s="141" t="b">
        <x:f>'recipe_classification'!AK320=1</x:f>
        <x:v>1</x:v>
      </x:c>
      <x:c r="R320" s="161" t="str">
        <x:v>Lasse Reste vollständig abkühlen und bewahre sie luftdicht bis zu 3 Tage im Kühlschrank auf.</x:v>
      </x:c>
      <x:c r="S320" s="161" t="str">
        <x:v>Erhitze das Gericht in Pfanne, Topf oder Mikrowelle vollständig. Gib bei Bedarf einen kleinen Schuss Wasser hinzu.</x:v>
      </x:c>
      <x:c r="T320" s="138" t="str"/>
      <x:c r="U320" s="138" t="str">
        <x:v>https://www.bbcgoodfood.com/recipes/cheesy-aubergine-tomato-spaghetti</x:v>
      </x:c>
      <x:c r="V320" s="138" t="str">
        <x:v>reviewed</x:v>
      </x:c>
      <x:c r="W320" s="138" t="n">
        <x:v>90</x:v>
      </x:c>
      <x:c r="X320" s="138" t="n">
        <x:v>46232</x:v>
      </x:c>
    </x:row>
    <x:row r="321">
      <x:c r="A321" s="137" t="str">
        <x:v>DI-320</x:v>
      </x:c>
      <x:c r="B321" s="137" t="n">
        <x:v>1</x:v>
      </x:c>
      <x:c r="C321" s="137" t="str">
        <x:v>DI-320-V1</x:v>
      </x:c>
      <x:c r="D321" s="142" t="str">
        <x:v>Hähnchen-Basilikum-Hackbällchen</x:v>
      </x:c>
      <x:c r="E321" s="138" t="str">
        <x:v>Abendessen</x:v>
      </x:c>
      <x:c r="F321" s="138" t="str">
        <x:v>omnivor</x:v>
      </x:c>
      <x:c r="G321" s="138" t="str">
        <x:v>pan|chicken-basil-meatballs</x:v>
      </x:c>
      <x:c r="H321" s="138" t="n">
        <x:v>4</x:v>
      </x:c>
      <x:c r="I321" s="138" t="n">
        <x:v>14</x:v>
      </x:c>
      <x:c r="J321" s="138" t="n">
        <x:v>26</x:v>
      </x:c>
      <x:c r="K321" s="138" t="n">
        <x:v>40</x:v>
      </x:c>
      <x:c r="L321" s="138" t="str">
        <x:v>mittel</x:v>
      </x:c>
      <x:c r="M321" s="138" t="str">
        <x:f>'recipe_classification'!AH321</x:f>
        <x:v>mittel</x:v>
      </x:c>
      <x:c r="N321" s="138" t="n">
        <x:f>'recipe_classification'!AN321</x:f>
        <x:v>3</x:v>
      </x:c>
      <x:c r="O321" s="138" t="n">
        <x:v>3</x:v>
      </x:c>
      <x:c r="P321" s="141" t="b">
        <x:v>0</x:v>
      </x:c>
      <x:c r="Q321" s="141" t="b">
        <x:f>'recipe_classification'!AK321=1</x:f>
        <x:v>1</x:v>
      </x:c>
      <x:c r="R321" s="161" t="str">
        <x:v>Lasse Reste vollständig abkühlen und bewahre sie luftdicht bis zu 3 Tage im Kühlschrank auf.</x:v>
      </x:c>
      <x:c r="S321" s="161" t="str">
        <x:v>Erhitze das Gericht in Pfanne, Topf oder Mikrowelle vollständig. Gib bei Bedarf einen kleinen Schuss Wasser hinzu.</x:v>
      </x:c>
      <x:c r="T321" s="138" t="str"/>
      <x:c r="U321" s="138" t="str">
        <x:v>https://www.bbcgoodfood.com/recipes/chicken-basil-meatballs</x:v>
      </x:c>
      <x:c r="V321" s="138" t="str">
        <x:v>reviewed</x:v>
      </x:c>
      <x:c r="W321" s="138" t="n">
        <x:v>90</x:v>
      </x:c>
      <x:c r="X321" s="138" t="n">
        <x:v>46232</x:v>
      </x:c>
    </x:row>
    <x:row r="322">
      <x:c r="A322" s="137" t="str">
        <x:v>DI-321</x:v>
      </x:c>
      <x:c r="B322" s="137" t="n">
        <x:v>1</x:v>
      </x:c>
      <x:c r="C322" s="137" t="str">
        <x:v>DI-321-V1</x:v>
      </x:c>
      <x:c r="D322" s="142" t="str">
        <x:v>Hähnchen-Zitronen-Spieße</x:v>
      </x:c>
      <x:c r="E322" s="138" t="str">
        <x:v>Abendessen</x:v>
      </x:c>
      <x:c r="F322" s="138" t="str">
        <x:v>omnivor</x:v>
      </x:c>
      <x:c r="G322" s="138" t="str">
        <x:v>skewer|chicken-lemon-skewers</x:v>
      </x:c>
      <x:c r="H322" s="138" t="n">
        <x:v>4</x:v>
      </x:c>
      <x:c r="I322" s="138" t="n">
        <x:v>16</x:v>
      </x:c>
      <x:c r="J322" s="138" t="n">
        <x:v>29</x:v>
      </x:c>
      <x:c r="K322" s="138" t="n">
        <x:v>45</x:v>
      </x:c>
      <x:c r="L322" s="138" t="str">
        <x:v>mittel</x:v>
      </x:c>
      <x:c r="M322" s="138" t="str">
        <x:f>'recipe_classification'!AH322</x:f>
        <x:v>günstig</x:v>
      </x:c>
      <x:c r="N322" s="138" t="n">
        <x:f>'recipe_classification'!AN322</x:f>
        <x:v>3</x:v>
      </x:c>
      <x:c r="O322" s="138" t="n">
        <x:v>3</x:v>
      </x:c>
      <x:c r="P322" s="141" t="b">
        <x:v>0</x:v>
      </x:c>
      <x:c r="Q322" s="141" t="b">
        <x:f>'recipe_classification'!AK322=1</x:f>
        <x:v>1</x:v>
      </x:c>
      <x:c r="R322" s="161" t="str">
        <x:v>Lasse Reste vollständig abkühlen und bewahre sie luftdicht bis zu 3 Tage im Kühlschrank auf.</x:v>
      </x:c>
      <x:c r="S322" s="161" t="str">
        <x:v>Erhitze das Gericht in Pfanne, Topf oder Mikrowelle vollständig. Gib bei Bedarf einen kleinen Schuss Wasser hinzu.</x:v>
      </x:c>
      <x:c r="T322" s="138" t="str"/>
      <x:c r="U322" s="138" t="str">
        <x:v>https://www.bbcgoodfood.com/recipes/chicken-lemon-skewers</x:v>
      </x:c>
      <x:c r="V322" s="138" t="str">
        <x:v>reviewed</x:v>
      </x:c>
      <x:c r="W322" s="138" t="n">
        <x:v>90</x:v>
      </x:c>
      <x:c r="X322" s="138" t="n">
        <x:v>46232</x:v>
      </x:c>
    </x:row>
    <x:row r="323">
      <x:c r="A323" s="137" t="str">
        <x:v>DI-322</x:v>
      </x:c>
      <x:c r="B323" s="137" t="n">
        <x:v>1</x:v>
      </x:c>
      <x:c r="C323" s="137" t="str">
        <x:v>DI-322-V1</x:v>
      </x:c>
      <x:c r="D323" s="142" t="str">
        <x:v>Hähnchen-Bagel</x:v>
      </x:c>
      <x:c r="E323" s="138" t="str">
        <x:v>Abendessen</x:v>
      </x:c>
      <x:c r="F323" s="138" t="str">
        <x:v>omnivor</x:v>
      </x:c>
      <x:c r="G323" s="138" t="str">
        <x:v>pan|chicken-bagel</x:v>
      </x:c>
      <x:c r="H323" s="138" t="n">
        <x:v>2</x:v>
      </x:c>
      <x:c r="I323" s="138" t="n">
        <x:v>5</x:v>
      </x:c>
      <x:c r="J323" s="138" t="n">
        <x:v>5</x:v>
      </x:c>
      <x:c r="K323" s="138" t="n">
        <x:v>10</x:v>
      </x:c>
      <x:c r="L323" s="138" t="str">
        <x:v>einfach</x:v>
      </x:c>
      <x:c r="M323" s="138" t="str">
        <x:f>'recipe_classification'!AH323</x:f>
        <x:v>mittel</x:v>
      </x:c>
      <x:c r="N323" s="138" t="n">
        <x:f>'recipe_classification'!AN323</x:f>
        <x:v>3</x:v>
      </x:c>
      <x:c r="O323" s="138" t="n">
        <x:v>3</x:v>
      </x:c>
      <x:c r="P323" s="141" t="b">
        <x:v>0</x:v>
      </x:c>
      <x:c r="Q323" s="141" t="b">
        <x:f>'recipe_classification'!AK323=1</x:f>
        <x:v>1</x:v>
      </x:c>
      <x:c r="R323" s="161" t="str">
        <x:v>Lasse Reste vollständig abkühlen und bewahre sie luftdicht bis zu 3 Tage im Kühlschrank auf.</x:v>
      </x:c>
      <x:c r="S323" s="161" t="str">
        <x:v>Erhitze das Gericht in Pfanne, Topf oder Mikrowelle vollständig. Gib bei Bedarf einen kleinen Schuss Wasser hinzu.</x:v>
      </x:c>
      <x:c r="T323" s="138" t="str"/>
      <x:c r="U323" s="138" t="str">
        <x:v>https://www.bbcgoodfood.com/recipes/chicken-bagel</x:v>
      </x:c>
      <x:c r="V323" s="138" t="str">
        <x:v>reviewed</x:v>
      </x:c>
      <x:c r="W323" s="138" t="n">
        <x:v>90</x:v>
      </x:c>
      <x:c r="X323" s="138" t="n">
        <x:v>46232</x:v>
      </x:c>
    </x:row>
    <x:row r="324">
      <x:c r="A324" s="137" t="str">
        <x:v>DI-323</x:v>
      </x:c>
      <x:c r="B324" s="137" t="n">
        <x:v>1</x:v>
      </x:c>
      <x:c r="C324" s="137" t="str">
        <x:v>DI-323-V1</x:v>
      </x:c>
      <x:c r="D324" s="142" t="str">
        <x:v>Hähnchen-Balti</x:v>
      </x:c>
      <x:c r="E324" s="138" t="str">
        <x:v>Abendessen</x:v>
      </x:c>
      <x:c r="F324" s="138" t="str">
        <x:v>omnivor</x:v>
      </x:c>
      <x:c r="G324" s="138" t="str">
        <x:v>pan|chicken-balti</x:v>
      </x:c>
      <x:c r="H324" s="138" t="n">
        <x:v>4</x:v>
      </x:c>
      <x:c r="I324" s="138" t="n">
        <x:v>19</x:v>
      </x:c>
      <x:c r="J324" s="138" t="n">
        <x:v>36</x:v>
      </x:c>
      <x:c r="K324" s="138" t="n">
        <x:v>55</x:v>
      </x:c>
      <x:c r="L324" s="138" t="str">
        <x:v>anspruchsvoll</x:v>
      </x:c>
      <x:c r="M324" s="138" t="str">
        <x:f>'recipe_classification'!AH324</x:f>
        <x:v>mittel</x:v>
      </x:c>
      <x:c r="N324" s="138" t="n">
        <x:f>'recipe_classification'!AN324</x:f>
        <x:v>3</x:v>
      </x:c>
      <x:c r="O324" s="138" t="n">
        <x:v>3</x:v>
      </x:c>
      <x:c r="P324" s="141" t="b">
        <x:v>0</x:v>
      </x:c>
      <x:c r="Q324" s="141" t="b">
        <x:f>'recipe_classification'!AK324=1</x:f>
        <x:v>1</x:v>
      </x:c>
      <x:c r="R324" s="161" t="str">
        <x:v>Lasse Reste vollständig abkühlen und bewahre sie luftdicht bis zu 3 Tage im Kühlschrank auf.</x:v>
      </x:c>
      <x:c r="S324" s="161" t="str">
        <x:v>Erhitze das Gericht in Pfanne, Topf oder Mikrowelle vollständig. Gib bei Bedarf einen kleinen Schuss Wasser hinzu.</x:v>
      </x:c>
      <x:c r="T324" s="138" t="str"/>
      <x:c r="U324" s="138" t="str">
        <x:v>https://www.bbcgoodfood.com/recipes/healthier-chicken-balti</x:v>
      </x:c>
      <x:c r="V324" s="138" t="str">
        <x:v>reviewed</x:v>
      </x:c>
      <x:c r="W324" s="138" t="n">
        <x:v>90</x:v>
      </x:c>
      <x:c r="X324" s="138" t="n">
        <x:v>46232</x:v>
      </x:c>
    </x:row>
    <x:row r="325">
      <x:c r="A325" s="137" t="str">
        <x:v>DI-324</x:v>
      </x:c>
      <x:c r="B325" s="137" t="n">
        <x:v>1</x:v>
      </x:c>
      <x:c r="C325" s="137" t="str">
        <x:v>DI-324-V1</x:v>
      </x:c>
      <x:c r="D325" s="142" t="str">
        <x:v>Hähnchen-Jalfrezi</x:v>
      </x:c>
      <x:c r="E325" s="138" t="str">
        <x:v>Abendessen</x:v>
      </x:c>
      <x:c r="F325" s="138" t="str">
        <x:v>omnivor</x:v>
      </x:c>
      <x:c r="G325" s="138" t="str">
        <x:v>pan|chicken-jalfrezi</x:v>
      </x:c>
      <x:c r="H325" s="138" t="n">
        <x:v>4</x:v>
      </x:c>
      <x:c r="I325" s="138" t="n">
        <x:v>24</x:v>
      </x:c>
      <x:c r="J325" s="138" t="n">
        <x:v>46</x:v>
      </x:c>
      <x:c r="K325" s="138" t="n">
        <x:v>70</x:v>
      </x:c>
      <x:c r="L325" s="138" t="str">
        <x:v>anspruchsvoll</x:v>
      </x:c>
      <x:c r="M325" s="138" t="str">
        <x:f>'recipe_classification'!AH325</x:f>
        <x:v>günstig</x:v>
      </x:c>
      <x:c r="N325" s="138" t="n">
        <x:f>'recipe_classification'!AN325</x:f>
        <x:v>3</x:v>
      </x:c>
      <x:c r="O325" s="138" t="n">
        <x:v>3</x:v>
      </x:c>
      <x:c r="P325" s="141" t="b">
        <x:v>0</x:v>
      </x:c>
      <x:c r="Q325" s="141" t="b">
        <x:f>'recipe_classification'!AK325=1</x:f>
        <x:v>1</x:v>
      </x:c>
      <x:c r="R325" s="161" t="str">
        <x:v>Lasse Reste vollständig abkühlen und bewahre sie luftdicht bis zu 3 Tage im Kühlschrank auf.</x:v>
      </x:c>
      <x:c r="S325" s="161" t="str">
        <x:v>Erhitze das Gericht in Pfanne, Topf oder Mikrowelle vollständig. Gib bei Bedarf einen kleinen Schuss Wasser hinzu.</x:v>
      </x:c>
      <x:c r="T325" s="138" t="str"/>
      <x:c r="U325" s="138" t="str">
        <x:v>https://www.bbcgoodfood.com/recipes/chicken-jalfrezi</x:v>
      </x:c>
      <x:c r="V325" s="138" t="str">
        <x:v>reviewed</x:v>
      </x:c>
      <x:c r="W325" s="138" t="n">
        <x:v>90</x:v>
      </x:c>
      <x:c r="X325" s="138" t="n">
        <x:v>46232</x:v>
      </x:c>
    </x:row>
    <x:row r="326">
      <x:c r="A326" s="137" t="str">
        <x:v>DI-325</x:v>
      </x:c>
      <x:c r="B326" s="137" t="n">
        <x:v>1</x:v>
      </x:c>
      <x:c r="C326" s="137" t="str">
        <x:v>DI-325-V1</x:v>
      </x:c>
      <x:c r="D326" s="142" t="str">
        <x:v>Hähnchen-Jalfrezi mit Spinat, Naturreis und Quinoa</x:v>
      </x:c>
      <x:c r="E326" s="138" t="str">
        <x:v>Abendessen</x:v>
      </x:c>
      <x:c r="F326" s="138" t="str">
        <x:v>omnivor</x:v>
      </x:c>
      <x:c r="G326" s="138" t="str">
        <x:v>pan|chicken-jalfrezi-with-spinach-brown-rice-quinoa</x:v>
      </x:c>
      <x:c r="H326" s="138" t="n">
        <x:v>4</x:v>
      </x:c>
      <x:c r="I326" s="138" t="n">
        <x:v>12</x:v>
      </x:c>
      <x:c r="J326" s="138" t="n">
        <x:v>23</x:v>
      </x:c>
      <x:c r="K326" s="138" t="n">
        <x:v>35</x:v>
      </x:c>
      <x:c r="L326" s="138" t="str">
        <x:v>mittel</x:v>
      </x:c>
      <x:c r="M326" s="138" t="str">
        <x:f>'recipe_classification'!AH326</x:f>
        <x:v>mittel</x:v>
      </x:c>
      <x:c r="N326" s="138" t="n">
        <x:f>'recipe_classification'!AN326</x:f>
        <x:v>4</x:v>
      </x:c>
      <x:c r="O326" s="138" t="n">
        <x:v>3</x:v>
      </x:c>
      <x:c r="P326" s="141" t="b">
        <x:v>0</x:v>
      </x:c>
      <x:c r="Q326" s="141" t="b">
        <x:f>'recipe_classification'!AK326=1</x:f>
        <x:v>1</x:v>
      </x:c>
      <x:c r="R326" s="161" t="str">
        <x:v>Lasse Reste vollständig abkühlen und bewahre sie luftdicht bis zu 3 Tage im Kühlschrank auf.</x:v>
      </x:c>
      <x:c r="S326" s="161" t="str">
        <x:v>Erhitze das Gericht in Pfanne, Topf oder Mikrowelle vollständig. Gib bei Bedarf einen kleinen Schuss Wasser hinzu.</x:v>
      </x:c>
      <x:c r="T326" s="138" t="str"/>
      <x:c r="U326" s="138" t="str">
        <x:v>https://www.bbcgoodfood.com/recipes/chicken-jalfrezi-with-spinach-brown-rice-quinoa</x:v>
      </x:c>
      <x:c r="V326" s="138" t="str">
        <x:v>reviewed</x:v>
      </x:c>
      <x:c r="W326" s="138" t="n">
        <x:v>90</x:v>
      </x:c>
      <x:c r="X326" s="138" t="n">
        <x:v>46232</x:v>
      </x:c>
    </x:row>
    <x:row r="327">
      <x:c r="A327" s="137" t="str">
        <x:v>DI-326</x:v>
      </x:c>
      <x:c r="B327" s="137" t="n">
        <x:v>1</x:v>
      </x:c>
      <x:c r="C327" s="137" t="str">
        <x:v>DI-326-V1</x:v>
      </x:c>
      <x:c r="D327" s="142" t="str">
        <x:v>Hähnchen-Korma</x:v>
      </x:c>
      <x:c r="E327" s="138" t="str">
        <x:v>Abendessen</x:v>
      </x:c>
      <x:c r="F327" s="138" t="str">
        <x:v>omnivor</x:v>
      </x:c>
      <x:c r="G327" s="138" t="str">
        <x:v>pan|chicken-korma</x:v>
      </x:c>
      <x:c r="H327" s="138" t="n">
        <x:v>4</x:v>
      </x:c>
      <x:c r="I327" s="138" t="n">
        <x:v>12</x:v>
      </x:c>
      <x:c r="J327" s="138" t="n">
        <x:v>23</x:v>
      </x:c>
      <x:c r="K327" s="138" t="n">
        <x:v>35</x:v>
      </x:c>
      <x:c r="L327" s="138" t="str">
        <x:v>mittel</x:v>
      </x:c>
      <x:c r="M327" s="138" t="str">
        <x:f>'recipe_classification'!AH327</x:f>
        <x:v>mittel</x:v>
      </x:c>
      <x:c r="N327" s="138" t="n">
        <x:f>'recipe_classification'!AN327</x:f>
        <x:v>4</x:v>
      </x:c>
      <x:c r="O327" s="138" t="n">
        <x:v>3</x:v>
      </x:c>
      <x:c r="P327" s="141" t="b">
        <x:v>0</x:v>
      </x:c>
      <x:c r="Q327" s="141" t="b">
        <x:f>'recipe_classification'!AK327=1</x:f>
        <x:v>1</x:v>
      </x:c>
      <x:c r="R327" s="161" t="str">
        <x:v>Lasse Reste vollständig abkühlen und bewahre sie luftdicht bis zu 3 Tage im Kühlschrank auf.</x:v>
      </x:c>
      <x:c r="S327" s="161" t="str">
        <x:v>Erhitze das Gericht in Pfanne, Topf oder Mikrowelle vollständig. Gib bei Bedarf einen kleinen Schuss Wasser hinzu.</x:v>
      </x:c>
      <x:c r="T327" s="138" t="str"/>
      <x:c r="U327" s="138" t="str">
        <x:v>https://www.bbcgoodfood.com/recipes/chicken-korma</x:v>
      </x:c>
      <x:c r="V327" s="138" t="str">
        <x:v>reviewed</x:v>
      </x:c>
      <x:c r="W327" s="138" t="n">
        <x:v>90</x:v>
      </x:c>
      <x:c r="X327" s="138" t="n">
        <x:v>46232</x:v>
      </x:c>
    </x:row>
    <x:row r="328">
      <x:c r="A328" s="137" t="str">
        <x:v>DI-327</x:v>
      </x:c>
      <x:c r="B328" s="137" t="n">
        <x:v>1</x:v>
      </x:c>
      <x:c r="C328" s="137" t="str">
        <x:v>DI-327-V1</x:v>
      </x:c>
      <x:c r="D328" s="142" t="str">
        <x:v>Hähnchenspieße mit Tzatziki</x:v>
      </x:c>
      <x:c r="E328" s="138" t="str">
        <x:v>Abendessen</x:v>
      </x:c>
      <x:c r="F328" s="138" t="str">
        <x:v>omnivor</x:v>
      </x:c>
      <x:c r="G328" s="138" t="str">
        <x:v>skewer|chicken-skewers-with-tzatziki</x:v>
      </x:c>
      <x:c r="H328" s="138" t="n">
        <x:v>8</x:v>
      </x:c>
      <x:c r="I328" s="138" t="n">
        <x:v>9</x:v>
      </x:c>
      <x:c r="J328" s="138" t="n">
        <x:v>16</x:v>
      </x:c>
      <x:c r="K328" s="138" t="n">
        <x:v>25</x:v>
      </x:c>
      <x:c r="L328" s="138" t="str">
        <x:v>anspruchsvoll</x:v>
      </x:c>
      <x:c r="M328" s="138" t="str">
        <x:f>'recipe_classification'!AH328</x:f>
        <x:v>günstig</x:v>
      </x:c>
      <x:c r="N328" s="138" t="n">
        <x:f>'recipe_classification'!AN328</x:f>
        <x:v>3</x:v>
      </x:c>
      <x:c r="O328" s="138" t="n">
        <x:v>3</x:v>
      </x:c>
      <x:c r="P328" s="141" t="b">
        <x:v>0</x:v>
      </x:c>
      <x:c r="Q328" s="141" t="b">
        <x:f>'recipe_classification'!AK328=1</x:f>
        <x:v>1</x:v>
      </x:c>
      <x:c r="R328" s="161" t="str">
        <x:v>Lasse Reste vollständig abkühlen und bewahre sie luftdicht bis zu 3 Tage im Kühlschrank auf.</x:v>
      </x:c>
      <x:c r="S328" s="161" t="str">
        <x:v>Erhitze das Gericht in Pfanne, Topf oder Mikrowelle vollständig. Gib bei Bedarf einen kleinen Schuss Wasser hinzu.</x:v>
      </x:c>
      <x:c r="T328" s="138" t="str"/>
      <x:c r="U328" s="138" t="str">
        <x:v>https://www.bbcgoodfood.com/recipes/chicken-skewers-tzatziki</x:v>
      </x:c>
      <x:c r="V328" s="138" t="str">
        <x:v>reviewed</x:v>
      </x:c>
      <x:c r="W328" s="138" t="n">
        <x:v>90</x:v>
      </x:c>
      <x:c r="X328" s="138" t="n">
        <x:v>46232</x:v>
      </x:c>
    </x:row>
    <x:row r="329">
      <x:c r="A329" s="137" t="str">
        <x:v>DI-328</x:v>
      </x:c>
      <x:c r="B329" s="137" t="n">
        <x:v>1</x:v>
      </x:c>
      <x:c r="C329" s="137" t="str">
        <x:v>DI-328-V1</x:v>
      </x:c>
      <x:c r="D329" s="142" t="str">
        <x:v>Hähnchen mit Reis und Erbsen</x:v>
      </x:c>
      <x:c r="E329" s="138" t="str">
        <x:v>Abendessen</x:v>
      </x:c>
      <x:c r="F329" s="138" t="str">
        <x:v>omnivor</x:v>
      </x:c>
      <x:c r="G329" s="138" t="str">
        <x:v>pan|chicken-with-rice-peas</x:v>
      </x:c>
      <x:c r="H329" s="138" t="n">
        <x:v>4</x:v>
      </x:c>
      <x:c r="I329" s="138" t="n">
        <x:v>16</x:v>
      </x:c>
      <x:c r="J329" s="138" t="n">
        <x:v>29</x:v>
      </x:c>
      <x:c r="K329" s="138" t="n">
        <x:v>45</x:v>
      </x:c>
      <x:c r="L329" s="138" t="str">
        <x:v>mittel</x:v>
      </x:c>
      <x:c r="M329" s="138" t="str">
        <x:f>'recipe_classification'!AH329</x:f>
        <x:v>günstig</x:v>
      </x:c>
      <x:c r="N329" s="138" t="n">
        <x:f>'recipe_classification'!AN329</x:f>
        <x:v>4</x:v>
      </x:c>
      <x:c r="O329" s="138" t="n">
        <x:v>3</x:v>
      </x:c>
      <x:c r="P329" s="141" t="b">
        <x:v>0</x:v>
      </x:c>
      <x:c r="Q329" s="141" t="b">
        <x:f>'recipe_classification'!AK329=1</x:f>
        <x:v>1</x:v>
      </x:c>
      <x:c r="R329" s="161" t="str">
        <x:v>Lasse Reste vollständig abkühlen und bewahre sie luftdicht bis zu 3 Tage im Kühlschrank auf.</x:v>
      </x:c>
      <x:c r="S329" s="161" t="str">
        <x:v>Erhitze das Gericht in Pfanne, Topf oder Mikrowelle vollständig. Gib bei Bedarf einen kleinen Schuss Wasser hinzu.</x:v>
      </x:c>
      <x:c r="T329" s="138" t="str"/>
      <x:c r="U329" s="138" t="str">
        <x:v>https://www.bbcgoodfood.com/recipes/jamaican-chicken-rice-peas</x:v>
      </x:c>
      <x:c r="V329" s="138" t="str">
        <x:v>reviewed</x:v>
      </x:c>
      <x:c r="W329" s="138" t="n">
        <x:v>90</x:v>
      </x:c>
      <x:c r="X329" s="138" t="n">
        <x:v>46232</x:v>
      </x:c>
    </x:row>
    <x:row r="330">
      <x:c r="A330" s="137" t="str">
        <x:v>DI-329</x:v>
      </x:c>
      <x:c r="B330" s="137" t="n">
        <x:v>1</x:v>
      </x:c>
      <x:c r="C330" s="137" t="str">
        <x:v>DI-329-V1</x:v>
      </x:c>
      <x:c r="D330" s="142" t="str">
        <x:v>Hähnchen-Pilaw mit Edamame und Ingwer</x:v>
      </x:c>
      <x:c r="E330" s="138" t="str">
        <x:v>Abendessen</x:v>
      </x:c>
      <x:c r="F330" s="138" t="str">
        <x:v>omnivor</x:v>
      </x:c>
      <x:c r="G330" s="138" t="str">
        <x:v>pan|chicken-edamame-ginger-pilaf</x:v>
      </x:c>
      <x:c r="H330" s="138" t="n">
        <x:v>4</x:v>
      </x:c>
      <x:c r="I330" s="138" t="n">
        <x:v>9</x:v>
      </x:c>
      <x:c r="J330" s="138" t="n">
        <x:v>18</x:v>
      </x:c>
      <x:c r="K330" s="138" t="n">
        <x:v>27</x:v>
      </x:c>
      <x:c r="L330" s="138" t="str">
        <x:v>einfach</x:v>
      </x:c>
      <x:c r="M330" s="138" t="str">
        <x:f>'recipe_classification'!AH330</x:f>
        <x:v>günstig</x:v>
      </x:c>
      <x:c r="N330" s="138" t="n">
        <x:f>'recipe_classification'!AN330</x:f>
        <x:v>4</x:v>
      </x:c>
      <x:c r="O330" s="138" t="n">
        <x:v>3</x:v>
      </x:c>
      <x:c r="P330" s="141" t="b">
        <x:v>0</x:v>
      </x:c>
      <x:c r="Q330" s="141" t="b">
        <x:f>'recipe_classification'!AK330=1</x:f>
        <x:v>1</x:v>
      </x:c>
      <x:c r="R330" s="161" t="str">
        <x:v>Lasse Reste vollständig abkühlen und bewahre sie luftdicht bis zu 3 Tage im Kühlschrank auf.</x:v>
      </x:c>
      <x:c r="S330" s="161" t="str">
        <x:v>Erhitze das Gericht in Pfanne, Topf oder Mikrowelle vollständig. Gib bei Bedarf einen kleinen Schuss Wasser hinzu.</x:v>
      </x:c>
      <x:c r="T330" s="138" t="str"/>
      <x:c r="U330" s="138" t="str">
        <x:v>https://www.bbcgoodfood.com/recipes/chicken-edamame-ginger-pilaf</x:v>
      </x:c>
      <x:c r="V330" s="138" t="str">
        <x:v>reviewed</x:v>
      </x:c>
      <x:c r="W330" s="138" t="n">
        <x:v>90</x:v>
      </x:c>
      <x:c r="X330" s="138" t="n">
        <x:v>46232</x:v>
      </x:c>
    </x:row>
    <x:row r="331">
      <x:c r="A331" s="137" t="str">
        <x:v>DI-330</x:v>
      </x:c>
      <x:c r="B331" s="137" t="n">
        <x:v>1</x:v>
      </x:c>
      <x:c r="C331" s="137" t="str">
        <x:v>DI-330-V1</x:v>
      </x:c>
      <x:c r="D331" s="142" t="str">
        <x:v>Hähnchen-Süßkartoffel-Erbsen-Curry</x:v>
      </x:c>
      <x:c r="E331" s="138" t="str">
        <x:v>Abendessen</x:v>
      </x:c>
      <x:c r="F331" s="138" t="str">
        <x:v>omnivor</x:v>
      </x:c>
      <x:c r="G331" s="138" t="str">
        <x:v>curry|chicken-sweet-potato-pea-curry</x:v>
      </x:c>
      <x:c r="H331" s="138" t="n">
        <x:v>4</x:v>
      </x:c>
      <x:c r="I331" s="138" t="n">
        <x:v>14</x:v>
      </x:c>
      <x:c r="J331" s="138" t="n">
        <x:v>26</x:v>
      </x:c>
      <x:c r="K331" s="138" t="n">
        <x:v>40</x:v>
      </x:c>
      <x:c r="L331" s="138" t="str">
        <x:v>mittel</x:v>
      </x:c>
      <x:c r="M331" s="138" t="str">
        <x:f>'recipe_classification'!AH331</x:f>
        <x:v>günstig</x:v>
      </x:c>
      <x:c r="N331" s="138" t="n">
        <x:f>'recipe_classification'!AN331</x:f>
        <x:v>5</x:v>
      </x:c>
      <x:c r="O331" s="138" t="n">
        <x:v>3</x:v>
      </x:c>
      <x:c r="P331" s="141" t="b">
        <x:v>1</x:v>
      </x:c>
      <x:c r="Q331" s="141" t="b">
        <x:f>'recipe_classification'!AK331=1</x:f>
        <x:v>1</x:v>
      </x:c>
      <x:c r="R331" s="161" t="str">
        <x:v>Lasse das Gericht rasch abkühlen und bewahre es luftdicht bis zu 3 Tage im Kühlschrank auf.</x:v>
      </x:c>
      <x:c r="S331" s="161" t="str">
        <x:v>Erhitze es im Topf unter gelegentlichem Rühren vollständig. Gib bei Bedarf etwas Wasser oder Brühe hinzu.</x:v>
      </x:c>
      <x:c r="T331" s="138" t="str"/>
      <x:c r="U331" s="138" t="str">
        <x:v>https://www.bbcgoodfood.com/recipes/chicken-sweet-potato-pea-curry</x:v>
      </x:c>
      <x:c r="V331" s="138" t="str">
        <x:v>reviewed</x:v>
      </x:c>
      <x:c r="W331" s="138" t="n">
        <x:v>90</x:v>
      </x:c>
      <x:c r="X331" s="138" t="n">
        <x:v>46232</x:v>
      </x:c>
    </x:row>
    <x:row r="332">
      <x:c r="A332" s="137" t="str">
        <x:v>DI-331</x:v>
      </x:c>
      <x:c r="B332" s="137" t="n">
        <x:v>1</x:v>
      </x:c>
      <x:c r="C332" s="137" t="str">
        <x:v>DI-331-V1</x:v>
      </x:c>
      <x:c r="D332" s="142" t="str">
        <x:v>Kichererbsenpuffer</x:v>
      </x:c>
      <x:c r="E332" s="138" t="str">
        <x:v>Abendessen</x:v>
      </x:c>
      <x:c r="F332" s="138" t="str">
        <x:v>vegetarisch</x:v>
      </x:c>
      <x:c r="G332" s="138" t="str">
        <x:v>patty|chickpea-fritters</x:v>
      </x:c>
      <x:c r="H332" s="138" t="n">
        <x:v>4</x:v>
      </x:c>
      <x:c r="I332" s="138" t="n">
        <x:v>7</x:v>
      </x:c>
      <x:c r="J332" s="138" t="n">
        <x:v>13</x:v>
      </x:c>
      <x:c r="K332" s="138" t="n">
        <x:v>20</x:v>
      </x:c>
      <x:c r="L332" s="138" t="str">
        <x:v>mittel</x:v>
      </x:c>
      <x:c r="M332" s="138" t="str">
        <x:f>'recipe_classification'!AH332</x:f>
        <x:v>günstig</x:v>
      </x:c>
      <x:c r="N332" s="138" t="n">
        <x:f>'recipe_classification'!AN332</x:f>
        <x:v>3</x:v>
      </x:c>
      <x:c r="O332" s="138" t="n">
        <x:v>3</x:v>
      </x:c>
      <x:c r="P332" s="141" t="b">
        <x:v>0</x:v>
      </x:c>
      <x:c r="Q332" s="141" t="b">
        <x:f>'recipe_classification'!AK332=1</x:f>
        <x:v>1</x:v>
      </x:c>
      <x:c r="R332" s="161" t="str">
        <x:v>Lasse Reste vollständig abkühlen und bewahre sie luftdicht bis zu 3 Tage im Kühlschrank auf.</x:v>
      </x:c>
      <x:c r="S332" s="161" t="str">
        <x:v>Erhitze das Gericht in Pfanne, Topf oder Mikrowelle vollständig. Gib bei Bedarf einen kleinen Schuss Wasser hinzu.</x:v>
      </x:c>
      <x:c r="T332" s="138" t="str"/>
      <x:c r="U332" s="138" t="str">
        <x:v>https://www.bbcgoodfood.com/recipes/chickpea-fritters</x:v>
      </x:c>
      <x:c r="V332" s="138" t="str">
        <x:v>reviewed</x:v>
      </x:c>
      <x:c r="W332" s="138" t="n">
        <x:v>90</x:v>
      </x:c>
      <x:c r="X332" s="138" t="n">
        <x:v>46232</x:v>
      </x:c>
    </x:row>
    <x:row r="333">
      <x:c r="A333" s="137" t="str">
        <x:v>DI-332</x:v>
      </x:c>
      <x:c r="B333" s="137" t="n">
        <x:v>1</x:v>
      </x:c>
      <x:c r="C333" s="137" t="str">
        <x:v>DI-332-V1</x:v>
      </x:c>
      <x:c r="D333" s="142" t="str">
        <x:v>Kichererbsen-Kokos-Brokkoli-Eintopf</x:v>
      </x:c>
      <x:c r="E333" s="138" t="str">
        <x:v>Abendessen</x:v>
      </x:c>
      <x:c r="F333" s="138" t="str">
        <x:v>vegan</x:v>
      </x:c>
      <x:c r="G333" s="138" t="str">
        <x:v>stew|chickpea-coconut-broccoli-stew</x:v>
      </x:c>
      <x:c r="H333" s="138" t="n">
        <x:v>4</x:v>
      </x:c>
      <x:c r="I333" s="138" t="n">
        <x:v>12</x:v>
      </x:c>
      <x:c r="J333" s="138" t="n">
        <x:v>23</x:v>
      </x:c>
      <x:c r="K333" s="138" t="n">
        <x:v>35</x:v>
      </x:c>
      <x:c r="L333" s="138" t="str">
        <x:v>mittel</x:v>
      </x:c>
      <x:c r="M333" s="138" t="str">
        <x:f>'recipe_classification'!AH333</x:f>
        <x:v>günstig</x:v>
      </x:c>
      <x:c r="N333" s="138" t="n">
        <x:f>'recipe_classification'!AN333</x:f>
        <x:v>5</x:v>
      </x:c>
      <x:c r="O333" s="138" t="n">
        <x:v>3</x:v>
      </x:c>
      <x:c r="P333" s="141" t="b">
        <x:v>1</x:v>
      </x:c>
      <x:c r="Q333" s="141" t="b">
        <x:f>'recipe_classification'!AK333=1</x:f>
        <x:v>1</x:v>
      </x:c>
      <x:c r="R333" s="161" t="str">
        <x:v>Lasse das Gericht rasch abkühlen und bewahre es luftdicht bis zu 3 Tage im Kühlschrank auf.</x:v>
      </x:c>
      <x:c r="S333" s="161" t="str">
        <x:v>Erhitze es im Topf unter gelegentlichem Rühren vollständig. Gib bei Bedarf etwas Wasser oder Brühe hinzu.</x:v>
      </x:c>
      <x:c r="T333" s="138" t="str"/>
      <x:c r="U333" s="138" t="str">
        <x:v>https://www.bbcgoodfood.com/recipes/chickpea-coconut-broccoli-stew</x:v>
      </x:c>
      <x:c r="V333" s="138" t="str">
        <x:v>reviewed</x:v>
      </x:c>
      <x:c r="W333" s="138" t="n">
        <x:v>90</x:v>
      </x:c>
      <x:c r="X333" s="138" t="n">
        <x:v>46232</x:v>
      </x:c>
    </x:row>
    <x:row r="334">
      <x:c r="A334" s="137" t="str">
        <x:v>DI-333</x:v>
      </x:c>
      <x:c r="B334" s="137" t="n">
        <x:v>1</x:v>
      </x:c>
      <x:c r="C334" s="137" t="str">
        <x:v>DI-333-V1</x:v>
      </x:c>
      <x:c r="D334" s="142" t="str">
        <x:v>Kichererbsen-Tomaten-Spinat-Curry</x:v>
      </x:c>
      <x:c r="E334" s="138" t="str">
        <x:v>Abendessen</x:v>
      </x:c>
      <x:c r="F334" s="138" t="str">
        <x:v>vegan</x:v>
      </x:c>
      <x:c r="G334" s="138" t="str">
        <x:v>curry|chickpea-tomato-spinach-curry</x:v>
      </x:c>
      <x:c r="H334" s="138" t="n">
        <x:v>6</x:v>
      </x:c>
      <x:c r="I334" s="138" t="n">
        <x:v>19</x:v>
      </x:c>
      <x:c r="J334" s="138" t="n">
        <x:v>36</x:v>
      </x:c>
      <x:c r="K334" s="138" t="n">
        <x:v>55</x:v>
      </x:c>
      <x:c r="L334" s="138" t="str">
        <x:v>anspruchsvoll</x:v>
      </x:c>
      <x:c r="M334" s="138" t="str">
        <x:f>'recipe_classification'!AH334</x:f>
        <x:v>günstig</x:v>
      </x:c>
      <x:c r="N334" s="138" t="n">
        <x:f>'recipe_classification'!AN334</x:f>
        <x:v>5</x:v>
      </x:c>
      <x:c r="O334" s="138" t="n">
        <x:v>3</x:v>
      </x:c>
      <x:c r="P334" s="141" t="b">
        <x:v>1</x:v>
      </x:c>
      <x:c r="Q334" s="141" t="b">
        <x:f>'recipe_classification'!AK334=1</x:f>
        <x:v>1</x:v>
      </x:c>
      <x:c r="R334" s="161" t="str">
        <x:v>Lasse das Gericht rasch abkühlen und bewahre es luftdicht bis zu 3 Tage im Kühlschrank auf.</x:v>
      </x:c>
      <x:c r="S334" s="161" t="str">
        <x:v>Erhitze es im Topf unter gelegentlichem Rühren vollständig. Gib bei Bedarf etwas Wasser oder Brühe hinzu.</x:v>
      </x:c>
      <x:c r="T334" s="138" t="str"/>
      <x:c r="U334" s="138" t="str">
        <x:v>https://www.bbcgoodfood.com/recipes/chickpea-tomato-spinach-curry</x:v>
      </x:c>
      <x:c r="V334" s="138" t="str">
        <x:v>reviewed</x:v>
      </x:c>
      <x:c r="W334" s="138" t="n">
        <x:v>90</x:v>
      </x:c>
      <x:c r="X334" s="138" t="n">
        <x:v>46232</x:v>
      </x:c>
    </x:row>
    <x:row r="335">
      <x:c r="A335" s="137" t="str">
        <x:v>DI-334</x:v>
      </x:c>
      <x:c r="B335" s="137" t="n">
        <x:v>1</x:v>
      </x:c>
      <x:c r="C335" s="137" t="str">
        <x:v>DI-334-V1</x:v>
      </x:c>
      <x:c r="D335" s="142" t="str">
        <x:v>Chili-Ingwer-Kürbis mit Grünkohl und Quinoa</x:v>
      </x:c>
      <x:c r="E335" s="138" t="str">
        <x:v>Abendessen</x:v>
      </x:c>
      <x:c r="F335" s="138" t="str">
        <x:v>vegetarisch</x:v>
      </x:c>
      <x:c r="G335" s="138" t="str">
        <x:v>stew|chilli-ginger-squash-with-kale-quinoa</x:v>
      </x:c>
      <x:c r="H335" s="138" t="n">
        <x:v>2</x:v>
      </x:c>
      <x:c r="I335" s="138" t="n">
        <x:v>18</x:v>
      </x:c>
      <x:c r="J335" s="138" t="n">
        <x:v>34</x:v>
      </x:c>
      <x:c r="K335" s="138" t="n">
        <x:v>52</x:v>
      </x:c>
      <x:c r="L335" s="138" t="str">
        <x:v>anspruchsvoll</x:v>
      </x:c>
      <x:c r="M335" s="138" t="str">
        <x:f>'recipe_classification'!AH335</x:f>
        <x:v>mittel</x:v>
      </x:c>
      <x:c r="N335" s="138" t="n">
        <x:f>'recipe_classification'!AN335</x:f>
        <x:v>4</x:v>
      </x:c>
      <x:c r="O335" s="138" t="n">
        <x:v>3</x:v>
      </x:c>
      <x:c r="P335" s="141" t="b">
        <x:v>1</x:v>
      </x:c>
      <x:c r="Q335" s="141" t="b">
        <x:f>'recipe_classification'!AK335=1</x:f>
        <x:v>1</x:v>
      </x:c>
      <x:c r="R335" s="161" t="str">
        <x:v>Lasse das Gericht rasch abkühlen und bewahre es luftdicht bis zu 3 Tage im Kühlschrank auf.</x:v>
      </x:c>
      <x:c r="S335" s="161" t="str">
        <x:v>Erhitze es im Topf unter gelegentlichem Rühren vollständig. Gib bei Bedarf etwas Wasser oder Brühe hinzu.</x:v>
      </x:c>
      <x:c r="T335" s="138" t="str"/>
      <x:c r="U335" s="138" t="str">
        <x:v>https://www.bbcgoodfood.com/recipes/chilli-ginger-squash-kale-quinoa</x:v>
      </x:c>
      <x:c r="V335" s="138" t="str">
        <x:v>reviewed</x:v>
      </x:c>
      <x:c r="W335" s="138" t="n">
        <x:v>90</x:v>
      </x:c>
      <x:c r="X335" s="138" t="n">
        <x:v>46232</x:v>
      </x:c>
    </x:row>
    <x:row r="336">
      <x:c r="A336" s="137" t="str">
        <x:v>DI-335</x:v>
      </x:c>
      <x:c r="B336" s="137" t="n">
        <x:v>1</x:v>
      </x:c>
      <x:c r="C336" s="137" t="str">
        <x:v>DI-335-V1</x:v>
      </x:c>
      <x:c r="D336" s="142" t="str">
        <x:v>Chili-Hähnchen-Pasteten mit Erdnüssen</x:v>
      </x:c>
      <x:c r="E336" s="138" t="str">
        <x:v>Abendessen</x:v>
      </x:c>
      <x:c r="F336" s="138" t="str">
        <x:v>omnivor</x:v>
      </x:c>
      <x:c r="G336" s="138" t="str">
        <x:v>stew|chilli-chicken-peanut-pies</x:v>
      </x:c>
      <x:c r="H336" s="138" t="n">
        <x:v>2</x:v>
      </x:c>
      <x:c r="I336" s="138" t="n">
        <x:v>26</x:v>
      </x:c>
      <x:c r="J336" s="138" t="n">
        <x:v>49</x:v>
      </x:c>
      <x:c r="K336" s="138" t="n">
        <x:v>75</x:v>
      </x:c>
      <x:c r="L336" s="138" t="str">
        <x:v>anspruchsvoll</x:v>
      </x:c>
      <x:c r="M336" s="138" t="str">
        <x:f>'recipe_classification'!AH336</x:f>
        <x:v>teuer</x:v>
      </x:c>
      <x:c r="N336" s="138" t="n">
        <x:f>'recipe_classification'!AN336</x:f>
        <x:v>4</x:v>
      </x:c>
      <x:c r="O336" s="138" t="n">
        <x:v>3</x:v>
      </x:c>
      <x:c r="P336" s="141" t="b">
        <x:v>1</x:v>
      </x:c>
      <x:c r="Q336" s="141" t="b">
        <x:f>'recipe_classification'!AK336=1</x:f>
        <x:v>1</x:v>
      </x:c>
      <x:c r="R336" s="161" t="str">
        <x:v>Lasse das Gericht rasch abkühlen und bewahre es luftdicht bis zu 3 Tage im Kühlschrank auf.</x:v>
      </x:c>
      <x:c r="S336" s="161" t="str">
        <x:v>Erhitze es im Topf unter gelegentlichem Rühren vollständig. Gib bei Bedarf etwas Wasser oder Brühe hinzu.</x:v>
      </x:c>
      <x:c r="T336" s="138" t="str"/>
      <x:c r="U336" s="138" t="str">
        <x:v>https://www.bbcgoodfood.com/recipes/spicy-peanut-chicken-pies</x:v>
      </x:c>
      <x:c r="V336" s="138" t="str">
        <x:v>reviewed</x:v>
      </x:c>
      <x:c r="W336" s="138" t="n">
        <x:v>90</x:v>
      </x:c>
      <x:c r="X336" s="138" t="n">
        <x:v>46232</x:v>
      </x:c>
    </x:row>
    <x:row r="337">
      <x:c r="A337" s="137" t="str">
        <x:v>DI-336</x:v>
      </x:c>
      <x:c r="B337" s="137" t="n">
        <x:v>1</x:v>
      </x:c>
      <x:c r="C337" s="137" t="str">
        <x:v>DI-336-V1</x:v>
      </x:c>
      <x:c r="D337" s="142" t="str">
        <x:v>Chili-Hähnchen mit Erdnussnudeln</x:v>
      </x:c>
      <x:c r="E337" s="138" t="str">
        <x:v>Abendessen</x:v>
      </x:c>
      <x:c r="F337" s="138" t="str">
        <x:v>omnivor</x:v>
      </x:c>
      <x:c r="G337" s="138" t="str">
        <x:v>stew|chilli-chicken-with-peanut-noodles</x:v>
      </x:c>
      <x:c r="H337" s="138" t="n">
        <x:v>2</x:v>
      </x:c>
      <x:c r="I337" s="138" t="n">
        <x:v>9</x:v>
      </x:c>
      <x:c r="J337" s="138" t="n">
        <x:v>16</x:v>
      </x:c>
      <x:c r="K337" s="138" t="n">
        <x:v>25</x:v>
      </x:c>
      <x:c r="L337" s="138" t="str">
        <x:v>mittel</x:v>
      </x:c>
      <x:c r="M337" s="138" t="str">
        <x:f>'recipe_classification'!AH337</x:f>
        <x:v>günstig</x:v>
      </x:c>
      <x:c r="N337" s="138" t="n">
        <x:f>'recipe_classification'!AN337</x:f>
        <x:v>4</x:v>
      </x:c>
      <x:c r="O337" s="138" t="n">
        <x:v>3</x:v>
      </x:c>
      <x:c r="P337" s="141" t="b">
        <x:v>1</x:v>
      </x:c>
      <x:c r="Q337" s="141" t="b">
        <x:f>'recipe_classification'!AK337=1</x:f>
        <x:v>1</x:v>
      </x:c>
      <x:c r="R337" s="161" t="str">
        <x:v>Lasse das Gericht rasch abkühlen und bewahre es luftdicht bis zu 3 Tage im Kühlschrank auf.</x:v>
      </x:c>
      <x:c r="S337" s="161" t="str">
        <x:v>Erhitze es im Topf unter gelegentlichem Rühren vollständig. Gib bei Bedarf etwas Wasser oder Brühe hinzu.</x:v>
      </x:c>
      <x:c r="T337" s="138" t="str"/>
      <x:c r="U337" s="138" t="str">
        <x:v>https://www.bbcgoodfood.com/recipes/chilli-chicken-peanut-noodles</x:v>
      </x:c>
      <x:c r="V337" s="138" t="str">
        <x:v>reviewed</x:v>
      </x:c>
      <x:c r="W337" s="138" t="n">
        <x:v>90</x:v>
      </x:c>
      <x:c r="X337" s="138" t="n">
        <x:v>46232</x:v>
      </x:c>
    </x:row>
    <x:row r="338">
      <x:c r="A338" s="137" t="str">
        <x:v>DI-337</x:v>
      </x:c>
      <x:c r="B338" s="137" t="n">
        <x:v>1</x:v>
      </x:c>
      <x:c r="C338" s="137" t="str">
        <x:v>DI-337-V1</x:v>
      </x:c>
      <x:c r="D338" s="142" t="str">
        <x:v>Chili-Garnelen-Linguine</x:v>
      </x:c>
      <x:c r="E338" s="138" t="str">
        <x:v>Abendessen</x:v>
      </x:c>
      <x:c r="F338" s="138" t="str">
        <x:v>pescetarisch</x:v>
      </x:c>
      <x:c r="G338" s="138" t="str">
        <x:v>stew|chilli-prawn-linguine</x:v>
      </x:c>
      <x:c r="H338" s="138" t="n">
        <x:v>6</x:v>
      </x:c>
      <x:c r="I338" s="138" t="n">
        <x:v>12</x:v>
      </x:c>
      <x:c r="J338" s="138" t="n">
        <x:v>23</x:v>
      </x:c>
      <x:c r="K338" s="138" t="n">
        <x:v>35</x:v>
      </x:c>
      <x:c r="L338" s="138" t="str">
        <x:v>mittel</x:v>
      </x:c>
      <x:c r="M338" s="138" t="str">
        <x:f>'recipe_classification'!AH338</x:f>
        <x:v>mittel</x:v>
      </x:c>
      <x:c r="N338" s="138" t="n">
        <x:f>'recipe_classification'!AN338</x:f>
        <x:v>3</x:v>
      </x:c>
      <x:c r="O338" s="138" t="n">
        <x:v>2</x:v>
      </x:c>
      <x:c r="P338" s="141" t="b">
        <x:v>0</x:v>
      </x:c>
      <x:c r="Q338" s="141" t="b">
        <x:f>'recipe_classification'!AK338=1</x:f>
        <x:v>1</x:v>
      </x:c>
      <x:c r="R338" s="161" t="str">
        <x:v>Lasse Reste rasch abkühlen und bewahre sie luftdicht höchstens 2 Tage im Kühlschrank auf.</x:v>
      </x:c>
      <x:c r="S338" s="161" t="str">
        <x:v>Erhitze das Gericht einmal vollständig, aber möglichst schonend. Bewahre kalte Beilagen getrennt auf.</x:v>
      </x:c>
      <x:c r="T338" s="138" t="str"/>
      <x:c r="U338" s="138" t="str">
        <x:v>https://www.bbcgoodfood.com/recipes/chilli-prawn-linguine</x:v>
      </x:c>
      <x:c r="V338" s="138" t="str">
        <x:v>reviewed</x:v>
      </x:c>
      <x:c r="W338" s="138" t="n">
        <x:v>90</x:v>
      </x:c>
      <x:c r="X338" s="138" t="n">
        <x:v>46232</x:v>
      </x:c>
    </x:row>
    <x:row r="339">
      <x:c r="A339" s="137" t="str">
        <x:v>DI-338</x:v>
      </x:c>
      <x:c r="B339" s="137" t="n">
        <x:v>1</x:v>
      </x:c>
      <x:c r="C339" s="137" t="str">
        <x:v>DI-338-V1</x:v>
      </x:c>
      <x:c r="D339" s="142" t="str">
        <x:v>Chinesisch pochiertes Hähnchen mit Reis</x:v>
      </x:c>
      <x:c r="E339" s="138" t="str">
        <x:v>Abendessen</x:v>
      </x:c>
      <x:c r="F339" s="138" t="str">
        <x:v>omnivor</x:v>
      </x:c>
      <x:c r="G339" s="138" t="str">
        <x:v>pan|chinese-poached-chicken-rice</x:v>
      </x:c>
      <x:c r="H339" s="138" t="n">
        <x:v>4</x:v>
      </x:c>
      <x:c r="I339" s="138" t="n">
        <x:v>21</x:v>
      </x:c>
      <x:c r="J339" s="138" t="n">
        <x:v>39</x:v>
      </x:c>
      <x:c r="K339" s="138" t="n">
        <x:v>60</x:v>
      </x:c>
      <x:c r="L339" s="138" t="str">
        <x:v>mittel</x:v>
      </x:c>
      <x:c r="M339" s="138" t="str">
        <x:f>'recipe_classification'!AH339</x:f>
        <x:v>günstig</x:v>
      </x:c>
      <x:c r="N339" s="138" t="n">
        <x:f>'recipe_classification'!AN339</x:f>
        <x:v>3</x:v>
      </x:c>
      <x:c r="O339" s="138" t="n">
        <x:v>3</x:v>
      </x:c>
      <x:c r="P339" s="141" t="b">
        <x:v>0</x:v>
      </x:c>
      <x:c r="Q339" s="141" t="b">
        <x:f>'recipe_classification'!AK339=1</x:f>
        <x:v>0</x:v>
      </x:c>
      <x:c r="R339" s="161" t="str">
        <x:v>Lasse Reste vollständig abkühlen und bewahre sie luftdicht bis zu 3 Tage im Kühlschrank auf.</x:v>
      </x:c>
      <x:c r="S339" s="161" t="str">
        <x:v>Erhitze das Gericht in Pfanne, Topf oder Mikrowelle vollständig. Gib bei Bedarf einen kleinen Schuss Wasser hinzu.</x:v>
      </x:c>
      <x:c r="T339" s="138" t="str"/>
      <x:c r="U339" s="138" t="str">
        <x:v>https://www.bbcgoodfood.com/recipes/chinese-poached-chicken-rice</x:v>
      </x:c>
      <x:c r="V339" s="138" t="str">
        <x:v>reviewed</x:v>
      </x:c>
      <x:c r="W339" s="138" t="n">
        <x:v>90</x:v>
      </x:c>
      <x:c r="X339" s="138" t="n">
        <x:v>46232</x:v>
      </x:c>
    </x:row>
    <x:row r="340">
      <x:c r="A340" s="137" t="str">
        <x:v>DI-339</x:v>
      </x:c>
      <x:c r="B340" s="137" t="n">
        <x:v>1</x:v>
      </x:c>
      <x:c r="C340" s="137" t="str">
        <x:v>DI-339-V1</x:v>
      </x:c>
      <x:c r="D340" s="142" t="str">
        <x:v>Schoko-Chia-Pudding</x:v>
      </x:c>
      <x:c r="E340" s="138" t="str">
        <x:v>Abendessen</x:v>
      </x:c>
      <x:c r="F340" s="138" t="str">
        <x:v>vegan</x:v>
      </x:c>
      <x:c r="G340" s="138" t="str">
        <x:v>pan|chocolate-chia-pudding</x:v>
      </x:c>
      <x:c r="H340" s="138" t="n">
        <x:v>4</x:v>
      </x:c>
      <x:c r="I340" s="138" t="n">
        <x:v>5</x:v>
      </x:c>
      <x:c r="J340" s="138" t="n">
        <x:v>5</x:v>
      </x:c>
      <x:c r="K340" s="138" t="n">
        <x:v>10</x:v>
      </x:c>
      <x:c r="L340" s="138" t="str">
        <x:v>einfach</x:v>
      </x:c>
      <x:c r="M340" s="138" t="str">
        <x:f>'recipe_classification'!AH340</x:f>
        <x:v>günstig</x:v>
      </x:c>
      <x:c r="N340" s="138" t="n">
        <x:f>'recipe_classification'!AN340</x:f>
        <x:v>1</x:v>
      </x:c>
      <x:c r="O340" s="138" t="n">
        <x:v>2</x:v>
      </x:c>
      <x:c r="P340" s="141" t="b">
        <x:v>0</x:v>
      </x:c>
      <x:c r="Q340" s="141" t="b">
        <x:f>'recipe_classification'!AK340=1</x:f>
        <x:v>0</x:v>
      </x:c>
      <x:c r="R340" s="161" t="str">
        <x:v>Bewahre das vorbereitete Frühstück gut verschlossen bis zu 2 Tage im Kühlschrank auf.</x:v>
      </x:c>
      <x:c r="S340" s="161" t="str">
        <x:v>Nicht aufwärmen. Rühre es vor dem Essen durch und gib knusprige Zutaten erst dann dazu.</x:v>
      </x:c>
      <x:c r="T340" s="138" t="str"/>
      <x:c r="U340" s="138" t="str">
        <x:v>https://www.bbcgoodfood.com/recipes/chocolate-chia-pudding</x:v>
      </x:c>
      <x:c r="V340" s="138" t="str">
        <x:v>reviewed</x:v>
      </x:c>
      <x:c r="W340" s="138" t="n">
        <x:v>90</x:v>
      </x:c>
      <x:c r="X340" s="138" t="n">
        <x:v>46232</x:v>
      </x:c>
    </x:row>
    <x:row r="341">
      <x:c r="A341" s="137" t="str">
        <x:v>DI-340</x:v>
      </x:c>
      <x:c r="B341" s="137" t="n">
        <x:v>1</x:v>
      </x:c>
      <x:c r="C341" s="137" t="str">
        <x:v>DI-340-V1</x:v>
      </x:c>
      <x:c r="D341" s="142" t="str">
        <x:v>Chole mit Kreuzkümmelreis und Raita</x:v>
      </x:c>
      <x:c r="E341" s="138" t="str">
        <x:v>Abendessen</x:v>
      </x:c>
      <x:c r="F341" s="138" t="str">
        <x:v>vegetarisch</x:v>
      </x:c>
      <x:c r="G341" s="138" t="str">
        <x:v>pan|chole-with-cumin-rice-raita</x:v>
      </x:c>
      <x:c r="H341" s="138" t="n">
        <x:v>4</x:v>
      </x:c>
      <x:c r="I341" s="138" t="n">
        <x:v>12</x:v>
      </x:c>
      <x:c r="J341" s="138" t="n">
        <x:v>23</x:v>
      </x:c>
      <x:c r="K341" s="138" t="n">
        <x:v>35</x:v>
      </x:c>
      <x:c r="L341" s="138" t="str">
        <x:v>mittel</x:v>
      </x:c>
      <x:c r="M341" s="138" t="str">
        <x:f>'recipe_classification'!AH341</x:f>
        <x:v>günstig</x:v>
      </x:c>
      <x:c r="N341" s="138" t="n">
        <x:f>'recipe_classification'!AN341</x:f>
        <x:v>3</x:v>
      </x:c>
      <x:c r="O341" s="138" t="n">
        <x:v>3</x:v>
      </x:c>
      <x:c r="P341" s="141" t="b">
        <x:v>0</x:v>
      </x:c>
      <x:c r="Q341" s="141" t="b">
        <x:f>'recipe_classification'!AK341=1</x:f>
        <x:v>1</x:v>
      </x:c>
      <x:c r="R341" s="161" t="str">
        <x:v>Lasse Reste vollständig abkühlen und bewahre sie luftdicht bis zu 3 Tage im Kühlschrank auf.</x:v>
      </x:c>
      <x:c r="S341" s="161" t="str">
        <x:v>Erhitze das Gericht in Pfanne, Topf oder Mikrowelle vollständig. Gib bei Bedarf einen kleinen Schuss Wasser hinzu.</x:v>
      </x:c>
      <x:c r="T341" s="138" t="str"/>
      <x:c r="U341" s="138" t="str">
        <x:v>https://www.bbcgoodfood.com/recipes/chole-with-cumin-rice-raita</x:v>
      </x:c>
      <x:c r="V341" s="138" t="str">
        <x:v>reviewed</x:v>
      </x:c>
      <x:c r="W341" s="138" t="n">
        <x:v>90</x:v>
      </x:c>
      <x:c r="X341" s="138" t="n">
        <x:v>46232</x:v>
      </x:c>
    </x:row>
    <x:row r="342">
      <x:c r="A342" s="137" t="str">
        <x:v>DI-341</x:v>
      </x:c>
      <x:c r="B342" s="137" t="n">
        <x:v>1</x:v>
      </x:c>
      <x:c r="C342" s="137" t="str">
        <x:v>DI-341-V1</x:v>
      </x:c>
      <x:c r="D342" s="142" t="str">
        <x:v>Klassische Fischfrikadellen</x:v>
      </x:c>
      <x:c r="E342" s="138" t="str">
        <x:v>Abendessen</x:v>
      </x:c>
      <x:c r="F342" s="138" t="str">
        <x:v>pescetarisch</x:v>
      </x:c>
      <x:c r="G342" s="138" t="str">
        <x:v>pan|classic-chunky-fish-cakes</x:v>
      </x:c>
      <x:c r="H342" s="138" t="n">
        <x:v>12</x:v>
      </x:c>
      <x:c r="I342" s="138" t="n">
        <x:v>28</x:v>
      </x:c>
      <x:c r="J342" s="138" t="n">
        <x:v>52</x:v>
      </x:c>
      <x:c r="K342" s="138" t="n">
        <x:v>80</x:v>
      </x:c>
      <x:c r="L342" s="138" t="str">
        <x:v>mittel</x:v>
      </x:c>
      <x:c r="M342" s="138" t="str">
        <x:f>'recipe_classification'!AH342</x:f>
        <x:v>günstig</x:v>
      </x:c>
      <x:c r="N342" s="138" t="n">
        <x:f>'recipe_classification'!AN342</x:f>
        <x:v>2</x:v>
      </x:c>
      <x:c r="O342" s="138" t="n">
        <x:v>2</x:v>
      </x:c>
      <x:c r="P342" s="141" t="b">
        <x:v>0</x:v>
      </x:c>
      <x:c r="Q342" s="141" t="b">
        <x:f>'recipe_classification'!AK342=1</x:f>
        <x:v>1</x:v>
      </x:c>
      <x:c r="R342" s="161" t="str">
        <x:v>Lasse Reste rasch abkühlen und bewahre sie luftdicht höchstens 2 Tage im Kühlschrank auf.</x:v>
      </x:c>
      <x:c r="S342" s="161" t="str">
        <x:v>Erhitze das Gericht einmal vollständig, aber möglichst schonend. Bewahre kalte Beilagen getrennt auf.</x:v>
      </x:c>
      <x:c r="T342" s="138" t="str"/>
      <x:c r="U342" s="138" t="str">
        <x:v>https://www.bbcgoodfood.com/recipes/classic-chunky-fish-cakes</x:v>
      </x:c>
      <x:c r="V342" s="138" t="str">
        <x:v>reviewed</x:v>
      </x:c>
      <x:c r="W342" s="138" t="n">
        <x:v>90</x:v>
      </x:c>
      <x:c r="X342" s="138" t="n">
        <x:v>46232</x:v>
      </x:c>
    </x:row>
    <x:row r="343">
      <x:c r="A343" s="137" t="str">
        <x:v>DI-342</x:v>
      </x:c>
      <x:c r="B343" s="137" t="n">
        <x:v>1</x:v>
      </x:c>
      <x:c r="C343" s="137" t="str">
        <x:v>DI-342-V1</x:v>
      </x:c>
      <x:c r="D343" s="142" t="str">
        <x:v>Kabeljau mit grobem Selleriepüree</x:v>
      </x:c>
      <x:c r="E343" s="138" t="str">
        <x:v>Abendessen</x:v>
      </x:c>
      <x:c r="F343" s="138" t="str">
        <x:v>pescetarisch</x:v>
      </x:c>
      <x:c r="G343" s="138" t="str">
        <x:v>pan|cod-smashed-celeriac</x:v>
      </x:c>
      <x:c r="H343" s="138" t="n">
        <x:v>2</x:v>
      </x:c>
      <x:c r="I343" s="138" t="n">
        <x:v>19</x:v>
      </x:c>
      <x:c r="J343" s="138" t="n">
        <x:v>36</x:v>
      </x:c>
      <x:c r="K343" s="138" t="n">
        <x:v>55</x:v>
      </x:c>
      <x:c r="L343" s="138" t="str">
        <x:v>anspruchsvoll</x:v>
      </x:c>
      <x:c r="M343" s="138" t="str">
        <x:f>'recipe_classification'!AH343</x:f>
        <x:v>günstig</x:v>
      </x:c>
      <x:c r="N343" s="138" t="n">
        <x:f>'recipe_classification'!AN343</x:f>
        <x:v>2</x:v>
      </x:c>
      <x:c r="O343" s="138" t="n">
        <x:v>2</x:v>
      </x:c>
      <x:c r="P343" s="141" t="b">
        <x:v>0</x:v>
      </x:c>
      <x:c r="Q343" s="141" t="b">
        <x:f>'recipe_classification'!AK343=1</x:f>
        <x:v>1</x:v>
      </x:c>
      <x:c r="R343" s="161" t="str">
        <x:v>Lasse Reste rasch abkühlen und bewahre sie luftdicht höchstens 2 Tage im Kühlschrank auf.</x:v>
      </x:c>
      <x:c r="S343" s="161" t="str">
        <x:v>Erhitze das Gericht einmal vollständig, aber möglichst schonend. Bewahre kalte Beilagen getrennt auf.</x:v>
      </x:c>
      <x:c r="T343" s="138" t="str"/>
      <x:c r="U343" s="138" t="str">
        <x:v>https://www.bbcgoodfood.com/recipes/cod-smashed-celeriac</x:v>
      </x:c>
      <x:c r="V343" s="138" t="str">
        <x:v>reviewed</x:v>
      </x:c>
      <x:c r="W343" s="138" t="n">
        <x:v>90</x:v>
      </x:c>
      <x:c r="X343" s="138" t="n">
        <x:v>46232</x:v>
      </x:c>
    </x:row>
    <x:row r="344">
      <x:c r="A344" s="137" t="str">
        <x:v>DI-343</x:v>
      </x:c>
      <x:c r="B344" s="137" t="n">
        <x:v>1</x:v>
      </x:c>
      <x:c r="C344" s="137" t="str">
        <x:v>DI-343-V1</x:v>
      </x:c>
      <x:c r="D344" s="142" t="str">
        <x:v>Mais-Bohnen-Puffer mit Avocado und Chili-Konfitüre</x:v>
      </x:c>
      <x:c r="E344" s="138" t="str">
        <x:v>Abendessen</x:v>
      </x:c>
      <x:c r="F344" s="138" t="str">
        <x:v>vegetarisch</x:v>
      </x:c>
      <x:c r="G344" s="138" t="str">
        <x:v>stew|corn-green-bean-cakes-with-avocado-chilli-jam</x:v>
      </x:c>
      <x:c r="H344" s="138" t="n">
        <x:v>4</x:v>
      </x:c>
      <x:c r="I344" s="138" t="n">
        <x:v>7</x:v>
      </x:c>
      <x:c r="J344" s="138" t="n">
        <x:v>13</x:v>
      </x:c>
      <x:c r="K344" s="138" t="n">
        <x:v>20</x:v>
      </x:c>
      <x:c r="L344" s="138" t="str">
        <x:v>mittel</x:v>
      </x:c>
      <x:c r="M344" s="138" t="str">
        <x:f>'recipe_classification'!AH344</x:f>
        <x:v>günstig</x:v>
      </x:c>
      <x:c r="N344" s="138" t="n">
        <x:f>'recipe_classification'!AN344</x:f>
        <x:v>5</x:v>
      </x:c>
      <x:c r="O344" s="138" t="n">
        <x:v>3</x:v>
      </x:c>
      <x:c r="P344" s="141" t="b">
        <x:v>1</x:v>
      </x:c>
      <x:c r="Q344" s="141" t="b">
        <x:f>'recipe_classification'!AK344=1</x:f>
        <x:v>1</x:v>
      </x:c>
      <x:c r="R344" s="161" t="str">
        <x:v>Lasse das Gericht rasch abkühlen und bewahre es luftdicht bis zu 3 Tage im Kühlschrank auf.</x:v>
      </x:c>
      <x:c r="S344" s="161" t="str">
        <x:v>Erhitze es im Topf unter gelegentlichem Rühren vollständig. Gib bei Bedarf etwas Wasser oder Brühe hinzu.</x:v>
      </x:c>
      <x:c r="T344" s="138" t="str"/>
      <x:c r="U344" s="138" t="str">
        <x:v>https://www.bbcgoodfood.com/recipes/corn-green-bean-cakes-avocado-chilli-jam</x:v>
      </x:c>
      <x:c r="V344" s="138" t="str">
        <x:v>reviewed</x:v>
      </x:c>
      <x:c r="W344" s="138" t="n">
        <x:v>90</x:v>
      </x:c>
      <x:c r="X344" s="138" t="n">
        <x:v>46232</x:v>
      </x:c>
    </x:row>
    <x:row r="345">
      <x:c r="A345" s="137" t="str">
        <x:v>DI-344</x:v>
      </x:c>
      <x:c r="B345" s="137" t="n">
        <x:v>1</x:v>
      </x:c>
      <x:c r="C345" s="137" t="str">
        <x:v>DI-344-V1</x:v>
      </x:c>
      <x:c r="D345" s="142" t="str">
        <x:v>Zucchini-Curry mit Zitronenreis</x:v>
      </x:c>
      <x:c r="E345" s="138" t="str">
        <x:v>Abendessen</x:v>
      </x:c>
      <x:c r="F345" s="138" t="str">
        <x:v>vegan</x:v>
      </x:c>
      <x:c r="G345" s="138" t="str">
        <x:v>curry|courgette-curry-with-lemon-rice</x:v>
      </x:c>
      <x:c r="H345" s="138" t="n">
        <x:v>4</x:v>
      </x:c>
      <x:c r="I345" s="138" t="n">
        <x:v>14</x:v>
      </x:c>
      <x:c r="J345" s="138" t="n">
        <x:v>26</x:v>
      </x:c>
      <x:c r="K345" s="138" t="n">
        <x:v>40</x:v>
      </x:c>
      <x:c r="L345" s="138" t="str">
        <x:v>anspruchsvoll</x:v>
      </x:c>
      <x:c r="M345" s="138" t="str">
        <x:f>'recipe_classification'!AH345</x:f>
        <x:v>mittel</x:v>
      </x:c>
      <x:c r="N345" s="138" t="n">
        <x:f>'recipe_classification'!AN345</x:f>
        <x:v>5</x:v>
      </x:c>
      <x:c r="O345" s="138" t="n">
        <x:v>3</x:v>
      </x:c>
      <x:c r="P345" s="141" t="b">
        <x:v>1</x:v>
      </x:c>
      <x:c r="Q345" s="141" t="b">
        <x:f>'recipe_classification'!AK345=1</x:f>
        <x:v>1</x:v>
      </x:c>
      <x:c r="R345" s="161" t="str">
        <x:v>Lasse das Gericht rasch abkühlen und bewahre es luftdicht bis zu 3 Tage im Kühlschrank auf.</x:v>
      </x:c>
      <x:c r="S345" s="161" t="str">
        <x:v>Erhitze es im Topf unter gelegentlichem Rühren vollständig. Gib bei Bedarf etwas Wasser oder Brühe hinzu.</x:v>
      </x:c>
      <x:c r="T345" s="138" t="str"/>
      <x:c r="U345" s="138" t="str">
        <x:v>https://www.bbcgoodfood.com/recipes/courgette-curry-with-lemon-rice</x:v>
      </x:c>
      <x:c r="V345" s="138" t="str">
        <x:v>reviewed</x:v>
      </x:c>
      <x:c r="W345" s="138" t="n">
        <x:v>90</x:v>
      </x:c>
      <x:c r="X345" s="138" t="n">
        <x:v>46232</x:v>
      </x:c>
    </x:row>
    <x:row r="346">
      <x:c r="A346" s="137" t="str">
        <x:v>DI-345</x:v>
      </x:c>
      <x:c r="B346" s="137" t="n">
        <x:v>1</x:v>
      </x:c>
      <x:c r="C346" s="137" t="str">
        <x:v>DI-345-V1</x:v>
      </x:c>
      <x:c r="D346" s="142" t="str">
        <x:v>Cremiges Hähnchen-Spargel-Ragout</x:v>
      </x:c>
      <x:c r="E346" s="138" t="str">
        <x:v>Abendessen</x:v>
      </x:c>
      <x:c r="F346" s="138" t="str">
        <x:v>omnivor</x:v>
      </x:c>
      <x:c r="G346" s="138" t="str">
        <x:v>pan|creamy-chicken-asparagus-braise</x:v>
      </x:c>
      <x:c r="H346" s="138" t="n">
        <x:v>2</x:v>
      </x:c>
      <x:c r="I346" s="138" t="n">
        <x:v>12</x:v>
      </x:c>
      <x:c r="J346" s="138" t="n">
        <x:v>23</x:v>
      </x:c>
      <x:c r="K346" s="138" t="n">
        <x:v>35</x:v>
      </x:c>
      <x:c r="L346" s="138" t="str">
        <x:v>mittel</x:v>
      </x:c>
      <x:c r="M346" s="138" t="str">
        <x:f>'recipe_classification'!AH346</x:f>
        <x:v>teuer</x:v>
      </x:c>
      <x:c r="N346" s="138" t="n">
        <x:f>'recipe_classification'!AN346</x:f>
        <x:v>3</x:v>
      </x:c>
      <x:c r="O346" s="138" t="n">
        <x:v>3</x:v>
      </x:c>
      <x:c r="P346" s="141" t="b">
        <x:v>0</x:v>
      </x:c>
      <x:c r="Q346" s="141" t="b">
        <x:f>'recipe_classification'!AK346=1</x:f>
        <x:v>1</x:v>
      </x:c>
      <x:c r="R346" s="161" t="str">
        <x:v>Lasse Reste vollständig abkühlen und bewahre sie luftdicht bis zu 3 Tage im Kühlschrank auf.</x:v>
      </x:c>
      <x:c r="S346" s="161" t="str">
        <x:v>Erhitze das Gericht in Pfanne, Topf oder Mikrowelle vollständig. Gib bei Bedarf einen kleinen Schuss Wasser hinzu.</x:v>
      </x:c>
      <x:c r="T346" s="138" t="str"/>
      <x:c r="U346" s="138" t="str">
        <x:v>https://www.bbcgoodfood.com/recipes/creamy-chicken-asparagus-braise</x:v>
      </x:c>
      <x:c r="V346" s="138" t="str">
        <x:v>reviewed</x:v>
      </x:c>
      <x:c r="W346" s="138" t="n">
        <x:v>90</x:v>
      </x:c>
      <x:c r="X346" s="138" t="n">
        <x:v>46232</x:v>
      </x:c>
    </x:row>
    <x:row r="347">
      <x:c r="A347" s="137" t="str">
        <x:v>DI-346</x:v>
      </x:c>
      <x:c r="B347" s="137" t="n">
        <x:v>1</x:v>
      </x:c>
      <x:c r="C347" s="137" t="str">
        <x:v>DI-346-V1</x:v>
      </x:c>
      <x:c r="D347" s="142" t="str">
        <x:v>Cremige Pasta mit Spargel und Erbsen</x:v>
      </x:c>
      <x:c r="E347" s="138" t="str">
        <x:v>Abendessen</x:v>
      </x:c>
      <x:c r="F347" s="138" t="str">
        <x:v>vegetarisch</x:v>
      </x:c>
      <x:c r="G347" s="138" t="str">
        <x:v>pasta|creamy-pasta-with-asparagus-peas</x:v>
      </x:c>
      <x:c r="H347" s="138" t="n">
        <x:v>2</x:v>
      </x:c>
      <x:c r="I347" s="138" t="n">
        <x:v>6</x:v>
      </x:c>
      <x:c r="J347" s="138" t="n">
        <x:v>11</x:v>
      </x:c>
      <x:c r="K347" s="138" t="n">
        <x:v>17</x:v>
      </x:c>
      <x:c r="L347" s="138" t="str">
        <x:v>einfach</x:v>
      </x:c>
      <x:c r="M347" s="138" t="str">
        <x:f>'recipe_classification'!AH347</x:f>
        <x:v>günstig</x:v>
      </x:c>
      <x:c r="N347" s="138" t="n">
        <x:f>'recipe_classification'!AN347</x:f>
        <x:v>3</x:v>
      </x:c>
      <x:c r="O347" s="138" t="n">
        <x:v>3</x:v>
      </x:c>
      <x:c r="P347" s="141" t="b">
        <x:v>0</x:v>
      </x:c>
      <x:c r="Q347" s="141" t="b">
        <x:f>'recipe_classification'!AK347=1</x:f>
        <x:v>1</x:v>
      </x:c>
      <x:c r="R347" s="161" t="str">
        <x:v>Lasse Reste vollständig abkühlen und bewahre sie luftdicht bis zu 3 Tage im Kühlschrank auf.</x:v>
      </x:c>
      <x:c r="S347" s="161" t="str">
        <x:v>Erhitze das Gericht in Pfanne, Topf oder Mikrowelle vollständig. Gib bei Bedarf einen kleinen Schuss Wasser hinzu.</x:v>
      </x:c>
      <x:c r="T347" s="138" t="str"/>
      <x:c r="U347" s="138" t="str">
        <x:v>https://www.bbcgoodfood.com/recipes/creamy-pasta-asparagus-peas</x:v>
      </x:c>
      <x:c r="V347" s="138" t="str">
        <x:v>reviewed</x:v>
      </x:c>
      <x:c r="W347" s="138" t="n">
        <x:v>90</x:v>
      </x:c>
      <x:c r="X347" s="138" t="n">
        <x:v>46232</x:v>
      </x:c>
    </x:row>
    <x:row r="348">
      <x:c r="A348" s="137" t="str">
        <x:v>DI-347</x:v>
      </x:c>
      <x:c r="B348" s="137" t="n">
        <x:v>1</x:v>
      </x:c>
      <x:c r="C348" s="137" t="str">
        <x:v>DI-347-V1</x:v>
      </x:c>
      <x:c r="D348" s="142" t="str">
        <x:v>Cremige Pesto-Grünkohl-Pasta</x:v>
      </x:c>
      <x:c r="E348" s="138" t="str">
        <x:v>Abendessen</x:v>
      </x:c>
      <x:c r="F348" s="138" t="str">
        <x:v>vegetarisch</x:v>
      </x:c>
      <x:c r="G348" s="138" t="str">
        <x:v>pasta|creamy-pesto-kale-pasta</x:v>
      </x:c>
      <x:c r="H348" s="138" t="n">
        <x:v>4</x:v>
      </x:c>
      <x:c r="I348" s="138" t="n">
        <x:v>12</x:v>
      </x:c>
      <x:c r="J348" s="138" t="n">
        <x:v>23</x:v>
      </x:c>
      <x:c r="K348" s="138" t="n">
        <x:v>35</x:v>
      </x:c>
      <x:c r="L348" s="138" t="str">
        <x:v>einfach</x:v>
      </x:c>
      <x:c r="M348" s="138" t="str">
        <x:f>'recipe_classification'!AH348</x:f>
        <x:v>günstig</x:v>
      </x:c>
      <x:c r="N348" s="138" t="n">
        <x:f>'recipe_classification'!AN348</x:f>
        <x:v>4</x:v>
      </x:c>
      <x:c r="O348" s="138" t="n">
        <x:v>3</x:v>
      </x:c>
      <x:c r="P348" s="141" t="b">
        <x:v>0</x:v>
      </x:c>
      <x:c r="Q348" s="141" t="b">
        <x:f>'recipe_classification'!AK348=1</x:f>
        <x:v>1</x:v>
      </x:c>
      <x:c r="R348" s="161" t="str">
        <x:v>Lasse Reste vollständig abkühlen und bewahre sie luftdicht bis zu 3 Tage im Kühlschrank auf.</x:v>
      </x:c>
      <x:c r="S348" s="161" t="str">
        <x:v>Erhitze das Gericht in Pfanne, Topf oder Mikrowelle vollständig. Gib bei Bedarf einen kleinen Schuss Wasser hinzu.</x:v>
      </x:c>
      <x:c r="T348" s="138" t="str"/>
      <x:c r="U348" s="138" t="str">
        <x:v>https://www.bbcgoodfood.com/recipes/creamy-pesto-kale-pasta</x:v>
      </x:c>
      <x:c r="V348" s="138" t="str">
        <x:v>reviewed</x:v>
      </x:c>
      <x:c r="W348" s="138" t="n">
        <x:v>90</x:v>
      </x:c>
      <x:c r="X348" s="138" t="n">
        <x:v>46232</x:v>
      </x:c>
    </x:row>
    <x:row r="349">
      <x:c r="A349" s="137" t="str">
        <x:v>DI-348</x:v>
      </x:c>
      <x:c r="B349" s="137" t="n">
        <x:v>1</x:v>
      </x:c>
      <x:c r="C349" s="137" t="str">
        <x:v>DI-348-V1</x:v>
      </x:c>
      <x:c r="D349" s="142" t="str">
        <x:v>Knuspriger Fisch mit Pommes und Erbsenpüree</x:v>
      </x:c>
      <x:c r="E349" s="138" t="str">
        <x:v>Abendessen</x:v>
      </x:c>
      <x:c r="F349" s="138" t="str">
        <x:v>pescetarisch</x:v>
      </x:c>
      <x:c r="G349" s="138" t="str">
        <x:v>pan|crispy-fish-chips-with-mushy-peas</x:v>
      </x:c>
      <x:c r="H349" s="138" t="n">
        <x:v>2</x:v>
      </x:c>
      <x:c r="I349" s="138" t="n">
        <x:v>18</x:v>
      </x:c>
      <x:c r="J349" s="138" t="n">
        <x:v>32</x:v>
      </x:c>
      <x:c r="K349" s="138" t="n">
        <x:v>50</x:v>
      </x:c>
      <x:c r="L349" s="138" t="str">
        <x:v>mittel</x:v>
      </x:c>
      <x:c r="M349" s="138" t="str">
        <x:f>'recipe_classification'!AH349</x:f>
        <x:v>günstig</x:v>
      </x:c>
      <x:c r="N349" s="138" t="n">
        <x:f>'recipe_classification'!AN349</x:f>
        <x:v>1</x:v>
      </x:c>
      <x:c r="O349" s="138" t="n">
        <x:v>2</x:v>
      </x:c>
      <x:c r="P349" s="141" t="b">
        <x:v>0</x:v>
      </x:c>
      <x:c r="Q349" s="141" t="b">
        <x:f>'recipe_classification'!AK349=1</x:f>
        <x:v>0</x:v>
      </x:c>
      <x:c r="R349" s="161" t="str">
        <x:v>Lasse Reste rasch abkühlen und bewahre sie luftdicht höchstens 2 Tage im Kühlschrank auf.</x:v>
      </x:c>
      <x:c r="S349" s="161" t="str">
        <x:v>Erhitze das Gericht einmal vollständig, aber möglichst schonend. Bewahre kalte Beilagen getrennt auf.</x:v>
      </x:c>
      <x:c r="T349" s="138" t="str"/>
      <x:c r="U349" s="138" t="str">
        <x:v>https://www.bbcgoodfood.com/recipes/crispy-fish-chips-mushy-peas</x:v>
      </x:c>
      <x:c r="V349" s="138" t="str">
        <x:v>reviewed</x:v>
      </x:c>
      <x:c r="W349" s="138" t="n">
        <x:v>90</x:v>
      </x:c>
      <x:c r="X349" s="138" t="n">
        <x:v>46232</x:v>
      </x:c>
    </x:row>
    <x:row r="350">
      <x:c r="A350" s="137" t="str">
        <x:v>DI-349</x:v>
      </x:c>
      <x:c r="B350" s="137" t="n">
        <x:v>1</x:v>
      </x:c>
      <x:c r="C350" s="137" t="str">
        <x:v>DI-349-V1</x:v>
      </x:c>
      <x:c r="D350" s="142" t="str">
        <x:v>Knusprig gegrillter Feta mit Riesenbohnen in Sauce</x:v>
      </x:c>
      <x:c r="E350" s="138" t="str">
        <x:v>Abendessen</x:v>
      </x:c>
      <x:c r="F350" s="138" t="str">
        <x:v>vegetarisch</x:v>
      </x:c>
      <x:c r="G350" s="138" t="str">
        <x:v>pan|crispy-grilled-feta-with-saucy-butter-beans</x:v>
      </x:c>
      <x:c r="H350" s="138" t="n">
        <x:v>4</x:v>
      </x:c>
      <x:c r="I350" s="138" t="n">
        <x:v>7</x:v>
      </x:c>
      <x:c r="J350" s="138" t="n">
        <x:v>13</x:v>
      </x:c>
      <x:c r="K350" s="138" t="n">
        <x:v>20</x:v>
      </x:c>
      <x:c r="L350" s="138" t="str">
        <x:v>einfach</x:v>
      </x:c>
      <x:c r="M350" s="138" t="str">
        <x:f>'recipe_classification'!AH350</x:f>
        <x:v>mittel</x:v>
      </x:c>
      <x:c r="N350" s="138" t="n">
        <x:f>'recipe_classification'!AN350</x:f>
        <x:v>2</x:v>
      </x:c>
      <x:c r="O350" s="138" t="n">
        <x:v>3</x:v>
      </x:c>
      <x:c r="P350" s="141" t="b">
        <x:v>0</x:v>
      </x:c>
      <x:c r="Q350" s="141" t="b">
        <x:f>'recipe_classification'!AK350=1</x:f>
        <x:v>0</x:v>
      </x:c>
      <x:c r="R350" s="161" t="str">
        <x:v>Lasse Reste vollständig abkühlen und bewahre sie luftdicht bis zu 3 Tage im Kühlschrank auf.</x:v>
      </x:c>
      <x:c r="S350" s="161" t="str">
        <x:v>Erhitze das Gericht in Pfanne, Topf oder Mikrowelle vollständig. Gib bei Bedarf einen kleinen Schuss Wasser hinzu.</x:v>
      </x:c>
      <x:c r="T350" s="138" t="str"/>
      <x:c r="U350" s="138" t="str">
        <x:v>https://www.bbcgoodfood.com/recipes/crispy-grilled-feta-saucy-butter-beans</x:v>
      </x:c>
      <x:c r="V350" s="138" t="str">
        <x:v>reviewed</x:v>
      </x:c>
      <x:c r="W350" s="138" t="n">
        <x:v>90</x:v>
      </x:c>
      <x:c r="X350" s="138" t="n">
        <x:v>46232</x:v>
      </x:c>
    </x:row>
    <x:row r="351">
      <x:c r="A351" s="137" t="str">
        <x:v>DI-350</x:v>
      </x:c>
      <x:c r="B351" s="137" t="n">
        <x:v>1</x:v>
      </x:c>
      <x:c r="C351" s="137" t="str">
        <x:v>DI-350-V1</x:v>
      </x:c>
      <x:c r="D351" s="142" t="str">
        <x:v>Knuspriger Tomaten-Zwiebel-Gratin</x:v>
      </x:c>
      <x:c r="E351" s="138" t="str">
        <x:v>Abendessen</x:v>
      </x:c>
      <x:c r="F351" s="138" t="str">
        <x:v>vegan</x:v>
      </x:c>
      <x:c r="G351" s="138" t="str">
        <x:v>bake|crunchy-baked-tomato-onion-gratin</x:v>
      </x:c>
      <x:c r="H351" s="138" t="n">
        <x:v>6</x:v>
      </x:c>
      <x:c r="I351" s="138" t="n">
        <x:v>37</x:v>
      </x:c>
      <x:c r="J351" s="138" t="n">
        <x:v>68</x:v>
      </x:c>
      <x:c r="K351" s="138" t="n">
        <x:v>105</x:v>
      </x:c>
      <x:c r="L351" s="138" t="str">
        <x:v>anspruchsvoll</x:v>
      </x:c>
      <x:c r="M351" s="138" t="str">
        <x:f>'recipe_classification'!AH351</x:f>
        <x:v>günstig</x:v>
      </x:c>
      <x:c r="N351" s="138" t="n">
        <x:f>'recipe_classification'!AN351</x:f>
        <x:v>4</x:v>
      </x:c>
      <x:c r="O351" s="138" t="n">
        <x:v>3</x:v>
      </x:c>
      <x:c r="P351" s="141" t="b">
        <x:v>1</x:v>
      </x:c>
      <x:c r="Q351" s="141" t="b">
        <x:f>'recipe_classification'!AK351=1</x:f>
        <x:v>0</x:v>
      </x:c>
      <x:c r="R351" s="161" t="str">
        <x:v>Lasse Reste vollständig abkühlen und bewahre sie luftdicht bis zu 3 Tage im Kühlschrank auf.</x:v>
      </x:c>
      <x:c r="S351" s="161" t="str">
        <x:v>Erwärme das Gericht bei 160 °C im Backofen oder portionsweise in der Mikrowelle.</x:v>
      </x:c>
      <x:c r="T351" s="138" t="str"/>
      <x:c r="U351" s="138" t="str">
        <x:v>https://www.bbcgoodfood.com/recipes/crunchy-baked-tomato-onion-gratin</x:v>
      </x:c>
      <x:c r="V351" s="138" t="str">
        <x:v>reviewed</x:v>
      </x:c>
      <x:c r="W351" s="138" t="n">
        <x:v>90</x:v>
      </x:c>
      <x:c r="X351" s="138" t="n">
        <x:v>46232</x:v>
      </x:c>
    </x:row>
    <x:row r="352">
      <x:c r="A352" s="137" t="str">
        <x:v>DI-351</x:v>
      </x:c>
      <x:c r="B352" s="137" t="n">
        <x:v>1</x:v>
      </x:c>
      <x:c r="C352" s="137" t="str">
        <x:v>DI-351-V1</x:v>
      </x:c>
      <x:c r="D352" s="142" t="str">
        <x:v>Kabeljau-Curry</x:v>
      </x:c>
      <x:c r="E352" s="138" t="str">
        <x:v>Abendessen</x:v>
      </x:c>
      <x:c r="F352" s="138" t="str">
        <x:v>pescetarisch</x:v>
      </x:c>
      <x:c r="G352" s="138" t="str">
        <x:v>pan|curried-cod</x:v>
      </x:c>
      <x:c r="H352" s="138" t="n">
        <x:v>4</x:v>
      </x:c>
      <x:c r="I352" s="138" t="n">
        <x:v>12</x:v>
      </x:c>
      <x:c r="J352" s="138" t="n">
        <x:v>23</x:v>
      </x:c>
      <x:c r="K352" s="138" t="n">
        <x:v>35</x:v>
      </x:c>
      <x:c r="L352" s="138" t="str">
        <x:v>einfach</x:v>
      </x:c>
      <x:c r="M352" s="138" t="str">
        <x:f>'recipe_classification'!AH352</x:f>
        <x:v>günstig</x:v>
      </x:c>
      <x:c r="N352" s="138" t="n">
        <x:f>'recipe_classification'!AN352</x:f>
        <x:v>3</x:v>
      </x:c>
      <x:c r="O352" s="138" t="n">
        <x:v>2</x:v>
      </x:c>
      <x:c r="P352" s="141" t="b">
        <x:v>0</x:v>
      </x:c>
      <x:c r="Q352" s="141" t="b">
        <x:f>'recipe_classification'!AK352=1</x:f>
        <x:v>1</x:v>
      </x:c>
      <x:c r="R352" s="161" t="str">
        <x:v>Lasse Reste rasch abkühlen und bewahre sie luftdicht höchstens 2 Tage im Kühlschrank auf.</x:v>
      </x:c>
      <x:c r="S352" s="161" t="str">
        <x:v>Erhitze das Gericht einmal vollständig, aber möglichst schonend. Bewahre kalte Beilagen getrennt auf.</x:v>
      </x:c>
      <x:c r="T352" s="138" t="str"/>
      <x:c r="U352" s="138" t="str">
        <x:v>https://www.bbcgoodfood.com/recipes/curried-cod</x:v>
      </x:c>
      <x:c r="V352" s="138" t="str">
        <x:v>reviewed</x:v>
      </x:c>
      <x:c r="W352" s="138" t="n">
        <x:v>90</x:v>
      </x:c>
      <x:c r="X352" s="138" t="n">
        <x:v>46232</x:v>
      </x:c>
    </x:row>
    <x:row r="353">
      <x:c r="A353" s="137" t="str">
        <x:v>DI-352</x:v>
      </x:c>
      <x:c r="B353" s="137" t="n">
        <x:v>1</x:v>
      </x:c>
      <x:c r="C353" s="137" t="str">
        <x:v>DI-352-V1</x:v>
      </x:c>
      <x:c r="D353" s="142" t="str">
        <x:v>Frühlingsgemüse-Curry-Pilaw</x:v>
      </x:c>
      <x:c r="E353" s="138" t="str">
        <x:v>Abendessen</x:v>
      </x:c>
      <x:c r="F353" s="138" t="str">
        <x:v>vegan</x:v>
      </x:c>
      <x:c r="G353" s="138" t="str">
        <x:v>pan|curried-spring-veggie-pilaf</x:v>
      </x:c>
      <x:c r="H353" s="138" t="n">
        <x:v>2</x:v>
      </x:c>
      <x:c r="I353" s="138" t="n">
        <x:v>23</x:v>
      </x:c>
      <x:c r="J353" s="138" t="n">
        <x:v>42</x:v>
      </x:c>
      <x:c r="K353" s="138" t="n">
        <x:v>65</x:v>
      </x:c>
      <x:c r="L353" s="138" t="str">
        <x:v>mittel</x:v>
      </x:c>
      <x:c r="M353" s="138" t="str">
        <x:f>'recipe_classification'!AH353</x:f>
        <x:v>günstig</x:v>
      </x:c>
      <x:c r="N353" s="138" t="n">
        <x:f>'recipe_classification'!AN353</x:f>
        <x:v>3</x:v>
      </x:c>
      <x:c r="O353" s="138" t="n">
        <x:v>3</x:v>
      </x:c>
      <x:c r="P353" s="141" t="b">
        <x:v>0</x:v>
      </x:c>
      <x:c r="Q353" s="141" t="b">
        <x:f>'recipe_classification'!AK353=1</x:f>
        <x:v>1</x:v>
      </x:c>
      <x:c r="R353" s="161" t="str">
        <x:v>Lasse Reste vollständig abkühlen und bewahre sie luftdicht bis zu 3 Tage im Kühlschrank auf.</x:v>
      </x:c>
      <x:c r="S353" s="161" t="str">
        <x:v>Erhitze das Gericht in Pfanne, Topf oder Mikrowelle vollständig. Gib bei Bedarf einen kleinen Schuss Wasser hinzu.</x:v>
      </x:c>
      <x:c r="T353" s="138" t="str"/>
      <x:c r="U353" s="138" t="str">
        <x:v>https://www.bbcgoodfood.com/recipes/curried-spring-veggie-pilaf</x:v>
      </x:c>
      <x:c r="V353" s="138" t="str">
        <x:v>reviewed</x:v>
      </x:c>
      <x:c r="W353" s="138" t="n">
        <x:v>90</x:v>
      </x:c>
      <x:c r="X353" s="138" t="n">
        <x:v>46232</x:v>
      </x:c>
    </x:row>
    <x:row r="354">
      <x:c r="A354" s="137" t="str">
        <x:v>DI-353</x:v>
      </x:c>
      <x:c r="B354" s="137" t="n">
        <x:v>1</x:v>
      </x:c>
      <x:c r="C354" s="137" t="str">
        <x:v>DI-353-V1</x:v>
      </x:c>
      <x:c r="D354" s="142" t="str">
        <x:v>Dal mit pochierten Eiern und Kräuter-Raita</x:v>
      </x:c>
      <x:c r="E354" s="138" t="str">
        <x:v>Abendessen</x:v>
      </x:c>
      <x:c r="F354" s="138" t="str">
        <x:v>vegetarisch</x:v>
      </x:c>
      <x:c r="G354" s="138" t="str">
        <x:v>curry|dhal-poached-eggs-with-herby-raita</x:v>
      </x:c>
      <x:c r="H354" s="138" t="n">
        <x:v>4</x:v>
      </x:c>
      <x:c r="I354" s="138" t="n">
        <x:v>16</x:v>
      </x:c>
      <x:c r="J354" s="138" t="n">
        <x:v>29</x:v>
      </x:c>
      <x:c r="K354" s="138" t="n">
        <x:v>45</x:v>
      </x:c>
      <x:c r="L354" s="138" t="str">
        <x:v>mittel</x:v>
      </x:c>
      <x:c r="M354" s="138" t="str">
        <x:f>'recipe_classification'!AH354</x:f>
        <x:v>günstig</x:v>
      </x:c>
      <x:c r="N354" s="138" t="n">
        <x:f>'recipe_classification'!AN354</x:f>
        <x:v>4</x:v>
      </x:c>
      <x:c r="O354" s="138" t="n">
        <x:v>3</x:v>
      </x:c>
      <x:c r="P354" s="141" t="b">
        <x:v>1</x:v>
      </x:c>
      <x:c r="Q354" s="141" t="b">
        <x:f>'recipe_classification'!AK354=1</x:f>
        <x:v>0</x:v>
      </x:c>
      <x:c r="R354" s="161" t="str">
        <x:v>Lasse das Gericht rasch abkühlen und bewahre es luftdicht bis zu 3 Tage im Kühlschrank auf.</x:v>
      </x:c>
      <x:c r="S354" s="161" t="str">
        <x:v>Erhitze es im Topf unter gelegentlichem Rühren vollständig. Gib bei Bedarf etwas Wasser oder Brühe hinzu.</x:v>
      </x:c>
      <x:c r="T354" s="138" t="str"/>
      <x:c r="U354" s="138" t="str">
        <x:v>https://www.bbcgoodfood.com/recipes/dhal-poached-eggs-with-herby-raita</x:v>
      </x:c>
      <x:c r="V354" s="138" t="str">
        <x:v>reviewed</x:v>
      </x:c>
      <x:c r="W354" s="138" t="n">
        <x:v>90</x:v>
      </x:c>
      <x:c r="X354" s="138" t="n">
        <x:v>46232</x:v>
      </x:c>
    </x:row>
    <x:row r="355">
      <x:c r="A355" s="137" t="str">
        <x:v>DI-354</x:v>
      </x:c>
      <x:c r="B355" s="137" t="n">
        <x:v>1</x:v>
      </x:c>
      <x:c r="C355" s="137" t="str">
        <x:v>DI-354-V1</x:v>
      </x:c>
      <x:c r="D355" s="142" t="str">
        <x:v>Einfacher Hähnchenauflauf</x:v>
      </x:c>
      <x:c r="E355" s="138" t="str">
        <x:v>Abendessen</x:v>
      </x:c>
      <x:c r="F355" s="138" t="str">
        <x:v>omnivor</x:v>
      </x:c>
      <x:c r="G355" s="138" t="str">
        <x:v>stew|easy-chicken-casserole</x:v>
      </x:c>
      <x:c r="H355" s="138" t="n">
        <x:v>4</x:v>
      </x:c>
      <x:c r="I355" s="138" t="n">
        <x:v>28</x:v>
      </x:c>
      <x:c r="J355" s="138" t="n">
        <x:v>52</x:v>
      </x:c>
      <x:c r="K355" s="138" t="n">
        <x:v>80</x:v>
      </x:c>
      <x:c r="L355" s="138" t="str">
        <x:v>mittel</x:v>
      </x:c>
      <x:c r="M355" s="138" t="str">
        <x:f>'recipe_classification'!AH355</x:f>
        <x:v>mittel</x:v>
      </x:c>
      <x:c r="N355" s="138" t="n">
        <x:f>'recipe_classification'!AN355</x:f>
        <x:v>5</x:v>
      </x:c>
      <x:c r="O355" s="138" t="n">
        <x:v>3</x:v>
      </x:c>
      <x:c r="P355" s="141" t="b">
        <x:v>1</x:v>
      </x:c>
      <x:c r="Q355" s="141" t="b">
        <x:f>'recipe_classification'!AK355=1</x:f>
        <x:v>1</x:v>
      </x:c>
      <x:c r="R355" s="161" t="str">
        <x:v>Lasse das Gericht rasch abkühlen und bewahre es luftdicht bis zu 3 Tage im Kühlschrank auf.</x:v>
      </x:c>
      <x:c r="S355" s="161" t="str">
        <x:v>Erhitze es im Topf unter gelegentlichem Rühren vollständig. Gib bei Bedarf etwas Wasser oder Brühe hinzu.</x:v>
      </x:c>
      <x:c r="T355" s="138" t="str"/>
      <x:c r="U355" s="138" t="str">
        <x:v>https://www.bbcgoodfood.com/recipes/chicken-white-bean-stew</x:v>
      </x:c>
      <x:c r="V355" s="138" t="str">
        <x:v>reviewed</x:v>
      </x:c>
      <x:c r="W355" s="138" t="n">
        <x:v>90</x:v>
      </x:c>
      <x:c r="X355" s="138" t="n">
        <x:v>46232</x:v>
      </x:c>
    </x:row>
    <x:row r="356">
      <x:c r="A356" s="137" t="str">
        <x:v>DI-355</x:v>
      </x:c>
      <x:c r="B356" s="137" t="n">
        <x:v>1</x:v>
      </x:c>
      <x:c r="C356" s="137" t="str">
        <x:v>DI-355-V1</x:v>
      </x:c>
      <x:c r="D356" s="142" t="str">
        <x:v>Einfache Hähnchen-Tajine</x:v>
      </x:c>
      <x:c r="E356" s="138" t="str">
        <x:v>Abendessen</x:v>
      </x:c>
      <x:c r="F356" s="138" t="str">
        <x:v>omnivor</x:v>
      </x:c>
      <x:c r="G356" s="138" t="str">
        <x:v>stew|easy-chicken-tagine</x:v>
      </x:c>
      <x:c r="H356" s="138" t="n">
        <x:v>4</x:v>
      </x:c>
      <x:c r="I356" s="138" t="n">
        <x:v>18</x:v>
      </x:c>
      <x:c r="J356" s="138" t="n">
        <x:v>32</x:v>
      </x:c>
      <x:c r="K356" s="138" t="n">
        <x:v>50</x:v>
      </x:c>
      <x:c r="L356" s="138" t="str">
        <x:v>mittel</x:v>
      </x:c>
      <x:c r="M356" s="138" t="str">
        <x:f>'recipe_classification'!AH356</x:f>
        <x:v>günstig</x:v>
      </x:c>
      <x:c r="N356" s="138" t="n">
        <x:f>'recipe_classification'!AN356</x:f>
        <x:v>5</x:v>
      </x:c>
      <x:c r="O356" s="138" t="n">
        <x:v>3</x:v>
      </x:c>
      <x:c r="P356" s="141" t="b">
        <x:v>1</x:v>
      </x:c>
      <x:c r="Q356" s="141" t="b">
        <x:f>'recipe_classification'!AK356=1</x:f>
        <x:v>1</x:v>
      </x:c>
      <x:c r="R356" s="161" t="str">
        <x:v>Lasse das Gericht rasch abkühlen und bewahre es luftdicht bis zu 3 Tage im Kühlschrank auf.</x:v>
      </x:c>
      <x:c r="S356" s="161" t="str">
        <x:v>Erhitze es im Topf unter gelegentlichem Rühren vollständig. Gib bei Bedarf etwas Wasser oder Brühe hinzu.</x:v>
      </x:c>
      <x:c r="T356" s="138" t="str"/>
      <x:c r="U356" s="138" t="str">
        <x:v>https://www.bbcgoodfood.com/recipes/easy-chicken-tagine</x:v>
      </x:c>
      <x:c r="V356" s="138" t="str">
        <x:v>reviewed</x:v>
      </x:c>
      <x:c r="W356" s="138" t="n">
        <x:v>90</x:v>
      </x:c>
      <x:c r="X356" s="138" t="n">
        <x:v>46232</x:v>
      </x:c>
    </x:row>
    <x:row r="357">
      <x:c r="A357" s="137" t="str">
        <x:v>DI-356</x:v>
      </x:c>
      <x:c r="B357" s="137" t="n">
        <x:v>1</x:v>
      </x:c>
      <x:c r="C357" s="137" t="str">
        <x:v>DI-356-V1</x:v>
      </x:c>
      <x:c r="D357" s="142" t="str">
        <x:v>Einfaches Linsencurry</x:v>
      </x:c>
      <x:c r="E357" s="138" t="str">
        <x:v>Abendessen</x:v>
      </x:c>
      <x:c r="F357" s="138" t="str">
        <x:v>vegetarisch</x:v>
      </x:c>
      <x:c r="G357" s="138" t="str">
        <x:v>curry|easy-lentil-curry</x:v>
      </x:c>
      <x:c r="H357" s="138" t="n">
        <x:v>4</x:v>
      </x:c>
      <x:c r="I357" s="138" t="n">
        <x:v>18</x:v>
      </x:c>
      <x:c r="J357" s="138" t="n">
        <x:v>32</x:v>
      </x:c>
      <x:c r="K357" s="138" t="n">
        <x:v>50</x:v>
      </x:c>
      <x:c r="L357" s="138" t="str">
        <x:v>mittel</x:v>
      </x:c>
      <x:c r="M357" s="138" t="str">
        <x:f>'recipe_classification'!AH357</x:f>
        <x:v>mittel</x:v>
      </x:c>
      <x:c r="N357" s="138" t="n">
        <x:f>'recipe_classification'!AN357</x:f>
        <x:v>5</x:v>
      </x:c>
      <x:c r="O357" s="138" t="n">
        <x:v>3</x:v>
      </x:c>
      <x:c r="P357" s="141" t="b">
        <x:v>1</x:v>
      </x:c>
      <x:c r="Q357" s="141" t="b">
        <x:f>'recipe_classification'!AK357=1</x:f>
        <x:v>1</x:v>
      </x:c>
      <x:c r="R357" s="161" t="str">
        <x:v>Lasse das Gericht rasch abkühlen und bewahre es luftdicht bis zu 3 Tage im Kühlschrank auf.</x:v>
      </x:c>
      <x:c r="S357" s="161" t="str">
        <x:v>Erhitze es im Topf unter gelegentlichem Rühren vollständig. Gib bei Bedarf etwas Wasser oder Brühe hinzu.</x:v>
      </x:c>
      <x:c r="T357" s="138" t="str"/>
      <x:c r="U357" s="138" t="str">
        <x:v>https://www.bbcgoodfood.com/recipes/easy-peasy-lentil-curry</x:v>
      </x:c>
      <x:c r="V357" s="138" t="str">
        <x:v>reviewed</x:v>
      </x:c>
      <x:c r="W357" s="138" t="n">
        <x:v>90</x:v>
      </x:c>
      <x:c r="X357" s="138" t="n">
        <x:v>46232</x:v>
      </x:c>
    </x:row>
    <x:row r="358">
      <x:c r="A358" s="137" t="str">
        <x:v>DI-357</x:v>
      </x:c>
      <x:c r="B358" s="137" t="n">
        <x:v>1</x:v>
      </x:c>
      <x:c r="C358" s="137" t="str">
        <x:v>DI-357-V1</x:v>
      </x:c>
      <x:c r="D358" s="142" t="str">
        <x:v>Einfache Lachs-Sushi-Reis-Bowl</x:v>
      </x:c>
      <x:c r="E358" s="138" t="str">
        <x:v>Abendessen</x:v>
      </x:c>
      <x:c r="F358" s="138" t="str">
        <x:v>pescetarisch</x:v>
      </x:c>
      <x:c r="G358" s="138" t="str">
        <x:v>pan|easy-salmon-sushi-rice-bowl</x:v>
      </x:c>
      <x:c r="H358" s="138" t="n">
        <x:v>2</x:v>
      </x:c>
      <x:c r="I358" s="138" t="n">
        <x:v>10</x:v>
      </x:c>
      <x:c r="J358" s="138" t="n">
        <x:v>20</x:v>
      </x:c>
      <x:c r="K358" s="138" t="n">
        <x:v>30</x:v>
      </x:c>
      <x:c r="L358" s="138" t="str">
        <x:v>anspruchsvoll</x:v>
      </x:c>
      <x:c r="M358" s="138" t="str">
        <x:f>'recipe_classification'!AH358</x:f>
        <x:v>günstig</x:v>
      </x:c>
      <x:c r="N358" s="138" t="n">
        <x:f>'recipe_classification'!AN358</x:f>
        <x:v>2</x:v>
      </x:c>
      <x:c r="O358" s="138" t="n">
        <x:v>2</x:v>
      </x:c>
      <x:c r="P358" s="141" t="b">
        <x:v>0</x:v>
      </x:c>
      <x:c r="Q358" s="141" t="b">
        <x:f>'recipe_classification'!AK358=1</x:f>
        <x:v>1</x:v>
      </x:c>
      <x:c r="R358" s="161" t="str">
        <x:v>Lasse Reste rasch abkühlen und bewahre sie luftdicht höchstens 2 Tage im Kühlschrank auf.</x:v>
      </x:c>
      <x:c r="S358" s="161" t="str">
        <x:v>Erhitze das Gericht einmal vollständig, aber möglichst schonend. Bewahre kalte Beilagen getrennt auf.</x:v>
      </x:c>
      <x:c r="T358" s="138" t="str"/>
      <x:c r="U358" s="138" t="str">
        <x:v>https://www.bbcgoodfood.com/recipes/japanese-salmon-avocado-rice</x:v>
      </x:c>
      <x:c r="V358" s="138" t="str">
        <x:v>reviewed</x:v>
      </x:c>
      <x:c r="W358" s="138" t="n">
        <x:v>90</x:v>
      </x:c>
      <x:c r="X358" s="138" t="n">
        <x:v>46232</x:v>
      </x:c>
    </x:row>
    <x:row r="359">
      <x:c r="A359" s="137" t="str">
        <x:v>DI-358</x:v>
      </x:c>
      <x:c r="B359" s="137" t="n">
        <x:v>1</x:v>
      </x:c>
      <x:c r="C359" s="137" t="str">
        <x:v>DI-358-V1</x:v>
      </x:c>
      <x:c r="D359" s="142" t="str">
        <x:v>Einfache Putenbratlinge</x:v>
      </x:c>
      <x:c r="E359" s="138" t="str">
        <x:v>Abendessen</x:v>
      </x:c>
      <x:c r="F359" s="138" t="str">
        <x:v>vegan</x:v>
      </x:c>
      <x:c r="G359" s="138" t="str">
        <x:v>patty|easy-turkey-burgers</x:v>
      </x:c>
      <x:c r="H359" s="138" t="n">
        <x:v>4</x:v>
      </x:c>
      <x:c r="I359" s="138" t="n">
        <x:v>14</x:v>
      </x:c>
      <x:c r="J359" s="138" t="n">
        <x:v>26</x:v>
      </x:c>
      <x:c r="K359" s="138" t="n">
        <x:v>40</x:v>
      </x:c>
      <x:c r="L359" s="138" t="str">
        <x:v>mittel</x:v>
      </x:c>
      <x:c r="M359" s="138" t="str">
        <x:f>'recipe_classification'!AH359</x:f>
        <x:v>günstig</x:v>
      </x:c>
      <x:c r="N359" s="138" t="n">
        <x:f>'recipe_classification'!AN359</x:f>
        <x:v>3</x:v>
      </x:c>
      <x:c r="O359" s="138" t="n">
        <x:v>3</x:v>
      </x:c>
      <x:c r="P359" s="141" t="b">
        <x:v>0</x:v>
      </x:c>
      <x:c r="Q359" s="141" t="b">
        <x:f>'recipe_classification'!AK359=1</x:f>
        <x:v>1</x:v>
      </x:c>
      <x:c r="R359" s="161" t="str">
        <x:v>Lasse Reste vollständig abkühlen und bewahre sie luftdicht bis zu 3 Tage im Kühlschrank auf.</x:v>
      </x:c>
      <x:c r="S359" s="161" t="str">
        <x:v>Erhitze das Gericht in Pfanne, Topf oder Mikrowelle vollständig. Gib bei Bedarf einen kleinen Schuss Wasser hinzu.</x:v>
      </x:c>
      <x:c r="T359" s="138" t="str"/>
      <x:c r="U359" s="138" t="str">
        <x:v>https://www.bbcgoodfood.com/recipes/turkey-burgers</x:v>
      </x:c>
      <x:c r="V359" s="138" t="str">
        <x:v>reviewed</x:v>
      </x:c>
      <x:c r="W359" s="138" t="n">
        <x:v>90</x:v>
      </x:c>
      <x:c r="X359" s="138" t="n">
        <x:v>46232</x:v>
      </x:c>
    </x:row>
    <x:row r="360">
      <x:c r="A360" s="137" t="str">
        <x:v>DI-359</x:v>
      </x:c>
      <x:c r="B360" s="137" t="n">
        <x:v>1</x:v>
      </x:c>
      <x:c r="C360" s="137" t="str">
        <x:v>DI-359-V1</x:v>
      </x:c>
      <x:c r="D360" s="142" t="str">
        <x:v>Einfache vegane Tacos</x:v>
      </x:c>
      <x:c r="E360" s="138" t="str">
        <x:v>Abendessen</x:v>
      </x:c>
      <x:c r="F360" s="138" t="str">
        <x:v>vegan</x:v>
      </x:c>
      <x:c r="G360" s="138" t="str">
        <x:v>wrap|easy-vegan-tacos</x:v>
      </x:c>
      <x:c r="H360" s="138" t="n">
        <x:v>2</x:v>
      </x:c>
      <x:c r="I360" s="138" t="n">
        <x:v>14</x:v>
      </x:c>
      <x:c r="J360" s="138" t="n">
        <x:v>26</x:v>
      </x:c>
      <x:c r="K360" s="138" t="n">
        <x:v>40</x:v>
      </x:c>
      <x:c r="L360" s="138" t="str">
        <x:v>mittel</x:v>
      </x:c>
      <x:c r="M360" s="138" t="str">
        <x:f>'recipe_classification'!AH360</x:f>
        <x:v>günstig</x:v>
      </x:c>
      <x:c r="N360" s="138" t="n">
        <x:f>'recipe_classification'!AN360</x:f>
        <x:v>3</x:v>
      </x:c>
      <x:c r="O360" s="138" t="n">
        <x:v>3</x:v>
      </x:c>
      <x:c r="P360" s="141" t="b">
        <x:v>0</x:v>
      </x:c>
      <x:c r="Q360" s="141" t="b">
        <x:f>'recipe_classification'!AK360=1</x:f>
        <x:v>1</x:v>
      </x:c>
      <x:c r="R360" s="161" t="str">
        <x:v>Lasse Reste vollständig abkühlen und bewahre sie luftdicht bis zu 3 Tage im Kühlschrank auf.</x:v>
      </x:c>
      <x:c r="S360" s="161" t="str">
        <x:v>Erhitze das Gericht in Pfanne, Topf oder Mikrowelle vollständig. Gib bei Bedarf einen kleinen Schuss Wasser hinzu.</x:v>
      </x:c>
      <x:c r="T360" s="138" t="str"/>
      <x:c r="U360" s="138" t="str">
        <x:v>https://www.bbcgoodfood.com/recipes/chargrilled-vegetable-tacos-smoky-salsa</x:v>
      </x:c>
      <x:c r="V360" s="138" t="str">
        <x:v>reviewed</x:v>
      </x:c>
      <x:c r="W360" s="138" t="n">
        <x:v>90</x:v>
      </x:c>
      <x:c r="X360" s="138" t="n">
        <x:v>46232</x:v>
      </x:c>
    </x:row>
    <x:row r="361">
      <x:c r="A361" s="137" t="str">
        <x:v>DI-360</x:v>
      </x:c>
      <x:c r="B361" s="137" t="n">
        <x:v>1</x:v>
      </x:c>
      <x:c r="C361" s="137" t="str">
        <x:v>DI-360-V1</x:v>
      </x:c>
      <x:c r="D361" s="142" t="str">
        <x:v>Gebratene Eiernudeln mit Sojasprossen</x:v>
      </x:c>
      <x:c r="E361" s="138" t="str">
        <x:v>Abendessen</x:v>
      </x:c>
      <x:c r="F361" s="138" t="str">
        <x:v>vegetarisch</x:v>
      </x:c>
      <x:c r="G361" s="138" t="str">
        <x:v>pasta|egg-fried-noodles-with-beansprouts</x:v>
      </x:c>
      <x:c r="H361" s="138" t="n">
        <x:v>2</x:v>
      </x:c>
      <x:c r="I361" s="138" t="n">
        <x:v>8</x:v>
      </x:c>
      <x:c r="J361" s="138" t="n">
        <x:v>14</x:v>
      </x:c>
      <x:c r="K361" s="138" t="n">
        <x:v>22</x:v>
      </x:c>
      <x:c r="L361" s="138" t="str">
        <x:v>mittel</x:v>
      </x:c>
      <x:c r="M361" s="138" t="str">
        <x:f>'recipe_classification'!AH361</x:f>
        <x:v>mittel</x:v>
      </x:c>
      <x:c r="N361" s="138" t="n">
        <x:f>'recipe_classification'!AN361</x:f>
        <x:v>3</x:v>
      </x:c>
      <x:c r="O361" s="138" t="n">
        <x:v>3</x:v>
      </x:c>
      <x:c r="P361" s="141" t="b">
        <x:v>0</x:v>
      </x:c>
      <x:c r="Q361" s="141" t="b">
        <x:f>'recipe_classification'!AK361=1</x:f>
        <x:v>1</x:v>
      </x:c>
      <x:c r="R361" s="161" t="str">
        <x:v>Lasse Reste vollständig abkühlen und bewahre sie luftdicht bis zu 3 Tage im Kühlschrank auf.</x:v>
      </x:c>
      <x:c r="S361" s="161" t="str">
        <x:v>Erhitze das Gericht in Pfanne, Topf oder Mikrowelle vollständig. Gib bei Bedarf einen kleinen Schuss Wasser hinzu.</x:v>
      </x:c>
      <x:c r="T361" s="138" t="str"/>
      <x:c r="U361" s="138" t="str">
        <x:v>https://www.bbcgoodfood.com/recipes/egg-fried-noodles-with-beansprouts</x:v>
      </x:c>
      <x:c r="V361" s="138" t="str">
        <x:v>reviewed</x:v>
      </x:c>
      <x:c r="W361" s="138" t="n">
        <x:v>90</x:v>
      </x:c>
      <x:c r="X361" s="138" t="n">
        <x:v>46232</x:v>
      </x:c>
    </x:row>
    <x:row r="362">
      <x:c r="A362" s="137" t="str">
        <x:v>DI-361</x:v>
      </x:c>
      <x:c r="B362" s="137" t="n">
        <x:v>1</x:v>
      </x:c>
      <x:c r="C362" s="137" t="str">
        <x:v>DI-361-V1</x:v>
      </x:c>
      <x:c r="D362" s="142" t="str">
        <x:v>Fenchel-Spaghetti</x:v>
      </x:c>
      <x:c r="E362" s="138" t="str">
        <x:v>Abendessen</x:v>
      </x:c>
      <x:c r="F362" s="138" t="str">
        <x:v>vegetarisch</x:v>
      </x:c>
      <x:c r="G362" s="138" t="str">
        <x:v>pasta|fennel-spaghetti</x:v>
      </x:c>
      <x:c r="H362" s="138" t="n">
        <x:v>2</x:v>
      </x:c>
      <x:c r="I362" s="138" t="n">
        <x:v>16</x:v>
      </x:c>
      <x:c r="J362" s="138" t="n">
        <x:v>29</x:v>
      </x:c>
      <x:c r="K362" s="138" t="n">
        <x:v>45</x:v>
      </x:c>
      <x:c r="L362" s="138" t="str">
        <x:v>mittel</x:v>
      </x:c>
      <x:c r="M362" s="138" t="str">
        <x:f>'recipe_classification'!AH362</x:f>
        <x:v>günstig</x:v>
      </x:c>
      <x:c r="N362" s="138" t="n">
        <x:f>'recipe_classification'!AN362</x:f>
        <x:v>3</x:v>
      </x:c>
      <x:c r="O362" s="138" t="n">
        <x:v>3</x:v>
      </x:c>
      <x:c r="P362" s="141" t="b">
        <x:v>0</x:v>
      </x:c>
      <x:c r="Q362" s="141" t="b">
        <x:f>'recipe_classification'!AK362=1</x:f>
        <x:v>1</x:v>
      </x:c>
      <x:c r="R362" s="161" t="str">
        <x:v>Lasse Reste vollständig abkühlen und bewahre sie luftdicht bis zu 3 Tage im Kühlschrank auf.</x:v>
      </x:c>
      <x:c r="S362" s="161" t="str">
        <x:v>Erhitze das Gericht in Pfanne, Topf oder Mikrowelle vollständig. Gib bei Bedarf einen kleinen Schuss Wasser hinzu.</x:v>
      </x:c>
      <x:c r="T362" s="138" t="str"/>
      <x:c r="U362" s="138" t="str">
        <x:v>https://www.bbcgoodfood.com/recipes/fennel-spaghetti</x:v>
      </x:c>
      <x:c r="V362" s="138" t="str">
        <x:v>reviewed</x:v>
      </x:c>
      <x:c r="W362" s="138" t="n">
        <x:v>90</x:v>
      </x:c>
      <x:c r="X362" s="138" t="n">
        <x:v>46232</x:v>
      </x:c>
    </x:row>
    <x:row r="363">
      <x:c r="A363" s="137" t="str">
        <x:v>DI-362</x:v>
      </x:c>
      <x:c r="B363" s="137" t="n">
        <x:v>1</x:v>
      </x:c>
      <x:c r="C363" s="137" t="str">
        <x:v>DI-362-V1</x:v>
      </x:c>
      <x:c r="D363" s="142" t="str">
        <x:v>Fischercurry</x:v>
      </x:c>
      <x:c r="E363" s="138" t="str">
        <x:v>Abendessen</x:v>
      </x:c>
      <x:c r="F363" s="138" t="str">
        <x:v>vegan</x:v>
      </x:c>
      <x:c r="G363" s="138" t="str">
        <x:v>curry|fisherman-s-curry</x:v>
      </x:c>
      <x:c r="H363" s="138" t="n">
        <x:v>6</x:v>
      </x:c>
      <x:c r="I363" s="138" t="n">
        <x:v>16</x:v>
      </x:c>
      <x:c r="J363" s="138" t="n">
        <x:v>29</x:v>
      </x:c>
      <x:c r="K363" s="138" t="n">
        <x:v>45</x:v>
      </x:c>
      <x:c r="L363" s="138" t="str">
        <x:v>mittel</x:v>
      </x:c>
      <x:c r="M363" s="138" t="str">
        <x:f>'recipe_classification'!AH363</x:f>
        <x:v>mittel</x:v>
      </x:c>
      <x:c r="N363" s="138" t="n">
        <x:f>'recipe_classification'!AN363</x:f>
        <x:v>3</x:v>
      </x:c>
      <x:c r="O363" s="138" t="n">
        <x:v>2</x:v>
      </x:c>
      <x:c r="P363" s="141" t="b">
        <x:v>0</x:v>
      </x:c>
      <x:c r="Q363" s="141" t="b">
        <x:f>'recipe_classification'!AK363=1</x:f>
        <x:v>1</x:v>
      </x:c>
      <x:c r="R363" s="161" t="str">
        <x:v>Lasse Reste rasch abkühlen und bewahre sie luftdicht höchstens 2 Tage im Kühlschrank auf.</x:v>
      </x:c>
      <x:c r="S363" s="161" t="str">
        <x:v>Erhitze das Gericht einmal vollständig, aber möglichst schonend. Bewahre kalte Beilagen getrennt auf.</x:v>
      </x:c>
      <x:c r="T363" s="138" t="str"/>
      <x:c r="U363" s="138" t="str">
        <x:v>https://www.bbcgoodfood.com/recipes/fishermans-curry</x:v>
      </x:c>
      <x:c r="V363" s="138" t="str">
        <x:v>reviewed</x:v>
      </x:c>
      <x:c r="W363" s="138" t="n">
        <x:v>90</x:v>
      </x:c>
      <x:c r="X363" s="138" t="n">
        <x:v>46232</x:v>
      </x:c>
    </x:row>
    <x:row r="364">
      <x:c r="A364" s="137" t="str">
        <x:v>DI-363</x:v>
      </x:c>
      <x:c r="B364" s="137" t="n">
        <x:v>1</x:v>
      </x:c>
      <x:c r="C364" s="137" t="str">
        <x:v>DI-363-V1</x:v>
      </x:c>
      <x:c r="D364" s="142" t="str">
        <x:v>Duftendes Gewürzhähnchen mit Bananen-Sambal</x:v>
      </x:c>
      <x:c r="E364" s="138" t="str">
        <x:v>Abendessen</x:v>
      </x:c>
      <x:c r="F364" s="138" t="str">
        <x:v>omnivor</x:v>
      </x:c>
      <x:c r="G364" s="138" t="str">
        <x:v>pan|fragrant-spiced-chicken-with-banana-sambal</x:v>
      </x:c>
      <x:c r="H364" s="138" t="n">
        <x:v>6</x:v>
      </x:c>
      <x:c r="I364" s="138" t="n">
        <x:v>21</x:v>
      </x:c>
      <x:c r="J364" s="138" t="n">
        <x:v>39</x:v>
      </x:c>
      <x:c r="K364" s="138" t="n">
        <x:v>60</x:v>
      </x:c>
      <x:c r="L364" s="138" t="str">
        <x:v>anspruchsvoll</x:v>
      </x:c>
      <x:c r="M364" s="138" t="str">
        <x:f>'recipe_classification'!AH364</x:f>
        <x:v>mittel</x:v>
      </x:c>
      <x:c r="N364" s="138" t="n">
        <x:f>'recipe_classification'!AN364</x:f>
        <x:v>3</x:v>
      </x:c>
      <x:c r="O364" s="138" t="n">
        <x:v>3</x:v>
      </x:c>
      <x:c r="P364" s="141" t="b">
        <x:v>0</x:v>
      </x:c>
      <x:c r="Q364" s="141" t="b">
        <x:f>'recipe_classification'!AK364=1</x:f>
        <x:v>1</x:v>
      </x:c>
      <x:c r="R364" s="161" t="str">
        <x:v>Lasse Reste vollständig abkühlen und bewahre sie luftdicht bis zu 3 Tage im Kühlschrank auf.</x:v>
      </x:c>
      <x:c r="S364" s="161" t="str">
        <x:v>Erhitze das Gericht in Pfanne, Topf oder Mikrowelle vollständig. Gib bei Bedarf einen kleinen Schuss Wasser hinzu.</x:v>
      </x:c>
      <x:c r="T364" s="138" t="str"/>
      <x:c r="U364" s="138" t="str">
        <x:v>https://www.bbcgoodfood.com/recipes/fragrant-spiced-chicken-banana-sambal</x:v>
      </x:c>
      <x:c r="V364" s="138" t="str">
        <x:v>reviewed</x:v>
      </x:c>
      <x:c r="W364" s="138" t="n">
        <x:v>90</x:v>
      </x:c>
      <x:c r="X364" s="138" t="n">
        <x:v>46232</x:v>
      </x:c>
    </x:row>
    <x:row r="365">
      <x:c r="A365" s="137" t="str">
        <x:v>DI-364</x:v>
      </x:c>
      <x:c r="B365" s="137" t="n">
        <x:v>1</x:v>
      </x:c>
      <x:c r="C365" s="137" t="str">
        <x:v>DI-364-V1</x:v>
      </x:c>
      <x:c r="D365" s="142" t="str">
        <x:v>Riesenbohnen-Eintopf</x:v>
      </x:c>
      <x:c r="E365" s="138" t="str">
        <x:v>Abendessen</x:v>
      </x:c>
      <x:c r="F365" s="138" t="str">
        <x:v>vegetarisch</x:v>
      </x:c>
      <x:c r="G365" s="138" t="str">
        <x:v>stew|giant-butter-bean-stew</x:v>
      </x:c>
      <x:c r="H365" s="138" t="n">
        <x:v>6</x:v>
      </x:c>
      <x:c r="I365" s="138" t="n">
        <x:v>37</x:v>
      </x:c>
      <x:c r="J365" s="138" t="n">
        <x:v>68</x:v>
      </x:c>
      <x:c r="K365" s="138" t="n">
        <x:v>105</x:v>
      </x:c>
      <x:c r="L365" s="138" t="str">
        <x:v>anspruchsvoll</x:v>
      </x:c>
      <x:c r="M365" s="138" t="str">
        <x:f>'recipe_classification'!AH365</x:f>
        <x:v>günstig</x:v>
      </x:c>
      <x:c r="N365" s="138" t="n">
        <x:f>'recipe_classification'!AN365</x:f>
        <x:v>5</x:v>
      </x:c>
      <x:c r="O365" s="138" t="n">
        <x:v>3</x:v>
      </x:c>
      <x:c r="P365" s="141" t="b">
        <x:v>1</x:v>
      </x:c>
      <x:c r="Q365" s="141" t="b">
        <x:f>'recipe_classification'!AK365=1</x:f>
        <x:v>1</x:v>
      </x:c>
      <x:c r="R365" s="161" t="str">
        <x:v>Lasse das Gericht rasch abkühlen und bewahre es luftdicht bis zu 3 Tage im Kühlschrank auf.</x:v>
      </x:c>
      <x:c r="S365" s="161" t="str">
        <x:v>Erhitze es im Topf unter gelegentlichem Rühren vollständig. Gib bei Bedarf etwas Wasser oder Brühe hinzu.</x:v>
      </x:c>
      <x:c r="T365" s="138" t="str"/>
      <x:c r="U365" s="138" t="str">
        <x:v>https://www.bbcgoodfood.com/recipes/giant-butter-bean-stew</x:v>
      </x:c>
      <x:c r="V365" s="138" t="str">
        <x:v>reviewed</x:v>
      </x:c>
      <x:c r="W365" s="138" t="n">
        <x:v>90</x:v>
      </x:c>
      <x:c r="X365" s="138" t="n">
        <x:v>46232</x:v>
      </x:c>
    </x:row>
    <x:row r="366">
      <x:c r="A366" s="137" t="str">
        <x:v>DI-365</x:v>
      </x:c>
      <x:c r="B366" s="137" t="n">
        <x:v>1</x:v>
      </x:c>
      <x:c r="C366" s="137" t="str">
        <x:v>DI-365-V1</x:v>
      </x:c>
      <x:c r="D366" s="142" t="str">
        <x:v>Ingwer-Hähnchen-Nudeln mit grünen Bohnen</x:v>
      </x:c>
      <x:c r="E366" s="138" t="str">
        <x:v>Abendessen</x:v>
      </x:c>
      <x:c r="F366" s="138" t="str">
        <x:v>omnivor</x:v>
      </x:c>
      <x:c r="G366" s="138" t="str">
        <x:v>pasta|ginger-chicken-green-bean-noodles</x:v>
      </x:c>
      <x:c r="H366" s="138" t="n">
        <x:v>2</x:v>
      </x:c>
      <x:c r="I366" s="138" t="n">
        <x:v>9</x:v>
      </x:c>
      <x:c r="J366" s="138" t="n">
        <x:v>16</x:v>
      </x:c>
      <x:c r="K366" s="138" t="n">
        <x:v>25</x:v>
      </x:c>
      <x:c r="L366" s="138" t="str">
        <x:v>einfach</x:v>
      </x:c>
      <x:c r="M366" s="138" t="str">
        <x:f>'recipe_classification'!AH366</x:f>
        <x:v>günstig</x:v>
      </x:c>
      <x:c r="N366" s="138" t="n">
        <x:f>'recipe_classification'!AN366</x:f>
        <x:v>3</x:v>
      </x:c>
      <x:c r="O366" s="138" t="n">
        <x:v>3</x:v>
      </x:c>
      <x:c r="P366" s="141" t="b">
        <x:v>0</x:v>
      </x:c>
      <x:c r="Q366" s="141" t="b">
        <x:f>'recipe_classification'!AK366=1</x:f>
        <x:v>1</x:v>
      </x:c>
      <x:c r="R366" s="161" t="str">
        <x:v>Lasse Reste vollständig abkühlen und bewahre sie luftdicht bis zu 3 Tage im Kühlschrank auf.</x:v>
      </x:c>
      <x:c r="S366" s="161" t="str">
        <x:v>Erhitze das Gericht in Pfanne, Topf oder Mikrowelle vollständig. Gib bei Bedarf einen kleinen Schuss Wasser hinzu.</x:v>
      </x:c>
      <x:c r="T366" s="138" t="str"/>
      <x:c r="U366" s="138" t="str">
        <x:v>https://www.bbcgoodfood.com/recipes/ginger-chicken-green-bean-noodles</x:v>
      </x:c>
      <x:c r="V366" s="138" t="str">
        <x:v>reviewed</x:v>
      </x:c>
      <x:c r="W366" s="138" t="n">
        <x:v>90</x:v>
      </x:c>
      <x:c r="X366" s="138" t="n">
        <x:v>46232</x:v>
      </x:c>
    </x:row>
    <x:row r="367">
      <x:c r="A367" s="137" t="str">
        <x:v>DI-366</x:v>
      </x:c>
      <x:c r="B367" s="137" t="n">
        <x:v>1</x:v>
      </x:c>
      <x:c r="C367" s="137" t="str">
        <x:v>DI-366-V1</x:v>
      </x:c>
      <x:c r="D367" s="142" t="str">
        <x:v>Gemüsecurry nach Goa-Art mit Kitchari</x:v>
      </x:c>
      <x:c r="E367" s="138" t="str">
        <x:v>Abendessen</x:v>
      </x:c>
      <x:c r="F367" s="138" t="str">
        <x:v>vegan</x:v>
      </x:c>
      <x:c r="G367" s="138" t="str">
        <x:v>curry|goan-style-vegetable-curry-with-kitchari</x:v>
      </x:c>
      <x:c r="H367" s="138" t="n">
        <x:v>4</x:v>
      </x:c>
      <x:c r="I367" s="138" t="n">
        <x:v>18</x:v>
      </x:c>
      <x:c r="J367" s="138" t="n">
        <x:v>32</x:v>
      </x:c>
      <x:c r="K367" s="138" t="n">
        <x:v>50</x:v>
      </x:c>
      <x:c r="L367" s="138" t="str">
        <x:v>anspruchsvoll</x:v>
      </x:c>
      <x:c r="M367" s="138" t="str">
        <x:f>'recipe_classification'!AH367</x:f>
        <x:v>mittel</x:v>
      </x:c>
      <x:c r="N367" s="138" t="n">
        <x:f>'recipe_classification'!AN367</x:f>
        <x:v>5</x:v>
      </x:c>
      <x:c r="O367" s="138" t="n">
        <x:v>3</x:v>
      </x:c>
      <x:c r="P367" s="141" t="b">
        <x:v>1</x:v>
      </x:c>
      <x:c r="Q367" s="141" t="b">
        <x:f>'recipe_classification'!AK367=1</x:f>
        <x:v>1</x:v>
      </x:c>
      <x:c r="R367" s="161" t="str">
        <x:v>Lasse das Gericht rasch abkühlen und bewahre es luftdicht bis zu 3 Tage im Kühlschrank auf.</x:v>
      </x:c>
      <x:c r="S367" s="161" t="str">
        <x:v>Erhitze es im Topf unter gelegentlichem Rühren vollständig. Gib bei Bedarf etwas Wasser oder Brühe hinzu.</x:v>
      </x:c>
      <x:c r="T367" s="138" t="str"/>
      <x:c r="U367" s="138" t="str">
        <x:v>https://www.bbcgoodfood.com/recipes/goan-style-vegetable-curry-kitchari</x:v>
      </x:c>
      <x:c r="V367" s="138" t="str">
        <x:v>reviewed</x:v>
      </x:c>
      <x:c r="W367" s="138" t="n">
        <x:v>90</x:v>
      </x:c>
      <x:c r="X367" s="138" t="n">
        <x:v>46232</x:v>
      </x:c>
    </x:row>
    <x:row r="368">
      <x:c r="A368" s="137" t="str">
        <x:v>DI-367</x:v>
      </x:c>
      <x:c r="B368" s="137" t="n">
        <x:v>1</x:v>
      </x:c>
      <x:c r="C368" s="137" t="str">
        <x:v>DI-367-V1</x:v>
      </x:c>
      <x:c r="D368" s="142" t="str">
        <x:v>Ziegenfleisch-Tacos</x:v>
      </x:c>
      <x:c r="E368" s="138" t="str">
        <x:v>Abendessen</x:v>
      </x:c>
      <x:c r="F368" s="138" t="str">
        <x:v>vegan</x:v>
      </x:c>
      <x:c r="G368" s="138" t="str">
        <x:v>wrap|goat-tacos</x:v>
      </x:c>
      <x:c r="H368" s="138" t="n">
        <x:v>5</x:v>
      </x:c>
      <x:c r="I368" s="138" t="n">
        <x:v>84</x:v>
      </x:c>
      <x:c r="J368" s="138" t="n">
        <x:v>156</x:v>
      </x:c>
      <x:c r="K368" s="138" t="n">
        <x:v>240</x:v>
      </x:c>
      <x:c r="L368" s="138" t="str">
        <x:v>anspruchsvoll</x:v>
      </x:c>
      <x:c r="M368" s="138" t="str">
        <x:f>'recipe_classification'!AH368</x:f>
        <x:v>günstig</x:v>
      </x:c>
      <x:c r="N368" s="138" t="n">
        <x:f>'recipe_classification'!AN368</x:f>
        <x:v>3</x:v>
      </x:c>
      <x:c r="O368" s="138" t="n">
        <x:v>3</x:v>
      </x:c>
      <x:c r="P368" s="141" t="b">
        <x:v>0</x:v>
      </x:c>
      <x:c r="Q368" s="141" t="b">
        <x:f>'recipe_classification'!AK368=1</x:f>
        <x:v>1</x:v>
      </x:c>
      <x:c r="R368" s="161" t="str">
        <x:v>Lasse Reste vollständig abkühlen und bewahre sie luftdicht bis zu 3 Tage im Kühlschrank auf.</x:v>
      </x:c>
      <x:c r="S368" s="161" t="str">
        <x:v>Erhitze das Gericht in Pfanne, Topf oder Mikrowelle vollständig. Gib bei Bedarf einen kleinen Schuss Wasser hinzu.</x:v>
      </x:c>
      <x:c r="T368" s="138" t="str"/>
      <x:c r="U368" s="138" t="str">
        <x:v>https://www.bbcgoodfood.com/recipes/goat-tacos</x:v>
      </x:c>
      <x:c r="V368" s="138" t="str">
        <x:v>reviewed</x:v>
      </x:c>
      <x:c r="W368" s="138" t="n">
        <x:v>90</x:v>
      </x:c>
      <x:c r="X368" s="138" t="n">
        <x:v>46232</x:v>
      </x:c>
    </x:row>
    <x:row r="369">
      <x:c r="A369" s="137" t="str">
        <x:v>DI-368</x:v>
      </x:c>
      <x:c r="B369" s="137" t="n">
        <x:v>1</x:v>
      </x:c>
      <x:c r="C369" s="137" t="str">
        <x:v>DI-368-V1</x:v>
      </x:c>
      <x:c r="D369" s="142" t="str">
        <x:v>Ofenfisch auf griechische Art</x:v>
      </x:c>
      <x:c r="E369" s="138" t="str">
        <x:v>Abendessen</x:v>
      </x:c>
      <x:c r="F369" s="138" t="str">
        <x:v>pescetarisch</x:v>
      </x:c>
      <x:c r="G369" s="138" t="str">
        <x:v>bake|greek-style-roast-fish</x:v>
      </x:c>
      <x:c r="H369" s="138" t="n">
        <x:v>2</x:v>
      </x:c>
      <x:c r="I369" s="138" t="n">
        <x:v>21</x:v>
      </x:c>
      <x:c r="J369" s="138" t="n">
        <x:v>39</x:v>
      </x:c>
      <x:c r="K369" s="138" t="n">
        <x:v>60</x:v>
      </x:c>
      <x:c r="L369" s="138" t="str">
        <x:v>mittel</x:v>
      </x:c>
      <x:c r="M369" s="138" t="str">
        <x:f>'recipe_classification'!AH369</x:f>
        <x:v>mittel</x:v>
      </x:c>
      <x:c r="N369" s="138" t="n">
        <x:f>'recipe_classification'!AN369</x:f>
        <x:v>2</x:v>
      </x:c>
      <x:c r="O369" s="138" t="n">
        <x:v>2</x:v>
      </x:c>
      <x:c r="P369" s="141" t="b">
        <x:v>0</x:v>
      </x:c>
      <x:c r="Q369" s="141" t="b">
        <x:f>'recipe_classification'!AK369=1</x:f>
        <x:v>1</x:v>
      </x:c>
      <x:c r="R369" s="161" t="str">
        <x:v>Lasse Reste rasch abkühlen und bewahre sie luftdicht höchstens 2 Tage im Kühlschrank auf.</x:v>
      </x:c>
      <x:c r="S369" s="161" t="str">
        <x:v>Erhitze das Gericht einmal vollständig, aber möglichst schonend. Bewahre kalte Beilagen getrennt auf.</x:v>
      </x:c>
      <x:c r="T369" s="138" t="str"/>
      <x:c r="U369" s="138" t="str">
        <x:v>https://www.bbcgoodfood.com/recipes/greek-style-roast-fish</x:v>
      </x:c>
      <x:c r="V369" s="138" t="str">
        <x:v>reviewed</x:v>
      </x:c>
      <x:c r="W369" s="138" t="n">
        <x:v>90</x:v>
      </x:c>
      <x:c r="X369" s="138" t="n">
        <x:v>46232</x:v>
      </x:c>
    </x:row>
    <x:row r="370">
      <x:c r="A370" s="137" t="str">
        <x:v>DI-369</x:v>
      </x:c>
      <x:c r="B370" s="137" t="n">
        <x:v>1</x:v>
      </x:c>
      <x:c r="C370" s="137" t="str">
        <x:v>DI-369-V1</x:v>
      </x:c>
      <x:c r="D370" s="142" t="str">
        <x:v>Gegrilltes mediterranes Gemüse mit Bohnenpüree</x:v>
      </x:c>
      <x:c r="E370" s="138" t="str">
        <x:v>Abendessen</x:v>
      </x:c>
      <x:c r="F370" s="138" t="str">
        <x:v>vegan</x:v>
      </x:c>
      <x:c r="G370" s="138" t="str">
        <x:v>pan|grilled-mediterranean-veg-with-bean-mash</x:v>
      </x:c>
      <x:c r="H370" s="138" t="n">
        <x:v>2</x:v>
      </x:c>
      <x:c r="I370" s="138" t="n">
        <x:v>14</x:v>
      </x:c>
      <x:c r="J370" s="138" t="n">
        <x:v>26</x:v>
      </x:c>
      <x:c r="K370" s="138" t="n">
        <x:v>40</x:v>
      </x:c>
      <x:c r="L370" s="138" t="str">
        <x:v>mittel</x:v>
      </x:c>
      <x:c r="M370" s="138" t="str">
        <x:f>'recipe_classification'!AH370</x:f>
        <x:v>mittel</x:v>
      </x:c>
      <x:c r="N370" s="138" t="n">
        <x:f>'recipe_classification'!AN370</x:f>
        <x:v>3</x:v>
      </x:c>
      <x:c r="O370" s="138" t="n">
        <x:v>3</x:v>
      </x:c>
      <x:c r="P370" s="141" t="b">
        <x:v>0</x:v>
      </x:c>
      <x:c r="Q370" s="141" t="b">
        <x:f>'recipe_classification'!AK370=1</x:f>
        <x:v>1</x:v>
      </x:c>
      <x:c r="R370" s="161" t="str">
        <x:v>Lasse Reste vollständig abkühlen und bewahre sie luftdicht bis zu 3 Tage im Kühlschrank auf.</x:v>
      </x:c>
      <x:c r="S370" s="161" t="str">
        <x:v>Erhitze das Gericht in Pfanne, Topf oder Mikrowelle vollständig. Gib bei Bedarf einen kleinen Schuss Wasser hinzu.</x:v>
      </x:c>
      <x:c r="T370" s="138" t="str"/>
      <x:c r="U370" s="138" t="str">
        <x:v>https://www.bbcgoodfood.com/recipes/grilled-mediterranean-veg-bean-mash</x:v>
      </x:c>
      <x:c r="V370" s="138" t="str">
        <x:v>reviewed</x:v>
      </x:c>
      <x:c r="W370" s="138" t="n">
        <x:v>90</x:v>
      </x:c>
      <x:c r="X370" s="138" t="n">
        <x:v>46232</x:v>
      </x:c>
    </x:row>
    <x:row r="371">
      <x:c r="A371" s="137" t="str">
        <x:v>DI-370</x:v>
      </x:c>
      <x:c r="B371" s="137" t="n">
        <x:v>1</x:v>
      </x:c>
      <x:c r="C371" s="137" t="str">
        <x:v>DI-370-V1</x:v>
      </x:c>
      <x:c r="D371" s="142" t="str">
        <x:v>Gujarati-Kohl mit Kokos und Kartoffeln</x:v>
      </x:c>
      <x:c r="E371" s="138" t="str">
        <x:v>Abendessen</x:v>
      </x:c>
      <x:c r="F371" s="138" t="str">
        <x:v>vegetarisch</x:v>
      </x:c>
      <x:c r="G371" s="138" t="str">
        <x:v>pan|gujarati-cabbage-with-coconut-potato</x:v>
      </x:c>
      <x:c r="H371" s="138" t="n">
        <x:v>4</x:v>
      </x:c>
      <x:c r="I371" s="138" t="n">
        <x:v>10</x:v>
      </x:c>
      <x:c r="J371" s="138" t="n">
        <x:v>20</x:v>
      </x:c>
      <x:c r="K371" s="138" t="n">
        <x:v>30</x:v>
      </x:c>
      <x:c r="L371" s="138" t="str">
        <x:v>mittel</x:v>
      </x:c>
      <x:c r="M371" s="138" t="str">
        <x:f>'recipe_classification'!AH371</x:f>
        <x:v>günstig</x:v>
      </x:c>
      <x:c r="N371" s="138" t="n">
        <x:f>'recipe_classification'!AN371</x:f>
        <x:v>3</x:v>
      </x:c>
      <x:c r="O371" s="138" t="n">
        <x:v>3</x:v>
      </x:c>
      <x:c r="P371" s="141" t="b">
        <x:v>0</x:v>
      </x:c>
      <x:c r="Q371" s="141" t="b">
        <x:f>'recipe_classification'!AK371=1</x:f>
        <x:v>1</x:v>
      </x:c>
      <x:c r="R371" s="161" t="str">
        <x:v>Lasse Reste vollständig abkühlen und bewahre sie luftdicht bis zu 3 Tage im Kühlschrank auf.</x:v>
      </x:c>
      <x:c r="S371" s="161" t="str">
        <x:v>Erhitze das Gericht in Pfanne, Topf oder Mikrowelle vollständig. Gib bei Bedarf einen kleinen Schuss Wasser hinzu.</x:v>
      </x:c>
      <x:c r="T371" s="138" t="str"/>
      <x:c r="U371" s="138" t="str">
        <x:v>https://www.bbcgoodfood.com/recipes/gujarati-cabbage-coconut-potato</x:v>
      </x:c>
      <x:c r="V371" s="138" t="str">
        <x:v>reviewed</x:v>
      </x:c>
      <x:c r="W371" s="138" t="n">
        <x:v>90</x:v>
      </x:c>
      <x:c r="X371" s="138" t="n">
        <x:v>46232</x:v>
      </x:c>
    </x:row>
    <x:row r="372">
      <x:c r="A372" s="137" t="str">
        <x:v>DI-371</x:v>
      </x:c>
      <x:c r="B372" s="137" t="n">
        <x:v>1</x:v>
      </x:c>
      <x:c r="C372" s="137" t="str">
        <x:v>DI-371-V1</x:v>
      </x:c>
      <x:c r="D372" s="142" t="str">
        <x:v>Darmfreundliche Bohnen mit Wolfsbarsch</x:v>
      </x:c>
      <x:c r="E372" s="138" t="str">
        <x:v>Abendessen</x:v>
      </x:c>
      <x:c r="F372" s="138" t="str">
        <x:v>vegetarisch</x:v>
      </x:c>
      <x:c r="G372" s="138" t="str">
        <x:v>pan|gut-friendly-beans-seabass</x:v>
      </x:c>
      <x:c r="H372" s="138" t="n">
        <x:v>4</x:v>
      </x:c>
      <x:c r="I372" s="138" t="n">
        <x:v>16</x:v>
      </x:c>
      <x:c r="J372" s="138" t="n">
        <x:v>29</x:v>
      </x:c>
      <x:c r="K372" s="138" t="n">
        <x:v>45</x:v>
      </x:c>
      <x:c r="L372" s="138" t="str">
        <x:v>mittel</x:v>
      </x:c>
      <x:c r="M372" s="138" t="str">
        <x:f>'recipe_classification'!AH372</x:f>
        <x:v>mittel</x:v>
      </x:c>
      <x:c r="N372" s="138" t="n">
        <x:f>'recipe_classification'!AN372</x:f>
        <x:v>3</x:v>
      </x:c>
      <x:c r="O372" s="138" t="n">
        <x:v>3</x:v>
      </x:c>
      <x:c r="P372" s="141" t="b">
        <x:v>0</x:v>
      </x:c>
      <x:c r="Q372" s="141" t="b">
        <x:f>'recipe_classification'!AK372=1</x:f>
        <x:v>1</x:v>
      </x:c>
      <x:c r="R372" s="161" t="str">
        <x:v>Lasse Reste vollständig abkühlen und bewahre sie luftdicht bis zu 3 Tage im Kühlschrank auf.</x:v>
      </x:c>
      <x:c r="S372" s="161" t="str">
        <x:v>Erhitze das Gericht in Pfanne, Topf oder Mikrowelle vollständig. Gib bei Bedarf einen kleinen Schuss Wasser hinzu.</x:v>
      </x:c>
      <x:c r="T372" s="138" t="str"/>
      <x:c r="U372" s="138" t="str">
        <x:v>https://www.bbcgoodfood.com/recipes/gut-friendly-beans-seabass</x:v>
      </x:c>
      <x:c r="V372" s="138" t="str">
        <x:v>reviewed</x:v>
      </x:c>
      <x:c r="W372" s="138" t="n">
        <x:v>90</x:v>
      </x:c>
      <x:c r="X372" s="138" t="n">
        <x:v>46232</x:v>
      </x:c>
    </x:row>
    <x:row r="373">
      <x:c r="A373" s="137" t="str">
        <x:v>DI-372</x:v>
      </x:c>
      <x:c r="B373" s="137" t="n">
        <x:v>1</x:v>
      </x:c>
      <x:c r="C373" s="137" t="str">
        <x:v>DI-372-V1</x:v>
      </x:c>
      <x:c r="D373" s="142" t="str">
        <x:v>Halloumi-Pasta</x:v>
      </x:c>
      <x:c r="E373" s="138" t="str">
        <x:v>Abendessen</x:v>
      </x:c>
      <x:c r="F373" s="138" t="str">
        <x:v>vegetarisch</x:v>
      </x:c>
      <x:c r="G373" s="138" t="str">
        <x:v>pasta|halloumi-pasta</x:v>
      </x:c>
      <x:c r="H373" s="138" t="n">
        <x:v>4</x:v>
      </x:c>
      <x:c r="I373" s="138" t="n">
        <x:v>14</x:v>
      </x:c>
      <x:c r="J373" s="138" t="n">
        <x:v>26</x:v>
      </x:c>
      <x:c r="K373" s="138" t="n">
        <x:v>40</x:v>
      </x:c>
      <x:c r="L373" s="138" t="str">
        <x:v>mittel</x:v>
      </x:c>
      <x:c r="M373" s="138" t="str">
        <x:f>'recipe_classification'!AH373</x:f>
        <x:v>günstig</x:v>
      </x:c>
      <x:c r="N373" s="138" t="n">
        <x:f>'recipe_classification'!AN373</x:f>
        <x:v>4</x:v>
      </x:c>
      <x:c r="O373" s="138" t="n">
        <x:v>3</x:v>
      </x:c>
      <x:c r="P373" s="141" t="b">
        <x:v>0</x:v>
      </x:c>
      <x:c r="Q373" s="141" t="b">
        <x:f>'recipe_classification'!AK373=1</x:f>
        <x:v>1</x:v>
      </x:c>
      <x:c r="R373" s="161" t="str">
        <x:v>Lasse Reste vollständig abkühlen und bewahre sie luftdicht bis zu 3 Tage im Kühlschrank auf.</x:v>
      </x:c>
      <x:c r="S373" s="161" t="str">
        <x:v>Erhitze das Gericht in Pfanne, Topf oder Mikrowelle vollständig. Gib bei Bedarf einen kleinen Schuss Wasser hinzu.</x:v>
      </x:c>
      <x:c r="T373" s="138" t="str"/>
      <x:c r="U373" s="138" t="str">
        <x:v>https://www.bbcgoodfood.com/recipes/halloumi-pasta</x:v>
      </x:c>
      <x:c r="V373" s="138" t="str">
        <x:v>reviewed</x:v>
      </x:c>
      <x:c r="W373" s="138" t="n">
        <x:v>90</x:v>
      </x:c>
      <x:c r="X373" s="138" t="n">
        <x:v>46232</x:v>
      </x:c>
    </x:row>
    <x:row r="374">
      <x:c r="A374" s="137" t="str">
        <x:v>DI-373</x:v>
      </x:c>
      <x:c r="B374" s="137" t="n">
        <x:v>1</x:v>
      </x:c>
      <x:c r="C374" s="137" t="str">
        <x:v>DI-373-V1</x:v>
      </x:c>
      <x:c r="D374" s="142" t="str">
        <x:v>Harissa-Garnelenspieße mit Karotten-Couscous</x:v>
      </x:c>
      <x:c r="E374" s="138" t="str">
        <x:v>Abendessen</x:v>
      </x:c>
      <x:c r="F374" s="138" t="str">
        <x:v>pescetarisch</x:v>
      </x:c>
      <x:c r="G374" s="138" t="str">
        <x:v>skewer|harissa-prawn-skewers-with-carroty-couscous</x:v>
      </x:c>
      <x:c r="H374" s="138" t="n">
        <x:v>4</x:v>
      </x:c>
      <x:c r="I374" s="138" t="n">
        <x:v>9</x:v>
      </x:c>
      <x:c r="J374" s="138" t="n">
        <x:v>16</x:v>
      </x:c>
      <x:c r="K374" s="138" t="n">
        <x:v>25</x:v>
      </x:c>
      <x:c r="L374" s="138" t="str">
        <x:v>mittel</x:v>
      </x:c>
      <x:c r="M374" s="138" t="str">
        <x:f>'recipe_classification'!AH374</x:f>
        <x:v>mittel</x:v>
      </x:c>
      <x:c r="N374" s="138" t="n">
        <x:f>'recipe_classification'!AN374</x:f>
        <x:v>3</x:v>
      </x:c>
      <x:c r="O374" s="138" t="n">
        <x:v>2</x:v>
      </x:c>
      <x:c r="P374" s="141" t="b">
        <x:v>0</x:v>
      </x:c>
      <x:c r="Q374" s="141" t="b">
        <x:f>'recipe_classification'!AK374=1</x:f>
        <x:v>1</x:v>
      </x:c>
      <x:c r="R374" s="161" t="str">
        <x:v>Lasse Reste rasch abkühlen und bewahre sie luftdicht höchstens 2 Tage im Kühlschrank auf.</x:v>
      </x:c>
      <x:c r="S374" s="161" t="str">
        <x:v>Erhitze das Gericht einmal vollständig, aber möglichst schonend. Bewahre kalte Beilagen getrennt auf.</x:v>
      </x:c>
      <x:c r="T374" s="138" t="str"/>
      <x:c r="U374" s="138" t="str">
        <x:v>https://www.bbcgoodfood.com/recipes/harissa-prawn-skewers-carroty-couscous</x:v>
      </x:c>
      <x:c r="V374" s="138" t="str">
        <x:v>reviewed</x:v>
      </x:c>
      <x:c r="W374" s="138" t="n">
        <x:v>90</x:v>
      </x:c>
      <x:c r="X374" s="138" t="n">
        <x:v>46232</x:v>
      </x:c>
    </x:row>
    <x:row r="375">
      <x:c r="A375" s="137" t="str">
        <x:v>DI-374</x:v>
      </x:c>
      <x:c r="B375" s="137" t="n">
        <x:v>1</x:v>
      </x:c>
      <x:c r="C375" s="137" t="str">
        <x:v>DI-374-V1</x:v>
      </x:c>
      <x:c r="D375" s="142" t="str">
        <x:v>Harissa-Gemüse mit Quinoa</x:v>
      </x:c>
      <x:c r="E375" s="138" t="str">
        <x:v>Abendessen</x:v>
      </x:c>
      <x:c r="F375" s="138" t="str">
        <x:v>vegan</x:v>
      </x:c>
      <x:c r="G375" s="138" t="str">
        <x:v>pan|harissa-vegetables-with-quinoa</x:v>
      </x:c>
      <x:c r="H375" s="138" t="n">
        <x:v>2</x:v>
      </x:c>
      <x:c r="I375" s="138" t="n">
        <x:v>14</x:v>
      </x:c>
      <x:c r="J375" s="138" t="n">
        <x:v>26</x:v>
      </x:c>
      <x:c r="K375" s="138" t="n">
        <x:v>40</x:v>
      </x:c>
      <x:c r="L375" s="138" t="str">
        <x:v>mittel</x:v>
      </x:c>
      <x:c r="M375" s="138" t="str">
        <x:f>'recipe_classification'!AH375</x:f>
        <x:v>mittel</x:v>
      </x:c>
      <x:c r="N375" s="138" t="n">
        <x:f>'recipe_classification'!AN375</x:f>
        <x:v>3</x:v>
      </x:c>
      <x:c r="O375" s="138" t="n">
        <x:v>3</x:v>
      </x:c>
      <x:c r="P375" s="141" t="b">
        <x:v>0</x:v>
      </x:c>
      <x:c r="Q375" s="141" t="b">
        <x:f>'recipe_classification'!AK375=1</x:f>
        <x:v>1</x:v>
      </x:c>
      <x:c r="R375" s="161" t="str">
        <x:v>Lasse Reste vollständig abkühlen und bewahre sie luftdicht bis zu 3 Tage im Kühlschrank auf.</x:v>
      </x:c>
      <x:c r="S375" s="161" t="str">
        <x:v>Erhitze das Gericht in Pfanne, Topf oder Mikrowelle vollständig. Gib bei Bedarf einen kleinen Schuss Wasser hinzu.</x:v>
      </x:c>
      <x:c r="T375" s="138" t="str"/>
      <x:c r="U375" s="138" t="str">
        <x:v>https://www.bbcgoodfood.com/recipes/harissa-vegetables-with-quinoa</x:v>
      </x:c>
      <x:c r="V375" s="138" t="str">
        <x:v>reviewed</x:v>
      </x:c>
      <x:c r="W375" s="138" t="n">
        <x:v>90</x:v>
      </x:c>
      <x:c r="X375" s="138" t="n">
        <x:v>46232</x:v>
      </x:c>
    </x:row>
    <x:row r="376">
      <x:c r="A376" s="137" t="str">
        <x:v>DI-375</x:v>
      </x:c>
      <x:c r="B376" s="137" t="n">
        <x:v>1</x:v>
      </x:c>
      <x:c r="C376" s="137" t="str">
        <x:v>DI-375-V1</x:v>
      </x:c>
      <x:c r="D376" s="142" t="str">
        <x:v>Hähnchen-Nudelauflauf</x:v>
      </x:c>
      <x:c r="E376" s="138" t="str">
        <x:v>Abendessen</x:v>
      </x:c>
      <x:c r="F376" s="138" t="str">
        <x:v>omnivor</x:v>
      </x:c>
      <x:c r="G376" s="138" t="str">
        <x:v>bake|healthy-chicken-pasta-bake</x:v>
      </x:c>
      <x:c r="H376" s="138" t="n">
        <x:v>4</x:v>
      </x:c>
      <x:c r="I376" s="138" t="n">
        <x:v>21</x:v>
      </x:c>
      <x:c r="J376" s="138" t="n">
        <x:v>39</x:v>
      </x:c>
      <x:c r="K376" s="138" t="n">
        <x:v>60</x:v>
      </x:c>
      <x:c r="L376" s="138" t="str">
        <x:v>mittel</x:v>
      </x:c>
      <x:c r="M376" s="138" t="str">
        <x:f>'recipe_classification'!AH376</x:f>
        <x:v>mittel</x:v>
      </x:c>
      <x:c r="N376" s="138" t="n">
        <x:f>'recipe_classification'!AN376</x:f>
        <x:v>5</x:v>
      </x:c>
      <x:c r="O376" s="138" t="n">
        <x:v>3</x:v>
      </x:c>
      <x:c r="P376" s="141" t="b">
        <x:v>1</x:v>
      </x:c>
      <x:c r="Q376" s="141" t="b">
        <x:f>'recipe_classification'!AK376=1</x:f>
        <x:v>1</x:v>
      </x:c>
      <x:c r="R376" s="161" t="str">
        <x:v>Lasse Reste vollständig abkühlen und bewahre sie luftdicht bis zu 3 Tage im Kühlschrank auf.</x:v>
      </x:c>
      <x:c r="S376" s="161" t="str">
        <x:v>Erwärme das Gericht bei 160 °C im Backofen oder portionsweise in der Mikrowelle.</x:v>
      </x:c>
      <x:c r="T376" s="138" t="str"/>
      <x:c r="U376" s="138" t="str">
        <x:v>https://www.bbcgoodfood.com/recipes/healthy-chicken-pasta-bake</x:v>
      </x:c>
      <x:c r="V376" s="138" t="str">
        <x:v>reviewed</x:v>
      </x:c>
      <x:c r="W376" s="138" t="n">
        <x:v>90</x:v>
      </x:c>
      <x:c r="X376" s="138" t="n">
        <x:v>46232</x:v>
      </x:c>
    </x:row>
    <x:row r="377">
      <x:c r="A377" s="137" t="str">
        <x:v>DI-376</x:v>
      </x:c>
      <x:c r="B377" s="137" t="n">
        <x:v>1</x:v>
      </x:c>
      <x:c r="C377" s="137" t="str">
        <x:v>DI-376-V1</x:v>
      </x:c>
      <x:c r="D377" s="142" t="str">
        <x:v>Fisch-Korma</x:v>
      </x:c>
      <x:c r="E377" s="138" t="str">
        <x:v>Abendessen</x:v>
      </x:c>
      <x:c r="F377" s="138" t="str">
        <x:v>pescetarisch</x:v>
      </x:c>
      <x:c r="G377" s="138" t="str">
        <x:v>pan|healthy-fish-korma</x:v>
      </x:c>
      <x:c r="H377" s="138" t="n">
        <x:v>4</x:v>
      </x:c>
      <x:c r="I377" s="138" t="n">
        <x:v>19</x:v>
      </x:c>
      <x:c r="J377" s="138" t="n">
        <x:v>36</x:v>
      </x:c>
      <x:c r="K377" s="138" t="n">
        <x:v>55</x:v>
      </x:c>
      <x:c r="L377" s="138" t="str">
        <x:v>anspruchsvoll</x:v>
      </x:c>
      <x:c r="M377" s="138" t="str">
        <x:f>'recipe_classification'!AH377</x:f>
        <x:v>mittel</x:v>
      </x:c>
      <x:c r="N377" s="138" t="n">
        <x:f>'recipe_classification'!AN377</x:f>
        <x:v>3</x:v>
      </x:c>
      <x:c r="O377" s="138" t="n">
        <x:v>2</x:v>
      </x:c>
      <x:c r="P377" s="141" t="b">
        <x:v>0</x:v>
      </x:c>
      <x:c r="Q377" s="141" t="b">
        <x:f>'recipe_classification'!AK377=1</x:f>
        <x:v>1</x:v>
      </x:c>
      <x:c r="R377" s="161" t="str">
        <x:v>Lasse Reste rasch abkühlen und bewahre sie luftdicht höchstens 2 Tage im Kühlschrank auf.</x:v>
      </x:c>
      <x:c r="S377" s="161" t="str">
        <x:v>Erhitze das Gericht einmal vollständig, aber möglichst schonend. Bewahre kalte Beilagen getrennt auf.</x:v>
      </x:c>
      <x:c r="T377" s="138" t="str"/>
      <x:c r="U377" s="138" t="str">
        <x:v>https://www.bbcgoodfood.com/recipes/healthy-fish-korma</x:v>
      </x:c>
      <x:c r="V377" s="138" t="str">
        <x:v>reviewed</x:v>
      </x:c>
      <x:c r="W377" s="138" t="n">
        <x:v>90</x:v>
      </x:c>
      <x:c r="X377" s="138" t="n">
        <x:v>46232</x:v>
      </x:c>
    </x:row>
    <x:row r="378">
      <x:c r="A378" s="137" t="str">
        <x:v>DI-377</x:v>
      </x:c>
      <x:c r="B378" s="137" t="n">
        <x:v>1</x:v>
      </x:c>
      <x:c r="C378" s="137" t="str">
        <x:v>DI-377-V1</x:v>
      </x:c>
      <x:c r="D378" s="142" t="str">
        <x:v>Fischauflauf</x:v>
      </x:c>
      <x:c r="E378" s="138" t="str">
        <x:v>Abendessen</x:v>
      </x:c>
      <x:c r="F378" s="138" t="str">
        <x:v>pescetarisch</x:v>
      </x:c>
      <x:c r="G378" s="138" t="str">
        <x:v>pan|healthy-fish-pie</x:v>
      </x:c>
      <x:c r="H378" s="138" t="n">
        <x:v>4</x:v>
      </x:c>
      <x:c r="I378" s="138" t="n">
        <x:v>26</x:v>
      </x:c>
      <x:c r="J378" s="138" t="n">
        <x:v>49</x:v>
      </x:c>
      <x:c r="K378" s="138" t="n">
        <x:v>75</x:v>
      </x:c>
      <x:c r="L378" s="138" t="str">
        <x:v>mittel</x:v>
      </x:c>
      <x:c r="M378" s="138" t="str">
        <x:f>'recipe_classification'!AH378</x:f>
        <x:v>mittel</x:v>
      </x:c>
      <x:c r="N378" s="138" t="n">
        <x:f>'recipe_classification'!AN378</x:f>
        <x:v>2</x:v>
      </x:c>
      <x:c r="O378" s="138" t="n">
        <x:v>2</x:v>
      </x:c>
      <x:c r="P378" s="141" t="b">
        <x:v>0</x:v>
      </x:c>
      <x:c r="Q378" s="141" t="b">
        <x:f>'recipe_classification'!AK378=1</x:f>
        <x:v>1</x:v>
      </x:c>
      <x:c r="R378" s="161" t="str">
        <x:v>Lasse Reste rasch abkühlen und bewahre sie luftdicht höchstens 2 Tage im Kühlschrank auf.</x:v>
      </x:c>
      <x:c r="S378" s="161" t="str">
        <x:v>Erhitze das Gericht einmal vollständig, aber möglichst schonend. Bewahre kalte Beilagen getrennt auf.</x:v>
      </x:c>
      <x:c r="T378" s="138" t="str"/>
      <x:c r="U378" s="138" t="str">
        <x:v>https://www.bbcgoodfood.com/recipes/fish-pie-swede-potato-topping</x:v>
      </x:c>
      <x:c r="V378" s="138" t="str">
        <x:v>reviewed</x:v>
      </x:c>
      <x:c r="W378" s="138" t="n">
        <x:v>90</x:v>
      </x:c>
      <x:c r="X378" s="138" t="n">
        <x:v>46232</x:v>
      </x:c>
    </x:row>
    <x:row r="379">
      <x:c r="A379" s="137" t="str">
        <x:v>DI-378</x:v>
      </x:c>
      <x:c r="B379" s="137" t="n">
        <x:v>1</x:v>
      </x:c>
      <x:c r="C379" s="137" t="str">
        <x:v>DI-378-V1</x:v>
      </x:c>
      <x:c r="D379" s="142" t="str">
        <x:v>Lasagne</x:v>
      </x:c>
      <x:c r="E379" s="138" t="str">
        <x:v>Abendessen</x:v>
      </x:c>
      <x:c r="F379" s="138" t="str">
        <x:v>omnivor</x:v>
      </x:c>
      <x:c r="G379" s="138" t="str">
        <x:v>pan|healthy-lasagne</x:v>
      </x:c>
      <x:c r="H379" s="138" t="n">
        <x:v>4</x:v>
      </x:c>
      <x:c r="I379" s="138" t="n">
        <x:v>31</x:v>
      </x:c>
      <x:c r="J379" s="138" t="n">
        <x:v>59</x:v>
      </x:c>
      <x:c r="K379" s="138" t="n">
        <x:v>90</x:v>
      </x:c>
      <x:c r="L379" s="138" t="str">
        <x:v>anspruchsvoll</x:v>
      </x:c>
      <x:c r="M379" s="138" t="str">
        <x:f>'recipe_classification'!AH379</x:f>
        <x:v>mittel</x:v>
      </x:c>
      <x:c r="N379" s="138" t="n">
        <x:f>'recipe_classification'!AN379</x:f>
        <x:v>4</x:v>
      </x:c>
      <x:c r="O379" s="138" t="n">
        <x:v>3</x:v>
      </x:c>
      <x:c r="P379" s="141" t="b">
        <x:v>0</x:v>
      </x:c>
      <x:c r="Q379" s="141" t="b">
        <x:f>'recipe_classification'!AK379=1</x:f>
        <x:v>1</x:v>
      </x:c>
      <x:c r="R379" s="161" t="str">
        <x:v>Lasse Reste vollständig abkühlen und bewahre sie luftdicht bis zu 3 Tage im Kühlschrank auf.</x:v>
      </x:c>
      <x:c r="S379" s="161" t="str">
        <x:v>Erhitze das Gericht in Pfanne, Topf oder Mikrowelle vollständig. Gib bei Bedarf einen kleinen Schuss Wasser hinzu.</x:v>
      </x:c>
      <x:c r="T379" s="138" t="str"/>
      <x:c r="U379" s="138" t="str">
        <x:v>https://www.bbcgoodfood.com/recipes/healthy-lasagne</x:v>
      </x:c>
      <x:c r="V379" s="138" t="str">
        <x:v>reviewed</x:v>
      </x:c>
      <x:c r="W379" s="138" t="n">
        <x:v>90</x:v>
      </x:c>
      <x:c r="X379" s="138" t="n">
        <x:v>46232</x:v>
      </x:c>
    </x:row>
    <x:row r="380">
      <x:c r="A380" s="137" t="str">
        <x:v>DI-379</x:v>
      </x:c>
      <x:c r="B380" s="137" t="n">
        <x:v>1</x:v>
      </x:c>
      <x:c r="C380" s="137" t="str">
        <x:v>DI-379-V1</x:v>
      </x:c>
      <x:c r="D380" s="142" t="str">
        <x:v>Sonntagsbraten</x:v>
      </x:c>
      <x:c r="E380" s="138" t="str">
        <x:v>Abendessen</x:v>
      </x:c>
      <x:c r="F380" s="138" t="str">
        <x:v>vegan</x:v>
      </x:c>
      <x:c r="G380" s="138" t="str">
        <x:v>bake|healthy-roast-dinner</x:v>
      </x:c>
      <x:c r="H380" s="138" t="n">
        <x:v>2</x:v>
      </x:c>
      <x:c r="I380" s="138" t="n">
        <x:v>23</x:v>
      </x:c>
      <x:c r="J380" s="138" t="n">
        <x:v>42</x:v>
      </x:c>
      <x:c r="K380" s="138" t="n">
        <x:v>65</x:v>
      </x:c>
      <x:c r="L380" s="138" t="str">
        <x:v>anspruchsvoll</x:v>
      </x:c>
      <x:c r="M380" s="138" t="str">
        <x:f>'recipe_classification'!AH380</x:f>
        <x:v>günstig</x:v>
      </x:c>
      <x:c r="N380" s="138" t="n">
        <x:f>'recipe_classification'!AN380</x:f>
        <x:v>4</x:v>
      </x:c>
      <x:c r="O380" s="138" t="n">
        <x:v>3</x:v>
      </x:c>
      <x:c r="P380" s="141" t="b">
        <x:v>1</x:v>
      </x:c>
      <x:c r="Q380" s="141" t="b">
        <x:f>'recipe_classification'!AK380=1</x:f>
        <x:v>1</x:v>
      </x:c>
      <x:c r="R380" s="161" t="str">
        <x:v>Lasse Reste vollständig abkühlen und bewahre sie luftdicht bis zu 3 Tage im Kühlschrank auf.</x:v>
      </x:c>
      <x:c r="S380" s="161" t="str">
        <x:v>Erwärme das Gericht bei 160 °C im Backofen oder portionsweise in der Mikrowelle.</x:v>
      </x:c>
      <x:c r="T380" s="138" t="str"/>
      <x:c r="U380" s="138" t="str">
        <x:v>https://www.bbcgoodfood.com/recipes/healthy-roast-dinner</x:v>
      </x:c>
      <x:c r="V380" s="138" t="str">
        <x:v>reviewed</x:v>
      </x:c>
      <x:c r="W380" s="138" t="n">
        <x:v>90</x:v>
      </x:c>
      <x:c r="X380" s="138" t="n">
        <x:v>46232</x:v>
      </x:c>
    </x:row>
    <x:row r="381">
      <x:c r="A381" s="137" t="str">
        <x:v>DI-380</x:v>
      </x:c>
      <x:c r="B381" s="137" t="n">
        <x:v>1</x:v>
      </x:c>
      <x:c r="C381" s="137" t="str">
        <x:v>DI-380-V1</x:v>
      </x:c>
      <x:c r="D381" s="142" t="str">
        <x:v>Shakshuka</x:v>
      </x:c>
      <x:c r="E381" s="138" t="str">
        <x:v>Abendessen</x:v>
      </x:c>
      <x:c r="F381" s="138" t="str">
        <x:v>vegetarisch</x:v>
      </x:c>
      <x:c r="G381" s="138" t="str">
        <x:v>pan|healthy-shakshuka</x:v>
      </x:c>
      <x:c r="H381" s="138" t="n">
        <x:v>2</x:v>
      </x:c>
      <x:c r="I381" s="138" t="n">
        <x:v>14</x:v>
      </x:c>
      <x:c r="J381" s="138" t="n">
        <x:v>26</x:v>
      </x:c>
      <x:c r="K381" s="138" t="n">
        <x:v>40</x:v>
      </x:c>
      <x:c r="L381" s="138" t="str">
        <x:v>mittel</x:v>
      </x:c>
      <x:c r="M381" s="138" t="str">
        <x:f>'recipe_classification'!AH381</x:f>
        <x:v>mittel</x:v>
      </x:c>
      <x:c r="N381" s="138" t="n">
        <x:f>'recipe_classification'!AN381</x:f>
        <x:v>3</x:v>
      </x:c>
      <x:c r="O381" s="138" t="n">
        <x:v>3</x:v>
      </x:c>
      <x:c r="P381" s="141" t="b">
        <x:v>0</x:v>
      </x:c>
      <x:c r="Q381" s="141" t="b">
        <x:f>'recipe_classification'!AK381=1</x:f>
        <x:v>1</x:v>
      </x:c>
      <x:c r="R381" s="161" t="str">
        <x:v>Lasse Reste vollständig abkühlen und bewahre sie luftdicht bis zu 3 Tage im Kühlschrank auf.</x:v>
      </x:c>
      <x:c r="S381" s="161" t="str">
        <x:v>Erhitze das Gericht in Pfanne, Topf oder Mikrowelle vollständig. Gib bei Bedarf einen kleinen Schuss Wasser hinzu.</x:v>
      </x:c>
      <x:c r="T381" s="138" t="str"/>
      <x:c r="U381" s="138" t="str">
        <x:v>https://www.bbcgoodfood.com/recipes/healthy-shakshuka</x:v>
      </x:c>
      <x:c r="V381" s="138" t="str">
        <x:v>reviewed</x:v>
      </x:c>
      <x:c r="W381" s="138" t="n">
        <x:v>90</x:v>
      </x:c>
      <x:c r="X381" s="138" t="n">
        <x:v>46232</x:v>
      </x:c>
    </x:row>
    <x:row r="382">
      <x:c r="A382" s="137" t="str">
        <x:v>DI-381</x:v>
      </x:c>
      <x:c r="B382" s="137" t="n">
        <x:v>1</x:v>
      </x:c>
      <x:c r="C382" s="137" t="str">
        <x:v>DI-381-V1</x:v>
      </x:c>
      <x:c r="D382" s="142" t="str">
        <x:v>Tikka Masala</x:v>
      </x:c>
      <x:c r="E382" s="138" t="str">
        <x:v>Abendessen</x:v>
      </x:c>
      <x:c r="F382" s="138" t="str">
        <x:v>omnivor</x:v>
      </x:c>
      <x:c r="G382" s="138" t="str">
        <x:v>pan|healthy-tikka-masala</x:v>
      </x:c>
      <x:c r="H382" s="138" t="n">
        <x:v>4</x:v>
      </x:c>
      <x:c r="I382" s="138" t="n">
        <x:v>23</x:v>
      </x:c>
      <x:c r="J382" s="138" t="n">
        <x:v>42</x:v>
      </x:c>
      <x:c r="K382" s="138" t="n">
        <x:v>65</x:v>
      </x:c>
      <x:c r="L382" s="138" t="str">
        <x:v>mittel</x:v>
      </x:c>
      <x:c r="M382" s="138" t="str">
        <x:f>'recipe_classification'!AH382</x:f>
        <x:v>günstig</x:v>
      </x:c>
      <x:c r="N382" s="138" t="n">
        <x:f>'recipe_classification'!AN382</x:f>
        <x:v>4</x:v>
      </x:c>
      <x:c r="O382" s="138" t="n">
        <x:v>3</x:v>
      </x:c>
      <x:c r="P382" s="141" t="b">
        <x:v>0</x:v>
      </x:c>
      <x:c r="Q382" s="141" t="b">
        <x:f>'recipe_classification'!AK382=1</x:f>
        <x:v>1</x:v>
      </x:c>
      <x:c r="R382" s="161" t="str">
        <x:v>Lasse Reste vollständig abkühlen und bewahre sie luftdicht bis zu 3 Tage im Kühlschrank auf.</x:v>
      </x:c>
      <x:c r="S382" s="161" t="str">
        <x:v>Erhitze das Gericht in Pfanne, Topf oder Mikrowelle vollständig. Gib bei Bedarf einen kleinen Schuss Wasser hinzu.</x:v>
      </x:c>
      <x:c r="T382" s="138" t="str"/>
      <x:c r="U382" s="138" t="str">
        <x:v>https://www.bbcgoodfood.com/recipes/healthy-tikka-masala</x:v>
      </x:c>
      <x:c r="V382" s="138" t="str">
        <x:v>reviewed</x:v>
      </x:c>
      <x:c r="W382" s="138" t="n">
        <x:v>90</x:v>
      </x:c>
      <x:c r="X382" s="138" t="n">
        <x:v>46232</x:v>
      </x:c>
    </x:row>
    <x:row r="383">
      <x:c r="A383" s="137" t="str">
        <x:v>DI-382</x:v>
      </x:c>
      <x:c r="B383" s="137" t="n">
        <x:v>1</x:v>
      </x:c>
      <x:c r="C383" s="137" t="str">
        <x:v>DI-382-V1</x:v>
      </x:c>
      <x:c r="D383" s="142" t="str">
        <x:v>veganer Nudelauflauf</x:v>
      </x:c>
      <x:c r="E383" s="138" t="str">
        <x:v>Abendessen</x:v>
      </x:c>
      <x:c r="F383" s="138" t="str">
        <x:v>vegan</x:v>
      </x:c>
      <x:c r="G383" s="138" t="str">
        <x:v>bake|healthy-vegan-pasta-bake</x:v>
      </x:c>
      <x:c r="H383" s="138" t="n">
        <x:v>4</x:v>
      </x:c>
      <x:c r="I383" s="138" t="n">
        <x:v>12</x:v>
      </x:c>
      <x:c r="J383" s="138" t="n">
        <x:v>23</x:v>
      </x:c>
      <x:c r="K383" s="138" t="n">
        <x:v>35</x:v>
      </x:c>
      <x:c r="L383" s="138" t="str">
        <x:v>mittel</x:v>
      </x:c>
      <x:c r="M383" s="138" t="str">
        <x:f>'recipe_classification'!AH383</x:f>
        <x:v>günstig</x:v>
      </x:c>
      <x:c r="N383" s="138" t="n">
        <x:f>'recipe_classification'!AN383</x:f>
        <x:v>5</x:v>
      </x:c>
      <x:c r="O383" s="138" t="n">
        <x:v>3</x:v>
      </x:c>
      <x:c r="P383" s="141" t="b">
        <x:v>1</x:v>
      </x:c>
      <x:c r="Q383" s="141" t="b">
        <x:f>'recipe_classification'!AK383=1</x:f>
        <x:v>1</x:v>
      </x:c>
      <x:c r="R383" s="161" t="str">
        <x:v>Lasse Reste vollständig abkühlen und bewahre sie luftdicht bis zu 3 Tage im Kühlschrank auf.</x:v>
      </x:c>
      <x:c r="S383" s="161" t="str">
        <x:v>Erwärme das Gericht bei 160 °C im Backofen oder portionsweise in der Mikrowelle.</x:v>
      </x:c>
      <x:c r="T383" s="138" t="str"/>
      <x:c r="U383" s="138" t="str">
        <x:v>https://www.bbcgoodfood.com/recipes/vegan-pasta-bake-2</x:v>
      </x:c>
      <x:c r="V383" s="138" t="str">
        <x:v>reviewed</x:v>
      </x:c>
      <x:c r="W383" s="138" t="n">
        <x:v>90</x:v>
      </x:c>
      <x:c r="X383" s="138" t="n">
        <x:v>46232</x:v>
      </x:c>
    </x:row>
    <x:row r="384">
      <x:c r="A384" s="137" t="str">
        <x:v>DI-383</x:v>
      </x:c>
      <x:c r="B384" s="137" t="n">
        <x:v>1</x:v>
      </x:c>
      <x:c r="C384" s="137" t="str">
        <x:v>DI-383-V1</x:v>
      </x:c>
      <x:c r="D384" s="142" t="str">
        <x:v>Kräuter-Ofenfisch mit grünen Oliven</x:v>
      </x:c>
      <x:c r="E384" s="138" t="str">
        <x:v>Abendessen</x:v>
      </x:c>
      <x:c r="F384" s="138" t="str">
        <x:v>pescetarisch</x:v>
      </x:c>
      <x:c r="G384" s="138" t="str">
        <x:v>bake|herby-baked-fish-with-green-olives</x:v>
      </x:c>
      <x:c r="H384" s="138" t="n">
        <x:v>4</x:v>
      </x:c>
      <x:c r="I384" s="138" t="n">
        <x:v>9</x:v>
      </x:c>
      <x:c r="J384" s="138" t="n">
        <x:v>16</x:v>
      </x:c>
      <x:c r="K384" s="138" t="n">
        <x:v>25</x:v>
      </x:c>
      <x:c r="L384" s="138" t="str">
        <x:v>einfach</x:v>
      </x:c>
      <x:c r="M384" s="138" t="str">
        <x:f>'recipe_classification'!AH384</x:f>
        <x:v>mittel</x:v>
      </x:c>
      <x:c r="N384" s="138" t="n">
        <x:f>'recipe_classification'!AN384</x:f>
        <x:v>3</x:v>
      </x:c>
      <x:c r="O384" s="138" t="n">
        <x:v>2</x:v>
      </x:c>
      <x:c r="P384" s="141" t="b">
        <x:v>0</x:v>
      </x:c>
      <x:c r="Q384" s="141" t="b">
        <x:f>'recipe_classification'!AK384=1</x:f>
        <x:v>1</x:v>
      </x:c>
      <x:c r="R384" s="161" t="str">
        <x:v>Lasse Reste rasch abkühlen und bewahre sie luftdicht höchstens 2 Tage im Kühlschrank auf.</x:v>
      </x:c>
      <x:c r="S384" s="161" t="str">
        <x:v>Erhitze das Gericht einmal vollständig, aber möglichst schonend. Bewahre kalte Beilagen getrennt auf.</x:v>
      </x:c>
      <x:c r="T384" s="138" t="str"/>
      <x:c r="U384" s="138" t="str">
        <x:v>https://www.bbcgoodfood.com/recipes/herby-baked-fish-with-green-olives</x:v>
      </x:c>
      <x:c r="V384" s="138" t="str">
        <x:v>reviewed</x:v>
      </x:c>
      <x:c r="W384" s="138" t="n">
        <x:v>90</x:v>
      </x:c>
      <x:c r="X384" s="138" t="n">
        <x:v>46232</x:v>
      </x:c>
    </x:row>
    <x:row r="385">
      <x:c r="A385" s="137" t="str">
        <x:v>DI-384</x:v>
      </x:c>
      <x:c r="B385" s="137" t="n">
        <x:v>1</x:v>
      </x:c>
      <x:c r="C385" s="137" t="str">
        <x:v>DI-384-V1</x:v>
      </x:c>
      <x:c r="D385" s="142" t="str">
        <x:v>Kräuter-Lammfilet mit Caponata</x:v>
      </x:c>
      <x:c r="E385" s="138" t="str">
        <x:v>Abendessen</x:v>
      </x:c>
      <x:c r="F385" s="138" t="str">
        <x:v>omnivor</x:v>
      </x:c>
      <x:c r="G385" s="138" t="str">
        <x:v>pan|herby-lamb-fillet-with-caponata</x:v>
      </x:c>
      <x:c r="H385" s="138" t="n">
        <x:v>2</x:v>
      </x:c>
      <x:c r="I385" s="138" t="n">
        <x:v>12</x:v>
      </x:c>
      <x:c r="J385" s="138" t="n">
        <x:v>23</x:v>
      </x:c>
      <x:c r="K385" s="138" t="n">
        <x:v>35</x:v>
      </x:c>
      <x:c r="L385" s="138" t="str">
        <x:v>mittel</x:v>
      </x:c>
      <x:c r="M385" s="138" t="str">
        <x:f>'recipe_classification'!AH385</x:f>
        <x:v>teuer</x:v>
      </x:c>
      <x:c r="N385" s="138" t="n">
        <x:f>'recipe_classification'!AN385</x:f>
        <x:v>3</x:v>
      </x:c>
      <x:c r="O385" s="138" t="n">
        <x:v>3</x:v>
      </x:c>
      <x:c r="P385" s="141" t="b">
        <x:v>0</x:v>
      </x:c>
      <x:c r="Q385" s="141" t="b">
        <x:f>'recipe_classification'!AK385=1</x:f>
        <x:v>1</x:v>
      </x:c>
      <x:c r="R385" s="161" t="str">
        <x:v>Lasse Reste vollständig abkühlen und bewahre sie luftdicht bis zu 3 Tage im Kühlschrank auf.</x:v>
      </x:c>
      <x:c r="S385" s="161" t="str">
        <x:v>Erhitze das Gericht in Pfanne, Topf oder Mikrowelle vollständig. Gib bei Bedarf einen kleinen Schuss Wasser hinzu.</x:v>
      </x:c>
      <x:c r="T385" s="138" t="str"/>
      <x:c r="U385" s="138" t="str">
        <x:v>https://www.bbcgoodfood.com/recipes/herby-lamb-fillet-caponata</x:v>
      </x:c>
      <x:c r="V385" s="138" t="str">
        <x:v>reviewed</x:v>
      </x:c>
      <x:c r="W385" s="138" t="n">
        <x:v>90</x:v>
      </x:c>
      <x:c r="X385" s="138" t="n">
        <x:v>46232</x:v>
      </x:c>
    </x:row>
    <x:row r="386">
      <x:c r="A386" s="137" t="str">
        <x:v>DI-385</x:v>
      </x:c>
      <x:c r="B386" s="137" t="n">
        <x:v>1</x:v>
      </x:c>
      <x:c r="C386" s="137" t="str">
        <x:v>DI-385-V1</x:v>
      </x:c>
      <x:c r="D386" s="142" t="str">
        <x:v>Honig-Senf-Hähnchenschenkel mit Frühlingsgemüse</x:v>
      </x:c>
      <x:c r="E386" s="138" t="str">
        <x:v>Abendessen</x:v>
      </x:c>
      <x:c r="F386" s="138" t="str">
        <x:v>omnivor</x:v>
      </x:c>
      <x:c r="G386" s="138" t="str">
        <x:v>pan|honey-mustard-chicken-thighs-with-spring-veg</x:v>
      </x:c>
      <x:c r="H386" s="138" t="n">
        <x:v>2</x:v>
      </x:c>
      <x:c r="I386" s="138" t="n">
        <x:v>18</x:v>
      </x:c>
      <x:c r="J386" s="138" t="n">
        <x:v>32</x:v>
      </x:c>
      <x:c r="K386" s="138" t="n">
        <x:v>50</x:v>
      </x:c>
      <x:c r="L386" s="138" t="str">
        <x:v>mittel</x:v>
      </x:c>
      <x:c r="M386" s="138" t="str">
        <x:f>'recipe_classification'!AH386</x:f>
        <x:v>mittel</x:v>
      </x:c>
      <x:c r="N386" s="138" t="n">
        <x:f>'recipe_classification'!AN386</x:f>
        <x:v>3</x:v>
      </x:c>
      <x:c r="O386" s="138" t="n">
        <x:v>3</x:v>
      </x:c>
      <x:c r="P386" s="141" t="b">
        <x:v>0</x:v>
      </x:c>
      <x:c r="Q386" s="141" t="b">
        <x:f>'recipe_classification'!AK386=1</x:f>
        <x:v>1</x:v>
      </x:c>
      <x:c r="R386" s="161" t="str">
        <x:v>Lasse Reste vollständig abkühlen und bewahre sie luftdicht bis zu 3 Tage im Kühlschrank auf.</x:v>
      </x:c>
      <x:c r="S386" s="161" t="str">
        <x:v>Erhitze das Gericht in Pfanne, Topf oder Mikrowelle vollständig. Gib bei Bedarf einen kleinen Schuss Wasser hinzu.</x:v>
      </x:c>
      <x:c r="T386" s="138" t="str"/>
      <x:c r="U386" s="138" t="str">
        <x:v>https://www.bbcgoodfood.com/recipes/honey-mustard-chicken-thighs-spring-veg</x:v>
      </x:c>
      <x:c r="V386" s="138" t="str">
        <x:v>reviewed</x:v>
      </x:c>
      <x:c r="W386" s="138" t="n">
        <x:v>90</x:v>
      </x:c>
      <x:c r="X386" s="138" t="n">
        <x:v>46232</x:v>
      </x:c>
    </x:row>
    <x:row r="387">
      <x:c r="A387" s="137" t="str">
        <x:v>DI-386</x:v>
      </x:c>
      <x:c r="B387" s="137" t="n">
        <x:v>1</x:v>
      </x:c>
      <x:c r="C387" s="137" t="str">
        <x:v>DI-386-V1</x:v>
      </x:c>
      <x:c r="D387" s="142" t="str">
        <x:v>Honig-Senf-Hähnchentopf mit Pastinaken</x:v>
      </x:c>
      <x:c r="E387" s="138" t="str">
        <x:v>Abendessen</x:v>
      </x:c>
      <x:c r="F387" s="138" t="str">
        <x:v>omnivor</x:v>
      </x:c>
      <x:c r="G387" s="138" t="str">
        <x:v>pan|honey-mustard-chicken-pot-with-parsnips</x:v>
      </x:c>
      <x:c r="H387" s="138" t="n">
        <x:v>4</x:v>
      </x:c>
      <x:c r="I387" s="138" t="n">
        <x:v>16</x:v>
      </x:c>
      <x:c r="J387" s="138" t="n">
        <x:v>29</x:v>
      </x:c>
      <x:c r="K387" s="138" t="n">
        <x:v>45</x:v>
      </x:c>
      <x:c r="L387" s="138" t="str">
        <x:v>mittel</x:v>
      </x:c>
      <x:c r="M387" s="138" t="str">
        <x:f>'recipe_classification'!AH387</x:f>
        <x:v>mittel</x:v>
      </x:c>
      <x:c r="N387" s="138" t="n">
        <x:f>'recipe_classification'!AN387</x:f>
        <x:v>3</x:v>
      </x:c>
      <x:c r="O387" s="138" t="n">
        <x:v>3</x:v>
      </x:c>
      <x:c r="P387" s="141" t="b">
        <x:v>0</x:v>
      </x:c>
      <x:c r="Q387" s="141" t="b">
        <x:f>'recipe_classification'!AK387=1</x:f>
        <x:v>1</x:v>
      </x:c>
      <x:c r="R387" s="161" t="str">
        <x:v>Lasse Reste vollständig abkühlen und bewahre sie luftdicht bis zu 3 Tage im Kühlschrank auf.</x:v>
      </x:c>
      <x:c r="S387" s="161" t="str">
        <x:v>Erhitze das Gericht in Pfanne, Topf oder Mikrowelle vollständig. Gib bei Bedarf einen kleinen Schuss Wasser hinzu.</x:v>
      </x:c>
      <x:c r="T387" s="138" t="str"/>
      <x:c r="U387" s="138" t="str">
        <x:v>https://www.bbcgoodfood.com/recipes/honey-mustard-chicken-pot-parsnips</x:v>
      </x:c>
      <x:c r="V387" s="138" t="str">
        <x:v>reviewed</x:v>
      </x:c>
      <x:c r="W387" s="138" t="n">
        <x:v>90</x:v>
      </x:c>
      <x:c r="X387" s="138" t="n">
        <x:v>46232</x:v>
      </x:c>
    </x:row>
    <x:row r="388">
      <x:c r="A388" s="137" t="str">
        <x:v>DI-387</x:v>
      </x:c>
      <x:c r="B388" s="137" t="n">
        <x:v>1</x:v>
      </x:c>
      <x:c r="C388" s="137" t="str">
        <x:v>DI-387-V1</x:v>
      </x:c>
      <x:c r="D388" s="142" t="str">
        <x:v>Indisch inspirierter scharfer Kohl</x:v>
      </x:c>
      <x:c r="E388" s="138" t="str">
        <x:v>Abendessen</x:v>
      </x:c>
      <x:c r="F388" s="138" t="str">
        <x:v>vegetarisch</x:v>
      </x:c>
      <x:c r="G388" s="138" t="str">
        <x:v>pan|indian-inspired-spicy-cabbage</x:v>
      </x:c>
      <x:c r="H388" s="138" t="n">
        <x:v>2</x:v>
      </x:c>
      <x:c r="I388" s="138" t="n">
        <x:v>12</x:v>
      </x:c>
      <x:c r="J388" s="138" t="n">
        <x:v>23</x:v>
      </x:c>
      <x:c r="K388" s="138" t="n">
        <x:v>35</x:v>
      </x:c>
      <x:c r="L388" s="138" t="str">
        <x:v>mittel</x:v>
      </x:c>
      <x:c r="M388" s="138" t="str">
        <x:f>'recipe_classification'!AH388</x:f>
        <x:v>günstig</x:v>
      </x:c>
      <x:c r="N388" s="138" t="n">
        <x:f>'recipe_classification'!AN388</x:f>
        <x:v>3</x:v>
      </x:c>
      <x:c r="O388" s="138" t="n">
        <x:v>3</x:v>
      </x:c>
      <x:c r="P388" s="141" t="b">
        <x:v>0</x:v>
      </x:c>
      <x:c r="Q388" s="141" t="b">
        <x:f>'recipe_classification'!AK388=1</x:f>
        <x:v>1</x:v>
      </x:c>
      <x:c r="R388" s="161" t="str">
        <x:v>Lasse Reste vollständig abkühlen und bewahre sie luftdicht bis zu 3 Tage im Kühlschrank auf.</x:v>
      </x:c>
      <x:c r="S388" s="161" t="str">
        <x:v>Erhitze das Gericht in Pfanne, Topf oder Mikrowelle vollständig. Gib bei Bedarf einen kleinen Schuss Wasser hinzu.</x:v>
      </x:c>
      <x:c r="T388" s="138" t="str"/>
      <x:c r="U388" s="138" t="str">
        <x:v>https://www.bbcgoodfood.com/recipes/indian-inspired-spicy-cabbage</x:v>
      </x:c>
      <x:c r="V388" s="138" t="str">
        <x:v>reviewed</x:v>
      </x:c>
      <x:c r="W388" s="138" t="n">
        <x:v>90</x:v>
      </x:c>
      <x:c r="X388" s="138" t="n">
        <x:v>46232</x:v>
      </x:c>
    </x:row>
    <x:row r="389">
      <x:c r="A389" s="137" t="str">
        <x:v>DI-388</x:v>
      </x:c>
      <x:c r="B389" s="137" t="n">
        <x:v>1</x:v>
      </x:c>
      <x:c r="C389" s="137" t="str">
        <x:v>DI-388-V1</x:v>
      </x:c>
      <x:c r="D389" s="142" t="str">
        <x:v>Schneller Joghurt mit gefrorenen Beeren</x:v>
      </x:c>
      <x:c r="E389" s="138" t="str">
        <x:v>Abendessen</x:v>
      </x:c>
      <x:c r="F389" s="138" t="str">
        <x:v>vegetarisch</x:v>
      </x:c>
      <x:c r="G389" s="138" t="str">
        <x:v>pan|instant-frozen-berry-yogurt</x:v>
      </x:c>
      <x:c r="H389" s="138" t="n">
        <x:v>4</x:v>
      </x:c>
      <x:c r="I389" s="138" t="n">
        <x:v>5</x:v>
      </x:c>
      <x:c r="J389" s="138" t="n">
        <x:v>5</x:v>
      </x:c>
      <x:c r="K389" s="138" t="n">
        <x:v>10</x:v>
      </x:c>
      <x:c r="L389" s="138" t="str">
        <x:v>einfach</x:v>
      </x:c>
      <x:c r="M389" s="138" t="str">
        <x:f>'recipe_classification'!AH389</x:f>
        <x:v>günstig</x:v>
      </x:c>
      <x:c r="N389" s="138" t="n">
        <x:f>'recipe_classification'!AN389</x:f>
        <x:v>3</x:v>
      </x:c>
      <x:c r="O389" s="138" t="n">
        <x:v>3</x:v>
      </x:c>
      <x:c r="P389" s="141" t="b">
        <x:v>0</x:v>
      </x:c>
      <x:c r="Q389" s="141" t="b">
        <x:f>'recipe_classification'!AK389=1</x:f>
        <x:v>1</x:v>
      </x:c>
      <x:c r="R389" s="161" t="str">
        <x:v>Lasse Reste vollständig abkühlen und bewahre sie luftdicht bis zu 3 Tage im Kühlschrank auf.</x:v>
      </x:c>
      <x:c r="S389" s="161" t="str">
        <x:v>Erhitze das Gericht in Pfanne, Topf oder Mikrowelle vollständig. Gib bei Bedarf einen kleinen Schuss Wasser hinzu.</x:v>
      </x:c>
      <x:c r="T389" s="138" t="str"/>
      <x:c r="U389" s="138" t="str">
        <x:v>https://www.bbcgoodfood.com/recipes/instant-frozen-berry-yogurt</x:v>
      </x:c>
      <x:c r="V389" s="138" t="str">
        <x:v>reviewed</x:v>
      </x:c>
      <x:c r="W389" s="138" t="n">
        <x:v>90</x:v>
      </x:c>
      <x:c r="X389" s="138" t="n">
        <x:v>46232</x:v>
      </x:c>
    </x:row>
    <x:row r="390">
      <x:c r="A390" s="137" t="str">
        <x:v>DI-389</x:v>
      </x:c>
      <x:c r="B390" s="137" t="n">
        <x:v>1</x:v>
      </x:c>
      <x:c r="C390" s="137" t="str">
        <x:v>DI-389-V1</x:v>
      </x:c>
      <x:c r="D390" s="142" t="str">
        <x:v>Jerk-Blumenkohl mit Kokosreis</x:v>
      </x:c>
      <x:c r="E390" s="138" t="str">
        <x:v>Abendessen</x:v>
      </x:c>
      <x:c r="F390" s="138" t="str">
        <x:v>vegetarisch</x:v>
      </x:c>
      <x:c r="G390" s="138" t="str">
        <x:v>pan|jerk-style-cauliflower-with-coconut-rice</x:v>
      </x:c>
      <x:c r="H390" s="138" t="n">
        <x:v>4</x:v>
      </x:c>
      <x:c r="I390" s="138" t="n">
        <x:v>19</x:v>
      </x:c>
      <x:c r="J390" s="138" t="n">
        <x:v>36</x:v>
      </x:c>
      <x:c r="K390" s="138" t="n">
        <x:v>55</x:v>
      </x:c>
      <x:c r="L390" s="138" t="str">
        <x:v>mittel</x:v>
      </x:c>
      <x:c r="M390" s="138" t="str">
        <x:f>'recipe_classification'!AH390</x:f>
        <x:v>günstig</x:v>
      </x:c>
      <x:c r="N390" s="138" t="n">
        <x:f>'recipe_classification'!AN390</x:f>
        <x:v>3</x:v>
      </x:c>
      <x:c r="O390" s="138" t="n">
        <x:v>3</x:v>
      </x:c>
      <x:c r="P390" s="141" t="b">
        <x:v>0</x:v>
      </x:c>
      <x:c r="Q390" s="141" t="b">
        <x:f>'recipe_classification'!AK390=1</x:f>
        <x:v>1</x:v>
      </x:c>
      <x:c r="R390" s="161" t="str">
        <x:v>Lasse Reste vollständig abkühlen und bewahre sie luftdicht bis zu 3 Tage im Kühlschrank auf.</x:v>
      </x:c>
      <x:c r="S390" s="161" t="str">
        <x:v>Erhitze das Gericht in Pfanne, Topf oder Mikrowelle vollständig. Gib bei Bedarf einen kleinen Schuss Wasser hinzu.</x:v>
      </x:c>
      <x:c r="T390" s="138" t="str"/>
      <x:c r="U390" s="138" t="str">
        <x:v>https://www.bbcgoodfood.com/recipes/jerk-style-cauliflower-with-coconut-rice</x:v>
      </x:c>
      <x:c r="V390" s="138" t="str">
        <x:v>reviewed</x:v>
      </x:c>
      <x:c r="W390" s="138" t="n">
        <x:v>90</x:v>
      </x:c>
      <x:c r="X390" s="138" t="n">
        <x:v>46232</x:v>
      </x:c>
    </x:row>
    <x:row r="391">
      <x:c r="A391" s="137" t="str">
        <x:v>DI-390</x:v>
      </x:c>
      <x:c r="B391" s="137" t="n">
        <x:v>1</x:v>
      </x:c>
      <x:c r="C391" s="137" t="str">
        <x:v>DI-390-V1</x:v>
      </x:c>
      <x:c r="D391" s="142" t="str">
        <x:v>Khatti Dal</x:v>
      </x:c>
      <x:c r="E391" s="138" t="str">
        <x:v>Abendessen</x:v>
      </x:c>
      <x:c r="F391" s="138" t="str">
        <x:v>vegetarisch</x:v>
      </x:c>
      <x:c r="G391" s="138" t="str">
        <x:v>curry|khatti-dhal</x:v>
      </x:c>
      <x:c r="H391" s="138" t="n">
        <x:v>4</x:v>
      </x:c>
      <x:c r="I391" s="138" t="n">
        <x:v>37</x:v>
      </x:c>
      <x:c r="J391" s="138" t="n">
        <x:v>68</x:v>
      </x:c>
      <x:c r="K391" s="138" t="n">
        <x:v>105</x:v>
      </x:c>
      <x:c r="L391" s="138" t="str">
        <x:v>anspruchsvoll</x:v>
      </x:c>
      <x:c r="M391" s="138" t="str">
        <x:f>'recipe_classification'!AH391</x:f>
        <x:v>günstig</x:v>
      </x:c>
      <x:c r="N391" s="138" t="n">
        <x:f>'recipe_classification'!AN391</x:f>
        <x:v>5</x:v>
      </x:c>
      <x:c r="O391" s="138" t="n">
        <x:v>3</x:v>
      </x:c>
      <x:c r="P391" s="141" t="b">
        <x:v>1</x:v>
      </x:c>
      <x:c r="Q391" s="141" t="b">
        <x:f>'recipe_classification'!AK391=1</x:f>
        <x:v>1</x:v>
      </x:c>
      <x:c r="R391" s="161" t="str">
        <x:v>Lasse das Gericht rasch abkühlen und bewahre es luftdicht bis zu 3 Tage im Kühlschrank auf.</x:v>
      </x:c>
      <x:c r="S391" s="161" t="str">
        <x:v>Erhitze es im Topf unter gelegentlichem Rühren vollständig. Gib bei Bedarf etwas Wasser oder Brühe hinzu.</x:v>
      </x:c>
      <x:c r="T391" s="138" t="str"/>
      <x:c r="U391" s="138" t="str">
        <x:v>https://www.bbcgoodfood.com/recipes/khatti-dhal</x:v>
      </x:c>
      <x:c r="V391" s="138" t="str">
        <x:v>reviewed</x:v>
      </x:c>
      <x:c r="W391" s="138" t="n">
        <x:v>90</x:v>
      </x:c>
      <x:c r="X391" s="138" t="n">
        <x:v>46232</x:v>
      </x:c>
    </x:row>
    <x:row r="392">
      <x:c r="A392" s="137" t="str">
        <x:v>DI-391</x:v>
      </x:c>
      <x:c r="B392" s="137" t="n">
        <x:v>1</x:v>
      </x:c>
      <x:c r="C392" s="137" t="str">
        <x:v>DI-391-V1</x:v>
      </x:c>
      <x:c r="D392" s="142" t="str">
        <x:v>Kitchari</x:v>
      </x:c>
      <x:c r="E392" s="138" t="str">
        <x:v>Abendessen</x:v>
      </x:c>
      <x:c r="F392" s="138" t="str">
        <x:v>vegetarisch</x:v>
      </x:c>
      <x:c r="G392" s="138" t="str">
        <x:v>pan|kitchari</x:v>
      </x:c>
      <x:c r="H392" s="138" t="n">
        <x:v>4</x:v>
      </x:c>
      <x:c r="I392" s="138" t="n">
        <x:v>23</x:v>
      </x:c>
      <x:c r="J392" s="138" t="n">
        <x:v>42</x:v>
      </x:c>
      <x:c r="K392" s="138" t="n">
        <x:v>65</x:v>
      </x:c>
      <x:c r="L392" s="138" t="str">
        <x:v>mittel</x:v>
      </x:c>
      <x:c r="M392" s="138" t="str">
        <x:f>'recipe_classification'!AH392</x:f>
        <x:v>günstig</x:v>
      </x:c>
      <x:c r="N392" s="138" t="n">
        <x:f>'recipe_classification'!AN392</x:f>
        <x:v>3</x:v>
      </x:c>
      <x:c r="O392" s="138" t="n">
        <x:v>3</x:v>
      </x:c>
      <x:c r="P392" s="141" t="b">
        <x:v>0</x:v>
      </x:c>
      <x:c r="Q392" s="141" t="b">
        <x:f>'recipe_classification'!AK392=1</x:f>
        <x:v>1</x:v>
      </x:c>
      <x:c r="R392" s="161" t="str">
        <x:v>Lasse Reste vollständig abkühlen und bewahre sie luftdicht bis zu 3 Tage im Kühlschrank auf.</x:v>
      </x:c>
      <x:c r="S392" s="161" t="str">
        <x:v>Erhitze das Gericht in Pfanne, Topf oder Mikrowelle vollständig. Gib bei Bedarf einen kleinen Schuss Wasser hinzu.</x:v>
      </x:c>
      <x:c r="T392" s="138" t="str"/>
      <x:c r="U392" s="138" t="str">
        <x:v>https://www.bbcgoodfood.com/recipes/kitchari</x:v>
      </x:c>
      <x:c r="V392" s="138" t="str">
        <x:v>reviewed</x:v>
      </x:c>
      <x:c r="W392" s="138" t="n">
        <x:v>90</x:v>
      </x:c>
      <x:c r="X392" s="138" t="n">
        <x:v>46232</x:v>
      </x:c>
    </x:row>
    <x:row r="393">
      <x:c r="A393" s="137" t="str">
        <x:v>DI-392</x:v>
      </x:c>
      <x:c r="B393" s="137" t="n">
        <x:v>1</x:v>
      </x:c>
      <x:c r="C393" s="137" t="str">
        <x:v>DI-392-V1</x:v>
      </x:c>
      <x:c r="D393" s="142" t="str">
        <x:v>Lamm-Dopiaza mit Brokkolireis</x:v>
      </x:c>
      <x:c r="E393" s="138" t="str">
        <x:v>Abendessen</x:v>
      </x:c>
      <x:c r="F393" s="138" t="str">
        <x:v>omnivor</x:v>
      </x:c>
      <x:c r="G393" s="138" t="str">
        <x:v>pan|lamb-dopiaza-with-broccoli-rice</x:v>
      </x:c>
      <x:c r="H393" s="138" t="n">
        <x:v>2</x:v>
      </x:c>
      <x:c r="I393" s="138" t="n">
        <x:v>38</x:v>
      </x:c>
      <x:c r="J393" s="138" t="n">
        <x:v>72</x:v>
      </x:c>
      <x:c r="K393" s="138" t="n">
        <x:v>110</x:v>
      </x:c>
      <x:c r="L393" s="138" t="str">
        <x:v>anspruchsvoll</x:v>
      </x:c>
      <x:c r="M393" s="138" t="str">
        <x:f>'recipe_classification'!AH393</x:f>
        <x:v>mittel</x:v>
      </x:c>
      <x:c r="N393" s="138" t="n">
        <x:f>'recipe_classification'!AN393</x:f>
        <x:v>3</x:v>
      </x:c>
      <x:c r="O393" s="138" t="n">
        <x:v>3</x:v>
      </x:c>
      <x:c r="P393" s="141" t="b">
        <x:v>0</x:v>
      </x:c>
      <x:c r="Q393" s="141" t="b">
        <x:f>'recipe_classification'!AK393=1</x:f>
        <x:v>1</x:v>
      </x:c>
      <x:c r="R393" s="161" t="str">
        <x:v>Lasse Reste vollständig abkühlen und bewahre sie luftdicht bis zu 3 Tage im Kühlschrank auf.</x:v>
      </x:c>
      <x:c r="S393" s="161" t="str">
        <x:v>Erhitze das Gericht in Pfanne, Topf oder Mikrowelle vollständig. Gib bei Bedarf einen kleinen Schuss Wasser hinzu.</x:v>
      </x:c>
      <x:c r="T393" s="138" t="str"/>
      <x:c r="U393" s="138" t="str">
        <x:v>https://www.bbcgoodfood.com/recipes/lamb-dopiaza-broccoli-rice</x:v>
      </x:c>
      <x:c r="V393" s="138" t="str">
        <x:v>reviewed</x:v>
      </x:c>
      <x:c r="W393" s="138" t="n">
        <x:v>90</x:v>
      </x:c>
      <x:c r="X393" s="138" t="n">
        <x:v>46232</x:v>
      </x:c>
    </x:row>
    <x:row r="394">
      <x:c r="A394" s="137" t="str">
        <x:v>DI-393</x:v>
      </x:c>
      <x:c r="B394" s="137" t="n">
        <x:v>1</x:v>
      </x:c>
      <x:c r="C394" s="137" t="str">
        <x:v>DI-393-V1</x:v>
      </x:c>
      <x:c r="D394" s="142" t="str">
        <x:v>Pfannenrösti mit Lauch, Pastinake und Karotte</x:v>
      </x:c>
      <x:c r="E394" s="138" t="str">
        <x:v>Abendessen</x:v>
      </x:c>
      <x:c r="F394" s="138" t="str">
        <x:v>vegetarisch</x:v>
      </x:c>
      <x:c r="G394" s="138" t="str">
        <x:v>pan|leek-parsnip-and-carrot-frying-pan-rosti</x:v>
      </x:c>
      <x:c r="H394" s="138" t="n">
        <x:v>4</x:v>
      </x:c>
      <x:c r="I394" s="138" t="n">
        <x:v>7</x:v>
      </x:c>
      <x:c r="J394" s="138" t="n">
        <x:v>13</x:v>
      </x:c>
      <x:c r="K394" s="138" t="n">
        <x:v>20</x:v>
      </x:c>
      <x:c r="L394" s="138" t="str">
        <x:v>einfach</x:v>
      </x:c>
      <x:c r="M394" s="138" t="str">
        <x:f>'recipe_classification'!AH394</x:f>
        <x:v>günstig</x:v>
      </x:c>
      <x:c r="N394" s="138" t="n">
        <x:f>'recipe_classification'!AN394</x:f>
        <x:v>3</x:v>
      </x:c>
      <x:c r="O394" s="138" t="n">
        <x:v>3</x:v>
      </x:c>
      <x:c r="P394" s="141" t="b">
        <x:v>0</x:v>
      </x:c>
      <x:c r="Q394" s="141" t="b">
        <x:f>'recipe_classification'!AK394=1</x:f>
        <x:v>1</x:v>
      </x:c>
      <x:c r="R394" s="161" t="str">
        <x:v>Lasse Reste vollständig abkühlen und bewahre sie luftdicht bis zu 3 Tage im Kühlschrank auf.</x:v>
      </x:c>
      <x:c r="S394" s="161" t="str">
        <x:v>Erhitze das Gericht in Pfanne, Topf oder Mikrowelle vollständig. Gib bei Bedarf einen kleinen Schuss Wasser hinzu.</x:v>
      </x:c>
      <x:c r="T394" s="138" t="str"/>
      <x:c r="U394" s="138" t="str">
        <x:v>https://www.bbcgoodfood.com/recipes/leek-parsnip-and-carrot-frying-pan-rosti</x:v>
      </x:c>
      <x:c r="V394" s="138" t="str">
        <x:v>reviewed</x:v>
      </x:c>
      <x:c r="W394" s="138" t="n">
        <x:v>90</x:v>
      </x:c>
      <x:c r="X394" s="138" t="n">
        <x:v>46232</x:v>
      </x:c>
    </x:row>
    <x:row r="395">
      <x:c r="A395" s="137" t="str">
        <x:v>DI-394</x:v>
      </x:c>
      <x:c r="B395" s="137" t="n">
        <x:v>1</x:v>
      </x:c>
      <x:c r="C395" s="137" t="str">
        <x:v>DI-394-V1</x:v>
      </x:c>
      <x:c r="D395" s="142" t="str">
        <x:v>Zitronen-Minz-Auberginen-Tajine mit Mandel-Couscous</x:v>
      </x:c>
      <x:c r="E395" s="138" t="str">
        <x:v>Abendessen</x:v>
      </x:c>
      <x:c r="F395" s="138" t="str">
        <x:v>vegetarisch</x:v>
      </x:c>
      <x:c r="G395" s="138" t="str">
        <x:v>stew|lemon-mint-aubergine-tagine-with-almond-couscous</x:v>
      </x:c>
      <x:c r="H395" s="138" t="n">
        <x:v>4</x:v>
      </x:c>
      <x:c r="I395" s="138" t="n">
        <x:v>18</x:v>
      </x:c>
      <x:c r="J395" s="138" t="n">
        <x:v>32</x:v>
      </x:c>
      <x:c r="K395" s="138" t="n">
        <x:v>50</x:v>
      </x:c>
      <x:c r="L395" s="138" t="str">
        <x:v>mittel</x:v>
      </x:c>
      <x:c r="M395" s="138" t="str">
        <x:f>'recipe_classification'!AH395</x:f>
        <x:v>mittel</x:v>
      </x:c>
      <x:c r="N395" s="138" t="n">
        <x:f>'recipe_classification'!AN395</x:f>
        <x:v>5</x:v>
      </x:c>
      <x:c r="O395" s="138" t="n">
        <x:v>3</x:v>
      </x:c>
      <x:c r="P395" s="141" t="b">
        <x:v>1</x:v>
      </x:c>
      <x:c r="Q395" s="141" t="b">
        <x:f>'recipe_classification'!AK395=1</x:f>
        <x:v>1</x:v>
      </x:c>
      <x:c r="R395" s="161" t="str">
        <x:v>Lasse das Gericht rasch abkühlen und bewahre es luftdicht bis zu 3 Tage im Kühlschrank auf.</x:v>
      </x:c>
      <x:c r="S395" s="161" t="str">
        <x:v>Erhitze es im Topf unter gelegentlichem Rühren vollständig. Gib bei Bedarf etwas Wasser oder Brühe hinzu.</x:v>
      </x:c>
      <x:c r="T395" s="138" t="str"/>
      <x:c r="U395" s="138" t="str">
        <x:v>https://www.bbcgoodfood.com/recipes/lemon-mint-aubergine-tagine-almond-couscous</x:v>
      </x:c>
      <x:c r="V395" s="138" t="str">
        <x:v>reviewed</x:v>
      </x:c>
      <x:c r="W395" s="138" t="n">
        <x:v>90</x:v>
      </x:c>
      <x:c r="X395" s="138" t="n">
        <x:v>46232</x:v>
      </x:c>
    </x:row>
    <x:row r="396">
      <x:c r="A396" s="137" t="str">
        <x:v>DI-395</x:v>
      </x:c>
      <x:c r="B396" s="137" t="n">
        <x:v>1</x:v>
      </x:c>
      <x:c r="C396" s="137" t="str">
        <x:v>DI-395-V1</x:v>
      </x:c>
      <x:c r="D396" s="142" t="str">
        <x:v>Zitronen-Kabeljau mit Basilikum-Bohnenpüree</x:v>
      </x:c>
      <x:c r="E396" s="138" t="str">
        <x:v>Abendessen</x:v>
      </x:c>
      <x:c r="F396" s="138" t="str">
        <x:v>pescetarisch</x:v>
      </x:c>
      <x:c r="G396" s="138" t="str">
        <x:v>pan|lemon-cod-with-basil-bean-mash</x:v>
      </x:c>
      <x:c r="H396" s="138" t="n">
        <x:v>2</x:v>
      </x:c>
      <x:c r="I396" s="138" t="n">
        <x:v>9</x:v>
      </x:c>
      <x:c r="J396" s="138" t="n">
        <x:v>16</x:v>
      </x:c>
      <x:c r="K396" s="138" t="n">
        <x:v>25</x:v>
      </x:c>
      <x:c r="L396" s="138" t="str">
        <x:v>mittel</x:v>
      </x:c>
      <x:c r="M396" s="138" t="str">
        <x:f>'recipe_classification'!AH396</x:f>
        <x:v>günstig</x:v>
      </x:c>
      <x:c r="N396" s="138" t="n">
        <x:f>'recipe_classification'!AN396</x:f>
        <x:v>2</x:v>
      </x:c>
      <x:c r="O396" s="138" t="n">
        <x:v>2</x:v>
      </x:c>
      <x:c r="P396" s="141" t="b">
        <x:v>0</x:v>
      </x:c>
      <x:c r="Q396" s="141" t="b">
        <x:f>'recipe_classification'!AK396=1</x:f>
        <x:v>1</x:v>
      </x:c>
      <x:c r="R396" s="161" t="str">
        <x:v>Lasse Reste rasch abkühlen und bewahre sie luftdicht höchstens 2 Tage im Kühlschrank auf.</x:v>
      </x:c>
      <x:c r="S396" s="161" t="str">
        <x:v>Erhitze das Gericht einmal vollständig, aber möglichst schonend. Bewahre kalte Beilagen getrennt auf.</x:v>
      </x:c>
      <x:c r="T396" s="138" t="str"/>
      <x:c r="U396" s="138" t="str">
        <x:v>https://www.bbcgoodfood.com/recipes/lemon-cod-basil-bean-mash</x:v>
      </x:c>
      <x:c r="V396" s="138" t="str">
        <x:v>reviewed</x:v>
      </x:c>
      <x:c r="W396" s="138" t="n">
        <x:v>90</x:v>
      </x:c>
      <x:c r="X396" s="138" t="n">
        <x:v>46232</x:v>
      </x:c>
    </x:row>
    <x:row r="397">
      <x:c r="A397" s="137" t="str">
        <x:v>DI-396</x:v>
      </x:c>
      <x:c r="B397" s="137" t="n">
        <x:v>1</x:v>
      </x:c>
      <x:c r="C397" s="137" t="str">
        <x:v>DI-396-V1</x:v>
      </x:c>
      <x:c r="D397" s="142" t="str">
        <x:v>Zitronen-Seelachs mit Süßkartoffel-Pommes und Brokkolipüree</x:v>
      </x:c>
      <x:c r="E397" s="138" t="str">
        <x:v>Abendessen</x:v>
      </x:c>
      <x:c r="F397" s="138" t="str">
        <x:v>pescetarisch</x:v>
      </x:c>
      <x:c r="G397" s="138" t="str">
        <x:v>pan|lemon-pollock-with-sweet-potato-chips-broccoli-mash</x:v>
      </x:c>
      <x:c r="H397" s="138" t="n">
        <x:v>2</x:v>
      </x:c>
      <x:c r="I397" s="138" t="n">
        <x:v>18</x:v>
      </x:c>
      <x:c r="J397" s="138" t="n">
        <x:v>32</x:v>
      </x:c>
      <x:c r="K397" s="138" t="n">
        <x:v>50</x:v>
      </x:c>
      <x:c r="L397" s="138" t="str">
        <x:v>mittel</x:v>
      </x:c>
      <x:c r="M397" s="138" t="str">
        <x:f>'recipe_classification'!AH397</x:f>
        <x:v>günstig</x:v>
      </x:c>
      <x:c r="N397" s="138" t="n">
        <x:f>'recipe_classification'!AN397</x:f>
        <x:v>1</x:v>
      </x:c>
      <x:c r="O397" s="138" t="n">
        <x:v>2</x:v>
      </x:c>
      <x:c r="P397" s="141" t="b">
        <x:v>0</x:v>
      </x:c>
      <x:c r="Q397" s="141" t="b">
        <x:f>'recipe_classification'!AK397=1</x:f>
        <x:v>0</x:v>
      </x:c>
      <x:c r="R397" s="161" t="str">
        <x:v>Lasse Reste rasch abkühlen und bewahre sie luftdicht höchstens 2 Tage im Kühlschrank auf.</x:v>
      </x:c>
      <x:c r="S397" s="161" t="str">
        <x:v>Erhitze das Gericht einmal vollständig, aber möglichst schonend. Bewahre kalte Beilagen getrennt auf.</x:v>
      </x:c>
      <x:c r="T397" s="138" t="str"/>
      <x:c r="U397" s="138" t="str">
        <x:v>https://www.bbcgoodfood.com/recipes/lemon-pollock-sweet-potato-chips-broccoli-mash</x:v>
      </x:c>
      <x:c r="V397" s="138" t="str">
        <x:v>reviewed</x:v>
      </x:c>
      <x:c r="W397" s="138" t="n">
        <x:v>90</x:v>
      </x:c>
      <x:c r="X397" s="138" t="n">
        <x:v>46232</x:v>
      </x:c>
    </x:row>
    <x:row r="398">
      <x:c r="A398" s="137" t="str">
        <x:v>DI-397</x:v>
      </x:c>
      <x:c r="B398" s="137" t="n">
        <x:v>1</x:v>
      </x:c>
      <x:c r="C398" s="137" t="str">
        <x:v>DI-397-V1</x:v>
      </x:c>
      <x:c r="D398" s="142" t="str">
        <x:v>Zitronen-Gewürzhähnchen mit Kichererbsen</x:v>
      </x:c>
      <x:c r="E398" s="138" t="str">
        <x:v>Abendessen</x:v>
      </x:c>
      <x:c r="F398" s="138" t="str">
        <x:v>omnivor</x:v>
      </x:c>
      <x:c r="G398" s="138" t="str">
        <x:v>pan|lemon-spiced-chicken-with-chickpeas</x:v>
      </x:c>
      <x:c r="H398" s="138" t="n">
        <x:v>4</x:v>
      </x:c>
      <x:c r="I398" s="138" t="n">
        <x:v>7</x:v>
      </x:c>
      <x:c r="J398" s="138" t="n">
        <x:v>13</x:v>
      </x:c>
      <x:c r="K398" s="138" t="n">
        <x:v>20</x:v>
      </x:c>
      <x:c r="L398" s="138" t="str">
        <x:v>einfach</x:v>
      </x:c>
      <x:c r="M398" s="138" t="str">
        <x:f>'recipe_classification'!AH398</x:f>
        <x:v>günstig</x:v>
      </x:c>
      <x:c r="N398" s="138" t="n">
        <x:f>'recipe_classification'!AN398</x:f>
        <x:v>3</x:v>
      </x:c>
      <x:c r="O398" s="138" t="n">
        <x:v>3</x:v>
      </x:c>
      <x:c r="P398" s="141" t="b">
        <x:v>0</x:v>
      </x:c>
      <x:c r="Q398" s="141" t="b">
        <x:f>'recipe_classification'!AK398=1</x:f>
        <x:v>1</x:v>
      </x:c>
      <x:c r="R398" s="161" t="str">
        <x:v>Lasse Reste vollständig abkühlen und bewahre sie luftdicht bis zu 3 Tage im Kühlschrank auf.</x:v>
      </x:c>
      <x:c r="S398" s="161" t="str">
        <x:v>Erhitze das Gericht in Pfanne, Topf oder Mikrowelle vollständig. Gib bei Bedarf einen kleinen Schuss Wasser hinzu.</x:v>
      </x:c>
      <x:c r="T398" s="138" t="str"/>
      <x:c r="U398" s="138" t="str">
        <x:v>https://www.bbcgoodfood.com/recipes/lemon-spiced-chicken-chickpeas</x:v>
      </x:c>
      <x:c r="V398" s="138" t="str">
        <x:v>reviewed</x:v>
      </x:c>
      <x:c r="W398" s="138" t="n">
        <x:v>90</x:v>
      </x:c>
      <x:c r="X398" s="138" t="n">
        <x:v>46232</x:v>
      </x:c>
    </x:row>
    <x:row r="399">
      <x:c r="A399" s="137" t="str">
        <x:v>DI-398</x:v>
      </x:c>
      <x:c r="B399" s="137" t="n">
        <x:v>1</x:v>
      </x:c>
      <x:c r="C399" s="137" t="str">
        <x:v>DI-398-V1</x:v>
      </x:c>
      <x:c r="D399" s="142" t="str">
        <x:v>Linsen-Süßkartoffel-Curry</x:v>
      </x:c>
      <x:c r="E399" s="138" t="str">
        <x:v>Abendessen</x:v>
      </x:c>
      <x:c r="F399" s="138" t="str">
        <x:v>vegetarisch</x:v>
      </x:c>
      <x:c r="G399" s="138" t="str">
        <x:v>curry|lentil-sweet-potato-curry</x:v>
      </x:c>
      <x:c r="H399" s="138" t="n">
        <x:v>2</x:v>
      </x:c>
      <x:c r="I399" s="138" t="n">
        <x:v>12</x:v>
      </x:c>
      <x:c r="J399" s="138" t="n">
        <x:v>23</x:v>
      </x:c>
      <x:c r="K399" s="138" t="n">
        <x:v>35</x:v>
      </x:c>
      <x:c r="L399" s="138" t="str">
        <x:v>mittel</x:v>
      </x:c>
      <x:c r="M399" s="138" t="str">
        <x:f>'recipe_classification'!AH399</x:f>
        <x:v>mittel</x:v>
      </x:c>
      <x:c r="N399" s="138" t="n">
        <x:f>'recipe_classification'!AN399</x:f>
        <x:v>4</x:v>
      </x:c>
      <x:c r="O399" s="138" t="n">
        <x:v>3</x:v>
      </x:c>
      <x:c r="P399" s="141" t="b">
        <x:v>1</x:v>
      </x:c>
      <x:c r="Q399" s="141" t="b">
        <x:f>'recipe_classification'!AK399=1</x:f>
        <x:v>1</x:v>
      </x:c>
      <x:c r="R399" s="161" t="str">
        <x:v>Lasse das Gericht rasch abkühlen und bewahre es luftdicht bis zu 3 Tage im Kühlschrank auf.</x:v>
      </x:c>
      <x:c r="S399" s="161" t="str">
        <x:v>Erhitze es im Topf unter gelegentlichem Rühren vollständig. Gib bei Bedarf etwas Wasser oder Brühe hinzu.</x:v>
      </x:c>
      <x:c r="T399" s="138" t="str"/>
      <x:c r="U399" s="138" t="str">
        <x:v>https://www.bbcgoodfood.com/recipes/lentil-sweet-potato-curry</x:v>
      </x:c>
      <x:c r="V399" s="138" t="str">
        <x:v>reviewed</x:v>
      </x:c>
      <x:c r="W399" s="138" t="n">
        <x:v>90</x:v>
      </x:c>
      <x:c r="X399" s="138" t="n">
        <x:v>46232</x:v>
      </x:c>
    </x:row>
    <x:row r="400">
      <x:c r="A400" s="137" t="str">
        <x:v>DI-399</x:v>
      </x:c>
      <x:c r="B400" s="137" t="n">
        <x:v>1</x:v>
      </x:c>
      <x:c r="C400" s="137" t="str">
        <x:v>DI-399-V1</x:v>
      </x:c>
      <x:c r="D400" s="142" t="str">
        <x:v>Linsen-Bolognese</x:v>
      </x:c>
      <x:c r="E400" s="138" t="str">
        <x:v>Abendessen</x:v>
      </x:c>
      <x:c r="F400" s="138" t="str">
        <x:v>vegetarisch</x:v>
      </x:c>
      <x:c r="G400" s="138" t="str">
        <x:v>pan|lentil-bolognese</x:v>
      </x:c>
      <x:c r="H400" s="138" t="n">
        <x:v>6</x:v>
      </x:c>
      <x:c r="I400" s="138" t="n">
        <x:v>31</x:v>
      </x:c>
      <x:c r="J400" s="138" t="n">
        <x:v>59</x:v>
      </x:c>
      <x:c r="K400" s="138" t="n">
        <x:v>90</x:v>
      </x:c>
      <x:c r="L400" s="138" t="str">
        <x:v>anspruchsvoll</x:v>
      </x:c>
      <x:c r="M400" s="138" t="str">
        <x:f>'recipe_classification'!AH400</x:f>
        <x:v>günstig</x:v>
      </x:c>
      <x:c r="N400" s="138" t="n">
        <x:f>'recipe_classification'!AN400</x:f>
        <x:v>3</x:v>
      </x:c>
      <x:c r="O400" s="138" t="n">
        <x:v>3</x:v>
      </x:c>
      <x:c r="P400" s="141" t="b">
        <x:v>0</x:v>
      </x:c>
      <x:c r="Q400" s="141" t="b">
        <x:f>'recipe_classification'!AK400=1</x:f>
        <x:v>1</x:v>
      </x:c>
      <x:c r="R400" s="161" t="str">
        <x:v>Lasse Reste vollständig abkühlen und bewahre sie luftdicht bis zu 3 Tage im Kühlschrank auf.</x:v>
      </x:c>
      <x:c r="S400" s="161" t="str">
        <x:v>Erhitze das Gericht in Pfanne, Topf oder Mikrowelle vollständig. Gib bei Bedarf einen kleinen Schuss Wasser hinzu.</x:v>
      </x:c>
      <x:c r="T400" s="138" t="str"/>
      <x:c r="U400" s="138" t="str">
        <x:v>https://www.bbcgoodfood.com/recipes/lentil-ragu</x:v>
      </x:c>
      <x:c r="V400" s="138" t="str">
        <x:v>reviewed</x:v>
      </x:c>
      <x:c r="W400" s="138" t="n">
        <x:v>90</x:v>
      </x:c>
      <x:c r="X400" s="138" t="n">
        <x:v>46232</x:v>
      </x:c>
    </x:row>
    <x:row r="401">
      <x:c r="A401" s="137" t="str">
        <x:v>DI-400</x:v>
      </x:c>
      <x:c r="B401" s="137" t="n">
        <x:v>1</x:v>
      </x:c>
      <x:c r="C401" s="137" t="str">
        <x:v>DI-400-V1</x:v>
      </x:c>
      <x:c r="D401" s="142" t="str">
        <x:v>Linsenragout mit Zucchininudeln</x:v>
      </x:c>
      <x:c r="E401" s="138" t="str">
        <x:v>Abendessen</x:v>
      </x:c>
      <x:c r="F401" s="138" t="str">
        <x:v>vegan</x:v>
      </x:c>
      <x:c r="G401" s="138" t="str">
        <x:v>pan|lentil-ragu-with-courgetti</x:v>
      </x:c>
      <x:c r="H401" s="138" t="n">
        <x:v>4</x:v>
      </x:c>
      <x:c r="I401" s="138" t="n">
        <x:v>19</x:v>
      </x:c>
      <x:c r="J401" s="138" t="n">
        <x:v>36</x:v>
      </x:c>
      <x:c r="K401" s="138" t="n">
        <x:v>55</x:v>
      </x:c>
      <x:c r="L401" s="138" t="str">
        <x:v>mittel</x:v>
      </x:c>
      <x:c r="M401" s="138" t="str">
        <x:f>'recipe_classification'!AH401</x:f>
        <x:v>mittel</x:v>
      </x:c>
      <x:c r="N401" s="138" t="n">
        <x:f>'recipe_classification'!AN401</x:f>
        <x:v>3</x:v>
      </x:c>
      <x:c r="O401" s="138" t="n">
        <x:v>3</x:v>
      </x:c>
      <x:c r="P401" s="141" t="b">
        <x:v>0</x:v>
      </x:c>
      <x:c r="Q401" s="141" t="b">
        <x:f>'recipe_classification'!AK401=1</x:f>
        <x:v>1</x:v>
      </x:c>
      <x:c r="R401" s="161" t="str">
        <x:v>Lasse Reste vollständig abkühlen und bewahre sie luftdicht bis zu 3 Tage im Kühlschrank auf.</x:v>
      </x:c>
      <x:c r="S401" s="161" t="str">
        <x:v>Erhitze das Gericht in Pfanne, Topf oder Mikrowelle vollständig. Gib bei Bedarf einen kleinen Schuss Wasser hinzu.</x:v>
      </x:c>
      <x:c r="T401" s="138" t="str"/>
      <x:c r="U401" s="138" t="str">
        <x:v>https://www.bbcgoodfood.com/recipes/lentil-ragu-courgetti</x:v>
      </x:c>
      <x:c r="V401" s="138" t="str">
        <x:v>reviewed</x:v>
      </x:c>
      <x:c r="W401" s="138" t="n">
        <x:v>90</x:v>
      </x:c>
      <x:c r="X401" s="138" t="n">
        <x:v>46232</x:v>
      </x:c>
    </x:row>
    <x:row r="402">
      <x:c r="A402" s="137" t="str">
        <x:v>DI-401</x:v>
      </x:c>
      <x:c r="B402" s="137" t="n">
        <x:v>1</x:v>
      </x:c>
      <x:c r="C402" s="137" t="str">
        <x:v>DI-401-V1</x:v>
      </x:c>
      <x:c r="D402" s="142" t="str">
        <x:v>Linsen mit Frühlingsgemüse und Brunnenkresse-Walnuss-Pesto</x:v>
      </x:c>
      <x:c r="E402" s="138" t="str">
        <x:v>Abendessen</x:v>
      </x:c>
      <x:c r="F402" s="138" t="str">
        <x:v>vegetarisch</x:v>
      </x:c>
      <x:c r="G402" s="138" t="str">
        <x:v>pan|lentils-with-spring-greens-watercress-walnut-pesto</x:v>
      </x:c>
      <x:c r="H402" s="138" t="n">
        <x:v>4</x:v>
      </x:c>
      <x:c r="I402" s="138" t="n">
        <x:v>23</x:v>
      </x:c>
      <x:c r="J402" s="138" t="n">
        <x:v>42</x:v>
      </x:c>
      <x:c r="K402" s="138" t="n">
        <x:v>65</x:v>
      </x:c>
      <x:c r="L402" s="138" t="str">
        <x:v>mittel</x:v>
      </x:c>
      <x:c r="M402" s="138" t="str">
        <x:f>'recipe_classification'!AH402</x:f>
        <x:v>mittel</x:v>
      </x:c>
      <x:c r="N402" s="138" t="n">
        <x:f>'recipe_classification'!AN402</x:f>
        <x:v>3</x:v>
      </x:c>
      <x:c r="O402" s="138" t="n">
        <x:v>3</x:v>
      </x:c>
      <x:c r="P402" s="141" t="b">
        <x:v>0</x:v>
      </x:c>
      <x:c r="Q402" s="141" t="b">
        <x:f>'recipe_classification'!AK402=1</x:f>
        <x:v>1</x:v>
      </x:c>
      <x:c r="R402" s="161" t="str">
        <x:v>Lasse Reste vollständig abkühlen und bewahre sie luftdicht bis zu 3 Tage im Kühlschrank auf.</x:v>
      </x:c>
      <x:c r="S402" s="161" t="str">
        <x:v>Erhitze das Gericht in Pfanne, Topf oder Mikrowelle vollständig. Gib bei Bedarf einen kleinen Schuss Wasser hinzu.</x:v>
      </x:c>
      <x:c r="T402" s="138" t="str"/>
      <x:c r="U402" s="138" t="str">
        <x:v>https://www.bbcgoodfood.com/recipes/lentils-with-spring-greens-watercress-walnut-pesto</x:v>
      </x:c>
      <x:c r="V402" s="138" t="str">
        <x:v>reviewed</x:v>
      </x:c>
      <x:c r="W402" s="138" t="n">
        <x:v>90</x:v>
      </x:c>
      <x:c r="X402" s="138" t="n">
        <x:v>46232</x:v>
      </x:c>
    </x:row>
    <x:row r="403">
      <x:c r="A403" s="137" t="str">
        <x:v>DI-402</x:v>
      </x:c>
      <x:c r="B403" s="137" t="n">
        <x:v>1</x:v>
      </x:c>
      <x:c r="C403" s="137" t="str">
        <x:v>DI-402-V1</x:v>
      </x:c>
      <x:c r="D403" s="142" t="str">
        <x:v>Leichte Auberginen-Parmigiana</x:v>
      </x:c>
      <x:c r="E403" s="138" t="str">
        <x:v>Abendessen</x:v>
      </x:c>
      <x:c r="F403" s="138" t="str">
        <x:v>vegetarisch</x:v>
      </x:c>
      <x:c r="G403" s="138" t="str">
        <x:v>pan|lighter-aubergine-parmigiana</x:v>
      </x:c>
      <x:c r="H403" s="138" t="n">
        <x:v>4</x:v>
      </x:c>
      <x:c r="I403" s="138" t="n">
        <x:v>31</x:v>
      </x:c>
      <x:c r="J403" s="138" t="n">
        <x:v>59</x:v>
      </x:c>
      <x:c r="K403" s="138" t="n">
        <x:v>90</x:v>
      </x:c>
      <x:c r="L403" s="138" t="str">
        <x:v>anspruchsvoll</x:v>
      </x:c>
      <x:c r="M403" s="138" t="str">
        <x:f>'recipe_classification'!AH403</x:f>
        <x:v>mittel</x:v>
      </x:c>
      <x:c r="N403" s="138" t="n">
        <x:f>'recipe_classification'!AN403</x:f>
        <x:v>3</x:v>
      </x:c>
      <x:c r="O403" s="138" t="n">
        <x:v>3</x:v>
      </x:c>
      <x:c r="P403" s="141" t="b">
        <x:v>0</x:v>
      </x:c>
      <x:c r="Q403" s="141" t="b">
        <x:f>'recipe_classification'!AK403=1</x:f>
        <x:v>1</x:v>
      </x:c>
      <x:c r="R403" s="161" t="str">
        <x:v>Lasse Reste vollständig abkühlen und bewahre sie luftdicht bis zu 3 Tage im Kühlschrank auf.</x:v>
      </x:c>
      <x:c r="S403" s="161" t="str">
        <x:v>Erhitze das Gericht in Pfanne, Topf oder Mikrowelle vollständig. Gib bei Bedarf einen kleinen Schuss Wasser hinzu.</x:v>
      </x:c>
      <x:c r="T403" s="138" t="str"/>
      <x:c r="U403" s="138" t="str">
        <x:v>https://www.bbcgoodfood.com/recipes/lighter-aubergine-parmigiana</x:v>
      </x:c>
      <x:c r="V403" s="138" t="str">
        <x:v>reviewed</x:v>
      </x:c>
      <x:c r="W403" s="138" t="n">
        <x:v>90</x:v>
      </x:c>
      <x:c r="X403" s="138" t="n">
        <x:v>46232</x:v>
      </x:c>
    </x:row>
    <x:row r="404">
      <x:c r="A404" s="137" t="str">
        <x:v>DI-403</x:v>
      </x:c>
      <x:c r="B404" s="137" t="n">
        <x:v>1</x:v>
      </x:c>
      <x:c r="C404" s="137" t="str">
        <x:v>DI-403-V1</x:v>
      </x:c>
      <x:c r="D404" s="142" t="str">
        <x:v>Leichte Hähnchen-Tacos</x:v>
      </x:c>
      <x:c r="E404" s="138" t="str">
        <x:v>Abendessen</x:v>
      </x:c>
      <x:c r="F404" s="138" t="str">
        <x:v>omnivor</x:v>
      </x:c>
      <x:c r="G404" s="138" t="str">
        <x:v>wrap|lighter-chicken-tacos</x:v>
      </x:c>
      <x:c r="H404" s="138" t="n">
        <x:v>4</x:v>
      </x:c>
      <x:c r="I404" s="138" t="n">
        <x:v>21</x:v>
      </x:c>
      <x:c r="J404" s="138" t="n">
        <x:v>39</x:v>
      </x:c>
      <x:c r="K404" s="138" t="n">
        <x:v>60</x:v>
      </x:c>
      <x:c r="L404" s="138" t="str">
        <x:v>anspruchsvoll</x:v>
      </x:c>
      <x:c r="M404" s="138" t="str">
        <x:f>'recipe_classification'!AH404</x:f>
        <x:v>mittel</x:v>
      </x:c>
      <x:c r="N404" s="138" t="n">
        <x:f>'recipe_classification'!AN404</x:f>
        <x:v>3</x:v>
      </x:c>
      <x:c r="O404" s="138" t="n">
        <x:v>3</x:v>
      </x:c>
      <x:c r="P404" s="141" t="b">
        <x:v>0</x:v>
      </x:c>
      <x:c r="Q404" s="141" t="b">
        <x:f>'recipe_classification'!AK404=1</x:f>
        <x:v>1</x:v>
      </x:c>
      <x:c r="R404" s="161" t="str">
        <x:v>Lasse Reste vollständig abkühlen und bewahre sie luftdicht bis zu 3 Tage im Kühlschrank auf.</x:v>
      </x:c>
      <x:c r="S404" s="161" t="str">
        <x:v>Erhitze das Gericht in Pfanne, Topf oder Mikrowelle vollständig. Gib bei Bedarf einen kleinen Schuss Wasser hinzu.</x:v>
      </x:c>
      <x:c r="T404" s="138" t="str"/>
      <x:c r="U404" s="138" t="str">
        <x:v>https://www.bbcgoodfood.com/recipes/lighter-chicken-tacos</x:v>
      </x:c>
      <x:c r="V404" s="138" t="str">
        <x:v>reviewed</x:v>
      </x:c>
      <x:c r="W404" s="138" t="n">
        <x:v>90</x:v>
      </x:c>
      <x:c r="X404" s="138" t="n">
        <x:v>46232</x:v>
      </x:c>
    </x:row>
    <x:row r="405">
      <x:c r="A405" s="137" t="str">
        <x:v>DI-404</x:v>
      </x:c>
      <x:c r="B405" s="137" t="n">
        <x:v>1</x:v>
      </x:c>
      <x:c r="C405" s="137" t="str">
        <x:v>DI-404-V1</x:v>
      </x:c>
      <x:c r="D405" s="142" t="str">
        <x:v>Gefüllte Kartoffelschalen mit schnellen Backbohnen</x:v>
      </x:c>
      <x:c r="E405" s="138" t="str">
        <x:v>Abendessen</x:v>
      </x:c>
      <x:c r="F405" s="138" t="str">
        <x:v>vegetarisch</x:v>
      </x:c>
      <x:c r="G405" s="138" t="str">
        <x:v>bake|loaded-potato-skins-with-speedy-baked-beans</x:v>
      </x:c>
      <x:c r="H405" s="138" t="n">
        <x:v>2</x:v>
      </x:c>
      <x:c r="I405" s="138" t="n">
        <x:v>26</x:v>
      </x:c>
      <x:c r="J405" s="138" t="n">
        <x:v>49</x:v>
      </x:c>
      <x:c r="K405" s="138" t="n">
        <x:v>75</x:v>
      </x:c>
      <x:c r="L405" s="138" t="str">
        <x:v>anspruchsvoll</x:v>
      </x:c>
      <x:c r="M405" s="138" t="str">
        <x:f>'recipe_classification'!AH405</x:f>
        <x:v>mittel</x:v>
      </x:c>
      <x:c r="N405" s="138" t="n">
        <x:f>'recipe_classification'!AN405</x:f>
        <x:v>4</x:v>
      </x:c>
      <x:c r="O405" s="138" t="n">
        <x:v>3</x:v>
      </x:c>
      <x:c r="P405" s="141" t="b">
        <x:v>1</x:v>
      </x:c>
      <x:c r="Q405" s="141" t="b">
        <x:f>'recipe_classification'!AK405=1</x:f>
        <x:v>1</x:v>
      </x:c>
      <x:c r="R405" s="161" t="str">
        <x:v>Lasse Reste vollständig abkühlen und bewahre sie luftdicht bis zu 3 Tage im Kühlschrank auf.</x:v>
      </x:c>
      <x:c r="S405" s="161" t="str">
        <x:v>Erwärme das Gericht bei 160 °C im Backofen oder portionsweise in der Mikrowelle.</x:v>
      </x:c>
      <x:c r="T405" s="138" t="str"/>
      <x:c r="U405" s="138" t="str">
        <x:v>https://www.bbcgoodfood.com/recipes/loaded-potato-skins-with-speedy-baked-beans</x:v>
      </x:c>
      <x:c r="V405" s="138" t="str">
        <x:v>reviewed</x:v>
      </x:c>
      <x:c r="W405" s="138" t="n">
        <x:v>90</x:v>
      </x:c>
      <x:c r="X405" s="138" t="n">
        <x:v>46232</x:v>
      </x:c>
    </x:row>
    <x:row r="406">
      <x:c r="A406" s="137" t="str">
        <x:v>DI-405</x:v>
      </x:c>
      <x:c r="B406" s="137" t="n">
        <x:v>1</x:v>
      </x:c>
      <x:c r="C406" s="137" t="str">
        <x:v>DI-405-V1</x:v>
      </x:c>
      <x:c r="D406" s="142" t="str">
        <x:v>Mexikanischer Hähncheneintopf mit Quinoa und Bohnen</x:v>
      </x:c>
      <x:c r="E406" s="138" t="str">
        <x:v>Abendessen</x:v>
      </x:c>
      <x:c r="F406" s="138" t="str">
        <x:v>omnivor</x:v>
      </x:c>
      <x:c r="G406" s="138" t="str">
        <x:v>stew|mexican-chicken-stew-with-quinoa-beans</x:v>
      </x:c>
      <x:c r="H406" s="138" t="n">
        <x:v>4</x:v>
      </x:c>
      <x:c r="I406" s="138" t="n">
        <x:v>19</x:v>
      </x:c>
      <x:c r="J406" s="138" t="n">
        <x:v>36</x:v>
      </x:c>
      <x:c r="K406" s="138" t="n">
        <x:v>55</x:v>
      </x:c>
      <x:c r="L406" s="138" t="str">
        <x:v>mittel</x:v>
      </x:c>
      <x:c r="M406" s="138" t="str">
        <x:f>'recipe_classification'!AH406</x:f>
        <x:v>mittel</x:v>
      </x:c>
      <x:c r="N406" s="138" t="n">
        <x:f>'recipe_classification'!AN406</x:f>
        <x:v>5</x:v>
      </x:c>
      <x:c r="O406" s="138" t="n">
        <x:v>3</x:v>
      </x:c>
      <x:c r="P406" s="141" t="b">
        <x:v>1</x:v>
      </x:c>
      <x:c r="Q406" s="141" t="b">
        <x:f>'recipe_classification'!AK406=1</x:f>
        <x:v>1</x:v>
      </x:c>
      <x:c r="R406" s="161" t="str">
        <x:v>Lasse das Gericht rasch abkühlen und bewahre es luftdicht bis zu 3 Tage im Kühlschrank auf.</x:v>
      </x:c>
      <x:c r="S406" s="161" t="str">
        <x:v>Erhitze es im Topf unter gelegentlichem Rühren vollständig. Gib bei Bedarf etwas Wasser oder Brühe hinzu.</x:v>
      </x:c>
      <x:c r="T406" s="138" t="str"/>
      <x:c r="U406" s="138" t="str">
        <x:v>https://www.bbcgoodfood.com/recipes/mexican-chicken-stew-quinoa-beans</x:v>
      </x:c>
      <x:c r="V406" s="138" t="str">
        <x:v>reviewed</x:v>
      </x:c>
      <x:c r="W406" s="138" t="n">
        <x:v>90</x:v>
      </x:c>
      <x:c r="X406" s="138" t="n">
        <x:v>46232</x:v>
      </x:c>
    </x:row>
    <x:row r="407">
      <x:c r="A407" s="137" t="str">
        <x:v>DI-406</x:v>
      </x:c>
      <x:c r="B407" s="137" t="n">
        <x:v>1</x:v>
      </x:c>
      <x:c r="C407" s="137" t="str">
        <x:v>DI-406-V1</x:v>
      </x:c>
      <x:c r="D407" s="142" t="str">
        <x:v>Miso-Nudeln mit Spiegeleiern</x:v>
      </x:c>
      <x:c r="E407" s="138" t="str">
        <x:v>Abendessen</x:v>
      </x:c>
      <x:c r="F407" s="138" t="str">
        <x:v>vegetarisch</x:v>
      </x:c>
      <x:c r="G407" s="138" t="str">
        <x:v>pasta|miso-noodles-with-fried-eggs</x:v>
      </x:c>
      <x:c r="H407" s="138" t="n">
        <x:v>2</x:v>
      </x:c>
      <x:c r="I407" s="138" t="n">
        <x:v>8</x:v>
      </x:c>
      <x:c r="J407" s="138" t="n">
        <x:v>14</x:v>
      </x:c>
      <x:c r="K407" s="138" t="n">
        <x:v>22</x:v>
      </x:c>
      <x:c r="L407" s="138" t="str">
        <x:v>mittel</x:v>
      </x:c>
      <x:c r="M407" s="138" t="str">
        <x:f>'recipe_classification'!AH407</x:f>
        <x:v>günstig</x:v>
      </x:c>
      <x:c r="N407" s="138" t="n">
        <x:f>'recipe_classification'!AN407</x:f>
        <x:v>2</x:v>
      </x:c>
      <x:c r="O407" s="138" t="n">
        <x:v>3</x:v>
      </x:c>
      <x:c r="P407" s="141" t="b">
        <x:v>0</x:v>
      </x:c>
      <x:c r="Q407" s="141" t="b">
        <x:f>'recipe_classification'!AK407=1</x:f>
        <x:v>0</x:v>
      </x:c>
      <x:c r="R407" s="161" t="str">
        <x:v>Lasse Reste vollständig abkühlen und bewahre sie luftdicht bis zu 3 Tage im Kühlschrank auf.</x:v>
      </x:c>
      <x:c r="S407" s="161" t="str">
        <x:v>Erhitze das Gericht in Pfanne, Topf oder Mikrowelle vollständig. Gib bei Bedarf einen kleinen Schuss Wasser hinzu.</x:v>
      </x:c>
      <x:c r="T407" s="138" t="str"/>
      <x:c r="U407" s="138" t="str">
        <x:v>https://www.bbcgoodfood.com/recipes/miso-noodles-fried-eggs</x:v>
      </x:c>
      <x:c r="V407" s="138" t="str">
        <x:v>reviewed</x:v>
      </x:c>
      <x:c r="W407" s="138" t="n">
        <x:v>90</x:v>
      </x:c>
      <x:c r="X407" s="138" t="n">
        <x:v>46232</x:v>
      </x:c>
    </x:row>
    <x:row r="408">
      <x:c r="A408" s="137" t="str">
        <x:v>DI-407</x:v>
      </x:c>
      <x:c r="B408" s="137" t="n">
        <x:v>1</x:v>
      </x:c>
      <x:c r="C408" s="137" t="str">
        <x:v>DI-407-V1</x:v>
      </x:c>
      <x:c r="D408" s="142" t="str">
        <x:v>Marokkanisches Freekeh-Blechgericht</x:v>
      </x:c>
      <x:c r="E408" s="138" t="str">
        <x:v>Abendessen</x:v>
      </x:c>
      <x:c r="F408" s="138" t="str">
        <x:v>vegetarisch</x:v>
      </x:c>
      <x:c r="G408" s="138" t="str">
        <x:v>bake|moroccan-freekeh-traybake</x:v>
      </x:c>
      <x:c r="H408" s="138" t="n">
        <x:v>2</x:v>
      </x:c>
      <x:c r="I408" s="138" t="n">
        <x:v>12</x:v>
      </x:c>
      <x:c r="J408" s="138" t="n">
        <x:v>23</x:v>
      </x:c>
      <x:c r="K408" s="138" t="n">
        <x:v>35</x:v>
      </x:c>
      <x:c r="L408" s="138" t="str">
        <x:v>mittel</x:v>
      </x:c>
      <x:c r="M408" s="138" t="str">
        <x:f>'recipe_classification'!AH408</x:f>
        <x:v>mittel</x:v>
      </x:c>
      <x:c r="N408" s="138" t="n">
        <x:f>'recipe_classification'!AN408</x:f>
        <x:v>4</x:v>
      </x:c>
      <x:c r="O408" s="138" t="n">
        <x:v>3</x:v>
      </x:c>
      <x:c r="P408" s="141" t="b">
        <x:v>1</x:v>
      </x:c>
      <x:c r="Q408" s="141" t="b">
        <x:f>'recipe_classification'!AK408=1</x:f>
        <x:v>1</x:v>
      </x:c>
      <x:c r="R408" s="161" t="str">
        <x:v>Lasse Reste vollständig abkühlen und bewahre sie luftdicht bis zu 3 Tage im Kühlschrank auf.</x:v>
      </x:c>
      <x:c r="S408" s="161" t="str">
        <x:v>Erwärme das Gericht bei 160 °C im Backofen oder portionsweise in der Mikrowelle.</x:v>
      </x:c>
      <x:c r="T408" s="138" t="str"/>
      <x:c r="U408" s="138" t="str">
        <x:v>https://www.bbcgoodfood.com/recipes/moroccan-freekeh-traybake</x:v>
      </x:c>
      <x:c r="V408" s="138" t="str">
        <x:v>reviewed</x:v>
      </x:c>
      <x:c r="W408" s="138" t="n">
        <x:v>90</x:v>
      </x:c>
      <x:c r="X408" s="138" t="n">
        <x:v>46232</x:v>
      </x:c>
    </x:row>
    <x:row r="409">
      <x:c r="A409" s="137" t="str">
        <x:v>DI-408</x:v>
      </x:c>
      <x:c r="B409" s="137" t="n">
        <x:v>1</x:v>
      </x:c>
      <x:c r="C409" s="137" t="str">
        <x:v>DI-408-V1</x:v>
      </x:c>
      <x:c r="D409" s="142" t="str">
        <x:v>Pilz-Kichererbsen-Burger</x:v>
      </x:c>
      <x:c r="E409" s="138" t="str">
        <x:v>Abendessen</x:v>
      </x:c>
      <x:c r="F409" s="138" t="str">
        <x:v>vegetarisch</x:v>
      </x:c>
      <x:c r="G409" s="138" t="str">
        <x:v>patty|mushroom-chickpea-burgers</x:v>
      </x:c>
      <x:c r="H409" s="138" t="n">
        <x:v>4</x:v>
      </x:c>
      <x:c r="I409" s="138" t="n">
        <x:v>10</x:v>
      </x:c>
      <x:c r="J409" s="138" t="n">
        <x:v>20</x:v>
      </x:c>
      <x:c r="K409" s="138" t="n">
        <x:v>30</x:v>
      </x:c>
      <x:c r="L409" s="138" t="str">
        <x:v>mittel</x:v>
      </x:c>
      <x:c r="M409" s="138" t="str">
        <x:f>'recipe_classification'!AH409</x:f>
        <x:v>günstig</x:v>
      </x:c>
      <x:c r="N409" s="138" t="n">
        <x:f>'recipe_classification'!AN409</x:f>
        <x:v>3</x:v>
      </x:c>
      <x:c r="O409" s="138" t="n">
        <x:v>3</x:v>
      </x:c>
      <x:c r="P409" s="141" t="b">
        <x:v>0</x:v>
      </x:c>
      <x:c r="Q409" s="141" t="b">
        <x:f>'recipe_classification'!AK409=1</x:f>
        <x:v>1</x:v>
      </x:c>
      <x:c r="R409" s="161" t="str">
        <x:v>Lasse Reste vollständig abkühlen und bewahre sie luftdicht bis zu 3 Tage im Kühlschrank auf.</x:v>
      </x:c>
      <x:c r="S409" s="161" t="str">
        <x:v>Erhitze das Gericht in Pfanne, Topf oder Mikrowelle vollständig. Gib bei Bedarf einen kleinen Schuss Wasser hinzu.</x:v>
      </x:c>
      <x:c r="T409" s="138" t="str"/>
      <x:c r="U409" s="138" t="str">
        <x:v>https://www.bbcgoodfood.com/recipes/mushroom-chickpea-burgers</x:v>
      </x:c>
      <x:c r="V409" s="138" t="str">
        <x:v>reviewed</x:v>
      </x:c>
      <x:c r="W409" s="138" t="n">
        <x:v>90</x:v>
      </x:c>
      <x:c r="X409" s="138" t="n">
        <x:v>46232</x:v>
      </x:c>
    </x:row>
    <x:row r="410">
      <x:c r="A410" s="137" t="str">
        <x:v>DI-409</x:v>
      </x:c>
      <x:c r="B410" s="137" t="n">
        <x:v>1</x:v>
      </x:c>
      <x:c r="C410" s="137" t="str">
        <x:v>DI-409-V1</x:v>
      </x:c>
      <x:c r="D410" s="142" t="str">
        <x:v>Pilz-Kartoffel-Curry</x:v>
      </x:c>
      <x:c r="E410" s="138" t="str">
        <x:v>Abendessen</x:v>
      </x:c>
      <x:c r="F410" s="138" t="str">
        <x:v>vegan</x:v>
      </x:c>
      <x:c r="G410" s="138" t="str">
        <x:v>curry|mushroom-potato-curry</x:v>
      </x:c>
      <x:c r="H410" s="138" t="n">
        <x:v>4</x:v>
      </x:c>
      <x:c r="I410" s="138" t="n">
        <x:v>10</x:v>
      </x:c>
      <x:c r="J410" s="138" t="n">
        <x:v>20</x:v>
      </x:c>
      <x:c r="K410" s="138" t="n">
        <x:v>30</x:v>
      </x:c>
      <x:c r="L410" s="138" t="str">
        <x:v>einfach</x:v>
      </x:c>
      <x:c r="M410" s="138" t="str">
        <x:f>'recipe_classification'!AH410</x:f>
        <x:v>günstig</x:v>
      </x:c>
      <x:c r="N410" s="138" t="n">
        <x:f>'recipe_classification'!AN410</x:f>
        <x:v>5</x:v>
      </x:c>
      <x:c r="O410" s="138" t="n">
        <x:v>3</x:v>
      </x:c>
      <x:c r="P410" s="141" t="b">
        <x:v>1</x:v>
      </x:c>
      <x:c r="Q410" s="141" t="b">
        <x:f>'recipe_classification'!AK410=1</x:f>
        <x:v>1</x:v>
      </x:c>
      <x:c r="R410" s="161" t="str">
        <x:v>Lasse das Gericht rasch abkühlen und bewahre es luftdicht bis zu 3 Tage im Kühlschrank auf.</x:v>
      </x:c>
      <x:c r="S410" s="161" t="str">
        <x:v>Erhitze es im Topf unter gelegentlichem Rühren vollständig. Gib bei Bedarf etwas Wasser oder Brühe hinzu.</x:v>
      </x:c>
      <x:c r="T410" s="138" t="str"/>
      <x:c r="U410" s="138" t="str">
        <x:v>https://www.bbcgoodfood.com/recipes/one-pot-mushroom-potato-curry</x:v>
      </x:c>
      <x:c r="V410" s="138" t="str">
        <x:v>reviewed</x:v>
      </x:c>
      <x:c r="W410" s="138" t="n">
        <x:v>90</x:v>
      </x:c>
      <x:c r="X410" s="138" t="n">
        <x:v>46232</x:v>
      </x:c>
    </x:row>
    <x:row r="411">
      <x:c r="A411" s="137" t="str">
        <x:v>DI-410</x:v>
      </x:c>
      <x:c r="B411" s="137" t="n">
        <x:v>1</x:v>
      </x:c>
      <x:c r="C411" s="137" t="str">
        <x:v>DI-410-V1</x:v>
      </x:c>
      <x:c r="D411" s="142" t="str">
        <x:v>Gefüllte Ofenkartoffeln mit Pilzen</x:v>
      </x:c>
      <x:c r="E411" s="138" t="str">
        <x:v>Abendessen</x:v>
      </x:c>
      <x:c r="F411" s="138" t="str">
        <x:v>vegetarisch</x:v>
      </x:c>
      <x:c r="G411" s="138" t="str">
        <x:v>pan|mushroom-jacket-potatoes</x:v>
      </x:c>
      <x:c r="H411" s="138" t="n">
        <x:v>2</x:v>
      </x:c>
      <x:c r="I411" s="138" t="n">
        <x:v>33</x:v>
      </x:c>
      <x:c r="J411" s="138" t="n">
        <x:v>62</x:v>
      </x:c>
      <x:c r="K411" s="138" t="n">
        <x:v>95</x:v>
      </x:c>
      <x:c r="L411" s="138" t="str">
        <x:v>anspruchsvoll</x:v>
      </x:c>
      <x:c r="M411" s="138" t="str">
        <x:f>'recipe_classification'!AH411</x:f>
        <x:v>günstig</x:v>
      </x:c>
      <x:c r="N411" s="138" t="n">
        <x:f>'recipe_classification'!AN411</x:f>
        <x:v>3</x:v>
      </x:c>
      <x:c r="O411" s="138" t="n">
        <x:v>3</x:v>
      </x:c>
      <x:c r="P411" s="141" t="b">
        <x:v>0</x:v>
      </x:c>
      <x:c r="Q411" s="141" t="b">
        <x:f>'recipe_classification'!AK411=1</x:f>
        <x:v>1</x:v>
      </x:c>
      <x:c r="R411" s="161" t="str">
        <x:v>Lasse Reste vollständig abkühlen und bewahre sie luftdicht bis zu 3 Tage im Kühlschrank auf.</x:v>
      </x:c>
      <x:c r="S411" s="161" t="str">
        <x:v>Erhitze das Gericht in Pfanne, Topf oder Mikrowelle vollständig. Gib bei Bedarf einen kleinen Schuss Wasser hinzu.</x:v>
      </x:c>
      <x:c r="T411" s="138" t="str"/>
      <x:c r="U411" s="138" t="str">
        <x:v>https://www.bbcgoodfood.com/recipes/mushroom-jacket-potatoes</x:v>
      </x:c>
      <x:c r="V411" s="138" t="str">
        <x:v>reviewed</x:v>
      </x:c>
      <x:c r="W411" s="138" t="n">
        <x:v>90</x:v>
      </x:c>
      <x:c r="X411" s="138" t="n">
        <x:v>46232</x:v>
      </x:c>
    </x:row>
    <x:row r="412">
      <x:c r="A412" s="137" t="str">
        <x:v>DI-411</x:v>
      </x:c>
      <x:c r="B412" s="137" t="n">
        <x:v>1</x:v>
      </x:c>
      <x:c r="C412" s="137" t="str">
        <x:v>DI-411-V1</x:v>
      </x:c>
      <x:c r="D412" s="142" t="str">
        <x:v>Pilz-Tacos</x:v>
      </x:c>
      <x:c r="E412" s="138" t="str">
        <x:v>Abendessen</x:v>
      </x:c>
      <x:c r="F412" s="138" t="str">
        <x:v>vegan</x:v>
      </x:c>
      <x:c r="G412" s="138" t="str">
        <x:v>wrap|mushroom-tacos</x:v>
      </x:c>
      <x:c r="H412" s="138" t="n">
        <x:v>4</x:v>
      </x:c>
      <x:c r="I412" s="138" t="n">
        <x:v>21</x:v>
      </x:c>
      <x:c r="J412" s="138" t="n">
        <x:v>39</x:v>
      </x:c>
      <x:c r="K412" s="138" t="n">
        <x:v>60</x:v>
      </x:c>
      <x:c r="L412" s="138" t="str">
        <x:v>anspruchsvoll</x:v>
      </x:c>
      <x:c r="M412" s="138" t="str">
        <x:f>'recipe_classification'!AH412</x:f>
        <x:v>günstig</x:v>
      </x:c>
      <x:c r="N412" s="138" t="n">
        <x:f>'recipe_classification'!AN412</x:f>
        <x:v>3</x:v>
      </x:c>
      <x:c r="O412" s="138" t="n">
        <x:v>3</x:v>
      </x:c>
      <x:c r="P412" s="141" t="b">
        <x:v>0</x:v>
      </x:c>
      <x:c r="Q412" s="141" t="b">
        <x:f>'recipe_classification'!AK412=1</x:f>
        <x:v>1</x:v>
      </x:c>
      <x:c r="R412" s="161" t="str">
        <x:v>Lasse Reste vollständig abkühlen und bewahre sie luftdicht bis zu 3 Tage im Kühlschrank auf.</x:v>
      </x:c>
      <x:c r="S412" s="161" t="str">
        <x:v>Erhitze das Gericht in Pfanne, Topf oder Mikrowelle vollständig. Gib bei Bedarf einen kleinen Schuss Wasser hinzu.</x:v>
      </x:c>
      <x:c r="T412" s="138" t="str"/>
      <x:c r="U412" s="138" t="str">
        <x:v>https://www.bbcgoodfood.com/recipes/mushroom-tacos</x:v>
      </x:c>
      <x:c r="V412" s="138" t="str">
        <x:v>reviewed</x:v>
      </x:c>
      <x:c r="W412" s="138" t="n">
        <x:v>90</x:v>
      </x:c>
      <x:c r="X412" s="138" t="n">
        <x:v>46232</x:v>
      </x:c>
    </x:row>
    <x:row r="413">
      <x:c r="A413" s="137" t="str">
        <x:v>DI-412</x:v>
      </x:c>
      <x:c r="B413" s="137" t="n">
        <x:v>1</x:v>
      </x:c>
      <x:c r="C413" s="137" t="str">
        <x:v>DI-412-V1</x:v>
      </x:c>
      <x:c r="D413" s="142" t="str">
        <x:v>Haferflocken-Pancakes</x:v>
      </x:c>
      <x:c r="E413" s="138" t="str">
        <x:v>Abendessen</x:v>
      </x:c>
      <x:c r="F413" s="138" t="str">
        <x:v>vegetarisch</x:v>
      </x:c>
      <x:c r="G413" s="138" t="str">
        <x:v>pan|oatmeal-pancakes</x:v>
      </x:c>
      <x:c r="H413" s="138" t="n">
        <x:v>2</x:v>
      </x:c>
      <x:c r="I413" s="138" t="n">
        <x:v>12</x:v>
      </x:c>
      <x:c r="J413" s="138" t="n">
        <x:v>23</x:v>
      </x:c>
      <x:c r="K413" s="138" t="n">
        <x:v>35</x:v>
      </x:c>
      <x:c r="L413" s="138" t="str">
        <x:v>mittel</x:v>
      </x:c>
      <x:c r="M413" s="138" t="str">
        <x:f>'recipe_classification'!AH413</x:f>
        <x:v>günstig</x:v>
      </x:c>
      <x:c r="N413" s="138" t="n">
        <x:f>'recipe_classification'!AN413</x:f>
        <x:v>4</x:v>
      </x:c>
      <x:c r="O413" s="138" t="n">
        <x:v>3</x:v>
      </x:c>
      <x:c r="P413" s="141" t="b">
        <x:v>1</x:v>
      </x:c>
      <x:c r="Q413" s="141" t="b">
        <x:f>'recipe_classification'!AK413=1</x:f>
        <x:v>1</x:v>
      </x:c>
      <x:c r="R413" s="161" t="str">
        <x:v>Lasse das Gebäck vollständig auskühlen und bewahre es luftdicht bis zu 3 Tage auf.</x:v>
      </x:c>
      <x:c r="S413" s="161" t="str">
        <x:v>Erwärme einzelne Portionen kurz im Backofen, Toaster oder in der Mikrowelle.</x:v>
      </x:c>
      <x:c r="T413" s="138" t="str"/>
      <x:c r="U413" s="138" t="str">
        <x:v>https://www.bbcgoodfood.com/recipes/oat-pancakes</x:v>
      </x:c>
      <x:c r="V413" s="138" t="str">
        <x:v>reviewed</x:v>
      </x:c>
      <x:c r="W413" s="138" t="n">
        <x:v>90</x:v>
      </x:c>
      <x:c r="X413" s="138" t="n">
        <x:v>46232</x:v>
      </x:c>
    </x:row>
    <x:row r="414">
      <x:c r="A414" s="137" t="str">
        <x:v>DI-413</x:v>
      </x:c>
      <x:c r="B414" s="137" t="n">
        <x:v>1</x:v>
      </x:c>
      <x:c r="C414" s="137" t="str">
        <x:v>DI-413-V1</x:v>
      </x:c>
      <x:c r="D414" s="142" t="str">
        <x:v>Rindfleischeintopf aus einer Pfanne mit Gemüsepüree</x:v>
      </x:c>
      <x:c r="E414" s="138" t="str">
        <x:v>Abendessen</x:v>
      </x:c>
      <x:c r="F414" s="138" t="str">
        <x:v>omnivor</x:v>
      </x:c>
      <x:c r="G414" s="138" t="str">
        <x:v>stew|one-pan-beef-stew-with-vegetable-mash</x:v>
      </x:c>
      <x:c r="H414" s="138" t="n">
        <x:v>4</x:v>
      </x:c>
      <x:c r="I414" s="138" t="n">
        <x:v>58</x:v>
      </x:c>
      <x:c r="J414" s="138" t="n">
        <x:v>107</x:v>
      </x:c>
      <x:c r="K414" s="138" t="n">
        <x:v>165</x:v>
      </x:c>
      <x:c r="L414" s="138" t="str">
        <x:v>anspruchsvoll</x:v>
      </x:c>
      <x:c r="M414" s="138" t="str">
        <x:f>'recipe_classification'!AH414</x:f>
        <x:v>teuer</x:v>
      </x:c>
      <x:c r="N414" s="138" t="n">
        <x:f>'recipe_classification'!AN414</x:f>
        <x:v>5</x:v>
      </x:c>
      <x:c r="O414" s="138" t="n">
        <x:v>3</x:v>
      </x:c>
      <x:c r="P414" s="141" t="b">
        <x:v>1</x:v>
      </x:c>
      <x:c r="Q414" s="141" t="b">
        <x:f>'recipe_classification'!AK414=1</x:f>
        <x:v>1</x:v>
      </x:c>
      <x:c r="R414" s="161" t="str">
        <x:v>Lasse das Gericht rasch abkühlen und bewahre es luftdicht bis zu 3 Tage im Kühlschrank auf.</x:v>
      </x:c>
      <x:c r="S414" s="161" t="str">
        <x:v>Erhitze es im Topf unter gelegentlichem Rühren vollständig. Gib bei Bedarf etwas Wasser oder Brühe hinzu.</x:v>
      </x:c>
      <x:c r="T414" s="138" t="str"/>
      <x:c r="U414" s="138" t="str">
        <x:v>https://www.bbcgoodfood.com/recipes/one-pan-beef-stew-with-vegetable-mash</x:v>
      </x:c>
      <x:c r="V414" s="138" t="str">
        <x:v>reviewed</x:v>
      </x:c>
      <x:c r="W414" s="138" t="n">
        <x:v>90</x:v>
      </x:c>
      <x:c r="X414" s="138" t="n">
        <x:v>46232</x:v>
      </x:c>
    </x:row>
    <x:row r="415">
      <x:c r="A415" s="137" t="str">
        <x:v>DI-414</x:v>
      </x:c>
      <x:c r="B415" s="137" t="n">
        <x:v>1</x:v>
      </x:c>
      <x:c r="C415" s="137" t="str">
        <x:v>DI-414-V1</x:v>
      </x:c>
      <x:c r="D415" s="142" t="str">
        <x:v>Kabeljau-Garnelen-Pfanne</x:v>
      </x:c>
      <x:c r="E415" s="138" t="str">
        <x:v>Abendessen</x:v>
      </x:c>
      <x:c r="F415" s="138" t="str">
        <x:v>pescetarisch</x:v>
      </x:c>
      <x:c r="G415" s="138" t="str">
        <x:v>pan|one-pan-cod-red-shrimp</x:v>
      </x:c>
      <x:c r="H415" s="138" t="n">
        <x:v>2</x:v>
      </x:c>
      <x:c r="I415" s="138" t="n">
        <x:v>19</x:v>
      </x:c>
      <x:c r="J415" s="138" t="n">
        <x:v>36</x:v>
      </x:c>
      <x:c r="K415" s="138" t="n">
        <x:v>55</x:v>
      </x:c>
      <x:c r="L415" s="138" t="str">
        <x:v>mittel</x:v>
      </x:c>
      <x:c r="M415" s="138" t="str">
        <x:f>'recipe_classification'!AH415</x:f>
        <x:v>teuer</x:v>
      </x:c>
      <x:c r="N415" s="138" t="n">
        <x:f>'recipe_classification'!AN415</x:f>
        <x:v>2</x:v>
      </x:c>
      <x:c r="O415" s="138" t="n">
        <x:v>2</x:v>
      </x:c>
      <x:c r="P415" s="141" t="b">
        <x:v>0</x:v>
      </x:c>
      <x:c r="Q415" s="141" t="b">
        <x:f>'recipe_classification'!AK415=1</x:f>
        <x:v>1</x:v>
      </x:c>
      <x:c r="R415" s="161" t="str">
        <x:v>Lasse Reste rasch abkühlen und bewahre sie luftdicht höchstens 2 Tage im Kühlschrank auf.</x:v>
      </x:c>
      <x:c r="S415" s="161" t="str">
        <x:v>Erhitze das Gericht einmal vollständig, aber möglichst schonend. Bewahre kalte Beilagen getrennt auf.</x:v>
      </x:c>
      <x:c r="T415" s="138" t="str"/>
      <x:c r="U415" s="138" t="str">
        <x:v>https://www.bbcgoodfood.com/recipes/one-pan-cod-red-shrimp</x:v>
      </x:c>
      <x:c r="V415" s="138" t="str">
        <x:v>reviewed</x:v>
      </x:c>
      <x:c r="W415" s="138" t="n">
        <x:v>90</x:v>
      </x:c>
      <x:c r="X415" s="138" t="n">
        <x:v>46232</x:v>
      </x:c>
    </x:row>
    <x:row r="416">
      <x:c r="A416" s="137" t="str">
        <x:v>DI-415</x:v>
      </x:c>
      <x:c r="B416" s="137" t="n">
        <x:v>1</x:v>
      </x:c>
      <x:c r="C416" s="137" t="str">
        <x:v>DI-415-V1</x:v>
      </x:c>
      <x:c r="D416" s="142" t="str">
        <x:v>Pasta aus einem Topf</x:v>
      </x:c>
      <x:c r="E416" s="138" t="str">
        <x:v>Abendessen</x:v>
      </x:c>
      <x:c r="F416" s="138" t="str">
        <x:v>omnivor</x:v>
      </x:c>
      <x:c r="G416" s="138" t="str">
        <x:v>pasta|one-pan-pasta</x:v>
      </x:c>
      <x:c r="H416" s="138" t="n">
        <x:v>4</x:v>
      </x:c>
      <x:c r="I416" s="138" t="n">
        <x:v>12</x:v>
      </x:c>
      <x:c r="J416" s="138" t="n">
        <x:v>23</x:v>
      </x:c>
      <x:c r="K416" s="138" t="n">
        <x:v>35</x:v>
      </x:c>
      <x:c r="L416" s="138" t="str">
        <x:v>einfach</x:v>
      </x:c>
      <x:c r="M416" s="138" t="str">
        <x:f>'recipe_classification'!AH416</x:f>
        <x:v>günstig</x:v>
      </x:c>
      <x:c r="N416" s="138" t="n">
        <x:f>'recipe_classification'!AN416</x:f>
        <x:v>4</x:v>
      </x:c>
      <x:c r="O416" s="138" t="n">
        <x:v>3</x:v>
      </x:c>
      <x:c r="P416" s="141" t="b">
        <x:v>0</x:v>
      </x:c>
      <x:c r="Q416" s="141" t="b">
        <x:f>'recipe_classification'!AK416=1</x:f>
        <x:v>1</x:v>
      </x:c>
      <x:c r="R416" s="161" t="str">
        <x:v>Lasse Reste vollständig abkühlen und bewahre sie luftdicht bis zu 3 Tage im Kühlschrank auf.</x:v>
      </x:c>
      <x:c r="S416" s="161" t="str">
        <x:v>Erhitze das Gericht in Pfanne, Topf oder Mikrowelle vollständig. Gib bei Bedarf einen kleinen Schuss Wasser hinzu.</x:v>
      </x:c>
      <x:c r="T416" s="138" t="str"/>
      <x:c r="U416" s="138" t="str">
        <x:v>https://www.bbcgoodfood.com/recipes/one-pan-spaghetti</x:v>
      </x:c>
      <x:c r="V416" s="138" t="str">
        <x:v>reviewed</x:v>
      </x:c>
      <x:c r="W416" s="138" t="n">
        <x:v>90</x:v>
      </x:c>
      <x:c r="X416" s="138" t="n">
        <x:v>46232</x:v>
      </x:c>
    </x:row>
    <x:row r="417">
      <x:c r="A417" s="137" t="str">
        <x:v>DI-416</x:v>
      </x:c>
      <x:c r="B417" s="137" t="n">
        <x:v>1</x:v>
      </x:c>
      <x:c r="C417" s="137" t="str">
        <x:v>DI-416-V1</x:v>
      </x:c>
      <x:c r="D417" s="142" t="str">
        <x:v>Kokos-Fisch-Curry aus einem Topf</x:v>
      </x:c>
      <x:c r="E417" s="138" t="str">
        <x:v>Abendessen</x:v>
      </x:c>
      <x:c r="F417" s="138" t="str">
        <x:v>pescetarisch</x:v>
      </x:c>
      <x:c r="G417" s="138" t="str">
        <x:v>curry|one-pot-coconut-fish-curry</x:v>
      </x:c>
      <x:c r="H417" s="138" t="n">
        <x:v>4</x:v>
      </x:c>
      <x:c r="I417" s="138" t="n">
        <x:v>10</x:v>
      </x:c>
      <x:c r="J417" s="138" t="n">
        <x:v>20</x:v>
      </x:c>
      <x:c r="K417" s="138" t="n">
        <x:v>30</x:v>
      </x:c>
      <x:c r="L417" s="138" t="str">
        <x:v>mittel</x:v>
      </x:c>
      <x:c r="M417" s="138" t="str">
        <x:f>'recipe_classification'!AH417</x:f>
        <x:v>günstig</x:v>
      </x:c>
      <x:c r="N417" s="138" t="n">
        <x:f>'recipe_classification'!AN417</x:f>
        <x:v>3</x:v>
      </x:c>
      <x:c r="O417" s="138" t="n">
        <x:v>2</x:v>
      </x:c>
      <x:c r="P417" s="141" t="b">
        <x:v>0</x:v>
      </x:c>
      <x:c r="Q417" s="141" t="b">
        <x:f>'recipe_classification'!AK417=1</x:f>
        <x:v>1</x:v>
      </x:c>
      <x:c r="R417" s="161" t="str">
        <x:v>Lasse Reste rasch abkühlen und bewahre sie luftdicht höchstens 2 Tage im Kühlschrank auf.</x:v>
      </x:c>
      <x:c r="S417" s="161" t="str">
        <x:v>Erhitze das Gericht einmal vollständig, aber möglichst schonend. Bewahre kalte Beilagen getrennt auf.</x:v>
      </x:c>
      <x:c r="T417" s="138" t="str"/>
      <x:c r="U417" s="138" t="str">
        <x:v>https://www.bbcgoodfood.com/recipes/onepot-coconut-fish-curry</x:v>
      </x:c>
      <x:c r="V417" s="138" t="str">
        <x:v>reviewed</x:v>
      </x:c>
      <x:c r="W417" s="138" t="n">
        <x:v>90</x:v>
      </x:c>
      <x:c r="X417" s="138" t="n">
        <x:v>46232</x:v>
      </x:c>
    </x:row>
    <x:row r="418">
      <x:c r="A418" s="137" t="str">
        <x:v>DI-417</x:v>
      </x:c>
      <x:c r="B418" s="137" t="n">
        <x:v>1</x:v>
      </x:c>
      <x:c r="C418" s="137" t="str">
        <x:v>DI-417-V1</x:v>
      </x:c>
      <x:c r="D418" s="142" t="str">
        <x:v>Scharfer Reis aus einem Topf</x:v>
      </x:c>
      <x:c r="E418" s="138" t="str">
        <x:v>Abendessen</x:v>
      </x:c>
      <x:c r="F418" s="138" t="str">
        <x:v>vegan</x:v>
      </x:c>
      <x:c r="G418" s="138" t="str">
        <x:v>pan|one-pot-spicy-rice</x:v>
      </x:c>
      <x:c r="H418" s="138" t="n">
        <x:v>4</x:v>
      </x:c>
      <x:c r="I418" s="138" t="n">
        <x:v>16</x:v>
      </x:c>
      <x:c r="J418" s="138" t="n">
        <x:v>29</x:v>
      </x:c>
      <x:c r="K418" s="138" t="n">
        <x:v>45</x:v>
      </x:c>
      <x:c r="L418" s="138" t="str">
        <x:v>mittel</x:v>
      </x:c>
      <x:c r="M418" s="138" t="str">
        <x:f>'recipe_classification'!AH418</x:f>
        <x:v>günstig</x:v>
      </x:c>
      <x:c r="N418" s="138" t="n">
        <x:f>'recipe_classification'!AN418</x:f>
        <x:v>4</x:v>
      </x:c>
      <x:c r="O418" s="138" t="n">
        <x:v>3</x:v>
      </x:c>
      <x:c r="P418" s="141" t="b">
        <x:v>0</x:v>
      </x:c>
      <x:c r="Q418" s="141" t="b">
        <x:f>'recipe_classification'!AK418=1</x:f>
        <x:v>1</x:v>
      </x:c>
      <x:c r="R418" s="161" t="str">
        <x:v>Lasse Reste vollständig abkühlen und bewahre sie luftdicht bis zu 3 Tage im Kühlschrank auf.</x:v>
      </x:c>
      <x:c r="S418" s="161" t="str">
        <x:v>Erhitze das Gericht in Pfanne, Topf oder Mikrowelle vollständig. Gib bei Bedarf einen kleinen Schuss Wasser hinzu.</x:v>
      </x:c>
      <x:c r="T418" s="138" t="str"/>
      <x:c r="U418" s="138" t="str">
        <x:v>https://www.bbcgoodfood.com/recipes/nice-n-spicy-savoury-rice</x:v>
      </x:c>
      <x:c r="V418" s="138" t="str">
        <x:v>reviewed</x:v>
      </x:c>
      <x:c r="W418" s="138" t="n">
        <x:v>90</x:v>
      </x:c>
      <x:c r="X418" s="138" t="n">
        <x:v>46232</x:v>
      </x:c>
    </x:row>
    <x:row r="419">
      <x:c r="A419" s="137" t="str">
        <x:v>DI-418</x:v>
      </x:c>
      <x:c r="B419" s="137" t="n">
        <x:v>1</x:v>
      </x:c>
      <x:c r="C419" s="137" t="str">
        <x:v>DI-418-V1</x:v>
      </x:c>
      <x:c r="D419" s="142" t="str">
        <x:v>Veganer Reis mit Bohnen aus einem Topf</x:v>
      </x:c>
      <x:c r="E419" s="138" t="str">
        <x:v>Abendessen</x:v>
      </x:c>
      <x:c r="F419" s="138" t="str">
        <x:v>vegan</x:v>
      </x:c>
      <x:c r="G419" s="138" t="str">
        <x:v>pan|one-pot-vegan-rice-and-beans</x:v>
      </x:c>
      <x:c r="H419" s="138" t="n">
        <x:v>4</x:v>
      </x:c>
      <x:c r="I419" s="138" t="n">
        <x:v>19</x:v>
      </x:c>
      <x:c r="J419" s="138" t="n">
        <x:v>36</x:v>
      </x:c>
      <x:c r="K419" s="138" t="n">
        <x:v>55</x:v>
      </x:c>
      <x:c r="L419" s="138" t="str">
        <x:v>mittel</x:v>
      </x:c>
      <x:c r="M419" s="138" t="str">
        <x:f>'recipe_classification'!AH419</x:f>
        <x:v>mittel</x:v>
      </x:c>
      <x:c r="N419" s="138" t="n">
        <x:f>'recipe_classification'!AN419</x:f>
        <x:v>4</x:v>
      </x:c>
      <x:c r="O419" s="138" t="n">
        <x:v>3</x:v>
      </x:c>
      <x:c r="P419" s="141" t="b">
        <x:v>0</x:v>
      </x:c>
      <x:c r="Q419" s="141" t="b">
        <x:f>'recipe_classification'!AK419=1</x:f>
        <x:v>1</x:v>
      </x:c>
      <x:c r="R419" s="161" t="str">
        <x:v>Lasse Reste vollständig abkühlen und bewahre sie luftdicht bis zu 3 Tage im Kühlschrank auf.</x:v>
      </x:c>
      <x:c r="S419" s="161" t="str">
        <x:v>Erhitze das Gericht in Pfanne, Topf oder Mikrowelle vollständig. Gib bei Bedarf einen kleinen Schuss Wasser hinzu.</x:v>
      </x:c>
      <x:c r="T419" s="138" t="str"/>
      <x:c r="U419" s="138" t="str">
        <x:v>https://www.bbcgoodfood.com/recipes/one-pot-vegan-rice-and-beans</x:v>
      </x:c>
      <x:c r="V419" s="138" t="str">
        <x:v>reviewed</x:v>
      </x:c>
      <x:c r="W419" s="138" t="n">
        <x:v>90</x:v>
      </x:c>
      <x:c r="X419" s="138" t="n">
        <x:v>46232</x:v>
      </x:c>
    </x:row>
    <x:row r="420">
      <x:c r="A420" s="137" t="str">
        <x:v>DI-419</x:v>
      </x:c>
      <x:c r="B420" s="137" t="n">
        <x:v>1</x:v>
      </x:c>
      <x:c r="C420" s="137" t="str">
        <x:v>DI-419-V1</x:v>
      </x:c>
      <x:c r="D420" s="142" t="str">
        <x:v>Orzo mit Spinat und Kirschtomaten</x:v>
      </x:c>
      <x:c r="E420" s="138" t="str">
        <x:v>Abendessen</x:v>
      </x:c>
      <x:c r="F420" s="138" t="str">
        <x:v>vegan</x:v>
      </x:c>
      <x:c r="G420" s="138" t="str">
        <x:v>pan|orzo-with-spinach-cherry-tomatoes</x:v>
      </x:c>
      <x:c r="H420" s="138" t="n">
        <x:v>4</x:v>
      </x:c>
      <x:c r="I420" s="138" t="n">
        <x:v>10</x:v>
      </x:c>
      <x:c r="J420" s="138" t="n">
        <x:v>20</x:v>
      </x:c>
      <x:c r="K420" s="138" t="n">
        <x:v>30</x:v>
      </x:c>
      <x:c r="L420" s="138" t="str">
        <x:v>einfach</x:v>
      </x:c>
      <x:c r="M420" s="138" t="str">
        <x:f>'recipe_classification'!AH420</x:f>
        <x:v>günstig</x:v>
      </x:c>
      <x:c r="N420" s="138" t="n">
        <x:f>'recipe_classification'!AN420</x:f>
        <x:v>3</x:v>
      </x:c>
      <x:c r="O420" s="138" t="n">
        <x:v>3</x:v>
      </x:c>
      <x:c r="P420" s="141" t="b">
        <x:v>0</x:v>
      </x:c>
      <x:c r="Q420" s="141" t="b">
        <x:f>'recipe_classification'!AK420=1</x:f>
        <x:v>1</x:v>
      </x:c>
      <x:c r="R420" s="161" t="str">
        <x:v>Lasse Reste vollständig abkühlen und bewahre sie luftdicht bis zu 3 Tage im Kühlschrank auf.</x:v>
      </x:c>
      <x:c r="S420" s="161" t="str">
        <x:v>Erhitze das Gericht in Pfanne, Topf oder Mikrowelle vollständig. Gib bei Bedarf einen kleinen Schuss Wasser hinzu.</x:v>
      </x:c>
      <x:c r="T420" s="138" t="str"/>
      <x:c r="U420" s="138" t="str">
        <x:v>https://www.bbcgoodfood.com/recipes/orzo-spinach-cherry-tomatoes</x:v>
      </x:c>
      <x:c r="V420" s="138" t="str">
        <x:v>reviewed</x:v>
      </x:c>
      <x:c r="W420" s="138" t="n">
        <x:v>90</x:v>
      </x:c>
      <x:c r="X420" s="138" t="n">
        <x:v>46232</x:v>
      </x:c>
    </x:row>
    <x:row r="421">
      <x:c r="A421" s="137" t="str">
        <x:v>DI-420</x:v>
      </x:c>
      <x:c r="B421" s="137" t="n">
        <x:v>1</x:v>
      </x:c>
      <x:c r="C421" s="137" t="str">
        <x:v>DI-420-V1</x:v>
      </x:c>
      <x:c r="D421" s="142" t="str">
        <x:v>Paneer-Chili</x:v>
      </x:c>
      <x:c r="E421" s="138" t="str">
        <x:v>Abendessen</x:v>
      </x:c>
      <x:c r="F421" s="138" t="str">
        <x:v>vegetarisch</x:v>
      </x:c>
      <x:c r="G421" s="138" t="str">
        <x:v>stew|paneer-chilli-con-carne</x:v>
      </x:c>
      <x:c r="H421" s="138" t="n">
        <x:v>4</x:v>
      </x:c>
      <x:c r="I421" s="138" t="n">
        <x:v>12</x:v>
      </x:c>
      <x:c r="J421" s="138" t="n">
        <x:v>23</x:v>
      </x:c>
      <x:c r="K421" s="138" t="n">
        <x:v>35</x:v>
      </x:c>
      <x:c r="L421" s="138" t="str">
        <x:v>mittel</x:v>
      </x:c>
      <x:c r="M421" s="138" t="str">
        <x:f>'recipe_classification'!AH421</x:f>
        <x:v>günstig</x:v>
      </x:c>
      <x:c r="N421" s="138" t="n">
        <x:f>'recipe_classification'!AN421</x:f>
        <x:v>5</x:v>
      </x:c>
      <x:c r="O421" s="138" t="n">
        <x:v>3</x:v>
      </x:c>
      <x:c r="P421" s="141" t="b">
        <x:v>1</x:v>
      </x:c>
      <x:c r="Q421" s="141" t="b">
        <x:f>'recipe_classification'!AK421=1</x:f>
        <x:v>1</x:v>
      </x:c>
      <x:c r="R421" s="161" t="str">
        <x:v>Lasse das Gericht rasch abkühlen und bewahre es luftdicht bis zu 3 Tage im Kühlschrank auf.</x:v>
      </x:c>
      <x:c r="S421" s="161" t="str">
        <x:v>Erhitze es im Topf unter gelegentlichem Rühren vollständig. Gib bei Bedarf etwas Wasser oder Brühe hinzu.</x:v>
      </x:c>
      <x:c r="T421" s="138" t="str"/>
      <x:c r="U421" s="138" t="str">
        <x:v>https://www.bbcgoodfood.com/recipes/chilli-paneer</x:v>
      </x:c>
      <x:c r="V421" s="138" t="str">
        <x:v>reviewed</x:v>
      </x:c>
      <x:c r="W421" s="138" t="n">
        <x:v>90</x:v>
      </x:c>
      <x:c r="X421" s="138" t="n">
        <x:v>46232</x:v>
      </x:c>
    </x:row>
    <x:row r="422">
      <x:c r="A422" s="137" t="str">
        <x:v>DI-421</x:v>
      </x:c>
      <x:c r="B422" s="137" t="n">
        <x:v>1</x:v>
      </x:c>
      <x:c r="C422" s="137" t="str">
        <x:v>DI-421-V1</x:v>
      </x:c>
      <x:c r="D422" s="142" t="str">
        <x:v>Pasta mit Tomaten-Gemüse-Sauce</x:v>
      </x:c>
      <x:c r="E422" s="138" t="str">
        <x:v>Abendessen</x:v>
      </x:c>
      <x:c r="F422" s="138" t="str">
        <x:v>vegetarisch</x:v>
      </x:c>
      <x:c r="G422" s="138" t="str">
        <x:v>pasta|pasta-with-tomato-hidden-veg-sauce</x:v>
      </x:c>
      <x:c r="H422" s="138" t="n">
        <x:v>4</x:v>
      </x:c>
      <x:c r="I422" s="138" t="n">
        <x:v>23</x:v>
      </x:c>
      <x:c r="J422" s="138" t="n">
        <x:v>42</x:v>
      </x:c>
      <x:c r="K422" s="138" t="n">
        <x:v>65</x:v>
      </x:c>
      <x:c r="L422" s="138" t="str">
        <x:v>mittel</x:v>
      </x:c>
      <x:c r="M422" s="138" t="str">
        <x:f>'recipe_classification'!AH422</x:f>
        <x:v>günstig</x:v>
      </x:c>
      <x:c r="N422" s="138" t="n">
        <x:f>'recipe_classification'!AN422</x:f>
        <x:v>4</x:v>
      </x:c>
      <x:c r="O422" s="138" t="n">
        <x:v>3</x:v>
      </x:c>
      <x:c r="P422" s="141" t="b">
        <x:v>0</x:v>
      </x:c>
      <x:c r="Q422" s="141" t="b">
        <x:f>'recipe_classification'!AK422=1</x:f>
        <x:v>1</x:v>
      </x:c>
      <x:c r="R422" s="161" t="str">
        <x:v>Lasse Reste vollständig abkühlen und bewahre sie luftdicht bis zu 3 Tage im Kühlschrank auf.</x:v>
      </x:c>
      <x:c r="S422" s="161" t="str">
        <x:v>Erhitze das Gericht in Pfanne, Topf oder Mikrowelle vollständig. Gib bei Bedarf einen kleinen Schuss Wasser hinzu.</x:v>
      </x:c>
      <x:c r="T422" s="138" t="str"/>
      <x:c r="U422" s="138" t="str">
        <x:v>https://www.bbcgoodfood.com/recipes/pasta-tomato-hidden-veg-sauce</x:v>
      </x:c>
      <x:c r="V422" s="138" t="str">
        <x:v>reviewed</x:v>
      </x:c>
      <x:c r="W422" s="138" t="n">
        <x:v>90</x:v>
      </x:c>
      <x:c r="X422" s="138" t="n">
        <x:v>46232</x:v>
      </x:c>
    </x:row>
    <x:row r="423">
      <x:c r="A423" s="137" t="str">
        <x:v>DI-422</x:v>
      </x:c>
      <x:c r="B423" s="137" t="n">
        <x:v>1</x:v>
      </x:c>
      <x:c r="C423" s="137" t="str">
        <x:v>DI-422-V1</x:v>
      </x:c>
      <x:c r="D423" s="142" t="str">
        <x:v>Erbsen-Dicke-Bohnen-Shakshuka</x:v>
      </x:c>
      <x:c r="E423" s="138" t="str">
        <x:v>Abendessen</x:v>
      </x:c>
      <x:c r="F423" s="138" t="str">
        <x:v>vegetarisch</x:v>
      </x:c>
      <x:c r="G423" s="138" t="str">
        <x:v>pan|pea-broad-bean-shakshuka</x:v>
      </x:c>
      <x:c r="H423" s="138" t="n">
        <x:v>4</x:v>
      </x:c>
      <x:c r="I423" s="138" t="n">
        <x:v>18</x:v>
      </x:c>
      <x:c r="J423" s="138" t="n">
        <x:v>32</x:v>
      </x:c>
      <x:c r="K423" s="138" t="n">
        <x:v>50</x:v>
      </x:c>
      <x:c r="L423" s="138" t="str">
        <x:v>mittel</x:v>
      </x:c>
      <x:c r="M423" s="138" t="str">
        <x:f>'recipe_classification'!AH423</x:f>
        <x:v>günstig</x:v>
      </x:c>
      <x:c r="N423" s="138" t="n">
        <x:f>'recipe_classification'!AN423</x:f>
        <x:v>3</x:v>
      </x:c>
      <x:c r="O423" s="138" t="n">
        <x:v>3</x:v>
      </x:c>
      <x:c r="P423" s="141" t="b">
        <x:v>0</x:v>
      </x:c>
      <x:c r="Q423" s="141" t="b">
        <x:f>'recipe_classification'!AK423=1</x:f>
        <x:v>1</x:v>
      </x:c>
      <x:c r="R423" s="161" t="str">
        <x:v>Lasse Reste vollständig abkühlen und bewahre sie luftdicht bis zu 3 Tage im Kühlschrank auf.</x:v>
      </x:c>
      <x:c r="S423" s="161" t="str">
        <x:v>Erhitze das Gericht in Pfanne, Topf oder Mikrowelle vollständig. Gib bei Bedarf einen kleinen Schuss Wasser hinzu.</x:v>
      </x:c>
      <x:c r="T423" s="138" t="str"/>
      <x:c r="U423" s="138" t="str">
        <x:v>https://www.bbcgoodfood.com/recipes/pea-broad-bean-shakshuka</x:v>
      </x:c>
      <x:c r="V423" s="138" t="str">
        <x:v>reviewed</x:v>
      </x:c>
      <x:c r="W423" s="138" t="n">
        <x:v>90</x:v>
      </x:c>
      <x:c r="X423" s="138" t="n">
        <x:v>46232</x:v>
      </x:c>
    </x:row>
    <x:row r="424">
      <x:c r="A424" s="137" t="str">
        <x:v>DI-423</x:v>
      </x:c>
      <x:c r="B424" s="137" t="n">
        <x:v>1</x:v>
      </x:c>
      <x:c r="C424" s="137" t="str">
        <x:v>DI-423-V1</x:v>
      </x:c>
      <x:c r="D424" s="142" t="str">
        <x:v>Hafer-Becher mit Erdnussbutter und Datteln</x:v>
      </x:c>
      <x:c r="E424" s="138" t="str">
        <x:v>Abendessen</x:v>
      </x:c>
      <x:c r="F424" s="138" t="str">
        <x:v>vegetarisch</x:v>
      </x:c>
      <x:c r="G424" s="138" t="str">
        <x:v>pan|peanut-butter-date-oat-pots</x:v>
      </x:c>
      <x:c r="H424" s="138" t="n">
        <x:v>6</x:v>
      </x:c>
      <x:c r="I424" s="138" t="n">
        <x:v>5</x:v>
      </x:c>
      <x:c r="J424" s="138" t="n">
        <x:v>5</x:v>
      </x:c>
      <x:c r="K424" s="138" t="n">
        <x:v>10</x:v>
      </x:c>
      <x:c r="L424" s="138" t="str">
        <x:v>einfach</x:v>
      </x:c>
      <x:c r="M424" s="138" t="str">
        <x:f>'recipe_classification'!AH424</x:f>
        <x:v>günstig</x:v>
      </x:c>
      <x:c r="N424" s="138" t="n">
        <x:f>'recipe_classification'!AN424</x:f>
        <x:v>3</x:v>
      </x:c>
      <x:c r="O424" s="138" t="n">
        <x:v>3</x:v>
      </x:c>
      <x:c r="P424" s="141" t="b">
        <x:v>0</x:v>
      </x:c>
      <x:c r="Q424" s="141" t="b">
        <x:f>'recipe_classification'!AK424=1</x:f>
        <x:v>1</x:v>
      </x:c>
      <x:c r="R424" s="161" t="str">
        <x:v>Lasse Reste vollständig abkühlen und bewahre sie luftdicht bis zu 3 Tage im Kühlschrank auf.</x:v>
      </x:c>
      <x:c r="S424" s="161" t="str">
        <x:v>Erhitze das Gericht in Pfanne, Topf oder Mikrowelle vollständig. Gib bei Bedarf einen kleinen Schuss Wasser hinzu.</x:v>
      </x:c>
      <x:c r="T424" s="138" t="str"/>
      <x:c r="U424" s="138" t="str">
        <x:v>https://www.bbcgoodfood.com/recipes/peanut-butter-date-oat-pots</x:v>
      </x:c>
      <x:c r="V424" s="138" t="str">
        <x:v>reviewed</x:v>
      </x:c>
      <x:c r="W424" s="138" t="n">
        <x:v>90</x:v>
      </x:c>
      <x:c r="X424" s="138" t="n">
        <x:v>46232</x:v>
      </x:c>
    </x:row>
    <x:row r="425">
      <x:c r="A425" s="137" t="str">
        <x:v>DI-424</x:v>
      </x:c>
      <x:c r="B425" s="137" t="n">
        <x:v>1</x:v>
      </x:c>
      <x:c r="C425" s="137" t="str">
        <x:v>DI-424-V1</x:v>
      </x:c>
      <x:c r="D425" s="142" t="str">
        <x:v>Erdnussnudeln mit Tofu und Gemüse</x:v>
      </x:c>
      <x:c r="E425" s="138" t="str">
        <x:v>Abendessen</x:v>
      </x:c>
      <x:c r="F425" s="138" t="str">
        <x:v>vegan</x:v>
      </x:c>
      <x:c r="G425" s="138" t="str">
        <x:v>pasta|peanut-butter-noodles-with-tofu-veg</x:v>
      </x:c>
      <x:c r="H425" s="138" t="n">
        <x:v>4</x:v>
      </x:c>
      <x:c r="I425" s="138" t="n">
        <x:v>10</x:v>
      </x:c>
      <x:c r="J425" s="138" t="n">
        <x:v>20</x:v>
      </x:c>
      <x:c r="K425" s="138" t="n">
        <x:v>30</x:v>
      </x:c>
      <x:c r="L425" s="138" t="str">
        <x:v>anspruchsvoll</x:v>
      </x:c>
      <x:c r="M425" s="138" t="str">
        <x:f>'recipe_classification'!AH425</x:f>
        <x:v>günstig</x:v>
      </x:c>
      <x:c r="N425" s="138" t="n">
        <x:f>'recipe_classification'!AN425</x:f>
        <x:v>4</x:v>
      </x:c>
      <x:c r="O425" s="138" t="n">
        <x:v>3</x:v>
      </x:c>
      <x:c r="P425" s="141" t="b">
        <x:v>0</x:v>
      </x:c>
      <x:c r="Q425" s="141" t="b">
        <x:f>'recipe_classification'!AK425=1</x:f>
        <x:v>1</x:v>
      </x:c>
      <x:c r="R425" s="161" t="str">
        <x:v>Lasse Reste vollständig abkühlen und bewahre sie luftdicht bis zu 3 Tage im Kühlschrank auf.</x:v>
      </x:c>
      <x:c r="S425" s="161" t="str">
        <x:v>Erhitze das Gericht in Pfanne, Topf oder Mikrowelle vollständig. Gib bei Bedarf einen kleinen Schuss Wasser hinzu.</x:v>
      </x:c>
      <x:c r="T425" s="138" t="str"/>
      <x:c r="U425" s="138" t="str">
        <x:v>https://www.bbcgoodfood.com/recipes/peanut-butter-noodles-with-tofu-veg</x:v>
      </x:c>
      <x:c r="V425" s="138" t="str">
        <x:v>reviewed</x:v>
      </x:c>
      <x:c r="W425" s="138" t="n">
        <x:v>90</x:v>
      </x:c>
      <x:c r="X425" s="138" t="n">
        <x:v>46232</x:v>
      </x:c>
    </x:row>
    <x:row r="426">
      <x:c r="A426" s="137" t="str">
        <x:v>DI-425</x:v>
      </x:c>
      <x:c r="B426" s="137" t="n">
        <x:v>1</x:v>
      </x:c>
      <x:c r="C426" s="137" t="str">
        <x:v>DI-425-V1</x:v>
      </x:c>
      <x:c r="D426" s="142" t="str">
        <x:v>Graupenrisotto mit Pastinake und Salbei</x:v>
      </x:c>
      <x:c r="E426" s="138" t="str">
        <x:v>Abendessen</x:v>
      </x:c>
      <x:c r="F426" s="138" t="str">
        <x:v>vegetarisch</x:v>
      </x:c>
      <x:c r="G426" s="138" t="str">
        <x:v>risotto|pearl-barley-parsnip-sage-risotto</x:v>
      </x:c>
      <x:c r="H426" s="138" t="n">
        <x:v>4</x:v>
      </x:c>
      <x:c r="I426" s="138" t="n">
        <x:v>21</x:v>
      </x:c>
      <x:c r="J426" s="138" t="n">
        <x:v>39</x:v>
      </x:c>
      <x:c r="K426" s="138" t="n">
        <x:v>60</x:v>
      </x:c>
      <x:c r="L426" s="138" t="str">
        <x:v>mittel</x:v>
      </x:c>
      <x:c r="M426" s="138" t="str">
        <x:f>'recipe_classification'!AH426</x:f>
        <x:v>mittel</x:v>
      </x:c>
      <x:c r="N426" s="138" t="n">
        <x:f>'recipe_classification'!AN426</x:f>
        <x:v>4</x:v>
      </x:c>
      <x:c r="O426" s="138" t="n">
        <x:v>3</x:v>
      </x:c>
      <x:c r="P426" s="141" t="b">
        <x:v>0</x:v>
      </x:c>
      <x:c r="Q426" s="141" t="b">
        <x:f>'recipe_classification'!AK426=1</x:f>
        <x:v>1</x:v>
      </x:c>
      <x:c r="R426" s="161" t="str">
        <x:v>Lasse Reste vollständig abkühlen und bewahre sie luftdicht bis zu 3 Tage im Kühlschrank auf.</x:v>
      </x:c>
      <x:c r="S426" s="161" t="str">
        <x:v>Erhitze das Gericht in Pfanne, Topf oder Mikrowelle vollständig. Gib bei Bedarf einen kleinen Schuss Wasser hinzu.</x:v>
      </x:c>
      <x:c r="T426" s="138" t="str"/>
      <x:c r="U426" s="138" t="str">
        <x:v>https://www.bbcgoodfood.com/recipes/pearl-barley-parsnip-sage-risotto</x:v>
      </x:c>
      <x:c r="V426" s="138" t="str">
        <x:v>reviewed</x:v>
      </x:c>
      <x:c r="W426" s="138" t="n">
        <x:v>90</x:v>
      </x:c>
      <x:c r="X426" s="138" t="n">
        <x:v>46232</x:v>
      </x:c>
    </x:row>
    <x:row r="427">
      <x:c r="A427" s="137" t="str">
        <x:v>DI-426</x:v>
      </x:c>
      <x:c r="B427" s="137" t="n">
        <x:v>1</x:v>
      </x:c>
      <x:c r="C427" s="137" t="str">
        <x:v>DI-426-V1</x:v>
      </x:c>
      <x:c r="D427" s="142" t="str">
        <x:v>Kabeljau mit Pestokruste und Puy-Linsen</x:v>
      </x:c>
      <x:c r="E427" s="138" t="str">
        <x:v>Abendessen</x:v>
      </x:c>
      <x:c r="F427" s="138" t="str">
        <x:v>pescetarisch</x:v>
      </x:c>
      <x:c r="G427" s="138" t="str">
        <x:v>pan|pesto-crusted-cod-with-puy-lentils</x:v>
      </x:c>
      <x:c r="H427" s="138" t="n">
        <x:v>2</x:v>
      </x:c>
      <x:c r="I427" s="138" t="n">
        <x:v>9</x:v>
      </x:c>
      <x:c r="J427" s="138" t="n">
        <x:v>16</x:v>
      </x:c>
      <x:c r="K427" s="138" t="n">
        <x:v>25</x:v>
      </x:c>
      <x:c r="L427" s="138" t="str">
        <x:v>mittel</x:v>
      </x:c>
      <x:c r="M427" s="138" t="str">
        <x:f>'recipe_classification'!AH427</x:f>
        <x:v>günstig</x:v>
      </x:c>
      <x:c r="N427" s="138" t="n">
        <x:f>'recipe_classification'!AN427</x:f>
        <x:v>2</x:v>
      </x:c>
      <x:c r="O427" s="138" t="n">
        <x:v>2</x:v>
      </x:c>
      <x:c r="P427" s="141" t="b">
        <x:v>0</x:v>
      </x:c>
      <x:c r="Q427" s="141" t="b">
        <x:f>'recipe_classification'!AK427=1</x:f>
        <x:v>1</x:v>
      </x:c>
      <x:c r="R427" s="161" t="str">
        <x:v>Lasse Reste rasch abkühlen und bewahre sie luftdicht höchstens 2 Tage im Kühlschrank auf.</x:v>
      </x:c>
      <x:c r="S427" s="161" t="str">
        <x:v>Erhitze das Gericht einmal vollständig, aber möglichst schonend. Bewahre kalte Beilagen getrennt auf.</x:v>
      </x:c>
      <x:c r="T427" s="138" t="str"/>
      <x:c r="U427" s="138" t="str">
        <x:v>https://www.bbcgoodfood.com/recipes/pesto-crusted-cod-puy-lentils</x:v>
      </x:c>
      <x:c r="V427" s="138" t="str">
        <x:v>reviewed</x:v>
      </x:c>
      <x:c r="W427" s="138" t="n">
        <x:v>90</x:v>
      </x:c>
      <x:c r="X427" s="138" t="n">
        <x:v>46232</x:v>
      </x:c>
    </x:row>
    <x:row r="428">
      <x:c r="A428" s="137" t="str">
        <x:v>DI-427</x:v>
      </x:c>
      <x:c r="B428" s="137" t="n">
        <x:v>1</x:v>
      </x:c>
      <x:c r="C428" s="137" t="str">
        <x:v>DI-427-V1</x:v>
      </x:c>
      <x:c r="D428" s="142" t="str">
        <x:v>Ananas-Bratreis</x:v>
      </x:c>
      <x:c r="E428" s="138" t="str">
        <x:v>Abendessen</x:v>
      </x:c>
      <x:c r="F428" s="138" t="str">
        <x:v>vegetarisch</x:v>
      </x:c>
      <x:c r="G428" s="138" t="str">
        <x:v>stirfry|pineapple-fried-rice</x:v>
      </x:c>
      <x:c r="H428" s="138" t="n">
        <x:v>4</x:v>
      </x:c>
      <x:c r="I428" s="138" t="n">
        <x:v>7</x:v>
      </x:c>
      <x:c r="J428" s="138" t="n">
        <x:v>13</x:v>
      </x:c>
      <x:c r="K428" s="138" t="n">
        <x:v>20</x:v>
      </x:c>
      <x:c r="L428" s="138" t="str">
        <x:v>einfach</x:v>
      </x:c>
      <x:c r="M428" s="138" t="str">
        <x:f>'recipe_classification'!AH428</x:f>
        <x:v>günstig</x:v>
      </x:c>
      <x:c r="N428" s="138" t="n">
        <x:f>'recipe_classification'!AN428</x:f>
        <x:v>3</x:v>
      </x:c>
      <x:c r="O428" s="138" t="n">
        <x:v>3</x:v>
      </x:c>
      <x:c r="P428" s="141" t="b">
        <x:v>0</x:v>
      </x:c>
      <x:c r="Q428" s="141" t="b">
        <x:f>'recipe_classification'!AK428=1</x:f>
        <x:v>1</x:v>
      </x:c>
      <x:c r="R428" s="161" t="str">
        <x:v>Lasse Reste vollständig abkühlen und bewahre sie luftdicht bis zu 3 Tage im Kühlschrank auf.</x:v>
      </x:c>
      <x:c r="S428" s="161" t="str">
        <x:v>Erhitze das Gericht in Pfanne, Topf oder Mikrowelle vollständig. Gib bei Bedarf einen kleinen Schuss Wasser hinzu.</x:v>
      </x:c>
      <x:c r="T428" s="138" t="str"/>
      <x:c r="U428" s="138" t="str">
        <x:v>https://www.bbcgoodfood.com/recipes/pineapple-fried-rice</x:v>
      </x:c>
      <x:c r="V428" s="138" t="str">
        <x:v>reviewed</x:v>
      </x:c>
      <x:c r="W428" s="138" t="n">
        <x:v>90</x:v>
      </x:c>
      <x:c r="X428" s="138" t="n">
        <x:v>46232</x:v>
      </x:c>
    </x:row>
    <x:row r="429">
      <x:c r="A429" s="137" t="str">
        <x:v>DI-428</x:v>
      </x:c>
      <x:c r="B429" s="137" t="n">
        <x:v>1</x:v>
      </x:c>
      <x:c r="C429" s="137" t="str">
        <x:v>DI-428-V1</x:v>
      </x:c>
      <x:c r="D429" s="142" t="str">
        <x:v>Piri-Piri-Fisch mit Pommes und scharfen Erbsen</x:v>
      </x:c>
      <x:c r="E429" s="138" t="str">
        <x:v>Abendessen</x:v>
      </x:c>
      <x:c r="F429" s="138" t="str">
        <x:v>pescetarisch</x:v>
      </x:c>
      <x:c r="G429" s="138" t="str">
        <x:v>pan|piri-piri-fish-chips-with-spicy-peas</x:v>
      </x:c>
      <x:c r="H429" s="138" t="n">
        <x:v>2</x:v>
      </x:c>
      <x:c r="I429" s="138" t="n">
        <x:v>16</x:v>
      </x:c>
      <x:c r="J429" s="138" t="n">
        <x:v>29</x:v>
      </x:c>
      <x:c r="K429" s="138" t="n">
        <x:v>45</x:v>
      </x:c>
      <x:c r="L429" s="138" t="str">
        <x:v>mittel</x:v>
      </x:c>
      <x:c r="M429" s="138" t="str">
        <x:f>'recipe_classification'!AH429</x:f>
        <x:v>günstig</x:v>
      </x:c>
      <x:c r="N429" s="138" t="n">
        <x:f>'recipe_classification'!AN429</x:f>
        <x:v>1</x:v>
      </x:c>
      <x:c r="O429" s="138" t="n">
        <x:v>2</x:v>
      </x:c>
      <x:c r="P429" s="141" t="b">
        <x:v>0</x:v>
      </x:c>
      <x:c r="Q429" s="141" t="b">
        <x:f>'recipe_classification'!AK429=1</x:f>
        <x:v>0</x:v>
      </x:c>
      <x:c r="R429" s="161" t="str">
        <x:v>Lasse Reste rasch abkühlen und bewahre sie luftdicht höchstens 2 Tage im Kühlschrank auf.</x:v>
      </x:c>
      <x:c r="S429" s="161" t="str">
        <x:v>Erhitze das Gericht einmal vollständig, aber möglichst schonend. Bewahre kalte Beilagen getrennt auf.</x:v>
      </x:c>
      <x:c r="T429" s="138" t="str"/>
      <x:c r="U429" s="138" t="str">
        <x:v>https://www.bbcgoodfood.com/recipes/piri-piri-fish-chips-spicy-peas</x:v>
      </x:c>
      <x:c r="V429" s="138" t="str">
        <x:v>reviewed</x:v>
      </x:c>
      <x:c r="W429" s="138" t="n">
        <x:v>90</x:v>
      </x:c>
      <x:c r="X429" s="138" t="n">
        <x:v>46232</x:v>
      </x:c>
    </x:row>
    <x:row r="430">
      <x:c r="A430" s="137" t="str">
        <x:v>DI-429</x:v>
      </x:c>
      <x:c r="B430" s="137" t="n">
        <x:v>1</x:v>
      </x:c>
      <x:c r="C430" s="137" t="str">
        <x:v>DI-429-V1</x:v>
      </x:c>
      <x:c r="D430" s="142" t="str">
        <x:v>Garnelen-Tagliatelle mit Zucchini</x:v>
      </x:c>
      <x:c r="E430" s="138" t="str">
        <x:v>Abendessen</x:v>
      </x:c>
      <x:c r="F430" s="138" t="str">
        <x:v>pescetarisch</x:v>
      </x:c>
      <x:c r="G430" s="138" t="str">
        <x:v>pan|prawn-tagliatelle-with-courgettes</x:v>
      </x:c>
      <x:c r="H430" s="138" t="n">
        <x:v>2</x:v>
      </x:c>
      <x:c r="I430" s="138" t="n">
        <x:v>7</x:v>
      </x:c>
      <x:c r="J430" s="138" t="n">
        <x:v>13</x:v>
      </x:c>
      <x:c r="K430" s="138" t="n">
        <x:v>20</x:v>
      </x:c>
      <x:c r="L430" s="138" t="str">
        <x:v>einfach</x:v>
      </x:c>
      <x:c r="M430" s="138" t="str">
        <x:f>'recipe_classification'!AH430</x:f>
        <x:v>mittel</x:v>
      </x:c>
      <x:c r="N430" s="138" t="n">
        <x:f>'recipe_classification'!AN430</x:f>
        <x:v>2</x:v>
      </x:c>
      <x:c r="O430" s="138" t="n">
        <x:v>2</x:v>
      </x:c>
      <x:c r="P430" s="141" t="b">
        <x:v>0</x:v>
      </x:c>
      <x:c r="Q430" s="141" t="b">
        <x:f>'recipe_classification'!AK430=1</x:f>
        <x:v>1</x:v>
      </x:c>
      <x:c r="R430" s="161" t="str">
        <x:v>Lasse Reste rasch abkühlen und bewahre sie luftdicht höchstens 2 Tage im Kühlschrank auf.</x:v>
      </x:c>
      <x:c r="S430" s="161" t="str">
        <x:v>Erhitze das Gericht einmal vollständig, aber möglichst schonend. Bewahre kalte Beilagen getrennt auf.</x:v>
      </x:c>
      <x:c r="T430" s="138" t="str"/>
      <x:c r="U430" s="138" t="str">
        <x:v>https://www.bbcgoodfood.com/recipes/lemony-prawn-courgette-tagliatelle</x:v>
      </x:c>
      <x:c r="V430" s="138" t="str">
        <x:v>reviewed</x:v>
      </x:c>
      <x:c r="W430" s="138" t="n">
        <x:v>90</x:v>
      </x:c>
      <x:c r="X430" s="138" t="n">
        <x:v>46232</x:v>
      </x:c>
    </x:row>
    <x:row r="431">
      <x:c r="A431" s="137" t="str">
        <x:v>DI-430</x:v>
      </x:c>
      <x:c r="B431" s="137" t="n">
        <x:v>1</x:v>
      </x:c>
      <x:c r="C431" s="137" t="str">
        <x:v>DI-430-V1</x:v>
      </x:c>
      <x:c r="D431" s="142" t="str">
        <x:v>Fisch-Spinat-Auflauf mit Kartoffelhaube</x:v>
      </x:c>
      <x:c r="E431" s="138" t="str">
        <x:v>Abendessen</x:v>
      </x:c>
      <x:c r="F431" s="138" t="str">
        <x:v>pescetarisch</x:v>
      </x:c>
      <x:c r="G431" s="138" t="str">
        <x:v>pan|puffed-salmon-spinach-fish-pie</x:v>
      </x:c>
      <x:c r="H431" s="138" t="n">
        <x:v>6</x:v>
      </x:c>
      <x:c r="I431" s="138" t="n">
        <x:v>26</x:v>
      </x:c>
      <x:c r="J431" s="138" t="n">
        <x:v>49</x:v>
      </x:c>
      <x:c r="K431" s="138" t="n">
        <x:v>75</x:v>
      </x:c>
      <x:c r="L431" s="138" t="str">
        <x:v>anspruchsvoll</x:v>
      </x:c>
      <x:c r="M431" s="138" t="str">
        <x:f>'recipe_classification'!AH431</x:f>
        <x:v>mittel</x:v>
      </x:c>
      <x:c r="N431" s="138" t="n">
        <x:f>'recipe_classification'!AN431</x:f>
        <x:v>3</x:v>
      </x:c>
      <x:c r="O431" s="138" t="n">
        <x:v>2</x:v>
      </x:c>
      <x:c r="P431" s="141" t="b">
        <x:v>0</x:v>
      </x:c>
      <x:c r="Q431" s="141" t="b">
        <x:f>'recipe_classification'!AK431=1</x:f>
        <x:v>1</x:v>
      </x:c>
      <x:c r="R431" s="161" t="str">
        <x:v>Lasse Reste rasch abkühlen und bewahre sie luftdicht höchstens 2 Tage im Kühlschrank auf.</x:v>
      </x:c>
      <x:c r="S431" s="161" t="str">
        <x:v>Erhitze das Gericht einmal vollständig, aber möglichst schonend. Bewahre kalte Beilagen getrennt auf.</x:v>
      </x:c>
      <x:c r="T431" s="138" t="str"/>
      <x:c r="U431" s="138" t="str">
        <x:v>https://www.bbcgoodfood.com/recipes/puffed-salmon-spinach-fish-pie</x:v>
      </x:c>
      <x:c r="V431" s="138" t="str">
        <x:v>reviewed</x:v>
      </x:c>
      <x:c r="W431" s="138" t="n">
        <x:v>90</x:v>
      </x:c>
      <x:c r="X431" s="138" t="n">
        <x:v>46232</x:v>
      </x:c>
    </x:row>
    <x:row r="432">
      <x:c r="A432" s="137" t="str">
        <x:v>DI-431</x:v>
      </x:c>
      <x:c r="B432" s="137" t="n">
        <x:v>1</x:v>
      </x:c>
      <x:c r="C432" s="137" t="str">
        <x:v>DI-431-V1</x:v>
      </x:c>
      <x:c r="D432" s="142" t="str">
        <x:v>Gezupftes Hähnchen</x:v>
      </x:c>
      <x:c r="E432" s="138" t="str">
        <x:v>Abendessen</x:v>
      </x:c>
      <x:c r="F432" s="138" t="str">
        <x:v>omnivor</x:v>
      </x:c>
      <x:c r="G432" s="138" t="str">
        <x:v>pan|pulled-chicken</x:v>
      </x:c>
      <x:c r="H432" s="138" t="n">
        <x:v>6</x:v>
      </x:c>
      <x:c r="I432" s="138" t="n">
        <x:v>38</x:v>
      </x:c>
      <x:c r="J432" s="138" t="n">
        <x:v>72</x:v>
      </x:c>
      <x:c r="K432" s="138" t="n">
        <x:v>110</x:v>
      </x:c>
      <x:c r="L432" s="138" t="str">
        <x:v>anspruchsvoll</x:v>
      </x:c>
      <x:c r="M432" s="138" t="str">
        <x:f>'recipe_classification'!AH432</x:f>
        <x:v>günstig</x:v>
      </x:c>
      <x:c r="N432" s="138" t="n">
        <x:f>'recipe_classification'!AN432</x:f>
        <x:v>3</x:v>
      </x:c>
      <x:c r="O432" s="138" t="n">
        <x:v>3</x:v>
      </x:c>
      <x:c r="P432" s="141" t="b">
        <x:v>0</x:v>
      </x:c>
      <x:c r="Q432" s="141" t="b">
        <x:f>'recipe_classification'!AK432=1</x:f>
        <x:v>1</x:v>
      </x:c>
      <x:c r="R432" s="161" t="str">
        <x:v>Lasse Reste vollständig abkühlen und bewahre sie luftdicht bis zu 3 Tage im Kühlschrank auf.</x:v>
      </x:c>
      <x:c r="S432" s="161" t="str">
        <x:v>Erhitze das Gericht in Pfanne, Topf oder Mikrowelle vollständig. Gib bei Bedarf einen kleinen Schuss Wasser hinzu.</x:v>
      </x:c>
      <x:c r="T432" s="138" t="str"/>
      <x:c r="U432" s="138" t="str">
        <x:v>https://www.bbcgoodfood.com/recipes/pulled-chicken</x:v>
      </x:c>
      <x:c r="V432" s="138" t="str">
        <x:v>reviewed</x:v>
      </x:c>
      <x:c r="W432" s="138" t="n">
        <x:v>90</x:v>
      </x:c>
      <x:c r="X432" s="138" t="n">
        <x:v>46232</x:v>
      </x:c>
    </x:row>
    <x:row r="433">
      <x:c r="A433" s="137" t="str">
        <x:v>DI-432</x:v>
      </x:c>
      <x:c r="B433" s="137" t="n">
        <x:v>1</x:v>
      </x:c>
      <x:c r="C433" s="137" t="str">
        <x:v>DI-432-V1</x:v>
      </x:c>
      <x:c r="D433" s="142" t="str">
        <x:v>Chili mit gezupftem Hähnchen und schwarzen Bohnen</x:v>
      </x:c>
      <x:c r="E433" s="138" t="str">
        <x:v>Abendessen</x:v>
      </x:c>
      <x:c r="F433" s="138" t="str">
        <x:v>omnivor</x:v>
      </x:c>
      <x:c r="G433" s="138" t="str">
        <x:v>stew|pulled-chicken-black-bean-chilli</x:v>
      </x:c>
      <x:c r="H433" s="138" t="n">
        <x:v>4</x:v>
      </x:c>
      <x:c r="I433" s="138" t="n">
        <x:v>24</x:v>
      </x:c>
      <x:c r="J433" s="138" t="n">
        <x:v>46</x:v>
      </x:c>
      <x:c r="K433" s="138" t="n">
        <x:v>70</x:v>
      </x:c>
      <x:c r="L433" s="138" t="str">
        <x:v>mittel</x:v>
      </x:c>
      <x:c r="M433" s="138" t="str">
        <x:f>'recipe_classification'!AH433</x:f>
        <x:v>günstig</x:v>
      </x:c>
      <x:c r="N433" s="138" t="n">
        <x:f>'recipe_classification'!AN433</x:f>
        <x:v>5</x:v>
      </x:c>
      <x:c r="O433" s="138" t="n">
        <x:v>3</x:v>
      </x:c>
      <x:c r="P433" s="141" t="b">
        <x:v>1</x:v>
      </x:c>
      <x:c r="Q433" s="141" t="b">
        <x:f>'recipe_classification'!AK433=1</x:f>
        <x:v>1</x:v>
      </x:c>
      <x:c r="R433" s="161" t="str">
        <x:v>Lasse das Gericht rasch abkühlen und bewahre es luftdicht bis zu 3 Tage im Kühlschrank auf.</x:v>
      </x:c>
      <x:c r="S433" s="161" t="str">
        <x:v>Erhitze es im Topf unter gelegentlichem Rühren vollständig. Gib bei Bedarf etwas Wasser oder Brühe hinzu.</x:v>
      </x:c>
      <x:c r="T433" s="138" t="str"/>
      <x:c r="U433" s="138" t="str">
        <x:v>https://www.bbcgoodfood.com/recipes/pulled-chicken-black-bean-chilli</x:v>
      </x:c>
      <x:c r="V433" s="138" t="str">
        <x:v>reviewed</x:v>
      </x:c>
      <x:c r="W433" s="138" t="n">
        <x:v>90</x:v>
      </x:c>
      <x:c r="X433" s="138" t="n">
        <x:v>46232</x:v>
      </x:c>
    </x:row>
    <x:row r="434">
      <x:c r="A434" s="137" t="str">
        <x:v>DI-433</x:v>
      </x:c>
      <x:c r="B434" s="137" t="n">
        <x:v>1</x:v>
      </x:c>
      <x:c r="C434" s="137" t="str">
        <x:v>DI-433-V1</x:v>
      </x:c>
      <x:c r="D434" s="142" t="str">
        <x:v>Schnelles Garnelencurry</x:v>
      </x:c>
      <x:c r="E434" s="138" t="str">
        <x:v>Abendessen</x:v>
      </x:c>
      <x:c r="F434" s="138" t="str">
        <x:v>pescetarisch</x:v>
      </x:c>
      <x:c r="G434" s="138" t="str">
        <x:v>curry|quick-prawn-curry</x:v>
      </x:c>
      <x:c r="H434" s="138" t="n">
        <x:v>2</x:v>
      </x:c>
      <x:c r="I434" s="138" t="n">
        <x:v>5</x:v>
      </x:c>
      <x:c r="J434" s="138" t="n">
        <x:v>10</x:v>
      </x:c>
      <x:c r="K434" s="138" t="n">
        <x:v>15</x:v>
      </x:c>
      <x:c r="L434" s="138" t="str">
        <x:v>einfach</x:v>
      </x:c>
      <x:c r="M434" s="138" t="str">
        <x:f>'recipe_classification'!AH434</x:f>
        <x:v>mittel</x:v>
      </x:c>
      <x:c r="N434" s="138" t="n">
        <x:f>'recipe_classification'!AN434</x:f>
        <x:v>2</x:v>
      </x:c>
      <x:c r="O434" s="138" t="n">
        <x:v>2</x:v>
      </x:c>
      <x:c r="P434" s="141" t="b">
        <x:v>0</x:v>
      </x:c>
      <x:c r="Q434" s="141" t="b">
        <x:f>'recipe_classification'!AK434=1</x:f>
        <x:v>1</x:v>
      </x:c>
      <x:c r="R434" s="161" t="str">
        <x:v>Lasse Reste rasch abkühlen und bewahre sie luftdicht höchstens 2 Tage im Kühlschrank auf.</x:v>
      </x:c>
      <x:c r="S434" s="161" t="str">
        <x:v>Erhitze das Gericht einmal vollständig, aber möglichst schonend. Bewahre kalte Beilagen getrennt auf.</x:v>
      </x:c>
      <x:c r="T434" s="138" t="str"/>
      <x:c r="U434" s="138" t="str">
        <x:v>https://www.bbcgoodfood.com/recipes/prawn-curry-hurry</x:v>
      </x:c>
      <x:c r="V434" s="138" t="str">
        <x:v>reviewed</x:v>
      </x:c>
      <x:c r="W434" s="138" t="n">
        <x:v>90</x:v>
      </x:c>
      <x:c r="X434" s="138" t="n">
        <x:v>46232</x:v>
      </x:c>
    </x:row>
    <x:row r="435">
      <x:c r="A435" s="137" t="str">
        <x:v>DI-434</x:v>
      </x:c>
      <x:c r="B435" s="137" t="n">
        <x:v>1</x:v>
      </x:c>
      <x:c r="C435" s="137" t="str">
        <x:v>DI-434-V1</x:v>
      </x:c>
      <x:c r="D435" s="142" t="str">
        <x:v>Quinoa-Chili mit Avocado und Koriander</x:v>
      </x:c>
      <x:c r="E435" s="138" t="str">
        <x:v>Abendessen</x:v>
      </x:c>
      <x:c r="F435" s="138" t="str">
        <x:v>vegan</x:v>
      </x:c>
      <x:c r="G435" s="138" t="str">
        <x:v>stew|quinoa-chilli-with-avocado-coriander</x:v>
      </x:c>
      <x:c r="H435" s="138" t="n">
        <x:v>2</x:v>
      </x:c>
      <x:c r="I435" s="138" t="n">
        <x:v>19</x:v>
      </x:c>
      <x:c r="J435" s="138" t="n">
        <x:v>36</x:v>
      </x:c>
      <x:c r="K435" s="138" t="n">
        <x:v>55</x:v>
      </x:c>
      <x:c r="L435" s="138" t="str">
        <x:v>mittel</x:v>
      </x:c>
      <x:c r="M435" s="138" t="str">
        <x:f>'recipe_classification'!AH435</x:f>
        <x:v>mittel</x:v>
      </x:c>
      <x:c r="N435" s="138" t="n">
        <x:f>'recipe_classification'!AN435</x:f>
        <x:v>4</x:v>
      </x:c>
      <x:c r="O435" s="138" t="n">
        <x:v>3</x:v>
      </x:c>
      <x:c r="P435" s="141" t="b">
        <x:v>1</x:v>
      </x:c>
      <x:c r="Q435" s="141" t="b">
        <x:f>'recipe_classification'!AK435=1</x:f>
        <x:v>1</x:v>
      </x:c>
      <x:c r="R435" s="161" t="str">
        <x:v>Lasse das Gericht rasch abkühlen und bewahre es luftdicht bis zu 3 Tage im Kühlschrank auf.</x:v>
      </x:c>
      <x:c r="S435" s="161" t="str">
        <x:v>Erhitze es im Topf unter gelegentlichem Rühren vollständig. Gib bei Bedarf etwas Wasser oder Brühe hinzu.</x:v>
      </x:c>
      <x:c r="T435" s="138" t="str"/>
      <x:c r="U435" s="138" t="str">
        <x:v>https://www.bbcgoodfood.com/recipes/quinoa-chilli-avocado-coriander</x:v>
      </x:c>
      <x:c r="V435" s="138" t="str">
        <x:v>reviewed</x:v>
      </x:c>
      <x:c r="W435" s="138" t="n">
        <x:v>90</x:v>
      </x:c>
      <x:c r="X435" s="138" t="n">
        <x:v>46232</x:v>
      </x:c>
    </x:row>
    <x:row r="436">
      <x:c r="A436" s="137" t="str">
        <x:v>DI-435</x:v>
      </x:c>
      <x:c r="B436" s="137" t="n">
        <x:v>1</x:v>
      </x:c>
      <x:c r="C436" s="137" t="str">
        <x:v>DI-435-V1</x:v>
      </x:c>
      <x:c r="D436" s="142" t="str">
        <x:v>Quinoa-Eintopf mit Kürbis, Pflaumen und Granatapfel</x:v>
      </x:c>
      <x:c r="E436" s="138" t="str">
        <x:v>Abendessen</x:v>
      </x:c>
      <x:c r="F436" s="138" t="str">
        <x:v>vegan</x:v>
      </x:c>
      <x:c r="G436" s="138" t="str">
        <x:v>stew|quinoa-stew-with-squash-prunes-pomegranate</x:v>
      </x:c>
      <x:c r="H436" s="138" t="n">
        <x:v>4</x:v>
      </x:c>
      <x:c r="I436" s="138" t="n">
        <x:v>19</x:v>
      </x:c>
      <x:c r="J436" s="138" t="n">
        <x:v>36</x:v>
      </x:c>
      <x:c r="K436" s="138" t="n">
        <x:v>55</x:v>
      </x:c>
      <x:c r="L436" s="138" t="str">
        <x:v>mittel</x:v>
      </x:c>
      <x:c r="M436" s="138" t="str">
        <x:f>'recipe_classification'!AH436</x:f>
        <x:v>günstig</x:v>
      </x:c>
      <x:c r="N436" s="138" t="n">
        <x:f>'recipe_classification'!AN436</x:f>
        <x:v>5</x:v>
      </x:c>
      <x:c r="O436" s="138" t="n">
        <x:v>3</x:v>
      </x:c>
      <x:c r="P436" s="141" t="b">
        <x:v>1</x:v>
      </x:c>
      <x:c r="Q436" s="141" t="b">
        <x:f>'recipe_classification'!AK436=1</x:f>
        <x:v>1</x:v>
      </x:c>
      <x:c r="R436" s="161" t="str">
        <x:v>Lasse das Gericht rasch abkühlen und bewahre es luftdicht bis zu 3 Tage im Kühlschrank auf.</x:v>
      </x:c>
      <x:c r="S436" s="161" t="str">
        <x:v>Erhitze es im Topf unter gelegentlichem Rühren vollständig. Gib bei Bedarf etwas Wasser oder Brühe hinzu.</x:v>
      </x:c>
      <x:c r="T436" s="138" t="str"/>
      <x:c r="U436" s="138" t="str">
        <x:v>https://www.bbcgoodfood.com/recipes/quinoa-stew-squash-prunes-pomegranate</x:v>
      </x:c>
      <x:c r="V436" s="138" t="str">
        <x:v>reviewed</x:v>
      </x:c>
      <x:c r="W436" s="138" t="n">
        <x:v>90</x:v>
      </x:c>
      <x:c r="X436" s="138" t="n">
        <x:v>46232</x:v>
      </x:c>
    </x:row>
    <x:row r="437">
      <x:c r="A437" s="137" t="str">
        <x:v>DI-436</x:v>
      </x:c>
      <x:c r="B437" s="137" t="n">
        <x:v>1</x:v>
      </x:c>
      <x:c r="C437" s="137" t="str">
        <x:v>DI-436-V1</x:v>
      </x:c>
      <x:c r="D437" s="142" t="str">
        <x:v>Quinoa mit gebratenem Wintergemüse</x:v>
      </x:c>
      <x:c r="E437" s="138" t="str">
        <x:v>Abendessen</x:v>
      </x:c>
      <x:c r="F437" s="138" t="str">
        <x:v>vegan</x:v>
      </x:c>
      <x:c r="G437" s="138" t="str">
        <x:v>pan|quinoa-with-stir-fried-winter-veg</x:v>
      </x:c>
      <x:c r="H437" s="138" t="n">
        <x:v>4</x:v>
      </x:c>
      <x:c r="I437" s="138" t="n">
        <x:v>10</x:v>
      </x:c>
      <x:c r="J437" s="138" t="n">
        <x:v>20</x:v>
      </x:c>
      <x:c r="K437" s="138" t="n">
        <x:v>30</x:v>
      </x:c>
      <x:c r="L437" s="138" t="str">
        <x:v>einfach</x:v>
      </x:c>
      <x:c r="M437" s="138" t="str">
        <x:f>'recipe_classification'!AH437</x:f>
        <x:v>günstig</x:v>
      </x:c>
      <x:c r="N437" s="138" t="n">
        <x:f>'recipe_classification'!AN437</x:f>
        <x:v>4</x:v>
      </x:c>
      <x:c r="O437" s="138" t="n">
        <x:v>3</x:v>
      </x:c>
      <x:c r="P437" s="141" t="b">
        <x:v>0</x:v>
      </x:c>
      <x:c r="Q437" s="141" t="b">
        <x:f>'recipe_classification'!AK437=1</x:f>
        <x:v>1</x:v>
      </x:c>
      <x:c r="R437" s="161" t="str">
        <x:v>Lasse Reste vollständig abkühlen und bewahre sie luftdicht bis zu 3 Tage im Kühlschrank auf.</x:v>
      </x:c>
      <x:c r="S437" s="161" t="str">
        <x:v>Erhitze das Gericht in Pfanne, Topf oder Mikrowelle vollständig. Gib bei Bedarf einen kleinen Schuss Wasser hinzu.</x:v>
      </x:c>
      <x:c r="T437" s="138" t="str"/>
      <x:c r="U437" s="138" t="str">
        <x:v>https://www.bbcgoodfood.com/recipes/quinoa-stir-fried-winter-veg</x:v>
      </x:c>
      <x:c r="V437" s="138" t="str">
        <x:v>reviewed</x:v>
      </x:c>
      <x:c r="W437" s="138" t="n">
        <x:v>90</x:v>
      </x:c>
      <x:c r="X437" s="138" t="n">
        <x:v>46232</x:v>
      </x:c>
    </x:row>
    <x:row r="438">
      <x:c r="A438" s="137" t="str">
        <x:v>DI-437</x:v>
      </x:c>
      <x:c r="B438" s="137" t="n">
        <x:v>1</x:v>
      </x:c>
      <x:c r="C438" s="137" t="str">
        <x:v>DI-437-V1</x:v>
      </x:c>
      <x:c r="D438" s="142" t="str">
        <x:v>Mit Quinoa gefüllte Paprika mit Ofentomaten und Feta</x:v>
      </x:c>
      <x:c r="E438" s="138" t="str">
        <x:v>Abendessen</x:v>
      </x:c>
      <x:c r="F438" s="138" t="str">
        <x:v>vegetarisch</x:v>
      </x:c>
      <x:c r="G438" s="138" t="str">
        <x:v>bake|quinoa-stuffed-peppers-with-roast-tomatoes-feta</x:v>
      </x:c>
      <x:c r="H438" s="138" t="n">
        <x:v>2</x:v>
      </x:c>
      <x:c r="I438" s="138" t="n">
        <x:v>10</x:v>
      </x:c>
      <x:c r="J438" s="138" t="n">
        <x:v>20</x:v>
      </x:c>
      <x:c r="K438" s="138" t="n">
        <x:v>30</x:v>
      </x:c>
      <x:c r="L438" s="138" t="str">
        <x:v>mittel</x:v>
      </x:c>
      <x:c r="M438" s="138" t="str">
        <x:f>'recipe_classification'!AH438</x:f>
        <x:v>mittel</x:v>
      </x:c>
      <x:c r="N438" s="138" t="n">
        <x:f>'recipe_classification'!AN438</x:f>
        <x:v>4</x:v>
      </x:c>
      <x:c r="O438" s="138" t="n">
        <x:v>3</x:v>
      </x:c>
      <x:c r="P438" s="141" t="b">
        <x:v>1</x:v>
      </x:c>
      <x:c r="Q438" s="141" t="b">
        <x:f>'recipe_classification'!AK438=1</x:f>
        <x:v>1</x:v>
      </x:c>
      <x:c r="R438" s="161" t="str">
        <x:v>Lasse Reste vollständig abkühlen und bewahre sie luftdicht bis zu 3 Tage im Kühlschrank auf.</x:v>
      </x:c>
      <x:c r="S438" s="161" t="str">
        <x:v>Erwärme das Gericht bei 160 °C im Backofen oder portionsweise in der Mikrowelle.</x:v>
      </x:c>
      <x:c r="T438" s="138" t="str"/>
      <x:c r="U438" s="138" t="str">
        <x:v>https://www.bbcgoodfood.com/recipes/quinoa-stuffed-peppers-roast-tomatoes-feta</x:v>
      </x:c>
      <x:c r="V438" s="138" t="str">
        <x:v>reviewed</x:v>
      </x:c>
      <x:c r="W438" s="138" t="n">
        <x:v>90</x:v>
      </x:c>
      <x:c r="X438" s="138" t="n">
        <x:v>46232</x:v>
      </x:c>
    </x:row>
    <x:row r="439">
      <x:c r="A439" s="137" t="str">
        <x:v>DI-438</x:v>
      </x:c>
      <x:c r="B439" s="137" t="n">
        <x:v>1</x:v>
      </x:c>
      <x:c r="C439" s="137" t="str">
        <x:v>DI-438-V1</x:v>
      </x:c>
      <x:c r="D439" s="142" t="str">
        <x:v>Rote-Linsen-Pasta mit cremiger Tomaten-Paprika-Sauce</x:v>
      </x:c>
      <x:c r="E439" s="138" t="str">
        <x:v>Abendessen</x:v>
      </x:c>
      <x:c r="F439" s="138" t="str">
        <x:v>vegan</x:v>
      </x:c>
      <x:c r="G439" s="138" t="str">
        <x:v>pasta|red-lentil-pasta-with-creamy-tomato-pepper-sauce</x:v>
      </x:c>
      <x:c r="H439" s="138" t="n">
        <x:v>2</x:v>
      </x:c>
      <x:c r="I439" s="138" t="n">
        <x:v>6</x:v>
      </x:c>
      <x:c r="J439" s="138" t="n">
        <x:v>12</x:v>
      </x:c>
      <x:c r="K439" s="138" t="n">
        <x:v>18</x:v>
      </x:c>
      <x:c r="L439" s="138" t="str">
        <x:v>mittel</x:v>
      </x:c>
      <x:c r="M439" s="138" t="str">
        <x:f>'recipe_classification'!AH439</x:f>
        <x:v>günstig</x:v>
      </x:c>
      <x:c r="N439" s="138" t="n">
        <x:f>'recipe_classification'!AN439</x:f>
        <x:v>3</x:v>
      </x:c>
      <x:c r="O439" s="138" t="n">
        <x:v>3</x:v>
      </x:c>
      <x:c r="P439" s="141" t="b">
        <x:v>0</x:v>
      </x:c>
      <x:c r="Q439" s="141" t="b">
        <x:f>'recipe_classification'!AK439=1</x:f>
        <x:v>1</x:v>
      </x:c>
      <x:c r="R439" s="161" t="str">
        <x:v>Lasse Reste vollständig abkühlen und bewahre sie luftdicht bis zu 3 Tage im Kühlschrank auf.</x:v>
      </x:c>
      <x:c r="S439" s="161" t="str">
        <x:v>Erhitze das Gericht in Pfanne, Topf oder Mikrowelle vollständig. Gib bei Bedarf einen kleinen Schuss Wasser hinzu.</x:v>
      </x:c>
      <x:c r="T439" s="138" t="str"/>
      <x:c r="U439" s="138" t="str">
        <x:v>https://www.bbcgoodfood.com/recipes/red-lentil-pasta-with-creamy-tomato-pepper-sauce</x:v>
      </x:c>
      <x:c r="V439" s="138" t="str">
        <x:v>reviewed</x:v>
      </x:c>
      <x:c r="W439" s="138" t="n">
        <x:v>90</x:v>
      </x:c>
      <x:c r="X439" s="138" t="n">
        <x:v>46232</x:v>
      </x:c>
    </x:row>
    <x:row r="440">
      <x:c r="A440" s="137" t="str">
        <x:v>DI-439</x:v>
      </x:c>
      <x:c r="B440" s="137" t="n">
        <x:v>1</x:v>
      </x:c>
      <x:c r="C440" s="137" t="str">
        <x:v>DI-439-V1</x:v>
      </x:c>
      <x:c r="D440" s="142" t="str">
        <x:v>Brathähnchen mit Wurzelgemüse</x:v>
      </x:c>
      <x:c r="E440" s="138" t="str">
        <x:v>Abendessen</x:v>
      </x:c>
      <x:c r="F440" s="138" t="str">
        <x:v>omnivor</x:v>
      </x:c>
      <x:c r="G440" s="138" t="str">
        <x:v>bake|roast-chicken-roots</x:v>
      </x:c>
      <x:c r="H440" s="138" t="n">
        <x:v>4</x:v>
      </x:c>
      <x:c r="I440" s="138" t="n">
        <x:v>37</x:v>
      </x:c>
      <x:c r="J440" s="138" t="n">
        <x:v>68</x:v>
      </x:c>
      <x:c r="K440" s="138" t="n">
        <x:v>105</x:v>
      </x:c>
      <x:c r="L440" s="138" t="str">
        <x:v>anspruchsvoll</x:v>
      </x:c>
      <x:c r="M440" s="138" t="str">
        <x:f>'recipe_classification'!AH440</x:f>
        <x:v>teuer</x:v>
      </x:c>
      <x:c r="N440" s="138" t="n">
        <x:f>'recipe_classification'!AN440</x:f>
        <x:v>5</x:v>
      </x:c>
      <x:c r="O440" s="138" t="n">
        <x:v>3</x:v>
      </x:c>
      <x:c r="P440" s="141" t="b">
        <x:v>1</x:v>
      </x:c>
      <x:c r="Q440" s="141" t="b">
        <x:f>'recipe_classification'!AK440=1</x:f>
        <x:v>1</x:v>
      </x:c>
      <x:c r="R440" s="161" t="str">
        <x:v>Lasse Reste vollständig abkühlen und bewahre sie luftdicht bis zu 3 Tage im Kühlschrank auf.</x:v>
      </x:c>
      <x:c r="S440" s="161" t="str">
        <x:v>Erwärme das Gericht bei 160 °C im Backofen oder portionsweise in der Mikrowelle.</x:v>
      </x:c>
      <x:c r="T440" s="138" t="str"/>
      <x:c r="U440" s="138" t="str">
        <x:v>https://www.bbcgoodfood.com/recipes/roast-chicken-roots</x:v>
      </x:c>
      <x:c r="V440" s="138" t="str">
        <x:v>reviewed</x:v>
      </x:c>
      <x:c r="W440" s="138" t="n">
        <x:v>90</x:v>
      </x:c>
      <x:c r="X440" s="138" t="n">
        <x:v>46232</x:v>
      </x:c>
    </x:row>
    <x:row r="441">
      <x:c r="A441" s="137" t="str">
        <x:v>DI-440</x:v>
      </x:c>
      <x:c r="B441" s="137" t="n">
        <x:v>1</x:v>
      </x:c>
      <x:c r="C441" s="137" t="str">
        <x:v>DI-440-V1</x:v>
      </x:c>
      <x:c r="D441" s="142" t="str">
        <x:v>Ofen-Hähnchenschenkel mit Naturreis und Salsa Verde</x:v>
      </x:c>
      <x:c r="E441" s="138" t="str">
        <x:v>Abendessen</x:v>
      </x:c>
      <x:c r="F441" s="138" t="str">
        <x:v>omnivor</x:v>
      </x:c>
      <x:c r="G441" s="138" t="str">
        <x:v>bake|roast-chicken-thighs-with-brown-rice-salsa-verde</x:v>
      </x:c>
      <x:c r="H441" s="138" t="n">
        <x:v>2</x:v>
      </x:c>
      <x:c r="I441" s="138" t="n">
        <x:v>16</x:v>
      </x:c>
      <x:c r="J441" s="138" t="n">
        <x:v>29</x:v>
      </x:c>
      <x:c r="K441" s="138" t="n">
        <x:v>45</x:v>
      </x:c>
      <x:c r="L441" s="138" t="str">
        <x:v>mittel</x:v>
      </x:c>
      <x:c r="M441" s="138" t="str">
        <x:f>'recipe_classification'!AH441</x:f>
        <x:v>mittel</x:v>
      </x:c>
      <x:c r="N441" s="138" t="n">
        <x:f>'recipe_classification'!AN441</x:f>
        <x:v>4</x:v>
      </x:c>
      <x:c r="O441" s="138" t="n">
        <x:v>3</x:v>
      </x:c>
      <x:c r="P441" s="141" t="b">
        <x:v>1</x:v>
      </x:c>
      <x:c r="Q441" s="141" t="b">
        <x:f>'recipe_classification'!AK441=1</x:f>
        <x:v>1</x:v>
      </x:c>
      <x:c r="R441" s="161" t="str">
        <x:v>Lasse Reste vollständig abkühlen und bewahre sie luftdicht bis zu 3 Tage im Kühlschrank auf.</x:v>
      </x:c>
      <x:c r="S441" s="161" t="str">
        <x:v>Erwärme das Gericht bei 160 °C im Backofen oder portionsweise in der Mikrowelle.</x:v>
      </x:c>
      <x:c r="T441" s="138" t="str"/>
      <x:c r="U441" s="138" t="str">
        <x:v>https://www.bbcgoodfood.com/recipes/roast-chicken-thighs-brown-rice-salsa-verde</x:v>
      </x:c>
      <x:c r="V441" s="138" t="str">
        <x:v>reviewed</x:v>
      </x:c>
      <x:c r="W441" s="138" t="n">
        <x:v>90</x:v>
      </x:c>
      <x:c r="X441" s="138" t="n">
        <x:v>46232</x:v>
      </x:c>
    </x:row>
    <x:row r="442">
      <x:c r="A442" s="137" t="str">
        <x:v>SU-441</x:v>
      </x:c>
      <x:c r="B442" s="137" t="n">
        <x:v>1</x:v>
      </x:c>
      <x:c r="C442" s="137" t="str">
        <x:v>SU-441-V1</x:v>
      </x:c>
      <x:c r="D442" s="142" t="str">
        <x:v>Fischsuppe</x:v>
      </x:c>
      <x:c r="E442" s="138" t="str">
        <x:v>Suppe</x:v>
      </x:c>
      <x:c r="F442" s="138" t="str">
        <x:v>pescetarisch</x:v>
      </x:c>
      <x:c r="G442" s="138" t="str">
        <x:v>soup|fish-soup</x:v>
      </x:c>
      <x:c r="H442" s="138" t="n">
        <x:v>4</x:v>
      </x:c>
      <x:c r="I442" s="138" t="n">
        <x:v>18</x:v>
      </x:c>
      <x:c r="J442" s="138" t="n">
        <x:v>32</x:v>
      </x:c>
      <x:c r="K442" s="138" t="n">
        <x:v>50</x:v>
      </x:c>
      <x:c r="L442" s="138" t="str">
        <x:v>mittel</x:v>
      </x:c>
      <x:c r="M442" s="138" t="str">
        <x:f>'recipe_classification'!AH442</x:f>
        <x:v>mittel</x:v>
      </x:c>
      <x:c r="N442" s="138" t="n">
        <x:f>'recipe_classification'!AN442</x:f>
        <x:v>3</x:v>
      </x:c>
      <x:c r="O442" s="138" t="n">
        <x:v>2</x:v>
      </x:c>
      <x:c r="P442" s="141" t="b">
        <x:v>0</x:v>
      </x:c>
      <x:c r="Q442" s="141" t="b">
        <x:f>'recipe_classification'!AK442=1</x:f>
        <x:v>1</x:v>
      </x:c>
      <x:c r="R442" s="161" t="str">
        <x:v>Lasse Reste rasch abkühlen und bewahre sie luftdicht höchstens 2 Tage im Kühlschrank auf.</x:v>
      </x:c>
      <x:c r="S442" s="161" t="str">
        <x:v>Erhitze das Gericht einmal vollständig, aber möglichst schonend. Bewahre kalte Beilagen getrennt auf.</x:v>
      </x:c>
      <x:c r="T442" s="138" t="str"/>
      <x:c r="U442" s="138" t="str">
        <x:v>https://www.bbcgoodfood.com/recipes/fish-soup</x:v>
      </x:c>
      <x:c r="V442" s="138" t="str">
        <x:v>reviewed</x:v>
      </x:c>
      <x:c r="W442" s="138" t="n">
        <x:v>90</x:v>
      </x:c>
      <x:c r="X442" s="138" t="n">
        <x:v>46232</x:v>
      </x:c>
    </x:row>
    <x:row r="443">
      <x:c r="A443" s="137" t="str">
        <x:v>SU-442</x:v>
      </x:c>
      <x:c r="B443" s="137" t="n">
        <x:v>1</x:v>
      </x:c>
      <x:c r="C443" s="137" t="str">
        <x:v>SU-442-V1</x:v>
      </x:c>
      <x:c r="D443" s="142" t="str">
        <x:v>Minestrone mit grünem Pesto</x:v>
      </x:c>
      <x:c r="E443" s="138" t="str">
        <x:v>Suppe</x:v>
      </x:c>
      <x:c r="F443" s="138" t="str">
        <x:v>vegetarisch</x:v>
      </x:c>
      <x:c r="G443" s="138" t="str">
        <x:v>soup|green-pesto-minestrone</x:v>
      </x:c>
      <x:c r="H443" s="138" t="n">
        <x:v>4</x:v>
      </x:c>
      <x:c r="I443" s="138" t="n">
        <x:v>12</x:v>
      </x:c>
      <x:c r="J443" s="138" t="n">
        <x:v>23</x:v>
      </x:c>
      <x:c r="K443" s="138" t="n">
        <x:v>35</x:v>
      </x:c>
      <x:c r="L443" s="138" t="str">
        <x:v>mittel</x:v>
      </x:c>
      <x:c r="M443" s="138" t="str">
        <x:f>'recipe_classification'!AH443</x:f>
        <x:v>mittel</x:v>
      </x:c>
      <x:c r="N443" s="138" t="n">
        <x:f>'recipe_classification'!AN443</x:f>
        <x:v>5</x:v>
      </x:c>
      <x:c r="O443" s="138" t="n">
        <x:v>3</x:v>
      </x:c>
      <x:c r="P443" s="141" t="b">
        <x:v>1</x:v>
      </x:c>
      <x:c r="Q443" s="141" t="b">
        <x:f>'recipe_classification'!AK443=1</x:f>
        <x:v>1</x:v>
      </x:c>
      <x:c r="R443" s="161" t="str">
        <x:v>Lasse das Gericht rasch abkühlen und bewahre es luftdicht bis zu 3 Tage im Kühlschrank auf.</x:v>
      </x:c>
      <x:c r="S443" s="161" t="str">
        <x:v>Erhitze es im Topf unter gelegentlichem Rühren vollständig. Gib bei Bedarf etwas Wasser oder Brühe hinzu.</x:v>
      </x:c>
      <x:c r="T443" s="138" t="str"/>
      <x:c r="U443" s="138" t="str">
        <x:v>https://www.bbcgoodfood.com/recipes/green-pesto-minestrone</x:v>
      </x:c>
      <x:c r="V443" s="138" t="str">
        <x:v>reviewed</x:v>
      </x:c>
      <x:c r="W443" s="138" t="n">
        <x:v>90</x:v>
      </x:c>
      <x:c r="X443" s="138" t="n">
        <x:v>46232</x:v>
      </x:c>
    </x:row>
    <x:row r="444">
      <x:c r="A444" s="137" t="str">
        <x:v>SU-443</x:v>
      </x:c>
      <x:c r="B444" s="137" t="n">
        <x:v>1</x:v>
      </x:c>
      <x:c r="C444" s="137" t="str">
        <x:v>SU-443-V1</x:v>
      </x:c>
      <x:c r="D444" s="142" t="str">
        <x:v>Hackbällchen-Nudelsuppe</x:v>
      </x:c>
      <x:c r="E444" s="138" t="str">
        <x:v>Suppe</x:v>
      </x:c>
      <x:c r="F444" s="138" t="str">
        <x:v>omnivor</x:v>
      </x:c>
      <x:c r="G444" s="138" t="str">
        <x:v>soup|healthy-meatball-noodle-soup</x:v>
      </x:c>
      <x:c r="H444" s="138" t="n">
        <x:v>4</x:v>
      </x:c>
      <x:c r="I444" s="138" t="n">
        <x:v>19</x:v>
      </x:c>
      <x:c r="J444" s="138" t="n">
        <x:v>36</x:v>
      </x:c>
      <x:c r="K444" s="138" t="n">
        <x:v>55</x:v>
      </x:c>
      <x:c r="L444" s="138" t="str">
        <x:v>mittel</x:v>
      </x:c>
      <x:c r="M444" s="138" t="str">
        <x:f>'recipe_classification'!AH444</x:f>
        <x:v>teuer</x:v>
      </x:c>
      <x:c r="N444" s="138" t="n">
        <x:f>'recipe_classification'!AN444</x:f>
        <x:v>5</x:v>
      </x:c>
      <x:c r="O444" s="138" t="n">
        <x:v>3</x:v>
      </x:c>
      <x:c r="P444" s="141" t="b">
        <x:v>1</x:v>
      </x:c>
      <x:c r="Q444" s="141" t="b">
        <x:f>'recipe_classification'!AK444=1</x:f>
        <x:v>1</x:v>
      </x:c>
      <x:c r="R444" s="161" t="str">
        <x:v>Lasse das Gericht rasch abkühlen und bewahre es luftdicht bis zu 3 Tage im Kühlschrank auf.</x:v>
      </x:c>
      <x:c r="S444" s="161" t="str">
        <x:v>Erhitze es im Topf unter gelegentlichem Rühren vollständig. Gib bei Bedarf etwas Wasser oder Brühe hinzu.</x:v>
      </x:c>
      <x:c r="T444" s="138" t="str"/>
      <x:c r="U444" s="138" t="str">
        <x:v>https://www.bbcgoodfood.com/recipes/healthy-meatball-noodle-soup</x:v>
      </x:c>
      <x:c r="V444" s="138" t="str">
        <x:v>reviewed</x:v>
      </x:c>
      <x:c r="W444" s="138" t="n">
        <x:v>90</x:v>
      </x:c>
      <x:c r="X444" s="138" t="n">
        <x:v>46232</x:v>
      </x:c>
    </x:row>
    <x:row r="445">
      <x:c r="A445" s="137" t="str">
        <x:v>SU-444</x:v>
      </x:c>
      <x:c r="B445" s="137" t="n">
        <x:v>1</x:v>
      </x:c>
      <x:c r="C445" s="137" t="str">
        <x:v>SU-444-V1</x:v>
      </x:c>
      <x:c r="D445" s="142" t="str">
        <x:v>Pilzsuppe</x:v>
      </x:c>
      <x:c r="E445" s="138" t="str">
        <x:v>Suppe</x:v>
      </x:c>
      <x:c r="F445" s="138" t="str">
        <x:v>omnivor</x:v>
      </x:c>
      <x:c r="G445" s="138" t="str">
        <x:v>soup|healthy-mushroom-soup</x:v>
      </x:c>
      <x:c r="H445" s="138" t="n">
        <x:v>4</x:v>
      </x:c>
      <x:c r="I445" s="138" t="n">
        <x:v>21</x:v>
      </x:c>
      <x:c r="J445" s="138" t="n">
        <x:v>39</x:v>
      </x:c>
      <x:c r="K445" s="138" t="n">
        <x:v>60</x:v>
      </x:c>
      <x:c r="L445" s="138" t="str">
        <x:v>mittel</x:v>
      </x:c>
      <x:c r="M445" s="138" t="str">
        <x:f>'recipe_classification'!AH445</x:f>
        <x:v>günstig</x:v>
      </x:c>
      <x:c r="N445" s="138" t="n">
        <x:f>'recipe_classification'!AN445</x:f>
        <x:v>5</x:v>
      </x:c>
      <x:c r="O445" s="138" t="n">
        <x:v>3</x:v>
      </x:c>
      <x:c r="P445" s="141" t="b">
        <x:v>1</x:v>
      </x:c>
      <x:c r="Q445" s="141" t="b">
        <x:f>'recipe_classification'!AK445=1</x:f>
        <x:v>1</x:v>
      </x:c>
      <x:c r="R445" s="161" t="str">
        <x:v>Lasse das Gericht rasch abkühlen und bewahre es luftdicht bis zu 3 Tage im Kühlschrank auf.</x:v>
      </x:c>
      <x:c r="S445" s="161" t="str">
        <x:v>Erhitze es im Topf unter gelegentlichem Rühren vollständig. Gib bei Bedarf etwas Wasser oder Brühe hinzu.</x:v>
      </x:c>
      <x:c r="T445" s="138" t="str"/>
      <x:c r="U445" s="138" t="str">
        <x:v>https://www.bbcgoodfood.com/recipes/russian-wild-mushroom-barley-soup</x:v>
      </x:c>
      <x:c r="V445" s="138" t="str">
        <x:v>reviewed</x:v>
      </x:c>
      <x:c r="W445" s="138" t="n">
        <x:v>90</x:v>
      </x:c>
      <x:c r="X445" s="138" t="n">
        <x:v>46232</x:v>
      </x:c>
    </x:row>
    <x:row r="446">
      <x:c r="A446" s="137" t="str">
        <x:v>SU-445</x:v>
      </x:c>
      <x:c r="B446" s="137" t="n">
        <x:v>1</x:v>
      </x:c>
      <x:c r="C446" s="137" t="str">
        <x:v>SU-445-V1</x:v>
      </x:c>
      <x:c r="D446" s="142" t="str">
        <x:v>Herzhafte Nudelsuppe</x:v>
      </x:c>
      <x:c r="E446" s="138" t="str">
        <x:v>Suppe</x:v>
      </x:c>
      <x:c r="F446" s="138" t="str">
        <x:v>vegetarisch</x:v>
      </x:c>
      <x:c r="G446" s="138" t="str">
        <x:v>soup|hearty-pasta-soup</x:v>
      </x:c>
      <x:c r="H446" s="138" t="n">
        <x:v>4</x:v>
      </x:c>
      <x:c r="I446" s="138" t="n">
        <x:v>10</x:v>
      </x:c>
      <x:c r="J446" s="138" t="n">
        <x:v>20</x:v>
      </x:c>
      <x:c r="K446" s="138" t="n">
        <x:v>30</x:v>
      </x:c>
      <x:c r="L446" s="138" t="str">
        <x:v>einfach</x:v>
      </x:c>
      <x:c r="M446" s="138" t="str">
        <x:f>'recipe_classification'!AH446</x:f>
        <x:v>mittel</x:v>
      </x:c>
      <x:c r="N446" s="138" t="n">
        <x:f>'recipe_classification'!AN446</x:f>
        <x:v>5</x:v>
      </x:c>
      <x:c r="O446" s="138" t="n">
        <x:v>3</x:v>
      </x:c>
      <x:c r="P446" s="141" t="b">
        <x:v>1</x:v>
      </x:c>
      <x:c r="Q446" s="141" t="b">
        <x:f>'recipe_classification'!AK446=1</x:f>
        <x:v>1</x:v>
      </x:c>
      <x:c r="R446" s="161" t="str">
        <x:v>Lasse das Gericht rasch abkühlen und bewahre es luftdicht bis zu 3 Tage im Kühlschrank auf.</x:v>
      </x:c>
      <x:c r="S446" s="161" t="str">
        <x:v>Erhitze es im Topf unter gelegentlichem Rühren vollständig. Gib bei Bedarf etwas Wasser oder Brühe hinzu.</x:v>
      </x:c>
      <x:c r="T446" s="138" t="str"/>
      <x:c r="U446" s="138" t="str">
        <x:v>https://www.bbcgoodfood.com/recipes/hearty-pasta-soup</x:v>
      </x:c>
      <x:c r="V446" s="138" t="str">
        <x:v>reviewed</x:v>
      </x:c>
      <x:c r="W446" s="138" t="n">
        <x:v>90</x:v>
      </x:c>
      <x:c r="X446" s="138" t="n">
        <x:v>46232</x:v>
      </x:c>
    </x:row>
    <x:row r="447">
      <x:c r="A447" s="137" t="str">
        <x:v>SU-446</x:v>
      </x:c>
      <x:c r="B447" s="137" t="n">
        <x:v>1</x:v>
      </x:c>
      <x:c r="C447" s="137" t="str">
        <x:v>SU-446-V1</x:v>
      </x:c>
      <x:c r="D447" s="142" t="str">
        <x:v>Karottensuppe mit Honig</x:v>
      </x:c>
      <x:c r="E447" s="138" t="str">
        <x:v>Suppe</x:v>
      </x:c>
      <x:c r="F447" s="138" t="str">
        <x:v>vegetarisch</x:v>
      </x:c>
      <x:c r="G447" s="138" t="str">
        <x:v>soup|honeyed-carrot-soup</x:v>
      </x:c>
      <x:c r="H447" s="138" t="n">
        <x:v>6</x:v>
      </x:c>
      <x:c r="I447" s="138" t="n">
        <x:v>16</x:v>
      </x:c>
      <x:c r="J447" s="138" t="n">
        <x:v>29</x:v>
      </x:c>
      <x:c r="K447" s="138" t="n">
        <x:v>45</x:v>
      </x:c>
      <x:c r="L447" s="138" t="str">
        <x:v>mittel</x:v>
      </x:c>
      <x:c r="M447" s="138" t="str">
        <x:f>'recipe_classification'!AH447</x:f>
        <x:v>günstig</x:v>
      </x:c>
      <x:c r="N447" s="138" t="n">
        <x:f>'recipe_classification'!AN447</x:f>
        <x:v>5</x:v>
      </x:c>
      <x:c r="O447" s="138" t="n">
        <x:v>3</x:v>
      </x:c>
      <x:c r="P447" s="141" t="b">
        <x:v>1</x:v>
      </x:c>
      <x:c r="Q447" s="141" t="b">
        <x:f>'recipe_classification'!AK447=1</x:f>
        <x:v>1</x:v>
      </x:c>
      <x:c r="R447" s="161" t="str">
        <x:v>Lasse das Gericht rasch abkühlen und bewahre es luftdicht bis zu 3 Tage im Kühlschrank auf.</x:v>
      </x:c>
      <x:c r="S447" s="161" t="str">
        <x:v>Erhitze es im Topf unter gelegentlichem Rühren vollständig. Gib bei Bedarf etwas Wasser oder Brühe hinzu.</x:v>
      </x:c>
      <x:c r="T447" s="138" t="str"/>
      <x:c r="U447" s="138" t="str">
        <x:v>https://www.bbcgoodfood.com/recipes/honeyed-carrot-soup</x:v>
      </x:c>
      <x:c r="V447" s="138" t="str">
        <x:v>reviewed</x:v>
      </x:c>
      <x:c r="W447" s="138" t="n">
        <x:v>90</x:v>
      </x:c>
      <x:c r="X447" s="138" t="n">
        <x:v>46232</x:v>
      </x:c>
    </x:row>
    <x:row r="448">
      <x:c r="A448" s="137" t="str">
        <x:v>SU-447</x:v>
      </x:c>
      <x:c r="B448" s="137" t="n">
        <x:v>1</x:v>
      </x:c>
      <x:c r="C448" s="137" t="str">
        <x:v>SU-447-V1</x:v>
      </x:c>
      <x:c r="D448" s="142" t="str">
        <x:v>Indische Wintersuppe</x:v>
      </x:c>
      <x:c r="E448" s="138" t="str">
        <x:v>Suppe</x:v>
      </x:c>
      <x:c r="F448" s="138" t="str">
        <x:v>vegan</x:v>
      </x:c>
      <x:c r="G448" s="138" t="str">
        <x:v>soup|indian-winter-soup</x:v>
      </x:c>
      <x:c r="H448" s="138" t="n">
        <x:v>4</x:v>
      </x:c>
      <x:c r="I448" s="138" t="n">
        <x:v>16</x:v>
      </x:c>
      <x:c r="J448" s="138" t="n">
        <x:v>29</x:v>
      </x:c>
      <x:c r="K448" s="138" t="n">
        <x:v>45</x:v>
      </x:c>
      <x:c r="L448" s="138" t="str">
        <x:v>anspruchsvoll</x:v>
      </x:c>
      <x:c r="M448" s="138" t="str">
        <x:f>'recipe_classification'!AH448</x:f>
        <x:v>günstig</x:v>
      </x:c>
      <x:c r="N448" s="138" t="n">
        <x:f>'recipe_classification'!AN448</x:f>
        <x:v>5</x:v>
      </x:c>
      <x:c r="O448" s="138" t="n">
        <x:v>3</x:v>
      </x:c>
      <x:c r="P448" s="141" t="b">
        <x:v>1</x:v>
      </x:c>
      <x:c r="Q448" s="141" t="b">
        <x:f>'recipe_classification'!AK448=1</x:f>
        <x:v>1</x:v>
      </x:c>
      <x:c r="R448" s="161" t="str">
        <x:v>Lasse das Gericht rasch abkühlen und bewahre es luftdicht bis zu 3 Tage im Kühlschrank auf.</x:v>
      </x:c>
      <x:c r="S448" s="161" t="str">
        <x:v>Erhitze es im Topf unter gelegentlichem Rühren vollständig. Gib bei Bedarf etwas Wasser oder Brühe hinzu.</x:v>
      </x:c>
      <x:c r="T448" s="138" t="str"/>
      <x:c r="U448" s="138" t="str">
        <x:v>https://www.bbcgoodfood.com/recipes/indian-winter-soup</x:v>
      </x:c>
      <x:c r="V448" s="138" t="str">
        <x:v>reviewed</x:v>
      </x:c>
      <x:c r="W448" s="138" t="n">
        <x:v>90</x:v>
      </x:c>
      <x:c r="X448" s="138" t="n">
        <x:v>46232</x:v>
      </x:c>
    </x:row>
    <x:row r="449">
      <x:c r="A449" s="137" t="str">
        <x:v>SU-448</x:v>
      </x:c>
      <x:c r="B449" s="137" t="n">
        <x:v>1</x:v>
      </x:c>
      <x:c r="C449" s="137" t="str">
        <x:v>SU-448-V1</x:v>
      </x:c>
      <x:c r="D449" s="142" t="str">
        <x:v>Italienische Suppe mit Borlottibohnen, Kürbis und Dinkel</x:v>
      </x:c>
      <x:c r="E449" s="138" t="str">
        <x:v>Suppe</x:v>
      </x:c>
      <x:c r="F449" s="138" t="str">
        <x:v>vegetarisch</x:v>
      </x:c>
      <x:c r="G449" s="138" t="str">
        <x:v>soup|italian-borlotti-bean-pumpkin-farro-soup</x:v>
      </x:c>
      <x:c r="H449" s="138" t="n">
        <x:v>6</x:v>
      </x:c>
      <x:c r="I449" s="138" t="n">
        <x:v>18</x:v>
      </x:c>
      <x:c r="J449" s="138" t="n">
        <x:v>32</x:v>
      </x:c>
      <x:c r="K449" s="138" t="n">
        <x:v>50</x:v>
      </x:c>
      <x:c r="L449" s="138" t="str">
        <x:v>mittel</x:v>
      </x:c>
      <x:c r="M449" s="138" t="str">
        <x:f>'recipe_classification'!AH449</x:f>
        <x:v>mittel</x:v>
      </x:c>
      <x:c r="N449" s="138" t="n">
        <x:f>'recipe_classification'!AN449</x:f>
        <x:v>5</x:v>
      </x:c>
      <x:c r="O449" s="138" t="n">
        <x:v>3</x:v>
      </x:c>
      <x:c r="P449" s="141" t="b">
        <x:v>1</x:v>
      </x:c>
      <x:c r="Q449" s="141" t="b">
        <x:f>'recipe_classification'!AK449=1</x:f>
        <x:v>1</x:v>
      </x:c>
      <x:c r="R449" s="161" t="str">
        <x:v>Lasse das Gericht rasch abkühlen und bewahre es luftdicht bis zu 3 Tage im Kühlschrank auf.</x:v>
      </x:c>
      <x:c r="S449" s="161" t="str">
        <x:v>Erhitze es im Topf unter gelegentlichem Rühren vollständig. Gib bei Bedarf etwas Wasser oder Brühe hinzu.</x:v>
      </x:c>
      <x:c r="T449" s="138" t="str"/>
      <x:c r="U449" s="138" t="str">
        <x:v>https://www.bbcgoodfood.com/recipes/italian-borlotti-bean-pumpkin-farro-soup</x:v>
      </x:c>
      <x:c r="V449" s="138" t="str">
        <x:v>reviewed</x:v>
      </x:c>
      <x:c r="W449" s="138" t="n">
        <x:v>90</x:v>
      </x:c>
      <x:c r="X449" s="138" t="n">
        <x:v>46232</x:v>
      </x:c>
    </x:row>
    <x:row r="450">
      <x:c r="A450" s="137" t="str">
        <x:v>SU-449</x:v>
      </x:c>
      <x:c r="B450" s="137" t="n">
        <x:v>1</x:v>
      </x:c>
      <x:c r="C450" s="137" t="str">
        <x:v>SU-449-V1</x:v>
      </x:c>
      <x:c r="D450" s="142" t="str">
        <x:v>Grünkohlsuppe</x:v>
      </x:c>
      <x:c r="E450" s="138" t="str">
        <x:v>Suppe</x:v>
      </x:c>
      <x:c r="F450" s="138" t="str">
        <x:v>vegetarisch</x:v>
      </x:c>
      <x:c r="G450" s="138" t="str">
        <x:v>soup|kale-soup</x:v>
      </x:c>
      <x:c r="H450" s="138" t="n">
        <x:v>4</x:v>
      </x:c>
      <x:c r="I450" s="138" t="n">
        <x:v>19</x:v>
      </x:c>
      <x:c r="J450" s="138" t="n">
        <x:v>36</x:v>
      </x:c>
      <x:c r="K450" s="138" t="n">
        <x:v>55</x:v>
      </x:c>
      <x:c r="L450" s="138" t="str">
        <x:v>mittel</x:v>
      </x:c>
      <x:c r="M450" s="138" t="str">
        <x:f>'recipe_classification'!AH450</x:f>
        <x:v>mittel</x:v>
      </x:c>
      <x:c r="N450" s="138" t="n">
        <x:f>'recipe_classification'!AN450</x:f>
        <x:v>5</x:v>
      </x:c>
      <x:c r="O450" s="138" t="n">
        <x:v>3</x:v>
      </x:c>
      <x:c r="P450" s="141" t="b">
        <x:v>1</x:v>
      </x:c>
      <x:c r="Q450" s="141" t="b">
        <x:f>'recipe_classification'!AK450=1</x:f>
        <x:v>1</x:v>
      </x:c>
      <x:c r="R450" s="161" t="str">
        <x:v>Lasse das Gericht rasch abkühlen und bewahre es luftdicht bis zu 3 Tage im Kühlschrank auf.</x:v>
      </x:c>
      <x:c r="S450" s="161" t="str">
        <x:v>Erhitze es im Topf unter gelegentlichem Rühren vollständig. Gib bei Bedarf etwas Wasser oder Brühe hinzu.</x:v>
      </x:c>
      <x:c r="T450" s="138" t="str"/>
      <x:c r="U450" s="138" t="str">
        <x:v>https://www.bbcgoodfood.com/recipes/kale-soup</x:v>
      </x:c>
      <x:c r="V450" s="138" t="str">
        <x:v>reviewed</x:v>
      </x:c>
      <x:c r="W450" s="138" t="n">
        <x:v>90</x:v>
      </x:c>
      <x:c r="X450" s="138" t="n">
        <x:v>46232</x:v>
      </x:c>
    </x:row>
    <x:row r="451">
      <x:c r="A451" s="137" t="str">
        <x:v>SU-450</x:v>
      </x:c>
      <x:c r="B451" s="137" t="n">
        <x:v>1</x:v>
      </x:c>
      <x:c r="C451" s="137" t="str">
        <x:v>SU-450-V1</x:v>
      </x:c>
      <x:c r="D451" s="142" t="str">
        <x:v>Lamm-Kichererbsen-Suppe</x:v>
      </x:c>
      <x:c r="E451" s="138" t="str">
        <x:v>Suppe</x:v>
      </x:c>
      <x:c r="F451" s="138" t="str">
        <x:v>omnivor</x:v>
      </x:c>
      <x:c r="G451" s="138" t="str">
        <x:v>soup|lamb-chickpea-soup</x:v>
      </x:c>
      <x:c r="H451" s="138" t="n">
        <x:v>2</x:v>
      </x:c>
      <x:c r="I451" s="138" t="n">
        <x:v>19</x:v>
      </x:c>
      <x:c r="J451" s="138" t="n">
        <x:v>36</x:v>
      </x:c>
      <x:c r="K451" s="138" t="n">
        <x:v>55</x:v>
      </x:c>
      <x:c r="L451" s="138" t="str">
        <x:v>mittel</x:v>
      </x:c>
      <x:c r="M451" s="138" t="str">
        <x:f>'recipe_classification'!AH451</x:f>
        <x:v>mittel</x:v>
      </x:c>
      <x:c r="N451" s="138" t="n">
        <x:f>'recipe_classification'!AN451</x:f>
        <x:v>4</x:v>
      </x:c>
      <x:c r="O451" s="138" t="n">
        <x:v>3</x:v>
      </x:c>
      <x:c r="P451" s="141" t="b">
        <x:v>1</x:v>
      </x:c>
      <x:c r="Q451" s="141" t="b">
        <x:f>'recipe_classification'!AK451=1</x:f>
        <x:v>1</x:v>
      </x:c>
      <x:c r="R451" s="161" t="str">
        <x:v>Lasse das Gericht rasch abkühlen und bewahre es luftdicht bis zu 3 Tage im Kühlschrank auf.</x:v>
      </x:c>
      <x:c r="S451" s="161" t="str">
        <x:v>Erhitze es im Topf unter gelegentlichem Rühren vollständig. Gib bei Bedarf etwas Wasser oder Brühe hinzu.</x:v>
      </x:c>
      <x:c r="T451" s="138" t="str"/>
      <x:c r="U451" s="138" t="str">
        <x:v>https://www.bbcgoodfood.com/recipes/lamb-chickpea-soup</x:v>
      </x:c>
      <x:c r="V451" s="138" t="str">
        <x:v>reviewed</x:v>
      </x:c>
      <x:c r="W451" s="138" t="n">
        <x:v>90</x:v>
      </x:c>
      <x:c r="X451" s="138" t="n">
        <x:v>46232</x:v>
      </x:c>
    </x:row>
    <x:row r="452">
      <x:c r="A452" s="137" t="str">
        <x:v>SU-451</x:v>
      </x:c>
      <x:c r="B452" s="137" t="n">
        <x:v>1</x:v>
      </x:c>
      <x:c r="C452" s="137" t="str">
        <x:v>SU-451-V1</x:v>
      </x:c>
      <x:c r="D452" s="142" t="str">
        <x:v>Lauch-Erbsen-Brunnenkresse-Suppe</x:v>
      </x:c>
      <x:c r="E452" s="138" t="str">
        <x:v>Suppe</x:v>
      </x:c>
      <x:c r="F452" s="138" t="str">
        <x:v>vegan</x:v>
      </x:c>
      <x:c r="G452" s="138" t="str">
        <x:v>soup|leek-pea-watercress-soup</x:v>
      </x:c>
      <x:c r="H452" s="138" t="n">
        <x:v>4</x:v>
      </x:c>
      <x:c r="I452" s="138" t="n">
        <x:v>11</x:v>
      </x:c>
      <x:c r="J452" s="138" t="n">
        <x:v>21</x:v>
      </x:c>
      <x:c r="K452" s="138" t="n">
        <x:v>32</x:v>
      </x:c>
      <x:c r="L452" s="138" t="str">
        <x:v>mittel</x:v>
      </x:c>
      <x:c r="M452" s="138" t="str">
        <x:f>'recipe_classification'!AH452</x:f>
        <x:v>günstig</x:v>
      </x:c>
      <x:c r="N452" s="138" t="n">
        <x:f>'recipe_classification'!AN452</x:f>
        <x:v>5</x:v>
      </x:c>
      <x:c r="O452" s="138" t="n">
        <x:v>3</x:v>
      </x:c>
      <x:c r="P452" s="141" t="b">
        <x:v>1</x:v>
      </x:c>
      <x:c r="Q452" s="141" t="b">
        <x:f>'recipe_classification'!AK452=1</x:f>
        <x:v>1</x:v>
      </x:c>
      <x:c r="R452" s="161" t="str">
        <x:v>Lasse das Gericht rasch abkühlen und bewahre es luftdicht bis zu 3 Tage im Kühlschrank auf.</x:v>
      </x:c>
      <x:c r="S452" s="161" t="str">
        <x:v>Erhitze es im Topf unter gelegentlichem Rühren vollständig. Gib bei Bedarf etwas Wasser oder Brühe hinzu.</x:v>
      </x:c>
      <x:c r="T452" s="138" t="str"/>
      <x:c r="U452" s="138" t="str">
        <x:v>https://www.bbcgoodfood.com/recipes/leek-pea-watercress-soup</x:v>
      </x:c>
      <x:c r="V452" s="138" t="str">
        <x:v>reviewed</x:v>
      </x:c>
      <x:c r="W452" s="138" t="n">
        <x:v>90</x:v>
      </x:c>
      <x:c r="X452" s="138" t="n">
        <x:v>46232</x:v>
      </x:c>
    </x:row>
    <x:row r="453">
      <x:c r="A453" s="137" t="str">
        <x:v>SU-452</x:v>
      </x:c>
      <x:c r="B453" s="137" t="n">
        <x:v>1</x:v>
      </x:c>
      <x:c r="C453" s="137" t="str">
        <x:v>SU-452-V1</x:v>
      </x:c>
      <x:c r="D453" s="142" t="str">
        <x:v>Hackbällchen-Minestrone mit Pesto</x:v>
      </x:c>
      <x:c r="E453" s="138" t="str">
        <x:v>Suppe</x:v>
      </x:c>
      <x:c r="F453" s="138" t="str">
        <x:v>omnivor</x:v>
      </x:c>
      <x:c r="G453" s="138" t="str">
        <x:v>soup|meatball-minestrone-with-pesto</x:v>
      </x:c>
      <x:c r="H453" s="138" t="n">
        <x:v>4</x:v>
      </x:c>
      <x:c r="I453" s="138" t="n">
        <x:v>9</x:v>
      </x:c>
      <x:c r="J453" s="138" t="n">
        <x:v>16</x:v>
      </x:c>
      <x:c r="K453" s="138" t="n">
        <x:v>25</x:v>
      </x:c>
      <x:c r="L453" s="138" t="str">
        <x:v>mittel</x:v>
      </x:c>
      <x:c r="M453" s="138" t="str">
        <x:f>'recipe_classification'!AH453</x:f>
        <x:v>mittel</x:v>
      </x:c>
      <x:c r="N453" s="138" t="n">
        <x:f>'recipe_classification'!AN453</x:f>
        <x:v>5</x:v>
      </x:c>
      <x:c r="O453" s="138" t="n">
        <x:v>3</x:v>
      </x:c>
      <x:c r="P453" s="141" t="b">
        <x:v>1</x:v>
      </x:c>
      <x:c r="Q453" s="141" t="b">
        <x:f>'recipe_classification'!AK453=1</x:f>
        <x:v>1</x:v>
      </x:c>
      <x:c r="R453" s="161" t="str">
        <x:v>Lasse das Gericht rasch abkühlen und bewahre es luftdicht bis zu 3 Tage im Kühlschrank auf.</x:v>
      </x:c>
      <x:c r="S453" s="161" t="str">
        <x:v>Erhitze es im Topf unter gelegentlichem Rühren vollständig. Gib bei Bedarf etwas Wasser oder Brühe hinzu.</x:v>
      </x:c>
      <x:c r="T453" s="138" t="str"/>
      <x:c r="U453" s="138" t="str">
        <x:v>https://www.bbcgoodfood.com/recipes/meatball-minestrone-with-pesto</x:v>
      </x:c>
      <x:c r="V453" s="138" t="str">
        <x:v>reviewed</x:v>
      </x:c>
      <x:c r="W453" s="138" t="n">
        <x:v>90</x:v>
      </x:c>
      <x:c r="X453" s="138" t="n">
        <x:v>46232</x:v>
      </x:c>
    </x:row>
    <x:row r="454">
      <x:c r="A454" s="137" t="str">
        <x:v>SU-453</x:v>
      </x:c>
      <x:c r="B454" s="137" t="n">
        <x:v>1</x:v>
      </x:c>
      <x:c r="C454" s="137" t="str">
        <x:v>SU-453-V1</x:v>
      </x:c>
      <x:c r="D454" s="142" t="str">
        <x:v>Mexikanische Hähnchen-Wildreis-Suppe</x:v>
      </x:c>
      <x:c r="E454" s="138" t="str">
        <x:v>Suppe</x:v>
      </x:c>
      <x:c r="F454" s="138" t="str">
        <x:v>omnivor</x:v>
      </x:c>
      <x:c r="G454" s="138" t="str">
        <x:v>soup|mexican-chicken-wild-rice-soup</x:v>
      </x:c>
      <x:c r="H454" s="138" t="n">
        <x:v>4</x:v>
      </x:c>
      <x:c r="I454" s="138" t="n">
        <x:v>10</x:v>
      </x:c>
      <x:c r="J454" s="138" t="n">
        <x:v>20</x:v>
      </x:c>
      <x:c r="K454" s="138" t="n">
        <x:v>30</x:v>
      </x:c>
      <x:c r="L454" s="138" t="str">
        <x:v>mittel</x:v>
      </x:c>
      <x:c r="M454" s="138" t="str">
        <x:f>'recipe_classification'!AH454</x:f>
        <x:v>teuer</x:v>
      </x:c>
      <x:c r="N454" s="138" t="n">
        <x:f>'recipe_classification'!AN454</x:f>
        <x:v>5</x:v>
      </x:c>
      <x:c r="O454" s="138" t="n">
        <x:v>3</x:v>
      </x:c>
      <x:c r="P454" s="141" t="b">
        <x:v>1</x:v>
      </x:c>
      <x:c r="Q454" s="141" t="b">
        <x:f>'recipe_classification'!AK454=1</x:f>
        <x:v>1</x:v>
      </x:c>
      <x:c r="R454" s="161" t="str">
        <x:v>Lasse das Gericht rasch abkühlen und bewahre es luftdicht bis zu 3 Tage im Kühlschrank auf.</x:v>
      </x:c>
      <x:c r="S454" s="161" t="str">
        <x:v>Erhitze es im Topf unter gelegentlichem Rühren vollständig. Gib bei Bedarf etwas Wasser oder Brühe hinzu.</x:v>
      </x:c>
      <x:c r="T454" s="138" t="str"/>
      <x:c r="U454" s="138" t="str">
        <x:v>https://www.bbcgoodfood.com/recipes/mexican-chicken-wild-rice-soup</x:v>
      </x:c>
      <x:c r="V454" s="138" t="str">
        <x:v>reviewed</x:v>
      </x:c>
      <x:c r="W454" s="138" t="n">
        <x:v>90</x:v>
      </x:c>
      <x:c r="X454" s="138" t="n">
        <x:v>46232</x:v>
      </x:c>
    </x:row>
    <x:row r="455">
      <x:c r="A455" s="137" t="str">
        <x:v>SU-454</x:v>
      </x:c>
      <x:c r="B455" s="137" t="n">
        <x:v>1</x:v>
      </x:c>
      <x:c r="C455" s="137" t="str">
        <x:v>SU-454-V1</x:v>
      </x:c>
      <x:c r="D455" s="142" t="str">
        <x:v>Mexikanische Bohnensuppe mit gezupftem Hähnchen und Limette</x:v>
      </x:c>
      <x:c r="E455" s="138" t="str">
        <x:v>Suppe</x:v>
      </x:c>
      <x:c r="F455" s="138" t="str">
        <x:v>omnivor</x:v>
      </x:c>
      <x:c r="G455" s="138" t="str">
        <x:v>soup|mexican-style-bean-soup-with-shredded-chicken-lime</x:v>
      </x:c>
      <x:c r="H455" s="138" t="n">
        <x:v>2</x:v>
      </x:c>
      <x:c r="I455" s="138" t="n">
        <x:v>10</x:v>
      </x:c>
      <x:c r="J455" s="138" t="n">
        <x:v>20</x:v>
      </x:c>
      <x:c r="K455" s="138" t="n">
        <x:v>30</x:v>
      </x:c>
      <x:c r="L455" s="138" t="str">
        <x:v>mittel</x:v>
      </x:c>
      <x:c r="M455" s="138" t="str">
        <x:f>'recipe_classification'!AH455</x:f>
        <x:v>mittel</x:v>
      </x:c>
      <x:c r="N455" s="138" t="n">
        <x:f>'recipe_classification'!AN455</x:f>
        <x:v>4</x:v>
      </x:c>
      <x:c r="O455" s="138" t="n">
        <x:v>3</x:v>
      </x:c>
      <x:c r="P455" s="141" t="b">
        <x:v>1</x:v>
      </x:c>
      <x:c r="Q455" s="141" t="b">
        <x:f>'recipe_classification'!AK455=1</x:f>
        <x:v>1</x:v>
      </x:c>
      <x:c r="R455" s="161" t="str">
        <x:v>Lasse das Gericht rasch abkühlen und bewahre es luftdicht bis zu 3 Tage im Kühlschrank auf.</x:v>
      </x:c>
      <x:c r="S455" s="161" t="str">
        <x:v>Erhitze es im Topf unter gelegentlichem Rühren vollständig. Gib bei Bedarf etwas Wasser oder Brühe hinzu.</x:v>
      </x:c>
      <x:c r="T455" s="138" t="str"/>
      <x:c r="U455" s="138" t="str">
        <x:v>https://www.bbcgoodfood.com/recipes/mexican-bean-soup-shredded-chicken-lime</x:v>
      </x:c>
      <x:c r="V455" s="138" t="str">
        <x:v>reviewed</x:v>
      </x:c>
      <x:c r="W455" s="138" t="n">
        <x:v>90</x:v>
      </x:c>
      <x:c r="X455" s="138" t="n">
        <x:v>46232</x:v>
      </x:c>
    </x:row>
    <x:row r="456">
      <x:c r="A456" s="137" t="str">
        <x:v>SU-455</x:v>
      </x:c>
      <x:c r="B456" s="137" t="n">
        <x:v>1</x:v>
      </x:c>
      <x:c r="C456" s="137" t="str">
        <x:v>SU-455-V1</x:v>
      </x:c>
      <x:c r="D456" s="142" t="str">
        <x:v>Schnelle Minestrone</x:v>
      </x:c>
      <x:c r="E456" s="138" t="str">
        <x:v>Suppe</x:v>
      </x:c>
      <x:c r="F456" s="138" t="str">
        <x:v>vegetarisch</x:v>
      </x:c>
      <x:c r="G456" s="138" t="str">
        <x:v>soup|minestrone-in-minutes</x:v>
      </x:c>
      <x:c r="H456" s="138" t="n">
        <x:v>4</x:v>
      </x:c>
      <x:c r="I456" s="138" t="n">
        <x:v>5</x:v>
      </x:c>
      <x:c r="J456" s="138" t="n">
        <x:v>5</x:v>
      </x:c>
      <x:c r="K456" s="138" t="n">
        <x:v>10</x:v>
      </x:c>
      <x:c r="L456" s="138" t="str">
        <x:v>einfach</x:v>
      </x:c>
      <x:c r="M456" s="138" t="str">
        <x:f>'recipe_classification'!AH456</x:f>
        <x:v>günstig</x:v>
      </x:c>
      <x:c r="N456" s="138" t="n">
        <x:f>'recipe_classification'!AN456</x:f>
        <x:v>5</x:v>
      </x:c>
      <x:c r="O456" s="138" t="n">
        <x:v>3</x:v>
      </x:c>
      <x:c r="P456" s="141" t="b">
        <x:v>1</x:v>
      </x:c>
      <x:c r="Q456" s="141" t="b">
        <x:f>'recipe_classification'!AK456=1</x:f>
        <x:v>1</x:v>
      </x:c>
      <x:c r="R456" s="161" t="str">
        <x:v>Lasse das Gericht rasch abkühlen und bewahre es luftdicht bis zu 3 Tage im Kühlschrank auf.</x:v>
      </x:c>
      <x:c r="S456" s="161" t="str">
        <x:v>Erhitze es im Topf unter gelegentlichem Rühren vollständig. Gib bei Bedarf etwas Wasser oder Brühe hinzu.</x:v>
      </x:c>
      <x:c r="T456" s="138" t="str"/>
      <x:c r="U456" s="138" t="str">
        <x:v>https://www.bbcgoodfood.com/recipes/minestrone-minutes</x:v>
      </x:c>
      <x:c r="V456" s="138" t="str">
        <x:v>reviewed</x:v>
      </x:c>
      <x:c r="W456" s="138" t="n">
        <x:v>90</x:v>
      </x:c>
      <x:c r="X456" s="138" t="n">
        <x:v>46232</x:v>
      </x:c>
    </x:row>
    <x:row r="457">
      <x:c r="A457" s="137" t="str">
        <x:v>SU-456</x:v>
      </x:c>
      <x:c r="B457" s="137" t="n">
        <x:v>1</x:v>
      </x:c>
      <x:c r="C457" s="137" t="str">
        <x:v>SU-456-V1</x:v>
      </x:c>
      <x:c r="D457" s="142" t="str">
        <x:v>Erbsensuppe mit Minze</x:v>
      </x:c>
      <x:c r="E457" s="138" t="str">
        <x:v>Suppe</x:v>
      </x:c>
      <x:c r="F457" s="138" t="str">
        <x:v>vegetarisch</x:v>
      </x:c>
      <x:c r="G457" s="138" t="str">
        <x:v>soup|minted-pea-soup</x:v>
      </x:c>
      <x:c r="H457" s="138" t="n">
        <x:v>4</x:v>
      </x:c>
      <x:c r="I457" s="138" t="n">
        <x:v>5</x:v>
      </x:c>
      <x:c r="J457" s="138" t="n">
        <x:v>5</x:v>
      </x:c>
      <x:c r="K457" s="138" t="n">
        <x:v>10</x:v>
      </x:c>
      <x:c r="L457" s="138" t="str">
        <x:v>einfach</x:v>
      </x:c>
      <x:c r="M457" s="138" t="str">
        <x:f>'recipe_classification'!AH457</x:f>
        <x:v>günstig</x:v>
      </x:c>
      <x:c r="N457" s="138" t="n">
        <x:f>'recipe_classification'!AN457</x:f>
        <x:v>5</x:v>
      </x:c>
      <x:c r="O457" s="138" t="n">
        <x:v>3</x:v>
      </x:c>
      <x:c r="P457" s="141" t="b">
        <x:v>1</x:v>
      </x:c>
      <x:c r="Q457" s="141" t="b">
        <x:f>'recipe_classification'!AK457=1</x:f>
        <x:v>1</x:v>
      </x:c>
      <x:c r="R457" s="161" t="str">
        <x:v>Lasse das Gericht rasch abkühlen und bewahre es luftdicht bis zu 3 Tage im Kühlschrank auf.</x:v>
      </x:c>
      <x:c r="S457" s="161" t="str">
        <x:v>Erhitze es im Topf unter gelegentlichem Rühren vollständig. Gib bei Bedarf etwas Wasser oder Brühe hinzu.</x:v>
      </x:c>
      <x:c r="T457" s="138" t="str"/>
      <x:c r="U457" s="138" t="str">
        <x:v>https://www.bbcgoodfood.com/recipes/minted-pea-soup</x:v>
      </x:c>
      <x:c r="V457" s="138" t="str">
        <x:v>reviewed</x:v>
      </x:c>
      <x:c r="W457" s="138" t="n">
        <x:v>90</x:v>
      </x:c>
      <x:c r="X457" s="138" t="n">
        <x:v>46232</x:v>
      </x:c>
    </x:row>
    <x:row r="458">
      <x:c r="A458" s="137" t="str">
        <x:v>SU-457</x:v>
      </x:c>
      <x:c r="B458" s="137" t="n">
        <x:v>1</x:v>
      </x:c>
      <x:c r="C458" s="137" t="str">
        <x:v>SU-457-V1</x:v>
      </x:c>
      <x:c r="D458" s="142" t="str">
        <x:v>Miso-Pilz-Tofu-Nudelsuppe</x:v>
      </x:c>
      <x:c r="E458" s="138" t="str">
        <x:v>Suppe</x:v>
      </x:c>
      <x:c r="F458" s="138" t="str">
        <x:v>vegetarisch</x:v>
      </x:c>
      <x:c r="G458" s="138" t="str">
        <x:v>soup|miso-mushroom-tofu-noodle-soup</x:v>
      </x:c>
      <x:c r="H458" s="138" t="n">
        <x:v>1</x:v>
      </x:c>
      <x:c r="I458" s="138" t="n">
        <x:v>9</x:v>
      </x:c>
      <x:c r="J458" s="138" t="n">
        <x:v>16</x:v>
      </x:c>
      <x:c r="K458" s="138" t="n">
        <x:v>25</x:v>
      </x:c>
      <x:c r="L458" s="138" t="str">
        <x:v>einfach</x:v>
      </x:c>
      <x:c r="M458" s="138" t="str">
        <x:f>'recipe_classification'!AH458</x:f>
        <x:v>günstig</x:v>
      </x:c>
      <x:c r="N458" s="138" t="n">
        <x:f>'recipe_classification'!AN458</x:f>
        <x:v>4</x:v>
      </x:c>
      <x:c r="O458" s="138" t="n">
        <x:v>3</x:v>
      </x:c>
      <x:c r="P458" s="141" t="b">
        <x:v>1</x:v>
      </x:c>
      <x:c r="Q458" s="141" t="b">
        <x:f>'recipe_classification'!AK458=1</x:f>
        <x:v>1</x:v>
      </x:c>
      <x:c r="R458" s="161" t="str">
        <x:v>Lasse das Gericht rasch abkühlen und bewahre es luftdicht bis zu 3 Tage im Kühlschrank auf.</x:v>
      </x:c>
      <x:c r="S458" s="161" t="str">
        <x:v>Erhitze es im Topf unter gelegentlichem Rühren vollständig. Gib bei Bedarf etwas Wasser oder Brühe hinzu.</x:v>
      </x:c>
      <x:c r="T458" s="138" t="str"/>
      <x:c r="U458" s="138" t="str">
        <x:v>https://www.bbcgoodfood.com/recipes/miso-mushroom-tofu-noodle-soup</x:v>
      </x:c>
      <x:c r="V458" s="138" t="str">
        <x:v>reviewed</x:v>
      </x:c>
      <x:c r="W458" s="138" t="n">
        <x:v>90</x:v>
      </x:c>
      <x:c r="X458" s="138" t="n">
        <x:v>46232</x:v>
      </x:c>
    </x:row>
    <x:row r="459">
      <x:c r="A459" s="137" t="str">
        <x:v>SU-458</x:v>
      </x:c>
      <x:c r="B459" s="137" t="n">
        <x:v>1</x:v>
      </x:c>
      <x:c r="C459" s="137" t="str">
        <x:v>SU-458-V1</x:v>
      </x:c>
      <x:c r="D459" s="142" t="str">
        <x:v>Marokkanische Harira</x:v>
      </x:c>
      <x:c r="E459" s="138" t="str">
        <x:v>Suppe</x:v>
      </x:c>
      <x:c r="F459" s="138" t="str">
        <x:v>vegetarisch</x:v>
      </x:c>
      <x:c r="G459" s="138" t="str">
        <x:v>pan|moroccan-harira</x:v>
      </x:c>
      <x:c r="H459" s="138" t="n">
        <x:v>4</x:v>
      </x:c>
      <x:c r="I459" s="138" t="n">
        <x:v>19</x:v>
      </x:c>
      <x:c r="J459" s="138" t="n">
        <x:v>36</x:v>
      </x:c>
      <x:c r="K459" s="138" t="n">
        <x:v>55</x:v>
      </x:c>
      <x:c r="L459" s="138" t="str">
        <x:v>mittel</x:v>
      </x:c>
      <x:c r="M459" s="138" t="str">
        <x:f>'recipe_classification'!AH459</x:f>
        <x:v>teuer</x:v>
      </x:c>
      <x:c r="N459" s="138" t="n">
        <x:f>'recipe_classification'!AN459</x:f>
        <x:v>4</x:v>
      </x:c>
      <x:c r="O459" s="138" t="n">
        <x:v>3</x:v>
      </x:c>
      <x:c r="P459" s="141" t="b">
        <x:v>1</x:v>
      </x:c>
      <x:c r="Q459" s="141" t="b">
        <x:f>'recipe_classification'!AK459=1</x:f>
        <x:v>1</x:v>
      </x:c>
      <x:c r="R459" s="161" t="str">
        <x:v>Lasse das Gericht rasch abkühlen und bewahre es luftdicht bis zu 3 Tage im Kühlschrank auf.</x:v>
      </x:c>
      <x:c r="S459" s="161" t="str">
        <x:v>Erhitze es im Topf unter gelegentlichem Rühren vollständig. Gib bei Bedarf etwas Wasser oder Brühe hinzu.</x:v>
      </x:c>
      <x:c r="T459" s="138" t="str"/>
      <x:c r="U459" s="138" t="str">
        <x:v>https://www.bbcgoodfood.com/recipes/moroccan-haira</x:v>
      </x:c>
      <x:c r="V459" s="138" t="str">
        <x:v>reviewed</x:v>
      </x:c>
      <x:c r="W459" s="138" t="n">
        <x:v>90</x:v>
      </x:c>
      <x:c r="X459" s="138" t="n">
        <x:v>46232</x:v>
      </x:c>
    </x:row>
    <x:row r="460">
      <x:c r="A460" s="137" t="str">
        <x:v>SU-459</x:v>
      </x:c>
      <x:c r="B460" s="137" t="n">
        <x:v>1</x:v>
      </x:c>
      <x:c r="C460" s="137" t="str">
        <x:v>SU-459-V1</x:v>
      </x:c>
      <x:c r="D460" s="142" t="str">
        <x:v>Marokkanische Suppe aus geröstetem Gemüse</x:v>
      </x:c>
      <x:c r="E460" s="138" t="str">
        <x:v>Suppe</x:v>
      </x:c>
      <x:c r="F460" s="138" t="str">
        <x:v>vegetarisch</x:v>
      </x:c>
      <x:c r="G460" s="138" t="str">
        <x:v>soup|moroccan-roasted-vegetable-soup</x:v>
      </x:c>
      <x:c r="H460" s="138" t="n">
        <x:v>4</x:v>
      </x:c>
      <x:c r="I460" s="138" t="n">
        <x:v>19</x:v>
      </x:c>
      <x:c r="J460" s="138" t="n">
        <x:v>36</x:v>
      </x:c>
      <x:c r="K460" s="138" t="n">
        <x:v>55</x:v>
      </x:c>
      <x:c r="L460" s="138" t="str">
        <x:v>mittel</x:v>
      </x:c>
      <x:c r="M460" s="138" t="str">
        <x:f>'recipe_classification'!AH460</x:f>
        <x:v>mittel</x:v>
      </x:c>
      <x:c r="N460" s="138" t="n">
        <x:f>'recipe_classification'!AN460</x:f>
        <x:v>5</x:v>
      </x:c>
      <x:c r="O460" s="138" t="n">
        <x:v>3</x:v>
      </x:c>
      <x:c r="P460" s="141" t="b">
        <x:v>1</x:v>
      </x:c>
      <x:c r="Q460" s="141" t="b">
        <x:f>'recipe_classification'!AK460=1</x:f>
        <x:v>1</x:v>
      </x:c>
      <x:c r="R460" s="161" t="str">
        <x:v>Lasse das Gericht rasch abkühlen und bewahre es luftdicht bis zu 3 Tage im Kühlschrank auf.</x:v>
      </x:c>
      <x:c r="S460" s="161" t="str">
        <x:v>Erhitze es im Topf unter gelegentlichem Rühren vollständig. Gib bei Bedarf etwas Wasser oder Brühe hinzu.</x:v>
      </x:c>
      <x:c r="T460" s="138" t="str"/>
      <x:c r="U460" s="138" t="str">
        <x:v>https://www.bbcgoodfood.com/recipes/moroccan-roasted-vegetable-soup</x:v>
      </x:c>
      <x:c r="V460" s="138" t="str">
        <x:v>reviewed</x:v>
      </x:c>
      <x:c r="W460" s="138" t="n">
        <x:v>90</x:v>
      </x:c>
      <x:c r="X460" s="138" t="n">
        <x:v>46232</x:v>
      </x:c>
    </x:row>
    <x:row r="461">
      <x:c r="A461" s="137" t="str">
        <x:v>SU-460</x:v>
      </x:c>
      <x:c r="B461" s="137" t="n">
        <x:v>1</x:v>
      </x:c>
      <x:c r="C461" s="137" t="str">
        <x:v>SU-460-V1</x:v>
      </x:c>
      <x:c r="D461" s="142" t="str">
        <x:v>Pilz-Kartoffel-Suppe</x:v>
      </x:c>
      <x:c r="E461" s="138" t="str">
        <x:v>Suppe</x:v>
      </x:c>
      <x:c r="F461" s="138" t="str">
        <x:v>vegetarisch</x:v>
      </x:c>
      <x:c r="G461" s="138" t="str">
        <x:v>soup|mushroom-potato-soup</x:v>
      </x:c>
      <x:c r="H461" s="138" t="n">
        <x:v>4</x:v>
      </x:c>
      <x:c r="I461" s="138" t="n">
        <x:v>16</x:v>
      </x:c>
      <x:c r="J461" s="138" t="n">
        <x:v>29</x:v>
      </x:c>
      <x:c r="K461" s="138" t="n">
        <x:v>45</x:v>
      </x:c>
      <x:c r="L461" s="138" t="str">
        <x:v>mittel</x:v>
      </x:c>
      <x:c r="M461" s="138" t="str">
        <x:f>'recipe_classification'!AH461</x:f>
        <x:v>günstig</x:v>
      </x:c>
      <x:c r="N461" s="138" t="n">
        <x:f>'recipe_classification'!AN461</x:f>
        <x:v>5</x:v>
      </x:c>
      <x:c r="O461" s="138" t="n">
        <x:v>3</x:v>
      </x:c>
      <x:c r="P461" s="141" t="b">
        <x:v>1</x:v>
      </x:c>
      <x:c r="Q461" s="141" t="b">
        <x:f>'recipe_classification'!AK461=1</x:f>
        <x:v>1</x:v>
      </x:c>
      <x:c r="R461" s="161" t="str">
        <x:v>Lasse das Gericht rasch abkühlen und bewahre es luftdicht bis zu 3 Tage im Kühlschrank auf.</x:v>
      </x:c>
      <x:c r="S461" s="161" t="str">
        <x:v>Erhitze es im Topf unter gelegentlichem Rühren vollständig. Gib bei Bedarf etwas Wasser oder Brühe hinzu.</x:v>
      </x:c>
      <x:c r="T461" s="138" t="str"/>
      <x:c r="U461" s="138" t="str">
        <x:v>https://www.bbcgoodfood.com/recipes/mushroom-potato-soup</x:v>
      </x:c>
      <x:c r="V461" s="138" t="str">
        <x:v>reviewed</x:v>
      </x:c>
      <x:c r="W461" s="138" t="n">
        <x:v>90</x:v>
      </x:c>
      <x:c r="X461" s="138" t="n">
        <x:v>46232</x:v>
      </x:c>
    </x:row>
    <x:row r="462">
      <x:c r="A462" s="137" t="str">
        <x:v>BR-461</x:v>
      </x:c>
      <x:c r="B462" s="137" t="n">
        <x:v>1</x:v>
      </x:c>
      <x:c r="C462" s="137" t="str">
        <x:v>BR-461-V1</x:v>
      </x:c>
      <x:c r="D462" s="142" t="str">
        <x:v>Haferflocken über Nacht</x:v>
      </x:c>
      <x:c r="E462" s="138" t="str">
        <x:v>Frühstück</x:v>
      </x:c>
      <x:c r="F462" s="138" t="str">
        <x:v>vegetarisch</x:v>
      </x:c>
      <x:c r="G462" s="138" t="str">
        <x:v>breakfast|overnight-oats</x:v>
      </x:c>
      <x:c r="H462" s="138" t="n">
        <x:v>1</x:v>
      </x:c>
      <x:c r="I462" s="138" t="n">
        <x:v>5</x:v>
      </x:c>
      <x:c r="J462" s="138" t="n">
        <x:v>5</x:v>
      </x:c>
      <x:c r="K462" s="138" t="n">
        <x:v>10</x:v>
      </x:c>
      <x:c r="L462" s="138" t="str">
        <x:v>einfach</x:v>
      </x:c>
      <x:c r="M462" s="138" t="str">
        <x:f>'recipe_classification'!AH462</x:f>
        <x:v>günstig</x:v>
      </x:c>
      <x:c r="N462" s="138" t="n">
        <x:f>'recipe_classification'!AN462</x:f>
        <x:v>1</x:v>
      </x:c>
      <x:c r="O462" s="138" t="n">
        <x:v>2</x:v>
      </x:c>
      <x:c r="P462" s="141" t="b">
        <x:v>0</x:v>
      </x:c>
      <x:c r="Q462" s="141" t="b">
        <x:f>'recipe_classification'!AK462=1</x:f>
        <x:v>0</x:v>
      </x:c>
      <x:c r="R462" s="161" t="str">
        <x:v>Bewahre das vorbereitete Frühstück gut verschlossen bis zu 2 Tage im Kühlschrank auf.</x:v>
      </x:c>
      <x:c r="S462" s="161" t="str">
        <x:v>Nicht aufwärmen. Rühre es vor dem Essen durch und gib knusprige Zutaten erst dann dazu.</x:v>
      </x:c>
      <x:c r="T462" s="138" t="str"/>
      <x:c r="U462" s="138" t="str">
        <x:v>https://www.bbcgoodfood.com/recipes/overnight-oats</x:v>
      </x:c>
      <x:c r="V462" s="138" t="str">
        <x:v>reviewed</x:v>
      </x:c>
      <x:c r="W462" s="138" t="n">
        <x:v>90</x:v>
      </x:c>
      <x:c r="X462" s="138" t="n">
        <x:v>46232</x:v>
      </x:c>
    </x:row>
    <x:row r="463">
      <x:c r="A463" s="137" t="str">
        <x:v>BR-462</x:v>
      </x:c>
      <x:c r="B463" s="137" t="n">
        <x:v>1</x:v>
      </x:c>
      <x:c r="C463" s="137" t="str">
        <x:v>BR-462-V1</x:v>
      </x:c>
      <x:c r="D463" s="142" t="str">
        <x:v>Haferflocken über Nacht mit Aprikosen und Joghurt</x:v>
      </x:c>
      <x:c r="E463" s="138" t="str">
        <x:v>Frühstück</x:v>
      </x:c>
      <x:c r="F463" s="138" t="str">
        <x:v>vegan</x:v>
      </x:c>
      <x:c r="G463" s="138" t="str">
        <x:v>breakfast|overnight-oats-with-apricots-yogurt</x:v>
      </x:c>
      <x:c r="H463" s="138" t="n">
        <x:v>4</x:v>
      </x:c>
      <x:c r="I463" s="138" t="n">
        <x:v>5</x:v>
      </x:c>
      <x:c r="J463" s="138" t="n">
        <x:v>10</x:v>
      </x:c>
      <x:c r="K463" s="138" t="n">
        <x:v>15</x:v>
      </x:c>
      <x:c r="L463" s="138" t="str">
        <x:v>einfach</x:v>
      </x:c>
      <x:c r="M463" s="138" t="str">
        <x:f>'recipe_classification'!AH463</x:f>
        <x:v>günstig</x:v>
      </x:c>
      <x:c r="N463" s="138" t="n">
        <x:f>'recipe_classification'!AN463</x:f>
        <x:v>1</x:v>
      </x:c>
      <x:c r="O463" s="138" t="n">
        <x:v>2</x:v>
      </x:c>
      <x:c r="P463" s="141" t="b">
        <x:v>0</x:v>
      </x:c>
      <x:c r="Q463" s="141" t="b">
        <x:f>'recipe_classification'!AK463=1</x:f>
        <x:v>0</x:v>
      </x:c>
      <x:c r="R463" s="161" t="str">
        <x:v>Bewahre das vorbereitete Frühstück gut verschlossen bis zu 2 Tage im Kühlschrank auf.</x:v>
      </x:c>
      <x:c r="S463" s="161" t="str">
        <x:v>Nicht aufwärmen. Rühre es vor dem Essen durch und gib knusprige Zutaten erst dann dazu.</x:v>
      </x:c>
      <x:c r="T463" s="138" t="str"/>
      <x:c r="U463" s="138" t="str">
        <x:v>https://www.bbcgoodfood.com/recipes/overnight-oats-with-apricots-yogurt</x:v>
      </x:c>
      <x:c r="V463" s="138" t="str">
        <x:v>reviewed</x:v>
      </x:c>
      <x:c r="W463" s="138" t="n">
        <x:v>90</x:v>
      </x:c>
      <x:c r="X463" s="138" t="n">
        <x:v>46232</x:v>
      </x:c>
    </x:row>
    <x:row r="464">
      <x:c r="A464" s="137" t="str">
        <x:v>SU-463</x:v>
      </x:c>
      <x:c r="B464" s="137" t="n">
        <x:v>1</x:v>
      </x:c>
      <x:c r="C464" s="137" t="str">
        <x:v>SU-463-V1</x:v>
      </x:c>
      <x:c r="D464" s="142" t="str">
        <x:v>Erbsen-Minz-Suppe</x:v>
      </x:c>
      <x:c r="E464" s="138" t="str">
        <x:v>Suppe</x:v>
      </x:c>
      <x:c r="F464" s="138" t="str">
        <x:v>vegetarisch</x:v>
      </x:c>
      <x:c r="G464" s="138" t="str">
        <x:v>soup|pea-mint-soup</x:v>
      </x:c>
      <x:c r="H464" s="138" t="n">
        <x:v>4</x:v>
      </x:c>
      <x:c r="I464" s="138" t="n">
        <x:v>10</x:v>
      </x:c>
      <x:c r="J464" s="138" t="n">
        <x:v>20</x:v>
      </x:c>
      <x:c r="K464" s="138" t="n">
        <x:v>30</x:v>
      </x:c>
      <x:c r="L464" s="138" t="str">
        <x:v>anspruchsvoll</x:v>
      </x:c>
      <x:c r="M464" s="138" t="str">
        <x:f>'recipe_classification'!AH464</x:f>
        <x:v>mittel</x:v>
      </x:c>
      <x:c r="N464" s="138" t="n">
        <x:f>'recipe_classification'!AN464</x:f>
        <x:v>5</x:v>
      </x:c>
      <x:c r="O464" s="138" t="n">
        <x:v>3</x:v>
      </x:c>
      <x:c r="P464" s="141" t="b">
        <x:v>1</x:v>
      </x:c>
      <x:c r="Q464" s="141" t="b">
        <x:f>'recipe_classification'!AK464=1</x:f>
        <x:v>1</x:v>
      </x:c>
      <x:c r="R464" s="161" t="str">
        <x:v>Lasse das Gericht rasch abkühlen und bewahre es luftdicht bis zu 3 Tage im Kühlschrank auf.</x:v>
      </x:c>
      <x:c r="S464" s="161" t="str">
        <x:v>Erhitze es im Topf unter gelegentlichem Rühren vollständig. Gib bei Bedarf etwas Wasser oder Brühe hinzu.</x:v>
      </x:c>
      <x:c r="T464" s="138" t="str"/>
      <x:c r="U464" s="138" t="str">
        <x:v>https://www.bbcgoodfood.com/recipes/pea-mint-soup</x:v>
      </x:c>
      <x:c r="V464" s="138" t="str">
        <x:v>reviewed</x:v>
      </x:c>
      <x:c r="W464" s="138" t="n">
        <x:v>90</x:v>
      </x:c>
      <x:c r="X464" s="138" t="n">
        <x:v>46232</x:v>
      </x:c>
    </x:row>
    <x:row r="465">
      <x:c r="A465" s="137" t="str">
        <x:v>BR-464</x:v>
      </x:c>
      <x:c r="B465" s="137" t="n">
        <x:v>1</x:v>
      </x:c>
      <x:c r="C465" s="137" t="str">
        <x:v>BR-464-V1</x:v>
      </x:c>
      <x:c r="D465" s="142" t="str">
        <x:v>Haferflocken über Nacht mit Erdnussbutter</x:v>
      </x:c>
      <x:c r="E465" s="138" t="str">
        <x:v>Frühstück</x:v>
      </x:c>
      <x:c r="F465" s="138" t="str">
        <x:v>vegan</x:v>
      </x:c>
      <x:c r="G465" s="138" t="str">
        <x:v>breakfast|peanut-butter-overnight-oats</x:v>
      </x:c>
      <x:c r="H465" s="138" t="n">
        <x:v>1</x:v>
      </x:c>
      <x:c r="I465" s="138" t="n">
        <x:v>5</x:v>
      </x:c>
      <x:c r="J465" s="138" t="n">
        <x:v>5</x:v>
      </x:c>
      <x:c r="K465" s="138" t="n">
        <x:v>10</x:v>
      </x:c>
      <x:c r="L465" s="138" t="str">
        <x:v>einfach</x:v>
      </x:c>
      <x:c r="M465" s="138" t="str">
        <x:f>'recipe_classification'!AH465</x:f>
        <x:v>günstig</x:v>
      </x:c>
      <x:c r="N465" s="138" t="n">
        <x:f>'recipe_classification'!AN465</x:f>
        <x:v>1</x:v>
      </x:c>
      <x:c r="O465" s="138" t="n">
        <x:v>2</x:v>
      </x:c>
      <x:c r="P465" s="141" t="b">
        <x:v>0</x:v>
      </x:c>
      <x:c r="Q465" s="141" t="b">
        <x:f>'recipe_classification'!AK465=1</x:f>
        <x:v>0</x:v>
      </x:c>
      <x:c r="R465" s="161" t="str">
        <x:v>Bewahre das vorbereitete Frühstück gut verschlossen bis zu 2 Tage im Kühlschrank auf.</x:v>
      </x:c>
      <x:c r="S465" s="161" t="str">
        <x:v>Nicht aufwärmen. Rühre es vor dem Essen durch und gib knusprige Zutaten erst dann dazu.</x:v>
      </x:c>
      <x:c r="T465" s="138" t="str"/>
      <x:c r="U465" s="138" t="str">
        <x:v>https://www.bbcgoodfood.com/recipes/pbj-overnight-oats</x:v>
      </x:c>
      <x:c r="V465" s="138" t="str">
        <x:v>reviewed</x:v>
      </x:c>
      <x:c r="W465" s="138" t="n">
        <x:v>90</x:v>
      </x:c>
      <x:c r="X465" s="138" t="n">
        <x:v>46232</x:v>
      </x:c>
    </x:row>
    <x:row r="466">
      <x:c r="A466" s="137" t="str">
        <x:v>SA-465</x:v>
      </x:c>
      <x:c r="B466" s="137" t="n">
        <x:v>1</x:v>
      </x:c>
      <x:c r="C466" s="137" t="str">
        <x:v>SA-465-V1</x:v>
      </x:c>
      <x:c r="D466" s="142" t="str">
        <x:v>Peruanischer Hähnchen-Avocado-Quinoa-Salat</x:v>
      </x:c>
      <x:c r="E466" s="138" t="str">
        <x:v>Salat</x:v>
      </x:c>
      <x:c r="F466" s="138" t="str">
        <x:v>vegan</x:v>
      </x:c>
      <x:c r="G466" s="138" t="str">
        <x:v>salad|peruvian-chicken-avocado-quinoa-salad</x:v>
      </x:c>
      <x:c r="H466" s="138" t="n">
        <x:v>2</x:v>
      </x:c>
      <x:c r="I466" s="138" t="n">
        <x:v>10</x:v>
      </x:c>
      <x:c r="J466" s="138" t="n">
        <x:v>20</x:v>
      </x:c>
      <x:c r="K466" s="138" t="n">
        <x:v>30</x:v>
      </x:c>
      <x:c r="L466" s="138" t="str">
        <x:v>mittel</x:v>
      </x:c>
      <x:c r="M466" s="138" t="str">
        <x:f>'recipe_classification'!AH466</x:f>
        <x:v>mittel</x:v>
      </x:c>
      <x:c r="N466" s="138" t="n">
        <x:f>'recipe_classification'!AN466</x:f>
        <x:v>2</x:v>
      </x:c>
      <x:c r="O466" s="138" t="n">
        <x:v>2</x:v>
      </x:c>
      <x:c r="P466" s="141" t="b">
        <x:v>0</x:v>
      </x:c>
      <x:c r="Q466" s="141" t="b">
        <x:f>'recipe_classification'!AK466=1</x:f>
        <x:v>1</x:v>
      </x:c>
      <x:c r="R466" s="161" t="str">
        <x:v>Bewahre Dressing und empfindliche Zutaten getrennt bis zu 2 Tage im Kühlschrank auf.</x:v>
      </x:c>
      <x:c r="S466" s="161" t="str">
        <x:v>Nicht aufwärmen. Erwärme gegarte Bestandteile bei Bedarf separat und mische den Salat erst danach.</x:v>
      </x:c>
      <x:c r="T466" s="138" t="str"/>
      <x:c r="U466" s="138" t="str">
        <x:v>https://www.bbcgoodfood.com/recipes/peruvian-chicken-avocado-quinoa-salad</x:v>
      </x:c>
      <x:c r="V466" s="138" t="str">
        <x:v>reviewed</x:v>
      </x:c>
      <x:c r="W466" s="138" t="n">
        <x:v>90</x:v>
      </x:c>
      <x:c r="X466" s="138" t="n">
        <x:v>46232</x:v>
      </x:c>
    </x:row>
    <x:row r="467">
      <x:c r="A467" s="137" t="str">
        <x:v>SA-466</x:v>
      </x:c>
      <x:c r="B467" s="137" t="n">
        <x:v>1</x:v>
      </x:c>
      <x:c r="C467" s="137" t="str">
        <x:v>SA-466-V1</x:v>
      </x:c>
      <x:c r="D467" s="142" t="str">
        <x:v>Pesto-Hähnchensalat</x:v>
      </x:c>
      <x:c r="E467" s="138" t="str">
        <x:v>Salat</x:v>
      </x:c>
      <x:c r="F467" s="138" t="str">
        <x:v>omnivor</x:v>
      </x:c>
      <x:c r="G467" s="138" t="str">
        <x:v>salad|pesto-chicken-salad</x:v>
      </x:c>
      <x:c r="H467" s="138" t="n">
        <x:v>2</x:v>
      </x:c>
      <x:c r="I467" s="138" t="n">
        <x:v>7</x:v>
      </x:c>
      <x:c r="J467" s="138" t="n">
        <x:v>13</x:v>
      </x:c>
      <x:c r="K467" s="138" t="n">
        <x:v>20</x:v>
      </x:c>
      <x:c r="L467" s="138" t="str">
        <x:v>einfach</x:v>
      </x:c>
      <x:c r="M467" s="138" t="str">
        <x:f>'recipe_classification'!AH467</x:f>
        <x:v>günstig</x:v>
      </x:c>
      <x:c r="N467" s="138" t="n">
        <x:f>'recipe_classification'!AN467</x:f>
        <x:v>2</x:v>
      </x:c>
      <x:c r="O467" s="138" t="n">
        <x:v>2</x:v>
      </x:c>
      <x:c r="P467" s="141" t="b">
        <x:v>0</x:v>
      </x:c>
      <x:c r="Q467" s="141" t="b">
        <x:f>'recipe_classification'!AK467=1</x:f>
        <x:v>1</x:v>
      </x:c>
      <x:c r="R467" s="161" t="str">
        <x:v>Bewahre Dressing und empfindliche Zutaten getrennt bis zu 2 Tage im Kühlschrank auf.</x:v>
      </x:c>
      <x:c r="S467" s="161" t="str">
        <x:v>Nicht aufwärmen. Erwärme gegarte Bestandteile bei Bedarf separat und mische den Salat erst danach.</x:v>
      </x:c>
      <x:c r="T467" s="138" t="str"/>
      <x:c r="U467" s="138" t="str">
        <x:v>https://www.bbcgoodfood.com/recipes/pesto-chicken-salad</x:v>
      </x:c>
      <x:c r="V467" s="138" t="str">
        <x:v>reviewed</x:v>
      </x:c>
      <x:c r="W467" s="138" t="n">
        <x:v>90</x:v>
      </x:c>
      <x:c r="X467" s="138" t="n">
        <x:v>46232</x:v>
      </x:c>
    </x:row>
    <x:row r="468">
      <x:c r="A468" s="137" t="str">
        <x:v>BR-467</x:v>
      </x:c>
      <x:c r="B468" s="137" t="n">
        <x:v>1</x:v>
      </x:c>
      <x:c r="C468" s="137" t="str">
        <x:v>BR-467-V1</x:v>
      </x:c>
      <x:c r="D468" s="142" t="str">
        <x:v>Pochierte Eier mit Brokkoli, Tomaten und Vollkornfladenbrot</x:v>
      </x:c>
      <x:c r="E468" s="138" t="str">
        <x:v>Frühstück</x:v>
      </x:c>
      <x:c r="F468" s="138" t="str">
        <x:v>vegetarisch</x:v>
      </x:c>
      <x:c r="G468" s="138" t="str">
        <x:v>wrap|poached-eggs-with-broccoli-tomatoes-wholemeal-flatbread</x:v>
      </x:c>
      <x:c r="H468" s="138" t="n">
        <x:v>2</x:v>
      </x:c>
      <x:c r="I468" s="138" t="n">
        <x:v>5</x:v>
      </x:c>
      <x:c r="J468" s="138" t="n">
        <x:v>6</x:v>
      </x:c>
      <x:c r="K468" s="138" t="n">
        <x:v>11</x:v>
      </x:c>
      <x:c r="L468" s="138" t="str">
        <x:v>mittel</x:v>
      </x:c>
      <x:c r="M468" s="138" t="str">
        <x:f>'recipe_classification'!AH468</x:f>
        <x:v>günstig</x:v>
      </x:c>
      <x:c r="N468" s="138" t="n">
        <x:f>'recipe_classification'!AN468</x:f>
        <x:v>3</x:v>
      </x:c>
      <x:c r="O468" s="138" t="n">
        <x:v>3</x:v>
      </x:c>
      <x:c r="P468" s="141" t="b">
        <x:v>1</x:v>
      </x:c>
      <x:c r="Q468" s="141" t="b">
        <x:f>'recipe_classification'!AK468=1</x:f>
        <x:v>0</x:v>
      </x:c>
      <x:c r="R468" s="161" t="str">
        <x:v>Lasse das Gebäck vollständig auskühlen und bewahre es luftdicht bis zu 3 Tage auf.</x:v>
      </x:c>
      <x:c r="S468" s="161" t="str">
        <x:v>Erwärme einzelne Portionen kurz im Backofen, Toaster oder in der Mikrowelle.</x:v>
      </x:c>
      <x:c r="T468" s="138" t="str"/>
      <x:c r="U468" s="138" t="str">
        <x:v>https://www.bbcgoodfood.com/recipes/poached-eggs-broccoli-tomatoes-wholemeal-flatbread</x:v>
      </x:c>
      <x:c r="V468" s="138" t="str">
        <x:v>reviewed</x:v>
      </x:c>
      <x:c r="W468" s="138" t="n">
        <x:v>90</x:v>
      </x:c>
      <x:c r="X468" s="138" t="n">
        <x:v>46232</x:v>
      </x:c>
    </x:row>
    <x:row r="469">
      <x:c r="A469" s="137" t="str">
        <x:v>BR-468</x:v>
      </x:c>
      <x:c r="B469" s="137" t="n">
        <x:v>1</x:v>
      </x:c>
      <x:c r="C469" s="137" t="str">
        <x:v>BR-468-V1</x:v>
      </x:c>
      <x:c r="D469" s="142" t="str">
        <x:v>Pochierte Eier mit zerdrückter Avocado und Tomaten</x:v>
      </x:c>
      <x:c r="E469" s="138" t="str">
        <x:v>Frühstück</x:v>
      </x:c>
      <x:c r="F469" s="138" t="str">
        <x:v>vegetarisch</x:v>
      </x:c>
      <x:c r="G469" s="138" t="str">
        <x:v>pan|poached-eggs-with-smashed-avocado-tomatoes</x:v>
      </x:c>
      <x:c r="H469" s="138" t="n">
        <x:v>2</x:v>
      </x:c>
      <x:c r="I469" s="138" t="n">
        <x:v>7</x:v>
      </x:c>
      <x:c r="J469" s="138" t="n">
        <x:v>13</x:v>
      </x:c>
      <x:c r="K469" s="138" t="n">
        <x:v>20</x:v>
      </x:c>
      <x:c r="L469" s="138" t="str">
        <x:v>einfach</x:v>
      </x:c>
      <x:c r="M469" s="138" t="str">
        <x:f>'recipe_classification'!AH469</x:f>
        <x:v>günstig</x:v>
      </x:c>
      <x:c r="N469" s="138" t="n">
        <x:f>'recipe_classification'!AN469</x:f>
        <x:v>1</x:v>
      </x:c>
      <x:c r="O469" s="138" t="n">
        <x:v>2</x:v>
      </x:c>
      <x:c r="P469" s="141" t="b">
        <x:v>0</x:v>
      </x:c>
      <x:c r="Q469" s="141" t="b">
        <x:f>'recipe_classification'!AK469=1</x:f>
        <x:v>0</x:v>
      </x:c>
      <x:c r="R469" s="161" t="str">
        <x:v>Lasse Reste vollständig abkühlen und bewahre sie luftdicht höchstens 2 Tage im Kühlschrank auf.</x:v>
      </x:c>
      <x:c r="S469" s="161" t="str">
        <x:v>Erwärme Eiergerichte einmal bei niedriger bis mittlerer Hitze, bis sie vollständig heiß sind.</x:v>
      </x:c>
      <x:c r="T469" s="138" t="str"/>
      <x:c r="U469" s="138" t="str">
        <x:v>https://www.bbcgoodfood.com/recipes/poached-eggs-smashed-avocado-tomatoes</x:v>
      </x:c>
      <x:c r="V469" s="138" t="str">
        <x:v>reviewed</x:v>
      </x:c>
      <x:c r="W469" s="138" t="n">
        <x:v>90</x:v>
      </x:c>
      <x:c r="X469" s="138" t="n">
        <x:v>46232</x:v>
      </x:c>
    </x:row>
    <x:row r="470">
      <x:c r="A470" s="137" t="str">
        <x:v>SU-469</x:v>
      </x:c>
      <x:c r="B470" s="137" t="n">
        <x:v>1</x:v>
      </x:c>
      <x:c r="C470" s="137" t="str">
        <x:v>SU-469-V1</x:v>
      </x:c>
      <x:c r="D470" s="142" t="str">
        <x:v>Pochierter Seehecht in Tomaten-Chili-Ingwer-Brühe</x:v>
      </x:c>
      <x:c r="E470" s="138" t="str">
        <x:v>Suppe</x:v>
      </x:c>
      <x:c r="F470" s="138" t="str">
        <x:v>vegan</x:v>
      </x:c>
      <x:c r="G470" s="138" t="str">
        <x:v>soup|poached-hake-in-tomato-chilli-ginger-broth</x:v>
      </x:c>
      <x:c r="H470" s="138" t="n">
        <x:v>2</x:v>
      </x:c>
      <x:c r="I470" s="138" t="n">
        <x:v>10</x:v>
      </x:c>
      <x:c r="J470" s="138" t="n">
        <x:v>20</x:v>
      </x:c>
      <x:c r="K470" s="138" t="n">
        <x:v>30</x:v>
      </x:c>
      <x:c r="L470" s="138" t="str">
        <x:v>mittel</x:v>
      </x:c>
      <x:c r="M470" s="138" t="str">
        <x:f>'recipe_classification'!AH470</x:f>
        <x:v>mittel</x:v>
      </x:c>
      <x:c r="N470" s="138" t="n">
        <x:f>'recipe_classification'!AN470</x:f>
        <x:v>1</x:v>
      </x:c>
      <x:c r="O470" s="138" t="n">
        <x:v>2</x:v>
      </x:c>
      <x:c r="P470" s="141" t="b">
        <x:v>0</x:v>
      </x:c>
      <x:c r="Q470" s="141" t="b">
        <x:f>'recipe_classification'!AK470=1</x:f>
        <x:v>0</x:v>
      </x:c>
      <x:c r="R470" s="161" t="str">
        <x:v>Lasse Reste rasch abkühlen und bewahre sie luftdicht höchstens 2 Tage im Kühlschrank auf.</x:v>
      </x:c>
      <x:c r="S470" s="161" t="str">
        <x:v>Erhitze das Gericht einmal vollständig, aber möglichst schonend. Bewahre kalte Beilagen getrennt auf.</x:v>
      </x:c>
      <x:c r="T470" s="138" t="str"/>
      <x:c r="U470" s="138" t="str">
        <x:v>https://www.bbcgoodfood.com/recipes/poached-hake-in-tomato-chilli-ginger-broth</x:v>
      </x:c>
      <x:c r="V470" s="138" t="str">
        <x:v>reviewed</x:v>
      </x:c>
      <x:c r="W470" s="138" t="n">
        <x:v>90</x:v>
      </x:c>
      <x:c r="X470" s="138" t="n">
        <x:v>46232</x:v>
      </x:c>
    </x:row>
    <x:row r="471">
      <x:c r="A471" s="137" t="str">
        <x:v>SA-470</x:v>
      </x:c>
      <x:c r="B471" s="137" t="n">
        <x:v>1</x:v>
      </x:c>
      <x:c r="C471" s="137" t="str">
        <x:v>SA-470-V1</x:v>
      </x:c>
      <x:c r="D471" s="142" t="str">
        <x:v>Geschichteter Garnelensalat</x:v>
      </x:c>
      <x:c r="E471" s="138" t="str">
        <x:v>Salat</x:v>
      </x:c>
      <x:c r="F471" s="138" t="str">
        <x:v>pescetarisch</x:v>
      </x:c>
      <x:c r="G471" s="138" t="str">
        <x:v>salad|prawn-layered-salad</x:v>
      </x:c>
      <x:c r="H471" s="138" t="n">
        <x:v>1</x:v>
      </x:c>
      <x:c r="I471" s="138" t="n">
        <x:v>9</x:v>
      </x:c>
      <x:c r="J471" s="138" t="n">
        <x:v>16</x:v>
      </x:c>
      <x:c r="K471" s="138" t="n">
        <x:v>25</x:v>
      </x:c>
      <x:c r="L471" s="138" t="str">
        <x:v>einfach</x:v>
      </x:c>
      <x:c r="M471" s="138" t="str">
        <x:f>'recipe_classification'!AH471</x:f>
        <x:v>mittel</x:v>
      </x:c>
      <x:c r="N471" s="138" t="n">
        <x:f>'recipe_classification'!AN471</x:f>
        <x:v>2</x:v>
      </x:c>
      <x:c r="O471" s="138" t="n">
        <x:v>2</x:v>
      </x:c>
      <x:c r="P471" s="141" t="b">
        <x:v>0</x:v>
      </x:c>
      <x:c r="Q471" s="141" t="b">
        <x:f>'recipe_classification'!AK471=1</x:f>
        <x:v>1</x:v>
      </x:c>
      <x:c r="R471" s="161" t="str">
        <x:v>Bewahre Dressing und empfindliche Zutaten getrennt bis zu 2 Tage im Kühlschrank auf.</x:v>
      </x:c>
      <x:c r="S471" s="161" t="str">
        <x:v>Nicht aufwärmen. Erwärme gegarte Bestandteile bei Bedarf separat und mische den Salat erst danach.</x:v>
      </x:c>
      <x:c r="T471" s="138" t="str"/>
      <x:c r="U471" s="138" t="str">
        <x:v>https://www.bbcgoodfood.com/recipes/prawn-layered-salad</x:v>
      </x:c>
      <x:c r="V471" s="138" t="str">
        <x:v>reviewed</x:v>
      </x:c>
      <x:c r="W471" s="138" t="n">
        <x:v>90</x:v>
      </x:c>
      <x:c r="X471" s="138" t="n">
        <x:v>46232</x:v>
      </x:c>
    </x:row>
    <x:row r="472">
      <x:c r="A472" s="137" t="str">
        <x:v>BR-471</x:v>
      </x:c>
      <x:c r="B472" s="137" t="n">
        <x:v>1</x:v>
      </x:c>
      <x:c r="C472" s="137" t="str">
        <x:v>BR-471-V1</x:v>
      </x:c>
      <x:c r="D472" s="142" t="str">
        <x:v>Protein-Porridge</x:v>
      </x:c>
      <x:c r="E472" s="138" t="str">
        <x:v>Frühstück</x:v>
      </x:c>
      <x:c r="F472" s="138" t="str">
        <x:v>vegetarisch</x:v>
      </x:c>
      <x:c r="G472" s="138" t="str">
        <x:v>breakfast|protein-porridge</x:v>
      </x:c>
      <x:c r="H472" s="138" t="n">
        <x:v>2</x:v>
      </x:c>
      <x:c r="I472" s="138" t="n">
        <x:v>7</x:v>
      </x:c>
      <x:c r="J472" s="138" t="n">
        <x:v>13</x:v>
      </x:c>
      <x:c r="K472" s="138" t="n">
        <x:v>20</x:v>
      </x:c>
      <x:c r="L472" s="138" t="str">
        <x:v>einfach</x:v>
      </x:c>
      <x:c r="M472" s="138" t="str">
        <x:f>'recipe_classification'!AH472</x:f>
        <x:v>mittel</x:v>
      </x:c>
      <x:c r="N472" s="138" t="n">
        <x:f>'recipe_classification'!AN472</x:f>
        <x:v>2</x:v>
      </x:c>
      <x:c r="O472" s="138" t="n">
        <x:v>2</x:v>
      </x:c>
      <x:c r="P472" s="141" t="b">
        <x:v>0</x:v>
      </x:c>
      <x:c r="Q472" s="141" t="b">
        <x:f>'recipe_classification'!AK472=1</x:f>
        <x:v>1</x:v>
      </x:c>
      <x:c r="R472" s="161" t="str">
        <x:v>Lasse den Porridge rasch abkühlen und bewahre ihn luftdicht bis zu 2 Tage im Kühlschrank auf.</x:v>
      </x:c>
      <x:c r="S472" s="161" t="str">
        <x:v>Erwärme ihn bei niedriger Hitze und rühre dabei etwas Milch, Pflanzendrink oder Wasser unter.</x:v>
      </x:c>
      <x:c r="T472" s="138" t="str"/>
      <x:c r="U472" s="138" t="str">
        <x:v>https://www.bbcgoodfood.com/recipes/protein-porridge</x:v>
      </x:c>
      <x:c r="V472" s="138" t="str">
        <x:v>reviewed</x:v>
      </x:c>
      <x:c r="W472" s="138" t="n">
        <x:v>90</x:v>
      </x:c>
      <x:c r="X472" s="138" t="n">
        <x:v>46232</x:v>
      </x:c>
    </x:row>
    <x:row r="473">
      <x:c r="A473" s="137" t="str">
        <x:v>SA-472</x:v>
      </x:c>
      <x:c r="B473" s="137" t="n">
        <x:v>1</x:v>
      </x:c>
      <x:c r="C473" s="137" t="str">
        <x:v>SA-472-V1</x:v>
      </x:c>
      <x:c r="D473" s="142" t="str">
        <x:v>Salat mit gezupftem Hähnchen</x:v>
      </x:c>
      <x:c r="E473" s="138" t="str">
        <x:v>Salat</x:v>
      </x:c>
      <x:c r="F473" s="138" t="str">
        <x:v>vegan</x:v>
      </x:c>
      <x:c r="G473" s="138" t="str">
        <x:v>salad|pulled-chicken-salad</x:v>
      </x:c>
      <x:c r="H473" s="138" t="n">
        <x:v>5</x:v>
      </x:c>
      <x:c r="I473" s="138" t="n">
        <x:v>7</x:v>
      </x:c>
      <x:c r="J473" s="138" t="n">
        <x:v>13</x:v>
      </x:c>
      <x:c r="K473" s="138" t="n">
        <x:v>20</x:v>
      </x:c>
      <x:c r="L473" s="138" t="str">
        <x:v>einfach</x:v>
      </x:c>
      <x:c r="M473" s="138" t="str">
        <x:f>'recipe_classification'!AH473</x:f>
        <x:v>günstig</x:v>
      </x:c>
      <x:c r="N473" s="138" t="n">
        <x:f>'recipe_classification'!AN473</x:f>
        <x:v>2</x:v>
      </x:c>
      <x:c r="O473" s="138" t="n">
        <x:v>2</x:v>
      </x:c>
      <x:c r="P473" s="141" t="b">
        <x:v>0</x:v>
      </x:c>
      <x:c r="Q473" s="141" t="b">
        <x:f>'recipe_classification'!AK473=1</x:f>
        <x:v>1</x:v>
      </x:c>
      <x:c r="R473" s="161" t="str">
        <x:v>Bewahre Dressing und empfindliche Zutaten getrennt bis zu 2 Tage im Kühlschrank auf.</x:v>
      </x:c>
      <x:c r="S473" s="161" t="str">
        <x:v>Nicht aufwärmen. Erwärme gegarte Bestandteile bei Bedarf separat und mische den Salat erst danach.</x:v>
      </x:c>
      <x:c r="T473" s="138" t="str"/>
      <x:c r="U473" s="138" t="str">
        <x:v>https://www.bbcgoodfood.com/recipes/asian-pulled-chicken-salad</x:v>
      </x:c>
      <x:c r="V473" s="138" t="str">
        <x:v>reviewed</x:v>
      </x:c>
      <x:c r="W473" s="138" t="n">
        <x:v>90</x:v>
      </x:c>
      <x:c r="X473" s="138" t="n">
        <x:v>46232</x:v>
      </x:c>
    </x:row>
    <x:row r="474">
      <x:c r="A474" s="137" t="str">
        <x:v>SA-473</x:v>
      </x:c>
      <x:c r="B474" s="137" t="n">
        <x:v>1</x:v>
      </x:c>
      <x:c r="C474" s="137" t="str">
        <x:v>SA-473-V1</x:v>
      </x:c>
      <x:c r="D474" s="142" t="str">
        <x:v>Puy-Linsensalat mit Sojabohnen, Zuckerschoten und Brokkoli</x:v>
      </x:c>
      <x:c r="E474" s="138" t="str">
        <x:v>Salat</x:v>
      </x:c>
      <x:c r="F474" s="138" t="str">
        <x:v>vegetarisch</x:v>
      </x:c>
      <x:c r="G474" s="138" t="str">
        <x:v>salad|puy-lentil-salad-with-soy-beans-sugar-snap-peas-broccoli</x:v>
      </x:c>
      <x:c r="H474" s="138" t="n">
        <x:v>4</x:v>
      </x:c>
      <x:c r="I474" s="138" t="n">
        <x:v>9</x:v>
      </x:c>
      <x:c r="J474" s="138" t="n">
        <x:v>16</x:v>
      </x:c>
      <x:c r="K474" s="138" t="n">
        <x:v>25</x:v>
      </x:c>
      <x:c r="L474" s="138" t="str">
        <x:v>mittel</x:v>
      </x:c>
      <x:c r="M474" s="138" t="str">
        <x:f>'recipe_classification'!AH474</x:f>
        <x:v>günstig</x:v>
      </x:c>
      <x:c r="N474" s="138" t="n">
        <x:f>'recipe_classification'!AN474</x:f>
        <x:v>2</x:v>
      </x:c>
      <x:c r="O474" s="138" t="n">
        <x:v>2</x:v>
      </x:c>
      <x:c r="P474" s="141" t="b">
        <x:v>0</x:v>
      </x:c>
      <x:c r="Q474" s="141" t="b">
        <x:f>'recipe_classification'!AK474=1</x:f>
        <x:v>1</x:v>
      </x:c>
      <x:c r="R474" s="161" t="str">
        <x:v>Bewahre Dressing und empfindliche Zutaten getrennt bis zu 2 Tage im Kühlschrank auf.</x:v>
      </x:c>
      <x:c r="S474" s="161" t="str">
        <x:v>Nicht aufwärmen. Erwärme gegarte Bestandteile bei Bedarf separat und mische den Salat erst danach.</x:v>
      </x:c>
      <x:c r="T474" s="138" t="str"/>
      <x:c r="U474" s="138" t="str">
        <x:v>https://www.bbcgoodfood.com/recipes/puy-lentil-salad-soy-beans-sugar-snap-peas-broccoli</x:v>
      </x:c>
      <x:c r="V474" s="138" t="str">
        <x:v>reviewed</x:v>
      </x:c>
      <x:c r="W474" s="138" t="n">
        <x:v>90</x:v>
      </x:c>
      <x:c r="X474" s="138" t="n">
        <x:v>46232</x:v>
      </x:c>
    </x:row>
    <x:row r="475">
      <x:c r="A475" s="137" t="str">
        <x:v>SA-474</x:v>
      </x:c>
      <x:c r="B475" s="137" t="n">
        <x:v>1</x:v>
      </x:c>
      <x:c r="C475" s="137" t="str">
        <x:v>SA-474-V1</x:v>
      </x:c>
      <x:c r="D475" s="142" t="str">
        <x:v>Quinoasalat mit gegrilltem Halloumi</x:v>
      </x:c>
      <x:c r="E475" s="138" t="str">
        <x:v>Salat</x:v>
      </x:c>
      <x:c r="F475" s="138" t="str">
        <x:v>vegetarisch</x:v>
      </x:c>
      <x:c r="G475" s="138" t="str">
        <x:v>salad|quinoa-salad-with-grilled-halloumi</x:v>
      </x:c>
      <x:c r="H475" s="138" t="n">
        <x:v>3</x:v>
      </x:c>
      <x:c r="I475" s="138" t="n">
        <x:v>14</x:v>
      </x:c>
      <x:c r="J475" s="138" t="n">
        <x:v>26</x:v>
      </x:c>
      <x:c r="K475" s="138" t="n">
        <x:v>40</x:v>
      </x:c>
      <x:c r="L475" s="138" t="str">
        <x:v>mittel</x:v>
      </x:c>
      <x:c r="M475" s="138" t="str">
        <x:f>'recipe_classification'!AH475</x:f>
        <x:v>günstig</x:v>
      </x:c>
      <x:c r="N475" s="138" t="n">
        <x:f>'recipe_classification'!AN475</x:f>
        <x:v>2</x:v>
      </x:c>
      <x:c r="O475" s="138" t="n">
        <x:v>2</x:v>
      </x:c>
      <x:c r="P475" s="141" t="b">
        <x:v>0</x:v>
      </x:c>
      <x:c r="Q475" s="141" t="b">
        <x:f>'recipe_classification'!AK475=1</x:f>
        <x:v>1</x:v>
      </x:c>
      <x:c r="R475" s="161" t="str">
        <x:v>Bewahre Dressing und empfindliche Zutaten getrennt bis zu 2 Tage im Kühlschrank auf.</x:v>
      </x:c>
      <x:c r="S475" s="161" t="str">
        <x:v>Nicht aufwärmen. Erwärme gegarte Bestandteile bei Bedarf separat und mische den Salat erst danach.</x:v>
      </x:c>
      <x:c r="T475" s="138" t="str"/>
      <x:c r="U475" s="138" t="str">
        <x:v>https://www.bbcgoodfood.com/recipes/quinoa-salad-grilled-halloumi</x:v>
      </x:c>
      <x:c r="V475" s="138" t="str">
        <x:v>reviewed</x:v>
      </x:c>
      <x:c r="W475" s="138" t="n">
        <x:v>90</x:v>
      </x:c>
      <x:c r="X475" s="138" t="n">
        <x:v>46232</x:v>
      </x:c>
    </x:row>
    <x:row r="476">
      <x:c r="A476" s="137" t="str">
        <x:v>SA-475</x:v>
      </x:c>
      <x:c r="B476" s="137" t="n">
        <x:v>1</x:v>
      </x:c>
      <x:c r="C476" s="137" t="str">
        <x:v>SA-475-V1</x:v>
      </x:c>
      <x:c r="D476" s="142" t="str">
        <x:v>Quinoa-Taboulé</x:v>
      </x:c>
      <x:c r="E476" s="138" t="str">
        <x:v>Salat</x:v>
      </x:c>
      <x:c r="F476" s="138" t="str">
        <x:v>vegetarisch</x:v>
      </x:c>
      <x:c r="G476" s="138" t="str">
        <x:v>salad|quinoa-tabbouleh</x:v>
      </x:c>
      <x:c r="H476" s="138" t="n">
        <x:v>2</x:v>
      </x:c>
      <x:c r="I476" s="138" t="n">
        <x:v>14</x:v>
      </x:c>
      <x:c r="J476" s="138" t="n">
        <x:v>26</x:v>
      </x:c>
      <x:c r="K476" s="138" t="n">
        <x:v>40</x:v>
      </x:c>
      <x:c r="L476" s="138" t="str">
        <x:v>mittel</x:v>
      </x:c>
      <x:c r="M476" s="138" t="str">
        <x:f>'recipe_classification'!AH476</x:f>
        <x:v>günstig</x:v>
      </x:c>
      <x:c r="N476" s="138" t="n">
        <x:f>'recipe_classification'!AN476</x:f>
        <x:v>2</x:v>
      </x:c>
      <x:c r="O476" s="138" t="n">
        <x:v>2</x:v>
      </x:c>
      <x:c r="P476" s="141" t="b">
        <x:v>0</x:v>
      </x:c>
      <x:c r="Q476" s="141" t="b">
        <x:f>'recipe_classification'!AK476=1</x:f>
        <x:v>1</x:v>
      </x:c>
      <x:c r="R476" s="161" t="str">
        <x:v>Bewahre Dressing und empfindliche Zutaten getrennt bis zu 2 Tage im Kühlschrank auf.</x:v>
      </x:c>
      <x:c r="S476" s="161" t="str">
        <x:v>Nicht aufwärmen. Erwärme gegarte Bestandteile bei Bedarf separat und mische den Salat erst danach.</x:v>
      </x:c>
      <x:c r="T476" s="138" t="str"/>
      <x:c r="U476" s="138" t="str">
        <x:v>https://www.bbcgoodfood.com/recipes/quinoa-tabbouleh</x:v>
      </x:c>
      <x:c r="V476" s="138" t="str">
        <x:v>reviewed</x:v>
      </x:c>
      <x:c r="W476" s="138" t="n">
        <x:v>90</x:v>
      </x:c>
      <x:c r="X476" s="138" t="n">
        <x:v>46232</x:v>
      </x:c>
    </x:row>
    <x:row r="477">
      <x:c r="A477" s="137" t="str">
        <x:v>DI-476</x:v>
      </x:c>
      <x:c r="B477" s="137" t="n">
        <x:v>1</x:v>
      </x:c>
      <x:c r="C477" s="137" t="str">
        <x:v>DI-476-V1</x:v>
      </x:c>
      <x:c r="D477" s="142" t="str">
        <x:v>Brathähnchen vom Blech</x:v>
      </x:c>
      <x:c r="E477" s="138" t="str">
        <x:v>Abendessen</x:v>
      </x:c>
      <x:c r="F477" s="138" t="str">
        <x:v>omnivor</x:v>
      </x:c>
      <x:c r="G477" s="138" t="str">
        <x:v>bake|roast-chicken-traybake</x:v>
      </x:c>
      <x:c r="H477" s="138" t="n">
        <x:v>2</x:v>
      </x:c>
      <x:c r="I477" s="138" t="n">
        <x:v>26</x:v>
      </x:c>
      <x:c r="J477" s="138" t="n">
        <x:v>49</x:v>
      </x:c>
      <x:c r="K477" s="138" t="n">
        <x:v>75</x:v>
      </x:c>
      <x:c r="L477" s="138" t="str">
        <x:v>mittel</x:v>
      </x:c>
      <x:c r="M477" s="138" t="str">
        <x:f>'recipe_classification'!AH477</x:f>
        <x:v>mittel</x:v>
      </x:c>
      <x:c r="N477" s="138" t="n">
        <x:f>'recipe_classification'!AN477</x:f>
        <x:v>4</x:v>
      </x:c>
      <x:c r="O477" s="138" t="n">
        <x:v>3</x:v>
      </x:c>
      <x:c r="P477" s="141" t="b">
        <x:v>1</x:v>
      </x:c>
      <x:c r="Q477" s="141" t="b">
        <x:f>'recipe_classification'!AK477=1</x:f>
        <x:v>1</x:v>
      </x:c>
      <x:c r="R477" s="161" t="str">
        <x:v>Lasse Reste vollständig abkühlen und bewahre sie luftdicht bis zu 3 Tage im Kühlschrank auf.</x:v>
      </x:c>
      <x:c r="S477" s="161" t="str">
        <x:v>Erwärme das Gericht bei 160 °C im Backofen oder portionsweise in der Mikrowelle.</x:v>
      </x:c>
      <x:c r="T477" s="138" t="str"/>
      <x:c r="U477" s="138" t="str">
        <x:v>https://www.bbcgoodfood.com/recipes/roast-chicken-tray-bake</x:v>
      </x:c>
      <x:c r="V477" s="138" t="str">
        <x:v>reviewed</x:v>
      </x:c>
      <x:c r="W477" s="138" t="n">
        <x:v>90</x:v>
      </x:c>
      <x:c r="X477" s="138" t="n">
        <x:v>46232</x:v>
      </x:c>
    </x:row>
    <x:row r="478">
      <x:c r="A478" s="137" t="str">
        <x:v>DI-477</x:v>
      </x:c>
      <x:c r="B478" s="137" t="n">
        <x:v>1</x:v>
      </x:c>
      <x:c r="C478" s="137" t="str">
        <x:v>DI-477-V1</x:v>
      </x:c>
      <x:c r="D478" s="142" t="str">
        <x:v>Brathähnchen mit Zitronen-Rosmarin-Wurzelgemüse</x:v>
      </x:c>
      <x:c r="E478" s="138" t="str">
        <x:v>Abendessen</x:v>
      </x:c>
      <x:c r="F478" s="138" t="str">
        <x:v>omnivor</x:v>
      </x:c>
      <x:c r="G478" s="138" t="str">
        <x:v>bake|roast-chicken-with-lemon-rosemary-roots</x:v>
      </x:c>
      <x:c r="H478" s="138" t="n">
        <x:v>4</x:v>
      </x:c>
      <x:c r="I478" s="138" t="n">
        <x:v>38</x:v>
      </x:c>
      <x:c r="J478" s="138" t="n">
        <x:v>72</x:v>
      </x:c>
      <x:c r="K478" s="138" t="n">
        <x:v>110</x:v>
      </x:c>
      <x:c r="L478" s="138" t="str">
        <x:v>anspruchsvoll</x:v>
      </x:c>
      <x:c r="M478" s="138" t="str">
        <x:f>'recipe_classification'!AH478</x:f>
        <x:v>günstig</x:v>
      </x:c>
      <x:c r="N478" s="138" t="n">
        <x:f>'recipe_classification'!AN478</x:f>
        <x:v>5</x:v>
      </x:c>
      <x:c r="O478" s="138" t="n">
        <x:v>3</x:v>
      </x:c>
      <x:c r="P478" s="141" t="b">
        <x:v>1</x:v>
      </x:c>
      <x:c r="Q478" s="141" t="b">
        <x:f>'recipe_classification'!AK478=1</x:f>
        <x:v>1</x:v>
      </x:c>
      <x:c r="R478" s="161" t="str">
        <x:v>Lasse Reste vollständig abkühlen und bewahre sie luftdicht bis zu 3 Tage im Kühlschrank auf.</x:v>
      </x:c>
      <x:c r="S478" s="161" t="str">
        <x:v>Erwärme das Gericht bei 160 °C im Backofen oder portionsweise in der Mikrowelle.</x:v>
      </x:c>
      <x:c r="T478" s="138" t="str"/>
      <x:c r="U478" s="138" t="str">
        <x:v>https://www.bbcgoodfood.com/recipes/roast-chicken-lemon-rosemary-roots</x:v>
      </x:c>
      <x:c r="V478" s="138" t="str">
        <x:v>reviewed</x:v>
      </x:c>
      <x:c r="W478" s="138" t="n">
        <x:v>90</x:v>
      </x:c>
      <x:c r="X478" s="138" t="n">
        <x:v>46232</x:v>
      </x:c>
    </x:row>
    <x:row r="479">
      <x:c r="A479" s="137" t="str">
        <x:v>SA-478</x:v>
      </x:c>
      <x:c r="B479" s="137" t="n">
        <x:v>1</x:v>
      </x:c>
      <x:c r="C479" s="137" t="str">
        <x:v>SA-478-V1</x:v>
      </x:c>
      <x:c r="D479" s="142" t="str">
        <x:v>Brathähnchen mit Süßkartoffel-Gremolata-Salat</x:v>
      </x:c>
      <x:c r="E479" s="138" t="str">
        <x:v>Salat</x:v>
      </x:c>
      <x:c r="F479" s="138" t="str">
        <x:v>omnivor</x:v>
      </x:c>
      <x:c r="G479" s="138" t="str">
        <x:v>salad|roast-chicken-with-sweet-potato-gremolata-salad</x:v>
      </x:c>
      <x:c r="H479" s="138" t="n">
        <x:v>2</x:v>
      </x:c>
      <x:c r="I479" s="138" t="n">
        <x:v>30</x:v>
      </x:c>
      <x:c r="J479" s="138" t="n">
        <x:v>55</x:v>
      </x:c>
      <x:c r="K479" s="138" t="n">
        <x:v>85</x:v>
      </x:c>
      <x:c r="L479" s="138" t="str">
        <x:v>anspruchsvoll</x:v>
      </x:c>
      <x:c r="M479" s="138" t="str">
        <x:f>'recipe_classification'!AH479</x:f>
        <x:v>teuer</x:v>
      </x:c>
      <x:c r="N479" s="138" t="n">
        <x:f>'recipe_classification'!AN479</x:f>
        <x:v>2</x:v>
      </x:c>
      <x:c r="O479" s="138" t="n">
        <x:v>2</x:v>
      </x:c>
      <x:c r="P479" s="141" t="b">
        <x:v>0</x:v>
      </x:c>
      <x:c r="Q479" s="141" t="b">
        <x:f>'recipe_classification'!AK479=1</x:f>
        <x:v>1</x:v>
      </x:c>
      <x:c r="R479" s="161" t="str">
        <x:v>Bewahre Dressing und empfindliche Zutaten getrennt bis zu 2 Tage im Kühlschrank auf.</x:v>
      </x:c>
      <x:c r="S479" s="161" t="str">
        <x:v>Nicht aufwärmen. Erwärme gegarte Bestandteile bei Bedarf separat und mische den Salat erst danach.</x:v>
      </x:c>
      <x:c r="T479" s="138" t="str"/>
      <x:c r="U479" s="138" t="str">
        <x:v>https://www.bbcgoodfood.com/recipes/roast-chicken-sweet-potato-gremolata-salad-0</x:v>
      </x:c>
      <x:c r="V479" s="138" t="str">
        <x:v>reviewed</x:v>
      </x:c>
      <x:c r="W479" s="138" t="n">
        <x:v>90</x:v>
      </x:c>
      <x:c r="X479" s="138" t="n">
        <x:v>46232</x:v>
      </x:c>
    </x:row>
    <x:row r="480">
      <x:c r="A480" s="137" t="str">
        <x:v>DI-479</x:v>
      </x:c>
      <x:c r="B480" s="137" t="n">
        <x:v>1</x:v>
      </x:c>
      <x:c r="C480" s="137" t="str">
        <x:v>DI-479-V1</x:v>
      </x:c>
      <x:c r="D480" s="142" t="str">
        <x:v>Wolfsbarsch-Gemüse-Blechgericht</x:v>
      </x:c>
      <x:c r="E480" s="138" t="str">
        <x:v>Abendessen</x:v>
      </x:c>
      <x:c r="F480" s="138" t="str">
        <x:v>vegan</x:v>
      </x:c>
      <x:c r="G480" s="138" t="str">
        <x:v>bake|roast-sea-bass-vegetable-traybake</x:v>
      </x:c>
      <x:c r="H480" s="138" t="n">
        <x:v>2</x:v>
      </x:c>
      <x:c r="I480" s="138" t="n">
        <x:v>14</x:v>
      </x:c>
      <x:c r="J480" s="138" t="n">
        <x:v>26</x:v>
      </x:c>
      <x:c r="K480" s="138" t="n">
        <x:v>40</x:v>
      </x:c>
      <x:c r="L480" s="138" t="str">
        <x:v>mittel</x:v>
      </x:c>
      <x:c r="M480" s="138" t="str">
        <x:f>'recipe_classification'!AH480</x:f>
        <x:v>günstig</x:v>
      </x:c>
      <x:c r="N480" s="138" t="n">
        <x:f>'recipe_classification'!AN480</x:f>
        <x:v>4</x:v>
      </x:c>
      <x:c r="O480" s="138" t="n">
        <x:v>3</x:v>
      </x:c>
      <x:c r="P480" s="141" t="b">
        <x:v>1</x:v>
      </x:c>
      <x:c r="Q480" s="141" t="b">
        <x:f>'recipe_classification'!AK480=1</x:f>
        <x:v>1</x:v>
      </x:c>
      <x:c r="R480" s="161" t="str">
        <x:v>Lasse Reste vollständig abkühlen und bewahre sie luftdicht bis zu 3 Tage im Kühlschrank auf.</x:v>
      </x:c>
      <x:c r="S480" s="161" t="str">
        <x:v>Erwärme das Gericht bei 160 °C im Backofen oder portionsweise in der Mikrowelle.</x:v>
      </x:c>
      <x:c r="T480" s="138" t="str"/>
      <x:c r="U480" s="138" t="str">
        <x:v>https://www.bbcgoodfood.com/recipes/roast-sea-bass-vegetable-traybake</x:v>
      </x:c>
      <x:c r="V480" s="138" t="str">
        <x:v>reviewed</x:v>
      </x:c>
      <x:c r="W480" s="138" t="n">
        <x:v>90</x:v>
      </x:c>
      <x:c r="X480" s="138" t="n">
        <x:v>46232</x:v>
      </x:c>
    </x:row>
    <x:row r="481">
      <x:c r="A481" s="137" t="str">
        <x:v>DI-480</x:v>
      </x:c>
      <x:c r="B481" s="137" t="n">
        <x:v>1</x:v>
      </x:c>
      <x:c r="C481" s="137" t="str">
        <x:v>DI-480-V1</x:v>
      </x:c>
      <x:c r="D481" s="142" t="str">
        <x:v>Ganze Lachsseite aus dem Ofen mit Chermoula</x:v>
      </x:c>
      <x:c r="E481" s="138" t="str">
        <x:v>Abendessen</x:v>
      </x:c>
      <x:c r="F481" s="138" t="str">
        <x:v>pescetarisch</x:v>
      </x:c>
      <x:c r="G481" s="138" t="str">
        <x:v>bake|roast-side-of-salmon-with-chermoula</x:v>
      </x:c>
      <x:c r="H481" s="138" t="n">
        <x:v>6</x:v>
      </x:c>
      <x:c r="I481" s="138" t="n">
        <x:v>12</x:v>
      </x:c>
      <x:c r="J481" s="138" t="n">
        <x:v>23</x:v>
      </x:c>
      <x:c r="K481" s="138" t="n">
        <x:v>35</x:v>
      </x:c>
      <x:c r="L481" s="138" t="str">
        <x:v>mittel</x:v>
      </x:c>
      <x:c r="M481" s="138" t="str">
        <x:f>'recipe_classification'!AH481</x:f>
        <x:v>günstig</x:v>
      </x:c>
      <x:c r="N481" s="138" t="n">
        <x:f>'recipe_classification'!AN481</x:f>
        <x:v>3</x:v>
      </x:c>
      <x:c r="O481" s="138" t="n">
        <x:v>2</x:v>
      </x:c>
      <x:c r="P481" s="141" t="b">
        <x:v>0</x:v>
      </x:c>
      <x:c r="Q481" s="141" t="b">
        <x:f>'recipe_classification'!AK481=1</x:f>
        <x:v>1</x:v>
      </x:c>
      <x:c r="R481" s="161" t="str">
        <x:v>Lasse Reste rasch abkühlen und bewahre sie luftdicht höchstens 2 Tage im Kühlschrank auf.</x:v>
      </x:c>
      <x:c r="S481" s="161" t="str">
        <x:v>Erhitze das Gericht einmal vollständig, aber möglichst schonend. Bewahre kalte Beilagen getrennt auf.</x:v>
      </x:c>
      <x:c r="T481" s="138" t="str"/>
      <x:c r="U481" s="138" t="str">
        <x:v>https://www.bbcgoodfood.com/recipes/roast-side-salmon-chermoula</x:v>
      </x:c>
      <x:c r="V481" s="138" t="str">
        <x:v>reviewed</x:v>
      </x:c>
      <x:c r="W481" s="138" t="n">
        <x:v>90</x:v>
      </x:c>
      <x:c r="X481" s="138" t="n">
        <x:v>46232</x:v>
      </x:c>
    </x:row>
    <x:row r="482">
      <x:c r="A482" s="137" t="str">
        <x:v>DI-481</x:v>
      </x:c>
      <x:c r="B482" s="137" t="n">
        <x:v>1</x:v>
      </x:c>
      <x:c r="C482" s="137" t="str">
        <x:v>DI-481-V1</x:v>
      </x:c>
      <x:c r="D482" s="142" t="str">
        <x:v>Geröstetes Sommergemüse mit Kichererbsen</x:v>
      </x:c>
      <x:c r="E482" s="138" t="str">
        <x:v>Abendessen</x:v>
      </x:c>
      <x:c r="F482" s="138" t="str">
        <x:v>vegan</x:v>
      </x:c>
      <x:c r="G482" s="138" t="str">
        <x:v>bake|roast-summer-vegetables-chickpeas</x:v>
      </x:c>
      <x:c r="H482" s="138" t="n">
        <x:v>4</x:v>
      </x:c>
      <x:c r="I482" s="138" t="n">
        <x:v>24</x:v>
      </x:c>
      <x:c r="J482" s="138" t="n">
        <x:v>46</x:v>
      </x:c>
      <x:c r="K482" s="138" t="n">
        <x:v>70</x:v>
      </x:c>
      <x:c r="L482" s="138" t="str">
        <x:v>mittel</x:v>
      </x:c>
      <x:c r="M482" s="138" t="str">
        <x:f>'recipe_classification'!AH482</x:f>
        <x:v>mittel</x:v>
      </x:c>
      <x:c r="N482" s="138" t="n">
        <x:f>'recipe_classification'!AN482</x:f>
        <x:v>5</x:v>
      </x:c>
      <x:c r="O482" s="138" t="n">
        <x:v>3</x:v>
      </x:c>
      <x:c r="P482" s="141" t="b">
        <x:v>1</x:v>
      </x:c>
      <x:c r="Q482" s="141" t="b">
        <x:f>'recipe_classification'!AK482=1</x:f>
        <x:v>1</x:v>
      </x:c>
      <x:c r="R482" s="161" t="str">
        <x:v>Lasse Reste vollständig abkühlen und bewahre sie luftdicht bis zu 3 Tage im Kühlschrank auf.</x:v>
      </x:c>
      <x:c r="S482" s="161" t="str">
        <x:v>Erwärme das Gericht bei 160 °C im Backofen oder portionsweise in der Mikrowelle.</x:v>
      </x:c>
      <x:c r="T482" s="138" t="str"/>
      <x:c r="U482" s="138" t="str">
        <x:v>https://www.bbcgoodfood.com/recipes/roast-summer-vegetables-chickpeas</x:v>
      </x:c>
      <x:c r="V482" s="138" t="str">
        <x:v>reviewed</x:v>
      </x:c>
      <x:c r="W482" s="138" t="n">
        <x:v>90</x:v>
      </x:c>
      <x:c r="X482" s="138" t="n">
        <x:v>46232</x:v>
      </x:c>
    </x:row>
    <x:row r="483">
      <x:c r="A483" s="137" t="str">
        <x:v>DI-482</x:v>
      </x:c>
      <x:c r="B483" s="137" t="n">
        <x:v>1</x:v>
      </x:c>
      <x:c r="C483" s="137" t="str">
        <x:v>DI-482-V1</x:v>
      </x:c>
      <x:c r="D483" s="142" t="str">
        <x:v>Geröstetes Aloo Gobi</x:v>
      </x:c>
      <x:c r="E483" s="138" t="str">
        <x:v>Abendessen</x:v>
      </x:c>
      <x:c r="F483" s="138" t="str">
        <x:v>vegan</x:v>
      </x:c>
      <x:c r="G483" s="138" t="str">
        <x:v>bake|roasted-aloo-gobi</x:v>
      </x:c>
      <x:c r="H483" s="138" t="n">
        <x:v>4</x:v>
      </x:c>
      <x:c r="I483" s="138" t="n">
        <x:v>23</x:v>
      </x:c>
      <x:c r="J483" s="138" t="n">
        <x:v>42</x:v>
      </x:c>
      <x:c r="K483" s="138" t="n">
        <x:v>65</x:v>
      </x:c>
      <x:c r="L483" s="138" t="str">
        <x:v>mittel</x:v>
      </x:c>
      <x:c r="M483" s="138" t="str">
        <x:f>'recipe_classification'!AH483</x:f>
        <x:v>günstig</x:v>
      </x:c>
      <x:c r="N483" s="138" t="n">
        <x:f>'recipe_classification'!AN483</x:f>
        <x:v>5</x:v>
      </x:c>
      <x:c r="O483" s="138" t="n">
        <x:v>3</x:v>
      </x:c>
      <x:c r="P483" s="141" t="b">
        <x:v>1</x:v>
      </x:c>
      <x:c r="Q483" s="141" t="b">
        <x:f>'recipe_classification'!AK483=1</x:f>
        <x:v>1</x:v>
      </x:c>
      <x:c r="R483" s="161" t="str">
        <x:v>Lasse Reste vollständig abkühlen und bewahre sie luftdicht bis zu 3 Tage im Kühlschrank auf.</x:v>
      </x:c>
      <x:c r="S483" s="161" t="str">
        <x:v>Erwärme das Gericht bei 160 °C im Backofen oder portionsweise in der Mikrowelle.</x:v>
      </x:c>
      <x:c r="T483" s="138" t="str"/>
      <x:c r="U483" s="138" t="str">
        <x:v>https://www.bbcgoodfood.com/recipes/roasted-aloo-gobi</x:v>
      </x:c>
      <x:c r="V483" s="138" t="str">
        <x:v>reviewed</x:v>
      </x:c>
      <x:c r="W483" s="138" t="n">
        <x:v>90</x:v>
      </x:c>
      <x:c r="X483" s="138" t="n">
        <x:v>46232</x:v>
      </x:c>
    </x:row>
    <x:row r="484">
      <x:c r="A484" s="137" t="str">
        <x:v>SA-483</x:v>
      </x:c>
      <x:c r="B484" s="137" t="n">
        <x:v>1</x:v>
      </x:c>
      <x:c r="C484" s="137" t="str">
        <x:v>SA-483-V1</x:v>
      </x:c>
      <x:c r="D484" s="142" t="str">
        <x:v>Gerösteter Spargel-Erbsen-Salat</x:v>
      </x:c>
      <x:c r="E484" s="138" t="str">
        <x:v>Salat</x:v>
      </x:c>
      <x:c r="F484" s="138" t="str">
        <x:v>vegetarisch</x:v>
      </x:c>
      <x:c r="G484" s="138" t="str">
        <x:v>salad|roasted-asparagus-pea-salad</x:v>
      </x:c>
      <x:c r="H484" s="138" t="n">
        <x:v>2</x:v>
      </x:c>
      <x:c r="I484" s="138" t="n">
        <x:v>7</x:v>
      </x:c>
      <x:c r="J484" s="138" t="n">
        <x:v>13</x:v>
      </x:c>
      <x:c r="K484" s="138" t="n">
        <x:v>20</x:v>
      </x:c>
      <x:c r="L484" s="138" t="str">
        <x:v>mittel</x:v>
      </x:c>
      <x:c r="M484" s="138" t="str">
        <x:f>'recipe_classification'!AH484</x:f>
        <x:v>günstig</x:v>
      </x:c>
      <x:c r="N484" s="138" t="n">
        <x:f>'recipe_classification'!AN484</x:f>
        <x:v>2</x:v>
      </x:c>
      <x:c r="O484" s="138" t="n">
        <x:v>2</x:v>
      </x:c>
      <x:c r="P484" s="141" t="b">
        <x:v>0</x:v>
      </x:c>
      <x:c r="Q484" s="141" t="b">
        <x:f>'recipe_classification'!AK484=1</x:f>
        <x:v>1</x:v>
      </x:c>
      <x:c r="R484" s="161" t="str">
        <x:v>Bewahre Dressing und empfindliche Zutaten getrennt bis zu 2 Tage im Kühlschrank auf.</x:v>
      </x:c>
      <x:c r="S484" s="161" t="str">
        <x:v>Nicht aufwärmen. Erwärme gegarte Bestandteile bei Bedarf separat und mische den Salat erst danach.</x:v>
      </x:c>
      <x:c r="T484" s="138" t="str"/>
      <x:c r="U484" s="138" t="str">
        <x:v>https://www.bbcgoodfood.com/recipes/roasted-asparagus-pea-salad</x:v>
      </x:c>
      <x:c r="V484" s="138" t="str">
        <x:v>reviewed</x:v>
      </x:c>
      <x:c r="W484" s="138" t="n">
        <x:v>90</x:v>
      </x:c>
      <x:c r="X484" s="138" t="n">
        <x:v>46232</x:v>
      </x:c>
    </x:row>
    <x:row r="485">
      <x:c r="A485" s="137" t="str">
        <x:v>DI-484</x:v>
      </x:c>
      <x:c r="B485" s="137" t="n">
        <x:v>1</x:v>
      </x:c>
      <x:c r="C485" s="137" t="str">
        <x:v>DI-484-V1</x:v>
      </x:c>
      <x:c r="D485" s="142" t="str">
        <x:v>Gerösteter Brokkoli</x:v>
      </x:c>
      <x:c r="E485" s="138" t="str">
        <x:v>Abendessen</x:v>
      </x:c>
      <x:c r="F485" s="138" t="str">
        <x:v>vegan</x:v>
      </x:c>
      <x:c r="G485" s="138" t="str">
        <x:v>bake|roasted-broccoli</x:v>
      </x:c>
      <x:c r="H485" s="138" t="n">
        <x:v>4</x:v>
      </x:c>
      <x:c r="I485" s="138" t="n">
        <x:v>10</x:v>
      </x:c>
      <x:c r="J485" s="138" t="n">
        <x:v>20</x:v>
      </x:c>
      <x:c r="K485" s="138" t="n">
        <x:v>30</x:v>
      </x:c>
      <x:c r="L485" s="138" t="str">
        <x:v>einfach</x:v>
      </x:c>
      <x:c r="M485" s="138" t="str">
        <x:f>'recipe_classification'!AH485</x:f>
        <x:v>günstig</x:v>
      </x:c>
      <x:c r="N485" s="138" t="n">
        <x:f>'recipe_classification'!AN485</x:f>
        <x:v>5</x:v>
      </x:c>
      <x:c r="O485" s="138" t="n">
        <x:v>3</x:v>
      </x:c>
      <x:c r="P485" s="141" t="b">
        <x:v>1</x:v>
      </x:c>
      <x:c r="Q485" s="141" t="b">
        <x:f>'recipe_classification'!AK485=1</x:f>
        <x:v>1</x:v>
      </x:c>
      <x:c r="R485" s="161" t="str">
        <x:v>Lasse Reste vollständig abkühlen und bewahre sie luftdicht bis zu 3 Tage im Kühlschrank auf.</x:v>
      </x:c>
      <x:c r="S485" s="161" t="str">
        <x:v>Erwärme das Gericht bei 160 °C im Backofen oder portionsweise in der Mikrowelle.</x:v>
      </x:c>
      <x:c r="T485" s="138" t="str"/>
      <x:c r="U485" s="138" t="str">
        <x:v>https://www.bbcgoodfood.com/recipes/roasted-broccoli</x:v>
      </x:c>
      <x:c r="V485" s="138" t="str">
        <x:v>reviewed</x:v>
      </x:c>
      <x:c r="W485" s="138" t="n">
        <x:v>90</x:v>
      </x:c>
      <x:c r="X485" s="138" t="n">
        <x:v>46232</x:v>
      </x:c>
    </x:row>
    <x:row r="486">
      <x:c r="A486" s="137" t="str">
        <x:v>DI-485</x:v>
      </x:c>
      <x:c r="B486" s="137" t="n">
        <x:v>1</x:v>
      </x:c>
      <x:c r="C486" s="137" t="str">
        <x:v>DI-485-V1</x:v>
      </x:c>
      <x:c r="D486" s="142" t="str">
        <x:v>Penne mit Pesto aus gerösteter Paprika und Petersilie</x:v>
      </x:c>
      <x:c r="E486" s="138" t="str">
        <x:v>Abendessen</x:v>
      </x:c>
      <x:c r="F486" s="138" t="str">
        <x:v>vegetarisch</x:v>
      </x:c>
      <x:c r="G486" s="138" t="str">
        <x:v>bake|roasted-red-pepper-parsley-pesto-with-penne</x:v>
      </x:c>
      <x:c r="H486" s="138" t="n">
        <x:v>4</x:v>
      </x:c>
      <x:c r="I486" s="138" t="n">
        <x:v>5</x:v>
      </x:c>
      <x:c r="J486" s="138" t="n">
        <x:v>10</x:v>
      </x:c>
      <x:c r="K486" s="138" t="n">
        <x:v>15</x:v>
      </x:c>
      <x:c r="L486" s="138" t="str">
        <x:v>einfach</x:v>
      </x:c>
      <x:c r="M486" s="138" t="str">
        <x:f>'recipe_classification'!AH486</x:f>
        <x:v>günstig</x:v>
      </x:c>
      <x:c r="N486" s="138" t="n">
        <x:f>'recipe_classification'!AN486</x:f>
        <x:v>5</x:v>
      </x:c>
      <x:c r="O486" s="138" t="n">
        <x:v>3</x:v>
      </x:c>
      <x:c r="P486" s="141" t="b">
        <x:v>1</x:v>
      </x:c>
      <x:c r="Q486" s="141" t="b">
        <x:f>'recipe_classification'!AK486=1</x:f>
        <x:v>1</x:v>
      </x:c>
      <x:c r="R486" s="161" t="str">
        <x:v>Lasse Reste vollständig abkühlen und bewahre sie luftdicht bis zu 3 Tage im Kühlschrank auf.</x:v>
      </x:c>
      <x:c r="S486" s="161" t="str">
        <x:v>Erwärme das Gericht bei 160 °C im Backofen oder portionsweise in der Mikrowelle.</x:v>
      </x:c>
      <x:c r="T486" s="138" t="str"/>
      <x:c r="U486" s="138" t="str">
        <x:v>https://www.bbcgoodfood.com/recipes/roasted-red-pepper-parsley-pesto-penne</x:v>
      </x:c>
      <x:c r="V486" s="138" t="str">
        <x:v>reviewed</x:v>
      </x:c>
      <x:c r="W486" s="138" t="n">
        <x:v>90</x:v>
      </x:c>
      <x:c r="X486" s="138" t="n">
        <x:v>46232</x:v>
      </x:c>
    </x:row>
    <x:row r="487">
      <x:c r="A487" s="137" t="str">
        <x:v>SU-486</x:v>
      </x:c>
      <x:c r="B487" s="137" t="n">
        <x:v>1</x:v>
      </x:c>
      <x:c r="C487" s="137" t="str">
        <x:v>SU-486-V1</x:v>
      </x:c>
      <x:c r="D487" s="142" t="str">
        <x:v>Geröstete Süßkartoffel-Karotten-Suppe</x:v>
      </x:c>
      <x:c r="E487" s="138" t="str">
        <x:v>Suppe</x:v>
      </x:c>
      <x:c r="F487" s="138" t="str">
        <x:v>vegetarisch</x:v>
      </x:c>
      <x:c r="G487" s="138" t="str">
        <x:v>soup|roasted-sweet-potato-carrot-soup</x:v>
      </x:c>
      <x:c r="H487" s="138" t="n">
        <x:v>4</x:v>
      </x:c>
      <x:c r="I487" s="138" t="n">
        <x:v>18</x:v>
      </x:c>
      <x:c r="J487" s="138" t="n">
        <x:v>32</x:v>
      </x:c>
      <x:c r="K487" s="138" t="n">
        <x:v>50</x:v>
      </x:c>
      <x:c r="L487" s="138" t="str">
        <x:v>mittel</x:v>
      </x:c>
      <x:c r="M487" s="138" t="str">
        <x:f>'recipe_classification'!AH487</x:f>
        <x:v>günstig</x:v>
      </x:c>
      <x:c r="N487" s="138" t="n">
        <x:f>'recipe_classification'!AN487</x:f>
        <x:v>5</x:v>
      </x:c>
      <x:c r="O487" s="138" t="n">
        <x:v>3</x:v>
      </x:c>
      <x:c r="P487" s="141" t="b">
        <x:v>1</x:v>
      </x:c>
      <x:c r="Q487" s="141" t="b">
        <x:f>'recipe_classification'!AK487=1</x:f>
        <x:v>1</x:v>
      </x:c>
      <x:c r="R487" s="161" t="str">
        <x:v>Lasse das Gericht rasch abkühlen und bewahre es luftdicht bis zu 3 Tage im Kühlschrank auf.</x:v>
      </x:c>
      <x:c r="S487" s="161" t="str">
        <x:v>Erhitze es im Topf unter gelegentlichem Rühren vollständig. Gib bei Bedarf etwas Wasser oder Brühe hinzu.</x:v>
      </x:c>
      <x:c r="T487" s="138" t="str"/>
      <x:c r="U487" s="138" t="str">
        <x:v>https://www.bbcgoodfood.com/recipes/roasted-sweet-potato-carrot-soup</x:v>
      </x:c>
      <x:c r="V487" s="138" t="str">
        <x:v>reviewed</x:v>
      </x:c>
      <x:c r="W487" s="138" t="n">
        <x:v>90</x:v>
      </x:c>
      <x:c r="X487" s="138" t="n">
        <x:v>46232</x:v>
      </x:c>
    </x:row>
    <x:row r="488">
      <x:c r="A488" s="137" t="str">
        <x:v>DI-487</x:v>
      </x:c>
      <x:c r="B488" s="137" t="n">
        <x:v>1</x:v>
      </x:c>
      <x:c r="C488" s="137" t="str">
        <x:v>DI-487-V1</x:v>
      </x:c>
      <x:c r="D488" s="142" t="str">
        <x:v>Lachs-Bowl mit Sprossenbrokkoli und Getreide</x:v>
      </x:c>
      <x:c r="E488" s="138" t="str">
        <x:v>Abendessen</x:v>
      </x:c>
      <x:c r="F488" s="138" t="str">
        <x:v>pescetarisch</x:v>
      </x:c>
      <x:c r="G488" s="138" t="str">
        <x:v>pan|salmon-purple-sprouting-broccoli-grain-bowl</x:v>
      </x:c>
      <x:c r="H488" s="138" t="n">
        <x:v>2</x:v>
      </x:c>
      <x:c r="I488" s="138" t="n">
        <x:v>7</x:v>
      </x:c>
      <x:c r="J488" s="138" t="n">
        <x:v>13</x:v>
      </x:c>
      <x:c r="K488" s="138" t="n">
        <x:v>20</x:v>
      </x:c>
      <x:c r="L488" s="138" t="str">
        <x:v>mittel</x:v>
      </x:c>
      <x:c r="M488" s="138" t="str">
        <x:f>'recipe_classification'!AH488</x:f>
        <x:v>mittel</x:v>
      </x:c>
      <x:c r="N488" s="138" t="n">
        <x:f>'recipe_classification'!AN488</x:f>
        <x:v>2</x:v>
      </x:c>
      <x:c r="O488" s="138" t="n">
        <x:v>2</x:v>
      </x:c>
      <x:c r="P488" s="141" t="b">
        <x:v>0</x:v>
      </x:c>
      <x:c r="Q488" s="141" t="b">
        <x:f>'recipe_classification'!AK488=1</x:f>
        <x:v>1</x:v>
      </x:c>
      <x:c r="R488" s="161" t="str">
        <x:v>Lasse Reste rasch abkühlen und bewahre sie luftdicht höchstens 2 Tage im Kühlschrank auf.</x:v>
      </x:c>
      <x:c r="S488" s="161" t="str">
        <x:v>Erhitze das Gericht einmal vollständig, aber möglichst schonend. Bewahre kalte Beilagen getrennt auf.</x:v>
      </x:c>
      <x:c r="T488" s="138" t="str"/>
      <x:c r="U488" s="138" t="str">
        <x:v>https://www.bbcgoodfood.com/recipes/salmon-and-purple-sprouting-broccoli-grain-bowl</x:v>
      </x:c>
      <x:c r="V488" s="138" t="str">
        <x:v>reviewed</x:v>
      </x:c>
      <x:c r="W488" s="138" t="n">
        <x:v>90</x:v>
      </x:c>
      <x:c r="X488" s="138" t="n">
        <x:v>46232</x:v>
      </x:c>
    </x:row>
    <x:row r="489">
      <x:c r="A489" s="137" t="str">
        <x:v>DI-488</x:v>
      </x:c>
      <x:c r="B489" s="137" t="n">
        <x:v>1</x:v>
      </x:c>
      <x:c r="C489" s="137" t="str">
        <x:v>DI-488-V1</x:v>
      </x:c>
      <x:c r="D489" s="142" t="str">
        <x:v>Bratkartoffeln mit Meersalz und Rosmarin</x:v>
      </x:c>
      <x:c r="E489" s="138" t="str">
        <x:v>Abendessen</x:v>
      </x:c>
      <x:c r="F489" s="138" t="str">
        <x:v>vegan</x:v>
      </x:c>
      <x:c r="G489" s="138" t="str">
        <x:v>pan|saut-potatoes-with-sea-salt-rosemary</x:v>
      </x:c>
      <x:c r="H489" s="138" t="n">
        <x:v>4</x:v>
      </x:c>
      <x:c r="I489" s="138" t="n">
        <x:v>14</x:v>
      </x:c>
      <x:c r="J489" s="138" t="n">
        <x:v>26</x:v>
      </x:c>
      <x:c r="K489" s="138" t="n">
        <x:v>40</x:v>
      </x:c>
      <x:c r="L489" s="138" t="str">
        <x:v>mittel</x:v>
      </x:c>
      <x:c r="M489" s="138" t="str">
        <x:f>'recipe_classification'!AH489</x:f>
        <x:v>günstig</x:v>
      </x:c>
      <x:c r="N489" s="138" t="n">
        <x:f>'recipe_classification'!AN489</x:f>
        <x:v>3</x:v>
      </x:c>
      <x:c r="O489" s="138" t="n">
        <x:v>3</x:v>
      </x:c>
      <x:c r="P489" s="141" t="b">
        <x:v>0</x:v>
      </x:c>
      <x:c r="Q489" s="141" t="b">
        <x:f>'recipe_classification'!AK489=1</x:f>
        <x:v>1</x:v>
      </x:c>
      <x:c r="R489" s="161" t="str">
        <x:v>Lasse Reste vollständig abkühlen und bewahre sie luftdicht bis zu 3 Tage im Kühlschrank auf.</x:v>
      </x:c>
      <x:c r="S489" s="161" t="str">
        <x:v>Erhitze das Gericht in Pfanne, Topf oder Mikrowelle vollständig. Gib bei Bedarf einen kleinen Schuss Wasser hinzu.</x:v>
      </x:c>
      <x:c r="T489" s="138" t="str"/>
      <x:c r="U489" s="138" t="str">
        <x:v>https://www.bbcgoodfood.com/recipes/saute-potatoes-sea-salt-rosemary</x:v>
      </x:c>
      <x:c r="V489" s="138" t="str">
        <x:v>reviewed</x:v>
      </x:c>
      <x:c r="W489" s="138" t="n">
        <x:v>90</x:v>
      </x:c>
      <x:c r="X489" s="138" t="n">
        <x:v>46232</x:v>
      </x:c>
    </x:row>
    <x:row r="490">
      <x:c r="A490" s="137" t="str">
        <x:v>SU-489</x:v>
      </x:c>
      <x:c r="B490" s="137" t="n">
        <x:v>1</x:v>
      </x:c>
      <x:c r="C490" s="137" t="str">
        <x:v>SU-489-V1</x:v>
      </x:c>
      <x:c r="D490" s="142" t="str">
        <x:v>Schottische Graupensuppe</x:v>
      </x:c>
      <x:c r="E490" s="138" t="str">
        <x:v>Suppe</x:v>
      </x:c>
      <x:c r="F490" s="138" t="str">
        <x:v>omnivor</x:v>
      </x:c>
      <x:c r="G490" s="138" t="str">
        <x:v>soup|scotch-broth</x:v>
      </x:c>
      <x:c r="H490" s="138" t="n">
        <x:v>4</x:v>
      </x:c>
      <x:c r="I490" s="138" t="n">
        <x:v>37</x:v>
      </x:c>
      <x:c r="J490" s="138" t="n">
        <x:v>68</x:v>
      </x:c>
      <x:c r="K490" s="138" t="n">
        <x:v>105</x:v>
      </x:c>
      <x:c r="L490" s="138" t="str">
        <x:v>anspruchsvoll</x:v>
      </x:c>
      <x:c r="M490" s="138" t="str">
        <x:f>'recipe_classification'!AH490</x:f>
        <x:v>günstig</x:v>
      </x:c>
      <x:c r="N490" s="138" t="n">
        <x:f>'recipe_classification'!AN490</x:f>
        <x:v>5</x:v>
      </x:c>
      <x:c r="O490" s="138" t="n">
        <x:v>3</x:v>
      </x:c>
      <x:c r="P490" s="141" t="b">
        <x:v>1</x:v>
      </x:c>
      <x:c r="Q490" s="141" t="b">
        <x:f>'recipe_classification'!AK490=1</x:f>
        <x:v>1</x:v>
      </x:c>
      <x:c r="R490" s="161" t="str">
        <x:v>Lasse das Gericht rasch abkühlen und bewahre es luftdicht bis zu 3 Tage im Kühlschrank auf.</x:v>
      </x:c>
      <x:c r="S490" s="161" t="str">
        <x:v>Erhitze es im Topf unter gelegentlichem Rühren vollständig. Gib bei Bedarf etwas Wasser oder Brühe hinzu.</x:v>
      </x:c>
      <x:c r="T490" s="138" t="str"/>
      <x:c r="U490" s="138" t="str">
        <x:v>https://www.bbcgoodfood.com/recipes/scotch-broth</x:v>
      </x:c>
      <x:c r="V490" s="138" t="str">
        <x:v>reviewed</x:v>
      </x:c>
      <x:c r="W490" s="138" t="n">
        <x:v>90</x:v>
      </x:c>
      <x:c r="X490" s="138" t="n">
        <x:v>46232</x:v>
      </x:c>
    </x:row>
    <x:row r="491">
      <x:c r="A491" s="137" t="str">
        <x:v>DI-490</x:v>
      </x:c>
      <x:c r="B491" s="137" t="n">
        <x:v>1</x:v>
      </x:c>
      <x:c r="C491" s="137" t="str">
        <x:v>DI-490-V1</x:v>
      </x:c>
      <x:c r="D491" s="142" t="str">
        <x:v>Wolfsbarsch en papillote auf thailändische Art</x:v>
      </x:c>
      <x:c r="E491" s="138" t="str">
        <x:v>Abendessen</x:v>
      </x:c>
      <x:c r="F491" s="138" t="str">
        <x:v>vegetarisch</x:v>
      </x:c>
      <x:c r="G491" s="138" t="str">
        <x:v>pan|sea-bass-en-papillote-with-thai-flavours</x:v>
      </x:c>
      <x:c r="H491" s="138" t="n">
        <x:v>2</x:v>
      </x:c>
      <x:c r="I491" s="138" t="n">
        <x:v>14</x:v>
      </x:c>
      <x:c r="J491" s="138" t="n">
        <x:v>26</x:v>
      </x:c>
      <x:c r="K491" s="138" t="n">
        <x:v>40</x:v>
      </x:c>
      <x:c r="L491" s="138" t="str">
        <x:v>mittel</x:v>
      </x:c>
      <x:c r="M491" s="138" t="str">
        <x:f>'recipe_classification'!AH491</x:f>
        <x:v>teuer</x:v>
      </x:c>
      <x:c r="N491" s="138" t="n">
        <x:f>'recipe_classification'!AN491</x:f>
        <x:v>3</x:v>
      </x:c>
      <x:c r="O491" s="138" t="n">
        <x:v>3</x:v>
      </x:c>
      <x:c r="P491" s="141" t="b">
        <x:v>0</x:v>
      </x:c>
      <x:c r="Q491" s="141" t="b">
        <x:f>'recipe_classification'!AK491=1</x:f>
        <x:v>1</x:v>
      </x:c>
      <x:c r="R491" s="161" t="str">
        <x:v>Lasse Reste vollständig abkühlen und bewahre sie luftdicht bis zu 3 Tage im Kühlschrank auf.</x:v>
      </x:c>
      <x:c r="S491" s="161" t="str">
        <x:v>Erhitze das Gericht in Pfanne, Topf oder Mikrowelle vollständig. Gib bei Bedarf einen kleinen Schuss Wasser hinzu.</x:v>
      </x:c>
      <x:c r="T491" s="138" t="str"/>
      <x:c r="U491" s="138" t="str">
        <x:v>https://www.bbcgoodfood.com/recipes/sea-bass-en-papillote-thai-flavours</x:v>
      </x:c>
      <x:c r="V491" s="138" t="str">
        <x:v>reviewed</x:v>
      </x:c>
      <x:c r="W491" s="138" t="n">
        <x:v>90</x:v>
      </x:c>
      <x:c r="X491" s="138" t="n">
        <x:v>46232</x:v>
      </x:c>
    </x:row>
    <x:row r="492">
      <x:c r="A492" s="137" t="str">
        <x:v>DI-491</x:v>
      </x:c>
      <x:c r="B492" s="137" t="n">
        <x:v>1</x:v>
      </x:c>
      <x:c r="C492" s="137" t="str">
        <x:v>DI-491-V1</x:v>
      </x:c>
      <x:c r="D492" s="142" t="str">
        <x:v>Wolfsbarsch mit Ingwer, Chili und Frühlingszwiebeln</x:v>
      </x:c>
      <x:c r="E492" s="138" t="str">
        <x:v>Abendessen</x:v>
      </x:c>
      <x:c r="F492" s="138" t="str">
        <x:v>vegan</x:v>
      </x:c>
      <x:c r="G492" s="138" t="str">
        <x:v>stew|sea-bass-with-sizzled-ginger-chilli-spring-onions</x:v>
      </x:c>
      <x:c r="H492" s="138" t="n">
        <x:v>6</x:v>
      </x:c>
      <x:c r="I492" s="138" t="n">
        <x:v>9</x:v>
      </x:c>
      <x:c r="J492" s="138" t="n">
        <x:v>16</x:v>
      </x:c>
      <x:c r="K492" s="138" t="n">
        <x:v>25</x:v>
      </x:c>
      <x:c r="L492" s="138" t="str">
        <x:v>mittel</x:v>
      </x:c>
      <x:c r="M492" s="138" t="str">
        <x:f>'recipe_classification'!AH492</x:f>
        <x:v>günstig</x:v>
      </x:c>
      <x:c r="N492" s="138" t="n">
        <x:f>'recipe_classification'!AN492</x:f>
        <x:v>5</x:v>
      </x:c>
      <x:c r="O492" s="138" t="n">
        <x:v>3</x:v>
      </x:c>
      <x:c r="P492" s="141" t="b">
        <x:v>1</x:v>
      </x:c>
      <x:c r="Q492" s="141" t="b">
        <x:f>'recipe_classification'!AK492=1</x:f>
        <x:v>1</x:v>
      </x:c>
      <x:c r="R492" s="161" t="str">
        <x:v>Lasse das Gericht rasch abkühlen und bewahre es luftdicht bis zu 3 Tage im Kühlschrank auf.</x:v>
      </x:c>
      <x:c r="S492" s="161" t="str">
        <x:v>Erhitze es im Topf unter gelegentlichem Rühren vollständig. Gib bei Bedarf etwas Wasser oder Brühe hinzu.</x:v>
      </x:c>
      <x:c r="T492" s="138" t="str"/>
      <x:c r="U492" s="138" t="str">
        <x:v>https://www.bbcgoodfood.com/recipes/sea-bass-sizzled-ginger-chilli-spring-onions</x:v>
      </x:c>
      <x:c r="V492" s="138" t="str">
        <x:v>reviewed</x:v>
      </x:c>
      <x:c r="W492" s="138" t="n">
        <x:v>90</x:v>
      </x:c>
      <x:c r="X492" s="138" t="n">
        <x:v>46232</x:v>
      </x:c>
    </x:row>
    <x:row r="493">
      <x:c r="A493" s="137" t="str">
        <x:v>SA-492</x:v>
      </x:c>
      <x:c r="B493" s="137" t="n">
        <x:v>1</x:v>
      </x:c>
      <x:c r="C493" s="137" t="str">
        <x:v>SA-492-V1</x:v>
      </x:c>
      <x:c r="D493" s="142" t="str">
        <x:v>Sesam-Hähnchensalat</x:v>
      </x:c>
      <x:c r="E493" s="138" t="str">
        <x:v>Salat</x:v>
      </x:c>
      <x:c r="F493" s="138" t="str">
        <x:v>omnivor</x:v>
      </x:c>
      <x:c r="G493" s="138" t="str">
        <x:v>salad|sesame-chicken-salad</x:v>
      </x:c>
      <x:c r="H493" s="138" t="n">
        <x:v>2</x:v>
      </x:c>
      <x:c r="I493" s="138" t="n">
        <x:v>7</x:v>
      </x:c>
      <x:c r="J493" s="138" t="n">
        <x:v>13</x:v>
      </x:c>
      <x:c r="K493" s="138" t="n">
        <x:v>20</x:v>
      </x:c>
      <x:c r="L493" s="138" t="str">
        <x:v>mittel</x:v>
      </x:c>
      <x:c r="M493" s="138" t="str">
        <x:f>'recipe_classification'!AH493</x:f>
        <x:v>günstig</x:v>
      </x:c>
      <x:c r="N493" s="138" t="n">
        <x:f>'recipe_classification'!AN493</x:f>
        <x:v>2</x:v>
      </x:c>
      <x:c r="O493" s="138" t="n">
        <x:v>2</x:v>
      </x:c>
      <x:c r="P493" s="141" t="b">
        <x:v>0</x:v>
      </x:c>
      <x:c r="Q493" s="141" t="b">
        <x:f>'recipe_classification'!AK493=1</x:f>
        <x:v>1</x:v>
      </x:c>
      <x:c r="R493" s="161" t="str">
        <x:v>Bewahre Dressing und empfindliche Zutaten getrennt bis zu 2 Tage im Kühlschrank auf.</x:v>
      </x:c>
      <x:c r="S493" s="161" t="str">
        <x:v>Nicht aufwärmen. Erwärme gegarte Bestandteile bei Bedarf separat und mische den Salat erst danach.</x:v>
      </x:c>
      <x:c r="T493" s="138" t="str"/>
      <x:c r="U493" s="138" t="str">
        <x:v>https://www.bbcgoodfood.com/recipes/sesame-chicken-salad</x:v>
      </x:c>
      <x:c r="V493" s="138" t="str">
        <x:v>reviewed</x:v>
      </x:c>
      <x:c r="W493" s="138" t="n">
        <x:v>90</x:v>
      </x:c>
      <x:c r="X493" s="138" t="n">
        <x:v>46232</x:v>
      </x:c>
    </x:row>
    <x:row r="494">
      <x:c r="A494" s="137" t="str">
        <x:v>DI-493</x:v>
      </x:c>
      <x:c r="B494" s="137" t="n">
        <x:v>1</x:v>
      </x:c>
      <x:c r="C494" s="137" t="str">
        <x:v>DI-493-V1</x:v>
      </x:c>
      <x:c r="D494" s="142" t="str">
        <x:v>Sesamlachs mit Sprossenbrokkoli und Süßkartoffelpüree</x:v>
      </x:c>
      <x:c r="E494" s="138" t="str">
        <x:v>Abendessen</x:v>
      </x:c>
      <x:c r="F494" s="138" t="str">
        <x:v>pescetarisch</x:v>
      </x:c>
      <x:c r="G494" s="138" t="str">
        <x:v>pan|sesame-salmon-purple-sprouting-broccoli-sweet-potato-mash</x:v>
      </x:c>
      <x:c r="H494" s="138" t="n">
        <x:v>2</x:v>
      </x:c>
      <x:c r="I494" s="138" t="n">
        <x:v>9</x:v>
      </x:c>
      <x:c r="J494" s="138" t="n">
        <x:v>16</x:v>
      </x:c>
      <x:c r="K494" s="138" t="n">
        <x:v>25</x:v>
      </x:c>
      <x:c r="L494" s="138" t="str">
        <x:v>mittel</x:v>
      </x:c>
      <x:c r="M494" s="138" t="str">
        <x:f>'recipe_classification'!AH494</x:f>
        <x:v>mittel</x:v>
      </x:c>
      <x:c r="N494" s="138" t="n">
        <x:f>'recipe_classification'!AN494</x:f>
        <x:v>2</x:v>
      </x:c>
      <x:c r="O494" s="138" t="n">
        <x:v>2</x:v>
      </x:c>
      <x:c r="P494" s="141" t="b">
        <x:v>0</x:v>
      </x:c>
      <x:c r="Q494" s="141" t="b">
        <x:f>'recipe_classification'!AK494=1</x:f>
        <x:v>1</x:v>
      </x:c>
      <x:c r="R494" s="161" t="str">
        <x:v>Lasse Reste rasch abkühlen und bewahre sie luftdicht höchstens 2 Tage im Kühlschrank auf.</x:v>
      </x:c>
      <x:c r="S494" s="161" t="str">
        <x:v>Erhitze das Gericht einmal vollständig, aber möglichst schonend. Bewahre kalte Beilagen getrennt auf.</x:v>
      </x:c>
      <x:c r="T494" s="138" t="str"/>
      <x:c r="U494" s="138" t="str">
        <x:v>https://www.bbcgoodfood.com/recipes/sesame-salmon-purple-sprouting-broccoli-sweet-potato-mash</x:v>
      </x:c>
      <x:c r="V494" s="138" t="str">
        <x:v>reviewed</x:v>
      </x:c>
      <x:c r="W494" s="138" t="n">
        <x:v>90</x:v>
      </x:c>
      <x:c r="X494" s="138" t="n">
        <x:v>46232</x:v>
      </x:c>
    </x:row>
    <x:row r="495">
      <x:c r="A495" s="137" t="str">
        <x:v>DI-494</x:v>
      </x:c>
      <x:c r="B495" s="137" t="n">
        <x:v>1</x:v>
      </x:c>
      <x:c r="C495" s="137" t="str">
        <x:v>DI-494-V1</x:v>
      </x:c>
      <x:c r="D495" s="142" t="str">
        <x:v>Linguine-Platte mit Garnelen Pil Pil, geschmorten Kirschtomaten und gerösteter Zitrone</x:v>
      </x:c>
      <x:c r="E495" s="138" t="str">
        <x:v>Abendessen</x:v>
      </x:c>
      <x:c r="F495" s="138" t="str">
        <x:v>pescetarisch</x:v>
      </x:c>
      <x:c r="G495" s="138" t="str">
        <x:v>pasta|sharing-platter-linguine-with-prawn-pil-pil-the-best-burst-cherry-tomatoes-charred-lemon</x:v>
      </x:c>
      <x:c r="H495" s="138" t="n">
        <x:v>4</x:v>
      </x:c>
      <x:c r="I495" s="138" t="n">
        <x:v>9</x:v>
      </x:c>
      <x:c r="J495" s="138" t="n">
        <x:v>16</x:v>
      </x:c>
      <x:c r="K495" s="138" t="n">
        <x:v>25</x:v>
      </x:c>
      <x:c r="L495" s="138" t="str">
        <x:v>mittel</x:v>
      </x:c>
      <x:c r="M495" s="138" t="str">
        <x:f>'recipe_classification'!AH495</x:f>
        <x:v>günstig</x:v>
      </x:c>
      <x:c r="N495" s="138" t="n">
        <x:f>'recipe_classification'!AN495</x:f>
        <x:v>3</x:v>
      </x:c>
      <x:c r="O495" s="138" t="n">
        <x:v>2</x:v>
      </x:c>
      <x:c r="P495" s="141" t="b">
        <x:v>0</x:v>
      </x:c>
      <x:c r="Q495" s="141" t="b">
        <x:f>'recipe_classification'!AK495=1</x:f>
        <x:v>1</x:v>
      </x:c>
      <x:c r="R495" s="161" t="str">
        <x:v>Lasse Reste rasch abkühlen und bewahre sie luftdicht höchstens 2 Tage im Kühlschrank auf.</x:v>
      </x:c>
      <x:c r="S495" s="161" t="str">
        <x:v>Erhitze das Gericht einmal vollständig, aber möglichst schonend. Bewahre kalte Beilagen getrennt auf.</x:v>
      </x:c>
      <x:c r="T495" s="138" t="str"/>
      <x:c r="U495" s="138" t="str">
        <x:v>https://www.bbcgoodfood.com/recipes/sharing-platter-linguine-with-prawn-pil-pil-the-best-burst-cherry-tomatoes-charred-lemon</x:v>
      </x:c>
      <x:c r="V495" s="138" t="str">
        <x:v>reviewed</x:v>
      </x:c>
      <x:c r="W495" s="138" t="n">
        <x:v>90</x:v>
      </x:c>
      <x:c r="X495" s="138" t="n">
        <x:v>46232</x:v>
      </x:c>
    </x:row>
    <x:row r="496">
      <x:c r="A496" s="137" t="str">
        <x:v>SA-495</x:v>
      </x:c>
      <x:c r="B496" s="137" t="n">
        <x:v>1</x:v>
      </x:c>
      <x:c r="C496" s="137" t="str">
        <x:v>SA-495-V1</x:v>
      </x:c>
      <x:c r="D496" s="142" t="str">
        <x:v>Feiner Fenchel-Rucola-Salat</x:v>
      </x:c>
      <x:c r="E496" s="138" t="str">
        <x:v>Salat</x:v>
      </x:c>
      <x:c r="F496" s="138" t="str">
        <x:v>vegan</x:v>
      </x:c>
      <x:c r="G496" s="138" t="str">
        <x:v>salad|shaved-fennel-rocket-salad</x:v>
      </x:c>
      <x:c r="H496" s="138" t="n">
        <x:v>4</x:v>
      </x:c>
      <x:c r="I496" s="138" t="n">
        <x:v>5</x:v>
      </x:c>
      <x:c r="J496" s="138" t="n">
        <x:v>5</x:v>
      </x:c>
      <x:c r="K496" s="138" t="n">
        <x:v>10</x:v>
      </x:c>
      <x:c r="L496" s="138" t="str">
        <x:v>einfach</x:v>
      </x:c>
      <x:c r="M496" s="138" t="str">
        <x:f>'recipe_classification'!AH496</x:f>
        <x:v>günstig</x:v>
      </x:c>
      <x:c r="N496" s="138" t="n">
        <x:f>'recipe_classification'!AN496</x:f>
        <x:v>2</x:v>
      </x:c>
      <x:c r="O496" s="138" t="n">
        <x:v>2</x:v>
      </x:c>
      <x:c r="P496" s="141" t="b">
        <x:v>0</x:v>
      </x:c>
      <x:c r="Q496" s="141" t="b">
        <x:f>'recipe_classification'!AK496=1</x:f>
        <x:v>1</x:v>
      </x:c>
      <x:c r="R496" s="161" t="str">
        <x:v>Bewahre Dressing und empfindliche Zutaten getrennt bis zu 2 Tage im Kühlschrank auf.</x:v>
      </x:c>
      <x:c r="S496" s="161" t="str">
        <x:v>Nicht aufwärmen. Erwärme gegarte Bestandteile bei Bedarf separat und mische den Salat erst danach.</x:v>
      </x:c>
      <x:c r="T496" s="138" t="str"/>
      <x:c r="U496" s="138" t="str">
        <x:v>https://www.bbcgoodfood.com/recipes/shaved-fennel-rocket-salad</x:v>
      </x:c>
      <x:c r="V496" s="138" t="str">
        <x:v>reviewed</x:v>
      </x:c>
      <x:c r="W496" s="138" t="n">
        <x:v>90</x:v>
      </x:c>
      <x:c r="X496" s="138" t="n">
        <x:v>46232</x:v>
      </x:c>
    </x:row>
    <x:row r="497">
      <x:c r="A497" s="137" t="str">
        <x:v>BR-496</x:v>
      </x:c>
      <x:c r="B497" s="137" t="n">
        <x:v>1</x:v>
      </x:c>
      <x:c r="C497" s="137" t="str">
        <x:v>BR-496-V1</x:v>
      </x:c>
      <x:c r="D497" s="142" t="str">
        <x:v>Türkische Frühstückseier aus dem Schongarer</x:v>
      </x:c>
      <x:c r="E497" s="138" t="str">
        <x:v>Frühstück</x:v>
      </x:c>
      <x:c r="F497" s="138" t="str">
        <x:v>vegetarisch</x:v>
      </x:c>
      <x:c r="G497" s="138" t="str">
        <x:v>pan|slow-cooker-turkish-breakfast-eggs</x:v>
      </x:c>
      <x:c r="H497" s="138" t="n">
        <x:v>4</x:v>
      </x:c>
      <x:c r="I497" s="138" t="n">
        <x:v>84</x:v>
      </x:c>
      <x:c r="J497" s="138" t="n">
        <x:v>156</x:v>
      </x:c>
      <x:c r="K497" s="138" t="n">
        <x:v>240</x:v>
      </x:c>
      <x:c r="L497" s="138" t="str">
        <x:v>anspruchsvoll</x:v>
      </x:c>
      <x:c r="M497" s="138" t="str">
        <x:f>'recipe_classification'!AH497</x:f>
        <x:v>günstig</x:v>
      </x:c>
      <x:c r="N497" s="138" t="n">
        <x:f>'recipe_classification'!AN497</x:f>
        <x:v>3</x:v>
      </x:c>
      <x:c r="O497" s="138" t="n">
        <x:v>3</x:v>
      </x:c>
      <x:c r="P497" s="141" t="b">
        <x:v>0</x:v>
      </x:c>
      <x:c r="Q497" s="141" t="b">
        <x:f>'recipe_classification'!AK497=1</x:f>
        <x:v>1</x:v>
      </x:c>
      <x:c r="R497" s="161" t="str">
        <x:v>Lasse Reste vollständig abkühlen und bewahre sie luftdicht bis zu 3 Tage im Kühlschrank auf.</x:v>
      </x:c>
      <x:c r="S497" s="161" t="str">
        <x:v>Erhitze das Gericht in Pfanne, Topf oder Mikrowelle vollständig. Gib bei Bedarf einen kleinen Schuss Wasser hinzu.</x:v>
      </x:c>
      <x:c r="T497" s="138" t="str"/>
      <x:c r="U497" s="138" t="str">
        <x:v>https://www.bbcgoodfood.com/recipes/slow-cooker-baked-turkish-breakfast-eggs</x:v>
      </x:c>
      <x:c r="V497" s="138" t="str">
        <x:v>reviewed</x:v>
      </x:c>
      <x:c r="W497" s="138" t="n">
        <x:v>90</x:v>
      </x:c>
      <x:c r="X497" s="138" t="n">
        <x:v>46232</x:v>
      </x:c>
    </x:row>
    <x:row r="498">
      <x:c r="A498" s="137" t="str">
        <x:v>DI-497</x:v>
      </x:c>
      <x:c r="B498" s="137" t="n">
        <x:v>1</x:v>
      </x:c>
      <x:c r="C498" s="137" t="str">
        <x:v>DI-497-V1</x:v>
      </x:c>
      <x:c r="D498" s="142" t="str">
        <x:v>Hähnchenauflauf aus dem Schongarer</x:v>
      </x:c>
      <x:c r="E498" s="138" t="str">
        <x:v>Abendessen</x:v>
      </x:c>
      <x:c r="F498" s="138" t="str">
        <x:v>omnivor</x:v>
      </x:c>
      <x:c r="G498" s="138" t="str">
        <x:v>stew|slow-cooker-chicken-casserole</x:v>
      </x:c>
      <x:c r="H498" s="138" t="n">
        <x:v>2</x:v>
      </x:c>
      <x:c r="I498" s="138" t="n">
        <x:v>84</x:v>
      </x:c>
      <x:c r="J498" s="138" t="n">
        <x:v>156</x:v>
      </x:c>
      <x:c r="K498" s="138" t="n">
        <x:v>240</x:v>
      </x:c>
      <x:c r="L498" s="138" t="str">
        <x:v>anspruchsvoll</x:v>
      </x:c>
      <x:c r="M498" s="138" t="str">
        <x:f>'recipe_classification'!AH498</x:f>
        <x:v>teuer</x:v>
      </x:c>
      <x:c r="N498" s="138" t="n">
        <x:f>'recipe_classification'!AN498</x:f>
        <x:v>4</x:v>
      </x:c>
      <x:c r="O498" s="138" t="n">
        <x:v>3</x:v>
      </x:c>
      <x:c r="P498" s="141" t="b">
        <x:v>1</x:v>
      </x:c>
      <x:c r="Q498" s="141" t="b">
        <x:f>'recipe_classification'!AK498=1</x:f>
        <x:v>1</x:v>
      </x:c>
      <x:c r="R498" s="161" t="str">
        <x:v>Lasse das Gericht rasch abkühlen und bewahre es luftdicht bis zu 3 Tage im Kühlschrank auf.</x:v>
      </x:c>
      <x:c r="S498" s="161" t="str">
        <x:v>Erhitze es im Topf unter gelegentlichem Rühren vollständig. Gib bei Bedarf etwas Wasser oder Brühe hinzu.</x:v>
      </x:c>
      <x:c r="T498" s="138" t="str"/>
      <x:c r="U498" s="138" t="str">
        <x:v>https://www.bbcgoodfood.com/recipes/slow-cooker-chicken-casserole</x:v>
      </x:c>
      <x:c r="V498" s="138" t="str">
        <x:v>reviewed</x:v>
      </x:c>
      <x:c r="W498" s="138" t="n">
        <x:v>90</x:v>
      </x:c>
      <x:c r="X498" s="138" t="n">
        <x:v>46232</x:v>
      </x:c>
    </x:row>
    <x:row r="499">
      <x:c r="A499" s="137" t="str">
        <x:v>DI-498</x:v>
      </x:c>
      <x:c r="B499" s="137" t="n">
        <x:v>1</x:v>
      </x:c>
      <x:c r="C499" s="137" t="str">
        <x:v>DI-498-V1</x:v>
      </x:c>
      <x:c r="D499" s="142" t="str">
        <x:v>Kichererbseneintopf aus dem Schongarer</x:v>
      </x:c>
      <x:c r="E499" s="138" t="str">
        <x:v>Abendessen</x:v>
      </x:c>
      <x:c r="F499" s="138" t="str">
        <x:v>vegan</x:v>
      </x:c>
      <x:c r="G499" s="138" t="str">
        <x:v>stew|slow-cooker-chickpea-stew</x:v>
      </x:c>
      <x:c r="H499" s="138" t="n">
        <x:v>4</x:v>
      </x:c>
      <x:c r="I499" s="138" t="n">
        <x:v>84</x:v>
      </x:c>
      <x:c r="J499" s="138" t="n">
        <x:v>156</x:v>
      </x:c>
      <x:c r="K499" s="138" t="n">
        <x:v>240</x:v>
      </x:c>
      <x:c r="L499" s="138" t="str">
        <x:v>anspruchsvoll</x:v>
      </x:c>
      <x:c r="M499" s="138" t="str">
        <x:f>'recipe_classification'!AH499</x:f>
        <x:v>günstig</x:v>
      </x:c>
      <x:c r="N499" s="138" t="n">
        <x:f>'recipe_classification'!AN499</x:f>
        <x:v>5</x:v>
      </x:c>
      <x:c r="O499" s="138" t="n">
        <x:v>3</x:v>
      </x:c>
      <x:c r="P499" s="141" t="b">
        <x:v>1</x:v>
      </x:c>
      <x:c r="Q499" s="141" t="b">
        <x:f>'recipe_classification'!AK499=1</x:f>
        <x:v>1</x:v>
      </x:c>
      <x:c r="R499" s="161" t="str">
        <x:v>Lasse das Gericht rasch abkühlen und bewahre es luftdicht bis zu 3 Tage im Kühlschrank auf.</x:v>
      </x:c>
      <x:c r="S499" s="161" t="str">
        <x:v>Erhitze es im Topf unter gelegentlichem Rühren vollständig. Gib bei Bedarf etwas Wasser oder Brühe hinzu.</x:v>
      </x:c>
      <x:c r="T499" s="138" t="str"/>
      <x:c r="U499" s="138" t="str">
        <x:v>https://www.bbcgoodfood.com/recipes/slow-cooker-chickpea-stew</x:v>
      </x:c>
      <x:c r="V499" s="138" t="str">
        <x:v>reviewed</x:v>
      </x:c>
      <x:c r="W499" s="138" t="n">
        <x:v>90</x:v>
      </x:c>
      <x:c r="X499" s="138" t="n">
        <x:v>46232</x:v>
      </x:c>
    </x:row>
    <x:row r="500">
      <x:c r="A500" s="137" t="str">
        <x:v>SU-499</x:v>
      </x:c>
      <x:c r="B500" s="137" t="n">
        <x:v>1</x:v>
      </x:c>
      <x:c r="C500" s="137" t="str">
        <x:v>SU-499-V1</x:v>
      </x:c>
      <x:c r="D500" s="142" t="str">
        <x:v>Kürbissuppe aus dem Schongarer</x:v>
      </x:c>
      <x:c r="E500" s="138" t="str">
        <x:v>Suppe</x:v>
      </x:c>
      <x:c r="F500" s="138" t="str">
        <x:v>vegan</x:v>
      </x:c>
      <x:c r="G500" s="138" t="str">
        <x:v>soup|slow-cooker-pumpkin-soup</x:v>
      </x:c>
      <x:c r="H500" s="138" t="n">
        <x:v>6</x:v>
      </x:c>
      <x:c r="I500" s="138" t="n">
        <x:v>84</x:v>
      </x:c>
      <x:c r="J500" s="138" t="n">
        <x:v>156</x:v>
      </x:c>
      <x:c r="K500" s="138" t="n">
        <x:v>240</x:v>
      </x:c>
      <x:c r="L500" s="138" t="str">
        <x:v>anspruchsvoll</x:v>
      </x:c>
      <x:c r="M500" s="138" t="str">
        <x:f>'recipe_classification'!AH500</x:f>
        <x:v>günstig</x:v>
      </x:c>
      <x:c r="N500" s="138" t="n">
        <x:f>'recipe_classification'!AN500</x:f>
        <x:v>5</x:v>
      </x:c>
      <x:c r="O500" s="138" t="n">
        <x:v>3</x:v>
      </x:c>
      <x:c r="P500" s="141" t="b">
        <x:v>1</x:v>
      </x:c>
      <x:c r="Q500" s="141" t="b">
        <x:f>'recipe_classification'!AK500=1</x:f>
        <x:v>1</x:v>
      </x:c>
      <x:c r="R500" s="161" t="str">
        <x:v>Lasse das Gericht rasch abkühlen und bewahre es luftdicht bis zu 3 Tage im Kühlschrank auf.</x:v>
      </x:c>
      <x:c r="S500" s="161" t="str">
        <x:v>Erhitze es im Topf unter gelegentlichem Rühren vollständig. Gib bei Bedarf etwas Wasser oder Brühe hinzu.</x:v>
      </x:c>
      <x:c r="T500" s="138" t="str"/>
      <x:c r="U500" s="138" t="str">
        <x:v>https://www.bbcgoodfood.com/recipes/slow-cooker-pumpkin-soup</x:v>
      </x:c>
      <x:c r="V500" s="138" t="str">
        <x:v>reviewed</x:v>
      </x:c>
      <x:c r="W500" s="138" t="n">
        <x:v>90</x:v>
      </x:c>
      <x:c r="X500" s="138" t="n">
        <x:v>46232</x:v>
      </x:c>
    </x:row>
    <x:row r="501">
      <x:c r="A501" s="137" t="str">
        <x:v>DI-500</x:v>
      </x:c>
      <x:c r="B501" s="137" t="n">
        <x:v>1</x:v>
      </x:c>
      <x:c r="C501" s="137" t="str">
        <x:v>DI-500-V1</x:v>
      </x:c>
      <x:c r="D501" s="142" t="str">
        <x:v>Crostini mit zerdrückten Cannellinibohnen</x:v>
      </x:c>
      <x:c r="E501" s="138" t="str">
        <x:v>Abendessen</x:v>
      </x:c>
      <x:c r="F501" s="138" t="str">
        <x:v>vegan</x:v>
      </x:c>
      <x:c r="G501" s="138" t="str">
        <x:v>pan|smashed-cannellini-bean-crostini</x:v>
      </x:c>
      <x:c r="H501" s="138" t="n">
        <x:v>4</x:v>
      </x:c>
      <x:c r="I501" s="138" t="n">
        <x:v>7</x:v>
      </x:c>
      <x:c r="J501" s="138" t="n">
        <x:v>13</x:v>
      </x:c>
      <x:c r="K501" s="138" t="n">
        <x:v>20</x:v>
      </x:c>
      <x:c r="L501" s="138" t="str">
        <x:v>mittel</x:v>
      </x:c>
      <x:c r="M501" s="138" t="str">
        <x:f>'recipe_classification'!AH501</x:f>
        <x:v>günstig</x:v>
      </x:c>
      <x:c r="N501" s="138" t="n">
        <x:f>'recipe_classification'!AN501</x:f>
        <x:v>2</x:v>
      </x:c>
      <x:c r="O501" s="138" t="n">
        <x:v>3</x:v>
      </x:c>
      <x:c r="P501" s="141" t="b">
        <x:v>0</x:v>
      </x:c>
      <x:c r="Q501" s="141" t="b">
        <x:f>'recipe_classification'!AK501=1</x:f>
        <x:v>0</x:v>
      </x:c>
      <x:c r="R501" s="161" t="str">
        <x:v>Bewahre die Bohnencreme luftdicht bis zu 3 Tage im Kühlschrank auf. Lagere die Crostini separat und trocken.</x:v>
      </x:c>
      <x:c r="S501" s="161" t="str">
        <x:v>Nicht aufwärmen. Nimm die Bohnencreme kurz vor dem Servieren aus dem Kühlschrank und bestreiche die Crostini frisch.</x:v>
      </x:c>
      <x:c r="T501" s="138" t="str"/>
      <x:c r="U501" s="138" t="str">
        <x:v>https://www.bbcgoodfood.com/recipes/smashed-cannellini-bean-crostini</x:v>
      </x:c>
      <x:c r="V501" s="138" t="str">
        <x:v>reviewed</x:v>
      </x:c>
      <x:c r="W501" s="138" t="n">
        <x:v>90</x:v>
      </x:c>
      <x:c r="X501" s="138" t="n">
        <x:v>46232</x:v>
      </x:c>
    </x:row>
  </x:sheetData>
  <x:pageMargins left="0.7" right="0.7" top="0.75" bottom="0.75" header="0.3" footer="0.3"/>
  <x:tableParts count="1">
    <x:tablePart xmlns:r="http://schemas.openxmlformats.org/officeDocument/2006/relationships" r:id="R75316e80d1b54b3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0" hidden="0" customWidth="1"/>
    <x:col min="4" max="4" width="12" hidden="0" customWidth="1"/>
    <x:col min="5" max="5" width="11" hidden="0" customWidth="1"/>
    <x:col min="6" max="6" width="10" hidden="0" customWidth="1"/>
    <x:col min="7" max="7" width="34" hidden="0" customWidth="1"/>
    <x:col min="8" max="8" width="11" hidden="0" customWidth="1"/>
    <x:col min="9" max="9" width="12" hidden="0" customWidth="1"/>
    <x:col min="10" max="10" width="11" hidden="0" customWidth="1"/>
    <x:col min="11" max="11" width="11" hidden="0" customWidth="1"/>
    <x:col min="12" max="12" width="11" hidden="0" customWidth="1"/>
    <x:col min="13" max="13" width="11" hidden="0" customWidth="1"/>
    <x:col min="14" max="14" width="12" hidden="0" customWidth="1"/>
  </x:cols>
  <x:sheetData>
    <x:row r="1" ht="34" customHeight="1">
      <x:c r="A1" s="124" t="str">
        <x:v>ingredient_id</x:v>
      </x:c>
      <x:c r="B1" s="124" t="str">
        <x:v>recipe_version_id</x:v>
      </x:c>
      <x:c r="C1" s="124" t="str">
        <x:v>position</x:v>
      </x:c>
      <x:c r="D1" s="124" t="str">
        <x:v>food_id</x:v>
      </x:c>
      <x:c r="E1" s="124" t="str">
        <x:v>amount</x:v>
      </x:c>
      <x:c r="F1" s="124" t="str">
        <x:v>unit</x:v>
      </x:c>
      <x:c r="G1" s="124" t="str">
        <x:v>preparation_note</x:v>
      </x:c>
      <x:c r="H1" s="124" t="str">
        <x:v>kcal</x:v>
      </x:c>
      <x:c r="I1" s="124" t="str">
        <x:v>protein_g</x:v>
      </x:c>
      <x:c r="J1" s="124" t="str">
        <x:v>carbs_g</x:v>
      </x:c>
      <x:c r="K1" s="124" t="str">
        <x:v>fat_g</x:v>
      </x:c>
      <x:c r="L1" s="124" t="str">
        <x:v>fiber_g</x:v>
      </x:c>
      <x:c r="M1" s="124" t="str">
        <x:v>salt_g</x:v>
      </x:c>
      <x:c r="N1" s="124" t="str">
        <x:v>cost_eur</x:v>
      </x:c>
    </x:row>
    <x:row r="2">
      <x:c r="A2" s="137" t="str">
        <x:v>BR-001-I01</x:v>
      </x:c>
      <x:c r="B2" s="137" t="str">
        <x:v>BR-001-V1</x:v>
      </x:c>
      <x:c r="C2" s="137" t="n">
        <x:v>1</x:v>
      </x:c>
      <x:c r="D2" s="138" t="str">
        <x:v>F0471</x:v>
      </x:c>
      <x:c r="E2" s="138" t="n">
        <x:v>500</x:v>
      </x:c>
      <x:c r="F2" s="138" t="str">
        <x:v>g</x:v>
      </x:c>
      <x:c r="G2" s="138" t="str"/>
      <x:c r="H2" s="139" t="n">
        <x:v>175</x:v>
      </x:c>
      <x:c r="I2" s="139" t="n">
        <x:v>10</x:v>
      </x:c>
      <x:c r="J2" s="139" t="n">
        <x:v>25</x:v>
      </x:c>
      <x:c r="K2" s="139" t="n">
        <x:v>2</x:v>
      </x:c>
      <x:c r="L2" s="139" t="n">
        <x:v>12.5</x:v>
      </x:c>
      <x:c r="M2" s="139" t="n">
        <x:v>0.3</x:v>
      </x:c>
      <x:c r="N2" s="139" t="n">
        <x:v>1.79</x:v>
      </x:c>
    </x:row>
    <x:row r="3">
      <x:c r="A3" s="137" t="str">
        <x:v>BR-001-I02</x:v>
      </x:c>
      <x:c r="B3" s="137" t="str">
        <x:v>BR-001-V1</x:v>
      </x:c>
      <x:c r="C3" s="137" t="n">
        <x:v>2</x:v>
      </x:c>
      <x:c r="D3" s="138" t="str">
        <x:v>F0595</x:v>
      </x:c>
      <x:c r="E3" s="138" t="n">
        <x:v>20</x:v>
      </x:c>
      <x:c r="F3" s="138" t="str">
        <x:v>g</x:v>
      </x:c>
      <x:c r="G3" s="138" t="str"/>
      <x:c r="H3" s="139" t="n">
        <x:v>176.8</x:v>
      </x:c>
      <x:c r="I3" s="139" t="n">
        <x:v>0</x:v>
      </x:c>
      <x:c r="J3" s="139" t="n">
        <x:v>0</x:v>
      </x:c>
      <x:c r="K3" s="139" t="n">
        <x:v>20</x:v>
      </x:c>
      <x:c r="L3" s="139" t="n">
        <x:v>0</x:v>
      </x:c>
      <x:c r="M3" s="139" t="n">
        <x:v>0</x:v>
      </x:c>
      <x:c r="N3" s="139" t="n">
        <x:v>0.1796</x:v>
      </x:c>
    </x:row>
    <x:row r="4">
      <x:c r="A4" s="137" t="str">
        <x:v>BR-001-I03</x:v>
      </x:c>
      <x:c r="B4" s="137" t="str">
        <x:v>BR-001-V1</x:v>
      </x:c>
      <x:c r="C4" s="137" t="n">
        <x:v>3</x:v>
      </x:c>
      <x:c r="D4" s="138" t="str">
        <x:v>F0146</x:v>
      </x:c>
      <x:c r="E4" s="138" t="n">
        <x:v>320</x:v>
      </x:c>
      <x:c r="F4" s="138" t="str">
        <x:v>g</x:v>
      </x:c>
      <x:c r="G4" s="138" t="str">
        <x:v>halbiert, oder 8 Tomaten, in Spalten geschnitten</x:v>
      </x:c>
      <x:c r="H4" s="139" t="n">
        <x:v>112</x:v>
      </x:c>
      <x:c r="I4" s="139" t="n">
        <x:v>6.4</x:v>
      </x:c>
      <x:c r="J4" s="139" t="n">
        <x:v>16</x:v>
      </x:c>
      <x:c r="K4" s="139" t="n">
        <x:v>1.2800000000000002</x:v>
      </x:c>
      <x:c r="L4" s="139" t="n">
        <x:v>8</x:v>
      </x:c>
      <x:c r="M4" s="139" t="n">
        <x:v>0.192</x:v>
      </x:c>
      <x:c r="N4" s="139" t="n">
        <x:v>1.1456000000000002</x:v>
      </x:c>
    </x:row>
    <x:row r="5">
      <x:c r="A5" s="137" t="str">
        <x:v>BR-001-I04</x:v>
      </x:c>
      <x:c r="B5" s="137" t="str">
        <x:v>BR-001-V1</x:v>
      </x:c>
      <x:c r="C5" s="137" t="n">
        <x:v>4</x:v>
      </x:c>
      <x:c r="D5" s="138" t="str">
        <x:v>F0517</x:v>
      </x:c>
      <x:c r="E5" s="138" t="n">
        <x:v>30</x:v>
      </x:c>
      <x:c r="F5" s="138" t="str">
        <x:v>g</x:v>
      </x:c>
      <x:c r="G5" s="138" t="str">
        <x:v>fein gehackt</x:v>
      </x:c>
      <x:c r="H5" s="139" t="n">
        <x:v>75</x:v>
      </x:c>
      <x:c r="I5" s="139" t="n">
        <x:v>2.4</x:v>
      </x:c>
      <x:c r="J5" s="139" t="n">
        <x:v>13.5</x:v>
      </x:c>
      <x:c r="K5" s="139" t="n">
        <x:v>2.4</x:v>
      </x:c>
      <x:c r="L5" s="139" t="n">
        <x:v>6</x:v>
      </x:c>
      <x:c r="M5" s="139" t="n">
        <x:v>0.06</x:v>
      </x:c>
      <x:c r="N5" s="139" t="n">
        <x:v>0.07740000000000001</x:v>
      </x:c>
    </x:row>
    <x:row r="6">
      <x:c r="A6" s="137" t="str">
        <x:v>BR-001-I05</x:v>
      </x:c>
      <x:c r="B6" s="137" t="str">
        <x:v>BR-001-V1</x:v>
      </x:c>
      <x:c r="C6" s="137" t="n">
        <x:v>5</x:v>
      </x:c>
      <x:c r="D6" s="138" t="str">
        <x:v>F0570</x:v>
      </x:c>
      <x:c r="E6" s="138" t="n">
        <x:v>120</x:v>
      </x:c>
      <x:c r="F6" s="138" t="str">
        <x:v>ml</x:v>
      </x:c>
      <x:c r="G6" s="138" t="str"/>
      <x:c r="H6" s="139" t="n">
        <x:v>420</x:v>
      </x:c>
      <x:c r="I6" s="139" t="n">
        <x:v>13.2</x:v>
      </x:c>
      <x:c r="J6" s="139" t="n">
        <x:v>81.6</x:v>
      </x:c>
      <x:c r="K6" s="139" t="n">
        <x:v>3.5999999999999996</x:v>
      </x:c>
      <x:c r="L6" s="139" t="n">
        <x:v>8.4</x:v>
      </x:c>
      <x:c r="M6" s="139" t="n">
        <x:v>0.06</x:v>
      </x:c>
      <x:c r="N6" s="139" t="n">
        <x:v>0.4776</x:v>
      </x:c>
    </x:row>
    <x:row r="7">
      <x:c r="A7" s="137" t="str">
        <x:v>BR-001-I06</x:v>
      </x:c>
      <x:c r="B7" s="137" t="str">
        <x:v>BR-001-V1</x:v>
      </x:c>
      <x:c r="C7" s="137" t="n">
        <x:v>6</x:v>
      </x:c>
      <x:c r="D7" s="138" t="str">
        <x:v>F0262</x:v>
      </x:c>
      <x:c r="E7" s="138" t="n">
        <x:v>600</x:v>
      </x:c>
      <x:c r="F7" s="138" t="str">
        <x:v>g</x:v>
      </x:c>
      <x:c r="G7" s="138" t="str"/>
      <x:c r="H7" s="139" t="n">
        <x:v>210</x:v>
      </x:c>
      <x:c r="I7" s="139" t="n">
        <x:v>12</x:v>
      </x:c>
      <x:c r="J7" s="139" t="n">
        <x:v>30</x:v>
      </x:c>
      <x:c r="K7" s="139" t="n">
        <x:v>2.4000000000000004</x:v>
      </x:c>
      <x:c r="L7" s="139" t="n">
        <x:v>15</x:v>
      </x:c>
      <x:c r="M7" s="139" t="n">
        <x:v>0.36</x:v>
      </x:c>
      <x:c r="N7" s="139" t="n">
        <x:v>2.148</x:v>
      </x:c>
    </x:row>
    <x:row r="8">
      <x:c r="A8" s="137" t="str">
        <x:v>BR-001-I07</x:v>
      </x:c>
      <x:c r="B8" s="137" t="str">
        <x:v>BR-001-V1</x:v>
      </x:c>
      <x:c r="C8" s="137" t="n">
        <x:v>7</x:v>
      </x:c>
      <x:c r="D8" s="138" t="str">
        <x:v>F0267</x:v>
      </x:c>
      <x:c r="E8" s="138" t="n">
        <x:v>20</x:v>
      </x:c>
      <x:c r="F8" s="138" t="str">
        <x:v>g</x:v>
      </x:c>
      <x:c r="G8" s="138" t="str">
        <x:v>gemischt mit etwas Wasser</x:v>
      </x:c>
      <x:c r="H8" s="139" t="n">
        <x:v>18</x:v>
      </x:c>
      <x:c r="I8" s="139" t="n">
        <x:v>0.6000000000000001</x:v>
      </x:c>
      <x:c r="J8" s="139" t="n">
        <x:v>2.4000000000000004</x:v>
      </x:c>
      <x:c r="K8" s="139" t="n">
        <x:v>0.8</x:v>
      </x:c>
      <x:c r="L8" s="139" t="n">
        <x:v>0.4</x:v>
      </x:c>
      <x:c r="M8" s="139" t="n">
        <x:v>0.24</x:v>
      </x:c>
      <x:c r="N8" s="139" t="n">
        <x:v>0.0796</x:v>
      </x:c>
    </x:row>
    <x:row r="9">
      <x:c r="A9" s="137" t="str">
        <x:v>BR-002-I01</x:v>
      </x:c>
      <x:c r="B9" s="137" t="str">
        <x:v>BR-002-V1</x:v>
      </x:c>
      <x:c r="C9" s="137" t="n">
        <x:v>1</x:v>
      </x:c>
      <x:c r="D9" s="138" t="str">
        <x:v>F0027</x:v>
      </x:c>
      <x:c r="E9" s="138" t="n">
        <x:v>75</x:v>
      </x:c>
      <x:c r="F9" s="138" t="str">
        <x:v>g</x:v>
      </x:c>
      <x:c r="G9" s="138" t="str">
        <x:v>entkernt, geschält und in Stücke geschnitten</x:v>
      </x:c>
      <x:c r="H9" s="139" t="n">
        <x:v>120</x:v>
      </x:c>
      <x:c r="I9" s="139" t="n">
        <x:v>1.5</x:v>
      </x:c>
      <x:c r="J9" s="139" t="n">
        <x:v>1.35</x:v>
      </x:c>
      <x:c r="K9" s="139" t="n">
        <x:v>11.024999999999999</x:v>
      </x:c>
      <x:c r="L9" s="139" t="n">
        <x:v>5.025</x:v>
      </x:c>
      <x:c r="M9" s="139" t="n">
        <x:v>0.015</x:v>
      </x:c>
      <x:c r="N9" s="139" t="n">
        <x:v>0.55875</x:v>
      </x:c>
    </x:row>
    <x:row r="10">
      <x:c r="A10" s="137" t="str">
        <x:v>BR-002-I02</x:v>
      </x:c>
      <x:c r="B10" s="137" t="str">
        <x:v>BR-002-V1</x:v>
      </x:c>
      <x:c r="C10" s="137" t="n">
        <x:v>2</x:v>
      </x:c>
      <x:c r="D10" s="138" t="str">
        <x:v>F0713</x:v>
      </x:c>
      <x:c r="E10" s="138" t="n">
        <x:v>150</x:v>
      </x:c>
      <x:c r="F10" s="138" t="str">
        <x:v>g</x:v>
      </x:c>
      <x:c r="G10" s="138" t="str">
        <x:v>halbiert</x:v>
      </x:c>
      <x:c r="H10" s="139" t="n">
        <x:v>82.5</x:v>
      </x:c>
      <x:c r="I10" s="139" t="n">
        <x:v>1.0499999999999998</x:v>
      </x:c>
      <x:c r="J10" s="139" t="n">
        <x:v>18</x:v>
      </x:c>
      <x:c r="K10" s="139" t="n">
        <x:v>0.44999999999999996</x:v>
      </x:c>
      <x:c r="L10" s="139" t="n">
        <x:v>3.75</x:v>
      </x:c>
      <x:c r="M10" s="139" t="n">
        <x:v>0.03</x:v>
      </x:c>
      <x:c r="N10" s="139" t="n">
        <x:v>0.747</x:v>
      </x:c>
    </x:row>
    <x:row r="11">
      <x:c r="A11" s="137" t="str">
        <x:v>BR-002-I03</x:v>
      </x:c>
      <x:c r="B11" s="137" t="str">
        <x:v>BR-002-V1</x:v>
      </x:c>
      <x:c r="C11" s="137" t="n">
        <x:v>3</x:v>
      </x:c>
      <x:c r="D11" s="138" t="str">
        <x:v>F0481</x:v>
      </x:c>
      <x:c r="E11" s="138" t="n">
        <x:v>60</x:v>
      </x:c>
      <x:c r="F11" s="138" t="str">
        <x:v>ml</x:v>
      </x:c>
      <x:c r="G11" s="138" t="str"/>
      <x:c r="H11" s="139" t="n">
        <x:v>54</x:v>
      </x:c>
      <x:c r="I11" s="139" t="n">
        <x:v>5.3999999999999995</x:v>
      </x:c>
      <x:c r="J11" s="139" t="n">
        <x:v>2.4</x:v>
      </x:c>
      <x:c r="K11" s="139" t="n">
        <x:v>2.4</x:v>
      </x:c>
      <x:c r="L11" s="139" t="n">
        <x:v>0</x:v>
      </x:c>
      <x:c r="M11" s="139" t="n">
        <x:v>0.18</x:v>
      </x:c>
      <x:c r="N11" s="139" t="n">
        <x:v>0.21480000000000002</x:v>
      </x:c>
    </x:row>
    <x:row r="12">
      <x:c r="A12" s="137" t="str">
        <x:v>BR-002-I04</x:v>
      </x:c>
      <x:c r="B12" s="137" t="str">
        <x:v>BR-002-V1</x:v>
      </x:c>
      <x:c r="C12" s="137" t="n">
        <x:v>4</x:v>
      </x:c>
      <x:c r="D12" s="138" t="str">
        <x:v>F0664</x:v>
      </x:c>
      <x:c r="E12" s="138" t="n">
        <x:v>200</x:v>
      </x:c>
      <x:c r="F12" s="138" t="str">
        <x:v>ml</x:v>
      </x:c>
      <x:c r="G12" s="138" t="str"/>
      <x:c r="H12" s="139" t="n">
        <x:v>180</x:v>
      </x:c>
      <x:c r="I12" s="139" t="n">
        <x:v>18</x:v>
      </x:c>
      <x:c r="J12" s="139" t="n">
        <x:v>8</x:v>
      </x:c>
      <x:c r="K12" s="139" t="n">
        <x:v>8</x:v>
      </x:c>
      <x:c r="L12" s="139" t="n">
        <x:v>0</x:v>
      </x:c>
      <x:c r="M12" s="139" t="n">
        <x:v>0.6</x:v>
      </x:c>
      <x:c r="N12" s="139" t="n">
        <x:v>0.7160000000000001</x:v>
      </x:c>
    </x:row>
    <x:row r="13">
      <x:c r="A13" s="137" t="str">
        <x:v>BR-002-I05</x:v>
      </x:c>
      <x:c r="B13" s="137" t="str">
        <x:v>BR-002-V1</x:v>
      </x:c>
      <x:c r="C13" s="137" t="n">
        <x:v>5</x:v>
      </x:c>
      <x:c r="D13" s="138" t="str">
        <x:v>F0422</x:v>
      </x:c>
      <x:c r="E13" s="138" t="n">
        <x:v>30</x:v>
      </x:c>
      <x:c r="F13" s="138" t="str">
        <x:v>g</x:v>
      </x:c>
      <x:c r="G13" s="138" t="str">
        <x:v>nach Geschmack</x:v>
      </x:c>
      <x:c r="H13" s="139" t="n">
        <x:v>16.5</x:v>
      </x:c>
      <x:c r="I13" s="139" t="n">
        <x:v>0.21</x:v>
      </x:c>
      <x:c r="J13" s="139" t="n">
        <x:v>3.5999999999999996</x:v>
      </x:c>
      <x:c r="K13" s="139" t="n">
        <x:v>0.09</x:v>
      </x:c>
      <x:c r="L13" s="139" t="n">
        <x:v>0.75</x:v>
      </x:c>
      <x:c r="M13" s="139" t="n">
        <x:v>0.006</x:v>
      </x:c>
      <x:c r="N13" s="139" t="n">
        <x:v>0.1494</x:v>
      </x:c>
    </x:row>
    <x:row r="14">
      <x:c r="A14" s="137" t="str">
        <x:v>BR-002-I06</x:v>
      </x:c>
      <x:c r="B14" s="137" t="str">
        <x:v>BR-002-V1</x:v>
      </x:c>
      <x:c r="C14" s="137" t="n">
        <x:v>6</x:v>
      </x:c>
      <x:c r="D14" s="138" t="str">
        <x:v>F0372</x:v>
      </x:c>
      <x:c r="E14" s="138" t="n">
        <x:v>30</x:v>
      </x:c>
      <x:c r="F14" s="138" t="str">
        <x:v>g</x:v>
      </x:c>
      <x:c r="G14" s="138" t="str">
        <x:v>nach Geschmack</x:v>
      </x:c>
      <x:c r="H14" s="139" t="n">
        <x:v>10.5</x:v>
      </x:c>
      <x:c r="I14" s="139" t="n">
        <x:v>0.6</x:v>
      </x:c>
      <x:c r="J14" s="139" t="n">
        <x:v>1.5</x:v>
      </x:c>
      <x:c r="K14" s="139" t="n">
        <x:v>0.12</x:v>
      </x:c>
      <x:c r="L14" s="139" t="n">
        <x:v>0.75</x:v>
      </x:c>
      <x:c r="M14" s="139" t="n">
        <x:v>0.018</x:v>
      </x:c>
      <x:c r="N14" s="139" t="n">
        <x:v>0.10740000000000001</x:v>
      </x:c>
    </x:row>
    <x:row r="15">
      <x:c r="A15" s="137" t="str">
        <x:v>BR-003-I01</x:v>
      </x:c>
      <x:c r="B15" s="137" t="str">
        <x:v>BR-003-V1</x:v>
      </x:c>
      <x:c r="C15" s="137" t="n">
        <x:v>1</x:v>
      </x:c>
      <x:c r="D15" s="138" t="str">
        <x:v>F0497</x:v>
      </x:c>
      <x:c r="E15" s="138" t="n">
        <x:v>30</x:v>
      </x:c>
      <x:c r="F15" s="138" t="str">
        <x:v>ml</x:v>
      </x:c>
      <x:c r="G15" s="138" t="str"/>
      <x:c r="H15" s="139" t="n">
        <x:v>265.2</x:v>
      </x:c>
      <x:c r="I15" s="139" t="n">
        <x:v>0</x:v>
      </x:c>
      <x:c r="J15" s="139" t="n">
        <x:v>0</x:v>
      </x:c>
      <x:c r="K15" s="139" t="n">
        <x:v>30</x:v>
      </x:c>
      <x:c r="L15" s="139" t="n">
        <x:v>0</x:v>
      </x:c>
      <x:c r="M15" s="139" t="n">
        <x:v>0</x:v>
      </x:c>
      <x:c r="N15" s="139" t="n">
        <x:v>0.35940000000000005</x:v>
      </x:c>
    </x:row>
    <x:row r="16">
      <x:c r="A16" s="137" t="str">
        <x:v>BR-003-I02</x:v>
      </x:c>
      <x:c r="B16" s="137" t="str">
        <x:v>BR-003-V1</x:v>
      </x:c>
      <x:c r="C16" s="137" t="n">
        <x:v>2</x:v>
      </x:c>
      <x:c r="D16" s="138" t="str">
        <x:v>F0406</x:v>
      </x:c>
      <x:c r="E16" s="138" t="n">
        <x:v>100</x:v>
      </x:c>
      <x:c r="F16" s="138" t="str">
        <x:v>g</x:v>
      </x:c>
      <x:c r="G16" s="138" t="str">
        <x:v>in dünne Scheiben geschnitten</x:v>
      </x:c>
      <x:c r="H16" s="139" t="n">
        <x:v>35</x:v>
      </x:c>
      <x:c r="I16" s="139" t="n">
        <x:v>2</x:v>
      </x:c>
      <x:c r="J16" s="139" t="n">
        <x:v>5</x:v>
      </x:c>
      <x:c r="K16" s="139" t="n">
        <x:v>0.4</x:v>
      </x:c>
      <x:c r="L16" s="139" t="n">
        <x:v>2.5</x:v>
      </x:c>
      <x:c r="M16" s="139" t="n">
        <x:v>0.06</x:v>
      </x:c>
      <x:c r="N16" s="139" t="n">
        <x:v>0.35800000000000004</x:v>
      </x:c>
    </x:row>
    <x:row r="17">
      <x:c r="A17" s="137" t="str">
        <x:v>BR-003-I03</x:v>
      </x:c>
      <x:c r="B17" s="137" t="str">
        <x:v>BR-003-V1</x:v>
      </x:c>
      <x:c r="C17" s="137" t="n">
        <x:v>3</x:v>
      </x:c>
      <x:c r="D17" s="138" t="str">
        <x:v>F0500</x:v>
      </x:c>
      <x:c r="E17" s="138" t="n">
        <x:v>240</x:v>
      </x:c>
      <x:c r="F17" s="138" t="str">
        <x:v>g</x:v>
      </x:c>
      <x:c r="G17" s="138" t="str">
        <x:v>in dünne Scheiben geschnitten</x:v>
      </x:c>
      <x:c r="H17" s="139" t="n">
        <x:v>96</x:v>
      </x:c>
      <x:c r="I17" s="139" t="n">
        <x:v>2.64</x:v>
      </x:c>
      <x:c r="J17" s="139" t="n">
        <x:v>19.2</x:v>
      </x:c>
      <x:c r="K17" s="139" t="n">
        <x:v>0.24</x:v>
      </x:c>
      <x:c r="L17" s="139" t="n">
        <x:v>3.36</x:v>
      </x:c>
      <x:c r="M17" s="139" t="n">
        <x:v>0.024</x:v>
      </x:c>
      <x:c r="N17" s="139" t="n">
        <x:v>0.35760000000000003</x:v>
      </x:c>
    </x:row>
    <x:row r="18">
      <x:c r="A18" s="137" t="str">
        <x:v>BR-003-I04</x:v>
      </x:c>
      <x:c r="B18" s="137" t="str">
        <x:v>BR-003-V1</x:v>
      </x:c>
      <x:c r="C18" s="137" t="n">
        <x:v>4</x:v>
      </x:c>
      <x:c r="D18" s="138" t="str">
        <x:v>F0036</x:v>
      </x:c>
      <x:c r="E18" s="138" t="n">
        <x:v>30</x:v>
      </x:c>
      <x:c r="F18" s="138" t="str">
        <x:v>g</x:v>
      </x:c>
      <x:c r="G18" s="138" t="str"/>
      <x:c r="H18" s="139" t="n">
        <x:v>10.5</x:v>
      </x:c>
      <x:c r="I18" s="139" t="n">
        <x:v>0.6</x:v>
      </x:c>
      <x:c r="J18" s="139" t="n">
        <x:v>1.5</x:v>
      </x:c>
      <x:c r="K18" s="139" t="n">
        <x:v>0.12</x:v>
      </x:c>
      <x:c r="L18" s="139" t="n">
        <x:v>0.75</x:v>
      </x:c>
      <x:c r="M18" s="139" t="n">
        <x:v>0.018</x:v>
      </x:c>
      <x:c r="N18" s="139" t="n">
        <x:v>0.10740000000000001</x:v>
      </x:c>
    </x:row>
    <x:row r="19">
      <x:c r="A19" s="137" t="str">
        <x:v>BR-003-I05</x:v>
      </x:c>
      <x:c r="B19" s="137" t="str">
        <x:v>BR-003-V1</x:v>
      </x:c>
      <x:c r="C19" s="137" t="n">
        <x:v>5</x:v>
      </x:c>
      <x:c r="D19" s="138" t="str">
        <x:v>F0085</x:v>
      </x:c>
      <x:c r="E19" s="138" t="n">
        <x:v>30</x:v>
      </x:c>
      <x:c r="F19" s="138" t="str">
        <x:v>g</x:v>
      </x:c>
      <x:c r="G19" s="138" t="str"/>
      <x:c r="H19" s="139" t="n">
        <x:v>105</x:v>
      </x:c>
      <x:c r="I19" s="139" t="n">
        <x:v>3.3</x:v>
      </x:c>
      <x:c r="J19" s="139" t="n">
        <x:v>20.4</x:v>
      </x:c>
      <x:c r="K19" s="139" t="n">
        <x:v>0.8999999999999999</x:v>
      </x:c>
      <x:c r="L19" s="139" t="n">
        <x:v>2.1</x:v>
      </x:c>
      <x:c r="M19" s="139" t="n">
        <x:v>0.015</x:v>
      </x:c>
      <x:c r="N19" s="139" t="n">
        <x:v>0.1194</x:v>
      </x:c>
    </x:row>
    <x:row r="20">
      <x:c r="A20" s="137" t="str">
        <x:v>BR-003-I06</x:v>
      </x:c>
      <x:c r="B20" s="137" t="str">
        <x:v>BR-003-V1</x:v>
      </x:c>
      <x:c r="C20" s="137" t="n">
        <x:v>6</x:v>
      </x:c>
      <x:c r="D20" s="138" t="str">
        <x:v>F0516</x:v>
      </x:c>
      <x:c r="E20" s="138" t="n">
        <x:v>25</x:v>
      </x:c>
      <x:c r="F20" s="138" t="str">
        <x:v>g</x:v>
      </x:c>
      <x:c r="G20" s="138" t="str"/>
      <x:c r="H20" s="139" t="n">
        <x:v>98</x:v>
      </x:c>
      <x:c r="I20" s="139" t="n">
        <x:v>8.25</x:v>
      </x:c>
      <x:c r="J20" s="139" t="n">
        <x:v>0</x:v>
      </x:c>
      <x:c r="K20" s="139" t="n">
        <x:v>7</x:v>
      </x:c>
      <x:c r="L20" s="139" t="n">
        <x:v>0</x:v>
      </x:c>
      <x:c r="M20" s="139" t="n">
        <x:v>0.4</x:v>
      </x:c>
      <x:c r="N20" s="139" t="n">
        <x:v>0.49833333333333335</x:v>
      </x:c>
    </x:row>
    <x:row r="21">
      <x:c r="A21" s="137" t="str">
        <x:v>BR-003-I07</x:v>
      </x:c>
      <x:c r="B21" s="137" t="str">
        <x:v>BR-003-V1</x:v>
      </x:c>
      <x:c r="C21" s="137" t="n">
        <x:v>7</x:v>
      </x:c>
      <x:c r="D21" s="138" t="str">
        <x:v>F0719</x:v>
      </x:c>
      <x:c r="E21" s="138" t="n">
        <x:v>400</x:v>
      </x:c>
      <x:c r="F21" s="138" t="str">
        <x:v>g</x:v>
      </x:c>
      <x:c r="G21" s="138" t="str">
        <x:v>gehackt</x:v>
      </x:c>
      <x:c r="H21" s="139" t="n">
        <x:v>140</x:v>
      </x:c>
      <x:c r="I21" s="139" t="n">
        <x:v>8</x:v>
      </x:c>
      <x:c r="J21" s="139" t="n">
        <x:v>20</x:v>
      </x:c>
      <x:c r="K21" s="139" t="n">
        <x:v>1.6</x:v>
      </x:c>
      <x:c r="L21" s="139" t="n">
        <x:v>10</x:v>
      </x:c>
      <x:c r="M21" s="139" t="n">
        <x:v>0.24</x:v>
      </x:c>
      <x:c r="N21" s="139" t="n">
        <x:v>1.4320000000000002</x:v>
      </x:c>
    </x:row>
    <x:row r="22">
      <x:c r="A22" s="137" t="str">
        <x:v>BR-003-I08</x:v>
      </x:c>
      <x:c r="B22" s="137" t="str">
        <x:v>BR-003-V1</x:v>
      </x:c>
      <x:c r="C22" s="137" t="n">
        <x:v>8</x:v>
      </x:c>
      <x:c r="D22" s="138" t="str">
        <x:v>F0446</x:v>
      </x:c>
      <x:c r="E22" s="138" t="n">
        <x:v>240</x:v>
      </x:c>
      <x:c r="F22" s="138" t="str">
        <x:v>g</x:v>
      </x:c>
      <x:c r="G22" s="138" t="str"/>
      <x:c r="H22" s="139" t="n">
        <x:v>84</x:v>
      </x:c>
      <x:c r="I22" s="139" t="n">
        <x:v>4.8</x:v>
      </x:c>
      <x:c r="J22" s="139" t="n">
        <x:v>12</x:v>
      </x:c>
      <x:c r="K22" s="139" t="n">
        <x:v>0.96</x:v>
      </x:c>
      <x:c r="L22" s="139" t="n">
        <x:v>6</x:v>
      </x:c>
      <x:c r="M22" s="139" t="n">
        <x:v>0.144</x:v>
      </x:c>
      <x:c r="N22" s="139" t="n">
        <x:v>0.8592000000000001</x:v>
      </x:c>
    </x:row>
    <x:row r="23">
      <x:c r="A23" s="137" t="str">
        <x:v>BR-004-I01</x:v>
      </x:c>
      <x:c r="B23" s="137" t="str">
        <x:v>BR-004-V1</x:v>
      </x:c>
      <x:c r="C23" s="137" t="n">
        <x:v>1</x:v>
      </x:c>
      <x:c r="D23" s="138" t="str">
        <x:v>F0147</x:v>
      </x:c>
      <x:c r="E23" s="138" t="n">
        <x:v>270</x:v>
      </x:c>
      <x:c r="F23" s="138" t="str">
        <x:v>g</x:v>
      </x:c>
      <x:c r="G23" s="138" t="str">
        <x:v>geviertelt</x:v>
      </x:c>
      <x:c r="H23" s="139" t="n">
        <x:v>94.5</x:v>
      </x:c>
      <x:c r="I23" s="139" t="n">
        <x:v>5.4</x:v>
      </x:c>
      <x:c r="J23" s="139" t="n">
        <x:v>13.5</x:v>
      </x:c>
      <x:c r="K23" s="139" t="n">
        <x:v>1.08</x:v>
      </x:c>
      <x:c r="L23" s="139" t="n">
        <x:v>6.75</x:v>
      </x:c>
      <x:c r="M23" s="139" t="n">
        <x:v>0.162</x:v>
      </x:c>
      <x:c r="N23" s="139" t="n">
        <x:v>0.9666000000000001</x:v>
      </x:c>
    </x:row>
    <x:row r="24">
      <x:c r="A24" s="137" t="str">
        <x:v>BR-004-I02</x:v>
      </x:c>
      <x:c r="B24" s="137" t="str">
        <x:v>BR-004-V1</x:v>
      </x:c>
      <x:c r="C24" s="137" t="n">
        <x:v>2</x:v>
      </x:c>
      <x:c r="D24" s="138" t="str">
        <x:v>F0500</x:v>
      </x:c>
      <x:c r="E24" s="138" t="n">
        <x:v>120</x:v>
      </x:c>
      <x:c r="F24" s="138" t="str">
        <x:v>g</x:v>
      </x:c>
      <x:c r="G24" s="138" t="str">
        <x:v>fein gehackt</x:v>
      </x:c>
      <x:c r="H24" s="139" t="n">
        <x:v>48</x:v>
      </x:c>
      <x:c r="I24" s="139" t="n">
        <x:v>1.32</x:v>
      </x:c>
      <x:c r="J24" s="139" t="n">
        <x:v>9.6</x:v>
      </x:c>
      <x:c r="K24" s="139" t="n">
        <x:v>0.12</x:v>
      </x:c>
      <x:c r="L24" s="139" t="n">
        <x:v>1.68</x:v>
      </x:c>
      <x:c r="M24" s="139" t="n">
        <x:v>0.012</x:v>
      </x:c>
      <x:c r="N24" s="139" t="n">
        <x:v>0.17880000000000001</x:v>
      </x:c>
    </x:row>
    <x:row r="25">
      <x:c r="A25" s="137" t="str">
        <x:v>BR-004-I03</x:v>
      </x:c>
      <x:c r="B25" s="137" t="str">
        <x:v>BR-004-V1</x:v>
      </x:c>
      <x:c r="C25" s="137" t="n">
        <x:v>3</x:v>
      </x:c>
      <x:c r="D25" s="138" t="str">
        <x:v>F0421</x:v>
      </x:c>
      <x:c r="E25" s="138" t="n">
        <x:v>35</x:v>
      </x:c>
      <x:c r="F25" s="138" t="str">
        <x:v>g</x:v>
      </x:c>
      <x:c r="G25" s="138" t="str">
        <x:v>Saft ausgepresst</x:v>
      </x:c>
      <x:c r="H25" s="139" t="n">
        <x:v>10.5</x:v>
      </x:c>
      <x:c r="I25" s="139" t="n">
        <x:v>0.24499999999999997</x:v>
      </x:c>
      <x:c r="J25" s="139" t="n">
        <x:v>2.695</x:v>
      </x:c>
      <x:c r="K25" s="139" t="n">
        <x:v>0.06999999999999999</x:v>
      </x:c>
      <x:c r="L25" s="139" t="n">
        <x:v>0.9799999999999999</x:v>
      </x:c>
      <x:c r="M25" s="139" t="n">
        <x:v>0.0034999999999999996</x:v>
      </x:c>
      <x:c r="N25" s="139" t="n">
        <x:v>0.23216666666666666</x:v>
      </x:c>
    </x:row>
    <x:row r="26">
      <x:c r="A26" s="137" t="str">
        <x:v>BR-004-I04</x:v>
      </x:c>
      <x:c r="B26" s="137" t="str">
        <x:v>BR-004-V1</x:v>
      </x:c>
      <x:c r="C26" s="137" t="n">
        <x:v>4</x:v>
      </x:c>
      <x:c r="D26" s="138" t="str">
        <x:v>F0497</x:v>
      </x:c>
      <x:c r="E26" s="138" t="n">
        <x:v>60</x:v>
      </x:c>
      <x:c r="F26" s="138" t="str">
        <x:v>ml</x:v>
      </x:c>
      <x:c r="G26" s="138" t="str"/>
      <x:c r="H26" s="139" t="n">
        <x:v>530.4</x:v>
      </x:c>
      <x:c r="I26" s="139" t="n">
        <x:v>0</x:v>
      </x:c>
      <x:c r="J26" s="139" t="n">
        <x:v>0</x:v>
      </x:c>
      <x:c r="K26" s="139" t="n">
        <x:v>60</x:v>
      </x:c>
      <x:c r="L26" s="139" t="n">
        <x:v>0</x:v>
      </x:c>
      <x:c r="M26" s="139" t="n">
        <x:v>0</x:v>
      </x:c>
      <x:c r="N26" s="139" t="n">
        <x:v>0.7188000000000001</x:v>
      </x:c>
    </x:row>
    <x:row r="27">
      <x:c r="A27" s="137" t="str">
        <x:v>BR-004-I05</x:v>
      </x:c>
      <x:c r="B27" s="137" t="str">
        <x:v>BR-004-V1</x:v>
      </x:c>
      <x:c r="C27" s="137" t="n">
        <x:v>5</x:v>
      </x:c>
      <x:c r="D27" s="138" t="str">
        <x:v>F0315</x:v>
      </x:c>
      <x:c r="E27" s="138" t="n">
        <x:v>10</x:v>
      </x:c>
      <x:c r="F27" s="138" t="str">
        <x:v>g</x:v>
      </x:c>
      <x:c r="G27" s="138" t="str">
        <x:v>zerdrückt</x:v>
      </x:c>
      <x:c r="H27" s="139" t="n">
        <x:v>3.5</x:v>
      </x:c>
      <x:c r="I27" s="139" t="n">
        <x:v>0.2</x:v>
      </x:c>
      <x:c r="J27" s="139" t="n">
        <x:v>0.5</x:v>
      </x:c>
      <x:c r="K27" s="139" t="n">
        <x:v>0.04000000000000001</x:v>
      </x:c>
      <x:c r="L27" s="139" t="n">
        <x:v>0.25</x:v>
      </x:c>
      <x:c r="M27" s="139" t="n">
        <x:v>0.006</x:v>
      </x:c>
      <x:c r="N27" s="139" t="n">
        <x:v>0.035800000000000005</x:v>
      </x:c>
    </x:row>
    <x:row r="28">
      <x:c r="A28" s="137" t="str">
        <x:v>BR-004-I06</x:v>
      </x:c>
      <x:c r="B28" s="137" t="str">
        <x:v>BR-004-V1</x:v>
      </x:c>
      <x:c r="C28" s="137" t="n">
        <x:v>6</x:v>
      </x:c>
      <x:c r="D28" s="138" t="str">
        <x:v>F0350</x:v>
      </x:c>
      <x:c r="E28" s="138" t="n">
        <x:v>5</x:v>
      </x:c>
      <x:c r="F28" s="138" t="str">
        <x:v>g</x:v>
      </x:c>
      <x:c r="G28" s="138" t="str"/>
      <x:c r="H28" s="139" t="n">
        <x:v>12.5</x:v>
      </x:c>
      <x:c r="I28" s="139" t="n">
        <x:v>0.4</x:v>
      </x:c>
      <x:c r="J28" s="139" t="n">
        <x:v>2.25</x:v>
      </x:c>
      <x:c r="K28" s="139" t="n">
        <x:v>0.4</x:v>
      </x:c>
      <x:c r="L28" s="139" t="n">
        <x:v>1</x:v>
      </x:c>
      <x:c r="M28" s="139" t="n">
        <x:v>0.010000000000000002</x:v>
      </x:c>
      <x:c r="N28" s="139" t="n">
        <x:v>0.012900000000000002</x:v>
      </x:c>
    </x:row>
    <x:row r="29">
      <x:c r="A29" s="137" t="str">
        <x:v>BR-004-I07</x:v>
      </x:c>
      <x:c r="B29" s="137" t="str">
        <x:v>BR-004-V1</x:v>
      </x:c>
      <x:c r="C29" s="137" t="n">
        <x:v>7</x:v>
      </x:c>
      <x:c r="D29" s="138" t="str">
        <x:v>F0176</x:v>
      </x:c>
      <x:c r="E29" s="138" t="n">
        <x:v>10</x:v>
      </x:c>
      <x:c r="F29" s="138" t="str">
        <x:v>g</x:v>
      </x:c>
      <x:c r="G29" s="138" t="str">
        <x:v>oder 1 TL Chiliflocken</x:v>
      </x:c>
      <x:c r="H29" s="139" t="n">
        <x:v>9</x:v>
      </x:c>
      <x:c r="I29" s="139" t="n">
        <x:v>0.30000000000000004</x:v>
      </x:c>
      <x:c r="J29" s="139" t="n">
        <x:v>1.2000000000000002</x:v>
      </x:c>
      <x:c r="K29" s="139" t="n">
        <x:v>0.4</x:v>
      </x:c>
      <x:c r="L29" s="139" t="n">
        <x:v>0.2</x:v>
      </x:c>
      <x:c r="M29" s="139" t="n">
        <x:v>0.12</x:v>
      </x:c>
      <x:c r="N29" s="139" t="n">
        <x:v>0.0398</x:v>
      </x:c>
    </x:row>
    <x:row r="30">
      <x:c r="A30" s="137" t="str">
        <x:v>BR-004-I08</x:v>
      </x:c>
      <x:c r="B30" s="137" t="str">
        <x:v>BR-004-V1</x:v>
      </x:c>
      <x:c r="C30" s="137" t="n">
        <x:v>8</x:v>
      </x:c>
      <x:c r="D30" s="138" t="str">
        <x:v>F0069</x:v>
      </x:c>
      <x:c r="E30" s="138" t="n">
        <x:v>400</x:v>
      </x:c>
      <x:c r="F30" s="138" t="str">
        <x:v>g</x:v>
      </x:c>
      <x:c r="G30" s="138" t="str">
        <x:v>abgetropft</x:v>
      </x:c>
      <x:c r="H30" s="139" t="n">
        <x:v>480</x:v>
      </x:c>
      <x:c r="I30" s="139" t="n">
        <x:v>28</x:v>
      </x:c>
      <x:c r="J30" s="139" t="n">
        <x:v>64</x:v>
      </x:c>
      <x:c r="K30" s="139" t="n">
        <x:v>8</x:v>
      </x:c>
      <x:c r="L30" s="139" t="n">
        <x:v>24</x:v>
      </x:c>
      <x:c r="M30" s="139" t="n">
        <x:v>1.6</x:v>
      </x:c>
      <x:c r="N30" s="139" t="n">
        <x:v>1.192</x:v>
      </x:c>
    </x:row>
    <x:row r="31">
      <x:c r="A31" s="137" t="str">
        <x:v>BR-004-I09</x:v>
      </x:c>
      <x:c r="B31" s="137" t="str">
        <x:v>BR-004-V1</x:v>
      </x:c>
      <x:c r="C31" s="137" t="n">
        <x:v>9</x:v>
      </x:c>
      <x:c r="D31" s="138" t="str">
        <x:v>F0203</x:v>
      </x:c>
      <x:c r="E31" s="138" t="n">
        <x:v>30</x:v>
      </x:c>
      <x:c r="F31" s="138" t="str">
        <x:v>g</x:v>
      </x:c>
      <x:c r="G31" s="138" t="str">
        <x:v>gehackt</x:v>
      </x:c>
      <x:c r="H31" s="139" t="n">
        <x:v>75</x:v>
      </x:c>
      <x:c r="I31" s="139" t="n">
        <x:v>2.4</x:v>
      </x:c>
      <x:c r="J31" s="139" t="n">
        <x:v>13.5</x:v>
      </x:c>
      <x:c r="K31" s="139" t="n">
        <x:v>2.4</x:v>
      </x:c>
      <x:c r="L31" s="139" t="n">
        <x:v>6</x:v>
      </x:c>
      <x:c r="M31" s="139" t="n">
        <x:v>0.06</x:v>
      </x:c>
      <x:c r="N31" s="139" t="n">
        <x:v>0.07740000000000001</x:v>
      </x:c>
    </x:row>
    <x:row r="32">
      <x:c r="A32" s="137" t="str">
        <x:v>BR-004-I10</x:v>
      </x:c>
      <x:c r="B32" s="137" t="str">
        <x:v>BR-004-V1</x:v>
      </x:c>
      <x:c r="C32" s="137" t="n">
        <x:v>10</x:v>
      </x:c>
      <x:c r="D32" s="138" t="str">
        <x:v>F0083</x:v>
      </x:c>
      <x:c r="E32" s="138" t="n">
        <x:v>30</x:v>
      </x:c>
      <x:c r="F32" s="138" t="str">
        <x:v>g</x:v>
      </x:c>
      <x:c r="G32" s="138" t="str"/>
      <x:c r="H32" s="139" t="n">
        <x:v>105</x:v>
      </x:c>
      <x:c r="I32" s="139" t="n">
        <x:v>3.3</x:v>
      </x:c>
      <x:c r="J32" s="139" t="n">
        <x:v>20.4</x:v>
      </x:c>
      <x:c r="K32" s="139" t="n">
        <x:v>0.8999999999999999</x:v>
      </x:c>
      <x:c r="L32" s="139" t="n">
        <x:v>2.1</x:v>
      </x:c>
      <x:c r="M32" s="139" t="n">
        <x:v>0.015</x:v>
      </x:c>
      <x:c r="N32" s="139" t="n">
        <x:v>0.1194</x:v>
      </x:c>
    </x:row>
    <x:row r="33">
      <x:c r="A33" s="137" t="str">
        <x:v>BR-004-I11</x:v>
      </x:c>
      <x:c r="B33" s="137" t="str">
        <x:v>BR-004-V1</x:v>
      </x:c>
      <x:c r="C33" s="137" t="n">
        <x:v>11</x:v>
      </x:c>
      <x:c r="D33" s="138" t="str">
        <x:v>F0027</x:v>
      </x:c>
      <x:c r="E33" s="138" t="n">
        <x:v>150</x:v>
      </x:c>
      <x:c r="F33" s="138" t="str">
        <x:v>g</x:v>
      </x:c>
      <x:c r="G33" s="138" t="str">
        <x:v>fein geschnitten</x:v>
      </x:c>
      <x:c r="H33" s="139" t="n">
        <x:v>240</x:v>
      </x:c>
      <x:c r="I33" s="139" t="n">
        <x:v>3</x:v>
      </x:c>
      <x:c r="J33" s="139" t="n">
        <x:v>2.7</x:v>
      </x:c>
      <x:c r="K33" s="139" t="n">
        <x:v>22.049999999999997</x:v>
      </x:c>
      <x:c r="L33" s="139" t="n">
        <x:v>10.05</x:v>
      </x:c>
      <x:c r="M33" s="139" t="n">
        <x:v>0.03</x:v>
      </x:c>
      <x:c r="N33" s="139" t="n">
        <x:v>1.1175</x:v>
      </x:c>
    </x:row>
    <x:row r="34">
      <x:c r="A34" s="137" t="str">
        <x:v>BR-005-I01</x:v>
      </x:c>
      <x:c r="B34" s="137" t="str">
        <x:v>BR-005-V1</x:v>
      </x:c>
      <x:c r="C34" s="137" t="n">
        <x:v>1</x:v>
      </x:c>
      <x:c r="D34" s="138" t="str">
        <x:v>F0570</x:v>
      </x:c>
      <x:c r="E34" s="138" t="n">
        <x:v>85</x:v>
      </x:c>
      <x:c r="F34" s="138" t="str">
        <x:v>g</x:v>
      </x:c>
      <x:c r="G34" s="138" t="str"/>
      <x:c r="H34" s="139" t="n">
        <x:v>297.5</x:v>
      </x:c>
      <x:c r="I34" s="139" t="n">
        <x:v>9.35</x:v>
      </x:c>
      <x:c r="J34" s="139" t="n">
        <x:v>57.8</x:v>
      </x:c>
      <x:c r="K34" s="139" t="n">
        <x:v>2.55</x:v>
      </x:c>
      <x:c r="L34" s="139" t="n">
        <x:v>5.95</x:v>
      </x:c>
      <x:c r="M34" s="139" t="n">
        <x:v>0.0425</x:v>
      </x:c>
      <x:c r="N34" s="139" t="n">
        <x:v>0.3383</x:v>
      </x:c>
    </x:row>
    <x:row r="35">
      <x:c r="A35" s="137" t="str">
        <x:v>BR-005-I02</x:v>
      </x:c>
      <x:c r="B35" s="137" t="str">
        <x:v>BR-005-V1</x:v>
      </x:c>
      <x:c r="C35" s="137" t="n">
        <x:v>2</x:v>
      </x:c>
      <x:c r="D35" s="138" t="str">
        <x:v>F0182</x:v>
      </x:c>
      <x:c r="E35" s="138" t="n">
        <x:v>25</x:v>
      </x:c>
      <x:c r="F35" s="138" t="str">
        <x:v>g</x:v>
      </x:c>
      <x:c r="G35" s="138" t="str">
        <x:v>plus etwas mehr zum Servieren</x:v>
      </x:c>
      <x:c r="H35" s="139" t="n">
        <x:v>62.5</x:v>
      </x:c>
      <x:c r="I35" s="139" t="n">
        <x:v>2</x:v>
      </x:c>
      <x:c r="J35" s="139" t="n">
        <x:v>11.25</x:v>
      </x:c>
      <x:c r="K35" s="139" t="n">
        <x:v>2</x:v>
      </x:c>
      <x:c r="L35" s="139" t="n">
        <x:v>5</x:v>
      </x:c>
      <x:c r="M35" s="139" t="n">
        <x:v>0.05</x:v>
      </x:c>
      <x:c r="N35" s="139" t="n">
        <x:v>0.0645</x:v>
      </x:c>
    </x:row>
    <x:row r="36">
      <x:c r="A36" s="137" t="str">
        <x:v>BR-005-I03</x:v>
      </x:c>
      <x:c r="B36" s="137" t="str">
        <x:v>BR-005-V1</x:v>
      </x:c>
      <x:c r="C36" s="137" t="n">
        <x:v>3</x:v>
      </x:c>
      <x:c r="D36" s="138" t="str">
        <x:v>F0693</x:v>
      </x:c>
      <x:c r="E36" s="138" t="n">
        <x:v>250</x:v>
      </x:c>
      <x:c r="F36" s="138" t="str">
        <x:v>ml</x:v>
      </x:c>
      <x:c r="G36" s="138" t="str">
        <x:v>plus 4 EL zum Servieren</x:v>
      </x:c>
      <x:c r="H36" s="139" t="n">
        <x:v>225</x:v>
      </x:c>
      <x:c r="I36" s="139" t="n">
        <x:v>22.5</x:v>
      </x:c>
      <x:c r="J36" s="139" t="n">
        <x:v>10</x:v>
      </x:c>
      <x:c r="K36" s="139" t="n">
        <x:v>10</x:v>
      </x:c>
      <x:c r="L36" s="139" t="n">
        <x:v>0</x:v>
      </x:c>
      <x:c r="M36" s="139" t="n">
        <x:v>0.75</x:v>
      </x:c>
      <x:c r="N36" s="139" t="n">
        <x:v>0.895</x:v>
      </x:c>
    </x:row>
    <x:row r="37">
      <x:c r="A37" s="137" t="str">
        <x:v>BR-005-I04</x:v>
      </x:c>
      <x:c r="B37" s="137" t="str">
        <x:v>BR-005-V1</x:v>
      </x:c>
      <x:c r="C37" s="137" t="n">
        <x:v>4</x:v>
      </x:c>
      <x:c r="D37" s="138" t="str">
        <x:v>F0015</x:v>
      </x:c>
      <x:c r="E37" s="138" t="n">
        <x:v>320</x:v>
      </x:c>
      <x:c r="F37" s="138" t="str">
        <x:v>g</x:v>
      </x:c>
      <x:c r="G37" s="138" t="str">
        <x:v>vorzugsweise rot</x:v>
      </x:c>
      <x:c r="H37" s="139" t="n">
        <x:v>176</x:v>
      </x:c>
      <x:c r="I37" s="139" t="n">
        <x:v>2.2399999999999998</x:v>
      </x:c>
      <x:c r="J37" s="139" t="n">
        <x:v>38.400000000000006</x:v>
      </x:c>
      <x:c r="K37" s="139" t="n">
        <x:v>0.96</x:v>
      </x:c>
      <x:c r="L37" s="139" t="n">
        <x:v>8</x:v>
      </x:c>
      <x:c r="M37" s="139" t="n">
        <x:v>0.064</x:v>
      </x:c>
      <x:c r="N37" s="139" t="n">
        <x:v>1.5936</x:v>
      </x:c>
    </x:row>
    <x:row r="38">
      <x:c r="A38" s="137" t="str">
        <x:v>BR-005-I05</x:v>
      </x:c>
      <x:c r="B38" s="137" t="str">
        <x:v>BR-005-V1</x:v>
      </x:c>
      <x:c r="C38" s="137" t="n">
        <x:v>5</x:v>
      </x:c>
      <x:c r="D38" s="138" t="str">
        <x:v>F0592</x:v>
      </x:c>
      <x:c r="E38" s="138" t="n">
        <x:v>15</x:v>
      </x:c>
      <x:c r="F38" s="138" t="str">
        <x:v>g</x:v>
      </x:c>
      <x:c r="G38" s="138" t="str"/>
      <x:c r="H38" s="139" t="n">
        <x:v>5.25</x:v>
      </x:c>
      <x:c r="I38" s="139" t="n">
        <x:v>0.3</x:v>
      </x:c>
      <x:c r="J38" s="139" t="n">
        <x:v>0.75</x:v>
      </x:c>
      <x:c r="K38" s="139" t="n">
        <x:v>0.06</x:v>
      </x:c>
      <x:c r="L38" s="139" t="n">
        <x:v>0.375</x:v>
      </x:c>
      <x:c r="M38" s="139" t="n">
        <x:v>0.009</x:v>
      </x:c>
      <x:c r="N38" s="139" t="n">
        <x:v>0.053700000000000005</x:v>
      </x:c>
    </x:row>
    <x:row r="39">
      <x:c r="A39" s="137" t="str">
        <x:v>BR-005-I06</x:v>
      </x:c>
      <x:c r="B39" s="137" t="str">
        <x:v>BR-005-V1</x:v>
      </x:c>
      <x:c r="C39" s="137" t="n">
        <x:v>6</x:v>
      </x:c>
      <x:c r="D39" s="138" t="str">
        <x:v>F0805</x:v>
      </x:c>
      <x:c r="E39" s="138" t="n">
        <x:v>30</x:v>
      </x:c>
      <x:c r="F39" s="138" t="str">
        <x:v>g</x:v>
      </x:c>
      <x:c r="G39" s="138" t="str">
        <x:v>etwa 15 g, gebrochen</x:v>
      </x:c>
      <x:c r="H39" s="139" t="n">
        <x:v>174</x:v>
      </x:c>
      <x:c r="I39" s="139" t="n">
        <x:v>6</x:v>
      </x:c>
      <x:c r="J39" s="139" t="n">
        <x:v>3.5999999999999996</x:v>
      </x:c>
      <x:c r="K39" s="139" t="n">
        <x:v>15</x:v>
      </x:c>
      <x:c r="L39" s="139" t="n">
        <x:v>3</x:v>
      </x:c>
      <x:c r="M39" s="139" t="n">
        <x:v>0.006</x:v>
      </x:c>
      <x:c r="N39" s="139" t="n">
        <x:v>0.1794</x:v>
      </x:c>
    </x:row>
    <x:row r="40">
      <x:c r="A40" s="137" t="str">
        <x:v>BR-006-I01</x:v>
      </x:c>
      <x:c r="B40" s="137" t="str">
        <x:v>BR-006-V1</x:v>
      </x:c>
      <x:c r="C40" s="137" t="n">
        <x:v>1</x:v>
      </x:c>
      <x:c r="D40" s="138" t="str">
        <x:v>F0587</x:v>
      </x:c>
      <x:c r="E40" s="138" t="n">
        <x:v>75</x:v>
      </x:c>
      <x:c r="F40" s="138" t="str">
        <x:v>g</x:v>
      </x:c>
      <x:c r="G40" s="138" t="str"/>
      <x:c r="H40" s="139" t="n">
        <x:v>262.5</x:v>
      </x:c>
      <x:c r="I40" s="139" t="n">
        <x:v>8.25</x:v>
      </x:c>
      <x:c r="J40" s="139" t="n">
        <x:v>51</x:v>
      </x:c>
      <x:c r="K40" s="139" t="n">
        <x:v>2.25</x:v>
      </x:c>
      <x:c r="L40" s="139" t="n">
        <x:v>5.25</x:v>
      </x:c>
      <x:c r="M40" s="139" t="n">
        <x:v>0.037500000000000006</x:v>
      </x:c>
      <x:c r="N40" s="139" t="n">
        <x:v>0.2985</x:v>
      </x:c>
    </x:row>
    <x:row r="41">
      <x:c r="A41" s="137" t="str">
        <x:v>BR-006-I02</x:v>
      </x:c>
      <x:c r="B41" s="137" t="str">
        <x:v>BR-006-V1</x:v>
      </x:c>
      <x:c r="C41" s="137" t="n">
        <x:v>2</x:v>
      </x:c>
      <x:c r="D41" s="138" t="str">
        <x:v>F0570</x:v>
      </x:c>
      <x:c r="E41" s="138" t="n">
        <x:v>25</x:v>
      </x:c>
      <x:c r="F41" s="138" t="str">
        <x:v>g</x:v>
      </x:c>
      <x:c r="G41" s="138" t="str"/>
      <x:c r="H41" s="139" t="n">
        <x:v>87.5</x:v>
      </x:c>
      <x:c r="I41" s="139" t="n">
        <x:v>2.75</x:v>
      </x:c>
      <x:c r="J41" s="139" t="n">
        <x:v>17</x:v>
      </x:c>
      <x:c r="K41" s="139" t="n">
        <x:v>0.75</x:v>
      </x:c>
      <x:c r="L41" s="139" t="n">
        <x:v>1.75</x:v>
      </x:c>
      <x:c r="M41" s="139" t="n">
        <x:v>0.0125</x:v>
      </x:c>
      <x:c r="N41" s="139" t="n">
        <x:v>0.0995</x:v>
      </x:c>
    </x:row>
    <x:row r="42">
      <x:c r="A42" s="137" t="str">
        <x:v>BR-006-I03</x:v>
      </x:c>
      <x:c r="B42" s="137" t="str">
        <x:v>BR-006-V1</x:v>
      </x:c>
      <x:c r="C42" s="137" t="n">
        <x:v>3</x:v>
      </x:c>
      <x:c r="D42" s="138" t="str">
        <x:v>F0125</x:v>
      </x:c>
      <x:c r="E42" s="138" t="n">
        <x:v>200</x:v>
      </x:c>
      <x:c r="F42" s="138" t="str">
        <x:v>g</x:v>
      </x:c>
      <x:c r="G42" s="138" t="str"/>
      <x:c r="H42" s="139" t="n">
        <x:v>70</x:v>
      </x:c>
      <x:c r="I42" s="139" t="n">
        <x:v>4</x:v>
      </x:c>
      <x:c r="J42" s="139" t="n">
        <x:v>10</x:v>
      </x:c>
      <x:c r="K42" s="139" t="n">
        <x:v>0.8</x:v>
      </x:c>
      <x:c r="L42" s="139" t="n">
        <x:v>5</x:v>
      </x:c>
      <x:c r="M42" s="139" t="n">
        <x:v>0.12</x:v>
      </x:c>
      <x:c r="N42" s="139" t="n">
        <x:v>0.7160000000000001</x:v>
      </x:c>
    </x:row>
    <x:row r="43">
      <x:c r="A43" s="137" t="str">
        <x:v>BR-006-I04</x:v>
      </x:c>
      <x:c r="B43" s="137" t="str">
        <x:v>BR-006-V1</x:v>
      </x:c>
      <x:c r="C43" s="137" t="n">
        <x:v>4</x:v>
      </x:c>
      <x:c r="D43" s="138" t="str">
        <x:v>F0008</x:v>
      </x:c>
      <x:c r="E43" s="138" t="n">
        <x:v>250</x:v>
      </x:c>
      <x:c r="F43" s="138" t="str">
        <x:v>ml</x:v>
      </x:c>
      <x:c r="G43" s="138" t="str"/>
      <x:c r="H43" s="139" t="n">
        <x:v>225</x:v>
      </x:c>
      <x:c r="I43" s="139" t="n">
        <x:v>22.5</x:v>
      </x:c>
      <x:c r="J43" s="139" t="n">
        <x:v>10</x:v>
      </x:c>
      <x:c r="K43" s="139" t="n">
        <x:v>10</x:v>
      </x:c>
      <x:c r="L43" s="139" t="n">
        <x:v>0</x:v>
      </x:c>
      <x:c r="M43" s="139" t="n">
        <x:v>0.75</x:v>
      </x:c>
      <x:c r="N43" s="139" t="n">
        <x:v>0.895</x:v>
      </x:c>
    </x:row>
    <x:row r="44">
      <x:c r="A44" s="137" t="str">
        <x:v>BR-006-I05</x:v>
      </x:c>
      <x:c r="B44" s="137" t="str">
        <x:v>BR-006-V1</x:v>
      </x:c>
      <x:c r="C44" s="137" t="n">
        <x:v>5</x:v>
      </x:c>
      <x:c r="D44" s="138" t="str">
        <x:v>F0525</x:v>
      </x:c>
      <x:c r="E44" s="138" t="n">
        <x:v>100</x:v>
      </x:c>
      <x:c r="F44" s="138" t="str">
        <x:v>g</x:v>
      </x:c>
      <x:c r="G44" s="138" t="str">
        <x:v>in Scheiben geschnitten</x:v>
      </x:c>
      <x:c r="H44" s="139" t="n">
        <x:v>120</x:v>
      </x:c>
      <x:c r="I44" s="139" t="n">
        <x:v>7</x:v>
      </x:c>
      <x:c r="J44" s="139" t="n">
        <x:v>16</x:v>
      </x:c>
      <x:c r="K44" s="139" t="n">
        <x:v>2</x:v>
      </x:c>
      <x:c r="L44" s="139" t="n">
        <x:v>6</x:v>
      </x:c>
      <x:c r="M44" s="139" t="n">
        <x:v>0.4</x:v>
      </x:c>
      <x:c r="N44" s="139" t="n">
        <x:v>0.298</x:v>
      </x:c>
    </x:row>
    <x:row r="45">
      <x:c r="A45" s="137" t="str">
        <x:v>BR-006-I06</x:v>
      </x:c>
      <x:c r="B45" s="137" t="str">
        <x:v>BR-006-V1</x:v>
      </x:c>
      <x:c r="C45" s="137" t="n">
        <x:v>6</x:v>
      </x:c>
      <x:c r="D45" s="138" t="str">
        <x:v>F0438</x:v>
      </x:c>
      <x:c r="E45" s="138" t="n">
        <x:v>5</x:v>
      </x:c>
      <x:c r="F45" s="138" t="str">
        <x:v>g</x:v>
      </x:c>
      <x:c r="G45" s="138" t="str"/>
      <x:c r="H45" s="139" t="n">
        <x:v>1.75</x:v>
      </x:c>
      <x:c r="I45" s="139" t="n">
        <x:v>0.1</x:v>
      </x:c>
      <x:c r="J45" s="139" t="n">
        <x:v>0.25</x:v>
      </x:c>
      <x:c r="K45" s="139" t="n">
        <x:v>0.020000000000000004</x:v>
      </x:c>
      <x:c r="L45" s="139" t="n">
        <x:v>0.125</x:v>
      </x:c>
      <x:c r="M45" s="139" t="n">
        <x:v>0.003</x:v>
      </x:c>
      <x:c r="N45" s="139" t="n">
        <x:v>0.017900000000000003</x:v>
      </x:c>
    </x:row>
    <x:row r="46">
      <x:c r="A46" s="137" t="str">
        <x:v>BR-007-I01</x:v>
      </x:c>
      <x:c r="B46" s="137" t="str">
        <x:v>BR-007-V1</x:v>
      </x:c>
      <x:c r="C46" s="137" t="n">
        <x:v>1</x:v>
      </x:c>
      <x:c r="D46" s="138" t="str">
        <x:v>F0570</x:v>
      </x:c>
      <x:c r="E46" s="138" t="n">
        <x:v>200</x:v>
      </x:c>
      <x:c r="F46" s="138" t="str">
        <x:v>g</x:v>
      </x:c>
      <x:c r="G46" s="138" t="str"/>
      <x:c r="H46" s="139" t="n">
        <x:v>700</x:v>
      </x:c>
      <x:c r="I46" s="139" t="n">
        <x:v>22</x:v>
      </x:c>
      <x:c r="J46" s="139" t="n">
        <x:v>136</x:v>
      </x:c>
      <x:c r="K46" s="139" t="n">
        <x:v>6</x:v>
      </x:c>
      <x:c r="L46" s="139" t="n">
        <x:v>14</x:v>
      </x:c>
      <x:c r="M46" s="139" t="n">
        <x:v>0.1</x:v>
      </x:c>
      <x:c r="N46" s="139" t="n">
        <x:v>0.796</x:v>
      </x:c>
    </x:row>
    <x:row r="47">
      <x:c r="A47" s="137" t="str">
        <x:v>BR-007-I02</x:v>
      </x:c>
      <x:c r="B47" s="137" t="str">
        <x:v>BR-007-V1</x:v>
      </x:c>
      <x:c r="C47" s="137" t="n">
        <x:v>2</x:v>
      </x:c>
      <x:c r="D47" s="138" t="str">
        <x:v>F0150</x:v>
      </x:c>
      <x:c r="E47" s="138" t="n">
        <x:v>50</x:v>
      </x:c>
      <x:c r="F47" s="138" t="str">
        <x:v>g</x:v>
      </x:c>
      <x:c r="G47" s="138" t="str"/>
      <x:c r="H47" s="139" t="n">
        <x:v>243</x:v>
      </x:c>
      <x:c r="I47" s="139" t="n">
        <x:v>8.25</x:v>
      </x:c>
      <x:c r="J47" s="139" t="n">
        <x:v>3.85</x:v>
      </x:c>
      <x:c r="K47" s="139" t="n">
        <x:v>15.35</x:v>
      </x:c>
      <x:c r="L47" s="139" t="n">
        <x:v>17.2</x:v>
      </x:c>
      <x:c r="M47" s="139" t="n">
        <x:v>0.02</x:v>
      </x:c>
      <x:c r="N47" s="139" t="n">
        <x:v>0.415</x:v>
      </x:c>
    </x:row>
    <x:row r="48">
      <x:c r="A48" s="137" t="str">
        <x:v>BR-007-I03</x:v>
      </x:c>
      <x:c r="B48" s="137" t="str">
        <x:v>BR-007-V1</x:v>
      </x:c>
      <x:c r="C48" s="137" t="n">
        <x:v>3</x:v>
      </x:c>
      <x:c r="D48" s="138" t="str">
        <x:v>F0008</x:v>
      </x:c>
      <x:c r="E48" s="138" t="n">
        <x:v>600</x:v>
      </x:c>
      <x:c r="F48" s="138" t="str">
        <x:v>ml</x:v>
      </x:c>
      <x:c r="G48" s="138" t="str">
        <x:v>plus 8 EL</x:v>
      </x:c>
      <x:c r="H48" s="139" t="n">
        <x:v>540</x:v>
      </x:c>
      <x:c r="I48" s="139" t="n">
        <x:v>54</x:v>
      </x:c>
      <x:c r="J48" s="139" t="n">
        <x:v>24</x:v>
      </x:c>
      <x:c r="K48" s="139" t="n">
        <x:v>24</x:v>
      </x:c>
      <x:c r="L48" s="139" t="n">
        <x:v>0</x:v>
      </x:c>
      <x:c r="M48" s="139" t="n">
        <x:v>1.7999999999999998</x:v>
      </x:c>
      <x:c r="N48" s="139" t="n">
        <x:v>2.148</x:v>
      </x:c>
    </x:row>
    <x:row r="49">
      <x:c r="A49" s="137" t="str">
        <x:v>BR-007-I04</x:v>
      </x:c>
      <x:c r="B49" s="137" t="str">
        <x:v>BR-007-V1</x:v>
      </x:c>
      <x:c r="C49" s="137" t="n">
        <x:v>4</x:v>
      </x:c>
      <x:c r="D49" s="138" t="str">
        <x:v>F0784</x:v>
      </x:c>
      <x:c r="E49" s="138" t="n">
        <x:v>10</x:v>
      </x:c>
      <x:c r="F49" s="138" t="str">
        <x:v>g</x:v>
      </x:c>
      <x:c r="G49" s="138" t="str"/>
      <x:c r="H49" s="139" t="n">
        <x:v>3.5</x:v>
      </x:c>
      <x:c r="I49" s="139" t="n">
        <x:v>0.2</x:v>
      </x:c>
      <x:c r="J49" s="139" t="n">
        <x:v>0.5</x:v>
      </x:c>
      <x:c r="K49" s="139" t="n">
        <x:v>0.04000000000000001</x:v>
      </x:c>
      <x:c r="L49" s="139" t="n">
        <x:v>0.25</x:v>
      </x:c>
      <x:c r="M49" s="139" t="n">
        <x:v>0.006</x:v>
      </x:c>
      <x:c r="N49" s="139" t="n">
        <x:v>0.035800000000000005</x:v>
      </x:c>
    </x:row>
    <x:row r="50">
      <x:c r="A50" s="137" t="str">
        <x:v>BR-007-I05</x:v>
      </x:c>
      <x:c r="B50" s="137" t="str">
        <x:v>BR-007-V1</x:v>
      </x:c>
      <x:c r="C50" s="137" t="n">
        <x:v>5</x:v>
      </x:c>
      <x:c r="D50" s="138" t="str">
        <x:v>F0597</x:v>
      </x:c>
      <x:c r="E50" s="138" t="n">
        <x:v>125</x:v>
      </x:c>
      <x:c r="F50" s="138" t="str">
        <x:v>g</x:v>
      </x:c>
      <x:c r="G50" s="138" t="str"/>
      <x:c r="H50" s="139" t="n">
        <x:v>43.75</x:v>
      </x:c>
      <x:c r="I50" s="139" t="n">
        <x:v>2.5</x:v>
      </x:c>
      <x:c r="J50" s="139" t="n">
        <x:v>6.25</x:v>
      </x:c>
      <x:c r="K50" s="139" t="n">
        <x:v>0.5</x:v>
      </x:c>
      <x:c r="L50" s="139" t="n">
        <x:v>3.125</x:v>
      </x:c>
      <x:c r="M50" s="139" t="n">
        <x:v>0.075</x:v>
      </x:c>
      <x:c r="N50" s="139" t="n">
        <x:v>0.4475</x:v>
      </x:c>
    </x:row>
    <x:row r="51">
      <x:c r="A51" s="137" t="str">
        <x:v>BR-007-I06</x:v>
      </x:c>
      <x:c r="B51" s="137" t="str">
        <x:v>BR-007-V1</x:v>
      </x:c>
      <x:c r="C51" s="137" t="n">
        <x:v>6</x:v>
      </x:c>
      <x:c r="D51" s="138" t="str">
        <x:v>F0839</x:v>
      </x:c>
      <x:c r="E51" s="138" t="n">
        <x:v>100</x:v>
      </x:c>
      <x:c r="F51" s="138" t="str">
        <x:v>g</x:v>
      </x:c>
      <x:c r="G51" s="138" t="str"/>
      <x:c r="H51" s="139" t="n">
        <x:v>90</x:v>
      </x:c>
      <x:c r="I51" s="139" t="n">
        <x:v>9</x:v>
      </x:c>
      <x:c r="J51" s="139" t="n">
        <x:v>4</x:v>
      </x:c>
      <x:c r="K51" s="139" t="n">
        <x:v>4</x:v>
      </x:c>
      <x:c r="L51" s="139" t="n">
        <x:v>0</x:v>
      </x:c>
      <x:c r="M51" s="139" t="n">
        <x:v>0.3</x:v>
      </x:c>
      <x:c r="N51" s="139" t="n">
        <x:v>0.35800000000000004</x:v>
      </x:c>
    </x:row>
    <x:row r="52">
      <x:c r="A52" s="137" t="str">
        <x:v>BR-007-I07</x:v>
      </x:c>
      <x:c r="B52" s="137" t="str">
        <x:v>BR-007-V1</x:v>
      </x:c>
      <x:c r="C52" s="137" t="n">
        <x:v>7</x:v>
      </x:c>
      <x:c r="D52" s="138" t="str">
        <x:v>F0077</x:v>
      </x:c>
      <x:c r="E52" s="138" t="n">
        <x:v>250</x:v>
      </x:c>
      <x:c r="F52" s="138" t="str">
        <x:v>g</x:v>
      </x:c>
      <x:c r="G52" s="138" t="str"/>
      <x:c r="H52" s="139" t="n">
        <x:v>87.5</x:v>
      </x:c>
      <x:c r="I52" s="139" t="n">
        <x:v>5</x:v>
      </x:c>
      <x:c r="J52" s="139" t="n">
        <x:v>12.5</x:v>
      </x:c>
      <x:c r="K52" s="139" t="n">
        <x:v>1</x:v>
      </x:c>
      <x:c r="L52" s="139" t="n">
        <x:v>6.25</x:v>
      </x:c>
      <x:c r="M52" s="139" t="n">
        <x:v>0.15</x:v>
      </x:c>
      <x:c r="N52" s="139" t="n">
        <x:v>0.895</x:v>
      </x:c>
    </x:row>
    <x:row r="53">
      <x:c r="A53" s="137" t="str">
        <x:v>BR-007-I08</x:v>
      </x:c>
      <x:c r="B53" s="137" t="str">
        <x:v>BR-007-V1</x:v>
      </x:c>
      <x:c r="C53" s="137" t="n">
        <x:v>8</x:v>
      </x:c>
      <x:c r="D53" s="138" t="str">
        <x:v>F0289</x:v>
      </x:c>
      <x:c r="E53" s="138" t="n">
        <x:v>20</x:v>
      </x:c>
      <x:c r="F53" s="138" t="str">
        <x:v>g</x:v>
      </x:c>
      <x:c r="G53" s="138" t="str">
        <x:v>geröstet</x:v>
      </x:c>
      <x:c r="H53" s="139" t="n">
        <x:v>116</x:v>
      </x:c>
      <x:c r="I53" s="139" t="n">
        <x:v>4</x:v>
      </x:c>
      <x:c r="J53" s="139" t="n">
        <x:v>2.4000000000000004</x:v>
      </x:c>
      <x:c r="K53" s="139" t="n">
        <x:v>10</x:v>
      </x:c>
      <x:c r="L53" s="139" t="n">
        <x:v>2</x:v>
      </x:c>
      <x:c r="M53" s="139" t="n">
        <x:v>0.004</x:v>
      </x:c>
      <x:c r="N53" s="139" t="n">
        <x:v>0.1196</x:v>
      </x:c>
    </x:row>
    <x:row r="54">
      <x:c r="A54" s="137" t="str">
        <x:v>BR-008-I01</x:v>
      </x:c>
      <x:c r="B54" s="137" t="str">
        <x:v>BR-008-V1</x:v>
      </x:c>
      <x:c r="C54" s="137" t="n">
        <x:v>1</x:v>
      </x:c>
      <x:c r="D54" s="138" t="str">
        <x:v>F0084</x:v>
      </x:c>
      <x:c r="E54" s="138" t="n">
        <x:v>75</x:v>
      </x:c>
      <x:c r="F54" s="138" t="str">
        <x:v>g</x:v>
      </x:c>
      <x:c r="G54" s="138" t="str"/>
      <x:c r="H54" s="139" t="n">
        <x:v>262.5</x:v>
      </x:c>
      <x:c r="I54" s="139" t="n">
        <x:v>8.25</x:v>
      </x:c>
      <x:c r="J54" s="139" t="n">
        <x:v>51</x:v>
      </x:c>
      <x:c r="K54" s="139" t="n">
        <x:v>2.25</x:v>
      </x:c>
      <x:c r="L54" s="139" t="n">
        <x:v>5.25</x:v>
      </x:c>
      <x:c r="M54" s="139" t="n">
        <x:v>0.037500000000000006</x:v>
      </x:c>
      <x:c r="N54" s="139" t="n">
        <x:v>0.2985</x:v>
      </x:c>
    </x:row>
    <x:row r="55">
      <x:c r="A55" s="137" t="str">
        <x:v>BR-008-I02</x:v>
      </x:c>
      <x:c r="B55" s="137" t="str">
        <x:v>BR-008-V1</x:v>
      </x:c>
      <x:c r="C55" s="137" t="n">
        <x:v>2</x:v>
      </x:c>
      <x:c r="D55" s="138" t="str">
        <x:v>F0348</x:v>
      </x:c>
      <x:c r="E55" s="138" t="n">
        <x:v>5</x:v>
      </x:c>
      <x:c r="F55" s="138" t="str">
        <x:v>g</x:v>
      </x:c>
      <x:c r="G55" s="138" t="str"/>
      <x:c r="H55" s="139" t="n">
        <x:v>12.5</x:v>
      </x:c>
      <x:c r="I55" s="139" t="n">
        <x:v>0.4</x:v>
      </x:c>
      <x:c r="J55" s="139" t="n">
        <x:v>2.25</x:v>
      </x:c>
      <x:c r="K55" s="139" t="n">
        <x:v>0.4</x:v>
      </x:c>
      <x:c r="L55" s="139" t="n">
        <x:v>1</x:v>
      </x:c>
      <x:c r="M55" s="139" t="n">
        <x:v>0.010000000000000002</x:v>
      </x:c>
      <x:c r="N55" s="139" t="n">
        <x:v>0.012900000000000002</x:v>
      </x:c>
    </x:row>
    <x:row r="56">
      <x:c r="A56" s="137" t="str">
        <x:v>BR-008-I03</x:v>
      </x:c>
      <x:c r="B56" s="137" t="str">
        <x:v>BR-008-V1</x:v>
      </x:c>
      <x:c r="C56" s="137" t="n">
        <x:v>3</x:v>
      </x:c>
      <x:c r="D56" s="138" t="str">
        <x:v>F0446</x:v>
      </x:c>
      <x:c r="E56" s="138" t="n">
        <x:v>60</x:v>
      </x:c>
      <x:c r="F56" s="138" t="str">
        <x:v>g</x:v>
      </x:c>
      <x:c r="G56" s="138" t="str"/>
      <x:c r="H56" s="139" t="n">
        <x:v>21</x:v>
      </x:c>
      <x:c r="I56" s="139" t="n">
        <x:v>1.2</x:v>
      </x:c>
      <x:c r="J56" s="139" t="n">
        <x:v>3</x:v>
      </x:c>
      <x:c r="K56" s="139" t="n">
        <x:v>0.24</x:v>
      </x:c>
      <x:c r="L56" s="139" t="n">
        <x:v>1.5</x:v>
      </x:c>
      <x:c r="M56" s="139" t="n">
        <x:v>0.036</x:v>
      </x:c>
      <x:c r="N56" s="139" t="n">
        <x:v>0.21480000000000002</x:v>
      </x:c>
    </x:row>
    <x:row r="57">
      <x:c r="A57" s="137" t="str">
        <x:v>BR-008-I04</x:v>
      </x:c>
      <x:c r="B57" s="137" t="str">
        <x:v>BR-008-V1</x:v>
      </x:c>
      <x:c r="C57" s="137" t="n">
        <x:v>4</x:v>
      </x:c>
      <x:c r="D57" s="138" t="str">
        <x:v>F0664</x:v>
      </x:c>
      <x:c r="E57" s="138" t="n">
        <x:v>225</x:v>
      </x:c>
      <x:c r="F57" s="138" t="str">
        <x:v>ml</x:v>
      </x:c>
      <x:c r="G57" s="138" t="str"/>
      <x:c r="H57" s="139" t="n">
        <x:v>202.5</x:v>
      </x:c>
      <x:c r="I57" s="139" t="n">
        <x:v>20.25</x:v>
      </x:c>
      <x:c r="J57" s="139" t="n">
        <x:v>9</x:v>
      </x:c>
      <x:c r="K57" s="139" t="n">
        <x:v>9</x:v>
      </x:c>
      <x:c r="L57" s="139" t="n">
        <x:v>0</x:v>
      </x:c>
      <x:c r="M57" s="139" t="n">
        <x:v>0.6749999999999999</x:v>
      </x:c>
      <x:c r="N57" s="139" t="n">
        <x:v>0.8055000000000001</x:v>
      </x:c>
    </x:row>
    <x:row r="58">
      <x:c r="A58" s="137" t="str">
        <x:v>BR-008-I05</x:v>
      </x:c>
      <x:c r="B58" s="137" t="str">
        <x:v>BR-008-V1</x:v>
      </x:c>
      <x:c r="C58" s="137" t="n">
        <x:v>5</x:v>
      </x:c>
      <x:c r="D58" s="138" t="str">
        <x:v>F0595</x:v>
      </x:c>
      <x:c r="E58" s="138" t="n">
        <x:v>5</x:v>
      </x:c>
      <x:c r="F58" s="138" t="str">
        <x:v>g</x:v>
      </x:c>
      <x:c r="G58" s="138" t="str">
        <x:v>zum Braten</x:v>
      </x:c>
      <x:c r="H58" s="139" t="n">
        <x:v>44.2</x:v>
      </x:c>
      <x:c r="I58" s="139" t="n">
        <x:v>0</x:v>
      </x:c>
      <x:c r="J58" s="139" t="n">
        <x:v>0</x:v>
      </x:c>
      <x:c r="K58" s="139" t="n">
        <x:v>5</x:v>
      </x:c>
      <x:c r="L58" s="139" t="n">
        <x:v>0</x:v>
      </x:c>
      <x:c r="M58" s="139" t="n">
        <x:v>0</x:v>
      </x:c>
      <x:c r="N58" s="139" t="n">
        <x:v>0.0449</x:v>
      </x:c>
    </x:row>
    <x:row r="59">
      <x:c r="A59" s="137" t="str">
        <x:v>BR-008-I06</x:v>
      </x:c>
      <x:c r="B59" s="137" t="str">
        <x:v>BR-008-V1</x:v>
      </x:c>
      <x:c r="C59" s="137" t="n">
        <x:v>6</x:v>
      </x:c>
      <x:c r="D59" s="138" t="str">
        <x:v>F0104</x:v>
      </x:c>
      <x:c r="E59" s="138" t="n">
        <x:v>30</x:v>
      </x:c>
      <x:c r="F59" s="138" t="str">
        <x:v>ml</x:v>
      </x:c>
      <x:c r="G59" s="138" t="str"/>
      <x:c r="H59" s="139" t="n">
        <x:v>265.2</x:v>
      </x:c>
      <x:c r="I59" s="139" t="n">
        <x:v>0</x:v>
      </x:c>
      <x:c r="J59" s="139" t="n">
        <x:v>0</x:v>
      </x:c>
      <x:c r="K59" s="139" t="n">
        <x:v>30</x:v>
      </x:c>
      <x:c r="L59" s="139" t="n">
        <x:v>0</x:v>
      </x:c>
      <x:c r="M59" s="139" t="n">
        <x:v>0</x:v>
      </x:c>
      <x:c r="N59" s="139" t="n">
        <x:v>0.26940000000000003</x:v>
      </x:c>
    </x:row>
    <x:row r="60">
      <x:c r="A60" s="137" t="str">
        <x:v>BR-008-I07</x:v>
      </x:c>
      <x:c r="B60" s="137" t="str">
        <x:v>BR-008-V1</x:v>
      </x:c>
      <x:c r="C60" s="137" t="n">
        <x:v>7</x:v>
      </x:c>
      <x:c r="D60" s="138" t="str">
        <x:v>F0044</x:v>
      </x:c>
      <x:c r="E60" s="138" t="n">
        <x:v>120</x:v>
      </x:c>
      <x:c r="F60" s="138" t="str">
        <x:v>g</x:v>
      </x:c>
      <x:c r="G60" s="138" t="str">
        <x:v>in Scheiben geschnitten</x:v>
      </x:c>
      <x:c r="H60" s="139" t="n">
        <x:v>106.8</x:v>
      </x:c>
      <x:c r="I60" s="139" t="n">
        <x:v>1.32</x:v>
      </x:c>
      <x:c r="J60" s="139" t="n">
        <x:v>24.24</x:v>
      </x:c>
      <x:c r="K60" s="139" t="n">
        <x:v>0.36</x:v>
      </x:c>
      <x:c r="L60" s="139" t="n">
        <x:v>3.12</x:v>
      </x:c>
      <x:c r="M60" s="139" t="n">
        <x:v>0.012</x:v>
      </x:c>
      <x:c r="N60" s="139" t="n">
        <x:v>0.21480000000000002</x:v>
      </x:c>
    </x:row>
    <x:row r="61">
      <x:c r="A61" s="137" t="str">
        <x:v>BR-008-I08</x:v>
      </x:c>
      <x:c r="B61" s="137" t="str">
        <x:v>BR-008-V1</x:v>
      </x:c>
      <x:c r="C61" s="137" t="n">
        <x:v>8</x:v>
      </x:c>
      <x:c r="D61" s="138" t="str">
        <x:v>F0597</x:v>
      </x:c>
      <x:c r="E61" s="138" t="n">
        <x:v>140</x:v>
      </x:c>
      <x:c r="F61" s="138" t="str">
        <x:v>g</x:v>
      </x:c>
      <x:c r="G61" s="138" t="str"/>
      <x:c r="H61" s="139" t="n">
        <x:v>49</x:v>
      </x:c>
      <x:c r="I61" s="139" t="n">
        <x:v>2.8</x:v>
      </x:c>
      <x:c r="J61" s="139" t="n">
        <x:v>7</x:v>
      </x:c>
      <x:c r="K61" s="139" t="n">
        <x:v>0.5599999999999999</x:v>
      </x:c>
      <x:c r="L61" s="139" t="n">
        <x:v>3.5</x:v>
      </x:c>
      <x:c r="M61" s="139" t="n">
        <x:v>0.08399999999999999</x:v>
      </x:c>
      <x:c r="N61" s="139" t="n">
        <x:v>0.5012000000000001</x:v>
      </x:c>
    </x:row>
    <x:row r="62">
      <x:c r="A62" s="137" t="str">
        <x:v>BR-008-I09</x:v>
      </x:c>
      <x:c r="B62" s="137" t="str">
        <x:v>BR-008-V1</x:v>
      </x:c>
      <x:c r="C62" s="137" t="n">
        <x:v>9</x:v>
      </x:c>
      <x:c r="D62" s="138" t="str">
        <x:v>F0409</x:v>
      </x:c>
      <x:c r="E62" s="138" t="n">
        <x:v>30</x:v>
      </x:c>
      <x:c r="F62" s="138" t="str">
        <x:v>g</x:v>
      </x:c>
      <x:c r="G62" s="138" t="str">
        <x:v>Spalten</x:v>
      </x:c>
      <x:c r="H62" s="139" t="n">
        <x:v>8.7</x:v>
      </x:c>
      <x:c r="I62" s="139" t="n">
        <x:v>0.33</x:v>
      </x:c>
      <x:c r="J62" s="139" t="n">
        <x:v>1.95</x:v>
      </x:c>
      <x:c r="K62" s="139" t="n">
        <x:v>0.09</x:v>
      </x:c>
      <x:c r="L62" s="139" t="n">
        <x:v>0.84</x:v>
      </x:c>
      <x:c r="M62" s="139" t="n">
        <x:v>0.003</x:v>
      </x:c>
      <x:c r="N62" s="139" t="n">
        <x:v>0.1194</x:v>
      </x:c>
    </x:row>
    <x:row r="63">
      <x:c r="A63" s="137" t="str">
        <x:v>BR-009-I01</x:v>
      </x:c>
      <x:c r="B63" s="137" t="str">
        <x:v>BR-009-V1</x:v>
      </x:c>
      <x:c r="C63" s="137" t="n">
        <x:v>1</x:v>
      </x:c>
      <x:c r="D63" s="138" t="str">
        <x:v>F0216</x:v>
      </x:c>
      <x:c r="E63" s="138" t="n">
        <x:v>140</x:v>
      </x:c>
      <x:c r="F63" s="138" t="str">
        <x:v>g</x:v>
      </x:c>
      <x:c r="G63" s="138" t="str">
        <x:v>gerieben</x:v>
      </x:c>
      <x:c r="H63" s="139" t="n">
        <x:v>49</x:v>
      </x:c>
      <x:c r="I63" s="139" t="n">
        <x:v>2.8</x:v>
      </x:c>
      <x:c r="J63" s="139" t="n">
        <x:v>7</x:v>
      </x:c>
      <x:c r="K63" s="139" t="n">
        <x:v>0.5599999999999999</x:v>
      </x:c>
      <x:c r="L63" s="139" t="n">
        <x:v>3.5</x:v>
      </x:c>
      <x:c r="M63" s="139" t="n">
        <x:v>0.08399999999999999</x:v>
      </x:c>
      <x:c r="N63" s="139" t="n">
        <x:v>0.5012000000000001</x:v>
      </x:c>
    </x:row>
    <x:row r="64">
      <x:c r="A64" s="137" t="str">
        <x:v>BR-009-I02</x:v>
      </x:c>
      <x:c r="B64" s="137" t="str">
        <x:v>BR-009-V1</x:v>
      </x:c>
      <x:c r="C64" s="137" t="n">
        <x:v>2</x:v>
      </x:c>
      <x:c r="D64" s="138" t="str">
        <x:v>F0262</x:v>
      </x:c>
      <x:c r="E64" s="138" t="n">
        <x:v>180</x:v>
      </x:c>
      <x:c r="F64" s="138" t="str">
        <x:v>g</x:v>
      </x:c>
      <x:c r="G64" s="138" t="str"/>
      <x:c r="H64" s="139" t="n">
        <x:v>63</x:v>
      </x:c>
      <x:c r="I64" s="139" t="n">
        <x:v>3.6</x:v>
      </x:c>
      <x:c r="J64" s="139" t="n">
        <x:v>9</x:v>
      </x:c>
      <x:c r="K64" s="139" t="n">
        <x:v>0.7200000000000001</x:v>
      </x:c>
      <x:c r="L64" s="139" t="n">
        <x:v>4.5</x:v>
      </x:c>
      <x:c r="M64" s="139" t="n">
        <x:v>0.108</x:v>
      </x:c>
      <x:c r="N64" s="139" t="n">
        <x:v>0.6444000000000001</x:v>
      </x:c>
    </x:row>
    <x:row r="65">
      <x:c r="A65" s="137" t="str">
        <x:v>BR-009-I03</x:v>
      </x:c>
      <x:c r="B65" s="137" t="str">
        <x:v>BR-009-V1</x:v>
      </x:c>
      <x:c r="C65" s="137" t="n">
        <x:v>3</x:v>
      </x:c>
      <x:c r="D65" s="138" t="str">
        <x:v>F0089</x:v>
      </x:c>
      <x:c r="E65" s="138" t="n">
        <x:v>85</x:v>
      </x:c>
      <x:c r="F65" s="138" t="str">
        <x:v>g</x:v>
      </x:c>
      <x:c r="G65" s="138" t="str">
        <x:v>Röschen, fein gehackt</x:v>
      </x:c>
      <x:c r="H65" s="139" t="n">
        <x:v>28.9</x:v>
      </x:c>
      <x:c r="I65" s="139" t="n">
        <x:v>2.38</x:v>
      </x:c>
      <x:c r="J65" s="139" t="n">
        <x:v>3.4</x:v>
      </x:c>
      <x:c r="K65" s="139" t="n">
        <x:v>0.34</x:v>
      </x:c>
      <x:c r="L65" s="139" t="n">
        <x:v>2.55</x:v>
      </x:c>
      <x:c r="M65" s="139" t="n">
        <x:v>0.068</x:v>
      </x:c>
      <x:c r="N65" s="139" t="n">
        <x:v>0.3043</x:v>
      </x:c>
    </x:row>
    <x:row r="66">
      <x:c r="A66" s="137" t="str">
        <x:v>BR-009-I04</x:v>
      </x:c>
      <x:c r="B66" s="137" t="str">
        <x:v>BR-009-V1</x:v>
      </x:c>
      <x:c r="C66" s="137" t="n">
        <x:v>4</x:v>
      </x:c>
      <x:c r="D66" s="138" t="str">
        <x:v>F0246</x:v>
      </x:c>
      <x:c r="E66" s="138" t="n">
        <x:v>30</x:v>
      </x:c>
      <x:c r="F66" s="138" t="str">
        <x:v>g</x:v>
      </x:c>
      <x:c r="G66" s="138" t="str">
        <x:v>grob gehackt</x:v>
      </x:c>
      <x:c r="H66" s="139" t="n">
        <x:v>10.5</x:v>
      </x:c>
      <x:c r="I66" s="139" t="n">
        <x:v>0.6</x:v>
      </x:c>
      <x:c r="J66" s="139" t="n">
        <x:v>1.5</x:v>
      </x:c>
      <x:c r="K66" s="139" t="n">
        <x:v>0.12</x:v>
      </x:c>
      <x:c r="L66" s="139" t="n">
        <x:v>0.75</x:v>
      </x:c>
      <x:c r="M66" s="139" t="n">
        <x:v>0.018</x:v>
      </x:c>
      <x:c r="N66" s="139" t="n">
        <x:v>0.10740000000000001</x:v>
      </x:c>
    </x:row>
    <x:row r="67">
      <x:c r="A67" s="137" t="str">
        <x:v>BR-009-I05</x:v>
      </x:c>
      <x:c r="B67" s="137" t="str">
        <x:v>BR-009-V1</x:v>
      </x:c>
      <x:c r="C67" s="137" t="n">
        <x:v>5</x:v>
      </x:c>
      <x:c r="D67" s="138" t="str">
        <x:v>F0322</x:v>
      </x:c>
      <x:c r="E67" s="138" t="n">
        <x:v>45</x:v>
      </x:c>
      <x:c r="F67" s="138" t="str">
        <x:v>ml</x:v>
      </x:c>
      <x:c r="G67" s="138" t="str">
        <x:v>oder Reismehl</x:v>
      </x:c>
      <x:c r="H67" s="139" t="n">
        <x:v>157.5</x:v>
      </x:c>
      <x:c r="I67" s="139" t="n">
        <x:v>4.95</x:v>
      </x:c>
      <x:c r="J67" s="139" t="n">
        <x:v>30.6</x:v>
      </x:c>
      <x:c r="K67" s="139" t="n">
        <x:v>1.35</x:v>
      </x:c>
      <x:c r="L67" s="139" t="n">
        <x:v>3.15</x:v>
      </x:c>
      <x:c r="M67" s="139" t="n">
        <x:v>0.022500000000000003</x:v>
      </x:c>
      <x:c r="N67" s="139" t="n">
        <x:v>0.1791</x:v>
      </x:c>
    </x:row>
    <x:row r="68">
      <x:c r="A68" s="137" t="str">
        <x:v>BR-009-I06</x:v>
      </x:c>
      <x:c r="B68" s="137" t="str">
        <x:v>BR-009-V1</x:v>
      </x:c>
      <x:c r="C68" s="137" t="n">
        <x:v>6</x:v>
      </x:c>
      <x:c r="D68" s="138" t="str">
        <x:v>F0721</x:v>
      </x:c>
      <x:c r="E68" s="138" t="n">
        <x:v>30</x:v>
      </x:c>
      <x:c r="F68" s="138" t="str">
        <x:v>ml</x:v>
      </x:c>
      <x:c r="G68" s="138" t="str">
        <x:v>zum Braten</x:v>
      </x:c>
      <x:c r="H68" s="139" t="n">
        <x:v>265.2</x:v>
      </x:c>
      <x:c r="I68" s="139" t="n">
        <x:v>0</x:v>
      </x:c>
      <x:c r="J68" s="139" t="n">
        <x:v>0</x:v>
      </x:c>
      <x:c r="K68" s="139" t="n">
        <x:v>30</x:v>
      </x:c>
      <x:c r="L68" s="139" t="n">
        <x:v>0</x:v>
      </x:c>
      <x:c r="M68" s="139" t="n">
        <x:v>0</x:v>
      </x:c>
      <x:c r="N68" s="139" t="n">
        <x:v>0.26940000000000003</x:v>
      </x:c>
    </x:row>
    <x:row r="69">
      <x:c r="A69" s="137" t="str">
        <x:v>BR-010-I01</x:v>
      </x:c>
      <x:c r="B69" s="137" t="str">
        <x:v>BR-010-V1</x:v>
      </x:c>
      <x:c r="C69" s="137" t="n">
        <x:v>1</x:v>
      </x:c>
      <x:c r="D69" s="138" t="str">
        <x:v>F0571</x:v>
      </x:c>
      <x:c r="E69" s="138" t="n">
        <x:v>500</x:v>
      </x:c>
      <x:c r="F69" s="138" t="str">
        <x:v>g</x:v>
      </x:c>
      <x:c r="G69" s="138" t="str">
        <x:v>gewürfelt</x:v>
      </x:c>
      <x:c r="H69" s="139" t="n">
        <x:v>175</x:v>
      </x:c>
      <x:c r="I69" s="139" t="n">
        <x:v>10</x:v>
      </x:c>
      <x:c r="J69" s="139" t="n">
        <x:v>25</x:v>
      </x:c>
      <x:c r="K69" s="139" t="n">
        <x:v>2</x:v>
      </x:c>
      <x:c r="L69" s="139" t="n">
        <x:v>12.5</x:v>
      </x:c>
      <x:c r="M69" s="139" t="n">
        <x:v>0.3</x:v>
      </x:c>
      <x:c r="N69" s="139" t="n">
        <x:v>1.79</x:v>
      </x:c>
    </x:row>
    <x:row r="70">
      <x:c r="A70" s="137" t="str">
        <x:v>BR-010-I02</x:v>
      </x:c>
      <x:c r="B70" s="137" t="str">
        <x:v>BR-010-V1</x:v>
      </x:c>
      <x:c r="C70" s="137" t="n">
        <x:v>2</x:v>
      </x:c>
      <x:c r="D70" s="138" t="str">
        <x:v>F0670</x:v>
      </x:c>
      <x:c r="E70" s="138" t="n">
        <x:v>100</x:v>
      </x:c>
      <x:c r="F70" s="138" t="str">
        <x:v>g</x:v>
      </x:c>
      <x:c r="G70" s="138" t="str">
        <x:v>in Scheiben geschnitten</x:v>
      </x:c>
      <x:c r="H70" s="139" t="n">
        <x:v>35</x:v>
      </x:c>
      <x:c r="I70" s="139" t="n">
        <x:v>2</x:v>
      </x:c>
      <x:c r="J70" s="139" t="n">
        <x:v>5</x:v>
      </x:c>
      <x:c r="K70" s="139" t="n">
        <x:v>0.4</x:v>
      </x:c>
      <x:c r="L70" s="139" t="n">
        <x:v>2.5</x:v>
      </x:c>
      <x:c r="M70" s="139" t="n">
        <x:v>0.06</x:v>
      </x:c>
      <x:c r="N70" s="139" t="n">
        <x:v>0.35800000000000004</x:v>
      </x:c>
    </x:row>
    <x:row r="71">
      <x:c r="A71" s="137" t="str">
        <x:v>BR-010-I03</x:v>
      </x:c>
      <x:c r="B71" s="137" t="str">
        <x:v>BR-010-V1</x:v>
      </x:c>
      <x:c r="C71" s="137" t="n">
        <x:v>3</x:v>
      </x:c>
      <x:c r="D71" s="138" t="str">
        <x:v>F0497</x:v>
      </x:c>
      <x:c r="E71" s="138" t="n">
        <x:v>15</x:v>
      </x:c>
      <x:c r="F71" s="138" t="str">
        <x:v>ml</x:v>
      </x:c>
      <x:c r="G71" s="138" t="str"/>
      <x:c r="H71" s="139" t="n">
        <x:v>132.6</x:v>
      </x:c>
      <x:c r="I71" s="139" t="n">
        <x:v>0</x:v>
      </x:c>
      <x:c r="J71" s="139" t="n">
        <x:v>0</x:v>
      </x:c>
      <x:c r="K71" s="139" t="n">
        <x:v>15</x:v>
      </x:c>
      <x:c r="L71" s="139" t="n">
        <x:v>0</x:v>
      </x:c>
      <x:c r="M71" s="139" t="n">
        <x:v>0</x:v>
      </x:c>
      <x:c r="N71" s="139" t="n">
        <x:v>0.17970000000000003</x:v>
      </x:c>
    </x:row>
    <x:row r="72">
      <x:c r="A72" s="137" t="str">
        <x:v>BR-010-I04</x:v>
      </x:c>
      <x:c r="B72" s="137" t="str">
        <x:v>BR-010-V1</x:v>
      </x:c>
      <x:c r="C72" s="137" t="n">
        <x:v>4</x:v>
      </x:c>
      <x:c r="D72" s="138" t="str">
        <x:v>F0508</x:v>
      </x:c>
      <x:c r="E72" s="138" t="n">
        <x:v>10</x:v>
      </x:c>
      <x:c r="F72" s="138" t="str">
        <x:v>g</x:v>
      </x:c>
      <x:c r="G72" s="138" t="str">
        <x:v>oder 1 TL frische Blätter</x:v>
      </x:c>
      <x:c r="H72" s="139" t="n">
        <x:v>25</x:v>
      </x:c>
      <x:c r="I72" s="139" t="n">
        <x:v>0.8</x:v>
      </x:c>
      <x:c r="J72" s="139" t="n">
        <x:v>4.5</x:v>
      </x:c>
      <x:c r="K72" s="139" t="n">
        <x:v>0.8</x:v>
      </x:c>
      <x:c r="L72" s="139" t="n">
        <x:v>2</x:v>
      </x:c>
      <x:c r="M72" s="139" t="n">
        <x:v>0.020000000000000004</x:v>
      </x:c>
      <x:c r="N72" s="139" t="n">
        <x:v>0.025800000000000003</x:v>
      </x:c>
    </x:row>
    <x:row r="73">
      <x:c r="A73" s="137" t="str">
        <x:v>BR-010-I05</x:v>
      </x:c>
      <x:c r="B73" s="137" t="str">
        <x:v>BR-010-V1</x:v>
      </x:c>
      <x:c r="C73" s="137" t="n">
        <x:v>5</x:v>
      </x:c>
      <x:c r="D73" s="138" t="str">
        <x:v>F0471</x:v>
      </x:c>
      <x:c r="E73" s="138" t="n">
        <x:v>200</x:v>
      </x:c>
      <x:c r="F73" s="138" t="str">
        <x:v>g</x:v>
      </x:c>
      <x:c r="G73" s="138" t="str"/>
      <x:c r="H73" s="139" t="n">
        <x:v>70</x:v>
      </x:c>
      <x:c r="I73" s="139" t="n">
        <x:v>4</x:v>
      </x:c>
      <x:c r="J73" s="139" t="n">
        <x:v>10</x:v>
      </x:c>
      <x:c r="K73" s="139" t="n">
        <x:v>0.8</x:v>
      </x:c>
      <x:c r="L73" s="139" t="n">
        <x:v>5</x:v>
      </x:c>
      <x:c r="M73" s="139" t="n">
        <x:v>0.12</x:v>
      </x:c>
      <x:c r="N73" s="139" t="n">
        <x:v>0.7160000000000001</x:v>
      </x:c>
    </x:row>
    <x:row r="74">
      <x:c r="A74" s="137" t="str">
        <x:v>BR-010-I06</x:v>
      </x:c>
      <x:c r="B74" s="137" t="str">
        <x:v>BR-010-V1</x:v>
      </x:c>
      <x:c r="C74" s="137" t="n">
        <x:v>6</x:v>
      </x:c>
      <x:c r="D74" s="138" t="str">
        <x:v>F0262</x:v>
      </x:c>
      <x:c r="E74" s="138" t="n">
        <x:v>240</x:v>
      </x:c>
      <x:c r="F74" s="138" t="str">
        <x:v>g</x:v>
      </x:c>
      <x:c r="G74" s="138" t="str"/>
      <x:c r="H74" s="139" t="n">
        <x:v>84</x:v>
      </x:c>
      <x:c r="I74" s="139" t="n">
        <x:v>4.8</x:v>
      </x:c>
      <x:c r="J74" s="139" t="n">
        <x:v>12</x:v>
      </x:c>
      <x:c r="K74" s="139" t="n">
        <x:v>0.96</x:v>
      </x:c>
      <x:c r="L74" s="139" t="n">
        <x:v>6</x:v>
      </x:c>
      <x:c r="M74" s="139" t="n">
        <x:v>0.144</x:v>
      </x:c>
      <x:c r="N74" s="139" t="n">
        <x:v>0.8592000000000001</x:v>
      </x:c>
    </x:row>
    <x:row r="75">
      <x:c r="A75" s="137" t="str">
        <x:v>BR-011-I01</x:v>
      </x:c>
      <x:c r="B75" s="137" t="str">
        <x:v>BR-011-V1</x:v>
      </x:c>
      <x:c r="C75" s="137" t="n">
        <x:v>1</x:v>
      </x:c>
      <x:c r="D75" s="138" t="str">
        <x:v>F0497</x:v>
      </x:c>
      <x:c r="E75" s="138" t="n">
        <x:v>15</x:v>
      </x:c>
      <x:c r="F75" s="138" t="str">
        <x:v>ml</x:v>
      </x:c>
      <x:c r="G75" s="138" t="str"/>
      <x:c r="H75" s="139" t="n">
        <x:v>132.6</x:v>
      </x:c>
      <x:c r="I75" s="139" t="n">
        <x:v>0</x:v>
      </x:c>
      <x:c r="J75" s="139" t="n">
        <x:v>0</x:v>
      </x:c>
      <x:c r="K75" s="139" t="n">
        <x:v>15</x:v>
      </x:c>
      <x:c r="L75" s="139" t="n">
        <x:v>0</x:v>
      </x:c>
      <x:c r="M75" s="139" t="n">
        <x:v>0</x:v>
      </x:c>
      <x:c r="N75" s="139" t="n">
        <x:v>0.17970000000000003</x:v>
      </x:c>
    </x:row>
    <x:row r="76">
      <x:c r="A76" s="137" t="str">
        <x:v>BR-011-I02</x:v>
      </x:c>
      <x:c r="B76" s="137" t="str">
        <x:v>BR-011-V1</x:v>
      </x:c>
      <x:c r="C76" s="137" t="n">
        <x:v>2</x:v>
      </x:c>
      <x:c r="D76" s="138" t="str">
        <x:v>F0520</x:v>
      </x:c>
      <x:c r="E76" s="138" t="n">
        <x:v>200</x:v>
      </x:c>
      <x:c r="F76" s="138" t="str">
        <x:v>ml</x:v>
      </x:c>
      <x:c r="G76" s="138" t="str">
        <x:v>oder Dosentomaten, zu einer Paste püriert</x:v>
      </x:c>
      <x:c r="H76" s="139" t="n">
        <x:v>180</x:v>
      </x:c>
      <x:c r="I76" s="139" t="n">
        <x:v>6</x:v>
      </x:c>
      <x:c r="J76" s="139" t="n">
        <x:v>24</x:v>
      </x:c>
      <x:c r="K76" s="139" t="n">
        <x:v>8</x:v>
      </x:c>
      <x:c r="L76" s="139" t="n">
        <x:v>4</x:v>
      </x:c>
      <x:c r="M76" s="139" t="n">
        <x:v>2.4</x:v>
      </x:c>
      <x:c r="N76" s="139" t="n">
        <x:v>0.796</x:v>
      </x:c>
    </x:row>
    <x:row r="77">
      <x:c r="A77" s="137" t="str">
        <x:v>BR-011-I03</x:v>
      </x:c>
      <x:c r="B77" s="137" t="str">
        <x:v>BR-011-V1</x:v>
      </x:c>
      <x:c r="C77" s="137" t="n">
        <x:v>3</x:v>
      </x:c>
      <x:c r="D77" s="138" t="str">
        <x:v>F0314</x:v>
      </x:c>
      <x:c r="E77" s="138" t="n">
        <x:v>5</x:v>
      </x:c>
      <x:c r="F77" s="138" t="str">
        <x:v>g</x:v>
      </x:c>
      <x:c r="G77" s="138" t="str">
        <x:v>fein geschnitten</x:v>
      </x:c>
      <x:c r="H77" s="139" t="n">
        <x:v>1.75</x:v>
      </x:c>
      <x:c r="I77" s="139" t="n">
        <x:v>0.1</x:v>
      </x:c>
      <x:c r="J77" s="139" t="n">
        <x:v>0.25</x:v>
      </x:c>
      <x:c r="K77" s="139" t="n">
        <x:v>0.020000000000000004</x:v>
      </x:c>
      <x:c r="L77" s="139" t="n">
        <x:v>0.125</x:v>
      </x:c>
      <x:c r="M77" s="139" t="n">
        <x:v>0.003</x:v>
      </x:c>
      <x:c r="N77" s="139" t="n">
        <x:v>0.017900000000000003</x:v>
      </x:c>
    </x:row>
    <x:row r="78">
      <x:c r="A78" s="137" t="str">
        <x:v>BR-011-I04</x:v>
      </x:c>
      <x:c r="B78" s="137" t="str">
        <x:v>BR-011-V1</x:v>
      </x:c>
      <x:c r="C78" s="137" t="n">
        <x:v>4</x:v>
      </x:c>
      <x:c r="D78" s="138" t="str">
        <x:v>F0612</x:v>
      </x:c>
      <x:c r="E78" s="138" t="n">
        <x:v>5</x:v>
      </x:c>
      <x:c r="F78" s="138" t="str">
        <x:v>g</x:v>
      </x:c>
      <x:c r="G78" s="138" t="str">
        <x:v>oder ¼-½ rote Paprika, gehackt</x:v>
      </x:c>
      <x:c r="H78" s="139" t="n">
        <x:v>1.75</x:v>
      </x:c>
      <x:c r="I78" s="139" t="n">
        <x:v>0.1</x:v>
      </x:c>
      <x:c r="J78" s="139" t="n">
        <x:v>0.25</x:v>
      </x:c>
      <x:c r="K78" s="139" t="n">
        <x:v>0.020000000000000004</x:v>
      </x:c>
      <x:c r="L78" s="139" t="n">
        <x:v>0.125</x:v>
      </x:c>
      <x:c r="M78" s="139" t="n">
        <x:v>0.003</x:v>
      </x:c>
      <x:c r="N78" s="139" t="n">
        <x:v>0.017900000000000003</x:v>
      </x:c>
    </x:row>
    <x:row r="79">
      <x:c r="A79" s="137" t="str">
        <x:v>BR-011-I05</x:v>
      </x:c>
      <x:c r="B79" s="137" t="str">
        <x:v>BR-011-V1</x:v>
      </x:c>
      <x:c r="C79" s="137" t="n">
        <x:v>5</x:v>
      </x:c>
      <x:c r="D79" s="138" t="str">
        <x:v>F0262</x:v>
      </x:c>
      <x:c r="E79" s="138" t="n">
        <x:v>60</x:v>
      </x:c>
      <x:c r="F79" s="138" t="str">
        <x:v>g</x:v>
      </x:c>
      <x:c r="G79" s="138" t="str"/>
      <x:c r="H79" s="139" t="n">
        <x:v>21</x:v>
      </x:c>
      <x:c r="I79" s="139" t="n">
        <x:v>1.2</x:v>
      </x:c>
      <x:c r="J79" s="139" t="n">
        <x:v>3</x:v>
      </x:c>
      <x:c r="K79" s="139" t="n">
        <x:v>0.24</x:v>
      </x:c>
      <x:c r="L79" s="139" t="n">
        <x:v>1.5</x:v>
      </x:c>
      <x:c r="M79" s="139" t="n">
        <x:v>0.036</x:v>
      </x:c>
      <x:c r="N79" s="139" t="n">
        <x:v>0.21480000000000002</x:v>
      </x:c>
    </x:row>
    <x:row r="80">
      <x:c r="A80" s="137" t="str">
        <x:v>BR-011-I06</x:v>
      </x:c>
      <x:c r="B80" s="137" t="str">
        <x:v>BR-011-V1</x:v>
      </x:c>
      <x:c r="C80" s="137" t="n">
        <x:v>6</x:v>
      </x:c>
      <x:c r="D80" s="138" t="str">
        <x:v>F0203</x:v>
      </x:c>
      <x:c r="E80" s="138" t="n">
        <x:v>15</x:v>
      </x:c>
      <x:c r="F80" s="138" t="str">
        <x:v>ml</x:v>
      </x:c>
      <x:c r="G80" s="138" t="str"/>
      <x:c r="H80" s="139" t="n">
        <x:v>37.5</x:v>
      </x:c>
      <x:c r="I80" s="139" t="n">
        <x:v>1.2</x:v>
      </x:c>
      <x:c r="J80" s="139" t="n">
        <x:v>6.75</x:v>
      </x:c>
      <x:c r="K80" s="139" t="n">
        <x:v>1.2</x:v>
      </x:c>
      <x:c r="L80" s="139" t="n">
        <x:v>3</x:v>
      </x:c>
      <x:c r="M80" s="139" t="n">
        <x:v>0.03</x:v>
      </x:c>
      <x:c r="N80" s="139" t="n">
        <x:v>0.038700000000000005</x:v>
      </x:c>
    </x:row>
    <x:row r="81">
      <x:c r="A81" s="137" t="str">
        <x:v>BR-012-I01</x:v>
      </x:c>
      <x:c r="B81" s="137" t="str">
        <x:v>BR-012-V1</x:v>
      </x:c>
      <x:c r="C81" s="137" t="n">
        <x:v>1</x:v>
      </x:c>
      <x:c r="D81" s="138" t="str">
        <x:v>F0291</x:v>
      </x:c>
      <x:c r="E81" s="138" t="n">
        <x:v>100</x:v>
      </x:c>
      <x:c r="F81" s="138" t="str">
        <x:v>g</x:v>
      </x:c>
      <x:c r="G81" s="138" t="str"/>
      <x:c r="H81" s="139" t="n">
        <x:v>35</x:v>
      </x:c>
      <x:c r="I81" s="139" t="n">
        <x:v>2</x:v>
      </x:c>
      <x:c r="J81" s="139" t="n">
        <x:v>5</x:v>
      </x:c>
      <x:c r="K81" s="139" t="n">
        <x:v>0.4</x:v>
      </x:c>
      <x:c r="L81" s="139" t="n">
        <x:v>2.5</x:v>
      </x:c>
      <x:c r="M81" s="139" t="n">
        <x:v>0.06</x:v>
      </x:c>
      <x:c r="N81" s="139" t="n">
        <x:v>0.35800000000000004</x:v>
      </x:c>
    </x:row>
    <x:row r="82">
      <x:c r="A82" s="137" t="str">
        <x:v>BR-012-I02</x:v>
      </x:c>
      <x:c r="B82" s="137" t="str">
        <x:v>BR-012-V1</x:v>
      </x:c>
      <x:c r="C82" s="137" t="n">
        <x:v>2</x:v>
      </x:c>
      <x:c r="D82" s="138" t="str">
        <x:v>F0595</x:v>
      </x:c>
      <x:c r="E82" s="138" t="n">
        <x:v>30</x:v>
      </x:c>
      <x:c r="F82" s="138" t="str">
        <x:v>g</x:v>
      </x:c>
      <x:c r="G82" s="138" t="str">
        <x:v>zum Bestreichen</x:v>
      </x:c>
      <x:c r="H82" s="139" t="n">
        <x:v>265.2</x:v>
      </x:c>
      <x:c r="I82" s="139" t="n">
        <x:v>0</x:v>
      </x:c>
      <x:c r="J82" s="139" t="n">
        <x:v>0</x:v>
      </x:c>
      <x:c r="K82" s="139" t="n">
        <x:v>30</x:v>
      </x:c>
      <x:c r="L82" s="139" t="n">
        <x:v>0</x:v>
      </x:c>
      <x:c r="M82" s="139" t="n">
        <x:v>0</x:v>
      </x:c>
      <x:c r="N82" s="139" t="n">
        <x:v>0.26940000000000003</x:v>
      </x:c>
    </x:row>
    <x:row r="83">
      <x:c r="A83" s="137" t="str">
        <x:v>BR-012-I03</x:v>
      </x:c>
      <x:c r="B83" s="137" t="str">
        <x:v>BR-012-V1</x:v>
      </x:c>
      <x:c r="C83" s="137" t="n">
        <x:v>3</x:v>
      </x:c>
      <x:c r="D83" s="138" t="str">
        <x:v>F0314</x:v>
      </x:c>
      <x:c r="E83" s="138" t="n">
        <x:v>2.5</x:v>
      </x:c>
      <x:c r="F83" s="138" t="str">
        <x:v>g</x:v>
      </x:c>
      <x:c r="G83" s="138" t="str">
        <x:v>gerieben</x:v>
      </x:c>
      <x:c r="H83" s="139" t="n">
        <x:v>0.875</x:v>
      </x:c>
      <x:c r="I83" s="139" t="n">
        <x:v>0.05</x:v>
      </x:c>
      <x:c r="J83" s="139" t="n">
        <x:v>0.125</x:v>
      </x:c>
      <x:c r="K83" s="139" t="n">
        <x:v>0.010000000000000002</x:v>
      </x:c>
      <x:c r="L83" s="139" t="n">
        <x:v>0.0625</x:v>
      </x:c>
      <x:c r="M83" s="139" t="n">
        <x:v>0.0015</x:v>
      </x:c>
      <x:c r="N83" s="139" t="n">
        <x:v>0.008950000000000001</x:v>
      </x:c>
    </x:row>
    <x:row r="84">
      <x:c r="A84" s="137" t="str">
        <x:v>BR-012-I04</x:v>
      </x:c>
      <x:c r="B84" s="137" t="str">
        <x:v>BR-012-V1</x:v>
      </x:c>
      <x:c r="C84" s="137" t="n">
        <x:v>4</x:v>
      </x:c>
      <x:c r="D84" s="138" t="str">
        <x:v>F0753</x:v>
      </x:c>
      <x:c r="E84" s="138" t="n">
        <x:v>30</x:v>
      </x:c>
      <x:c r="F84" s="138" t="str">
        <x:v>g</x:v>
      </x:c>
      <x:c r="G84" s="138" t="str"/>
      <x:c r="H84" s="139" t="n">
        <x:v>10.5</x:v>
      </x:c>
      <x:c r="I84" s="139" t="n">
        <x:v>0.6</x:v>
      </x:c>
      <x:c r="J84" s="139" t="n">
        <x:v>1.5</x:v>
      </x:c>
      <x:c r="K84" s="139" t="n">
        <x:v>0.12</x:v>
      </x:c>
      <x:c r="L84" s="139" t="n">
        <x:v>0.75</x:v>
      </x:c>
      <x:c r="M84" s="139" t="n">
        <x:v>0.018</x:v>
      </x:c>
      <x:c r="N84" s="139" t="n">
        <x:v>0.10740000000000001</x:v>
      </x:c>
    </x:row>
    <x:row r="85">
      <x:c r="A85" s="137" t="str">
        <x:v>BR-012-I05</x:v>
      </x:c>
      <x:c r="B85" s="137" t="str">
        <x:v>BR-012-V1</x:v>
      </x:c>
      <x:c r="C85" s="137" t="n">
        <x:v>5</x:v>
      </x:c>
      <x:c r="D85" s="138" t="str">
        <x:v>F0766</x:v>
      </x:c>
      <x:c r="E85" s="138" t="n">
        <x:v>200</x:v>
      </x:c>
      <x:c r="F85" s="138" t="str">
        <x:v>g</x:v>
      </x:c>
      <x:c r="G85" s="138" t="str">
        <x:v>halbiert</x:v>
      </x:c>
      <x:c r="H85" s="139" t="n">
        <x:v>36</x:v>
      </x:c>
      <x:c r="I85" s="139" t="n">
        <x:v>1.8</x:v>
      </x:c>
      <x:c r="J85" s="139" t="n">
        <x:v>5.2</x:v>
      </x:c>
      <x:c r="K85" s="139" t="n">
        <x:v>0.4</x:v>
      </x:c>
      <x:c r="L85" s="139" t="n">
        <x:v>2.6</x:v>
      </x:c>
      <x:c r="M85" s="139" t="n">
        <x:v>0.02</x:v>
      </x:c>
      <x:c r="N85" s="139" t="n">
        <x:v>0.796</x:v>
      </x:c>
    </x:row>
    <x:row r="86">
      <x:c r="A86" s="137" t="str">
        <x:v>BR-012-I06</x:v>
      </x:c>
      <x:c r="B86" s="137" t="str">
        <x:v>BR-012-V1</x:v>
      </x:c>
      <x:c r="C86" s="137" t="n">
        <x:v>6</x:v>
      </x:c>
      <x:c r="D86" s="138" t="str">
        <x:v>F0266</x:v>
      </x:c>
      <x:c r="E86" s="138" t="n">
        <x:v>120</x:v>
      </x:c>
      <x:c r="F86" s="138" t="str">
        <x:v>g</x:v>
      </x:c>
      <x:c r="G86" s="138" t="str"/>
      <x:c r="H86" s="139" t="n">
        <x:v>42</x:v>
      </x:c>
      <x:c r="I86" s="139" t="n">
        <x:v>2.4</x:v>
      </x:c>
      <x:c r="J86" s="139" t="n">
        <x:v>6</x:v>
      </x:c>
      <x:c r="K86" s="139" t="n">
        <x:v>0.48</x:v>
      </x:c>
      <x:c r="L86" s="139" t="n">
        <x:v>3</x:v>
      </x:c>
      <x:c r="M86" s="139" t="n">
        <x:v>0.072</x:v>
      </x:c>
      <x:c r="N86" s="139" t="n">
        <x:v>0.42960000000000004</x:v>
      </x:c>
    </x:row>
    <x:row r="87">
      <x:c r="A87" s="137" t="str">
        <x:v>BR-012-I07</x:v>
      </x:c>
      <x:c r="B87" s="137" t="str">
        <x:v>BR-012-V1</x:v>
      </x:c>
      <x:c r="C87" s="137" t="n">
        <x:v>7</x:v>
      </x:c>
      <x:c r="D87" s="138" t="str">
        <x:v>F0627</x:v>
      </x:c>
      <x:c r="E87" s="138" t="n">
        <x:v>100</x:v>
      </x:c>
      <x:c r="F87" s="138" t="str">
        <x:v>g</x:v>
      </x:c>
      <x:c r="G87" s="138" t="str"/>
      <x:c r="H87" s="139" t="n">
        <x:v>35</x:v>
      </x:c>
      <x:c r="I87" s="139" t="n">
        <x:v>2</x:v>
      </x:c>
      <x:c r="J87" s="139" t="n">
        <x:v>5</x:v>
      </x:c>
      <x:c r="K87" s="139" t="n">
        <x:v>0.4</x:v>
      </x:c>
      <x:c r="L87" s="139" t="n">
        <x:v>2.5</x:v>
      </x:c>
      <x:c r="M87" s="139" t="n">
        <x:v>0.06</x:v>
      </x:c>
      <x:c r="N87" s="139" t="n">
        <x:v>0.35800000000000004</x:v>
      </x:c>
    </x:row>
    <x:row r="88">
      <x:c r="A88" s="137" t="str">
        <x:v>BR-013-I01</x:v>
      </x:c>
      <x:c r="B88" s="137" t="str">
        <x:v>BR-013-V1</x:v>
      </x:c>
      <x:c r="C88" s="137" t="n">
        <x:v>1</x:v>
      </x:c>
      <x:c r="D88" s="138" t="str">
        <x:v>F0569</x:v>
      </x:c>
      <x:c r="E88" s="138" t="n">
        <x:v>90</x:v>
      </x:c>
      <x:c r="F88" s="138" t="str">
        <x:v>ml</x:v>
      </x:c>
      <x:c r="G88" s="138" t="str"/>
      <x:c r="H88" s="139" t="n">
        <x:v>315</x:v>
      </x:c>
      <x:c r="I88" s="139" t="n">
        <x:v>9.9</x:v>
      </x:c>
      <x:c r="J88" s="139" t="n">
        <x:v>61.2</x:v>
      </x:c>
      <x:c r="K88" s="139" t="n">
        <x:v>2.7</x:v>
      </x:c>
      <x:c r="L88" s="139" t="n">
        <x:v>6.3</x:v>
      </x:c>
      <x:c r="M88" s="139" t="n">
        <x:v>0.045000000000000005</x:v>
      </x:c>
      <x:c r="N88" s="139" t="n">
        <x:v>0.3582</x:v>
      </x:c>
    </x:row>
    <x:row r="89">
      <x:c r="A89" s="137" t="str">
        <x:v>BR-013-I02</x:v>
      </x:c>
      <x:c r="B89" s="137" t="str">
        <x:v>BR-013-V1</x:v>
      </x:c>
      <x:c r="C89" s="137" t="n">
        <x:v>2</x:v>
      </x:c>
      <x:c r="D89" s="138" t="str">
        <x:v>F0331</x:v>
      </x:c>
      <x:c r="E89" s="138" t="n">
        <x:v>200</x:v>
      </x:c>
      <x:c r="F89" s="138" t="str">
        <x:v>ml</x:v>
      </x:c>
      <x:c r="G89" s="138" t="str"/>
      <x:c r="H89" s="139" t="n">
        <x:v>180</x:v>
      </x:c>
      <x:c r="I89" s="139" t="n">
        <x:v>18</x:v>
      </x:c>
      <x:c r="J89" s="139" t="n">
        <x:v>8</x:v>
      </x:c>
      <x:c r="K89" s="139" t="n">
        <x:v>8</x:v>
      </x:c>
      <x:c r="L89" s="139" t="n">
        <x:v>0</x:v>
      </x:c>
      <x:c r="M89" s="139" t="n">
        <x:v>0.6</x:v>
      </x:c>
      <x:c r="N89" s="139" t="n">
        <x:v>0.7160000000000001</x:v>
      </x:c>
    </x:row>
    <x:row r="90">
      <x:c r="A90" s="137" t="str">
        <x:v>BR-013-I03</x:v>
      </x:c>
      <x:c r="B90" s="137" t="str">
        <x:v>BR-013-V1</x:v>
      </x:c>
      <x:c r="C90" s="137" t="n">
        <x:v>3</x:v>
      </x:c>
      <x:c r="D90" s="138" t="str">
        <x:v>F0078</x:v>
      </x:c>
      <x:c r="E90" s="138" t="n">
        <x:v>350</x:v>
      </x:c>
      <x:c r="F90" s="138" t="str">
        <x:v>g</x:v>
      </x:c>
      <x:c r="G90" s="138" t="str"/>
      <x:c r="H90" s="139" t="n">
        <x:v>192.5</x:v>
      </x:c>
      <x:c r="I90" s="139" t="n">
        <x:v>2.4499999999999997</x:v>
      </x:c>
      <x:c r="J90" s="139" t="n">
        <x:v>42</x:v>
      </x:c>
      <x:c r="K90" s="139" t="n">
        <x:v>1.05</x:v>
      </x:c>
      <x:c r="L90" s="139" t="n">
        <x:v>8.75</x:v>
      </x:c>
      <x:c r="M90" s="139" t="n">
        <x:v>0.07</x:v>
      </x:c>
      <x:c r="N90" s="139" t="n">
        <x:v>1.743</x:v>
      </x:c>
    </x:row>
    <x:row r="91">
      <x:c r="A91" s="137" t="str">
        <x:v>BR-013-I04</x:v>
      </x:c>
      <x:c r="B91" s="137" t="str">
        <x:v>BR-013-V1</x:v>
      </x:c>
      <x:c r="C91" s="137" t="n">
        <x:v>4</x:v>
      </x:c>
      <x:c r="D91" s="138" t="str">
        <x:v>F0372</x:v>
      </x:c>
      <x:c r="E91" s="138" t="n">
        <x:v>5</x:v>
      </x:c>
      <x:c r="F91" s="138" t="str">
        <x:v>g</x:v>
      </x:c>
      <x:c r="G91" s="138" t="str"/>
      <x:c r="H91" s="139" t="n">
        <x:v>1.75</x:v>
      </x:c>
      <x:c r="I91" s="139" t="n">
        <x:v>0.1</x:v>
      </x:c>
      <x:c r="J91" s="139" t="n">
        <x:v>0.25</x:v>
      </x:c>
      <x:c r="K91" s="139" t="n">
        <x:v>0.020000000000000004</x:v>
      </x:c>
      <x:c r="L91" s="139" t="n">
        <x:v>0.125</x:v>
      </x:c>
      <x:c r="M91" s="139" t="n">
        <x:v>0.003</x:v>
      </x:c>
      <x:c r="N91" s="139" t="n">
        <x:v>0.017900000000000003</x:v>
      </x:c>
    </x:row>
    <x:row r="92">
      <x:c r="A92" s="137" t="str">
        <x:v>BR-014-I01</x:v>
      </x:c>
      <x:c r="B92" s="137" t="str">
        <x:v>BR-014-V1</x:v>
      </x:c>
      <x:c r="C92" s="137" t="n">
        <x:v>1</x:v>
      </x:c>
      <x:c r="D92" s="138" t="str">
        <x:v>F0595</x:v>
      </x:c>
      <x:c r="E92" s="138" t="n">
        <x:v>10</x:v>
      </x:c>
      <x:c r="F92" s="138" t="str">
        <x:v>g</x:v>
      </x:c>
      <x:c r="G92" s="138" t="str"/>
      <x:c r="H92" s="139" t="n">
        <x:v>88.4</x:v>
      </x:c>
      <x:c r="I92" s="139" t="n">
        <x:v>0</x:v>
      </x:c>
      <x:c r="J92" s="139" t="n">
        <x:v>0</x:v>
      </x:c>
      <x:c r="K92" s="139" t="n">
        <x:v>10</x:v>
      </x:c>
      <x:c r="L92" s="139" t="n">
        <x:v>0</x:v>
      </x:c>
      <x:c r="M92" s="139" t="n">
        <x:v>0</x:v>
      </x:c>
      <x:c r="N92" s="139" t="n">
        <x:v>0.0898</x:v>
      </x:c>
    </x:row>
    <x:row r="93">
      <x:c r="A93" s="137" t="str">
        <x:v>BR-014-I02</x:v>
      </x:c>
      <x:c r="B93" s="137" t="str">
        <x:v>BR-014-V1</x:v>
      </x:c>
      <x:c r="C93" s="137" t="n">
        <x:v>2</x:v>
      </x:c>
      <x:c r="D93" s="138" t="str">
        <x:v>F0500</x:v>
      </x:c>
      <x:c r="E93" s="138" t="n">
        <x:v>120</x:v>
      </x:c>
      <x:c r="F93" s="138" t="str">
        <x:v>g</x:v>
      </x:c>
      <x:c r="G93" s="138" t="str">
        <x:v>halbiert und in dünne Scheiben geschnitten</x:v>
      </x:c>
      <x:c r="H93" s="139" t="n">
        <x:v>48</x:v>
      </x:c>
      <x:c r="I93" s="139" t="n">
        <x:v>1.32</x:v>
      </x:c>
      <x:c r="J93" s="139" t="n">
        <x:v>9.6</x:v>
      </x:c>
      <x:c r="K93" s="139" t="n">
        <x:v>0.12</x:v>
      </x:c>
      <x:c r="L93" s="139" t="n">
        <x:v>1.68</x:v>
      </x:c>
      <x:c r="M93" s="139" t="n">
        <x:v>0.012</x:v>
      </x:c>
      <x:c r="N93" s="139" t="n">
        <x:v>0.17880000000000001</x:v>
      </x:c>
    </x:row>
    <x:row r="94">
      <x:c r="A94" s="137" t="str">
        <x:v>BR-014-I03</x:v>
      </x:c>
      <x:c r="B94" s="137" t="str">
        <x:v>BR-014-V1</x:v>
      </x:c>
      <x:c r="C94" s="137" t="n">
        <x:v>3</x:v>
      </x:c>
      <x:c r="D94" s="138" t="str">
        <x:v>F0314</x:v>
      </x:c>
      <x:c r="E94" s="138" t="n">
        <x:v>15</x:v>
      </x:c>
      <x:c r="F94" s="138" t="str">
        <x:v>g</x:v>
      </x:c>
      <x:c r="G94" s="138" t="str">
        <x:v>in Scheiben geschnitten</x:v>
      </x:c>
      <x:c r="H94" s="139" t="n">
        <x:v>5.25</x:v>
      </x:c>
      <x:c r="I94" s="139" t="n">
        <x:v>0.3</x:v>
      </x:c>
      <x:c r="J94" s="139" t="n">
        <x:v>0.75</x:v>
      </x:c>
      <x:c r="K94" s="139" t="n">
        <x:v>0.06</x:v>
      </x:c>
      <x:c r="L94" s="139" t="n">
        <x:v>0.375</x:v>
      </x:c>
      <x:c r="M94" s="139" t="n">
        <x:v>0.009</x:v>
      </x:c>
      <x:c r="N94" s="139" t="n">
        <x:v>0.053700000000000005</x:v>
      </x:c>
    </x:row>
    <x:row r="95">
      <x:c r="A95" s="137" t="str">
        <x:v>BR-014-I04</x:v>
      </x:c>
      <x:c r="B95" s="137" t="str">
        <x:v>BR-014-V1</x:v>
      </x:c>
      <x:c r="C95" s="137" t="n">
        <x:v>4</x:v>
      </x:c>
      <x:c r="D95" s="138" t="str">
        <x:v>F0364</x:v>
      </x:c>
      <x:c r="E95" s="138" t="n">
        <x:v>15</x:v>
      </x:c>
      <x:c r="F95" s="138" t="str">
        <x:v>ml</x:v>
      </x:c>
      <x:c r="G95" s="138" t="str"/>
      <x:c r="H95" s="139" t="n">
        <x:v>13.5</x:v>
      </x:c>
      <x:c r="I95" s="139" t="n">
        <x:v>0.44999999999999996</x:v>
      </x:c>
      <x:c r="J95" s="139" t="n">
        <x:v>1.7999999999999998</x:v>
      </x:c>
      <x:c r="K95" s="139" t="n">
        <x:v>0.6</x:v>
      </x:c>
      <x:c r="L95" s="139" t="n">
        <x:v>0.3</x:v>
      </x:c>
      <x:c r="M95" s="139" t="n">
        <x:v>0.18</x:v>
      </x:c>
      <x:c r="N95" s="139" t="n">
        <x:v>0.0597</x:v>
      </x:c>
    </x:row>
    <x:row r="96">
      <x:c r="A96" s="137" t="str">
        <x:v>BR-014-I05</x:v>
      </x:c>
      <x:c r="B96" s="137" t="str">
        <x:v>BR-014-V1</x:v>
      </x:c>
      <x:c r="C96" s="137" t="n">
        <x:v>5</x:v>
      </x:c>
      <x:c r="D96" s="138" t="str">
        <x:v>F0349</x:v>
      </x:c>
      <x:c r="E96" s="138" t="n">
        <x:v>5</x:v>
      </x:c>
      <x:c r="F96" s="138" t="str">
        <x:v>g</x:v>
      </x:c>
      <x:c r="G96" s="138" t="str"/>
      <x:c r="H96" s="139" t="n">
        <x:v>12.5</x:v>
      </x:c>
      <x:c r="I96" s="139" t="n">
        <x:v>0.4</x:v>
      </x:c>
      <x:c r="J96" s="139" t="n">
        <x:v>2.25</x:v>
      </x:c>
      <x:c r="K96" s="139" t="n">
        <x:v>0.4</x:v>
      </x:c>
      <x:c r="L96" s="139" t="n">
        <x:v>1</x:v>
      </x:c>
      <x:c r="M96" s="139" t="n">
        <x:v>0.010000000000000002</x:v>
      </x:c>
      <x:c r="N96" s="139" t="n">
        <x:v>0.012900000000000002</x:v>
      </x:c>
    </x:row>
    <x:row r="97">
      <x:c r="A97" s="137" t="str">
        <x:v>BR-014-I06</x:v>
      </x:c>
      <x:c r="B97" s="137" t="str">
        <x:v>BR-014-V1</x:v>
      </x:c>
      <x:c r="C97" s="137" t="n">
        <x:v>6</x:v>
      </x:c>
      <x:c r="D97" s="138" t="str">
        <x:v>F0792</x:v>
      </x:c>
      <x:c r="E97" s="138" t="n">
        <x:v>150</x:v>
      </x:c>
      <x:c r="F97" s="138" t="str">
        <x:v>ml</x:v>
      </x:c>
      <x:c r="G97" s="138" t="str"/>
      <x:c r="H97" s="139" t="n">
        <x:v>135</x:v>
      </x:c>
      <x:c r="I97" s="139" t="n">
        <x:v>4.5</x:v>
      </x:c>
      <x:c r="J97" s="139" t="n">
        <x:v>18</x:v>
      </x:c>
      <x:c r="K97" s="139" t="n">
        <x:v>6</x:v>
      </x:c>
      <x:c r="L97" s="139" t="n">
        <x:v>3</x:v>
      </x:c>
      <x:c r="M97" s="139" t="n">
        <x:v>1.7999999999999998</x:v>
      </x:c>
      <x:c r="N97" s="139" t="n">
        <x:v>0.597</x:v>
      </x:c>
    </x:row>
    <x:row r="98">
      <x:c r="A98" s="137" t="str">
        <x:v>BR-014-I07</x:v>
      </x:c>
      <x:c r="B98" s="137" t="str">
        <x:v>BR-014-V1</x:v>
      </x:c>
      <x:c r="C98" s="137" t="n">
        <x:v>7</x:v>
      </x:c>
      <x:c r="D98" s="138" t="str">
        <x:v>F0164</x:v>
      </x:c>
      <x:c r="E98" s="138" t="n">
        <x:v>400</x:v>
      </x:c>
      <x:c r="F98" s="138" t="str">
        <x:v>g</x:v>
      </x:c>
      <x:c r="G98" s="138" t="str"/>
      <x:c r="H98" s="139" t="n">
        <x:v>480</x:v>
      </x:c>
      <x:c r="I98" s="139" t="n">
        <x:v>28</x:v>
      </x:c>
      <x:c r="J98" s="139" t="n">
        <x:v>64</x:v>
      </x:c>
      <x:c r="K98" s="139" t="n">
        <x:v>8</x:v>
      </x:c>
      <x:c r="L98" s="139" t="n">
        <x:v>24</x:v>
      </x:c>
      <x:c r="M98" s="139" t="n">
        <x:v>1.6</x:v>
      </x:c>
      <x:c r="N98" s="139" t="n">
        <x:v>1.192</x:v>
      </x:c>
    </x:row>
    <x:row r="99">
      <x:c r="A99" s="137" t="str">
        <x:v>BR-014-I08</x:v>
      </x:c>
      <x:c r="B99" s="137" t="str">
        <x:v>BR-014-V1</x:v>
      </x:c>
      <x:c r="C99" s="137" t="n">
        <x:v>8</x:v>
      </x:c>
      <x:c r="D99" s="138" t="str">
        <x:v>F0146</x:v>
      </x:c>
      <x:c r="E99" s="138" t="n">
        <x:v>30</x:v>
      </x:c>
      <x:c r="F99" s="138" t="str">
        <x:v>g</x:v>
      </x:c>
      <x:c r="G99" s="138" t="str"/>
      <x:c r="H99" s="139" t="n">
        <x:v>10.5</x:v>
      </x:c>
      <x:c r="I99" s="139" t="n">
        <x:v>0.6</x:v>
      </x:c>
      <x:c r="J99" s="139" t="n">
        <x:v>1.5</x:v>
      </x:c>
      <x:c r="K99" s="139" t="n">
        <x:v>0.12</x:v>
      </x:c>
      <x:c r="L99" s="139" t="n">
        <x:v>0.75</x:v>
      </x:c>
      <x:c r="M99" s="139" t="n">
        <x:v>0.018</x:v>
      </x:c>
      <x:c r="N99" s="139" t="n">
        <x:v>0.10740000000000001</x:v>
      </x:c>
    </x:row>
    <x:row r="100">
      <x:c r="A100" s="137" t="str">
        <x:v>BR-014-I09</x:v>
      </x:c>
      <x:c r="B100" s="137" t="str">
        <x:v>BR-014-V1</x:v>
      </x:c>
      <x:c r="C100" s="137" t="n">
        <x:v>9</x:v>
      </x:c>
      <x:c r="D100" s="138" t="str">
        <x:v>F0216</x:v>
      </x:c>
      <x:c r="E100" s="138" t="n">
        <x:v>440</x:v>
      </x:c>
      <x:c r="F100" s="138" t="str">
        <x:v>g</x:v>
      </x:c>
      <x:c r="G100" s="138" t="str">
        <x:v>fein gewürfelt</x:v>
      </x:c>
      <x:c r="H100" s="139" t="n">
        <x:v>154</x:v>
      </x:c>
      <x:c r="I100" s="139" t="n">
        <x:v>8.8</x:v>
      </x:c>
      <x:c r="J100" s="139" t="n">
        <x:v>22</x:v>
      </x:c>
      <x:c r="K100" s="139" t="n">
        <x:v>1.7600000000000002</x:v>
      </x:c>
      <x:c r="L100" s="139" t="n">
        <x:v>11</x:v>
      </x:c>
      <x:c r="M100" s="139" t="n">
        <x:v>0.264</x:v>
      </x:c>
      <x:c r="N100" s="139" t="n">
        <x:v>1.5752000000000002</x:v>
      </x:c>
    </x:row>
    <x:row r="101">
      <x:c r="A101" s="137" t="str">
        <x:v>BR-014-I10</x:v>
      </x:c>
      <x:c r="B101" s="137" t="str">
        <x:v>BR-014-V1</x:v>
      </x:c>
      <x:c r="C101" s="137" t="n">
        <x:v>10</x:v>
      </x:c>
      <x:c r="D101" s="138" t="str">
        <x:v>F0036</x:v>
      </x:c>
      <x:c r="E101" s="138" t="n">
        <x:v>200</x:v>
      </x:c>
      <x:c r="F101" s="138" t="str">
        <x:v>g</x:v>
      </x:c>
      <x:c r="G101" s="138" t="str"/>
      <x:c r="H101" s="139" t="n">
        <x:v>70</x:v>
      </x:c>
      <x:c r="I101" s="139" t="n">
        <x:v>4</x:v>
      </x:c>
      <x:c r="J101" s="139" t="n">
        <x:v>10</x:v>
      </x:c>
      <x:c r="K101" s="139" t="n">
        <x:v>0.8</x:v>
      </x:c>
      <x:c r="L101" s="139" t="n">
        <x:v>5</x:v>
      </x:c>
      <x:c r="M101" s="139" t="n">
        <x:v>0.12</x:v>
      </x:c>
      <x:c r="N101" s="139" t="n">
        <x:v>0.7160000000000001</x:v>
      </x:c>
    </x:row>
    <x:row r="102">
      <x:c r="A102" s="137" t="str">
        <x:v>BR-014-I11</x:v>
      </x:c>
      <x:c r="B102" s="137" t="str">
        <x:v>BR-014-V1</x:v>
      </x:c>
      <x:c r="C102" s="137" t="n">
        <x:v>11</x:v>
      </x:c>
      <x:c r="D102" s="138" t="str">
        <x:v>F0203</x:v>
      </x:c>
      <x:c r="E102" s="138" t="n">
        <x:v>60</x:v>
      </x:c>
      <x:c r="F102" s="138" t="str">
        <x:v>ml</x:v>
      </x:c>
      <x:c r="G102" s="138" t="str"/>
      <x:c r="H102" s="139" t="n">
        <x:v>150</x:v>
      </x:c>
      <x:c r="I102" s="139" t="n">
        <x:v>4.8</x:v>
      </x:c>
      <x:c r="J102" s="139" t="n">
        <x:v>27</x:v>
      </x:c>
      <x:c r="K102" s="139" t="n">
        <x:v>4.8</x:v>
      </x:c>
      <x:c r="L102" s="139" t="n">
        <x:v>12</x:v>
      </x:c>
      <x:c r="M102" s="139" t="n">
        <x:v>0.12</x:v>
      </x:c>
      <x:c r="N102" s="139" t="n">
        <x:v>0.15480000000000002</x:v>
      </x:c>
    </x:row>
    <x:row r="103">
      <x:c r="A103" s="137" t="str">
        <x:v>BR-014-I12</x:v>
      </x:c>
      <x:c r="B103" s="137" t="str">
        <x:v>BR-014-V1</x:v>
      </x:c>
      <x:c r="C103" s="137" t="n">
        <x:v>12</x:v>
      </x:c>
      <x:c r="D103" s="138" t="str">
        <x:v>F0402</x:v>
      </x:c>
      <x:c r="E103" s="138" t="n">
        <x:v>240</x:v>
      </x:c>
      <x:c r="F103" s="138" t="str">
        <x:v>g</x:v>
      </x:c>
      <x:c r="G103" s="138" t="str"/>
      <x:c r="H103" s="139" t="n">
        <x:v>84</x:v>
      </x:c>
      <x:c r="I103" s="139" t="n">
        <x:v>4.8</x:v>
      </x:c>
      <x:c r="J103" s="139" t="n">
        <x:v>12</x:v>
      </x:c>
      <x:c r="K103" s="139" t="n">
        <x:v>0.96</x:v>
      </x:c>
      <x:c r="L103" s="139" t="n">
        <x:v>6</x:v>
      </x:c>
      <x:c r="M103" s="139" t="n">
        <x:v>0.144</x:v>
      </x:c>
      <x:c r="N103" s="139" t="n">
        <x:v>0.8592000000000001</x:v>
      </x:c>
    </x:row>
    <x:row r="104">
      <x:c r="A104" s="137" t="str">
        <x:v>BR-015-I01</x:v>
      </x:c>
      <x:c r="B104" s="137" t="str">
        <x:v>BR-015-V1</x:v>
      </x:c>
      <x:c r="C104" s="137" t="n">
        <x:v>1</x:v>
      </x:c>
      <x:c r="D104" s="138" t="str">
        <x:v>F0008</x:v>
      </x:c>
      <x:c r="E104" s="138" t="n">
        <x:v>300</x:v>
      </x:c>
      <x:c r="F104" s="138" t="str">
        <x:v>ml</x:v>
      </x:c>
      <x:c r="G104" s="138" t="str"/>
      <x:c r="H104" s="139" t="n">
        <x:v>270</x:v>
      </x:c>
      <x:c r="I104" s="139" t="n">
        <x:v>27</x:v>
      </x:c>
      <x:c r="J104" s="139" t="n">
        <x:v>12</x:v>
      </x:c>
      <x:c r="K104" s="139" t="n">
        <x:v>12</x:v>
      </x:c>
      <x:c r="L104" s="139" t="n">
        <x:v>0</x:v>
      </x:c>
      <x:c r="M104" s="139" t="n">
        <x:v>0.8999999999999999</x:v>
      </x:c>
      <x:c r="N104" s="139" t="n">
        <x:v>1.074</x:v>
      </x:c>
    </x:row>
    <x:row r="105">
      <x:c r="A105" s="137" t="str">
        <x:v>BR-015-I02</x:v>
      </x:c>
      <x:c r="B105" s="137" t="str">
        <x:v>BR-015-V1</x:v>
      </x:c>
      <x:c r="C105" s="137" t="n">
        <x:v>2</x:v>
      </x:c>
      <x:c r="D105" s="138" t="str">
        <x:v>F0078</x:v>
      </x:c>
      <x:c r="E105" s="138" t="n">
        <x:v>200</x:v>
      </x:c>
      <x:c r="F105" s="138" t="str">
        <x:v>g</x:v>
      </x:c>
      <x:c r="G105" s="138" t="str"/>
      <x:c r="H105" s="139" t="n">
        <x:v>110</x:v>
      </x:c>
      <x:c r="I105" s="139" t="n">
        <x:v>1.4</x:v>
      </x:c>
      <x:c r="J105" s="139" t="n">
        <x:v>24</x:v>
      </x:c>
      <x:c r="K105" s="139" t="n">
        <x:v>0.6</x:v>
      </x:c>
      <x:c r="L105" s="139" t="n">
        <x:v>5</x:v>
      </x:c>
      <x:c r="M105" s="139" t="n">
        <x:v>0.04</x:v>
      </x:c>
      <x:c r="N105" s="139" t="n">
        <x:v>0.996</x:v>
      </x:c>
    </x:row>
    <x:row r="106">
      <x:c r="A106" s="137" t="str">
        <x:v>BR-015-I03</x:v>
      </x:c>
      <x:c r="B106" s="137" t="str">
        <x:v>BR-015-V1</x:v>
      </x:c>
      <x:c r="C106" s="137" t="n">
        <x:v>3</x:v>
      </x:c>
      <x:c r="D106" s="138" t="str">
        <x:v>F0438</x:v>
      </x:c>
      <x:c r="E106" s="138" t="n">
        <x:v>25</x:v>
      </x:c>
      <x:c r="F106" s="138" t="str">
        <x:v>g</x:v>
      </x:c>
      <x:c r="G106" s="138" t="str"/>
      <x:c r="H106" s="139" t="n">
        <x:v>8.75</x:v>
      </x:c>
      <x:c r="I106" s="139" t="n">
        <x:v>0.5</x:v>
      </x:c>
      <x:c r="J106" s="139" t="n">
        <x:v>1.25</x:v>
      </x:c>
      <x:c r="K106" s="139" t="n">
        <x:v>0.1</x:v>
      </x:c>
      <x:c r="L106" s="139" t="n">
        <x:v>0.625</x:v>
      </x:c>
      <x:c r="M106" s="139" t="n">
        <x:v>0.015</x:v>
      </x:c>
      <x:c r="N106" s="139" t="n">
        <x:v>0.08950000000000001</x:v>
      </x:c>
    </x:row>
    <x:row r="107">
      <x:c r="A107" s="137" t="str">
        <x:v>BR-015-I04</x:v>
      </x:c>
      <x:c r="B107" s="137" t="str">
        <x:v>BR-015-V1</x:v>
      </x:c>
      <x:c r="C107" s="137" t="n">
        <x:v>4</x:v>
      </x:c>
      <x:c r="D107" s="138" t="str">
        <x:v>F0150</x:v>
      </x:c>
      <x:c r="E107" s="138" t="n">
        <x:v>30</x:v>
      </x:c>
      <x:c r="F107" s="138" t="str">
        <x:v>ml</x:v>
      </x:c>
      <x:c r="G107" s="138" t="str"/>
      <x:c r="H107" s="139" t="n">
        <x:v>145.79999999999998</x:v>
      </x:c>
      <x:c r="I107" s="139" t="n">
        <x:v>4.95</x:v>
      </x:c>
      <x:c r="J107" s="139" t="n">
        <x:v>2.31</x:v>
      </x:c>
      <x:c r="K107" s="139" t="n">
        <x:v>9.209999999999999</x:v>
      </x:c>
      <x:c r="L107" s="139" t="n">
        <x:v>10.319999999999999</x:v>
      </x:c>
      <x:c r="M107" s="139" t="n">
        <x:v>0.012</x:v>
      </x:c>
      <x:c r="N107" s="139" t="n">
        <x:v>0.249</x:v>
      </x:c>
    </x:row>
    <x:row r="108">
      <x:c r="A108" s="137" t="str">
        <x:v>BR-015-I05</x:v>
      </x:c>
      <x:c r="B108" s="137" t="str">
        <x:v>BR-015-V1</x:v>
      </x:c>
      <x:c r="C108" s="137" t="n">
        <x:v>5</x:v>
      </x:c>
      <x:c r="D108" s="138" t="str">
        <x:v>F0385</x:v>
      </x:c>
      <x:c r="E108" s="138" t="n">
        <x:v>100</x:v>
      </x:c>
      <x:c r="F108" s="138" t="str">
        <x:v>g</x:v>
      </x:c>
      <x:c r="G108" s="138" t="str"/>
      <x:c r="H108" s="139" t="n">
        <x:v>350</x:v>
      </x:c>
      <x:c r="I108" s="139" t="n">
        <x:v>11</x:v>
      </x:c>
      <x:c r="J108" s="139" t="n">
        <x:v>68</x:v>
      </x:c>
      <x:c r="K108" s="139" t="n">
        <x:v>3</x:v>
      </x:c>
      <x:c r="L108" s="139" t="n">
        <x:v>7</x:v>
      </x:c>
      <x:c r="M108" s="139" t="n">
        <x:v>0.05</x:v>
      </x:c>
      <x:c r="N108" s="139" t="n">
        <x:v>0.398</x:v>
      </x:c>
    </x:row>
    <x:row r="109">
      <x:c r="A109" s="137" t="str">
        <x:v>BR-015-I06</x:v>
      </x:c>
      <x:c r="B109" s="137" t="str">
        <x:v>BR-015-V1</x:v>
      </x:c>
      <x:c r="C109" s="137" t="n">
        <x:v>6</x:v>
      </x:c>
      <x:c r="D109" s="138" t="str">
        <x:v>F0396</x:v>
      </x:c>
      <x:c r="E109" s="138" t="n">
        <x:v>50</x:v>
      </x:c>
      <x:c r="F109" s="138" t="str">
        <x:v>g</x:v>
      </x:c>
      <x:c r="G109" s="138" t="str">
        <x:v>in Scheiben geschnitten</x:v>
      </x:c>
      <x:c r="H109" s="139" t="n">
        <x:v>27.5</x:v>
      </x:c>
      <x:c r="I109" s="139" t="n">
        <x:v>0.35</x:v>
      </x:c>
      <x:c r="J109" s="139" t="n">
        <x:v>6</x:v>
      </x:c>
      <x:c r="K109" s="139" t="n">
        <x:v>0.15</x:v>
      </x:c>
      <x:c r="L109" s="139" t="n">
        <x:v>1.25</x:v>
      </x:c>
      <x:c r="M109" s="139" t="n">
        <x:v>0.01</x:v>
      </x:c>
      <x:c r="N109" s="139" t="n">
        <x:v>0.249</x:v>
      </x:c>
    </x:row>
    <x:row r="110">
      <x:c r="A110" s="137" t="str">
        <x:v>BR-015-I07</x:v>
      </x:c>
      <x:c r="B110" s="137" t="str">
        <x:v>BR-015-V1</x:v>
      </x:c>
      <x:c r="C110" s="137" t="n">
        <x:v>7</x:v>
      </x:c>
      <x:c r="D110" s="138" t="str">
        <x:v>F0563</x:v>
      </x:c>
      <x:c r="E110" s="138" t="n">
        <x:v>50</x:v>
      </x:c>
      <x:c r="F110" s="138" t="str">
        <x:v>g</x:v>
      </x:c>
      <x:c r="G110" s="138" t="str"/>
      <x:c r="H110" s="139" t="n">
        <x:v>290</x:v>
      </x:c>
      <x:c r="I110" s="139" t="n">
        <x:v>10</x:v>
      </x:c>
      <x:c r="J110" s="139" t="n">
        <x:v>6</x:v>
      </x:c>
      <x:c r="K110" s="139" t="n">
        <x:v>25</x:v>
      </x:c>
      <x:c r="L110" s="139" t="n">
        <x:v>5</x:v>
      </x:c>
      <x:c r="M110" s="139" t="n">
        <x:v>0.01</x:v>
      </x:c>
      <x:c r="N110" s="139" t="n">
        <x:v>0.299</x:v>
      </x:c>
    </x:row>
    <x:row r="111">
      <x:c r="A111" s="137" t="str">
        <x:v>BR-015-I08</x:v>
      </x:c>
      <x:c r="B111" s="137" t="str">
        <x:v>BR-015-V1</x:v>
      </x:c>
      <x:c r="C111" s="137" t="n">
        <x:v>8</x:v>
      </x:c>
      <x:c r="D111" s="138" t="str">
        <x:v>F0466</x:v>
      </x:c>
      <x:c r="E111" s="138" t="n">
        <x:v>10</x:v>
      </x:c>
      <x:c r="F111" s="138" t="str">
        <x:v>g</x:v>
      </x:c>
      <x:c r="G111" s="138" t="str"/>
      <x:c r="H111" s="139" t="n">
        <x:v>58</x:v>
      </x:c>
      <x:c r="I111" s="139" t="n">
        <x:v>2</x:v>
      </x:c>
      <x:c r="J111" s="139" t="n">
        <x:v>1.2000000000000002</x:v>
      </x:c>
      <x:c r="K111" s="139" t="n">
        <x:v>5</x:v>
      </x:c>
      <x:c r="L111" s="139" t="n">
        <x:v>1</x:v>
      </x:c>
      <x:c r="M111" s="139" t="n">
        <x:v>0.002</x:v>
      </x:c>
      <x:c r="N111" s="139" t="n">
        <x:v>0.0598</x:v>
      </x:c>
    </x:row>
    <x:row r="112">
      <x:c r="A112" s="137" t="str">
        <x:v>BR-016-I01</x:v>
      </x:c>
      <x:c r="B112" s="137" t="str">
        <x:v>BR-016-V1</x:v>
      </x:c>
      <x:c r="C112" s="137" t="n">
        <x:v>1</x:v>
      </x:c>
      <x:c r="D112" s="138" t="str">
        <x:v>F0493</x:v>
      </x:c>
      <x:c r="E112" s="138" t="n">
        <x:v>300</x:v>
      </x:c>
      <x:c r="F112" s="138" t="str">
        <x:v>g</x:v>
      </x:c>
      <x:c r="G112" s="138" t="str"/>
      <x:c r="H112" s="139" t="n">
        <x:v>1050</x:v>
      </x:c>
      <x:c r="I112" s="139" t="n">
        <x:v>33</x:v>
      </x:c>
      <x:c r="J112" s="139" t="n">
        <x:v>204</x:v>
      </x:c>
      <x:c r="K112" s="139" t="n">
        <x:v>9</x:v>
      </x:c>
      <x:c r="L112" s="139" t="n">
        <x:v>21</x:v>
      </x:c>
      <x:c r="M112" s="139" t="n">
        <x:v>0.15000000000000002</x:v>
      </x:c>
      <x:c r="N112" s="139" t="n">
        <x:v>1.194</x:v>
      </x:c>
    </x:row>
    <x:row r="113">
      <x:c r="A113" s="137" t="str">
        <x:v>BR-016-I02</x:v>
      </x:c>
      <x:c r="B113" s="137" t="str">
        <x:v>BR-016-V1</x:v>
      </x:c>
      <x:c r="C113" s="137" t="n">
        <x:v>2</x:v>
      </x:c>
      <x:c r="D113" s="138" t="str">
        <x:v>F0696</x:v>
      </x:c>
      <x:c r="E113" s="138" t="n">
        <x:v>300</x:v>
      </x:c>
      <x:c r="F113" s="138" t="str">
        <x:v>g</x:v>
      </x:c>
      <x:c r="G113" s="138" t="str"/>
      <x:c r="H113" s="139" t="n">
        <x:v>105</x:v>
      </x:c>
      <x:c r="I113" s="139" t="n">
        <x:v>6</x:v>
      </x:c>
      <x:c r="J113" s="139" t="n">
        <x:v>15</x:v>
      </x:c>
      <x:c r="K113" s="139" t="n">
        <x:v>1.2000000000000002</x:v>
      </x:c>
      <x:c r="L113" s="139" t="n">
        <x:v>7.5</x:v>
      </x:c>
      <x:c r="M113" s="139" t="n">
        <x:v>0.18</x:v>
      </x:c>
      <x:c r="N113" s="139" t="n">
        <x:v>1.074</x:v>
      </x:c>
    </x:row>
    <x:row r="114">
      <x:c r="A114" s="137" t="str">
        <x:v>BR-016-I03</x:v>
      </x:c>
      <x:c r="B114" s="137" t="str">
        <x:v>BR-016-V1</x:v>
      </x:c>
      <x:c r="C114" s="137" t="n">
        <x:v>3</x:v>
      </x:c>
      <x:c r="D114" s="138" t="str">
        <x:v>F0050</x:v>
      </x:c>
      <x:c r="E114" s="138" t="n">
        <x:v>300</x:v>
      </x:c>
      <x:c r="F114" s="138" t="str">
        <x:v>g</x:v>
      </x:c>
      <x:c r="G114" s="138" t="str"/>
      <x:c r="H114" s="139" t="n">
        <x:v>1050</x:v>
      </x:c>
      <x:c r="I114" s="139" t="n">
        <x:v>33</x:v>
      </x:c>
      <x:c r="J114" s="139" t="n">
        <x:v>204</x:v>
      </x:c>
      <x:c r="K114" s="139" t="n">
        <x:v>9</x:v>
      </x:c>
      <x:c r="L114" s="139" t="n">
        <x:v>21</x:v>
      </x:c>
      <x:c r="M114" s="139" t="n">
        <x:v>0.15000000000000002</x:v>
      </x:c>
      <x:c r="N114" s="139" t="n">
        <x:v>1.194</x:v>
      </x:c>
    </x:row>
    <x:row r="115">
      <x:c r="A115" s="137" t="str">
        <x:v>BR-016-I04</x:v>
      </x:c>
      <x:c r="B115" s="137" t="str">
        <x:v>BR-016-V1</x:v>
      </x:c>
      <x:c r="C115" s="137" t="n">
        <x:v>4</x:v>
      </x:c>
      <x:c r="D115" s="138" t="str">
        <x:v>F0001</x:v>
      </x:c>
      <x:c r="E115" s="138" t="n">
        <x:v>30</x:v>
      </x:c>
      <x:c r="F115" s="138" t="str">
        <x:v>g</x:v>
      </x:c>
      <x:c r="G115" s="138" t="str"/>
      <x:c r="H115" s="139" t="n">
        <x:v>10.5</x:v>
      </x:c>
      <x:c r="I115" s="139" t="n">
        <x:v>0.6</x:v>
      </x:c>
      <x:c r="J115" s="139" t="n">
        <x:v>1.5</x:v>
      </x:c>
      <x:c r="K115" s="139" t="n">
        <x:v>0.12</x:v>
      </x:c>
      <x:c r="L115" s="139" t="n">
        <x:v>0.75</x:v>
      </x:c>
      <x:c r="M115" s="139" t="n">
        <x:v>0.018</x:v>
      </x:c>
      <x:c r="N115" s="139" t="n">
        <x:v>0.10740000000000001</x:v>
      </x:c>
    </x:row>
    <x:row r="116">
      <x:c r="A116" s="137" t="str">
        <x:v>BR-017-I01</x:v>
      </x:c>
      <x:c r="B116" s="137" t="str">
        <x:v>BR-017-V1</x:v>
      </x:c>
      <x:c r="C116" s="137" t="n">
        <x:v>1</x:v>
      </x:c>
      <x:c r="D116" s="138" t="str">
        <x:v>F0572</x:v>
      </x:c>
      <x:c r="E116" s="138" t="n">
        <x:v>375</x:v>
      </x:c>
      <x:c r="F116" s="138" t="str">
        <x:v>g</x:v>
      </x:c>
      <x:c r="G116" s="138" t="str">
        <x:v>in kleine Stücke schneiden</x:v>
      </x:c>
      <x:c r="H116" s="139" t="n">
        <x:v>288.75</x:v>
      </x:c>
      <x:c r="I116" s="139" t="n">
        <x:v>7.5</x:v>
      </x:c>
      <x:c r="J116" s="139" t="n">
        <x:v>56.25</x:v>
      </x:c>
      <x:c r="K116" s="139" t="n">
        <x:v>0.375</x:v>
      </x:c>
      <x:c r="L116" s="139" t="n">
        <x:v>7.875</x:v>
      </x:c>
      <x:c r="M116" s="139" t="n">
        <x:v>0.0375</x:v>
      </x:c>
      <x:c r="N116" s="139" t="n">
        <x:v>0.5235000000000001</x:v>
      </x:c>
    </x:row>
    <x:row r="117">
      <x:c r="A117" s="137" t="str">
        <x:v>BR-017-I02</x:v>
      </x:c>
      <x:c r="B117" s="137" t="str">
        <x:v>BR-017-V1</x:v>
      </x:c>
      <x:c r="C117" s="137" t="n">
        <x:v>2</x:v>
      </x:c>
      <x:c r="D117" s="138" t="str">
        <x:v>F0595</x:v>
      </x:c>
      <x:c r="E117" s="138" t="n">
        <x:v>15</x:v>
      </x:c>
      <x:c r="F117" s="138" t="str">
        <x:v>ml</x:v>
      </x:c>
      <x:c r="G117" s="138" t="str"/>
      <x:c r="H117" s="139" t="n">
        <x:v>132.6</x:v>
      </x:c>
      <x:c r="I117" s="139" t="n">
        <x:v>0</x:v>
      </x:c>
      <x:c r="J117" s="139" t="n">
        <x:v>0</x:v>
      </x:c>
      <x:c r="K117" s="139" t="n">
        <x:v>15</x:v>
      </x:c>
      <x:c r="L117" s="139" t="n">
        <x:v>0</x:v>
      </x:c>
      <x:c r="M117" s="139" t="n">
        <x:v>0</x:v>
      </x:c>
      <x:c r="N117" s="139" t="n">
        <x:v>0.13470000000000001</x:v>
      </x:c>
    </x:row>
    <x:row r="118">
      <x:c r="A118" s="137" t="str">
        <x:v>BR-017-I03</x:v>
      </x:c>
      <x:c r="B118" s="137" t="str">
        <x:v>BR-017-V1</x:v>
      </x:c>
      <x:c r="C118" s="137" t="n">
        <x:v>3</x:v>
      </x:c>
      <x:c r="D118" s="138" t="str">
        <x:v>F0500</x:v>
      </x:c>
      <x:c r="E118" s="138" t="n">
        <x:v>120</x:v>
      </x:c>
      <x:c r="F118" s="138" t="str">
        <x:v>g</x:v>
      </x:c>
      <x:c r="G118" s="138" t="str"/>
      <x:c r="H118" s="139" t="n">
        <x:v>48</x:v>
      </x:c>
      <x:c r="I118" s="139" t="n">
        <x:v>1.32</x:v>
      </x:c>
      <x:c r="J118" s="139" t="n">
        <x:v>9.6</x:v>
      </x:c>
      <x:c r="K118" s="139" t="n">
        <x:v>0.12</x:v>
      </x:c>
      <x:c r="L118" s="139" t="n">
        <x:v>1.68</x:v>
      </x:c>
      <x:c r="M118" s="139" t="n">
        <x:v>0.012</x:v>
      </x:c>
      <x:c r="N118" s="139" t="n">
        <x:v>0.17880000000000001</x:v>
      </x:c>
    </x:row>
    <x:row r="119">
      <x:c r="A119" s="137" t="str">
        <x:v>BR-017-I04</x:v>
      </x:c>
      <x:c r="B119" s="137" t="str">
        <x:v>BR-017-V1</x:v>
      </x:c>
      <x:c r="C119" s="137" t="n">
        <x:v>4</x:v>
      </x:c>
      <x:c r="D119" s="138" t="str">
        <x:v>F0124</x:v>
      </x:c>
      <x:c r="E119" s="138" t="n">
        <x:v>25</x:v>
      </x:c>
      <x:c r="F119" s="138" t="str">
        <x:v>g</x:v>
      </x:c>
      <x:c r="G119" s="138" t="str"/>
      <x:c r="H119" s="139" t="n">
        <x:v>145</x:v>
      </x:c>
      <x:c r="I119" s="139" t="n">
        <x:v>5</x:v>
      </x:c>
      <x:c r="J119" s="139" t="n">
        <x:v>3</x:v>
      </x:c>
      <x:c r="K119" s="139" t="n">
        <x:v>12.5</x:v>
      </x:c>
      <x:c r="L119" s="139" t="n">
        <x:v>2.5</x:v>
      </x:c>
      <x:c r="M119" s="139" t="n">
        <x:v>0.005</x:v>
      </x:c>
      <x:c r="N119" s="139" t="n">
        <x:v>0.1495</x:v>
      </x:c>
    </x:row>
    <x:row r="120">
      <x:c r="A120" s="137" t="str">
        <x:v>BR-017-I05</x:v>
      </x:c>
      <x:c r="B120" s="137" t="str">
        <x:v>BR-017-V1</x:v>
      </x:c>
      <x:c r="C120" s="137" t="n">
        <x:v>5</x:v>
      </x:c>
      <x:c r="D120" s="138" t="str">
        <x:v>F0315</x:v>
      </x:c>
      <x:c r="E120" s="138" t="n">
        <x:v>10</x:v>
      </x:c>
      <x:c r="F120" s="138" t="str">
        <x:v>g</x:v>
      </x:c>
      <x:c r="G120" s="138" t="str">
        <x:v>gehackt</x:v>
      </x:c>
      <x:c r="H120" s="139" t="n">
        <x:v>3.5</x:v>
      </x:c>
      <x:c r="I120" s="139" t="n">
        <x:v>0.2</x:v>
      </x:c>
      <x:c r="J120" s="139" t="n">
        <x:v>0.5</x:v>
      </x:c>
      <x:c r="K120" s="139" t="n">
        <x:v>0.04000000000000001</x:v>
      </x:c>
      <x:c r="L120" s="139" t="n">
        <x:v>0.25</x:v>
      </x:c>
      <x:c r="M120" s="139" t="n">
        <x:v>0.006</x:v>
      </x:c>
      <x:c r="N120" s="139" t="n">
        <x:v>0.035800000000000005</x:v>
      </x:c>
    </x:row>
    <x:row r="121">
      <x:c r="A121" s="137" t="str">
        <x:v>BR-017-I06</x:v>
      </x:c>
      <x:c r="B121" s="137" t="str">
        <x:v>BR-017-V1</x:v>
      </x:c>
      <x:c r="C121" s="137" t="n">
        <x:v>6</x:v>
      </x:c>
      <x:c r="D121" s="138" t="str">
        <x:v>F0343</x:v>
      </x:c>
      <x:c r="E121" s="138" t="n">
        <x:v>180</x:v>
      </x:c>
      <x:c r="F121" s="138" t="str">
        <x:v>g</x:v>
      </x:c>
      <x:c r="G121" s="138" t="str">
        <x:v>entkernt und gewürfelt</x:v>
      </x:c>
      <x:c r="H121" s="139" t="n">
        <x:v>63</x:v>
      </x:c>
      <x:c r="I121" s="139" t="n">
        <x:v>3.6</x:v>
      </x:c>
      <x:c r="J121" s="139" t="n">
        <x:v>9</x:v>
      </x:c>
      <x:c r="K121" s="139" t="n">
        <x:v>0.7200000000000001</x:v>
      </x:c>
      <x:c r="L121" s="139" t="n">
        <x:v>4.5</x:v>
      </x:c>
      <x:c r="M121" s="139" t="n">
        <x:v>0.108</x:v>
      </x:c>
      <x:c r="N121" s="139" t="n">
        <x:v>0.6444000000000001</x:v>
      </x:c>
    </x:row>
    <x:row r="122">
      <x:c r="A122" s="137" t="str">
        <x:v>BR-017-I07</x:v>
      </x:c>
      <x:c r="B122" s="137" t="str">
        <x:v>BR-017-V1</x:v>
      </x:c>
      <x:c r="C122" s="137" t="n">
        <x:v>7</x:v>
      </x:c>
      <x:c r="D122" s="138" t="str">
        <x:v>F0099</x:v>
      </x:c>
      <x:c r="E122" s="138" t="n">
        <x:v>200</x:v>
      </x:c>
      <x:c r="F122" s="138" t="str">
        <x:v>g</x:v>
      </x:c>
      <x:c r="G122" s="138" t="str">
        <x:v>geputzt und in Scheiben geschnitten</x:v>
      </x:c>
      <x:c r="H122" s="139" t="n">
        <x:v>70</x:v>
      </x:c>
      <x:c r="I122" s="139" t="n">
        <x:v>4</x:v>
      </x:c>
      <x:c r="J122" s="139" t="n">
        <x:v>10</x:v>
      </x:c>
      <x:c r="K122" s="139" t="n">
        <x:v>0.8</x:v>
      </x:c>
      <x:c r="L122" s="139" t="n">
        <x:v>5</x:v>
      </x:c>
      <x:c r="M122" s="139" t="n">
        <x:v>0.12</x:v>
      </x:c>
      <x:c r="N122" s="139" t="n">
        <x:v>0.7160000000000001</x:v>
      </x:c>
    </x:row>
    <x:row r="123">
      <x:c r="A123" s="137" t="str">
        <x:v>BR-017-I08</x:v>
      </x:c>
      <x:c r="B123" s="137" t="str">
        <x:v>BR-017-V1</x:v>
      </x:c>
      <x:c r="C123" s="137" t="n">
        <x:v>8</x:v>
      </x:c>
      <x:c r="D123" s="138" t="str">
        <x:v>F0266</x:v>
      </x:c>
      <x:c r="E123" s="138" t="n">
        <x:v>120</x:v>
      </x:c>
      <x:c r="F123" s="138" t="str">
        <x:v>g</x:v>
      </x:c>
      <x:c r="G123" s="138" t="str"/>
      <x:c r="H123" s="139" t="n">
        <x:v>42</x:v>
      </x:c>
      <x:c r="I123" s="139" t="n">
        <x:v>2.4</x:v>
      </x:c>
      <x:c r="J123" s="139" t="n">
        <x:v>6</x:v>
      </x:c>
      <x:c r="K123" s="139" t="n">
        <x:v>0.48</x:v>
      </x:c>
      <x:c r="L123" s="139" t="n">
        <x:v>3</x:v>
      </x:c>
      <x:c r="M123" s="139" t="n">
        <x:v>0.072</x:v>
      </x:c>
      <x:c r="N123" s="139" t="n">
        <x:v>0.42960000000000004</x:v>
      </x:c>
    </x:row>
    <x:row r="124">
      <x:c r="A124" s="137" t="str">
        <x:v>BR-018-I01</x:v>
      </x:c>
      <x:c r="B124" s="137" t="str">
        <x:v>BR-018-V1</x:v>
      </x:c>
      <x:c r="C124" s="137" t="n">
        <x:v>1</x:v>
      </x:c>
      <x:c r="D124" s="138" t="str">
        <x:v>F0570</x:v>
      </x:c>
      <x:c r="E124" s="138" t="n">
        <x:v>250</x:v>
      </x:c>
      <x:c r="F124" s="138" t="str">
        <x:v>g</x:v>
      </x:c>
      <x:c r="G124" s="138" t="str"/>
      <x:c r="H124" s="139" t="n">
        <x:v>875</x:v>
      </x:c>
      <x:c r="I124" s="139" t="n">
        <x:v>27.5</x:v>
      </x:c>
      <x:c r="J124" s="139" t="n">
        <x:v>170</x:v>
      </x:c>
      <x:c r="K124" s="139" t="n">
        <x:v>7.5</x:v>
      </x:c>
      <x:c r="L124" s="139" t="n">
        <x:v>17.5</x:v>
      </x:c>
      <x:c r="M124" s="139" t="n">
        <x:v>0.125</x:v>
      </x:c>
      <x:c r="N124" s="139" t="n">
        <x:v>0.995</x:v>
      </x:c>
    </x:row>
    <x:row r="125">
      <x:c r="A125" s="137" t="str">
        <x:v>BR-018-I02</x:v>
      </x:c>
      <x:c r="B125" s="137" t="str">
        <x:v>BR-018-V1</x:v>
      </x:c>
      <x:c r="C125" s="137" t="n">
        <x:v>2</x:v>
      </x:c>
      <x:c r="D125" s="138" t="str">
        <x:v>F0366</x:v>
      </x:c>
      <x:c r="E125" s="138" t="n">
        <x:v>75</x:v>
      </x:c>
      <x:c r="F125" s="138" t="str">
        <x:v>g</x:v>
      </x:c>
      <x:c r="G125" s="138" t="str">
        <x:v>halbiert</x:v>
      </x:c>
      <x:c r="H125" s="139" t="n">
        <x:v>435</x:v>
      </x:c>
      <x:c r="I125" s="139" t="n">
        <x:v>15</x:v>
      </x:c>
      <x:c r="J125" s="139" t="n">
        <x:v>9</x:v>
      </x:c>
      <x:c r="K125" s="139" t="n">
        <x:v>37.5</x:v>
      </x:c>
      <x:c r="L125" s="139" t="n">
        <x:v>7.5</x:v>
      </x:c>
      <x:c r="M125" s="139" t="n">
        <x:v>0.015</x:v>
      </x:c>
      <x:c r="N125" s="139" t="n">
        <x:v>0.4485</x:v>
      </x:c>
    </x:row>
    <x:row r="126">
      <x:c r="A126" s="137" t="str">
        <x:v>BR-018-I03</x:v>
      </x:c>
      <x:c r="B126" s="137" t="str">
        <x:v>BR-018-V1</x:v>
      </x:c>
      <x:c r="C126" s="137" t="n">
        <x:v>3</x:v>
      </x:c>
      <x:c r="D126" s="138" t="str">
        <x:v>F0584</x:v>
      </x:c>
      <x:c r="E126" s="138" t="n">
        <x:v>75</x:v>
      </x:c>
      <x:c r="F126" s="138" t="str">
        <x:v>g</x:v>
      </x:c>
      <x:c r="G126" s="138" t="str"/>
      <x:c r="H126" s="139" t="n">
        <x:v>435</x:v>
      </x:c>
      <x:c r="I126" s="139" t="n">
        <x:v>15</x:v>
      </x:c>
      <x:c r="J126" s="139" t="n">
        <x:v>9</x:v>
      </x:c>
      <x:c r="K126" s="139" t="n">
        <x:v>37.5</x:v>
      </x:c>
      <x:c r="L126" s="139" t="n">
        <x:v>7.5</x:v>
      </x:c>
      <x:c r="M126" s="139" t="n">
        <x:v>0.015</x:v>
      </x:c>
      <x:c r="N126" s="139" t="n">
        <x:v>0.4485</x:v>
      </x:c>
    </x:row>
    <x:row r="127">
      <x:c r="A127" s="137" t="str">
        <x:v>BR-018-I04</x:v>
      </x:c>
      <x:c r="B127" s="137" t="str">
        <x:v>BR-018-V1</x:v>
      </x:c>
      <x:c r="C127" s="137" t="n">
        <x:v>4</x:v>
      </x:c>
      <x:c r="D127" s="138" t="str">
        <x:v>F0348</x:v>
      </x:c>
      <x:c r="E127" s="138" t="n">
        <x:v>5</x:v>
      </x:c>
      <x:c r="F127" s="138" t="str">
        <x:v>g</x:v>
      </x:c>
      <x:c r="G127" s="138" t="str"/>
      <x:c r="H127" s="139" t="n">
        <x:v>12.5</x:v>
      </x:c>
      <x:c r="I127" s="139" t="n">
        <x:v>0.4</x:v>
      </x:c>
      <x:c r="J127" s="139" t="n">
        <x:v>2.25</x:v>
      </x:c>
      <x:c r="K127" s="139" t="n">
        <x:v>0.4</x:v>
      </x:c>
      <x:c r="L127" s="139" t="n">
        <x:v>1</x:v>
      </x:c>
      <x:c r="M127" s="139" t="n">
        <x:v>0.010000000000000002</x:v>
      </x:c>
      <x:c r="N127" s="139" t="n">
        <x:v>0.012900000000000002</x:v>
      </x:c>
    </x:row>
    <x:row r="128">
      <x:c r="A128" s="137" t="str">
        <x:v>BR-018-I05</x:v>
      </x:c>
      <x:c r="B128" s="137" t="str">
        <x:v>BR-018-V1</x:v>
      </x:c>
      <x:c r="C128" s="137" t="n">
        <x:v>5</x:v>
      </x:c>
      <x:c r="D128" s="138" t="str">
        <x:v>F0249</x:v>
      </x:c>
      <x:c r="E128" s="138" t="n">
        <x:v>75</x:v>
      </x:c>
      <x:c r="F128" s="138" t="str">
        <x:v>g</x:v>
      </x:c>
      <x:c r="G128" s="138" t="str">
        <x:v>gehackt</x:v>
      </x:c>
      <x:c r="H128" s="139" t="n">
        <x:v>26.25</x:v>
      </x:c>
      <x:c r="I128" s="139" t="n">
        <x:v>1.5</x:v>
      </x:c>
      <x:c r="J128" s="139" t="n">
        <x:v>3.75</x:v>
      </x:c>
      <x:c r="K128" s="139" t="n">
        <x:v>0.30000000000000004</x:v>
      </x:c>
      <x:c r="L128" s="139" t="n">
        <x:v>1.875</x:v>
      </x:c>
      <x:c r="M128" s="139" t="n">
        <x:v>0.045</x:v>
      </x:c>
      <x:c r="N128" s="139" t="n">
        <x:v>0.2685</x:v>
      </x:c>
    </x:row>
    <x:row r="129">
      <x:c r="A129" s="137" t="str">
        <x:v>BR-018-I06</x:v>
      </x:c>
      <x:c r="B129" s="137" t="str">
        <x:v>BR-018-V1</x:v>
      </x:c>
      <x:c r="C129" s="137" t="n">
        <x:v>6</x:v>
      </x:c>
      <x:c r="D129" s="138" t="str">
        <x:v>F0013</x:v>
      </x:c>
      <x:c r="E129" s="138" t="n">
        <x:v>20</x:v>
      </x:c>
      <x:c r="F129" s="138" t="str">
        <x:v>g</x:v>
      </x:c>
      <x:c r="G129" s="138" t="str">
        <x:v>oder getrockneter Apfel</x:v>
      </x:c>
      <x:c r="H129" s="139" t="n">
        <x:v>11</x:v>
      </x:c>
      <x:c r="I129" s="139" t="n">
        <x:v>0.13999999999999999</x:v>
      </x:c>
      <x:c r="J129" s="139" t="n">
        <x:v>2.4000000000000004</x:v>
      </x:c>
      <x:c r="K129" s="139" t="n">
        <x:v>0.06</x:v>
      </x:c>
      <x:c r="L129" s="139" t="n">
        <x:v>0.5</x:v>
      </x:c>
      <x:c r="M129" s="139" t="n">
        <x:v>0.004</x:v>
      </x:c>
      <x:c r="N129" s="139" t="n">
        <x:v>0.0996</x:v>
      </x:c>
    </x:row>
    <x:row r="130">
      <x:c r="A130" s="137" t="str">
        <x:v>BR-018-I07</x:v>
      </x:c>
      <x:c r="B130" s="137" t="str">
        <x:v>BR-018-V1</x:v>
      </x:c>
      <x:c r="C130" s="137" t="n">
        <x:v>7</x:v>
      </x:c>
      <x:c r="D130" s="138" t="str">
        <x:v>F0492</x:v>
      </x:c>
      <x:c r="E130" s="138" t="n">
        <x:v>600</x:v>
      </x:c>
      <x:c r="F130" s="138" t="str">
        <x:v>ml</x:v>
      </x:c>
      <x:c r="G130" s="138" t="str"/>
      <x:c r="H130" s="139" t="n">
        <x:v>2100</x:v>
      </x:c>
      <x:c r="I130" s="139" t="n">
        <x:v>66</x:v>
      </x:c>
      <x:c r="J130" s="139" t="n">
        <x:v>408</x:v>
      </x:c>
      <x:c r="K130" s="139" t="n">
        <x:v>18</x:v>
      </x:c>
      <x:c r="L130" s="139" t="n">
        <x:v>42</x:v>
      </x:c>
      <x:c r="M130" s="139" t="n">
        <x:v>0.30000000000000004</x:v>
      </x:c>
      <x:c r="N130" s="139" t="n">
        <x:v>2.388</x:v>
      </x:c>
    </x:row>
    <x:row r="131">
      <x:c r="A131" s="137" t="str">
        <x:v>BR-018-I08</x:v>
      </x:c>
      <x:c r="B131" s="137" t="str">
        <x:v>BR-018-V1</x:v>
      </x:c>
      <x:c r="C131" s="137" t="n">
        <x:v>8</x:v>
      </x:c>
      <x:c r="D131" s="138" t="str">
        <x:v>F0077</x:v>
      </x:c>
      <x:c r="E131" s="138" t="n">
        <x:v>240</x:v>
      </x:c>
      <x:c r="F131" s="138" t="str">
        <x:v>g</x:v>
      </x:c>
      <x:c r="G131" s="138" t="str"/>
      <x:c r="H131" s="139" t="n">
        <x:v>84</x:v>
      </x:c>
      <x:c r="I131" s="139" t="n">
        <x:v>4.8</x:v>
      </x:c>
      <x:c r="J131" s="139" t="n">
        <x:v>12</x:v>
      </x:c>
      <x:c r="K131" s="139" t="n">
        <x:v>0.96</x:v>
      </x:c>
      <x:c r="L131" s="139" t="n">
        <x:v>6</x:v>
      </x:c>
      <x:c r="M131" s="139" t="n">
        <x:v>0.144</x:v>
      </x:c>
      <x:c r="N131" s="139" t="n">
        <x:v>0.8592000000000001</x:v>
      </x:c>
    </x:row>
    <x:row r="132">
      <x:c r="A132" s="137" t="str">
        <x:v>BR-019-I01</x:v>
      </x:c>
      <x:c r="B132" s="137" t="str">
        <x:v>BR-019-V1</x:v>
      </x:c>
      <x:c r="C132" s="137" t="n">
        <x:v>1</x:v>
      </x:c>
      <x:c r="D132" s="138" t="str">
        <x:v>F0044</x:v>
      </x:c>
      <x:c r="E132" s="138" t="n">
        <x:v>240</x:v>
      </x:c>
      <x:c r="F132" s="138" t="str">
        <x:v>g</x:v>
      </x:c>
      <x:c r="G132" s="138" t="str">
        <x:v>der Länge nach halbiert</x:v>
      </x:c>
      <x:c r="H132" s="139" t="n">
        <x:v>213.6</x:v>
      </x:c>
      <x:c r="I132" s="139" t="n">
        <x:v>2.64</x:v>
      </x:c>
      <x:c r="J132" s="139" t="n">
        <x:v>48.48</x:v>
      </x:c>
      <x:c r="K132" s="139" t="n">
        <x:v>0.72</x:v>
      </x:c>
      <x:c r="L132" s="139" t="n">
        <x:v>6.24</x:v>
      </x:c>
      <x:c r="M132" s="139" t="n">
        <x:v>0.024</x:v>
      </x:c>
      <x:c r="N132" s="139" t="n">
        <x:v>0.42960000000000004</x:v>
      </x:c>
    </x:row>
    <x:row r="133">
      <x:c r="A133" s="137" t="str">
        <x:v>BR-019-I02</x:v>
      </x:c>
      <x:c r="B133" s="137" t="str">
        <x:v>BR-019-V1</x:v>
      </x:c>
      <x:c r="C133" s="137" t="n">
        <x:v>2</x:v>
      </x:c>
      <x:c r="D133" s="138" t="str">
        <x:v>F0570</x:v>
      </x:c>
      <x:c r="E133" s="138" t="n">
        <x:v>100</x:v>
      </x:c>
      <x:c r="F133" s="138" t="str">
        <x:v>g</x:v>
      </x:c>
      <x:c r="G133" s="138" t="str"/>
      <x:c r="H133" s="139" t="n">
        <x:v>350</x:v>
      </x:c>
      <x:c r="I133" s="139" t="n">
        <x:v>11</x:v>
      </x:c>
      <x:c r="J133" s="139" t="n">
        <x:v>68</x:v>
      </x:c>
      <x:c r="K133" s="139" t="n">
        <x:v>3</x:v>
      </x:c>
      <x:c r="L133" s="139" t="n">
        <x:v>7</x:v>
      </x:c>
      <x:c r="M133" s="139" t="n">
        <x:v>0.05</x:v>
      </x:c>
      <x:c r="N133" s="139" t="n">
        <x:v>0.398</x:v>
      </x:c>
    </x:row>
    <x:row r="134">
      <x:c r="A134" s="137" t="str">
        <x:v>BR-019-I03</x:v>
      </x:c>
      <x:c r="B134" s="137" t="str">
        <x:v>BR-019-V1</x:v>
      </x:c>
      <x:c r="C134" s="137" t="n">
        <x:v>3</x:v>
      </x:c>
      <x:c r="D134" s="138" t="str">
        <x:v>F0182</x:v>
      </x:c>
      <x:c r="E134" s="138" t="n">
        <x:v>12.5</x:v>
      </x:c>
      <x:c r="F134" s="138" t="str">
        <x:v>g</x:v>
      </x:c>
      <x:c r="G134" s="138" t="str"/>
      <x:c r="H134" s="139" t="n">
        <x:v>31.25</x:v>
      </x:c>
      <x:c r="I134" s="139" t="n">
        <x:v>1</x:v>
      </x:c>
      <x:c r="J134" s="139" t="n">
        <x:v>5.625</x:v>
      </x:c>
      <x:c r="K134" s="139" t="n">
        <x:v>1</x:v>
      </x:c>
      <x:c r="L134" s="139" t="n">
        <x:v>2.5</x:v>
      </x:c>
      <x:c r="M134" s="139" t="n">
        <x:v>0.025</x:v>
      </x:c>
      <x:c r="N134" s="139" t="n">
        <x:v>0.03225</x:v>
      </x:c>
    </x:row>
    <x:row r="135">
      <x:c r="A135" s="137" t="str">
        <x:v>BR-019-I04</x:v>
      </x:c>
      <x:c r="B135" s="137" t="str">
        <x:v>BR-019-V1</x:v>
      </x:c>
      <x:c r="C135" s="137" t="n">
        <x:v>4</x:v>
      </x:c>
      <x:c r="D135" s="138" t="str">
        <x:v>F0451</x:v>
      </x:c>
      <x:c r="E135" s="138" t="n">
        <x:v>150</x:v>
      </x:c>
      <x:c r="F135" s="138" t="str">
        <x:v>ml</x:v>
      </x:c>
      <x:c r="G135" s="138" t="str">
        <x:v>nach Wahl, plus etwas Milch zum Servieren</x:v>
      </x:c>
      <x:c r="H135" s="139" t="n">
        <x:v>135</x:v>
      </x:c>
      <x:c r="I135" s="139" t="n">
        <x:v>13.5</x:v>
      </x:c>
      <x:c r="J135" s="139" t="n">
        <x:v>6</x:v>
      </x:c>
      <x:c r="K135" s="139" t="n">
        <x:v>6</x:v>
      </x:c>
      <x:c r="L135" s="139" t="n">
        <x:v>0</x:v>
      </x:c>
      <x:c r="M135" s="139" t="n">
        <x:v>0.44999999999999996</x:v>
      </x:c>
      <x:c r="N135" s="139" t="n">
        <x:v>0.537</x:v>
      </x:c>
    </x:row>
    <x:row r="136">
      <x:c r="A136" s="137" t="str">
        <x:v>BR-019-I05</x:v>
      </x:c>
      <x:c r="B136" s="137" t="str">
        <x:v>BR-019-V1</x:v>
      </x:c>
      <x:c r="C136" s="137" t="n">
        <x:v>5</x:v>
      </x:c>
      <x:c r="D136" s="138" t="str">
        <x:v>F0803</x:v>
      </x:c>
      <x:c r="E136" s="138" t="n">
        <x:v>200</x:v>
      </x:c>
      <x:c r="F136" s="138" t="str">
        <x:v>g</x:v>
      </x:c>
      <x:c r="G136" s="138" t="str">
        <x:v>grob gehackt</x:v>
      </x:c>
      <x:c r="H136" s="139" t="n">
        <x:v>1160</x:v>
      </x:c>
      <x:c r="I136" s="139" t="n">
        <x:v>40</x:v>
      </x:c>
      <x:c r="J136" s="139" t="n">
        <x:v>24</x:v>
      </x:c>
      <x:c r="K136" s="139" t="n">
        <x:v>100</x:v>
      </x:c>
      <x:c r="L136" s="139" t="n">
        <x:v>20</x:v>
      </x:c>
      <x:c r="M136" s="139" t="n">
        <x:v>0.04</x:v>
      </x:c>
      <x:c r="N136" s="139" t="n">
        <x:v>1.196</x:v>
      </x:c>
    </x:row>
    <x:row r="137">
      <x:c r="A137" s="137" t="str">
        <x:v>BR-020-I01</x:v>
      </x:c>
      <x:c r="B137" s="137" t="str">
        <x:v>BR-020-V1</x:v>
      </x:c>
      <x:c r="C137" s="137" t="n">
        <x:v>1</x:v>
      </x:c>
      <x:c r="D137" s="138" t="str">
        <x:v>F0629</x:v>
      </x:c>
      <x:c r="E137" s="138" t="n">
        <x:v>300</x:v>
      </x:c>
      <x:c r="F137" s="138" t="str">
        <x:v>g</x:v>
      </x:c>
      <x:c r="G137" s="138" t="str"/>
      <x:c r="H137" s="139" t="n">
        <x:v>105</x:v>
      </x:c>
      <x:c r="I137" s="139" t="n">
        <x:v>6</x:v>
      </x:c>
      <x:c r="J137" s="139" t="n">
        <x:v>15</x:v>
      </x:c>
      <x:c r="K137" s="139" t="n">
        <x:v>1.2000000000000002</x:v>
      </x:c>
      <x:c r="L137" s="139" t="n">
        <x:v>7.5</x:v>
      </x:c>
      <x:c r="M137" s="139" t="n">
        <x:v>0.18</x:v>
      </x:c>
      <x:c r="N137" s="139" t="n">
        <x:v>1.074</x:v>
      </x:c>
    </x:row>
    <x:row r="138">
      <x:c r="A138" s="137" t="str">
        <x:v>BR-020-I02</x:v>
      </x:c>
      <x:c r="B138" s="137" t="str">
        <x:v>BR-020-V1</x:v>
      </x:c>
      <x:c r="C138" s="137" t="n">
        <x:v>2</x:v>
      </x:c>
      <x:c r="D138" s="138" t="str">
        <x:v>F0104</x:v>
      </x:c>
      <x:c r="E138" s="138" t="n">
        <x:v>25</x:v>
      </x:c>
      <x:c r="F138" s="138" t="str">
        <x:v>g</x:v>
      </x:c>
      <x:c r="G138" s="138" t="str">
        <x:v>geschmolzen</x:v>
      </x:c>
      <x:c r="H138" s="139" t="n">
        <x:v>221</x:v>
      </x:c>
      <x:c r="I138" s="139" t="n">
        <x:v>0</x:v>
      </x:c>
      <x:c r="J138" s="139" t="n">
        <x:v>0</x:v>
      </x:c>
      <x:c r="K138" s="139" t="n">
        <x:v>25</x:v>
      </x:c>
      <x:c r="L138" s="139" t="n">
        <x:v>0</x:v>
      </x:c>
      <x:c r="M138" s="139" t="n">
        <x:v>0</x:v>
      </x:c>
      <x:c r="N138" s="139" t="n">
        <x:v>0.2245</x:v>
      </x:c>
    </x:row>
    <x:row r="139">
      <x:c r="A139" s="137" t="str">
        <x:v>BR-020-I03</x:v>
      </x:c>
      <x:c r="B139" s="137" t="str">
        <x:v>BR-020-V1</x:v>
      </x:c>
      <x:c r="C139" s="137" t="n">
        <x:v>3</x:v>
      </x:c>
      <x:c r="D139" s="138" t="str">
        <x:v>F0682</x:v>
      </x:c>
      <x:c r="E139" s="138" t="n">
        <x:v>300</x:v>
      </x:c>
      <x:c r="F139" s="138" t="str">
        <x:v>g</x:v>
      </x:c>
      <x:c r="G139" s="138" t="str">
        <x:v>oder Gravadlax</x:v>
      </x:c>
      <x:c r="H139" s="139" t="n">
        <x:v>450</x:v>
      </x:c>
      <x:c r="I139" s="139" t="n">
        <x:v>63</x:v>
      </x:c>
      <x:c r="J139" s="139" t="n">
        <x:v>0</x:v>
      </x:c>
      <x:c r="K139" s="139" t="n">
        <x:v>21</x:v>
      </x:c>
      <x:c r="L139" s="139" t="n">
        <x:v>0</x:v>
      </x:c>
      <x:c r="M139" s="139" t="n">
        <x:v>0.6000000000000001</x:v>
      </x:c>
      <x:c r="N139" s="139" t="n">
        <x:v>3.294</x:v>
      </x:c>
    </x:row>
    <x:row r="140">
      <x:c r="A140" s="137" t="str">
        <x:v>BR-020-I04</x:v>
      </x:c>
      <x:c r="B140" s="137" t="str">
        <x:v>BR-020-V1</x:v>
      </x:c>
      <x:c r="C140" s="137" t="n">
        <x:v>4</x:v>
      </x:c>
      <x:c r="D140" s="138" t="str">
        <x:v>F0446</x:v>
      </x:c>
      <x:c r="E140" s="138" t="n">
        <x:v>360</x:v>
      </x:c>
      <x:c r="F140" s="138" t="str">
        <x:v>g</x:v>
      </x:c>
      <x:c r="G140" s="138" t="str"/>
      <x:c r="H140" s="139" t="n">
        <x:v>126</x:v>
      </x:c>
      <x:c r="I140" s="139" t="n">
        <x:v>7.2</x:v>
      </x:c>
      <x:c r="J140" s="139" t="n">
        <x:v>18</x:v>
      </x:c>
      <x:c r="K140" s="139" t="n">
        <x:v>1.4400000000000002</x:v>
      </x:c>
      <x:c r="L140" s="139" t="n">
        <x:v>9</x:v>
      </x:c>
      <x:c r="M140" s="139" t="n">
        <x:v>0.216</x:v>
      </x:c>
      <x:c r="N140" s="139" t="n">
        <x:v>1.2888000000000002</x:v>
      </x:c>
    </x:row>
    <x:row r="141">
      <x:c r="A141" s="137" t="str">
        <x:v>BR-020-I05</x:v>
      </x:c>
      <x:c r="B141" s="137" t="str">
        <x:v>BR-020-V1</x:v>
      </x:c>
      <x:c r="C141" s="137" t="n">
        <x:v>5</x:v>
      </x:c>
      <x:c r="D141" s="138" t="str">
        <x:v>F0178</x:v>
      </x:c>
      <x:c r="E141" s="138" t="n">
        <x:v>30</x:v>
      </x:c>
      <x:c r="F141" s="138" t="str">
        <x:v>g</x:v>
      </x:c>
      <x:c r="G141" s="138" t="str"/>
      <x:c r="H141" s="139" t="n">
        <x:v>10.5</x:v>
      </x:c>
      <x:c r="I141" s="139" t="n">
        <x:v>0.6</x:v>
      </x:c>
      <x:c r="J141" s="139" t="n">
        <x:v>1.5</x:v>
      </x:c>
      <x:c r="K141" s="139" t="n">
        <x:v>0.12</x:v>
      </x:c>
      <x:c r="L141" s="139" t="n">
        <x:v>0.75</x:v>
      </x:c>
      <x:c r="M141" s="139" t="n">
        <x:v>0.018</x:v>
      </x:c>
      <x:c r="N141" s="139" t="n">
        <x:v>0.10740000000000001</x:v>
      </x:c>
    </x:row>
    <x:row r="142">
      <x:c r="A142" s="137" t="str">
        <x:v>BR-021-I01</x:v>
      </x:c>
      <x:c r="B142" s="137" t="str">
        <x:v>BR-021-V1</x:v>
      </x:c>
      <x:c r="C142" s="137" t="n">
        <x:v>1</x:v>
      </x:c>
      <x:c r="D142" s="138" t="str">
        <x:v>F0740</x:v>
      </x:c>
      <x:c r="E142" s="138" t="n">
        <x:v>15</x:v>
      </x:c>
      <x:c r="F142" s="138" t="str">
        <x:v>ml</x:v>
      </x:c>
      <x:c r="G142" s="138" t="str"/>
      <x:c r="H142" s="139" t="n">
        <x:v>89.25</x:v>
      </x:c>
      <x:c r="I142" s="139" t="n">
        <x:v>2.55</x:v>
      </x:c>
      <x:c r="J142" s="139" t="n">
        <x:v>1.5</x:v>
      </x:c>
      <x:c r="K142" s="139" t="n">
        <x:v>8.1</x:v>
      </x:c>
      <x:c r="L142" s="139" t="n">
        <x:v>1.395</x:v>
      </x:c>
      <x:c r="M142" s="139" t="n">
        <x:v>0.045</x:v>
      </x:c>
      <x:c r="N142" s="139" t="n">
        <x:v>0.17450000000000002</x:v>
      </x:c>
    </x:row>
    <x:row r="143">
      <x:c r="A143" s="137" t="str">
        <x:v>BR-021-I02</x:v>
      </x:c>
      <x:c r="B143" s="137" t="str">
        <x:v>BR-021-V1</x:v>
      </x:c>
      <x:c r="C143" s="137" t="n">
        <x:v>2</x:v>
      </x:c>
      <x:c r="D143" s="138" t="str">
        <x:v>F0451</x:v>
      </x:c>
      <x:c r="E143" s="138" t="n">
        <x:v>150</x:v>
      </x:c>
      <x:c r="F143" s="138" t="str">
        <x:v>ml</x:v>
      </x:c>
      <x:c r="G143" s="138" t="str"/>
      <x:c r="H143" s="139" t="n">
        <x:v>135</x:v>
      </x:c>
      <x:c r="I143" s="139" t="n">
        <x:v>13.5</x:v>
      </x:c>
      <x:c r="J143" s="139" t="n">
        <x:v>6</x:v>
      </x:c>
      <x:c r="K143" s="139" t="n">
        <x:v>6</x:v>
      </x:c>
      <x:c r="L143" s="139" t="n">
        <x:v>0</x:v>
      </x:c>
      <x:c r="M143" s="139" t="n">
        <x:v>0.44999999999999996</x:v>
      </x:c>
      <x:c r="N143" s="139" t="n">
        <x:v>0.537</x:v>
      </x:c>
    </x:row>
    <x:row r="144">
      <x:c r="A144" s="137" t="str">
        <x:v>BR-021-I03</x:v>
      </x:c>
      <x:c r="B144" s="137" t="str">
        <x:v>BR-021-V1</x:v>
      </x:c>
      <x:c r="C144" s="137" t="n">
        <x:v>3</x:v>
      </x:c>
      <x:c r="D144" s="138" t="str">
        <x:v>F0570</x:v>
      </x:c>
      <x:c r="E144" s="138" t="n">
        <x:v>100</x:v>
      </x:c>
      <x:c r="F144" s="138" t="str">
        <x:v>g</x:v>
      </x:c>
      <x:c r="G144" s="138" t="str"/>
      <x:c r="H144" s="139" t="n">
        <x:v>350</x:v>
      </x:c>
      <x:c r="I144" s="139" t="n">
        <x:v>11</x:v>
      </x:c>
      <x:c r="J144" s="139" t="n">
        <x:v>68</x:v>
      </x:c>
      <x:c r="K144" s="139" t="n">
        <x:v>3</x:v>
      </x:c>
      <x:c r="L144" s="139" t="n">
        <x:v>7</x:v>
      </x:c>
      <x:c r="M144" s="139" t="n">
        <x:v>0.05</x:v>
      </x:c>
      <x:c r="N144" s="139" t="n">
        <x:v>0.398</x:v>
      </x:c>
    </x:row>
    <x:row r="145">
      <x:c r="A145" s="137" t="str">
        <x:v>BR-021-I04</x:v>
      </x:c>
      <x:c r="B145" s="137" t="str">
        <x:v>BR-021-V1</x:v>
      </x:c>
      <x:c r="C145" s="137" t="n">
        <x:v>4</x:v>
      </x:c>
      <x:c r="D145" s="138" t="str">
        <x:v>F0044</x:v>
      </x:c>
      <x:c r="E145" s="138" t="n">
        <x:v>240</x:v>
      </x:c>
      <x:c r="F145" s="138" t="str">
        <x:v>g</x:v>
      </x:c>
      <x:c r="G145" s="138" t="str">
        <x:v>in Scheiben geschnitten</x:v>
      </x:c>
      <x:c r="H145" s="139" t="n">
        <x:v>213.6</x:v>
      </x:c>
      <x:c r="I145" s="139" t="n">
        <x:v>2.64</x:v>
      </x:c>
      <x:c r="J145" s="139" t="n">
        <x:v>48.48</x:v>
      </x:c>
      <x:c r="K145" s="139" t="n">
        <x:v>0.72</x:v>
      </x:c>
      <x:c r="L145" s="139" t="n">
        <x:v>6.24</x:v>
      </x:c>
      <x:c r="M145" s="139" t="n">
        <x:v>0.024</x:v>
      </x:c>
      <x:c r="N145" s="139" t="n">
        <x:v>0.42960000000000004</x:v>
      </x:c>
    </x:row>
    <x:row r="146">
      <x:c r="A146" s="137" t="str">
        <x:v>BR-021-I05</x:v>
      </x:c>
      <x:c r="B146" s="137" t="str">
        <x:v>BR-021-V1</x:v>
      </x:c>
      <x:c r="C146" s="137" t="n">
        <x:v>5</x:v>
      </x:c>
      <x:c r="D146" s="138" t="str">
        <x:v>F0662</x:v>
      </x:c>
      <x:c r="E146" s="138" t="n">
        <x:v>30</x:v>
      </x:c>
      <x:c r="F146" s="138" t="str">
        <x:v>g</x:v>
      </x:c>
      <x:c r="G146" s="138" t="str">
        <x:v>zerstoßen</x:v>
      </x:c>
      <x:c r="H146" s="139" t="n">
        <x:v>174</x:v>
      </x:c>
      <x:c r="I146" s="139" t="n">
        <x:v>6</x:v>
      </x:c>
      <x:c r="J146" s="139" t="n">
        <x:v>3.5999999999999996</x:v>
      </x:c>
      <x:c r="K146" s="139" t="n">
        <x:v>15</x:v>
      </x:c>
      <x:c r="L146" s="139" t="n">
        <x:v>3</x:v>
      </x:c>
      <x:c r="M146" s="139" t="n">
        <x:v>0.006</x:v>
      </x:c>
      <x:c r="N146" s="139" t="n">
        <x:v>0.1794</x:v>
      </x:c>
    </x:row>
    <x:row r="147">
      <x:c r="A147" s="137" t="str">
        <x:v>BR-021-I06</x:v>
      </x:c>
      <x:c r="B147" s="137" t="str">
        <x:v>BR-021-V1</x:v>
      </x:c>
      <x:c r="C147" s="137" t="n">
        <x:v>6</x:v>
      </x:c>
      <x:c r="D147" s="138" t="str">
        <x:v>F0669</x:v>
      </x:c>
      <x:c r="E147" s="138" t="n">
        <x:v>15</x:v>
      </x:c>
      <x:c r="F147" s="138" t="str">
        <x:v>ml</x:v>
      </x:c>
      <x:c r="G147" s="138" t="str"/>
      <x:c r="H147" s="139" t="n">
        <x:v>87</x:v>
      </x:c>
      <x:c r="I147" s="139" t="n">
        <x:v>3</x:v>
      </x:c>
      <x:c r="J147" s="139" t="n">
        <x:v>1.7999999999999998</x:v>
      </x:c>
      <x:c r="K147" s="139" t="n">
        <x:v>7.5</x:v>
      </x:c>
      <x:c r="L147" s="139" t="n">
        <x:v>1.5</x:v>
      </x:c>
      <x:c r="M147" s="139" t="n">
        <x:v>0.003</x:v>
      </x:c>
      <x:c r="N147" s="139" t="n">
        <x:v>0.0897</x:v>
      </x:c>
    </x:row>
    <x:row r="148">
      <x:c r="A148" s="137" t="str">
        <x:v>BR-022-I01</x:v>
      </x:c>
      <x:c r="B148" s="137" t="str">
        <x:v>BR-022-V1</x:v>
      </x:c>
      <x:c r="C148" s="137" t="n">
        <x:v>1</x:v>
      </x:c>
      <x:c r="D148" s="138" t="str">
        <x:v>F0402</x:v>
      </x:c>
      <x:c r="E148" s="138" t="n">
        <x:v>60</x:v>
      </x:c>
      <x:c r="F148" s="138" t="str">
        <x:v>g</x:v>
      </x:c>
      <x:c r="G148" s="138" t="str"/>
      <x:c r="H148" s="139" t="n">
        <x:v>21</x:v>
      </x:c>
      <x:c r="I148" s="139" t="n">
        <x:v>1.2</x:v>
      </x:c>
      <x:c r="J148" s="139" t="n">
        <x:v>3</x:v>
      </x:c>
      <x:c r="K148" s="139" t="n">
        <x:v>0.24</x:v>
      </x:c>
      <x:c r="L148" s="139" t="n">
        <x:v>1.5</x:v>
      </x:c>
      <x:c r="M148" s="139" t="n">
        <x:v>0.036</x:v>
      </x:c>
      <x:c r="N148" s="139" t="n">
        <x:v>0.21480000000000002</x:v>
      </x:c>
    </x:row>
    <x:row r="149">
      <x:c r="A149" s="137" t="str">
        <x:v>BR-022-I02</x:v>
      </x:c>
      <x:c r="B149" s="137" t="str">
        <x:v>BR-022-V1</x:v>
      </x:c>
      <x:c r="C149" s="137" t="n">
        <x:v>2</x:v>
      </x:c>
      <x:c r="D149" s="138" t="str">
        <x:v>F0676</x:v>
      </x:c>
      <x:c r="E149" s="138" t="n">
        <x:v>15</x:v>
      </x:c>
      <x:c r="F149" s="138" t="str">
        <x:v>ml</x:v>
      </x:c>
      <x:c r="G149" s="138" t="str"/>
      <x:c r="H149" s="139" t="n">
        <x:v>13.5</x:v>
      </x:c>
      <x:c r="I149" s="139" t="n">
        <x:v>1.3499999999999999</x:v>
      </x:c>
      <x:c r="J149" s="139" t="n">
        <x:v>0.6</x:v>
      </x:c>
      <x:c r="K149" s="139" t="n">
        <x:v>0.6</x:v>
      </x:c>
      <x:c r="L149" s="139" t="n">
        <x:v>0</x:v>
      </x:c>
      <x:c r="M149" s="139" t="n">
        <x:v>0.045</x:v>
      </x:c>
      <x:c r="N149" s="139" t="n">
        <x:v>0.053700000000000005</x:v>
      </x:c>
    </x:row>
    <x:row r="150">
      <x:c r="A150" s="137" t="str">
        <x:v>BR-022-I03</x:v>
      </x:c>
      <x:c r="B150" s="137" t="str">
        <x:v>BR-022-V1</x:v>
      </x:c>
      <x:c r="C150" s="137" t="n">
        <x:v>3</x:v>
      </x:c>
      <x:c r="D150" s="138" t="str">
        <x:v>F0182</x:v>
      </x:c>
      <x:c r="E150" s="138" t="n">
        <x:v>150</x:v>
      </x:c>
      <x:c r="F150" s="138" t="str">
        <x:v>g</x:v>
      </x:c>
      <x:c r="G150" s="138" t="str"/>
      <x:c r="H150" s="139" t="n">
        <x:v>375</x:v>
      </x:c>
      <x:c r="I150" s="139" t="n">
        <x:v>12</x:v>
      </x:c>
      <x:c r="J150" s="139" t="n">
        <x:v>67.5</x:v>
      </x:c>
      <x:c r="K150" s="139" t="n">
        <x:v>12</x:v>
      </x:c>
      <x:c r="L150" s="139" t="n">
        <x:v>30</x:v>
      </x:c>
      <x:c r="M150" s="139" t="n">
        <x:v>0.30000000000000004</x:v>
      </x:c>
      <x:c r="N150" s="139" t="n">
        <x:v>0.38700000000000007</x:v>
      </x:c>
    </x:row>
    <x:row r="151">
      <x:c r="A151" s="137" t="str">
        <x:v>BR-022-I04</x:v>
      </x:c>
      <x:c r="B151" s="137" t="str">
        <x:v>BR-022-V1</x:v>
      </x:c>
      <x:c r="C151" s="137" t="n">
        <x:v>4</x:v>
      </x:c>
      <x:c r="D151" s="138" t="str">
        <x:v>F0595</x:v>
      </x:c>
      <x:c r="E151" s="138" t="n">
        <x:v>25</x:v>
      </x:c>
      <x:c r="F151" s="138" t="str">
        <x:v>g</x:v>
      </x:c>
      <x:c r="G151" s="138" t="str"/>
      <x:c r="H151" s="139" t="n">
        <x:v>221</x:v>
      </x:c>
      <x:c r="I151" s="139" t="n">
        <x:v>0</x:v>
      </x:c>
      <x:c r="J151" s="139" t="n">
        <x:v>0</x:v>
      </x:c>
      <x:c r="K151" s="139" t="n">
        <x:v>25</x:v>
      </x:c>
      <x:c r="L151" s="139" t="n">
        <x:v>0</x:v>
      </x:c>
      <x:c r="M151" s="139" t="n">
        <x:v>0</x:v>
      </x:c>
      <x:c r="N151" s="139" t="n">
        <x:v>0.2245</x:v>
      </x:c>
    </x:row>
    <x:row r="152">
      <x:c r="A152" s="137" t="str">
        <x:v>BR-022-I05</x:v>
      </x:c>
      <x:c r="B152" s="137" t="str">
        <x:v>BR-022-V1</x:v>
      </x:c>
      <x:c r="C152" s="137" t="n">
        <x:v>5</x:v>
      </x:c>
      <x:c r="D152" s="138" t="str">
        <x:v>F0215</x:v>
      </x:c>
      <x:c r="E152" s="138" t="n">
        <x:v>100</x:v>
      </x:c>
      <x:c r="F152" s="138" t="str">
        <x:v>g</x:v>
      </x:c>
      <x:c r="G152" s="138" t="str"/>
      <x:c r="H152" s="139" t="n">
        <x:v>98</x:v>
      </x:c>
      <x:c r="I152" s="139" t="n">
        <x:v>12.5</x:v>
      </x:c>
      <x:c r="J152" s="139" t="n">
        <x:v>3</x:v>
      </x:c>
      <x:c r="K152" s="139" t="n">
        <x:v>4</x:v>
      </x:c>
      <x:c r="L152" s="139" t="n">
        <x:v>0</x:v>
      </x:c>
      <x:c r="M152" s="139" t="n">
        <x:v>0.8</x:v>
      </x:c>
      <x:c r="N152" s="139" t="n">
        <x:v>0.645</x:v>
      </x:c>
    </x:row>
    <x:row r="153">
      <x:c r="A153" s="137" t="str">
        <x:v>BR-022-I06</x:v>
      </x:c>
      <x:c r="B153" s="137" t="str">
        <x:v>BR-022-V1</x:v>
      </x:c>
      <x:c r="C153" s="137" t="n">
        <x:v>6</x:v>
      </x:c>
      <x:c r="D153" s="138" t="str">
        <x:v>F0713</x:v>
      </x:c>
      <x:c r="E153" s="138" t="n">
        <x:v>175</x:v>
      </x:c>
      <x:c r="F153" s="138" t="str">
        <x:v>g</x:v>
      </x:c>
      <x:c r="G153" s="138" t="str">
        <x:v>Blaubeeren und Himbeeren</x:v>
      </x:c>
      <x:c r="H153" s="139" t="n">
        <x:v>96.25</x:v>
      </x:c>
      <x:c r="I153" s="139" t="n">
        <x:v>1.2249999999999999</x:v>
      </x:c>
      <x:c r="J153" s="139" t="n">
        <x:v>21</x:v>
      </x:c>
      <x:c r="K153" s="139" t="n">
        <x:v>0.525</x:v>
      </x:c>
      <x:c r="L153" s="139" t="n">
        <x:v>4.375</x:v>
      </x:c>
      <x:c r="M153" s="139" t="n">
        <x:v>0.035</x:v>
      </x:c>
      <x:c r="N153" s="139" t="n">
        <x:v>0.8715</x:v>
      </x:c>
    </x:row>
    <x:row r="154">
      <x:c r="A154" s="137" t="str">
        <x:v>BR-023-I01</x:v>
      </x:c>
      <x:c r="B154" s="137" t="str">
        <x:v>BR-023-V1</x:v>
      </x:c>
      <x:c r="C154" s="137" t="n">
        <x:v>1</x:v>
      </x:c>
      <x:c r="D154" s="138" t="str">
        <x:v>F0012</x:v>
      </x:c>
      <x:c r="E154" s="138" t="n">
        <x:v>160</x:v>
      </x:c>
      <x:c r="F154" s="138" t="str">
        <x:v>g</x:v>
      </x:c>
      <x:c r="G154" s="138" t="str">
        <x:v>grob gerieben</x:v>
      </x:c>
      <x:c r="H154" s="139" t="n">
        <x:v>83.2</x:v>
      </x:c>
      <x:c r="I154" s="139" t="n">
        <x:v>0.48</x:v>
      </x:c>
      <x:c r="J154" s="139" t="n">
        <x:v>18.240000000000002</x:v>
      </x:c>
      <x:c r="K154" s="139" t="n">
        <x:v>0.32000000000000006</x:v>
      </x:c>
      <x:c r="L154" s="139" t="n">
        <x:v>3.84</x:v>
      </x:c>
      <x:c r="M154" s="139" t="n">
        <x:v>0.016</x:v>
      </x:c>
      <x:c r="N154" s="139" t="n">
        <x:v>0.3984</x:v>
      </x:c>
    </x:row>
    <x:row r="155">
      <x:c r="A155" s="137" t="str">
        <x:v>BR-023-I02</x:v>
      </x:c>
      <x:c r="B155" s="137" t="str">
        <x:v>BR-023-V1</x:v>
      </x:c>
      <x:c r="C155" s="137" t="n">
        <x:v>2</x:v>
      </x:c>
      <x:c r="D155" s="138" t="str">
        <x:v>F0570</x:v>
      </x:c>
      <x:c r="E155" s="138" t="n">
        <x:v>50</x:v>
      </x:c>
      <x:c r="F155" s="138" t="str">
        <x:v>g</x:v>
      </x:c>
      <x:c r="G155" s="138" t="str"/>
      <x:c r="H155" s="139" t="n">
        <x:v>175</x:v>
      </x:c>
      <x:c r="I155" s="139" t="n">
        <x:v>5.5</x:v>
      </x:c>
      <x:c r="J155" s="139" t="n">
        <x:v>34</x:v>
      </x:c>
      <x:c r="K155" s="139" t="n">
        <x:v>1.5</x:v>
      </x:c>
      <x:c r="L155" s="139" t="n">
        <x:v>3.5</x:v>
      </x:c>
      <x:c r="M155" s="139" t="n">
        <x:v>0.025</x:v>
      </x:c>
      <x:c r="N155" s="139" t="n">
        <x:v>0.199</x:v>
      </x:c>
    </x:row>
    <x:row r="156">
      <x:c r="A156" s="137" t="str">
        <x:v>BR-023-I03</x:v>
      </x:c>
      <x:c r="B156" s="137" t="str">
        <x:v>BR-023-V1</x:v>
      </x:c>
      <x:c r="C156" s="137" t="n">
        <x:v>3</x:v>
      </x:c>
      <x:c r="D156" s="138" t="str">
        <x:v>F0466</x:v>
      </x:c>
      <x:c r="E156" s="138" t="n">
        <x:v>25</x:v>
      </x:c>
      <x:c r="F156" s="138" t="str">
        <x:v>g</x:v>
      </x:c>
      <x:c r="G156" s="138" t="str"/>
      <x:c r="H156" s="139" t="n">
        <x:v>145</x:v>
      </x:c>
      <x:c r="I156" s="139" t="n">
        <x:v>5</x:v>
      </x:c>
      <x:c r="J156" s="139" t="n">
        <x:v>3</x:v>
      </x:c>
      <x:c r="K156" s="139" t="n">
        <x:v>12.5</x:v>
      </x:c>
      <x:c r="L156" s="139" t="n">
        <x:v>2.5</x:v>
      </x:c>
      <x:c r="M156" s="139" t="n">
        <x:v>0.005</x:v>
      </x:c>
      <x:c r="N156" s="139" t="n">
        <x:v>0.1495</x:v>
      </x:c>
    </x:row>
    <x:row r="157">
      <x:c r="A157" s="137" t="str">
        <x:v>BR-023-I04</x:v>
      </x:c>
      <x:c r="B157" s="137" t="str">
        <x:v>BR-023-V1</x:v>
      </x:c>
      <x:c r="C157" s="137" t="n">
        <x:v>4</x:v>
      </x:c>
      <x:c r="D157" s="138" t="str">
        <x:v>F0488</x:v>
      </x:c>
      <x:c r="E157" s="138" t="n">
        <x:v>25</x:v>
      </x:c>
      <x:c r="F157" s="138" t="str">
        <x:v>g</x:v>
      </x:c>
      <x:c r="G157" s="138" t="str"/>
      <x:c r="H157" s="139" t="n">
        <x:v>145</x:v>
      </x:c>
      <x:c r="I157" s="139" t="n">
        <x:v>5</x:v>
      </x:c>
      <x:c r="J157" s="139" t="n">
        <x:v>3</x:v>
      </x:c>
      <x:c r="K157" s="139" t="n">
        <x:v>12.5</x:v>
      </x:c>
      <x:c r="L157" s="139" t="n">
        <x:v>2.5</x:v>
      </x:c>
      <x:c r="M157" s="139" t="n">
        <x:v>0.005</x:v>
      </x:c>
      <x:c r="N157" s="139" t="n">
        <x:v>0.1495</x:v>
      </x:c>
    </x:row>
    <x:row r="158">
      <x:c r="A158" s="137" t="str">
        <x:v>BR-023-I05</x:v>
      </x:c>
      <x:c r="B158" s="137" t="str">
        <x:v>BR-023-V1</x:v>
      </x:c>
      <x:c r="C158" s="137" t="n">
        <x:v>5</x:v>
      </x:c>
      <x:c r="D158" s="138" t="str">
        <x:v>F0182</x:v>
      </x:c>
      <x:c r="E158" s="138" t="n">
        <x:v>12.5</x:v>
      </x:c>
      <x:c r="F158" s="138" t="str">
        <x:v>g</x:v>
      </x:c>
      <x:c r="G158" s="138" t="str"/>
      <x:c r="H158" s="139" t="n">
        <x:v>31.25</x:v>
      </x:c>
      <x:c r="I158" s="139" t="n">
        <x:v>1</x:v>
      </x:c>
      <x:c r="J158" s="139" t="n">
        <x:v>5.625</x:v>
      </x:c>
      <x:c r="K158" s="139" t="n">
        <x:v>1</x:v>
      </x:c>
      <x:c r="L158" s="139" t="n">
        <x:v>2.5</x:v>
      </x:c>
      <x:c r="M158" s="139" t="n">
        <x:v>0.025</x:v>
      </x:c>
      <x:c r="N158" s="139" t="n">
        <x:v>0.03225</x:v>
      </x:c>
    </x:row>
    <x:row r="159">
      <x:c r="A159" s="137" t="str">
        <x:v>BR-023-I06</x:v>
      </x:c>
      <x:c r="B159" s="137" t="str">
        <x:v>BR-023-V1</x:v>
      </x:c>
      <x:c r="C159" s="137" t="n">
        <x:v>6</x:v>
      </x:c>
      <x:c r="D159" s="138" t="str">
        <x:v>F0239</x:v>
      </x:c>
      <x:c r="E159" s="138" t="n">
        <x:v>100</x:v>
      </x:c>
      <x:c r="F159" s="138" t="str">
        <x:v>g</x:v>
      </x:c>
      <x:c r="G159" s="138" t="str"/>
      <x:c r="H159" s="139" t="n">
        <x:v>90</x:v>
      </x:c>
      <x:c r="I159" s="139" t="n">
        <x:v>9</x:v>
      </x:c>
      <x:c r="J159" s="139" t="n">
        <x:v>4</x:v>
      </x:c>
      <x:c r="K159" s="139" t="n">
        <x:v>4</x:v>
      </x:c>
      <x:c r="L159" s="139" t="n">
        <x:v>0</x:v>
      </x:c>
      <x:c r="M159" s="139" t="n">
        <x:v>0.3</x:v>
      </x:c>
      <x:c r="N159" s="139" t="n">
        <x:v>0.35800000000000004</x:v>
      </x:c>
    </x:row>
    <x:row r="160">
      <x:c r="A160" s="137" t="str">
        <x:v>BR-023-I07</x:v>
      </x:c>
      <x:c r="B160" s="137" t="str">
        <x:v>BR-023-V1</x:v>
      </x:c>
      <x:c r="C160" s="137" t="n">
        <x:v>7</x:v>
      </x:c>
      <x:c r="D160" s="138" t="str">
        <x:v>F0044</x:v>
      </x:c>
      <x:c r="E160" s="138" t="n">
        <x:v>120</x:v>
      </x:c>
      <x:c r="F160" s="138" t="str">
        <x:v>g</x:v>
      </x:c>
      <x:c r="G160" s="138" t="str">
        <x:v>in Scheiben geschnitten</x:v>
      </x:c>
      <x:c r="H160" s="139" t="n">
        <x:v>106.8</x:v>
      </x:c>
      <x:c r="I160" s="139" t="n">
        <x:v>1.32</x:v>
      </x:c>
      <x:c r="J160" s="139" t="n">
        <x:v>24.24</x:v>
      </x:c>
      <x:c r="K160" s="139" t="n">
        <x:v>0.36</x:v>
      </x:c>
      <x:c r="L160" s="139" t="n">
        <x:v>3.12</x:v>
      </x:c>
      <x:c r="M160" s="139" t="n">
        <x:v>0.012</x:v>
      </x:c>
      <x:c r="N160" s="139" t="n">
        <x:v>0.21480000000000002</x:v>
      </x:c>
    </x:row>
    <x:row r="161">
      <x:c r="A161" s="137" t="str">
        <x:v>BR-023-I08</x:v>
      </x:c>
      <x:c r="B161" s="137" t="str">
        <x:v>BR-023-V1</x:v>
      </x:c>
      <x:c r="C161" s="137" t="n">
        <x:v>8</x:v>
      </x:c>
      <x:c r="D161" s="138" t="str">
        <x:v>F0717</x:v>
      </x:c>
      <x:c r="E161" s="138" t="n">
        <x:v>25</x:v>
      </x:c>
      <x:c r="F161" s="138" t="str">
        <x:v>g</x:v>
      </x:c>
      <x:c r="G161" s="138" t="str"/>
      <x:c r="H161" s="139" t="n">
        <x:v>8.75</x:v>
      </x:c>
      <x:c r="I161" s="139" t="n">
        <x:v>0.5</x:v>
      </x:c>
      <x:c r="J161" s="139" t="n">
        <x:v>1.25</x:v>
      </x:c>
      <x:c r="K161" s="139" t="n">
        <x:v>0.1</x:v>
      </x:c>
      <x:c r="L161" s="139" t="n">
        <x:v>0.625</x:v>
      </x:c>
      <x:c r="M161" s="139" t="n">
        <x:v>0.015</x:v>
      </x:c>
      <x:c r="N161" s="139" t="n">
        <x:v>0.08950000000000001</x:v>
      </x:c>
    </x:row>
    <x:row r="162">
      <x:c r="A162" s="137" t="str">
        <x:v>BR-024-I01</x:v>
      </x:c>
      <x:c r="B162" s="137" t="str">
        <x:v>BR-024-V1</x:v>
      </x:c>
      <x:c r="C162" s="137" t="n">
        <x:v>1</x:v>
      </x:c>
      <x:c r="D162" s="138" t="str">
        <x:v>F0071</x:v>
      </x:c>
      <x:c r="E162" s="138" t="n">
        <x:v>500</x:v>
      </x:c>
      <x:c r="F162" s="138" t="str">
        <x:v>g</x:v>
      </x:c>
      <x:c r="G162" s="138" t="str">
        <x:v>aufgetaut</x:v>
      </x:c>
      <x:c r="H162" s="139" t="n">
        <x:v>275</x:v>
      </x:c>
      <x:c r="I162" s="139" t="n">
        <x:v>3.5</x:v>
      </x:c>
      <x:c r="J162" s="139" t="n">
        <x:v>60</x:v>
      </x:c>
      <x:c r="K162" s="139" t="n">
        <x:v>1.5</x:v>
      </x:c>
      <x:c r="L162" s="139" t="n">
        <x:v>12.5</x:v>
      </x:c>
      <x:c r="M162" s="139" t="n">
        <x:v>0.1</x:v>
      </x:c>
      <x:c r="N162" s="139" t="n">
        <x:v>2.49</x:v>
      </x:c>
    </x:row>
    <x:row r="163">
      <x:c r="A163" s="137" t="str">
        <x:v>BR-024-I02</x:v>
      </x:c>
      <x:c r="B163" s="137" t="str">
        <x:v>BR-024-V1</x:v>
      </x:c>
      <x:c r="C163" s="137" t="n">
        <x:v>2</x:v>
      </x:c>
      <x:c r="D163" s="138" t="str">
        <x:v>F0570</x:v>
      </x:c>
      <x:c r="E163" s="138" t="n">
        <x:v>180</x:v>
      </x:c>
      <x:c r="F163" s="138" t="str">
        <x:v>g</x:v>
      </x:c>
      <x:c r="G163" s="138" t="str"/>
      <x:c r="H163" s="139" t="n">
        <x:v>630</x:v>
      </x:c>
      <x:c r="I163" s="139" t="n">
        <x:v>19.8</x:v>
      </x:c>
      <x:c r="J163" s="139" t="n">
        <x:v>122.4</x:v>
      </x:c>
      <x:c r="K163" s="139" t="n">
        <x:v>5.4</x:v>
      </x:c>
      <x:c r="L163" s="139" t="n">
        <x:v>12.6</x:v>
      </x:c>
      <x:c r="M163" s="139" t="n">
        <x:v>0.09000000000000001</x:v>
      </x:c>
      <x:c r="N163" s="139" t="n">
        <x:v>0.7164</x:v>
      </x:c>
    </x:row>
    <x:row r="164">
      <x:c r="A164" s="137" t="str">
        <x:v>BR-024-I03</x:v>
      </x:c>
      <x:c r="B164" s="137" t="str">
        <x:v>BR-024-V1</x:v>
      </x:c>
      <x:c r="C164" s="137" t="n">
        <x:v>3</x:v>
      </x:c>
      <x:c r="D164" s="138" t="str">
        <x:v>F0694</x:v>
      </x:c>
      <x:c r="E164" s="138" t="n">
        <x:v>800</x:v>
      </x:c>
      <x:c r="F164" s="138" t="str">
        <x:v>g</x:v>
      </x:c>
      <x:c r="G164" s="138" t="str"/>
      <x:c r="H164" s="139" t="n">
        <x:v>720</x:v>
      </x:c>
      <x:c r="I164" s="139" t="n">
        <x:v>72</x:v>
      </x:c>
      <x:c r="J164" s="139" t="n">
        <x:v>32</x:v>
      </x:c>
      <x:c r="K164" s="139" t="n">
        <x:v>32</x:v>
      </x:c>
      <x:c r="L164" s="139" t="n">
        <x:v>0</x:v>
      </x:c>
      <x:c r="M164" s="139" t="n">
        <x:v>2.4</x:v>
      </x:c>
      <x:c r="N164" s="139" t="n">
        <x:v>2.8640000000000003</x:v>
      </x:c>
    </x:row>
    <x:row r="165">
      <x:c r="A165" s="137" t="str">
        <x:v>BR-024-I04</x:v>
      </x:c>
      <x:c r="B165" s="137" t="str">
        <x:v>BR-024-V1</x:v>
      </x:c>
      <x:c r="C165" s="137" t="n">
        <x:v>4</x:v>
      </x:c>
      <x:c r="D165" s="138" t="str">
        <x:v>F0006</x:v>
      </x:c>
      <x:c r="E165" s="138" t="n">
        <x:v>90</x:v>
      </x:c>
      <x:c r="F165" s="138" t="str">
        <x:v>ml</x:v>
      </x:c>
      <x:c r="G165" s="138" t="str"/>
      <x:c r="H165" s="139" t="n">
        <x:v>795.6</x:v>
      </x:c>
      <x:c r="I165" s="139" t="n">
        <x:v>0</x:v>
      </x:c>
      <x:c r="J165" s="139" t="n">
        <x:v>0</x:v>
      </x:c>
      <x:c r="K165" s="139" t="n">
        <x:v>90</x:v>
      </x:c>
      <x:c r="L165" s="139" t="n">
        <x:v>0</x:v>
      </x:c>
      <x:c r="M165" s="139" t="n">
        <x:v>0</x:v>
      </x:c>
      <x:c r="N165" s="139" t="n">
        <x:v>0.8082</x:v>
      </x:c>
    </x:row>
    <x:row r="166">
      <x:c r="A166" s="137" t="str">
        <x:v>BR-024-I05</x:v>
      </x:c>
      <x:c r="B166" s="137" t="str">
        <x:v>BR-024-V1</x:v>
      </x:c>
      <x:c r="C166" s="137" t="n">
        <x:v>5</x:v>
      </x:c>
      <x:c r="D166" s="138" t="str">
        <x:v>F0240</x:v>
      </x:c>
      <x:c r="E166" s="138" t="n">
        <x:v>15</x:v>
      </x:c>
      <x:c r="F166" s="138" t="str">
        <x:v>g</x:v>
      </x:c>
      <x:c r="G166" s="138" t="str">
        <x:v>gehackt</x:v>
      </x:c>
      <x:c r="H166" s="139" t="n">
        <x:v>5.25</x:v>
      </x:c>
      <x:c r="I166" s="139" t="n">
        <x:v>0.3</x:v>
      </x:c>
      <x:c r="J166" s="139" t="n">
        <x:v>0.75</x:v>
      </x:c>
      <x:c r="K166" s="139" t="n">
        <x:v>0.06</x:v>
      </x:c>
      <x:c r="L166" s="139" t="n">
        <x:v>0.375</x:v>
      </x:c>
      <x:c r="M166" s="139" t="n">
        <x:v>0.009</x:v>
      </x:c>
      <x:c r="N166" s="139" t="n">
        <x:v>0.053700000000000005</x:v>
      </x:c>
    </x:row>
    <x:row r="167">
      <x:c r="A167" s="137" t="str">
        <x:v>BR-024-I06</x:v>
      </x:c>
      <x:c r="B167" s="137" t="str">
        <x:v>BR-024-V1</x:v>
      </x:c>
      <x:c r="C167" s="137" t="n">
        <x:v>6</x:v>
      </x:c>
      <x:c r="D167" s="138" t="str">
        <x:v>F0759</x:v>
      </x:c>
      <x:c r="E167" s="138" t="n">
        <x:v>30</x:v>
      </x:c>
      <x:c r="F167" s="138" t="str">
        <x:v>g</x:v>
      </x:c>
      <x:c r="G167" s="138" t="str"/>
      <x:c r="H167" s="139" t="n">
        <x:v>174</x:v>
      </x:c>
      <x:c r="I167" s="139" t="n">
        <x:v>6</x:v>
      </x:c>
      <x:c r="J167" s="139" t="n">
        <x:v>3.5999999999999996</x:v>
      </x:c>
      <x:c r="K167" s="139" t="n">
        <x:v>15</x:v>
      </x:c>
      <x:c r="L167" s="139" t="n">
        <x:v>3</x:v>
      </x:c>
      <x:c r="M167" s="139" t="n">
        <x:v>0.006</x:v>
      </x:c>
      <x:c r="N167" s="139" t="n">
        <x:v>0.1794</x:v>
      </x:c>
    </x:row>
    <x:row r="168">
      <x:c r="A168" s="137" t="str">
        <x:v>BR-024-I07</x:v>
      </x:c>
      <x:c r="B168" s="137" t="str">
        <x:v>BR-024-V1</x:v>
      </x:c>
      <x:c r="C168" s="137" t="n">
        <x:v>7</x:v>
      </x:c>
      <x:c r="D168" s="138" t="str">
        <x:v>F0454</x:v>
      </x:c>
      <x:c r="E168" s="138" t="n">
        <x:v>30</x:v>
      </x:c>
      <x:c r="F168" s="138" t="str">
        <x:v>g</x:v>
      </x:c>
      <x:c r="G168" s="138" t="str"/>
      <x:c r="H168" s="139" t="n">
        <x:v>75</x:v>
      </x:c>
      <x:c r="I168" s="139" t="n">
        <x:v>2.4</x:v>
      </x:c>
      <x:c r="J168" s="139" t="n">
        <x:v>13.5</x:v>
      </x:c>
      <x:c r="K168" s="139" t="n">
        <x:v>2.4</x:v>
      </x:c>
      <x:c r="L168" s="139" t="n">
        <x:v>6</x:v>
      </x:c>
      <x:c r="M168" s="139" t="n">
        <x:v>0.06</x:v>
      </x:c>
      <x:c r="N168" s="139" t="n">
        <x:v>0.07740000000000001</x:v>
      </x:c>
    </x:row>
    <x:row r="169">
      <x:c r="A169" s="137" t="str">
        <x:v>BR-025-I01</x:v>
      </x:c>
      <x:c r="B169" s="137" t="str">
        <x:v>BR-025-V1</x:v>
      </x:c>
      <x:c r="C169" s="137" t="n">
        <x:v>1</x:v>
      </x:c>
      <x:c r="D169" s="138" t="str">
        <x:v>F0555</x:v>
      </x:c>
      <x:c r="E169" s="138" t="n">
        <x:v>200</x:v>
      </x:c>
      <x:c r="F169" s="138" t="str">
        <x:v>g</x:v>
      </x:c>
      <x:c r="G169" s="138" t="str"/>
      <x:c r="H169" s="139" t="n">
        <x:v>700</x:v>
      </x:c>
      <x:c r="I169" s="139" t="n">
        <x:v>22</x:v>
      </x:c>
      <x:c r="J169" s="139" t="n">
        <x:v>136</x:v>
      </x:c>
      <x:c r="K169" s="139" t="n">
        <x:v>6</x:v>
      </x:c>
      <x:c r="L169" s="139" t="n">
        <x:v>14</x:v>
      </x:c>
      <x:c r="M169" s="139" t="n">
        <x:v>0.1</x:v>
      </x:c>
      <x:c r="N169" s="139" t="n">
        <x:v>0.796</x:v>
      </x:c>
    </x:row>
    <x:row r="170">
      <x:c r="A170" s="137" t="str">
        <x:v>BR-025-I02</x:v>
      </x:c>
      <x:c r="B170" s="137" t="str">
        <x:v>BR-025-V1</x:v>
      </x:c>
      <x:c r="C170" s="137" t="n">
        <x:v>2</x:v>
      </x:c>
      <x:c r="D170" s="138" t="str">
        <x:v>F0222</x:v>
      </x:c>
      <x:c r="E170" s="138" t="n">
        <x:v>5</x:v>
      </x:c>
      <x:c r="F170" s="138" t="str">
        <x:v>g</x:v>
      </x:c>
      <x:c r="G170" s="138" t="str"/>
      <x:c r="H170" s="139" t="n">
        <x:v>4.5</x:v>
      </x:c>
      <x:c r="I170" s="139" t="n">
        <x:v>0.45</x:v>
      </x:c>
      <x:c r="J170" s="139" t="n">
        <x:v>0.2</x:v>
      </x:c>
      <x:c r="K170" s="139" t="n">
        <x:v>0.2</x:v>
      </x:c>
      <x:c r="L170" s="139" t="n">
        <x:v>0</x:v>
      </x:c>
      <x:c r="M170" s="139" t="n">
        <x:v>0.015</x:v>
      </x:c>
      <x:c r="N170" s="139" t="n">
        <x:v>0.017900000000000003</x:v>
      </x:c>
    </x:row>
    <x:row r="171">
      <x:c r="A171" s="137" t="str">
        <x:v>BR-025-I03</x:v>
      </x:c>
      <x:c r="B171" s="137" t="str">
        <x:v>BR-025-V1</x:v>
      </x:c>
      <x:c r="C171" s="137" t="n">
        <x:v>3</x:v>
      </x:c>
      <x:c r="D171" s="138" t="str">
        <x:v>F0066</x:v>
      </x:c>
      <x:c r="E171" s="138" t="n">
        <x:v>25</x:v>
      </x:c>
      <x:c r="F171" s="138" t="str">
        <x:v>g</x:v>
      </x:c>
      <x:c r="G171" s="138" t="str"/>
      <x:c r="H171" s="139" t="n">
        <x:v>8.75</x:v>
      </x:c>
      <x:c r="I171" s="139" t="n">
        <x:v>0.5</x:v>
      </x:c>
      <x:c r="J171" s="139" t="n">
        <x:v>1.25</x:v>
      </x:c>
      <x:c r="K171" s="139" t="n">
        <x:v>0.1</x:v>
      </x:c>
      <x:c r="L171" s="139" t="n">
        <x:v>0.625</x:v>
      </x:c>
      <x:c r="M171" s="139" t="n">
        <x:v>0.015</x:v>
      </x:c>
      <x:c r="N171" s="139" t="n">
        <x:v>0.08950000000000001</x:v>
      </x:c>
    </x:row>
    <x:row r="172">
      <x:c r="A172" s="137" t="str">
        <x:v>BR-025-I04</x:v>
      </x:c>
      <x:c r="B172" s="137" t="str">
        <x:v>BR-025-V1</x:v>
      </x:c>
      <x:c r="C172" s="137" t="n">
        <x:v>4</x:v>
      </x:c>
      <x:c r="D172" s="138" t="str">
        <x:v>F0326</x:v>
      </x:c>
      <x:c r="E172" s="138" t="n">
        <x:v>5</x:v>
      </x:c>
      <x:c r="F172" s="138" t="str">
        <x:v>g</x:v>
      </x:c>
      <x:c r="G172" s="138" t="str"/>
      <x:c r="H172" s="139" t="n">
        <x:v>1.75</x:v>
      </x:c>
      <x:c r="I172" s="139" t="n">
        <x:v>0.1</x:v>
      </x:c>
      <x:c r="J172" s="139" t="n">
        <x:v>0.25</x:v>
      </x:c>
      <x:c r="K172" s="139" t="n">
        <x:v>0.020000000000000004</x:v>
      </x:c>
      <x:c r="L172" s="139" t="n">
        <x:v>0.125</x:v>
      </x:c>
      <x:c r="M172" s="139" t="n">
        <x:v>0.003</x:v>
      </x:c>
      <x:c r="N172" s="139" t="n">
        <x:v>0.017900000000000003</x:v>
      </x:c>
    </x:row>
    <x:row r="173">
      <x:c r="A173" s="137" t="str">
        <x:v>BR-025-I05</x:v>
      </x:c>
      <x:c r="B173" s="137" t="str">
        <x:v>BR-025-V1</x:v>
      </x:c>
      <x:c r="C173" s="137" t="n">
        <x:v>5</x:v>
      </x:c>
      <x:c r="D173" s="138" t="str">
        <x:v>F0078</x:v>
      </x:c>
      <x:c r="E173" s="138" t="n">
        <x:v>75</x:v>
      </x:c>
      <x:c r="F173" s="138" t="str">
        <x:v>g</x:v>
      </x:c>
      <x:c r="G173" s="138" t="str"/>
      <x:c r="H173" s="139" t="n">
        <x:v>41.25</x:v>
      </x:c>
      <x:c r="I173" s="139" t="n">
        <x:v>0.5249999999999999</x:v>
      </x:c>
      <x:c r="J173" s="139" t="n">
        <x:v>9</x:v>
      </x:c>
      <x:c r="K173" s="139" t="n">
        <x:v>0.22499999999999998</x:v>
      </x:c>
      <x:c r="L173" s="139" t="n">
        <x:v>1.875</x:v>
      </x:c>
      <x:c r="M173" s="139" t="n">
        <x:v>0.015</x:v>
      </x:c>
      <x:c r="N173" s="139" t="n">
        <x:v>0.3735</x:v>
      </x:c>
    </x:row>
    <x:row r="174">
      <x:c r="A174" s="137" t="str">
        <x:v>BR-025-I06</x:v>
      </x:c>
      <x:c r="B174" s="137" t="str">
        <x:v>BR-025-V1</x:v>
      </x:c>
      <x:c r="C174" s="137" t="n">
        <x:v>6</x:v>
      </x:c>
      <x:c r="D174" s="138" t="str">
        <x:v>F0409</x:v>
      </x:c>
      <x:c r="E174" s="138" t="n">
        <x:v>30</x:v>
      </x:c>
      <x:c r="F174" s="138" t="str">
        <x:v>g</x:v>
      </x:c>
      <x:c r="G174" s="138" t="str"/>
      <x:c r="H174" s="139" t="n">
        <x:v>8.7</x:v>
      </x:c>
      <x:c r="I174" s="139" t="n">
        <x:v>0.33</x:v>
      </x:c>
      <x:c r="J174" s="139" t="n">
        <x:v>1.95</x:v>
      </x:c>
      <x:c r="K174" s="139" t="n">
        <x:v>0.09</x:v>
      </x:c>
      <x:c r="L174" s="139" t="n">
        <x:v>0.84</x:v>
      </x:c>
      <x:c r="M174" s="139" t="n">
        <x:v>0.003</x:v>
      </x:c>
      <x:c r="N174" s="139" t="n">
        <x:v>0.1194</x:v>
      </x:c>
    </x:row>
    <x:row r="175">
      <x:c r="A175" s="137" t="str">
        <x:v>BR-025-I07</x:v>
      </x:c>
      <x:c r="B175" s="137" t="str">
        <x:v>BR-025-V1</x:v>
      </x:c>
      <x:c r="C175" s="137" t="n">
        <x:v>7</x:v>
      </x:c>
      <x:c r="D175" s="138" t="str">
        <x:v>F0451</x:v>
      </x:c>
      <x:c r="E175" s="138" t="n">
        <x:v>200</x:v>
      </x:c>
      <x:c r="F175" s="138" t="str">
        <x:v>ml</x:v>
      </x:c>
      <x:c r="G175" s="138" t="str"/>
      <x:c r="H175" s="139" t="n">
        <x:v>180</x:v>
      </x:c>
      <x:c r="I175" s="139" t="n">
        <x:v>18</x:v>
      </x:c>
      <x:c r="J175" s="139" t="n">
        <x:v>8</x:v>
      </x:c>
      <x:c r="K175" s="139" t="n">
        <x:v>8</x:v>
      </x:c>
      <x:c r="L175" s="139" t="n">
        <x:v>0</x:v>
      </x:c>
      <x:c r="M175" s="139" t="n">
        <x:v>0.6</x:v>
      </x:c>
      <x:c r="N175" s="139" t="n">
        <x:v>0.7160000000000001</x:v>
      </x:c>
    </x:row>
    <x:row r="176">
      <x:c r="A176" s="137" t="str">
        <x:v>BR-025-I08</x:v>
      </x:c>
      <x:c r="B176" s="137" t="str">
        <x:v>BR-025-V1</x:v>
      </x:c>
      <x:c r="C176" s="137" t="n">
        <x:v>8</x:v>
      </x:c>
      <x:c r="D176" s="138" t="str">
        <x:v>F0402</x:v>
      </x:c>
      <x:c r="E176" s="138" t="n">
        <x:v>60</x:v>
      </x:c>
      <x:c r="F176" s="138" t="str">
        <x:v>g</x:v>
      </x:c>
      <x:c r="G176" s="138" t="str"/>
      <x:c r="H176" s="139" t="n">
        <x:v>21</x:v>
      </x:c>
      <x:c r="I176" s="139" t="n">
        <x:v>1.2</x:v>
      </x:c>
      <x:c r="J176" s="139" t="n">
        <x:v>3</x:v>
      </x:c>
      <x:c r="K176" s="139" t="n">
        <x:v>0.24</x:v>
      </x:c>
      <x:c r="L176" s="139" t="n">
        <x:v>1.5</x:v>
      </x:c>
      <x:c r="M176" s="139" t="n">
        <x:v>0.036</x:v>
      </x:c>
      <x:c r="N176" s="139" t="n">
        <x:v>0.21480000000000002</x:v>
      </x:c>
    </x:row>
    <x:row r="177">
      <x:c r="A177" s="137" t="str">
        <x:v>BR-025-I09</x:v>
      </x:c>
      <x:c r="B177" s="137" t="str">
        <x:v>BR-025-V1</x:v>
      </x:c>
      <x:c r="C177" s="137" t="n">
        <x:v>9</x:v>
      </x:c>
      <x:c r="D177" s="138" t="str">
        <x:v>F0104</x:v>
      </x:c>
      <x:c r="E177" s="138" t="n">
        <x:v>30</x:v>
      </x:c>
      <x:c r="F177" s="138" t="str">
        <x:v>g</x:v>
      </x:c>
      <x:c r="G177" s="138" t="str">
        <x:v>zum Kochen</x:v>
      </x:c>
      <x:c r="H177" s="139" t="n">
        <x:v>265.2</x:v>
      </x:c>
      <x:c r="I177" s="139" t="n">
        <x:v>0</x:v>
      </x:c>
      <x:c r="J177" s="139" t="n">
        <x:v>0</x:v>
      </x:c>
      <x:c r="K177" s="139" t="n">
        <x:v>30</x:v>
      </x:c>
      <x:c r="L177" s="139" t="n">
        <x:v>0</x:v>
      </x:c>
      <x:c r="M177" s="139" t="n">
        <x:v>0</x:v>
      </x:c>
      <x:c r="N177" s="139" t="n">
        <x:v>0.26940000000000003</x:v>
      </x:c>
    </x:row>
    <x:row r="178">
      <x:c r="A178" s="137" t="str">
        <x:v>BR-026-I01</x:v>
      </x:c>
      <x:c r="B178" s="137" t="str">
        <x:v>BR-026-V1</x:v>
      </x:c>
      <x:c r="C178" s="137" t="n">
        <x:v>1</x:v>
      </x:c>
      <x:c r="D178" s="138" t="str">
        <x:v>F0008</x:v>
      </x:c>
      <x:c r="E178" s="138" t="n">
        <x:v>500</x:v>
      </x:c>
      <x:c r="F178" s="138" t="str">
        <x:v>ml</x:v>
      </x:c>
      <x:c r="G178" s="138" t="str"/>
      <x:c r="H178" s="139" t="n">
        <x:v>450</x:v>
      </x:c>
      <x:c r="I178" s="139" t="n">
        <x:v>45</x:v>
      </x:c>
      <x:c r="J178" s="139" t="n">
        <x:v>20</x:v>
      </x:c>
      <x:c r="K178" s="139" t="n">
        <x:v>20</x:v>
      </x:c>
      <x:c r="L178" s="139" t="n">
        <x:v>0</x:v>
      </x:c>
      <x:c r="M178" s="139" t="n">
        <x:v>1.5</x:v>
      </x:c>
      <x:c r="N178" s="139" t="n">
        <x:v>1.79</x:v>
      </x:c>
    </x:row>
    <x:row r="179">
      <x:c r="A179" s="137" t="str">
        <x:v>BR-026-I02</x:v>
      </x:c>
      <x:c r="B179" s="137" t="str">
        <x:v>BR-026-V1</x:v>
      </x:c>
      <x:c r="C179" s="137" t="n">
        <x:v>2</x:v>
      </x:c>
      <x:c r="D179" s="138" t="str">
        <x:v>F0570</x:v>
      </x:c>
      <x:c r="E179" s="138" t="n">
        <x:v>200</x:v>
      </x:c>
      <x:c r="F179" s="138" t="str">
        <x:v>g</x:v>
      </x:c>
      <x:c r="G179" s="138" t="str"/>
      <x:c r="H179" s="139" t="n">
        <x:v>700</x:v>
      </x:c>
      <x:c r="I179" s="139" t="n">
        <x:v>22</x:v>
      </x:c>
      <x:c r="J179" s="139" t="n">
        <x:v>136</x:v>
      </x:c>
      <x:c r="K179" s="139" t="n">
        <x:v>6</x:v>
      </x:c>
      <x:c r="L179" s="139" t="n">
        <x:v>14</x:v>
      </x:c>
      <x:c r="M179" s="139" t="n">
        <x:v>0.1</x:v>
      </x:c>
      <x:c r="N179" s="139" t="n">
        <x:v>0.796</x:v>
      </x:c>
    </x:row>
    <x:row r="180">
      <x:c r="A180" s="137" t="str">
        <x:v>BR-026-I03</x:v>
      </x:c>
      <x:c r="B180" s="137" t="str">
        <x:v>BR-026-V1</x:v>
      </x:c>
      <x:c r="C180" s="137" t="n">
        <x:v>3</x:v>
      </x:c>
      <x:c r="D180" s="138" t="str">
        <x:v>F0006</x:v>
      </x:c>
      <x:c r="E180" s="138" t="n">
        <x:v>30</x:v>
      </x:c>
      <x:c r="F180" s="138" t="str">
        <x:v>ml</x:v>
      </x:c>
      <x:c r="G180" s="138" t="str"/>
      <x:c r="H180" s="139" t="n">
        <x:v>265.2</x:v>
      </x:c>
      <x:c r="I180" s="139" t="n">
        <x:v>0</x:v>
      </x:c>
      <x:c r="J180" s="139" t="n">
        <x:v>0</x:v>
      </x:c>
      <x:c r="K180" s="139" t="n">
        <x:v>30</x:v>
      </x:c>
      <x:c r="L180" s="139" t="n">
        <x:v>0</x:v>
      </x:c>
      <x:c r="M180" s="139" t="n">
        <x:v>0</x:v>
      </x:c>
      <x:c r="N180" s="139" t="n">
        <x:v>0.26940000000000003</x:v>
      </x:c>
    </x:row>
    <x:row r="181">
      <x:c r="A181" s="137" t="str">
        <x:v>BR-026-I04</x:v>
      </x:c>
      <x:c r="B181" s="137" t="str">
        <x:v>BR-026-V1</x:v>
      </x:c>
      <x:c r="C181" s="137" t="n">
        <x:v>4</x:v>
      </x:c>
      <x:c r="D181" s="138" t="str">
        <x:v>F0042</x:v>
      </x:c>
      <x:c r="E181" s="138" t="n">
        <x:v>5</x:v>
      </x:c>
      <x:c r="F181" s="138" t="str">
        <x:v>g</x:v>
      </x:c>
      <x:c r="G181" s="138" t="str"/>
      <x:c r="H181" s="139" t="n">
        <x:v>12.5</x:v>
      </x:c>
      <x:c r="I181" s="139" t="n">
        <x:v>0.4</x:v>
      </x:c>
      <x:c r="J181" s="139" t="n">
        <x:v>2.25</x:v>
      </x:c>
      <x:c r="K181" s="139" t="n">
        <x:v>0.4</x:v>
      </x:c>
      <x:c r="L181" s="139" t="n">
        <x:v>1</x:v>
      </x:c>
      <x:c r="M181" s="139" t="n">
        <x:v>0.010000000000000002</x:v>
      </x:c>
      <x:c r="N181" s="139" t="n">
        <x:v>0.012900000000000002</x:v>
      </x:c>
    </x:row>
    <x:row r="182">
      <x:c r="A182" s="137" t="str">
        <x:v>BR-026-I05</x:v>
      </x:c>
      <x:c r="B182" s="137" t="str">
        <x:v>BR-026-V1</x:v>
      </x:c>
      <x:c r="C182" s="137" t="n">
        <x:v>5</x:v>
      </x:c>
      <x:c r="D182" s="138" t="str">
        <x:v>F0262</x:v>
      </x:c>
      <x:c r="E182" s="138" t="n">
        <x:v>60</x:v>
      </x:c>
      <x:c r="F182" s="138" t="str">
        <x:v>g</x:v>
      </x:c>
      <x:c r="G182" s="138" t="str">
        <x:v>geschlagen</x:v>
      </x:c>
      <x:c r="H182" s="139" t="n">
        <x:v>21</x:v>
      </x:c>
      <x:c r="I182" s="139" t="n">
        <x:v>1.2</x:v>
      </x:c>
      <x:c r="J182" s="139" t="n">
        <x:v>3</x:v>
      </x:c>
      <x:c r="K182" s="139" t="n">
        <x:v>0.24</x:v>
      </x:c>
      <x:c r="L182" s="139" t="n">
        <x:v>1.5</x:v>
      </x:c>
      <x:c r="M182" s="139" t="n">
        <x:v>0.036</x:v>
      </x:c>
      <x:c r="N182" s="139" t="n">
        <x:v>0.21480000000000002</x:v>
      </x:c>
    </x:row>
    <x:row r="183">
      <x:c r="A183" s="137" t="str">
        <x:v>BR-026-I06</x:v>
      </x:c>
      <x:c r="B183" s="137" t="str">
        <x:v>BR-026-V1</x:v>
      </x:c>
      <x:c r="C183" s="137" t="n">
        <x:v>6</x:v>
      </x:c>
      <x:c r="D183" s="138" t="str">
        <x:v>F0044</x:v>
      </x:c>
      <x:c r="E183" s="138" t="n">
        <x:v>120</x:v>
      </x:c>
      <x:c r="F183" s="138" t="str">
        <x:v>g</x:v>
      </x:c>
      <x:c r="G183" s="138" t="str">
        <x:v>zerdrückt</x:v>
      </x:c>
      <x:c r="H183" s="139" t="n">
        <x:v>106.8</x:v>
      </x:c>
      <x:c r="I183" s="139" t="n">
        <x:v>1.32</x:v>
      </x:c>
      <x:c r="J183" s="139" t="n">
        <x:v>24.24</x:v>
      </x:c>
      <x:c r="K183" s="139" t="n">
        <x:v>0.36</x:v>
      </x:c>
      <x:c r="L183" s="139" t="n">
        <x:v>3.12</x:v>
      </x:c>
      <x:c r="M183" s="139" t="n">
        <x:v>0.012</x:v>
      </x:c>
      <x:c r="N183" s="139" t="n">
        <x:v>0.21480000000000002</x:v>
      </x:c>
    </x:row>
    <x:row r="184">
      <x:c r="A184" s="137" t="str">
        <x:v>BR-026-I07</x:v>
      </x:c>
      <x:c r="B184" s="137" t="str">
        <x:v>BR-026-V1</x:v>
      </x:c>
      <x:c r="C184" s="137" t="n">
        <x:v>7</x:v>
      </x:c>
      <x:c r="D184" s="138" t="str">
        <x:v>F0007</x:v>
      </x:c>
      <x:c r="E184" s="138" t="n">
        <x:v>25</x:v>
      </x:c>
      <x:c r="F184" s="138" t="str">
        <x:v>g</x:v>
      </x:c>
      <x:c r="G184" s="138" t="str">
        <x:v>oder 1 TL Vanilleextrakt</x:v>
      </x:c>
      <x:c r="H184" s="139" t="n">
        <x:v>145</x:v>
      </x:c>
      <x:c r="I184" s="139" t="n">
        <x:v>5</x:v>
      </x:c>
      <x:c r="J184" s="139" t="n">
        <x:v>3</x:v>
      </x:c>
      <x:c r="K184" s="139" t="n">
        <x:v>12.5</x:v>
      </x:c>
      <x:c r="L184" s="139" t="n">
        <x:v>2.5</x:v>
      </x:c>
      <x:c r="M184" s="139" t="n">
        <x:v>0.005</x:v>
      </x:c>
      <x:c r="N184" s="139" t="n">
        <x:v>0.1495</x:v>
      </x:c>
    </x:row>
    <x:row r="185">
      <x:c r="A185" s="137" t="str">
        <x:v>BR-026-I08</x:v>
      </x:c>
      <x:c r="B185" s="137" t="str">
        <x:v>BR-026-V1</x:v>
      </x:c>
      <x:c r="C185" s="137" t="n">
        <x:v>8</x:v>
      </x:c>
      <x:c r="D185" s="138" t="str">
        <x:v>F0077</x:v>
      </x:c>
      <x:c r="E185" s="138" t="n">
        <x:v>450</x:v>
      </x:c>
      <x:c r="F185" s="138" t="str">
        <x:v>g</x:v>
      </x:c>
      <x:c r="G185" s="138" t="str">
        <x:v>plus etwas mehr zum Servieren</x:v>
      </x:c>
      <x:c r="H185" s="139" t="n">
        <x:v>157.5</x:v>
      </x:c>
      <x:c r="I185" s="139" t="n">
        <x:v>9</x:v>
      </x:c>
      <x:c r="J185" s="139" t="n">
        <x:v>22.5</x:v>
      </x:c>
      <x:c r="K185" s="139" t="n">
        <x:v>1.8</x:v>
      </x:c>
      <x:c r="L185" s="139" t="n">
        <x:v>11.25</x:v>
      </x:c>
      <x:c r="M185" s="139" t="n">
        <x:v>0.27</x:v>
      </x:c>
      <x:c r="N185" s="139" t="n">
        <x:v>1.6110000000000002</x:v>
      </x:c>
    </x:row>
    <x:row r="186">
      <x:c r="A186" s="137" t="str">
        <x:v>BR-026-I09</x:v>
      </x:c>
      <x:c r="B186" s="137" t="str">
        <x:v>BR-026-V1</x:v>
      </x:c>
      <x:c r="C186" s="137" t="n">
        <x:v>9</x:v>
      </x:c>
      <x:c r="D186" s="138" t="str">
        <x:v>F0009</x:v>
      </x:c>
      <x:c r="E186" s="138" t="n">
        <x:v>30</x:v>
      </x:c>
      <x:c r="F186" s="138" t="str">
        <x:v>g</x:v>
      </x:c>
      <x:c r="G186" s="138" t="str">
        <x:v>grob gehackt</x:v>
      </x:c>
      <x:c r="H186" s="139" t="n">
        <x:v>173.7</x:v>
      </x:c>
      <x:c r="I186" s="139" t="n">
        <x:v>6.359999999999999</x:v>
      </x:c>
      <x:c r="J186" s="139" t="n">
        <x:v>2.73</x:v>
      </x:c>
      <x:c r="K186" s="139" t="n">
        <x:v>14.969999999999999</x:v>
      </x:c>
      <x:c r="L186" s="139" t="n">
        <x:v>3.75</x:v>
      </x:c>
      <x:c r="M186" s="139" t="n">
        <x:v>0.003</x:v>
      </x:c>
      <x:c r="N186" s="139" t="n">
        <x:v>0.37350000000000005</x:v>
      </x:c>
    </x:row>
    <x:row r="187">
      <x:c r="A187" s="137" t="str">
        <x:v>BR-026-I10</x:v>
      </x:c>
      <x:c r="B187" s="137" t="str">
        <x:v>BR-026-V1</x:v>
      </x:c>
      <x:c r="C187" s="137" t="n">
        <x:v>10</x:v>
      </x:c>
      <x:c r="D187" s="138" t="str">
        <x:v>F0451</x:v>
      </x:c>
      <x:c r="E187" s="138" t="n">
        <x:v>30</x:v>
      </x:c>
      <x:c r="F187" s="138" t="str">
        <x:v>g</x:v>
      </x:c>
      <x:c r="G187" s="138" t="str">
        <x:v>oder fettfreier Joghurt und Honig zum Servieren</x:v>
      </x:c>
      <x:c r="H187" s="139" t="n">
        <x:v>27</x:v>
      </x:c>
      <x:c r="I187" s="139" t="n">
        <x:v>2.6999999999999997</x:v>
      </x:c>
      <x:c r="J187" s="139" t="n">
        <x:v>1.2</x:v>
      </x:c>
      <x:c r="K187" s="139" t="n">
        <x:v>1.2</x:v>
      </x:c>
      <x:c r="L187" s="139" t="n">
        <x:v>0</x:v>
      </x:c>
      <x:c r="M187" s="139" t="n">
        <x:v>0.09</x:v>
      </x:c>
      <x:c r="N187" s="139" t="n">
        <x:v>0.10740000000000001</x:v>
      </x:c>
    </x:row>
    <x:row r="188">
      <x:c r="A188" s="137" t="str">
        <x:v>BR-027-I01</x:v>
      </x:c>
      <x:c r="B188" s="137" t="str">
        <x:v>BR-027-V1</x:v>
      </x:c>
      <x:c r="C188" s="137" t="n">
        <x:v>1</x:v>
      </x:c>
      <x:c r="D188" s="138" t="str">
        <x:v>F0176</x:v>
      </x:c>
      <x:c r="E188" s="138" t="n">
        <x:v>5</x:v>
      </x:c>
      <x:c r="F188" s="138" t="str">
        <x:v>g</x:v>
      </x:c>
      <x:c r="G188" s="138" t="str"/>
      <x:c r="H188" s="139" t="n">
        <x:v>4.5</x:v>
      </x:c>
      <x:c r="I188" s="139" t="n">
        <x:v>0.15000000000000002</x:v>
      </x:c>
      <x:c r="J188" s="139" t="n">
        <x:v>0.6000000000000001</x:v>
      </x:c>
      <x:c r="K188" s="139" t="n">
        <x:v>0.2</x:v>
      </x:c>
      <x:c r="L188" s="139" t="n">
        <x:v>0.1</x:v>
      </x:c>
      <x:c r="M188" s="139" t="n">
        <x:v>0.06</x:v>
      </x:c>
      <x:c r="N188" s="139" t="n">
        <x:v>0.0199</x:v>
      </x:c>
    </x:row>
    <x:row r="189">
      <x:c r="A189" s="137" t="str">
        <x:v>BR-027-I02</x:v>
      </x:c>
      <x:c r="B189" s="137" t="str">
        <x:v>BR-027-V1</x:v>
      </x:c>
      <x:c r="C189" s="137" t="n">
        <x:v>2</x:v>
      </x:c>
      <x:c r="D189" s="138" t="str">
        <x:v>F0262</x:v>
      </x:c>
      <x:c r="E189" s="138" t="n">
        <x:v>60</x:v>
      </x:c>
      <x:c r="F189" s="138" t="str">
        <x:v>g</x:v>
      </x:c>
      <x:c r="G189" s="138" t="str"/>
      <x:c r="H189" s="139" t="n">
        <x:v>21</x:v>
      </x:c>
      <x:c r="I189" s="139" t="n">
        <x:v>1.2</x:v>
      </x:c>
      <x:c r="J189" s="139" t="n">
        <x:v>3</x:v>
      </x:c>
      <x:c r="K189" s="139" t="n">
        <x:v>0.24</x:v>
      </x:c>
      <x:c r="L189" s="139" t="n">
        <x:v>1.5</x:v>
      </x:c>
      <x:c r="M189" s="139" t="n">
        <x:v>0.036</x:v>
      </x:c>
      <x:c r="N189" s="139" t="n">
        <x:v>0.21480000000000002</x:v>
      </x:c>
    </x:row>
    <x:row r="190">
      <x:c r="A190" s="137" t="str">
        <x:v>BR-027-I03</x:v>
      </x:c>
      <x:c r="B190" s="137" t="str">
        <x:v>BR-027-V1</x:v>
      </x:c>
      <x:c r="C190" s="137" t="n">
        <x:v>3</x:v>
      </x:c>
      <x:c r="D190" s="138" t="str">
        <x:v>F0595</x:v>
      </x:c>
      <x:c r="E190" s="138" t="n">
        <x:v>5</x:v>
      </x:c>
      <x:c r="F190" s="138" t="str">
        <x:v>g</x:v>
      </x:c>
      <x:c r="G190" s="138" t="str"/>
      <x:c r="H190" s="139" t="n">
        <x:v>44.2</x:v>
      </x:c>
      <x:c r="I190" s="139" t="n">
        <x:v>0</x:v>
      </x:c>
      <x:c r="J190" s="139" t="n">
        <x:v>0</x:v>
      </x:c>
      <x:c r="K190" s="139" t="n">
        <x:v>5</x:v>
      </x:c>
      <x:c r="L190" s="139" t="n">
        <x:v>0</x:v>
      </x:c>
      <x:c r="M190" s="139" t="n">
        <x:v>0</x:v>
      </x:c>
      <x:c r="N190" s="139" t="n">
        <x:v>0.0449</x:v>
      </x:c>
    </x:row>
    <x:row r="191">
      <x:c r="A191" s="137" t="str">
        <x:v>BR-027-I04</x:v>
      </x:c>
      <x:c r="B191" s="137" t="str">
        <x:v>BR-027-V1</x:v>
      </x:c>
      <x:c r="C191" s="137" t="n">
        <x:v>4</x:v>
      </x:c>
      <x:c r="D191" s="138" t="str">
        <x:v>F0387</x:v>
      </x:c>
      <x:c r="E191" s="138" t="n">
        <x:v>50</x:v>
      </x:c>
      <x:c r="F191" s="138" t="str">
        <x:v>g</x:v>
      </x:c>
      <x:c r="G191" s="138" t="str"/>
      <x:c r="H191" s="139" t="n">
        <x:v>17.5</x:v>
      </x:c>
      <x:c r="I191" s="139" t="n">
        <x:v>1</x:v>
      </x:c>
      <x:c r="J191" s="139" t="n">
        <x:v>2.5</x:v>
      </x:c>
      <x:c r="K191" s="139" t="n">
        <x:v>0.2</x:v>
      </x:c>
      <x:c r="L191" s="139" t="n">
        <x:v>1.25</x:v>
      </x:c>
      <x:c r="M191" s="139" t="n">
        <x:v>0.03</x:v>
      </x:c>
      <x:c r="N191" s="139" t="n">
        <x:v>0.17900000000000002</x:v>
      </x:c>
    </x:row>
    <x:row r="192">
      <x:c r="A192" s="137" t="str">
        <x:v>BR-027-I05</x:v>
      </x:c>
      <x:c r="B192" s="137" t="str">
        <x:v>BR-027-V1</x:v>
      </x:c>
      <x:c r="C192" s="137" t="n">
        <x:v>5</x:v>
      </x:c>
      <x:c r="D192" s="138" t="str">
        <x:v>F0146</x:v>
      </x:c>
      <x:c r="E192" s="138" t="n">
        <x:v>700</x:v>
      </x:c>
      <x:c r="F192" s="138" t="str">
        <x:v>g</x:v>
      </x:c>
      <x:c r="G192" s="138" t="str">
        <x:v>halbiert</x:v>
      </x:c>
      <x:c r="H192" s="139" t="n">
        <x:v>245</x:v>
      </x:c>
      <x:c r="I192" s="139" t="n">
        <x:v>14</x:v>
      </x:c>
      <x:c r="J192" s="139" t="n">
        <x:v>35</x:v>
      </x:c>
      <x:c r="K192" s="139" t="n">
        <x:v>2.8000000000000003</x:v>
      </x:c>
      <x:c r="L192" s="139" t="n">
        <x:v>17.5</x:v>
      </x:c>
      <x:c r="M192" s="139" t="n">
        <x:v>0.42</x:v>
      </x:c>
      <x:c r="N192" s="139" t="n">
        <x:v>2.5060000000000002</x:v>
      </x:c>
    </x:row>
    <x:row r="193">
      <x:c r="A193" s="137" t="str">
        <x:v>BR-027-I06</x:v>
      </x:c>
      <x:c r="B193" s="137" t="str">
        <x:v>BR-027-V1</x:v>
      </x:c>
      <x:c r="C193" s="137" t="n">
        <x:v>6</x:v>
      </x:c>
      <x:c r="D193" s="138" t="str">
        <x:v>F0027</x:v>
      </x:c>
      <x:c r="E193" s="138" t="n">
        <x:v>75</x:v>
      </x:c>
      <x:c r="F193" s="138" t="str">
        <x:v>g</x:v>
      </x:c>
      <x:c r="G193" s="138" t="str">
        <x:v>in Scheiben geschnitten</x:v>
      </x:c>
      <x:c r="H193" s="139" t="n">
        <x:v>120</x:v>
      </x:c>
      <x:c r="I193" s="139" t="n">
        <x:v>1.5</x:v>
      </x:c>
      <x:c r="J193" s="139" t="n">
        <x:v>1.35</x:v>
      </x:c>
      <x:c r="K193" s="139" t="n">
        <x:v>11.024999999999999</x:v>
      </x:c>
      <x:c r="L193" s="139" t="n">
        <x:v>5.025</x:v>
      </x:c>
      <x:c r="M193" s="139" t="n">
        <x:v>0.015</x:v>
      </x:c>
      <x:c r="N193" s="139" t="n">
        <x:v>0.55875</x:v>
      </x:c>
    </x:row>
    <x:row r="194">
      <x:c r="A194" s="137" t="str">
        <x:v>BR-027-I07</x:v>
      </x:c>
      <x:c r="B194" s="137" t="str">
        <x:v>BR-027-V1</x:v>
      </x:c>
      <x:c r="C194" s="137" t="n">
        <x:v>7</x:v>
      </x:c>
      <x:c r="D194" s="138" t="str">
        <x:v>F0771</x:v>
      </x:c>
      <x:c r="E194" s="138" t="n">
        <x:v>50</x:v>
      </x:c>
      <x:c r="F194" s="138" t="str">
        <x:v>g</x:v>
      </x:c>
      <x:c r="G194" s="138" t="str">
        <x:v>erwärmt</x:v>
      </x:c>
      <x:c r="H194" s="139" t="n">
        <x:v>17.5</x:v>
      </x:c>
      <x:c r="I194" s="139" t="n">
        <x:v>1</x:v>
      </x:c>
      <x:c r="J194" s="139" t="n">
        <x:v>2.5</x:v>
      </x:c>
      <x:c r="K194" s="139" t="n">
        <x:v>0.2</x:v>
      </x:c>
      <x:c r="L194" s="139" t="n">
        <x:v>1.25</x:v>
      </x:c>
      <x:c r="M194" s="139" t="n">
        <x:v>0.03</x:v>
      </x:c>
      <x:c r="N194" s="139" t="n">
        <x:v>0.17900000000000002</x:v>
      </x:c>
    </x:row>
    <x:row r="195">
      <x:c r="A195" s="137" t="str">
        <x:v>BR-028-I01</x:v>
      </x:c>
      <x:c r="B195" s="137" t="str">
        <x:v>BR-028-V1</x:v>
      </x:c>
      <x:c r="C195" s="137" t="n">
        <x:v>1</x:v>
      </x:c>
      <x:c r="D195" s="138" t="str">
        <x:v>F0402</x:v>
      </x:c>
      <x:c r="E195" s="138" t="n">
        <x:v>120</x:v>
      </x:c>
      <x:c r="F195" s="138" t="str">
        <x:v>g</x:v>
      </x:c>
      <x:c r="G195" s="138" t="str"/>
      <x:c r="H195" s="139" t="n">
        <x:v>42</x:v>
      </x:c>
      <x:c r="I195" s="139" t="n">
        <x:v>2.4</x:v>
      </x:c>
      <x:c r="J195" s="139" t="n">
        <x:v>6</x:v>
      </x:c>
      <x:c r="K195" s="139" t="n">
        <x:v>0.48</x:v>
      </x:c>
      <x:c r="L195" s="139" t="n">
        <x:v>3</x:v>
      </x:c>
      <x:c r="M195" s="139" t="n">
        <x:v>0.072</x:v>
      </x:c>
      <x:c r="N195" s="139" t="n">
        <x:v>0.42960000000000004</x:v>
      </x:c>
    </x:row>
    <x:row r="196">
      <x:c r="A196" s="137" t="str">
        <x:v>BR-028-I02</x:v>
      </x:c>
      <x:c r="B196" s="137" t="str">
        <x:v>BR-028-V1</x:v>
      </x:c>
      <x:c r="C196" s="137" t="n">
        <x:v>2</x:v>
      </x:c>
      <x:c r="D196" s="138" t="str">
        <x:v>F0839</x:v>
      </x:c>
      <x:c r="E196" s="138" t="n">
        <x:v>150</x:v>
      </x:c>
      <x:c r="F196" s="138" t="str">
        <x:v>ml</x:v>
      </x:c>
      <x:c r="G196" s="138" t="str"/>
      <x:c r="H196" s="139" t="n">
        <x:v>135</x:v>
      </x:c>
      <x:c r="I196" s="139" t="n">
        <x:v>13.5</x:v>
      </x:c>
      <x:c r="J196" s="139" t="n">
        <x:v>6</x:v>
      </x:c>
      <x:c r="K196" s="139" t="n">
        <x:v>6</x:v>
      </x:c>
      <x:c r="L196" s="139" t="n">
        <x:v>0</x:v>
      </x:c>
      <x:c r="M196" s="139" t="n">
        <x:v>0.44999999999999996</x:v>
      </x:c>
      <x:c r="N196" s="139" t="n">
        <x:v>0.537</x:v>
      </x:c>
    </x:row>
    <x:row r="197">
      <x:c r="A197" s="137" t="str">
        <x:v>BR-028-I03</x:v>
      </x:c>
      <x:c r="B197" s="137" t="str">
        <x:v>BR-028-V1</x:v>
      </x:c>
      <x:c r="C197" s="137" t="n">
        <x:v>3</x:v>
      </x:c>
      <x:c r="D197" s="138" t="str">
        <x:v>F0595</x:v>
      </x:c>
      <x:c r="E197" s="138" t="n">
        <x:v>50</x:v>
      </x:c>
      <x:c r="F197" s="138" t="str">
        <x:v>ml</x:v>
      </x:c>
      <x:c r="G197" s="138" t="str"/>
      <x:c r="H197" s="139" t="n">
        <x:v>442</x:v>
      </x:c>
      <x:c r="I197" s="139" t="n">
        <x:v>0</x:v>
      </x:c>
      <x:c r="J197" s="139" t="n">
        <x:v>0</x:v>
      </x:c>
      <x:c r="K197" s="139" t="n">
        <x:v>50</x:v>
      </x:c>
      <x:c r="L197" s="139" t="n">
        <x:v>0</x:v>
      </x:c>
      <x:c r="M197" s="139" t="n">
        <x:v>0</x:v>
      </x:c>
      <x:c r="N197" s="139" t="n">
        <x:v>0.449</x:v>
      </x:c>
    </x:row>
    <x:row r="198">
      <x:c r="A198" s="137" t="str">
        <x:v>BR-028-I04</x:v>
      </x:c>
      <x:c r="B198" s="137" t="str">
        <x:v>BR-028-V1</x:v>
      </x:c>
      <x:c r="C198" s="137" t="n">
        <x:v>4</x:v>
      </x:c>
      <x:c r="D198" s="138" t="str">
        <x:v>F0014</x:v>
      </x:c>
      <x:c r="E198" s="138" t="n">
        <x:v>100</x:v>
      </x:c>
      <x:c r="F198" s="138" t="str">
        <x:v>g</x:v>
      </x:c>
      <x:c r="G198" s="138" t="str">
        <x:v>oder pürierte Äpfel</x:v>
      </x:c>
      <x:c r="H198" s="139" t="n">
        <x:v>55</x:v>
      </x:c>
      <x:c r="I198" s="139" t="n">
        <x:v>0.7</x:v>
      </x:c>
      <x:c r="J198" s="139" t="n">
        <x:v>12</x:v>
      </x:c>
      <x:c r="K198" s="139" t="n">
        <x:v>0.3</x:v>
      </x:c>
      <x:c r="L198" s="139" t="n">
        <x:v>2.5</x:v>
      </x:c>
      <x:c r="M198" s="139" t="n">
        <x:v>0.02</x:v>
      </x:c>
      <x:c r="N198" s="139" t="n">
        <x:v>0.498</x:v>
      </x:c>
    </x:row>
    <x:row r="199">
      <x:c r="A199" s="137" t="str">
        <x:v>BR-028-I05</x:v>
      </x:c>
      <x:c r="B199" s="137" t="str">
        <x:v>BR-028-V1</x:v>
      </x:c>
      <x:c r="C199" s="137" t="n">
        <x:v>5</x:v>
      </x:c>
      <x:c r="D199" s="138" t="str">
        <x:v>F0044</x:v>
      </x:c>
      <x:c r="E199" s="138" t="n">
        <x:v>120</x:v>
      </x:c>
      <x:c r="F199" s="138" t="str">
        <x:v>g</x:v>
      </x:c>
      <x:c r="G199" s="138" t="str">
        <x:v>zerdrückt</x:v>
      </x:c>
      <x:c r="H199" s="139" t="n">
        <x:v>106.8</x:v>
      </x:c>
      <x:c r="I199" s="139" t="n">
        <x:v>1.32</x:v>
      </x:c>
      <x:c r="J199" s="139" t="n">
        <x:v>24.24</x:v>
      </x:c>
      <x:c r="K199" s="139" t="n">
        <x:v>0.36</x:v>
      </x:c>
      <x:c r="L199" s="139" t="n">
        <x:v>3.12</x:v>
      </x:c>
      <x:c r="M199" s="139" t="n">
        <x:v>0.012</x:v>
      </x:c>
      <x:c r="N199" s="139" t="n">
        <x:v>0.21480000000000002</x:v>
      </x:c>
    </x:row>
    <x:row r="200">
      <x:c r="A200" s="137" t="str">
        <x:v>BR-028-I06</x:v>
      </x:c>
      <x:c r="B200" s="137" t="str">
        <x:v>BR-028-V1</x:v>
      </x:c>
      <x:c r="C200" s="137" t="n">
        <x:v>6</x:v>
      </x:c>
      <x:c r="D200" s="138" t="str">
        <x:v>F0184</x:v>
      </x:c>
      <x:c r="E200" s="138" t="n">
        <x:v>60</x:v>
      </x:c>
      <x:c r="F200" s="138" t="str">
        <x:v>ml</x:v>
      </x:c>
      <x:c r="G200" s="138" t="str"/>
      <x:c r="H200" s="139" t="n">
        <x:v>21</x:v>
      </x:c>
      <x:c r="I200" s="139" t="n">
        <x:v>1.2</x:v>
      </x:c>
      <x:c r="J200" s="139" t="n">
        <x:v>3</x:v>
      </x:c>
      <x:c r="K200" s="139" t="n">
        <x:v>0.24</x:v>
      </x:c>
      <x:c r="L200" s="139" t="n">
        <x:v>1.5</x:v>
      </x:c>
      <x:c r="M200" s="139" t="n">
        <x:v>0.036</x:v>
      </x:c>
      <x:c r="N200" s="139" t="n">
        <x:v>0.21480000000000002</x:v>
      </x:c>
    </x:row>
    <x:row r="201">
      <x:c r="A201" s="137" t="str">
        <x:v>BR-028-I07</x:v>
      </x:c>
      <x:c r="B201" s="137" t="str">
        <x:v>BR-028-V1</x:v>
      </x:c>
      <x:c r="C201" s="137" t="n">
        <x:v>7</x:v>
      </x:c>
      <x:c r="D201" s="138" t="str">
        <x:v>F0784</x:v>
      </x:c>
      <x:c r="E201" s="138" t="n">
        <x:v>5</x:v>
      </x:c>
      <x:c r="F201" s="138" t="str">
        <x:v>g</x:v>
      </x:c>
      <x:c r="G201" s="138" t="str"/>
      <x:c r="H201" s="139" t="n">
        <x:v>1.75</x:v>
      </x:c>
      <x:c r="I201" s="139" t="n">
        <x:v>0.1</x:v>
      </x:c>
      <x:c r="J201" s="139" t="n">
        <x:v>0.25</x:v>
      </x:c>
      <x:c r="K201" s="139" t="n">
        <x:v>0.020000000000000004</x:v>
      </x:c>
      <x:c r="L201" s="139" t="n">
        <x:v>0.125</x:v>
      </x:c>
      <x:c r="M201" s="139" t="n">
        <x:v>0.003</x:v>
      </x:c>
      <x:c r="N201" s="139" t="n">
        <x:v>0.017900000000000003</x:v>
      </x:c>
    </x:row>
    <x:row r="202">
      <x:c r="A202" s="137" t="str">
        <x:v>BR-028-I08</x:v>
      </x:c>
      <x:c r="B202" s="137" t="str">
        <x:v>BR-028-V1</x:v>
      </x:c>
      <x:c r="C202" s="137" t="n">
        <x:v>8</x:v>
      </x:c>
      <x:c r="D202" s="138" t="str">
        <x:v>F0823</x:v>
      </x:c>
      <x:c r="E202" s="138" t="n">
        <x:v>200</x:v>
      </x:c>
      <x:c r="F202" s="138" t="str">
        <x:v>g</x:v>
      </x:c>
      <x:c r="G202" s="138" t="str"/>
      <x:c r="H202" s="139" t="n">
        <x:v>700</x:v>
      </x:c>
      <x:c r="I202" s="139" t="n">
        <x:v>22</x:v>
      </x:c>
      <x:c r="J202" s="139" t="n">
        <x:v>136</x:v>
      </x:c>
      <x:c r="K202" s="139" t="n">
        <x:v>6</x:v>
      </x:c>
      <x:c r="L202" s="139" t="n">
        <x:v>14</x:v>
      </x:c>
      <x:c r="M202" s="139" t="n">
        <x:v>0.1</x:v>
      </x:c>
      <x:c r="N202" s="139" t="n">
        <x:v>0.796</x:v>
      </x:c>
    </x:row>
    <x:row r="203">
      <x:c r="A203" s="137" t="str">
        <x:v>BR-028-I09</x:v>
      </x:c>
      <x:c r="B203" s="137" t="str">
        <x:v>BR-028-V1</x:v>
      </x:c>
      <x:c r="C203" s="137" t="n">
        <x:v>9</x:v>
      </x:c>
      <x:c r="D203" s="138" t="str">
        <x:v>F0494</x:v>
      </x:c>
      <x:c r="E203" s="138" t="n">
        <x:v>50</x:v>
      </x:c>
      <x:c r="F203" s="138" t="str">
        <x:v>g</x:v>
      </x:c>
      <x:c r="G203" s="138" t="str">
        <x:v>plus etwas mehr zum Bestreuen</x:v>
      </x:c>
      <x:c r="H203" s="139" t="n">
        <x:v>185</x:v>
      </x:c>
      <x:c r="I203" s="139" t="n">
        <x:v>6.75</x:v>
      </x:c>
      <x:c r="J203" s="139" t="n">
        <x:v>29.35</x:v>
      </x:c>
      <x:c r="K203" s="139" t="n">
        <x:v>3.5</x:v>
      </x:c>
      <x:c r="L203" s="139" t="n">
        <x:v>5</x:v>
      </x:c>
      <x:c r="M203" s="139" t="n">
        <x:v>0.005</x:v>
      </x:c>
      <x:c r="N203" s="139" t="n">
        <x:v>0.099</x:v>
      </x:c>
    </x:row>
    <x:row r="204">
      <x:c r="A204" s="137" t="str">
        <x:v>BR-028-I10</x:v>
      </x:c>
      <x:c r="B204" s="137" t="str">
        <x:v>BR-028-V1</x:v>
      </x:c>
      <x:c r="C204" s="137" t="n">
        <x:v>10</x:v>
      </x:c>
      <x:c r="D204" s="138" t="str">
        <x:v>F0042</x:v>
      </x:c>
      <x:c r="E204" s="138" t="n">
        <x:v>5</x:v>
      </x:c>
      <x:c r="F204" s="138" t="str">
        <x:v>g</x:v>
      </x:c>
      <x:c r="G204" s="138" t="str"/>
      <x:c r="H204" s="139" t="n">
        <x:v>12.5</x:v>
      </x:c>
      <x:c r="I204" s="139" t="n">
        <x:v>0.4</x:v>
      </x:c>
      <x:c r="J204" s="139" t="n">
        <x:v>2.25</x:v>
      </x:c>
      <x:c r="K204" s="139" t="n">
        <x:v>0.4</x:v>
      </x:c>
      <x:c r="L204" s="139" t="n">
        <x:v>1</x:v>
      </x:c>
      <x:c r="M204" s="139" t="n">
        <x:v>0.010000000000000002</x:v>
      </x:c>
      <x:c r="N204" s="139" t="n">
        <x:v>0.012900000000000002</x:v>
      </x:c>
    </x:row>
    <x:row r="205">
      <x:c r="A205" s="137" t="str">
        <x:v>BR-028-I11</x:v>
      </x:c>
      <x:c r="B205" s="137" t="str">
        <x:v>BR-028-V1</x:v>
      </x:c>
      <x:c r="C205" s="137" t="n">
        <x:v>11</x:v>
      </x:c>
      <x:c r="D205" s="138" t="str">
        <x:v>F0066</x:v>
      </x:c>
      <x:c r="E205" s="138" t="n">
        <x:v>5</x:v>
      </x:c>
      <x:c r="F205" s="138" t="str">
        <x:v>g</x:v>
      </x:c>
      <x:c r="G205" s="138" t="str"/>
      <x:c r="H205" s="139" t="n">
        <x:v>1.75</x:v>
      </x:c>
      <x:c r="I205" s="139" t="n">
        <x:v>0.1</x:v>
      </x:c>
      <x:c r="J205" s="139" t="n">
        <x:v>0.25</x:v>
      </x:c>
      <x:c r="K205" s="139" t="n">
        <x:v>0.020000000000000004</x:v>
      </x:c>
      <x:c r="L205" s="139" t="n">
        <x:v>0.125</x:v>
      </x:c>
      <x:c r="M205" s="139" t="n">
        <x:v>0.003</x:v>
      </x:c>
      <x:c r="N205" s="139" t="n">
        <x:v>0.017900000000000003</x:v>
      </x:c>
    </x:row>
    <x:row r="206">
      <x:c r="A206" s="137" t="str">
        <x:v>BR-028-I12</x:v>
      </x:c>
      <x:c r="B206" s="137" t="str">
        <x:v>BR-028-V1</x:v>
      </x:c>
      <x:c r="C206" s="137" t="n">
        <x:v>12</x:v>
      </x:c>
      <x:c r="D206" s="138" t="str">
        <x:v>F0182</x:v>
      </x:c>
      <x:c r="E206" s="138" t="n">
        <x:v>5</x:v>
      </x:c>
      <x:c r="F206" s="138" t="str">
        <x:v>g</x:v>
      </x:c>
      <x:c r="G206" s="138" t="str"/>
      <x:c r="H206" s="139" t="n">
        <x:v>12.5</x:v>
      </x:c>
      <x:c r="I206" s="139" t="n">
        <x:v>0.4</x:v>
      </x:c>
      <x:c r="J206" s="139" t="n">
        <x:v>2.25</x:v>
      </x:c>
      <x:c r="K206" s="139" t="n">
        <x:v>0.4</x:v>
      </x:c>
      <x:c r="L206" s="139" t="n">
        <x:v>1</x:v>
      </x:c>
      <x:c r="M206" s="139" t="n">
        <x:v>0.010000000000000002</x:v>
      </x:c>
      <x:c r="N206" s="139" t="n">
        <x:v>0.012900000000000002</x:v>
      </x:c>
    </x:row>
    <x:row r="207">
      <x:c r="A207" s="137" t="str">
        <x:v>BR-028-I13</x:v>
      </x:c>
      <x:c r="B207" s="137" t="str">
        <x:v>BR-028-V1</x:v>
      </x:c>
      <x:c r="C207" s="137" t="n">
        <x:v>13</x:v>
      </x:c>
      <x:c r="D207" s="138" t="str">
        <x:v>F0078</x:v>
      </x:c>
      <x:c r="E207" s="138" t="n">
        <x:v>100</x:v>
      </x:c>
      <x:c r="F207" s="138" t="str">
        <x:v>g</x:v>
      </x:c>
      <x:c r="G207" s="138" t="str"/>
      <x:c r="H207" s="139" t="n">
        <x:v>55</x:v>
      </x:c>
      <x:c r="I207" s="139" t="n">
        <x:v>0.7</x:v>
      </x:c>
      <x:c r="J207" s="139" t="n">
        <x:v>12</x:v>
      </x:c>
      <x:c r="K207" s="139" t="n">
        <x:v>0.3</x:v>
      </x:c>
      <x:c r="L207" s="139" t="n">
        <x:v>2.5</x:v>
      </x:c>
      <x:c r="M207" s="139" t="n">
        <x:v>0.02</x:v>
      </x:c>
      <x:c r="N207" s="139" t="n">
        <x:v>0.498</x:v>
      </x:c>
    </x:row>
    <x:row r="208">
      <x:c r="A208" s="137" t="str">
        <x:v>BR-028-I14</x:v>
      </x:c>
      <x:c r="B208" s="137" t="str">
        <x:v>BR-028-V1</x:v>
      </x:c>
      <x:c r="C208" s="137" t="n">
        <x:v>14</x:v>
      </x:c>
      <x:c r="D208" s="138" t="str">
        <x:v>F0661</x:v>
      </x:c>
      <x:c r="E208" s="138" t="n">
        <x:v>30</x:v>
      </x:c>
      <x:c r="F208" s="138" t="str">
        <x:v>ml</x:v>
      </x:c>
      <x:c r="G208" s="138" t="str"/>
      <x:c r="H208" s="139" t="n">
        <x:v>174</x:v>
      </x:c>
      <x:c r="I208" s="139" t="n">
        <x:v>6</x:v>
      </x:c>
      <x:c r="J208" s="139" t="n">
        <x:v>3.5999999999999996</x:v>
      </x:c>
      <x:c r="K208" s="139" t="n">
        <x:v>15</x:v>
      </x:c>
      <x:c r="L208" s="139" t="n">
        <x:v>3</x:v>
      </x:c>
      <x:c r="M208" s="139" t="n">
        <x:v>0.006</x:v>
      </x:c>
      <x:c r="N208" s="139" t="n">
        <x:v>0.1794</x:v>
      </x:c>
    </x:row>
    <x:row r="209">
      <x:c r="A209" s="137" t="str">
        <x:v>BR-029-I01</x:v>
      </x:c>
      <x:c r="B209" s="137" t="str">
        <x:v>BR-029-V1</x:v>
      </x:c>
      <x:c r="C209" s="137" t="n">
        <x:v>1</x:v>
      </x:c>
      <x:c r="D209" s="138" t="str">
        <x:v>F0497</x:v>
      </x:c>
      <x:c r="E209" s="138" t="n">
        <x:v>30</x:v>
      </x:c>
      <x:c r="F209" s="138" t="str">
        <x:v>g</x:v>
      </x:c>
      <x:c r="G209" s="138" t="str"/>
      <x:c r="H209" s="139" t="n">
        <x:v>265.2</x:v>
      </x:c>
      <x:c r="I209" s="139" t="n">
        <x:v>0</x:v>
      </x:c>
      <x:c r="J209" s="139" t="n">
        <x:v>0</x:v>
      </x:c>
      <x:c r="K209" s="139" t="n">
        <x:v>30</x:v>
      </x:c>
      <x:c r="L209" s="139" t="n">
        <x:v>0</x:v>
      </x:c>
      <x:c r="M209" s="139" t="n">
        <x:v>0</x:v>
      </x:c>
      <x:c r="N209" s="139" t="n">
        <x:v>0.35940000000000005</x:v>
      </x:c>
    </x:row>
    <x:row r="210">
      <x:c r="A210" s="137" t="str">
        <x:v>BR-029-I02</x:v>
      </x:c>
      <x:c r="B210" s="137" t="str">
        <x:v>BR-029-V1</x:v>
      </x:c>
      <x:c r="C210" s="137" t="n">
        <x:v>2</x:v>
      </x:c>
      <x:c r="D210" s="138" t="str">
        <x:v>F0503</x:v>
      </x:c>
      <x:c r="E210" s="138" t="n">
        <x:v>240</x:v>
      </x:c>
      <x:c r="F210" s="138" t="str">
        <x:v>g</x:v>
      </x:c>
      <x:c r="G210" s="138" t="str"/>
      <x:c r="H210" s="139" t="n">
        <x:v>84</x:v>
      </x:c>
      <x:c r="I210" s="139" t="n">
        <x:v>4.8</x:v>
      </x:c>
      <x:c r="J210" s="139" t="n">
        <x:v>12</x:v>
      </x:c>
      <x:c r="K210" s="139" t="n">
        <x:v>0.96</x:v>
      </x:c>
      <x:c r="L210" s="139" t="n">
        <x:v>6</x:v>
      </x:c>
      <x:c r="M210" s="139" t="n">
        <x:v>0.144</x:v>
      </x:c>
      <x:c r="N210" s="139" t="n">
        <x:v>0.8592000000000001</x:v>
      </x:c>
    </x:row>
    <x:row r="211">
      <x:c r="A211" s="137" t="str">
        <x:v>BR-029-I03</x:v>
      </x:c>
      <x:c r="B211" s="137" t="str">
        <x:v>BR-029-V1</x:v>
      </x:c>
      <x:c r="C211" s="137" t="n">
        <x:v>3</x:v>
      </x:c>
      <x:c r="D211" s="138" t="str">
        <x:v>F0506</x:v>
      </x:c>
      <x:c r="E211" s="138" t="n">
        <x:v>180</x:v>
      </x:c>
      <x:c r="F211" s="138" t="str">
        <x:v>g</x:v>
      </x:c>
      <x:c r="G211" s="138" t="str">
        <x:v>halbiert, entkernt und in Scheiben geschnitten</x:v>
      </x:c>
      <x:c r="H211" s="139" t="n">
        <x:v>99</x:v>
      </x:c>
      <x:c r="I211" s="139" t="n">
        <x:v>1.26</x:v>
      </x:c>
      <x:c r="J211" s="139" t="n">
        <x:v>21.6</x:v>
      </x:c>
      <x:c r="K211" s="139" t="n">
        <x:v>0.54</x:v>
      </x:c>
      <x:c r="L211" s="139" t="n">
        <x:v>4.5</x:v>
      </x:c>
      <x:c r="M211" s="139" t="n">
        <x:v>0.036000000000000004</x:v>
      </x:c>
      <x:c r="N211" s="139" t="n">
        <x:v>0.8964</x:v>
      </x:c>
    </x:row>
    <x:row r="212">
      <x:c r="A212" s="137" t="str">
        <x:v>BR-029-I04</x:v>
      </x:c>
      <x:c r="B212" s="137" t="str">
        <x:v>BR-029-V1</x:v>
      </x:c>
      <x:c r="C212" s="137" t="n">
        <x:v>4</x:v>
      </x:c>
      <x:c r="D212" s="138" t="str">
        <x:v>F0601</x:v>
      </x:c>
      <x:c r="E212" s="138" t="n">
        <x:v>12</x:v>
      </x:c>
      <x:c r="F212" s="138" t="str">
        <x:v>g</x:v>
      </x:c>
      <x:c r="G212" s="138" t="str">
        <x:v>entkernt und in Scheiben geschnitten</x:v>
      </x:c>
      <x:c r="H212" s="139" t="n">
        <x:v>4.2</x:v>
      </x:c>
      <x:c r="I212" s="139" t="n">
        <x:v>0.24</x:v>
      </x:c>
      <x:c r="J212" s="139" t="n">
        <x:v>0.6</x:v>
      </x:c>
      <x:c r="K212" s="139" t="n">
        <x:v>0.048</x:v>
      </x:c>
      <x:c r="L212" s="139" t="n">
        <x:v>0.3</x:v>
      </x:c>
      <x:c r="M212" s="139" t="n">
        <x:v>0.0072</x:v>
      </x:c>
      <x:c r="N212" s="139" t="n">
        <x:v>0.042960000000000005</x:v>
      </x:c>
    </x:row>
    <x:row r="213">
      <x:c r="A213" s="137" t="str">
        <x:v>BR-029-I05</x:v>
      </x:c>
      <x:c r="B213" s="137" t="str">
        <x:v>BR-029-V1</x:v>
      </x:c>
      <x:c r="C213" s="137" t="n">
        <x:v>5</x:v>
      </x:c>
      <x:c r="D213" s="138" t="str">
        <x:v>F0116</x:v>
      </x:c>
      <x:c r="E213" s="138" t="n">
        <x:v>400</x:v>
      </x:c>
      <x:c r="F213" s="138" t="str">
        <x:v>g</x:v>
      </x:c>
      <x:c r="G213" s="138" t="str"/>
      <x:c r="H213" s="139" t="n">
        <x:v>140</x:v>
      </x:c>
      <x:c r="I213" s="139" t="n">
        <x:v>8</x:v>
      </x:c>
      <x:c r="J213" s="139" t="n">
        <x:v>20</x:v>
      </x:c>
      <x:c r="K213" s="139" t="n">
        <x:v>1.6</x:v>
      </x:c>
      <x:c r="L213" s="139" t="n">
        <x:v>10</x:v>
      </x:c>
      <x:c r="M213" s="139" t="n">
        <x:v>0.24</x:v>
      </x:c>
      <x:c r="N213" s="139" t="n">
        <x:v>1.4320000000000002</x:v>
      </x:c>
    </x:row>
    <x:row r="214">
      <x:c r="A214" s="137" t="str">
        <x:v>BR-029-I06</x:v>
      </x:c>
      <x:c r="B214" s="137" t="str">
        <x:v>BR-029-V1</x:v>
      </x:c>
      <x:c r="C214" s="137" t="n">
        <x:v>6</x:v>
      </x:c>
      <x:c r="D214" s="138" t="str">
        <x:v>F0765</x:v>
      </x:c>
      <x:c r="E214" s="138" t="n">
        <x:v>30</x:v>
      </x:c>
      <x:c r="F214" s="138" t="str">
        <x:v>ml</x:v>
      </x:c>
      <x:c r="G214" s="138" t="str"/>
      <x:c r="H214" s="139" t="n">
        <x:v>10.5</x:v>
      </x:c>
      <x:c r="I214" s="139" t="n">
        <x:v>0.6</x:v>
      </x:c>
      <x:c r="J214" s="139" t="n">
        <x:v>1.5</x:v>
      </x:c>
      <x:c r="K214" s="139" t="n">
        <x:v>0.12</x:v>
      </x:c>
      <x:c r="L214" s="139" t="n">
        <x:v>0.75</x:v>
      </x:c>
      <x:c r="M214" s="139" t="n">
        <x:v>0.018</x:v>
      </x:c>
      <x:c r="N214" s="139" t="n">
        <x:v>0.10740000000000001</x:v>
      </x:c>
    </x:row>
    <x:row r="215">
      <x:c r="A215" s="137" t="str">
        <x:v>BR-029-I07</x:v>
      </x:c>
      <x:c r="B215" s="137" t="str">
        <x:v>BR-029-V1</x:v>
      </x:c>
      <x:c r="C215" s="137" t="n">
        <x:v>7</x:v>
      </x:c>
      <x:c r="D215" s="138" t="str">
        <x:v>F0790</x:v>
      </x:c>
      <x:c r="E215" s="138" t="n">
        <x:v>10</x:v>
      </x:c>
      <x:c r="F215" s="138" t="str">
        <x:v>g</x:v>
      </x:c>
      <x:c r="G215" s="138" t="str"/>
      <x:c r="H215" s="139" t="n">
        <x:v>25</x:v>
      </x:c>
      <x:c r="I215" s="139" t="n">
        <x:v>0.8</x:v>
      </x:c>
      <x:c r="J215" s="139" t="n">
        <x:v>4.5</x:v>
      </x:c>
      <x:c r="K215" s="139" t="n">
        <x:v>0.8</x:v>
      </x:c>
      <x:c r="L215" s="139" t="n">
        <x:v>2</x:v>
      </x:c>
      <x:c r="M215" s="139" t="n">
        <x:v>0.020000000000000004</x:v>
      </x:c>
      <x:c r="N215" s="139" t="n">
        <x:v>0.025800000000000003</x:v>
      </x:c>
    </x:row>
    <x:row r="216">
      <x:c r="A216" s="137" t="str">
        <x:v>BR-029-I08</x:v>
      </x:c>
      <x:c r="B216" s="137" t="str">
        <x:v>BR-029-V1</x:v>
      </x:c>
      <x:c r="C216" s="137" t="n">
        <x:v>8</x:v>
      </x:c>
      <x:c r="D216" s="138" t="str">
        <x:v>F0253</x:v>
      </x:c>
      <x:c r="E216" s="138" t="n">
        <x:v>5</x:v>
      </x:c>
      <x:c r="F216" s="138" t="str">
        <x:v>g</x:v>
      </x:c>
      <x:c r="G216" s="138" t="str"/>
      <x:c r="H216" s="139" t="n">
        <x:v>12.5</x:v>
      </x:c>
      <x:c r="I216" s="139" t="n">
        <x:v>0.4</x:v>
      </x:c>
      <x:c r="J216" s="139" t="n">
        <x:v>2.25</x:v>
      </x:c>
      <x:c r="K216" s="139" t="n">
        <x:v>0.4</x:v>
      </x:c>
      <x:c r="L216" s="139" t="n">
        <x:v>1</x:v>
      </x:c>
      <x:c r="M216" s="139" t="n">
        <x:v>0.010000000000000002</x:v>
      </x:c>
      <x:c r="N216" s="139" t="n">
        <x:v>0.012900000000000002</x:v>
      </x:c>
    </x:row>
    <x:row r="217">
      <x:c r="A217" s="137" t="str">
        <x:v>BR-029-I09</x:v>
      </x:c>
      <x:c r="B217" s="137" t="str">
        <x:v>BR-029-V1</x:v>
      </x:c>
      <x:c r="C217" s="137" t="n">
        <x:v>9</x:v>
      </x:c>
      <x:c r="D217" s="138" t="str">
        <x:v>F0681</x:v>
      </x:c>
      <x:c r="E217" s="138" t="n">
        <x:v>5</x:v>
      </x:c>
      <x:c r="F217" s="138" t="str">
        <x:v>g</x:v>
      </x:c>
      <x:c r="G217" s="138" t="str">
        <x:v>plus etwas mehr zum Bestreuen</x:v>
      </x:c>
      <x:c r="H217" s="139" t="n">
        <x:v>12.5</x:v>
      </x:c>
      <x:c r="I217" s="139" t="n">
        <x:v>0.4</x:v>
      </x:c>
      <x:c r="J217" s="139" t="n">
        <x:v>2.25</x:v>
      </x:c>
      <x:c r="K217" s="139" t="n">
        <x:v>0.4</x:v>
      </x:c>
      <x:c r="L217" s="139" t="n">
        <x:v>1</x:v>
      </x:c>
      <x:c r="M217" s="139" t="n">
        <x:v>0.010000000000000002</x:v>
      </x:c>
      <x:c r="N217" s="139" t="n">
        <x:v>0.012900000000000002</x:v>
      </x:c>
    </x:row>
    <x:row r="218">
      <x:c r="A218" s="137" t="str">
        <x:v>BR-029-I10</x:v>
      </x:c>
      <x:c r="B218" s="137" t="str">
        <x:v>BR-029-V1</x:v>
      </x:c>
      <x:c r="C218" s="137" t="n">
        <x:v>10</x:v>
      </x:c>
      <x:c r="D218" s="138" t="str">
        <x:v>F0165</x:v>
      </x:c>
      <x:c r="E218" s="138" t="n">
        <x:v>400</x:v>
      </x:c>
      <x:c r="F218" s="138" t="str">
        <x:v>g</x:v>
      </x:c>
      <x:c r="G218" s="138" t="str"/>
      <x:c r="H218" s="139" t="n">
        <x:v>480</x:v>
      </x:c>
      <x:c r="I218" s="139" t="n">
        <x:v>28</x:v>
      </x:c>
      <x:c r="J218" s="139" t="n">
        <x:v>64</x:v>
      </x:c>
      <x:c r="K218" s="139" t="n">
        <x:v>8</x:v>
      </x:c>
      <x:c r="L218" s="139" t="n">
        <x:v>24</x:v>
      </x:c>
      <x:c r="M218" s="139" t="n">
        <x:v>1.6</x:v>
      </x:c>
      <x:c r="N218" s="139" t="n">
        <x:v>1.192</x:v>
      </x:c>
    </x:row>
    <x:row r="219">
      <x:c r="A219" s="137" t="str">
        <x:v>BR-029-I11</x:v>
      </x:c>
      <x:c r="B219" s="137" t="str">
        <x:v>BR-029-V1</x:v>
      </x:c>
      <x:c r="C219" s="137" t="n">
        <x:v>11</x:v>
      </x:c>
      <x:c r="D219" s="138" t="str">
        <x:v>F0282</x:v>
      </x:c>
      <x:c r="E219" s="138" t="n">
        <x:v>280</x:v>
      </x:c>
      <x:c r="F219" s="138" t="str">
        <x:v>g</x:v>
      </x:c>
      <x:c r="G219" s="138" t="str"/>
      <x:c r="H219" s="139" t="n">
        <x:v>336</x:v>
      </x:c>
      <x:c r="I219" s="139" t="n">
        <x:v>19.599999999999998</x:v>
      </x:c>
      <x:c r="J219" s="139" t="n">
        <x:v>44.8</x:v>
      </x:c>
      <x:c r="K219" s="139" t="n">
        <x:v>5.6</x:v>
      </x:c>
      <x:c r="L219" s="139" t="n">
        <x:v>16.799999999999997</x:v>
      </x:c>
      <x:c r="M219" s="139" t="n">
        <x:v>1.1199999999999999</x:v>
      </x:c>
      <x:c r="N219" s="139" t="n">
        <x:v>0.8344</x:v>
      </x:c>
    </x:row>
    <x:row r="220">
      <x:c r="A220" s="137" t="str">
        <x:v>BR-029-I12</x:v>
      </x:c>
      <x:c r="B220" s="137" t="str">
        <x:v>BR-029-V1</x:v>
      </x:c>
      <x:c r="C220" s="137" t="n">
        <x:v>12</x:v>
      </x:c>
      <x:c r="D220" s="138" t="str">
        <x:v>F0694</x:v>
      </x:c>
      <x:c r="E220" s="138" t="n">
        <x:v>240</x:v>
      </x:c>
      <x:c r="F220" s="138" t="str">
        <x:v>g</x:v>
      </x:c>
      <x:c r="G220" s="138" t="str"/>
      <x:c r="H220" s="139" t="n">
        <x:v>216</x:v>
      </x:c>
      <x:c r="I220" s="139" t="n">
        <x:v>21.599999999999998</x:v>
      </x:c>
      <x:c r="J220" s="139" t="n">
        <x:v>9.6</x:v>
      </x:c>
      <x:c r="K220" s="139" t="n">
        <x:v>9.6</x:v>
      </x:c>
      <x:c r="L220" s="139" t="n">
        <x:v>0</x:v>
      </x:c>
      <x:c r="M220" s="139" t="n">
        <x:v>0.72</x:v>
      </x:c>
      <x:c r="N220" s="139" t="n">
        <x:v>0.8592000000000001</x:v>
      </x:c>
    </x:row>
    <x:row r="221">
      <x:c r="A221" s="137" t="str">
        <x:v>BR-029-I13</x:v>
      </x:c>
      <x:c r="B221" s="137" t="str">
        <x:v>BR-029-V1</x:v>
      </x:c>
      <x:c r="C221" s="137" t="n">
        <x:v>13</x:v>
      </x:c>
      <x:c r="D221" s="138" t="str">
        <x:v>F0315</x:v>
      </x:c>
      <x:c r="E221" s="138" t="n">
        <x:v>10</x:v>
      </x:c>
      <x:c r="F221" s="138" t="str">
        <x:v>g</x:v>
      </x:c>
      <x:c r="G221" s="138" t="str">
        <x:v>fein gerieben</x:v>
      </x:c>
      <x:c r="H221" s="139" t="n">
        <x:v>3.5</x:v>
      </x:c>
      <x:c r="I221" s="139" t="n">
        <x:v>0.2</x:v>
      </x:c>
      <x:c r="J221" s="139" t="n">
        <x:v>0.5</x:v>
      </x:c>
      <x:c r="K221" s="139" t="n">
        <x:v>0.04000000000000001</x:v>
      </x:c>
      <x:c r="L221" s="139" t="n">
        <x:v>0.25</x:v>
      </x:c>
      <x:c r="M221" s="139" t="n">
        <x:v>0.006</x:v>
      </x:c>
      <x:c r="N221" s="139" t="n">
        <x:v>0.035800000000000005</x:v>
      </x:c>
    </x:row>
    <x:row r="222">
      <x:c r="A222" s="137" t="str">
        <x:v>BR-029-I14</x:v>
      </x:c>
      <x:c r="B222" s="137" t="str">
        <x:v>BR-029-V1</x:v>
      </x:c>
      <x:c r="C222" s="137" t="n">
        <x:v>14</x:v>
      </x:c>
      <x:c r="D222" s="138" t="str">
        <x:v>F0517</x:v>
      </x:c>
      <x:c r="E222" s="138" t="n">
        <x:v>60</x:v>
      </x:c>
      <x:c r="F222" s="138" t="str">
        <x:v>ml</x:v>
      </x:c>
      <x:c r="G222" s="138" t="str"/>
      <x:c r="H222" s="139" t="n">
        <x:v>150</x:v>
      </x:c>
      <x:c r="I222" s="139" t="n">
        <x:v>4.8</x:v>
      </x:c>
      <x:c r="J222" s="139" t="n">
        <x:v>27</x:v>
      </x:c>
      <x:c r="K222" s="139" t="n">
        <x:v>4.8</x:v>
      </x:c>
      <x:c r="L222" s="139" t="n">
        <x:v>12</x:v>
      </x:c>
      <x:c r="M222" s="139" t="n">
        <x:v>0.12</x:v>
      </x:c>
      <x:c r="N222" s="139" t="n">
        <x:v>0.15480000000000002</x:v>
      </x:c>
    </x:row>
    <x:row r="223">
      <x:c r="A223" s="137" t="str">
        <x:v>BR-030-I01</x:v>
      </x:c>
      <x:c r="B223" s="137" t="str">
        <x:v>BR-030-V1</x:v>
      </x:c>
      <x:c r="C223" s="137" t="n">
        <x:v>1</x:v>
      </x:c>
      <x:c r="D223" s="138" t="str">
        <x:v>F0308</x:v>
      </x:c>
      <x:c r="E223" s="138" t="n">
        <x:v>100</x:v>
      </x:c>
      <x:c r="F223" s="138" t="str">
        <x:v>g</x:v>
      </x:c>
      <x:c r="G223" s="138" t="str"/>
      <x:c r="H223" s="139" t="n">
        <x:v>35</x:v>
      </x:c>
      <x:c r="I223" s="139" t="n">
        <x:v>2</x:v>
      </x:c>
      <x:c r="J223" s="139" t="n">
        <x:v>5</x:v>
      </x:c>
      <x:c r="K223" s="139" t="n">
        <x:v>0.4</x:v>
      </x:c>
      <x:c r="L223" s="139" t="n">
        <x:v>2.5</x:v>
      </x:c>
      <x:c r="M223" s="139" t="n">
        <x:v>0.06</x:v>
      </x:c>
      <x:c r="N223" s="139" t="n">
        <x:v>0.35800000000000004</x:v>
      </x:c>
    </x:row>
    <x:row r="224">
      <x:c r="A224" s="137" t="str">
        <x:v>BR-030-I02</x:v>
      </x:c>
      <x:c r="B224" s="137" t="str">
        <x:v>BR-030-V1</x:v>
      </x:c>
      <x:c r="C224" s="137" t="n">
        <x:v>2</x:v>
      </x:c>
      <x:c r="D224" s="138" t="str">
        <x:v>F0504</x:v>
      </x:c>
      <x:c r="E224" s="138" t="n">
        <x:v>180</x:v>
      </x:c>
      <x:c r="F224" s="138" t="str">
        <x:v>g</x:v>
      </x:c>
      <x:c r="G224" s="138" t="str">
        <x:v>½ in Scheiben geschnitten, ½ Saft ausgepresst</x:v>
      </x:c>
      <x:c r="H224" s="139" t="n">
        <x:v>84.60000000000001</x:v>
      </x:c>
      <x:c r="I224" s="139" t="n">
        <x:v>1.62</x:v>
      </x:c>
      <x:c r="J224" s="139" t="n">
        <x:v>14.940000000000001</x:v>
      </x:c>
      <x:c r="K224" s="139" t="n">
        <x:v>0.18000000000000002</x:v>
      </x:c>
      <x:c r="L224" s="139" t="n">
        <x:v>4.32</x:v>
      </x:c>
      <x:c r="M224" s="139" t="n">
        <x:v>0.018000000000000002</x:v>
      </x:c>
      <x:c r="N224" s="139" t="n">
        <x:v>0.4482</x:v>
      </x:c>
    </x:row>
    <x:row r="225">
      <x:c r="A225" s="137" t="str">
        <x:v>BR-030-I03</x:v>
      </x:c>
      <x:c r="B225" s="137" t="str">
        <x:v>BR-030-V1</x:v>
      </x:c>
      <x:c r="C225" s="137" t="n">
        <x:v>3</x:v>
      </x:c>
      <x:c r="D225" s="138" t="str">
        <x:v>F0570</x:v>
      </x:c>
      <x:c r="E225" s="138" t="n">
        <x:v>150</x:v>
      </x:c>
      <x:c r="F225" s="138" t="str">
        <x:v>g</x:v>
      </x:c>
      <x:c r="G225" s="138" t="str"/>
      <x:c r="H225" s="139" t="n">
        <x:v>525</x:v>
      </x:c>
      <x:c r="I225" s="139" t="n">
        <x:v>16.5</x:v>
      </x:c>
      <x:c r="J225" s="139" t="n">
        <x:v>102</x:v>
      </x:c>
      <x:c r="K225" s="139" t="n">
        <x:v>4.5</x:v>
      </x:c>
      <x:c r="L225" s="139" t="n">
        <x:v>10.5</x:v>
      </x:c>
      <x:c r="M225" s="139" t="n">
        <x:v>0.07500000000000001</x:v>
      </x:c>
      <x:c r="N225" s="139" t="n">
        <x:v>0.597</x:v>
      </x:c>
    </x:row>
    <x:row r="226">
      <x:c r="A226" s="137" t="str">
        <x:v>BR-030-I04</x:v>
      </x:c>
      <x:c r="B226" s="137" t="str">
        <x:v>BR-030-V1</x:v>
      </x:c>
      <x:c r="C226" s="137" t="n">
        <x:v>4</x:v>
      </x:c>
      <x:c r="D226" s="138" t="str">
        <x:v>F0451</x:v>
      </x:c>
      <x:c r="E226" s="138" t="n">
        <x:v>100</x:v>
      </x:c>
      <x:c r="F226" s="138" t="str">
        <x:v>ml</x:v>
      </x:c>
      <x:c r="G226" s="138" t="str"/>
      <x:c r="H226" s="139" t="n">
        <x:v>90</x:v>
      </x:c>
      <x:c r="I226" s="139" t="n">
        <x:v>9</x:v>
      </x:c>
      <x:c r="J226" s="139" t="n">
        <x:v>4</x:v>
      </x:c>
      <x:c r="K226" s="139" t="n">
        <x:v>4</x:v>
      </x:c>
      <x:c r="L226" s="139" t="n">
        <x:v>0</x:v>
      </x:c>
      <x:c r="M226" s="139" t="n">
        <x:v>0.3</x:v>
      </x:c>
      <x:c r="N226" s="139" t="n">
        <x:v>0.35800000000000004</x:v>
      </x:c>
    </x:row>
    <x:row r="227">
      <x:c r="A227" s="137" t="str">
        <x:v>BR-030-I05</x:v>
      </x:c>
      <x:c r="B227" s="137" t="str">
        <x:v>BR-030-V1</x:v>
      </x:c>
      <x:c r="C227" s="137" t="n">
        <x:v>5</x:v>
      </x:c>
      <x:c r="D227" s="138" t="str">
        <x:v>F0006</x:v>
      </x:c>
      <x:c r="E227" s="138" t="n">
        <x:v>30</x:v>
      </x:c>
      <x:c r="F227" s="138" t="str">
        <x:v>ml</x:v>
      </x:c>
      <x:c r="G227" s="138" t="str"/>
      <x:c r="H227" s="139" t="n">
        <x:v>265.2</x:v>
      </x:c>
      <x:c r="I227" s="139" t="n">
        <x:v>0</x:v>
      </x:c>
      <x:c r="J227" s="139" t="n">
        <x:v>0</x:v>
      </x:c>
      <x:c r="K227" s="139" t="n">
        <x:v>30</x:v>
      </x:c>
      <x:c r="L227" s="139" t="n">
        <x:v>0</x:v>
      </x:c>
      <x:c r="M227" s="139" t="n">
        <x:v>0</x:v>
      </x:c>
      <x:c r="N227" s="139" t="n">
        <x:v>0.26940000000000003</x:v>
      </x:c>
    </x:row>
    <x:row r="228">
      <x:c r="A228" s="137" t="str">
        <x:v>BR-030-I06</x:v>
      </x:c>
      <x:c r="B228" s="137" t="str">
        <x:v>BR-030-V1</x:v>
      </x:c>
      <x:c r="C228" s="137" t="n">
        <x:v>6</x:v>
      </x:c>
      <x:c r="D228" s="138" t="str">
        <x:v>F0044</x:v>
      </x:c>
      <x:c r="E228" s="138" t="n">
        <x:v>60</x:v>
      </x:c>
      <x:c r="F228" s="138" t="str">
        <x:v>g</x:v>
      </x:c>
      <x:c r="G228" s="138" t="str">
        <x:v>geschält und in Scheiben geschnitten</x:v>
      </x:c>
      <x:c r="H228" s="139" t="n">
        <x:v>53.4</x:v>
      </x:c>
      <x:c r="I228" s="139" t="n">
        <x:v>0.66</x:v>
      </x:c>
      <x:c r="J228" s="139" t="n">
        <x:v>12.12</x:v>
      </x:c>
      <x:c r="K228" s="139" t="n">
        <x:v>0.18</x:v>
      </x:c>
      <x:c r="L228" s="139" t="n">
        <x:v>1.56</x:v>
      </x:c>
      <x:c r="M228" s="139" t="n">
        <x:v>0.006</x:v>
      </x:c>
      <x:c r="N228" s="139" t="n">
        <x:v>0.10740000000000001</x:v>
      </x:c>
    </x:row>
    <x:row r="229">
      <x:c r="A229" s="137" t="str">
        <x:v>BR-030-I07</x:v>
      </x:c>
      <x:c r="B229" s="137" t="str">
        <x:v>BR-030-V1</x:v>
      </x:c>
      <x:c r="C229" s="137" t="n">
        <x:v>7</x:v>
      </x:c>
      <x:c r="D229" s="138" t="str">
        <x:v>F0324</x:v>
      </x:c>
      <x:c r="E229" s="138" t="n">
        <x:v>15</x:v>
      </x:c>
      <x:c r="F229" s="138" t="str">
        <x:v>ml</x:v>
      </x:c>
      <x:c r="G229" s="138" t="str"/>
      <x:c r="H229" s="139" t="n">
        <x:v>5.25</x:v>
      </x:c>
      <x:c r="I229" s="139" t="n">
        <x:v>0.3</x:v>
      </x:c>
      <x:c r="J229" s="139" t="n">
        <x:v>0.75</x:v>
      </x:c>
      <x:c r="K229" s="139" t="n">
        <x:v>0.06</x:v>
      </x:c>
      <x:c r="L229" s="139" t="n">
        <x:v>0.375</x:v>
      </x:c>
      <x:c r="M229" s="139" t="n">
        <x:v>0.009</x:v>
      </x:c>
      <x:c r="N229" s="139" t="n">
        <x:v>0.053700000000000005</x:v>
      </x:c>
    </x:row>
    <x:row r="230">
      <x:c r="A230" s="137" t="str">
        <x:v>BR-030-I08</x:v>
      </x:c>
      <x:c r="B230" s="137" t="str">
        <x:v>BR-030-V1</x:v>
      </x:c>
      <x:c r="C230" s="137" t="n">
        <x:v>8</x:v>
      </x:c>
      <x:c r="D230" s="138" t="str">
        <x:v>F0150</x:v>
      </x:c>
      <x:c r="E230" s="138" t="n">
        <x:v>15</x:v>
      </x:c>
      <x:c r="F230" s="138" t="str">
        <x:v>ml</x:v>
      </x:c>
      <x:c r="G230" s="138" t="str"/>
      <x:c r="H230" s="139" t="n">
        <x:v>72.89999999999999</x:v>
      </x:c>
      <x:c r="I230" s="139" t="n">
        <x:v>2.475</x:v>
      </x:c>
      <x:c r="J230" s="139" t="n">
        <x:v>1.155</x:v>
      </x:c>
      <x:c r="K230" s="139" t="n">
        <x:v>4.6049999999999995</x:v>
      </x:c>
      <x:c r="L230" s="139" t="n">
        <x:v>5.159999999999999</x:v>
      </x:c>
      <x:c r="M230" s="139" t="n">
        <x:v>0.006</x:v>
      </x:c>
      <x:c r="N230" s="139" t="n">
        <x:v>0.1245</x:v>
      </x:c>
    </x:row>
    <x:row r="231">
      <x:c r="A231" s="137" t="str">
        <x:v>BR-031-I01</x:v>
      </x:c>
      <x:c r="B231" s="137" t="str">
        <x:v>BR-031-V1</x:v>
      </x:c>
      <x:c r="C231" s="137" t="n">
        <x:v>1</x:v>
      </x:c>
      <x:c r="D231" s="138" t="str">
        <x:v>F0570</x:v>
      </x:c>
      <x:c r="E231" s="138" t="n">
        <x:v>80</x:v>
      </x:c>
      <x:c r="F231" s="138" t="str">
        <x:v>g</x:v>
      </x:c>
      <x:c r="G231" s="138" t="str"/>
      <x:c r="H231" s="139" t="n">
        <x:v>280</x:v>
      </x:c>
      <x:c r="I231" s="139" t="n">
        <x:v>8.8</x:v>
      </x:c>
      <x:c r="J231" s="139" t="n">
        <x:v>54.400000000000006</x:v>
      </x:c>
      <x:c r="K231" s="139" t="n">
        <x:v>2.4000000000000004</x:v>
      </x:c>
      <x:c r="L231" s="139" t="n">
        <x:v>5.6000000000000005</x:v>
      </x:c>
      <x:c r="M231" s="139" t="n">
        <x:v>0.04000000000000001</x:v>
      </x:c>
      <x:c r="N231" s="139" t="n">
        <x:v>0.3184</x:v>
      </x:c>
    </x:row>
    <x:row r="232">
      <x:c r="A232" s="137" t="str">
        <x:v>BR-031-I02</x:v>
      </x:c>
      <x:c r="B232" s="137" t="str">
        <x:v>BR-031-V1</x:v>
      </x:c>
      <x:c r="C232" s="137" t="n">
        <x:v>2</x:v>
      </x:c>
      <x:c r="D232" s="138" t="str">
        <x:v>F0664</x:v>
      </x:c>
      <x:c r="E232" s="138" t="n">
        <x:v>150</x:v>
      </x:c>
      <x:c r="F232" s="138" t="str">
        <x:v>ml</x:v>
      </x:c>
      <x:c r="G232" s="138" t="str"/>
      <x:c r="H232" s="139" t="n">
        <x:v>135</x:v>
      </x:c>
      <x:c r="I232" s="139" t="n">
        <x:v>13.5</x:v>
      </x:c>
      <x:c r="J232" s="139" t="n">
        <x:v>6</x:v>
      </x:c>
      <x:c r="K232" s="139" t="n">
        <x:v>6</x:v>
      </x:c>
      <x:c r="L232" s="139" t="n">
        <x:v>0</x:v>
      </x:c>
      <x:c r="M232" s="139" t="n">
        <x:v>0.44999999999999996</x:v>
      </x:c>
      <x:c r="N232" s="139" t="n">
        <x:v>0.537</x:v>
      </x:c>
    </x:row>
    <x:row r="233">
      <x:c r="A233" s="137" t="str">
        <x:v>BR-031-I03</x:v>
      </x:c>
      <x:c r="B233" s="137" t="str">
        <x:v>BR-031-V1</x:v>
      </x:c>
      <x:c r="C233" s="137" t="n">
        <x:v>3</x:v>
      </x:c>
      <x:c r="D233" s="138" t="str">
        <x:v>F0348</x:v>
      </x:c>
      <x:c r="E233" s="138" t="n">
        <x:v>25</x:v>
      </x:c>
      <x:c r="F233" s="138" t="str">
        <x:v>g</x:v>
      </x:c>
      <x:c r="G233" s="138" t="str"/>
      <x:c r="H233" s="139" t="n">
        <x:v>62.5</x:v>
      </x:c>
      <x:c r="I233" s="139" t="n">
        <x:v>2</x:v>
      </x:c>
      <x:c r="J233" s="139" t="n">
        <x:v>11.25</x:v>
      </x:c>
      <x:c r="K233" s="139" t="n">
        <x:v>2</x:v>
      </x:c>
      <x:c r="L233" s="139" t="n">
        <x:v>5</x:v>
      </x:c>
      <x:c r="M233" s="139" t="n">
        <x:v>0.05</x:v>
      </x:c>
      <x:c r="N233" s="139" t="n">
        <x:v>0.0645</x:v>
      </x:c>
    </x:row>
    <x:row r="234">
      <x:c r="A234" s="137" t="str">
        <x:v>BR-031-I04</x:v>
      </x:c>
      <x:c r="B234" s="137" t="str">
        <x:v>BR-031-V1</x:v>
      </x:c>
      <x:c r="C234" s="137" t="n">
        <x:v>4</x:v>
      </x:c>
      <x:c r="D234" s="138" t="str">
        <x:v>F0044</x:v>
      </x:c>
      <x:c r="E234" s="138" t="n">
        <x:v>120</x:v>
      </x:c>
      <x:c r="F234" s="138" t="str">
        <x:v>g</x:v>
      </x:c>
      <x:c r="G234" s="138" t="str">
        <x:v>der Länge nach halbiert</x:v>
      </x:c>
      <x:c r="H234" s="139" t="n">
        <x:v>106.8</x:v>
      </x:c>
      <x:c r="I234" s="139" t="n">
        <x:v>1.32</x:v>
      </x:c>
      <x:c r="J234" s="139" t="n">
        <x:v>24.24</x:v>
      </x:c>
      <x:c r="K234" s="139" t="n">
        <x:v>0.36</x:v>
      </x:c>
      <x:c r="L234" s="139" t="n">
        <x:v>3.12</x:v>
      </x:c>
      <x:c r="M234" s="139" t="n">
        <x:v>0.012</x:v>
      </x:c>
      <x:c r="N234" s="139" t="n">
        <x:v>0.21480000000000002</x:v>
      </x:c>
    </x:row>
    <x:row r="235">
      <x:c r="A235" s="137" t="str">
        <x:v>BR-031-I05</x:v>
      </x:c>
      <x:c r="B235" s="137" t="str">
        <x:v>BR-031-V1</x:v>
      </x:c>
      <x:c r="C235" s="137" t="n">
        <x:v>5</x:v>
      </x:c>
      <x:c r="D235" s="138" t="str">
        <x:v>F0504</x:v>
      </x:c>
      <x:c r="E235" s="138" t="n">
        <x:v>90</x:v>
      </x:c>
      <x:c r="F235" s="138" t="str">
        <x:v>g</x:v>
      </x:c>
      <x:c r="G235" s="138" t="str">
        <x:v>Schale abgerieben, Saft ausgepresst</x:v>
      </x:c>
      <x:c r="H235" s="139" t="n">
        <x:v>42.300000000000004</x:v>
      </x:c>
      <x:c r="I235" s="139" t="n">
        <x:v>0.81</x:v>
      </x:c>
      <x:c r="J235" s="139" t="n">
        <x:v>7.470000000000001</x:v>
      </x:c>
      <x:c r="K235" s="139" t="n">
        <x:v>0.09000000000000001</x:v>
      </x:c>
      <x:c r="L235" s="139" t="n">
        <x:v>2.16</x:v>
      </x:c>
      <x:c r="M235" s="139" t="n">
        <x:v>0.009000000000000001</x:v>
      </x:c>
      <x:c r="N235" s="139" t="n">
        <x:v>0.2241</x:v>
      </x:c>
    </x:row>
    <x:row r="236">
      <x:c r="A236" s="137" t="str">
        <x:v>BR-031-I06</x:v>
      </x:c>
      <x:c r="B236" s="137" t="str">
        <x:v>BR-031-V1</x:v>
      </x:c>
      <x:c r="C236" s="137" t="n">
        <x:v>6</x:v>
      </x:c>
      <x:c r="D236" s="138" t="str">
        <x:v>F0554</x:v>
      </x:c>
      <x:c r="E236" s="138" t="n">
        <x:v>200</x:v>
      </x:c>
      <x:c r="F236" s="138" t="str">
        <x:v>g</x:v>
      </x:c>
      <x:c r="G236" s="138" t="str"/>
      <x:c r="H236" s="139" t="n">
        <x:v>180</x:v>
      </x:c>
      <x:c r="I236" s="139" t="n">
        <x:v>18</x:v>
      </x:c>
      <x:c r="J236" s="139" t="n">
        <x:v>8</x:v>
      </x:c>
      <x:c r="K236" s="139" t="n">
        <x:v>8</x:v>
      </x:c>
      <x:c r="L236" s="139" t="n">
        <x:v>0</x:v>
      </x:c>
      <x:c r="M236" s="139" t="n">
        <x:v>0.6</x:v>
      </x:c>
      <x:c r="N236" s="139" t="n">
        <x:v>0.7160000000000001</x:v>
      </x:c>
    </x:row>
    <x:row r="237">
      <x:c r="A237" s="137" t="str">
        <x:v>BR-031-I07</x:v>
      </x:c>
      <x:c r="B237" s="137" t="str">
        <x:v>BR-031-V1</x:v>
      </x:c>
      <x:c r="C237" s="137" t="n">
        <x:v>7</x:v>
      </x:c>
      <x:c r="D237" s="138" t="str">
        <x:v>F0759</x:v>
      </x:c>
      <x:c r="E237" s="138" t="n">
        <x:v>10</x:v>
      </x:c>
      <x:c r="F237" s="138" t="str">
        <x:v>g</x:v>
      </x:c>
      <x:c r="G237" s="138" t="str"/>
      <x:c r="H237" s="139" t="n">
        <x:v>58</x:v>
      </x:c>
      <x:c r="I237" s="139" t="n">
        <x:v>2</x:v>
      </x:c>
      <x:c r="J237" s="139" t="n">
        <x:v>1.2000000000000002</x:v>
      </x:c>
      <x:c r="K237" s="139" t="n">
        <x:v>5</x:v>
      </x:c>
      <x:c r="L237" s="139" t="n">
        <x:v>1</x:v>
      </x:c>
      <x:c r="M237" s="139" t="n">
        <x:v>0.002</x:v>
      </x:c>
      <x:c r="N237" s="139" t="n">
        <x:v>0.0598</x:v>
      </x:c>
    </x:row>
    <x:row r="238">
      <x:c r="A238" s="137" t="str">
        <x:v>BR-032-I01</x:v>
      </x:c>
      <x:c r="B238" s="137" t="str">
        <x:v>BR-032-V1</x:v>
      </x:c>
      <x:c r="C238" s="137" t="n">
        <x:v>1</x:v>
      </x:c>
      <x:c r="D238" s="138" t="str">
        <x:v>F0569</x:v>
      </x:c>
      <x:c r="E238" s="138" t="n">
        <x:v>100</x:v>
      </x:c>
      <x:c r="F238" s="138" t="str">
        <x:v>g</x:v>
      </x:c>
      <x:c r="G238" s="138" t="str"/>
      <x:c r="H238" s="139" t="n">
        <x:v>350</x:v>
      </x:c>
      <x:c r="I238" s="139" t="n">
        <x:v>11</x:v>
      </x:c>
      <x:c r="J238" s="139" t="n">
        <x:v>68</x:v>
      </x:c>
      <x:c r="K238" s="139" t="n">
        <x:v>3</x:v>
      </x:c>
      <x:c r="L238" s="139" t="n">
        <x:v>7</x:v>
      </x:c>
      <x:c r="M238" s="139" t="n">
        <x:v>0.05</x:v>
      </x:c>
      <x:c r="N238" s="139" t="n">
        <x:v>0.398</x:v>
      </x:c>
    </x:row>
    <x:row r="239">
      <x:c r="A239" s="137" t="str">
        <x:v>BR-032-I02</x:v>
      </x:c>
      <x:c r="B239" s="137" t="str">
        <x:v>BR-032-V1</x:v>
      </x:c>
      <x:c r="C239" s="137" t="n">
        <x:v>2</x:v>
      </x:c>
      <x:c r="D239" s="138" t="str">
        <x:v>F0182</x:v>
      </x:c>
      <x:c r="E239" s="138" t="n">
        <x:v>25</x:v>
      </x:c>
      <x:c r="F239" s="138" t="str">
        <x:v>g</x:v>
      </x:c>
      <x:c r="G239" s="138" t="str">
        <x:v>plus etwas mehr zum Servieren</x:v>
      </x:c>
      <x:c r="H239" s="139" t="n">
        <x:v>62.5</x:v>
      </x:c>
      <x:c r="I239" s="139" t="n">
        <x:v>2</x:v>
      </x:c>
      <x:c r="J239" s="139" t="n">
        <x:v>11.25</x:v>
      </x:c>
      <x:c r="K239" s="139" t="n">
        <x:v>2</x:v>
      </x:c>
      <x:c r="L239" s="139" t="n">
        <x:v>5</x:v>
      </x:c>
      <x:c r="M239" s="139" t="n">
        <x:v>0.05</x:v>
      </x:c>
      <x:c r="N239" s="139" t="n">
        <x:v>0.0645</x:v>
      </x:c>
    </x:row>
    <x:row r="240">
      <x:c r="A240" s="137" t="str">
        <x:v>BR-032-I03</x:v>
      </x:c>
      <x:c r="B240" s="137" t="str">
        <x:v>BR-032-V1</x:v>
      </x:c>
      <x:c r="C240" s="137" t="n">
        <x:v>3</x:v>
      </x:c>
      <x:c r="D240" s="138" t="str">
        <x:v>F0243</x:v>
      </x:c>
      <x:c r="E240" s="138" t="n">
        <x:v>20</x:v>
      </x:c>
      <x:c r="F240" s="138" t="str">
        <x:v>g</x:v>
      </x:c>
      <x:c r="G240" s="138" t="str"/>
      <x:c r="H240" s="139" t="n">
        <x:v>7</x:v>
      </x:c>
      <x:c r="I240" s="139" t="n">
        <x:v>0.4</x:v>
      </x:c>
      <x:c r="J240" s="139" t="n">
        <x:v>1</x:v>
      </x:c>
      <x:c r="K240" s="139" t="n">
        <x:v>0.08000000000000002</x:v>
      </x:c>
      <x:c r="L240" s="139" t="n">
        <x:v>0.5</x:v>
      </x:c>
      <x:c r="M240" s="139" t="n">
        <x:v>0.012</x:v>
      </x:c>
      <x:c r="N240" s="139" t="n">
        <x:v>0.07160000000000001</x:v>
      </x:c>
    </x:row>
    <x:row r="241">
      <x:c r="A241" s="137" t="str">
        <x:v>BR-032-I04</x:v>
      </x:c>
      <x:c r="B241" s="137" t="str">
        <x:v>BR-032-V1</x:v>
      </x:c>
      <x:c r="C241" s="137" t="n">
        <x:v>4</x:v>
      </x:c>
      <x:c r="D241" s="138" t="str">
        <x:v>F0676</x:v>
      </x:c>
      <x:c r="E241" s="138" t="n">
        <x:v>450</x:v>
      </x:c>
      <x:c r="F241" s="138" t="str">
        <x:v>ml</x:v>
      </x:c>
      <x:c r="G241" s="138" t="str"/>
      <x:c r="H241" s="139" t="n">
        <x:v>405</x:v>
      </x:c>
      <x:c r="I241" s="139" t="n">
        <x:v>40.5</x:v>
      </x:c>
      <x:c r="J241" s="139" t="n">
        <x:v>18</x:v>
      </x:c>
      <x:c r="K241" s="139" t="n">
        <x:v>18</x:v>
      </x:c>
      <x:c r="L241" s="139" t="n">
        <x:v>0</x:v>
      </x:c>
      <x:c r="M241" s="139" t="n">
        <x:v>1.3499999999999999</x:v>
      </x:c>
      <x:c r="N241" s="139" t="n">
        <x:v>1.6110000000000002</x:v>
      </x:c>
    </x:row>
    <x:row r="242">
      <x:c r="A242" s="137" t="str">
        <x:v>BR-032-I05</x:v>
      </x:c>
      <x:c r="B242" s="137" t="str">
        <x:v>BR-032-V1</x:v>
      </x:c>
      <x:c r="C242" s="137" t="n">
        <x:v>5</x:v>
      </x:c>
      <x:c r="D242" s="138" t="str">
        <x:v>F0044</x:v>
      </x:c>
      <x:c r="E242" s="138" t="n">
        <x:v>360</x:v>
      </x:c>
      <x:c r="F242" s="138" t="str">
        <x:v>g</x:v>
      </x:c>
      <x:c r="G242" s="138" t="str">
        <x:v>in Scheiben geschnitten</x:v>
      </x:c>
      <x:c r="H242" s="139" t="n">
        <x:v>320.40000000000003</x:v>
      </x:c>
      <x:c r="I242" s="139" t="n">
        <x:v>3.9600000000000004</x:v>
      </x:c>
      <x:c r="J242" s="139" t="n">
        <x:v>72.72</x:v>
      </x:c>
      <x:c r="K242" s="139" t="n">
        <x:v>1.08</x:v>
      </x:c>
      <x:c r="L242" s="139" t="n">
        <x:v>9.360000000000001</x:v>
      </x:c>
      <x:c r="M242" s="139" t="n">
        <x:v>0.036000000000000004</x:v>
      </x:c>
      <x:c r="N242" s="139" t="n">
        <x:v>0.6444000000000001</x:v>
      </x:c>
    </x:row>
    <x:row r="243">
      <x:c r="A243" s="137" t="str">
        <x:v>BR-032-I06</x:v>
      </x:c>
      <x:c r="B243" s="137" t="str">
        <x:v>BR-032-V1</x:v>
      </x:c>
      <x:c r="C243" s="137" t="n">
        <x:v>6</x:v>
      </x:c>
      <x:c r="D243" s="138" t="str">
        <x:v>F0713</x:v>
      </x:c>
      <x:c r="E243" s="138" t="n">
        <x:v>400</x:v>
      </x:c>
      <x:c r="F243" s="138" t="str">
        <x:v>g</x:v>
      </x:c>
      <x:c r="G243" s="138" t="str">
        <x:v>geschält und halbiert</x:v>
      </x:c>
      <x:c r="H243" s="139" t="n">
        <x:v>220</x:v>
      </x:c>
      <x:c r="I243" s="139" t="n">
        <x:v>2.8</x:v>
      </x:c>
      <x:c r="J243" s="139" t="n">
        <x:v>48</x:v>
      </x:c>
      <x:c r="K243" s="139" t="n">
        <x:v>1.2</x:v>
      </x:c>
      <x:c r="L243" s="139" t="n">
        <x:v>10</x:v>
      </x:c>
      <x:c r="M243" s="139" t="n">
        <x:v>0.08</x:v>
      </x:c>
      <x:c r="N243" s="139" t="n">
        <x:v>1.992</x:v>
      </x:c>
    </x:row>
    <x:row r="244">
      <x:c r="A244" s="137" t="str">
        <x:v>BR-032-I07</x:v>
      </x:c>
      <x:c r="B244" s="137" t="str">
        <x:v>BR-032-V1</x:v>
      </x:c>
      <x:c r="C244" s="137" t="n">
        <x:v>7</x:v>
      </x:c>
      <x:c r="D244" s="138" t="str">
        <x:v>F0481</x:v>
      </x:c>
      <x:c r="E244" s="138" t="n">
        <x:v>150</x:v>
      </x:c>
      <x:c r="F244" s="138" t="str">
        <x:v>g</x:v>
      </x:c>
      <x:c r="G244" s="138" t="str"/>
      <x:c r="H244" s="139" t="n">
        <x:v>135</x:v>
      </x:c>
      <x:c r="I244" s="139" t="n">
        <x:v>13.5</x:v>
      </x:c>
      <x:c r="J244" s="139" t="n">
        <x:v>6</x:v>
      </x:c>
      <x:c r="K244" s="139" t="n">
        <x:v>6</x:v>
      </x:c>
      <x:c r="L244" s="139" t="n">
        <x:v>0</x:v>
      </x:c>
      <x:c r="M244" s="139" t="n">
        <x:v>0.44999999999999996</x:v>
      </x:c>
      <x:c r="N244" s="139" t="n">
        <x:v>0.537</x:v>
      </x:c>
    </x:row>
    <x:row r="245">
      <x:c r="A245" s="137" t="str">
        <x:v>BR-033-I01</x:v>
      </x:c>
      <x:c r="B245" s="137" t="str">
        <x:v>BR-033-V1</x:v>
      </x:c>
      <x:c r="C245" s="137" t="n">
        <x:v>1</x:v>
      </x:c>
      <x:c r="D245" s="138" t="str">
        <x:v>F0546</x:v>
      </x:c>
      <x:c r="E245" s="138" t="n">
        <x:v>100</x:v>
      </x:c>
      <x:c r="F245" s="138" t="str">
        <x:v>g</x:v>
      </x:c>
      <x:c r="G245" s="138" t="str">
        <x:v>oder andere Nüsse</x:v>
      </x:c>
      <x:c r="H245" s="139" t="n">
        <x:v>35</x:v>
      </x:c>
      <x:c r="I245" s="139" t="n">
        <x:v>2</x:v>
      </x:c>
      <x:c r="J245" s="139" t="n">
        <x:v>5</x:v>
      </x:c>
      <x:c r="K245" s="139" t="n">
        <x:v>0.4</x:v>
      </x:c>
      <x:c r="L245" s="139" t="n">
        <x:v>2.5</x:v>
      </x:c>
      <x:c r="M245" s="139" t="n">
        <x:v>0.06</x:v>
      </x:c>
      <x:c r="N245" s="139" t="n">
        <x:v>0.35800000000000004</x:v>
      </x:c>
    </x:row>
    <x:row r="246">
      <x:c r="A246" s="137" t="str">
        <x:v>BR-033-I02</x:v>
      </x:c>
      <x:c r="B246" s="137" t="str">
        <x:v>BR-033-V1</x:v>
      </x:c>
      <x:c r="C246" s="137" t="n">
        <x:v>2</x:v>
      </x:c>
      <x:c r="D246" s="138" t="str">
        <x:v>F0218</x:v>
      </x:c>
      <x:c r="E246" s="138" t="n">
        <x:v>300</x:v>
      </x:c>
      <x:c r="F246" s="138" t="str">
        <x:v>g</x:v>
      </x:c>
      <x:c r="G246" s="138" t="str"/>
      <x:c r="H246" s="139" t="n">
        <x:v>1050</x:v>
      </x:c>
      <x:c r="I246" s="139" t="n">
        <x:v>33</x:v>
      </x:c>
      <x:c r="J246" s="139" t="n">
        <x:v>204</x:v>
      </x:c>
      <x:c r="K246" s="139" t="n">
        <x:v>9</x:v>
      </x:c>
      <x:c r="L246" s="139" t="n">
        <x:v>21</x:v>
      </x:c>
      <x:c r="M246" s="139" t="n">
        <x:v>0.15000000000000002</x:v>
      </x:c>
      <x:c r="N246" s="139" t="n">
        <x:v>1.194</x:v>
      </x:c>
    </x:row>
    <x:row r="247">
      <x:c r="A247" s="137" t="str">
        <x:v>BR-033-I03</x:v>
      </x:c>
      <x:c r="B247" s="137" t="str">
        <x:v>BR-033-V1</x:v>
      </x:c>
      <x:c r="C247" s="137" t="n">
        <x:v>3</x:v>
      </x:c>
      <x:c r="D247" s="138" t="str">
        <x:v>F0348</x:v>
      </x:c>
      <x:c r="E247" s="138" t="n">
        <x:v>12.5</x:v>
      </x:c>
      <x:c r="F247" s="138" t="str">
        <x:v>g</x:v>
      </x:c>
      <x:c r="G247" s="138" t="str">
        <x:v>plus mehr zum Servieren</x:v>
      </x:c>
      <x:c r="H247" s="139" t="n">
        <x:v>31.25</x:v>
      </x:c>
      <x:c r="I247" s="139" t="n">
        <x:v>1</x:v>
      </x:c>
      <x:c r="J247" s="139" t="n">
        <x:v>5.625</x:v>
      </x:c>
      <x:c r="K247" s="139" t="n">
        <x:v>1</x:v>
      </x:c>
      <x:c r="L247" s="139" t="n">
        <x:v>2.5</x:v>
      </x:c>
      <x:c r="M247" s="139" t="n">
        <x:v>0.025</x:v>
      </x:c>
      <x:c r="N247" s="139" t="n">
        <x:v>0.03225</x:v>
      </x:c>
    </x:row>
    <x:row r="248">
      <x:c r="A248" s="137" t="str">
        <x:v>BR-033-I04</x:v>
      </x:c>
      <x:c r="B248" s="137" t="str">
        <x:v>BR-033-V1</x:v>
      </x:c>
      <x:c r="C248" s="137" t="n">
        <x:v>4</x:v>
      </x:c>
      <x:c r="D248" s="138" t="str">
        <x:v>F0185</x:v>
      </x:c>
      <x:c r="E248" s="138" t="n">
        <x:v>400</x:v>
      </x:c>
      <x:c r="F248" s="138" t="str">
        <x:v>g</x:v>
      </x:c>
      <x:c r="G248" s="138" t="str"/>
      <x:c r="H248" s="139" t="n">
        <x:v>140</x:v>
      </x:c>
      <x:c r="I248" s="139" t="n">
        <x:v>8</x:v>
      </x:c>
      <x:c r="J248" s="139" t="n">
        <x:v>20</x:v>
      </x:c>
      <x:c r="K248" s="139" t="n">
        <x:v>1.6</x:v>
      </x:c>
      <x:c r="L248" s="139" t="n">
        <x:v>10</x:v>
      </x:c>
      <x:c r="M248" s="139" t="n">
        <x:v>0.24</x:v>
      </x:c>
      <x:c r="N248" s="139" t="n">
        <x:v>1.4320000000000002</x:v>
      </x:c>
    </x:row>
    <x:row r="249">
      <x:c r="A249" s="137" t="str">
        <x:v>BR-033-I05</x:v>
      </x:c>
      <x:c r="B249" s="137" t="str">
        <x:v>BR-033-V1</x:v>
      </x:c>
      <x:c r="C249" s="137" t="n">
        <x:v>5</x:v>
      </x:c>
      <x:c r="D249" s="138" t="str">
        <x:v>F0104</x:v>
      </x:c>
      <x:c r="E249" s="138" t="n">
        <x:v>5</x:v>
      </x:c>
      <x:c r="F249" s="138" t="str">
        <x:v>g</x:v>
      </x:c>
      <x:c r="G249" s="138" t="str"/>
      <x:c r="H249" s="139" t="n">
        <x:v>44.2</x:v>
      </x:c>
      <x:c r="I249" s="139" t="n">
        <x:v>0</x:v>
      </x:c>
      <x:c r="J249" s="139" t="n">
        <x:v>0</x:v>
      </x:c>
      <x:c r="K249" s="139" t="n">
        <x:v>5</x:v>
      </x:c>
      <x:c r="L249" s="139" t="n">
        <x:v>0</x:v>
      </x:c>
      <x:c r="M249" s="139" t="n">
        <x:v>0</x:v>
      </x:c>
      <x:c r="N249" s="139" t="n">
        <x:v>0.0449</x:v>
      </x:c>
    </x:row>
    <x:row r="250">
      <x:c r="A250" s="137" t="str">
        <x:v>BR-033-I06</x:v>
      </x:c>
      <x:c r="B250" s="137" t="str">
        <x:v>BR-033-V1</x:v>
      </x:c>
      <x:c r="C250" s="137" t="n">
        <x:v>6</x:v>
      </x:c>
      <x:c r="D250" s="138" t="str">
        <x:v>F0372</x:v>
      </x:c>
      <x:c r="E250" s="138" t="n">
        <x:v>30</x:v>
      </x:c>
      <x:c r="F250" s="138" t="str">
        <x:v>ml</x:v>
      </x:c>
      <x:c r="G250" s="138" t="str">
        <x:v>plus mehr zum Servieren</x:v>
      </x:c>
      <x:c r="H250" s="139" t="n">
        <x:v>10.5</x:v>
      </x:c>
      <x:c r="I250" s="139" t="n">
        <x:v>0.6</x:v>
      </x:c>
      <x:c r="J250" s="139" t="n">
        <x:v>1.5</x:v>
      </x:c>
      <x:c r="K250" s="139" t="n">
        <x:v>0.12</x:v>
      </x:c>
      <x:c r="L250" s="139" t="n">
        <x:v>0.75</x:v>
      </x:c>
      <x:c r="M250" s="139" t="n">
        <x:v>0.018</x:v>
      </x:c>
      <x:c r="N250" s="139" t="n">
        <x:v>0.10740000000000001</x:v>
      </x:c>
    </x:row>
    <x:row r="251">
      <x:c r="A251" s="137" t="str">
        <x:v>BR-033-I07</x:v>
      </x:c>
      <x:c r="B251" s="137" t="str">
        <x:v>BR-033-V1</x:v>
      </x:c>
      <x:c r="C251" s="137" t="n">
        <x:v>7</x:v>
      </x:c>
      <x:c r="D251" s="138" t="str">
        <x:v>F0505</x:v>
      </x:c>
      <x:c r="E251" s="138" t="n">
        <x:v>5</x:v>
      </x:c>
      <x:c r="F251" s="138" t="str">
        <x:v>g</x:v>
      </x:c>
      <x:c r="G251" s="138" t="str"/>
      <x:c r="H251" s="139" t="n">
        <x:v>2.75</x:v>
      </x:c>
      <x:c r="I251" s="139" t="n">
        <x:v>0.034999999999999996</x:v>
      </x:c>
      <x:c r="J251" s="139" t="n">
        <x:v>0.6000000000000001</x:v>
      </x:c>
      <x:c r="K251" s="139" t="n">
        <x:v>0.015</x:v>
      </x:c>
      <x:c r="L251" s="139" t="n">
        <x:v>0.125</x:v>
      </x:c>
      <x:c r="M251" s="139" t="n">
        <x:v>0.001</x:v>
      </x:c>
      <x:c r="N251" s="139" t="n">
        <x:v>0.0249</x:v>
      </x:c>
    </x:row>
    <x:row r="252">
      <x:c r="A252" s="137" t="str">
        <x:v>BR-033-I08</x:v>
      </x:c>
      <x:c r="B252" s="137" t="str">
        <x:v>BR-033-V1</x:v>
      </x:c>
      <x:c r="C252" s="137" t="n">
        <x:v>8</x:v>
      </x:c>
      <x:c r="D252" s="138" t="str">
        <x:v>F0597</x:v>
      </x:c>
      <x:c r="E252" s="138" t="n">
        <x:v>300</x:v>
      </x:c>
      <x:c r="F252" s="138" t="str">
        <x:v>g</x:v>
      </x:c>
      <x:c r="G252" s="138" t="str"/>
      <x:c r="H252" s="139" t="n">
        <x:v>105</x:v>
      </x:c>
      <x:c r="I252" s="139" t="n">
        <x:v>6</x:v>
      </x:c>
      <x:c r="J252" s="139" t="n">
        <x:v>15</x:v>
      </x:c>
      <x:c r="K252" s="139" t="n">
        <x:v>1.2000000000000002</x:v>
      </x:c>
      <x:c r="L252" s="139" t="n">
        <x:v>7.5</x:v>
      </x:c>
      <x:c r="M252" s="139" t="n">
        <x:v>0.18</x:v>
      </x:c>
      <x:c r="N252" s="139" t="n">
        <x:v>1.074</x:v>
      </x:c>
    </x:row>
    <x:row r="253">
      <x:c r="A253" s="137" t="str">
        <x:v>BR-033-I09</x:v>
      </x:c>
      <x:c r="B253" s="137" t="str">
        <x:v>BR-033-V1</x:v>
      </x:c>
      <x:c r="C253" s="137" t="n">
        <x:v>9</x:v>
      </x:c>
      <x:c r="D253" s="138" t="str">
        <x:v>F0839</x:v>
      </x:c>
      <x:c r="E253" s="138" t="n">
        <x:v>500</x:v>
      </x:c>
      <x:c r="F253" s="138" t="str">
        <x:v>g</x:v>
      </x:c>
      <x:c r="G253" s="138" t="str"/>
      <x:c r="H253" s="139" t="n">
        <x:v>450</x:v>
      </x:c>
      <x:c r="I253" s="139" t="n">
        <x:v>45</x:v>
      </x:c>
      <x:c r="J253" s="139" t="n">
        <x:v>20</x:v>
      </x:c>
      <x:c r="K253" s="139" t="n">
        <x:v>20</x:v>
      </x:c>
      <x:c r="L253" s="139" t="n">
        <x:v>0</x:v>
      </x:c>
      <x:c r="M253" s="139" t="n">
        <x:v>1.5</x:v>
      </x:c>
      <x:c r="N253" s="139" t="n">
        <x:v>1.79</x:v>
      </x:c>
    </x:row>
    <x:row r="254">
      <x:c r="A254" s="137" t="str">
        <x:v>BR-034-I01</x:v>
      </x:c>
      <x:c r="B254" s="137" t="str">
        <x:v>BR-034-V1</x:v>
      </x:c>
      <x:c r="C254" s="137" t="n">
        <x:v>1</x:v>
      </x:c>
      <x:c r="D254" s="138" t="str">
        <x:v>F0144</x:v>
      </x:c>
      <x:c r="E254" s="138" t="n">
        <x:v>75</x:v>
      </x:c>
      <x:c r="F254" s="138" t="str">
        <x:v>g</x:v>
      </x:c>
      <x:c r="G254" s="138" t="str"/>
      <x:c r="H254" s="139" t="n">
        <x:v>26.25</x:v>
      </x:c>
      <x:c r="I254" s="139" t="n">
        <x:v>1.5</x:v>
      </x:c>
      <x:c r="J254" s="139" t="n">
        <x:v>3.75</x:v>
      </x:c>
      <x:c r="K254" s="139" t="n">
        <x:v>0.30000000000000004</x:v>
      </x:c>
      <x:c r="L254" s="139" t="n">
        <x:v>1.875</x:v>
      </x:c>
      <x:c r="M254" s="139" t="n">
        <x:v>0.045</x:v>
      </x:c>
      <x:c r="N254" s="139" t="n">
        <x:v>0.2685</x:v>
      </x:c>
    </x:row>
    <x:row r="255">
      <x:c r="A255" s="137" t="str">
        <x:v>BR-034-I02</x:v>
      </x:c>
      <x:c r="B255" s="137" t="str">
        <x:v>BR-034-V1</x:v>
      </x:c>
      <x:c r="C255" s="137" t="n">
        <x:v>2</x:v>
      </x:c>
      <x:c r="D255" s="138" t="str">
        <x:v>F0150</x:v>
      </x:c>
      <x:c r="E255" s="138" t="n">
        <x:v>15</x:v>
      </x:c>
      <x:c r="F255" s="138" t="str">
        <x:v>ml</x:v>
      </x:c>
      <x:c r="G255" s="138" t="str"/>
      <x:c r="H255" s="139" t="n">
        <x:v>72.89999999999999</x:v>
      </x:c>
      <x:c r="I255" s="139" t="n">
        <x:v>2.475</x:v>
      </x:c>
      <x:c r="J255" s="139" t="n">
        <x:v>1.155</x:v>
      </x:c>
      <x:c r="K255" s="139" t="n">
        <x:v>4.6049999999999995</x:v>
      </x:c>
      <x:c r="L255" s="139" t="n">
        <x:v>5.159999999999999</x:v>
      </x:c>
      <x:c r="M255" s="139" t="n">
        <x:v>0.006</x:v>
      </x:c>
      <x:c r="N255" s="139" t="n">
        <x:v>0.1245</x:v>
      </x:c>
    </x:row>
    <x:row r="256">
      <x:c r="A256" s="137" t="str">
        <x:v>BR-034-I03</x:v>
      </x:c>
      <x:c r="B256" s="137" t="str">
        <x:v>BR-034-V1</x:v>
      </x:c>
      <x:c r="C256" s="137" t="n">
        <x:v>3</x:v>
      </x:c>
      <x:c r="D256" s="138" t="str">
        <x:v>F0367</x:v>
      </x:c>
      <x:c r="E256" s="138" t="n">
        <x:v>500</x:v>
      </x:c>
      <x:c r="F256" s="138" t="str">
        <x:v>ml</x:v>
      </x:c>
      <x:c r="G256" s="138" t="str"/>
      <x:c r="H256" s="139" t="n">
        <x:v>450</x:v>
      </x:c>
      <x:c r="I256" s="139" t="n">
        <x:v>45</x:v>
      </x:c>
      <x:c r="J256" s="139" t="n">
        <x:v>20</x:v>
      </x:c>
      <x:c r="K256" s="139" t="n">
        <x:v>20</x:v>
      </x:c>
      <x:c r="L256" s="139" t="n">
        <x:v>0</x:v>
      </x:c>
      <x:c r="M256" s="139" t="n">
        <x:v>1.5</x:v>
      </x:c>
      <x:c r="N256" s="139" t="n">
        <x:v>1.79</x:v>
      </x:c>
    </x:row>
    <x:row r="257">
      <x:c r="A257" s="137" t="str">
        <x:v>BR-034-I04</x:v>
      </x:c>
      <x:c r="B257" s="137" t="str">
        <x:v>BR-034-V1</x:v>
      </x:c>
      <x:c r="C257" s="137" t="n">
        <x:v>4</x:v>
      </x:c>
      <x:c r="D257" s="138" t="str">
        <x:v>F0570</x:v>
      </x:c>
      <x:c r="E257" s="138" t="n">
        <x:v>200</x:v>
      </x:c>
      <x:c r="F257" s="138" t="str">
        <x:v>g</x:v>
      </x:c>
      <x:c r="G257" s="138" t="str"/>
      <x:c r="H257" s="139" t="n">
        <x:v>700</x:v>
      </x:c>
      <x:c r="I257" s="139" t="n">
        <x:v>22</x:v>
      </x:c>
      <x:c r="J257" s="139" t="n">
        <x:v>136</x:v>
      </x:c>
      <x:c r="K257" s="139" t="n">
        <x:v>6</x:v>
      </x:c>
      <x:c r="L257" s="139" t="n">
        <x:v>14</x:v>
      </x:c>
      <x:c r="M257" s="139" t="n">
        <x:v>0.1</x:v>
      </x:c>
      <x:c r="N257" s="139" t="n">
        <x:v>0.796</x:v>
      </x:c>
    </x:row>
    <x:row r="258">
      <x:c r="A258" s="137" t="str">
        <x:v>BR-034-I05</x:v>
      </x:c>
      <x:c r="B258" s="137" t="str">
        <x:v>BR-034-V1</x:v>
      </x:c>
      <x:c r="C258" s="137" t="n">
        <x:v>5</x:v>
      </x:c>
      <x:c r="D258" s="138" t="str">
        <x:v>F0189</x:v>
      </x:c>
      <x:c r="E258" s="138" t="n">
        <x:v>45</x:v>
      </x:c>
      <x:c r="F258" s="138" t="str">
        <x:v>ml</x:v>
      </x:c>
      <x:c r="G258" s="138" t="str"/>
      <x:c r="H258" s="139" t="n">
        <x:v>112.5</x:v>
      </x:c>
      <x:c r="I258" s="139" t="n">
        <x:v>3.6</x:v>
      </x:c>
      <x:c r="J258" s="139" t="n">
        <x:v>20.25</x:v>
      </x:c>
      <x:c r="K258" s="139" t="n">
        <x:v>3.6</x:v>
      </x:c>
      <x:c r="L258" s="139" t="n">
        <x:v>9</x:v>
      </x:c>
      <x:c r="M258" s="139" t="n">
        <x:v>0.09000000000000001</x:v>
      </x:c>
      <x:c r="N258" s="139" t="n">
        <x:v>0.11610000000000001</x:v>
      </x:c>
    </x:row>
    <x:row r="259">
      <x:c r="A259" s="137" t="str">
        <x:v>BR-034-I06</x:v>
      </x:c>
      <x:c r="B259" s="137" t="str">
        <x:v>BR-034-V1</x:v>
      </x:c>
      <x:c r="C259" s="137" t="n">
        <x:v>6</x:v>
      </x:c>
      <x:c r="D259" s="138" t="str">
        <x:v>F0188</x:v>
      </x:c>
      <x:c r="E259" s="138" t="n">
        <x:v>15</x:v>
      </x:c>
      <x:c r="F259" s="138" t="str">
        <x:v>ml</x:v>
      </x:c>
      <x:c r="G259" s="138" t="str"/>
      <x:c r="H259" s="139" t="n">
        <x:v>5.25</x:v>
      </x:c>
      <x:c r="I259" s="139" t="n">
        <x:v>0.3</x:v>
      </x:c>
      <x:c r="J259" s="139" t="n">
        <x:v>0.75</x:v>
      </x:c>
      <x:c r="K259" s="139" t="n">
        <x:v>0.06</x:v>
      </x:c>
      <x:c r="L259" s="139" t="n">
        <x:v>0.375</x:v>
      </x:c>
      <x:c r="M259" s="139" t="n">
        <x:v>0.009</x:v>
      </x:c>
      <x:c r="N259" s="139" t="n">
        <x:v>0.053700000000000005</x:v>
      </x:c>
    </x:row>
    <x:row r="260">
      <x:c r="A260" s="137" t="str">
        <x:v>BR-034-I07</x:v>
      </x:c>
      <x:c r="B260" s="137" t="str">
        <x:v>BR-034-V1</x:v>
      </x:c>
      <x:c r="C260" s="137" t="n">
        <x:v>7</x:v>
      </x:c>
      <x:c r="D260" s="138" t="str">
        <x:v>F0042</x:v>
      </x:c>
      <x:c r="E260" s="138" t="n">
        <x:v>5</x:v>
      </x:c>
      <x:c r="F260" s="138" t="str">
        <x:v>g</x:v>
      </x:c>
      <x:c r="G260" s="138" t="str"/>
      <x:c r="H260" s="139" t="n">
        <x:v>12.5</x:v>
      </x:c>
      <x:c r="I260" s="139" t="n">
        <x:v>0.4</x:v>
      </x:c>
      <x:c r="J260" s="139" t="n">
        <x:v>2.25</x:v>
      </x:c>
      <x:c r="K260" s="139" t="n">
        <x:v>0.4</x:v>
      </x:c>
      <x:c r="L260" s="139" t="n">
        <x:v>1</x:v>
      </x:c>
      <x:c r="M260" s="139" t="n">
        <x:v>0.010000000000000002</x:v>
      </x:c>
      <x:c r="N260" s="139" t="n">
        <x:v>0.012900000000000002</x:v>
      </x:c>
    </x:row>
    <x:row r="261">
      <x:c r="A261" s="137" t="str">
        <x:v>BR-034-I08</x:v>
      </x:c>
      <x:c r="B261" s="137" t="str">
        <x:v>BR-034-V1</x:v>
      </x:c>
      <x:c r="C261" s="137" t="n">
        <x:v>8</x:v>
      </x:c>
      <x:c r="D261" s="138" t="str">
        <x:v>F0784</x:v>
      </x:c>
      <x:c r="E261" s="138" t="n">
        <x:v>5</x:v>
      </x:c>
      <x:c r="F261" s="138" t="str">
        <x:v>g</x:v>
      </x:c>
      <x:c r="G261" s="138" t="str"/>
      <x:c r="H261" s="139" t="n">
        <x:v>1.75</x:v>
      </x:c>
      <x:c r="I261" s="139" t="n">
        <x:v>0.1</x:v>
      </x:c>
      <x:c r="J261" s="139" t="n">
        <x:v>0.25</x:v>
      </x:c>
      <x:c r="K261" s="139" t="n">
        <x:v>0.020000000000000004</x:v>
      </x:c>
      <x:c r="L261" s="139" t="n">
        <x:v>0.125</x:v>
      </x:c>
      <x:c r="M261" s="139" t="n">
        <x:v>0.003</x:v>
      </x:c>
      <x:c r="N261" s="139" t="n">
        <x:v>0.017900000000000003</x:v>
      </x:c>
    </x:row>
    <x:row r="262">
      <x:c r="A262" s="137" t="str">
        <x:v>BR-034-I09</x:v>
      </x:c>
      <x:c r="B262" s="137" t="str">
        <x:v>BR-034-V1</x:v>
      </x:c>
      <x:c r="C262" s="137" t="n">
        <x:v>9</x:v>
      </x:c>
      <x:c r="D262" s="138" t="str">
        <x:v>F0368</x:v>
      </x:c>
      <x:c r="E262" s="138" t="n">
        <x:v>50</x:v>
      </x:c>
      <x:c r="F262" s="138" t="str">
        <x:v>g</x:v>
      </x:c>
      <x:c r="G262" s="138" t="str"/>
      <x:c r="H262" s="139" t="n">
        <x:v>290</x:v>
      </x:c>
      <x:c r="I262" s="139" t="n">
        <x:v>10</x:v>
      </x:c>
      <x:c r="J262" s="139" t="n">
        <x:v>6</x:v>
      </x:c>
      <x:c r="K262" s="139" t="n">
        <x:v>25</x:v>
      </x:c>
      <x:c r="L262" s="139" t="n">
        <x:v>5</x:v>
      </x:c>
      <x:c r="M262" s="139" t="n">
        <x:v>0.01</x:v>
      </x:c>
      <x:c r="N262" s="139" t="n">
        <x:v>0.299</x:v>
      </x:c>
    </x:row>
    <x:row r="263">
      <x:c r="A263" s="137" t="str">
        <x:v>BR-034-I10</x:v>
      </x:c>
      <x:c r="B263" s="137" t="str">
        <x:v>BR-034-V1</x:v>
      </x:c>
      <x:c r="C263" s="137" t="n">
        <x:v>10</x:v>
      </x:c>
      <x:c r="D263" s="138" t="str">
        <x:v>F0839</x:v>
      </x:c>
      <x:c r="E263" s="138" t="n">
        <x:v>30</x:v>
      </x:c>
      <x:c r="F263" s="138" t="str">
        <x:v>g</x:v>
      </x:c>
      <x:c r="G263" s="138" t="str">
        <x:v>zuckerfreies Kirschkompott zum Servieren</x:v>
      </x:c>
      <x:c r="H263" s="139" t="n">
        <x:v>27</x:v>
      </x:c>
      <x:c r="I263" s="139" t="n">
        <x:v>2.6999999999999997</x:v>
      </x:c>
      <x:c r="J263" s="139" t="n">
        <x:v>1.2</x:v>
      </x:c>
      <x:c r="K263" s="139" t="n">
        <x:v>1.2</x:v>
      </x:c>
      <x:c r="L263" s="139" t="n">
        <x:v>0</x:v>
      </x:c>
      <x:c r="M263" s="139" t="n">
        <x:v>0.09</x:v>
      </x:c>
      <x:c r="N263" s="139" t="n">
        <x:v>0.10740000000000001</x:v>
      </x:c>
    </x:row>
    <x:row r="264">
      <x:c r="A264" s="137" t="str">
        <x:v>BR-035-I01</x:v>
      </x:c>
      <x:c r="B264" s="137" t="str">
        <x:v>BR-035-V1</x:v>
      </x:c>
      <x:c r="C264" s="137" t="n">
        <x:v>1</x:v>
      </x:c>
      <x:c r="D264" s="138" t="str">
        <x:v>F0822</x:v>
      </x:c>
      <x:c r="E264" s="138" t="n">
        <x:v>50</x:v>
      </x:c>
      <x:c r="F264" s="138" t="str">
        <x:v>g</x:v>
      </x:c>
      <x:c r="G264" s="138" t="str"/>
      <x:c r="H264" s="139" t="n">
        <x:v>175</x:v>
      </x:c>
      <x:c r="I264" s="139" t="n">
        <x:v>5.5</x:v>
      </x:c>
      <x:c r="J264" s="139" t="n">
        <x:v>34</x:v>
      </x:c>
      <x:c r="K264" s="139" t="n">
        <x:v>1.5</x:v>
      </x:c>
      <x:c r="L264" s="139" t="n">
        <x:v>3.5</x:v>
      </x:c>
      <x:c r="M264" s="139" t="n">
        <x:v>0.025</x:v>
      </x:c>
      <x:c r="N264" s="139" t="n">
        <x:v>0.199</x:v>
      </x:c>
    </x:row>
    <x:row r="265">
      <x:c r="A265" s="137" t="str">
        <x:v>BR-035-I02</x:v>
      </x:c>
      <x:c r="B265" s="137" t="str">
        <x:v>BR-035-V1</x:v>
      </x:c>
      <x:c r="C265" s="137" t="n">
        <x:v>2</x:v>
      </x:c>
      <x:c r="D265" s="138" t="str">
        <x:v>F0221</x:v>
      </x:c>
      <x:c r="E265" s="138" t="n">
        <x:v>15</x:v>
      </x:c>
      <x:c r="F265" s="138" t="str">
        <x:v>ml</x:v>
      </x:c>
      <x:c r="G265" s="138" t="str"/>
      <x:c r="H265" s="139" t="n">
        <x:v>13.5</x:v>
      </x:c>
      <x:c r="I265" s="139" t="n">
        <x:v>1.3499999999999999</x:v>
      </x:c>
      <x:c r="J265" s="139" t="n">
        <x:v>0.6</x:v>
      </x:c>
      <x:c r="K265" s="139" t="n">
        <x:v>0.6</x:v>
      </x:c>
      <x:c r="L265" s="139" t="n">
        <x:v>0</x:v>
      </x:c>
      <x:c r="M265" s="139" t="n">
        <x:v>0.045</x:v>
      </x:c>
      <x:c r="N265" s="139" t="n">
        <x:v>0.053700000000000005</x:v>
      </x:c>
    </x:row>
    <x:row r="266">
      <x:c r="A266" s="137" t="str">
        <x:v>BR-035-I03</x:v>
      </x:c>
      <x:c r="B266" s="137" t="str">
        <x:v>BR-035-V1</x:v>
      </x:c>
      <x:c r="C266" s="137" t="n">
        <x:v>3</x:v>
      </x:c>
      <x:c r="D266" s="138" t="str">
        <x:v>F0595</x:v>
      </x:c>
      <x:c r="E266" s="138" t="n">
        <x:v>5</x:v>
      </x:c>
      <x:c r="F266" s="138" t="str">
        <x:v>g</x:v>
      </x:c>
      <x:c r="G266" s="138" t="str"/>
      <x:c r="H266" s="139" t="n">
        <x:v>44.2</x:v>
      </x:c>
      <x:c r="I266" s="139" t="n">
        <x:v>0</x:v>
      </x:c>
      <x:c r="J266" s="139" t="n">
        <x:v>0</x:v>
      </x:c>
      <x:c r="K266" s="139" t="n">
        <x:v>5</x:v>
      </x:c>
      <x:c r="L266" s="139" t="n">
        <x:v>0</x:v>
      </x:c>
      <x:c r="M266" s="139" t="n">
        <x:v>0</x:v>
      </x:c>
      <x:c r="N266" s="139" t="n">
        <x:v>0.0449</x:v>
      </x:c>
    </x:row>
    <x:row r="267">
      <x:c r="A267" s="137" t="str">
        <x:v>BR-035-I04</x:v>
      </x:c>
      <x:c r="B267" s="137" t="str">
        <x:v>BR-035-V1</x:v>
      </x:c>
      <x:c r="C267" s="137" t="n">
        <x:v>4</x:v>
      </x:c>
      <x:c r="D267" s="138" t="str">
        <x:v>F0473</x:v>
      </x:c>
      <x:c r="E267" s="138" t="n">
        <x:v>150</x:v>
      </x:c>
      <x:c r="F267" s="138" t="str">
        <x:v>g</x:v>
      </x:c>
      <x:c r="G267" s="138" t="str"/>
      <x:c r="H267" s="139" t="n">
        <x:v>33</x:v>
      </x:c>
      <x:c r="I267" s="139" t="n">
        <x:v>4.65</x:v>
      </x:c>
      <x:c r="J267" s="139" t="n">
        <x:v>3.4499999999999997</x:v>
      </x:c>
      <x:c r="K267" s="139" t="n">
        <x:v>0.44999999999999996</x:v>
      </x:c>
      <x:c r="L267" s="139" t="n">
        <x:v>1.5</x:v>
      </x:c>
      <x:c r="M267" s="139" t="n">
        <x:v>0.015</x:v>
      </x:c>
      <x:c r="N267" s="139" t="n">
        <x:v>0.67125</x:v>
      </x:c>
    </x:row>
    <x:row r="268">
      <x:c r="A268" s="137" t="str">
        <x:v>BR-035-I05</x:v>
      </x:c>
      <x:c r="B268" s="137" t="str">
        <x:v>BR-035-V1</x:v>
      </x:c>
      <x:c r="C268" s="137" t="n">
        <x:v>5</x:v>
      </x:c>
      <x:c r="D268" s="138" t="str">
        <x:v>F0676</x:v>
      </x:c>
      <x:c r="E268" s="138" t="n">
        <x:v>30</x:v>
      </x:c>
      <x:c r="F268" s="138" t="str">
        <x:v>ml</x:v>
      </x:c>
      <x:c r="G268" s="138" t="str"/>
      <x:c r="H268" s="139" t="n">
        <x:v>27</x:v>
      </x:c>
      <x:c r="I268" s="139" t="n">
        <x:v>2.6999999999999997</x:v>
      </x:c>
      <x:c r="J268" s="139" t="n">
        <x:v>1.2</x:v>
      </x:c>
      <x:c r="K268" s="139" t="n">
        <x:v>1.2</x:v>
      </x:c>
      <x:c r="L268" s="139" t="n">
        <x:v>0</x:v>
      </x:c>
      <x:c r="M268" s="139" t="n">
        <x:v>0.09</x:v>
      </x:c>
      <x:c r="N268" s="139" t="n">
        <x:v>0.10740000000000001</x:v>
      </x:c>
    </x:row>
    <x:row r="269">
      <x:c r="A269" s="137" t="str">
        <x:v>BR-035-I06</x:v>
      </x:c>
      <x:c r="B269" s="137" t="str">
        <x:v>BR-035-V1</x:v>
      </x:c>
      <x:c r="C269" s="137" t="n">
        <x:v>6</x:v>
      </x:c>
      <x:c r="D269" s="138" t="str">
        <x:v>F0820</x:v>
      </x:c>
      <x:c r="E269" s="138" t="n">
        <x:v>12.5</x:v>
      </x:c>
      <x:c r="F269" s="138" t="str">
        <x:v>g</x:v>
      </x:c>
      <x:c r="G269" s="138" t="str"/>
      <x:c r="H269" s="139" t="n">
        <x:v>11.25</x:v>
      </x:c>
      <x:c r="I269" s="139" t="n">
        <x:v>0.375</x:v>
      </x:c>
      <x:c r="J269" s="139" t="n">
        <x:v>1.5</x:v>
      </x:c>
      <x:c r="K269" s="139" t="n">
        <x:v>0.5</x:v>
      </x:c>
      <x:c r="L269" s="139" t="n">
        <x:v>0.25</x:v>
      </x:c>
      <x:c r="M269" s="139" t="n">
        <x:v>0.15</x:v>
      </x:c>
      <x:c r="N269" s="139" t="n">
        <x:v>0.04975</x:v>
      </x:c>
    </x:row>
    <x:row r="270">
      <x:c r="A270" s="137" t="str">
        <x:v>BR-035-I07</x:v>
      </x:c>
      <x:c r="B270" s="137" t="str">
        <x:v>BR-035-V1</x:v>
      </x:c>
      <x:c r="C270" s="137" t="n">
        <x:v>7</x:v>
      </x:c>
      <x:c r="D270" s="138" t="str">
        <x:v>F0178</x:v>
      </x:c>
      <x:c r="E270" s="138" t="n">
        <x:v>15</x:v>
      </x:c>
      <x:c r="F270" s="138" t="str">
        <x:v>ml</x:v>
      </x:c>
      <x:c r="G270" s="138" t="str"/>
      <x:c r="H270" s="139" t="n">
        <x:v>5.25</x:v>
      </x:c>
      <x:c r="I270" s="139" t="n">
        <x:v>0.3</x:v>
      </x:c>
      <x:c r="J270" s="139" t="n">
        <x:v>0.75</x:v>
      </x:c>
      <x:c r="K270" s="139" t="n">
        <x:v>0.06</x:v>
      </x:c>
      <x:c r="L270" s="139" t="n">
        <x:v>0.375</x:v>
      </x:c>
      <x:c r="M270" s="139" t="n">
        <x:v>0.009</x:v>
      </x:c>
      <x:c r="N270" s="139" t="n">
        <x:v>0.053700000000000005</x:v>
      </x:c>
    </x:row>
    <x:row r="271">
      <x:c r="A271" s="137" t="str">
        <x:v>BR-036-I01</x:v>
      </x:c>
      <x:c r="B271" s="137" t="str">
        <x:v>BR-036-V1</x:v>
      </x:c>
      <x:c r="C271" s="137" t="n">
        <x:v>1</x:v>
      </x:c>
      <x:c r="D271" s="138" t="str">
        <x:v>F0463</x:v>
      </x:c>
      <x:c r="E271" s="138" t="n">
        <x:v>175</x:v>
      </x:c>
      <x:c r="F271" s="138" t="str">
        <x:v>g</x:v>
      </x:c>
      <x:c r="G271" s="138" t="str"/>
      <x:c r="H271" s="139" t="n">
        <x:v>1015</x:v>
      </x:c>
      <x:c r="I271" s="139" t="n">
        <x:v>35</x:v>
      </x:c>
      <x:c r="J271" s="139" t="n">
        <x:v>21</x:v>
      </x:c>
      <x:c r="K271" s="139" t="n">
        <x:v>87.5</x:v>
      </x:c>
      <x:c r="L271" s="139" t="n">
        <x:v>17.5</x:v>
      </x:c>
      <x:c r="M271" s="139" t="n">
        <x:v>0.035</x:v>
      </x:c>
      <x:c r="N271" s="139" t="n">
        <x:v>1.0465</x:v>
      </x:c>
    </x:row>
    <x:row r="272">
      <x:c r="A272" s="137" t="str">
        <x:v>BR-036-I02</x:v>
      </x:c>
      <x:c r="B272" s="137" t="str">
        <x:v>BR-036-V1</x:v>
      </x:c>
      <x:c r="C272" s="137" t="n">
        <x:v>2</x:v>
      </x:c>
      <x:c r="D272" s="138" t="str">
        <x:v>F0494</x:v>
      </x:c>
      <x:c r="E272" s="138" t="n">
        <x:v>450</x:v>
      </x:c>
      <x:c r="F272" s="138" t="str">
        <x:v>g</x:v>
      </x:c>
      <x:c r="G272" s="138" t="str"/>
      <x:c r="H272" s="139" t="n">
        <x:v>1665</x:v>
      </x:c>
      <x:c r="I272" s="139" t="n">
        <x:v>60.75</x:v>
      </x:c>
      <x:c r="J272" s="139" t="n">
        <x:v>264.15000000000003</x:v>
      </x:c>
      <x:c r="K272" s="139" t="n">
        <x:v>31.5</x:v>
      </x:c>
      <x:c r="L272" s="139" t="n">
        <x:v>45</x:v>
      </x:c>
      <x:c r="M272" s="139" t="n">
        <x:v>0.045</x:v>
      </x:c>
      <x:c r="N272" s="139" t="n">
        <x:v>0.891</x:v>
      </x:c>
    </x:row>
    <x:row r="273">
      <x:c r="A273" s="137" t="str">
        <x:v>BR-036-I03</x:v>
      </x:c>
      <x:c r="B273" s="137" t="str">
        <x:v>BR-036-V1</x:v>
      </x:c>
      <x:c r="C273" s="137" t="n">
        <x:v>3</x:v>
      </x:c>
      <x:c r="D273" s="138" t="str">
        <x:v>F0665</x:v>
      </x:c>
      <x:c r="E273" s="138" t="n">
        <x:v>50</x:v>
      </x:c>
      <x:c r="F273" s="138" t="str">
        <x:v>g</x:v>
      </x:c>
      <x:c r="G273" s="138" t="str"/>
      <x:c r="H273" s="139" t="n">
        <x:v>17.5</x:v>
      </x:c>
      <x:c r="I273" s="139" t="n">
        <x:v>1</x:v>
      </x:c>
      <x:c r="J273" s="139" t="n">
        <x:v>2.5</x:v>
      </x:c>
      <x:c r="K273" s="139" t="n">
        <x:v>0.2</x:v>
      </x:c>
      <x:c r="L273" s="139" t="n">
        <x:v>1.25</x:v>
      </x:c>
      <x:c r="M273" s="139" t="n">
        <x:v>0.03</x:v>
      </x:c>
      <x:c r="N273" s="139" t="n">
        <x:v>0.17900000000000002</x:v>
      </x:c>
    </x:row>
    <x:row r="274">
      <x:c r="A274" s="137" t="str">
        <x:v>BR-036-I04</x:v>
      </x:c>
      <x:c r="B274" s="137" t="str">
        <x:v>BR-036-V1</x:v>
      </x:c>
      <x:c r="C274" s="137" t="n">
        <x:v>4</x:v>
      </x:c>
      <x:c r="D274" s="138" t="str">
        <x:v>F0722</x:v>
      </x:c>
      <x:c r="E274" s="138" t="n">
        <x:v>50</x:v>
      </x:c>
      <x:c r="F274" s="138" t="str">
        <x:v>g</x:v>
      </x:c>
      <x:c r="G274" s="138" t="str"/>
      <x:c r="H274" s="139" t="n">
        <x:v>290</x:v>
      </x:c>
      <x:c r="I274" s="139" t="n">
        <x:v>10</x:v>
      </x:c>
      <x:c r="J274" s="139" t="n">
        <x:v>6</x:v>
      </x:c>
      <x:c r="K274" s="139" t="n">
        <x:v>25</x:v>
      </x:c>
      <x:c r="L274" s="139" t="n">
        <x:v>5</x:v>
      </x:c>
      <x:c r="M274" s="139" t="n">
        <x:v>0.01</x:v>
      </x:c>
      <x:c r="N274" s="139" t="n">
        <x:v>0.299</x:v>
      </x:c>
    </x:row>
    <x:row r="275">
      <x:c r="A275" s="137" t="str">
        <x:v>BR-036-I05</x:v>
      </x:c>
      <x:c r="B275" s="137" t="str">
        <x:v>BR-036-V1</x:v>
      </x:c>
      <x:c r="C275" s="137" t="n">
        <x:v>5</x:v>
      </x:c>
      <x:c r="D275" s="138" t="str">
        <x:v>F0721</x:v>
      </x:c>
      <x:c r="E275" s="138" t="n">
        <x:v>125</x:v>
      </x:c>
      <x:c r="F275" s="138" t="str">
        <x:v>ml</x:v>
      </x:c>
      <x:c r="G275" s="138" t="str"/>
      <x:c r="H275" s="139" t="n">
        <x:v>1105</x:v>
      </x:c>
      <x:c r="I275" s="139" t="n">
        <x:v>0</x:v>
      </x:c>
      <x:c r="J275" s="139" t="n">
        <x:v>0</x:v>
      </x:c>
      <x:c r="K275" s="139" t="n">
        <x:v>125</x:v>
      </x:c>
      <x:c r="L275" s="139" t="n">
        <x:v>0</x:v>
      </x:c>
      <x:c r="M275" s="139" t="n">
        <x:v>0</x:v>
      </x:c>
      <x:c r="N275" s="139" t="n">
        <x:v>1.1225</x:v>
      </x:c>
    </x:row>
    <x:row r="276">
      <x:c r="A276" s="137" t="str">
        <x:v>BR-036-I06</x:v>
      </x:c>
      <x:c r="B276" s="137" t="str">
        <x:v>BR-036-V1</x:v>
      </x:c>
      <x:c r="C276" s="137" t="n">
        <x:v>6</x:v>
      </x:c>
      <x:c r="D276" s="138" t="str">
        <x:v>F0372</x:v>
      </x:c>
      <x:c r="E276" s="138" t="n">
        <x:v>100</x:v>
      </x:c>
      <x:c r="F276" s="138" t="str">
        <x:v>ml</x:v>
      </x:c>
      <x:c r="G276" s="138" t="str"/>
      <x:c r="H276" s="139" t="n">
        <x:v>35</x:v>
      </x:c>
      <x:c r="I276" s="139" t="n">
        <x:v>2</x:v>
      </x:c>
      <x:c r="J276" s="139" t="n">
        <x:v>5</x:v>
      </x:c>
      <x:c r="K276" s="139" t="n">
        <x:v>0.4</x:v>
      </x:c>
      <x:c r="L276" s="139" t="n">
        <x:v>2.5</x:v>
      </x:c>
      <x:c r="M276" s="139" t="n">
        <x:v>0.06</x:v>
      </x:c>
      <x:c r="N276" s="139" t="n">
        <x:v>0.35800000000000004</x:v>
      </x:c>
    </x:row>
    <x:row r="277">
      <x:c r="A277" s="137" t="str">
        <x:v>BR-036-I07</x:v>
      </x:c>
      <x:c r="B277" s="137" t="str">
        <x:v>BR-036-V1</x:v>
      </x:c>
      <x:c r="C277" s="137" t="n">
        <x:v>7</x:v>
      </x:c>
      <x:c r="D277" s="138" t="str">
        <x:v>F0145</x:v>
      </x:c>
      <x:c r="E277" s="138" t="n">
        <x:v>30</x:v>
      </x:c>
      <x:c r="F277" s="138" t="str">
        <x:v>g</x:v>
      </x:c>
      <x:c r="G277" s="138" t="str"/>
      <x:c r="H277" s="139" t="n">
        <x:v>10.5</x:v>
      </x:c>
      <x:c r="I277" s="139" t="n">
        <x:v>0.6</x:v>
      </x:c>
      <x:c r="J277" s="139" t="n">
        <x:v>1.5</x:v>
      </x:c>
      <x:c r="K277" s="139" t="n">
        <x:v>0.12</x:v>
      </x:c>
      <x:c r="L277" s="139" t="n">
        <x:v>0.75</x:v>
      </x:c>
      <x:c r="M277" s="139" t="n">
        <x:v>0.018</x:v>
      </x:c>
      <x:c r="N277" s="139" t="n">
        <x:v>0.10740000000000001</x:v>
      </x:c>
    </x:row>
    <x:row r="278">
      <x:c r="A278" s="137" t="str">
        <x:v>BR-037-I01</x:v>
      </x:c>
      <x:c r="B278" s="137" t="str">
        <x:v>BR-037-V1</x:v>
      </x:c>
      <x:c r="C278" s="137" t="n">
        <x:v>1</x:v>
      </x:c>
      <x:c r="D278" s="138" t="str">
        <x:v>F0779</x:v>
      </x:c>
      <x:c r="E278" s="138" t="n">
        <x:v>25</x:v>
      </x:c>
      <x:c r="F278" s="138" t="str">
        <x:v>g</x:v>
      </x:c>
      <x:c r="G278" s="138" t="str"/>
      <x:c r="H278" s="139" t="n">
        <x:v>62.5</x:v>
      </x:c>
      <x:c r="I278" s="139" t="n">
        <x:v>2</x:v>
      </x:c>
      <x:c r="J278" s="139" t="n">
        <x:v>11.25</x:v>
      </x:c>
      <x:c r="K278" s="139" t="n">
        <x:v>2</x:v>
      </x:c>
      <x:c r="L278" s="139" t="n">
        <x:v>5</x:v>
      </x:c>
      <x:c r="M278" s="139" t="n">
        <x:v>0.05</x:v>
      </x:c>
      <x:c r="N278" s="139" t="n">
        <x:v>0.0645</x:v>
      </x:c>
    </x:row>
    <x:row r="279">
      <x:c r="A279" s="137" t="str">
        <x:v>BR-037-I02</x:v>
      </x:c>
      <x:c r="B279" s="137" t="str">
        <x:v>BR-037-V1</x:v>
      </x:c>
      <x:c r="C279" s="137" t="n">
        <x:v>2</x:v>
      </x:c>
      <x:c r="D279" s="138" t="str">
        <x:v>F0311</x:v>
      </x:c>
      <x:c r="E279" s="138" t="n">
        <x:v>5</x:v>
      </x:c>
      <x:c r="F279" s="138" t="str">
        <x:v>g</x:v>
      </x:c>
      <x:c r="G279" s="138" t="str"/>
      <x:c r="H279" s="139" t="n">
        <x:v>1.75</x:v>
      </x:c>
      <x:c r="I279" s="139" t="n">
        <x:v>0.1</x:v>
      </x:c>
      <x:c r="J279" s="139" t="n">
        <x:v>0.25</x:v>
      </x:c>
      <x:c r="K279" s="139" t="n">
        <x:v>0.020000000000000004</x:v>
      </x:c>
      <x:c r="L279" s="139" t="n">
        <x:v>0.125</x:v>
      </x:c>
      <x:c r="M279" s="139" t="n">
        <x:v>0.003</x:v>
      </x:c>
      <x:c r="N279" s="139" t="n">
        <x:v>0.017900000000000003</x:v>
      </x:c>
    </x:row>
    <x:row r="280">
      <x:c r="A280" s="137" t="str">
        <x:v>BR-037-I03</x:v>
      </x:c>
      <x:c r="B280" s="137" t="str">
        <x:v>BR-037-V1</x:v>
      </x:c>
      <x:c r="C280" s="137" t="n">
        <x:v>3</x:v>
      </x:c>
      <x:c r="D280" s="138" t="str">
        <x:v>F0595</x:v>
      </x:c>
      <x:c r="E280" s="138" t="n">
        <x:v>25</x:v>
      </x:c>
      <x:c r="F280" s="138" t="str">
        <x:v>g</x:v>
      </x:c>
      <x:c r="G280" s="138" t="str"/>
      <x:c r="H280" s="139" t="n">
        <x:v>221</x:v>
      </x:c>
      <x:c r="I280" s="139" t="n">
        <x:v>0</x:v>
      </x:c>
      <x:c r="J280" s="139" t="n">
        <x:v>0</x:v>
      </x:c>
      <x:c r="K280" s="139" t="n">
        <x:v>25</x:v>
      </x:c>
      <x:c r="L280" s="139" t="n">
        <x:v>0</x:v>
      </x:c>
      <x:c r="M280" s="139" t="n">
        <x:v>0</x:v>
      </x:c>
      <x:c r="N280" s="139" t="n">
        <x:v>0.2245</x:v>
      </x:c>
    </x:row>
    <x:row r="281">
      <x:c r="A281" s="137" t="str">
        <x:v>BR-037-I04</x:v>
      </x:c>
      <x:c r="B281" s="137" t="str">
        <x:v>BR-037-V1</x:v>
      </x:c>
      <x:c r="C281" s="137" t="n">
        <x:v>4</x:v>
      </x:c>
      <x:c r="D281" s="138" t="str">
        <x:v>F0748</x:v>
      </x:c>
      <x:c r="E281" s="138" t="n">
        <x:v>200</x:v>
      </x:c>
      <x:c r="F281" s="138" t="str">
        <x:v>g</x:v>
      </x:c>
      <x:c r="G281" s="138" t="str"/>
      <x:c r="H281" s="139" t="n">
        <x:v>70</x:v>
      </x:c>
      <x:c r="I281" s="139" t="n">
        <x:v>4</x:v>
      </x:c>
      <x:c r="J281" s="139" t="n">
        <x:v>10</x:v>
      </x:c>
      <x:c r="K281" s="139" t="n">
        <x:v>0.8</x:v>
      </x:c>
      <x:c r="L281" s="139" t="n">
        <x:v>5</x:v>
      </x:c>
      <x:c r="M281" s="139" t="n">
        <x:v>0.12</x:v>
      </x:c>
      <x:c r="N281" s="139" t="n">
        <x:v>0.7160000000000001</x:v>
      </x:c>
    </x:row>
    <x:row r="282">
      <x:c r="A282" s="137" t="str">
        <x:v>BR-037-I05</x:v>
      </x:c>
      <x:c r="B282" s="137" t="str">
        <x:v>BR-037-V1</x:v>
      </x:c>
      <x:c r="C282" s="137" t="n">
        <x:v>5</x:v>
      </x:c>
      <x:c r="D282" s="138" t="str">
        <x:v>F0266</x:v>
      </x:c>
      <x:c r="E282" s="138" t="n">
        <x:v>120</x:v>
      </x:c>
      <x:c r="F282" s="138" t="str">
        <x:v>g</x:v>
      </x:c>
      <x:c r="G282" s="138" t="str"/>
      <x:c r="H282" s="139" t="n">
        <x:v>42</x:v>
      </x:c>
      <x:c r="I282" s="139" t="n">
        <x:v>2.4</x:v>
      </x:c>
      <x:c r="J282" s="139" t="n">
        <x:v>6</x:v>
      </x:c>
      <x:c r="K282" s="139" t="n">
        <x:v>0.48</x:v>
      </x:c>
      <x:c r="L282" s="139" t="n">
        <x:v>3</x:v>
      </x:c>
      <x:c r="M282" s="139" t="n">
        <x:v>0.072</x:v>
      </x:c>
      <x:c r="N282" s="139" t="n">
        <x:v>0.42960000000000004</x:v>
      </x:c>
    </x:row>
    <x:row r="283">
      <x:c r="A283" s="137" t="str">
        <x:v>BR-037-I06</x:v>
      </x:c>
      <x:c r="B283" s="137" t="str">
        <x:v>BR-037-V1</x:v>
      </x:c>
      <x:c r="C283" s="137" t="n">
        <x:v>6</x:v>
      </x:c>
      <x:c r="D283" s="138" t="str">
        <x:v>F0686</x:v>
      </x:c>
      <x:c r="E283" s="138" t="n">
        <x:v>100</x:v>
      </x:c>
      <x:c r="F283" s="138" t="str">
        <x:v>g</x:v>
      </x:c>
      <x:c r="G283" s="138" t="str"/>
      <x:c r="H283" s="139" t="n">
        <x:v>35</x:v>
      </x:c>
      <x:c r="I283" s="139" t="n">
        <x:v>2</x:v>
      </x:c>
      <x:c r="J283" s="139" t="n">
        <x:v>5</x:v>
      </x:c>
      <x:c r="K283" s="139" t="n">
        <x:v>0.4</x:v>
      </x:c>
      <x:c r="L283" s="139" t="n">
        <x:v>2.5</x:v>
      </x:c>
      <x:c r="M283" s="139" t="n">
        <x:v>0.06</x:v>
      </x:c>
      <x:c r="N283" s="139" t="n">
        <x:v>0.35800000000000004</x:v>
      </x:c>
    </x:row>
    <x:row r="284">
      <x:c r="A284" s="137" t="str">
        <x:v>BR-037-I07</x:v>
      </x:c>
      <x:c r="B284" s="137" t="str">
        <x:v>BR-037-V1</x:v>
      </x:c>
      <x:c r="C284" s="137" t="n">
        <x:v>7</x:v>
      </x:c>
      <x:c r="D284" s="138" t="str">
        <x:v>F0481</x:v>
      </x:c>
      <x:c r="E284" s="138" t="n">
        <x:v>15</x:v>
      </x:c>
      <x:c r="F284" s="138" t="str">
        <x:v>ml</x:v>
      </x:c>
      <x:c r="G284" s="138" t="str"/>
      <x:c r="H284" s="139" t="n">
        <x:v>13.5</x:v>
      </x:c>
      <x:c r="I284" s="139" t="n">
        <x:v>1.3499999999999999</x:v>
      </x:c>
      <x:c r="J284" s="139" t="n">
        <x:v>0.6</x:v>
      </x:c>
      <x:c r="K284" s="139" t="n">
        <x:v>0.6</x:v>
      </x:c>
      <x:c r="L284" s="139" t="n">
        <x:v>0</x:v>
      </x:c>
      <x:c r="M284" s="139" t="n">
        <x:v>0.045</x:v>
      </x:c>
      <x:c r="N284" s="139" t="n">
        <x:v>0.053700000000000005</x:v>
      </x:c>
    </x:row>
    <x:row r="285">
      <x:c r="A285" s="137" t="str">
        <x:v>BR-037-I08</x:v>
      </x:c>
      <x:c r="B285" s="137" t="str">
        <x:v>BR-037-V1</x:v>
      </x:c>
      <x:c r="C285" s="137" t="n">
        <x:v>8</x:v>
      </x:c>
      <x:c r="D285" s="138" t="str">
        <x:v>F0564</x:v>
      </x:c>
      <x:c r="E285" s="138" t="n">
        <x:v>15</x:v>
      </x:c>
      <x:c r="F285" s="138" t="str">
        <x:v>ml</x:v>
      </x:c>
      <x:c r="G285" s="138" t="str"/>
      <x:c r="H285" s="139" t="n">
        <x:v>87</x:v>
      </x:c>
      <x:c r="I285" s="139" t="n">
        <x:v>3</x:v>
      </x:c>
      <x:c r="J285" s="139" t="n">
        <x:v>1.7999999999999998</x:v>
      </x:c>
      <x:c r="K285" s="139" t="n">
        <x:v>7.5</x:v>
      </x:c>
      <x:c r="L285" s="139" t="n">
        <x:v>1.5</x:v>
      </x:c>
      <x:c r="M285" s="139" t="n">
        <x:v>0.003</x:v>
      </x:c>
      <x:c r="N285" s="139" t="n">
        <x:v>0.0897</x:v>
      </x:c>
    </x:row>
    <x:row r="286">
      <x:c r="A286" s="137" t="str">
        <x:v>BR-038-I01</x:v>
      </x:c>
      <x:c r="B286" s="137" t="str">
        <x:v>BR-038-V1</x:v>
      </x:c>
      <x:c r="C286" s="137" t="n">
        <x:v>1</x:v>
      </x:c>
      <x:c r="D286" s="138" t="str">
        <x:v>F0747</x:v>
      </x:c>
      <x:c r="E286" s="138" t="n">
        <x:v>400</x:v>
      </x:c>
      <x:c r="F286" s="138" t="str">
        <x:v>ml</x:v>
      </x:c>
      <x:c r="G286" s="138" t="str"/>
      <x:c r="H286" s="139" t="n">
        <x:v>140</x:v>
      </x:c>
      <x:c r="I286" s="139" t="n">
        <x:v>8</x:v>
      </x:c>
      <x:c r="J286" s="139" t="n">
        <x:v>20</x:v>
      </x:c>
      <x:c r="K286" s="139" t="n">
        <x:v>1.6</x:v>
      </x:c>
      <x:c r="L286" s="139" t="n">
        <x:v>10</x:v>
      </x:c>
      <x:c r="M286" s="139" t="n">
        <x:v>0.24</x:v>
      </x:c>
      <x:c r="N286" s="139" t="n">
        <x:v>1.4320000000000002</x:v>
      </x:c>
    </x:row>
    <x:row r="287">
      <x:c r="A287" s="137" t="str">
        <x:v>BR-038-I02</x:v>
      </x:c>
      <x:c r="B287" s="137" t="str">
        <x:v>BR-038-V1</x:v>
      </x:c>
      <x:c r="C287" s="137" t="n">
        <x:v>2</x:v>
      </x:c>
      <x:c r="D287" s="138" t="str">
        <x:v>F0279</x:v>
      </x:c>
      <x:c r="E287" s="138" t="n">
        <x:v>100</x:v>
      </x:c>
      <x:c r="F287" s="138" t="str">
        <x:v>g</x:v>
      </x:c>
      <x:c r="G287" s="138" t="str">
        <x:v>harte Stiele entfernt, in dünne Scheiben geschnitten</x:v>
      </x:c>
      <x:c r="H287" s="139" t="n">
        <x:v>35</x:v>
      </x:c>
      <x:c r="I287" s="139" t="n">
        <x:v>2</x:v>
      </x:c>
      <x:c r="J287" s="139" t="n">
        <x:v>5</x:v>
      </x:c>
      <x:c r="K287" s="139" t="n">
        <x:v>0.4</x:v>
      </x:c>
      <x:c r="L287" s="139" t="n">
        <x:v>2.5</x:v>
      </x:c>
      <x:c r="M287" s="139" t="n">
        <x:v>0.06</x:v>
      </x:c>
      <x:c r="N287" s="139" t="n">
        <x:v>0.35800000000000004</x:v>
      </x:c>
    </x:row>
    <x:row r="288">
      <x:c r="A288" s="137" t="str">
        <x:v>BR-038-I03</x:v>
      </x:c>
      <x:c r="B288" s="137" t="str">
        <x:v>BR-038-V1</x:v>
      </x:c>
      <x:c r="C288" s="137" t="n">
        <x:v>3</x:v>
      </x:c>
      <x:c r="D288" s="138" t="str">
        <x:v>F0717</x:v>
      </x:c>
      <x:c r="E288" s="138" t="n">
        <x:v>140</x:v>
      </x:c>
      <x:c r="F288" s="138" t="str">
        <x:v>g</x:v>
      </x:c>
      <x:c r="G288" s="138" t="str"/>
      <x:c r="H288" s="139" t="n">
        <x:v>49</x:v>
      </x:c>
      <x:c r="I288" s="139" t="n">
        <x:v>2.8</x:v>
      </x:c>
      <x:c r="J288" s="139" t="n">
        <x:v>7</x:v>
      </x:c>
      <x:c r="K288" s="139" t="n">
        <x:v>0.5599999999999999</x:v>
      </x:c>
      <x:c r="L288" s="139" t="n">
        <x:v>3.5</x:v>
      </x:c>
      <x:c r="M288" s="139" t="n">
        <x:v>0.08399999999999999</x:v>
      </x:c>
      <x:c r="N288" s="139" t="n">
        <x:v>0.5012000000000001</x:v>
      </x:c>
    </x:row>
    <x:row r="289">
      <x:c r="A289" s="137" t="str">
        <x:v>BR-038-I04</x:v>
      </x:c>
      <x:c r="B289" s="137" t="str">
        <x:v>BR-038-V1</x:v>
      </x:c>
      <x:c r="C289" s="137" t="n">
        <x:v>4</x:v>
      </x:c>
      <x:c r="D289" s="138" t="str">
        <x:v>F0569</x:v>
      </x:c>
      <x:c r="E289" s="138" t="n">
        <x:v>50</x:v>
      </x:c>
      <x:c r="F289" s="138" t="str">
        <x:v>g</x:v>
      </x:c>
      <x:c r="G289" s="138" t="str"/>
      <x:c r="H289" s="139" t="n">
        <x:v>175</x:v>
      </x:c>
      <x:c r="I289" s="139" t="n">
        <x:v>5.5</x:v>
      </x:c>
      <x:c r="J289" s="139" t="n">
        <x:v>34</x:v>
      </x:c>
      <x:c r="K289" s="139" t="n">
        <x:v>1.5</x:v>
      </x:c>
      <x:c r="L289" s="139" t="n">
        <x:v>3.5</x:v>
      </x:c>
      <x:c r="M289" s="139" t="n">
        <x:v>0.025</x:v>
      </x:c>
      <x:c r="N289" s="139" t="n">
        <x:v>0.199</x:v>
      </x:c>
    </x:row>
    <x:row r="290">
      <x:c r="A290" s="137" t="str">
        <x:v>BR-038-I05</x:v>
      </x:c>
      <x:c r="B290" s="137" t="str">
        <x:v>BR-038-V1</x:v>
      </x:c>
      <x:c r="C290" s="137" t="n">
        <x:v>5</x:v>
      </x:c>
      <x:c r="D290" s="138" t="str">
        <x:v>F0823</x:v>
      </x:c>
      <x:c r="E290" s="138" t="n">
        <x:v>200</x:v>
      </x:c>
      <x:c r="F290" s="138" t="str">
        <x:v>g</x:v>
      </x:c>
      <x:c r="G290" s="138" t="str"/>
      <x:c r="H290" s="139" t="n">
        <x:v>700</x:v>
      </x:c>
      <x:c r="I290" s="139" t="n">
        <x:v>22</x:v>
      </x:c>
      <x:c r="J290" s="139" t="n">
        <x:v>136</x:v>
      </x:c>
      <x:c r="K290" s="139" t="n">
        <x:v>6</x:v>
      </x:c>
      <x:c r="L290" s="139" t="n">
        <x:v>14</x:v>
      </x:c>
      <x:c r="M290" s="139" t="n">
        <x:v>0.1</x:v>
      </x:c>
      <x:c r="N290" s="139" t="n">
        <x:v>0.796</x:v>
      </x:c>
    </x:row>
    <x:row r="291">
      <x:c r="A291" s="137" t="str">
        <x:v>BR-038-I06</x:v>
      </x:c>
      <x:c r="B291" s="137" t="str">
        <x:v>BR-038-V1</x:v>
      </x:c>
      <x:c r="C291" s="137" t="n">
        <x:v>6</x:v>
      </x:c>
      <x:c r="D291" s="138" t="str">
        <x:v>F0042</x:v>
      </x:c>
      <x:c r="E291" s="138" t="n">
        <x:v>5</x:v>
      </x:c>
      <x:c r="F291" s="138" t="str">
        <x:v>g</x:v>
      </x:c>
      <x:c r="G291" s="138" t="str"/>
      <x:c r="H291" s="139" t="n">
        <x:v>12.5</x:v>
      </x:c>
      <x:c r="I291" s="139" t="n">
        <x:v>0.4</x:v>
      </x:c>
      <x:c r="J291" s="139" t="n">
        <x:v>2.25</x:v>
      </x:c>
      <x:c r="K291" s="139" t="n">
        <x:v>0.4</x:v>
      </x:c>
      <x:c r="L291" s="139" t="n">
        <x:v>1</x:v>
      </x:c>
      <x:c r="M291" s="139" t="n">
        <x:v>0.010000000000000002</x:v>
      </x:c>
      <x:c r="N291" s="139" t="n">
        <x:v>0.012900000000000002</x:v>
      </x:c>
    </x:row>
    <x:row r="292">
      <x:c r="A292" s="137" t="str">
        <x:v>BR-038-I07</x:v>
      </x:c>
      <x:c r="B292" s="137" t="str">
        <x:v>BR-038-V1</x:v>
      </x:c>
      <x:c r="C292" s="137" t="n">
        <x:v>7</x:v>
      </x:c>
      <x:c r="D292" s="138" t="str">
        <x:v>F0488</x:v>
      </x:c>
      <x:c r="E292" s="138" t="n">
        <x:v>100</x:v>
      </x:c>
      <x:c r="F292" s="138" t="str">
        <x:v>g</x:v>
      </x:c>
      <x:c r="G292" s="138" t="str"/>
      <x:c r="H292" s="139" t="n">
        <x:v>580</x:v>
      </x:c>
      <x:c r="I292" s="139" t="n">
        <x:v>20</x:v>
      </x:c>
      <x:c r="J292" s="139" t="n">
        <x:v>12</x:v>
      </x:c>
      <x:c r="K292" s="139" t="n">
        <x:v>50</x:v>
      </x:c>
      <x:c r="L292" s="139" t="n">
        <x:v>10</x:v>
      </x:c>
      <x:c r="M292" s="139" t="n">
        <x:v>0.02</x:v>
      </x:c>
      <x:c r="N292" s="139" t="n">
        <x:v>0.598</x:v>
      </x:c>
    </x:row>
    <x:row r="293">
      <x:c r="A293" s="137" t="str">
        <x:v>BR-038-I08</x:v>
      </x:c>
      <x:c r="B293" s="137" t="str">
        <x:v>BR-038-V1</x:v>
      </x:c>
      <x:c r="C293" s="137" t="n">
        <x:v>8</x:v>
      </x:c>
      <x:c r="D293" s="138" t="str">
        <x:v>F0428</x:v>
      </x:c>
      <x:c r="E293" s="138" t="n">
        <x:v>15</x:v>
      </x:c>
      <x:c r="F293" s="138" t="str">
        <x:v>ml</x:v>
      </x:c>
      <x:c r="G293" s="138" t="str"/>
      <x:c r="H293" s="139" t="n">
        <x:v>87</x:v>
      </x:c>
      <x:c r="I293" s="139" t="n">
        <x:v>3</x:v>
      </x:c>
      <x:c r="J293" s="139" t="n">
        <x:v>1.7999999999999998</x:v>
      </x:c>
      <x:c r="K293" s="139" t="n">
        <x:v>7.5</x:v>
      </x:c>
      <x:c r="L293" s="139" t="n">
        <x:v>1.5</x:v>
      </x:c>
      <x:c r="M293" s="139" t="n">
        <x:v>0.003</x:v>
      </x:c>
      <x:c r="N293" s="139" t="n">
        <x:v>0.0897</x:v>
      </x:c>
    </x:row>
    <x:row r="294">
      <x:c r="A294" s="137" t="str">
        <x:v>BR-038-I09</x:v>
      </x:c>
      <x:c r="B294" s="137" t="str">
        <x:v>BR-038-V1</x:v>
      </x:c>
      <x:c r="C294" s="137" t="n">
        <x:v>9</x:v>
      </x:c>
      <x:c r="D294" s="138" t="str">
        <x:v>F0668</x:v>
      </x:c>
      <x:c r="E294" s="138" t="n">
        <x:v>15</x:v>
      </x:c>
      <x:c r="F294" s="138" t="str">
        <x:v>ml</x:v>
      </x:c>
      <x:c r="G294" s="138" t="str">
        <x:v>plus 2 TL zum Bestreuen</x:v>
      </x:c>
      <x:c r="H294" s="139" t="n">
        <x:v>87</x:v>
      </x:c>
      <x:c r="I294" s="139" t="n">
        <x:v>3</x:v>
      </x:c>
      <x:c r="J294" s="139" t="n">
        <x:v>1.7999999999999998</x:v>
      </x:c>
      <x:c r="K294" s="139" t="n">
        <x:v>7.5</x:v>
      </x:c>
      <x:c r="L294" s="139" t="n">
        <x:v>1.5</x:v>
      </x:c>
      <x:c r="M294" s="139" t="n">
        <x:v>0.003</x:v>
      </x:c>
      <x:c r="N294" s="139" t="n">
        <x:v>0.0897</x:v>
      </x:c>
    </x:row>
    <x:row r="295">
      <x:c r="A295" s="137" t="str">
        <x:v>BR-038-I10</x:v>
      </x:c>
      <x:c r="B295" s="137" t="str">
        <x:v>BR-038-V1</x:v>
      </x:c>
      <x:c r="C295" s="137" t="n">
        <x:v>10</x:v>
      </x:c>
      <x:c r="D295" s="138" t="str">
        <x:v>F0583</x:v>
      </x:c>
      <x:c r="E295" s="138" t="n">
        <x:v>25</x:v>
      </x:c>
      <x:c r="F295" s="138" t="str">
        <x:v>g</x:v>
      </x:c>
      <x:c r="G295" s="138" t="str"/>
      <x:c r="H295" s="139" t="n">
        <x:v>145</x:v>
      </x:c>
      <x:c r="I295" s="139" t="n">
        <x:v>5</x:v>
      </x:c>
      <x:c r="J295" s="139" t="n">
        <x:v>3</x:v>
      </x:c>
      <x:c r="K295" s="139" t="n">
        <x:v>12.5</x:v>
      </x:c>
      <x:c r="L295" s="139" t="n">
        <x:v>2.5</x:v>
      </x:c>
      <x:c r="M295" s="139" t="n">
        <x:v>0.005</x:v>
      </x:c>
      <x:c r="N295" s="139" t="n">
        <x:v>0.1495</x:v>
      </x:c>
    </x:row>
    <x:row r="296">
      <x:c r="A296" s="137" t="str">
        <x:v>BR-038-I11</x:v>
      </x:c>
      <x:c r="B296" s="137" t="str">
        <x:v>BR-038-V1</x:v>
      </x:c>
      <x:c r="C296" s="137" t="n">
        <x:v>11</x:v>
      </x:c>
      <x:c r="D296" s="138" t="str">
        <x:v>F0402</x:v>
      </x:c>
      <x:c r="E296" s="138" t="n">
        <x:v>60</x:v>
      </x:c>
      <x:c r="F296" s="138" t="str">
        <x:v>g</x:v>
      </x:c>
      <x:c r="G296" s="138" t="str"/>
      <x:c r="H296" s="139" t="n">
        <x:v>21</x:v>
      </x:c>
      <x:c r="I296" s="139" t="n">
        <x:v>1.2</x:v>
      </x:c>
      <x:c r="J296" s="139" t="n">
        <x:v>3</x:v>
      </x:c>
      <x:c r="K296" s="139" t="n">
        <x:v>0.24</x:v>
      </x:c>
      <x:c r="L296" s="139" t="n">
        <x:v>1.5</x:v>
      </x:c>
      <x:c r="M296" s="139" t="n">
        <x:v>0.036</x:v>
      </x:c>
      <x:c r="N296" s="139" t="n">
        <x:v>0.21480000000000002</x:v>
      </x:c>
    </x:row>
    <x:row r="297">
      <x:c r="A297" s="137" t="str">
        <x:v>BR-038-I12</x:v>
      </x:c>
      <x:c r="B297" s="137" t="str">
        <x:v>BR-038-V1</x:v>
      </x:c>
      <x:c r="C297" s="137" t="n">
        <x:v>12</x:v>
      </x:c>
      <x:c r="D297" s="138" t="str">
        <x:v>F0622</x:v>
      </x:c>
      <x:c r="E297" s="138" t="n">
        <x:v>25</x:v>
      </x:c>
      <x:c r="F297" s="138" t="str">
        <x:v>g</x:v>
      </x:c>
      <x:c r="G297" s="138" t="str">
        <x:v>pro Person</x:v>
      </x:c>
      <x:c r="H297" s="139" t="n">
        <x:v>8.75</x:v>
      </x:c>
      <x:c r="I297" s="139" t="n">
        <x:v>0.5</x:v>
      </x:c>
      <x:c r="J297" s="139" t="n">
        <x:v>1.25</x:v>
      </x:c>
      <x:c r="K297" s="139" t="n">
        <x:v>0.1</x:v>
      </x:c>
      <x:c r="L297" s="139" t="n">
        <x:v>0.625</x:v>
      </x:c>
      <x:c r="M297" s="139" t="n">
        <x:v>0.015</x:v>
      </x:c>
      <x:c r="N297" s="139" t="n">
        <x:v>0.08950000000000001</x:v>
      </x:c>
    </x:row>
    <x:row r="298">
      <x:c r="A298" s="137" t="str">
        <x:v>BR-038-I13</x:v>
      </x:c>
      <x:c r="B298" s="137" t="str">
        <x:v>BR-038-V1</x:v>
      </x:c>
      <x:c r="C298" s="137" t="n">
        <x:v>13</x:v>
      </x:c>
      <x:c r="D298" s="138" t="str">
        <x:v>F0504</x:v>
      </x:c>
      <x:c r="E298" s="138" t="n">
        <x:v>180</x:v>
      </x:c>
      <x:c r="F298" s="138" t="str">
        <x:v>g</x:v>
      </x:c>
      <x:c r="G298" s="138" t="str">
        <x:v>oder grüner Apfel, dick geschnitten, pro Person</x:v>
      </x:c>
      <x:c r="H298" s="139" t="n">
        <x:v>84.60000000000001</x:v>
      </x:c>
      <x:c r="I298" s="139" t="n">
        <x:v>1.62</x:v>
      </x:c>
      <x:c r="J298" s="139" t="n">
        <x:v>14.940000000000001</x:v>
      </x:c>
      <x:c r="K298" s="139" t="n">
        <x:v>0.18000000000000002</x:v>
      </x:c>
      <x:c r="L298" s="139" t="n">
        <x:v>4.32</x:v>
      </x:c>
      <x:c r="M298" s="139" t="n">
        <x:v>0.018000000000000002</x:v>
      </x:c>
      <x:c r="N298" s="139" t="n">
        <x:v>0.4482</x:v>
      </x:c>
    </x:row>
    <x:row r="299">
      <x:c r="A299" s="137" t="str">
        <x:v>BR-039-I01</x:v>
      </x:c>
      <x:c r="B299" s="137" t="str">
        <x:v>BR-039-V1</x:v>
      </x:c>
      <x:c r="C299" s="137" t="n">
        <x:v>1</x:v>
      </x:c>
      <x:c r="D299" s="138" t="str">
        <x:v>F0569</x:v>
      </x:c>
      <x:c r="E299" s="138" t="n">
        <x:v>90</x:v>
      </x:c>
      <x:c r="F299" s="138" t="str">
        <x:v>ml</x:v>
      </x:c>
      <x:c r="G299" s="138" t="str"/>
      <x:c r="H299" s="139" t="n">
        <x:v>315</x:v>
      </x:c>
      <x:c r="I299" s="139" t="n">
        <x:v>9.9</x:v>
      </x:c>
      <x:c r="J299" s="139" t="n">
        <x:v>61.2</x:v>
      </x:c>
      <x:c r="K299" s="139" t="n">
        <x:v>2.7</x:v>
      </x:c>
      <x:c r="L299" s="139" t="n">
        <x:v>6.3</x:v>
      </x:c>
      <x:c r="M299" s="139" t="n">
        <x:v>0.045000000000000005</x:v>
      </x:c>
      <x:c r="N299" s="139" t="n">
        <x:v>0.3582</x:v>
      </x:c>
    </x:row>
    <x:row r="300">
      <x:c r="A300" s="137" t="str">
        <x:v>BR-039-I02</x:v>
      </x:c>
      <x:c r="B300" s="137" t="str">
        <x:v>BR-039-V1</x:v>
      </x:c>
      <x:c r="C300" s="137" t="n">
        <x:v>2</x:v>
      </x:c>
      <x:c r="D300" s="138" t="str">
        <x:v>F0504</x:v>
      </x:c>
      <x:c r="E300" s="138" t="n">
        <x:v>360</x:v>
      </x:c>
      <x:c r="F300" s="138" t="str">
        <x:v>g</x:v>
      </x:c>
      <x:c r="G300" s="138" t="str"/>
      <x:c r="H300" s="139" t="n">
        <x:v>169.20000000000002</x:v>
      </x:c>
      <x:c r="I300" s="139" t="n">
        <x:v>3.24</x:v>
      </x:c>
      <x:c r="J300" s="139" t="n">
        <x:v>29.880000000000003</x:v>
      </x:c>
      <x:c r="K300" s="139" t="n">
        <x:v>0.36000000000000004</x:v>
      </x:c>
      <x:c r="L300" s="139" t="n">
        <x:v>8.64</x:v>
      </x:c>
      <x:c r="M300" s="139" t="n">
        <x:v>0.036000000000000004</x:v>
      </x:c>
      <x:c r="N300" s="139" t="n">
        <x:v>0.8964</x:v>
      </x:c>
    </x:row>
    <x:row r="301">
      <x:c r="A301" s="137" t="str">
        <x:v>BR-039-I03</x:v>
      </x:c>
      <x:c r="B301" s="137" t="str">
        <x:v>BR-039-V1</x:v>
      </x:c>
      <x:c r="C301" s="137" t="n">
        <x:v>3</x:v>
      </x:c>
      <x:c r="D301" s="138" t="str">
        <x:v>F0331</x:v>
      </x:c>
      <x:c r="E301" s="138" t="n">
        <x:v>200</x:v>
      </x:c>
      <x:c r="F301" s="138" t="str">
        <x:v>ml</x:v>
      </x:c>
      <x:c r="G301" s="138" t="str"/>
      <x:c r="H301" s="139" t="n">
        <x:v>180</x:v>
      </x:c>
      <x:c r="I301" s="139" t="n">
        <x:v>18</x:v>
      </x:c>
      <x:c r="J301" s="139" t="n">
        <x:v>8</x:v>
      </x:c>
      <x:c r="K301" s="139" t="n">
        <x:v>8</x:v>
      </x:c>
      <x:c r="L301" s="139" t="n">
        <x:v>0</x:v>
      </x:c>
      <x:c r="M301" s="139" t="n">
        <x:v>0.6</x:v>
      </x:c>
      <x:c r="N301" s="139" t="n">
        <x:v>0.7160000000000001</x:v>
      </x:c>
    </x:row>
    <x:row r="302">
      <x:c r="A302" s="137" t="str">
        <x:v>BR-039-I04</x:v>
      </x:c>
      <x:c r="B302" s="137" t="str">
        <x:v>BR-039-V1</x:v>
      </x:c>
      <x:c r="C302" s="137" t="n">
        <x:v>4</x:v>
      </x:c>
      <x:c r="D302" s="138" t="str">
        <x:v>F0592</x:v>
      </x:c>
      <x:c r="E302" s="138" t="n">
        <x:v>60</x:v>
      </x:c>
      <x:c r="F302" s="138" t="str">
        <x:v>g</x:v>
      </x:c>
      <x:c r="G302" s="138" t="str">
        <x:v>Nüsse, Goji-Beeren und Samen</x:v>
      </x:c>
      <x:c r="H302" s="139" t="n">
        <x:v>21</x:v>
      </x:c>
      <x:c r="I302" s="139" t="n">
        <x:v>1.2</x:v>
      </x:c>
      <x:c r="J302" s="139" t="n">
        <x:v>3</x:v>
      </x:c>
      <x:c r="K302" s="139" t="n">
        <x:v>0.24</x:v>
      </x:c>
      <x:c r="L302" s="139" t="n">
        <x:v>1.5</x:v>
      </x:c>
      <x:c r="M302" s="139" t="n">
        <x:v>0.036</x:v>
      </x:c>
      <x:c r="N302" s="139" t="n">
        <x:v>0.21480000000000002</x:v>
      </x:c>
    </x:row>
    <x:row r="303">
      <x:c r="A303" s="137" t="str">
        <x:v>BR-040-I01</x:v>
      </x:c>
      <x:c r="B303" s="137" t="str">
        <x:v>BR-040-V1</x:v>
      </x:c>
      <x:c r="C303" s="137" t="n">
        <x:v>1</x:v>
      </x:c>
      <x:c r="D303" s="138" t="str">
        <x:v>F0555</x:v>
      </x:c>
      <x:c r="E303" s="138" t="n">
        <x:v>225</x:v>
      </x:c>
      <x:c r="F303" s="138" t="str">
        <x:v>g</x:v>
      </x:c>
      <x:c r="G303" s="138" t="str"/>
      <x:c r="H303" s="139" t="n">
        <x:v>787.5</x:v>
      </x:c>
      <x:c r="I303" s="139" t="n">
        <x:v>24.75</x:v>
      </x:c>
      <x:c r="J303" s="139" t="n">
        <x:v>153</x:v>
      </x:c>
      <x:c r="K303" s="139" t="n">
        <x:v>6.75</x:v>
      </x:c>
      <x:c r="L303" s="139" t="n">
        <x:v>15.75</x:v>
      </x:c>
      <x:c r="M303" s="139" t="n">
        <x:v>0.1125</x:v>
      </x:c>
      <x:c r="N303" s="139" t="n">
        <x:v>0.8955</x:v>
      </x:c>
    </x:row>
    <x:row r="304">
      <x:c r="A304" s="137" t="str">
        <x:v>BR-040-I02</x:v>
      </x:c>
      <x:c r="B304" s="137" t="str">
        <x:v>BR-040-V1</x:v>
      </x:c>
      <x:c r="C304" s="137" t="n">
        <x:v>2</x:v>
      </x:c>
      <x:c r="D304" s="138" t="str">
        <x:v>F0042</x:v>
      </x:c>
      <x:c r="E304" s="138" t="n">
        <x:v>10</x:v>
      </x:c>
      <x:c r="F304" s="138" t="str">
        <x:v>g</x:v>
      </x:c>
      <x:c r="G304" s="138" t="str"/>
      <x:c r="H304" s="139" t="n">
        <x:v>25</x:v>
      </x:c>
      <x:c r="I304" s="139" t="n">
        <x:v>0.8</x:v>
      </x:c>
      <x:c r="J304" s="139" t="n">
        <x:v>4.5</x:v>
      </x:c>
      <x:c r="K304" s="139" t="n">
        <x:v>0.8</x:v>
      </x:c>
      <x:c r="L304" s="139" t="n">
        <x:v>2</x:v>
      </x:c>
      <x:c r="M304" s="139" t="n">
        <x:v>0.020000000000000004</x:v>
      </x:c>
      <x:c r="N304" s="139" t="n">
        <x:v>0.025800000000000003</x:v>
      </x:c>
    </x:row>
    <x:row r="305">
      <x:c r="A305" s="137" t="str">
        <x:v>BR-040-I03</x:v>
      </x:c>
      <x:c r="B305" s="137" t="str">
        <x:v>BR-040-V1</x:v>
      </x:c>
      <x:c r="C305" s="137" t="n">
        <x:v>3</x:v>
      </x:c>
      <x:c r="D305" s="138" t="str">
        <x:v>F0262</x:v>
      </x:c>
      <x:c r="E305" s="138" t="n">
        <x:v>120</x:v>
      </x:c>
      <x:c r="F305" s="138" t="str">
        <x:v>g</x:v>
      </x:c>
      <x:c r="G305" s="138" t="str"/>
      <x:c r="H305" s="139" t="n">
        <x:v>42</x:v>
      </x:c>
      <x:c r="I305" s="139" t="n">
        <x:v>2.4</x:v>
      </x:c>
      <x:c r="J305" s="139" t="n">
        <x:v>6</x:v>
      </x:c>
      <x:c r="K305" s="139" t="n">
        <x:v>0.48</x:v>
      </x:c>
      <x:c r="L305" s="139" t="n">
        <x:v>3</x:v>
      </x:c>
      <x:c r="M305" s="139" t="n">
        <x:v>0.072</x:v>
      </x:c>
      <x:c r="N305" s="139" t="n">
        <x:v>0.42960000000000004</x:v>
      </x:c>
    </x:row>
    <x:row r="306">
      <x:c r="A306" s="137" t="str">
        <x:v>BR-040-I04</x:v>
      </x:c>
      <x:c r="B306" s="137" t="str">
        <x:v>BR-040-V1</x:v>
      </x:c>
      <x:c r="C306" s="137" t="n">
        <x:v>4</x:v>
      </x:c>
      <x:c r="D306" s="138" t="str">
        <x:v>F0104</x:v>
      </x:c>
      <x:c r="E306" s="138" t="n">
        <x:v>50</x:v>
      </x:c>
      <x:c r="F306" s="138" t="str">
        <x:v>g</x:v>
      </x:c>
      <x:c r="G306" s="138" t="str">
        <x:v>geschmolzen</x:v>
      </x:c>
      <x:c r="H306" s="139" t="n">
        <x:v>442</x:v>
      </x:c>
      <x:c r="I306" s="139" t="n">
        <x:v>0</x:v>
      </x:c>
      <x:c r="J306" s="139" t="n">
        <x:v>0</x:v>
      </x:c>
      <x:c r="K306" s="139" t="n">
        <x:v>50</x:v>
      </x:c>
      <x:c r="L306" s="139" t="n">
        <x:v>0</x:v>
      </x:c>
      <x:c r="M306" s="139" t="n">
        <x:v>0</x:v>
      </x:c>
      <x:c r="N306" s="139" t="n">
        <x:v>0.449</x:v>
      </x:c>
    </x:row>
    <x:row r="307">
      <x:c r="A307" s="137" t="str">
        <x:v>BR-040-I05</x:v>
      </x:c>
      <x:c r="B307" s="137" t="str">
        <x:v>BR-040-V1</x:v>
      </x:c>
      <x:c r="C307" s="137" t="n">
        <x:v>5</x:v>
      </x:c>
      <x:c r="D307" s="138" t="str">
        <x:v>F0676</x:v>
      </x:c>
      <x:c r="E307" s="138" t="n">
        <x:v>175</x:v>
      </x:c>
      <x:c r="F307" s="138" t="str">
        <x:v>ml</x:v>
      </x:c>
      <x:c r="G307" s="138" t="str"/>
      <x:c r="H307" s="139" t="n">
        <x:v>157.5</x:v>
      </x:c>
      <x:c r="I307" s="139" t="n">
        <x:v>15.75</x:v>
      </x:c>
      <x:c r="J307" s="139" t="n">
        <x:v>7</x:v>
      </x:c>
      <x:c r="K307" s="139" t="n">
        <x:v>7</x:v>
      </x:c>
      <x:c r="L307" s="139" t="n">
        <x:v>0</x:v>
      </x:c>
      <x:c r="M307" s="139" t="n">
        <x:v>0.525</x:v>
      </x:c>
      <x:c r="N307" s="139" t="n">
        <x:v>0.6265000000000001</x:v>
      </x:c>
    </x:row>
    <x:row r="308">
      <x:c r="A308" s="137" t="str">
        <x:v>BR-040-I06</x:v>
      </x:c>
      <x:c r="B308" s="137" t="str">
        <x:v>BR-040-V1</x:v>
      </x:c>
      <x:c r="C308" s="137" t="n">
        <x:v>6</x:v>
      </x:c>
      <x:c r="D308" s="138" t="str">
        <x:v>F0184</x:v>
      </x:c>
      <x:c r="E308" s="138" t="n">
        <x:v>100</x:v>
      </x:c>
      <x:c r="F308" s="138" t="str">
        <x:v>ml</x:v>
      </x:c>
      <x:c r="G308" s="138" t="str"/>
      <x:c r="H308" s="139" t="n">
        <x:v>35</x:v>
      </x:c>
      <x:c r="I308" s="139" t="n">
        <x:v>2</x:v>
      </x:c>
      <x:c r="J308" s="139" t="n">
        <x:v>5</x:v>
      </x:c>
      <x:c r="K308" s="139" t="n">
        <x:v>0.4</x:v>
      </x:c>
      <x:c r="L308" s="139" t="n">
        <x:v>2.5</x:v>
      </x:c>
      <x:c r="M308" s="139" t="n">
        <x:v>0.06</x:v>
      </x:c>
      <x:c r="N308" s="139" t="n">
        <x:v>0.35800000000000004</x:v>
      </x:c>
    </x:row>
    <x:row r="309">
      <x:c r="A309" s="137" t="str">
        <x:v>BR-040-I07</x:v>
      </x:c>
      <x:c r="B309" s="137" t="str">
        <x:v>BR-040-V1</x:v>
      </x:c>
      <x:c r="C309" s="137" t="n">
        <x:v>7</x:v>
      </x:c>
      <x:c r="D309" s="138" t="str">
        <x:v>F0078</x:v>
      </x:c>
      <x:c r="E309" s="138" t="n">
        <x:v>140</x:v>
      </x:c>
      <x:c r="F309" s="138" t="str">
        <x:v>g</x:v>
      </x:c>
      <x:c r="G309" s="138" t="str"/>
      <x:c r="H309" s="139" t="n">
        <x:v>77</x:v>
      </x:c>
      <x:c r="I309" s="139" t="n">
        <x:v>0.9799999999999999</x:v>
      </x:c>
      <x:c r="J309" s="139" t="n">
        <x:v>16.799999999999997</x:v>
      </x:c>
      <x:c r="K309" s="139" t="n">
        <x:v>0.42</x:v>
      </x:c>
      <x:c r="L309" s="139" t="n">
        <x:v>3.5</x:v>
      </x:c>
      <x:c r="M309" s="139" t="n">
        <x:v>0.027999999999999997</x:v>
      </x:c>
      <x:c r="N309" s="139" t="n">
        <x:v>0.6972</x:v>
      </x:c>
    </x:row>
    <x:row r="310">
      <x:c r="A310" s="137" t="str">
        <x:v>BR-040-I08</x:v>
      </x:c>
      <x:c r="B310" s="137" t="str">
        <x:v>BR-040-V1</x:v>
      </x:c>
      <x:c r="C310" s="137" t="n">
        <x:v>8</x:v>
      </x:c>
      <x:c r="D310" s="138" t="str">
        <x:v>F0220</x:v>
      </x:c>
      <x:c r="E310" s="138" t="n">
        <x:v>85</x:v>
      </x:c>
      <x:c r="F310" s="138" t="str">
        <x:v>g</x:v>
      </x:c>
      <x:c r="G310" s="138" t="str"/>
      <x:c r="H310" s="139" t="n">
        <x:v>46.75</x:v>
      </x:c>
      <x:c r="I310" s="139" t="n">
        <x:v>0.595</x:v>
      </x:c>
      <x:c r="J310" s="139" t="n">
        <x:v>10.2</x:v>
      </x:c>
      <x:c r="K310" s="139" t="n">
        <x:v>0.255</x:v>
      </x:c>
      <x:c r="L310" s="139" t="n">
        <x:v>2.125</x:v>
      </x:c>
      <x:c r="M310" s="139" t="n">
        <x:v>0.017</x:v>
      </x:c>
      <x:c r="N310" s="139" t="n">
        <x:v>0.4233</x:v>
      </x:c>
    </x:row>
    <x:row r="311">
      <x:c r="A311" s="137" t="str">
        <x:v>BR-040-I09</x:v>
      </x:c>
      <x:c r="B311" s="137" t="str">
        <x:v>BR-040-V1</x:v>
      </x:c>
      <x:c r="C311" s="137" t="n">
        <x:v>9</x:v>
      </x:c>
      <x:c r="D311" s="138" t="str">
        <x:v>F0591</x:v>
      </x:c>
      <x:c r="E311" s="138" t="n">
        <x:v>140</x:v>
      </x:c>
      <x:c r="F311" s="138" t="str">
        <x:v>g</x:v>
      </x:c>
      <x:c r="G311" s="138" t="str"/>
      <x:c r="H311" s="139" t="n">
        <x:v>49</x:v>
      </x:c>
      <x:c r="I311" s="139" t="n">
        <x:v>2.8</x:v>
      </x:c>
      <x:c r="J311" s="139" t="n">
        <x:v>7</x:v>
      </x:c>
      <x:c r="K311" s="139" t="n">
        <x:v>0.5599999999999999</x:v>
      </x:c>
      <x:c r="L311" s="139" t="n">
        <x:v>3.5</x:v>
      </x:c>
      <x:c r="M311" s="139" t="n">
        <x:v>0.08399999999999999</x:v>
      </x:c>
      <x:c r="N311" s="139" t="n">
        <x:v>0.5012000000000001</x:v>
      </x:c>
    </x:row>
    <x:row r="312">
      <x:c r="A312" s="137" t="str">
        <x:v>BR-040-I10</x:v>
      </x:c>
      <x:c r="B312" s="137" t="str">
        <x:v>BR-040-V1</x:v>
      </x:c>
      <x:c r="C312" s="137" t="n">
        <x:v>10</x:v>
      </x:c>
      <x:c r="D312" s="138" t="str">
        <x:v>F0248</x:v>
      </x:c>
      <x:c r="E312" s="138" t="n">
        <x:v>140</x:v>
      </x:c>
      <x:c r="F312" s="138" t="str">
        <x:v>g</x:v>
      </x:c>
      <x:c r="G312" s="138" t="str">
        <x:v>gehackt</x:v>
      </x:c>
      <x:c r="H312" s="139" t="n">
        <x:v>49</x:v>
      </x:c>
      <x:c r="I312" s="139" t="n">
        <x:v>2.8</x:v>
      </x:c>
      <x:c r="J312" s="139" t="n">
        <x:v>7</x:v>
      </x:c>
      <x:c r="K312" s="139" t="n">
        <x:v>0.5599999999999999</x:v>
      </x:c>
      <x:c r="L312" s="139" t="n">
        <x:v>3.5</x:v>
      </x:c>
      <x:c r="M312" s="139" t="n">
        <x:v>0.08399999999999999</x:v>
      </x:c>
      <x:c r="N312" s="139" t="n">
        <x:v>0.5012000000000001</x:v>
      </x:c>
    </x:row>
    <x:row r="313">
      <x:c r="A313" s="137" t="str">
        <x:v>BR-040-I11</x:v>
      </x:c>
      <x:c r="B313" s="137" t="str">
        <x:v>BR-040-V1</x:v>
      </x:c>
      <x:c r="C313" s="137" t="n">
        <x:v>11</x:v>
      </x:c>
      <x:c r="D313" s="138" t="str">
        <x:v>F0504</x:v>
      </x:c>
      <x:c r="E313" s="138" t="n">
        <x:v>30</x:v>
      </x:c>
      <x:c r="F313" s="138" t="str">
        <x:v>g</x:v>
      </x:c>
      <x:c r="G313" s="138" t="str"/>
      <x:c r="H313" s="139" t="n">
        <x:v>14.1</x:v>
      </x:c>
      <x:c r="I313" s="139" t="n">
        <x:v>0.27</x:v>
      </x:c>
      <x:c r="J313" s="139" t="n">
        <x:v>2.49</x:v>
      </x:c>
      <x:c r="K313" s="139" t="n">
        <x:v>0.03</x:v>
      </x:c>
      <x:c r="L313" s="139" t="n">
        <x:v>0.72</x:v>
      </x:c>
      <x:c r="M313" s="139" t="n">
        <x:v>0.003</x:v>
      </x:c>
      <x:c r="N313" s="139" t="n">
        <x:v>0.0747</x:v>
      </x:c>
    </x:row>
    <x:row r="314">
      <x:c r="A314" s="137" t="str">
        <x:v>BR-040-I12</x:v>
      </x:c>
      <x:c r="B314" s="137" t="str">
        <x:v>BR-040-V1</x:v>
      </x:c>
      <x:c r="C314" s="137" t="n">
        <x:v>12</x:v>
      </x:c>
      <x:c r="D314" s="138" t="str">
        <x:v>F0348</x:v>
      </x:c>
      <x:c r="E314" s="138" t="n">
        <x:v>5</x:v>
      </x:c>
      <x:c r="F314" s="138" t="str">
        <x:v>g</x:v>
      </x:c>
      <x:c r="G314" s="138" t="str"/>
      <x:c r="H314" s="139" t="n">
        <x:v>12.5</x:v>
      </x:c>
      <x:c r="I314" s="139" t="n">
        <x:v>0.4</x:v>
      </x:c>
      <x:c r="J314" s="139" t="n">
        <x:v>2.25</x:v>
      </x:c>
      <x:c r="K314" s="139" t="n">
        <x:v>0.4</x:v>
      </x:c>
      <x:c r="L314" s="139" t="n">
        <x:v>1</x:v>
      </x:c>
      <x:c r="M314" s="139" t="n">
        <x:v>0.010000000000000002</x:v>
      </x:c>
      <x:c r="N314" s="139" t="n">
        <x:v>0.012900000000000002</x:v>
      </x:c>
    </x:row>
    <x:row r="315">
      <x:c r="A315" s="137" t="str">
        <x:v>BR-041-I01</x:v>
      </x:c>
      <x:c r="B315" s="137" t="str">
        <x:v>BR-041-V1</x:v>
      </x:c>
      <x:c r="C315" s="137" t="n">
        <x:v>1</x:v>
      </x:c>
      <x:c r="D315" s="138" t="str">
        <x:v>F0497</x:v>
      </x:c>
      <x:c r="E315" s="138" t="n">
        <x:v>30</x:v>
      </x:c>
      <x:c r="F315" s="138" t="str">
        <x:v>g</x:v>
      </x:c>
      <x:c r="G315" s="138" t="str">
        <x:v>plus ein Schuss extra</x:v>
      </x:c>
      <x:c r="H315" s="139" t="n">
        <x:v>265.2</x:v>
      </x:c>
      <x:c r="I315" s="139" t="n">
        <x:v>0</x:v>
      </x:c>
      <x:c r="J315" s="139" t="n">
        <x:v>0</x:v>
      </x:c>
      <x:c r="K315" s="139" t="n">
        <x:v>30</x:v>
      </x:c>
      <x:c r="L315" s="139" t="n">
        <x:v>0</x:v>
      </x:c>
      <x:c r="M315" s="139" t="n">
        <x:v>0</x:v>
      </x:c>
      <x:c r="N315" s="139" t="n">
        <x:v>0.35940000000000005</x:v>
      </x:c>
    </x:row>
    <x:row r="316">
      <x:c r="A316" s="137" t="str">
        <x:v>BR-041-I02</x:v>
      </x:c>
      <x:c r="B316" s="137" t="str">
        <x:v>BR-041-V1</x:v>
      </x:c>
      <x:c r="C316" s="137" t="n">
        <x:v>2</x:v>
      </x:c>
      <x:c r="D316" s="138" t="str">
        <x:v>F0407</x:v>
      </x:c>
      <x:c r="E316" s="138" t="n">
        <x:v>100</x:v>
      </x:c>
      <x:c r="F316" s="138" t="str">
        <x:v>g</x:v>
      </x:c>
      <x:c r="G316" s="138" t="str">
        <x:v>in Scheiben geschnitten</x:v>
      </x:c>
      <x:c r="H316" s="139" t="n">
        <x:v>35</x:v>
      </x:c>
      <x:c r="I316" s="139" t="n">
        <x:v>2</x:v>
      </x:c>
      <x:c r="J316" s="139" t="n">
        <x:v>5</x:v>
      </x:c>
      <x:c r="K316" s="139" t="n">
        <x:v>0.4</x:v>
      </x:c>
      <x:c r="L316" s="139" t="n">
        <x:v>2.5</x:v>
      </x:c>
      <x:c r="M316" s="139" t="n">
        <x:v>0.06</x:v>
      </x:c>
      <x:c r="N316" s="139" t="n">
        <x:v>0.35800000000000004</x:v>
      </x:c>
    </x:row>
    <x:row r="317">
      <x:c r="A317" s="137" t="str">
        <x:v>BR-041-I03</x:v>
      </x:c>
      <x:c r="B317" s="137" t="str">
        <x:v>BR-041-V1</x:v>
      </x:c>
      <x:c r="C317" s="137" t="n">
        <x:v>3</x:v>
      </x:c>
      <x:c r="D317" s="138" t="str">
        <x:v>F0315</x:v>
      </x:c>
      <x:c r="E317" s="138" t="n">
        <x:v>10</x:v>
      </x:c>
      <x:c r="F317" s="138" t="str">
        <x:v>g</x:v>
      </x:c>
      <x:c r="G317" s="138" t="str">
        <x:v>in Scheiben geschnitten</x:v>
      </x:c>
      <x:c r="H317" s="139" t="n">
        <x:v>3.5</x:v>
      </x:c>
      <x:c r="I317" s="139" t="n">
        <x:v>0.2</x:v>
      </x:c>
      <x:c r="J317" s="139" t="n">
        <x:v>0.5</x:v>
      </x:c>
      <x:c r="K317" s="139" t="n">
        <x:v>0.04000000000000001</x:v>
      </x:c>
      <x:c r="L317" s="139" t="n">
        <x:v>0.25</x:v>
      </x:c>
      <x:c r="M317" s="139" t="n">
        <x:v>0.006</x:v>
      </x:c>
      <x:c r="N317" s="139" t="n">
        <x:v>0.035800000000000005</x:v>
      </x:c>
    </x:row>
    <x:row r="318">
      <x:c r="A318" s="137" t="str">
        <x:v>BR-041-I04</x:v>
      </x:c>
      <x:c r="B318" s="137" t="str">
        <x:v>BR-041-V1</x:v>
      </x:c>
      <x:c r="C318" s="137" t="n">
        <x:v>4</x:v>
      </x:c>
      <x:c r="D318" s="138" t="str">
        <x:v>F0206</x:v>
      </x:c>
      <x:c r="E318" s="138" t="n">
        <x:v>25</x:v>
      </x:c>
      <x:c r="F318" s="138" t="str">
        <x:v>g</x:v>
      </x:c>
      <x:c r="G318" s="138" t="str"/>
      <x:c r="H318" s="139" t="n">
        <x:v>145</x:v>
      </x:c>
      <x:c r="I318" s="139" t="n">
        <x:v>5</x:v>
      </x:c>
      <x:c r="J318" s="139" t="n">
        <x:v>3</x:v>
      </x:c>
      <x:c r="K318" s="139" t="n">
        <x:v>12.5</x:v>
      </x:c>
      <x:c r="L318" s="139" t="n">
        <x:v>2.5</x:v>
      </x:c>
      <x:c r="M318" s="139" t="n">
        <x:v>0.005</x:v>
      </x:c>
      <x:c r="N318" s="139" t="n">
        <x:v>0.1495</x:v>
      </x:c>
    </x:row>
    <x:row r="319">
      <x:c r="A319" s="137" t="str">
        <x:v>BR-041-I05</x:v>
      </x:c>
      <x:c r="B319" s="137" t="str">
        <x:v>BR-041-V1</x:v>
      </x:c>
      <x:c r="C319" s="137" t="n">
        <x:v>5</x:v>
      </x:c>
      <x:c r="D319" s="138" t="str">
        <x:v>F0275</x:v>
      </x:c>
      <x:c r="E319" s="138" t="n">
        <x:v>25</x:v>
      </x:c>
      <x:c r="F319" s="138" t="str">
        <x:v>g</x:v>
      </x:c>
      <x:c r="G319" s="138" t="str"/>
      <x:c r="H319" s="139" t="n">
        <x:v>145</x:v>
      </x:c>
      <x:c r="I319" s="139" t="n">
        <x:v>5</x:v>
      </x:c>
      <x:c r="J319" s="139" t="n">
        <x:v>3</x:v>
      </x:c>
      <x:c r="K319" s="139" t="n">
        <x:v>12.5</x:v>
      </x:c>
      <x:c r="L319" s="139" t="n">
        <x:v>2.5</x:v>
      </x:c>
      <x:c r="M319" s="139" t="n">
        <x:v>0.005</x:v>
      </x:c>
      <x:c r="N319" s="139" t="n">
        <x:v>0.1495</x:v>
      </x:c>
    </x:row>
    <x:row r="320">
      <x:c r="A320" s="137" t="str">
        <x:v>BR-041-I06</x:v>
      </x:c>
      <x:c r="B320" s="137" t="str">
        <x:v>BR-041-V1</x:v>
      </x:c>
      <x:c r="C320" s="137" t="n">
        <x:v>6</x:v>
      </x:c>
      <x:c r="D320" s="138" t="str">
        <x:v>F0168</x:v>
      </x:c>
      <x:c r="E320" s="138" t="n">
        <x:v>1</x:v>
      </x:c>
      <x:c r="F320" s="138" t="str">
        <x:v>g</x:v>
      </x:c>
      <x:c r="G320" s="138" t="str">
        <x:v>plus etwas mehr zum Servieren</x:v>
      </x:c>
      <x:c r="H320" s="139" t="n">
        <x:v>0.35000000000000003</x:v>
      </x:c>
      <x:c r="I320" s="139" t="n">
        <x:v>0.02</x:v>
      </x:c>
      <x:c r="J320" s="139" t="n">
        <x:v>0.05</x:v>
      </x:c>
      <x:c r="K320" s="139" t="n">
        <x:v>0.004</x:v>
      </x:c>
      <x:c r="L320" s="139" t="n">
        <x:v>0.025</x:v>
      </x:c>
      <x:c r="M320" s="139" t="n">
        <x:v>0.0006</x:v>
      </x:c>
      <x:c r="N320" s="139" t="n">
        <x:v>0.0035800000000000003</x:v>
      </x:c>
    </x:row>
    <x:row r="321">
      <x:c r="A321" s="137" t="str">
        <x:v>BR-041-I07</x:v>
      </x:c>
      <x:c r="B321" s="137" t="str">
        <x:v>BR-041-V1</x:v>
      </x:c>
      <x:c r="C321" s="137" t="n">
        <x:v>7</x:v>
      </x:c>
      <x:c r="D321" s="138" t="str">
        <x:v>F0698</x:v>
      </x:c>
      <x:c r="E321" s="138" t="n">
        <x:v>200</x:v>
      </x:c>
      <x:c r="F321" s="138" t="str">
        <x:v>g</x:v>
      </x:c>
      <x:c r="G321" s="138" t="str"/>
      <x:c r="H321" s="139" t="n">
        <x:v>70</x:v>
      </x:c>
      <x:c r="I321" s="139" t="n">
        <x:v>4</x:v>
      </x:c>
      <x:c r="J321" s="139" t="n">
        <x:v>10</x:v>
      </x:c>
      <x:c r="K321" s="139" t="n">
        <x:v>0.8</x:v>
      </x:c>
      <x:c r="L321" s="139" t="n">
        <x:v>5</x:v>
      </x:c>
      <x:c r="M321" s="139" t="n">
        <x:v>0.12</x:v>
      </x:c>
      <x:c r="N321" s="139" t="n">
        <x:v>0.7160000000000001</x:v>
      </x:c>
    </x:row>
    <x:row r="322">
      <x:c r="A322" s="137" t="str">
        <x:v>BR-041-I08</x:v>
      </x:c>
      <x:c r="B322" s="137" t="str">
        <x:v>BR-041-V1</x:v>
      </x:c>
      <x:c r="C322" s="137" t="n">
        <x:v>8</x:v>
      </x:c>
      <x:c r="D322" s="138" t="str">
        <x:v>F0266</x:v>
      </x:c>
      <x:c r="E322" s="138" t="n">
        <x:v>120</x:v>
      </x:c>
      <x:c r="F322" s="138" t="str">
        <x:v>g</x:v>
      </x:c>
      <x:c r="G322" s="138" t="str"/>
      <x:c r="H322" s="139" t="n">
        <x:v>42</x:v>
      </x:c>
      <x:c r="I322" s="139" t="n">
        <x:v>2.4</x:v>
      </x:c>
      <x:c r="J322" s="139" t="n">
        <x:v>6</x:v>
      </x:c>
      <x:c r="K322" s="139" t="n">
        <x:v>0.48</x:v>
      </x:c>
      <x:c r="L322" s="139" t="n">
        <x:v>3</x:v>
      </x:c>
      <x:c r="M322" s="139" t="n">
        <x:v>0.072</x:v>
      </x:c>
      <x:c r="N322" s="139" t="n">
        <x:v>0.42960000000000004</x:v>
      </x:c>
    </x:row>
    <x:row r="323">
      <x:c r="A323" s="137" t="str">
        <x:v>BR-041-I09</x:v>
      </x:c>
      <x:c r="B323" s="137" t="str">
        <x:v>BR-041-V1</x:v>
      </x:c>
      <x:c r="C323" s="137" t="n">
        <x:v>9</x:v>
      </x:c>
      <x:c r="D323" s="138" t="str">
        <x:v>F0333</x:v>
      </x:c>
      <x:c r="E323" s="138" t="n">
        <x:v>30</x:v>
      </x:c>
      <x:c r="F323" s="138" t="str">
        <x:v>ml</x:v>
      </x:c>
      <x:c r="G323" s="138" t="str"/>
      <x:c r="H323" s="139" t="n">
        <x:v>27</x:v>
      </x:c>
      <x:c r="I323" s="139" t="n">
        <x:v>2.6999999999999997</x:v>
      </x:c>
      <x:c r="J323" s="139" t="n">
        <x:v>1.2</x:v>
      </x:c>
      <x:c r="K323" s="139" t="n">
        <x:v>1.2</x:v>
      </x:c>
      <x:c r="L323" s="139" t="n">
        <x:v>0</x:v>
      </x:c>
      <x:c r="M323" s="139" t="n">
        <x:v>0.09</x:v>
      </x:c>
      <x:c r="N323" s="139" t="n">
        <x:v>0.10740000000000001</x:v>
      </x:c>
    </x:row>
    <x:row r="324">
      <x:c r="A324" s="137" t="str">
        <x:v>BR-041-I10</x:v>
      </x:c>
      <x:c r="B324" s="137" t="str">
        <x:v>BR-041-V1</x:v>
      </x:c>
      <x:c r="C324" s="137" t="n">
        <x:v>10</x:v>
      </x:c>
      <x:c r="D324" s="138" t="str">
        <x:v>F0409</x:v>
      </x:c>
      <x:c r="E324" s="138" t="n">
        <x:v>30</x:v>
      </x:c>
      <x:c r="F324" s="138" t="str">
        <x:v>g</x:v>
      </x:c>
      <x:c r="G324" s="138" t="str"/>
      <x:c r="H324" s="139" t="n">
        <x:v>8.7</x:v>
      </x:c>
      <x:c r="I324" s="139" t="n">
        <x:v>0.33</x:v>
      </x:c>
      <x:c r="J324" s="139" t="n">
        <x:v>1.95</x:v>
      </x:c>
      <x:c r="K324" s="139" t="n">
        <x:v>0.09</x:v>
      </x:c>
      <x:c r="L324" s="139" t="n">
        <x:v>0.84</x:v>
      </x:c>
      <x:c r="M324" s="139" t="n">
        <x:v>0.003</x:v>
      </x:c>
      <x:c r="N324" s="139" t="n">
        <x:v>0.1194</x:v>
      </x:c>
    </x:row>
    <x:row r="325">
      <x:c r="A325" s="137" t="str">
        <x:v>BR-042-I01</x:v>
      </x:c>
      <x:c r="B325" s="137" t="str">
        <x:v>BR-042-V1</x:v>
      </x:c>
      <x:c r="C325" s="137" t="n">
        <x:v>1</x:v>
      </x:c>
      <x:c r="D325" s="138" t="str">
        <x:v>F0703</x:v>
      </x:c>
      <x:c r="E325" s="138" t="n">
        <x:v>30</x:v>
      </x:c>
      <x:c r="F325" s="138" t="str">
        <x:v>g</x:v>
      </x:c>
      <x:c r="G325" s="138" t="str">
        <x:v>für die Form, plus etwas Extra zum Servieren</x:v>
      </x:c>
      <x:c r="H325" s="139" t="n">
        <x:v>10.5</x:v>
      </x:c>
      <x:c r="I325" s="139" t="n">
        <x:v>0.6</x:v>
      </x:c>
      <x:c r="J325" s="139" t="n">
        <x:v>1.5</x:v>
      </x:c>
      <x:c r="K325" s="139" t="n">
        <x:v>0.12</x:v>
      </x:c>
      <x:c r="L325" s="139" t="n">
        <x:v>0.75</x:v>
      </x:c>
      <x:c r="M325" s="139" t="n">
        <x:v>0.018</x:v>
      </x:c>
      <x:c r="N325" s="139" t="n">
        <x:v>0.10740000000000001</x:v>
      </x:c>
    </x:row>
    <x:row r="326">
      <x:c r="A326" s="137" t="str">
        <x:v>BR-042-I02</x:v>
      </x:c>
      <x:c r="B326" s="137" t="str">
        <x:v>BR-042-V1</x:v>
      </x:c>
      <x:c r="C326" s="137" t="n">
        <x:v>2</x:v>
      </x:c>
      <x:c r="D326" s="138" t="str">
        <x:v>F0823</x:v>
      </x:c>
      <x:c r="E326" s="138" t="n">
        <x:v>140</x:v>
      </x:c>
      <x:c r="F326" s="138" t="str">
        <x:v>g</x:v>
      </x:c>
      <x:c r="G326" s="138" t="str"/>
      <x:c r="H326" s="139" t="n">
        <x:v>489.99999999999994</x:v>
      </x:c>
      <x:c r="I326" s="139" t="n">
        <x:v>15.399999999999999</x:v>
      </x:c>
      <x:c r="J326" s="139" t="n">
        <x:v>95.19999999999999</x:v>
      </x:c>
      <x:c r="K326" s="139" t="n">
        <x:v>4.199999999999999</x:v>
      </x:c>
      <x:c r="L326" s="139" t="n">
        <x:v>9.799999999999999</x:v>
      </x:c>
      <x:c r="M326" s="139" t="n">
        <x:v>0.06999999999999999</x:v>
      </x:c>
      <x:c r="N326" s="139" t="n">
        <x:v>0.5572</x:v>
      </x:c>
    </x:row>
    <x:row r="327">
      <x:c r="A327" s="137" t="str">
        <x:v>BR-042-I03</x:v>
      </x:c>
      <x:c r="B327" s="137" t="str">
        <x:v>BR-042-V1</x:v>
      </x:c>
      <x:c r="C327" s="137" t="n">
        <x:v>3</x:v>
      </x:c>
      <x:c r="D327" s="138" t="str">
        <x:v>F0663</x:v>
      </x:c>
      <x:c r="E327" s="138" t="n">
        <x:v>100</x:v>
      </x:c>
      <x:c r="F327" s="138" t="str">
        <x:v>g</x:v>
      </x:c>
      <x:c r="G327" s="138" t="str"/>
      <x:c r="H327" s="139" t="n">
        <x:v>350</x:v>
      </x:c>
      <x:c r="I327" s="139" t="n">
        <x:v>11</x:v>
      </x:c>
      <x:c r="J327" s="139" t="n">
        <x:v>68</x:v>
      </x:c>
      <x:c r="K327" s="139" t="n">
        <x:v>3</x:v>
      </x:c>
      <x:c r="L327" s="139" t="n">
        <x:v>7</x:v>
      </x:c>
      <x:c r="M327" s="139" t="n">
        <x:v>0.05</x:v>
      </x:c>
      <x:c r="N327" s="139" t="n">
        <x:v>0.398</x:v>
      </x:c>
    </x:row>
    <x:row r="328">
      <x:c r="A328" s="137" t="str">
        <x:v>BR-042-I04</x:v>
      </x:c>
      <x:c r="B328" s="137" t="str">
        <x:v>BR-042-V1</x:v>
      </x:c>
      <x:c r="C328" s="137" t="n">
        <x:v>4</x:v>
      </x:c>
      <x:c r="D328" s="138" t="str">
        <x:v>F0066</x:v>
      </x:c>
      <x:c r="E328" s="138" t="n">
        <x:v>5</x:v>
      </x:c>
      <x:c r="F328" s="138" t="str">
        <x:v>g</x:v>
      </x:c>
      <x:c r="G328" s="138" t="str"/>
      <x:c r="H328" s="139" t="n">
        <x:v>1.75</x:v>
      </x:c>
      <x:c r="I328" s="139" t="n">
        <x:v>0.1</x:v>
      </x:c>
      <x:c r="J328" s="139" t="n">
        <x:v>0.25</x:v>
      </x:c>
      <x:c r="K328" s="139" t="n">
        <x:v>0.020000000000000004</x:v>
      </x:c>
      <x:c r="L328" s="139" t="n">
        <x:v>0.125</x:v>
      </x:c>
      <x:c r="M328" s="139" t="n">
        <x:v>0.003</x:v>
      </x:c>
      <x:c r="N328" s="139" t="n">
        <x:v>0.017900000000000003</x:v>
      </x:c>
    </x:row>
    <x:row r="329">
      <x:c r="A329" s="137" t="str">
        <x:v>BR-042-I05</x:v>
      </x:c>
      <x:c r="B329" s="137" t="str">
        <x:v>BR-042-V1</x:v>
      </x:c>
      <x:c r="C329" s="137" t="n">
        <x:v>5</x:v>
      </x:c>
      <x:c r="D329" s="138" t="str">
        <x:v>F0042</x:v>
      </x:c>
      <x:c r="E329" s="138" t="n">
        <x:v>5</x:v>
      </x:c>
      <x:c r="F329" s="138" t="str">
        <x:v>g</x:v>
      </x:c>
      <x:c r="G329" s="138" t="str"/>
      <x:c r="H329" s="139" t="n">
        <x:v>12.5</x:v>
      </x:c>
      <x:c r="I329" s="139" t="n">
        <x:v>0.4</x:v>
      </x:c>
      <x:c r="J329" s="139" t="n">
        <x:v>2.25</x:v>
      </x:c>
      <x:c r="K329" s="139" t="n">
        <x:v>0.4</x:v>
      </x:c>
      <x:c r="L329" s="139" t="n">
        <x:v>1</x:v>
      </x:c>
      <x:c r="M329" s="139" t="n">
        <x:v>0.010000000000000002</x:v>
      </x:c>
      <x:c r="N329" s="139" t="n">
        <x:v>0.012900000000000002</x:v>
      </x:c>
    </x:row>
    <x:row r="330">
      <x:c r="A330" s="137" t="str">
        <x:v>BR-042-I06</x:v>
      </x:c>
      <x:c r="B330" s="137" t="str">
        <x:v>BR-042-V1</x:v>
      </x:c>
      <x:c r="C330" s="137" t="n">
        <x:v>6</x:v>
      </x:c>
      <x:c r="D330" s="138" t="str">
        <x:v>F0044</x:v>
      </x:c>
      <x:c r="E330" s="138" t="n">
        <x:v>300</x:v>
      </x:c>
      <x:c r="F330" s="138" t="str">
        <x:v>g</x:v>
      </x:c>
      <x:c r="G330" s="138" t="str">
        <x:v>aus überreifen schwarzen Bananen</x:v>
      </x:c>
      <x:c r="H330" s="139" t="n">
        <x:v>267</x:v>
      </x:c>
      <x:c r="I330" s="139" t="n">
        <x:v>3.3000000000000003</x:v>
      </x:c>
      <x:c r="J330" s="139" t="n">
        <x:v>60.599999999999994</x:v>
      </x:c>
      <x:c r="K330" s="139" t="n">
        <x:v>0.8999999999999999</x:v>
      </x:c>
      <x:c r="L330" s="139" t="n">
        <x:v>7.800000000000001</x:v>
      </x:c>
      <x:c r="M330" s="139" t="n">
        <x:v>0.03</x:v>
      </x:c>
      <x:c r="N330" s="139" t="n">
        <x:v>0.537</x:v>
      </x:c>
    </x:row>
    <x:row r="331">
      <x:c r="A331" s="137" t="str">
        <x:v>BR-042-I07</x:v>
      </x:c>
      <x:c r="B331" s="137" t="str">
        <x:v>BR-042-V1</x:v>
      </x:c>
      <x:c r="C331" s="137" t="n">
        <x:v>7</x:v>
      </x:c>
      <x:c r="D331" s="138" t="str">
        <x:v>F0001</x:v>
      </x:c>
      <x:c r="E331" s="138" t="n">
        <x:v>60</x:v>
      </x:c>
      <x:c r="F331" s="138" t="str">
        <x:v>ml</x:v>
      </x:c>
      <x:c r="G331" s="138" t="str"/>
      <x:c r="H331" s="139" t="n">
        <x:v>21</x:v>
      </x:c>
      <x:c r="I331" s="139" t="n">
        <x:v>1.2</x:v>
      </x:c>
      <x:c r="J331" s="139" t="n">
        <x:v>3</x:v>
      </x:c>
      <x:c r="K331" s="139" t="n">
        <x:v>0.24</x:v>
      </x:c>
      <x:c r="L331" s="139" t="n">
        <x:v>1.5</x:v>
      </x:c>
      <x:c r="M331" s="139" t="n">
        <x:v>0.036</x:v>
      </x:c>
      <x:c r="N331" s="139" t="n">
        <x:v>0.21480000000000002</x:v>
      </x:c>
    </x:row>
    <x:row r="332">
      <x:c r="A332" s="137" t="str">
        <x:v>BR-042-I08</x:v>
      </x:c>
      <x:c r="B332" s="137" t="str">
        <x:v>BR-042-V1</x:v>
      </x:c>
      <x:c r="C332" s="137" t="n">
        <x:v>8</x:v>
      </x:c>
      <x:c r="D332" s="138" t="str">
        <x:v>F0262</x:v>
      </x:c>
      <x:c r="E332" s="138" t="n">
        <x:v>180</x:v>
      </x:c>
      <x:c r="F332" s="138" t="str">
        <x:v>g</x:v>
      </x:c>
      <x:c r="G332" s="138" t="str">
        <x:v>mit einer Gabel geschlagen</x:v>
      </x:c>
      <x:c r="H332" s="139" t="n">
        <x:v>63</x:v>
      </x:c>
      <x:c r="I332" s="139" t="n">
        <x:v>3.6</x:v>
      </x:c>
      <x:c r="J332" s="139" t="n">
        <x:v>9</x:v>
      </x:c>
      <x:c r="K332" s="139" t="n">
        <x:v>0.7200000000000001</x:v>
      </x:c>
      <x:c r="L332" s="139" t="n">
        <x:v>4.5</x:v>
      </x:c>
      <x:c r="M332" s="139" t="n">
        <x:v>0.108</x:v>
      </x:c>
      <x:c r="N332" s="139" t="n">
        <x:v>0.6444000000000001</x:v>
      </x:c>
    </x:row>
    <x:row r="333">
      <x:c r="A333" s="137" t="str">
        <x:v>BR-042-I09</x:v>
      </x:c>
      <x:c r="B333" s="137" t="str">
        <x:v>BR-042-V1</x:v>
      </x:c>
      <x:c r="C333" s="137" t="n">
        <x:v>9</x:v>
      </x:c>
      <x:c r="D333" s="138" t="str">
        <x:v>F0239</x:v>
      </x:c>
      <x:c r="E333" s="138" t="n">
        <x:v>150</x:v>
      </x:c>
      <x:c r="F333" s="138" t="str">
        <x:v>ml</x:v>
      </x:c>
      <x:c r="G333" s="138" t="str"/>
      <x:c r="H333" s="139" t="n">
        <x:v>135</x:v>
      </x:c>
      <x:c r="I333" s="139" t="n">
        <x:v>13.5</x:v>
      </x:c>
      <x:c r="J333" s="139" t="n">
        <x:v>6</x:v>
      </x:c>
      <x:c r="K333" s="139" t="n">
        <x:v>6</x:v>
      </x:c>
      <x:c r="L333" s="139" t="n">
        <x:v>0</x:v>
      </x:c>
      <x:c r="M333" s="139" t="n">
        <x:v>0.44999999999999996</x:v>
      </x:c>
      <x:c r="N333" s="139" t="n">
        <x:v>0.537</x:v>
      </x:c>
    </x:row>
    <x:row r="334">
      <x:c r="A334" s="137" t="str">
        <x:v>BR-042-I10</x:v>
      </x:c>
      <x:c r="B334" s="137" t="str">
        <x:v>BR-042-V1</x:v>
      </x:c>
      <x:c r="C334" s="137" t="n">
        <x:v>10</x:v>
      </x:c>
      <x:c r="D334" s="138" t="str">
        <x:v>F0531</x:v>
      </x:c>
      <x:c r="E334" s="138" t="n">
        <x:v>25</x:v>
      </x:c>
      <x:c r="F334" s="138" t="str">
        <x:v>g</x:v>
      </x:c>
      <x:c r="G334" s="138" t="str">
        <x:v>oder Walnüsse</x:v>
      </x:c>
      <x:c r="H334" s="139" t="n">
        <x:v>8.75</x:v>
      </x:c>
      <x:c r="I334" s="139" t="n">
        <x:v>0.5</x:v>
      </x:c>
      <x:c r="J334" s="139" t="n">
        <x:v>1.25</x:v>
      </x:c>
      <x:c r="K334" s="139" t="n">
        <x:v>0.1</x:v>
      </x:c>
      <x:c r="L334" s="139" t="n">
        <x:v>0.625</x:v>
      </x:c>
      <x:c r="M334" s="139" t="n">
        <x:v>0.015</x:v>
      </x:c>
      <x:c r="N334" s="139" t="n">
        <x:v>0.08950000000000001</x:v>
      </x:c>
    </x:row>
    <x:row r="335">
      <x:c r="A335" s="137" t="str">
        <x:v>BR-043-I01</x:v>
      </x:c>
      <x:c r="B335" s="137" t="str">
        <x:v>BR-043-V1</x:v>
      </x:c>
      <x:c r="C335" s="137" t="n">
        <x:v>1</x:v>
      </x:c>
      <x:c r="D335" s="138" t="str">
        <x:v>F0402</x:v>
      </x:c>
      <x:c r="E335" s="138" t="n">
        <x:v>120</x:v>
      </x:c>
      <x:c r="F335" s="138" t="str">
        <x:v>g</x:v>
      </x:c>
      <x:c r="G335" s="138" t="str"/>
      <x:c r="H335" s="139" t="n">
        <x:v>42</x:v>
      </x:c>
      <x:c r="I335" s="139" t="n">
        <x:v>2.4</x:v>
      </x:c>
      <x:c r="J335" s="139" t="n">
        <x:v>6</x:v>
      </x:c>
      <x:c r="K335" s="139" t="n">
        <x:v>0.48</x:v>
      </x:c>
      <x:c r="L335" s="139" t="n">
        <x:v>3</x:v>
      </x:c>
      <x:c r="M335" s="139" t="n">
        <x:v>0.072</x:v>
      </x:c>
      <x:c r="N335" s="139" t="n">
        <x:v>0.42960000000000004</x:v>
      </x:c>
    </x:row>
    <x:row r="336">
      <x:c r="A336" s="137" t="str">
        <x:v>BR-043-I02</x:v>
      </x:c>
      <x:c r="B336" s="137" t="str">
        <x:v>BR-043-V1</x:v>
      </x:c>
      <x:c r="C336" s="137" t="n">
        <x:v>2</x:v>
      </x:c>
      <x:c r="D336" s="138" t="str">
        <x:v>F0839</x:v>
      </x:c>
      <x:c r="E336" s="138" t="n">
        <x:v>150</x:v>
      </x:c>
      <x:c r="F336" s="138" t="str">
        <x:v>ml</x:v>
      </x:c>
      <x:c r="G336" s="138" t="str"/>
      <x:c r="H336" s="139" t="n">
        <x:v>135</x:v>
      </x:c>
      <x:c r="I336" s="139" t="n">
        <x:v>13.5</x:v>
      </x:c>
      <x:c r="J336" s="139" t="n">
        <x:v>6</x:v>
      </x:c>
      <x:c r="K336" s="139" t="n">
        <x:v>6</x:v>
      </x:c>
      <x:c r="L336" s="139" t="n">
        <x:v>0</x:v>
      </x:c>
      <x:c r="M336" s="139" t="n">
        <x:v>0.44999999999999996</x:v>
      </x:c>
      <x:c r="N336" s="139" t="n">
        <x:v>0.537</x:v>
      </x:c>
    </x:row>
    <x:row r="337">
      <x:c r="A337" s="137" t="str">
        <x:v>BR-043-I03</x:v>
      </x:c>
      <x:c r="B337" s="137" t="str">
        <x:v>BR-043-V1</x:v>
      </x:c>
      <x:c r="C337" s="137" t="n">
        <x:v>3</x:v>
      </x:c>
      <x:c r="D337" s="138" t="str">
        <x:v>F0595</x:v>
      </x:c>
      <x:c r="E337" s="138" t="n">
        <x:v>50</x:v>
      </x:c>
      <x:c r="F337" s="138" t="str">
        <x:v>ml</x:v>
      </x:c>
      <x:c r="G337" s="138" t="str"/>
      <x:c r="H337" s="139" t="n">
        <x:v>442</x:v>
      </x:c>
      <x:c r="I337" s="139" t="n">
        <x:v>0</x:v>
      </x:c>
      <x:c r="J337" s="139" t="n">
        <x:v>0</x:v>
      </x:c>
      <x:c r="K337" s="139" t="n">
        <x:v>50</x:v>
      </x:c>
      <x:c r="L337" s="139" t="n">
        <x:v>0</x:v>
      </x:c>
      <x:c r="M337" s="139" t="n">
        <x:v>0</x:v>
      </x:c>
      <x:c r="N337" s="139" t="n">
        <x:v>0.449</x:v>
      </x:c>
    </x:row>
    <x:row r="338">
      <x:c r="A338" s="137" t="str">
        <x:v>BR-043-I04</x:v>
      </x:c>
      <x:c r="B338" s="137" t="str">
        <x:v>BR-043-V1</x:v>
      </x:c>
      <x:c r="C338" s="137" t="n">
        <x:v>4</x:v>
      </x:c>
      <x:c r="D338" s="138" t="str">
        <x:v>F0012</x:v>
      </x:c>
      <x:c r="E338" s="138" t="n">
        <x:v>100</x:v>
      </x:c>
      <x:c r="F338" s="138" t="str">
        <x:v>g</x:v>
      </x:c>
      <x:c r="G338" s="138" t="str"/>
      <x:c r="H338" s="139" t="n">
        <x:v>52</x:v>
      </x:c>
      <x:c r="I338" s="139" t="n">
        <x:v>0.3</x:v>
      </x:c>
      <x:c r="J338" s="139" t="n">
        <x:v>11.4</x:v>
      </x:c>
      <x:c r="K338" s="139" t="n">
        <x:v>0.2</x:v>
      </x:c>
      <x:c r="L338" s="139" t="n">
        <x:v>2.4</x:v>
      </x:c>
      <x:c r="M338" s="139" t="n">
        <x:v>0.01</x:v>
      </x:c>
      <x:c r="N338" s="139" t="n">
        <x:v>0.249</x:v>
      </x:c>
    </x:row>
    <x:row r="339">
      <x:c r="A339" s="137" t="str">
        <x:v>BR-043-I05</x:v>
      </x:c>
      <x:c r="B339" s="137" t="str">
        <x:v>BR-043-V1</x:v>
      </x:c>
      <x:c r="C339" s="137" t="n">
        <x:v>5</x:v>
      </x:c>
      <x:c r="D339" s="138" t="str">
        <x:v>F0044</x:v>
      </x:c>
      <x:c r="E339" s="138" t="n">
        <x:v>120</x:v>
      </x:c>
      <x:c r="F339" s="138" t="str">
        <x:v>g</x:v>
      </x:c>
      <x:c r="G339" s="138" t="str">
        <x:v>zerdrückt</x:v>
      </x:c>
      <x:c r="H339" s="139" t="n">
        <x:v>106.8</x:v>
      </x:c>
      <x:c r="I339" s="139" t="n">
        <x:v>1.32</x:v>
      </x:c>
      <x:c r="J339" s="139" t="n">
        <x:v>24.24</x:v>
      </x:c>
      <x:c r="K339" s="139" t="n">
        <x:v>0.36</x:v>
      </x:c>
      <x:c r="L339" s="139" t="n">
        <x:v>3.12</x:v>
      </x:c>
      <x:c r="M339" s="139" t="n">
        <x:v>0.012</x:v>
      </x:c>
      <x:c r="N339" s="139" t="n">
        <x:v>0.21480000000000002</x:v>
      </x:c>
    </x:row>
    <x:row r="340">
      <x:c r="A340" s="137" t="str">
        <x:v>BR-043-I06</x:v>
      </x:c>
      <x:c r="B340" s="137" t="str">
        <x:v>BR-043-V1</x:v>
      </x:c>
      <x:c r="C340" s="137" t="n">
        <x:v>6</x:v>
      </x:c>
      <x:c r="D340" s="138" t="str">
        <x:v>F0372</x:v>
      </x:c>
      <x:c r="E340" s="138" t="n">
        <x:v>60</x:v>
      </x:c>
      <x:c r="F340" s="138" t="str">
        <x:v>ml</x:v>
      </x:c>
      <x:c r="G340" s="138" t="str"/>
      <x:c r="H340" s="139" t="n">
        <x:v>21</x:v>
      </x:c>
      <x:c r="I340" s="139" t="n">
        <x:v>1.2</x:v>
      </x:c>
      <x:c r="J340" s="139" t="n">
        <x:v>3</x:v>
      </x:c>
      <x:c r="K340" s="139" t="n">
        <x:v>0.24</x:v>
      </x:c>
      <x:c r="L340" s="139" t="n">
        <x:v>1.5</x:v>
      </x:c>
      <x:c r="M340" s="139" t="n">
        <x:v>0.036</x:v>
      </x:c>
      <x:c r="N340" s="139" t="n">
        <x:v>0.21480000000000002</x:v>
      </x:c>
    </x:row>
    <x:row r="341">
      <x:c r="A341" s="137" t="str">
        <x:v>BR-043-I07</x:v>
      </x:c>
      <x:c r="B341" s="137" t="str">
        <x:v>BR-043-V1</x:v>
      </x:c>
      <x:c r="C341" s="137" t="n">
        <x:v>7</x:v>
      </x:c>
      <x:c r="D341" s="138" t="str">
        <x:v>F0784</x:v>
      </x:c>
      <x:c r="E341" s="138" t="n">
        <x:v>5</x:v>
      </x:c>
      <x:c r="F341" s="138" t="str">
        <x:v>g</x:v>
      </x:c>
      <x:c r="G341" s="138" t="str"/>
      <x:c r="H341" s="139" t="n">
        <x:v>1.75</x:v>
      </x:c>
      <x:c r="I341" s="139" t="n">
        <x:v>0.1</x:v>
      </x:c>
      <x:c r="J341" s="139" t="n">
        <x:v>0.25</x:v>
      </x:c>
      <x:c r="K341" s="139" t="n">
        <x:v>0.020000000000000004</x:v>
      </x:c>
      <x:c r="L341" s="139" t="n">
        <x:v>0.125</x:v>
      </x:c>
      <x:c r="M341" s="139" t="n">
        <x:v>0.003</x:v>
      </x:c>
      <x:c r="N341" s="139" t="n">
        <x:v>0.017900000000000003</x:v>
      </x:c>
    </x:row>
    <x:row r="342">
      <x:c r="A342" s="137" t="str">
        <x:v>BR-043-I08</x:v>
      </x:c>
      <x:c r="B342" s="137" t="str">
        <x:v>BR-043-V1</x:v>
      </x:c>
      <x:c r="C342" s="137" t="n">
        <x:v>8</x:v>
      </x:c>
      <x:c r="D342" s="138" t="str">
        <x:v>F0823</x:v>
      </x:c>
      <x:c r="E342" s="138" t="n">
        <x:v>200</x:v>
      </x:c>
      <x:c r="F342" s="138" t="str">
        <x:v>g</x:v>
      </x:c>
      <x:c r="G342" s="138" t="str"/>
      <x:c r="H342" s="139" t="n">
        <x:v>700</x:v>
      </x:c>
      <x:c r="I342" s="139" t="n">
        <x:v>22</x:v>
      </x:c>
      <x:c r="J342" s="139" t="n">
        <x:v>136</x:v>
      </x:c>
      <x:c r="K342" s="139" t="n">
        <x:v>6</x:v>
      </x:c>
      <x:c r="L342" s="139" t="n">
        <x:v>14</x:v>
      </x:c>
      <x:c r="M342" s="139" t="n">
        <x:v>0.1</x:v>
      </x:c>
      <x:c r="N342" s="139" t="n">
        <x:v>0.796</x:v>
      </x:c>
    </x:row>
    <x:row r="343">
      <x:c r="A343" s="137" t="str">
        <x:v>BR-043-I09</x:v>
      </x:c>
      <x:c r="B343" s="137" t="str">
        <x:v>BR-043-V1</x:v>
      </x:c>
      <x:c r="C343" s="137" t="n">
        <x:v>9</x:v>
      </x:c>
      <x:c r="D343" s="138" t="str">
        <x:v>F0494</x:v>
      </x:c>
      <x:c r="E343" s="138" t="n">
        <x:v>50</x:v>
      </x:c>
      <x:c r="F343" s="138" t="str">
        <x:v>g</x:v>
      </x:c>
      <x:c r="G343" s="138" t="str">
        <x:v>plus etwas mehr zum Bestreuen</x:v>
      </x:c>
      <x:c r="H343" s="139" t="n">
        <x:v>185</x:v>
      </x:c>
      <x:c r="I343" s="139" t="n">
        <x:v>6.75</x:v>
      </x:c>
      <x:c r="J343" s="139" t="n">
        <x:v>29.35</x:v>
      </x:c>
      <x:c r="K343" s="139" t="n">
        <x:v>3.5</x:v>
      </x:c>
      <x:c r="L343" s="139" t="n">
        <x:v>5</x:v>
      </x:c>
      <x:c r="M343" s="139" t="n">
        <x:v>0.005</x:v>
      </x:c>
      <x:c r="N343" s="139" t="n">
        <x:v>0.099</x:v>
      </x:c>
    </x:row>
    <x:row r="344">
      <x:c r="A344" s="137" t="str">
        <x:v>BR-043-I10</x:v>
      </x:c>
      <x:c r="B344" s="137" t="str">
        <x:v>BR-043-V1</x:v>
      </x:c>
      <x:c r="C344" s="137" t="n">
        <x:v>10</x:v>
      </x:c>
      <x:c r="D344" s="138" t="str">
        <x:v>F0042</x:v>
      </x:c>
      <x:c r="E344" s="138" t="n">
        <x:v>5</x:v>
      </x:c>
      <x:c r="F344" s="138" t="str">
        <x:v>g</x:v>
      </x:c>
      <x:c r="G344" s="138" t="str"/>
      <x:c r="H344" s="139" t="n">
        <x:v>12.5</x:v>
      </x:c>
      <x:c r="I344" s="139" t="n">
        <x:v>0.4</x:v>
      </x:c>
      <x:c r="J344" s="139" t="n">
        <x:v>2.25</x:v>
      </x:c>
      <x:c r="K344" s="139" t="n">
        <x:v>0.4</x:v>
      </x:c>
      <x:c r="L344" s="139" t="n">
        <x:v>1</x:v>
      </x:c>
      <x:c r="M344" s="139" t="n">
        <x:v>0.010000000000000002</x:v>
      </x:c>
      <x:c r="N344" s="139" t="n">
        <x:v>0.012900000000000002</x:v>
      </x:c>
    </x:row>
    <x:row r="345">
      <x:c r="A345" s="137" t="str">
        <x:v>BR-043-I11</x:v>
      </x:c>
      <x:c r="B345" s="137" t="str">
        <x:v>BR-043-V1</x:v>
      </x:c>
      <x:c r="C345" s="137" t="n">
        <x:v>11</x:v>
      </x:c>
      <x:c r="D345" s="138" t="str">
        <x:v>F0066</x:v>
      </x:c>
      <x:c r="E345" s="138" t="n">
        <x:v>5</x:v>
      </x:c>
      <x:c r="F345" s="138" t="str">
        <x:v>g</x:v>
      </x:c>
      <x:c r="G345" s="138" t="str"/>
      <x:c r="H345" s="139" t="n">
        <x:v>1.75</x:v>
      </x:c>
      <x:c r="I345" s="139" t="n">
        <x:v>0.1</x:v>
      </x:c>
      <x:c r="J345" s="139" t="n">
        <x:v>0.25</x:v>
      </x:c>
      <x:c r="K345" s="139" t="n">
        <x:v>0.020000000000000004</x:v>
      </x:c>
      <x:c r="L345" s="139" t="n">
        <x:v>0.125</x:v>
      </x:c>
      <x:c r="M345" s="139" t="n">
        <x:v>0.003</x:v>
      </x:c>
      <x:c r="N345" s="139" t="n">
        <x:v>0.017900000000000003</x:v>
      </x:c>
    </x:row>
    <x:row r="346">
      <x:c r="A346" s="137" t="str">
        <x:v>BR-043-I12</x:v>
      </x:c>
      <x:c r="B346" s="137" t="str">
        <x:v>BR-043-V1</x:v>
      </x:c>
      <x:c r="C346" s="137" t="n">
        <x:v>12</x:v>
      </x:c>
      <x:c r="D346" s="138" t="str">
        <x:v>F0182</x:v>
      </x:c>
      <x:c r="E346" s="138" t="n">
        <x:v>5</x:v>
      </x:c>
      <x:c r="F346" s="138" t="str">
        <x:v>g</x:v>
      </x:c>
      <x:c r="G346" s="138" t="str"/>
      <x:c r="H346" s="139" t="n">
        <x:v>12.5</x:v>
      </x:c>
      <x:c r="I346" s="139" t="n">
        <x:v>0.4</x:v>
      </x:c>
      <x:c r="J346" s="139" t="n">
        <x:v>2.25</x:v>
      </x:c>
      <x:c r="K346" s="139" t="n">
        <x:v>0.4</x:v>
      </x:c>
      <x:c r="L346" s="139" t="n">
        <x:v>1</x:v>
      </x:c>
      <x:c r="M346" s="139" t="n">
        <x:v>0.010000000000000002</x:v>
      </x:c>
      <x:c r="N346" s="139" t="n">
        <x:v>0.012900000000000002</x:v>
      </x:c>
    </x:row>
    <x:row r="347">
      <x:c r="A347" s="137" t="str">
        <x:v>BR-043-I13</x:v>
      </x:c>
      <x:c r="B347" s="137" t="str">
        <x:v>BR-043-V1</x:v>
      </x:c>
      <x:c r="C347" s="137" t="n">
        <x:v>13</x:v>
      </x:c>
      <x:c r="D347" s="138" t="str">
        <x:v>F0078</x:v>
      </x:c>
      <x:c r="E347" s="138" t="n">
        <x:v>100</x:v>
      </x:c>
      <x:c r="F347" s="138" t="str">
        <x:v>g</x:v>
      </x:c>
      <x:c r="G347" s="138" t="str"/>
      <x:c r="H347" s="139" t="n">
        <x:v>55</x:v>
      </x:c>
      <x:c r="I347" s="139" t="n">
        <x:v>0.7</x:v>
      </x:c>
      <x:c r="J347" s="139" t="n">
        <x:v>12</x:v>
      </x:c>
      <x:c r="K347" s="139" t="n">
        <x:v>0.3</x:v>
      </x:c>
      <x:c r="L347" s="139" t="n">
        <x:v>2.5</x:v>
      </x:c>
      <x:c r="M347" s="139" t="n">
        <x:v>0.02</x:v>
      </x:c>
      <x:c r="N347" s="139" t="n">
        <x:v>0.498</x:v>
      </x:c>
    </x:row>
    <x:row r="348">
      <x:c r="A348" s="137" t="str">
        <x:v>BR-043-I14</x:v>
      </x:c>
      <x:c r="B348" s="137" t="str">
        <x:v>BR-043-V1</x:v>
      </x:c>
      <x:c r="C348" s="137" t="n">
        <x:v>14</x:v>
      </x:c>
      <x:c r="D348" s="138" t="str">
        <x:v>F0661</x:v>
      </x:c>
      <x:c r="E348" s="138" t="n">
        <x:v>30</x:v>
      </x:c>
      <x:c r="F348" s="138" t="str">
        <x:v>ml</x:v>
      </x:c>
      <x:c r="G348" s="138" t="str"/>
      <x:c r="H348" s="139" t="n">
        <x:v>174</x:v>
      </x:c>
      <x:c r="I348" s="139" t="n">
        <x:v>6</x:v>
      </x:c>
      <x:c r="J348" s="139" t="n">
        <x:v>3.5999999999999996</x:v>
      </x:c>
      <x:c r="K348" s="139" t="n">
        <x:v>15</x:v>
      </x:c>
      <x:c r="L348" s="139" t="n">
        <x:v>3</x:v>
      </x:c>
      <x:c r="M348" s="139" t="n">
        <x:v>0.006</x:v>
      </x:c>
      <x:c r="N348" s="139" t="n">
        <x:v>0.1794</x:v>
      </x:c>
    </x:row>
    <x:row r="349">
      <x:c r="A349" s="137" t="str">
        <x:v>BR-044-I01</x:v>
      </x:c>
      <x:c r="B349" s="137" t="str">
        <x:v>BR-044-V1</x:v>
      </x:c>
      <x:c r="C349" s="137" t="n">
        <x:v>1</x:v>
      </x:c>
      <x:c r="D349" s="138" t="str">
        <x:v>F0578</x:v>
      </x:c>
      <x:c r="E349" s="138" t="n">
        <x:v>290</x:v>
      </x:c>
      <x:c r="F349" s="138" t="str">
        <x:v>g</x:v>
      </x:c>
      <x:c r="G349" s="138" t="str">
        <x:v>in natürlichem Saft, abgetropft</x:v>
      </x:c>
      <x:c r="H349" s="139" t="n">
        <x:v>101.5</x:v>
      </x:c>
      <x:c r="I349" s="139" t="n">
        <x:v>5.8</x:v>
      </x:c>
      <x:c r="J349" s="139" t="n">
        <x:v>14.5</x:v>
      </x:c>
      <x:c r="K349" s="139" t="n">
        <x:v>1.16</x:v>
      </x:c>
      <x:c r="L349" s="139" t="n">
        <x:v>7.25</x:v>
      </x:c>
      <x:c r="M349" s="139" t="n">
        <x:v>0.174</x:v>
      </x:c>
      <x:c r="N349" s="139" t="n">
        <x:v>1.0382</x:v>
      </x:c>
    </x:row>
    <x:row r="350">
      <x:c r="A350" s="137" t="str">
        <x:v>BR-044-I02</x:v>
      </x:c>
      <x:c r="B350" s="137" t="str">
        <x:v>BR-044-V1</x:v>
      </x:c>
      <x:c r="C350" s="137" t="n">
        <x:v>2</x:v>
      </x:c>
      <x:c r="D350" s="138" t="str">
        <x:v>F0504</x:v>
      </x:c>
      <x:c r="E350" s="138" t="n">
        <x:v>180</x:v>
      </x:c>
      <x:c r="F350" s="138" t="str">
        <x:v>g</x:v>
      </x:c>
      <x:c r="G350" s="138" t="str">
        <x:v>Schale abgerieben, Saft ausgepresst</x:v>
      </x:c>
      <x:c r="H350" s="139" t="n">
        <x:v>84.60000000000001</x:v>
      </x:c>
      <x:c r="I350" s="139" t="n">
        <x:v>1.62</x:v>
      </x:c>
      <x:c r="J350" s="139" t="n">
        <x:v>14.940000000000001</x:v>
      </x:c>
      <x:c r="K350" s="139" t="n">
        <x:v>0.18000000000000002</x:v>
      </x:c>
      <x:c r="L350" s="139" t="n">
        <x:v>4.32</x:v>
      </x:c>
      <x:c r="M350" s="139" t="n">
        <x:v>0.018000000000000002</x:v>
      </x:c>
      <x:c r="N350" s="139" t="n">
        <x:v>0.4482</x:v>
      </x:c>
    </x:row>
    <x:row r="351">
      <x:c r="A351" s="137" t="str">
        <x:v>BR-044-I03</x:v>
      </x:c>
      <x:c r="B351" s="137" t="str">
        <x:v>BR-044-V1</x:v>
      </x:c>
      <x:c r="C351" s="137" t="n">
        <x:v>3</x:v>
      </x:c>
      <x:c r="D351" s="138" t="str">
        <x:v>F0740</x:v>
      </x:c>
      <x:c r="E351" s="138" t="n">
        <x:v>30</x:v>
      </x:c>
      <x:c r="F351" s="138" t="str">
        <x:v>ml</x:v>
      </x:c>
      <x:c r="G351" s="138" t="str"/>
      <x:c r="H351" s="139" t="n">
        <x:v>178.5</x:v>
      </x:c>
      <x:c r="I351" s="139" t="n">
        <x:v>5.1</x:v>
      </x:c>
      <x:c r="J351" s="139" t="n">
        <x:v>3</x:v>
      </x:c>
      <x:c r="K351" s="139" t="n">
        <x:v>16.2</x:v>
      </x:c>
      <x:c r="L351" s="139" t="n">
        <x:v>2.79</x:v>
      </x:c>
      <x:c r="M351" s="139" t="n">
        <x:v>0.09</x:v>
      </x:c>
      <x:c r="N351" s="139" t="n">
        <x:v>0.34900000000000003</x:v>
      </x:c>
    </x:row>
    <x:row r="352">
      <x:c r="A352" s="137" t="str">
        <x:v>BR-044-I04</x:v>
      </x:c>
      <x:c r="B352" s="137" t="str">
        <x:v>BR-044-V1</x:v>
      </x:c>
      <x:c r="C352" s="137" t="n">
        <x:v>4</x:v>
      </x:c>
      <x:c r="D352" s="138" t="str">
        <x:v>F0494</x:v>
      </x:c>
      <x:c r="E352" s="138" t="n">
        <x:v>350</x:v>
      </x:c>
      <x:c r="F352" s="138" t="str">
        <x:v>g</x:v>
      </x:c>
      <x:c r="G352" s="138" t="str"/>
      <x:c r="H352" s="139" t="n">
        <x:v>1295</x:v>
      </x:c>
      <x:c r="I352" s="139" t="n">
        <x:v>47.25</x:v>
      </x:c>
      <x:c r="J352" s="139" t="n">
        <x:v>205.45000000000002</x:v>
      </x:c>
      <x:c r="K352" s="139" t="n">
        <x:v>24.5</x:v>
      </x:c>
      <x:c r="L352" s="139" t="n">
        <x:v>35</x:v>
      </x:c>
      <x:c r="M352" s="139" t="n">
        <x:v>0.035</x:v>
      </x:c>
      <x:c r="N352" s="139" t="n">
        <x:v>0.693</x:v>
      </x:c>
    </x:row>
    <x:row r="353">
      <x:c r="A353" s="137" t="str">
        <x:v>BR-044-I05</x:v>
      </x:c>
      <x:c r="B353" s="137" t="str">
        <x:v>BR-044-V1</x:v>
      </x:c>
      <x:c r="C353" s="137" t="n">
        <x:v>5</x:v>
      </x:c>
      <x:c r="D353" s="138" t="str">
        <x:v>F0289</x:v>
      </x:c>
      <x:c r="E353" s="138" t="n">
        <x:v>25</x:v>
      </x:c>
      <x:c r="F353" s="138" t="str">
        <x:v>g</x:v>
      </x:c>
      <x:c r="G353" s="138" t="str"/>
      <x:c r="H353" s="139" t="n">
        <x:v>145</x:v>
      </x:c>
      <x:c r="I353" s="139" t="n">
        <x:v>5</x:v>
      </x:c>
      <x:c r="J353" s="139" t="n">
        <x:v>3</x:v>
      </x:c>
      <x:c r="K353" s="139" t="n">
        <x:v>12.5</x:v>
      </x:c>
      <x:c r="L353" s="139" t="n">
        <x:v>2.5</x:v>
      </x:c>
      <x:c r="M353" s="139" t="n">
        <x:v>0.005</x:v>
      </x:c>
      <x:c r="N353" s="139" t="n">
        <x:v>0.1495</x:v>
      </x:c>
    </x:row>
    <x:row r="354">
      <x:c r="A354" s="137" t="str">
        <x:v>BR-044-I06</x:v>
      </x:c>
      <x:c r="B354" s="137" t="str">
        <x:v>BR-044-V1</x:v>
      </x:c>
      <x:c r="C354" s="137" t="n">
        <x:v>6</x:v>
      </x:c>
      <x:c r="D354" s="138" t="str">
        <x:v>F0723</x:v>
      </x:c>
      <x:c r="E354" s="138" t="n">
        <x:v>25</x:v>
      </x:c>
      <x:c r="F354" s="138" t="str">
        <x:v>g</x:v>
      </x:c>
      <x:c r="G354" s="138" t="str"/>
      <x:c r="H354" s="139" t="n">
        <x:v>145</x:v>
      </x:c>
      <x:c r="I354" s="139" t="n">
        <x:v>5</x:v>
      </x:c>
      <x:c r="J354" s="139" t="n">
        <x:v>3</x:v>
      </x:c>
      <x:c r="K354" s="139" t="n">
        <x:v>12.5</x:v>
      </x:c>
      <x:c r="L354" s="139" t="n">
        <x:v>2.5</x:v>
      </x:c>
      <x:c r="M354" s="139" t="n">
        <x:v>0.005</x:v>
      </x:c>
      <x:c r="N354" s="139" t="n">
        <x:v>0.1495</x:v>
      </x:c>
    </x:row>
    <x:row r="355">
      <x:c r="A355" s="137" t="str">
        <x:v>BR-044-I07</x:v>
      </x:c>
      <x:c r="B355" s="137" t="str">
        <x:v>BR-044-V1</x:v>
      </x:c>
      <x:c r="C355" s="137" t="n">
        <x:v>7</x:v>
      </x:c>
      <x:c r="D355" s="138" t="str">
        <x:v>F0584</x:v>
      </x:c>
      <x:c r="E355" s="138" t="n">
        <x:v>25</x:v>
      </x:c>
      <x:c r="F355" s="138" t="str">
        <x:v>g</x:v>
      </x:c>
      <x:c r="G355" s="138" t="str"/>
      <x:c r="H355" s="139" t="n">
        <x:v>145</x:v>
      </x:c>
      <x:c r="I355" s="139" t="n">
        <x:v>5</x:v>
      </x:c>
      <x:c r="J355" s="139" t="n">
        <x:v>3</x:v>
      </x:c>
      <x:c r="K355" s="139" t="n">
        <x:v>12.5</x:v>
      </x:c>
      <x:c r="L355" s="139" t="n">
        <x:v>2.5</x:v>
      </x:c>
      <x:c r="M355" s="139" t="n">
        <x:v>0.005</x:v>
      </x:c>
      <x:c r="N355" s="139" t="n">
        <x:v>0.1495</x:v>
      </x:c>
    </x:row>
    <x:row r="356">
      <x:c r="A356" s="137" t="str">
        <x:v>BR-044-I08</x:v>
      </x:c>
      <x:c r="B356" s="137" t="str">
        <x:v>BR-044-V1</x:v>
      </x:c>
      <x:c r="C356" s="137" t="n">
        <x:v>8</x:v>
      </x:c>
      <x:c r="D356" s="138" t="str">
        <x:v>F0554</x:v>
      </x:c>
      <x:c r="E356" s="138" t="n">
        <x:v>100</x:v>
      </x:c>
      <x:c r="F356" s="138" t="str">
        <x:v>g</x:v>
      </x:c>
      <x:c r="G356" s="138" t="str"/>
      <x:c r="H356" s="139" t="n">
        <x:v>90</x:v>
      </x:c>
      <x:c r="I356" s="139" t="n">
        <x:v>9</x:v>
      </x:c>
      <x:c r="J356" s="139" t="n">
        <x:v>4</x:v>
      </x:c>
      <x:c r="K356" s="139" t="n">
        <x:v>4</x:v>
      </x:c>
      <x:c r="L356" s="139" t="n">
        <x:v>0</x:v>
      </x:c>
      <x:c r="M356" s="139" t="n">
        <x:v>0.3</x:v>
      </x:c>
      <x:c r="N356" s="139" t="n">
        <x:v>0.35800000000000004</x:v>
      </x:c>
    </x:row>
    <x:row r="357">
      <x:c r="A357" s="137" t="str">
        <x:v>BR-045-I01</x:v>
      </x:c>
      <x:c r="B357" s="137" t="str">
        <x:v>BR-045-V1</x:v>
      </x:c>
      <x:c r="C357" s="137" t="n">
        <x:v>1</x:v>
      </x:c>
      <x:c r="D357" s="138" t="str">
        <x:v>F0663</x:v>
      </x:c>
      <x:c r="E357" s="138" t="n">
        <x:v>50</x:v>
      </x:c>
      <x:c r="F357" s="138" t="str">
        <x:v>g</x:v>
      </x:c>
      <x:c r="G357" s="138" t="str"/>
      <x:c r="H357" s="139" t="n">
        <x:v>175</x:v>
      </x:c>
      <x:c r="I357" s="139" t="n">
        <x:v>5.5</x:v>
      </x:c>
      <x:c r="J357" s="139" t="n">
        <x:v>34</x:v>
      </x:c>
      <x:c r="K357" s="139" t="n">
        <x:v>1.5</x:v>
      </x:c>
      <x:c r="L357" s="139" t="n">
        <x:v>3.5</x:v>
      </x:c>
      <x:c r="M357" s="139" t="n">
        <x:v>0.025</x:v>
      </x:c>
      <x:c r="N357" s="139" t="n">
        <x:v>0.199</x:v>
      </x:c>
    </x:row>
    <x:row r="358">
      <x:c r="A358" s="137" t="str">
        <x:v>BR-045-I02</x:v>
      </x:c>
      <x:c r="B358" s="137" t="str">
        <x:v>BR-045-V1</x:v>
      </x:c>
      <x:c r="C358" s="137" t="n">
        <x:v>2</x:v>
      </x:c>
      <x:c r="D358" s="138" t="str">
        <x:v>F0295</x:v>
      </x:c>
      <x:c r="E358" s="138" t="n">
        <x:v>50</x:v>
      </x:c>
      <x:c r="F358" s="138" t="str">
        <x:v>g</x:v>
      </x:c>
      <x:c r="G358" s="138" t="str"/>
      <x:c r="H358" s="139" t="n">
        <x:v>175</x:v>
      </x:c>
      <x:c r="I358" s="139" t="n">
        <x:v>5.5</x:v>
      </x:c>
      <x:c r="J358" s="139" t="n">
        <x:v>34</x:v>
      </x:c>
      <x:c r="K358" s="139" t="n">
        <x:v>1.5</x:v>
      </x:c>
      <x:c r="L358" s="139" t="n">
        <x:v>3.5</x:v>
      </x:c>
      <x:c r="M358" s="139" t="n">
        <x:v>0.025</x:v>
      </x:c>
      <x:c r="N358" s="139" t="n">
        <x:v>0.199</x:v>
      </x:c>
    </x:row>
    <x:row r="359">
      <x:c r="A359" s="137" t="str">
        <x:v>BR-045-I03</x:v>
      </x:c>
      <x:c r="B359" s="137" t="str">
        <x:v>BR-045-V1</x:v>
      </x:c>
      <x:c r="C359" s="137" t="n">
        <x:v>3</x:v>
      </x:c>
      <x:c r="D359" s="138" t="str">
        <x:v>F0262</x:v>
      </x:c>
      <x:c r="E359" s="138" t="n">
        <x:v>120</x:v>
      </x:c>
      <x:c r="F359" s="138" t="str">
        <x:v>g</x:v>
      </x:c>
      <x:c r="G359" s="138" t="str">
        <x:v>getrennt</x:v>
      </x:c>
      <x:c r="H359" s="139" t="n">
        <x:v>42</x:v>
      </x:c>
      <x:c r="I359" s="139" t="n">
        <x:v>2.4</x:v>
      </x:c>
      <x:c r="J359" s="139" t="n">
        <x:v>6</x:v>
      </x:c>
      <x:c r="K359" s="139" t="n">
        <x:v>0.48</x:v>
      </x:c>
      <x:c r="L359" s="139" t="n">
        <x:v>3</x:v>
      </x:c>
      <x:c r="M359" s="139" t="n">
        <x:v>0.072</x:v>
      </x:c>
      <x:c r="N359" s="139" t="n">
        <x:v>0.42960000000000004</x:v>
      </x:c>
    </x:row>
    <x:row r="360">
      <x:c r="A360" s="137" t="str">
        <x:v>BR-045-I04</x:v>
      </x:c>
      <x:c r="B360" s="137" t="str">
        <x:v>BR-045-V1</x:v>
      </x:c>
      <x:c r="C360" s="137" t="n">
        <x:v>4</x:v>
      </x:c>
      <x:c r="D360" s="138" t="str">
        <x:v>F0676</x:v>
      </x:c>
      <x:c r="E360" s="138" t="n">
        <x:v>150</x:v>
      </x:c>
      <x:c r="F360" s="138" t="str">
        <x:v>ml</x:v>
      </x:c>
      <x:c r="G360" s="138" t="str"/>
      <x:c r="H360" s="139" t="n">
        <x:v>135</x:v>
      </x:c>
      <x:c r="I360" s="139" t="n">
        <x:v>13.5</x:v>
      </x:c>
      <x:c r="J360" s="139" t="n">
        <x:v>6</x:v>
      </x:c>
      <x:c r="K360" s="139" t="n">
        <x:v>6</x:v>
      </x:c>
      <x:c r="L360" s="139" t="n">
        <x:v>0</x:v>
      </x:c>
      <x:c r="M360" s="139" t="n">
        <x:v>0.44999999999999996</x:v>
      </x:c>
      <x:c r="N360" s="139" t="n">
        <x:v>0.537</x:v>
      </x:c>
    </x:row>
    <x:row r="361">
      <x:c r="A361" s="137" t="str">
        <x:v>BR-045-I05</x:v>
      </x:c>
      <x:c r="B361" s="137" t="str">
        <x:v>BR-045-V1</x:v>
      </x:c>
      <x:c r="C361" s="137" t="n">
        <x:v>5</x:v>
      </x:c>
      <x:c r="D361" s="138" t="str">
        <x:v>F0065</x:v>
      </x:c>
      <x:c r="E361" s="138" t="n">
        <x:v>30</x:v>
      </x:c>
      <x:c r="F361" s="138" t="str">
        <x:v>g</x:v>
      </x:c>
      <x:c r="G361" s="138" t="str">
        <x:v>fettarmer Joghurt oder Frischkäse zum Servieren</x:v>
      </x:c>
      <x:c r="H361" s="139" t="n">
        <x:v>10.5</x:v>
      </x:c>
      <x:c r="I361" s="139" t="n">
        <x:v>0.6</x:v>
      </x:c>
      <x:c r="J361" s="139" t="n">
        <x:v>1.5</x:v>
      </x:c>
      <x:c r="K361" s="139" t="n">
        <x:v>0.12</x:v>
      </x:c>
      <x:c r="L361" s="139" t="n">
        <x:v>0.75</x:v>
      </x:c>
      <x:c r="M361" s="139" t="n">
        <x:v>0.018</x:v>
      </x:c>
      <x:c r="N361" s="139" t="n">
        <x:v>0.10740000000000001</x:v>
      </x:c>
    </x:row>
    <x:row r="362">
      <x:c r="A362" s="137" t="str">
        <x:v>BR-046-I01</x:v>
      </x:c>
      <x:c r="B362" s="137" t="str">
        <x:v>BR-046-V1</x:v>
      </x:c>
      <x:c r="C362" s="137" t="n">
        <x:v>1</x:v>
      </x:c>
      <x:c r="D362" s="138" t="str">
        <x:v>F0598</x:v>
      </x:c>
      <x:c r="E362" s="138" t="n">
        <x:v>100</x:v>
      </x:c>
      <x:c r="F362" s="138" t="str">
        <x:v>g</x:v>
      </x:c>
      <x:c r="G362" s="138" t="str"/>
      <x:c r="H362" s="139" t="n">
        <x:v>55</x:v>
      </x:c>
      <x:c r="I362" s="139" t="n">
        <x:v>0.7</x:v>
      </x:c>
      <x:c r="J362" s="139" t="n">
        <x:v>12</x:v>
      </x:c>
      <x:c r="K362" s="139" t="n">
        <x:v>0.3</x:v>
      </x:c>
      <x:c r="L362" s="139" t="n">
        <x:v>2.5</x:v>
      </x:c>
      <x:c r="M362" s="139" t="n">
        <x:v>0.02</x:v>
      </x:c>
      <x:c r="N362" s="139" t="n">
        <x:v>0.498</x:v>
      </x:c>
    </x:row>
    <x:row r="363">
      <x:c r="A363" s="137" t="str">
        <x:v>BR-046-I02</x:v>
      </x:c>
      <x:c r="B363" s="137" t="str">
        <x:v>BR-046-V1</x:v>
      </x:c>
      <x:c r="C363" s="137" t="n">
        <x:v>2</x:v>
      </x:c>
      <x:c r="D363" s="138" t="str">
        <x:v>F0504</x:v>
      </x:c>
      <x:c r="E363" s="138" t="n">
        <x:v>180</x:v>
      </x:c>
      <x:c r="F363" s="138" t="str">
        <x:v>g</x:v>
      </x:c>
      <x:c r="G363" s="138" t="str">
        <x:v>½ in Scheiben geschnitten und ½ Saft ausgepresst</x:v>
      </x:c>
      <x:c r="H363" s="139" t="n">
        <x:v>84.60000000000001</x:v>
      </x:c>
      <x:c r="I363" s="139" t="n">
        <x:v>1.62</x:v>
      </x:c>
      <x:c r="J363" s="139" t="n">
        <x:v>14.940000000000001</x:v>
      </x:c>
      <x:c r="K363" s="139" t="n">
        <x:v>0.18000000000000002</x:v>
      </x:c>
      <x:c r="L363" s="139" t="n">
        <x:v>4.32</x:v>
      </x:c>
      <x:c r="M363" s="139" t="n">
        <x:v>0.018000000000000002</x:v>
      </x:c>
      <x:c r="N363" s="139" t="n">
        <x:v>0.4482</x:v>
      </x:c>
    </x:row>
    <x:row r="364">
      <x:c r="A364" s="137" t="str">
        <x:v>BR-046-I03</x:v>
      </x:c>
      <x:c r="B364" s="137" t="str">
        <x:v>BR-046-V1</x:v>
      </x:c>
      <x:c r="C364" s="137" t="n">
        <x:v>3</x:v>
      </x:c>
      <x:c r="D364" s="138" t="str">
        <x:v>F0570</x:v>
      </x:c>
      <x:c r="E364" s="138" t="n">
        <x:v>150</x:v>
      </x:c>
      <x:c r="F364" s="138" t="str">
        <x:v>g</x:v>
      </x:c>
      <x:c r="G364" s="138" t="str"/>
      <x:c r="H364" s="139" t="n">
        <x:v>525</x:v>
      </x:c>
      <x:c r="I364" s="139" t="n">
        <x:v>16.5</x:v>
      </x:c>
      <x:c r="J364" s="139" t="n">
        <x:v>102</x:v>
      </x:c>
      <x:c r="K364" s="139" t="n">
        <x:v>4.5</x:v>
      </x:c>
      <x:c r="L364" s="139" t="n">
        <x:v>10.5</x:v>
      </x:c>
      <x:c r="M364" s="139" t="n">
        <x:v>0.07500000000000001</x:v>
      </x:c>
      <x:c r="N364" s="139" t="n">
        <x:v>0.597</x:v>
      </x:c>
    </x:row>
    <x:row r="365">
      <x:c r="A365" s="137" t="str">
        <x:v>BR-046-I04</x:v>
      </x:c>
      <x:c r="B365" s="137" t="str">
        <x:v>BR-046-V1</x:v>
      </x:c>
      <x:c r="C365" s="137" t="n">
        <x:v>4</x:v>
      </x:c>
      <x:c r="D365" s="138" t="str">
        <x:v>F0451</x:v>
      </x:c>
      <x:c r="E365" s="138" t="n">
        <x:v>100</x:v>
      </x:c>
      <x:c r="F365" s="138" t="str">
        <x:v>ml</x:v>
      </x:c>
      <x:c r="G365" s="138" t="str"/>
      <x:c r="H365" s="139" t="n">
        <x:v>90</x:v>
      </x:c>
      <x:c r="I365" s="139" t="n">
        <x:v>9</x:v>
      </x:c>
      <x:c r="J365" s="139" t="n">
        <x:v>4</x:v>
      </x:c>
      <x:c r="K365" s="139" t="n">
        <x:v>4</x:v>
      </x:c>
      <x:c r="L365" s="139" t="n">
        <x:v>0</x:v>
      </x:c>
      <x:c r="M365" s="139" t="n">
        <x:v>0.3</x:v>
      </x:c>
      <x:c r="N365" s="139" t="n">
        <x:v>0.35800000000000004</x:v>
      </x:c>
    </x:row>
    <x:row r="366">
      <x:c r="A366" s="137" t="str">
        <x:v>BR-046-I05</x:v>
      </x:c>
      <x:c r="B366" s="137" t="str">
        <x:v>BR-046-V1</x:v>
      </x:c>
      <x:c r="C366" s="137" t="n">
        <x:v>5</x:v>
      </x:c>
      <x:c r="D366" s="138" t="str">
        <x:v>F0044</x:v>
      </x:c>
      <x:c r="E366" s="138" t="n">
        <x:v>60</x:v>
      </x:c>
      <x:c r="F366" s="138" t="str">
        <x:v>g</x:v>
      </x:c>
      <x:c r="G366" s="138" t="str">
        <x:v>in Scheiben geschnitten</x:v>
      </x:c>
      <x:c r="H366" s="139" t="n">
        <x:v>53.4</x:v>
      </x:c>
      <x:c r="I366" s="139" t="n">
        <x:v>0.66</x:v>
      </x:c>
      <x:c r="J366" s="139" t="n">
        <x:v>12.12</x:v>
      </x:c>
      <x:c r="K366" s="139" t="n">
        <x:v>0.18</x:v>
      </x:c>
      <x:c r="L366" s="139" t="n">
        <x:v>1.56</x:v>
      </x:c>
      <x:c r="M366" s="139" t="n">
        <x:v>0.006</x:v>
      </x:c>
      <x:c r="N366" s="139" t="n">
        <x:v>0.10740000000000001</x:v>
      </x:c>
    </x:row>
    <x:row r="367">
      <x:c r="A367" s="137" t="str">
        <x:v>BR-046-I06</x:v>
      </x:c>
      <x:c r="B367" s="137" t="str">
        <x:v>BR-046-V1</x:v>
      </x:c>
      <x:c r="C367" s="137" t="n">
        <x:v>6</x:v>
      </x:c>
      <x:c r="D367" s="138" t="str">
        <x:v>F0006</x:v>
      </x:c>
      <x:c r="E367" s="138" t="n">
        <x:v>30</x:v>
      </x:c>
      <x:c r="F367" s="138" t="str">
        <x:v>ml</x:v>
      </x:c>
      <x:c r="G367" s="138" t="str"/>
      <x:c r="H367" s="139" t="n">
        <x:v>265.2</x:v>
      </x:c>
      <x:c r="I367" s="139" t="n">
        <x:v>0</x:v>
      </x:c>
      <x:c r="J367" s="139" t="n">
        <x:v>0</x:v>
      </x:c>
      <x:c r="K367" s="139" t="n">
        <x:v>30</x:v>
      </x:c>
      <x:c r="L367" s="139" t="n">
        <x:v>0</x:v>
      </x:c>
      <x:c r="M367" s="139" t="n">
        <x:v>0</x:v>
      </x:c>
      <x:c r="N367" s="139" t="n">
        <x:v>0.26940000000000003</x:v>
      </x:c>
    </x:row>
    <x:row r="368">
      <x:c r="A368" s="137" t="str">
        <x:v>BR-046-I07</x:v>
      </x:c>
      <x:c r="B368" s="137" t="str">
        <x:v>BR-046-V1</x:v>
      </x:c>
      <x:c r="C368" s="137" t="n">
        <x:v>7</x:v>
      </x:c>
      <x:c r="D368" s="138" t="str">
        <x:v>F0324</x:v>
      </x:c>
      <x:c r="E368" s="138" t="n">
        <x:v>15</x:v>
      </x:c>
      <x:c r="F368" s="138" t="str">
        <x:v>ml</x:v>
      </x:c>
      <x:c r="G368" s="138" t="str"/>
      <x:c r="H368" s="139" t="n">
        <x:v>5.25</x:v>
      </x:c>
      <x:c r="I368" s="139" t="n">
        <x:v>0.3</x:v>
      </x:c>
      <x:c r="J368" s="139" t="n">
        <x:v>0.75</x:v>
      </x:c>
      <x:c r="K368" s="139" t="n">
        <x:v>0.06</x:v>
      </x:c>
      <x:c r="L368" s="139" t="n">
        <x:v>0.375</x:v>
      </x:c>
      <x:c r="M368" s="139" t="n">
        <x:v>0.009</x:v>
      </x:c>
      <x:c r="N368" s="139" t="n">
        <x:v>0.053700000000000005</x:v>
      </x:c>
    </x:row>
    <x:row r="369">
      <x:c r="A369" s="137" t="str">
        <x:v>BR-046-I08</x:v>
      </x:c>
      <x:c r="B369" s="137" t="str">
        <x:v>BR-046-V1</x:v>
      </x:c>
      <x:c r="C369" s="137" t="n">
        <x:v>8</x:v>
      </x:c>
      <x:c r="D369" s="138" t="str">
        <x:v>F0150</x:v>
      </x:c>
      <x:c r="E369" s="138" t="n">
        <x:v>15</x:v>
      </x:c>
      <x:c r="F369" s="138" t="str">
        <x:v>ml</x:v>
      </x:c>
      <x:c r="G369" s="138" t="str"/>
      <x:c r="H369" s="139" t="n">
        <x:v>72.89999999999999</x:v>
      </x:c>
      <x:c r="I369" s="139" t="n">
        <x:v>2.475</x:v>
      </x:c>
      <x:c r="J369" s="139" t="n">
        <x:v>1.155</x:v>
      </x:c>
      <x:c r="K369" s="139" t="n">
        <x:v>4.6049999999999995</x:v>
      </x:c>
      <x:c r="L369" s="139" t="n">
        <x:v>5.159999999999999</x:v>
      </x:c>
      <x:c r="M369" s="139" t="n">
        <x:v>0.006</x:v>
      </x:c>
      <x:c r="N369" s="139" t="n">
        <x:v>0.1245</x:v>
      </x:c>
    </x:row>
    <x:row r="370">
      <x:c r="A370" s="137" t="str">
        <x:v>BR-047-I01</x:v>
      </x:c>
      <x:c r="B370" s="137" t="str">
        <x:v>BR-047-V1</x:v>
      </x:c>
      <x:c r="C370" s="137" t="n">
        <x:v>1</x:v>
      </x:c>
      <x:c r="D370" s="138" t="str">
        <x:v>F0497</x:v>
      </x:c>
      <x:c r="E370" s="138" t="n">
        <x:v>5</x:v>
      </x:c>
      <x:c r="F370" s="138" t="str">
        <x:v>g</x:v>
      </x:c>
      <x:c r="G370" s="138" t="str"/>
      <x:c r="H370" s="139" t="n">
        <x:v>44.2</x:v>
      </x:c>
      <x:c r="I370" s="139" t="n">
        <x:v>0</x:v>
      </x:c>
      <x:c r="J370" s="139" t="n">
        <x:v>0</x:v>
      </x:c>
      <x:c r="K370" s="139" t="n">
        <x:v>5</x:v>
      </x:c>
      <x:c r="L370" s="139" t="n">
        <x:v>0</x:v>
      </x:c>
      <x:c r="M370" s="139" t="n">
        <x:v>0</x:v>
      </x:c>
      <x:c r="N370" s="139" t="n">
        <x:v>0.05990000000000001</x:v>
      </x:c>
    </x:row>
    <x:row r="371">
      <x:c r="A371" s="137" t="str">
        <x:v>BR-047-I02</x:v>
      </x:c>
      <x:c r="B371" s="137" t="str">
        <x:v>BR-047-V1</x:v>
      </x:c>
      <x:c r="C371" s="137" t="n">
        <x:v>2</x:v>
      </x:c>
      <x:c r="D371" s="138" t="str">
        <x:v>F0766</x:v>
      </x:c>
      <x:c r="E371" s="138" t="n">
        <x:v>300</x:v>
      </x:c>
      <x:c r="F371" s="138" t="str">
        <x:v>g</x:v>
      </x:c>
      <x:c r="G371" s="138" t="str">
        <x:v>halbiert</x:v>
      </x:c>
      <x:c r="H371" s="139" t="n">
        <x:v>54</x:v>
      </x:c>
      <x:c r="I371" s="139" t="n">
        <x:v>2.7</x:v>
      </x:c>
      <x:c r="J371" s="139" t="n">
        <x:v>7.800000000000001</x:v>
      </x:c>
      <x:c r="K371" s="139" t="n">
        <x:v>0.6000000000000001</x:v>
      </x:c>
      <x:c r="L371" s="139" t="n">
        <x:v>3.9000000000000004</x:v>
      </x:c>
      <x:c r="M371" s="139" t="n">
        <x:v>0.03</x:v>
      </x:c>
      <x:c r="N371" s="139" t="n">
        <x:v>1.194</x:v>
      </x:c>
    </x:row>
    <x:row r="372">
      <x:c r="A372" s="137" t="str">
        <x:v>BR-047-I03</x:v>
      </x:c>
      <x:c r="B372" s="137" t="str">
        <x:v>BR-047-V1</x:v>
      </x:c>
      <x:c r="C372" s="137" t="n">
        <x:v>3</x:v>
      </x:c>
      <x:c r="D372" s="138" t="str">
        <x:v>F0402</x:v>
      </x:c>
      <x:c r="E372" s="138" t="n">
        <x:v>240</x:v>
      </x:c>
      <x:c r="F372" s="138" t="str">
        <x:v>g</x:v>
      </x:c>
      <x:c r="G372" s="138" t="str"/>
      <x:c r="H372" s="139" t="n">
        <x:v>84</x:v>
      </x:c>
      <x:c r="I372" s="139" t="n">
        <x:v>4.8</x:v>
      </x:c>
      <x:c r="J372" s="139" t="n">
        <x:v>12</x:v>
      </x:c>
      <x:c r="K372" s="139" t="n">
        <x:v>0.96</x:v>
      </x:c>
      <x:c r="L372" s="139" t="n">
        <x:v>6</x:v>
      </x:c>
      <x:c r="M372" s="139" t="n">
        <x:v>0.144</x:v>
      </x:c>
      <x:c r="N372" s="139" t="n">
        <x:v>0.8592000000000001</x:v>
      </x:c>
    </x:row>
    <x:row r="373">
      <x:c r="A373" s="137" t="str">
        <x:v>BR-047-I04</x:v>
      </x:c>
      <x:c r="B373" s="137" t="str">
        <x:v>BR-047-V1</x:v>
      </x:c>
      <x:c r="C373" s="137" t="n">
        <x:v>4</x:v>
      </x:c>
      <x:c r="D373" s="138" t="str">
        <x:v>F0517</x:v>
      </x:c>
      <x:c r="E373" s="138" t="n">
        <x:v>15</x:v>
      </x:c>
      <x:c r="F373" s="138" t="str">
        <x:v>ml</x:v>
      </x:c>
      <x:c r="G373" s="138" t="str"/>
      <x:c r="H373" s="139" t="n">
        <x:v>37.5</x:v>
      </x:c>
      <x:c r="I373" s="139" t="n">
        <x:v>1.2</x:v>
      </x:c>
      <x:c r="J373" s="139" t="n">
        <x:v>6.75</x:v>
      </x:c>
      <x:c r="K373" s="139" t="n">
        <x:v>1.2</x:v>
      </x:c>
      <x:c r="L373" s="139" t="n">
        <x:v>3</x:v>
      </x:c>
      <x:c r="M373" s="139" t="n">
        <x:v>0.03</x:v>
      </x:c>
      <x:c r="N373" s="139" t="n">
        <x:v>0.038700000000000005</x:v>
      </x:c>
    </x:row>
    <x:row r="374">
      <x:c r="A374" s="137" t="str">
        <x:v>BR-047-I05</x:v>
      </x:c>
      <x:c r="B374" s="137" t="str">
        <x:v>BR-047-V1</x:v>
      </x:c>
      <x:c r="C374" s="137" t="n">
        <x:v>5</x:v>
      </x:c>
      <x:c r="D374" s="138" t="str">
        <x:v>F0051</x:v>
      </x:c>
      <x:c r="E374" s="138" t="n">
        <x:v>15</x:v>
      </x:c>
      <x:c r="F374" s="138" t="str">
        <x:v>ml</x:v>
      </x:c>
      <x:c r="G374" s="138" t="str"/>
      <x:c r="H374" s="139" t="n">
        <x:v>5.25</x:v>
      </x:c>
      <x:c r="I374" s="139" t="n">
        <x:v>0.3</x:v>
      </x:c>
      <x:c r="J374" s="139" t="n">
        <x:v>0.75</x:v>
      </x:c>
      <x:c r="K374" s="139" t="n">
        <x:v>0.06</x:v>
      </x:c>
      <x:c r="L374" s="139" t="n">
        <x:v>0.375</x:v>
      </x:c>
      <x:c r="M374" s="139" t="n">
        <x:v>0.009</x:v>
      </x:c>
      <x:c r="N374" s="139" t="n">
        <x:v>0.053700000000000005</x:v>
      </x:c>
    </x:row>
    <x:row r="375">
      <x:c r="A375" s="137" t="str">
        <x:v>BR-048-I01</x:v>
      </x:c>
      <x:c r="B375" s="137" t="str">
        <x:v>BR-048-V1</x:v>
      </x:c>
      <x:c r="C375" s="137" t="n">
        <x:v>1</x:v>
      </x:c>
      <x:c r="D375" s="138" t="str">
        <x:v>F0494</x:v>
      </x:c>
      <x:c r="E375" s="138" t="n">
        <x:v>300</x:v>
      </x:c>
      <x:c r="F375" s="138" t="str">
        <x:v>g</x:v>
      </x:c>
      <x:c r="G375" s="138" t="str"/>
      <x:c r="H375" s="139" t="n">
        <x:v>1110</x:v>
      </x:c>
      <x:c r="I375" s="139" t="n">
        <x:v>40.5</x:v>
      </x:c>
      <x:c r="J375" s="139" t="n">
        <x:v>176.10000000000002</x:v>
      </x:c>
      <x:c r="K375" s="139" t="n">
        <x:v>21</x:v>
      </x:c>
      <x:c r="L375" s="139" t="n">
        <x:v>30</x:v>
      </x:c>
      <x:c r="M375" s="139" t="n">
        <x:v>0.03</x:v>
      </x:c>
      <x:c r="N375" s="139" t="n">
        <x:v>0.594</x:v>
      </x:c>
    </x:row>
    <x:row r="376">
      <x:c r="A376" s="137" t="str">
        <x:v>BR-048-I02</x:v>
      </x:c>
      <x:c r="B376" s="137" t="str">
        <x:v>BR-048-V1</x:v>
      </x:c>
      <x:c r="C376" s="137" t="n">
        <x:v>2</x:v>
      </x:c>
      <x:c r="D376" s="138" t="str">
        <x:v>F0003</x:v>
      </x:c>
      <x:c r="E376" s="138" t="n">
        <x:v>100</x:v>
      </x:c>
      <x:c r="F376" s="138" t="str">
        <x:v>g</x:v>
      </x:c>
      <x:c r="G376" s="138" t="str"/>
      <x:c r="H376" s="139" t="n">
        <x:v>35</x:v>
      </x:c>
      <x:c r="I376" s="139" t="n">
        <x:v>2</x:v>
      </x:c>
      <x:c r="J376" s="139" t="n">
        <x:v>5</x:v>
      </x:c>
      <x:c r="K376" s="139" t="n">
        <x:v>0.4</x:v>
      </x:c>
      <x:c r="L376" s="139" t="n">
        <x:v>2.5</x:v>
      </x:c>
      <x:c r="M376" s="139" t="n">
        <x:v>0.06</x:v>
      </x:c>
      <x:c r="N376" s="139" t="n">
        <x:v>0.35800000000000004</x:v>
      </x:c>
    </x:row>
    <x:row r="377">
      <x:c r="A377" s="137" t="str">
        <x:v>BR-048-I03</x:v>
      </x:c>
      <x:c r="B377" s="137" t="str">
        <x:v>BR-048-V1</x:v>
      </x:c>
      <x:c r="C377" s="137" t="n">
        <x:v>3</x:v>
      </x:c>
      <x:c r="D377" s="138" t="str">
        <x:v>F0810</x:v>
      </x:c>
      <x:c r="E377" s="138" t="n">
        <x:v>25</x:v>
      </x:c>
      <x:c r="F377" s="138" t="str">
        <x:v>g</x:v>
      </x:c>
      <x:c r="G377" s="138" t="str"/>
      <x:c r="H377" s="139" t="n">
        <x:v>8.75</x:v>
      </x:c>
      <x:c r="I377" s="139" t="n">
        <x:v>0.5</x:v>
      </x:c>
      <x:c r="J377" s="139" t="n">
        <x:v>1.25</x:v>
      </x:c>
      <x:c r="K377" s="139" t="n">
        <x:v>0.1</x:v>
      </x:c>
      <x:c r="L377" s="139" t="n">
        <x:v>0.625</x:v>
      </x:c>
      <x:c r="M377" s="139" t="n">
        <x:v>0.015</x:v>
      </x:c>
      <x:c r="N377" s="139" t="n">
        <x:v>0.08950000000000001</x:v>
      </x:c>
    </x:row>
    <x:row r="378">
      <x:c r="A378" s="137" t="str">
        <x:v>BR-048-I04</x:v>
      </x:c>
      <x:c r="B378" s="137" t="str">
        <x:v>BR-048-V1</x:v>
      </x:c>
      <x:c r="C378" s="137" t="n">
        <x:v>4</x:v>
      </x:c>
      <x:c r="D378" s="138" t="str">
        <x:v>F0591</x:v>
      </x:c>
      <x:c r="E378" s="138" t="n">
        <x:v>100</x:v>
      </x:c>
      <x:c r="F378" s="138" t="str">
        <x:v>g</x:v>
      </x:c>
      <x:c r="G378" s="138" t="str"/>
      <x:c r="H378" s="139" t="n">
        <x:v>35</x:v>
      </x:c>
      <x:c r="I378" s="139" t="n">
        <x:v>2</x:v>
      </x:c>
      <x:c r="J378" s="139" t="n">
        <x:v>5</x:v>
      </x:c>
      <x:c r="K378" s="139" t="n">
        <x:v>0.4</x:v>
      </x:c>
      <x:c r="L378" s="139" t="n">
        <x:v>2.5</x:v>
      </x:c>
      <x:c r="M378" s="139" t="n">
        <x:v>0.06</x:v>
      </x:c>
      <x:c r="N378" s="139" t="n">
        <x:v>0.35800000000000004</x:v>
      </x:c>
    </x:row>
    <x:row r="379">
      <x:c r="A379" s="137" t="str">
        <x:v>BR-048-I05</x:v>
      </x:c>
      <x:c r="B379" s="137" t="str">
        <x:v>BR-048-V1</x:v>
      </x:c>
      <x:c r="C379" s="137" t="n">
        <x:v>5</x:v>
      </x:c>
      <x:c r="D379" s="138" t="str">
        <x:v>F0016</x:v>
      </x:c>
      <x:c r="E379" s="138" t="n">
        <x:v>140</x:v>
      </x:c>
      <x:c r="F379" s="138" t="str">
        <x:v>g</x:v>
      </x:c>
      <x:c r="G379" s="138" t="str">
        <x:v>in Stücke geschnitten</x:v>
      </x:c>
      <x:c r="H379" s="139" t="n">
        <x:v>49</x:v>
      </x:c>
      <x:c r="I379" s="139" t="n">
        <x:v>2.8</x:v>
      </x:c>
      <x:c r="J379" s="139" t="n">
        <x:v>7</x:v>
      </x:c>
      <x:c r="K379" s="139" t="n">
        <x:v>0.5599999999999999</x:v>
      </x:c>
      <x:c r="L379" s="139" t="n">
        <x:v>3.5</x:v>
      </x:c>
      <x:c r="M379" s="139" t="n">
        <x:v>0.08399999999999999</x:v>
      </x:c>
      <x:c r="N379" s="139" t="n">
        <x:v>0.5012000000000001</x:v>
      </x:c>
    </x:row>
    <x:row r="380">
      <x:c r="A380" s="137" t="str">
        <x:v>BR-048-I06</x:v>
      </x:c>
      <x:c r="B380" s="137" t="str">
        <x:v>BR-048-V1</x:v>
      </x:c>
      <x:c r="C380" s="137" t="n">
        <x:v>6</x:v>
      </x:c>
      <x:c r="D380" s="138" t="str">
        <x:v>F0428</x:v>
      </x:c>
      <x:c r="E380" s="138" t="n">
        <x:v>50</x:v>
      </x:c>
      <x:c r="F380" s="138" t="str">
        <x:v>g</x:v>
      </x:c>
      <x:c r="G380" s="138" t="str"/>
      <x:c r="H380" s="139" t="n">
        <x:v>290</x:v>
      </x:c>
      <x:c r="I380" s="139" t="n">
        <x:v>10</x:v>
      </x:c>
      <x:c r="J380" s="139" t="n">
        <x:v>6</x:v>
      </x:c>
      <x:c r="K380" s="139" t="n">
        <x:v>25</x:v>
      </x:c>
      <x:c r="L380" s="139" t="n">
        <x:v>5</x:v>
      </x:c>
      <x:c r="M380" s="139" t="n">
        <x:v>0.01</x:v>
      </x:c>
      <x:c r="N380" s="139" t="n">
        <x:v>0.299</x:v>
      </x:c>
    </x:row>
    <x:row r="381">
      <x:c r="A381" s="137" t="str">
        <x:v>BR-049-I01</x:v>
      </x:c>
      <x:c r="B381" s="137" t="str">
        <x:v>BR-049-V1</x:v>
      </x:c>
      <x:c r="C381" s="137" t="n">
        <x:v>1</x:v>
      </x:c>
      <x:c r="D381" s="138" t="str">
        <x:v>F0494</x:v>
      </x:c>
      <x:c r="E381" s="138" t="n">
        <x:v>100</x:v>
      </x:c>
      <x:c r="F381" s="138" t="str">
        <x:v>g</x:v>
      </x:c>
      <x:c r="G381" s="138" t="str"/>
      <x:c r="H381" s="139" t="n">
        <x:v>370</x:v>
      </x:c>
      <x:c r="I381" s="139" t="n">
        <x:v>13.5</x:v>
      </x:c>
      <x:c r="J381" s="139" t="n">
        <x:v>58.7</x:v>
      </x:c>
      <x:c r="K381" s="139" t="n">
        <x:v>7</x:v>
      </x:c>
      <x:c r="L381" s="139" t="n">
        <x:v>10</x:v>
      </x:c>
      <x:c r="M381" s="139" t="n">
        <x:v>0.01</x:v>
      </x:c>
      <x:c r="N381" s="139" t="n">
        <x:v>0.198</x:v>
      </x:c>
    </x:row>
    <x:row r="382">
      <x:c r="A382" s="137" t="str">
        <x:v>BR-049-I02</x:v>
      </x:c>
      <x:c r="B382" s="137" t="str">
        <x:v>BR-049-V1</x:v>
      </x:c>
      <x:c r="C382" s="137" t="n">
        <x:v>2</x:v>
      </x:c>
      <x:c r="D382" s="138" t="str">
        <x:v>F0532</x:v>
      </x:c>
      <x:c r="E382" s="138" t="n">
        <x:v>600</x:v>
      </x:c>
      <x:c r="F382" s="138" t="str">
        <x:v>g</x:v>
      </x:c>
      <x:c r="G382" s="138" t="str">
        <x:v>in Stücke gebrochen</x:v>
      </x:c>
      <x:c r="H382" s="139" t="n">
        <x:v>3480</x:v>
      </x:c>
      <x:c r="I382" s="139" t="n">
        <x:v>120</x:v>
      </x:c>
      <x:c r="J382" s="139" t="n">
        <x:v>72</x:v>
      </x:c>
      <x:c r="K382" s="139" t="n">
        <x:v>300</x:v>
      </x:c>
      <x:c r="L382" s="139" t="n">
        <x:v>60</x:v>
      </x:c>
      <x:c r="M382" s="139" t="n">
        <x:v>0.12</x:v>
      </x:c>
      <x:c r="N382" s="139" t="n">
        <x:v>3.588</x:v>
      </x:c>
    </x:row>
    <x:row r="383">
      <x:c r="A383" s="137" t="str">
        <x:v>BR-049-I03</x:v>
      </x:c>
      <x:c r="B383" s="137" t="str">
        <x:v>BR-049-V1</x:v>
      </x:c>
      <x:c r="C383" s="137" t="n">
        <x:v>3</x:v>
      </x:c>
      <x:c r="D383" s="138" t="str">
        <x:v>F0723</x:v>
      </x:c>
      <x:c r="E383" s="138" t="n">
        <x:v>30</x:v>
      </x:c>
      <x:c r="F383" s="138" t="str">
        <x:v>ml</x:v>
      </x:c>
      <x:c r="G383" s="138" t="str"/>
      <x:c r="H383" s="139" t="n">
        <x:v>174</x:v>
      </x:c>
      <x:c r="I383" s="139" t="n">
        <x:v>6</x:v>
      </x:c>
      <x:c r="J383" s="139" t="n">
        <x:v>3.5999999999999996</x:v>
      </x:c>
      <x:c r="K383" s="139" t="n">
        <x:v>15</x:v>
      </x:c>
      <x:c r="L383" s="139" t="n">
        <x:v>3</x:v>
      </x:c>
      <x:c r="M383" s="139" t="n">
        <x:v>0.006</x:v>
      </x:c>
      <x:c r="N383" s="139" t="n">
        <x:v>0.1794</x:v>
      </x:c>
    </x:row>
    <x:row r="384">
      <x:c r="A384" s="137" t="str">
        <x:v>BR-049-I04</x:v>
      </x:c>
      <x:c r="B384" s="137" t="str">
        <x:v>BR-049-V1</x:v>
      </x:c>
      <x:c r="C384" s="137" t="n">
        <x:v>4</x:v>
      </x:c>
      <x:c r="D384" s="138" t="str">
        <x:v>F0447</x:v>
      </x:c>
      <x:c r="E384" s="138" t="n">
        <x:v>300</x:v>
      </x:c>
      <x:c r="F384" s="138" t="str">
        <x:v>g</x:v>
      </x:c>
      <x:c r="G384" s="138" t="str">
        <x:v>in Stücke geschnitten</x:v>
      </x:c>
      <x:c r="H384" s="139" t="n">
        <x:v>165</x:v>
      </x:c>
      <x:c r="I384" s="139" t="n">
        <x:v>2.0999999999999996</x:v>
      </x:c>
      <x:c r="J384" s="139" t="n">
        <x:v>36</x:v>
      </x:c>
      <x:c r="K384" s="139" t="n">
        <x:v>0.8999999999999999</x:v>
      </x:c>
      <x:c r="L384" s="139" t="n">
        <x:v>7.5</x:v>
      </x:c>
      <x:c r="M384" s="139" t="n">
        <x:v>0.06</x:v>
      </x:c>
      <x:c r="N384" s="139" t="n">
        <x:v>1.494</x:v>
      </x:c>
    </x:row>
    <x:row r="385">
      <x:c r="A385" s="137" t="str">
        <x:v>BR-049-I05</x:v>
      </x:c>
      <x:c r="B385" s="137" t="str">
        <x:v>BR-049-V1</x:v>
      </x:c>
      <x:c r="C385" s="137" t="n">
        <x:v>5</x:v>
      </x:c>
      <x:c r="D385" s="138" t="str">
        <x:v>F0579</x:v>
      </x:c>
      <x:c r="E385" s="138" t="n">
        <x:v>25</x:v>
      </x:c>
      <x:c r="F385" s="138" t="str">
        <x:v>g</x:v>
      </x:c>
      <x:c r="G385" s="138" t="str"/>
      <x:c r="H385" s="139" t="n">
        <x:v>8.75</x:v>
      </x:c>
      <x:c r="I385" s="139" t="n">
        <x:v>0.5</x:v>
      </x:c>
      <x:c r="J385" s="139" t="n">
        <x:v>1.25</x:v>
      </x:c>
      <x:c r="K385" s="139" t="n">
        <x:v>0.1</x:v>
      </x:c>
      <x:c r="L385" s="139" t="n">
        <x:v>0.625</x:v>
      </x:c>
      <x:c r="M385" s="139" t="n">
        <x:v>0.015</x:v>
      </x:c>
      <x:c r="N385" s="139" t="n">
        <x:v>0.08950000000000001</x:v>
      </x:c>
    </x:row>
    <x:row r="386">
      <x:c r="A386" s="137" t="str">
        <x:v>BR-049-I06</x:v>
      </x:c>
      <x:c r="B386" s="137" t="str">
        <x:v>BR-049-V1</x:v>
      </x:c>
      <x:c r="C386" s="137" t="n">
        <x:v>6</x:v>
      </x:c>
      <x:c r="D386" s="138" t="str">
        <x:v>F0573</x:v>
      </x:c>
      <x:c r="E386" s="138" t="n">
        <x:v>150</x:v>
      </x:c>
      <x:c r="F386" s="138" t="str">
        <x:v>ml</x:v>
      </x:c>
      <x:c r="G386" s="138" t="str"/>
      <x:c r="H386" s="139" t="n">
        <x:v>135</x:v>
      </x:c>
      <x:c r="I386" s="139" t="n">
        <x:v>13.5</x:v>
      </x:c>
      <x:c r="J386" s="139" t="n">
        <x:v>6</x:v>
      </x:c>
      <x:c r="K386" s="139" t="n">
        <x:v>6</x:v>
      </x:c>
      <x:c r="L386" s="139" t="n">
        <x:v>0</x:v>
      </x:c>
      <x:c r="M386" s="139" t="n">
        <x:v>0.44999999999999996</x:v>
      </x:c>
      <x:c r="N386" s="139" t="n">
        <x:v>0.537</x:v>
      </x:c>
    </x:row>
    <x:row r="387">
      <x:c r="A387" s="137" t="str">
        <x:v>BR-049-I07</x:v>
      </x:c>
      <x:c r="B387" s="137" t="str">
        <x:v>BR-049-V1</x:v>
      </x:c>
      <x:c r="C387" s="137" t="n">
        <x:v>7</x:v>
      </x:c>
      <x:c r="D387" s="138" t="str">
        <x:v>F0458</x:v>
      </x:c>
      <x:c r="E387" s="138" t="n">
        <x:v>300</x:v>
      </x:c>
      <x:c r="F387" s="138" t="str">
        <x:v>g</x:v>
      </x:c>
      <x:c r="G387" s="138" t="str">
        <x:v>wie Himbeeren, Erdbeeren und Blaubeeren</x:v>
      </x:c>
      <x:c r="H387" s="139" t="n">
        <x:v>105</x:v>
      </x:c>
      <x:c r="I387" s="139" t="n">
        <x:v>6</x:v>
      </x:c>
      <x:c r="J387" s="139" t="n">
        <x:v>15</x:v>
      </x:c>
      <x:c r="K387" s="139" t="n">
        <x:v>1.2000000000000002</x:v>
      </x:c>
      <x:c r="L387" s="139" t="n">
        <x:v>7.5</x:v>
      </x:c>
      <x:c r="M387" s="139" t="n">
        <x:v>0.18</x:v>
      </x:c>
      <x:c r="N387" s="139" t="n">
        <x:v>1.074</x:v>
      </x:c>
    </x:row>
    <x:row r="388">
      <x:c r="A388" s="137" t="str">
        <x:v>BR-049-I08</x:v>
      </x:c>
      <x:c r="B388" s="137" t="str">
        <x:v>BR-049-V1</x:v>
      </x:c>
      <x:c r="C388" s="137" t="n">
        <x:v>8</x:v>
      </x:c>
      <x:c r="D388" s="138" t="str">
        <x:v>F0182</x:v>
      </x:c>
      <x:c r="E388" s="138" t="n">
        <x:v>5</x:v>
      </x:c>
      <x:c r="F388" s="138" t="str">
        <x:v>g</x:v>
      </x:c>
      <x:c r="G388" s="138" t="str"/>
      <x:c r="H388" s="139" t="n">
        <x:v>12.5</x:v>
      </x:c>
      <x:c r="I388" s="139" t="n">
        <x:v>0.4</x:v>
      </x:c>
      <x:c r="J388" s="139" t="n">
        <x:v>2.25</x:v>
      </x:c>
      <x:c r="K388" s="139" t="n">
        <x:v>0.4</x:v>
      </x:c>
      <x:c r="L388" s="139" t="n">
        <x:v>1</x:v>
      </x:c>
      <x:c r="M388" s="139" t="n">
        <x:v>0.010000000000000002</x:v>
      </x:c>
      <x:c r="N388" s="139" t="n">
        <x:v>0.012900000000000002</x:v>
      </x:c>
    </x:row>
    <x:row r="389">
      <x:c r="A389" s="137" t="str">
        <x:v>BR-050-I01</x:v>
      </x:c>
      <x:c r="B389" s="137" t="str">
        <x:v>BR-050-V1</x:v>
      </x:c>
      <x:c r="C389" s="137" t="n">
        <x:v>1</x:v>
      </x:c>
      <x:c r="D389" s="138" t="str">
        <x:v>F0430</x:v>
      </x:c>
      <x:c r="E389" s="138" t="n">
        <x:v>300</x:v>
      </x:c>
      <x:c r="F389" s="138" t="str">
        <x:v>g</x:v>
      </x:c>
      <x:c r="G389" s="138" t="str"/>
      <x:c r="H389" s="139" t="n">
        <x:v>1050</x:v>
      </x:c>
      <x:c r="I389" s="139" t="n">
        <x:v>33</x:v>
      </x:c>
      <x:c r="J389" s="139" t="n">
        <x:v>204</x:v>
      </x:c>
      <x:c r="K389" s="139" t="n">
        <x:v>9</x:v>
      </x:c>
      <x:c r="L389" s="139" t="n">
        <x:v>21</x:v>
      </x:c>
      <x:c r="M389" s="139" t="n">
        <x:v>0.15000000000000002</x:v>
      </x:c>
      <x:c r="N389" s="139" t="n">
        <x:v>1.194</x:v>
      </x:c>
    </x:row>
    <x:row r="390">
      <x:c r="A390" s="137" t="str">
        <x:v>BR-050-I02</x:v>
      </x:c>
      <x:c r="B390" s="137" t="str">
        <x:v>BR-050-V1</x:v>
      </x:c>
      <x:c r="C390" s="137" t="n">
        <x:v>2</x:v>
      </x:c>
      <x:c r="D390" s="138" t="str">
        <x:v>F0497</x:v>
      </x:c>
      <x:c r="E390" s="138" t="n">
        <x:v>30</x:v>
      </x:c>
      <x:c r="F390" s="138" t="str">
        <x:v>ml</x:v>
      </x:c>
      <x:c r="G390" s="138" t="str"/>
      <x:c r="H390" s="139" t="n">
        <x:v>265.2</x:v>
      </x:c>
      <x:c r="I390" s="139" t="n">
        <x:v>0</x:v>
      </x:c>
      <x:c r="J390" s="139" t="n">
        <x:v>0</x:v>
      </x:c>
      <x:c r="K390" s="139" t="n">
        <x:v>30</x:v>
      </x:c>
      <x:c r="L390" s="139" t="n">
        <x:v>0</x:v>
      </x:c>
      <x:c r="M390" s="139" t="n">
        <x:v>0</x:v>
      </x:c>
      <x:c r="N390" s="139" t="n">
        <x:v>0.35940000000000005</x:v>
      </x:c>
    </x:row>
    <x:row r="391">
      <x:c r="A391" s="137" t="str">
        <x:v>BR-050-I03</x:v>
      </x:c>
      <x:c r="B391" s="137" t="str">
        <x:v>BR-050-V1</x:v>
      </x:c>
      <x:c r="C391" s="137" t="n">
        <x:v>3</x:v>
      </x:c>
      <x:c r="D391" s="138" t="str">
        <x:v>F0500</x:v>
      </x:c>
      <x:c r="E391" s="138" t="n">
        <x:v>120</x:v>
      </x:c>
      <x:c r="F391" s="138" t="str">
        <x:v>g</x:v>
      </x:c>
      <x:c r="G391" s="138" t="str">
        <x:v>fein gehackt</x:v>
      </x:c>
      <x:c r="H391" s="139" t="n">
        <x:v>48</x:v>
      </x:c>
      <x:c r="I391" s="139" t="n">
        <x:v>1.32</x:v>
      </x:c>
      <x:c r="J391" s="139" t="n">
        <x:v>9.6</x:v>
      </x:c>
      <x:c r="K391" s="139" t="n">
        <x:v>0.12</x:v>
      </x:c>
      <x:c r="L391" s="139" t="n">
        <x:v>1.68</x:v>
      </x:c>
      <x:c r="M391" s="139" t="n">
        <x:v>0.012</x:v>
      </x:c>
      <x:c r="N391" s="139" t="n">
        <x:v>0.17880000000000001</x:v>
      </x:c>
    </x:row>
    <x:row r="392">
      <x:c r="A392" s="137" t="str">
        <x:v>BR-050-I04</x:v>
      </x:c>
      <x:c r="B392" s="137" t="str">
        <x:v>BR-050-V1</x:v>
      </x:c>
      <x:c r="C392" s="137" t="n">
        <x:v>4</x:v>
      </x:c>
      <x:c r="D392" s="138" t="str">
        <x:v>F0314</x:v>
      </x:c>
      <x:c r="E392" s="138" t="n">
        <x:v>10</x:v>
      </x:c>
      <x:c r="F392" s="138" t="str">
        <x:v>g</x:v>
      </x:c>
      <x:c r="G392" s="138" t="str">
        <x:v>fein gehackt</x:v>
      </x:c>
      <x:c r="H392" s="139" t="n">
        <x:v>3.5</x:v>
      </x:c>
      <x:c r="I392" s="139" t="n">
        <x:v>0.2</x:v>
      </x:c>
      <x:c r="J392" s="139" t="n">
        <x:v>0.5</x:v>
      </x:c>
      <x:c r="K392" s="139" t="n">
        <x:v>0.04000000000000001</x:v>
      </x:c>
      <x:c r="L392" s="139" t="n">
        <x:v>0.25</x:v>
      </x:c>
      <x:c r="M392" s="139" t="n">
        <x:v>0.006</x:v>
      </x:c>
      <x:c r="N392" s="139" t="n">
        <x:v>0.035800000000000005</x:v>
      </x:c>
    </x:row>
    <x:row r="393">
      <x:c r="A393" s="137" t="str">
        <x:v>BR-050-I05</x:v>
      </x:c>
      <x:c r="B393" s="137" t="str">
        <x:v>BR-050-V1</x:v>
      </x:c>
      <x:c r="C393" s="137" t="n">
        <x:v>5</x:v>
      </x:c>
      <x:c r="D393" s="138" t="str">
        <x:v>F0284</x:v>
      </x:c>
      <x:c r="E393" s="138" t="n">
        <x:v>390</x:v>
      </x:c>
      <x:c r="F393" s="138" t="str">
        <x:v>g</x:v>
      </x:c>
      <x:c r="G393" s="138" t="str"/>
      <x:c r="H393" s="139" t="n">
        <x:v>585</x:v>
      </x:c>
      <x:c r="I393" s="139" t="n">
        <x:v>81.89999999999999</x:v>
      </x:c>
      <x:c r="J393" s="139" t="n">
        <x:v>0</x:v>
      </x:c>
      <x:c r="K393" s="139" t="n">
        <x:v>27.3</x:v>
      </x:c>
      <x:c r="L393" s="139" t="n">
        <x:v>0</x:v>
      </x:c>
      <x:c r="M393" s="139" t="n">
        <x:v>0.78</x:v>
      </x:c>
      <x:c r="N393" s="139" t="n">
        <x:v>4.2822000000000005</x:v>
      </x:c>
    </x:row>
    <x:row r="394">
      <x:c r="A394" s="137" t="str">
        <x:v>BR-050-I06</x:v>
      </x:c>
      <x:c r="B394" s="137" t="str">
        <x:v>BR-050-V1</x:v>
      </x:c>
      <x:c r="C394" s="137" t="n">
        <x:v>6</x:v>
      </x:c>
      <x:c r="D394" s="138" t="str">
        <x:v>F0236</x:v>
      </x:c>
      <x:c r="E394" s="138" t="n">
        <x:v>5</x:v>
      </x:c>
      <x:c r="F394" s="138" t="str">
        <x:v>g</x:v>
      </x:c>
      <x:c r="G394" s="138" t="str"/>
      <x:c r="H394" s="139" t="n">
        <x:v>12.5</x:v>
      </x:c>
      <x:c r="I394" s="139" t="n">
        <x:v>0.4</x:v>
      </x:c>
      <x:c r="J394" s="139" t="n">
        <x:v>2.25</x:v>
      </x:c>
      <x:c r="K394" s="139" t="n">
        <x:v>0.4</x:v>
      </x:c>
      <x:c r="L394" s="139" t="n">
        <x:v>1</x:v>
      </x:c>
      <x:c r="M394" s="139" t="n">
        <x:v>0.010000000000000002</x:v>
      </x:c>
      <x:c r="N394" s="139" t="n">
        <x:v>0.012900000000000002</x:v>
      </x:c>
    </x:row>
    <x:row r="395">
      <x:c r="A395" s="137" t="str">
        <x:v>BR-050-I07</x:v>
      </x:c>
      <x:c r="B395" s="137" t="str">
        <x:v>BR-050-V1</x:v>
      </x:c>
      <x:c r="C395" s="137" t="n">
        <x:v>7</x:v>
      </x:c>
      <x:c r="D395" s="138" t="str">
        <x:v>F0409</x:v>
      </x:c>
      <x:c r="E395" s="138" t="n">
        <x:v>30</x:v>
      </x:c>
      <x:c r="F395" s="138" t="str">
        <x:v>g</x:v>
      </x:c>
      <x:c r="G395" s="138" t="str">
        <x:v>Saft ausgepresst</x:v>
      </x:c>
      <x:c r="H395" s="139" t="n">
        <x:v>8.7</x:v>
      </x:c>
      <x:c r="I395" s="139" t="n">
        <x:v>0.33</x:v>
      </x:c>
      <x:c r="J395" s="139" t="n">
        <x:v>1.95</x:v>
      </x:c>
      <x:c r="K395" s="139" t="n">
        <x:v>0.09</x:v>
      </x:c>
      <x:c r="L395" s="139" t="n">
        <x:v>0.84</x:v>
      </x:c>
      <x:c r="M395" s="139" t="n">
        <x:v>0.003</x:v>
      </x:c>
      <x:c r="N395" s="139" t="n">
        <x:v>0.1194</x:v>
      </x:c>
    </x:row>
    <x:row r="396">
      <x:c r="A396" s="137" t="str">
        <x:v>BR-050-I08</x:v>
      </x:c>
      <x:c r="B396" s="137" t="str">
        <x:v>BR-050-V1</x:v>
      </x:c>
      <x:c r="C396" s="137" t="n">
        <x:v>8</x:v>
      </x:c>
      <x:c r="D396" s="138" t="str">
        <x:v>F0517</x:v>
      </x:c>
      <x:c r="E396" s="138" t="n">
        <x:v>12.5</x:v>
      </x:c>
      <x:c r="F396" s="138" t="str">
        <x:v>g</x:v>
      </x:c>
      <x:c r="G396" s="138" t="str">
        <x:v>gehackt</x:v>
      </x:c>
      <x:c r="H396" s="139" t="n">
        <x:v>31.25</x:v>
      </x:c>
      <x:c r="I396" s="139" t="n">
        <x:v>1</x:v>
      </x:c>
      <x:c r="J396" s="139" t="n">
        <x:v>5.625</x:v>
      </x:c>
      <x:c r="K396" s="139" t="n">
        <x:v>1</x:v>
      </x:c>
      <x:c r="L396" s="139" t="n">
        <x:v>2.5</x:v>
      </x:c>
      <x:c r="M396" s="139" t="n">
        <x:v>0.025</x:v>
      </x:c>
      <x:c r="N396" s="139" t="n">
        <x:v>0.03225</x:v>
      </x:c>
    </x:row>
    <x:row r="397">
      <x:c r="A397" s="137" t="str">
        <x:v>BR-050-I09</x:v>
      </x:c>
      <x:c r="B397" s="137" t="str">
        <x:v>BR-050-V1</x:v>
      </x:c>
      <x:c r="C397" s="137" t="n">
        <x:v>9</x:v>
      </x:c>
      <x:c r="D397" s="138" t="str">
        <x:v>F0262</x:v>
      </x:c>
      <x:c r="E397" s="138" t="n">
        <x:v>240</x:v>
      </x:c>
      <x:c r="F397" s="138" t="str">
        <x:v>g</x:v>
      </x:c>
      <x:c r="G397" s="138" t="str"/>
      <x:c r="H397" s="139" t="n">
        <x:v>84</x:v>
      </x:c>
      <x:c r="I397" s="139" t="n">
        <x:v>4.8</x:v>
      </x:c>
      <x:c r="J397" s="139" t="n">
        <x:v>12</x:v>
      </x:c>
      <x:c r="K397" s="139" t="n">
        <x:v>0.96</x:v>
      </x:c>
      <x:c r="L397" s="139" t="n">
        <x:v>6</x:v>
      </x:c>
      <x:c r="M397" s="139" t="n">
        <x:v>0.144</x:v>
      </x:c>
      <x:c r="N397" s="139" t="n">
        <x:v>0.8592000000000001</x:v>
      </x:c>
    </x:row>
    <x:row r="398">
      <x:c r="A398" s="137" t="str">
        <x:v>BR-051-I01</x:v>
      </x:c>
      <x:c r="B398" s="137" t="str">
        <x:v>BR-051-V1</x:v>
      </x:c>
      <x:c r="C398" s="137" t="n">
        <x:v>1</x:v>
      </x:c>
      <x:c r="D398" s="138" t="str">
        <x:v>F0449</x:v>
      </x:c>
      <x:c r="E398" s="138" t="n">
        <x:v>30</x:v>
      </x:c>
      <x:c r="F398" s="138" t="str">
        <x:v>g</x:v>
      </x:c>
      <x:c r="G398" s="138" t="str"/>
      <x:c r="H398" s="139" t="n">
        <x:v>10.5</x:v>
      </x:c>
      <x:c r="I398" s="139" t="n">
        <x:v>0.6</x:v>
      </x:c>
      <x:c r="J398" s="139" t="n">
        <x:v>1.5</x:v>
      </x:c>
      <x:c r="K398" s="139" t="n">
        <x:v>0.12</x:v>
      </x:c>
      <x:c r="L398" s="139" t="n">
        <x:v>0.75</x:v>
      </x:c>
      <x:c r="M398" s="139" t="n">
        <x:v>0.018</x:v>
      </x:c>
      <x:c r="N398" s="139" t="n">
        <x:v>0.10740000000000001</x:v>
      </x:c>
    </x:row>
    <x:row r="399">
      <x:c r="A399" s="137" t="str">
        <x:v>BR-051-I02</x:v>
      </x:c>
      <x:c r="B399" s="137" t="str">
        <x:v>BR-051-V1</x:v>
      </x:c>
      <x:c r="C399" s="137" t="n">
        <x:v>2</x:v>
      </x:c>
      <x:c r="D399" s="138" t="str">
        <x:v>F0839</x:v>
      </x:c>
      <x:c r="E399" s="138" t="n">
        <x:v>150</x:v>
      </x:c>
      <x:c r="F399" s="138" t="str">
        <x:v>g</x:v>
      </x:c>
      <x:c r="G399" s="138" t="str"/>
      <x:c r="H399" s="139" t="n">
        <x:v>135</x:v>
      </x:c>
      <x:c r="I399" s="139" t="n">
        <x:v>13.5</x:v>
      </x:c>
      <x:c r="J399" s="139" t="n">
        <x:v>6</x:v>
      </x:c>
      <x:c r="K399" s="139" t="n">
        <x:v>6</x:v>
      </x:c>
      <x:c r="L399" s="139" t="n">
        <x:v>0</x:v>
      </x:c>
      <x:c r="M399" s="139" t="n">
        <x:v>0.44999999999999996</x:v>
      </x:c>
      <x:c r="N399" s="139" t="n">
        <x:v>0.537</x:v>
      </x:c>
    </x:row>
    <x:row r="400">
      <x:c r="A400" s="137" t="str">
        <x:v>BR-051-I03</x:v>
      </x:c>
      <x:c r="B400" s="137" t="str">
        <x:v>BR-051-V1</x:v>
      </x:c>
      <x:c r="C400" s="137" t="n">
        <x:v>3</x:v>
      </x:c>
      <x:c r="D400" s="138" t="str">
        <x:v>F0141</x:v>
      </x:c>
      <x:c r="E400" s="138" t="n">
        <x:v>30</x:v>
      </x:c>
      <x:c r="F400" s="138" t="str">
        <x:v>ml</x:v>
      </x:c>
      <x:c r="G400" s="138" t="str"/>
      <x:c r="H400" s="139" t="n">
        <x:v>10.5</x:v>
      </x:c>
      <x:c r="I400" s="139" t="n">
        <x:v>0.6</x:v>
      </x:c>
      <x:c r="J400" s="139" t="n">
        <x:v>1.5</x:v>
      </x:c>
      <x:c r="K400" s="139" t="n">
        <x:v>0.12</x:v>
      </x:c>
      <x:c r="L400" s="139" t="n">
        <x:v>0.75</x:v>
      </x:c>
      <x:c r="M400" s="139" t="n">
        <x:v>0.018</x:v>
      </x:c>
      <x:c r="N400" s="139" t="n">
        <x:v>0.10740000000000001</x:v>
      </x:c>
    </x:row>
    <x:row r="401">
      <x:c r="A401" s="137" t="str">
        <x:v>BR-051-I04</x:v>
      </x:c>
      <x:c r="B401" s="137" t="str">
        <x:v>BR-051-V1</x:v>
      </x:c>
      <x:c r="C401" s="137" t="n">
        <x:v>4</x:v>
      </x:c>
      <x:c r="D401" s="138" t="str">
        <x:v>F0661</x:v>
      </x:c>
      <x:c r="E401" s="138" t="n">
        <x:v>15</x:v>
      </x:c>
      <x:c r="F401" s="138" t="str">
        <x:v>ml</x:v>
      </x:c>
      <x:c r="G401" s="138" t="str"/>
      <x:c r="H401" s="139" t="n">
        <x:v>87</x:v>
      </x:c>
      <x:c r="I401" s="139" t="n">
        <x:v>3</x:v>
      </x:c>
      <x:c r="J401" s="139" t="n">
        <x:v>1.7999999999999998</x:v>
      </x:c>
      <x:c r="K401" s="139" t="n">
        <x:v>7.5</x:v>
      </x:c>
      <x:c r="L401" s="139" t="n">
        <x:v>1.5</x:v>
      </x:c>
      <x:c r="M401" s="139" t="n">
        <x:v>0.003</x:v>
      </x:c>
      <x:c r="N401" s="139" t="n">
        <x:v>0.0897</x:v>
      </x:c>
    </x:row>
    <x:row r="402">
      <x:c r="A402" s="137" t="str">
        <x:v>BR-051-I05</x:v>
      </x:c>
      <x:c r="B402" s="137" t="str">
        <x:v>BR-051-V1</x:v>
      </x:c>
      <x:c r="C402" s="137" t="n">
        <x:v>5</x:v>
      </x:c>
      <x:c r="D402" s="138" t="str">
        <x:v>F0184</x:v>
      </x:c>
      <x:c r="E402" s="138" t="n">
        <x:v>5</x:v>
      </x:c>
      <x:c r="F402" s="138" t="str">
        <x:v>g</x:v>
      </x:c>
      <x:c r="G402" s="138" t="str"/>
      <x:c r="H402" s="139" t="n">
        <x:v>1.75</x:v>
      </x:c>
      <x:c r="I402" s="139" t="n">
        <x:v>0.1</x:v>
      </x:c>
      <x:c r="J402" s="139" t="n">
        <x:v>0.25</x:v>
      </x:c>
      <x:c r="K402" s="139" t="n">
        <x:v>0.020000000000000004</x:v>
      </x:c>
      <x:c r="L402" s="139" t="n">
        <x:v>0.125</x:v>
      </x:c>
      <x:c r="M402" s="139" t="n">
        <x:v>0.003</x:v>
      </x:c>
      <x:c r="N402" s="139" t="n">
        <x:v>0.017900000000000003</x:v>
      </x:c>
    </x:row>
    <x:row r="403">
      <x:c r="A403" s="137" t="str">
        <x:v>BR-052-I01</x:v>
      </x:c>
      <x:c r="B403" s="137" t="str">
        <x:v>BR-052-V1</x:v>
      </x:c>
      <x:c r="C403" s="137" t="n">
        <x:v>1</x:v>
      </x:c>
      <x:c r="D403" s="138" t="str">
        <x:v>F0761</x:v>
      </x:c>
      <x:c r="E403" s="138" t="n">
        <x:v>200</x:v>
      </x:c>
      <x:c r="F403" s="138" t="str">
        <x:v>g</x:v>
      </x:c>
      <x:c r="G403" s="138" t="str">
        <x:v>halbiert</x:v>
      </x:c>
      <x:c r="H403" s="139" t="n">
        <x:v>70</x:v>
      </x:c>
      <x:c r="I403" s="139" t="n">
        <x:v>4</x:v>
      </x:c>
      <x:c r="J403" s="139" t="n">
        <x:v>10</x:v>
      </x:c>
      <x:c r="K403" s="139" t="n">
        <x:v>0.8</x:v>
      </x:c>
      <x:c r="L403" s="139" t="n">
        <x:v>5</x:v>
      </x:c>
      <x:c r="M403" s="139" t="n">
        <x:v>0.12</x:v>
      </x:c>
      <x:c r="N403" s="139" t="n">
        <x:v>0.7160000000000001</x:v>
      </x:c>
    </x:row>
    <x:row r="404">
      <x:c r="A404" s="137" t="str">
        <x:v>BR-052-I02</x:v>
      </x:c>
      <x:c r="B404" s="137" t="str">
        <x:v>BR-052-V1</x:v>
      </x:c>
      <x:c r="C404" s="137" t="n">
        <x:v>2</x:v>
      </x:c>
      <x:c r="D404" s="138" t="str">
        <x:v>F0446</x:v>
      </x:c>
      <x:c r="E404" s="138" t="n">
        <x:v>180</x:v>
      </x:c>
      <x:c r="F404" s="138" t="str">
        <x:v>g</x:v>
      </x:c>
      <x:c r="G404" s="138" t="str"/>
      <x:c r="H404" s="139" t="n">
        <x:v>63</x:v>
      </x:c>
      <x:c r="I404" s="139" t="n">
        <x:v>3.6</x:v>
      </x:c>
      <x:c r="J404" s="139" t="n">
        <x:v>9</x:v>
      </x:c>
      <x:c r="K404" s="139" t="n">
        <x:v>0.7200000000000001</x:v>
      </x:c>
      <x:c r="L404" s="139" t="n">
        <x:v>4.5</x:v>
      </x:c>
      <x:c r="M404" s="139" t="n">
        <x:v>0.108</x:v>
      </x:c>
      <x:c r="N404" s="139" t="n">
        <x:v>0.6444000000000001</x:v>
      </x:c>
    </x:row>
    <x:row r="405">
      <x:c r="A405" s="137" t="str">
        <x:v>BR-052-I03</x:v>
      </x:c>
      <x:c r="B405" s="137" t="str">
        <x:v>BR-052-V1</x:v>
      </x:c>
      <x:c r="C405" s="137" t="n">
        <x:v>3</x:v>
      </x:c>
      <x:c r="D405" s="138" t="str">
        <x:v>F0178</x:v>
      </x:c>
      <x:c r="E405" s="138" t="n">
        <x:v>15</x:v>
      </x:c>
      <x:c r="F405" s="138" t="str">
        <x:v>ml</x:v>
      </x:c>
      <x:c r="G405" s="138" t="str"/>
      <x:c r="H405" s="139" t="n">
        <x:v>5.25</x:v>
      </x:c>
      <x:c r="I405" s="139" t="n">
        <x:v>0.3</x:v>
      </x:c>
      <x:c r="J405" s="139" t="n">
        <x:v>0.75</x:v>
      </x:c>
      <x:c r="K405" s="139" t="n">
        <x:v>0.06</x:v>
      </x:c>
      <x:c r="L405" s="139" t="n">
        <x:v>0.375</x:v>
      </x:c>
      <x:c r="M405" s="139" t="n">
        <x:v>0.009</x:v>
      </x:c>
      <x:c r="N405" s="139" t="n">
        <x:v>0.053700000000000005</x:v>
      </x:c>
    </x:row>
    <x:row r="406">
      <x:c r="A406" s="137" t="str">
        <x:v>BR-052-I04</x:v>
      </x:c>
      <x:c r="B406" s="137" t="str">
        <x:v>BR-052-V1</x:v>
      </x:c>
      <x:c r="C406" s="137" t="n">
        <x:v>4</x:v>
      </x:c>
      <x:c r="D406" s="138" t="str">
        <x:v>F0148</x:v>
      </x:c>
      <x:c r="E406" s="138" t="n">
        <x:v>300</x:v>
      </x:c>
      <x:c r="F406" s="138" t="str">
        <x:v>g</x:v>
      </x:c>
      <x:c r="G406" s="138" t="str">
        <x:v>in Scheiben geschnitten</x:v>
      </x:c>
      <x:c r="H406" s="139" t="n">
        <x:v>1740</x:v>
      </x:c>
      <x:c r="I406" s="139" t="n">
        <x:v>60</x:v>
      </x:c>
      <x:c r="J406" s="139" t="n">
        <x:v>36</x:v>
      </x:c>
      <x:c r="K406" s="139" t="n">
        <x:v>150</x:v>
      </x:c>
      <x:c r="L406" s="139" t="n">
        <x:v>30</x:v>
      </x:c>
      <x:c r="M406" s="139" t="n">
        <x:v>0.06</x:v>
      </x:c>
      <x:c r="N406" s="139" t="n">
        <x:v>1.794</x:v>
      </x:c>
    </x:row>
    <x:row r="407">
      <x:c r="A407" s="137" t="str">
        <x:v>BR-052-I05</x:v>
      </x:c>
      <x:c r="B407" s="137" t="str">
        <x:v>BR-052-V1</x:v>
      </x:c>
      <x:c r="C407" s="137" t="n">
        <x:v>5</x:v>
      </x:c>
      <x:c r="D407" s="138" t="str">
        <x:v>F0783</x:v>
      </x:c>
      <x:c r="E407" s="138" t="n">
        <x:v>5</x:v>
      </x:c>
      <x:c r="F407" s="138" t="str">
        <x:v>g</x:v>
      </x:c>
      <x:c r="G407" s="138" t="str"/>
      <x:c r="H407" s="139" t="n">
        <x:v>44.2</x:v>
      </x:c>
      <x:c r="I407" s="139" t="n">
        <x:v>0</x:v>
      </x:c>
      <x:c r="J407" s="139" t="n">
        <x:v>0</x:v>
      </x:c>
      <x:c r="K407" s="139" t="n">
        <x:v>5</x:v>
      </x:c>
      <x:c r="L407" s="139" t="n">
        <x:v>0</x:v>
      </x:c>
      <x:c r="M407" s="139" t="n">
        <x:v>0</x:v>
      </x:c>
      <x:c r="N407" s="139" t="n">
        <x:v>0.0449</x:v>
      </x:c>
    </x:row>
    <x:row r="408">
      <x:c r="A408" s="137" t="str">
        <x:v>BR-052-I06</x:v>
      </x:c>
      <x:c r="B408" s="137" t="str">
        <x:v>BR-052-V1</x:v>
      </x:c>
      <x:c r="C408" s="137" t="n">
        <x:v>6</x:v>
      </x:c>
      <x:c r="D408" s="138" t="str">
        <x:v>F0221</x:v>
      </x:c>
      <x:c r="E408" s="138" t="n">
        <x:v>30</x:v>
      </x:c>
      <x:c r="F408" s="138" t="str">
        <x:v>ml</x:v>
      </x:c>
      <x:c r="G408" s="138" t="str"/>
      <x:c r="H408" s="139" t="n">
        <x:v>27</x:v>
      </x:c>
      <x:c r="I408" s="139" t="n">
        <x:v>2.6999999999999997</x:v>
      </x:c>
      <x:c r="J408" s="139" t="n">
        <x:v>1.2</x:v>
      </x:c>
      <x:c r="K408" s="139" t="n">
        <x:v>1.2</x:v>
      </x:c>
      <x:c r="L408" s="139" t="n">
        <x:v>0</x:v>
      </x:c>
      <x:c r="M408" s="139" t="n">
        <x:v>0.09</x:v>
      </x:c>
      <x:c r="N408" s="139" t="n">
        <x:v>0.10740000000000001</x:v>
      </x:c>
    </x:row>
    <x:row r="409">
      <x:c r="A409" s="137" t="str">
        <x:v>BR-052-I07</x:v>
      </x:c>
      <x:c r="B409" s="137" t="str">
        <x:v>BR-052-V1</x:v>
      </x:c>
      <x:c r="C409" s="137" t="n">
        <x:v>7</x:v>
      </x:c>
      <x:c r="D409" s="138" t="str">
        <x:v>F0052</x:v>
      </x:c>
      <x:c r="E409" s="138" t="n">
        <x:v>15</x:v>
      </x:c>
      <x:c r="F409" s="138" t="str">
        <x:v>ml</x:v>
      </x:c>
      <x:c r="G409" s="138" t="str"/>
      <x:c r="H409" s="139" t="n">
        <x:v>5.25</x:v>
      </x:c>
      <x:c r="I409" s="139" t="n">
        <x:v>0.3</x:v>
      </x:c>
      <x:c r="J409" s="139" t="n">
        <x:v>0.75</x:v>
      </x:c>
      <x:c r="K409" s="139" t="n">
        <x:v>0.06</x:v>
      </x:c>
      <x:c r="L409" s="139" t="n">
        <x:v>0.375</x:v>
      </x:c>
      <x:c r="M409" s="139" t="n">
        <x:v>0.009</x:v>
      </x:c>
      <x:c r="N409" s="139" t="n">
        <x:v>0.053700000000000005</x:v>
      </x:c>
    </x:row>
    <x:row r="410">
      <x:c r="A410" s="137" t="str">
        <x:v>BR-053-I01</x:v>
      </x:c>
      <x:c r="B410" s="137" t="str">
        <x:v>BR-053-V1</x:v>
      </x:c>
      <x:c r="C410" s="137" t="n">
        <x:v>1</x:v>
      </x:c>
      <x:c r="D410" s="138" t="str">
        <x:v>F0028</x:v>
      </x:c>
      <x:c r="E410" s="138" t="n">
        <x:v>15</x:v>
      </x:c>
      <x:c r="F410" s="138" t="str">
        <x:v>ml</x:v>
      </x:c>
      <x:c r="G410" s="138" t="str"/>
      <x:c r="H410" s="139" t="n">
        <x:v>132.6</x:v>
      </x:c>
      <x:c r="I410" s="139" t="n">
        <x:v>0</x:v>
      </x:c>
      <x:c r="J410" s="139" t="n">
        <x:v>0</x:v>
      </x:c>
      <x:c r="K410" s="139" t="n">
        <x:v>15</x:v>
      </x:c>
      <x:c r="L410" s="139" t="n">
        <x:v>0</x:v>
      </x:c>
      <x:c r="M410" s="139" t="n">
        <x:v>0</x:v>
      </x:c>
      <x:c r="N410" s="139" t="n">
        <x:v>0.13470000000000001</x:v>
      </x:c>
    </x:row>
    <x:row r="411">
      <x:c r="A411" s="137" t="str">
        <x:v>BR-053-I02</x:v>
      </x:c>
      <x:c r="B411" s="137" t="str">
        <x:v>BR-053-V1</x:v>
      </x:c>
      <x:c r="C411" s="137" t="n">
        <x:v>2</x:v>
      </x:c>
      <x:c r="D411" s="138" t="str">
        <x:v>F0500</x:v>
      </x:c>
      <x:c r="E411" s="138" t="n">
        <x:v>240</x:v>
      </x:c>
      <x:c r="F411" s="138" t="str">
        <x:v>g</x:v>
      </x:c>
      <x:c r="G411" s="138" t="str">
        <x:v>halbiert und in Scheiben geschnitten</x:v>
      </x:c>
      <x:c r="H411" s="139" t="n">
        <x:v>96</x:v>
      </x:c>
      <x:c r="I411" s="139" t="n">
        <x:v>2.64</x:v>
      </x:c>
      <x:c r="J411" s="139" t="n">
        <x:v>19.2</x:v>
      </x:c>
      <x:c r="K411" s="139" t="n">
        <x:v>0.24</x:v>
      </x:c>
      <x:c r="L411" s="139" t="n">
        <x:v>3.36</x:v>
      </x:c>
      <x:c r="M411" s="139" t="n">
        <x:v>0.024</x:v>
      </x:c>
      <x:c r="N411" s="139" t="n">
        <x:v>0.35760000000000003</x:v>
      </x:c>
    </x:row>
    <x:row r="412">
      <x:c r="A412" s="137" t="str">
        <x:v>BR-053-I03</x:v>
      </x:c>
      <x:c r="B412" s="137" t="str">
        <x:v>BR-053-V1</x:v>
      </x:c>
      <x:c r="C412" s="137" t="n">
        <x:v>3</x:v>
      </x:c>
      <x:c r="D412" s="138" t="str">
        <x:v>F0471</x:v>
      </x:c>
      <x:c r="E412" s="138" t="n">
        <x:v>500</x:v>
      </x:c>
      <x:c r="F412" s="138" t="str">
        <x:v>g</x:v>
      </x:c>
      <x:c r="G412" s="138" t="str">
        <x:v>geviertelt</x:v>
      </x:c>
      <x:c r="H412" s="139" t="n">
        <x:v>175</x:v>
      </x:c>
      <x:c r="I412" s="139" t="n">
        <x:v>10</x:v>
      </x:c>
      <x:c r="J412" s="139" t="n">
        <x:v>25</x:v>
      </x:c>
      <x:c r="K412" s="139" t="n">
        <x:v>2</x:v>
      </x:c>
      <x:c r="L412" s="139" t="n">
        <x:v>12.5</x:v>
      </x:c>
      <x:c r="M412" s="139" t="n">
        <x:v>0.3</x:v>
      </x:c>
      <x:c r="N412" s="139" t="n">
        <x:v>1.79</x:v>
      </x:c>
    </x:row>
    <x:row r="413">
      <x:c r="A413" s="137" t="str">
        <x:v>BR-053-I04</x:v>
      </x:c>
      <x:c r="B413" s="137" t="str">
        <x:v>BR-053-V1</x:v>
      </x:c>
      <x:c r="C413" s="137" t="n">
        <x:v>4</x:v>
      </x:c>
      <x:c r="D413" s="138" t="str">
        <x:v>F0301</x:v>
      </x:c>
      <x:c r="E413" s="138" t="n">
        <x:v>15</x:v>
      </x:c>
      <x:c r="F413" s="138" t="str">
        <x:v>ml</x:v>
      </x:c>
      <x:c r="G413" s="138" t="str">
        <x:v>plus etwas Extra zum Bestreuen</x:v>
      </x:c>
      <x:c r="H413" s="139" t="n">
        <x:v>5.25</x:v>
      </x:c>
      <x:c r="I413" s="139" t="n">
        <x:v>0.3</x:v>
      </x:c>
      <x:c r="J413" s="139" t="n">
        <x:v>0.75</x:v>
      </x:c>
      <x:c r="K413" s="139" t="n">
        <x:v>0.06</x:v>
      </x:c>
      <x:c r="L413" s="139" t="n">
        <x:v>0.375</x:v>
      </x:c>
      <x:c r="M413" s="139" t="n">
        <x:v>0.009</x:v>
      </x:c>
      <x:c r="N413" s="139" t="n">
        <x:v>0.053700000000000005</x:v>
      </x:c>
    </x:row>
    <x:row r="414">
      <x:c r="A414" s="137" t="str">
        <x:v>BR-053-I05</x:v>
      </x:c>
      <x:c r="B414" s="137" t="str">
        <x:v>BR-053-V1</x:v>
      </x:c>
      <x:c r="C414" s="137" t="n">
        <x:v>5</x:v>
      </x:c>
      <x:c r="D414" s="138" t="str">
        <x:v>F0761</x:v>
      </x:c>
      <x:c r="E414" s="138" t="n">
        <x:v>500</x:v>
      </x:c>
      <x:c r="F414" s="138" t="str">
        <x:v>g</x:v>
      </x:c>
      <x:c r="G414" s="138" t="str">
        <x:v>gehackt</x:v>
      </x:c>
      <x:c r="H414" s="139" t="n">
        <x:v>175</x:v>
      </x:c>
      <x:c r="I414" s="139" t="n">
        <x:v>10</x:v>
      </x:c>
      <x:c r="J414" s="139" t="n">
        <x:v>25</x:v>
      </x:c>
      <x:c r="K414" s="139" t="n">
        <x:v>2</x:v>
      </x:c>
      <x:c r="L414" s="139" t="n">
        <x:v>12.5</x:v>
      </x:c>
      <x:c r="M414" s="139" t="n">
        <x:v>0.3</x:v>
      </x:c>
      <x:c r="N414" s="139" t="n">
        <x:v>1.79</x:v>
      </x:c>
    </x:row>
    <x:row r="415">
      <x:c r="A415" s="137" t="str">
        <x:v>BR-053-I06</x:v>
      </x:c>
      <x:c r="B415" s="137" t="str">
        <x:v>BR-053-V1</x:v>
      </x:c>
      <x:c r="C415" s="137" t="n">
        <x:v>6</x:v>
      </x:c>
      <x:c r="D415" s="138" t="str">
        <x:v>F0681</x:v>
      </x:c>
      <x:c r="E415" s="138" t="n">
        <x:v>5</x:v>
      </x:c>
      <x:c r="F415" s="138" t="str">
        <x:v>g</x:v>
      </x:c>
      <x:c r="G415" s="138" t="str"/>
      <x:c r="H415" s="139" t="n">
        <x:v>12.5</x:v>
      </x:c>
      <x:c r="I415" s="139" t="n">
        <x:v>0.4</x:v>
      </x:c>
      <x:c r="J415" s="139" t="n">
        <x:v>2.25</x:v>
      </x:c>
      <x:c r="K415" s="139" t="n">
        <x:v>0.4</x:v>
      </x:c>
      <x:c r="L415" s="139" t="n">
        <x:v>1</x:v>
      </x:c>
      <x:c r="M415" s="139" t="n">
        <x:v>0.010000000000000002</x:v>
      </x:c>
      <x:c r="N415" s="139" t="n">
        <x:v>0.012900000000000002</x:v>
      </x:c>
    </x:row>
    <x:row r="416">
      <x:c r="A416" s="137" t="str">
        <x:v>BR-053-I07</x:v>
      </x:c>
      <x:c r="B416" s="137" t="str">
        <x:v>BR-053-V1</x:v>
      </x:c>
      <x:c r="C416" s="137" t="n">
        <x:v>7</x:v>
      </x:c>
      <x:c r="D416" s="138" t="str">
        <x:v>F0499</x:v>
      </x:c>
      <x:c r="E416" s="138" t="n">
        <x:v>20</x:v>
      </x:c>
      <x:c r="F416" s="138" t="str">
        <x:v>g</x:v>
      </x:c>
      <x:c r="G416" s="138" t="str"/>
      <x:c r="H416" s="139" t="n">
        <x:v>116</x:v>
      </x:c>
      <x:c r="I416" s="139" t="n">
        <x:v>4</x:v>
      </x:c>
      <x:c r="J416" s="139" t="n">
        <x:v>2.4000000000000004</x:v>
      </x:c>
      <x:c r="K416" s="139" t="n">
        <x:v>10</x:v>
      </x:c>
      <x:c r="L416" s="139" t="n">
        <x:v>2</x:v>
      </x:c>
      <x:c r="M416" s="139" t="n">
        <x:v>0.004</x:v>
      </x:c>
      <x:c r="N416" s="139" t="n">
        <x:v>0.1196</x:v>
      </x:c>
    </x:row>
    <x:row r="417">
      <x:c r="A417" s="137" t="str">
        <x:v>BR-053-I08</x:v>
      </x:c>
      <x:c r="B417" s="137" t="str">
        <x:v>BR-053-V1</x:v>
      </x:c>
      <x:c r="C417" s="137" t="n">
        <x:v>8</x:v>
      </x:c>
      <x:c r="D417" s="138" t="str">
        <x:v>F0262</x:v>
      </x:c>
      <x:c r="E417" s="138" t="n">
        <x:v>240</x:v>
      </x:c>
      <x:c r="F417" s="138" t="str">
        <x:v>g</x:v>
      </x:c>
      <x:c r="G417" s="138" t="str"/>
      <x:c r="H417" s="139" t="n">
        <x:v>84</x:v>
      </x:c>
      <x:c r="I417" s="139" t="n">
        <x:v>4.8</x:v>
      </x:c>
      <x:c r="J417" s="139" t="n">
        <x:v>12</x:v>
      </x:c>
      <x:c r="K417" s="139" t="n">
        <x:v>0.96</x:v>
      </x:c>
      <x:c r="L417" s="139" t="n">
        <x:v>6</x:v>
      </x:c>
      <x:c r="M417" s="139" t="n">
        <x:v>0.144</x:v>
      </x:c>
      <x:c r="N417" s="139" t="n">
        <x:v>0.8592000000000001</x:v>
      </x:c>
    </x:row>
    <x:row r="418">
      <x:c r="A418" s="137" t="str">
        <x:v>BR-054-I01</x:v>
      </x:c>
      <x:c r="B418" s="137" t="str">
        <x:v>BR-054-V1</x:v>
      </x:c>
      <x:c r="C418" s="137" t="n">
        <x:v>1</x:v>
      </x:c>
      <x:c r="D418" s="138" t="str">
        <x:v>F0570</x:v>
      </x:c>
      <x:c r="E418" s="138" t="n">
        <x:v>150</x:v>
      </x:c>
      <x:c r="F418" s="138" t="str">
        <x:v>g</x:v>
      </x:c>
      <x:c r="G418" s="138" t="str"/>
      <x:c r="H418" s="139" t="n">
        <x:v>525</x:v>
      </x:c>
      <x:c r="I418" s="139" t="n">
        <x:v>16.5</x:v>
      </x:c>
      <x:c r="J418" s="139" t="n">
        <x:v>102</x:v>
      </x:c>
      <x:c r="K418" s="139" t="n">
        <x:v>4.5</x:v>
      </x:c>
      <x:c r="L418" s="139" t="n">
        <x:v>10.5</x:v>
      </x:c>
      <x:c r="M418" s="139" t="n">
        <x:v>0.07500000000000001</x:v>
      </x:c>
      <x:c r="N418" s="139" t="n">
        <x:v>0.597</x:v>
      </x:c>
    </x:row>
    <x:row r="419">
      <x:c r="A419" s="137" t="str">
        <x:v>BR-054-I02</x:v>
      </x:c>
      <x:c r="B419" s="137" t="str">
        <x:v>BR-054-V1</x:v>
      </x:c>
      <x:c r="C419" s="137" t="n">
        <x:v>2</x:v>
      </x:c>
      <x:c r="D419" s="138" t="str">
        <x:v>F0662</x:v>
      </x:c>
      <x:c r="E419" s="138" t="n">
        <x:v>50</x:v>
      </x:c>
      <x:c r="F419" s="138" t="str">
        <x:v>g</x:v>
      </x:c>
      <x:c r="G419" s="138" t="str">
        <x:v>mit Leinsamen und Chia</x:v>
      </x:c>
      <x:c r="H419" s="139" t="n">
        <x:v>290</x:v>
      </x:c>
      <x:c r="I419" s="139" t="n">
        <x:v>10</x:v>
      </x:c>
      <x:c r="J419" s="139" t="n">
        <x:v>6</x:v>
      </x:c>
      <x:c r="K419" s="139" t="n">
        <x:v>25</x:v>
      </x:c>
      <x:c r="L419" s="139" t="n">
        <x:v>5</x:v>
      </x:c>
      <x:c r="M419" s="139" t="n">
        <x:v>0.01</x:v>
      </x:c>
      <x:c r="N419" s="139" t="n">
        <x:v>0.299</x:v>
      </x:c>
    </x:row>
    <x:row r="420">
      <x:c r="A420" s="137" t="str">
        <x:v>BR-054-I03</x:v>
      </x:c>
      <x:c r="B420" s="137" t="str">
        <x:v>BR-054-V1</x:v>
      </x:c>
      <x:c r="C420" s="137" t="n">
        <x:v>3</x:v>
      </x:c>
      <x:c r="D420" s="138" t="str">
        <x:v>F0492</x:v>
      </x:c>
      <x:c r="E420" s="138" t="n">
        <x:v>400</x:v>
      </x:c>
      <x:c r="F420" s="138" t="str">
        <x:v>ml</x:v>
      </x:c>
      <x:c r="G420" s="138" t="str"/>
      <x:c r="H420" s="139" t="n">
        <x:v>1400</x:v>
      </x:c>
      <x:c r="I420" s="139" t="n">
        <x:v>44</x:v>
      </x:c>
      <x:c r="J420" s="139" t="n">
        <x:v>272</x:v>
      </x:c>
      <x:c r="K420" s="139" t="n">
        <x:v>12</x:v>
      </x:c>
      <x:c r="L420" s="139" t="n">
        <x:v>28</x:v>
      </x:c>
      <x:c r="M420" s="139" t="n">
        <x:v>0.2</x:v>
      </x:c>
      <x:c r="N420" s="139" t="n">
        <x:v>1.592</x:v>
      </x:c>
    </x:row>
    <x:row r="421">
      <x:c r="A421" s="137" t="str">
        <x:v>BR-054-I04</x:v>
      </x:c>
      <x:c r="B421" s="137" t="str">
        <x:v>BR-054-V1</x:v>
      </x:c>
      <x:c r="C421" s="137" t="n">
        <x:v>4</x:v>
      </x:c>
      <x:c r="D421" s="138" t="str">
        <x:v>F0194</x:v>
      </x:c>
      <x:c r="E421" s="138" t="n">
        <x:v>200</x:v>
      </x:c>
      <x:c r="F421" s="138" t="str">
        <x:v>g</x:v>
      </x:c>
      <x:c r="G421" s="138" t="str"/>
      <x:c r="H421" s="139" t="n">
        <x:v>180</x:v>
      </x:c>
      <x:c r="I421" s="139" t="n">
        <x:v>18</x:v>
      </x:c>
      <x:c r="J421" s="139" t="n">
        <x:v>8</x:v>
      </x:c>
      <x:c r="K421" s="139" t="n">
        <x:v>8</x:v>
      </x:c>
      <x:c r="L421" s="139" t="n">
        <x:v>0</x:v>
      </x:c>
      <x:c r="M421" s="139" t="n">
        <x:v>0.6</x:v>
      </x:c>
      <x:c r="N421" s="139" t="n">
        <x:v>0.7160000000000001</x:v>
      </x:c>
    </x:row>
    <x:row r="422">
      <x:c r="A422" s="137" t="str">
        <x:v>BR-054-I05</x:v>
      </x:c>
      <x:c r="B422" s="137" t="str">
        <x:v>BR-054-V1</x:v>
      </x:c>
      <x:c r="C422" s="137" t="n">
        <x:v>5</x:v>
      </x:c>
      <x:c r="D422" s="138" t="str">
        <x:v>F0289</x:v>
      </x:c>
      <x:c r="E422" s="138" t="n">
        <x:v>40</x:v>
      </x:c>
      <x:c r="F422" s="138" t="str">
        <x:v>g</x:v>
      </x:c>
      <x:c r="G422" s="138" t="str">
        <x:v>geröstet</x:v>
      </x:c>
      <x:c r="H422" s="139" t="n">
        <x:v>232</x:v>
      </x:c>
      <x:c r="I422" s="139" t="n">
        <x:v>8</x:v>
      </x:c>
      <x:c r="J422" s="139" t="n">
        <x:v>4.800000000000001</x:v>
      </x:c>
      <x:c r="K422" s="139" t="n">
        <x:v>20</x:v>
      </x:c>
      <x:c r="L422" s="139" t="n">
        <x:v>4</x:v>
      </x:c>
      <x:c r="M422" s="139" t="n">
        <x:v>0.008</x:v>
      </x:c>
      <x:c r="N422" s="139" t="n">
        <x:v>0.2392</x:v>
      </x:c>
    </x:row>
    <x:row r="423">
      <x:c r="A423" s="137" t="str">
        <x:v>BR-054-I06</x:v>
      </x:c>
      <x:c r="B423" s="137" t="str">
        <x:v>BR-054-V1</x:v>
      </x:c>
      <x:c r="C423" s="137" t="n">
        <x:v>6</x:v>
      </x:c>
      <x:c r="D423" s="138" t="str">
        <x:v>F0543</x:v>
      </x:c>
      <x:c r="E423" s="138" t="n">
        <x:v>100</x:v>
      </x:c>
      <x:c r="F423" s="138" t="str">
        <x:v>g</x:v>
      </x:c>
      <x:c r="G423" s="138" t="str">
        <x:v>segmentiert und gehackt (4 Portionen)</x:v>
      </x:c>
      <x:c r="H423" s="139" t="n">
        <x:v>55</x:v>
      </x:c>
      <x:c r="I423" s="139" t="n">
        <x:v>0.7</x:v>
      </x:c>
      <x:c r="J423" s="139" t="n">
        <x:v>12</x:v>
      </x:c>
      <x:c r="K423" s="139" t="n">
        <x:v>0.3</x:v>
      </x:c>
      <x:c r="L423" s="139" t="n">
        <x:v>2.5</x:v>
      </x:c>
      <x:c r="M423" s="139" t="n">
        <x:v>0.02</x:v>
      </x:c>
      <x:c r="N423" s="139" t="n">
        <x:v>0.498</x:v>
      </x:c>
    </x:row>
    <x:row r="424">
      <x:c r="A424" s="137" t="str">
        <x:v>BR-055-I01</x:v>
      </x:c>
      <x:c r="B424" s="137" t="str">
        <x:v>BR-055-V1</x:v>
      </x:c>
      <x:c r="C424" s="137" t="n">
        <x:v>1</x:v>
      </x:c>
      <x:c r="D424" s="138" t="str">
        <x:v>F0494</x:v>
      </x:c>
      <x:c r="E424" s="138" t="n">
        <x:v>400</x:v>
      </x:c>
      <x:c r="F424" s="138" t="str">
        <x:v>g</x:v>
      </x:c>
      <x:c r="G424" s="138" t="str"/>
      <x:c r="H424" s="139" t="n">
        <x:v>1480</x:v>
      </x:c>
      <x:c r="I424" s="139" t="n">
        <x:v>54</x:v>
      </x:c>
      <x:c r="J424" s="139" t="n">
        <x:v>234.8</x:v>
      </x:c>
      <x:c r="K424" s="139" t="n">
        <x:v>28</x:v>
      </x:c>
      <x:c r="L424" s="139" t="n">
        <x:v>40</x:v>
      </x:c>
      <x:c r="M424" s="139" t="n">
        <x:v>0.04</x:v>
      </x:c>
      <x:c r="N424" s="139" t="n">
        <x:v>0.792</x:v>
      </x:c>
    </x:row>
    <x:row r="425">
      <x:c r="A425" s="137" t="str">
        <x:v>BR-055-I02</x:v>
      </x:c>
      <x:c r="B425" s="137" t="str">
        <x:v>BR-055-V1</x:v>
      </x:c>
      <x:c r="C425" s="137" t="n">
        <x:v>2</x:v>
      </x:c>
      <x:c r="D425" s="138" t="str">
        <x:v>F0504</x:v>
      </x:c>
      <x:c r="E425" s="138" t="n">
        <x:v>30</x:v>
      </x:c>
      <x:c r="F425" s="138" t="str">
        <x:v>g</x:v>
      </x:c>
      <x:c r="G425" s="138" t="str">
        <x:v>Saft ausgepresst (150 ml), plus Schale von ½</x:v>
      </x:c>
      <x:c r="H425" s="139" t="n">
        <x:v>14.1</x:v>
      </x:c>
      <x:c r="I425" s="139" t="n">
        <x:v>0.27</x:v>
      </x:c>
      <x:c r="J425" s="139" t="n">
        <x:v>2.49</x:v>
      </x:c>
      <x:c r="K425" s="139" t="n">
        <x:v>0.03</x:v>
      </x:c>
      <x:c r="L425" s="139" t="n">
        <x:v>0.72</x:v>
      </x:c>
      <x:c r="M425" s="139" t="n">
        <x:v>0.003</x:v>
      </x:c>
      <x:c r="N425" s="139" t="n">
        <x:v>0.0747</x:v>
      </x:c>
    </x:row>
    <x:row r="426">
      <x:c r="A426" s="137" t="str">
        <x:v>BR-055-I03</x:v>
      </x:c>
      <x:c r="B426" s="137" t="str">
        <x:v>BR-055-V1</x:v>
      </x:c>
      <x:c r="C426" s="137" t="n">
        <x:v>3</x:v>
      </x:c>
      <x:c r="D426" s="138" t="str">
        <x:v>F0182</x:v>
      </x:c>
      <x:c r="E426" s="138" t="n">
        <x:v>5</x:v>
      </x:c>
      <x:c r="F426" s="138" t="str">
        <x:v>g</x:v>
      </x:c>
      <x:c r="G426" s="138" t="str"/>
      <x:c r="H426" s="139" t="n">
        <x:v>12.5</x:v>
      </x:c>
      <x:c r="I426" s="139" t="n">
        <x:v>0.4</x:v>
      </x:c>
      <x:c r="J426" s="139" t="n">
        <x:v>2.25</x:v>
      </x:c>
      <x:c r="K426" s="139" t="n">
        <x:v>0.4</x:v>
      </x:c>
      <x:c r="L426" s="139" t="n">
        <x:v>1</x:v>
      </x:c>
      <x:c r="M426" s="139" t="n">
        <x:v>0.010000000000000002</x:v>
      </x:c>
      <x:c r="N426" s="139" t="n">
        <x:v>0.012900000000000002</x:v>
      </x:c>
    </x:row>
    <x:row r="427">
      <x:c r="A427" s="137" t="str">
        <x:v>BR-055-I04</x:v>
      </x:c>
      <x:c r="B427" s="137" t="str">
        <x:v>BR-055-V1</x:v>
      </x:c>
      <x:c r="C427" s="137" t="n">
        <x:v>4</x:v>
      </x:c>
      <x:c r="D427" s="138" t="str">
        <x:v>F0597</x:v>
      </x:c>
      <x:c r="E427" s="138" t="n">
        <x:v>30</x:v>
      </x:c>
      <x:c r="F427" s="138" t="str">
        <x:v>ml</x:v>
      </x:c>
      <x:c r="G427" s="138" t="str">
        <x:v>oder Erdbeeren</x:v>
      </x:c>
      <x:c r="H427" s="139" t="n">
        <x:v>10.5</x:v>
      </x:c>
      <x:c r="I427" s="139" t="n">
        <x:v>0.6</x:v>
      </x:c>
      <x:c r="J427" s="139" t="n">
        <x:v>1.5</x:v>
      </x:c>
      <x:c r="K427" s="139" t="n">
        <x:v>0.12</x:v>
      </x:c>
      <x:c r="L427" s="139" t="n">
        <x:v>0.75</x:v>
      </x:c>
      <x:c r="M427" s="139" t="n">
        <x:v>0.018</x:v>
      </x:c>
      <x:c r="N427" s="139" t="n">
        <x:v>0.10740000000000001</x:v>
      </x:c>
    </x:row>
    <x:row r="428">
      <x:c r="A428" s="137" t="str">
        <x:v>BR-055-I05</x:v>
      </x:c>
      <x:c r="B428" s="137" t="str">
        <x:v>BR-055-V1</x:v>
      </x:c>
      <x:c r="C428" s="137" t="n">
        <x:v>5</x:v>
      </x:c>
      <x:c r="D428" s="138" t="str">
        <x:v>F0005</x:v>
      </x:c>
      <x:c r="E428" s="138" t="n">
        <x:v>25</x:v>
      </x:c>
      <x:c r="F428" s="138" t="str">
        <x:v>g</x:v>
      </x:c>
      <x:c r="G428" s="138" t="str">
        <x:v>geröstet</x:v>
      </x:c>
      <x:c r="H428" s="139" t="n">
        <x:v>145</x:v>
      </x:c>
      <x:c r="I428" s="139" t="n">
        <x:v>5</x:v>
      </x:c>
      <x:c r="J428" s="139" t="n">
        <x:v>3</x:v>
      </x:c>
      <x:c r="K428" s="139" t="n">
        <x:v>12.5</x:v>
      </x:c>
      <x:c r="L428" s="139" t="n">
        <x:v>2.5</x:v>
      </x:c>
      <x:c r="M428" s="139" t="n">
        <x:v>0.005</x:v>
      </x:c>
      <x:c r="N428" s="139" t="n">
        <x:v>0.1495</x:v>
      </x:c>
    </x:row>
    <x:row r="429">
      <x:c r="A429" s="137" t="str">
        <x:v>BR-055-I06</x:v>
      </x:c>
      <x:c r="B429" s="137" t="str">
        <x:v>BR-055-V1</x:v>
      </x:c>
      <x:c r="C429" s="137" t="n">
        <x:v>6</x:v>
      </x:c>
      <x:c r="D429" s="138" t="str">
        <x:v>F0466</x:v>
      </x:c>
      <x:c r="E429" s="138" t="n">
        <x:v>25</x:v>
      </x:c>
      <x:c r="F429" s="138" t="str">
        <x:v>g</x:v>
      </x:c>
      <x:c r="G429" s="138" t="str"/>
      <x:c r="H429" s="139" t="n">
        <x:v>145</x:v>
      </x:c>
      <x:c r="I429" s="139" t="n">
        <x:v>5</x:v>
      </x:c>
      <x:c r="J429" s="139" t="n">
        <x:v>3</x:v>
      </x:c>
      <x:c r="K429" s="139" t="n">
        <x:v>12.5</x:v>
      </x:c>
      <x:c r="L429" s="139" t="n">
        <x:v>2.5</x:v>
      </x:c>
      <x:c r="M429" s="139" t="n">
        <x:v>0.005</x:v>
      </x:c>
      <x:c r="N429" s="139" t="n">
        <x:v>0.1495</x:v>
      </x:c>
    </x:row>
    <x:row r="430">
      <x:c r="A430" s="137" t="str">
        <x:v>BR-055-I07</x:v>
      </x:c>
      <x:c r="B430" s="137" t="str">
        <x:v>BR-055-V1</x:v>
      </x:c>
      <x:c r="C430" s="137" t="n">
        <x:v>7</x:v>
      </x:c>
      <x:c r="D430" s="138" t="str">
        <x:v>F0504</x:v>
      </x:c>
      <x:c r="E430" s="138" t="n">
        <x:v>30</x:v>
      </x:c>
      <x:c r="F430" s="138" t="str">
        <x:v>g</x:v>
      </x:c>
      <x:c r="G430" s="138" t="str">
        <x:v>geschält und segmentiert</x:v>
      </x:c>
      <x:c r="H430" s="139" t="n">
        <x:v>14.1</x:v>
      </x:c>
      <x:c r="I430" s="139" t="n">
        <x:v>0.27</x:v>
      </x:c>
      <x:c r="J430" s="139" t="n">
        <x:v>2.49</x:v>
      </x:c>
      <x:c r="K430" s="139" t="n">
        <x:v>0.03</x:v>
      </x:c>
      <x:c r="L430" s="139" t="n">
        <x:v>0.72</x:v>
      </x:c>
      <x:c r="M430" s="139" t="n">
        <x:v>0.003</x:v>
      </x:c>
      <x:c r="N430" s="139" t="n">
        <x:v>0.0747</x:v>
      </x:c>
    </x:row>
    <x:row r="431">
      <x:c r="A431" s="137" t="str">
        <x:v>BR-055-I08</x:v>
      </x:c>
      <x:c r="B431" s="137" t="str">
        <x:v>BR-055-V1</x:v>
      </x:c>
      <x:c r="C431" s="137" t="n">
        <x:v>8</x:v>
      </x:c>
      <x:c r="D431" s="138" t="str">
        <x:v>F0453</x:v>
      </x:c>
      <x:c r="E431" s="138" t="n">
        <x:v>30</x:v>
      </x:c>
      <x:c r="F431" s="138" t="str">
        <x:v>g</x:v>
      </x:c>
      <x:c r="G431" s="138" t="str"/>
      <x:c r="H431" s="139" t="n">
        <x:v>75</x:v>
      </x:c>
      <x:c r="I431" s="139" t="n">
        <x:v>2.4</x:v>
      </x:c>
      <x:c r="J431" s="139" t="n">
        <x:v>13.5</x:v>
      </x:c>
      <x:c r="K431" s="139" t="n">
        <x:v>2.4</x:v>
      </x:c>
      <x:c r="L431" s="139" t="n">
        <x:v>6</x:v>
      </x:c>
      <x:c r="M431" s="139" t="n">
        <x:v>0.06</x:v>
      </x:c>
      <x:c r="N431" s="139" t="n">
        <x:v>0.07740000000000001</x:v>
      </x:c>
    </x:row>
    <x:row r="432">
      <x:c r="A432" s="137" t="str">
        <x:v>SH-056-I01</x:v>
      </x:c>
      <x:c r="B432" s="137" t="str">
        <x:v>SH-056-V1</x:v>
      </x:c>
      <x:c r="C432" s="137" t="n">
        <x:v>1</x:v>
      </x:c>
      <x:c r="D432" s="138" t="str">
        <x:v>F0064</x:v>
      </x:c>
      <x:c r="E432" s="138" t="n">
        <x:v>100</x:v>
      </x:c>
      <x:c r="F432" s="138" t="str">
        <x:v>g</x:v>
      </x:c>
      <x:c r="G432" s="138" t="str">
        <x:v>geschält und grob gehackt</x:v>
      </x:c>
      <x:c r="H432" s="139" t="n">
        <x:v>35</x:v>
      </x:c>
      <x:c r="I432" s="139" t="n">
        <x:v>2</x:v>
      </x:c>
      <x:c r="J432" s="139" t="n">
        <x:v>5</x:v>
      </x:c>
      <x:c r="K432" s="139" t="n">
        <x:v>0.4</x:v>
      </x:c>
      <x:c r="L432" s="139" t="n">
        <x:v>2.5</x:v>
      </x:c>
      <x:c r="M432" s="139" t="n">
        <x:v>0.06</x:v>
      </x:c>
      <x:c r="N432" s="139" t="n">
        <x:v>0.35800000000000004</x:v>
      </x:c>
    </x:row>
    <x:row r="433">
      <x:c r="A433" s="137" t="str">
        <x:v>SH-056-I02</x:v>
      </x:c>
      <x:c r="B433" s="137" t="str">
        <x:v>SH-056-V1</x:v>
      </x:c>
      <x:c r="C433" s="137" t="n">
        <x:v>2</x:v>
      </x:c>
      <x:c r="D433" s="138" t="str">
        <x:v>F0012</x:v>
      </x:c>
      <x:c r="E433" s="138" t="n">
        <x:v>160</x:v>
      </x:c>
      <x:c r="F433" s="138" t="str">
        <x:v>g</x:v>
      </x:c>
      <x:c r="G433" s="138" t="str">
        <x:v>geschält, geviertelt und entkernt</x:v>
      </x:c>
      <x:c r="H433" s="139" t="n">
        <x:v>83.2</x:v>
      </x:c>
      <x:c r="I433" s="139" t="n">
        <x:v>0.48</x:v>
      </x:c>
      <x:c r="J433" s="139" t="n">
        <x:v>18.240000000000002</x:v>
      </x:c>
      <x:c r="K433" s="139" t="n">
        <x:v>0.32000000000000006</x:v>
      </x:c>
      <x:c r="L433" s="139" t="n">
        <x:v>3.84</x:v>
      </x:c>
      <x:c r="M433" s="139" t="n">
        <x:v>0.016</x:v>
      </x:c>
      <x:c r="N433" s="139" t="n">
        <x:v>0.3984</x:v>
      </x:c>
    </x:row>
    <x:row r="434">
      <x:c r="A434" s="137" t="str">
        <x:v>SH-056-I03</x:v>
      </x:c>
      <x:c r="B434" s="137" t="str">
        <x:v>SH-056-V1</x:v>
      </x:c>
      <x:c r="C434" s="137" t="n">
        <x:v>3</x:v>
      </x:c>
      <x:c r="D434" s="138" t="str">
        <x:v>F0078</x:v>
      </x:c>
      <x:c r="E434" s="138" t="n">
        <x:v>50</x:v>
      </x:c>
      <x:c r="F434" s="138" t="str">
        <x:v>g</x:v>
      </x:c>
      <x:c r="G434" s="138" t="str"/>
      <x:c r="H434" s="139" t="n">
        <x:v>27.5</x:v>
      </x:c>
      <x:c r="I434" s="139" t="n">
        <x:v>0.35</x:v>
      </x:c>
      <x:c r="J434" s="139" t="n">
        <x:v>6</x:v>
      </x:c>
      <x:c r="K434" s="139" t="n">
        <x:v>0.15</x:v>
      </x:c>
      <x:c r="L434" s="139" t="n">
        <x:v>1.25</x:v>
      </x:c>
      <x:c r="M434" s="139" t="n">
        <x:v>0.01</x:v>
      </x:c>
      <x:c r="N434" s="139" t="n">
        <x:v>0.249</x:v>
      </x:c>
    </x:row>
    <x:row r="435">
      <x:c r="A435" s="137" t="str">
        <x:v>SH-056-I04</x:v>
      </x:c>
      <x:c r="B435" s="137" t="str">
        <x:v>SH-056-V1</x:v>
      </x:c>
      <x:c r="C435" s="137" t="n">
        <x:v>4</x:v>
      </x:c>
      <x:c r="D435" s="138" t="str">
        <x:v>F0320</x:v>
      </x:c>
      <x:c r="E435" s="138" t="n">
        <x:v>15</x:v>
      </x:c>
      <x:c r="F435" s="138" t="str">
        <x:v>ml</x:v>
      </x:c>
      <x:c r="G435" s="138" t="str"/>
      <x:c r="H435" s="139" t="n">
        <x:v>5.25</x:v>
      </x:c>
      <x:c r="I435" s="139" t="n">
        <x:v>0.3</x:v>
      </x:c>
      <x:c r="J435" s="139" t="n">
        <x:v>0.75</x:v>
      </x:c>
      <x:c r="K435" s="139" t="n">
        <x:v>0.06</x:v>
      </x:c>
      <x:c r="L435" s="139" t="n">
        <x:v>0.375</x:v>
      </x:c>
      <x:c r="M435" s="139" t="n">
        <x:v>0.009</x:v>
      </x:c>
      <x:c r="N435" s="139" t="n">
        <x:v>0.053700000000000005</x:v>
      </x:c>
    </x:row>
    <x:row r="436">
      <x:c r="A436" s="137" t="str">
        <x:v>SH-056-I05</x:v>
      </x:c>
      <x:c r="B436" s="137" t="str">
        <x:v>SH-056-V1</x:v>
      </x:c>
      <x:c r="C436" s="137" t="n">
        <x:v>5</x:v>
      </x:c>
      <x:c r="D436" s="138" t="str">
        <x:v>F0808</x:v>
      </x:c>
      <x:c r="E436" s="138" t="n">
        <x:v>300</x:v>
      </x:c>
      <x:c r="F436" s="138" t="str">
        <x:v>ml</x:v>
      </x:c>
      <x:c r="G436" s="138" t="str"/>
      <x:c r="H436" s="139" t="n">
        <x:v>105</x:v>
      </x:c>
      <x:c r="I436" s="139" t="n">
        <x:v>6</x:v>
      </x:c>
      <x:c r="J436" s="139" t="n">
        <x:v>15</x:v>
      </x:c>
      <x:c r="K436" s="139" t="n">
        <x:v>1.2000000000000002</x:v>
      </x:c>
      <x:c r="L436" s="139" t="n">
        <x:v>7.5</x:v>
      </x:c>
      <x:c r="M436" s="139" t="n">
        <x:v>0.18</x:v>
      </x:c>
      <x:c r="N436" s="139" t="n">
        <x:v>1.074</x:v>
      </x:c>
    </x:row>
    <x:row r="437">
      <x:c r="A437" s="137" t="str">
        <x:v>SH-057-I01</x:v>
      </x:c>
      <x:c r="B437" s="137" t="str">
        <x:v>SH-057-V1</x:v>
      </x:c>
      <x:c r="C437" s="137" t="n">
        <x:v>1</x:v>
      </x:c>
      <x:c r="D437" s="138" t="str">
        <x:v>F0504</x:v>
      </x:c>
      <x:c r="E437" s="138" t="n">
        <x:v>180</x:v>
      </x:c>
      <x:c r="F437" s="138" t="str">
        <x:v>g</x:v>
      </x:c>
      <x:c r="G437" s="138" t="str">
        <x:v>geschält und grob gehackt</x:v>
      </x:c>
      <x:c r="H437" s="139" t="n">
        <x:v>84.60000000000001</x:v>
      </x:c>
      <x:c r="I437" s="139" t="n">
        <x:v>1.62</x:v>
      </x:c>
      <x:c r="J437" s="139" t="n">
        <x:v>14.940000000000001</x:v>
      </x:c>
      <x:c r="K437" s="139" t="n">
        <x:v>0.18000000000000002</x:v>
      </x:c>
      <x:c r="L437" s="139" t="n">
        <x:v>4.32</x:v>
      </x:c>
      <x:c r="M437" s="139" t="n">
        <x:v>0.018000000000000002</x:v>
      </x:c>
      <x:c r="N437" s="139" t="n">
        <x:v>0.4482</x:v>
      </x:c>
    </x:row>
    <x:row r="438">
      <x:c r="A438" s="137" t="str">
        <x:v>SH-057-I02</x:v>
      </x:c>
      <x:c r="B438" s="137" t="str">
        <x:v>SH-057-V1</x:v>
      </x:c>
      <x:c r="C438" s="137" t="n">
        <x:v>2</x:v>
      </x:c>
      <x:c r="D438" s="138" t="str">
        <x:v>F0127</x:v>
      </x:c>
      <x:c r="E438" s="138" t="n">
        <x:v>90</x:v>
      </x:c>
      <x:c r="F438" s="138" t="str">
        <x:v>g</x:v>
      </x:c>
      <x:c r="G438" s="138" t="str">
        <x:v>geschält und grob gehackt</x:v>
      </x:c>
      <x:c r="H438" s="139" t="n">
        <x:v>36.9</x:v>
      </x:c>
      <x:c r="I438" s="139" t="n">
        <x:v>0.81</x:v>
      </x:c>
      <x:c r="J438" s="139" t="n">
        <x:v>6.12</x:v>
      </x:c>
      <x:c r="K438" s="139" t="n">
        <x:v>0.18000000000000002</x:v>
      </x:c>
      <x:c r="L438" s="139" t="n">
        <x:v>2.52</x:v>
      </x:c>
      <x:c r="M438" s="139" t="n">
        <x:v>0.06300000000000001</x:v>
      </x:c>
      <x:c r="N438" s="139" t="n">
        <x:v>0.1341</x:v>
      </x:c>
    </x:row>
    <x:row r="439">
      <x:c r="A439" s="137" t="str">
        <x:v>SH-057-I03</x:v>
      </x:c>
      <x:c r="B439" s="137" t="str">
        <x:v>SH-057-V1</x:v>
      </x:c>
      <x:c r="C439" s="137" t="n">
        <x:v>3</x:v>
      </x:c>
      <x:c r="D439" s="138" t="str">
        <x:v>F0138</x:v>
      </x:c>
      <x:c r="E439" s="138" t="n">
        <x:v>100</x:v>
      </x:c>
      <x:c r="F439" s="138" t="str">
        <x:v>g</x:v>
      </x:c>
      <x:c r="G439" s="138" t="str">
        <x:v>grob gehackt</x:v>
      </x:c>
      <x:c r="H439" s="139" t="n">
        <x:v>35</x:v>
      </x:c>
      <x:c r="I439" s="139" t="n">
        <x:v>2</x:v>
      </x:c>
      <x:c r="J439" s="139" t="n">
        <x:v>5</x:v>
      </x:c>
      <x:c r="K439" s="139" t="n">
        <x:v>0.4</x:v>
      </x:c>
      <x:c r="L439" s="139" t="n">
        <x:v>2.5</x:v>
      </x:c>
      <x:c r="M439" s="139" t="n">
        <x:v>0.06</x:v>
      </x:c>
      <x:c r="N439" s="139" t="n">
        <x:v>0.35800000000000004</x:v>
      </x:c>
    </x:row>
    <x:row r="440">
      <x:c r="A440" s="137" t="str">
        <x:v>SH-057-I04</x:v>
      </x:c>
      <x:c r="B440" s="137" t="str">
        <x:v>SH-057-V1</x:v>
      </x:c>
      <x:c r="C440" s="137" t="n">
        <x:v>4</x:v>
      </x:c>
      <x:c r="D440" s="138" t="str">
        <x:v>F0436</x:v>
      </x:c>
      <x:c r="E440" s="138" t="n">
        <x:v>50</x:v>
      </x:c>
      <x:c r="F440" s="138" t="str">
        <x:v>g</x:v>
      </x:c>
      <x:c r="G440" s="138" t="str">
        <x:v>grob gehackt</x:v>
      </x:c>
      <x:c r="H440" s="139" t="n">
        <x:v>30</x:v>
      </x:c>
      <x:c r="I440" s="139" t="n">
        <x:v>0.4</x:v>
      </x:c>
      <x:c r="J440" s="139" t="n">
        <x:v>6.85</x:v>
      </x:c>
      <x:c r="K440" s="139" t="n">
        <x:v>0.2</x:v>
      </x:c>
      <x:c r="L440" s="139" t="n">
        <x:v>0.8</x:v>
      </x:c>
      <x:c r="M440" s="139" t="n">
        <x:v>0.005</x:v>
      </x:c>
      <x:c r="N440" s="139" t="n">
        <x:v>0.249</x:v>
      </x:c>
    </x:row>
    <x:row r="441">
      <x:c r="A441" s="137" t="str">
        <x:v>SH-057-I05</x:v>
      </x:c>
      <x:c r="B441" s="137" t="str">
        <x:v>SH-057-V1</x:v>
      </x:c>
      <x:c r="C441" s="137" t="n">
        <x:v>5</x:v>
      </x:c>
      <x:c r="D441" s="138" t="str">
        <x:v>F0808</x:v>
      </x:c>
      <x:c r="E441" s="138" t="n">
        <x:v>200</x:v>
      </x:c>
      <x:c r="F441" s="138" t="str">
        <x:v>ml</x:v>
      </x:c>
      <x:c r="G441" s="138" t="str"/>
      <x:c r="H441" s="139" t="n">
        <x:v>70</x:v>
      </x:c>
      <x:c r="I441" s="139" t="n">
        <x:v>4</x:v>
      </x:c>
      <x:c r="J441" s="139" t="n">
        <x:v>10</x:v>
      </x:c>
      <x:c r="K441" s="139" t="n">
        <x:v>0.8</x:v>
      </x:c>
      <x:c r="L441" s="139" t="n">
        <x:v>5</x:v>
      </x:c>
      <x:c r="M441" s="139" t="n">
        <x:v>0.12</x:v>
      </x:c>
      <x:c r="N441" s="139" t="n">
        <x:v>0.7160000000000001</x:v>
      </x:c>
    </x:row>
    <x:row r="442">
      <x:c r="A442" s="137" t="str">
        <x:v>SN-058-I01</x:v>
      </x:c>
      <x:c r="B442" s="137" t="str">
        <x:v>SN-058-V1</x:v>
      </x:c>
      <x:c r="C442" s="137" t="n">
        <x:v>1</x:v>
      </x:c>
      <x:c r="D442" s="138" t="str">
        <x:v>F0375</x:v>
      </x:c>
      <x:c r="E442" s="138" t="n">
        <x:v>200</x:v>
      </x:c>
      <x:c r="F442" s="138" t="str">
        <x:v>g</x:v>
      </x:c>
      <x:c r="G442" s="138" t="str"/>
      <x:c r="H442" s="139" t="n">
        <x:v>460</x:v>
      </x:c>
      <x:c r="I442" s="139" t="n">
        <x:v>14</x:v>
      </x:c>
      <x:c r="J442" s="139" t="n">
        <x:v>28</x:v>
      </x:c>
      <x:c r="K442" s="139" t="n">
        <x:v>32</x:v>
      </x:c>
      <x:c r="L442" s="139" t="n">
        <x:v>10</x:v>
      </x:c>
      <x:c r="M442" s="139" t="n">
        <x:v>2.4</x:v>
      </x:c>
      <x:c r="N442" s="139" t="n">
        <x:v>1.49</x:v>
      </x:c>
    </x:row>
    <x:row r="443">
      <x:c r="A443" s="137" t="str">
        <x:v>SN-058-I02</x:v>
      </x:c>
      <x:c r="B443" s="137" t="str">
        <x:v>SN-058-V1</x:v>
      </x:c>
      <x:c r="C443" s="137" t="n">
        <x:v>2</x:v>
      </x:c>
      <x:c r="D443" s="138" t="str">
        <x:v>F0409</x:v>
      </x:c>
      <x:c r="E443" s="138" t="n">
        <x:v>80</x:v>
      </x:c>
      <x:c r="F443" s="138" t="str">
        <x:v>g</x:v>
      </x:c>
      <x:c r="G443" s="138" t="str">
        <x:v>abgerieben und Saft ausgepresst</x:v>
      </x:c>
      <x:c r="H443" s="139" t="n">
        <x:v>23.200000000000003</x:v>
      </x:c>
      <x:c r="I443" s="139" t="n">
        <x:v>0.8800000000000001</x:v>
      </x:c>
      <x:c r="J443" s="139" t="n">
        <x:v>5.2</x:v>
      </x:c>
      <x:c r="K443" s="139" t="n">
        <x:v>0.24</x:v>
      </x:c>
      <x:c r="L443" s="139" t="n">
        <x:v>2.2399999999999998</x:v>
      </x:c>
      <x:c r="M443" s="139" t="n">
        <x:v>0.008</x:v>
      </x:c>
      <x:c r="N443" s="139" t="n">
        <x:v>0.3184</x:v>
      </x:c>
    </x:row>
    <x:row r="444">
      <x:c r="A444" s="137" t="str">
        <x:v>SN-058-I03</x:v>
      </x:c>
      <x:c r="B444" s="137" t="str">
        <x:v>SN-058-V1</x:v>
      </x:c>
      <x:c r="C444" s="137" t="n">
        <x:v>3</x:v>
      </x:c>
      <x:c r="D444" s="138" t="str">
        <x:v>F0460</x:v>
      </x:c>
      <x:c r="E444" s="138" t="n">
        <x:v>200</x:v>
      </x:c>
      <x:c r="F444" s="138" t="str">
        <x:v>g</x:v>
      </x:c>
      <x:c r="G444" s="138" t="str"/>
      <x:c r="H444" s="139" t="n">
        <x:v>70</x:v>
      </x:c>
      <x:c r="I444" s="139" t="n">
        <x:v>4</x:v>
      </x:c>
      <x:c r="J444" s="139" t="n">
        <x:v>10</x:v>
      </x:c>
      <x:c r="K444" s="139" t="n">
        <x:v>0.8</x:v>
      </x:c>
      <x:c r="L444" s="139" t="n">
        <x:v>5</x:v>
      </x:c>
      <x:c r="M444" s="139" t="n">
        <x:v>0.12</x:v>
      </x:c>
      <x:c r="N444" s="139" t="n">
        <x:v>0.7160000000000001</x:v>
      </x:c>
    </x:row>
    <x:row r="445">
      <x:c r="A445" s="137" t="str">
        <x:v>SN-058-I04</x:v>
      </x:c>
      <x:c r="B445" s="137" t="str">
        <x:v>SN-058-V1</x:v>
      </x:c>
      <x:c r="C445" s="137" t="n">
        <x:v>4</x:v>
      </x:c>
      <x:c r="D445" s="138" t="str">
        <x:v>F0036</x:v>
      </x:c>
      <x:c r="E445" s="138" t="n">
        <x:v>150</x:v>
      </x:c>
      <x:c r="F445" s="138" t="str">
        <x:v>g</x:v>
      </x:c>
      <x:c r="G445" s="138" t="str">
        <x:v>grob gehackt</x:v>
      </x:c>
      <x:c r="H445" s="139" t="n">
        <x:v>52.5</x:v>
      </x:c>
      <x:c r="I445" s="139" t="n">
        <x:v>3</x:v>
      </x:c>
      <x:c r="J445" s="139" t="n">
        <x:v>7.5</x:v>
      </x:c>
      <x:c r="K445" s="139" t="n">
        <x:v>0.6000000000000001</x:v>
      </x:c>
      <x:c r="L445" s="139" t="n">
        <x:v>3.75</x:v>
      </x:c>
      <x:c r="M445" s="139" t="n">
        <x:v>0.09</x:v>
      </x:c>
      <x:c r="N445" s="139" t="n">
        <x:v>0.537</x:v>
      </x:c>
    </x:row>
    <x:row r="446">
      <x:c r="A446" s="137" t="str">
        <x:v>SN-058-I05</x:v>
      </x:c>
      <x:c r="B446" s="137" t="str">
        <x:v>SN-058-V1</x:v>
      </x:c>
      <x:c r="C446" s="137" t="n">
        <x:v>5</x:v>
      </x:c>
      <x:c r="D446" s="138" t="str">
        <x:v>F0027</x:v>
      </x:c>
      <x:c r="E446" s="138" t="n">
        <x:v>150</x:v>
      </x:c>
      <x:c r="F446" s="138" t="str">
        <x:v>g</x:v>
      </x:c>
      <x:c r="G446" s="138" t="str">
        <x:v>halbiert und in Scheiben geschnitten</x:v>
      </x:c>
      <x:c r="H446" s="139" t="n">
        <x:v>240</x:v>
      </x:c>
      <x:c r="I446" s="139" t="n">
        <x:v>3</x:v>
      </x:c>
      <x:c r="J446" s="139" t="n">
        <x:v>2.7</x:v>
      </x:c>
      <x:c r="K446" s="139" t="n">
        <x:v>22.049999999999997</x:v>
      </x:c>
      <x:c r="L446" s="139" t="n">
        <x:v>10.05</x:v>
      </x:c>
      <x:c r="M446" s="139" t="n">
        <x:v>0.03</x:v>
      </x:c>
      <x:c r="N446" s="139" t="n">
        <x:v>1.1175</x:v>
      </x:c>
    </x:row>
    <x:row r="447">
      <x:c r="A447" s="137" t="str">
        <x:v>SN-058-I06</x:v>
      </x:c>
      <x:c r="B447" s="137" t="str">
        <x:v>SN-058-V1</x:v>
      </x:c>
      <x:c r="C447" s="137" t="n">
        <x:v>6</x:v>
      </x:c>
      <x:c r="D447" s="138" t="str">
        <x:v>F0152</x:v>
      </x:c>
      <x:c r="E447" s="138" t="n">
        <x:v>50</x:v>
      </x:c>
      <x:c r="F447" s="138" t="str">
        <x:v>g</x:v>
      </x:c>
      <x:c r="G447" s="138" t="str">
        <x:v>schräg geschnitten</x:v>
      </x:c>
      <x:c r="H447" s="139" t="n">
        <x:v>55</x:v>
      </x:c>
      <x:c r="I447" s="139" t="n">
        <x:v>11.55</x:v>
      </x:c>
      <x:c r="J447" s="139" t="n">
        <x:v>0</x:v>
      </x:c>
      <x:c r="K447" s="139" t="n">
        <x:v>0.6</x:v>
      </x:c>
      <x:c r="L447" s="139" t="n">
        <x:v>0</x:v>
      </x:c>
      <x:c r="M447" s="139" t="n">
        <x:v>0.09</x:v>
      </x:c>
      <x:c r="N447" s="139" t="n">
        <x:v>0.5408333333333334</x:v>
      </x:c>
    </x:row>
    <x:row r="448">
      <x:c r="A448" s="137" t="str">
        <x:v>SN-058-I07</x:v>
      </x:c>
      <x:c r="B448" s="137" t="str">
        <x:v>SN-058-V1</x:v>
      </x:c>
      <x:c r="C448" s="137" t="n">
        <x:v>7</x:v>
      </x:c>
      <x:c r="D448" s="138" t="str">
        <x:v>F0564</x:v>
      </x:c>
      <x:c r="E448" s="138" t="n">
        <x:v>100</x:v>
      </x:c>
      <x:c r="F448" s="138" t="str">
        <x:v>g</x:v>
      </x:c>
      <x:c r="G448" s="138" t="str"/>
      <x:c r="H448" s="139" t="n">
        <x:v>580</x:v>
      </x:c>
      <x:c r="I448" s="139" t="n">
        <x:v>20</x:v>
      </x:c>
      <x:c r="J448" s="139" t="n">
        <x:v>12</x:v>
      </x:c>
      <x:c r="K448" s="139" t="n">
        <x:v>50</x:v>
      </x:c>
      <x:c r="L448" s="139" t="n">
        <x:v>10</x:v>
      </x:c>
      <x:c r="M448" s="139" t="n">
        <x:v>0.02</x:v>
      </x:c>
      <x:c r="N448" s="139" t="n">
        <x:v>0.598</x:v>
      </x:c>
    </x:row>
    <x:row r="449">
      <x:c r="A449" s="137" t="str">
        <x:v>SN-058-I08</x:v>
      </x:c>
      <x:c r="B449" s="137" t="str">
        <x:v>SN-058-V1</x:v>
      </x:c>
      <x:c r="C449" s="137" t="n">
        <x:v>8</x:v>
      </x:c>
      <x:c r="D449" s="138" t="str">
        <x:v>F0609</x:v>
      </x:c>
      <x:c r="E449" s="138" t="n">
        <x:v>60</x:v>
      </x:c>
      <x:c r="F449" s="138" t="str">
        <x:v>g</x:v>
      </x:c>
      <x:c r="G449" s="138" t="str">
        <x:v>fein geschnitten</x:v>
      </x:c>
      <x:c r="H449" s="139" t="n">
        <x:v>21</x:v>
      </x:c>
      <x:c r="I449" s="139" t="n">
        <x:v>1.2</x:v>
      </x:c>
      <x:c r="J449" s="139" t="n">
        <x:v>3</x:v>
      </x:c>
      <x:c r="K449" s="139" t="n">
        <x:v>0.24</x:v>
      </x:c>
      <x:c r="L449" s="139" t="n">
        <x:v>1.5</x:v>
      </x:c>
      <x:c r="M449" s="139" t="n">
        <x:v>0.036</x:v>
      </x:c>
      <x:c r="N449" s="139" t="n">
        <x:v>0.21480000000000002</x:v>
      </x:c>
    </x:row>
    <x:row r="450">
      <x:c r="A450" s="137" t="str">
        <x:v>SN-058-I09</x:v>
      </x:c>
      <x:c r="B450" s="137" t="str">
        <x:v>SN-058-V1</x:v>
      </x:c>
      <x:c r="C450" s="137" t="n">
        <x:v>9</x:v>
      </x:c>
      <x:c r="D450" s="138" t="str">
        <x:v>F0009</x:v>
      </x:c>
      <x:c r="E450" s="138" t="n">
        <x:v>30</x:v>
      </x:c>
      <x:c r="F450" s="138" t="str">
        <x:v>ml</x:v>
      </x:c>
      <x:c r="G450" s="138" t="str"/>
      <x:c r="H450" s="139" t="n">
        <x:v>173.7</x:v>
      </x:c>
      <x:c r="I450" s="139" t="n">
        <x:v>6.359999999999999</x:v>
      </x:c>
      <x:c r="J450" s="139" t="n">
        <x:v>2.73</x:v>
      </x:c>
      <x:c r="K450" s="139" t="n">
        <x:v>14.969999999999999</x:v>
      </x:c>
      <x:c r="L450" s="139" t="n">
        <x:v>3.75</x:v>
      </x:c>
      <x:c r="M450" s="139" t="n">
        <x:v>0.003</x:v>
      </x:c>
      <x:c r="N450" s="139" t="n">
        <x:v>0.37350000000000005</x:v>
      </x:c>
    </x:row>
    <x:row r="451">
      <x:c r="A451" s="137" t="str">
        <x:v>SN-059-I01</x:v>
      </x:c>
      <x:c r="B451" s="137" t="str">
        <x:v>SN-059-V1</x:v>
      </x:c>
      <x:c r="C451" s="137" t="n">
        <x:v>1</x:v>
      </x:c>
      <x:c r="D451" s="138" t="str">
        <x:v>F0133</x:v>
      </x:c>
      <x:c r="E451" s="138" t="n">
        <x:v>400</x:v>
      </x:c>
      <x:c r="F451" s="138" t="str">
        <x:v>g</x:v>
      </x:c>
      <x:c r="G451" s="138" t="str"/>
      <x:c r="H451" s="139" t="n">
        <x:v>100</x:v>
      </x:c>
      <x:c r="I451" s="139" t="n">
        <x:v>7.6</x:v>
      </x:c>
      <x:c r="J451" s="139" t="n">
        <x:v>11.6</x:v>
      </x:c>
      <x:c r="K451" s="139" t="n">
        <x:v>1.2</x:v>
      </x:c>
      <x:c r="L451" s="139" t="n">
        <x:v>8</x:v>
      </x:c>
      <x:c r="M451" s="139" t="n">
        <x:v>0.32</x:v>
      </x:c>
      <x:c r="N451" s="139" t="n">
        <x:v>1.245</x:v>
      </x:c>
    </x:row>
    <x:row r="452">
      <x:c r="A452" s="137" t="str">
        <x:v>SN-059-I02</x:v>
      </x:c>
      <x:c r="B452" s="137" t="str">
        <x:v>SN-059-V1</x:v>
      </x:c>
      <x:c r="C452" s="137" t="n">
        <x:v>2</x:v>
      </x:c>
      <x:c r="D452" s="138" t="str">
        <x:v>F0497</x:v>
      </x:c>
      <x:c r="E452" s="138" t="n">
        <x:v>30</x:v>
      </x:c>
      <x:c r="F452" s="138" t="str">
        <x:v>ml</x:v>
      </x:c>
      <x:c r="G452" s="138" t="str"/>
      <x:c r="H452" s="139" t="n">
        <x:v>265.2</x:v>
      </x:c>
      <x:c r="I452" s="139" t="n">
        <x:v>0</x:v>
      </x:c>
      <x:c r="J452" s="139" t="n">
        <x:v>0</x:v>
      </x:c>
      <x:c r="K452" s="139" t="n">
        <x:v>30</x:v>
      </x:c>
      <x:c r="L452" s="139" t="n">
        <x:v>0</x:v>
      </x:c>
      <x:c r="M452" s="139" t="n">
        <x:v>0</x:v>
      </x:c>
      <x:c r="N452" s="139" t="n">
        <x:v>0.35940000000000005</x:v>
      </x:c>
    </x:row>
    <x:row r="453">
      <x:c r="A453" s="137" t="str">
        <x:v>SN-059-I03</x:v>
      </x:c>
      <x:c r="B453" s="137" t="str">
        <x:v>SN-059-V1</x:v>
      </x:c>
      <x:c r="C453" s="137" t="n">
        <x:v>3</x:v>
      </x:c>
      <x:c r="D453" s="138" t="str">
        <x:v>F0587</x:v>
      </x:c>
      <x:c r="E453" s="138" t="n">
        <x:v>250</x:v>
      </x:c>
      <x:c r="F453" s="138" t="str">
        <x:v>g</x:v>
      </x:c>
      <x:c r="G453" s="138" t="str"/>
      <x:c r="H453" s="139" t="n">
        <x:v>875</x:v>
      </x:c>
      <x:c r="I453" s="139" t="n">
        <x:v>27.5</x:v>
      </x:c>
      <x:c r="J453" s="139" t="n">
        <x:v>170</x:v>
      </x:c>
      <x:c r="K453" s="139" t="n">
        <x:v>7.5</x:v>
      </x:c>
      <x:c r="L453" s="139" t="n">
        <x:v>17.5</x:v>
      </x:c>
      <x:c r="M453" s="139" t="n">
        <x:v>0.125</x:v>
      </x:c>
      <x:c r="N453" s="139" t="n">
        <x:v>0.995</x:v>
      </x:c>
    </x:row>
    <x:row r="454">
      <x:c r="A454" s="137" t="str">
        <x:v>SN-059-I04</x:v>
      </x:c>
      <x:c r="B454" s="137" t="str">
        <x:v>SN-059-V1</x:v>
      </x:c>
      <x:c r="C454" s="137" t="n">
        <x:v>4</x:v>
      </x:c>
      <x:c r="D454" s="138" t="str">
        <x:v>F0064</x:v>
      </x:c>
      <x:c r="E454" s="138" t="n">
        <x:v>100</x:v>
      </x:c>
      <x:c r="F454" s="138" t="str">
        <x:v>g</x:v>
      </x:c>
      <x:c r="G454" s="138" t="str">
        <x:v>in Scheiben geschnitten</x:v>
      </x:c>
      <x:c r="H454" s="139" t="n">
        <x:v>35</x:v>
      </x:c>
      <x:c r="I454" s="139" t="n">
        <x:v>2</x:v>
      </x:c>
      <x:c r="J454" s="139" t="n">
        <x:v>5</x:v>
      </x:c>
      <x:c r="K454" s="139" t="n">
        <x:v>0.4</x:v>
      </x:c>
      <x:c r="L454" s="139" t="n">
        <x:v>2.5</x:v>
      </x:c>
      <x:c r="M454" s="139" t="n">
        <x:v>0.06</x:v>
      </x:c>
      <x:c r="N454" s="139" t="n">
        <x:v>0.35800000000000004</x:v>
      </x:c>
    </x:row>
    <x:row r="455">
      <x:c r="A455" s="137" t="str">
        <x:v>SN-059-I05</x:v>
      </x:c>
      <x:c r="B455" s="137" t="str">
        <x:v>SN-059-V1</x:v>
      </x:c>
      <x:c r="C455" s="137" t="n">
        <x:v>5</x:v>
      </x:c>
      <x:c r="D455" s="138" t="str">
        <x:v>F0036</x:v>
      </x:c>
      <x:c r="E455" s="138" t="n">
        <x:v>30</x:v>
      </x:c>
      <x:c r="F455" s="138" t="str">
        <x:v>g</x:v>
      </x:c>
      <x:c r="G455" s="138" t="str"/>
      <x:c r="H455" s="139" t="n">
        <x:v>10.5</x:v>
      </x:c>
      <x:c r="I455" s="139" t="n">
        <x:v>0.6</x:v>
      </x:c>
      <x:c r="J455" s="139" t="n">
        <x:v>1.5</x:v>
      </x:c>
      <x:c r="K455" s="139" t="n">
        <x:v>0.12</x:v>
      </x:c>
      <x:c r="L455" s="139" t="n">
        <x:v>0.75</x:v>
      </x:c>
      <x:c r="M455" s="139" t="n">
        <x:v>0.018</x:v>
      </x:c>
      <x:c r="N455" s="139" t="n">
        <x:v>0.10740000000000001</x:v>
      </x:c>
    </x:row>
    <x:row r="456">
      <x:c r="A456" s="137" t="str">
        <x:v>SN-059-I06</x:v>
      </x:c>
      <x:c r="B456" s="137" t="str">
        <x:v>SN-059-V1</x:v>
      </x:c>
      <x:c r="C456" s="137" t="n">
        <x:v>6</x:v>
      </x:c>
      <x:c r="D456" s="138" t="str">
        <x:v>F0803</x:v>
      </x:c>
      <x:c r="E456" s="138" t="n">
        <x:v>500</x:v>
      </x:c>
      <x:c r="F456" s="138" t="str">
        <x:v>g</x:v>
      </x:c>
      <x:c r="G456" s="138" t="str">
        <x:v>geröstet und gehackt</x:v>
      </x:c>
      <x:c r="H456" s="139" t="n">
        <x:v>2900</x:v>
      </x:c>
      <x:c r="I456" s="139" t="n">
        <x:v>100</x:v>
      </x:c>
      <x:c r="J456" s="139" t="n">
        <x:v>60</x:v>
      </x:c>
      <x:c r="K456" s="139" t="n">
        <x:v>250</x:v>
      </x:c>
      <x:c r="L456" s="139" t="n">
        <x:v>50</x:v>
      </x:c>
      <x:c r="M456" s="139" t="n">
        <x:v>0.1</x:v>
      </x:c>
      <x:c r="N456" s="139" t="n">
        <x:v>2.99</x:v>
      </x:c>
    </x:row>
    <x:row r="457">
      <x:c r="A457" s="137" t="str">
        <x:v>SN-059-I07</x:v>
      </x:c>
      <x:c r="B457" s="137" t="str">
        <x:v>SN-059-V1</x:v>
      </x:c>
      <x:c r="C457" s="137" t="n">
        <x:v>7</x:v>
      </x:c>
      <x:c r="D457" s="138" t="str">
        <x:v>F0740</x:v>
      </x:c>
      <x:c r="E457" s="138" t="n">
        <x:v>30</x:v>
      </x:c>
      <x:c r="F457" s="138" t="str">
        <x:v>ml</x:v>
      </x:c>
      <x:c r="G457" s="138" t="str"/>
      <x:c r="H457" s="139" t="n">
        <x:v>178.5</x:v>
      </x:c>
      <x:c r="I457" s="139" t="n">
        <x:v>5.1</x:v>
      </x:c>
      <x:c r="J457" s="139" t="n">
        <x:v>3</x:v>
      </x:c>
      <x:c r="K457" s="139" t="n">
        <x:v>16.2</x:v>
      </x:c>
      <x:c r="L457" s="139" t="n">
        <x:v>2.79</x:v>
      </x:c>
      <x:c r="M457" s="139" t="n">
        <x:v>0.09</x:v>
      </x:c>
      <x:c r="N457" s="139" t="n">
        <x:v>0.34900000000000003</x:v>
      </x:c>
    </x:row>
    <x:row r="458">
      <x:c r="A458" s="137" t="str">
        <x:v>SN-059-I08</x:v>
      </x:c>
      <x:c r="B458" s="137" t="str">
        <x:v>SN-059-V1</x:v>
      </x:c>
      <x:c r="C458" s="137" t="n">
        <x:v>8</x:v>
      </x:c>
      <x:c r="D458" s="138" t="str">
        <x:v>F0375</x:v>
      </x:c>
      <x:c r="E458" s="138" t="n">
        <x:v>45</x:v>
      </x:c>
      <x:c r="F458" s="138" t="str">
        <x:v>ml</x:v>
      </x:c>
      <x:c r="G458" s="138" t="str"/>
      <x:c r="H458" s="139" t="n">
        <x:v>103.5</x:v>
      </x:c>
      <x:c r="I458" s="139" t="n">
        <x:v>3.15</x:v>
      </x:c>
      <x:c r="J458" s="139" t="n">
        <x:v>6.3</x:v>
      </x:c>
      <x:c r="K458" s="139" t="n">
        <x:v>7.2</x:v>
      </x:c>
      <x:c r="L458" s="139" t="n">
        <x:v>2.25</x:v>
      </x:c>
      <x:c r="M458" s="139" t="n">
        <x:v>0.54</x:v>
      </x:c>
      <x:c r="N458" s="139" t="n">
        <x:v>0.33525</x:v>
      </x:c>
    </x:row>
    <x:row r="459">
      <x:c r="A459" s="137" t="str">
        <x:v>SN-059-I09</x:v>
      </x:c>
      <x:c r="B459" s="137" t="str">
        <x:v>SN-059-V1</x:v>
      </x:c>
      <x:c r="C459" s="137" t="n">
        <x:v>9</x:v>
      </x:c>
      <x:c r="D459" s="138" t="str">
        <x:v>F0409</x:v>
      </x:c>
      <x:c r="E459" s="138" t="n">
        <x:v>80</x:v>
      </x:c>
      <x:c r="F459" s="138" t="str">
        <x:v>g</x:v>
      </x:c>
      <x:c r="G459" s="138" t="str">
        <x:v>½ Saft ausgepresst, ½ in Spalten geschnitten</x:v>
      </x:c>
      <x:c r="H459" s="139" t="n">
        <x:v>23.200000000000003</x:v>
      </x:c>
      <x:c r="I459" s="139" t="n">
        <x:v>0.8800000000000001</x:v>
      </x:c>
      <x:c r="J459" s="139" t="n">
        <x:v>5.2</x:v>
      </x:c>
      <x:c r="K459" s="139" t="n">
        <x:v>0.24</x:v>
      </x:c>
      <x:c r="L459" s="139" t="n">
        <x:v>2.2399999999999998</x:v>
      </x:c>
      <x:c r="M459" s="139" t="n">
        <x:v>0.008</x:v>
      </x:c>
      <x:c r="N459" s="139" t="n">
        <x:v>0.3184</x:v>
      </x:c>
    </x:row>
    <x:row r="460">
      <x:c r="A460" s="137" t="str">
        <x:v>SN-060-I01</x:v>
      </x:c>
      <x:c r="B460" s="137" t="str">
        <x:v>SN-060-V1</x:v>
      </x:c>
      <x:c r="C460" s="137" t="n">
        <x:v>1</x:v>
      </x:c>
      <x:c r="D460" s="138" t="str">
        <x:v>F0036</x:v>
      </x:c>
      <x:c r="E460" s="138" t="n">
        <x:v>150</x:v>
      </x:c>
      <x:c r="F460" s="138" t="str">
        <x:v>g</x:v>
      </x:c>
      <x:c r="G460" s="138" t="str"/>
      <x:c r="H460" s="139" t="n">
        <x:v>52.5</x:v>
      </x:c>
      <x:c r="I460" s="139" t="n">
        <x:v>3</x:v>
      </x:c>
      <x:c r="J460" s="139" t="n">
        <x:v>7.5</x:v>
      </x:c>
      <x:c r="K460" s="139" t="n">
        <x:v>0.6000000000000001</x:v>
      </x:c>
      <x:c r="L460" s="139" t="n">
        <x:v>3.75</x:v>
      </x:c>
      <x:c r="M460" s="139" t="n">
        <x:v>0.09</x:v>
      </x:c>
      <x:c r="N460" s="139" t="n">
        <x:v>0.537</x:v>
      </x:c>
    </x:row>
    <x:row r="461">
      <x:c r="A461" s="137" t="str">
        <x:v>SN-060-I02</x:v>
      </x:c>
      <x:c r="B461" s="137" t="str">
        <x:v>SN-060-V1</x:v>
      </x:c>
      <x:c r="C461" s="137" t="n">
        <x:v>2</x:v>
      </x:c>
      <x:c r="D461" s="138" t="str">
        <x:v>F0227</x:v>
      </x:c>
      <x:c r="E461" s="138" t="n">
        <x:v>30</x:v>
      </x:c>
      <x:c r="F461" s="138" t="str">
        <x:v>g</x:v>
      </x:c>
      <x:c r="G461" s="138" t="str">
        <x:v>in Scheiben geschnitten</x:v>
      </x:c>
      <x:c r="H461" s="139" t="n">
        <x:v>4.5</x:v>
      </x:c>
      <x:c r="I461" s="139" t="n">
        <x:v>0.21</x:v>
      </x:c>
      <x:c r="J461" s="139" t="n">
        <x:v>0.54</x:v>
      </x:c>
      <x:c r="K461" s="139" t="n">
        <x:v>0.03</x:v>
      </x:c>
      <x:c r="L461" s="139" t="n">
        <x:v>0.15</x:v>
      </x:c>
      <x:c r="M461" s="139" t="n">
        <x:v>0.003</x:v>
      </x:c>
      <x:c r="N461" s="139" t="n">
        <x:v>0.0594</x:v>
      </x:c>
    </x:row>
    <x:row r="462">
      <x:c r="A462" s="137" t="str">
        <x:v>SN-060-I03</x:v>
      </x:c>
      <x:c r="B462" s="137" t="str">
        <x:v>SN-060-V1</x:v>
      </x:c>
      <x:c r="C462" s="137" t="n">
        <x:v>3</x:v>
      </x:c>
      <x:c r="D462" s="138" t="str">
        <x:v>F0609</x:v>
      </x:c>
      <x:c r="E462" s="138" t="n">
        <x:v>30</x:v>
      </x:c>
      <x:c r="F462" s="138" t="str">
        <x:v>g</x:v>
      </x:c>
      <x:c r="G462" s="138" t="str">
        <x:v>fein geschnitten</x:v>
      </x:c>
      <x:c r="H462" s="139" t="n">
        <x:v>10.5</x:v>
      </x:c>
      <x:c r="I462" s="139" t="n">
        <x:v>0.6</x:v>
      </x:c>
      <x:c r="J462" s="139" t="n">
        <x:v>1.5</x:v>
      </x:c>
      <x:c r="K462" s="139" t="n">
        <x:v>0.12</x:v>
      </x:c>
      <x:c r="L462" s="139" t="n">
        <x:v>0.75</x:v>
      </x:c>
      <x:c r="M462" s="139" t="n">
        <x:v>0.018</x:v>
      </x:c>
      <x:c r="N462" s="139" t="n">
        <x:v>0.10740000000000001</x:v>
      </x:c>
    </x:row>
    <x:row r="463">
      <x:c r="A463" s="137" t="str">
        <x:v>SN-060-I04</x:v>
      </x:c>
      <x:c r="B463" s="137" t="str">
        <x:v>SN-060-V1</x:v>
      </x:c>
      <x:c r="C463" s="137" t="n">
        <x:v>4</x:v>
      </x:c>
      <x:c r="D463" s="138" t="str">
        <x:v>F0828</x:v>
      </x:c>
      <x:c r="E463" s="138" t="n">
        <x:v>30</x:v>
      </x:c>
      <x:c r="F463" s="138" t="str">
        <x:v>g</x:v>
      </x:c>
      <x:c r="G463" s="138" t="str">
        <x:v>geröstet, zum Servieren</x:v>
      </x:c>
      <x:c r="H463" s="139" t="n">
        <x:v>10.5</x:v>
      </x:c>
      <x:c r="I463" s="139" t="n">
        <x:v>0.6</x:v>
      </x:c>
      <x:c r="J463" s="139" t="n">
        <x:v>1.5</x:v>
      </x:c>
      <x:c r="K463" s="139" t="n">
        <x:v>0.12</x:v>
      </x:c>
      <x:c r="L463" s="139" t="n">
        <x:v>0.75</x:v>
      </x:c>
      <x:c r="M463" s="139" t="n">
        <x:v>0.018</x:v>
      </x:c>
      <x:c r="N463" s="139" t="n">
        <x:v>0.10740000000000001</x:v>
      </x:c>
    </x:row>
    <x:row r="464">
      <x:c r="A464" s="137" t="str">
        <x:v>SN-060-I05</x:v>
      </x:c>
      <x:c r="B464" s="137" t="str">
        <x:v>SN-060-V1</x:v>
      </x:c>
      <x:c r="C464" s="137" t="n">
        <x:v>5</x:v>
      </x:c>
      <x:c r="D464" s="138" t="str">
        <x:v>F0036</x:v>
      </x:c>
      <x:c r="E464" s="138" t="n">
        <x:v>150</x:v>
      </x:c>
      <x:c r="F464" s="138" t="str">
        <x:v>g</x:v>
      </x:c>
      <x:c r="G464" s="138" t="str"/>
      <x:c r="H464" s="139" t="n">
        <x:v>52.5</x:v>
      </x:c>
      <x:c r="I464" s="139" t="n">
        <x:v>3</x:v>
      </x:c>
      <x:c r="J464" s="139" t="n">
        <x:v>7.5</x:v>
      </x:c>
      <x:c r="K464" s="139" t="n">
        <x:v>0.6000000000000001</x:v>
      </x:c>
      <x:c r="L464" s="139" t="n">
        <x:v>3.75</x:v>
      </x:c>
      <x:c r="M464" s="139" t="n">
        <x:v>0.09</x:v>
      </x:c>
      <x:c r="N464" s="139" t="n">
        <x:v>0.537</x:v>
      </x:c>
    </x:row>
    <x:row r="465">
      <x:c r="A465" s="137" t="str">
        <x:v>SN-060-I06</x:v>
      </x:c>
      <x:c r="B465" s="137" t="str">
        <x:v>SN-060-V1</x:v>
      </x:c>
      <x:c r="C465" s="137" t="n">
        <x:v>6</x:v>
      </x:c>
      <x:c r="D465" s="138" t="str">
        <x:v>F0165</x:v>
      </x:c>
      <x:c r="E465" s="138" t="n">
        <x:v>400</x:v>
      </x:c>
      <x:c r="F465" s="138" t="str">
        <x:v>g</x:v>
      </x:c>
      <x:c r="G465" s="138" t="str">
        <x:v>abgetropft</x:v>
      </x:c>
      <x:c r="H465" s="139" t="n">
        <x:v>480</x:v>
      </x:c>
      <x:c r="I465" s="139" t="n">
        <x:v>28</x:v>
      </x:c>
      <x:c r="J465" s="139" t="n">
        <x:v>64</x:v>
      </x:c>
      <x:c r="K465" s="139" t="n">
        <x:v>8</x:v>
      </x:c>
      <x:c r="L465" s="139" t="n">
        <x:v>24</x:v>
      </x:c>
      <x:c r="M465" s="139" t="n">
        <x:v>1.6</x:v>
      </x:c>
      <x:c r="N465" s="139" t="n">
        <x:v>1.192</x:v>
      </x:c>
    </x:row>
    <x:row r="466">
      <x:c r="A466" s="137" t="str">
        <x:v>SN-060-I07</x:v>
      </x:c>
      <x:c r="B466" s="137" t="str">
        <x:v>SN-060-V1</x:v>
      </x:c>
      <x:c r="C466" s="137" t="n">
        <x:v>7</x:v>
      </x:c>
      <x:c r="D466" s="138" t="str">
        <x:v>F0314</x:v>
      </x:c>
      <x:c r="E466" s="138" t="n">
        <x:v>30</x:v>
      </x:c>
      <x:c r="F466" s="138" t="str">
        <x:v>g</x:v>
      </x:c>
      <x:c r="G466" s="138" t="str">
        <x:v>gehackt</x:v>
      </x:c>
      <x:c r="H466" s="139" t="n">
        <x:v>10.5</x:v>
      </x:c>
      <x:c r="I466" s="139" t="n">
        <x:v>0.6</x:v>
      </x:c>
      <x:c r="J466" s="139" t="n">
        <x:v>1.5</x:v>
      </x:c>
      <x:c r="K466" s="139" t="n">
        <x:v>0.12</x:v>
      </x:c>
      <x:c r="L466" s="139" t="n">
        <x:v>0.75</x:v>
      </x:c>
      <x:c r="M466" s="139" t="n">
        <x:v>0.018</x:v>
      </x:c>
      <x:c r="N466" s="139" t="n">
        <x:v>0.10740000000000001</x:v>
      </x:c>
    </x:row>
    <x:row r="467">
      <x:c r="A467" s="137" t="str">
        <x:v>SN-060-I08</x:v>
      </x:c>
      <x:c r="B467" s="137" t="str">
        <x:v>SN-060-V1</x:v>
      </x:c>
      <x:c r="C467" s="137" t="n">
        <x:v>8</x:v>
      </x:c>
      <x:c r="D467" s="138" t="str">
        <x:v>F0350</x:v>
      </x:c>
      <x:c r="E467" s="138" t="n">
        <x:v>5</x:v>
      </x:c>
      <x:c r="F467" s="138" t="str">
        <x:v>g</x:v>
      </x:c>
      <x:c r="G467" s="138" t="str"/>
      <x:c r="H467" s="139" t="n">
        <x:v>12.5</x:v>
      </x:c>
      <x:c r="I467" s="139" t="n">
        <x:v>0.4</x:v>
      </x:c>
      <x:c r="J467" s="139" t="n">
        <x:v>2.25</x:v>
      </x:c>
      <x:c r="K467" s="139" t="n">
        <x:v>0.4</x:v>
      </x:c>
      <x:c r="L467" s="139" t="n">
        <x:v>1</x:v>
      </x:c>
      <x:c r="M467" s="139" t="n">
        <x:v>0.010000000000000002</x:v>
      </x:c>
      <x:c r="N467" s="139" t="n">
        <x:v>0.012900000000000002</x:v>
      </x:c>
    </x:row>
    <x:row r="468">
      <x:c r="A468" s="137" t="str">
        <x:v>SN-060-I09</x:v>
      </x:c>
      <x:c r="B468" s="137" t="str">
        <x:v>SN-060-V1</x:v>
      </x:c>
      <x:c r="C468" s="137" t="n">
        <x:v>9</x:v>
      </x:c>
      <x:c r="D468" s="138" t="str">
        <x:v>F0517</x:v>
      </x:c>
      <x:c r="E468" s="138" t="n">
        <x:v>30</x:v>
      </x:c>
      <x:c r="F468" s="138" t="str">
        <x:v>g</x:v>
      </x:c>
      <x:c r="G468" s="138" t="str">
        <x:v>fein gehackt</x:v>
      </x:c>
      <x:c r="H468" s="139" t="n">
        <x:v>75</x:v>
      </x:c>
      <x:c r="I468" s="139" t="n">
        <x:v>2.4</x:v>
      </x:c>
      <x:c r="J468" s="139" t="n">
        <x:v>13.5</x:v>
      </x:c>
      <x:c r="K468" s="139" t="n">
        <x:v>2.4</x:v>
      </x:c>
      <x:c r="L468" s="139" t="n">
        <x:v>6</x:v>
      </x:c>
      <x:c r="M468" s="139" t="n">
        <x:v>0.06</x:v>
      </x:c>
      <x:c r="N468" s="139" t="n">
        <x:v>0.07740000000000001</x:v>
      </x:c>
    </x:row>
    <x:row r="469">
      <x:c r="A469" s="137" t="str">
        <x:v>SN-060-I10</x:v>
      </x:c>
      <x:c r="B469" s="137" t="str">
        <x:v>SN-060-V1</x:v>
      </x:c>
      <x:c r="C469" s="137" t="n">
        <x:v>10</x:v>
      </x:c>
      <x:c r="D469" s="138" t="str">
        <x:v>F0555</x:v>
      </x:c>
      <x:c r="E469" s="138" t="n">
        <x:v>30</x:v>
      </x:c>
      <x:c r="F469" s="138" t="str">
        <x:v>g</x:v>
      </x:c>
      <x:c r="G469" s="138" t="str"/>
      <x:c r="H469" s="139" t="n">
        <x:v>105</x:v>
      </x:c>
      <x:c r="I469" s="139" t="n">
        <x:v>3.3</x:v>
      </x:c>
      <x:c r="J469" s="139" t="n">
        <x:v>20.4</x:v>
      </x:c>
      <x:c r="K469" s="139" t="n">
        <x:v>0.8999999999999999</x:v>
      </x:c>
      <x:c r="L469" s="139" t="n">
        <x:v>2.1</x:v>
      </x:c>
      <x:c r="M469" s="139" t="n">
        <x:v>0.015</x:v>
      </x:c>
      <x:c r="N469" s="139" t="n">
        <x:v>0.1194</x:v>
      </x:c>
    </x:row>
    <x:row r="470">
      <x:c r="A470" s="137" t="str">
        <x:v>SN-060-I11</x:v>
      </x:c>
      <x:c r="B470" s="137" t="str">
        <x:v>SN-060-V1</x:v>
      </x:c>
      <x:c r="C470" s="137" t="n">
        <x:v>11</x:v>
      </x:c>
      <x:c r="D470" s="138" t="str">
        <x:v>F0497</x:v>
      </x:c>
      <x:c r="E470" s="138" t="n">
        <x:v>30</x:v>
      </x:c>
      <x:c r="F470" s="138" t="str">
        <x:v>g</x:v>
      </x:c>
      <x:c r="G470" s="138" t="str">
        <x:v>plus etwas zum Ausrollen</x:v>
      </x:c>
      <x:c r="H470" s="139" t="n">
        <x:v>265.2</x:v>
      </x:c>
      <x:c r="I470" s="139" t="n">
        <x:v>0</x:v>
      </x:c>
      <x:c r="J470" s="139" t="n">
        <x:v>0</x:v>
      </x:c>
      <x:c r="K470" s="139" t="n">
        <x:v>30</x:v>
      </x:c>
      <x:c r="L470" s="139" t="n">
        <x:v>0</x:v>
      </x:c>
      <x:c r="M470" s="139" t="n">
        <x:v>0</x:v>
      </x:c>
      <x:c r="N470" s="139" t="n">
        <x:v>0.35940000000000005</x:v>
      </x:c>
    </x:row>
    <x:row r="471">
      <x:c r="A471" s="137" t="str">
        <x:v>SN-060-I12</x:v>
      </x:c>
      <x:c r="B471" s="137" t="str">
        <x:v>SN-060-V1</x:v>
      </x:c>
      <x:c r="C471" s="137" t="n">
        <x:v>12</x:v>
      </x:c>
      <x:c r="D471" s="138" t="str">
        <x:v>F0165</x:v>
      </x:c>
      <x:c r="E471" s="138" t="n">
        <x:v>400</x:v>
      </x:c>
      <x:c r="F471" s="138" t="str">
        <x:v>g</x:v>
      </x:c>
      <x:c r="G471" s="138" t="str">
        <x:v>abgetropft</x:v>
      </x:c>
      <x:c r="H471" s="139" t="n">
        <x:v>480</x:v>
      </x:c>
      <x:c r="I471" s="139" t="n">
        <x:v>28</x:v>
      </x:c>
      <x:c r="J471" s="139" t="n">
        <x:v>64</x:v>
      </x:c>
      <x:c r="K471" s="139" t="n">
        <x:v>8</x:v>
      </x:c>
      <x:c r="L471" s="139" t="n">
        <x:v>24</x:v>
      </x:c>
      <x:c r="M471" s="139" t="n">
        <x:v>1.6</x:v>
      </x:c>
      <x:c r="N471" s="139" t="n">
        <x:v>1.192</x:v>
      </x:c>
    </x:row>
    <x:row r="472">
      <x:c r="A472" s="137" t="str">
        <x:v>SN-060-I13</x:v>
      </x:c>
      <x:c r="B472" s="137" t="str">
        <x:v>SN-060-V1</x:v>
      </x:c>
      <x:c r="C472" s="137" t="n">
        <x:v>13</x:v>
      </x:c>
      <x:c r="D472" s="138" t="str">
        <x:v>F0497</x:v>
      </x:c>
      <x:c r="E472" s="138" t="n">
        <x:v>40</x:v>
      </x:c>
      <x:c r="F472" s="138" t="str">
        <x:v>ml</x:v>
      </x:c>
      <x:c r="G472" s="138" t="str">
        <x:v>plus etwas zum Servieren</x:v>
      </x:c>
      <x:c r="H472" s="139" t="n">
        <x:v>353.6</x:v>
      </x:c>
      <x:c r="I472" s="139" t="n">
        <x:v>0</x:v>
      </x:c>
      <x:c r="J472" s="139" t="n">
        <x:v>0</x:v>
      </x:c>
      <x:c r="K472" s="139" t="n">
        <x:v>40</x:v>
      </x:c>
      <x:c r="L472" s="139" t="n">
        <x:v>0</x:v>
      </x:c>
      <x:c r="M472" s="139" t="n">
        <x:v>0</x:v>
      </x:c>
      <x:c r="N472" s="139" t="n">
        <x:v>0.47920000000000007</x:v>
      </x:c>
    </x:row>
    <x:row r="473">
      <x:c r="A473" s="137" t="str">
        <x:v>SN-060-I14</x:v>
      </x:c>
      <x:c r="B473" s="137" t="str">
        <x:v>SN-060-V1</x:v>
      </x:c>
      <x:c r="C473" s="137" t="n">
        <x:v>14</x:v>
      </x:c>
      <x:c r="D473" s="138" t="str">
        <x:v>F0314</x:v>
      </x:c>
      <x:c r="E473" s="138" t="n">
        <x:v>30</x:v>
      </x:c>
      <x:c r="F473" s="138" t="str">
        <x:v>g</x:v>
      </x:c>
      <x:c r="G473" s="138" t="str">
        <x:v>grob gehackt</x:v>
      </x:c>
      <x:c r="H473" s="139" t="n">
        <x:v>10.5</x:v>
      </x:c>
      <x:c r="I473" s="139" t="n">
        <x:v>0.6</x:v>
      </x:c>
      <x:c r="J473" s="139" t="n">
        <x:v>1.5</x:v>
      </x:c>
      <x:c r="K473" s="139" t="n">
        <x:v>0.12</x:v>
      </x:c>
      <x:c r="L473" s="139" t="n">
        <x:v>0.75</x:v>
      </x:c>
      <x:c r="M473" s="139" t="n">
        <x:v>0.018</x:v>
      </x:c>
      <x:c r="N473" s="139" t="n">
        <x:v>0.10740000000000001</x:v>
      </x:c>
    </x:row>
    <x:row r="474">
      <x:c r="A474" s="137" t="str">
        <x:v>SN-060-I15</x:v>
      </x:c>
      <x:c r="B474" s="137" t="str">
        <x:v>SN-060-V1</x:v>
      </x:c>
      <x:c r="C474" s="137" t="n">
        <x:v>15</x:v>
      </x:c>
      <x:c r="D474" s="138" t="str">
        <x:v>F0409</x:v>
      </x:c>
      <x:c r="E474" s="138" t="n">
        <x:v>30</x:v>
      </x:c>
      <x:c r="F474" s="138" t="str">
        <x:v>g</x:v>
      </x:c>
      <x:c r="G474" s="138" t="str">
        <x:v>Saft ausgepresst, plus etwas Extra zum Servieren</x:v>
      </x:c>
      <x:c r="H474" s="139" t="n">
        <x:v>8.7</x:v>
      </x:c>
      <x:c r="I474" s="139" t="n">
        <x:v>0.33</x:v>
      </x:c>
      <x:c r="J474" s="139" t="n">
        <x:v>1.95</x:v>
      </x:c>
      <x:c r="K474" s="139" t="n">
        <x:v>0.09</x:v>
      </x:c>
      <x:c r="L474" s="139" t="n">
        <x:v>0.84</x:v>
      </x:c>
      <x:c r="M474" s="139" t="n">
        <x:v>0.003</x:v>
      </x:c>
      <x:c r="N474" s="139" t="n">
        <x:v>0.1194</x:v>
      </x:c>
    </x:row>
    <x:row r="475">
      <x:c r="A475" s="137" t="str">
        <x:v>SN-060-I16</x:v>
      </x:c>
      <x:c r="B475" s="137" t="str">
        <x:v>SN-060-V1</x:v>
      </x:c>
      <x:c r="C475" s="137" t="n">
        <x:v>16</x:v>
      </x:c>
      <x:c r="D475" s="138" t="str">
        <x:v>F0740</x:v>
      </x:c>
      <x:c r="E475" s="138" t="n">
        <x:v>30</x:v>
      </x:c>
      <x:c r="F475" s="138" t="str">
        <x:v>g</x:v>
      </x:c>
      <x:c r="G475" s="138" t="str"/>
      <x:c r="H475" s="139" t="n">
        <x:v>178.5</x:v>
      </x:c>
      <x:c r="I475" s="139" t="n">
        <x:v>5.1</x:v>
      </x:c>
      <x:c r="J475" s="139" t="n">
        <x:v>3</x:v>
      </x:c>
      <x:c r="K475" s="139" t="n">
        <x:v>16.2</x:v>
      </x:c>
      <x:c r="L475" s="139" t="n">
        <x:v>2.79</x:v>
      </x:c>
      <x:c r="M475" s="139" t="n">
        <x:v>0.09</x:v>
      </x:c>
      <x:c r="N475" s="139" t="n">
        <x:v>0.34900000000000003</x:v>
      </x:c>
    </x:row>
    <x:row r="476">
      <x:c r="A476" s="137" t="str">
        <x:v>SN-061-I01</x:v>
      </x:c>
      <x:c r="B476" s="137" t="str">
        <x:v>SN-061-V1</x:v>
      </x:c>
      <x:c r="C476" s="137" t="n">
        <x:v>1</x:v>
      </x:c>
      <x:c r="D476" s="138" t="str">
        <x:v>F0108</x:v>
      </x:c>
      <x:c r="E476" s="138" t="n">
        <x:v>30</x:v>
      </x:c>
      <x:c r="F476" s="138" t="str">
        <x:v>g</x:v>
      </x:c>
      <x:c r="G476" s="138" t="str"/>
      <x:c r="H476" s="139" t="n">
        <x:v>265.2</x:v>
      </x:c>
      <x:c r="I476" s="139" t="n">
        <x:v>0</x:v>
      </x:c>
      <x:c r="J476" s="139" t="n">
        <x:v>0</x:v>
      </x:c>
      <x:c r="K476" s="139" t="n">
        <x:v>30</x:v>
      </x:c>
      <x:c r="L476" s="139" t="n">
        <x:v>0</x:v>
      </x:c>
      <x:c r="M476" s="139" t="n">
        <x:v>0</x:v>
      </x:c>
      <x:c r="N476" s="139" t="n">
        <x:v>0.26940000000000003</x:v>
      </x:c>
    </x:row>
    <x:row r="477">
      <x:c r="A477" s="137" t="str">
        <x:v>SN-061-I02</x:v>
      </x:c>
      <x:c r="B477" s="137" t="str">
        <x:v>SN-061-V1</x:v>
      </x:c>
      <x:c r="C477" s="137" t="n">
        <x:v>2</x:v>
      </x:c>
      <x:c r="D477" s="138" t="str">
        <x:v>F0314</x:v>
      </x:c>
      <x:c r="E477" s="138" t="n">
        <x:v>15</x:v>
      </x:c>
      <x:c r="F477" s="138" t="str">
        <x:v>g</x:v>
      </x:c>
      <x:c r="G477" s="138" t="str">
        <x:v>ungeschält</x:v>
      </x:c>
      <x:c r="H477" s="139" t="n">
        <x:v>5.25</x:v>
      </x:c>
      <x:c r="I477" s="139" t="n">
        <x:v>0.3</x:v>
      </x:c>
      <x:c r="J477" s="139" t="n">
        <x:v>0.75</x:v>
      </x:c>
      <x:c r="K477" s="139" t="n">
        <x:v>0.06</x:v>
      </x:c>
      <x:c r="L477" s="139" t="n">
        <x:v>0.375</x:v>
      </x:c>
      <x:c r="M477" s="139" t="n">
        <x:v>0.009</x:v>
      </x:c>
      <x:c r="N477" s="139" t="n">
        <x:v>0.053700000000000005</x:v>
      </x:c>
    </x:row>
    <x:row r="478">
      <x:c r="A478" s="137" t="str">
        <x:v>SN-061-I03</x:v>
      </x:c>
      <x:c r="B478" s="137" t="str">
        <x:v>SN-061-V1</x:v>
      </x:c>
      <x:c r="C478" s="137" t="n">
        <x:v>3</x:v>
      </x:c>
      <x:c r="D478" s="138" t="str">
        <x:v>F0497</x:v>
      </x:c>
      <x:c r="E478" s="138" t="n">
        <x:v>30</x:v>
      </x:c>
      <x:c r="F478" s="138" t="str">
        <x:v>ml</x:v>
      </x:c>
      <x:c r="G478" s="138" t="str"/>
      <x:c r="H478" s="139" t="n">
        <x:v>265.2</x:v>
      </x:c>
      <x:c r="I478" s="139" t="n">
        <x:v>0</x:v>
      </x:c>
      <x:c r="J478" s="139" t="n">
        <x:v>0</x:v>
      </x:c>
      <x:c r="K478" s="139" t="n">
        <x:v>30</x:v>
      </x:c>
      <x:c r="L478" s="139" t="n">
        <x:v>0</x:v>
      </x:c>
      <x:c r="M478" s="139" t="n">
        <x:v>0</x:v>
      </x:c>
      <x:c r="N478" s="139" t="n">
        <x:v>0.35940000000000005</x:v>
      </x:c>
    </x:row>
    <x:row r="479">
      <x:c r="A479" s="137" t="str">
        <x:v>SN-061-I04</x:v>
      </x:c>
      <x:c r="B479" s="137" t="str">
        <x:v>SN-061-V1</x:v>
      </x:c>
      <x:c r="C479" s="137" t="n">
        <x:v>4</x:v>
      </x:c>
      <x:c r="D479" s="138" t="str">
        <x:v>F0741</x:v>
      </x:c>
      <x:c r="E479" s="138" t="n">
        <x:v>45</x:v>
      </x:c>
      <x:c r="F479" s="138" t="str">
        <x:v>ml</x:v>
      </x:c>
      <x:c r="G479" s="138" t="str"/>
      <x:c r="H479" s="139" t="n">
        <x:v>261</x:v>
      </x:c>
      <x:c r="I479" s="139" t="n">
        <x:v>9</x:v>
      </x:c>
      <x:c r="J479" s="139" t="n">
        <x:v>5.4</x:v>
      </x:c>
      <x:c r="K479" s="139" t="n">
        <x:v>22.5</x:v>
      </x:c>
      <x:c r="L479" s="139" t="n">
        <x:v>4.5</x:v>
      </x:c>
      <x:c r="M479" s="139" t="n">
        <x:v>0.009000000000000001</x:v>
      </x:c>
      <x:c r="N479" s="139" t="n">
        <x:v>0.2691</x:v>
      </x:c>
    </x:row>
    <x:row r="480">
      <x:c r="A480" s="137" t="str">
        <x:v>SN-061-I05</x:v>
      </x:c>
      <x:c r="B480" s="137" t="str">
        <x:v>SN-061-V1</x:v>
      </x:c>
      <x:c r="C480" s="137" t="n">
        <x:v>5</x:v>
      </x:c>
      <x:c r="D480" s="138" t="str">
        <x:v>F0364</x:v>
      </x:c>
      <x:c r="E480" s="138" t="n">
        <x:v>15</x:v>
      </x:c>
      <x:c r="F480" s="138" t="str">
        <x:v>ml</x:v>
      </x:c>
      <x:c r="G480" s="138" t="str">
        <x:v>plus etwas mehr zum Beträufeln</x:v>
      </x:c>
      <x:c r="H480" s="139" t="n">
        <x:v>13.5</x:v>
      </x:c>
      <x:c r="I480" s="139" t="n">
        <x:v>0.44999999999999996</x:v>
      </x:c>
      <x:c r="J480" s="139" t="n">
        <x:v>1.7999999999999998</x:v>
      </x:c>
      <x:c r="K480" s="139" t="n">
        <x:v>0.6</x:v>
      </x:c>
      <x:c r="L480" s="139" t="n">
        <x:v>0.3</x:v>
      </x:c>
      <x:c r="M480" s="139" t="n">
        <x:v>0.18</x:v>
      </x:c>
      <x:c r="N480" s="139" t="n">
        <x:v>0.0597</x:v>
      </x:c>
    </x:row>
    <x:row r="481">
      <x:c r="A481" s="137" t="str">
        <x:v>SN-061-I06</x:v>
      </x:c>
      <x:c r="B481" s="137" t="str">
        <x:v>SN-061-V1</x:v>
      </x:c>
      <x:c r="C481" s="137" t="n">
        <x:v>6</x:v>
      </x:c>
      <x:c r="D481" s="138" t="str">
        <x:v>F0164</x:v>
      </x:c>
      <x:c r="E481" s="138" t="n">
        <x:v>400</x:v>
      </x:c>
      <x:c r="F481" s="138" t="str">
        <x:v>g</x:v>
      </x:c>
      <x:c r="G481" s="138" t="str">
        <x:v>abgetropft und abgespült</x:v>
      </x:c>
      <x:c r="H481" s="139" t="n">
        <x:v>480</x:v>
      </x:c>
      <x:c r="I481" s="139" t="n">
        <x:v>28</x:v>
      </x:c>
      <x:c r="J481" s="139" t="n">
        <x:v>64</x:v>
      </x:c>
      <x:c r="K481" s="139" t="n">
        <x:v>8</x:v>
      </x:c>
      <x:c r="L481" s="139" t="n">
        <x:v>24</x:v>
      </x:c>
      <x:c r="M481" s="139" t="n">
        <x:v>1.6</x:v>
      </x:c>
      <x:c r="N481" s="139" t="n">
        <x:v>1.192</x:v>
      </x:c>
    </x:row>
    <x:row r="482">
      <x:c r="A482" s="137" t="str">
        <x:v>SN-062-I01</x:v>
      </x:c>
      <x:c r="B482" s="137" t="str">
        <x:v>SN-062-V1</x:v>
      </x:c>
      <x:c r="C482" s="137" t="n">
        <x:v>1</x:v>
      </x:c>
      <x:c r="D482" s="138" t="str">
        <x:v>F0328</x:v>
      </x:c>
      <x:c r="E482" s="138" t="n">
        <x:v>100</x:v>
      </x:c>
      <x:c r="F482" s="138" t="str">
        <x:v>g</x:v>
      </x:c>
      <x:c r="G482" s="138" t="str"/>
      <x:c r="H482" s="139" t="n">
        <x:v>35</x:v>
      </x:c>
      <x:c r="I482" s="139" t="n">
        <x:v>2</x:v>
      </x:c>
      <x:c r="J482" s="139" t="n">
        <x:v>5</x:v>
      </x:c>
      <x:c r="K482" s="139" t="n">
        <x:v>0.4</x:v>
      </x:c>
      <x:c r="L482" s="139" t="n">
        <x:v>2.5</x:v>
      </x:c>
      <x:c r="M482" s="139" t="n">
        <x:v>0.06</x:v>
      </x:c>
      <x:c r="N482" s="139" t="n">
        <x:v>0.35800000000000004</x:v>
      </x:c>
    </x:row>
    <x:row r="483">
      <x:c r="A483" s="137" t="str">
        <x:v>SN-062-I02</x:v>
      </x:c>
      <x:c r="B483" s="137" t="str">
        <x:v>SN-062-V1</x:v>
      </x:c>
      <x:c r="C483" s="137" t="n">
        <x:v>2</x:v>
      </x:c>
      <x:c r="D483" s="138" t="str">
        <x:v>F0779</x:v>
      </x:c>
      <x:c r="E483" s="138" t="n">
        <x:v>5</x:v>
      </x:c>
      <x:c r="F483" s="138" t="str">
        <x:v>g</x:v>
      </x:c>
      <x:c r="G483" s="138" t="str"/>
      <x:c r="H483" s="139" t="n">
        <x:v>12.5</x:v>
      </x:c>
      <x:c r="I483" s="139" t="n">
        <x:v>0.4</x:v>
      </x:c>
      <x:c r="J483" s="139" t="n">
        <x:v>2.25</x:v>
      </x:c>
      <x:c r="K483" s="139" t="n">
        <x:v>0.4</x:v>
      </x:c>
      <x:c r="L483" s="139" t="n">
        <x:v>1</x:v>
      </x:c>
      <x:c r="M483" s="139" t="n">
        <x:v>0.010000000000000002</x:v>
      </x:c>
      <x:c r="N483" s="139" t="n">
        <x:v>0.012900000000000002</x:v>
      </x:c>
    </x:row>
    <x:row r="484">
      <x:c r="A484" s="137" t="str">
        <x:v>SN-062-I03</x:v>
      </x:c>
      <x:c r="B484" s="137" t="str">
        <x:v>SN-062-V1</x:v>
      </x:c>
      <x:c r="C484" s="137" t="n">
        <x:v>3</x:v>
      </x:c>
      <x:c r="D484" s="138" t="str">
        <x:v>F0350</x:v>
      </x:c>
      <x:c r="E484" s="138" t="n">
        <x:v>5</x:v>
      </x:c>
      <x:c r="F484" s="138" t="str">
        <x:v>g</x:v>
      </x:c>
      <x:c r="G484" s="138" t="str"/>
      <x:c r="H484" s="139" t="n">
        <x:v>12.5</x:v>
      </x:c>
      <x:c r="I484" s="139" t="n">
        <x:v>0.4</x:v>
      </x:c>
      <x:c r="J484" s="139" t="n">
        <x:v>2.25</x:v>
      </x:c>
      <x:c r="K484" s="139" t="n">
        <x:v>0.4</x:v>
      </x:c>
      <x:c r="L484" s="139" t="n">
        <x:v>1</x:v>
      </x:c>
      <x:c r="M484" s="139" t="n">
        <x:v>0.010000000000000002</x:v>
      </x:c>
      <x:c r="N484" s="139" t="n">
        <x:v>0.012900000000000002</x:v>
      </x:c>
    </x:row>
    <x:row r="485">
      <x:c r="A485" s="137" t="str">
        <x:v>SN-062-I04</x:v>
      </x:c>
      <x:c r="B485" s="137" t="str">
        <x:v>SN-062-V1</x:v>
      </x:c>
      <x:c r="C485" s="137" t="n">
        <x:v>4</x:v>
      </x:c>
      <x:c r="D485" s="138" t="str">
        <x:v>F0203</x:v>
      </x:c>
      <x:c r="E485" s="138" t="n">
        <x:v>30</x:v>
      </x:c>
      <x:c r="F485" s="138" t="str">
        <x:v>g</x:v>
      </x:c>
      <x:c r="G485" s="138" t="str">
        <x:v>fein gehackt</x:v>
      </x:c>
      <x:c r="H485" s="139" t="n">
        <x:v>75</x:v>
      </x:c>
      <x:c r="I485" s="139" t="n">
        <x:v>2.4</x:v>
      </x:c>
      <x:c r="J485" s="139" t="n">
        <x:v>13.5</x:v>
      </x:c>
      <x:c r="K485" s="139" t="n">
        <x:v>2.4</x:v>
      </x:c>
      <x:c r="L485" s="139" t="n">
        <x:v>6</x:v>
      </x:c>
      <x:c r="M485" s="139" t="n">
        <x:v>0.06</x:v>
      </x:c>
      <x:c r="N485" s="139" t="n">
        <x:v>0.07740000000000001</x:v>
      </x:c>
    </x:row>
    <x:row r="486">
      <x:c r="A486" s="137" t="str">
        <x:v>SN-062-I05</x:v>
      </x:c>
      <x:c r="B486" s="137" t="str">
        <x:v>SN-062-V1</x:v>
      </x:c>
      <x:c r="C486" s="137" t="n">
        <x:v>5</x:v>
      </x:c>
      <x:c r="D486" s="138" t="str">
        <x:v>F0495</x:v>
      </x:c>
      <x:c r="E486" s="138" t="n">
        <x:v>30</x:v>
      </x:c>
      <x:c r="F486" s="138" t="str">
        <x:v>g</x:v>
      </x:c>
      <x:c r="G486" s="138" t="str">
        <x:v>zum flachen Braten</x:v>
      </x:c>
      <x:c r="H486" s="139" t="n">
        <x:v>265.2</x:v>
      </x:c>
      <x:c r="I486" s="139" t="n">
        <x:v>0</x:v>
      </x:c>
      <x:c r="J486" s="139" t="n">
        <x:v>0</x:v>
      </x:c>
      <x:c r="K486" s="139" t="n">
        <x:v>30</x:v>
      </x:c>
      <x:c r="L486" s="139" t="n">
        <x:v>0</x:v>
      </x:c>
      <x:c r="M486" s="139" t="n">
        <x:v>0</x:v>
      </x:c>
      <x:c r="N486" s="139" t="n">
        <x:v>0.26940000000000003</x:v>
      </x:c>
    </x:row>
    <x:row r="487">
      <x:c r="A487" s="137" t="str">
        <x:v>SN-062-I06</x:v>
      </x:c>
      <x:c r="B487" s="137" t="str">
        <x:v>SN-062-V1</x:v>
      </x:c>
      <x:c r="C487" s="137" t="n">
        <x:v>6</x:v>
      </x:c>
      <x:c r="D487" s="138" t="str">
        <x:v>F0481</x:v>
      </x:c>
      <x:c r="E487" s="138" t="n">
        <x:v>150</x:v>
      </x:c>
      <x:c r="F487" s="138" t="str">
        <x:v>g</x:v>
      </x:c>
      <x:c r="G487" s="138" t="str"/>
      <x:c r="H487" s="139" t="n">
        <x:v>135</x:v>
      </x:c>
      <x:c r="I487" s="139" t="n">
        <x:v>13.5</x:v>
      </x:c>
      <x:c r="J487" s="139" t="n">
        <x:v>6</x:v>
      </x:c>
      <x:c r="K487" s="139" t="n">
        <x:v>6</x:v>
      </x:c>
      <x:c r="L487" s="139" t="n">
        <x:v>0</x:v>
      </x:c>
      <x:c r="M487" s="139" t="n">
        <x:v>0.44999999999999996</x:v>
      </x:c>
      <x:c r="N487" s="139" t="n">
        <x:v>0.537</x:v>
      </x:c>
    </x:row>
    <x:row r="488">
      <x:c r="A488" s="137" t="str">
        <x:v>SN-062-I07</x:v>
      </x:c>
      <x:c r="B488" s="137" t="str">
        <x:v>SN-062-V1</x:v>
      </x:c>
      <x:c r="C488" s="137" t="n">
        <x:v>7</x:v>
      </x:c>
      <x:c r="D488" s="138" t="str">
        <x:v>F0314</x:v>
      </x:c>
      <x:c r="E488" s="138" t="n">
        <x:v>5</x:v>
      </x:c>
      <x:c r="F488" s="138" t="str">
        <x:v>g</x:v>
      </x:c>
      <x:c r="G488" s="138" t="str">
        <x:v>zerdrückt</x:v>
      </x:c>
      <x:c r="H488" s="139" t="n">
        <x:v>1.75</x:v>
      </x:c>
      <x:c r="I488" s="139" t="n">
        <x:v>0.1</x:v>
      </x:c>
      <x:c r="J488" s="139" t="n">
        <x:v>0.25</x:v>
      </x:c>
      <x:c r="K488" s="139" t="n">
        <x:v>0.020000000000000004</x:v>
      </x:c>
      <x:c r="L488" s="139" t="n">
        <x:v>0.125</x:v>
      </x:c>
      <x:c r="M488" s="139" t="n">
        <x:v>0.003</x:v>
      </x:c>
      <x:c r="N488" s="139" t="n">
        <x:v>0.017900000000000003</x:v>
      </x:c>
    </x:row>
    <x:row r="489">
      <x:c r="A489" s="137" t="str">
        <x:v>SN-062-I08</x:v>
      </x:c>
      <x:c r="B489" s="137" t="str">
        <x:v>SN-062-V1</x:v>
      </x:c>
      <x:c r="C489" s="137" t="n">
        <x:v>8</x:v>
      </x:c>
      <x:c r="D489" s="138" t="str">
        <x:v>F0795</x:v>
      </x:c>
      <x:c r="E489" s="138" t="n">
        <x:v>75</x:v>
      </x:c>
      <x:c r="F489" s="138" t="str">
        <x:v>g</x:v>
      </x:c>
      <x:c r="G489" s="138" t="str">
        <x:v>püriert</x:v>
      </x:c>
      <x:c r="H489" s="139" t="n">
        <x:v>67.5</x:v>
      </x:c>
      <x:c r="I489" s="139" t="n">
        <x:v>6.75</x:v>
      </x:c>
      <x:c r="J489" s="139" t="n">
        <x:v>3</x:v>
      </x:c>
      <x:c r="K489" s="139" t="n">
        <x:v>3</x:v>
      </x:c>
      <x:c r="L489" s="139" t="n">
        <x:v>0</x:v>
      </x:c>
      <x:c r="M489" s="139" t="n">
        <x:v>0.22499999999999998</x:v>
      </x:c>
      <x:c r="N489" s="139" t="n">
        <x:v>0.2685</x:v>
      </x:c>
    </x:row>
    <x:row r="490">
      <x:c r="A490" s="137" t="str">
        <x:v>SN-062-I09</x:v>
      </x:c>
      <x:c r="B490" s="137" t="str">
        <x:v>SN-062-V1</x:v>
      </x:c>
      <x:c r="C490" s="137" t="n">
        <x:v>9</x:v>
      </x:c>
      <x:c r="D490" s="138" t="str">
        <x:v>F0452</x:v>
      </x:c>
      <x:c r="E490" s="138" t="n">
        <x:v>30</x:v>
      </x:c>
      <x:c r="F490" s="138" t="str">
        <x:v>ml</x:v>
      </x:c>
      <x:c r="G490" s="138" t="str"/>
      <x:c r="H490" s="139" t="n">
        <x:v>75</x:v>
      </x:c>
      <x:c r="I490" s="139" t="n">
        <x:v>2.4</x:v>
      </x:c>
      <x:c r="J490" s="139" t="n">
        <x:v>13.5</x:v>
      </x:c>
      <x:c r="K490" s="139" t="n">
        <x:v>2.4</x:v>
      </x:c>
      <x:c r="L490" s="139" t="n">
        <x:v>6</x:v>
      </x:c>
      <x:c r="M490" s="139" t="n">
        <x:v>0.06</x:v>
      </x:c>
      <x:c r="N490" s="139" t="n">
        <x:v>0.07740000000000001</x:v>
      </x:c>
    </x:row>
    <x:row r="491">
      <x:c r="A491" s="137" t="str">
        <x:v>SN-062-I10</x:v>
      </x:c>
      <x:c r="B491" s="137" t="str">
        <x:v>SN-062-V1</x:v>
      </x:c>
      <x:c r="C491" s="137" t="n">
        <x:v>10</x:v>
      </x:c>
      <x:c r="D491" s="138" t="str">
        <x:v>F0549</x:v>
      </x:c>
      <x:c r="E491" s="138" t="n">
        <x:v>30</x:v>
      </x:c>
      <x:c r="F491" s="138" t="str">
        <x:v>g</x:v>
      </x:c>
      <x:c r="G491" s="138" t="str"/>
      <x:c r="H491" s="139" t="n">
        <x:v>105</x:v>
      </x:c>
      <x:c r="I491" s="139" t="n">
        <x:v>3.3</x:v>
      </x:c>
      <x:c r="J491" s="139" t="n">
        <x:v>20.4</x:v>
      </x:c>
      <x:c r="K491" s="139" t="n">
        <x:v>0.8999999999999999</x:v>
      </x:c>
      <x:c r="L491" s="139" t="n">
        <x:v>2.1</x:v>
      </x:c>
      <x:c r="M491" s="139" t="n">
        <x:v>0.015</x:v>
      </x:c>
      <x:c r="N491" s="139" t="n">
        <x:v>0.1194</x:v>
      </x:c>
    </x:row>
    <x:row r="492">
      <x:c r="A492" s="137" t="str">
        <x:v>SN-062-I11</x:v>
      </x:c>
      <x:c r="B492" s="137" t="str">
        <x:v>SN-062-V1</x:v>
      </x:c>
      <x:c r="C492" s="137" t="n">
        <x:v>11</x:v>
      </x:c>
      <x:c r="D492" s="138" t="str">
        <x:v>F0133</x:v>
      </x:c>
      <x:c r="E492" s="138" t="n">
        <x:v>50</x:v>
      </x:c>
      <x:c r="F492" s="138" t="str">
        <x:v>g</x:v>
      </x:c>
      <x:c r="G492" s="138" t="str">
        <x:v>in Röschen geteilt, der Strunk in Würfel geschnitten</x:v>
      </x:c>
      <x:c r="H492" s="139" t="n">
        <x:v>12.5</x:v>
      </x:c>
      <x:c r="I492" s="139" t="n">
        <x:v>0.95</x:v>
      </x:c>
      <x:c r="J492" s="139" t="n">
        <x:v>1.45</x:v>
      </x:c>
      <x:c r="K492" s="139" t="n">
        <x:v>0.15</x:v>
      </x:c>
      <x:c r="L492" s="139" t="n">
        <x:v>1</x:v>
      </x:c>
      <x:c r="M492" s="139" t="n">
        <x:v>0.04</x:v>
      </x:c>
      <x:c r="N492" s="139" t="n">
        <x:v>0.155625</x:v>
      </x:c>
    </x:row>
    <x:row r="493">
      <x:c r="A493" s="137" t="str">
        <x:v>SN-062-I12</x:v>
      </x:c>
      <x:c r="B493" s="137" t="str">
        <x:v>SN-062-V1</x:v>
      </x:c>
      <x:c r="C493" s="137" t="n">
        <x:v>12</x:v>
      </x:c>
      <x:c r="D493" s="138" t="str">
        <x:v>F0108</x:v>
      </x:c>
      <x:c r="E493" s="138" t="n">
        <x:v>25</x:v>
      </x:c>
      <x:c r="F493" s="138" t="str">
        <x:v>g</x:v>
      </x:c>
      <x:c r="G493" s="138" t="str">
        <x:v>in Würfel schneiden</x:v>
      </x:c>
      <x:c r="H493" s="139" t="n">
        <x:v>221</x:v>
      </x:c>
      <x:c r="I493" s="139" t="n">
        <x:v>0</x:v>
      </x:c>
      <x:c r="J493" s="139" t="n">
        <x:v>0</x:v>
      </x:c>
      <x:c r="K493" s="139" t="n">
        <x:v>25</x:v>
      </x:c>
      <x:c r="L493" s="139" t="n">
        <x:v>0</x:v>
      </x:c>
      <x:c r="M493" s="139" t="n">
        <x:v>0</x:v>
      </x:c>
      <x:c r="N493" s="139" t="n">
        <x:v>0.2245</x:v>
      </x:c>
    </x:row>
    <x:row r="494">
      <x:c r="A494" s="137" t="str">
        <x:v>SN-062-I13</x:v>
      </x:c>
      <x:c r="B494" s="137" t="str">
        <x:v>SN-062-V1</x:v>
      </x:c>
      <x:c r="C494" s="137" t="n">
        <x:v>13</x:v>
      </x:c>
      <x:c r="D494" s="138" t="str">
        <x:v>F0495</x:v>
      </x:c>
      <x:c r="E494" s="138" t="n">
        <x:v>15</x:v>
      </x:c>
      <x:c r="F494" s="138" t="str">
        <x:v>ml</x:v>
      </x:c>
      <x:c r="G494" s="138" t="str"/>
      <x:c r="H494" s="139" t="n">
        <x:v>132.6</x:v>
      </x:c>
      <x:c r="I494" s="139" t="n">
        <x:v>0</x:v>
      </x:c>
      <x:c r="J494" s="139" t="n">
        <x:v>0</x:v>
      </x:c>
      <x:c r="K494" s="139" t="n">
        <x:v>15</x:v>
      </x:c>
      <x:c r="L494" s="139" t="n">
        <x:v>0</x:v>
      </x:c>
      <x:c r="M494" s="139" t="n">
        <x:v>0</x:v>
      </x:c>
      <x:c r="N494" s="139" t="n">
        <x:v>0.13470000000000001</x:v>
      </x:c>
    </x:row>
    <x:row r="495">
      <x:c r="A495" s="137" t="str">
        <x:v>SN-063-I01</x:v>
      </x:c>
      <x:c r="B495" s="137" t="str">
        <x:v>SN-063-V1</x:v>
      </x:c>
      <x:c r="C495" s="137" t="n">
        <x:v>1</x:v>
      </x:c>
      <x:c r="D495" s="138" t="str">
        <x:v>F0216</x:v>
      </x:c>
      <x:c r="E495" s="138" t="n">
        <x:v>220</x:v>
      </x:c>
      <x:c r="F495" s="138" t="str">
        <x:v>g</x:v>
      </x:c>
      <x:c r="G495" s="138" t="str"/>
      <x:c r="H495" s="139" t="n">
        <x:v>77</x:v>
      </x:c>
      <x:c r="I495" s="139" t="n">
        <x:v>4.4</x:v>
      </x:c>
      <x:c r="J495" s="139" t="n">
        <x:v>11</x:v>
      </x:c>
      <x:c r="K495" s="139" t="n">
        <x:v>0.8800000000000001</x:v>
      </x:c>
      <x:c r="L495" s="139" t="n">
        <x:v>5.5</x:v>
      </x:c>
      <x:c r="M495" s="139" t="n">
        <x:v>0.132</x:v>
      </x:c>
      <x:c r="N495" s="139" t="n">
        <x:v>0.7876000000000001</x:v>
      </x:c>
    </x:row>
    <x:row r="496">
      <x:c r="A496" s="137" t="str">
        <x:v>SN-063-I02</x:v>
      </x:c>
      <x:c r="B496" s="137" t="str">
        <x:v>SN-063-V1</x:v>
      </x:c>
      <x:c r="C496" s="137" t="n">
        <x:v>2</x:v>
      </x:c>
      <x:c r="D496" s="138" t="str">
        <x:v>F0611</x:v>
      </x:c>
      <x:c r="E496" s="138" t="n">
        <x:v>180</x:v>
      </x:c>
      <x:c r="F496" s="138" t="str">
        <x:v>g</x:v>
      </x:c>
      <x:c r="G496" s="138" t="str">
        <x:v>halbiert, entkernt und in 8 Spalten geschnitten</x:v>
      </x:c>
      <x:c r="H496" s="139" t="n">
        <x:v>63</x:v>
      </x:c>
      <x:c r="I496" s="139" t="n">
        <x:v>3.6</x:v>
      </x:c>
      <x:c r="J496" s="139" t="n">
        <x:v>9</x:v>
      </x:c>
      <x:c r="K496" s="139" t="n">
        <x:v>0.7200000000000001</x:v>
      </x:c>
      <x:c r="L496" s="139" t="n">
        <x:v>4.5</x:v>
      </x:c>
      <x:c r="M496" s="139" t="n">
        <x:v>0.108</x:v>
      </x:c>
      <x:c r="N496" s="139" t="n">
        <x:v>0.6444000000000001</x:v>
      </x:c>
    </x:row>
    <x:row r="497">
      <x:c r="A497" s="137" t="str">
        <x:v>SN-063-I03</x:v>
      </x:c>
      <x:c r="B497" s="137" t="str">
        <x:v>SN-063-V1</x:v>
      </x:c>
      <x:c r="C497" s="137" t="n">
        <x:v>3</x:v>
      </x:c>
      <x:c r="D497" s="138" t="str">
        <x:v>F0497</x:v>
      </x:c>
      <x:c r="E497" s="138" t="n">
        <x:v>25</x:v>
      </x:c>
      <x:c r="F497" s="138" t="str">
        <x:v>g</x:v>
      </x:c>
      <x:c r="G497" s="138" t="str"/>
      <x:c r="H497" s="139" t="n">
        <x:v>221</x:v>
      </x:c>
      <x:c r="I497" s="139" t="n">
        <x:v>0</x:v>
      </x:c>
      <x:c r="J497" s="139" t="n">
        <x:v>0</x:v>
      </x:c>
      <x:c r="K497" s="139" t="n">
        <x:v>25</x:v>
      </x:c>
      <x:c r="L497" s="139" t="n">
        <x:v>0</x:v>
      </x:c>
      <x:c r="M497" s="139" t="n">
        <x:v>0</x:v>
      </x:c>
      <x:c r="N497" s="139" t="n">
        <x:v>0.29950000000000004</x:v>
      </x:c>
    </x:row>
    <x:row r="498">
      <x:c r="A498" s="137" t="str">
        <x:v>SN-063-I04</x:v>
      </x:c>
      <x:c r="B498" s="137" t="str">
        <x:v>SN-063-V1</x:v>
      </x:c>
      <x:c r="C498" s="137" t="n">
        <x:v>4</x:v>
      </x:c>
      <x:c r="D498" s="138" t="str">
        <x:v>F0253</x:v>
      </x:c>
      <x:c r="E498" s="138" t="n">
        <x:v>1</x:v>
      </x:c>
      <x:c r="F498" s="138" t="str">
        <x:v>g</x:v>
      </x:c>
      <x:c r="G498" s="138" t="str"/>
      <x:c r="H498" s="139" t="n">
        <x:v>2.5</x:v>
      </x:c>
      <x:c r="I498" s="139" t="n">
        <x:v>0.08</x:v>
      </x:c>
      <x:c r="J498" s="139" t="n">
        <x:v>0.45</x:v>
      </x:c>
      <x:c r="K498" s="139" t="n">
        <x:v>0.08</x:v>
      </x:c>
      <x:c r="L498" s="139" t="n">
        <x:v>0.2</x:v>
      </x:c>
      <x:c r="M498" s="139" t="n">
        <x:v>0.002</x:v>
      </x:c>
      <x:c r="N498" s="139" t="n">
        <x:v>0.0025800000000000003</x:v>
      </x:c>
    </x:row>
    <x:row r="499">
      <x:c r="A499" s="137" t="str">
        <x:v>SN-063-I05</x:v>
      </x:c>
      <x:c r="B499" s="137" t="str">
        <x:v>SN-063-V1</x:v>
      </x:c>
      <x:c r="C499" s="137" t="n">
        <x:v>5</x:v>
      </x:c>
      <x:c r="D499" s="138" t="str">
        <x:v>F0375</x:v>
      </x:c>
      <x:c r="E499" s="138" t="n">
        <x:v>100</x:v>
      </x:c>
      <x:c r="F499" s="138" t="str">
        <x:v>g</x:v>
      </x:c>
      <x:c r="G499" s="138" t="str"/>
      <x:c r="H499" s="139" t="n">
        <x:v>230</x:v>
      </x:c>
      <x:c r="I499" s="139" t="n">
        <x:v>7</x:v>
      </x:c>
      <x:c r="J499" s="139" t="n">
        <x:v>14</x:v>
      </x:c>
      <x:c r="K499" s="139" t="n">
        <x:v>16</x:v>
      </x:c>
      <x:c r="L499" s="139" t="n">
        <x:v>5</x:v>
      </x:c>
      <x:c r="M499" s="139" t="n">
        <x:v>1.2</x:v>
      </x:c>
      <x:c r="N499" s="139" t="n">
        <x:v>0.745</x:v>
      </x:c>
    </x:row>
    <x:row r="500">
      <x:c r="A500" s="137" t="str">
        <x:v>SN-063-I06</x:v>
      </x:c>
      <x:c r="B500" s="137" t="str">
        <x:v>SN-063-V1</x:v>
      </x:c>
      <x:c r="C500" s="137" t="n">
        <x:v>6</x:v>
      </x:c>
      <x:c r="D500" s="138" t="str">
        <x:v>F0386</x:v>
      </x:c>
      <x:c r="E500" s="138" t="n">
        <x:v>150</x:v>
      </x:c>
      <x:c r="F500" s="138" t="str">
        <x:v>g</x:v>
      </x:c>
      <x:c r="G500" s="138" t="str">
        <x:v>geviertelt</x:v>
      </x:c>
      <x:c r="H500" s="139" t="n">
        <x:v>52.5</x:v>
      </x:c>
      <x:c r="I500" s="139" t="n">
        <x:v>3</x:v>
      </x:c>
      <x:c r="J500" s="139" t="n">
        <x:v>7.5</x:v>
      </x:c>
      <x:c r="K500" s="139" t="n">
        <x:v>0.6000000000000001</x:v>
      </x:c>
      <x:c r="L500" s="139" t="n">
        <x:v>3.75</x:v>
      </x:c>
      <x:c r="M500" s="139" t="n">
        <x:v>0.09</x:v>
      </x:c>
      <x:c r="N500" s="139" t="n">
        <x:v>0.537</x:v>
      </x:c>
    </x:row>
    <x:row r="501">
      <x:c r="A501" s="137" t="str">
        <x:v>SN-063-I07</x:v>
      </x:c>
      <x:c r="B501" s="137" t="str">
        <x:v>SN-063-V1</x:v>
      </x:c>
      <x:c r="C501" s="137" t="n">
        <x:v>7</x:v>
      </x:c>
      <x:c r="D501" s="138" t="str">
        <x:v>F0053</x:v>
      </x:c>
      <x:c r="E501" s="138" t="n">
        <x:v>30</x:v>
      </x:c>
      <x:c r="F501" s="138" t="str">
        <x:v>g</x:v>
      </x:c>
      <x:c r="G501" s="138" t="str"/>
      <x:c r="H501" s="139" t="n">
        <x:v>10.5</x:v>
      </x:c>
      <x:c r="I501" s="139" t="n">
        <x:v>0.6</x:v>
      </x:c>
      <x:c r="J501" s="139" t="n">
        <x:v>1.5</x:v>
      </x:c>
      <x:c r="K501" s="139" t="n">
        <x:v>0.12</x:v>
      </x:c>
      <x:c r="L501" s="139" t="n">
        <x:v>0.75</x:v>
      </x:c>
      <x:c r="M501" s="139" t="n">
        <x:v>0.018</x:v>
      </x:c>
      <x:c r="N501" s="139" t="n">
        <x:v>0.10740000000000001</x:v>
      </x:c>
    </x:row>
    <x:row r="502">
      <x:c r="A502" s="137" t="str">
        <x:v>SN-063-I08</x:v>
      </x:c>
      <x:c r="B502" s="137" t="str">
        <x:v>SN-063-V1</x:v>
      </x:c>
      <x:c r="C502" s="137" t="n">
        <x:v>8</x:v>
      </x:c>
      <x:c r="D502" s="138" t="str">
        <x:v>F0268</x:v>
      </x:c>
      <x:c r="E502" s="138" t="n">
        <x:v>30</x:v>
      </x:c>
      <x:c r="F502" s="138" t="str">
        <x:v>g</x:v>
      </x:c>
      <x:c r="G502" s="138" t="str">
        <x:v>zum Beträufeln</x:v>
      </x:c>
      <x:c r="H502" s="139" t="n">
        <x:v>265.2</x:v>
      </x:c>
      <x:c r="I502" s="139" t="n">
        <x:v>0</x:v>
      </x:c>
      <x:c r="J502" s="139" t="n">
        <x:v>0</x:v>
      </x:c>
      <x:c r="K502" s="139" t="n">
        <x:v>30</x:v>
      </x:c>
      <x:c r="L502" s="139" t="n">
        <x:v>0</x:v>
      </x:c>
      <x:c r="M502" s="139" t="n">
        <x:v>0</x:v>
      </x:c>
      <x:c r="N502" s="139" t="n">
        <x:v>0.26940000000000003</x:v>
      </x:c>
    </x:row>
    <x:row r="503">
      <x:c r="A503" s="137" t="str">
        <x:v>SN-063-I09</x:v>
      </x:c>
      <x:c r="B503" s="137" t="str">
        <x:v>SN-063-V1</x:v>
      </x:c>
      <x:c r="C503" s="137" t="n">
        <x:v>9</x:v>
      </x:c>
      <x:c r="D503" s="138" t="str">
        <x:v>F0697</x:v>
      </x:c>
      <x:c r="E503" s="138" t="n">
        <x:v>100</x:v>
      </x:c>
      <x:c r="F503" s="138" t="str">
        <x:v>g</x:v>
      </x:c>
      <x:c r="G503" s="138" t="str">
        <x:v>plus etwas Mehl zum Bestäuben</x:v>
      </x:c>
      <x:c r="H503" s="139" t="n">
        <x:v>350</x:v>
      </x:c>
      <x:c r="I503" s="139" t="n">
        <x:v>11</x:v>
      </x:c>
      <x:c r="J503" s="139" t="n">
        <x:v>68</x:v>
      </x:c>
      <x:c r="K503" s="139" t="n">
        <x:v>3</x:v>
      </x:c>
      <x:c r="L503" s="139" t="n">
        <x:v>7</x:v>
      </x:c>
      <x:c r="M503" s="139" t="n">
        <x:v>0.05</x:v>
      </x:c>
      <x:c r="N503" s="139" t="n">
        <x:v>0.398</x:v>
      </x:c>
    </x:row>
    <x:row r="504">
      <x:c r="A504" s="137" t="str">
        <x:v>SN-063-I10</x:v>
      </x:c>
      <x:c r="B504" s="137" t="str">
        <x:v>SN-063-V1</x:v>
      </x:c>
      <x:c r="C504" s="137" t="n">
        <x:v>10</x:v>
      </x:c>
      <x:c r="D504" s="138" t="str">
        <x:v>F0042</x:v>
      </x:c>
      <x:c r="E504" s="138" t="n">
        <x:v>5</x:v>
      </x:c>
      <x:c r="F504" s="138" t="str">
        <x:v>g</x:v>
      </x:c>
      <x:c r="G504" s="138" t="str"/>
      <x:c r="H504" s="139" t="n">
        <x:v>12.5</x:v>
      </x:c>
      <x:c r="I504" s="139" t="n">
        <x:v>0.4</x:v>
      </x:c>
      <x:c r="J504" s="139" t="n">
        <x:v>2.25</x:v>
      </x:c>
      <x:c r="K504" s="139" t="n">
        <x:v>0.4</x:v>
      </x:c>
      <x:c r="L504" s="139" t="n">
        <x:v>1</x:v>
      </x:c>
      <x:c r="M504" s="139" t="n">
        <x:v>0.010000000000000002</x:v>
      </x:c>
      <x:c r="N504" s="139" t="n">
        <x:v>0.012900000000000002</x:v>
      </x:c>
    </x:row>
    <x:row r="505">
      <x:c r="A505" s="137" t="str">
        <x:v>SN-063-I11</x:v>
      </x:c>
      <x:c r="B505" s="137" t="str">
        <x:v>SN-063-V1</x:v>
      </x:c>
      <x:c r="C505" s="137" t="n">
        <x:v>11</x:v>
      </x:c>
      <x:c r="D505" s="138" t="str">
        <x:v>F0480</x:v>
      </x:c>
      <x:c r="E505" s="138" t="n">
        <x:v>100</x:v>
      </x:c>
      <x:c r="F505" s="138" t="str">
        <x:v>g</x:v>
      </x:c>
      <x:c r="G505" s="138" t="str"/>
      <x:c r="H505" s="139" t="n">
        <x:v>90</x:v>
      </x:c>
      <x:c r="I505" s="139" t="n">
        <x:v>9</x:v>
      </x:c>
      <x:c r="J505" s="139" t="n">
        <x:v>4</x:v>
      </x:c>
      <x:c r="K505" s="139" t="n">
        <x:v>4</x:v>
      </x:c>
      <x:c r="L505" s="139" t="n">
        <x:v>0</x:v>
      </x:c>
      <x:c r="M505" s="139" t="n">
        <x:v>0.3</x:v>
      </x:c>
      <x:c r="N505" s="139" t="n">
        <x:v>0.35800000000000004</x:v>
      </x:c>
    </x:row>
    <x:row r="506">
      <x:c r="A506" s="137" t="str">
        <x:v>SN-064-I01</x:v>
      </x:c>
      <x:c r="B506" s="137" t="str">
        <x:v>SN-064-V1</x:v>
      </x:c>
      <x:c r="C506" s="137" t="n">
        <x:v>1</x:v>
      </x:c>
      <x:c r="D506" s="138" t="str">
        <x:v>F0164</x:v>
      </x:c>
      <x:c r="E506" s="138" t="n">
        <x:v>400</x:v>
      </x:c>
      <x:c r="F506" s="138" t="str">
        <x:v>g</x:v>
      </x:c>
      <x:c r="G506" s="138" t="str">
        <x:v>abgetropft</x:v>
      </x:c>
      <x:c r="H506" s="139" t="n">
        <x:v>480</x:v>
      </x:c>
      <x:c r="I506" s="139" t="n">
        <x:v>28</x:v>
      </x:c>
      <x:c r="J506" s="139" t="n">
        <x:v>64</x:v>
      </x:c>
      <x:c r="K506" s="139" t="n">
        <x:v>8</x:v>
      </x:c>
      <x:c r="L506" s="139" t="n">
        <x:v>24</x:v>
      </x:c>
      <x:c r="M506" s="139" t="n">
        <x:v>1.6</x:v>
      </x:c>
      <x:c r="N506" s="139" t="n">
        <x:v>1.192</x:v>
      </x:c>
    </x:row>
    <x:row r="507">
      <x:c r="A507" s="137" t="str">
        <x:v>SN-064-I02</x:v>
      </x:c>
      <x:c r="B507" s="137" t="str">
        <x:v>SN-064-V1</x:v>
      </x:c>
      <x:c r="C507" s="137" t="n">
        <x:v>2</x:v>
      </x:c>
      <x:c r="D507" s="138" t="str">
        <x:v>F0314</x:v>
      </x:c>
      <x:c r="E507" s="138" t="n">
        <x:v>5</x:v>
      </x:c>
      <x:c r="F507" s="138" t="str">
        <x:v>g</x:v>
      </x:c>
      <x:c r="G507" s="138" t="str"/>
      <x:c r="H507" s="139" t="n">
        <x:v>1.75</x:v>
      </x:c>
      <x:c r="I507" s="139" t="n">
        <x:v>0.1</x:v>
      </x:c>
      <x:c r="J507" s="139" t="n">
        <x:v>0.25</x:v>
      </x:c>
      <x:c r="K507" s="139" t="n">
        <x:v>0.020000000000000004</x:v>
      </x:c>
      <x:c r="L507" s="139" t="n">
        <x:v>0.125</x:v>
      </x:c>
      <x:c r="M507" s="139" t="n">
        <x:v>0.003</x:v>
      </x:c>
      <x:c r="N507" s="139" t="n">
        <x:v>0.017900000000000003</x:v>
      </x:c>
    </x:row>
    <x:row r="508">
      <x:c r="A508" s="137" t="str">
        <x:v>SN-064-I03</x:v>
      </x:c>
      <x:c r="B508" s="137" t="str">
        <x:v>SN-064-V1</x:v>
      </x:c>
      <x:c r="C508" s="137" t="n">
        <x:v>3</x:v>
      </x:c>
      <x:c r="D508" s="138" t="str">
        <x:v>F0611</x:v>
      </x:c>
      <x:c r="E508" s="138" t="n">
        <x:v>180</x:v>
      </x:c>
      <x:c r="F508" s="138" t="str">
        <x:v>g</x:v>
      </x:c>
      <x:c r="G508" s="138" t="str">
        <x:v>aus einem Glas (nicht in Öl), etwa 100 g</x:v>
      </x:c>
      <x:c r="H508" s="139" t="n">
        <x:v>63</x:v>
      </x:c>
      <x:c r="I508" s="139" t="n">
        <x:v>3.6</x:v>
      </x:c>
      <x:c r="J508" s="139" t="n">
        <x:v>9</x:v>
      </x:c>
      <x:c r="K508" s="139" t="n">
        <x:v>0.7200000000000001</x:v>
      </x:c>
      <x:c r="L508" s="139" t="n">
        <x:v>4.5</x:v>
      </x:c>
      <x:c r="M508" s="139" t="n">
        <x:v>0.108</x:v>
      </x:c>
      <x:c r="N508" s="139" t="n">
        <x:v>0.6444000000000001</x:v>
      </x:c>
    </x:row>
    <x:row r="509">
      <x:c r="A509" s="137" t="str">
        <x:v>SN-064-I04</x:v>
      </x:c>
      <x:c r="B509" s="137" t="str">
        <x:v>SN-064-V1</x:v>
      </x:c>
      <x:c r="C509" s="137" t="n">
        <x:v>4</x:v>
      </x:c>
      <x:c r="D509" s="138" t="str">
        <x:v>F0741</x:v>
      </x:c>
      <x:c r="E509" s="138" t="n">
        <x:v>15</x:v>
      </x:c>
      <x:c r="F509" s="138" t="str">
        <x:v>ml</x:v>
      </x:c>
      <x:c r="G509" s="138" t="str"/>
      <x:c r="H509" s="139" t="n">
        <x:v>87</x:v>
      </x:c>
      <x:c r="I509" s="139" t="n">
        <x:v>3</x:v>
      </x:c>
      <x:c r="J509" s="139" t="n">
        <x:v>1.7999999999999998</x:v>
      </x:c>
      <x:c r="K509" s="139" t="n">
        <x:v>7.5</x:v>
      </x:c>
      <x:c r="L509" s="139" t="n">
        <x:v>1.5</x:v>
      </x:c>
      <x:c r="M509" s="139" t="n">
        <x:v>0.003</x:v>
      </x:c>
      <x:c r="N509" s="139" t="n">
        <x:v>0.0897</x:v>
      </x:c>
    </x:row>
    <x:row r="510">
      <x:c r="A510" s="137" t="str">
        <x:v>SN-064-I05</x:v>
      </x:c>
      <x:c r="B510" s="137" t="str">
        <x:v>SN-064-V1</x:v>
      </x:c>
      <x:c r="C510" s="137" t="n">
        <x:v>5</x:v>
      </x:c>
      <x:c r="D510" s="138" t="str">
        <x:v>F0409</x:v>
      </x:c>
      <x:c r="E510" s="138" t="n">
        <x:v>30</x:v>
      </x:c>
      <x:c r="F510" s="138" t="str">
        <x:v>g</x:v>
      </x:c>
      <x:c r="G510" s="138" t="str"/>
      <x:c r="H510" s="139" t="n">
        <x:v>8.7</x:v>
      </x:c>
      <x:c r="I510" s="139" t="n">
        <x:v>0.33</x:v>
      </x:c>
      <x:c r="J510" s="139" t="n">
        <x:v>1.95</x:v>
      </x:c>
      <x:c r="K510" s="139" t="n">
        <x:v>0.09</x:v>
      </x:c>
      <x:c r="L510" s="139" t="n">
        <x:v>0.84</x:v>
      </x:c>
      <x:c r="M510" s="139" t="n">
        <x:v>0.003</x:v>
      </x:c>
      <x:c r="N510" s="139" t="n">
        <x:v>0.1194</x:v>
      </x:c>
    </x:row>
    <x:row r="511">
      <x:c r="A511" s="137" t="str">
        <x:v>SN-064-I06</x:v>
      </x:c>
      <x:c r="B511" s="137" t="str">
        <x:v>SN-064-V1</x:v>
      </x:c>
      <x:c r="C511" s="137" t="n">
        <x:v>6</x:v>
      </x:c>
      <x:c r="D511" s="138" t="str">
        <x:v>F0804</x:v>
      </x:c>
      <x:c r="E511" s="138" t="n">
        <x:v>200</x:v>
      </x:c>
      <x:c r="F511" s="138" t="str">
        <x:v>g</x:v>
      </x:c>
      <x:c r="G511" s="138" t="str">
        <x:v>gehackt</x:v>
      </x:c>
      <x:c r="H511" s="139" t="n">
        <x:v>1160</x:v>
      </x:c>
      <x:c r="I511" s="139" t="n">
        <x:v>40</x:v>
      </x:c>
      <x:c r="J511" s="139" t="n">
        <x:v>24</x:v>
      </x:c>
      <x:c r="K511" s="139" t="n">
        <x:v>100</x:v>
      </x:c>
      <x:c r="L511" s="139" t="n">
        <x:v>20</x:v>
      </x:c>
      <x:c r="M511" s="139" t="n">
        <x:v>0.04</x:v>
      </x:c>
      <x:c r="N511" s="139" t="n">
        <x:v>1.196</x:v>
      </x:c>
    </x:row>
    <x:row r="512">
      <x:c r="A512" s="137" t="str">
        <x:v>SN-064-I07</x:v>
      </x:c>
      <x:c r="B512" s="137" t="str">
        <x:v>SN-064-V1</x:v>
      </x:c>
      <x:c r="C512" s="137" t="n">
        <x:v>7</x:v>
      </x:c>
      <x:c r="D512" s="138" t="str">
        <x:v>F0216</x:v>
      </x:c>
      <x:c r="E512" s="138" t="n">
        <x:v>440</x:v>
      </x:c>
      <x:c r="F512" s="138" t="str">
        <x:v>g</x:v>
      </x:c>
      <x:c r="G512" s="138" t="str">
        <x:v>in Stäbchen geschnitten</x:v>
      </x:c>
      <x:c r="H512" s="139" t="n">
        <x:v>154</x:v>
      </x:c>
      <x:c r="I512" s="139" t="n">
        <x:v>8.8</x:v>
      </x:c>
      <x:c r="J512" s="139" t="n">
        <x:v>22</x:v>
      </x:c>
      <x:c r="K512" s="139" t="n">
        <x:v>1.7600000000000002</x:v>
      </x:c>
      <x:c r="L512" s="139" t="n">
        <x:v>11</x:v>
      </x:c>
      <x:c r="M512" s="139" t="n">
        <x:v>0.264</x:v>
      </x:c>
      <x:c r="N512" s="139" t="n">
        <x:v>1.5752000000000002</x:v>
      </x:c>
    </x:row>
    <x:row r="513">
      <x:c r="A513" s="137" t="str">
        <x:v>SN-064-I08</x:v>
      </x:c>
      <x:c r="B513" s="137" t="str">
        <x:v>SN-064-V1</x:v>
      </x:c>
      <x:c r="C513" s="137" t="n">
        <x:v>8</x:v>
      </x:c>
      <x:c r="D513" s="138" t="str">
        <x:v>F0127</x:v>
      </x:c>
      <x:c r="E513" s="138" t="n">
        <x:v>180</x:v>
      </x:c>
      <x:c r="F513" s="138" t="str">
        <x:v>g</x:v>
      </x:c>
      <x:c r="G513" s="138" t="str">
        <x:v>in Stäbchen geschnitten</x:v>
      </x:c>
      <x:c r="H513" s="139" t="n">
        <x:v>73.8</x:v>
      </x:c>
      <x:c r="I513" s="139" t="n">
        <x:v>1.62</x:v>
      </x:c>
      <x:c r="J513" s="139" t="n">
        <x:v>12.24</x:v>
      </x:c>
      <x:c r="K513" s="139" t="n">
        <x:v>0.36000000000000004</x:v>
      </x:c>
      <x:c r="L513" s="139" t="n">
        <x:v>5.04</x:v>
      </x:c>
      <x:c r="M513" s="139" t="n">
        <x:v>0.12600000000000003</x:v>
      </x:c>
      <x:c r="N513" s="139" t="n">
        <x:v>0.2682</x:v>
      </x:c>
    </x:row>
    <x:row r="514">
      <x:c r="A514" s="137" t="str">
        <x:v>SN-064-I09</x:v>
      </x:c>
      <x:c r="B514" s="137" t="str">
        <x:v>SN-064-V1</x:v>
      </x:c>
      <x:c r="C514" s="137" t="n">
        <x:v>9</x:v>
      </x:c>
      <x:c r="D514" s="138" t="str">
        <x:v>F0138</x:v>
      </x:c>
      <x:c r="E514" s="138" t="n">
        <x:v>100</x:v>
      </x:c>
      <x:c r="F514" s="138" t="str">
        <x:v>g</x:v>
      </x:c>
      <x:c r="G514" s="138" t="str"/>
      <x:c r="H514" s="139" t="n">
        <x:v>35</x:v>
      </x:c>
      <x:c r="I514" s="139" t="n">
        <x:v>2</x:v>
      </x:c>
      <x:c r="J514" s="139" t="n">
        <x:v>5</x:v>
      </x:c>
      <x:c r="K514" s="139" t="n">
        <x:v>0.4</x:v>
      </x:c>
      <x:c r="L514" s="139" t="n">
        <x:v>2.5</x:v>
      </x:c>
      <x:c r="M514" s="139" t="n">
        <x:v>0.06</x:v>
      </x:c>
      <x:c r="N514" s="139" t="n">
        <x:v>0.35800000000000004</x:v>
      </x:c>
    </x:row>
    <x:row r="515">
      <x:c r="A515" s="137" t="str">
        <x:v>SN-065-I01</x:v>
      </x:c>
      <x:c r="B515" s="137" t="str">
        <x:v>SN-065-V1</x:v>
      </x:c>
      <x:c r="C515" s="137" t="n">
        <x:v>1</x:v>
      </x:c>
      <x:c r="D515" s="138" t="str">
        <x:v>F0329</x:v>
      </x:c>
      <x:c r="E515" s="138" t="n">
        <x:v>75</x:v>
      </x:c>
      <x:c r="F515" s="138" t="str">
        <x:v>g</x:v>
      </x:c>
      <x:c r="G515" s="138" t="str"/>
      <x:c r="H515" s="139" t="n">
        <x:v>262.5</x:v>
      </x:c>
      <x:c r="I515" s="139" t="n">
        <x:v>8.25</x:v>
      </x:c>
      <x:c r="J515" s="139" t="n">
        <x:v>51</x:v>
      </x:c>
      <x:c r="K515" s="139" t="n">
        <x:v>2.25</x:v>
      </x:c>
      <x:c r="L515" s="139" t="n">
        <x:v>5.25</x:v>
      </x:c>
      <x:c r="M515" s="139" t="n">
        <x:v>0.037500000000000006</x:v>
      </x:c>
      <x:c r="N515" s="139" t="n">
        <x:v>0.2985</x:v>
      </x:c>
    </x:row>
    <x:row r="516">
      <x:c r="A516" s="137" t="str">
        <x:v>SN-065-I02</x:v>
      </x:c>
      <x:c r="B516" s="137" t="str">
        <x:v>SN-065-V1</x:v>
      </x:c>
      <x:c r="C516" s="137" t="n">
        <x:v>2</x:v>
      </x:c>
      <x:c r="D516" s="138" t="str">
        <x:v>F0497</x:v>
      </x:c>
      <x:c r="E516" s="138" t="n">
        <x:v>10</x:v>
      </x:c>
      <x:c r="F516" s="138" t="str">
        <x:v>g</x:v>
      </x:c>
      <x:c r="G516" s="138" t="str"/>
      <x:c r="H516" s="139" t="n">
        <x:v>88.4</x:v>
      </x:c>
      <x:c r="I516" s="139" t="n">
        <x:v>0</x:v>
      </x:c>
      <x:c r="J516" s="139" t="n">
        <x:v>0</x:v>
      </x:c>
      <x:c r="K516" s="139" t="n">
        <x:v>10</x:v>
      </x:c>
      <x:c r="L516" s="139" t="n">
        <x:v>0</x:v>
      </x:c>
      <x:c r="M516" s="139" t="n">
        <x:v>0</x:v>
      </x:c>
      <x:c r="N516" s="139" t="n">
        <x:v>0.11980000000000002</x:v>
      </x:c>
    </x:row>
    <x:row r="517">
      <x:c r="A517" s="137" t="str">
        <x:v>SN-065-I03</x:v>
      </x:c>
      <x:c r="B517" s="137" t="str">
        <x:v>SN-065-V1</x:v>
      </x:c>
      <x:c r="C517" s="137" t="n">
        <x:v>3</x:v>
      </x:c>
      <x:c r="D517" s="138" t="str">
        <x:v>F0609</x:v>
      </x:c>
      <x:c r="E517" s="138" t="n">
        <x:v>120</x:v>
      </x:c>
      <x:c r="F517" s="138" t="str">
        <x:v>g</x:v>
      </x:c>
      <x:c r="G517" s="138" t="str">
        <x:v>halbiert und in dünne Scheiben geschnitten</x:v>
      </x:c>
      <x:c r="H517" s="139" t="n">
        <x:v>42</x:v>
      </x:c>
      <x:c r="I517" s="139" t="n">
        <x:v>2.4</x:v>
      </x:c>
      <x:c r="J517" s="139" t="n">
        <x:v>6</x:v>
      </x:c>
      <x:c r="K517" s="139" t="n">
        <x:v>0.48</x:v>
      </x:c>
      <x:c r="L517" s="139" t="n">
        <x:v>3</x:v>
      </x:c>
      <x:c r="M517" s="139" t="n">
        <x:v>0.072</x:v>
      </x:c>
      <x:c r="N517" s="139" t="n">
        <x:v>0.42960000000000004</x:v>
      </x:c>
    </x:row>
    <x:row r="518">
      <x:c r="A518" s="137" t="str">
        <x:v>SN-065-I04</x:v>
      </x:c>
      <x:c r="B518" s="137" t="str">
        <x:v>SN-065-V1</x:v>
      </x:c>
      <x:c r="C518" s="137" t="n">
        <x:v>4</x:v>
      </x:c>
      <x:c r="D518" s="138" t="str">
        <x:v>F0409</x:v>
      </x:c>
      <x:c r="E518" s="138" t="n">
        <x:v>40</x:v>
      </x:c>
      <x:c r="F518" s="138" t="str">
        <x:v>g</x:v>
      </x:c>
      <x:c r="G518" s="138" t="str">
        <x:v>Saft ausgepresst</x:v>
      </x:c>
      <x:c r="H518" s="139" t="n">
        <x:v>11.600000000000001</x:v>
      </x:c>
      <x:c r="I518" s="139" t="n">
        <x:v>0.44000000000000006</x:v>
      </x:c>
      <x:c r="J518" s="139" t="n">
        <x:v>2.6</x:v>
      </x:c>
      <x:c r="K518" s="139" t="n">
        <x:v>0.12</x:v>
      </x:c>
      <x:c r="L518" s="139" t="n">
        <x:v>1.1199999999999999</x:v>
      </x:c>
      <x:c r="M518" s="139" t="n">
        <x:v>0.004</x:v>
      </x:c>
      <x:c r="N518" s="139" t="n">
        <x:v>0.1592</x:v>
      </x:c>
    </x:row>
    <x:row r="519">
      <x:c r="A519" s="137" t="str">
        <x:v>SN-065-I05</x:v>
      </x:c>
      <x:c r="B519" s="137" t="str">
        <x:v>SN-065-V1</x:v>
      </x:c>
      <x:c r="C519" s="137" t="n">
        <x:v>5</x:v>
      </x:c>
      <x:c r="D519" s="138" t="str">
        <x:v>F0375</x:v>
      </x:c>
      <x:c r="E519" s="138" t="n">
        <x:v>60</x:v>
      </x:c>
      <x:c r="F519" s="138" t="str">
        <x:v>ml</x:v>
      </x:c>
      <x:c r="G519" s="138" t="str"/>
      <x:c r="H519" s="139" t="n">
        <x:v>138</x:v>
      </x:c>
      <x:c r="I519" s="139" t="n">
        <x:v>4.2</x:v>
      </x:c>
      <x:c r="J519" s="139" t="n">
        <x:v>8.4</x:v>
      </x:c>
      <x:c r="K519" s="139" t="n">
        <x:v>9.6</x:v>
      </x:c>
      <x:c r="L519" s="139" t="n">
        <x:v>3</x:v>
      </x:c>
      <x:c r="M519" s="139" t="n">
        <x:v>0.72</x:v>
      </x:c>
      <x:c r="N519" s="139" t="n">
        <x:v>0.447</x:v>
      </x:c>
    </x:row>
    <x:row r="520">
      <x:c r="A520" s="137" t="str">
        <x:v>SN-065-I06</x:v>
      </x:c>
      <x:c r="B520" s="137" t="str">
        <x:v>SN-065-V1</x:v>
      </x:c>
      <x:c r="C520" s="137" t="n">
        <x:v>6</x:v>
      </x:c>
      <x:c r="D520" s="138" t="str">
        <x:v>F0766</x:v>
      </x:c>
      <x:c r="E520" s="138" t="n">
        <x:v>200</x:v>
      </x:c>
      <x:c r="F520" s="138" t="str">
        <x:v>g</x:v>
      </x:c>
      <x:c r="G520" s="138" t="str">
        <x:v>in Spalten geschnitten</x:v>
      </x:c>
      <x:c r="H520" s="139" t="n">
        <x:v>36</x:v>
      </x:c>
      <x:c r="I520" s="139" t="n">
        <x:v>1.8</x:v>
      </x:c>
      <x:c r="J520" s="139" t="n">
        <x:v>5.2</x:v>
      </x:c>
      <x:c r="K520" s="139" t="n">
        <x:v>0.4</x:v>
      </x:c>
      <x:c r="L520" s="139" t="n">
        <x:v>2.6</x:v>
      </x:c>
      <x:c r="M520" s="139" t="n">
        <x:v>0.02</x:v>
      </x:c>
      <x:c r="N520" s="139" t="n">
        <x:v>0.796</x:v>
      </x:c>
    </x:row>
    <x:row r="521">
      <x:c r="A521" s="137" t="str">
        <x:v>SN-065-I07</x:v>
      </x:c>
      <x:c r="B521" s="137" t="str">
        <x:v>SN-065-V1</x:v>
      </x:c>
      <x:c r="C521" s="137" t="n">
        <x:v>7</x:v>
      </x:c>
      <x:c r="D521" s="138" t="str">
        <x:v>F0207</x:v>
      </x:c>
      <x:c r="E521" s="138" t="n">
        <x:v>150</x:v>
      </x:c>
      <x:c r="F521" s="138" t="str">
        <x:v>g</x:v>
      </x:c>
      <x:c r="G521" s="138" t="str"/>
      <x:c r="H521" s="139" t="n">
        <x:v>375</x:v>
      </x:c>
      <x:c r="I521" s="139" t="n">
        <x:v>12</x:v>
      </x:c>
      <x:c r="J521" s="139" t="n">
        <x:v>67.5</x:v>
      </x:c>
      <x:c r="K521" s="139" t="n">
        <x:v>12</x:v>
      </x:c>
      <x:c r="L521" s="139" t="n">
        <x:v>30</x:v>
      </x:c>
      <x:c r="M521" s="139" t="n">
        <x:v>0.30000000000000004</x:v>
      </x:c>
      <x:c r="N521" s="139" t="n">
        <x:v>0.38700000000000007</x:v>
      </x:c>
    </x:row>
    <x:row r="522">
      <x:c r="A522" s="137" t="str">
        <x:v>SN-065-I08</x:v>
      </x:c>
      <x:c r="B522" s="137" t="str">
        <x:v>SN-065-V1</x:v>
      </x:c>
      <x:c r="C522" s="137" t="n">
        <x:v>8</x:v>
      </x:c>
      <x:c r="D522" s="138" t="str">
        <x:v>F0465</x:v>
      </x:c>
      <x:c r="E522" s="138" t="n">
        <x:v>100</x:v>
      </x:c>
      <x:c r="F522" s="138" t="str">
        <x:v>g</x:v>
      </x:c>
      <x:c r="G522" s="138" t="str"/>
      <x:c r="H522" s="139" t="n">
        <x:v>18</x:v>
      </x:c>
      <x:c r="I522" s="139" t="n">
        <x:v>1.5</x:v>
      </x:c>
      <x:c r="J522" s="139" t="n">
        <x:v>2</x:v>
      </x:c>
      <x:c r="K522" s="139" t="n">
        <x:v>0.3</x:v>
      </x:c>
      <x:c r="L522" s="139" t="n">
        <x:v>1.5</x:v>
      </x:c>
      <x:c r="M522" s="139" t="n">
        <x:v>0.05</x:v>
      </x:c>
      <x:c r="N522" s="139" t="n">
        <x:v>0.9933333333333334</x:v>
      </x:c>
    </x:row>
    <x:row r="523">
      <x:c r="A523" s="137" t="str">
        <x:v>SN-066-I01</x:v>
      </x:c>
      <x:c r="B523" s="137" t="str">
        <x:v>SN-066-V1</x:v>
      </x:c>
      <x:c r="C523" s="137" t="n">
        <x:v>1</x:v>
      </x:c>
      <x:c r="D523" s="138" t="str">
        <x:v>F0595</x:v>
      </x:c>
      <x:c r="E523" s="138" t="n">
        <x:v>30</x:v>
      </x:c>
      <x:c r="F523" s="138" t="str">
        <x:v>ml</x:v>
      </x:c>
      <x:c r="G523" s="138" t="str"/>
      <x:c r="H523" s="139" t="n">
        <x:v>265.2</x:v>
      </x:c>
      <x:c r="I523" s="139" t="n">
        <x:v>0</x:v>
      </x:c>
      <x:c r="J523" s="139" t="n">
        <x:v>0</x:v>
      </x:c>
      <x:c r="K523" s="139" t="n">
        <x:v>30</x:v>
      </x:c>
      <x:c r="L523" s="139" t="n">
        <x:v>0</x:v>
      </x:c>
      <x:c r="M523" s="139" t="n">
        <x:v>0</x:v>
      </x:c>
      <x:c r="N523" s="139" t="n">
        <x:v>0.26940000000000003</x:v>
      </x:c>
    </x:row>
    <x:row r="524">
      <x:c r="A524" s="137" t="str">
        <x:v>SN-066-I02</x:v>
      </x:c>
      <x:c r="B524" s="137" t="str">
        <x:v>SN-066-V1</x:v>
      </x:c>
      <x:c r="C524" s="137" t="n">
        <x:v>2</x:v>
      </x:c>
      <x:c r="D524" s="138" t="str">
        <x:v>F0503</x:v>
      </x:c>
      <x:c r="E524" s="138" t="n">
        <x:v>240</x:v>
      </x:c>
      <x:c r="F524" s="138" t="str">
        <x:v>g</x:v>
      </x:c>
      <x:c r="G524" s="138" t="str"/>
      <x:c r="H524" s="139" t="n">
        <x:v>84</x:v>
      </x:c>
      <x:c r="I524" s="139" t="n">
        <x:v>4.8</x:v>
      </x:c>
      <x:c r="J524" s="139" t="n">
        <x:v>12</x:v>
      </x:c>
      <x:c r="K524" s="139" t="n">
        <x:v>0.96</x:v>
      </x:c>
      <x:c r="L524" s="139" t="n">
        <x:v>6</x:v>
      </x:c>
      <x:c r="M524" s="139" t="n">
        <x:v>0.144</x:v>
      </x:c>
      <x:c r="N524" s="139" t="n">
        <x:v>0.8592000000000001</x:v>
      </x:c>
    </x:row>
    <x:row r="525">
      <x:c r="A525" s="137" t="str">
        <x:v>SN-066-I03</x:v>
      </x:c>
      <x:c r="B525" s="137" t="str">
        <x:v>SN-066-V1</x:v>
      </x:c>
      <x:c r="C525" s="137" t="n">
        <x:v>3</x:v>
      </x:c>
      <x:c r="D525" s="138" t="str">
        <x:v>F0128</x:v>
      </x:c>
      <x:c r="E525" s="138" t="n">
        <x:v>320</x:v>
      </x:c>
      <x:c r="F525" s="138" t="str">
        <x:v>g</x:v>
      </x:c>
      <x:c r="G525" s="138" t="str">
        <x:v>in Scheiben geschnitten</x:v>
      </x:c>
      <x:c r="H525" s="139" t="n">
        <x:v>112</x:v>
      </x:c>
      <x:c r="I525" s="139" t="n">
        <x:v>6.4</x:v>
      </x:c>
      <x:c r="J525" s="139" t="n">
        <x:v>16</x:v>
      </x:c>
      <x:c r="K525" s="139" t="n">
        <x:v>1.2800000000000002</x:v>
      </x:c>
      <x:c r="L525" s="139" t="n">
        <x:v>8</x:v>
      </x:c>
      <x:c r="M525" s="139" t="n">
        <x:v>0.192</x:v>
      </x:c>
      <x:c r="N525" s="139" t="n">
        <x:v>1.1456000000000002</x:v>
      </x:c>
    </x:row>
    <x:row r="526">
      <x:c r="A526" s="137" t="str">
        <x:v>SN-066-I04</x:v>
      </x:c>
      <x:c r="B526" s="137" t="str">
        <x:v>SN-066-V1</x:v>
      </x:c>
      <x:c r="C526" s="137" t="n">
        <x:v>4</x:v>
      </x:c>
      <x:c r="D526" s="138" t="str">
        <x:v>F0315</x:v>
      </x:c>
      <x:c r="E526" s="138" t="n">
        <x:v>20</x:v>
      </x:c>
      <x:c r="F526" s="138" t="str">
        <x:v>g</x:v>
      </x:c>
      <x:c r="G526" s="138" t="str">
        <x:v>gehackt</x:v>
      </x:c>
      <x:c r="H526" s="139" t="n">
        <x:v>7</x:v>
      </x:c>
      <x:c r="I526" s="139" t="n">
        <x:v>0.4</x:v>
      </x:c>
      <x:c r="J526" s="139" t="n">
        <x:v>1</x:v>
      </x:c>
      <x:c r="K526" s="139" t="n">
        <x:v>0.08000000000000002</x:v>
      </x:c>
      <x:c r="L526" s="139" t="n">
        <x:v>0.5</x:v>
      </x:c>
      <x:c r="M526" s="139" t="n">
        <x:v>0.012</x:v>
      </x:c>
      <x:c r="N526" s="139" t="n">
        <x:v>0.07160000000000001</x:v>
      </x:c>
    </x:row>
    <x:row r="527">
      <x:c r="A527" s="137" t="str">
        <x:v>SN-066-I05</x:v>
      </x:c>
      <x:c r="B527" s="137" t="str">
        <x:v>SN-066-V1</x:v>
      </x:c>
      <x:c r="C527" s="137" t="n">
        <x:v>5</x:v>
      </x:c>
      <x:c r="D527" s="138" t="str">
        <x:v>F0681</x:v>
      </x:c>
      <x:c r="E527" s="138" t="n">
        <x:v>15</x:v>
      </x:c>
      <x:c r="F527" s="138" t="str">
        <x:v>ml</x:v>
      </x:c>
      <x:c r="G527" s="138" t="str"/>
      <x:c r="H527" s="139" t="n">
        <x:v>37.5</x:v>
      </x:c>
      <x:c r="I527" s="139" t="n">
        <x:v>1.2</x:v>
      </x:c>
      <x:c r="J527" s="139" t="n">
        <x:v>6.75</x:v>
      </x:c>
      <x:c r="K527" s="139" t="n">
        <x:v>1.2</x:v>
      </x:c>
      <x:c r="L527" s="139" t="n">
        <x:v>3</x:v>
      </x:c>
      <x:c r="M527" s="139" t="n">
        <x:v>0.03</x:v>
      </x:c>
      <x:c r="N527" s="139" t="n">
        <x:v>0.038700000000000005</x:v>
      </x:c>
    </x:row>
    <x:row r="528">
      <x:c r="A528" s="137" t="str">
        <x:v>SN-066-I06</x:v>
      </x:c>
      <x:c r="B528" s="137" t="str">
        <x:v>SN-066-V1</x:v>
      </x:c>
      <x:c r="C528" s="137" t="n">
        <x:v>6</x:v>
      </x:c>
      <x:c r="D528" s="138" t="str">
        <x:v>F0608</x:v>
      </x:c>
      <x:c r="E528" s="138" t="n">
        <x:v>100</x:v>
      </x:c>
      <x:c r="F528" s="138" t="str">
        <x:v>g</x:v>
      </x:c>
      <x:c r="G528" s="138" t="str"/>
      <x:c r="H528" s="139" t="n">
        <x:v>120</x:v>
      </x:c>
      <x:c r="I528" s="139" t="n">
        <x:v>7</x:v>
      </x:c>
      <x:c r="J528" s="139" t="n">
        <x:v>16</x:v>
      </x:c>
      <x:c r="K528" s="139" t="n">
        <x:v>2</x:v>
      </x:c>
      <x:c r="L528" s="139" t="n">
        <x:v>6</x:v>
      </x:c>
      <x:c r="M528" s="139" t="n">
        <x:v>0.4</x:v>
      </x:c>
      <x:c r="N528" s="139" t="n">
        <x:v>0.298</x:v>
      </x:c>
    </x:row>
    <x:row r="529">
      <x:c r="A529" s="137" t="str">
        <x:v>SN-066-I07</x:v>
      </x:c>
      <x:c r="B529" s="137" t="str">
        <x:v>SN-066-V1</x:v>
      </x:c>
      <x:c r="C529" s="137" t="n">
        <x:v>7</x:v>
      </x:c>
      <x:c r="D529" s="138" t="str">
        <x:v>F0520</x:v>
      </x:c>
      <x:c r="E529" s="138" t="n">
        <x:v>690</x:v>
      </x:c>
      <x:c r="F529" s="138" t="str">
        <x:v>g</x:v>
      </x:c>
      <x:c r="G529" s="138" t="str"/>
      <x:c r="H529" s="139" t="n">
        <x:v>621</x:v>
      </x:c>
      <x:c r="I529" s="139" t="n">
        <x:v>20.700000000000003</x:v>
      </x:c>
      <x:c r="J529" s="139" t="n">
        <x:v>82.80000000000001</x:v>
      </x:c>
      <x:c r="K529" s="139" t="n">
        <x:v>27.6</x:v>
      </x:c>
      <x:c r="L529" s="139" t="n">
        <x:v>13.8</x:v>
      </x:c>
      <x:c r="M529" s="139" t="n">
        <x:v>8.28</x:v>
      </x:c>
      <x:c r="N529" s="139" t="n">
        <x:v>2.7462</x:v>
      </x:c>
    </x:row>
    <x:row r="530">
      <x:c r="A530" s="137" t="str">
        <x:v>SN-066-I08</x:v>
      </x:c>
      <x:c r="B530" s="137" t="str">
        <x:v>SN-066-V1</x:v>
      </x:c>
      <x:c r="C530" s="137" t="n">
        <x:v>8</x:v>
      </x:c>
      <x:c r="D530" s="138" t="str">
        <x:v>F0792</x:v>
      </x:c>
      <x:c r="E530" s="138" t="n">
        <x:v>1000</x:v>
      </x:c>
      <x:c r="F530" s="138" t="str">
        <x:v>ml</x:v>
      </x:c>
      <x:c r="G530" s="138" t="str">
        <x:v>hergestellt aus 1 EL Brühepulver</x:v>
      </x:c>
      <x:c r="H530" s="139" t="n">
        <x:v>900</x:v>
      </x:c>
      <x:c r="I530" s="139" t="n">
        <x:v>30</x:v>
      </x:c>
      <x:c r="J530" s="139" t="n">
        <x:v>120</x:v>
      </x:c>
      <x:c r="K530" s="139" t="n">
        <x:v>40</x:v>
      </x:c>
      <x:c r="L530" s="139" t="n">
        <x:v>20</x:v>
      </x:c>
      <x:c r="M530" s="139" t="n">
        <x:v>12</x:v>
      </x:c>
      <x:c r="N530" s="139" t="n">
        <x:v>3.98</x:v>
      </x:c>
    </x:row>
    <x:row r="531">
      <x:c r="A531" s="137" t="str">
        <x:v>SN-066-I09</x:v>
      </x:c>
      <x:c r="B531" s="137" t="str">
        <x:v>SN-066-V1</x:v>
      </x:c>
      <x:c r="C531" s="137" t="n">
        <x:v>9</x:v>
      </x:c>
      <x:c r="D531" s="138" t="str">
        <x:v>F0470</x:v>
      </x:c>
      <x:c r="E531" s="138" t="n">
        <x:v>200</x:v>
      </x:c>
      <x:c r="F531" s="138" t="str">
        <x:v>g</x:v>
      </x:c>
      <x:c r="G531" s="138" t="str"/>
      <x:c r="H531" s="139" t="n">
        <x:v>700</x:v>
      </x:c>
      <x:c r="I531" s="139" t="n">
        <x:v>22</x:v>
      </x:c>
      <x:c r="J531" s="139" t="n">
        <x:v>136</x:v>
      </x:c>
      <x:c r="K531" s="139" t="n">
        <x:v>6</x:v>
      </x:c>
      <x:c r="L531" s="139" t="n">
        <x:v>14</x:v>
      </x:c>
      <x:c r="M531" s="139" t="n">
        <x:v>0.1</x:v>
      </x:c>
      <x:c r="N531" s="139" t="n">
        <x:v>0.796</x:v>
      </x:c>
    </x:row>
    <x:row r="532">
      <x:c r="A532" s="137" t="str">
        <x:v>SN-066-I10</x:v>
      </x:c>
      <x:c r="B532" s="137" t="str">
        <x:v>SN-066-V1</x:v>
      </x:c>
      <x:c r="C532" s="137" t="n">
        <x:v>10</x:v>
      </x:c>
      <x:c r="D532" s="138" t="str">
        <x:v>F0375</x:v>
      </x:c>
      <x:c r="E532" s="138" t="n">
        <x:v>100</x:v>
      </x:c>
      <x:c r="F532" s="138" t="str">
        <x:v>g</x:v>
      </x:c>
      <x:c r="G532" s="138" t="str"/>
      <x:c r="H532" s="139" t="n">
        <x:v>230</x:v>
      </x:c>
      <x:c r="I532" s="139" t="n">
        <x:v>7</x:v>
      </x:c>
      <x:c r="J532" s="139" t="n">
        <x:v>14</x:v>
      </x:c>
      <x:c r="K532" s="139" t="n">
        <x:v>16</x:v>
      </x:c>
      <x:c r="L532" s="139" t="n">
        <x:v>5</x:v>
      </x:c>
      <x:c r="M532" s="139" t="n">
        <x:v>1.2</x:v>
      </x:c>
      <x:c r="N532" s="139" t="n">
        <x:v>0.745</x:v>
      </x:c>
    </x:row>
    <x:row r="533">
      <x:c r="A533" s="137" t="str">
        <x:v>SN-066-I11</x:v>
      </x:c>
      <x:c r="B533" s="137" t="str">
        <x:v>SN-066-V1</x:v>
      </x:c>
      <x:c r="C533" s="137" t="n">
        <x:v>11</x:v>
      </x:c>
      <x:c r="D533" s="138" t="str">
        <x:v>F0227</x:v>
      </x:c>
      <x:c r="E533" s="138" t="n">
        <x:v>12.5</x:v>
      </x:c>
      <x:c r="F533" s="138" t="str">
        <x:v>g</x:v>
      </x:c>
      <x:c r="G533" s="138" t="str">
        <x:v>in Scheiben geschnitten</x:v>
      </x:c>
      <x:c r="H533" s="139" t="n">
        <x:v>1.875</x:v>
      </x:c>
      <x:c r="I533" s="139" t="n">
        <x:v>0.0875</x:v>
      </x:c>
      <x:c r="J533" s="139" t="n">
        <x:v>0.225</x:v>
      </x:c>
      <x:c r="K533" s="139" t="n">
        <x:v>0.0125</x:v>
      </x:c>
      <x:c r="L533" s="139" t="n">
        <x:v>0.0625</x:v>
      </x:c>
      <x:c r="M533" s="139" t="n">
        <x:v>0.00125</x:v>
      </x:c>
      <x:c r="N533" s="139" t="n">
        <x:v>0.02475</x:v>
      </x:c>
    </x:row>
    <x:row r="534">
      <x:c r="A534" s="137" t="str">
        <x:v>SN-066-I12</x:v>
      </x:c>
      <x:c r="B534" s="137" t="str">
        <x:v>SN-066-V1</x:v>
      </x:c>
      <x:c r="C534" s="137" t="n">
        <x:v>12</x:v>
      </x:c>
      <x:c r="D534" s="138" t="str">
        <x:v>F0553</x:v>
      </x:c>
      <x:c r="E534" s="138" t="n">
        <x:v>300</x:v>
      </x:c>
      <x:c r="F534" s="138" t="str">
        <x:v>g</x:v>
      </x:c>
      <x:c r="G534" s="138" t="str">
        <x:v>in Scheiben geschnitten</x:v>
      </x:c>
      <x:c r="H534" s="139" t="n">
        <x:v>105</x:v>
      </x:c>
      <x:c r="I534" s="139" t="n">
        <x:v>6</x:v>
      </x:c>
      <x:c r="J534" s="139" t="n">
        <x:v>15</x:v>
      </x:c>
      <x:c r="K534" s="139" t="n">
        <x:v>1.2000000000000002</x:v>
      </x:c>
      <x:c r="L534" s="139" t="n">
        <x:v>7.5</x:v>
      </x:c>
      <x:c r="M534" s="139" t="n">
        <x:v>0.18</x:v>
      </x:c>
      <x:c r="N534" s="139" t="n">
        <x:v>1.074</x:v>
      </x:c>
    </x:row>
    <x:row r="535">
      <x:c r="A535" s="137" t="str">
        <x:v>SN-066-I13</x:v>
      </x:c>
      <x:c r="B535" s="137" t="str">
        <x:v>SN-066-V1</x:v>
      </x:c>
      <x:c r="C535" s="137" t="n">
        <x:v>13</x:v>
      </x:c>
      <x:c r="D535" s="138" t="str">
        <x:v>F0753</x:v>
      </x:c>
      <x:c r="E535" s="138" t="n">
        <x:v>1</x:v>
      </x:c>
      <x:c r="F535" s="138" t="str">
        <x:v>g</x:v>
      </x:c>
      <x:c r="G535" s="138" t="str"/>
      <x:c r="H535" s="139" t="n">
        <x:v>0.35000000000000003</x:v>
      </x:c>
      <x:c r="I535" s="139" t="n">
        <x:v>0.02</x:v>
      </x:c>
      <x:c r="J535" s="139" t="n">
        <x:v>0.05</x:v>
      </x:c>
      <x:c r="K535" s="139" t="n">
        <x:v>0.004</x:v>
      </x:c>
      <x:c r="L535" s="139" t="n">
        <x:v>0.025</x:v>
      </x:c>
      <x:c r="M535" s="139" t="n">
        <x:v>0.0006</x:v>
      </x:c>
      <x:c r="N535" s="139" t="n">
        <x:v>0.0035800000000000003</x:v>
      </x:c>
    </x:row>
    <x:row r="536">
      <x:c r="A536" s="137" t="str">
        <x:v>SN-066-I14</x:v>
      </x:c>
      <x:c r="B536" s="137" t="str">
        <x:v>SN-066-V1</x:v>
      </x:c>
      <x:c r="C536" s="137" t="n">
        <x:v>14</x:v>
      </x:c>
      <x:c r="D536" s="138" t="str">
        <x:v>F0681</x:v>
      </x:c>
      <x:c r="E536" s="138" t="n">
        <x:v>5</x:v>
      </x:c>
      <x:c r="F536" s="138" t="str">
        <x:v>g</x:v>
      </x:c>
      <x:c r="G536" s="138" t="str"/>
      <x:c r="H536" s="139" t="n">
        <x:v>12.5</x:v>
      </x:c>
      <x:c r="I536" s="139" t="n">
        <x:v>0.4</x:v>
      </x:c>
      <x:c r="J536" s="139" t="n">
        <x:v>2.25</x:v>
      </x:c>
      <x:c r="K536" s="139" t="n">
        <x:v>0.4</x:v>
      </x:c>
      <x:c r="L536" s="139" t="n">
        <x:v>1</x:v>
      </x:c>
      <x:c r="M536" s="139" t="n">
        <x:v>0.010000000000000002</x:v>
      </x:c>
      <x:c r="N536" s="139" t="n">
        <x:v>0.012900000000000002</x:v>
      </x:c>
    </x:row>
    <x:row r="537">
      <x:c r="A537" s="137" t="str">
        <x:v>SN-067-I01</x:v>
      </x:c>
      <x:c r="B537" s="137" t="str">
        <x:v>SN-067-V1</x:v>
      </x:c>
      <x:c r="C537" s="137" t="n">
        <x:v>1</x:v>
      </x:c>
      <x:c r="D537" s="138" t="str">
        <x:v>F0165</x:v>
      </x:c>
      <x:c r="E537" s="138" t="n">
        <x:v>400</x:v>
      </x:c>
      <x:c r="F537" s="138" t="str">
        <x:v>g</x:v>
      </x:c>
      <x:c r="G537" s="138" t="str">
        <x:v>abgetropft und Flüssigkeit aufgehoben</x:v>
      </x:c>
      <x:c r="H537" s="139" t="n">
        <x:v>480</x:v>
      </x:c>
      <x:c r="I537" s="139" t="n">
        <x:v>28</x:v>
      </x:c>
      <x:c r="J537" s="139" t="n">
        <x:v>64</x:v>
      </x:c>
      <x:c r="K537" s="139" t="n">
        <x:v>8</x:v>
      </x:c>
      <x:c r="L537" s="139" t="n">
        <x:v>24</x:v>
      </x:c>
      <x:c r="M537" s="139" t="n">
        <x:v>1.6</x:v>
      </x:c>
      <x:c r="N537" s="139" t="n">
        <x:v>1.192</x:v>
      </x:c>
    </x:row>
    <x:row r="538">
      <x:c r="A538" s="137" t="str">
        <x:v>SN-067-I02</x:v>
      </x:c>
      <x:c r="B538" s="137" t="str">
        <x:v>SN-067-V1</x:v>
      </x:c>
      <x:c r="C538" s="137" t="n">
        <x:v>2</x:v>
      </x:c>
      <x:c r="D538" s="138" t="str">
        <x:v>F0740</x:v>
      </x:c>
      <x:c r="E538" s="138" t="n">
        <x:v>30</x:v>
      </x:c>
      <x:c r="F538" s="138" t="str">
        <x:v>g</x:v>
      </x:c>
      <x:c r="G538" s="138" t="str"/>
      <x:c r="H538" s="139" t="n">
        <x:v>178.5</x:v>
      </x:c>
      <x:c r="I538" s="139" t="n">
        <x:v>5.1</x:v>
      </x:c>
      <x:c r="J538" s="139" t="n">
        <x:v>3</x:v>
      </x:c>
      <x:c r="K538" s="139" t="n">
        <x:v>16.2</x:v>
      </x:c>
      <x:c r="L538" s="139" t="n">
        <x:v>2.79</x:v>
      </x:c>
      <x:c r="M538" s="139" t="n">
        <x:v>0.09</x:v>
      </x:c>
      <x:c r="N538" s="139" t="n">
        <x:v>0.34900000000000003</x:v>
      </x:c>
    </x:row>
    <x:row r="539">
      <x:c r="A539" s="137" t="str">
        <x:v>SN-067-I03</x:v>
      </x:c>
      <x:c r="B539" s="137" t="str">
        <x:v>SN-067-V1</x:v>
      </x:c>
      <x:c r="C539" s="137" t="n">
        <x:v>3</x:v>
      </x:c>
      <x:c r="D539" s="138" t="str">
        <x:v>F0268</x:v>
      </x:c>
      <x:c r="E539" s="138" t="n">
        <x:v>30</x:v>
      </x:c>
      <x:c r="F539" s="138" t="str">
        <x:v>g</x:v>
      </x:c>
      <x:c r="G539" s="138" t="str"/>
      <x:c r="H539" s="139" t="n">
        <x:v>265.2</x:v>
      </x:c>
      <x:c r="I539" s="139" t="n">
        <x:v>0</x:v>
      </x:c>
      <x:c r="J539" s="139" t="n">
        <x:v>0</x:v>
      </x:c>
      <x:c r="K539" s="139" t="n">
        <x:v>30</x:v>
      </x:c>
      <x:c r="L539" s="139" t="n">
        <x:v>0</x:v>
      </x:c>
      <x:c r="M539" s="139" t="n">
        <x:v>0</x:v>
      </x:c>
      <x:c r="N539" s="139" t="n">
        <x:v>0.26940000000000003</x:v>
      </x:c>
    </x:row>
    <x:row r="540">
      <x:c r="A540" s="137" t="str">
        <x:v>SN-067-I04</x:v>
      </x:c>
      <x:c r="B540" s="137" t="str">
        <x:v>SN-067-V1</x:v>
      </x:c>
      <x:c r="C540" s="137" t="n">
        <x:v>4</x:v>
      </x:c>
      <x:c r="D540" s="138" t="str">
        <x:v>F0314</x:v>
      </x:c>
      <x:c r="E540" s="138" t="n">
        <x:v>2.5</x:v>
      </x:c>
      <x:c r="F540" s="138" t="str">
        <x:v>g</x:v>
      </x:c>
      <x:c r="G540" s="138" t="str"/>
      <x:c r="H540" s="139" t="n">
        <x:v>0.875</x:v>
      </x:c>
      <x:c r="I540" s="139" t="n">
        <x:v>0.05</x:v>
      </x:c>
      <x:c r="J540" s="139" t="n">
        <x:v>0.125</x:v>
      </x:c>
      <x:c r="K540" s="139" t="n">
        <x:v>0.010000000000000002</x:v>
      </x:c>
      <x:c r="L540" s="139" t="n">
        <x:v>0.0625</x:v>
      </x:c>
      <x:c r="M540" s="139" t="n">
        <x:v>0.0015</x:v>
      </x:c>
      <x:c r="N540" s="139" t="n">
        <x:v>0.008950000000000001</x:v>
      </x:c>
    </x:row>
    <x:row r="541">
      <x:c r="A541" s="137" t="str">
        <x:v>SN-067-I05</x:v>
      </x:c>
      <x:c r="B541" s="137" t="str">
        <x:v>SN-067-V1</x:v>
      </x:c>
      <x:c r="C541" s="137" t="n">
        <x:v>5</x:v>
      </x:c>
      <x:c r="D541" s="138" t="str">
        <x:v>F0409</x:v>
      </x:c>
      <x:c r="E541" s="138" t="n">
        <x:v>40</x:v>
      </x:c>
      <x:c r="F541" s="138" t="str">
        <x:v>g</x:v>
      </x:c>
      <x:c r="G541" s="138" t="str">
        <x:v>abgerieben und Saft ausgepresst</x:v>
      </x:c>
      <x:c r="H541" s="139" t="n">
        <x:v>11.600000000000001</x:v>
      </x:c>
      <x:c r="I541" s="139" t="n">
        <x:v>0.44000000000000006</x:v>
      </x:c>
      <x:c r="J541" s="139" t="n">
        <x:v>2.6</x:v>
      </x:c>
      <x:c r="K541" s="139" t="n">
        <x:v>0.12</x:v>
      </x:c>
      <x:c r="L541" s="139" t="n">
        <x:v>1.1199999999999999</x:v>
      </x:c>
      <x:c r="M541" s="139" t="n">
        <x:v>0.004</x:v>
      </x:c>
      <x:c r="N541" s="139" t="n">
        <x:v>0.1592</x:v>
      </x:c>
    </x:row>
    <x:row r="542">
      <x:c r="A542" s="137" t="str">
        <x:v>SN-067-I06</x:v>
      </x:c>
      <x:c r="B542" s="137" t="str">
        <x:v>SN-067-V1</x:v>
      </x:c>
      <x:c r="C542" s="137" t="n">
        <x:v>6</x:v>
      </x:c>
      <x:c r="D542" s="138" t="str">
        <x:v>F0521</x:v>
      </x:c>
      <x:c r="E542" s="138" t="n">
        <x:v>250</x:v>
      </x:c>
      <x:c r="F542" s="138" t="str">
        <x:v>g</x:v>
      </x:c>
      <x:c r="G542" s="138" t="str">
        <x:v>nach Wahl</x:v>
      </x:c>
      <x:c r="H542" s="139" t="n">
        <x:v>875</x:v>
      </x:c>
      <x:c r="I542" s="139" t="n">
        <x:v>27.5</x:v>
      </x:c>
      <x:c r="J542" s="139" t="n">
        <x:v>170</x:v>
      </x:c>
      <x:c r="K542" s="139" t="n">
        <x:v>7.5</x:v>
      </x:c>
      <x:c r="L542" s="139" t="n">
        <x:v>17.5</x:v>
      </x:c>
      <x:c r="M542" s="139" t="n">
        <x:v>0.125</x:v>
      </x:c>
      <x:c r="N542" s="139" t="n">
        <x:v>0.995</x:v>
      </x:c>
    </x:row>
    <x:row r="543">
      <x:c r="A543" s="137" t="str">
        <x:v>SN-067-I07</x:v>
      </x:c>
      <x:c r="B543" s="137" t="str">
        <x:v>SN-067-V1</x:v>
      </x:c>
      <x:c r="C543" s="137" t="n">
        <x:v>7</x:v>
      </x:c>
      <x:c r="D543" s="138" t="str">
        <x:v>F0036</x:v>
      </x:c>
      <x:c r="E543" s="138" t="n">
        <x:v>50</x:v>
      </x:c>
      <x:c r="F543" s="138" t="str">
        <x:v>g</x:v>
      </x:c>
      <x:c r="G543" s="138" t="str">
        <x:v>grob gehackt</x:v>
      </x:c>
      <x:c r="H543" s="139" t="n">
        <x:v>17.5</x:v>
      </x:c>
      <x:c r="I543" s="139" t="n">
        <x:v>1</x:v>
      </x:c>
      <x:c r="J543" s="139" t="n">
        <x:v>2.5</x:v>
      </x:c>
      <x:c r="K543" s="139" t="n">
        <x:v>0.2</x:v>
      </x:c>
      <x:c r="L543" s="139" t="n">
        <x:v>1.25</x:v>
      </x:c>
      <x:c r="M543" s="139" t="n">
        <x:v>0.03</x:v>
      </x:c>
      <x:c r="N543" s="139" t="n">
        <x:v>0.17900000000000002</x:v>
      </x:c>
    </x:row>
    <x:row r="544">
      <x:c r="A544" s="137" t="str">
        <x:v>SN-067-I08</x:v>
      </x:c>
      <x:c r="B544" s="137" t="str">
        <x:v>SN-067-V1</x:v>
      </x:c>
      <x:c r="C544" s="137" t="n">
        <x:v>8</x:v>
      </x:c>
      <x:c r="D544" s="138" t="str">
        <x:v>F0147</x:v>
      </x:c>
      <x:c r="E544" s="138" t="n">
        <x:v>200</x:v>
      </x:c>
      <x:c r="F544" s="138" t="str">
        <x:v>g</x:v>
      </x:c>
      <x:c r="G544" s="138" t="str">
        <x:v>halbiert (z. B. Eine Mischung aus Rot und Gelb)</x:v>
      </x:c>
      <x:c r="H544" s="139" t="n">
        <x:v>70</x:v>
      </x:c>
      <x:c r="I544" s="139" t="n">
        <x:v>4</x:v>
      </x:c>
      <x:c r="J544" s="139" t="n">
        <x:v>10</x:v>
      </x:c>
      <x:c r="K544" s="139" t="n">
        <x:v>0.8</x:v>
      </x:c>
      <x:c r="L544" s="139" t="n">
        <x:v>5</x:v>
      </x:c>
      <x:c r="M544" s="139" t="n">
        <x:v>0.12</x:v>
      </x:c>
      <x:c r="N544" s="139" t="n">
        <x:v>0.7160000000000001</x:v>
      </x:c>
    </x:row>
    <x:row r="545">
      <x:c r="A545" s="137" t="str">
        <x:v>SN-067-I09</x:v>
      </x:c>
      <x:c r="B545" s="137" t="str">
        <x:v>SN-067-V1</x:v>
      </x:c>
      <x:c r="C545" s="137" t="n">
        <x:v>9</x:v>
      </x:c>
      <x:c r="D545" s="138" t="str">
        <x:v>F0227</x:v>
      </x:c>
      <x:c r="E545" s="138" t="n">
        <x:v>12.5</x:v>
      </x:c>
      <x:c r="F545" s="138" t="str">
        <x:v>g</x:v>
      </x:c>
      <x:c r="G545" s="138" t="str">
        <x:v>der Länge nach vierteln und in kleine Dreiecke schneiden</x:v>
      </x:c>
      <x:c r="H545" s="139" t="n">
        <x:v>1.875</x:v>
      </x:c>
      <x:c r="I545" s="139" t="n">
        <x:v>0.0875</x:v>
      </x:c>
      <x:c r="J545" s="139" t="n">
        <x:v>0.225</x:v>
      </x:c>
      <x:c r="K545" s="139" t="n">
        <x:v>0.0125</x:v>
      </x:c>
      <x:c r="L545" s="139" t="n">
        <x:v>0.0625</x:v>
      </x:c>
      <x:c r="M545" s="139" t="n">
        <x:v>0.00125</x:v>
      </x:c>
      <x:c r="N545" s="139" t="n">
        <x:v>0.02475</x:v>
      </x:c>
    </x:row>
    <x:row r="546">
      <x:c r="A546" s="137" t="str">
        <x:v>SN-067-I10</x:v>
      </x:c>
      <x:c r="B546" s="137" t="str">
        <x:v>SN-067-V1</x:v>
      </x:c>
      <x:c r="C546" s="137" t="n">
        <x:v>10</x:v>
      </x:c>
      <x:c r="D546" s="138" t="str">
        <x:v>F0498</x:v>
      </x:c>
      <x:c r="E546" s="138" t="n">
        <x:v>75</x:v>
      </x:c>
      <x:c r="F546" s="138" t="str">
        <x:v>g</x:v>
      </x:c>
      <x:c r="G546" s="138" t="str">
        <x:v>nach Wahl, grob gehackt</x:v>
      </x:c>
      <x:c r="H546" s="139" t="n">
        <x:v>26.25</x:v>
      </x:c>
      <x:c r="I546" s="139" t="n">
        <x:v>1.5</x:v>
      </x:c>
      <x:c r="J546" s="139" t="n">
        <x:v>3.75</x:v>
      </x:c>
      <x:c r="K546" s="139" t="n">
        <x:v>0.30000000000000004</x:v>
      </x:c>
      <x:c r="L546" s="139" t="n">
        <x:v>1.875</x:v>
      </x:c>
      <x:c r="M546" s="139" t="n">
        <x:v>0.045</x:v>
      </x:c>
      <x:c r="N546" s="139" t="n">
        <x:v>0.2685</x:v>
      </x:c>
    </x:row>
    <x:row r="547">
      <x:c r="A547" s="137" t="str">
        <x:v>SU-068-I01</x:v>
      </x:c>
      <x:c r="B547" s="137" t="str">
        <x:v>SU-068-V1</x:v>
      </x:c>
      <x:c r="C547" s="137" t="n">
        <x:v>1</x:v>
      </x:c>
      <x:c r="D547" s="138" t="str">
        <x:v>F0497</x:v>
      </x:c>
      <x:c r="E547" s="138" t="n">
        <x:v>15</x:v>
      </x:c>
      <x:c r="F547" s="138" t="str">
        <x:v>ml</x:v>
      </x:c>
      <x:c r="G547" s="138" t="str"/>
      <x:c r="H547" s="139" t="n">
        <x:v>132.6</x:v>
      </x:c>
      <x:c r="I547" s="139" t="n">
        <x:v>0</x:v>
      </x:c>
      <x:c r="J547" s="139" t="n">
        <x:v>0</x:v>
      </x:c>
      <x:c r="K547" s="139" t="n">
        <x:v>15</x:v>
      </x:c>
      <x:c r="L547" s="139" t="n">
        <x:v>0</x:v>
      </x:c>
      <x:c r="M547" s="139" t="n">
        <x:v>0</x:v>
      </x:c>
      <x:c r="N547" s="139" t="n">
        <x:v>0.17970000000000003</x:v>
      </x:c>
    </x:row>
    <x:row r="548">
      <x:c r="A548" s="137" t="str">
        <x:v>SU-068-I02</x:v>
      </x:c>
      <x:c r="B548" s="137" t="str">
        <x:v>SU-068-V1</x:v>
      </x:c>
      <x:c r="C548" s="137" t="n">
        <x:v>2</x:v>
      </x:c>
      <x:c r="D548" s="138" t="str">
        <x:v>F0500</x:v>
      </x:c>
      <x:c r="E548" s="138" t="n">
        <x:v>120</x:v>
      </x:c>
      <x:c r="F548" s="138" t="str">
        <x:v>g</x:v>
      </x:c>
      <x:c r="G548" s="138" t="str">
        <x:v>gehackt</x:v>
      </x:c>
      <x:c r="H548" s="139" t="n">
        <x:v>48</x:v>
      </x:c>
      <x:c r="I548" s="139" t="n">
        <x:v>1.32</x:v>
      </x:c>
      <x:c r="J548" s="139" t="n">
        <x:v>9.6</x:v>
      </x:c>
      <x:c r="K548" s="139" t="n">
        <x:v>0.12</x:v>
      </x:c>
      <x:c r="L548" s="139" t="n">
        <x:v>1.68</x:v>
      </x:c>
      <x:c r="M548" s="139" t="n">
        <x:v>0.012</x:v>
      </x:c>
      <x:c r="N548" s="139" t="n">
        <x:v>0.17880000000000001</x:v>
      </x:c>
    </x:row>
    <x:row r="549">
      <x:c r="A549" s="137" t="str">
        <x:v>SU-068-I03</x:v>
      </x:c>
      <x:c r="B549" s="137" t="str">
        <x:v>SU-068-V1</x:v>
      </x:c>
      <x:c r="C549" s="137" t="n">
        <x:v>3</x:v>
      </x:c>
      <x:c r="D549" s="138" t="str">
        <x:v>F0138</x:v>
      </x:c>
      <x:c r="E549" s="138" t="n">
        <x:v>100</x:v>
      </x:c>
      <x:c r="F549" s="138" t="str">
        <x:v>g</x:v>
      </x:c>
      <x:c r="G549" s="138" t="str"/>
      <x:c r="H549" s="139" t="n">
        <x:v>35</x:v>
      </x:c>
      <x:c r="I549" s="139" t="n">
        <x:v>2</x:v>
      </x:c>
      <x:c r="J549" s="139" t="n">
        <x:v>5</x:v>
      </x:c>
      <x:c r="K549" s="139" t="n">
        <x:v>0.4</x:v>
      </x:c>
      <x:c r="L549" s="139" t="n">
        <x:v>2.5</x:v>
      </x:c>
      <x:c r="M549" s="139" t="n">
        <x:v>0.06</x:v>
      </x:c>
      <x:c r="N549" s="139" t="n">
        <x:v>0.35800000000000004</x:v>
      </x:c>
    </x:row>
    <x:row r="550">
      <x:c r="A550" s="137" t="str">
        <x:v>SU-068-I04</x:v>
      </x:c>
      <x:c r="B550" s="137" t="str">
        <x:v>SU-068-V1</x:v>
      </x:c>
      <x:c r="C550" s="137" t="n">
        <x:v>4</x:v>
      </x:c>
      <x:c r="D550" s="138" t="str">
        <x:v>F0229</x:v>
      </x:c>
      <x:c r="E550" s="138" t="n">
        <x:v>10</x:v>
      </x:c>
      <x:c r="F550" s="138" t="str">
        <x:v>g</x:v>
      </x:c>
      <x:c r="G550" s="138" t="str"/>
      <x:c r="H550" s="139" t="n">
        <x:v>25</x:v>
      </x:c>
      <x:c r="I550" s="139" t="n">
        <x:v>0.8</x:v>
      </x:c>
      <x:c r="J550" s="139" t="n">
        <x:v>4.5</x:v>
      </x:c>
      <x:c r="K550" s="139" t="n">
        <x:v>0.8</x:v>
      </x:c>
      <x:c r="L550" s="139" t="n">
        <x:v>2</x:v>
      </x:c>
      <x:c r="M550" s="139" t="n">
        <x:v>0.020000000000000004</x:v>
      </x:c>
      <x:c r="N550" s="139" t="n">
        <x:v>0.025800000000000003</x:v>
      </x:c>
    </x:row>
    <x:row r="551">
      <x:c r="A551" s="137" t="str">
        <x:v>SU-068-I05</x:v>
      </x:c>
      <x:c r="B551" s="137" t="str">
        <x:v>SU-068-V1</x:v>
      </x:c>
      <x:c r="C551" s="137" t="n">
        <x:v>5</x:v>
      </x:c>
      <x:c r="D551" s="138" t="str">
        <x:v>F0792</x:v>
      </x:c>
      <x:c r="E551" s="138" t="n">
        <x:v>600</x:v>
      </x:c>
      <x:c r="F551" s="138" t="str">
        <x:v>ml</x:v>
      </x:c>
      <x:c r="G551" s="138" t="str"/>
      <x:c r="H551" s="139" t="n">
        <x:v>540</x:v>
      </x:c>
      <x:c r="I551" s="139" t="n">
        <x:v>18</x:v>
      </x:c>
      <x:c r="J551" s="139" t="n">
        <x:v>72</x:v>
      </x:c>
      <x:c r="K551" s="139" t="n">
        <x:v>24</x:v>
      </x:c>
      <x:c r="L551" s="139" t="n">
        <x:v>12</x:v>
      </x:c>
      <x:c r="M551" s="139" t="n">
        <x:v>7.199999999999999</x:v>
      </x:c>
      <x:c r="N551" s="139" t="n">
        <x:v>2.388</x:v>
      </x:c>
    </x:row>
    <x:row r="552">
      <x:c r="A552" s="137" t="str">
        <x:v>SU-068-I06</x:v>
      </x:c>
      <x:c r="B552" s="137" t="str">
        <x:v>SU-068-V1</x:v>
      </x:c>
      <x:c r="C552" s="137" t="n">
        <x:v>6</x:v>
      </x:c>
      <x:c r="D552" s="138" t="str">
        <x:v>F0761</x:v>
      </x:c>
      <x:c r="E552" s="138" t="n">
        <x:v>400</x:v>
      </x:c>
      <x:c r="F552" s="138" t="str">
        <x:v>g</x:v>
      </x:c>
      <x:c r="G552" s="138" t="str">
        <x:v>mit Knoblauch</x:v>
      </x:c>
      <x:c r="H552" s="139" t="n">
        <x:v>140</x:v>
      </x:c>
      <x:c r="I552" s="139" t="n">
        <x:v>8</x:v>
      </x:c>
      <x:c r="J552" s="139" t="n">
        <x:v>20</x:v>
      </x:c>
      <x:c r="K552" s="139" t="n">
        <x:v>1.6</x:v>
      </x:c>
      <x:c r="L552" s="139" t="n">
        <x:v>10</x:v>
      </x:c>
      <x:c r="M552" s="139" t="n">
        <x:v>0.24</x:v>
      </x:c>
      <x:c r="N552" s="139" t="n">
        <x:v>1.4320000000000002</x:v>
      </x:c>
    </x:row>
    <x:row r="553">
      <x:c r="A553" s="137" t="str">
        <x:v>SU-068-I07</x:v>
      </x:c>
      <x:c r="B553" s="137" t="str">
        <x:v>SU-068-V1</x:v>
      </x:c>
      <x:c r="C553" s="137" t="n">
        <x:v>7</x:v>
      </x:c>
      <x:c r="D553" s="138" t="str">
        <x:v>F0164</x:v>
      </x:c>
      <x:c r="E553" s="138" t="n">
        <x:v>400</x:v>
      </x:c>
      <x:c r="F553" s="138" t="str">
        <x:v>g</x:v>
      </x:c>
      <x:c r="G553" s="138" t="str">
        <x:v>abgespült und abgetropft</x:v>
      </x:c>
      <x:c r="H553" s="139" t="n">
        <x:v>480</x:v>
      </x:c>
      <x:c r="I553" s="139" t="n">
        <x:v>28</x:v>
      </x:c>
      <x:c r="J553" s="139" t="n">
        <x:v>64</x:v>
      </x:c>
      <x:c r="K553" s="139" t="n">
        <x:v>8</x:v>
      </x:c>
      <x:c r="L553" s="139" t="n">
        <x:v>24</x:v>
      </x:c>
      <x:c r="M553" s="139" t="n">
        <x:v>1.6</x:v>
      </x:c>
      <x:c r="N553" s="139" t="n">
        <x:v>1.192</x:v>
      </x:c>
    </x:row>
    <x:row r="554">
      <x:c r="A554" s="137" t="str">
        <x:v>SU-068-I08</x:v>
      </x:c>
      <x:c r="B554" s="137" t="str">
        <x:v>SU-068-V1</x:v>
      </x:c>
      <x:c r="C554" s="137" t="n">
        <x:v>8</x:v>
      </x:c>
      <x:c r="D554" s="138" t="str">
        <x:v>F0087</x:v>
      </x:c>
      <x:c r="E554" s="138" t="n">
        <x:v>100</x:v>
      </x:c>
      <x:c r="F554" s="138" t="str">
        <x:v>g</x:v>
      </x:c>
      <x:c r="G554" s="138" t="str"/>
      <x:c r="H554" s="139" t="n">
        <x:v>120</x:v>
      </x:c>
      <x:c r="I554" s="139" t="n">
        <x:v>7</x:v>
      </x:c>
      <x:c r="J554" s="139" t="n">
        <x:v>16</x:v>
      </x:c>
      <x:c r="K554" s="139" t="n">
        <x:v>2</x:v>
      </x:c>
      <x:c r="L554" s="139" t="n">
        <x:v>6</x:v>
      </x:c>
      <x:c r="M554" s="139" t="n">
        <x:v>0.4</x:v>
      </x:c>
      <x:c r="N554" s="139" t="n">
        <x:v>0.298</x:v>
      </x:c>
    </x:row>
    <x:row r="555">
      <x:c r="A555" s="137" t="str">
        <x:v>SU-068-I09</x:v>
      </x:c>
      <x:c r="B555" s="137" t="str">
        <x:v>SU-068-V1</x:v>
      </x:c>
      <x:c r="C555" s="137" t="n">
        <x:v>9</x:v>
      </x:c>
      <x:c r="D555" s="138" t="str">
        <x:v>F0409</x:v>
      </x:c>
      <x:c r="E555" s="138" t="n">
        <x:v>30</x:v>
      </x:c>
      <x:c r="F555" s="138" t="str">
        <x:v>g</x:v>
      </x:c>
      <x:c r="G555" s="138" t="str"/>
      <x:c r="H555" s="139" t="n">
        <x:v>8.7</x:v>
      </x:c>
      <x:c r="I555" s="139" t="n">
        <x:v>0.33</x:v>
      </x:c>
      <x:c r="J555" s="139" t="n">
        <x:v>1.95</x:v>
      </x:c>
      <x:c r="K555" s="139" t="n">
        <x:v>0.09</x:v>
      </x:c>
      <x:c r="L555" s="139" t="n">
        <x:v>0.84</x:v>
      </x:c>
      <x:c r="M555" s="139" t="n">
        <x:v>0.003</x:v>
      </x:c>
      <x:c r="N555" s="139" t="n">
        <x:v>0.1194</x:v>
      </x:c>
    </x:row>
    <x:row r="556">
      <x:c r="A556" s="137" t="str">
        <x:v>SU-068-I10</x:v>
      </x:c>
      <x:c r="B556" s="137" t="str">
        <x:v>SU-068-V1</x:v>
      </x:c>
      <x:c r="C556" s="137" t="n">
        <x:v>10</x:v>
      </x:c>
      <x:c r="D556" s="138" t="str">
        <x:v>F0203</x:v>
      </x:c>
      <x:c r="E556" s="138" t="n">
        <x:v>30</x:v>
      </x:c>
      <x:c r="F556" s="138" t="str">
        <x:v>g</x:v>
      </x:c>
      <x:c r="G556" s="138" t="str">
        <x:v>oder Petersilie und Fladenbrot zum Servieren</x:v>
      </x:c>
      <x:c r="H556" s="139" t="n">
        <x:v>75</x:v>
      </x:c>
      <x:c r="I556" s="139" t="n">
        <x:v>2.4</x:v>
      </x:c>
      <x:c r="J556" s="139" t="n">
        <x:v>13.5</x:v>
      </x:c>
      <x:c r="K556" s="139" t="n">
        <x:v>2.4</x:v>
      </x:c>
      <x:c r="L556" s="139" t="n">
        <x:v>6</x:v>
      </x:c>
      <x:c r="M556" s="139" t="n">
        <x:v>0.06</x:v>
      </x:c>
      <x:c r="N556" s="139" t="n">
        <x:v>0.07740000000000001</x:v>
      </x:c>
    </x:row>
    <x:row r="557">
      <x:c r="A557" s="137" t="str">
        <x:v>SU-069-I01</x:v>
      </x:c>
      <x:c r="B557" s="137" t="str">
        <x:v>SU-069-V1</x:v>
      </x:c>
      <x:c r="C557" s="137" t="n">
        <x:v>1</x:v>
      </x:c>
      <x:c r="D557" s="138" t="str">
        <x:v>F0500</x:v>
      </x:c>
      <x:c r="E557" s="138" t="n">
        <x:v>120</x:v>
      </x:c>
      <x:c r="F557" s="138" t="str">
        <x:v>g</x:v>
      </x:c>
      <x:c r="G557" s="138" t="str">
        <x:v>fein geschnitten</x:v>
      </x:c>
      <x:c r="H557" s="139" t="n">
        <x:v>48</x:v>
      </x:c>
      <x:c r="I557" s="139" t="n">
        <x:v>1.32</x:v>
      </x:c>
      <x:c r="J557" s="139" t="n">
        <x:v>9.6</x:v>
      </x:c>
      <x:c r="K557" s="139" t="n">
        <x:v>0.12</x:v>
      </x:c>
      <x:c r="L557" s="139" t="n">
        <x:v>1.68</x:v>
      </x:c>
      <x:c r="M557" s="139" t="n">
        <x:v>0.012</x:v>
      </x:c>
      <x:c r="N557" s="139" t="n">
        <x:v>0.17880000000000001</x:v>
      </x:c>
    </x:row>
    <x:row r="558">
      <x:c r="A558" s="137" t="str">
        <x:v>SU-069-I02</x:v>
      </x:c>
      <x:c r="B558" s="137" t="str">
        <x:v>SU-069-V1</x:v>
      </x:c>
      <x:c r="C558" s="137" t="n">
        <x:v>2</x:v>
      </x:c>
      <x:c r="D558" s="138" t="str">
        <x:v>F0497</x:v>
      </x:c>
      <x:c r="E558" s="138" t="n">
        <x:v>10</x:v>
      </x:c>
      <x:c r="F558" s="138" t="str">
        <x:v>g</x:v>
      </x:c>
      <x:c r="G558" s="138" t="str"/>
      <x:c r="H558" s="139" t="n">
        <x:v>88.4</x:v>
      </x:c>
      <x:c r="I558" s="139" t="n">
        <x:v>0</x:v>
      </x:c>
      <x:c r="J558" s="139" t="n">
        <x:v>0</x:v>
      </x:c>
      <x:c r="K558" s="139" t="n">
        <x:v>10</x:v>
      </x:c>
      <x:c r="L558" s="139" t="n">
        <x:v>0</x:v>
      </x:c>
      <x:c r="M558" s="139" t="n">
        <x:v>0</x:v>
      </x:c>
      <x:c r="N558" s="139" t="n">
        <x:v>0.11980000000000002</x:v>
      </x:c>
    </x:row>
    <x:row r="559">
      <x:c r="A559" s="137" t="str">
        <x:v>SU-069-I03</x:v>
      </x:c>
      <x:c r="B559" s="137" t="str">
        <x:v>SU-069-V1</x:v>
      </x:c>
      <x:c r="C559" s="137" t="n">
        <x:v>3</x:v>
      </x:c>
      <x:c r="D559" s="138" t="str">
        <x:v>F0314</x:v>
      </x:c>
      <x:c r="E559" s="138" t="n">
        <x:v>15</x:v>
      </x:c>
      <x:c r="F559" s="138" t="str">
        <x:v>g</x:v>
      </x:c>
      <x:c r="G559" s="138" t="str">
        <x:v>in Scheiben geschnitten</x:v>
      </x:c>
      <x:c r="H559" s="139" t="n">
        <x:v>5.25</x:v>
      </x:c>
      <x:c r="I559" s="139" t="n">
        <x:v>0.3</x:v>
      </x:c>
      <x:c r="J559" s="139" t="n">
        <x:v>0.75</x:v>
      </x:c>
      <x:c r="K559" s="139" t="n">
        <x:v>0.06</x:v>
      </x:c>
      <x:c r="L559" s="139" t="n">
        <x:v>0.375</x:v>
      </x:c>
      <x:c r="M559" s="139" t="n">
        <x:v>0.009</x:v>
      </x:c>
      <x:c r="N559" s="139" t="n">
        <x:v>0.053700000000000005</x:v>
      </x:c>
    </x:row>
    <x:row r="560">
      <x:c r="A560" s="137" t="str">
        <x:v>SU-069-I04</x:v>
      </x:c>
      <x:c r="B560" s="137" t="str">
        <x:v>SU-069-V1</x:v>
      </x:c>
      <x:c r="C560" s="137" t="n">
        <x:v>4</x:v>
      </x:c>
      <x:c r="D560" s="138" t="str">
        <x:v>F0127</x:v>
      </x:c>
      <x:c r="E560" s="138" t="n">
        <x:v>180</x:v>
      </x:c>
      <x:c r="F560" s="138" t="str">
        <x:v>g</x:v>
      </x:c>
      <x:c r="G560" s="138" t="str">
        <x:v>geschrubbt und gewürfelt</x:v>
      </x:c>
      <x:c r="H560" s="139" t="n">
        <x:v>73.8</x:v>
      </x:c>
      <x:c r="I560" s="139" t="n">
        <x:v>1.62</x:v>
      </x:c>
      <x:c r="J560" s="139" t="n">
        <x:v>12.24</x:v>
      </x:c>
      <x:c r="K560" s="139" t="n">
        <x:v>0.36000000000000004</x:v>
      </x:c>
      <x:c r="L560" s="139" t="n">
        <x:v>5.04</x:v>
      </x:c>
      <x:c r="M560" s="139" t="n">
        <x:v>0.12600000000000003</x:v>
      </x:c>
      <x:c r="N560" s="139" t="n">
        <x:v>0.2682</x:v>
      </x:c>
    </x:row>
    <x:row r="561">
      <x:c r="A561" s="137" t="str">
        <x:v>SU-069-I05</x:v>
      </x:c>
      <x:c r="B561" s="137" t="str">
        <x:v>SU-069-V1</x:v>
      </x:c>
      <x:c r="C561" s="137" t="n">
        <x:v>5</x:v>
      </x:c>
      <x:c r="D561" s="138" t="str">
        <x:v>F0606</x:v>
      </x:c>
      <x:c r="E561" s="138" t="n">
        <x:v>85</x:v>
      </x:c>
      <x:c r="F561" s="138" t="str">
        <x:v>g</x:v>
      </x:c>
      <x:c r="G561" s="138" t="str"/>
      <x:c r="H561" s="139" t="n">
        <x:v>102</x:v>
      </x:c>
      <x:c r="I561" s="139" t="n">
        <x:v>5.95</x:v>
      </x:c>
      <x:c r="J561" s="139" t="n">
        <x:v>13.6</x:v>
      </x:c>
      <x:c r="K561" s="139" t="n">
        <x:v>1.7</x:v>
      </x:c>
      <x:c r="L561" s="139" t="n">
        <x:v>5.1</x:v>
      </x:c>
      <x:c r="M561" s="139" t="n">
        <x:v>0.34</x:v>
      </x:c>
      <x:c r="N561" s="139" t="n">
        <x:v>0.2533</x:v>
      </x:c>
    </x:row>
    <x:row r="562">
      <x:c r="A562" s="137" t="str">
        <x:v>SU-069-I06</x:v>
      </x:c>
      <x:c r="B562" s="137" t="str">
        <x:v>SU-069-V1</x:v>
      </x:c>
      <x:c r="C562" s="137" t="n">
        <x:v>6</x:v>
      </x:c>
      <x:c r="D562" s="138" t="str">
        <x:v>F0792</x:v>
      </x:c>
      <x:c r="E562" s="138" t="n">
        <x:v>50</x:v>
      </x:c>
      <x:c r="F562" s="138" t="str">
        <x:v>g</x:v>
      </x:c>
      <x:c r="G562" s="138" t="str">
        <x:v>Würfel, zerkrümelt</x:v>
      </x:c>
      <x:c r="H562" s="139" t="n">
        <x:v>45</x:v>
      </x:c>
      <x:c r="I562" s="139" t="n">
        <x:v>1.5</x:v>
      </x:c>
      <x:c r="J562" s="139" t="n">
        <x:v>6</x:v>
      </x:c>
      <x:c r="K562" s="139" t="n">
        <x:v>2</x:v>
      </x:c>
      <x:c r="L562" s="139" t="n">
        <x:v>1</x:v>
      </x:c>
      <x:c r="M562" s="139" t="n">
        <x:v>0.6</x:v>
      </x:c>
      <x:c r="N562" s="139" t="n">
        <x:v>0.199</x:v>
      </x:c>
    </x:row>
    <x:row r="563">
      <x:c r="A563" s="137" t="str">
        <x:v>SU-069-I07</x:v>
      </x:c>
      <x:c r="B563" s="137" t="str">
        <x:v>SU-069-V1</x:v>
      </x:c>
      <x:c r="C563" s="137" t="n">
        <x:v>7</x:v>
      </x:c>
      <x:c r="D563" s="138" t="str">
        <x:v>F0517</x:v>
      </x:c>
      <x:c r="E563" s="138" t="n">
        <x:v>30</x:v>
      </x:c>
      <x:c r="F563" s="138" t="str">
        <x:v>g</x:v>
      </x:c>
      <x:c r="G563" s="138" t="str">
        <x:v>gehackt (etwa 2 EL) plus ein paar zusätzliche Blätter</x:v>
      </x:c>
      <x:c r="H563" s="139" t="n">
        <x:v>75</x:v>
      </x:c>
      <x:c r="I563" s="139" t="n">
        <x:v>2.4</x:v>
      </x:c>
      <x:c r="J563" s="139" t="n">
        <x:v>13.5</x:v>
      </x:c>
      <x:c r="K563" s="139" t="n">
        <x:v>2.4</x:v>
      </x:c>
      <x:c r="L563" s="139" t="n">
        <x:v>6</x:v>
      </x:c>
      <x:c r="M563" s="139" t="n">
        <x:v>0.06</x:v>
      </x:c>
      <x:c r="N563" s="139" t="n">
        <x:v>0.07740000000000001</x:v>
      </x:c>
    </x:row>
    <x:row r="564">
      <x:c r="A564" s="137" t="str">
        <x:v>SU-070-I01</x:v>
      </x:c>
      <x:c r="B564" s="137" t="str">
        <x:v>SU-070-V1</x:v>
      </x:c>
      <x:c r="C564" s="137" t="n">
        <x:v>1</x:v>
      </x:c>
      <x:c r="D564" s="138" t="str">
        <x:v>F0571</x:v>
      </x:c>
      <x:c r="E564" s="138" t="n">
        <x:v>500</x:v>
      </x:c>
      <x:c r="F564" s="138" t="str">
        <x:v>g</x:v>
      </x:c>
      <x:c r="G564" s="138" t="str">
        <x:v>ungeschält und grob gehackt</x:v>
      </x:c>
      <x:c r="H564" s="139" t="n">
        <x:v>175</x:v>
      </x:c>
      <x:c r="I564" s="139" t="n">
        <x:v>10</x:v>
      </x:c>
      <x:c r="J564" s="139" t="n">
        <x:v>25</x:v>
      </x:c>
      <x:c r="K564" s="139" t="n">
        <x:v>2</x:v>
      </x:c>
      <x:c r="L564" s="139" t="n">
        <x:v>12.5</x:v>
      </x:c>
      <x:c r="M564" s="139" t="n">
        <x:v>0.3</x:v>
      </x:c>
      <x:c r="N564" s="139" t="n">
        <x:v>1.79</x:v>
      </x:c>
    </x:row>
    <x:row r="565">
      <x:c r="A565" s="137" t="str">
        <x:v>SU-070-I02</x:v>
      </x:c>
      <x:c r="B565" s="137" t="str">
        <x:v>SU-070-V1</x:v>
      </x:c>
      <x:c r="C565" s="137" t="n">
        <x:v>2</x:v>
      </x:c>
      <x:c r="D565" s="138" t="str">
        <x:v>F0792</x:v>
      </x:c>
      <x:c r="E565" s="138" t="n">
        <x:v>100</x:v>
      </x:c>
      <x:c r="F565" s="138" t="str">
        <x:v>g</x:v>
      </x:c>
      <x:c r="G565" s="138" t="str">
        <x:v>Würfel</x:v>
      </x:c>
      <x:c r="H565" s="139" t="n">
        <x:v>90</x:v>
      </x:c>
      <x:c r="I565" s="139" t="n">
        <x:v>3</x:v>
      </x:c>
      <x:c r="J565" s="139" t="n">
        <x:v>12</x:v>
      </x:c>
      <x:c r="K565" s="139" t="n">
        <x:v>4</x:v>
      </x:c>
      <x:c r="L565" s="139" t="n">
        <x:v>2</x:v>
      </x:c>
      <x:c r="M565" s="139" t="n">
        <x:v>1.2</x:v>
      </x:c>
      <x:c r="N565" s="139" t="n">
        <x:v>0.398</x:v>
      </x:c>
    </x:row>
    <x:row r="566">
      <x:c r="A566" s="137" t="str">
        <x:v>SU-070-I03</x:v>
      </x:c>
      <x:c r="B566" s="137" t="str">
        <x:v>SU-070-V1</x:v>
      </x:c>
      <x:c r="C566" s="137" t="n">
        <x:v>3</x:v>
      </x:c>
      <x:c r="D566" s="138" t="str">
        <x:v>F0216</x:v>
      </x:c>
      <x:c r="E566" s="138" t="n">
        <x:v>1000</x:v>
      </x:c>
      <x:c r="F566" s="138" t="str">
        <x:v>g</x:v>
      </x:c>
      <x:c r="G566" s="138" t="str">
        <x:v>grob gehackt</x:v>
      </x:c>
      <x:c r="H566" s="139" t="n">
        <x:v>350</x:v>
      </x:c>
      <x:c r="I566" s="139" t="n">
        <x:v>20</x:v>
      </x:c>
      <x:c r="J566" s="139" t="n">
        <x:v>50</x:v>
      </x:c>
      <x:c r="K566" s="139" t="n">
        <x:v>4</x:v>
      </x:c>
      <x:c r="L566" s="139" t="n">
        <x:v>25</x:v>
      </x:c>
      <x:c r="M566" s="139" t="n">
        <x:v>0.6</x:v>
      </x:c>
      <x:c r="N566" s="139" t="n">
        <x:v>3.58</x:v>
      </x:c>
    </x:row>
    <x:row r="567">
      <x:c r="A567" s="137" t="str">
        <x:v>SU-070-I04</x:v>
      </x:c>
      <x:c r="B567" s="137" t="str">
        <x:v>SU-070-V1</x:v>
      </x:c>
      <x:c r="C567" s="137" t="n">
        <x:v>4</x:v>
      </x:c>
      <x:c r="D567" s="138" t="str">
        <x:v>F0705</x:v>
      </x:c>
      <x:c r="E567" s="138" t="n">
        <x:v>30</x:v>
      </x:c>
      <x:c r="F567" s="138" t="str">
        <x:v>g</x:v>
      </x:c>
      <x:c r="G567" s="138" t="str">
        <x:v>in Scheiben geschnitten, 1 zum Servieren beiseitelegen</x:v>
      </x:c>
      <x:c r="H567" s="139" t="n">
        <x:v>10.5</x:v>
      </x:c>
      <x:c r="I567" s="139" t="n">
        <x:v>0.6</x:v>
      </x:c>
      <x:c r="J567" s="139" t="n">
        <x:v>1.5</x:v>
      </x:c>
      <x:c r="K567" s="139" t="n">
        <x:v>0.12</x:v>
      </x:c>
      <x:c r="L567" s="139" t="n">
        <x:v>0.75</x:v>
      </x:c>
      <x:c r="M567" s="139" t="n">
        <x:v>0.018</x:v>
      </x:c>
      <x:c r="N567" s="139" t="n">
        <x:v>0.10740000000000001</x:v>
      </x:c>
    </x:row>
    <x:row r="568">
      <x:c r="A568" s="137" t="str">
        <x:v>SU-070-I05</x:v>
      </x:c>
      <x:c r="B568" s="137" t="str">
        <x:v>SU-070-V1</x:v>
      </x:c>
      <x:c r="C568" s="137" t="n">
        <x:v>5</x:v>
      </x:c>
      <x:c r="D568" s="138" t="str">
        <x:v>F0143</x:v>
      </x:c>
      <x:c r="E568" s="138" t="n">
        <x:v>100</x:v>
      </x:c>
      <x:c r="F568" s="138" t="str">
        <x:v>g</x:v>
      </x:c>
      <x:c r="G568" s="138" t="str">
        <x:v>oder vegetarische Alternative, gerieben, plus etwas mehr zum Servieren</x:v>
      </x:c>
      <x:c r="H568" s="139" t="n">
        <x:v>35</x:v>
      </x:c>
      <x:c r="I568" s="139" t="n">
        <x:v>2</x:v>
      </x:c>
      <x:c r="J568" s="139" t="n">
        <x:v>5</x:v>
      </x:c>
      <x:c r="K568" s="139" t="n">
        <x:v>0.4</x:v>
      </x:c>
      <x:c r="L568" s="139" t="n">
        <x:v>2.5</x:v>
      </x:c>
      <x:c r="M568" s="139" t="n">
        <x:v>0.06</x:v>
      </x:c>
      <x:c r="N568" s="139" t="n">
        <x:v>0.35800000000000004</x:v>
      </x:c>
    </x:row>
    <x:row r="569">
      <x:c r="A569" s="137" t="str">
        <x:v>SU-070-I06</x:v>
      </x:c>
      <x:c r="B569" s="137" t="str">
        <x:v>SU-070-V1</x:v>
      </x:c>
      <x:c r="C569" s="137" t="n">
        <x:v>6</x:v>
      </x:c>
      <x:c r="D569" s="138" t="str">
        <x:v>F0490</x:v>
      </x:c>
      <x:c r="E569" s="138" t="n">
        <x:v>30</x:v>
      </x:c>
      <x:c r="F569" s="138" t="str">
        <x:v>g</x:v>
      </x:c>
      <x:c r="G569" s="138" t="str">
        <x:v>plus etwas mehr zum Servieren</x:v>
      </x:c>
      <x:c r="H569" s="139" t="n">
        <x:v>174</x:v>
      </x:c>
      <x:c r="I569" s="139" t="n">
        <x:v>6</x:v>
      </x:c>
      <x:c r="J569" s="139" t="n">
        <x:v>3.5999999999999996</x:v>
      </x:c>
      <x:c r="K569" s="139" t="n">
        <x:v>15</x:v>
      </x:c>
      <x:c r="L569" s="139" t="n">
        <x:v>3</x:v>
      </x:c>
      <x:c r="M569" s="139" t="n">
        <x:v>0.006</x:v>
      </x:c>
      <x:c r="N569" s="139" t="n">
        <x:v>0.1794</x:v>
      </x:c>
    </x:row>
    <x:row r="570">
      <x:c r="A570" s="137" t="str">
        <x:v>SU-071-I01</x:v>
      </x:c>
      <x:c r="B570" s="137" t="str">
        <x:v>SU-071-V1</x:v>
      </x:c>
      <x:c r="C570" s="137" t="n">
        <x:v>1</x:v>
      </x:c>
      <x:c r="D570" s="138" t="str">
        <x:v>F0687</x:v>
      </x:c>
      <x:c r="E570" s="138" t="n">
        <x:v>200</x:v>
      </x:c>
      <x:c r="F570" s="138" t="str">
        <x:v>g</x:v>
      </x:c>
      <x:c r="G570" s="138" t="str">
        <x:v>in Croutons geschnitten</x:v>
      </x:c>
      <x:c r="H570" s="139" t="n">
        <x:v>700</x:v>
      </x:c>
      <x:c r="I570" s="139" t="n">
        <x:v>22</x:v>
      </x:c>
      <x:c r="J570" s="139" t="n">
        <x:v>136</x:v>
      </x:c>
      <x:c r="K570" s="139" t="n">
        <x:v>6</x:v>
      </x:c>
      <x:c r="L570" s="139" t="n">
        <x:v>14</x:v>
      </x:c>
      <x:c r="M570" s="139" t="n">
        <x:v>0.1</x:v>
      </x:c>
      <x:c r="N570" s="139" t="n">
        <x:v>0.796</x:v>
      </x:c>
    </x:row>
    <x:row r="571">
      <x:c r="A571" s="137" t="str">
        <x:v>SU-071-I02</x:v>
      </x:c>
      <x:c r="B571" s="137" t="str">
        <x:v>SU-071-V1</x:v>
      </x:c>
      <x:c r="C571" s="137" t="n">
        <x:v>2</x:v>
      </x:c>
      <x:c r="D571" s="138" t="str">
        <x:v>F0123</x:v>
      </x:c>
      <x:c r="E571" s="138" t="n">
        <x:v>15</x:v>
      </x:c>
      <x:c r="F571" s="138" t="str">
        <x:v>ml</x:v>
      </x:c>
      <x:c r="G571" s="138" t="str"/>
      <x:c r="H571" s="139" t="n">
        <x:v>87</x:v>
      </x:c>
      <x:c r="I571" s="139" t="n">
        <x:v>3</x:v>
      </x:c>
      <x:c r="J571" s="139" t="n">
        <x:v>1.7999999999999998</x:v>
      </x:c>
      <x:c r="K571" s="139" t="n">
        <x:v>7.5</x:v>
      </x:c>
      <x:c r="L571" s="139" t="n">
        <x:v>1.5</x:v>
      </x:c>
      <x:c r="M571" s="139" t="n">
        <x:v>0.003</x:v>
      </x:c>
      <x:c r="N571" s="139" t="n">
        <x:v>0.0897</x:v>
      </x:c>
    </x:row>
    <x:row r="572">
      <x:c r="A572" s="137" t="str">
        <x:v>SU-071-I03</x:v>
      </x:c>
      <x:c r="B572" s="137" t="str">
        <x:v>SU-071-V1</x:v>
      </x:c>
      <x:c r="C572" s="137" t="n">
        <x:v>3</x:v>
      </x:c>
      <x:c r="D572" s="138" t="str">
        <x:v>F0497</x:v>
      </x:c>
      <x:c r="E572" s="138" t="n">
        <x:v>45</x:v>
      </x:c>
      <x:c r="F572" s="138" t="str">
        <x:v>ml</x:v>
      </x:c>
      <x:c r="G572" s="138" t="str"/>
      <x:c r="H572" s="139" t="n">
        <x:v>397.8</x:v>
      </x:c>
      <x:c r="I572" s="139" t="n">
        <x:v>0</x:v>
      </x:c>
      <x:c r="J572" s="139" t="n">
        <x:v>0</x:v>
      </x:c>
      <x:c r="K572" s="139" t="n">
        <x:v>45</x:v>
      </x:c>
      <x:c r="L572" s="139" t="n">
        <x:v>0</x:v>
      </x:c>
      <x:c r="M572" s="139" t="n">
        <x:v>0</x:v>
      </x:c>
      <x:c r="N572" s="139" t="n">
        <x:v>0.5391</x:v>
      </x:c>
    </x:row>
    <x:row r="573">
      <x:c r="A573" s="137" t="str">
        <x:v>SU-071-I04</x:v>
      </x:c>
      <x:c r="B573" s="137" t="str">
        <x:v>SU-071-V1</x:v>
      </x:c>
      <x:c r="C573" s="137" t="n">
        <x:v>4</x:v>
      </x:c>
      <x:c r="D573" s="138" t="str">
        <x:v>F0314</x:v>
      </x:c>
      <x:c r="E573" s="138" t="n">
        <x:v>5</x:v>
      </x:c>
      <x:c r="F573" s="138" t="str">
        <x:v>g</x:v>
      </x:c>
      <x:c r="G573" s="138" t="str">
        <x:v>gehackt</x:v>
      </x:c>
      <x:c r="H573" s="139" t="n">
        <x:v>1.75</x:v>
      </x:c>
      <x:c r="I573" s="139" t="n">
        <x:v>0.1</x:v>
      </x:c>
      <x:c r="J573" s="139" t="n">
        <x:v>0.25</x:v>
      </x:c>
      <x:c r="K573" s="139" t="n">
        <x:v>0.020000000000000004</x:v>
      </x:c>
      <x:c r="L573" s="139" t="n">
        <x:v>0.125</x:v>
      </x:c>
      <x:c r="M573" s="139" t="n">
        <x:v>0.003</x:v>
      </x:c>
      <x:c r="N573" s="139" t="n">
        <x:v>0.017900000000000003</x:v>
      </x:c>
    </x:row>
    <x:row r="574">
      <x:c r="A574" s="137" t="str">
        <x:v>SU-071-I05</x:v>
      </x:c>
      <x:c r="B574" s="137" t="str">
        <x:v>SU-071-V1</x:v>
      </x:c>
      <x:c r="C574" s="137" t="n">
        <x:v>5</x:v>
      </x:c>
      <x:c r="D574" s="138" t="str">
        <x:v>F0127</x:v>
      </x:c>
      <x:c r="E574" s="138" t="n">
        <x:v>90</x:v>
      </x:c>
      <x:c r="F574" s="138" t="str">
        <x:v>g</x:v>
      </x:c>
      <x:c r="G574" s="138" t="str">
        <x:v>gehackt</x:v>
      </x:c>
      <x:c r="H574" s="139" t="n">
        <x:v>36.9</x:v>
      </x:c>
      <x:c r="I574" s="139" t="n">
        <x:v>0.81</x:v>
      </x:c>
      <x:c r="J574" s="139" t="n">
        <x:v>6.12</x:v>
      </x:c>
      <x:c r="K574" s="139" t="n">
        <x:v>0.18000000000000002</x:v>
      </x:c>
      <x:c r="L574" s="139" t="n">
        <x:v>2.52</x:v>
      </x:c>
      <x:c r="M574" s="139" t="n">
        <x:v>0.06300000000000001</x:v>
      </x:c>
      <x:c r="N574" s="139" t="n">
        <x:v>0.1341</x:v>
      </x:c>
    </x:row>
    <x:row r="575">
      <x:c r="A575" s="137" t="str">
        <x:v>SU-071-I06</x:v>
      </x:c>
      <x:c r="B575" s="137" t="str">
        <x:v>SU-071-V1</x:v>
      </x:c>
      <x:c r="C575" s="137" t="n">
        <x:v>6</x:v>
      </x:c>
      <x:c r="D575" s="138" t="str">
        <x:v>F0571</x:v>
      </x:c>
      <x:c r="E575" s="138" t="n">
        <x:v>150</x:v>
      </x:c>
      <x:c r="F575" s="138" t="str">
        <x:v>g</x:v>
      </x:c>
      <x:c r="G575" s="138" t="str">
        <x:v>gehackt</x:v>
      </x:c>
      <x:c r="H575" s="139" t="n">
        <x:v>52.5</x:v>
      </x:c>
      <x:c r="I575" s="139" t="n">
        <x:v>3</x:v>
      </x:c>
      <x:c r="J575" s="139" t="n">
        <x:v>7.5</x:v>
      </x:c>
      <x:c r="K575" s="139" t="n">
        <x:v>0.6000000000000001</x:v>
      </x:c>
      <x:c r="L575" s="139" t="n">
        <x:v>3.75</x:v>
      </x:c>
      <x:c r="M575" s="139" t="n">
        <x:v>0.09</x:v>
      </x:c>
      <x:c r="N575" s="139" t="n">
        <x:v>0.537</x:v>
      </x:c>
    </x:row>
    <x:row r="576">
      <x:c r="A576" s="137" t="str">
        <x:v>SU-071-I07</x:v>
      </x:c>
      <x:c r="B576" s="137" t="str">
        <x:v>SU-071-V1</x:v>
      </x:c>
      <x:c r="C576" s="137" t="n">
        <x:v>7</x:v>
      </x:c>
      <x:c r="D576" s="138" t="str">
        <x:v>F0792</x:v>
      </x:c>
      <x:c r="E576" s="138" t="n">
        <x:v>600</x:v>
      </x:c>
      <x:c r="F576" s="138" t="str">
        <x:v>ml</x:v>
      </x:c>
      <x:c r="G576" s="138" t="str"/>
      <x:c r="H576" s="139" t="n">
        <x:v>540</x:v>
      </x:c>
      <x:c r="I576" s="139" t="n">
        <x:v>18</x:v>
      </x:c>
      <x:c r="J576" s="139" t="n">
        <x:v>72</x:v>
      </x:c>
      <x:c r="K576" s="139" t="n">
        <x:v>24</x:v>
      </x:c>
      <x:c r="L576" s="139" t="n">
        <x:v>12</x:v>
      </x:c>
      <x:c r="M576" s="139" t="n">
        <x:v>7.199999999999999</x:v>
      </x:c>
      <x:c r="N576" s="139" t="n">
        <x:v>2.388</x:v>
      </x:c>
    </x:row>
    <x:row r="577">
      <x:c r="A577" s="137" t="str">
        <x:v>SU-071-I08</x:v>
      </x:c>
      <x:c r="B577" s="137" t="str">
        <x:v>SU-071-V1</x:v>
      </x:c>
      <x:c r="C577" s="137" t="n">
        <x:v>8</x:v>
      </x:c>
      <x:c r="D577" s="138" t="str">
        <x:v>F0146</x:v>
      </x:c>
      <x:c r="E577" s="138" t="n">
        <x:v>100</x:v>
      </x:c>
      <x:c r="F577" s="138" t="str">
        <x:v>g</x:v>
      </x:c>
      <x:c r="G577" s="138" t="str">
        <x:v>halbiert</x:v>
      </x:c>
      <x:c r="H577" s="139" t="n">
        <x:v>35</x:v>
      </x:c>
      <x:c r="I577" s="139" t="n">
        <x:v>2</x:v>
      </x:c>
      <x:c r="J577" s="139" t="n">
        <x:v>5</x:v>
      </x:c>
      <x:c r="K577" s="139" t="n">
        <x:v>0.4</x:v>
      </x:c>
      <x:c r="L577" s="139" t="n">
        <x:v>2.5</x:v>
      </x:c>
      <x:c r="M577" s="139" t="n">
        <x:v>0.06</x:v>
      </x:c>
      <x:c r="N577" s="139" t="n">
        <x:v>0.35800000000000004</x:v>
      </x:c>
    </x:row>
    <x:row r="578">
      <x:c r="A578" s="137" t="str">
        <x:v>SU-071-I09</x:v>
      </x:c>
      <x:c r="B578" s="137" t="str">
        <x:v>SU-071-V1</x:v>
      </x:c>
      <x:c r="C578" s="137" t="n">
        <x:v>9</x:v>
      </x:c>
      <x:c r="D578" s="138" t="str">
        <x:v>F0181</x:v>
      </x:c>
      <x:c r="E578" s="138" t="n">
        <x:v>400</x:v>
      </x:c>
      <x:c r="F578" s="138" t="str">
        <x:v>g</x:v>
      </x:c>
      <x:c r="G578" s="138" t="str"/>
      <x:c r="H578" s="139" t="n">
        <x:v>140</x:v>
      </x:c>
      <x:c r="I578" s="139" t="n">
        <x:v>8</x:v>
      </x:c>
      <x:c r="J578" s="139" t="n">
        <x:v>20</x:v>
      </x:c>
      <x:c r="K578" s="139" t="n">
        <x:v>1.6</x:v>
      </x:c>
      <x:c r="L578" s="139" t="n">
        <x:v>10</x:v>
      </x:c>
      <x:c r="M578" s="139" t="n">
        <x:v>0.24</x:v>
      </x:c>
      <x:c r="N578" s="139" t="n">
        <x:v>1.4320000000000002</x:v>
      </x:c>
    </x:row>
    <x:row r="579">
      <x:c r="A579" s="137" t="str">
        <x:v>SU-071-I10</x:v>
      </x:c>
      <x:c r="B579" s="137" t="str">
        <x:v>SU-071-V1</x:v>
      </x:c>
      <x:c r="C579" s="137" t="n">
        <x:v>10</x:v>
      </x:c>
      <x:c r="D579" s="138" t="str">
        <x:v>F0325</x:v>
      </x:c>
      <x:c r="E579" s="138" t="n">
        <x:v>1</x:v>
      </x:c>
      <x:c r="F579" s="138" t="str">
        <x:v>g</x:v>
      </x:c>
      <x:c r="G579" s="138" t="str"/>
      <x:c r="H579" s="139" t="n">
        <x:v>0.35000000000000003</x:v>
      </x:c>
      <x:c r="I579" s="139" t="n">
        <x:v>0.02</x:v>
      </x:c>
      <x:c r="J579" s="139" t="n">
        <x:v>0.05</x:v>
      </x:c>
      <x:c r="K579" s="139" t="n">
        <x:v>0.004</x:v>
      </x:c>
      <x:c r="L579" s="139" t="n">
        <x:v>0.025</x:v>
      </x:c>
      <x:c r="M579" s="139" t="n">
        <x:v>0.0006</x:v>
      </x:c>
      <x:c r="N579" s="139" t="n">
        <x:v>0.0035800000000000003</x:v>
      </x:c>
    </x:row>
    <x:row r="580">
      <x:c r="A580" s="137" t="str">
        <x:v>SU-071-I11</x:v>
      </x:c>
      <x:c r="B580" s="137" t="str">
        <x:v>SU-071-V1</x:v>
      </x:c>
      <x:c r="C580" s="137" t="n">
        <x:v>11</x:v>
      </x:c>
      <x:c r="D580" s="138" t="str">
        <x:v>F0081</x:v>
      </x:c>
      <x:c r="E580" s="138" t="n">
        <x:v>50</x:v>
      </x:c>
      <x:c r="F580" s="138" t="str">
        <x:v>g</x:v>
      </x:c>
      <x:c r="G580" s="138" t="str"/>
      <x:c r="H580" s="139" t="n">
        <x:v>17.5</x:v>
      </x:c>
      <x:c r="I580" s="139" t="n">
        <x:v>1</x:v>
      </x:c>
      <x:c r="J580" s="139" t="n">
        <x:v>2.5</x:v>
      </x:c>
      <x:c r="K580" s="139" t="n">
        <x:v>0.2</x:v>
      </x:c>
      <x:c r="L580" s="139" t="n">
        <x:v>1.25</x:v>
      </x:c>
      <x:c r="M580" s="139" t="n">
        <x:v>0.03</x:v>
      </x:c>
      <x:c r="N580" s="139" t="n">
        <x:v>0.17900000000000002</x:v>
      </x:c>
    </x:row>
    <x:row r="581">
      <x:c r="A581" s="137" t="str">
        <x:v>SU-071-I12</x:v>
      </x:c>
      <x:c r="B581" s="137" t="str">
        <x:v>SU-071-V1</x:v>
      </x:c>
      <x:c r="C581" s="137" t="n">
        <x:v>12</x:v>
      </x:c>
      <x:c r="D581" s="138" t="str">
        <x:v>F0139</x:v>
      </x:c>
      <x:c r="E581" s="138" t="n">
        <x:v>50</x:v>
      </x:c>
      <x:c r="F581" s="138" t="str">
        <x:v>g</x:v>
      </x:c>
      <x:c r="G581" s="138" t="str">
        <x:v>gehackt</x:v>
      </x:c>
      <x:c r="H581" s="139" t="n">
        <x:v>17.5</x:v>
      </x:c>
      <x:c r="I581" s="139" t="n">
        <x:v>1</x:v>
      </x:c>
      <x:c r="J581" s="139" t="n">
        <x:v>2.5</x:v>
      </x:c>
      <x:c r="K581" s="139" t="n">
        <x:v>0.2</x:v>
      </x:c>
      <x:c r="L581" s="139" t="n">
        <x:v>1.25</x:v>
      </x:c>
      <x:c r="M581" s="139" t="n">
        <x:v>0.03</x:v>
      </x:c>
      <x:c r="N581" s="139" t="n">
        <x:v>0.17900000000000002</x:v>
      </x:c>
    </x:row>
    <x:row r="582">
      <x:c r="A582" s="137" t="str">
        <x:v>SU-071-I13</x:v>
      </x:c>
      <x:c r="B582" s="137" t="str">
        <x:v>SU-071-V1</x:v>
      </x:c>
      <x:c r="C582" s="137" t="n">
        <x:v>13</x:v>
      </x:c>
      <x:c r="D582" s="138" t="str">
        <x:v>F0133</x:v>
      </x:c>
      <x:c r="E582" s="138" t="n">
        <x:v>200</x:v>
      </x:c>
      <x:c r="F582" s="138" t="str">
        <x:v>g</x:v>
      </x:c>
      <x:c r="G582" s="138" t="str">
        <x:v>in Röschen geschnitten</x:v>
      </x:c>
      <x:c r="H582" s="139" t="n">
        <x:v>50</x:v>
      </x:c>
      <x:c r="I582" s="139" t="n">
        <x:v>3.8</x:v>
      </x:c>
      <x:c r="J582" s="139" t="n">
        <x:v>5.8</x:v>
      </x:c>
      <x:c r="K582" s="139" t="n">
        <x:v>0.6</x:v>
      </x:c>
      <x:c r="L582" s="139" t="n">
        <x:v>4</x:v>
      </x:c>
      <x:c r="M582" s="139" t="n">
        <x:v>0.16</x:v>
      </x:c>
      <x:c r="N582" s="139" t="n">
        <x:v>0.6225</x:v>
      </x:c>
    </x:row>
    <x:row r="583">
      <x:c r="A583" s="137" t="str">
        <x:v>SU-071-I14</x:v>
      </x:c>
      <x:c r="B583" s="137" t="str">
        <x:v>SU-071-V1</x:v>
      </x:c>
      <x:c r="C583" s="137" t="n">
        <x:v>14</x:v>
      </x:c>
      <x:c r="D583" s="138" t="str">
        <x:v>F0815</x:v>
      </x:c>
      <x:c r="E583" s="138" t="n">
        <x:v>150</x:v>
      </x:c>
      <x:c r="F583" s="138" t="str">
        <x:v>g</x:v>
      </x:c>
      <x:c r="G583" s="138" t="str">
        <x:v>zerkleinert</x:v>
      </x:c>
      <x:c r="H583" s="139" t="n">
        <x:v>52.5</x:v>
      </x:c>
      <x:c r="I583" s="139" t="n">
        <x:v>3</x:v>
      </x:c>
      <x:c r="J583" s="139" t="n">
        <x:v>7.5</x:v>
      </x:c>
      <x:c r="K583" s="139" t="n">
        <x:v>0.6000000000000001</x:v>
      </x:c>
      <x:c r="L583" s="139" t="n">
        <x:v>3.75</x:v>
      </x:c>
      <x:c r="M583" s="139" t="n">
        <x:v>0.09</x:v>
      </x:c>
      <x:c r="N583" s="139" t="n">
        <x:v>0.537</x:v>
      </x:c>
    </x:row>
    <x:row r="584">
      <x:c r="A584" s="137" t="str">
        <x:v>SU-071-I15</x:v>
      </x:c>
      <x:c r="B584" s="137" t="str">
        <x:v>SU-071-V1</x:v>
      </x:c>
      <x:c r="C584" s="137" t="n">
        <x:v>15</x:v>
      </x:c>
      <x:c r="D584" s="138" t="str">
        <x:v>F0835</x:v>
      </x:c>
      <x:c r="E584" s="138" t="n">
        <x:v>5</x:v>
      </x:c>
      <x:c r="F584" s="138" t="str">
        <x:v>g</x:v>
      </x:c>
      <x:c r="G584" s="138" t="str"/>
      <x:c r="H584" s="139" t="n">
        <x:v>4.5</x:v>
      </x:c>
      <x:c r="I584" s="139" t="n">
        <x:v>0.15000000000000002</x:v>
      </x:c>
      <x:c r="J584" s="139" t="n">
        <x:v>0.6000000000000001</x:v>
      </x:c>
      <x:c r="K584" s="139" t="n">
        <x:v>0.2</x:v>
      </x:c>
      <x:c r="L584" s="139" t="n">
        <x:v>0.1</x:v>
      </x:c>
      <x:c r="M584" s="139" t="n">
        <x:v>0.06</x:v>
      </x:c>
      <x:c r="N584" s="139" t="n">
        <x:v>0.0199</x:v>
      </x:c>
    </x:row>
    <x:row r="585">
      <x:c r="A585" s="137" t="str">
        <x:v>SU-071-I16</x:v>
      </x:c>
      <x:c r="B585" s="137" t="str">
        <x:v>SU-071-V1</x:v>
      </x:c>
      <x:c r="C585" s="137" t="n">
        <x:v>16</x:v>
      </x:c>
      <x:c r="D585" s="138" t="str">
        <x:v>F0472</x:v>
      </x:c>
      <x:c r="E585" s="138" t="n">
        <x:v>10</x:v>
      </x:c>
      <x:c r="F585" s="138" t="str">
        <x:v>g</x:v>
      </x:c>
      <x:c r="G585" s="138" t="str"/>
      <x:c r="H585" s="139" t="n">
        <x:v>3.5</x:v>
      </x:c>
      <x:c r="I585" s="139" t="n">
        <x:v>0.2</x:v>
      </x:c>
      <x:c r="J585" s="139" t="n">
        <x:v>0.5</x:v>
      </x:c>
      <x:c r="K585" s="139" t="n">
        <x:v>0.04000000000000001</x:v>
      </x:c>
      <x:c r="L585" s="139" t="n">
        <x:v>0.25</x:v>
      </x:c>
      <x:c r="M585" s="139" t="n">
        <x:v>0.006</x:v>
      </x:c>
      <x:c r="N585" s="139" t="n">
        <x:v>0.035800000000000005</x:v>
      </x:c>
    </x:row>
    <x:row r="586">
      <x:c r="A586" s="137" t="str">
        <x:v>SU-072-I01</x:v>
      </x:c>
      <x:c r="B586" s="137" t="str">
        <x:v>SU-072-V1</x:v>
      </x:c>
      <x:c r="C586" s="137" t="n">
        <x:v>1</x:v>
      </x:c>
      <x:c r="D586" s="138" t="str">
        <x:v>F0595</x:v>
      </x:c>
      <x:c r="E586" s="138" t="n">
        <x:v>10</x:v>
      </x:c>
      <x:c r="F586" s="138" t="str">
        <x:v>g</x:v>
      </x:c>
      <x:c r="G586" s="138" t="str"/>
      <x:c r="H586" s="139" t="n">
        <x:v>88.4</x:v>
      </x:c>
      <x:c r="I586" s="139" t="n">
        <x:v>0</x:v>
      </x:c>
      <x:c r="J586" s="139" t="n">
        <x:v>0</x:v>
      </x:c>
      <x:c r="K586" s="139" t="n">
        <x:v>10</x:v>
      </x:c>
      <x:c r="L586" s="139" t="n">
        <x:v>0</x:v>
      </x:c>
      <x:c r="M586" s="139" t="n">
        <x:v>0</x:v>
      </x:c>
      <x:c r="N586" s="139" t="n">
        <x:v>0.0898</x:v>
      </x:c>
    </x:row>
    <x:row r="587">
      <x:c r="A587" s="137" t="str">
        <x:v>SU-072-I02</x:v>
      </x:c>
      <x:c r="B587" s="137" t="str">
        <x:v>SU-072-V1</x:v>
      </x:c>
      <x:c r="C587" s="137" t="n">
        <x:v>2</x:v>
      </x:c>
      <x:c r="D587" s="138" t="str">
        <x:v>F0500</x:v>
      </x:c>
      <x:c r="E587" s="138" t="n">
        <x:v>120</x:v>
      </x:c>
      <x:c r="F587" s="138" t="str">
        <x:v>g</x:v>
      </x:c>
      <x:c r="G587" s="138" t="str">
        <x:v>fein gehackt</x:v>
      </x:c>
      <x:c r="H587" s="139" t="n">
        <x:v>48</x:v>
      </x:c>
      <x:c r="I587" s="139" t="n">
        <x:v>1.32</x:v>
      </x:c>
      <x:c r="J587" s="139" t="n">
        <x:v>9.6</x:v>
      </x:c>
      <x:c r="K587" s="139" t="n">
        <x:v>0.12</x:v>
      </x:c>
      <x:c r="L587" s="139" t="n">
        <x:v>1.68</x:v>
      </x:c>
      <x:c r="M587" s="139" t="n">
        <x:v>0.012</x:v>
      </x:c>
      <x:c r="N587" s="139" t="n">
        <x:v>0.17880000000000001</x:v>
      </x:c>
    </x:row>
    <x:row r="588">
      <x:c r="A588" s="137" t="str">
        <x:v>SU-072-I03</x:v>
      </x:c>
      <x:c r="B588" s="137" t="str">
        <x:v>SU-072-V1</x:v>
      </x:c>
      <x:c r="C588" s="137" t="n">
        <x:v>3</x:v>
      </x:c>
      <x:c r="D588" s="138" t="str">
        <x:v>F0611</x:v>
      </x:c>
      <x:c r="E588" s="138" t="n">
        <x:v>180</x:v>
      </x:c>
      <x:c r="F588" s="138" t="str">
        <x:v>g</x:v>
      </x:c>
      <x:c r="G588" s="138" t="str">
        <x:v>in Stücke geschnitten</x:v>
      </x:c>
      <x:c r="H588" s="139" t="n">
        <x:v>63</x:v>
      </x:c>
      <x:c r="I588" s="139" t="n">
        <x:v>3.6</x:v>
      </x:c>
      <x:c r="J588" s="139" t="n">
        <x:v>9</x:v>
      </x:c>
      <x:c r="K588" s="139" t="n">
        <x:v>0.7200000000000001</x:v>
      </x:c>
      <x:c r="L588" s="139" t="n">
        <x:v>4.5</x:v>
      </x:c>
      <x:c r="M588" s="139" t="n">
        <x:v>0.108</x:v>
      </x:c>
      <x:c r="N588" s="139" t="n">
        <x:v>0.6444000000000001</x:v>
      </x:c>
    </x:row>
    <x:row r="589">
      <x:c r="A589" s="137" t="str">
        <x:v>SU-072-I04</x:v>
      </x:c>
      <x:c r="B589" s="137" t="str">
        <x:v>SU-072-V1</x:v>
      </x:c>
      <x:c r="C589" s="137" t="n">
        <x:v>4</x:v>
      </x:c>
      <x:c r="D589" s="138" t="str">
        <x:v>F0315</x:v>
      </x:c>
      <x:c r="E589" s="138" t="n">
        <x:v>10</x:v>
      </x:c>
      <x:c r="F589" s="138" t="str">
        <x:v>g</x:v>
      </x:c>
      <x:c r="G589" s="138" t="str">
        <x:v>gehackt</x:v>
      </x:c>
      <x:c r="H589" s="139" t="n">
        <x:v>3.5</x:v>
      </x:c>
      <x:c r="I589" s="139" t="n">
        <x:v>0.2</x:v>
      </x:c>
      <x:c r="J589" s="139" t="n">
        <x:v>0.5</x:v>
      </x:c>
      <x:c r="K589" s="139" t="n">
        <x:v>0.04000000000000001</x:v>
      </x:c>
      <x:c r="L589" s="139" t="n">
        <x:v>0.25</x:v>
      </x:c>
      <x:c r="M589" s="139" t="n">
        <x:v>0.006</x:v>
      </x:c>
      <x:c r="N589" s="139" t="n">
        <x:v>0.035800000000000005</x:v>
      </x:c>
    </x:row>
    <x:row r="590">
      <x:c r="A590" s="137" t="str">
        <x:v>SU-072-I05</x:v>
      </x:c>
      <x:c r="B590" s="137" t="str">
        <x:v>SU-072-V1</x:v>
      </x:c>
      <x:c r="C590" s="137" t="n">
        <x:v>5</x:v>
      </x:c>
      <x:c r="D590" s="138" t="str">
        <x:v>F0170</x:v>
      </x:c>
      <x:c r="E590" s="138" t="n">
        <x:v>10</x:v>
      </x:c>
      <x:c r="F590" s="138" t="str">
        <x:v>g</x:v>
      </x:c>
      <x:c r="G590" s="138" t="str"/>
      <x:c r="H590" s="139" t="n">
        <x:v>25</x:v>
      </x:c>
      <x:c r="I590" s="139" t="n">
        <x:v>0.8</x:v>
      </x:c>
      <x:c r="J590" s="139" t="n">
        <x:v>4.5</x:v>
      </x:c>
      <x:c r="K590" s="139" t="n">
        <x:v>0.8</x:v>
      </x:c>
      <x:c r="L590" s="139" t="n">
        <x:v>2</x:v>
      </x:c>
      <x:c r="M590" s="139" t="n">
        <x:v>0.020000000000000004</x:v>
      </x:c>
      <x:c r="N590" s="139" t="n">
        <x:v>0.025800000000000003</x:v>
      </x:c>
    </x:row>
    <x:row r="591">
      <x:c r="A591" s="137" t="str">
        <x:v>SU-072-I06</x:v>
      </x:c>
      <x:c r="B591" s="137" t="str">
        <x:v>SU-072-V1</x:v>
      </x:c>
      <x:c r="C591" s="137" t="n">
        <x:v>6</x:v>
      </x:c>
      <x:c r="D591" s="138" t="str">
        <x:v>F0349</x:v>
      </x:c>
      <x:c r="E591" s="138" t="n">
        <x:v>5</x:v>
      </x:c>
      <x:c r="F591" s="138" t="str">
        <x:v>g</x:v>
      </x:c>
      <x:c r="G591" s="138" t="str"/>
      <x:c r="H591" s="139" t="n">
        <x:v>12.5</x:v>
      </x:c>
      <x:c r="I591" s="139" t="n">
        <x:v>0.4</x:v>
      </x:c>
      <x:c r="J591" s="139" t="n">
        <x:v>2.25</x:v>
      </x:c>
      <x:c r="K591" s="139" t="n">
        <x:v>0.4</x:v>
      </x:c>
      <x:c r="L591" s="139" t="n">
        <x:v>1</x:v>
      </x:c>
      <x:c r="M591" s="139" t="n">
        <x:v>0.010000000000000002</x:v>
      </x:c>
      <x:c r="N591" s="139" t="n">
        <x:v>0.012900000000000002</x:v>
      </x:c>
    </x:row>
    <x:row r="592">
      <x:c r="A592" s="137" t="str">
        <x:v>SU-072-I07</x:v>
      </x:c>
      <x:c r="B592" s="137" t="str">
        <x:v>SU-072-V1</x:v>
      </x:c>
      <x:c r="C592" s="137" t="n">
        <x:v>7</x:v>
      </x:c>
      <x:c r="D592" s="138" t="str">
        <x:v>F0350</x:v>
      </x:c>
      <x:c r="E592" s="138" t="n">
        <x:v>5</x:v>
      </x:c>
      <x:c r="F592" s="138" t="str">
        <x:v>g</x:v>
      </x:c>
      <x:c r="G592" s="138" t="str"/>
      <x:c r="H592" s="139" t="n">
        <x:v>12.5</x:v>
      </x:c>
      <x:c r="I592" s="139" t="n">
        <x:v>0.4</x:v>
      </x:c>
      <x:c r="J592" s="139" t="n">
        <x:v>2.25</x:v>
      </x:c>
      <x:c r="K592" s="139" t="n">
        <x:v>0.4</x:v>
      </x:c>
      <x:c r="L592" s="139" t="n">
        <x:v>1</x:v>
      </x:c>
      <x:c r="M592" s="139" t="n">
        <x:v>0.010000000000000002</x:v>
      </x:c>
      <x:c r="N592" s="139" t="n">
        <x:v>0.012900000000000002</x:v>
      </x:c>
    </x:row>
    <x:row r="593">
      <x:c r="A593" s="137" t="str">
        <x:v>SU-072-I08</x:v>
      </x:c>
      <x:c r="B593" s="137" t="str">
        <x:v>SU-072-V1</x:v>
      </x:c>
      <x:c r="C593" s="137" t="n">
        <x:v>8</x:v>
      </x:c>
      <x:c r="D593" s="138" t="str">
        <x:v>F0181</x:v>
      </x:c>
      <x:c r="E593" s="138" t="n">
        <x:v>400</x:v>
      </x:c>
      <x:c r="F593" s="138" t="str">
        <x:v>g</x:v>
      </x:c>
      <x:c r="G593" s="138" t="str"/>
      <x:c r="H593" s="139" t="n">
        <x:v>140</x:v>
      </x:c>
      <x:c r="I593" s="139" t="n">
        <x:v>8</x:v>
      </x:c>
      <x:c r="J593" s="139" t="n">
        <x:v>20</x:v>
      </x:c>
      <x:c r="K593" s="139" t="n">
        <x:v>1.6</x:v>
      </x:c>
      <x:c r="L593" s="139" t="n">
        <x:v>10</x:v>
      </x:c>
      <x:c r="M593" s="139" t="n">
        <x:v>0.24</x:v>
      </x:c>
      <x:c r="N593" s="139" t="n">
        <x:v>1.4320000000000002</x:v>
      </x:c>
    </x:row>
    <x:row r="594">
      <x:c r="A594" s="137" t="str">
        <x:v>SU-072-I09</x:v>
      </x:c>
      <x:c r="B594" s="137" t="str">
        <x:v>SU-072-V1</x:v>
      </x:c>
      <x:c r="C594" s="137" t="n">
        <x:v>9</x:v>
      </x:c>
      <x:c r="D594" s="138" t="str">
        <x:v>F0069</x:v>
      </x:c>
      <x:c r="E594" s="138" t="n">
        <x:v>400</x:v>
      </x:c>
      <x:c r="F594" s="138" t="str">
        <x:v>g</x:v>
      </x:c>
      <x:c r="G594" s="138" t="str"/>
      <x:c r="H594" s="139" t="n">
        <x:v>480</x:v>
      </x:c>
      <x:c r="I594" s="139" t="n">
        <x:v>28</x:v>
      </x:c>
      <x:c r="J594" s="139" t="n">
        <x:v>64</x:v>
      </x:c>
      <x:c r="K594" s="139" t="n">
        <x:v>8</x:v>
      </x:c>
      <x:c r="L594" s="139" t="n">
        <x:v>24</x:v>
      </x:c>
      <x:c r="M594" s="139" t="n">
        <x:v>1.6</x:v>
      </x:c>
      <x:c r="N594" s="139" t="n">
        <x:v>1.192</x:v>
      </x:c>
    </x:row>
    <x:row r="595">
      <x:c r="A595" s="137" t="str">
        <x:v>SU-072-I10</x:v>
      </x:c>
      <x:c r="B595" s="137" t="str">
        <x:v>SU-072-V1</x:v>
      </x:c>
      <x:c r="C595" s="137" t="n">
        <x:v>10</x:v>
      </x:c>
      <x:c r="D595" s="138" t="str">
        <x:v>F0789</x:v>
      </x:c>
      <x:c r="E595" s="138" t="n">
        <x:v>5</x:v>
      </x:c>
      <x:c r="F595" s="138" t="str">
        <x:v>g</x:v>
      </x:c>
      <x:c r="G595" s="138" t="str">
        <x:v>Pulver</x:v>
      </x:c>
      <x:c r="H595" s="139" t="n">
        <x:v>1.75</x:v>
      </x:c>
      <x:c r="I595" s="139" t="n">
        <x:v>0.1</x:v>
      </x:c>
      <x:c r="J595" s="139" t="n">
        <x:v>0.25</x:v>
      </x:c>
      <x:c r="K595" s="139" t="n">
        <x:v>0.020000000000000004</x:v>
      </x:c>
      <x:c r="L595" s="139" t="n">
        <x:v>0.125</x:v>
      </x:c>
      <x:c r="M595" s="139" t="n">
        <x:v>0.003</x:v>
      </x:c>
      <x:c r="N595" s="139" t="n">
        <x:v>0.017900000000000003</x:v>
      </x:c>
    </x:row>
    <x:row r="596">
      <x:c r="A596" s="137" t="str">
        <x:v>SU-072-I11</x:v>
      </x:c>
      <x:c r="B596" s="137" t="str">
        <x:v>SU-072-V1</x:v>
      </x:c>
      <x:c r="C596" s="137" t="n">
        <x:v>11</x:v>
      </x:c>
      <x:c r="D596" s="138" t="str">
        <x:v>F0027</x:v>
      </x:c>
      <x:c r="E596" s="138" t="n">
        <x:v>30</x:v>
      </x:c>
      <x:c r="F596" s="138" t="str">
        <x:v>g</x:v>
      </x:c>
      <x:c r="G596" s="138" t="str"/>
      <x:c r="H596" s="139" t="n">
        <x:v>48</x:v>
      </x:c>
      <x:c r="I596" s="139" t="n">
        <x:v>0.6</x:v>
      </x:c>
      <x:c r="J596" s="139" t="n">
        <x:v>0.54</x:v>
      </x:c>
      <x:c r="K596" s="139" t="n">
        <x:v>4.409999999999999</x:v>
      </x:c>
      <x:c r="L596" s="139" t="n">
        <x:v>2.01</x:v>
      </x:c>
      <x:c r="M596" s="139" t="n">
        <x:v>0.006</x:v>
      </x:c>
      <x:c r="N596" s="139" t="n">
        <x:v>0.2235</x:v>
      </x:c>
    </x:row>
    <x:row r="597">
      <x:c r="A597" s="137" t="str">
        <x:v>SU-072-I12</x:v>
      </x:c>
      <x:c r="B597" s="137" t="str">
        <x:v>SU-072-V1</x:v>
      </x:c>
      <x:c r="C597" s="137" t="n">
        <x:v>12</x:v>
      </x:c>
      <x:c r="D597" s="138" t="str">
        <x:v>F0203</x:v>
      </x:c>
      <x:c r="E597" s="138" t="n">
        <x:v>30</x:v>
      </x:c>
      <x:c r="F597" s="138" t="str">
        <x:v>g</x:v>
      </x:c>
      <x:c r="G597" s="138" t="str"/>
      <x:c r="H597" s="139" t="n">
        <x:v>75</x:v>
      </x:c>
      <x:c r="I597" s="139" t="n">
        <x:v>2.4</x:v>
      </x:c>
      <x:c r="J597" s="139" t="n">
        <x:v>13.5</x:v>
      </x:c>
      <x:c r="K597" s="139" t="n">
        <x:v>2.4</x:v>
      </x:c>
      <x:c r="L597" s="139" t="n">
        <x:v>6</x:v>
      </x:c>
      <x:c r="M597" s="139" t="n">
        <x:v>0.06</x:v>
      </x:c>
      <x:c r="N597" s="139" t="n">
        <x:v>0.07740000000000001</x:v>
      </x:c>
    </x:row>
    <x:row r="598">
      <x:c r="A598" s="137" t="str">
        <x:v>SU-072-I13</x:v>
      </x:c>
      <x:c r="B598" s="137" t="str">
        <x:v>SU-072-V1</x:v>
      </x:c>
      <x:c r="C598" s="137" t="n">
        <x:v>13</x:v>
      </x:c>
      <x:c r="D598" s="138" t="str">
        <x:v>F0421</x:v>
      </x:c>
      <x:c r="E598" s="138" t="n">
        <x:v>70</x:v>
      </x:c>
      <x:c r="F598" s="138" t="str">
        <x:v>g</x:v>
      </x:c>
      <x:c r="G598" s="138" t="str">
        <x:v>Saft ausgepresst</x:v>
      </x:c>
      <x:c r="H598" s="139" t="n">
        <x:v>21</x:v>
      </x:c>
      <x:c r="I598" s="139" t="n">
        <x:v>0.48999999999999994</x:v>
      </x:c>
      <x:c r="J598" s="139" t="n">
        <x:v>5.39</x:v>
      </x:c>
      <x:c r="K598" s="139" t="n">
        <x:v>0.13999999999999999</x:v>
      </x:c>
      <x:c r="L598" s="139" t="n">
        <x:v>1.9599999999999997</x:v>
      </x:c>
      <x:c r="M598" s="139" t="n">
        <x:v>0.006999999999999999</x:v>
      </x:c>
      <x:c r="N598" s="139" t="n">
        <x:v>0.4643333333333333</x:v>
      </x:c>
    </x:row>
    <x:row r="599">
      <x:c r="A599" s="137" t="str">
        <x:v>SU-072-I14</x:v>
      </x:c>
      <x:c r="B599" s="137" t="str">
        <x:v>SU-072-V1</x:v>
      </x:c>
      <x:c r="C599" s="137" t="n">
        <x:v>14</x:v>
      </x:c>
      <x:c r="D599" s="138" t="str">
        <x:v>F0601</x:v>
      </x:c>
      <x:c r="E599" s="138" t="n">
        <x:v>6</x:v>
      </x:c>
      <x:c r="F599" s="138" t="str">
        <x:v>g</x:v>
      </x:c>
      <x:c r="G599" s="138" t="str">
        <x:v>entkernt und fein gehackt</x:v>
      </x:c>
      <x:c r="H599" s="139" t="n">
        <x:v>2.1</x:v>
      </x:c>
      <x:c r="I599" s="139" t="n">
        <x:v>0.12</x:v>
      </x:c>
      <x:c r="J599" s="139" t="n">
        <x:v>0.3</x:v>
      </x:c>
      <x:c r="K599" s="139" t="n">
        <x:v>0.024</x:v>
      </x:c>
      <x:c r="L599" s="139" t="n">
        <x:v>0.15</x:v>
      </x:c>
      <x:c r="M599" s="139" t="n">
        <x:v>0.0036</x:v>
      </x:c>
      <x:c r="N599" s="139" t="n">
        <x:v>0.021480000000000003</x:v>
      </x:c>
    </x:row>
    <x:row r="600">
      <x:c r="A600" s="137" t="str">
        <x:v>SU-073-I01</x:v>
      </x:c>
      <x:c r="B600" s="137" t="str">
        <x:v>SU-073-V1</x:v>
      </x:c>
      <x:c r="C600" s="137" t="n">
        <x:v>1</x:v>
      </x:c>
      <x:c r="D600" s="138" t="str">
        <x:v>F0497</x:v>
      </x:c>
      <x:c r="E600" s="138" t="n">
        <x:v>30</x:v>
      </x:c>
      <x:c r="F600" s="138" t="str">
        <x:v>ml</x:v>
      </x:c>
      <x:c r="G600" s="138" t="str"/>
      <x:c r="H600" s="139" t="n">
        <x:v>265.2</x:v>
      </x:c>
      <x:c r="I600" s="139" t="n">
        <x:v>0</x:v>
      </x:c>
      <x:c r="J600" s="139" t="n">
        <x:v>0</x:v>
      </x:c>
      <x:c r="K600" s="139" t="n">
        <x:v>30</x:v>
      </x:c>
      <x:c r="L600" s="139" t="n">
        <x:v>0</x:v>
      </x:c>
      <x:c r="M600" s="139" t="n">
        <x:v>0</x:v>
      </x:c>
      <x:c r="N600" s="139" t="n">
        <x:v>0.35940000000000005</x:v>
      </x:c>
    </x:row>
    <x:row r="601">
      <x:c r="A601" s="137" t="str">
        <x:v>SU-073-I02</x:v>
      </x:c>
      <x:c r="B601" s="137" t="str">
        <x:v>SU-073-V1</x:v>
      </x:c>
      <x:c r="C601" s="137" t="n">
        <x:v>2</x:v>
      </x:c>
      <x:c r="D601" s="138" t="str">
        <x:v>F0500</x:v>
      </x:c>
      <x:c r="E601" s="138" t="n">
        <x:v>120</x:v>
      </x:c>
      <x:c r="F601" s="138" t="str">
        <x:v>g</x:v>
      </x:c>
      <x:c r="G601" s="138" t="str">
        <x:v>gehackt</x:v>
      </x:c>
      <x:c r="H601" s="139" t="n">
        <x:v>48</x:v>
      </x:c>
      <x:c r="I601" s="139" t="n">
        <x:v>1.32</x:v>
      </x:c>
      <x:c r="J601" s="139" t="n">
        <x:v>9.6</x:v>
      </x:c>
      <x:c r="K601" s="139" t="n">
        <x:v>0.12</x:v>
      </x:c>
      <x:c r="L601" s="139" t="n">
        <x:v>1.68</x:v>
      </x:c>
      <x:c r="M601" s="139" t="n">
        <x:v>0.012</x:v>
      </x:c>
      <x:c r="N601" s="139" t="n">
        <x:v>0.17880000000000001</x:v>
      </x:c>
    </x:row>
    <x:row r="602">
      <x:c r="A602" s="137" t="str">
        <x:v>SU-073-I03</x:v>
      </x:c>
      <x:c r="B602" s="137" t="str">
        <x:v>SU-073-V1</x:v>
      </x:c>
      <x:c r="C602" s="137" t="n">
        <x:v>3</x:v>
      </x:c>
      <x:c r="D602" s="138" t="str">
        <x:v>F0128</x:v>
      </x:c>
      <x:c r="E602" s="138" t="n">
        <x:v>180</x:v>
      </x:c>
      <x:c r="F602" s="138" t="str">
        <x:v>g</x:v>
      </x:c>
      <x:c r="G602" s="138" t="str">
        <x:v>gehackt</x:v>
      </x:c>
      <x:c r="H602" s="139" t="n">
        <x:v>63</x:v>
      </x:c>
      <x:c r="I602" s="139" t="n">
        <x:v>3.6</x:v>
      </x:c>
      <x:c r="J602" s="139" t="n">
        <x:v>9</x:v>
      </x:c>
      <x:c r="K602" s="139" t="n">
        <x:v>0.7200000000000001</x:v>
      </x:c>
      <x:c r="L602" s="139" t="n">
        <x:v>4.5</x:v>
      </x:c>
      <x:c r="M602" s="139" t="n">
        <x:v>0.108</x:v>
      </x:c>
      <x:c r="N602" s="139" t="n">
        <x:v>0.6444000000000001</x:v>
      </x:c>
    </x:row>
    <x:row r="603">
      <x:c r="A603" s="137" t="str">
        <x:v>SU-073-I04</x:v>
      </x:c>
      <x:c r="B603" s="137" t="str">
        <x:v>SU-073-V1</x:v>
      </x:c>
      <x:c r="C603" s="137" t="n">
        <x:v>4</x:v>
      </x:c>
      <x:c r="D603" s="138" t="str">
        <x:v>F0138</x:v>
      </x:c>
      <x:c r="E603" s="138" t="n">
        <x:v>100</x:v>
      </x:c>
      <x:c r="F603" s="138" t="str">
        <x:v>g</x:v>
      </x:c>
      <x:c r="G603" s="138" t="str">
        <x:v>gehackt</x:v>
      </x:c>
      <x:c r="H603" s="139" t="n">
        <x:v>35</x:v>
      </x:c>
      <x:c r="I603" s="139" t="n">
        <x:v>2</x:v>
      </x:c>
      <x:c r="J603" s="139" t="n">
        <x:v>5</x:v>
      </x:c>
      <x:c r="K603" s="139" t="n">
        <x:v>0.4</x:v>
      </x:c>
      <x:c r="L603" s="139" t="n">
        <x:v>2.5</x:v>
      </x:c>
      <x:c r="M603" s="139" t="n">
        <x:v>0.06</x:v>
      </x:c>
      <x:c r="N603" s="139" t="n">
        <x:v>0.35800000000000004</x:v>
      </x:c>
    </x:row>
    <x:row r="604">
      <x:c r="A604" s="137" t="str">
        <x:v>SU-073-I05</x:v>
      </x:c>
      <x:c r="B604" s="137" t="str">
        <x:v>SU-073-V1</x:v>
      </x:c>
      <x:c r="C604" s="137" t="n">
        <x:v>5</x:v>
      </x:c>
      <x:c r="D604" s="138" t="str">
        <x:v>F0765</x:v>
      </x:c>
      <x:c r="E604" s="138" t="n">
        <x:v>30</x:v>
      </x:c>
      <x:c r="F604" s="138" t="str">
        <x:v>ml</x:v>
      </x:c>
      <x:c r="G604" s="138" t="str"/>
      <x:c r="H604" s="139" t="n">
        <x:v>10.5</x:v>
      </x:c>
      <x:c r="I604" s="139" t="n">
        <x:v>0.6</x:v>
      </x:c>
      <x:c r="J604" s="139" t="n">
        <x:v>1.5</x:v>
      </x:c>
      <x:c r="K604" s="139" t="n">
        <x:v>0.12</x:v>
      </x:c>
      <x:c r="L604" s="139" t="n">
        <x:v>0.75</x:v>
      </x:c>
      <x:c r="M604" s="139" t="n">
        <x:v>0.018</x:v>
      </x:c>
      <x:c r="N604" s="139" t="n">
        <x:v>0.10740000000000001</x:v>
      </x:c>
    </x:row>
    <x:row r="605">
      <x:c r="A605" s="137" t="str">
        <x:v>SU-073-I06</x:v>
      </x:c>
      <x:c r="B605" s="137" t="str">
        <x:v>SU-073-V1</x:v>
      </x:c>
      <x:c r="C605" s="137" t="n">
        <x:v>6</x:v>
      </x:c>
      <x:c r="D605" s="138" t="str">
        <x:v>F0315</x:v>
      </x:c>
      <x:c r="E605" s="138" t="n">
        <x:v>15</x:v>
      </x:c>
      <x:c r="F605" s="138" t="str">
        <x:v>g</x:v>
      </x:c>
      <x:c r="G605" s="138" t="str">
        <x:v>gehackt</x:v>
      </x:c>
      <x:c r="H605" s="139" t="n">
        <x:v>5.25</x:v>
      </x:c>
      <x:c r="I605" s="139" t="n">
        <x:v>0.3</x:v>
      </x:c>
      <x:c r="J605" s="139" t="n">
        <x:v>0.75</x:v>
      </x:c>
      <x:c r="K605" s="139" t="n">
        <x:v>0.06</x:v>
      </x:c>
      <x:c r="L605" s="139" t="n">
        <x:v>0.375</x:v>
      </x:c>
      <x:c r="M605" s="139" t="n">
        <x:v>0.009</x:v>
      </x:c>
      <x:c r="N605" s="139" t="n">
        <x:v>0.053700000000000005</x:v>
      </x:c>
    </x:row>
    <x:row r="606">
      <x:c r="A606" s="137" t="str">
        <x:v>SU-073-I07</x:v>
      </x:c>
      <x:c r="B606" s="137" t="str">
        <x:v>SU-073-V1</x:v>
      </x:c>
      <x:c r="C606" s="137" t="n">
        <x:v>7</x:v>
      </x:c>
      <x:c r="D606" s="138" t="str">
        <x:v>F0755</x:v>
      </x:c>
      <x:c r="E606" s="138" t="n">
        <x:v>150</x:v>
      </x:c>
      <x:c r="F606" s="138" t="str">
        <x:v>g</x:v>
      </x:c>
      <x:c r="G606" s="138" t="str"/>
      <x:c r="H606" s="139" t="n">
        <x:v>52.5</x:v>
      </x:c>
      <x:c r="I606" s="139" t="n">
        <x:v>3</x:v>
      </x:c>
      <x:c r="J606" s="139" t="n">
        <x:v>7.5</x:v>
      </x:c>
      <x:c r="K606" s="139" t="n">
        <x:v>0.6000000000000001</x:v>
      </x:c>
      <x:c r="L606" s="139" t="n">
        <x:v>3.75</x:v>
      </x:c>
      <x:c r="M606" s="139" t="n">
        <x:v>0.09</x:v>
      </x:c>
      <x:c r="N606" s="139" t="n">
        <x:v>0.537</x:v>
      </x:c>
    </x:row>
    <x:row r="607">
      <x:c r="A607" s="137" t="str">
        <x:v>SU-073-I08</x:v>
      </x:c>
      <x:c r="B607" s="137" t="str">
        <x:v>SU-073-V1</x:v>
      </x:c>
      <x:c r="C607" s="137" t="n">
        <x:v>8</x:v>
      </x:c>
      <x:c r="D607" s="138" t="str">
        <x:v>F0785</x:v>
      </x:c>
      <x:c r="E607" s="138" t="n">
        <x:v>1000</x:v>
      </x:c>
      <x:c r="F607" s="138" t="str">
        <x:v>ml</x:v>
      </x:c>
      <x:c r="G607" s="138" t="str"/>
      <x:c r="H607" s="139" t="n">
        <x:v>900</x:v>
      </x:c>
      <x:c r="I607" s="139" t="n">
        <x:v>30</x:v>
      </x:c>
      <x:c r="J607" s="139" t="n">
        <x:v>120</x:v>
      </x:c>
      <x:c r="K607" s="139" t="n">
        <x:v>40</x:v>
      </x:c>
      <x:c r="L607" s="139" t="n">
        <x:v>20</x:v>
      </x:c>
      <x:c r="M607" s="139" t="n">
        <x:v>12</x:v>
      </x:c>
      <x:c r="N607" s="139" t="n">
        <x:v>3.98</x:v>
      </x:c>
    </x:row>
    <x:row r="608">
      <x:c r="A608" s="137" t="str">
        <x:v>SU-073-I09</x:v>
      </x:c>
      <x:c r="B608" s="137" t="str">
        <x:v>SU-073-V1</x:v>
      </x:c>
      <x:c r="C608" s="137" t="n">
        <x:v>9</x:v>
      </x:c>
      <x:c r="D608" s="138" t="str">
        <x:v>F0181</x:v>
      </x:c>
      <x:c r="E608" s="138" t="n">
        <x:v>400</x:v>
      </x:c>
      <x:c r="F608" s="138" t="str">
        <x:v>g</x:v>
      </x:c>
      <x:c r="G608" s="138" t="str"/>
      <x:c r="H608" s="139" t="n">
        <x:v>140</x:v>
      </x:c>
      <x:c r="I608" s="139" t="n">
        <x:v>8</x:v>
      </x:c>
      <x:c r="J608" s="139" t="n">
        <x:v>20</x:v>
      </x:c>
      <x:c r="K608" s="139" t="n">
        <x:v>1.6</x:v>
      </x:c>
      <x:c r="L608" s="139" t="n">
        <x:v>10</x:v>
      </x:c>
      <x:c r="M608" s="139" t="n">
        <x:v>0.24</x:v>
      </x:c>
      <x:c r="N608" s="139" t="n">
        <x:v>1.4320000000000002</x:v>
      </x:c>
    </x:row>
    <x:row r="609">
      <x:c r="A609" s="137" t="str">
        <x:v>SU-073-I10</x:v>
      </x:c>
      <x:c r="B609" s="137" t="str">
        <x:v>SU-073-V1</x:v>
      </x:c>
      <x:c r="C609" s="137" t="n">
        <x:v>10</x:v>
      </x:c>
      <x:c r="D609" s="138" t="str">
        <x:v>F0165</x:v>
      </x:c>
      <x:c r="E609" s="138" t="n">
        <x:v>400</x:v>
      </x:c>
      <x:c r="F609" s="138" t="str">
        <x:v>g</x:v>
      </x:c>
      <x:c r="G609" s="138" t="str"/>
      <x:c r="H609" s="139" t="n">
        <x:v>480</x:v>
      </x:c>
      <x:c r="I609" s="139" t="n">
        <x:v>28</x:v>
      </x:c>
      <x:c r="J609" s="139" t="n">
        <x:v>64</x:v>
      </x:c>
      <x:c r="K609" s="139" t="n">
        <x:v>8</x:v>
      </x:c>
      <x:c r="L609" s="139" t="n">
        <x:v>24</x:v>
      </x:c>
      <x:c r="M609" s="139" t="n">
        <x:v>1.6</x:v>
      </x:c>
      <x:c r="N609" s="139" t="n">
        <x:v>1.192</x:v>
      </x:c>
    </x:row>
    <x:row r="610">
      <x:c r="A610" s="137" t="str">
        <x:v>SU-073-I11</x:v>
      </x:c>
      <x:c r="B610" s="137" t="str">
        <x:v>SU-073-V1</x:v>
      </x:c>
      <x:c r="C610" s="137" t="n">
        <x:v>11</x:v>
      </x:c>
      <x:c r="D610" s="138" t="str">
        <x:v>F0516</x:v>
      </x:c>
      <x:c r="E610" s="138" t="n">
        <x:v>30</x:v>
      </x:c>
      <x:c r="F610" s="138" t="str">
        <x:v>g</x:v>
      </x:c>
      <x:c r="G610" s="138" t="str">
        <x:v>oder vegetarische Alternative</x:v>
      </x:c>
      <x:c r="H610" s="139" t="n">
        <x:v>117.6</x:v>
      </x:c>
      <x:c r="I610" s="139" t="n">
        <x:v>9.9</x:v>
      </x:c>
      <x:c r="J610" s="139" t="n">
        <x:v>0</x:v>
      </x:c>
      <x:c r="K610" s="139" t="n">
        <x:v>8.4</x:v>
      </x:c>
      <x:c r="L610" s="139" t="n">
        <x:v>0</x:v>
      </x:c>
      <x:c r="M610" s="139" t="n">
        <x:v>0.48</x:v>
      </x:c>
      <x:c r="N610" s="139" t="n">
        <x:v>0.598</x:v>
      </x:c>
    </x:row>
    <x:row r="611">
      <x:c r="A611" s="137" t="str">
        <x:v>SU-073-I12</x:v>
      </x:c>
      <x:c r="B611" s="137" t="str">
        <x:v>SU-073-V1</x:v>
      </x:c>
      <x:c r="C611" s="137" t="n">
        <x:v>12</x:v>
      </x:c>
      <x:c r="D611" s="138" t="str">
        <x:v>F0509</x:v>
      </x:c>
      <x:c r="E611" s="138" t="n">
        <x:v>150</x:v>
      </x:c>
      <x:c r="F611" s="138" t="str">
        <x:v>g</x:v>
      </x:c>
      <x:c r="G611" s="138" t="str"/>
      <x:c r="H611" s="139" t="n">
        <x:v>52.5</x:v>
      </x:c>
      <x:c r="I611" s="139" t="n">
        <x:v>3</x:v>
      </x:c>
      <x:c r="J611" s="139" t="n">
        <x:v>7.5</x:v>
      </x:c>
      <x:c r="K611" s="139" t="n">
        <x:v>0.6000000000000001</x:v>
      </x:c>
      <x:c r="L611" s="139" t="n">
        <x:v>3.75</x:v>
      </x:c>
      <x:c r="M611" s="139" t="n">
        <x:v>0.09</x:v>
      </x:c>
      <x:c r="N611" s="139" t="n">
        <x:v>0.537</x:v>
      </x:c>
    </x:row>
    <x:row r="612">
      <x:c r="A612" s="137" t="str">
        <x:v>SU-073-I13</x:v>
      </x:c>
      <x:c r="B612" s="137" t="str">
        <x:v>SU-073-V1</x:v>
      </x:c>
      <x:c r="C612" s="137" t="n">
        <x:v>13</x:v>
      </x:c>
      <x:c r="D612" s="138" t="str">
        <x:v>F0268</x:v>
      </x:c>
      <x:c r="E612" s="138" t="n">
        <x:v>30</x:v>
      </x:c>
      <x:c r="F612" s="138" t="str">
        <x:v>g</x:v>
      </x:c>
      <x:c r="G612" s="138" t="str"/>
      <x:c r="H612" s="139" t="n">
        <x:v>265.2</x:v>
      </x:c>
      <x:c r="I612" s="139" t="n">
        <x:v>0</x:v>
      </x:c>
      <x:c r="J612" s="139" t="n">
        <x:v>0</x:v>
      </x:c>
      <x:c r="K612" s="139" t="n">
        <x:v>30</x:v>
      </x:c>
      <x:c r="L612" s="139" t="n">
        <x:v>0</x:v>
      </x:c>
      <x:c r="M612" s="139" t="n">
        <x:v>0</x:v>
      </x:c>
      <x:c r="N612" s="139" t="n">
        <x:v>0.26940000000000003</x:v>
      </x:c>
    </x:row>
    <x:row r="613">
      <x:c r="A613" s="137" t="str">
        <x:v>SU-074-I01</x:v>
      </x:c>
      <x:c r="B613" s="137" t="str">
        <x:v>SU-074-V1</x:v>
      </x:c>
      <x:c r="C613" s="137" t="n">
        <x:v>1</x:v>
      </x:c>
      <x:c r="D613" s="138" t="str">
        <x:v>F0497</x:v>
      </x:c>
      <x:c r="E613" s="138" t="n">
        <x:v>30</x:v>
      </x:c>
      <x:c r="F613" s="138" t="str">
        <x:v>ml</x:v>
      </x:c>
      <x:c r="G613" s="138" t="str"/>
      <x:c r="H613" s="139" t="n">
        <x:v>265.2</x:v>
      </x:c>
      <x:c r="I613" s="139" t="n">
        <x:v>0</x:v>
      </x:c>
      <x:c r="J613" s="139" t="n">
        <x:v>0</x:v>
      </x:c>
      <x:c r="K613" s="139" t="n">
        <x:v>30</x:v>
      </x:c>
      <x:c r="L613" s="139" t="n">
        <x:v>0</x:v>
      </x:c>
      <x:c r="M613" s="139" t="n">
        <x:v>0</x:v>
      </x:c>
      <x:c r="N613" s="139" t="n">
        <x:v>0.35940000000000005</x:v>
      </x:c>
    </x:row>
    <x:row r="614">
      <x:c r="A614" s="137" t="str">
        <x:v>SU-074-I02</x:v>
      </x:c>
      <x:c r="B614" s="137" t="str">
        <x:v>SU-074-V1</x:v>
      </x:c>
      <x:c r="C614" s="137" t="n">
        <x:v>2</x:v>
      </x:c>
      <x:c r="D614" s="138" t="str">
        <x:v>F0314</x:v>
      </x:c>
      <x:c r="E614" s="138" t="n">
        <x:v>10</x:v>
      </x:c>
      <x:c r="F614" s="138" t="str">
        <x:v>g</x:v>
      </x:c>
      <x:c r="G614" s="138" t="str">
        <x:v>zerdrückt</x:v>
      </x:c>
      <x:c r="H614" s="139" t="n">
        <x:v>3.5</x:v>
      </x:c>
      <x:c r="I614" s="139" t="n">
        <x:v>0.2</x:v>
      </x:c>
      <x:c r="J614" s="139" t="n">
        <x:v>0.5</x:v>
      </x:c>
      <x:c r="K614" s="139" t="n">
        <x:v>0.04000000000000001</x:v>
      </x:c>
      <x:c r="L614" s="139" t="n">
        <x:v>0.25</x:v>
      </x:c>
      <x:c r="M614" s="139" t="n">
        <x:v>0.006</x:v>
      </x:c>
      <x:c r="N614" s="139" t="n">
        <x:v>0.035800000000000005</x:v>
      </x:c>
    </x:row>
    <x:row r="615">
      <x:c r="A615" s="137" t="str">
        <x:v>SU-074-I03</x:v>
      </x:c>
      <x:c r="B615" s="137" t="str">
        <x:v>SU-074-V1</x:v>
      </x:c>
      <x:c r="C615" s="137" t="n">
        <x:v>3</x:v>
      </x:c>
      <x:c r="D615" s="138" t="str">
        <x:v>F0203</x:v>
      </x:c>
      <x:c r="E615" s="138" t="n">
        <x:v>30</x:v>
      </x:c>
      <x:c r="F615" s="138" t="str">
        <x:v>g</x:v>
      </x:c>
      <x:c r="G615" s="138" t="str">
        <x:v>Stiele fein gehackt, Blätter abgezupft</x:v>
      </x:c>
      <x:c r="H615" s="139" t="n">
        <x:v>75</x:v>
      </x:c>
      <x:c r="I615" s="139" t="n">
        <x:v>2.4</x:v>
      </x:c>
      <x:c r="J615" s="139" t="n">
        <x:v>13.5</x:v>
      </x:c>
      <x:c r="K615" s="139" t="n">
        <x:v>2.4</x:v>
      </x:c>
      <x:c r="L615" s="139" t="n">
        <x:v>6</x:v>
      </x:c>
      <x:c r="M615" s="139" t="n">
        <x:v>0.06</x:v>
      </x:c>
      <x:c r="N615" s="139" t="n">
        <x:v>0.07740000000000001</x:v>
      </x:c>
    </x:row>
    <x:row r="616">
      <x:c r="A616" s="137" t="str">
        <x:v>SU-074-I04</x:v>
      </x:c>
      <x:c r="B616" s="137" t="str">
        <x:v>SU-074-V1</x:v>
      </x:c>
      <x:c r="C616" s="137" t="n">
        <x:v>4</x:v>
      </x:c>
      <x:c r="D616" s="138" t="str">
        <x:v>F0421</x:v>
      </x:c>
      <x:c r="E616" s="138" t="n">
        <x:v>30</x:v>
      </x:c>
      <x:c r="F616" s="138" t="str">
        <x:v>g</x:v>
      </x:c>
      <x:c r="G616" s="138" t="str">
        <x:v>dann in Spalten schneiden</x:v>
      </x:c>
      <x:c r="H616" s="139" t="n">
        <x:v>9</x:v>
      </x:c>
      <x:c r="I616" s="139" t="n">
        <x:v>0.21</x:v>
      </x:c>
      <x:c r="J616" s="139" t="n">
        <x:v>2.31</x:v>
      </x:c>
      <x:c r="K616" s="139" t="n">
        <x:v>0.06</x:v>
      </x:c>
      <x:c r="L616" s="139" t="n">
        <x:v>0.84</x:v>
      </x:c>
      <x:c r="M616" s="139" t="n">
        <x:v>0.003</x:v>
      </x:c>
      <x:c r="N616" s="139" t="n">
        <x:v>0.19899999999999998</x:v>
      </x:c>
    </x:row>
    <x:row r="617">
      <x:c r="A617" s="137" t="str">
        <x:v>SU-074-I05</x:v>
      </x:c>
      <x:c r="B617" s="137" t="str">
        <x:v>SU-074-V1</x:v>
      </x:c>
      <x:c r="C617" s="137" t="n">
        <x:v>5</x:v>
      </x:c>
      <x:c r="D617" s="138" t="str">
        <x:v>F0350</x:v>
      </x:c>
      <x:c r="E617" s="138" t="n">
        <x:v>10</x:v>
      </x:c>
      <x:c r="F617" s="138" t="str">
        <x:v>g</x:v>
      </x:c>
      <x:c r="G617" s="138" t="str"/>
      <x:c r="H617" s="139" t="n">
        <x:v>25</x:v>
      </x:c>
      <x:c r="I617" s="139" t="n">
        <x:v>0.8</x:v>
      </x:c>
      <x:c r="J617" s="139" t="n">
        <x:v>4.5</x:v>
      </x:c>
      <x:c r="K617" s="139" t="n">
        <x:v>0.8</x:v>
      </x:c>
      <x:c r="L617" s="139" t="n">
        <x:v>2</x:v>
      </x:c>
      <x:c r="M617" s="139" t="n">
        <x:v>0.020000000000000004</x:v>
      </x:c>
      <x:c r="N617" s="139" t="n">
        <x:v>0.025800000000000003</x:v>
      </x:c>
    </x:row>
    <x:row r="618">
      <x:c r="A618" s="137" t="str">
        <x:v>SU-074-I06</x:v>
      </x:c>
      <x:c r="B618" s="137" t="str">
        <x:v>SU-074-V1</x:v>
      </x:c>
      <x:c r="C618" s="137" t="n">
        <x:v>6</x:v>
      </x:c>
      <x:c r="D618" s="138" t="str">
        <x:v>F0168</x:v>
      </x:c>
      <x:c r="E618" s="138" t="n">
        <x:v>5</x:v>
      </x:c>
      <x:c r="F618" s="138" t="str">
        <x:v>g</x:v>
      </x:c>
      <x:c r="G618" s="138" t="str"/>
      <x:c r="H618" s="139" t="n">
        <x:v>1.75</x:v>
      </x:c>
      <x:c r="I618" s="139" t="n">
        <x:v>0.1</x:v>
      </x:c>
      <x:c r="J618" s="139" t="n">
        <x:v>0.25</x:v>
      </x:c>
      <x:c r="K618" s="139" t="n">
        <x:v>0.020000000000000004</x:v>
      </x:c>
      <x:c r="L618" s="139" t="n">
        <x:v>0.125</x:v>
      </x:c>
      <x:c r="M618" s="139" t="n">
        <x:v>0.003</x:v>
      </x:c>
      <x:c r="N618" s="139" t="n">
        <x:v>0.017900000000000003</x:v>
      </x:c>
    </x:row>
    <x:row r="619">
      <x:c r="A619" s="137" t="str">
        <x:v>SU-074-I07</x:v>
      </x:c>
      <x:c r="B619" s="137" t="str">
        <x:v>SU-074-V1</x:v>
      </x:c>
      <x:c r="C619" s="137" t="n">
        <x:v>7</x:v>
      </x:c>
      <x:c r="D619" s="138" t="str">
        <x:v>F0180</x:v>
      </x:c>
      <x:c r="E619" s="138" t="n">
        <x:v>400</x:v>
      </x:c>
      <x:c r="F619" s="138" t="str">
        <x:v>g</x:v>
      </x:c>
      <x:c r="G619" s="138" t="str"/>
      <x:c r="H619" s="139" t="n">
        <x:v>140</x:v>
      </x:c>
      <x:c r="I619" s="139" t="n">
        <x:v>8</x:v>
      </x:c>
      <x:c r="J619" s="139" t="n">
        <x:v>20</x:v>
      </x:c>
      <x:c r="K619" s="139" t="n">
        <x:v>1.6</x:v>
      </x:c>
      <x:c r="L619" s="139" t="n">
        <x:v>10</x:v>
      </x:c>
      <x:c r="M619" s="139" t="n">
        <x:v>0.24</x:v>
      </x:c>
      <x:c r="N619" s="139" t="n">
        <x:v>1.4320000000000002</x:v>
      </x:c>
    </x:row>
    <x:row r="620">
      <x:c r="A620" s="137" t="str">
        <x:v>SU-074-I08</x:v>
      </x:c>
      <x:c r="B620" s="137" t="str">
        <x:v>SU-074-V1</x:v>
      </x:c>
      <x:c r="C620" s="137" t="n">
        <x:v>8</x:v>
      </x:c>
      <x:c r="D620" s="138" t="str">
        <x:v>F0069</x:v>
      </x:c>
      <x:c r="E620" s="138" t="n">
        <x:v>400</x:v>
      </x:c>
      <x:c r="F620" s="138" t="str">
        <x:v>g</x:v>
      </x:c>
      <x:c r="G620" s="138" t="str">
        <x:v>abgespült und abgetropft</x:v>
      </x:c>
      <x:c r="H620" s="139" t="n">
        <x:v>480</x:v>
      </x:c>
      <x:c r="I620" s="139" t="n">
        <x:v>28</x:v>
      </x:c>
      <x:c r="J620" s="139" t="n">
        <x:v>64</x:v>
      </x:c>
      <x:c r="K620" s="139" t="n">
        <x:v>8</x:v>
      </x:c>
      <x:c r="L620" s="139" t="n">
        <x:v>24</x:v>
      </x:c>
      <x:c r="M620" s="139" t="n">
        <x:v>1.6</x:v>
      </x:c>
      <x:c r="N620" s="139" t="n">
        <x:v>1.192</x:v>
      </x:c>
    </x:row>
    <x:row r="621">
      <x:c r="A621" s="137" t="str">
        <x:v>SU-074-I09</x:v>
      </x:c>
      <x:c r="B621" s="137" t="str">
        <x:v>SU-074-V1</x:v>
      </x:c>
      <x:c r="C621" s="137" t="n">
        <x:v>9</x:v>
      </x:c>
      <x:c r="D621" s="138" t="str">
        <x:v>F0159</x:v>
      </x:c>
      <x:c r="E621" s="138" t="n">
        <x:v>600</x:v>
      </x:c>
      <x:c r="F621" s="138" t="str">
        <x:v>ml</x:v>
      </x:c>
      <x:c r="G621" s="138" t="str"/>
      <x:c r="H621" s="139" t="n">
        <x:v>750</x:v>
      </x:c>
      <x:c r="I621" s="139" t="n">
        <x:v>138</x:v>
      </x:c>
      <x:c r="J621" s="139" t="n">
        <x:v>0</x:v>
      </x:c>
      <x:c r="K621" s="139" t="n">
        <x:v>18</x:v>
      </x:c>
      <x:c r="L621" s="139" t="n">
        <x:v>0</x:v>
      </x:c>
      <x:c r="M621" s="139" t="n">
        <x:v>1.2000000000000002</x:v>
      </x:c>
      <x:c r="N621" s="139" t="n">
        <x:v>7.188000000000001</x:v>
      </x:c>
    </x:row>
    <x:row r="622">
      <x:c r="A622" s="137" t="str">
        <x:v>SU-074-I10</x:v>
      </x:c>
      <x:c r="B622" s="137" t="str">
        <x:v>SU-074-V1</x:v>
      </x:c>
      <x:c r="C622" s="137" t="n">
        <x:v>10</x:v>
      </x:c>
      <x:c r="D622" s="138" t="str">
        <x:v>F0387</x:v>
      </x:c>
      <x:c r="E622" s="138" t="n">
        <x:v>175</x:v>
      </x:c>
      <x:c r="F622" s="138" t="str">
        <x:v>g</x:v>
      </x:c>
      <x:c r="G622" s="138" t="str">
        <x:v>dicke Stiele entfernt, Blätter zerkleinert</x:v>
      </x:c>
      <x:c r="H622" s="139" t="n">
        <x:v>61.25</x:v>
      </x:c>
      <x:c r="I622" s="139" t="n">
        <x:v>3.5</x:v>
      </x:c>
      <x:c r="J622" s="139" t="n">
        <x:v>8.75</x:v>
      </x:c>
      <x:c r="K622" s="139" t="n">
        <x:v>0.7000000000000001</x:v>
      </x:c>
      <x:c r="L622" s="139" t="n">
        <x:v>4.375</x:v>
      </x:c>
      <x:c r="M622" s="139" t="n">
        <x:v>0.105</x:v>
      </x:c>
      <x:c r="N622" s="139" t="n">
        <x:v>0.6265000000000001</x:v>
      </x:c>
    </x:row>
    <x:row r="623">
      <x:c r="A623" s="137" t="str">
        <x:v>SU-074-I11</x:v>
      </x:c>
      <x:c r="B623" s="137" t="str">
        <x:v>SU-074-V1</x:v>
      </x:c>
      <x:c r="C623" s="137" t="n">
        <x:v>11</x:v>
      </x:c>
      <x:c r="D623" s="138" t="str">
        <x:v>F0151</x:v>
      </x:c>
      <x:c r="E623" s="138" t="n">
        <x:v>250</x:v>
      </x:c>
      <x:c r="F623" s="138" t="str">
        <x:v>g</x:v>
      </x:c>
      <x:c r="G623" s="138" t="str"/>
      <x:c r="H623" s="139" t="n">
        <x:v>312.5</x:v>
      </x:c>
      <x:c r="I623" s="139" t="n">
        <x:v>57.5</x:v>
      </x:c>
      <x:c r="J623" s="139" t="n">
        <x:v>0</x:v>
      </x:c>
      <x:c r="K623" s="139" t="n">
        <x:v>7.5</x:v>
      </x:c>
      <x:c r="L623" s="139" t="n">
        <x:v>0</x:v>
      </x:c>
      <x:c r="M623" s="139" t="n">
        <x:v>0.5</x:v>
      </x:c>
      <x:c r="N623" s="139" t="n">
        <x:v>2.995</x:v>
      </x:c>
    </x:row>
    <x:row r="624">
      <x:c r="A624" s="137" t="str">
        <x:v>SU-074-I12</x:v>
      </x:c>
      <x:c r="B624" s="137" t="str">
        <x:v>SU-074-V1</x:v>
      </x:c>
      <x:c r="C624" s="137" t="n">
        <x:v>12</x:v>
      </x:c>
      <x:c r="D624" s="138" t="str">
        <x:v>F0277</x:v>
      </x:c>
      <x:c r="E624" s="138" t="n">
        <x:v>50</x:v>
      </x:c>
      <x:c r="F624" s="138" t="str">
        <x:v>g</x:v>
      </x:c>
      <x:c r="G624" s="138" t="str">
        <x:v>zerbröckelt, zum Servieren</x:v>
      </x:c>
      <x:c r="H624" s="139" t="n">
        <x:v>45</x:v>
      </x:c>
      <x:c r="I624" s="139" t="n">
        <x:v>4.5</x:v>
      </x:c>
      <x:c r="J624" s="139" t="n">
        <x:v>2</x:v>
      </x:c>
      <x:c r="K624" s="139" t="n">
        <x:v>2</x:v>
      </x:c>
      <x:c r="L624" s="139" t="n">
        <x:v>0</x:v>
      </x:c>
      <x:c r="M624" s="139" t="n">
        <x:v>0.15</x:v>
      </x:c>
      <x:c r="N624" s="139" t="n">
        <x:v>0.17900000000000002</x:v>
      </x:c>
    </x:row>
    <x:row r="625">
      <x:c r="A625" s="137" t="str">
        <x:v>SU-074-I13</x:v>
      </x:c>
      <x:c r="B625" s="137" t="str">
        <x:v>SU-074-V1</x:v>
      </x:c>
      <x:c r="C625" s="137" t="n">
        <x:v>13</x:v>
      </x:c>
      <x:c r="D625" s="138" t="str">
        <x:v>F0769</x:v>
      </x:c>
      <x:c r="E625" s="138" t="n">
        <x:v>30</x:v>
      </x:c>
      <x:c r="F625" s="138" t="str">
        <x:v>g</x:v>
      </x:c>
      <x:c r="G625" s="138" t="str">
        <x:v>geröstet, zum Servieren</x:v>
      </x:c>
      <x:c r="H625" s="139" t="n">
        <x:v>10.5</x:v>
      </x:c>
      <x:c r="I625" s="139" t="n">
        <x:v>0.6</x:v>
      </x:c>
      <x:c r="J625" s="139" t="n">
        <x:v>1.5</x:v>
      </x:c>
      <x:c r="K625" s="139" t="n">
        <x:v>0.12</x:v>
      </x:c>
      <x:c r="L625" s="139" t="n">
        <x:v>0.75</x:v>
      </x:c>
      <x:c r="M625" s="139" t="n">
        <x:v>0.018</x:v>
      </x:c>
      <x:c r="N625" s="139" t="n">
        <x:v>0.10740000000000001</x:v>
      </x:c>
    </x:row>
    <x:row r="626">
      <x:c r="A626" s="137" t="str">
        <x:v>SU-075-I01</x:v>
      </x:c>
      <x:c r="B626" s="137" t="str">
        <x:v>SU-075-V1</x:v>
      </x:c>
      <x:c r="C626" s="137" t="n">
        <x:v>1</x:v>
      </x:c>
      <x:c r="D626" s="138" t="str">
        <x:v>F0230</x:v>
      </x:c>
      <x:c r="E626" s="138" t="n">
        <x:v>10</x:v>
      </x:c>
      <x:c r="F626" s="138" t="str">
        <x:v>g</x:v>
      </x:c>
      <x:c r="G626" s="138" t="str"/>
      <x:c r="H626" s="139" t="n">
        <x:v>58</x:v>
      </x:c>
      <x:c r="I626" s="139" t="n">
        <x:v>2</x:v>
      </x:c>
      <x:c r="J626" s="139" t="n">
        <x:v>1.2000000000000002</x:v>
      </x:c>
      <x:c r="K626" s="139" t="n">
        <x:v>5</x:v>
      </x:c>
      <x:c r="L626" s="139" t="n">
        <x:v>1</x:v>
      </x:c>
      <x:c r="M626" s="139" t="n">
        <x:v>0.002</x:v>
      </x:c>
      <x:c r="N626" s="139" t="n">
        <x:v>0.0598</x:v>
      </x:c>
    </x:row>
    <x:row r="627">
      <x:c r="A627" s="137" t="str">
        <x:v>SU-075-I02</x:v>
      </x:c>
      <x:c r="B627" s="137" t="str">
        <x:v>SU-075-V1</x:v>
      </x:c>
      <x:c r="C627" s="137" t="n">
        <x:v>2</x:v>
      </x:c>
      <x:c r="D627" s="138" t="str">
        <x:v>F0168</x:v>
      </x:c>
      <x:c r="E627" s="138" t="n">
        <x:v>1</x:v>
      </x:c>
      <x:c r="F627" s="138" t="str">
        <x:v>g</x:v>
      </x:c>
      <x:c r="G627" s="138" t="str"/>
      <x:c r="H627" s="139" t="n">
        <x:v>0.35000000000000003</x:v>
      </x:c>
      <x:c r="I627" s="139" t="n">
        <x:v>0.02</x:v>
      </x:c>
      <x:c r="J627" s="139" t="n">
        <x:v>0.05</x:v>
      </x:c>
      <x:c r="K627" s="139" t="n">
        <x:v>0.004</x:v>
      </x:c>
      <x:c r="L627" s="139" t="n">
        <x:v>0.025</x:v>
      </x:c>
      <x:c r="M627" s="139" t="n">
        <x:v>0.0006</x:v>
      </x:c>
      <x:c r="N627" s="139" t="n">
        <x:v>0.0035800000000000003</x:v>
      </x:c>
    </x:row>
    <x:row r="628">
      <x:c r="A628" s="137" t="str">
        <x:v>SU-075-I03</x:v>
      </x:c>
      <x:c r="B628" s="137" t="str">
        <x:v>SU-075-V1</x:v>
      </x:c>
      <x:c r="C628" s="137" t="n">
        <x:v>3</x:v>
      </x:c>
      <x:c r="D628" s="138" t="str">
        <x:v>F0497</x:v>
      </x:c>
      <x:c r="E628" s="138" t="n">
        <x:v>30</x:v>
      </x:c>
      <x:c r="F628" s="138" t="str">
        <x:v>ml</x:v>
      </x:c>
      <x:c r="G628" s="138" t="str"/>
      <x:c r="H628" s="139" t="n">
        <x:v>265.2</x:v>
      </x:c>
      <x:c r="I628" s="139" t="n">
        <x:v>0</x:v>
      </x:c>
      <x:c r="J628" s="139" t="n">
        <x:v>0</x:v>
      </x:c>
      <x:c r="K628" s="139" t="n">
        <x:v>30</x:v>
      </x:c>
      <x:c r="L628" s="139" t="n">
        <x:v>0</x:v>
      </x:c>
      <x:c r="M628" s="139" t="n">
        <x:v>0</x:v>
      </x:c>
      <x:c r="N628" s="139" t="n">
        <x:v>0.35940000000000005</x:v>
      </x:c>
    </x:row>
    <x:row r="629">
      <x:c r="A629" s="137" t="str">
        <x:v>SU-075-I04</x:v>
      </x:c>
      <x:c r="B629" s="137" t="str">
        <x:v>SU-075-V1</x:v>
      </x:c>
      <x:c r="C629" s="137" t="n">
        <x:v>4</x:v>
      </x:c>
      <x:c r="D629" s="138" t="str">
        <x:v>F0127</x:v>
      </x:c>
      <x:c r="E629" s="138" t="n">
        <x:v>600</x:v>
      </x:c>
      <x:c r="F629" s="138" t="str">
        <x:v>g</x:v>
      </x:c>
      <x:c r="G629" s="138" t="str">
        <x:v>gewaschen und grob gerieben (kein Schälen nötig)</x:v>
      </x:c>
      <x:c r="H629" s="139" t="n">
        <x:v>246</x:v>
      </x:c>
      <x:c r="I629" s="139" t="n">
        <x:v>5.4</x:v>
      </x:c>
      <x:c r="J629" s="139" t="n">
        <x:v>40.8</x:v>
      </x:c>
      <x:c r="K629" s="139" t="n">
        <x:v>1.2000000000000002</x:v>
      </x:c>
      <x:c r="L629" s="139" t="n">
        <x:v>16.799999999999997</x:v>
      </x:c>
      <x:c r="M629" s="139" t="n">
        <x:v>0.42000000000000004</x:v>
      </x:c>
      <x:c r="N629" s="139" t="n">
        <x:v>0.894</x:v>
      </x:c>
    </x:row>
    <x:row r="630">
      <x:c r="A630" s="137" t="str">
        <x:v>SU-075-I05</x:v>
      </x:c>
      <x:c r="B630" s="137" t="str">
        <x:v>SU-075-V1</x:v>
      </x:c>
      <x:c r="C630" s="137" t="n">
        <x:v>5</x:v>
      </x:c>
      <x:c r="D630" s="138" t="str">
        <x:v>F0700</x:v>
      </x:c>
      <x:c r="E630" s="138" t="n">
        <x:v>140</x:v>
      </x:c>
      <x:c r="F630" s="138" t="str">
        <x:v>g</x:v>
      </x:c>
      <x:c r="G630" s="138" t="str"/>
      <x:c r="H630" s="139" t="n">
        <x:v>168</x:v>
      </x:c>
      <x:c r="I630" s="139" t="n">
        <x:v>9.799999999999999</x:v>
      </x:c>
      <x:c r="J630" s="139" t="n">
        <x:v>22.4</x:v>
      </x:c>
      <x:c r="K630" s="139" t="n">
        <x:v>2.8</x:v>
      </x:c>
      <x:c r="L630" s="139" t="n">
        <x:v>8.399999999999999</x:v>
      </x:c>
      <x:c r="M630" s="139" t="n">
        <x:v>0.5599999999999999</x:v>
      </x:c>
      <x:c r="N630" s="139" t="n">
        <x:v>0.4172</x:v>
      </x:c>
    </x:row>
    <x:row r="631">
      <x:c r="A631" s="137" t="str">
        <x:v>SU-075-I06</x:v>
      </x:c>
      <x:c r="B631" s="137" t="str">
        <x:v>SU-075-V1</x:v>
      </x:c>
      <x:c r="C631" s="137" t="n">
        <x:v>6</x:v>
      </x:c>
      <x:c r="D631" s="138" t="str">
        <x:v>F0792</x:v>
      </x:c>
      <x:c r="E631" s="138" t="n">
        <x:v>1000</x:v>
      </x:c>
      <x:c r="F631" s="138" t="str">
        <x:v>ml</x:v>
      </x:c>
      <x:c r="G631" s="138" t="str"/>
      <x:c r="H631" s="139" t="n">
        <x:v>900</x:v>
      </x:c>
      <x:c r="I631" s="139" t="n">
        <x:v>30</x:v>
      </x:c>
      <x:c r="J631" s="139" t="n">
        <x:v>120</x:v>
      </x:c>
      <x:c r="K631" s="139" t="n">
        <x:v>40</x:v>
      </x:c>
      <x:c r="L631" s="139" t="n">
        <x:v>20</x:v>
      </x:c>
      <x:c r="M631" s="139" t="n">
        <x:v>12</x:v>
      </x:c>
      <x:c r="N631" s="139" t="n">
        <x:v>3.98</x:v>
      </x:c>
    </x:row>
    <x:row r="632">
      <x:c r="A632" s="137" t="str">
        <x:v>SU-075-I07</x:v>
      </x:c>
      <x:c r="B632" s="137" t="str">
        <x:v>SU-075-V1</x:v>
      </x:c>
      <x:c r="C632" s="137" t="n">
        <x:v>7</x:v>
      </x:c>
      <x:c r="D632" s="138" t="str">
        <x:v>F0451</x:v>
      </x:c>
      <x:c r="E632" s="138" t="n">
        <x:v>125</x:v>
      </x:c>
      <x:c r="F632" s="138" t="str">
        <x:v>ml</x:v>
      </x:c>
      <x:c r="G632" s="138" t="str"/>
      <x:c r="H632" s="139" t="n">
        <x:v>112.5</x:v>
      </x:c>
      <x:c r="I632" s="139" t="n">
        <x:v>11.25</x:v>
      </x:c>
      <x:c r="J632" s="139" t="n">
        <x:v>5</x:v>
      </x:c>
      <x:c r="K632" s="139" t="n">
        <x:v>5</x:v>
      </x:c>
      <x:c r="L632" s="139" t="n">
        <x:v>0</x:v>
      </x:c>
      <x:c r="M632" s="139" t="n">
        <x:v>0.375</x:v>
      </x:c>
      <x:c r="N632" s="139" t="n">
        <x:v>0.4475</x:v>
      </x:c>
    </x:row>
    <x:row r="633">
      <x:c r="A633" s="137" t="str">
        <x:v>SU-075-I08</x:v>
      </x:c>
      <x:c r="B633" s="137" t="str">
        <x:v>SU-075-V1</x:v>
      </x:c>
      <x:c r="C633" s="137" t="n">
        <x:v>8</x:v>
      </x:c>
      <x:c r="D633" s="138" t="str">
        <x:v>F0839</x:v>
      </x:c>
      <x:c r="E633" s="138" t="n">
        <x:v>30</x:v>
      </x:c>
      <x:c r="F633" s="138" t="str">
        <x:v>g</x:v>
      </x:c>
      <x:c r="G633" s="138" t="str">
        <x:v>Naan-Brot zum Servieren</x:v>
      </x:c>
      <x:c r="H633" s="139" t="n">
        <x:v>27</x:v>
      </x:c>
      <x:c r="I633" s="139" t="n">
        <x:v>2.6999999999999997</x:v>
      </x:c>
      <x:c r="J633" s="139" t="n">
        <x:v>1.2</x:v>
      </x:c>
      <x:c r="K633" s="139" t="n">
        <x:v>1.2</x:v>
      </x:c>
      <x:c r="L633" s="139" t="n">
        <x:v>0</x:v>
      </x:c>
      <x:c r="M633" s="139" t="n">
        <x:v>0.09</x:v>
      </x:c>
      <x:c r="N633" s="139" t="n">
        <x:v>0.10740000000000001</x:v>
      </x:c>
    </x:row>
    <x:row r="634">
      <x:c r="A634" s="137" t="str">
        <x:v>SU-076-I01</x:v>
      </x:c>
      <x:c r="B634" s="137" t="str">
        <x:v>SU-076-V1</x:v>
      </x:c>
      <x:c r="C634" s="137" t="n">
        <x:v>1</x:v>
      </x:c>
      <x:c r="D634" s="138" t="str">
        <x:v>F0497</x:v>
      </x:c>
      <x:c r="E634" s="138" t="n">
        <x:v>30</x:v>
      </x:c>
      <x:c r="F634" s="138" t="str">
        <x:v>ml</x:v>
      </x:c>
      <x:c r="G634" s="138" t="str"/>
      <x:c r="H634" s="139" t="n">
        <x:v>265.2</x:v>
      </x:c>
      <x:c r="I634" s="139" t="n">
        <x:v>0</x:v>
      </x:c>
      <x:c r="J634" s="139" t="n">
        <x:v>0</x:v>
      </x:c>
      <x:c r="K634" s="139" t="n">
        <x:v>30</x:v>
      </x:c>
      <x:c r="L634" s="139" t="n">
        <x:v>0</x:v>
      </x:c>
      <x:c r="M634" s="139" t="n">
        <x:v>0</x:v>
      </x:c>
      <x:c r="N634" s="139" t="n">
        <x:v>0.35940000000000005</x:v>
      </x:c>
    </x:row>
    <x:row r="635">
      <x:c r="A635" s="137" t="str">
        <x:v>SU-076-I02</x:v>
      </x:c>
      <x:c r="B635" s="137" t="str">
        <x:v>SU-076-V1</x:v>
      </x:c>
      <x:c r="C635" s="137" t="n">
        <x:v>2</x:v>
      </x:c>
      <x:c r="D635" s="138" t="str">
        <x:v>F0500</x:v>
      </x:c>
      <x:c r="E635" s="138" t="n">
        <x:v>120</x:v>
      </x:c>
      <x:c r="F635" s="138" t="str">
        <x:v>g</x:v>
      </x:c>
      <x:c r="G635" s="138" t="str"/>
      <x:c r="H635" s="139" t="n">
        <x:v>48</x:v>
      </x:c>
      <x:c r="I635" s="139" t="n">
        <x:v>1.32</x:v>
      </x:c>
      <x:c r="J635" s="139" t="n">
        <x:v>9.6</x:v>
      </x:c>
      <x:c r="K635" s="139" t="n">
        <x:v>0.12</x:v>
      </x:c>
      <x:c r="L635" s="139" t="n">
        <x:v>1.68</x:v>
      </x:c>
      <x:c r="M635" s="139" t="n">
        <x:v>0.012</x:v>
      </x:c>
      <x:c r="N635" s="139" t="n">
        <x:v>0.17880000000000001</x:v>
      </x:c>
    </x:row>
    <x:row r="636">
      <x:c r="A636" s="137" t="str">
        <x:v>SU-076-I03</x:v>
      </x:c>
      <x:c r="B636" s="137" t="str">
        <x:v>SU-076-V1</x:v>
      </x:c>
      <x:c r="C636" s="137" t="n">
        <x:v>3</x:v>
      </x:c>
      <x:c r="D636" s="138" t="str">
        <x:v>F0536</x:v>
      </x:c>
      <x:c r="E636" s="138" t="n">
        <x:v>360</x:v>
      </x:c>
      <x:c r="F636" s="138" t="str">
        <x:v>g</x:v>
      </x:c>
      <x:c r="G636" s="138" t="str"/>
      <x:c r="H636" s="139" t="n">
        <x:v>126</x:v>
      </x:c>
      <x:c r="I636" s="139" t="n">
        <x:v>7.2</x:v>
      </x:c>
      <x:c r="J636" s="139" t="n">
        <x:v>18</x:v>
      </x:c>
      <x:c r="K636" s="139" t="n">
        <x:v>1.4400000000000002</x:v>
      </x:c>
      <x:c r="L636" s="139" t="n">
        <x:v>9</x:v>
      </x:c>
      <x:c r="M636" s="139" t="n">
        <x:v>0.216</x:v>
      </x:c>
      <x:c r="N636" s="139" t="n">
        <x:v>1.2888000000000002</x:v>
      </x:c>
    </x:row>
    <x:row r="637">
      <x:c r="A637" s="137" t="str">
        <x:v>SU-076-I04</x:v>
      </x:c>
      <x:c r="B637" s="137" t="str">
        <x:v>SU-076-V1</x:v>
      </x:c>
      <x:c r="C637" s="137" t="n">
        <x:v>4</x:v>
      </x:c>
      <x:c r="D637" s="138" t="str">
        <x:v>F0315</x:v>
      </x:c>
      <x:c r="E637" s="138" t="n">
        <x:v>15</x:v>
      </x:c>
      <x:c r="F637" s="138" t="str">
        <x:v>g</x:v>
      </x:c>
      <x:c r="G637" s="138" t="str"/>
      <x:c r="H637" s="139" t="n">
        <x:v>5.25</x:v>
      </x:c>
      <x:c r="I637" s="139" t="n">
        <x:v>0.3</x:v>
      </x:c>
      <x:c r="J637" s="139" t="n">
        <x:v>0.75</x:v>
      </x:c>
      <x:c r="K637" s="139" t="n">
        <x:v>0.06</x:v>
      </x:c>
      <x:c r="L637" s="139" t="n">
        <x:v>0.375</x:v>
      </x:c>
      <x:c r="M637" s="139" t="n">
        <x:v>0.009</x:v>
      </x:c>
      <x:c r="N637" s="139" t="n">
        <x:v>0.053700000000000005</x:v>
      </x:c>
    </x:row>
    <x:row r="638">
      <x:c r="A638" s="137" t="str">
        <x:v>SU-076-I05</x:v>
      </x:c>
      <x:c r="B638" s="137" t="str">
        <x:v>SU-076-V1</x:v>
      </x:c>
      <x:c r="C638" s="137" t="n">
        <x:v>5</x:v>
      </x:c>
      <x:c r="D638" s="138" t="str">
        <x:v>F0350</x:v>
      </x:c>
      <x:c r="E638" s="138" t="n">
        <x:v>10</x:v>
      </x:c>
      <x:c r="F638" s="138" t="str">
        <x:v>g</x:v>
      </x:c>
      <x:c r="G638" s="138" t="str"/>
      <x:c r="H638" s="139" t="n">
        <x:v>25</x:v>
      </x:c>
      <x:c r="I638" s="139" t="n">
        <x:v>0.8</x:v>
      </x:c>
      <x:c r="J638" s="139" t="n">
        <x:v>4.5</x:v>
      </x:c>
      <x:c r="K638" s="139" t="n">
        <x:v>0.8</x:v>
      </x:c>
      <x:c r="L638" s="139" t="n">
        <x:v>2</x:v>
      </x:c>
      <x:c r="M638" s="139" t="n">
        <x:v>0.020000000000000004</x:v>
      </x:c>
      <x:c r="N638" s="139" t="n">
        <x:v>0.025800000000000003</x:v>
      </x:c>
    </x:row>
    <x:row r="639">
      <x:c r="A639" s="137" t="str">
        <x:v>SU-076-I06</x:v>
      </x:c>
      <x:c r="B639" s="137" t="str">
        <x:v>SU-076-V1</x:v>
      </x:c>
      <x:c r="C639" s="137" t="n">
        <x:v>6</x:v>
      </x:c>
      <x:c r="D639" s="138" t="str">
        <x:v>F0316</x:v>
      </x:c>
      <x:c r="E639" s="138" t="n">
        <x:v>5</x:v>
      </x:c>
      <x:c r="F639" s="138" t="str">
        <x:v>g</x:v>
      </x:c>
      <x:c r="G639" s="138" t="str"/>
      <x:c r="H639" s="139" t="n">
        <x:v>1.75</x:v>
      </x:c>
      <x:c r="I639" s="139" t="n">
        <x:v>0.1</x:v>
      </x:c>
      <x:c r="J639" s="139" t="n">
        <x:v>0.25</x:v>
      </x:c>
      <x:c r="K639" s="139" t="n">
        <x:v>0.020000000000000004</x:v>
      </x:c>
      <x:c r="L639" s="139" t="n">
        <x:v>0.125</x:v>
      </x:c>
      <x:c r="M639" s="139" t="n">
        <x:v>0.003</x:v>
      </x:c>
      <x:c r="N639" s="139" t="n">
        <x:v>0.017900000000000003</x:v>
      </x:c>
    </x:row>
    <x:row r="640">
      <x:c r="A640" s="137" t="str">
        <x:v>SU-076-I07</x:v>
      </x:c>
      <x:c r="B640" s="137" t="str">
        <x:v>SU-076-V1</x:v>
      </x:c>
      <x:c r="C640" s="137" t="n">
        <x:v>7</x:v>
      </x:c>
      <x:c r="D640" s="138" t="str">
        <x:v>F0170</x:v>
      </x:c>
      <x:c r="E640" s="138" t="n">
        <x:v>5</x:v>
      </x:c>
      <x:c r="F640" s="138" t="str">
        <x:v>g</x:v>
      </x:c>
      <x:c r="G640" s="138" t="str"/>
      <x:c r="H640" s="139" t="n">
        <x:v>12.5</x:v>
      </x:c>
      <x:c r="I640" s="139" t="n">
        <x:v>0.4</x:v>
      </x:c>
      <x:c r="J640" s="139" t="n">
        <x:v>2.25</x:v>
      </x:c>
      <x:c r="K640" s="139" t="n">
        <x:v>0.4</x:v>
      </x:c>
      <x:c r="L640" s="139" t="n">
        <x:v>1</x:v>
      </x:c>
      <x:c r="M640" s="139" t="n">
        <x:v>0.010000000000000002</x:v>
      </x:c>
      <x:c r="N640" s="139" t="n">
        <x:v>0.012900000000000002</x:v>
      </x:c>
    </x:row>
    <x:row r="641">
      <x:c r="A641" s="137" t="str">
        <x:v>SU-076-I08</x:v>
      </x:c>
      <x:c r="B641" s="137" t="str">
        <x:v>SU-076-V1</x:v>
      </x:c>
      <x:c r="C641" s="137" t="n">
        <x:v>8</x:v>
      </x:c>
      <x:c r="D641" s="138" t="str">
        <x:v>F0765</x:v>
      </x:c>
      <x:c r="E641" s="138" t="n">
        <x:v>30</x:v>
      </x:c>
      <x:c r="F641" s="138" t="str">
        <x:v>ml</x:v>
      </x:c>
      <x:c r="G641" s="138" t="str"/>
      <x:c r="H641" s="139" t="n">
        <x:v>10.5</x:v>
      </x:c>
      <x:c r="I641" s="139" t="n">
        <x:v>0.6</x:v>
      </x:c>
      <x:c r="J641" s="139" t="n">
        <x:v>1.5</x:v>
      </x:c>
      <x:c r="K641" s="139" t="n">
        <x:v>0.12</x:v>
      </x:c>
      <x:c r="L641" s="139" t="n">
        <x:v>0.75</x:v>
      </x:c>
      <x:c r="M641" s="139" t="n">
        <x:v>0.018</x:v>
      </x:c>
      <x:c r="N641" s="139" t="n">
        <x:v>0.10740000000000001</x:v>
      </x:c>
    </x:row>
    <x:row r="642">
      <x:c r="A642" s="137" t="str">
        <x:v>SU-076-I09</x:v>
      </x:c>
      <x:c r="B642" s="137" t="str">
        <x:v>SU-076-V1</x:v>
      </x:c>
      <x:c r="C642" s="137" t="n">
        <x:v>9</x:v>
      </x:c>
      <x:c r="D642" s="138" t="str">
        <x:v>F0785</x:v>
      </x:c>
      <x:c r="E642" s="138" t="n">
        <x:v>1000</x:v>
      </x:c>
      <x:c r="F642" s="138" t="str">
        <x:v>ml</x:v>
      </x:c>
      <x:c r="G642" s="138" t="str"/>
      <x:c r="H642" s="139" t="n">
        <x:v>900</x:v>
      </x:c>
      <x:c r="I642" s="139" t="n">
        <x:v>30</x:v>
      </x:c>
      <x:c r="J642" s="139" t="n">
        <x:v>120</x:v>
      </x:c>
      <x:c r="K642" s="139" t="n">
        <x:v>40</x:v>
      </x:c>
      <x:c r="L642" s="139" t="n">
        <x:v>20</x:v>
      </x:c>
      <x:c r="M642" s="139" t="n">
        <x:v>12</x:v>
      </x:c>
      <x:c r="N642" s="139" t="n">
        <x:v>3.98</x:v>
      </x:c>
    </x:row>
    <x:row r="643">
      <x:c r="A643" s="137" t="str">
        <x:v>SU-076-I10</x:v>
      </x:c>
      <x:c r="B643" s="137" t="str">
        <x:v>SU-076-V1</x:v>
      </x:c>
      <x:c r="C643" s="137" t="n">
        <x:v>10</x:v>
      </x:c>
      <x:c r="D643" s="138" t="str">
        <x:v>F0181</x:v>
      </x:c>
      <x:c r="E643" s="138" t="n">
        <x:v>400</x:v>
      </x:c>
      <x:c r="F643" s="138" t="str">
        <x:v>g</x:v>
      </x:c>
      <x:c r="G643" s="138" t="str"/>
      <x:c r="H643" s="139" t="n">
        <x:v>140</x:v>
      </x:c>
      <x:c r="I643" s="139" t="n">
        <x:v>8</x:v>
      </x:c>
      <x:c r="J643" s="139" t="n">
        <x:v>20</x:v>
      </x:c>
      <x:c r="K643" s="139" t="n">
        <x:v>1.6</x:v>
      </x:c>
      <x:c r="L643" s="139" t="n">
        <x:v>10</x:v>
      </x:c>
      <x:c r="M643" s="139" t="n">
        <x:v>0.24</x:v>
      </x:c>
      <x:c r="N643" s="139" t="n">
        <x:v>1.4320000000000002</x:v>
      </x:c>
    </x:row>
    <x:row r="644">
      <x:c r="A644" s="137" t="str">
        <x:v>SU-076-I11</x:v>
      </x:c>
      <x:c r="B644" s="137" t="str">
        <x:v>SU-076-V1</x:v>
      </x:c>
      <x:c r="C644" s="137" t="n">
        <x:v>11</x:v>
      </x:c>
      <x:c r="D644" s="138" t="str">
        <x:v>F0213</x:v>
      </x:c>
      <x:c r="E644" s="138" t="n">
        <x:v>30</x:v>
      </x:c>
      <x:c r="F644" s="138" t="str">
        <x:v>ml</x:v>
      </x:c>
      <x:c r="G644" s="138" t="str">
        <x:v>oder Polenta</x:v>
      </x:c>
      <x:c r="H644" s="139" t="n">
        <x:v>10.5</x:v>
      </x:c>
      <x:c r="I644" s="139" t="n">
        <x:v>0.6</x:v>
      </x:c>
      <x:c r="J644" s="139" t="n">
        <x:v>1.5</x:v>
      </x:c>
      <x:c r="K644" s="139" t="n">
        <x:v>0.12</x:v>
      </x:c>
      <x:c r="L644" s="139" t="n">
        <x:v>0.75</x:v>
      </x:c>
      <x:c r="M644" s="139" t="n">
        <x:v>0.018</x:v>
      </x:c>
      <x:c r="N644" s="139" t="n">
        <x:v>0.10740000000000001</x:v>
      </x:c>
    </x:row>
    <x:row r="645">
      <x:c r="A645" s="137" t="str">
        <x:v>SU-076-I12</x:v>
      </x:c>
      <x:c r="B645" s="137" t="str">
        <x:v>SU-076-V1</x:v>
      </x:c>
      <x:c r="C645" s="137" t="n">
        <x:v>12</x:v>
      </x:c>
      <x:c r="D645" s="138" t="str">
        <x:v>F0380</x:v>
      </x:c>
      <x:c r="E645" s="138" t="n">
        <x:v>30</x:v>
      </x:c>
      <x:c r="F645" s="138" t="str">
        <x:v>ml</x:v>
      </x:c>
      <x:c r="G645" s="138" t="str"/>
      <x:c r="H645" s="139" t="n">
        <x:v>10.5</x:v>
      </x:c>
      <x:c r="I645" s="139" t="n">
        <x:v>0.6</x:v>
      </x:c>
      <x:c r="J645" s="139" t="n">
        <x:v>1.5</x:v>
      </x:c>
      <x:c r="K645" s="139" t="n">
        <x:v>0.12</x:v>
      </x:c>
      <x:c r="L645" s="139" t="n">
        <x:v>0.75</x:v>
      </x:c>
      <x:c r="M645" s="139" t="n">
        <x:v>0.018</x:v>
      </x:c>
      <x:c r="N645" s="139" t="n">
        <x:v>0.10740000000000001</x:v>
      </x:c>
    </x:row>
    <x:row r="646">
      <x:c r="A646" s="137" t="str">
        <x:v>SU-076-I13</x:v>
      </x:c>
      <x:c r="B646" s="137" t="str">
        <x:v>SU-076-V1</x:v>
      </x:c>
      <x:c r="C646" s="137" t="n">
        <x:v>13</x:v>
      </x:c>
      <x:c r="D646" s="138" t="str">
        <x:v>F0069</x:v>
      </x:c>
      <x:c r="E646" s="138" t="n">
        <x:v>400</x:v>
      </x:c>
      <x:c r="F646" s="138" t="str">
        <x:v>g</x:v>
      </x:c>
      <x:c r="G646" s="138" t="str"/>
      <x:c r="H646" s="139" t="n">
        <x:v>480</x:v>
      </x:c>
      <x:c r="I646" s="139" t="n">
        <x:v>28</x:v>
      </x:c>
      <x:c r="J646" s="139" t="n">
        <x:v>64</x:v>
      </x:c>
      <x:c r="K646" s="139" t="n">
        <x:v>8</x:v>
      </x:c>
      <x:c r="L646" s="139" t="n">
        <x:v>24</x:v>
      </x:c>
      <x:c r="M646" s="139" t="n">
        <x:v>1.6</x:v>
      </x:c>
      <x:c r="N646" s="139" t="n">
        <x:v>1.192</x:v>
      </x:c>
    </x:row>
    <x:row r="647">
      <x:c r="A647" s="137" t="str">
        <x:v>SU-076-I14</x:v>
      </x:c>
      <x:c r="B647" s="137" t="str">
        <x:v>SU-076-V1</x:v>
      </x:c>
      <x:c r="C647" s="137" t="n">
        <x:v>14</x:v>
      </x:c>
      <x:c r="D647" s="138" t="str">
        <x:v>F0376</x:v>
      </x:c>
      <x:c r="E647" s="138" t="n">
        <x:v>30</x:v>
      </x:c>
      <x:c r="F647" s="138" t="str">
        <x:v>g</x:v>
      </x:c>
      <x:c r="G647" s="138" t="str"/>
      <x:c r="H647" s="139" t="n">
        <x:v>10.5</x:v>
      </x:c>
      <x:c r="I647" s="139" t="n">
        <x:v>0.6</x:v>
      </x:c>
      <x:c r="J647" s="139" t="n">
        <x:v>1.5</x:v>
      </x:c>
      <x:c r="K647" s="139" t="n">
        <x:v>0.12</x:v>
      </x:c>
      <x:c r="L647" s="139" t="n">
        <x:v>0.75</x:v>
      </x:c>
      <x:c r="M647" s="139" t="n">
        <x:v>0.018</x:v>
      </x:c>
      <x:c r="N647" s="139" t="n">
        <x:v>0.10740000000000001</x:v>
      </x:c>
    </x:row>
    <x:row r="648">
      <x:c r="A648" s="137" t="str">
        <x:v>SU-076-I15</x:v>
      </x:c>
      <x:c r="B648" s="137" t="str">
        <x:v>SU-076-V1</x:v>
      </x:c>
      <x:c r="C648" s="137" t="n">
        <x:v>15</x:v>
      </x:c>
      <x:c r="D648" s="138" t="str">
        <x:v>F0211</x:v>
      </x:c>
      <x:c r="E648" s="138" t="n">
        <x:v>200</x:v>
      </x:c>
      <x:c r="F648" s="138" t="str">
        <x:v>g</x:v>
      </x:c>
      <x:c r="G648" s="138" t="str"/>
      <x:c r="H648" s="139" t="n">
        <x:v>70</x:v>
      </x:c>
      <x:c r="I648" s="139" t="n">
        <x:v>4</x:v>
      </x:c>
      <x:c r="J648" s="139" t="n">
        <x:v>10</x:v>
      </x:c>
      <x:c r="K648" s="139" t="n">
        <x:v>0.8</x:v>
      </x:c>
      <x:c r="L648" s="139" t="n">
        <x:v>5</x:v>
      </x:c>
      <x:c r="M648" s="139" t="n">
        <x:v>0.12</x:v>
      </x:c>
      <x:c r="N648" s="139" t="n">
        <x:v>0.7160000000000001</x:v>
      </x:c>
    </x:row>
    <x:row r="649">
      <x:c r="A649" s="137" t="str">
        <x:v>SU-076-I16</x:v>
      </x:c>
      <x:c r="B649" s="137" t="str">
        <x:v>SU-076-V1</x:v>
      </x:c>
      <x:c r="C649" s="137" t="n">
        <x:v>16</x:v>
      </x:c>
      <x:c r="D649" s="138" t="str">
        <x:v>F0203</x:v>
      </x:c>
      <x:c r="E649" s="138" t="n">
        <x:v>30</x:v>
      </x:c>
      <x:c r="F649" s="138" t="str">
        <x:v>g</x:v>
      </x:c>
      <x:c r="G649" s="138" t="str">
        <x:v>Avocado, zerbröckelter Feta und Kürbiskerne, zum Servieren</x:v>
      </x:c>
      <x:c r="H649" s="139" t="n">
        <x:v>75</x:v>
      </x:c>
      <x:c r="I649" s="139" t="n">
        <x:v>2.4</x:v>
      </x:c>
      <x:c r="J649" s="139" t="n">
        <x:v>13.5</x:v>
      </x:c>
      <x:c r="K649" s="139" t="n">
        <x:v>2.4</x:v>
      </x:c>
      <x:c r="L649" s="139" t="n">
        <x:v>6</x:v>
      </x:c>
      <x:c r="M649" s="139" t="n">
        <x:v>0.06</x:v>
      </x:c>
      <x:c r="N649" s="139" t="n">
        <x:v>0.07740000000000001</x:v>
      </x:c>
    </x:row>
    <x:row r="650">
      <x:c r="A650" s="137" t="str">
        <x:v>SU-077-I01</x:v>
      </x:c>
      <x:c r="B650" s="137" t="str">
        <x:v>SU-077-V1</x:v>
      </x:c>
      <x:c r="C650" s="137" t="n">
        <x:v>1</x:v>
      </x:c>
      <x:c r="D650" s="138" t="str">
        <x:v>F0711</x:v>
      </x:c>
      <x:c r="E650" s="138" t="n">
        <x:v>500</x:v>
      </x:c>
      <x:c r="F650" s="138" t="str">
        <x:v>ml</x:v>
      </x:c>
      <x:c r="G650" s="138" t="str">
        <x:v>hergestellt durch Mischen von 1 EL Brühepulver und kochendem Wasser in einem Krug</x:v>
      </x:c>
      <x:c r="H650" s="139" t="n">
        <x:v>450</x:v>
      </x:c>
      <x:c r="I650" s="139" t="n">
        <x:v>15</x:v>
      </x:c>
      <x:c r="J650" s="139" t="n">
        <x:v>60</x:v>
      </x:c>
      <x:c r="K650" s="139" t="n">
        <x:v>20</x:v>
      </x:c>
      <x:c r="L650" s="139" t="n">
        <x:v>10</x:v>
      </x:c>
      <x:c r="M650" s="139" t="n">
        <x:v>6</x:v>
      </x:c>
      <x:c r="N650" s="139" t="n">
        <x:v>1.99</x:v>
      </x:c>
    </x:row>
    <x:row r="651">
      <x:c r="A651" s="137" t="str">
        <x:v>SU-077-I02</x:v>
      </x:c>
      <x:c r="B651" s="137" t="str">
        <x:v>SU-077-V1</x:v>
      </x:c>
      <x:c r="C651" s="137" t="n">
        <x:v>2</x:v>
      </x:c>
      <x:c r="D651" s="138" t="str">
        <x:v>F0721</x:v>
      </x:c>
      <x:c r="E651" s="138" t="n">
        <x:v>15</x:v>
      </x:c>
      <x:c r="F651" s="138" t="str">
        <x:v>ml</x:v>
      </x:c>
      <x:c r="G651" s="138" t="str"/>
      <x:c r="H651" s="139" t="n">
        <x:v>132.6</x:v>
      </x:c>
      <x:c r="I651" s="139" t="n">
        <x:v>0</x:v>
      </x:c>
      <x:c r="J651" s="139" t="n">
        <x:v>0</x:v>
      </x:c>
      <x:c r="K651" s="139" t="n">
        <x:v>15</x:v>
      </x:c>
      <x:c r="L651" s="139" t="n">
        <x:v>0</x:v>
      </x:c>
      <x:c r="M651" s="139" t="n">
        <x:v>0</x:v>
      </x:c>
      <x:c r="N651" s="139" t="n">
        <x:v>0.13470000000000001</x:v>
      </x:c>
    </x:row>
    <x:row r="652">
      <x:c r="A652" s="137" t="str">
        <x:v>SU-077-I03</x:v>
      </x:c>
      <x:c r="B652" s="137" t="str">
        <x:v>SU-077-V1</x:v>
      </x:c>
      <x:c r="C652" s="137" t="n">
        <x:v>3</x:v>
      </x:c>
      <x:c r="D652" s="138" t="str">
        <x:v>F0314</x:v>
      </x:c>
      <x:c r="E652" s="138" t="n">
        <x:v>10</x:v>
      </x:c>
      <x:c r="F652" s="138" t="str">
        <x:v>g</x:v>
      </x:c>
      <x:c r="G652" s="138" t="str">
        <x:v>in Scheiben geschnitten</x:v>
      </x:c>
      <x:c r="H652" s="139" t="n">
        <x:v>3.5</x:v>
      </x:c>
      <x:c r="I652" s="139" t="n">
        <x:v>0.2</x:v>
      </x:c>
      <x:c r="J652" s="139" t="n">
        <x:v>0.5</x:v>
      </x:c>
      <x:c r="K652" s="139" t="n">
        <x:v>0.04000000000000001</x:v>
      </x:c>
      <x:c r="L652" s="139" t="n">
        <x:v>0.25</x:v>
      </x:c>
      <x:c r="M652" s="139" t="n">
        <x:v>0.006</x:v>
      </x:c>
      <x:c r="N652" s="139" t="n">
        <x:v>0.035800000000000005</x:v>
      </x:c>
    </x:row>
    <x:row r="653">
      <x:c r="A653" s="137" t="str">
        <x:v>SU-077-I04</x:v>
      </x:c>
      <x:c r="B653" s="137" t="str">
        <x:v>SU-077-V1</x:v>
      </x:c>
      <x:c r="C653" s="137" t="n">
        <x:v>4</x:v>
      </x:c>
      <x:c r="D653" s="138" t="str">
        <x:v>F0320</x:v>
      </x:c>
      <x:c r="E653" s="138" t="n">
        <x:v>30</x:v>
      </x:c>
      <x:c r="F653" s="138" t="str">
        <x:v>g</x:v>
      </x:c>
      <x:c r="G653" s="138" t="str">
        <x:v>in Scheiben geschnitten</x:v>
      </x:c>
      <x:c r="H653" s="139" t="n">
        <x:v>10.5</x:v>
      </x:c>
      <x:c r="I653" s="139" t="n">
        <x:v>0.6</x:v>
      </x:c>
      <x:c r="J653" s="139" t="n">
        <x:v>1.5</x:v>
      </x:c>
      <x:c r="K653" s="139" t="n">
        <x:v>0.12</x:v>
      </x:c>
      <x:c r="L653" s="139" t="n">
        <x:v>0.75</x:v>
      </x:c>
      <x:c r="M653" s="139" t="n">
        <x:v>0.018</x:v>
      </x:c>
      <x:c r="N653" s="139" t="n">
        <x:v>0.10740000000000001</x:v>
      </x:c>
    </x:row>
    <x:row r="654">
      <x:c r="A654" s="137" t="str">
        <x:v>SU-077-I05</x:v>
      </x:c>
      <x:c r="B654" s="137" t="str">
        <x:v>SU-077-V1</x:v>
      </x:c>
      <x:c r="C654" s="137" t="n">
        <x:v>5</x:v>
      </x:c>
      <x:c r="D654" s="138" t="str">
        <x:v>F0349</x:v>
      </x:c>
      <x:c r="E654" s="138" t="n">
        <x:v>25</x:v>
      </x:c>
      <x:c r="F654" s="138" t="str">
        <x:v>g</x:v>
      </x:c>
      <x:c r="G654" s="138" t="str"/>
      <x:c r="H654" s="139" t="n">
        <x:v>62.5</x:v>
      </x:c>
      <x:c r="I654" s="139" t="n">
        <x:v>2</x:v>
      </x:c>
      <x:c r="J654" s="139" t="n">
        <x:v>11.25</x:v>
      </x:c>
      <x:c r="K654" s="139" t="n">
        <x:v>2</x:v>
      </x:c>
      <x:c r="L654" s="139" t="n">
        <x:v>5</x:v>
      </x:c>
      <x:c r="M654" s="139" t="n">
        <x:v>0.05</x:v>
      </x:c>
      <x:c r="N654" s="139" t="n">
        <x:v>0.0645</x:v>
      </x:c>
    </x:row>
    <x:row r="655">
      <x:c r="A655" s="137" t="str">
        <x:v>SU-077-I06</x:v>
      </x:c>
      <x:c r="B655" s="137" t="str">
        <x:v>SU-077-V1</x:v>
      </x:c>
      <x:c r="C655" s="137" t="n">
        <x:v>6</x:v>
      </x:c>
      <x:c r="D655" s="138" t="str">
        <x:v>F0779</x:v>
      </x:c>
      <x:c r="E655" s="138" t="n">
        <x:v>5</x:v>
      </x:c>
      <x:c r="F655" s="138" t="str">
        <x:v>g</x:v>
      </x:c>
      <x:c r="G655" s="138" t="str"/>
      <x:c r="H655" s="139" t="n">
        <x:v>12.5</x:v>
      </x:c>
      <x:c r="I655" s="139" t="n">
        <x:v>0.4</x:v>
      </x:c>
      <x:c r="J655" s="139" t="n">
        <x:v>2.25</x:v>
      </x:c>
      <x:c r="K655" s="139" t="n">
        <x:v>0.4</x:v>
      </x:c>
      <x:c r="L655" s="139" t="n">
        <x:v>1</x:v>
      </x:c>
      <x:c r="M655" s="139" t="n">
        <x:v>0.010000000000000002</x:v>
      </x:c>
      <x:c r="N655" s="139" t="n">
        <x:v>0.012900000000000002</x:v>
      </x:c>
    </x:row>
    <x:row r="656">
      <x:c r="A656" s="137" t="str">
        <x:v>SU-077-I07</x:v>
      </x:c>
      <x:c r="B656" s="137" t="str">
        <x:v>SU-077-V1</x:v>
      </x:c>
      <x:c r="C656" s="137" t="n">
        <x:v>7</x:v>
      </x:c>
      <x:c r="D656" s="138" t="str">
        <x:v>F0651</x:v>
      </x:c>
      <x:c r="E656" s="138" t="n">
        <x:v>5</x:v>
      </x:c>
      <x:c r="F656" s="138" t="str">
        <x:v>g</x:v>
      </x:c>
      <x:c r="G656" s="138" t="str"/>
      <x:c r="H656" s="139" t="n">
        <x:v>1.75</x:v>
      </x:c>
      <x:c r="I656" s="139" t="n">
        <x:v>0.1</x:v>
      </x:c>
      <x:c r="J656" s="139" t="n">
        <x:v>0.25</x:v>
      </x:c>
      <x:c r="K656" s="139" t="n">
        <x:v>0.020000000000000004</x:v>
      </x:c>
      <x:c r="L656" s="139" t="n">
        <x:v>0.125</x:v>
      </x:c>
      <x:c r="M656" s="139" t="n">
        <x:v>0.003</x:v>
      </x:c>
      <x:c r="N656" s="139" t="n">
        <x:v>0.017900000000000003</x:v>
      </x:c>
    </x:row>
    <x:row r="657">
      <x:c r="A657" s="137" t="str">
        <x:v>SU-077-I08</x:v>
      </x:c>
      <x:c r="B657" s="137" t="str">
        <x:v>SU-077-V1</x:v>
      </x:c>
      <x:c r="C657" s="137" t="n">
        <x:v>8</x:v>
      </x:c>
      <x:c r="D657" s="138" t="str">
        <x:v>F0216</x:v>
      </x:c>
      <x:c r="E657" s="138" t="n">
        <x:v>200</x:v>
      </x:c>
      <x:c r="F657" s="138" t="str">
        <x:v>g</x:v>
      </x:c>
      <x:c r="G657" s="138" t="str">
        <x:v>grob geschnitten</x:v>
      </x:c>
      <x:c r="H657" s="139" t="n">
        <x:v>70</x:v>
      </x:c>
      <x:c r="I657" s="139" t="n">
        <x:v>4</x:v>
      </x:c>
      <x:c r="J657" s="139" t="n">
        <x:v>10</x:v>
      </x:c>
      <x:c r="K657" s="139" t="n">
        <x:v>0.8</x:v>
      </x:c>
      <x:c r="L657" s="139" t="n">
        <x:v>5</x:v>
      </x:c>
      <x:c r="M657" s="139" t="n">
        <x:v>0.12</x:v>
      </x:c>
      <x:c r="N657" s="139" t="n">
        <x:v>0.7160000000000001</x:v>
      </x:c>
    </x:row>
    <x:row r="658">
      <x:c r="A658" s="137" t="str">
        <x:v>SU-077-I09</x:v>
      </x:c>
      <x:c r="B658" s="137" t="str">
        <x:v>SU-077-V1</x:v>
      </x:c>
      <x:c r="C658" s="137" t="n">
        <x:v>9</x:v>
      </x:c>
      <x:c r="D658" s="138" t="str">
        <x:v>F0089</x:v>
      </x:c>
      <x:c r="E658" s="138" t="n">
        <x:v>85</x:v>
      </x:c>
      <x:c r="F658" s="138" t="str">
        <x:v>g</x:v>
      </x:c>
      <x:c r="G658" s="138" t="str"/>
      <x:c r="H658" s="139" t="n">
        <x:v>28.9</x:v>
      </x:c>
      <x:c r="I658" s="139" t="n">
        <x:v>2.38</x:v>
      </x:c>
      <x:c r="J658" s="139" t="n">
        <x:v>3.4</x:v>
      </x:c>
      <x:c r="K658" s="139" t="n">
        <x:v>0.34</x:v>
      </x:c>
      <x:c r="L658" s="139" t="n">
        <x:v>2.55</x:v>
      </x:c>
      <x:c r="M658" s="139" t="n">
        <x:v>0.068</x:v>
      </x:c>
      <x:c r="N658" s="139" t="n">
        <x:v>0.3043</x:v>
      </x:c>
    </x:row>
    <x:row r="659">
      <x:c r="A659" s="137" t="str">
        <x:v>SU-077-I10</x:v>
      </x:c>
      <x:c r="B659" s="137" t="str">
        <x:v>SU-077-V1</x:v>
      </x:c>
      <x:c r="C659" s="137" t="n">
        <x:v>10</x:v>
      </x:c>
      <x:c r="D659" s="138" t="str">
        <x:v>F0387</x:v>
      </x:c>
      <x:c r="E659" s="138" t="n">
        <x:v>100</x:v>
      </x:c>
      <x:c r="F659" s="138" t="str">
        <x:v>g</x:v>
      </x:c>
      <x:c r="G659" s="138" t="str">
        <x:v>gehackt</x:v>
      </x:c>
      <x:c r="H659" s="139" t="n">
        <x:v>35</x:v>
      </x:c>
      <x:c r="I659" s="139" t="n">
        <x:v>2</x:v>
      </x:c>
      <x:c r="J659" s="139" t="n">
        <x:v>5</x:v>
      </x:c>
      <x:c r="K659" s="139" t="n">
        <x:v>0.4</x:v>
      </x:c>
      <x:c r="L659" s="139" t="n">
        <x:v>2.5</x:v>
      </x:c>
      <x:c r="M659" s="139" t="n">
        <x:v>0.06</x:v>
      </x:c>
      <x:c r="N659" s="139" t="n">
        <x:v>0.35800000000000004</x:v>
      </x:c>
    </x:row>
    <x:row r="660">
      <x:c r="A660" s="137" t="str">
        <x:v>SU-077-I11</x:v>
      </x:c>
      <x:c r="B660" s="137" t="str">
        <x:v>SU-077-V1</x:v>
      </x:c>
      <x:c r="C660" s="137" t="n">
        <x:v>11</x:v>
      </x:c>
      <x:c r="D660" s="138" t="str">
        <x:v>F0421</x:v>
      </x:c>
      <x:c r="E660" s="138" t="n">
        <x:v>70</x:v>
      </x:c>
      <x:c r="F660" s="138" t="str">
        <x:v>g</x:v>
      </x:c>
      <x:c r="G660" s="138" t="str">
        <x:v>Schale abgerieben, Saft ausgepresst</x:v>
      </x:c>
      <x:c r="H660" s="139" t="n">
        <x:v>21</x:v>
      </x:c>
      <x:c r="I660" s="139" t="n">
        <x:v>0.48999999999999994</x:v>
      </x:c>
      <x:c r="J660" s="139" t="n">
        <x:v>5.39</x:v>
      </x:c>
      <x:c r="K660" s="139" t="n">
        <x:v>0.13999999999999999</x:v>
      </x:c>
      <x:c r="L660" s="139" t="n">
        <x:v>1.9599999999999997</x:v>
      </x:c>
      <x:c r="M660" s="139" t="n">
        <x:v>0.006999999999999999</x:v>
      </x:c>
      <x:c r="N660" s="139" t="n">
        <x:v>0.4643333333333333</x:v>
      </x:c>
    </x:row>
    <x:row r="661">
      <x:c r="A661" s="137" t="str">
        <x:v>SU-077-I12</x:v>
      </x:c>
      <x:c r="B661" s="137" t="str">
        <x:v>SU-077-V1</x:v>
      </x:c>
      <x:c r="C661" s="137" t="n">
        <x:v>12</x:v>
      </x:c>
      <x:c r="D661" s="138" t="str">
        <x:v>F0517</x:v>
      </x:c>
      <x:c r="E661" s="138" t="n">
        <x:v>30</x:v>
      </x:c>
      <x:c r="F661" s="138" t="str">
        <x:v>g</x:v>
      </x:c>
      <x:c r="G661" s="138" t="str">
        <x:v>grob gehackt, einige ganze Blätter zum Servieren aufbewahren</x:v>
      </x:c>
      <x:c r="H661" s="139" t="n">
        <x:v>75</x:v>
      </x:c>
      <x:c r="I661" s="139" t="n">
        <x:v>2.4</x:v>
      </x:c>
      <x:c r="J661" s="139" t="n">
        <x:v>13.5</x:v>
      </x:c>
      <x:c r="K661" s="139" t="n">
        <x:v>2.4</x:v>
      </x:c>
      <x:c r="L661" s="139" t="n">
        <x:v>6</x:v>
      </x:c>
      <x:c r="M661" s="139" t="n">
        <x:v>0.06</x:v>
      </x:c>
      <x:c r="N661" s="139" t="n">
        <x:v>0.07740000000000001</x:v>
      </x:c>
    </x:row>
    <x:row r="662">
      <x:c r="A662" s="137" t="str">
        <x:v>SU-078-I01</x:v>
      </x:c>
      <x:c r="B662" s="137" t="str">
        <x:v>SU-078-V1</x:v>
      </x:c>
      <x:c r="C662" s="137" t="n">
        <x:v>1</x:v>
      </x:c>
      <x:c r="D662" s="138" t="str">
        <x:v>F0133</x:v>
      </x:c>
      <x:c r="E662" s="138" t="n">
        <x:v>30</x:v>
      </x:c>
      <x:c r="F662" s="138" t="str">
        <x:v>g</x:v>
      </x:c>
      <x:c r="G662" s="138" t="str"/>
      <x:c r="H662" s="139" t="n">
        <x:v>7.5</x:v>
      </x:c>
      <x:c r="I662" s="139" t="n">
        <x:v>0.57</x:v>
      </x:c>
      <x:c r="J662" s="139" t="n">
        <x:v>0.87</x:v>
      </x:c>
      <x:c r="K662" s="139" t="n">
        <x:v>0.09</x:v>
      </x:c>
      <x:c r="L662" s="139" t="n">
        <x:v>0.6</x:v>
      </x:c>
      <x:c r="M662" s="139" t="n">
        <x:v>0.024</x:v>
      </x:c>
      <x:c r="N662" s="139" t="n">
        <x:v>0.09337500000000001</x:v>
      </x:c>
    </x:row>
    <x:row r="663">
      <x:c r="A663" s="137" t="str">
        <x:v>SU-078-I02</x:v>
      </x:c>
      <x:c r="B663" s="137" t="str">
        <x:v>SU-078-V1</x:v>
      </x:c>
      <x:c r="C663" s="137" t="n">
        <x:v>2</x:v>
      </x:c>
      <x:c r="D663" s="138" t="str">
        <x:v>F0229</x:v>
      </x:c>
      <x:c r="E663" s="138" t="n">
        <x:v>25</x:v>
      </x:c>
      <x:c r="F663" s="138" t="str">
        <x:v>g</x:v>
      </x:c>
      <x:c r="G663" s="138" t="str"/>
      <x:c r="H663" s="139" t="n">
        <x:v>62.5</x:v>
      </x:c>
      <x:c r="I663" s="139" t="n">
        <x:v>2</x:v>
      </x:c>
      <x:c r="J663" s="139" t="n">
        <x:v>11.25</x:v>
      </x:c>
      <x:c r="K663" s="139" t="n">
        <x:v>2</x:v>
      </x:c>
      <x:c r="L663" s="139" t="n">
        <x:v>5</x:v>
      </x:c>
      <x:c r="M663" s="139" t="n">
        <x:v>0.05</x:v>
      </x:c>
      <x:c r="N663" s="139" t="n">
        <x:v>0.0645</x:v>
      </x:c>
    </x:row>
    <x:row r="664">
      <x:c r="A664" s="137" t="str">
        <x:v>SU-078-I03</x:v>
      </x:c>
      <x:c r="B664" s="137" t="str">
        <x:v>SU-078-V1</x:v>
      </x:c>
      <x:c r="C664" s="137" t="n">
        <x:v>3</x:v>
      </x:c>
      <x:c r="D664" s="138" t="str">
        <x:v>F0497</x:v>
      </x:c>
      <x:c r="E664" s="138" t="n">
        <x:v>30</x:v>
      </x:c>
      <x:c r="F664" s="138" t="str">
        <x:v>ml</x:v>
      </x:c>
      <x:c r="G664" s="138" t="str">
        <x:v>plus etwas mehr zum Beträufeln</x:v>
      </x:c>
      <x:c r="H664" s="139" t="n">
        <x:v>265.2</x:v>
      </x:c>
      <x:c r="I664" s="139" t="n">
        <x:v>0</x:v>
      </x:c>
      <x:c r="J664" s="139" t="n">
        <x:v>0</x:v>
      </x:c>
      <x:c r="K664" s="139" t="n">
        <x:v>30</x:v>
      </x:c>
      <x:c r="L664" s="139" t="n">
        <x:v>0</x:v>
      </x:c>
      <x:c r="M664" s="139" t="n">
        <x:v>0</x:v>
      </x:c>
      <x:c r="N664" s="139" t="n">
        <x:v>0.35940000000000005</x:v>
      </x:c>
    </x:row>
    <x:row r="665">
      <x:c r="A665" s="137" t="str">
        <x:v>SU-078-I04</x:v>
      </x:c>
      <x:c r="B665" s="137" t="str">
        <x:v>SU-078-V1</x:v>
      </x:c>
      <x:c r="C665" s="137" t="n">
        <x:v>4</x:v>
      </x:c>
      <x:c r="D665" s="138" t="str">
        <x:v>F0752</x:v>
      </x:c>
      <x:c r="E665" s="138" t="n">
        <x:v>30</x:v>
      </x:c>
      <x:c r="F665" s="138" t="str">
        <x:v>g</x:v>
      </x:c>
      <x:c r="G665" s="138" t="str"/>
      <x:c r="H665" s="139" t="n">
        <x:v>10.5</x:v>
      </x:c>
      <x:c r="I665" s="139" t="n">
        <x:v>0.6</x:v>
      </x:c>
      <x:c r="J665" s="139" t="n">
        <x:v>1.5</x:v>
      </x:c>
      <x:c r="K665" s="139" t="n">
        <x:v>0.12</x:v>
      </x:c>
      <x:c r="L665" s="139" t="n">
        <x:v>0.75</x:v>
      </x:c>
      <x:c r="M665" s="139" t="n">
        <x:v>0.018</x:v>
      </x:c>
      <x:c r="N665" s="139" t="n">
        <x:v>0.10740000000000001</x:v>
      </x:c>
    </x:row>
    <x:row r="666">
      <x:c r="A666" s="137" t="str">
        <x:v>SU-078-I05</x:v>
      </x:c>
      <x:c r="B666" s="137" t="str">
        <x:v>SU-078-V1</x:v>
      </x:c>
      <x:c r="C666" s="137" t="n">
        <x:v>5</x:v>
      </x:c>
      <x:c r="D666" s="138" t="str">
        <x:v>F0500</x:v>
      </x:c>
      <x:c r="E666" s="138" t="n">
        <x:v>120</x:v>
      </x:c>
      <x:c r="F666" s="138" t="str">
        <x:v>g</x:v>
      </x:c>
      <x:c r="G666" s="138" t="str">
        <x:v>fein gehackt</x:v>
      </x:c>
      <x:c r="H666" s="139" t="n">
        <x:v>48</x:v>
      </x:c>
      <x:c r="I666" s="139" t="n">
        <x:v>1.32</x:v>
      </x:c>
      <x:c r="J666" s="139" t="n">
        <x:v>9.6</x:v>
      </x:c>
      <x:c r="K666" s="139" t="n">
        <x:v>0.12</x:v>
      </x:c>
      <x:c r="L666" s="139" t="n">
        <x:v>1.68</x:v>
      </x:c>
      <x:c r="M666" s="139" t="n">
        <x:v>0.012</x:v>
      </x:c>
      <x:c r="N666" s="139" t="n">
        <x:v>0.17880000000000001</x:v>
      </x:c>
    </x:row>
    <x:row r="667">
      <x:c r="A667" s="137" t="str">
        <x:v>SU-078-I06</x:v>
      </x:c>
      <x:c r="B667" s="137" t="str">
        <x:v>SU-078-V1</x:v>
      </x:c>
      <x:c r="C667" s="137" t="n">
        <x:v>6</x:v>
      </x:c>
      <x:c r="D667" s="138" t="str">
        <x:v>F0138</x:v>
      </x:c>
      <x:c r="E667" s="138" t="n">
        <x:v>50</x:v>
      </x:c>
      <x:c r="F667" s="138" t="str">
        <x:v>g</x:v>
      </x:c>
      <x:c r="G667" s="138" t="str"/>
      <x:c r="H667" s="139" t="n">
        <x:v>17.5</x:v>
      </x:c>
      <x:c r="I667" s="139" t="n">
        <x:v>1</x:v>
      </x:c>
      <x:c r="J667" s="139" t="n">
        <x:v>2.5</x:v>
      </x:c>
      <x:c r="K667" s="139" t="n">
        <x:v>0.2</x:v>
      </x:c>
      <x:c r="L667" s="139" t="n">
        <x:v>1.25</x:v>
      </x:c>
      <x:c r="M667" s="139" t="n">
        <x:v>0.03</x:v>
      </x:c>
      <x:c r="N667" s="139" t="n">
        <x:v>0.17900000000000002</x:v>
      </x:c>
    </x:row>
    <x:row r="668">
      <x:c r="A668" s="137" t="str">
        <x:v>SU-078-I07</x:v>
      </x:c>
      <x:c r="B668" s="137" t="str">
        <x:v>SU-078-V1</x:v>
      </x:c>
      <x:c r="C668" s="137" t="n">
        <x:v>7</x:v>
      </x:c>
      <x:c r="D668" s="138" t="str">
        <x:v>F0314</x:v>
      </x:c>
      <x:c r="E668" s="138" t="n">
        <x:v>5</x:v>
      </x:c>
      <x:c r="F668" s="138" t="str">
        <x:v>g</x:v>
      </x:c>
      <x:c r="G668" s="138" t="str">
        <x:v>zerdrückt</x:v>
      </x:c>
      <x:c r="H668" s="139" t="n">
        <x:v>1.75</x:v>
      </x:c>
      <x:c r="I668" s="139" t="n">
        <x:v>0.1</x:v>
      </x:c>
      <x:c r="J668" s="139" t="n">
        <x:v>0.25</x:v>
      </x:c>
      <x:c r="K668" s="139" t="n">
        <x:v>0.020000000000000004</x:v>
      </x:c>
      <x:c r="L668" s="139" t="n">
        <x:v>0.125</x:v>
      </x:c>
      <x:c r="M668" s="139" t="n">
        <x:v>0.003</x:v>
      </x:c>
      <x:c r="N668" s="139" t="n">
        <x:v>0.017900000000000003</x:v>
      </x:c>
    </x:row>
    <x:row r="669">
      <x:c r="A669" s="137" t="str">
        <x:v>SU-078-I08</x:v>
      </x:c>
      <x:c r="B669" s="137" t="str">
        <x:v>SU-078-V1</x:v>
      </x:c>
      <x:c r="C669" s="137" t="n">
        <x:v>8</x:v>
      </x:c>
      <x:c r="D669" s="138" t="str">
        <x:v>F0159</x:v>
      </x:c>
      <x:c r="E669" s="138" t="n">
        <x:v>850</x:v>
      </x:c>
      <x:c r="F669" s="138" t="str">
        <x:v>ml</x:v>
      </x:c>
      <x:c r="G669" s="138" t="str"/>
      <x:c r="H669" s="139" t="n">
        <x:v>1062.5</x:v>
      </x:c>
      <x:c r="I669" s="139" t="n">
        <x:v>195.5</x:v>
      </x:c>
      <x:c r="J669" s="139" t="n">
        <x:v>0</x:v>
      </x:c>
      <x:c r="K669" s="139" t="n">
        <x:v>25.5</x:v>
      </x:c>
      <x:c r="L669" s="139" t="n">
        <x:v>0</x:v>
      </x:c>
      <x:c r="M669" s="139" t="n">
        <x:v>1.7000000000000002</x:v>
      </x:c>
      <x:c r="N669" s="139" t="n">
        <x:v>10.183000000000002</x:v>
      </x:c>
    </x:row>
    <x:row r="670">
      <x:c r="A670" s="137" t="str">
        <x:v>SU-078-I09</x:v>
      </x:c>
      <x:c r="B670" s="137" t="str">
        <x:v>SU-078-V1</x:v>
      </x:c>
      <x:c r="C670" s="137" t="n">
        <x:v>9</x:v>
      </x:c>
      <x:c r="D670" s="138" t="str">
        <x:v>F0675</x:v>
      </x:c>
      <x:c r="E670" s="138" t="n">
        <x:v>100</x:v>
      </x:c>
      <x:c r="F670" s="138" t="str">
        <x:v>ml</x:v>
      </x:c>
      <x:c r="G670" s="138" t="str"/>
      <x:c r="H670" s="139" t="n">
        <x:v>90</x:v>
      </x:c>
      <x:c r="I670" s="139" t="n">
        <x:v>9</x:v>
      </x:c>
      <x:c r="J670" s="139" t="n">
        <x:v>4</x:v>
      </x:c>
      <x:c r="K670" s="139" t="n">
        <x:v>4</x:v>
      </x:c>
      <x:c r="L670" s="139" t="n">
        <x:v>0</x:v>
      </x:c>
      <x:c r="M670" s="139" t="n">
        <x:v>0.3</x:v>
      </x:c>
      <x:c r="N670" s="139" t="n">
        <x:v>0.35800000000000004</x:v>
      </x:c>
    </x:row>
    <x:row r="671">
      <x:c r="A671" s="137" t="str">
        <x:v>SU-078-I10</x:v>
      </x:c>
      <x:c r="B671" s="137" t="str">
        <x:v>SU-078-V1</x:v>
      </x:c>
      <x:c r="C671" s="137" t="n">
        <x:v>10</x:v>
      </x:c>
      <x:c r="D671" s="138" t="str">
        <x:v>F0517</x:v>
      </x:c>
      <x:c r="E671" s="138" t="n">
        <x:v>25</x:v>
      </x:c>
      <x:c r="F671" s="138" t="str">
        <x:v>g</x:v>
      </x:c>
      <x:c r="G671" s="138" t="str">
        <x:v>fein gehackt</x:v>
      </x:c>
      <x:c r="H671" s="139" t="n">
        <x:v>62.5</x:v>
      </x:c>
      <x:c r="I671" s="139" t="n">
        <x:v>2</x:v>
      </x:c>
      <x:c r="J671" s="139" t="n">
        <x:v>11.25</x:v>
      </x:c>
      <x:c r="K671" s="139" t="n">
        <x:v>2</x:v>
      </x:c>
      <x:c r="L671" s="139" t="n">
        <x:v>5</x:v>
      </x:c>
      <x:c r="M671" s="139" t="n">
        <x:v>0.05</x:v>
      </x:c>
      <x:c r="N671" s="139" t="n">
        <x:v>0.0645</x:v>
      </x:c>
    </x:row>
    <x:row r="672">
      <x:c r="A672" s="137" t="str">
        <x:v>SU-079-I01</x:v>
      </x:c>
      <x:c r="B672" s="137" t="str">
        <x:v>SU-079-V1</x:v>
      </x:c>
      <x:c r="C672" s="137" t="n">
        <x:v>1</x:v>
      </x:c>
      <x:c r="D672" s="138" t="str">
        <x:v>F0497</x:v>
      </x:c>
      <x:c r="E672" s="138" t="n">
        <x:v>15</x:v>
      </x:c>
      <x:c r="F672" s="138" t="str">
        <x:v>ml</x:v>
      </x:c>
      <x:c r="G672" s="138" t="str"/>
      <x:c r="H672" s="139" t="n">
        <x:v>132.6</x:v>
      </x:c>
      <x:c r="I672" s="139" t="n">
        <x:v>0</x:v>
      </x:c>
      <x:c r="J672" s="139" t="n">
        <x:v>0</x:v>
      </x:c>
      <x:c r="K672" s="139" t="n">
        <x:v>15</x:v>
      </x:c>
      <x:c r="L672" s="139" t="n">
        <x:v>0</x:v>
      </x:c>
      <x:c r="M672" s="139" t="n">
        <x:v>0</x:v>
      </x:c>
      <x:c r="N672" s="139" t="n">
        <x:v>0.17970000000000003</x:v>
      </x:c>
    </x:row>
    <x:row r="673">
      <x:c r="A673" s="137" t="str">
        <x:v>SU-079-I02</x:v>
      </x:c>
      <x:c r="B673" s="137" t="str">
        <x:v>SU-079-V1</x:v>
      </x:c>
      <x:c r="C673" s="137" t="n">
        <x:v>2</x:v>
      </x:c>
      <x:c r="D673" s="138" t="str">
        <x:v>F0752</x:v>
      </x:c>
      <x:c r="E673" s="138" t="n">
        <x:v>30</x:v>
      </x:c>
      <x:c r="F673" s="138" t="str">
        <x:v>g</x:v>
      </x:c>
      <x:c r="G673" s="138" t="str"/>
      <x:c r="H673" s="139" t="n">
        <x:v>10.5</x:v>
      </x:c>
      <x:c r="I673" s="139" t="n">
        <x:v>0.6</x:v>
      </x:c>
      <x:c r="J673" s="139" t="n">
        <x:v>1.5</x:v>
      </x:c>
      <x:c r="K673" s="139" t="n">
        <x:v>0.12</x:v>
      </x:c>
      <x:c r="L673" s="139" t="n">
        <x:v>0.75</x:v>
      </x:c>
      <x:c r="M673" s="139" t="n">
        <x:v>0.018</x:v>
      </x:c>
      <x:c r="N673" s="139" t="n">
        <x:v>0.10740000000000001</x:v>
      </x:c>
    </x:row>
    <x:row r="674">
      <x:c r="A674" s="137" t="str">
        <x:v>SU-079-I03</x:v>
      </x:c>
      <x:c r="B674" s="137" t="str">
        <x:v>SU-079-V1</x:v>
      </x:c>
      <x:c r="C674" s="137" t="n">
        <x:v>3</x:v>
      </x:c>
      <x:c r="D674" s="138" t="str">
        <x:v>F0057</x:v>
      </x:c>
      <x:c r="E674" s="138" t="n">
        <x:v>100</x:v>
      </x:c>
      <x:c r="F674" s="138" t="str">
        <x:v>g</x:v>
      </x:c>
      <x:c r="G674" s="138" t="str"/>
      <x:c r="H674" s="139" t="n">
        <x:v>35</x:v>
      </x:c>
      <x:c r="I674" s="139" t="n">
        <x:v>2</x:v>
      </x:c>
      <x:c r="J674" s="139" t="n">
        <x:v>5</x:v>
      </x:c>
      <x:c r="K674" s="139" t="n">
        <x:v>0.4</x:v>
      </x:c>
      <x:c r="L674" s="139" t="n">
        <x:v>2.5</x:v>
      </x:c>
      <x:c r="M674" s="139" t="n">
        <x:v>0.06</x:v>
      </x:c>
      <x:c r="N674" s="139" t="n">
        <x:v>0.35800000000000004</x:v>
      </x:c>
    </x:row>
    <x:row r="675">
      <x:c r="A675" s="137" t="str">
        <x:v>SU-079-I04</x:v>
      </x:c>
      <x:c r="B675" s="137" t="str">
        <x:v>SU-079-V1</x:v>
      </x:c>
      <x:c r="C675" s="137" t="n">
        <x:v>4</x:v>
      </x:c>
      <x:c r="D675" s="138" t="str">
        <x:v>F0500</x:v>
      </x:c>
      <x:c r="E675" s="138" t="n">
        <x:v>120</x:v>
      </x:c>
      <x:c r="F675" s="138" t="str">
        <x:v>g</x:v>
      </x:c>
      <x:c r="G675" s="138" t="str">
        <x:v>gehackt</x:v>
      </x:c>
      <x:c r="H675" s="139" t="n">
        <x:v>48</x:v>
      </x:c>
      <x:c r="I675" s="139" t="n">
        <x:v>1.32</x:v>
      </x:c>
      <x:c r="J675" s="139" t="n">
        <x:v>9.6</x:v>
      </x:c>
      <x:c r="K675" s="139" t="n">
        <x:v>0.12</x:v>
      </x:c>
      <x:c r="L675" s="139" t="n">
        <x:v>1.68</x:v>
      </x:c>
      <x:c r="M675" s="139" t="n">
        <x:v>0.012</x:v>
      </x:c>
      <x:c r="N675" s="139" t="n">
        <x:v>0.17880000000000001</x:v>
      </x:c>
    </x:row>
    <x:row r="676">
      <x:c r="A676" s="137" t="str">
        <x:v>SU-079-I05</x:v>
      </x:c>
      <x:c r="B676" s="137" t="str">
        <x:v>SU-079-V1</x:v>
      </x:c>
      <x:c r="C676" s="137" t="n">
        <x:v>5</x:v>
      </x:c>
      <x:c r="D676" s="138" t="str">
        <x:v>F0314</x:v>
      </x:c>
      <x:c r="E676" s="138" t="n">
        <x:v>5</x:v>
      </x:c>
      <x:c r="F676" s="138" t="str">
        <x:v>g</x:v>
      </x:c>
      <x:c r="G676" s="138" t="str">
        <x:v>gehackt</x:v>
      </x:c>
      <x:c r="H676" s="139" t="n">
        <x:v>1.75</x:v>
      </x:c>
      <x:c r="I676" s="139" t="n">
        <x:v>0.1</x:v>
      </x:c>
      <x:c r="J676" s="139" t="n">
        <x:v>0.25</x:v>
      </x:c>
      <x:c r="K676" s="139" t="n">
        <x:v>0.020000000000000004</x:v>
      </x:c>
      <x:c r="L676" s="139" t="n">
        <x:v>0.125</x:v>
      </x:c>
      <x:c r="M676" s="139" t="n">
        <x:v>0.003</x:v>
      </x:c>
      <x:c r="N676" s="139" t="n">
        <x:v>0.017900000000000003</x:v>
      </x:c>
    </x:row>
    <x:row r="677">
      <x:c r="A677" s="137" t="str">
        <x:v>SU-079-I06</x:v>
      </x:c>
      <x:c r="B677" s="137" t="str">
        <x:v>SU-079-V1</x:v>
      </x:c>
      <x:c r="C677" s="137" t="n">
        <x:v>6</x:v>
      </x:c>
      <x:c r="D677" s="138" t="str">
        <x:v>F0137</x:v>
      </x:c>
      <x:c r="E677" s="138" t="n">
        <x:v>50</x:v>
      </x:c>
      <x:c r="F677" s="138" t="str">
        <x:v>g</x:v>
      </x:c>
      <x:c r="G677" s="138" t="str"/>
      <x:c r="H677" s="139" t="n">
        <x:v>17.5</x:v>
      </x:c>
      <x:c r="I677" s="139" t="n">
        <x:v>1</x:v>
      </x:c>
      <x:c r="J677" s="139" t="n">
        <x:v>2.5</x:v>
      </x:c>
      <x:c r="K677" s="139" t="n">
        <x:v>0.2</x:v>
      </x:c>
      <x:c r="L677" s="139" t="n">
        <x:v>1.25</x:v>
      </x:c>
      <x:c r="M677" s="139" t="n">
        <x:v>0.03</x:v>
      </x:c>
      <x:c r="N677" s="139" t="n">
        <x:v>0.17900000000000002</x:v>
      </x:c>
    </x:row>
    <x:row r="678">
      <x:c r="A678" s="137" t="str">
        <x:v>SU-079-I07</x:v>
      </x:c>
      <x:c r="B678" s="137" t="str">
        <x:v>SU-079-V1</x:v>
      </x:c>
      <x:c r="C678" s="137" t="n">
        <x:v>7</x:v>
      </x:c>
      <x:c r="D678" s="138" t="str">
        <x:v>F0571</x:v>
      </x:c>
      <x:c r="E678" s="138" t="n">
        <x:v>150</x:v>
      </x:c>
      <x:c r="F678" s="138" t="str">
        <x:v>g</x:v>
      </x:c>
      <x:c r="G678" s="138" t="str"/>
      <x:c r="H678" s="139" t="n">
        <x:v>52.5</x:v>
      </x:c>
      <x:c r="I678" s="139" t="n">
        <x:v>3</x:v>
      </x:c>
      <x:c r="J678" s="139" t="n">
        <x:v>7.5</x:v>
      </x:c>
      <x:c r="K678" s="139" t="n">
        <x:v>0.6000000000000001</x:v>
      </x:c>
      <x:c r="L678" s="139" t="n">
        <x:v>3.75</x:v>
      </x:c>
      <x:c r="M678" s="139" t="n">
        <x:v>0.09</x:v>
      </x:c>
      <x:c r="N678" s="139" t="n">
        <x:v>0.537</x:v>
      </x:c>
    </x:row>
    <x:row r="679">
      <x:c r="A679" s="137" t="str">
        <x:v>SU-079-I08</x:v>
      </x:c>
      <x:c r="B679" s="137" t="str">
        <x:v>SU-079-V1</x:v>
      </x:c>
      <x:c r="C679" s="137" t="n">
        <x:v>8</x:v>
      </x:c>
      <x:c r="D679" s="138" t="str">
        <x:v>F0785</x:v>
      </x:c>
      <x:c r="E679" s="138" t="n">
        <x:v>1000</x:v>
      </x:c>
      <x:c r="F679" s="138" t="str">
        <x:v>ml</x:v>
      </x:c>
      <x:c r="G679" s="138" t="str"/>
      <x:c r="H679" s="139" t="n">
        <x:v>900</x:v>
      </x:c>
      <x:c r="I679" s="139" t="n">
        <x:v>30</x:v>
      </x:c>
      <x:c r="J679" s="139" t="n">
        <x:v>120</x:v>
      </x:c>
      <x:c r="K679" s="139" t="n">
        <x:v>40</x:v>
      </x:c>
      <x:c r="L679" s="139" t="n">
        <x:v>20</x:v>
      </x:c>
      <x:c r="M679" s="139" t="n">
        <x:v>12</x:v>
      </x:c>
      <x:c r="N679" s="139" t="n">
        <x:v>3.98</x:v>
      </x:c>
    </x:row>
    <x:row r="680">
      <x:c r="A680" s="137" t="str">
        <x:v>SU-079-I09</x:v>
      </x:c>
      <x:c r="B680" s="137" t="str">
        <x:v>SU-079-V1</x:v>
      </x:c>
      <x:c r="C680" s="137" t="n">
        <x:v>9</x:v>
      </x:c>
      <x:c r="D680" s="138" t="str">
        <x:v>F0692</x:v>
      </x:c>
      <x:c r="E680" s="138" t="n">
        <x:v>100</x:v>
      </x:c>
      <x:c r="F680" s="138" t="str">
        <x:v>ml</x:v>
      </x:c>
      <x:c r="G680" s="138" t="str"/>
      <x:c r="H680" s="139" t="n">
        <x:v>90</x:v>
      </x:c>
      <x:c r="I680" s="139" t="n">
        <x:v>9</x:v>
      </x:c>
      <x:c r="J680" s="139" t="n">
        <x:v>4</x:v>
      </x:c>
      <x:c r="K680" s="139" t="n">
        <x:v>4</x:v>
      </x:c>
      <x:c r="L680" s="139" t="n">
        <x:v>0</x:v>
      </x:c>
      <x:c r="M680" s="139" t="n">
        <x:v>0.3</x:v>
      </x:c>
      <x:c r="N680" s="139" t="n">
        <x:v>0.35800000000000004</x:v>
      </x:c>
    </x:row>
    <x:row r="681">
      <x:c r="A681" s="137" t="str">
        <x:v>SU-079-I10</x:v>
      </x:c>
      <x:c r="B681" s="137" t="str">
        <x:v>SU-079-V1</x:v>
      </x:c>
      <x:c r="C681" s="137" t="n">
        <x:v>10</x:v>
      </x:c>
      <x:c r="D681" s="138" t="str">
        <x:v>F0366</x:v>
      </x:c>
      <x:c r="E681" s="138" t="n">
        <x:v>50</x:v>
      </x:c>
      <x:c r="F681" s="138" t="str">
        <x:v>g</x:v>
      </x:c>
      <x:c r="G681" s="138" t="str">
        <x:v>geröstet und grob gehackt</x:v>
      </x:c>
      <x:c r="H681" s="139" t="n">
        <x:v>290</x:v>
      </x:c>
      <x:c r="I681" s="139" t="n">
        <x:v>10</x:v>
      </x:c>
      <x:c r="J681" s="139" t="n">
        <x:v>6</x:v>
      </x:c>
      <x:c r="K681" s="139" t="n">
        <x:v>25</x:v>
      </x:c>
      <x:c r="L681" s="139" t="n">
        <x:v>5</x:v>
      </x:c>
      <x:c r="M681" s="139" t="n">
        <x:v>0.01</x:v>
      </x:c>
      <x:c r="N681" s="139" t="n">
        <x:v>0.299</x:v>
      </x:c>
    </x:row>
    <x:row r="682">
      <x:c r="A682" s="137" t="str">
        <x:v>SU-079-I11</x:v>
      </x:c>
      <x:c r="B682" s="137" t="str">
        <x:v>SU-079-V1</x:v>
      </x:c>
      <x:c r="C682" s="137" t="n">
        <x:v>11</x:v>
      </x:c>
      <x:c r="D682" s="138" t="str">
        <x:v>F0774</x:v>
      </x:c>
      <x:c r="E682" s="138" t="n">
        <x:v>15</x:v>
      </x:c>
      <x:c r="F682" s="138" t="str">
        <x:v>ml</x:v>
      </x:c>
      <x:c r="G682" s="138" t="str">
        <x:v>plus ein zusätzlicher Spritzer zum Servieren</x:v>
      </x:c>
      <x:c r="H682" s="139" t="n">
        <x:v>132.6</x:v>
      </x:c>
      <x:c r="I682" s="139" t="n">
        <x:v>0</x:v>
      </x:c>
      <x:c r="J682" s="139" t="n">
        <x:v>0</x:v>
      </x:c>
      <x:c r="K682" s="139" t="n">
        <x:v>15</x:v>
      </x:c>
      <x:c r="L682" s="139" t="n">
        <x:v>0</x:v>
      </x:c>
      <x:c r="M682" s="139" t="n">
        <x:v>0</x:v>
      </x:c>
      <x:c r="N682" s="139" t="n">
        <x:v>0.13470000000000001</x:v>
      </x:c>
    </x:row>
    <x:row r="683">
      <x:c r="A683" s="137" t="str">
        <x:v>SU-080-I01</x:v>
      </x:c>
      <x:c r="B683" s="137" t="str">
        <x:v>SU-080-V1</x:v>
      </x:c>
      <x:c r="C683" s="137" t="n">
        <x:v>1</x:v>
      </x:c>
      <x:c r="D683" s="138" t="str">
        <x:v>F0497</x:v>
      </x:c>
      <x:c r="E683" s="138" t="n">
        <x:v>30</x:v>
      </x:c>
      <x:c r="F683" s="138" t="str">
        <x:v>ml</x:v>
      </x:c>
      <x:c r="G683" s="138" t="str"/>
      <x:c r="H683" s="139" t="n">
        <x:v>265.2</x:v>
      </x:c>
      <x:c r="I683" s="139" t="n">
        <x:v>0</x:v>
      </x:c>
      <x:c r="J683" s="139" t="n">
        <x:v>0</x:v>
      </x:c>
      <x:c r="K683" s="139" t="n">
        <x:v>30</x:v>
      </x:c>
      <x:c r="L683" s="139" t="n">
        <x:v>0</x:v>
      </x:c>
      <x:c r="M683" s="139" t="n">
        <x:v>0</x:v>
      </x:c>
      <x:c r="N683" s="139" t="n">
        <x:v>0.35940000000000005</x:v>
      </x:c>
    </x:row>
    <x:row r="684">
      <x:c r="A684" s="137" t="str">
        <x:v>SU-080-I02</x:v>
      </x:c>
      <x:c r="B684" s="137" t="str">
        <x:v>SU-080-V1</x:v>
      </x:c>
      <x:c r="C684" s="137" t="n">
        <x:v>2</x:v>
      </x:c>
      <x:c r="D684" s="138" t="str">
        <x:v>F0138</x:v>
      </x:c>
      <x:c r="E684" s="138" t="n">
        <x:v>300</x:v>
      </x:c>
      <x:c r="F684" s="138" t="str">
        <x:v>g</x:v>
      </x:c>
      <x:c r="G684" s="138" t="str">
        <x:v>in Scheiben geschnitten, ohne harte Fäden</x:v>
      </x:c>
      <x:c r="H684" s="139" t="n">
        <x:v>105</x:v>
      </x:c>
      <x:c r="I684" s="139" t="n">
        <x:v>6</x:v>
      </x:c>
      <x:c r="J684" s="139" t="n">
        <x:v>15</x:v>
      </x:c>
      <x:c r="K684" s="139" t="n">
        <x:v>1.2000000000000002</x:v>
      </x:c>
      <x:c r="L684" s="139" t="n">
        <x:v>7.5</x:v>
      </x:c>
      <x:c r="M684" s="139" t="n">
        <x:v>0.18</x:v>
      </x:c>
      <x:c r="N684" s="139" t="n">
        <x:v>1.074</x:v>
      </x:c>
    </x:row>
    <x:row r="685">
      <x:c r="A685" s="137" t="str">
        <x:v>SU-080-I03</x:v>
      </x:c>
      <x:c r="B685" s="137" t="str">
        <x:v>SU-080-V1</x:v>
      </x:c>
      <x:c r="C685" s="137" t="n">
        <x:v>3</x:v>
      </x:c>
      <x:c r="D685" s="138" t="str">
        <x:v>F0314</x:v>
      </x:c>
      <x:c r="E685" s="138" t="n">
        <x:v>5</x:v>
      </x:c>
      <x:c r="F685" s="138" t="str">
        <x:v>g</x:v>
      </x:c>
      <x:c r="G685" s="138" t="str">
        <x:v>geschält</x:v>
      </x:c>
      <x:c r="H685" s="139" t="n">
        <x:v>1.75</x:v>
      </x:c>
      <x:c r="I685" s="139" t="n">
        <x:v>0.1</x:v>
      </x:c>
      <x:c r="J685" s="139" t="n">
        <x:v>0.25</x:v>
      </x:c>
      <x:c r="K685" s="139" t="n">
        <x:v>0.020000000000000004</x:v>
      </x:c>
      <x:c r="L685" s="139" t="n">
        <x:v>0.125</x:v>
      </x:c>
      <x:c r="M685" s="139" t="n">
        <x:v>0.003</x:v>
      </x:c>
      <x:c r="N685" s="139" t="n">
        <x:v>0.017900000000000003</x:v>
      </x:c>
    </x:row>
    <x:row r="686">
      <x:c r="A686" s="137" t="str">
        <x:v>SU-080-I04</x:v>
      </x:c>
      <x:c r="B686" s="137" t="str">
        <x:v>SU-080-V1</x:v>
      </x:c>
      <x:c r="C686" s="137" t="n">
        <x:v>4</x:v>
      </x:c>
      <x:c r="D686" s="138" t="str">
        <x:v>F0572</x:v>
      </x:c>
      <x:c r="E686" s="138" t="n">
        <x:v>200</x:v>
      </x:c>
      <x:c r="F686" s="138" t="str">
        <x:v>g</x:v>
      </x:c>
      <x:c r="G686" s="138" t="str">
        <x:v>geschält und in Stücke geschnitten</x:v>
      </x:c>
      <x:c r="H686" s="139" t="n">
        <x:v>154</x:v>
      </x:c>
      <x:c r="I686" s="139" t="n">
        <x:v>4</x:v>
      </x:c>
      <x:c r="J686" s="139" t="n">
        <x:v>30</x:v>
      </x:c>
      <x:c r="K686" s="139" t="n">
        <x:v>0.2</x:v>
      </x:c>
      <x:c r="L686" s="139" t="n">
        <x:v>4.2</x:v>
      </x:c>
      <x:c r="M686" s="139" t="n">
        <x:v>0.02</x:v>
      </x:c>
      <x:c r="N686" s="139" t="n">
        <x:v>0.2792</x:v>
      </x:c>
    </x:row>
    <x:row r="687">
      <x:c r="A687" s="137" t="str">
        <x:v>SU-080-I05</x:v>
      </x:c>
      <x:c r="B687" s="137" t="str">
        <x:v>SU-080-V1</x:v>
      </x:c>
      <x:c r="C687" s="137" t="n">
        <x:v>5</x:v>
      </x:c>
      <x:c r="D687" s="138" t="str">
        <x:v>F0792</x:v>
      </x:c>
      <x:c r="E687" s="138" t="n">
        <x:v>500</x:v>
      </x:c>
      <x:c r="F687" s="138" t="str">
        <x:v>ml</x:v>
      </x:c>
      <x:c r="G687" s="138" t="str"/>
      <x:c r="H687" s="139" t="n">
        <x:v>450</x:v>
      </x:c>
      <x:c r="I687" s="139" t="n">
        <x:v>15</x:v>
      </x:c>
      <x:c r="J687" s="139" t="n">
        <x:v>60</x:v>
      </x:c>
      <x:c r="K687" s="139" t="n">
        <x:v>20</x:v>
      </x:c>
      <x:c r="L687" s="139" t="n">
        <x:v>10</x:v>
      </x:c>
      <x:c r="M687" s="139" t="n">
        <x:v>6</x:v>
      </x:c>
      <x:c r="N687" s="139" t="n">
        <x:v>1.99</x:v>
      </x:c>
    </x:row>
    <x:row r="688">
      <x:c r="A688" s="137" t="str">
        <x:v>SU-080-I06</x:v>
      </x:c>
      <x:c r="B688" s="137" t="str">
        <x:v>SU-080-V1</x:v>
      </x:c>
      <x:c r="C688" s="137" t="n">
        <x:v>6</x:v>
      </x:c>
      <x:c r="D688" s="138" t="str">
        <x:v>F0451</x:v>
      </x:c>
      <x:c r="E688" s="138" t="n">
        <x:v>100</x:v>
      </x:c>
      <x:c r="F688" s="138" t="str">
        <x:v>ml</x:v>
      </x:c>
      <x:c r="G688" s="138" t="str"/>
      <x:c r="H688" s="139" t="n">
        <x:v>90</x:v>
      </x:c>
      <x:c r="I688" s="139" t="n">
        <x:v>9</x:v>
      </x:c>
      <x:c r="J688" s="139" t="n">
        <x:v>4</x:v>
      </x:c>
      <x:c r="K688" s="139" t="n">
        <x:v>4</x:v>
      </x:c>
      <x:c r="L688" s="139" t="n">
        <x:v>0</x:v>
      </x:c>
      <x:c r="M688" s="139" t="n">
        <x:v>0.3</x:v>
      </x:c>
      <x:c r="N688" s="139" t="n">
        <x:v>0.35800000000000004</x:v>
      </x:c>
    </x:row>
    <x:row r="689">
      <x:c r="A689" s="137" t="str">
        <x:v>SU-080-I07</x:v>
      </x:c>
      <x:c r="B689" s="137" t="str">
        <x:v>SU-080-V1</x:v>
      </x:c>
      <x:c r="C689" s="137" t="n">
        <x:v>7</x:v>
      </x:c>
      <x:c r="D689" s="138" t="str">
        <x:v>F0083</x:v>
      </x:c>
      <x:c r="E689" s="138" t="n">
        <x:v>30</x:v>
      </x:c>
      <x:c r="F689" s="138" t="str">
        <x:v>g</x:v>
      </x:c>
      <x:c r="G689" s="138" t="str"/>
      <x:c r="H689" s="139" t="n">
        <x:v>105</x:v>
      </x:c>
      <x:c r="I689" s="139" t="n">
        <x:v>3.3</x:v>
      </x:c>
      <x:c r="J689" s="139" t="n">
        <x:v>20.4</x:v>
      </x:c>
      <x:c r="K689" s="139" t="n">
        <x:v>0.8999999999999999</x:v>
      </x:c>
      <x:c r="L689" s="139" t="n">
        <x:v>2.1</x:v>
      </x:c>
      <x:c r="M689" s="139" t="n">
        <x:v>0.015</x:v>
      </x:c>
      <x:c r="N689" s="139" t="n">
        <x:v>0.1194</x:v>
      </x:c>
    </x:row>
    <x:row r="690">
      <x:c r="A690" s="137" t="str">
        <x:v>SU-081-I01</x:v>
      </x:c>
      <x:c r="B690" s="137" t="str">
        <x:v>SU-081-V1</x:v>
      </x:c>
      <x:c r="C690" s="137" t="n">
        <x:v>1</x:v>
      </x:c>
      <x:c r="D690" s="138" t="str">
        <x:v>F0611</x:v>
      </x:c>
      <x:c r="E690" s="138" t="n">
        <x:v>360</x:v>
      </x:c>
      <x:c r="F690" s="138" t="str">
        <x:v>g</x:v>
      </x:c>
      <x:c r="G690" s="138" t="str"/>
      <x:c r="H690" s="139" t="n">
        <x:v>126</x:v>
      </x:c>
      <x:c r="I690" s="139" t="n">
        <x:v>7.2</x:v>
      </x:c>
      <x:c r="J690" s="139" t="n">
        <x:v>18</x:v>
      </x:c>
      <x:c r="K690" s="139" t="n">
        <x:v>1.4400000000000002</x:v>
      </x:c>
      <x:c r="L690" s="139" t="n">
        <x:v>9</x:v>
      </x:c>
      <x:c r="M690" s="139" t="n">
        <x:v>0.216</x:v>
      </x:c>
      <x:c r="N690" s="139" t="n">
        <x:v>1.2888000000000002</x:v>
      </x:c>
    </x:row>
    <x:row r="691">
      <x:c r="A691" s="137" t="str">
        <x:v>SU-081-I02</x:v>
      </x:c>
      <x:c r="B691" s="137" t="str">
        <x:v>SU-081-V1</x:v>
      </x:c>
      <x:c r="C691" s="137" t="n">
        <x:v>2</x:v>
      </x:c>
      <x:c r="D691" s="138" t="str">
        <x:v>F0595</x:v>
      </x:c>
      <x:c r="E691" s="138" t="n">
        <x:v>15</x:v>
      </x:c>
      <x:c r="F691" s="138" t="str">
        <x:v>ml</x:v>
      </x:c>
      <x:c r="G691" s="138" t="str"/>
      <x:c r="H691" s="139" t="n">
        <x:v>132.6</x:v>
      </x:c>
      <x:c r="I691" s="139" t="n">
        <x:v>0</x:v>
      </x:c>
      <x:c r="J691" s="139" t="n">
        <x:v>0</x:v>
      </x:c>
      <x:c r="K691" s="139" t="n">
        <x:v>15</x:v>
      </x:c>
      <x:c r="L691" s="139" t="n">
        <x:v>0</x:v>
      </x:c>
      <x:c r="M691" s="139" t="n">
        <x:v>0</x:v>
      </x:c>
      <x:c r="N691" s="139" t="n">
        <x:v>0.13470000000000001</x:v>
      </x:c>
    </x:row>
    <x:row r="692">
      <x:c r="A692" s="137" t="str">
        <x:v>SU-081-I03</x:v>
      </x:c>
      <x:c r="B692" s="137" t="str">
        <x:v>SU-081-V1</x:v>
      </x:c>
      <x:c r="C692" s="137" t="n">
        <x:v>3</x:v>
      </x:c>
      <x:c r="D692" s="138" t="str">
        <x:v>F0609</x:v>
      </x:c>
      <x:c r="E692" s="138" t="n">
        <x:v>120</x:v>
      </x:c>
      <x:c r="F692" s="138" t="str">
        <x:v>g</x:v>
      </x:c>
      <x:c r="G692" s="138" t="str">
        <x:v>in dünne Scheiben geschnitten</x:v>
      </x:c>
      <x:c r="H692" s="139" t="n">
        <x:v>42</x:v>
      </x:c>
      <x:c r="I692" s="139" t="n">
        <x:v>2.4</x:v>
      </x:c>
      <x:c r="J692" s="139" t="n">
        <x:v>6</x:v>
      </x:c>
      <x:c r="K692" s="139" t="n">
        <x:v>0.48</x:v>
      </x:c>
      <x:c r="L692" s="139" t="n">
        <x:v>3</x:v>
      </x:c>
      <x:c r="M692" s="139" t="n">
        <x:v>0.072</x:v>
      </x:c>
      <x:c r="N692" s="139" t="n">
        <x:v>0.42960000000000004</x:v>
      </x:c>
    </x:row>
    <x:row r="693">
      <x:c r="A693" s="137" t="str">
        <x:v>SU-081-I04</x:v>
      </x:c>
      <x:c r="B693" s="137" t="str">
        <x:v>SU-081-V1</x:v>
      </x:c>
      <x:c r="C693" s="137" t="n">
        <x:v>4</x:v>
      </x:c>
      <x:c r="D693" s="138" t="str">
        <x:v>F0314</x:v>
      </x:c>
      <x:c r="E693" s="138" t="n">
        <x:v>10</x:v>
      </x:c>
      <x:c r="F693" s="138" t="str">
        <x:v>g</x:v>
      </x:c>
      <x:c r="G693" s="138" t="str">
        <x:v>zerdrückt</x:v>
      </x:c>
      <x:c r="H693" s="139" t="n">
        <x:v>3.5</x:v>
      </x:c>
      <x:c r="I693" s="139" t="n">
        <x:v>0.2</x:v>
      </x:c>
      <x:c r="J693" s="139" t="n">
        <x:v>0.5</x:v>
      </x:c>
      <x:c r="K693" s="139" t="n">
        <x:v>0.04000000000000001</x:v>
      </x:c>
      <x:c r="L693" s="139" t="n">
        <x:v>0.25</x:v>
      </x:c>
      <x:c r="M693" s="139" t="n">
        <x:v>0.006</x:v>
      </x:c>
      <x:c r="N693" s="139" t="n">
        <x:v>0.035800000000000005</x:v>
      </x:c>
    </x:row>
    <x:row r="694">
      <x:c r="A694" s="137" t="str">
        <x:v>SU-081-I05</x:v>
      </x:c>
      <x:c r="B694" s="137" t="str">
        <x:v>SU-081-V1</x:v>
      </x:c>
      <x:c r="C694" s="137" t="n">
        <x:v>5</x:v>
      </x:c>
      <x:c r="D694" s="138" t="str">
        <x:v>F0203</x:v>
      </x:c>
      <x:c r="E694" s="138" t="n">
        <x:v>10</x:v>
      </x:c>
      <x:c r="F694" s="138" t="str">
        <x:v>g</x:v>
      </x:c>
      <x:c r="G694" s="138" t="str"/>
      <x:c r="H694" s="139" t="n">
        <x:v>25</x:v>
      </x:c>
      <x:c r="I694" s="139" t="n">
        <x:v>0.8</x:v>
      </x:c>
      <x:c r="J694" s="139" t="n">
        <x:v>4.5</x:v>
      </x:c>
      <x:c r="K694" s="139" t="n">
        <x:v>0.8</x:v>
      </x:c>
      <x:c r="L694" s="139" t="n">
        <x:v>2</x:v>
      </x:c>
      <x:c r="M694" s="139" t="n">
        <x:v>0.020000000000000004</x:v>
      </x:c>
      <x:c r="N694" s="139" t="n">
        <x:v>0.025800000000000003</x:v>
      </x:c>
    </x:row>
    <x:row r="695">
      <x:c r="A695" s="137" t="str">
        <x:v>SU-081-I06</x:v>
      </x:c>
      <x:c r="B695" s="137" t="str">
        <x:v>SU-081-V1</x:v>
      </x:c>
      <x:c r="C695" s="137" t="n">
        <x:v>6</x:v>
      </x:c>
      <x:c r="D695" s="138" t="str">
        <x:v>F0229</x:v>
      </x:c>
      <x:c r="E695" s="138" t="n">
        <x:v>5</x:v>
      </x:c>
      <x:c r="F695" s="138" t="str">
        <x:v>g</x:v>
      </x:c>
      <x:c r="G695" s="138" t="str"/>
      <x:c r="H695" s="139" t="n">
        <x:v>12.5</x:v>
      </x:c>
      <x:c r="I695" s="139" t="n">
        <x:v>0.4</x:v>
      </x:c>
      <x:c r="J695" s="139" t="n">
        <x:v>2.25</x:v>
      </x:c>
      <x:c r="K695" s="139" t="n">
        <x:v>0.4</x:v>
      </x:c>
      <x:c r="L695" s="139" t="n">
        <x:v>1</x:v>
      </x:c>
      <x:c r="M695" s="139" t="n">
        <x:v>0.010000000000000002</x:v>
      </x:c>
      <x:c r="N695" s="139" t="n">
        <x:v>0.012900000000000002</x:v>
      </x:c>
    </x:row>
    <x:row r="696">
      <x:c r="A696" s="137" t="str">
        <x:v>SU-081-I07</x:v>
      </x:c>
      <x:c r="B696" s="137" t="str">
        <x:v>SU-081-V1</x:v>
      </x:c>
      <x:c r="C696" s="137" t="n">
        <x:v>7</x:v>
      </x:c>
      <x:c r="D696" s="138" t="str">
        <x:v>F0635</x:v>
      </x:c>
      <x:c r="E696" s="138" t="n">
        <x:v>30</x:v>
      </x:c>
      <x:c r="F696" s="138" t="str">
        <x:v>ml</x:v>
      </x:c>
      <x:c r="G696" s="138" t="str"/>
      <x:c r="H696" s="139" t="n">
        <x:v>27</x:v>
      </x:c>
      <x:c r="I696" s="139" t="n">
        <x:v>0.8999999999999999</x:v>
      </x:c>
      <x:c r="J696" s="139" t="n">
        <x:v>3.5999999999999996</x:v>
      </x:c>
      <x:c r="K696" s="139" t="n">
        <x:v>1.2</x:v>
      </x:c>
      <x:c r="L696" s="139" t="n">
        <x:v>0.6</x:v>
      </x:c>
      <x:c r="M696" s="139" t="n">
        <x:v>0.36</x:v>
      </x:c>
      <x:c r="N696" s="139" t="n">
        <x:v>0.1194</x:v>
      </x:c>
    </x:row>
    <x:row r="697">
      <x:c r="A697" s="137" t="str">
        <x:v>SU-081-I08</x:v>
      </x:c>
      <x:c r="B697" s="137" t="str">
        <x:v>SU-081-V1</x:v>
      </x:c>
      <x:c r="C697" s="137" t="n">
        <x:v>8</x:v>
      </x:c>
      <x:c r="D697" s="138" t="str">
        <x:v>F0165</x:v>
      </x:c>
      <x:c r="E697" s="138" t="n">
        <x:v>400</x:v>
      </x:c>
      <x:c r="F697" s="138" t="str">
        <x:v>g</x:v>
      </x:c>
      <x:c r="G697" s="138" t="str">
        <x:v>abgetropft und abgespült</x:v>
      </x:c>
      <x:c r="H697" s="139" t="n">
        <x:v>480</x:v>
      </x:c>
      <x:c r="I697" s="139" t="n">
        <x:v>28</x:v>
      </x:c>
      <x:c r="J697" s="139" t="n">
        <x:v>64</x:v>
      </x:c>
      <x:c r="K697" s="139" t="n">
        <x:v>8</x:v>
      </x:c>
      <x:c r="L697" s="139" t="n">
        <x:v>24</x:v>
      </x:c>
      <x:c r="M697" s="139" t="n">
        <x:v>1.6</x:v>
      </x:c>
      <x:c r="N697" s="139" t="n">
        <x:v>1.192</x:v>
      </x:c>
    </x:row>
    <x:row r="698">
      <x:c r="A698" s="137" t="str">
        <x:v>SU-081-I09</x:v>
      </x:c>
      <x:c r="B698" s="137" t="str">
        <x:v>SU-081-V1</x:v>
      </x:c>
      <x:c r="C698" s="137" t="n">
        <x:v>9</x:v>
      </x:c>
      <x:c r="D698" s="138" t="str">
        <x:v>F0785</x:v>
      </x:c>
      <x:c r="E698" s="138" t="n">
        <x:v>500</x:v>
      </x:c>
      <x:c r="F698" s="138" t="str">
        <x:v>ml</x:v>
      </x:c>
      <x:c r="G698" s="138" t="str"/>
      <x:c r="H698" s="139" t="n">
        <x:v>450</x:v>
      </x:c>
      <x:c r="I698" s="139" t="n">
        <x:v>15</x:v>
      </x:c>
      <x:c r="J698" s="139" t="n">
        <x:v>60</x:v>
      </x:c>
      <x:c r="K698" s="139" t="n">
        <x:v>20</x:v>
      </x:c>
      <x:c r="L698" s="139" t="n">
        <x:v>10</x:v>
      </x:c>
      <x:c r="M698" s="139" t="n">
        <x:v>6</x:v>
      </x:c>
      <x:c r="N698" s="139" t="n">
        <x:v>1.99</x:v>
      </x:c>
    </x:row>
    <x:row r="699">
      <x:c r="A699" s="137" t="str">
        <x:v>SU-081-I10</x:v>
      </x:c>
      <x:c r="B699" s="137" t="str">
        <x:v>SU-081-V1</x:v>
      </x:c>
      <x:c r="C699" s="137" t="n">
        <x:v>10</x:v>
      </x:c>
      <x:c r="D699" s="138" t="str">
        <x:v>F0387</x:v>
      </x:c>
      <x:c r="E699" s="138" t="n">
        <x:v>150</x:v>
      </x:c>
      <x:c r="F699" s="138" t="str">
        <x:v>g</x:v>
      </x:c>
      <x:c r="G699" s="138" t="str">
        <x:v>gehackt</x:v>
      </x:c>
      <x:c r="H699" s="139" t="n">
        <x:v>52.5</x:v>
      </x:c>
      <x:c r="I699" s="139" t="n">
        <x:v>3</x:v>
      </x:c>
      <x:c r="J699" s="139" t="n">
        <x:v>7.5</x:v>
      </x:c>
      <x:c r="K699" s="139" t="n">
        <x:v>0.6000000000000001</x:v>
      </x:c>
      <x:c r="L699" s="139" t="n">
        <x:v>3.75</x:v>
      </x:c>
      <x:c r="M699" s="139" t="n">
        <x:v>0.09</x:v>
      </x:c>
      <x:c r="N699" s="139" t="n">
        <x:v>0.537</x:v>
      </x:c>
    </x:row>
    <x:row r="700">
      <x:c r="A700" s="137" t="str">
        <x:v>SU-081-I11</x:v>
      </x:c>
      <x:c r="B700" s="137" t="str">
        <x:v>SU-081-V1</x:v>
      </x:c>
      <x:c r="C700" s="137" t="n">
        <x:v>11</x:v>
      </x:c>
      <x:c r="D700" s="138" t="str">
        <x:v>F0409</x:v>
      </x:c>
      <x:c r="E700" s="138" t="n">
        <x:v>80</x:v>
      </x:c>
      <x:c r="F700" s="138" t="str">
        <x:v>g</x:v>
      </x:c>
      <x:c r="G700" s="138" t="str">
        <x:v>abgerieben und Saft ausgepresst</x:v>
      </x:c>
      <x:c r="H700" s="139" t="n">
        <x:v>23.200000000000003</x:v>
      </x:c>
      <x:c r="I700" s="139" t="n">
        <x:v>0.8800000000000001</x:v>
      </x:c>
      <x:c r="J700" s="139" t="n">
        <x:v>5.2</x:v>
      </x:c>
      <x:c r="K700" s="139" t="n">
        <x:v>0.24</x:v>
      </x:c>
      <x:c r="L700" s="139" t="n">
        <x:v>2.2399999999999998</x:v>
      </x:c>
      <x:c r="M700" s="139" t="n">
        <x:v>0.008</x:v>
      </x:c>
      <x:c r="N700" s="139" t="n">
        <x:v>0.3184</x:v>
      </x:c>
    </x:row>
    <x:row r="701">
      <x:c r="A701" s="137" t="str">
        <x:v>SU-081-I12</x:v>
      </x:c>
      <x:c r="B701" s="137" t="str">
        <x:v>SU-081-V1</x:v>
      </x:c>
      <x:c r="C701" s="137" t="n">
        <x:v>12</x:v>
      </x:c>
      <x:c r="D701" s="138" t="str">
        <x:v>F0016</x:v>
      </x:c>
      <x:c r="E701" s="138" t="n">
        <x:v>50</x:v>
      </x:c>
      <x:c r="F701" s="138" t="str">
        <x:v>g</x:v>
      </x:c>
      <x:c r="G701" s="138" t="str">
        <x:v>fein gehackt</x:v>
      </x:c>
      <x:c r="H701" s="139" t="n">
        <x:v>17.5</x:v>
      </x:c>
      <x:c r="I701" s="139" t="n">
        <x:v>1</x:v>
      </x:c>
      <x:c r="J701" s="139" t="n">
        <x:v>2.5</x:v>
      </x:c>
      <x:c r="K701" s="139" t="n">
        <x:v>0.2</x:v>
      </x:c>
      <x:c r="L701" s="139" t="n">
        <x:v>1.25</x:v>
      </x:c>
      <x:c r="M701" s="139" t="n">
        <x:v>0.03</x:v>
      </x:c>
      <x:c r="N701" s="139" t="n">
        <x:v>0.17900000000000002</x:v>
      </x:c>
    </x:row>
    <x:row r="702">
      <x:c r="A702" s="137" t="str">
        <x:v>SU-081-I13</x:v>
      </x:c>
      <x:c r="B702" s="137" t="str">
        <x:v>SU-081-V1</x:v>
      </x:c>
      <x:c r="C702" s="137" t="n">
        <x:v>13</x:v>
      </x:c>
      <x:c r="D702" s="138" t="str">
        <x:v>F0517</x:v>
      </x:c>
      <x:c r="E702" s="138" t="n">
        <x:v>30</x:v>
      </x:c>
      <x:c r="F702" s="138" t="str">
        <x:v>g</x:v>
      </x:c>
      <x:c r="G702" s="138" t="str">
        <x:v>fein gehackt</x:v>
      </x:c>
      <x:c r="H702" s="139" t="n">
        <x:v>75</x:v>
      </x:c>
      <x:c r="I702" s="139" t="n">
        <x:v>2.4</x:v>
      </x:c>
      <x:c r="J702" s="139" t="n">
        <x:v>13.5</x:v>
      </x:c>
      <x:c r="K702" s="139" t="n">
        <x:v>2.4</x:v>
      </x:c>
      <x:c r="L702" s="139" t="n">
        <x:v>6</x:v>
      </x:c>
      <x:c r="M702" s="139" t="n">
        <x:v>0.06</x:v>
      </x:c>
      <x:c r="N702" s="139" t="n">
        <x:v>0.07740000000000001</x:v>
      </x:c>
    </x:row>
    <x:row r="703">
      <x:c r="A703" s="137" t="str">
        <x:v>SU-081-I14</x:v>
      </x:c>
      <x:c r="B703" s="137" t="str">
        <x:v>SU-081-V1</x:v>
      </x:c>
      <x:c r="C703" s="137" t="n">
        <x:v>14</x:v>
      </x:c>
      <x:c r="D703" s="138" t="str">
        <x:v>F0839</x:v>
      </x:c>
      <x:c r="E703" s="138" t="n">
        <x:v>30</x:v>
      </x:c>
      <x:c r="F703" s="138" t="str">
        <x:v>g</x:v>
      </x:c>
      <x:c r="G703" s="138" t="str"/>
      <x:c r="H703" s="139" t="n">
        <x:v>27</x:v>
      </x:c>
      <x:c r="I703" s="139" t="n">
        <x:v>2.6999999999999997</x:v>
      </x:c>
      <x:c r="J703" s="139" t="n">
        <x:v>1.2</x:v>
      </x:c>
      <x:c r="K703" s="139" t="n">
        <x:v>1.2</x:v>
      </x:c>
      <x:c r="L703" s="139" t="n">
        <x:v>0</x:v>
      </x:c>
      <x:c r="M703" s="139" t="n">
        <x:v>0.09</x:v>
      </x:c>
      <x:c r="N703" s="139" t="n">
        <x:v>0.10740000000000001</x:v>
      </x:c>
    </x:row>
    <x:row r="704">
      <x:c r="A704" s="137" t="str">
        <x:v>SU-082-I01</x:v>
      </x:c>
      <x:c r="B704" s="137" t="str">
        <x:v>SU-082-V1</x:v>
      </x:c>
      <x:c r="C704" s="137" t="n">
        <x:v>1</x:v>
      </x:c>
      <x:c r="D704" s="138" t="str">
        <x:v>F0595</x:v>
      </x:c>
      <x:c r="E704" s="138" t="n">
        <x:v>15</x:v>
      </x:c>
      <x:c r="F704" s="138" t="str">
        <x:v>ml</x:v>
      </x:c>
      <x:c r="G704" s="138" t="str"/>
      <x:c r="H704" s="139" t="n">
        <x:v>132.6</x:v>
      </x:c>
      <x:c r="I704" s="139" t="n">
        <x:v>0</x:v>
      </x:c>
      <x:c r="J704" s="139" t="n">
        <x:v>0</x:v>
      </x:c>
      <x:c r="K704" s="139" t="n">
        <x:v>15</x:v>
      </x:c>
      <x:c r="L704" s="139" t="n">
        <x:v>0</x:v>
      </x:c>
      <x:c r="M704" s="139" t="n">
        <x:v>0</x:v>
      </x:c>
      <x:c r="N704" s="139" t="n">
        <x:v>0.13470000000000001</x:v>
      </x:c>
    </x:row>
    <x:row r="705">
      <x:c r="A705" s="137" t="str">
        <x:v>SU-082-I02</x:v>
      </x:c>
      <x:c r="B705" s="137" t="str">
        <x:v>SU-082-V1</x:v>
      </x:c>
      <x:c r="C705" s="137" t="n">
        <x:v>2</x:v>
      </x:c>
      <x:c r="D705" s="138" t="str">
        <x:v>F0503</x:v>
      </x:c>
      <x:c r="E705" s="138" t="n">
        <x:v>240</x:v>
      </x:c>
      <x:c r="F705" s="138" t="str">
        <x:v>g</x:v>
      </x:c>
      <x:c r="G705" s="138" t="str">
        <x:v>gehackt (320 g)</x:v>
      </x:c>
      <x:c r="H705" s="139" t="n">
        <x:v>84</x:v>
      </x:c>
      <x:c r="I705" s="139" t="n">
        <x:v>4.8</x:v>
      </x:c>
      <x:c r="J705" s="139" t="n">
        <x:v>12</x:v>
      </x:c>
      <x:c r="K705" s="139" t="n">
        <x:v>0.96</x:v>
      </x:c>
      <x:c r="L705" s="139" t="n">
        <x:v>6</x:v>
      </x:c>
      <x:c r="M705" s="139" t="n">
        <x:v>0.144</x:v>
      </x:c>
      <x:c r="N705" s="139" t="n">
        <x:v>0.8592000000000001</x:v>
      </x:c>
    </x:row>
    <x:row r="706">
      <x:c r="A706" s="137" t="str">
        <x:v>SU-082-I03</x:v>
      </x:c>
      <x:c r="B706" s="137" t="str">
        <x:v>SU-082-V1</x:v>
      </x:c>
      <x:c r="C706" s="137" t="n">
        <x:v>3</x:v>
      </x:c>
      <x:c r="D706" s="138" t="str">
        <x:v>F0315</x:v>
      </x:c>
      <x:c r="E706" s="138" t="n">
        <x:v>20</x:v>
      </x:c>
      <x:c r="F706" s="138" t="str">
        <x:v>g</x:v>
      </x:c>
      <x:c r="G706" s="138" t="str">
        <x:v>gehackt</x:v>
      </x:c>
      <x:c r="H706" s="139" t="n">
        <x:v>7</x:v>
      </x:c>
      <x:c r="I706" s="139" t="n">
        <x:v>0.4</x:v>
      </x:c>
      <x:c r="J706" s="139" t="n">
        <x:v>1</x:v>
      </x:c>
      <x:c r="K706" s="139" t="n">
        <x:v>0.08000000000000002</x:v>
      </x:c>
      <x:c r="L706" s="139" t="n">
        <x:v>0.5</x:v>
      </x:c>
      <x:c r="M706" s="139" t="n">
        <x:v>0.012</x:v>
      </x:c>
      <x:c r="N706" s="139" t="n">
        <x:v>0.07160000000000001</x:v>
      </x:c>
    </x:row>
    <x:row r="707">
      <x:c r="A707" s="137" t="str">
        <x:v>SU-082-I04</x:v>
      </x:c>
      <x:c r="B707" s="137" t="str">
        <x:v>SU-082-V1</x:v>
      </x:c>
      <x:c r="C707" s="137" t="n">
        <x:v>4</x:v>
      </x:c>
      <x:c r="D707" s="138" t="str">
        <x:v>F0602</x:v>
      </x:c>
      <x:c r="E707" s="138" t="n">
        <x:v>24</x:v>
      </x:c>
      <x:c r="F707" s="138" t="str">
        <x:v>g</x:v>
      </x:c>
      <x:c r="G707" s="138" t="str">
        <x:v>entkernt und gehackt</x:v>
      </x:c>
      <x:c r="H707" s="139" t="n">
        <x:v>8.4</x:v>
      </x:c>
      <x:c r="I707" s="139" t="n">
        <x:v>0.48</x:v>
      </x:c>
      <x:c r="J707" s="139" t="n">
        <x:v>1.2</x:v>
      </x:c>
      <x:c r="K707" s="139" t="n">
        <x:v>0.096</x:v>
      </x:c>
      <x:c r="L707" s="139" t="n">
        <x:v>0.6</x:v>
      </x:c>
      <x:c r="M707" s="139" t="n">
        <x:v>0.0144</x:v>
      </x:c>
      <x:c r="N707" s="139" t="n">
        <x:v>0.08592000000000001</x:v>
      </x:c>
    </x:row>
    <x:row r="708">
      <x:c r="A708" s="137" t="str">
        <x:v>SU-082-I05</x:v>
      </x:c>
      <x:c r="B708" s="137" t="str">
        <x:v>SU-082-V1</x:v>
      </x:c>
      <x:c r="C708" s="137" t="n">
        <x:v>5</x:v>
      </x:c>
      <x:c r="D708" s="138" t="str">
        <x:v>F0236</x:v>
      </x:c>
      <x:c r="E708" s="138" t="n">
        <x:v>30</x:v>
      </x:c>
      <x:c r="F708" s="138" t="str">
        <x:v>ml</x:v>
      </x:c>
      <x:c r="G708" s="138" t="str"/>
      <x:c r="H708" s="139" t="n">
        <x:v>75</x:v>
      </x:c>
      <x:c r="I708" s="139" t="n">
        <x:v>2.4</x:v>
      </x:c>
      <x:c r="J708" s="139" t="n">
        <x:v>13.5</x:v>
      </x:c>
      <x:c r="K708" s="139" t="n">
        <x:v>2.4</x:v>
      </x:c>
      <x:c r="L708" s="139" t="n">
        <x:v>6</x:v>
      </x:c>
      <x:c r="M708" s="139" t="n">
        <x:v>0.06</x:v>
      </x:c>
      <x:c r="N708" s="139" t="n">
        <x:v>0.07740000000000001</x:v>
      </x:c>
    </x:row>
    <x:row r="709">
      <x:c r="A709" s="137" t="str">
        <x:v>SU-082-I06</x:v>
      </x:c>
      <x:c r="B709" s="137" t="str">
        <x:v>SU-082-V1</x:v>
      </x:c>
      <x:c r="C709" s="137" t="n">
        <x:v>6</x:v>
      </x:c>
      <x:c r="D709" s="138" t="str">
        <x:v>F0231</x:v>
      </x:c>
      <x:c r="E709" s="138" t="n">
        <x:v>10</x:v>
      </x:c>
      <x:c r="F709" s="138" t="str">
        <x:v>g</x:v>
      </x:c>
      <x:c r="G709" s="138" t="str"/>
      <x:c r="H709" s="139" t="n">
        <x:v>58</x:v>
      </x:c>
      <x:c r="I709" s="139" t="n">
        <x:v>2</x:v>
      </x:c>
      <x:c r="J709" s="139" t="n">
        <x:v>1.2000000000000002</x:v>
      </x:c>
      <x:c r="K709" s="139" t="n">
        <x:v>5</x:v>
      </x:c>
      <x:c r="L709" s="139" t="n">
        <x:v>1</x:v>
      </x:c>
      <x:c r="M709" s="139" t="n">
        <x:v>0.002</x:v>
      </x:c>
      <x:c r="N709" s="139" t="n">
        <x:v>0.0598</x:v>
      </x:c>
    </x:row>
    <x:row r="710">
      <x:c r="A710" s="137" t="str">
        <x:v>SU-082-I07</x:v>
      </x:c>
      <x:c r="B710" s="137" t="str">
        <x:v>SU-082-V1</x:v>
      </x:c>
      <x:c r="C710" s="137" t="n">
        <x:v>7</x:v>
      </x:c>
      <x:c r="D710" s="138" t="str">
        <x:v>F0354</x:v>
      </x:c>
      <x:c r="E710" s="138" t="n">
        <x:v>10</x:v>
      </x:c>
      <x:c r="F710" s="138" t="str">
        <x:v>g</x:v>
      </x:c>
      <x:c r="G710" s="138" t="str"/>
      <x:c r="H710" s="139" t="n">
        <x:v>25</x:v>
      </x:c>
      <x:c r="I710" s="139" t="n">
        <x:v>0.8</x:v>
      </x:c>
      <x:c r="J710" s="139" t="n">
        <x:v>4.5</x:v>
      </x:c>
      <x:c r="K710" s="139" t="n">
        <x:v>0.8</x:v>
      </x:c>
      <x:c r="L710" s="139" t="n">
        <x:v>2</x:v>
      </x:c>
      <x:c r="M710" s="139" t="n">
        <x:v>0.020000000000000004</x:v>
      </x:c>
      <x:c r="N710" s="139" t="n">
        <x:v>0.025800000000000003</x:v>
      </x:c>
    </x:row>
    <x:row r="711">
      <x:c r="A711" s="137" t="str">
        <x:v>SU-082-I08</x:v>
      </x:c>
      <x:c r="B711" s="137" t="str">
        <x:v>SU-082-V1</x:v>
      </x:c>
      <x:c r="C711" s="137" t="n">
        <x:v>8</x:v>
      </x:c>
      <x:c r="D711" s="138" t="str">
        <x:v>F0608</x:v>
      </x:c>
      <x:c r="E711" s="138" t="n">
        <x:v>250</x:v>
      </x:c>
      <x:c r="F711" s="138" t="str">
        <x:v>g</x:v>
      </x:c>
      <x:c r="G711" s="138" t="str"/>
      <x:c r="H711" s="139" t="n">
        <x:v>300</x:v>
      </x:c>
      <x:c r="I711" s="139" t="n">
        <x:v>17.5</x:v>
      </x:c>
      <x:c r="J711" s="139" t="n">
        <x:v>40</x:v>
      </x:c>
      <x:c r="K711" s="139" t="n">
        <x:v>5</x:v>
      </x:c>
      <x:c r="L711" s="139" t="n">
        <x:v>15</x:v>
      </x:c>
      <x:c r="M711" s="139" t="n">
        <x:v>1</x:v>
      </x:c>
      <x:c r="N711" s="139" t="n">
        <x:v>0.745</x:v>
      </x:c>
    </x:row>
    <x:row r="712">
      <x:c r="A712" s="137" t="str">
        <x:v>SU-082-I09</x:v>
      </x:c>
      <x:c r="B712" s="137" t="str">
        <x:v>SU-082-V1</x:v>
      </x:c>
      <x:c r="C712" s="137" t="n">
        <x:v>9</x:v>
      </x:c>
      <x:c r="D712" s="138" t="str">
        <x:v>F0792</x:v>
      </x:c>
      <x:c r="E712" s="138" t="n">
        <x:v>2000</x:v>
      </x:c>
      <x:c r="F712" s="138" t="str">
        <x:v>ml</x:v>
      </x:c>
      <x:c r="G712" s="138" t="str">
        <x:v>hergestellt aus 3 TL Brühepulver</x:v>
      </x:c>
      <x:c r="H712" s="139" t="n">
        <x:v>1800</x:v>
      </x:c>
      <x:c r="I712" s="139" t="n">
        <x:v>60</x:v>
      </x:c>
      <x:c r="J712" s="139" t="n">
        <x:v>240</x:v>
      </x:c>
      <x:c r="K712" s="139" t="n">
        <x:v>80</x:v>
      </x:c>
      <x:c r="L712" s="139" t="n">
        <x:v>40</x:v>
      </x:c>
      <x:c r="M712" s="139" t="n">
        <x:v>24</x:v>
      </x:c>
      <x:c r="N712" s="139" t="n">
        <x:v>7.96</x:v>
      </x:c>
    </x:row>
    <x:row r="713">
      <x:c r="A713" s="137" t="str">
        <x:v>SU-082-I10</x:v>
      </x:c>
      <x:c r="B713" s="137" t="str">
        <x:v>SU-082-V1</x:v>
      </x:c>
      <x:c r="C713" s="137" t="n">
        <x:v>10</x:v>
      </x:c>
      <x:c r="D713" s="138" t="str">
        <x:v>F0732</x:v>
      </x:c>
      <x:c r="E713" s="138" t="n">
        <x:v>600</x:v>
      </x:c>
      <x:c r="F713" s="138" t="str">
        <x:v>g</x:v>
      </x:c>
      <x:c r="G713" s="138" t="str"/>
      <x:c r="H713" s="139" t="n">
        <x:v>210</x:v>
      </x:c>
      <x:c r="I713" s="139" t="n">
        <x:v>12</x:v>
      </x:c>
      <x:c r="J713" s="139" t="n">
        <x:v>30</x:v>
      </x:c>
      <x:c r="K713" s="139" t="n">
        <x:v>2.4000000000000004</x:v>
      </x:c>
      <x:c r="L713" s="139" t="n">
        <x:v>15</x:v>
      </x:c>
      <x:c r="M713" s="139" t="n">
        <x:v>0.36</x:v>
      </x:c>
      <x:c r="N713" s="139" t="n">
        <x:v>2.148</x:v>
      </x:c>
    </x:row>
    <x:row r="714">
      <x:c r="A714" s="137" t="str">
        <x:v>SU-082-I11</x:v>
      </x:c>
      <x:c r="B714" s="137" t="str">
        <x:v>SU-082-V1</x:v>
      </x:c>
      <x:c r="C714" s="137" t="n">
        <x:v>11</x:v>
      </x:c>
      <x:c r="D714" s="138" t="str">
        <x:v>F0572</x:v>
      </x:c>
      <x:c r="E714" s="138" t="n">
        <x:v>600</x:v>
      </x:c>
      <x:c r="F714" s="138" t="str">
        <x:v>g</x:v>
      </x:c>
      <x:c r="G714" s="138" t="str">
        <x:v>in kleine Würfel schneiden</x:v>
      </x:c>
      <x:c r="H714" s="139" t="n">
        <x:v>462</x:v>
      </x:c>
      <x:c r="I714" s="139" t="n">
        <x:v>12</x:v>
      </x:c>
      <x:c r="J714" s="139" t="n">
        <x:v>90</x:v>
      </x:c>
      <x:c r="K714" s="139" t="n">
        <x:v>0.6000000000000001</x:v>
      </x:c>
      <x:c r="L714" s="139" t="n">
        <x:v>12.600000000000001</x:v>
      </x:c>
      <x:c r="M714" s="139" t="n">
        <x:v>0.06</x:v>
      </x:c>
      <x:c r="N714" s="139" t="n">
        <x:v>0.8376</x:v>
      </x:c>
    </x:row>
    <x:row r="715">
      <x:c r="A715" s="137" t="str">
        <x:v>SU-082-I12</x:v>
      </x:c>
      <x:c r="B715" s="137" t="str">
        <x:v>SU-082-V1</x:v>
      </x:c>
      <x:c r="C715" s="137" t="n">
        <x:v>12</x:v>
      </x:c>
      <x:c r="D715" s="138" t="str">
        <x:v>F0194</x:v>
      </x:c>
      <x:c r="E715" s="138" t="n">
        <x:v>280</x:v>
      </x:c>
      <x:c r="F715" s="138" t="str">
        <x:v>g</x:v>
      </x:c>
      <x:c r="G715" s="138" t="str"/>
      <x:c r="H715" s="139" t="n">
        <x:v>251.99999999999997</x:v>
      </x:c>
      <x:c r="I715" s="139" t="n">
        <x:v>25.2</x:v>
      </x:c>
      <x:c r="J715" s="139" t="n">
        <x:v>11.2</x:v>
      </x:c>
      <x:c r="K715" s="139" t="n">
        <x:v>11.2</x:v>
      </x:c>
      <x:c r="L715" s="139" t="n">
        <x:v>0</x:v>
      </x:c>
      <x:c r="M715" s="139" t="n">
        <x:v>0.84</x:v>
      </x:c>
      <x:c r="N715" s="139" t="n">
        <x:v>1.0024000000000002</x:v>
      </x:c>
    </x:row>
    <x:row r="716">
      <x:c r="A716" s="137" t="str">
        <x:v>SU-082-I13</x:v>
      </x:c>
      <x:c r="B716" s="137" t="str">
        <x:v>SU-082-V1</x:v>
      </x:c>
      <x:c r="C716" s="137" t="n">
        <x:v>13</x:v>
      </x:c>
      <x:c r="D716" s="138" t="str">
        <x:v>F0203</x:v>
      </x:c>
      <x:c r="E716" s="138" t="n">
        <x:v>10</x:v>
      </x:c>
      <x:c r="F716" s="138" t="str">
        <x:v>g</x:v>
      </x:c>
      <x:c r="G716" s="138" t="str">
        <x:v>gehackt</x:v>
      </x:c>
      <x:c r="H716" s="139" t="n">
        <x:v>25</x:v>
      </x:c>
      <x:c r="I716" s="139" t="n">
        <x:v>0.8</x:v>
      </x:c>
      <x:c r="J716" s="139" t="n">
        <x:v>4.5</x:v>
      </x:c>
      <x:c r="K716" s="139" t="n">
        <x:v>0.8</x:v>
      </x:c>
      <x:c r="L716" s="139" t="n">
        <x:v>2</x:v>
      </x:c>
      <x:c r="M716" s="139" t="n">
        <x:v>0.020000000000000004</x:v>
      </x:c>
      <x:c r="N716" s="139" t="n">
        <x:v>0.025800000000000003</x:v>
      </x:c>
    </x:row>
    <x:row r="717">
      <x:c r="A717" s="137" t="str">
        <x:v>SU-083-I01</x:v>
      </x:c>
      <x:c r="B717" s="137" t="str">
        <x:v>SU-083-V1</x:v>
      </x:c>
      <x:c r="C717" s="137" t="n">
        <x:v>1</x:v>
      </x:c>
      <x:c r="D717" s="138" t="str">
        <x:v>F0193</x:v>
      </x:c>
      <x:c r="E717" s="138" t="n">
        <x:v>30</x:v>
      </x:c>
      <x:c r="F717" s="138" t="str">
        <x:v>g</x:v>
      </x:c>
      <x:c r="G717" s="138" t="str"/>
      <x:c r="H717" s="139" t="n">
        <x:v>265.2</x:v>
      </x:c>
      <x:c r="I717" s="139" t="n">
        <x:v>0</x:v>
      </x:c>
      <x:c r="J717" s="139" t="n">
        <x:v>0</x:v>
      </x:c>
      <x:c r="K717" s="139" t="n">
        <x:v>30</x:v>
      </x:c>
      <x:c r="L717" s="139" t="n">
        <x:v>0</x:v>
      </x:c>
      <x:c r="M717" s="139" t="n">
        <x:v>0</x:v>
      </x:c>
      <x:c r="N717" s="139" t="n">
        <x:v>0.26940000000000003</x:v>
      </x:c>
    </x:row>
    <x:row r="718">
      <x:c r="A718" s="137" t="str">
        <x:v>SU-083-I02</x:v>
      </x:c>
      <x:c r="B718" s="137" t="str">
        <x:v>SU-083-V1</x:v>
      </x:c>
      <x:c r="C718" s="137" t="n">
        <x:v>2</x:v>
      </x:c>
      <x:c r="D718" s="138" t="str">
        <x:v>F0500</x:v>
      </x:c>
      <x:c r="E718" s="138" t="n">
        <x:v>30</x:v>
      </x:c>
      <x:c r="F718" s="138" t="str">
        <x:v>g</x:v>
      </x:c>
      <x:c r="G718" s="138" t="str">
        <x:v>gehackt</x:v>
      </x:c>
      <x:c r="H718" s="139" t="n">
        <x:v>12</x:v>
      </x:c>
      <x:c r="I718" s="139" t="n">
        <x:v>0.33</x:v>
      </x:c>
      <x:c r="J718" s="139" t="n">
        <x:v>2.4</x:v>
      </x:c>
      <x:c r="K718" s="139" t="n">
        <x:v>0.03</x:v>
      </x:c>
      <x:c r="L718" s="139" t="n">
        <x:v>0.42</x:v>
      </x:c>
      <x:c r="M718" s="139" t="n">
        <x:v>0.003</x:v>
      </x:c>
      <x:c r="N718" s="139" t="n">
        <x:v>0.044700000000000004</x:v>
      </x:c>
    </x:row>
    <x:row r="719">
      <x:c r="A719" s="137" t="str">
        <x:v>SU-083-I03</x:v>
      </x:c>
      <x:c r="B719" s="137" t="str">
        <x:v>SU-083-V1</x:v>
      </x:c>
      <x:c r="C719" s="137" t="n">
        <x:v>3</x:v>
      </x:c>
      <x:c r="D719" s="138" t="str">
        <x:v>F0320</x:v>
      </x:c>
      <x:c r="E719" s="138" t="n">
        <x:v>30</x:v>
      </x:c>
      <x:c r="F719" s="138" t="str">
        <x:v>g</x:v>
      </x:c>
      <x:c r="G719" s="138" t="str"/>
      <x:c r="H719" s="139" t="n">
        <x:v>10.5</x:v>
      </x:c>
      <x:c r="I719" s="139" t="n">
        <x:v>0.6</x:v>
      </x:c>
      <x:c r="J719" s="139" t="n">
        <x:v>1.5</x:v>
      </x:c>
      <x:c r="K719" s="139" t="n">
        <x:v>0.12</x:v>
      </x:c>
      <x:c r="L719" s="139" t="n">
        <x:v>0.75</x:v>
      </x:c>
      <x:c r="M719" s="139" t="n">
        <x:v>0.018</x:v>
      </x:c>
      <x:c r="N719" s="139" t="n">
        <x:v>0.10740000000000001</x:v>
      </x:c>
    </x:row>
    <x:row r="720">
      <x:c r="A720" s="137" t="str">
        <x:v>SU-083-I04</x:v>
      </x:c>
      <x:c r="B720" s="137" t="str">
        <x:v>SU-083-V1</x:v>
      </x:c>
      <x:c r="C720" s="137" t="n">
        <x:v>4</x:v>
      </x:c>
      <x:c r="D720" s="138" t="str">
        <x:v>F0315</x:v>
      </x:c>
      <x:c r="E720" s="138" t="n">
        <x:v>30</x:v>
      </x:c>
      <x:c r="F720" s="138" t="str">
        <x:v>g</x:v>
      </x:c>
      <x:c r="G720" s="138" t="str">
        <x:v>zerdrückt</x:v>
      </x:c>
      <x:c r="H720" s="139" t="n">
        <x:v>10.5</x:v>
      </x:c>
      <x:c r="I720" s="139" t="n">
        <x:v>0.6</x:v>
      </x:c>
      <x:c r="J720" s="139" t="n">
        <x:v>1.5</x:v>
      </x:c>
      <x:c r="K720" s="139" t="n">
        <x:v>0.12</x:v>
      </x:c>
      <x:c r="L720" s="139" t="n">
        <x:v>0.75</x:v>
      </x:c>
      <x:c r="M720" s="139" t="n">
        <x:v>0.018</x:v>
      </x:c>
      <x:c r="N720" s="139" t="n">
        <x:v>0.10740000000000001</x:v>
      </x:c>
    </x:row>
    <x:row r="721">
      <x:c r="A721" s="137" t="str">
        <x:v>SU-083-I05</x:v>
      </x:c>
      <x:c r="B721" s="137" t="str">
        <x:v>SU-083-V1</x:v>
      </x:c>
      <x:c r="C721" s="137" t="n">
        <x:v>5</x:v>
      </x:c>
      <x:c r="D721" s="138" t="str">
        <x:v>F0729</x:v>
      </x:c>
      <x:c r="E721" s="138" t="n">
        <x:v>30</x:v>
      </x:c>
      <x:c r="F721" s="138" t="str">
        <x:v>g</x:v>
      </x:c>
      <x:c r="G721" s="138" t="str"/>
      <x:c r="H721" s="139" t="n">
        <x:v>25.8</x:v>
      </x:c>
      <x:c r="I721" s="139" t="n">
        <x:v>0.48</x:v>
      </x:c>
      <x:c r="J721" s="139" t="n">
        <x:v>6.03</x:v>
      </x:c>
      <x:c r="K721" s="139" t="n">
        <x:v>0.03</x:v>
      </x:c>
      <x:c r="L721" s="139" t="n">
        <x:v>0.8999999999999999</x:v>
      </x:c>
      <x:c r="M721" s="139" t="n">
        <x:v>0.003</x:v>
      </x:c>
      <x:c r="N721" s="139" t="n">
        <x:v>0.0897</x:v>
      </x:c>
    </x:row>
    <x:row r="722">
      <x:c r="A722" s="137" t="str">
        <x:v>SU-083-I06</x:v>
      </x:c>
      <x:c r="B722" s="137" t="str">
        <x:v>SU-083-V1</x:v>
      </x:c>
      <x:c r="C722" s="137" t="n">
        <x:v>6</x:v>
      </x:c>
      <x:c r="D722" s="138" t="str">
        <x:v>F0779</x:v>
      </x:c>
      <x:c r="E722" s="138" t="n">
        <x:v>5</x:v>
      </x:c>
      <x:c r="F722" s="138" t="str">
        <x:v>g</x:v>
      </x:c>
      <x:c r="G722" s="138" t="str"/>
      <x:c r="H722" s="139" t="n">
        <x:v>12.5</x:v>
      </x:c>
      <x:c r="I722" s="139" t="n">
        <x:v>0.4</x:v>
      </x:c>
      <x:c r="J722" s="139" t="n">
        <x:v>2.25</x:v>
      </x:c>
      <x:c r="K722" s="139" t="n">
        <x:v>0.4</x:v>
      </x:c>
      <x:c r="L722" s="139" t="n">
        <x:v>1</x:v>
      </x:c>
      <x:c r="M722" s="139" t="n">
        <x:v>0.010000000000000002</x:v>
      </x:c>
      <x:c r="N722" s="139" t="n">
        <x:v>0.012900000000000002</x:v>
      </x:c>
    </x:row>
    <x:row r="723">
      <x:c r="A723" s="137" t="str">
        <x:v>SU-083-I07</x:v>
      </x:c>
      <x:c r="B723" s="137" t="str">
        <x:v>SU-083-V1</x:v>
      </x:c>
      <x:c r="C723" s="137" t="n">
        <x:v>7</x:v>
      </x:c>
      <x:c r="D723" s="138" t="str">
        <x:v>F0350</x:v>
      </x:c>
      <x:c r="E723" s="138" t="n">
        <x:v>5</x:v>
      </x:c>
      <x:c r="F723" s="138" t="str">
        <x:v>g</x:v>
      </x:c>
      <x:c r="G723" s="138" t="str"/>
      <x:c r="H723" s="139" t="n">
        <x:v>12.5</x:v>
      </x:c>
      <x:c r="I723" s="139" t="n">
        <x:v>0.4</x:v>
      </x:c>
      <x:c r="J723" s="139" t="n">
        <x:v>2.25</x:v>
      </x:c>
      <x:c r="K723" s="139" t="n">
        <x:v>0.4</x:v>
      </x:c>
      <x:c r="L723" s="139" t="n">
        <x:v>1</x:v>
      </x:c>
      <x:c r="M723" s="139" t="n">
        <x:v>0.010000000000000002</x:v>
      </x:c>
      <x:c r="N723" s="139" t="n">
        <x:v>0.012900000000000002</x:v>
      </x:c>
    </x:row>
    <x:row r="724">
      <x:c r="A724" s="137" t="str">
        <x:v>SU-083-I08</x:v>
      </x:c>
      <x:c r="B724" s="137" t="str">
        <x:v>SU-083-V1</x:v>
      </x:c>
      <x:c r="C724" s="137" t="n">
        <x:v>8</x:v>
      </x:c>
      <x:c r="D724" s="138" t="str">
        <x:v>F0236</x:v>
      </x:c>
      <x:c r="E724" s="138" t="n">
        <x:v>5</x:v>
      </x:c>
      <x:c r="F724" s="138" t="str">
        <x:v>g</x:v>
      </x:c>
      <x:c r="G724" s="138" t="str"/>
      <x:c r="H724" s="139" t="n">
        <x:v>12.5</x:v>
      </x:c>
      <x:c r="I724" s="139" t="n">
        <x:v>0.4</x:v>
      </x:c>
      <x:c r="J724" s="139" t="n">
        <x:v>2.25</x:v>
      </x:c>
      <x:c r="K724" s="139" t="n">
        <x:v>0.4</x:v>
      </x:c>
      <x:c r="L724" s="139" t="n">
        <x:v>1</x:v>
      </x:c>
      <x:c r="M724" s="139" t="n">
        <x:v>0.010000000000000002</x:v>
      </x:c>
      <x:c r="N724" s="139" t="n">
        <x:v>0.012900000000000002</x:v>
      </x:c>
    </x:row>
    <x:row r="725">
      <x:c r="A725" s="137" t="str">
        <x:v>SU-083-I09</x:v>
      </x:c>
      <x:c r="B725" s="137" t="str">
        <x:v>SU-083-V1</x:v>
      </x:c>
      <x:c r="C725" s="137" t="n">
        <x:v>9</x:v>
      </x:c>
      <x:c r="D725" s="138" t="str">
        <x:v>F0165</x:v>
      </x:c>
      <x:c r="E725" s="138" t="n">
        <x:v>400</x:v>
      </x:c>
      <x:c r="F725" s="138" t="str">
        <x:v>g</x:v>
      </x:c>
      <x:c r="G725" s="138" t="str">
        <x:v>abgespült</x:v>
      </x:c>
      <x:c r="H725" s="139" t="n">
        <x:v>480</x:v>
      </x:c>
      <x:c r="I725" s="139" t="n">
        <x:v>28</x:v>
      </x:c>
      <x:c r="J725" s="139" t="n">
        <x:v>64</x:v>
      </x:c>
      <x:c r="K725" s="139" t="n">
        <x:v>8</x:v>
      </x:c>
      <x:c r="L725" s="139" t="n">
        <x:v>24</x:v>
      </x:c>
      <x:c r="M725" s="139" t="n">
        <x:v>1.6</x:v>
      </x:c>
      <x:c r="N725" s="139" t="n">
        <x:v>1.192</x:v>
      </x:c>
    </x:row>
    <x:row r="726">
      <x:c r="A726" s="137" t="str">
        <x:v>SU-083-I10</x:v>
      </x:c>
      <x:c r="B726" s="137" t="str">
        <x:v>SU-083-V1</x:v>
      </x:c>
      <x:c r="C726" s="137" t="n">
        <x:v>10</x:v>
      </x:c>
      <x:c r="D726" s="138" t="str">
        <x:v>F0192</x:v>
      </x:c>
      <x:c r="E726" s="138" t="n">
        <x:v>150</x:v>
      </x:c>
      <x:c r="F726" s="138" t="str">
        <x:v>ml</x:v>
      </x:c>
      <x:c r="G726" s="138" t="str"/>
      <x:c r="H726" s="139" t="n">
        <x:v>135</x:v>
      </x:c>
      <x:c r="I726" s="139" t="n">
        <x:v>13.5</x:v>
      </x:c>
      <x:c r="J726" s="139" t="n">
        <x:v>6</x:v>
      </x:c>
      <x:c r="K726" s="139" t="n">
        <x:v>6</x:v>
      </x:c>
      <x:c r="L726" s="139" t="n">
        <x:v>0</x:v>
      </x:c>
      <x:c r="M726" s="139" t="n">
        <x:v>0.44999999999999996</x:v>
      </x:c>
      <x:c r="N726" s="139" t="n">
        <x:v>0.537</x:v>
      </x:c>
    </x:row>
    <x:row r="727">
      <x:c r="A727" s="137" t="str">
        <x:v>SU-083-I11</x:v>
      </x:c>
      <x:c r="B727" s="137" t="str">
        <x:v>SU-083-V1</x:v>
      </x:c>
      <x:c r="C727" s="137" t="n">
        <x:v>11</x:v>
      </x:c>
      <x:c r="D727" s="138" t="str">
        <x:v>F0792</x:v>
      </x:c>
      <x:c r="E727" s="138" t="n">
        <x:v>500</x:v>
      </x:c>
      <x:c r="F727" s="138" t="str">
        <x:v>ml</x:v>
      </x:c>
      <x:c r="G727" s="138" t="str"/>
      <x:c r="H727" s="139" t="n">
        <x:v>450</x:v>
      </x:c>
      <x:c r="I727" s="139" t="n">
        <x:v>15</x:v>
      </x:c>
      <x:c r="J727" s="139" t="n">
        <x:v>60</x:v>
      </x:c>
      <x:c r="K727" s="139" t="n">
        <x:v>20</x:v>
      </x:c>
      <x:c r="L727" s="139" t="n">
        <x:v>10</x:v>
      </x:c>
      <x:c r="M727" s="139" t="n">
        <x:v>6</x:v>
      </x:c>
      <x:c r="N727" s="139" t="n">
        <x:v>1.99</x:v>
      </x:c>
    </x:row>
    <x:row r="728">
      <x:c r="A728" s="137" t="str">
        <x:v>SU-083-I12</x:v>
      </x:c>
      <x:c r="B728" s="137" t="str">
        <x:v>SU-083-V1</x:v>
      </x:c>
      <x:c r="C728" s="137" t="n">
        <x:v>12</x:v>
      </x:c>
      <x:c r="D728" s="138" t="str">
        <x:v>F0387</x:v>
      </x:c>
      <x:c r="E728" s="138" t="n">
        <x:v>160</x:v>
      </x:c>
      <x:c r="F728" s="138" t="str">
        <x:v>g</x:v>
      </x:c>
      <x:c r="G728" s="138" t="str">
        <x:v>gehackt</x:v>
      </x:c>
      <x:c r="H728" s="139" t="n">
        <x:v>56</x:v>
      </x:c>
      <x:c r="I728" s="139" t="n">
        <x:v>3.2</x:v>
      </x:c>
      <x:c r="J728" s="139" t="n">
        <x:v>8</x:v>
      </x:c>
      <x:c r="K728" s="139" t="n">
        <x:v>0.6400000000000001</x:v>
      </x:c>
      <x:c r="L728" s="139" t="n">
        <x:v>4</x:v>
      </x:c>
      <x:c r="M728" s="139" t="n">
        <x:v>0.096</x:v>
      </x:c>
      <x:c r="N728" s="139" t="n">
        <x:v>0.5728000000000001</x:v>
      </x:c>
    </x:row>
    <x:row r="729">
      <x:c r="A729" s="137" t="str">
        <x:v>SU-083-I13</x:v>
      </x:c>
      <x:c r="B729" s="137" t="str">
        <x:v>SU-083-V1</x:v>
      </x:c>
      <x:c r="C729" s="137" t="n">
        <x:v>13</x:v>
      </x:c>
      <x:c r="D729" s="138" t="str">
        <x:v>F0421</x:v>
      </x:c>
      <x:c r="E729" s="138" t="n">
        <x:v>30</x:v>
      </x:c>
      <x:c r="F729" s="138" t="str">
        <x:v>g</x:v>
      </x:c>
      <x:c r="G729" s="138" t="str">
        <x:v>Saft ausgepresst</x:v>
      </x:c>
      <x:c r="H729" s="139" t="n">
        <x:v>9</x:v>
      </x:c>
      <x:c r="I729" s="139" t="n">
        <x:v>0.21</x:v>
      </x:c>
      <x:c r="J729" s="139" t="n">
        <x:v>2.31</x:v>
      </x:c>
      <x:c r="K729" s="139" t="n">
        <x:v>0.06</x:v>
      </x:c>
      <x:c r="L729" s="139" t="n">
        <x:v>0.84</x:v>
      </x:c>
      <x:c r="M729" s="139" t="n">
        <x:v>0.003</x:v>
      </x:c>
      <x:c r="N729" s="139" t="n">
        <x:v>0.19899999999999998</x:v>
      </x:c>
    </x:row>
    <x:row r="730">
      <x:c r="A730" s="137" t="str">
        <x:v>SU-083-I14</x:v>
      </x:c>
      <x:c r="B730" s="137" t="str">
        <x:v>SU-083-V1</x:v>
      </x:c>
      <x:c r="C730" s="137" t="n">
        <x:v>14</x:v>
      </x:c>
      <x:c r="D730" s="138" t="str">
        <x:v>F0601</x:v>
      </x:c>
      <x:c r="E730" s="138" t="n">
        <x:v>30</x:v>
      </x:c>
      <x:c r="F730" s="138" t="str">
        <x:v>g</x:v>
      </x:c>
      <x:c r="G730" s="138" t="str">
        <x:v>fein gehackt</x:v>
      </x:c>
      <x:c r="H730" s="139" t="n">
        <x:v>10.5</x:v>
      </x:c>
      <x:c r="I730" s="139" t="n">
        <x:v>0.6</x:v>
      </x:c>
      <x:c r="J730" s="139" t="n">
        <x:v>1.5</x:v>
      </x:c>
      <x:c r="K730" s="139" t="n">
        <x:v>0.12</x:v>
      </x:c>
      <x:c r="L730" s="139" t="n">
        <x:v>0.75</x:v>
      </x:c>
      <x:c r="M730" s="139" t="n">
        <x:v>0.018</x:v>
      </x:c>
      <x:c r="N730" s="139" t="n">
        <x:v>0.10740000000000001</x:v>
      </x:c>
    </x:row>
    <x:row r="731">
      <x:c r="A731" s="137" t="str">
        <x:v>SU-084-I01</x:v>
      </x:c>
      <x:c r="B731" s="137" t="str">
        <x:v>SU-084-V1</x:v>
      </x:c>
      <x:c r="C731" s="137" t="n">
        <x:v>1</x:v>
      </x:c>
      <x:c r="D731" s="138" t="str">
        <x:v>F0595</x:v>
      </x:c>
      <x:c r="E731" s="138" t="n">
        <x:v>30</x:v>
      </x:c>
      <x:c r="F731" s="138" t="str">
        <x:v>ml</x:v>
      </x:c>
      <x:c r="G731" s="138" t="str"/>
      <x:c r="H731" s="139" t="n">
        <x:v>265.2</x:v>
      </x:c>
      <x:c r="I731" s="139" t="n">
        <x:v>0</x:v>
      </x:c>
      <x:c r="J731" s="139" t="n">
        <x:v>0</x:v>
      </x:c>
      <x:c r="K731" s="139" t="n">
        <x:v>30</x:v>
      </x:c>
      <x:c r="L731" s="139" t="n">
        <x:v>0</x:v>
      </x:c>
      <x:c r="M731" s="139" t="n">
        <x:v>0</x:v>
      </x:c>
      <x:c r="N731" s="139" t="n">
        <x:v>0.26940000000000003</x:v>
      </x:c>
    </x:row>
    <x:row r="732">
      <x:c r="A732" s="137" t="str">
        <x:v>SU-084-I02</x:v>
      </x:c>
      <x:c r="B732" s="137" t="str">
        <x:v>SU-084-V1</x:v>
      </x:c>
      <x:c r="C732" s="137" t="n">
        <x:v>2</x:v>
      </x:c>
      <x:c r="D732" s="138" t="str">
        <x:v>F0500</x:v>
      </x:c>
      <x:c r="E732" s="138" t="n">
        <x:v>120</x:v>
      </x:c>
      <x:c r="F732" s="138" t="str">
        <x:v>g</x:v>
      </x:c>
      <x:c r="G732" s="138" t="str">
        <x:v>fein gehackt</x:v>
      </x:c>
      <x:c r="H732" s="139" t="n">
        <x:v>48</x:v>
      </x:c>
      <x:c r="I732" s="139" t="n">
        <x:v>1.32</x:v>
      </x:c>
      <x:c r="J732" s="139" t="n">
        <x:v>9.6</x:v>
      </x:c>
      <x:c r="K732" s="139" t="n">
        <x:v>0.12</x:v>
      </x:c>
      <x:c r="L732" s="139" t="n">
        <x:v>1.68</x:v>
      </x:c>
      <x:c r="M732" s="139" t="n">
        <x:v>0.012</x:v>
      </x:c>
      <x:c r="N732" s="139" t="n">
        <x:v>0.17880000000000001</x:v>
      </x:c>
    </x:row>
    <x:row r="733">
      <x:c r="A733" s="137" t="str">
        <x:v>SU-084-I03</x:v>
      </x:c>
      <x:c r="B733" s="137" t="str">
        <x:v>SU-084-V1</x:v>
      </x:c>
      <x:c r="C733" s="137" t="n">
        <x:v>3</x:v>
      </x:c>
      <x:c r="D733" s="138" t="str">
        <x:v>F0314</x:v>
      </x:c>
      <x:c r="E733" s="138" t="n">
        <x:v>10</x:v>
      </x:c>
      <x:c r="F733" s="138" t="str">
        <x:v>g</x:v>
      </x:c>
      <x:c r="G733" s="138" t="str">
        <x:v>zerdrückt</x:v>
      </x:c>
      <x:c r="H733" s="139" t="n">
        <x:v>3.5</x:v>
      </x:c>
      <x:c r="I733" s="139" t="n">
        <x:v>0.2</x:v>
      </x:c>
      <x:c r="J733" s="139" t="n">
        <x:v>0.5</x:v>
      </x:c>
      <x:c r="K733" s="139" t="n">
        <x:v>0.04000000000000001</x:v>
      </x:c>
      <x:c r="L733" s="139" t="n">
        <x:v>0.25</x:v>
      </x:c>
      <x:c r="M733" s="139" t="n">
        <x:v>0.006</x:v>
      </x:c>
      <x:c r="N733" s="139" t="n">
        <x:v>0.035800000000000005</x:v>
      </x:c>
    </x:row>
    <x:row r="734">
      <x:c r="A734" s="137" t="str">
        <x:v>SU-084-I04</x:v>
      </x:c>
      <x:c r="B734" s="137" t="str">
        <x:v>SU-084-V1</x:v>
      </x:c>
      <x:c r="C734" s="137" t="n">
        <x:v>4</x:v>
      </x:c>
      <x:c r="D734" s="138" t="str">
        <x:v>F0170</x:v>
      </x:c>
      <x:c r="E734" s="138" t="n">
        <x:v>3</x:v>
      </x:c>
      <x:c r="F734" s="138" t="str">
        <x:v>g</x:v>
      </x:c>
      <x:c r="G734" s="138" t="str"/>
      <x:c r="H734" s="139" t="n">
        <x:v>7.5</x:v>
      </x:c>
      <x:c r="I734" s="139" t="n">
        <x:v>0.24</x:v>
      </x:c>
      <x:c r="J734" s="139" t="n">
        <x:v>1.3499999999999999</x:v>
      </x:c>
      <x:c r="K734" s="139" t="n">
        <x:v>0.24</x:v>
      </x:c>
      <x:c r="L734" s="139" t="n">
        <x:v>0.6</x:v>
      </x:c>
      <x:c r="M734" s="139" t="n">
        <x:v>0.006</x:v>
      </x:c>
      <x:c r="N734" s="139" t="n">
        <x:v>0.00774</x:v>
      </x:c>
    </x:row>
    <x:row r="735">
      <x:c r="A735" s="137" t="str">
        <x:v>SU-084-I05</x:v>
      </x:c>
      <x:c r="B735" s="137" t="str">
        <x:v>SU-084-V1</x:v>
      </x:c>
      <x:c r="C735" s="137" t="n">
        <x:v>5</x:v>
      </x:c>
      <x:c r="D735" s="138" t="str">
        <x:v>F0231</x:v>
      </x:c>
      <x:c r="E735" s="138" t="n">
        <x:v>5</x:v>
      </x:c>
      <x:c r="F735" s="138" t="str">
        <x:v>g</x:v>
      </x:c>
      <x:c r="G735" s="138" t="str"/>
      <x:c r="H735" s="139" t="n">
        <x:v>29</x:v>
      </x:c>
      <x:c r="I735" s="139" t="n">
        <x:v>1</x:v>
      </x:c>
      <x:c r="J735" s="139" t="n">
        <x:v>0.6000000000000001</x:v>
      </x:c>
      <x:c r="K735" s="139" t="n">
        <x:v>2.5</x:v>
      </x:c>
      <x:c r="L735" s="139" t="n">
        <x:v>0.5</x:v>
      </x:c>
      <x:c r="M735" s="139" t="n">
        <x:v>0.001</x:v>
      </x:c>
      <x:c r="N735" s="139" t="n">
        <x:v>0.0299</x:v>
      </x:c>
    </x:row>
    <x:row r="736">
      <x:c r="A736" s="137" t="str">
        <x:v>SU-084-I06</x:v>
      </x:c>
      <x:c r="B736" s="137" t="str">
        <x:v>SU-084-V1</x:v>
      </x:c>
      <x:c r="C736" s="137" t="n">
        <x:v>6</x:v>
      </x:c>
      <x:c r="D736" s="138" t="str">
        <x:v>F0236</x:v>
      </x:c>
      <x:c r="E736" s="138" t="n">
        <x:v>15</x:v>
      </x:c>
      <x:c r="F736" s="138" t="str">
        <x:v>ml</x:v>
      </x:c>
      <x:c r="G736" s="138" t="str"/>
      <x:c r="H736" s="139" t="n">
        <x:v>37.5</x:v>
      </x:c>
      <x:c r="I736" s="139" t="n">
        <x:v>1.2</x:v>
      </x:c>
      <x:c r="J736" s="139" t="n">
        <x:v>6.75</x:v>
      </x:c>
      <x:c r="K736" s="139" t="n">
        <x:v>1.2</x:v>
      </x:c>
      <x:c r="L736" s="139" t="n">
        <x:v>3</x:v>
      </x:c>
      <x:c r="M736" s="139" t="n">
        <x:v>0.03</x:v>
      </x:c>
      <x:c r="N736" s="139" t="n">
        <x:v>0.038700000000000005</x:v>
      </x:c>
    </x:row>
    <x:row r="737">
      <x:c r="A737" s="137" t="str">
        <x:v>SU-084-I07</x:v>
      </x:c>
      <x:c r="B737" s="137" t="str">
        <x:v>SU-084-V1</x:v>
      </x:c>
      <x:c r="C737" s="137" t="n">
        <x:v>7</x:v>
      </x:c>
      <x:c r="D737" s="138" t="str">
        <x:v>F0418</x:v>
      </x:c>
      <x:c r="E737" s="138" t="n">
        <x:v>160</x:v>
      </x:c>
      <x:c r="F737" s="138" t="str">
        <x:v>g</x:v>
      </x:c>
      <x:c r="G737" s="138" t="str"/>
      <x:c r="H737" s="139" t="n">
        <x:v>192</x:v>
      </x:c>
      <x:c r="I737" s="139" t="n">
        <x:v>11.200000000000001</x:v>
      </x:c>
      <x:c r="J737" s="139" t="n">
        <x:v>25.6</x:v>
      </x:c>
      <x:c r="K737" s="139" t="n">
        <x:v>3.2</x:v>
      </x:c>
      <x:c r="L737" s="139" t="n">
        <x:v>9.600000000000001</x:v>
      </x:c>
      <x:c r="M737" s="139" t="n">
        <x:v>0.6400000000000001</x:v>
      </x:c>
      <x:c r="N737" s="139" t="n">
        <x:v>0.4768</x:v>
      </x:c>
    </x:row>
    <x:row r="738">
      <x:c r="A738" s="137" t="str">
        <x:v>SU-084-I08</x:v>
      </x:c>
      <x:c r="B738" s="137" t="str">
        <x:v>SU-084-V1</x:v>
      </x:c>
      <x:c r="C738" s="137" t="n">
        <x:v>8</x:v>
      </x:c>
      <x:c r="D738" s="138" t="str">
        <x:v>F0785</x:v>
      </x:c>
      <x:c r="E738" s="138" t="n">
        <x:v>1200</x:v>
      </x:c>
      <x:c r="F738" s="138" t="str">
        <x:v>ml</x:v>
      </x:c>
      <x:c r="G738" s="138" t="str"/>
      <x:c r="H738" s="139" t="n">
        <x:v>1080</x:v>
      </x:c>
      <x:c r="I738" s="139" t="n">
        <x:v>36</x:v>
      </x:c>
      <x:c r="J738" s="139" t="n">
        <x:v>144</x:v>
      </x:c>
      <x:c r="K738" s="139" t="n">
        <x:v>48</x:v>
      </x:c>
      <x:c r="L738" s="139" t="n">
        <x:v>24</x:v>
      </x:c>
      <x:c r="M738" s="139" t="n">
        <x:v>14.399999999999999</x:v>
      </x:c>
      <x:c r="N738" s="139" t="n">
        <x:v>4.776</x:v>
      </x:c>
    </x:row>
    <x:row r="739">
      <x:c r="A739" s="137" t="str">
        <x:v>SU-084-I09</x:v>
      </x:c>
      <x:c r="B739" s="137" t="str">
        <x:v>SU-084-V1</x:v>
      </x:c>
      <x:c r="C739" s="137" t="n">
        <x:v>9</x:v>
      </x:c>
      <x:c r="D739" s="138" t="str">
        <x:v>F0203</x:v>
      </x:c>
      <x:c r="E739" s="138" t="n">
        <x:v>30</x:v>
      </x:c>
      <x:c r="F739" s="138" t="str">
        <x:v>g</x:v>
      </x:c>
      <x:c r="G739" s="138" t="str"/>
      <x:c r="H739" s="139" t="n">
        <x:v>75</x:v>
      </x:c>
      <x:c r="I739" s="139" t="n">
        <x:v>2.4</x:v>
      </x:c>
      <x:c r="J739" s="139" t="n">
        <x:v>13.5</x:v>
      </x:c>
      <x:c r="K739" s="139" t="n">
        <x:v>2.4</x:v>
      </x:c>
      <x:c r="L739" s="139" t="n">
        <x:v>6</x:v>
      </x:c>
      <x:c r="M739" s="139" t="n">
        <x:v>0.06</x:v>
      </x:c>
      <x:c r="N739" s="139" t="n">
        <x:v>0.07740000000000001</x:v>
      </x:c>
    </x:row>
    <x:row r="740">
      <x:c r="A740" s="137" t="str">
        <x:v>SU-084-I10</x:v>
      </x:c>
      <x:c r="B740" s="137" t="str">
        <x:v>SU-084-V1</x:v>
      </x:c>
      <x:c r="C740" s="137" t="n">
        <x:v>10</x:v>
      </x:c>
      <x:c r="D740" s="138" t="str">
        <x:v>F0130</x:v>
      </x:c>
      <x:c r="E740" s="138" t="n">
        <x:v>30</x:v>
      </x:c>
      <x:c r="F740" s="138" t="str">
        <x:v>g</x:v>
      </x:c>
      <x:c r="G740" s="138" t="str">
        <x:v>geröstet</x:v>
      </x:c>
      <x:c r="H740" s="139" t="n">
        <x:v>174</x:v>
      </x:c>
      <x:c r="I740" s="139" t="n">
        <x:v>6</x:v>
      </x:c>
      <x:c r="J740" s="139" t="n">
        <x:v>3.5999999999999996</x:v>
      </x:c>
      <x:c r="K740" s="139" t="n">
        <x:v>15</x:v>
      </x:c>
      <x:c r="L740" s="139" t="n">
        <x:v>3</x:v>
      </x:c>
      <x:c r="M740" s="139" t="n">
        <x:v>0.006</x:v>
      </x:c>
      <x:c r="N740" s="139" t="n">
        <x:v>0.1794</x:v>
      </x:c>
    </x:row>
    <x:row r="741">
      <x:c r="A741" s="137" t="str">
        <x:v>SU-084-I11</x:v>
      </x:c>
      <x:c r="B741" s="137" t="str">
        <x:v>SU-084-V1</x:v>
      </x:c>
      <x:c r="C741" s="137" t="n">
        <x:v>11</x:v>
      </x:c>
      <x:c r="D741" s="138" t="str">
        <x:v>F0409</x:v>
      </x:c>
      <x:c r="E741" s="138" t="n">
        <x:v>160</x:v>
      </x:c>
      <x:c r="F741" s="138" t="str">
        <x:v>g</x:v>
      </x:c>
      <x:c r="G741" s="138" t="str">
        <x:v>Schale abgerieben, Saft ausgepresst</x:v>
      </x:c>
      <x:c r="H741" s="139" t="n">
        <x:v>46.400000000000006</x:v>
      </x:c>
      <x:c r="I741" s="139" t="n">
        <x:v>1.7600000000000002</x:v>
      </x:c>
      <x:c r="J741" s="139" t="n">
        <x:v>10.4</x:v>
      </x:c>
      <x:c r="K741" s="139" t="n">
        <x:v>0.48</x:v>
      </x:c>
      <x:c r="L741" s="139" t="n">
        <x:v>4.4799999999999995</x:v>
      </x:c>
      <x:c r="M741" s="139" t="n">
        <x:v>0.016</x:v>
      </x:c>
      <x:c r="N741" s="139" t="n">
        <x:v>0.6368</x:v>
      </x:c>
    </x:row>
    <x:row r="742">
      <x:c r="A742" s="137" t="str">
        <x:v>SU-084-I12</x:v>
      </x:c>
      <x:c r="B742" s="137" t="str">
        <x:v>SU-084-V1</x:v>
      </x:c>
      <x:c r="C742" s="137" t="n">
        <x:v>12</x:v>
      </x:c>
      <x:c r="D742" s="138" t="str">
        <x:v>F0698</x:v>
      </x:c>
      <x:c r="E742" s="138" t="n">
        <x:v>500</x:v>
      </x:c>
      <x:c r="F742" s="138" t="str">
        <x:v>g</x:v>
      </x:c>
      <x:c r="G742" s="138" t="str"/>
      <x:c r="H742" s="139" t="n">
        <x:v>175</x:v>
      </x:c>
      <x:c r="I742" s="139" t="n">
        <x:v>10</x:v>
      </x:c>
      <x:c r="J742" s="139" t="n">
        <x:v>25</x:v>
      </x:c>
      <x:c r="K742" s="139" t="n">
        <x:v>2</x:v>
      </x:c>
      <x:c r="L742" s="139" t="n">
        <x:v>12.5</x:v>
      </x:c>
      <x:c r="M742" s="139" t="n">
        <x:v>0.3</x:v>
      </x:c>
      <x:c r="N742" s="139" t="n">
        <x:v>1.79</x:v>
      </x:c>
    </x:row>
    <x:row r="743">
      <x:c r="A743" s="137" t="str">
        <x:v>SU-085-I01</x:v>
      </x:c>
      <x:c r="B743" s="137" t="str">
        <x:v>SU-085-V1</x:v>
      </x:c>
      <x:c r="C743" s="137" t="n">
        <x:v>1</x:v>
      </x:c>
      <x:c r="D743" s="138" t="str">
        <x:v>F0497</x:v>
      </x:c>
      <x:c r="E743" s="138" t="n">
        <x:v>30</x:v>
      </x:c>
      <x:c r="F743" s="138" t="str">
        <x:v>ml</x:v>
      </x:c>
      <x:c r="G743" s="138" t="str"/>
      <x:c r="H743" s="139" t="n">
        <x:v>265.2</x:v>
      </x:c>
      <x:c r="I743" s="139" t="n">
        <x:v>0</x:v>
      </x:c>
      <x:c r="J743" s="139" t="n">
        <x:v>0</x:v>
      </x:c>
      <x:c r="K743" s="139" t="n">
        <x:v>30</x:v>
      </x:c>
      <x:c r="L743" s="139" t="n">
        <x:v>0</x:v>
      </x:c>
      <x:c r="M743" s="139" t="n">
        <x:v>0</x:v>
      </x:c>
      <x:c r="N743" s="139" t="n">
        <x:v>0.35940000000000005</x:v>
      </x:c>
    </x:row>
    <x:row r="744">
      <x:c r="A744" s="137" t="str">
        <x:v>SU-085-I02</x:v>
      </x:c>
      <x:c r="B744" s="137" t="str">
        <x:v>SU-085-V1</x:v>
      </x:c>
      <x:c r="C744" s="137" t="n">
        <x:v>2</x:v>
      </x:c>
      <x:c r="D744" s="138" t="str">
        <x:v>F0500</x:v>
      </x:c>
      <x:c r="E744" s="138" t="n">
        <x:v>240</x:v>
      </x:c>
      <x:c r="F744" s="138" t="str">
        <x:v>g</x:v>
      </x:c>
      <x:c r="G744" s="138" t="str">
        <x:v>gehackt</x:v>
      </x:c>
      <x:c r="H744" s="139" t="n">
        <x:v>96</x:v>
      </x:c>
      <x:c r="I744" s="139" t="n">
        <x:v>2.64</x:v>
      </x:c>
      <x:c r="J744" s="139" t="n">
        <x:v>19.2</x:v>
      </x:c>
      <x:c r="K744" s="139" t="n">
        <x:v>0.24</x:v>
      </x:c>
      <x:c r="L744" s="139" t="n">
        <x:v>3.36</x:v>
      </x:c>
      <x:c r="M744" s="139" t="n">
        <x:v>0.024</x:v>
      </x:c>
      <x:c r="N744" s="139" t="n">
        <x:v>0.35760000000000003</x:v>
      </x:c>
    </x:row>
    <x:row r="745">
      <x:c r="A745" s="137" t="str">
        <x:v>SU-085-I03</x:v>
      </x:c>
      <x:c r="B745" s="137" t="str">
        <x:v>SU-085-V1</x:v>
      </x:c>
      <x:c r="C745" s="137" t="n">
        <x:v>3</x:v>
      </x:c>
      <x:c r="D745" s="138" t="str">
        <x:v>F0127</x:v>
      </x:c>
      <x:c r="E745" s="138" t="n">
        <x:v>180</x:v>
      </x:c>
      <x:c r="F745" s="138" t="str">
        <x:v>g</x:v>
      </x:c>
      <x:c r="G745" s="138" t="str">
        <x:v>gehackt</x:v>
      </x:c>
      <x:c r="H745" s="139" t="n">
        <x:v>73.8</x:v>
      </x:c>
      <x:c r="I745" s="139" t="n">
        <x:v>1.62</x:v>
      </x:c>
      <x:c r="J745" s="139" t="n">
        <x:v>12.24</x:v>
      </x:c>
      <x:c r="K745" s="139" t="n">
        <x:v>0.36000000000000004</x:v>
      </x:c>
      <x:c r="L745" s="139" t="n">
        <x:v>5.04</x:v>
      </x:c>
      <x:c r="M745" s="139" t="n">
        <x:v>0.12600000000000003</x:v>
      </x:c>
      <x:c r="N745" s="139" t="n">
        <x:v>0.2682</x:v>
      </x:c>
    </x:row>
    <x:row r="746">
      <x:c r="A746" s="137" t="str">
        <x:v>SU-085-I04</x:v>
      </x:c>
      <x:c r="B746" s="137" t="str">
        <x:v>SU-085-V1</x:v>
      </x:c>
      <x:c r="C746" s="137" t="n">
        <x:v>4</x:v>
      </x:c>
      <x:c r="D746" s="138" t="str">
        <x:v>F0314</x:v>
      </x:c>
      <x:c r="E746" s="138" t="n">
        <x:v>10</x:v>
      </x:c>
      <x:c r="F746" s="138" t="str">
        <x:v>g</x:v>
      </x:c>
      <x:c r="G746" s="138" t="str">
        <x:v>zerdrückt</x:v>
      </x:c>
      <x:c r="H746" s="139" t="n">
        <x:v>3.5</x:v>
      </x:c>
      <x:c r="I746" s="139" t="n">
        <x:v>0.2</x:v>
      </x:c>
      <x:c r="J746" s="139" t="n">
        <x:v>0.5</x:v>
      </x:c>
      <x:c r="K746" s="139" t="n">
        <x:v>0.04000000000000001</x:v>
      </x:c>
      <x:c r="L746" s="139" t="n">
        <x:v>0.25</x:v>
      </x:c>
      <x:c r="M746" s="139" t="n">
        <x:v>0.006</x:v>
      </x:c>
      <x:c r="N746" s="139" t="n">
        <x:v>0.035800000000000005</x:v>
      </x:c>
    </x:row>
    <x:row r="747">
      <x:c r="A747" s="137" t="str">
        <x:v>SU-085-I05</x:v>
      </x:c>
      <x:c r="B747" s="137" t="str">
        <x:v>SU-085-V1</x:v>
      </x:c>
      <x:c r="C747" s="137" t="n">
        <x:v>5</x:v>
      </x:c>
      <x:c r="D747" s="138" t="str">
        <x:v>F0611</x:v>
      </x:c>
      <x:c r="E747" s="138" t="n">
        <x:v>360</x:v>
      </x:c>
      <x:c r="F747" s="138" t="str">
        <x:v>g</x:v>
      </x:c>
      <x:c r="G747" s="138" t="str">
        <x:v>gehackt</x:v>
      </x:c>
      <x:c r="H747" s="139" t="n">
        <x:v>126</x:v>
      </x:c>
      <x:c r="I747" s="139" t="n">
        <x:v>7.2</x:v>
      </x:c>
      <x:c r="J747" s="139" t="n">
        <x:v>18</x:v>
      </x:c>
      <x:c r="K747" s="139" t="n">
        <x:v>1.4400000000000002</x:v>
      </x:c>
      <x:c r="L747" s="139" t="n">
        <x:v>9</x:v>
      </x:c>
      <x:c r="M747" s="139" t="n">
        <x:v>0.216</x:v>
      </x:c>
      <x:c r="N747" s="139" t="n">
        <x:v>1.2888000000000002</x:v>
      </x:c>
    </x:row>
    <x:row r="748">
      <x:c r="A748" s="137" t="str">
        <x:v>SU-085-I06</x:v>
      </x:c>
      <x:c r="B748" s="137" t="str">
        <x:v>SU-085-V1</x:v>
      </x:c>
      <x:c r="C748" s="137" t="n">
        <x:v>6</x:v>
      </x:c>
      <x:c r="D748" s="138" t="str">
        <x:v>F0729</x:v>
      </x:c>
      <x:c r="E748" s="138" t="n">
        <x:v>30</x:v>
      </x:c>
      <x:c r="F748" s="138" t="str">
        <x:v>g</x:v>
      </x:c>
      <x:c r="G748" s="138" t="str">
        <x:v>geschält und gehackt</x:v>
      </x:c>
      <x:c r="H748" s="139" t="n">
        <x:v>25.8</x:v>
      </x:c>
      <x:c r="I748" s="139" t="n">
        <x:v>0.48</x:v>
      </x:c>
      <x:c r="J748" s="139" t="n">
        <x:v>6.03</x:v>
      </x:c>
      <x:c r="K748" s="139" t="n">
        <x:v>0.03</x:v>
      </x:c>
      <x:c r="L748" s="139" t="n">
        <x:v>0.8999999999999999</x:v>
      </x:c>
      <x:c r="M748" s="139" t="n">
        <x:v>0.003</x:v>
      </x:c>
      <x:c r="N748" s="139" t="n">
        <x:v>0.0897</x:v>
      </x:c>
    </x:row>
    <x:row r="749">
      <x:c r="A749" s="137" t="str">
        <x:v>SU-085-I07</x:v>
      </x:c>
      <x:c r="B749" s="137" t="str">
        <x:v>SU-085-V1</x:v>
      </x:c>
      <x:c r="C749" s="137" t="n">
        <x:v>7</x:v>
      </x:c>
      <x:c r="D749" s="138" t="str">
        <x:v>F0761</x:v>
      </x:c>
      <x:c r="E749" s="138" t="n">
        <x:v>400</x:v>
      </x:c>
      <x:c r="F749" s="138" t="str">
        <x:v>g</x:v>
      </x:c>
      <x:c r="G749" s="138" t="str"/>
      <x:c r="H749" s="139" t="n">
        <x:v>140</x:v>
      </x:c>
      <x:c r="I749" s="139" t="n">
        <x:v>8</x:v>
      </x:c>
      <x:c r="J749" s="139" t="n">
        <x:v>20</x:v>
      </x:c>
      <x:c r="K749" s="139" t="n">
        <x:v>1.6</x:v>
      </x:c>
      <x:c r="L749" s="139" t="n">
        <x:v>10</x:v>
      </x:c>
      <x:c r="M749" s="139" t="n">
        <x:v>0.24</x:v>
      </x:c>
      <x:c r="N749" s="139" t="n">
        <x:v>1.4320000000000002</x:v>
      </x:c>
    </x:row>
    <x:row r="750">
      <x:c r="A750" s="137" t="str">
        <x:v>SU-085-I08</x:v>
      </x:c>
      <x:c r="B750" s="137" t="str">
        <x:v>SU-085-V1</x:v>
      </x:c>
      <x:c r="C750" s="137" t="n">
        <x:v>8</x:v>
      </x:c>
      <x:c r="D750" s="138" t="str">
        <x:v>F0160</x:v>
      </x:c>
      <x:c r="E750" s="138" t="n">
        <x:v>50</x:v>
      </x:c>
      <x:c r="F750" s="138" t="str">
        <x:v>g</x:v>
      </x:c>
      <x:c r="G750" s="138" t="str"/>
      <x:c r="H750" s="139" t="n">
        <x:v>62.5</x:v>
      </x:c>
      <x:c r="I750" s="139" t="n">
        <x:v>11.5</x:v>
      </x:c>
      <x:c r="J750" s="139" t="n">
        <x:v>0</x:v>
      </x:c>
      <x:c r="K750" s="139" t="n">
        <x:v>1.5</x:v>
      </x:c>
      <x:c r="L750" s="139" t="n">
        <x:v>0</x:v>
      </x:c>
      <x:c r="M750" s="139" t="n">
        <x:v>0.1</x:v>
      </x:c>
      <x:c r="N750" s="139" t="n">
        <x:v>0.5990000000000001</x:v>
      </x:c>
    </x:row>
    <x:row r="751">
      <x:c r="A751" s="137" t="str">
        <x:v>SU-085-I09</x:v>
      </x:c>
      <x:c r="B751" s="137" t="str">
        <x:v>SU-085-V1</x:v>
      </x:c>
      <x:c r="C751" s="137" t="n">
        <x:v>9</x:v>
      </x:c>
      <x:c r="D751" s="138" t="str">
        <x:v>F0508</x:v>
      </x:c>
      <x:c r="E751" s="138" t="n">
        <x:v>5</x:v>
      </x:c>
      <x:c r="F751" s="138" t="str">
        <x:v>g</x:v>
      </x:c>
      <x:c r="G751" s="138" t="str"/>
      <x:c r="H751" s="139" t="n">
        <x:v>12.5</x:v>
      </x:c>
      <x:c r="I751" s="139" t="n">
        <x:v>0.4</x:v>
      </x:c>
      <x:c r="J751" s="139" t="n">
        <x:v>2.25</x:v>
      </x:c>
      <x:c r="K751" s="139" t="n">
        <x:v>0.4</x:v>
      </x:c>
      <x:c r="L751" s="139" t="n">
        <x:v>1</x:v>
      </x:c>
      <x:c r="M751" s="139" t="n">
        <x:v>0.010000000000000002</x:v>
      </x:c>
      <x:c r="N751" s="139" t="n">
        <x:v>0.012900000000000002</x:v>
      </x:c>
    </x:row>
    <x:row r="752">
      <x:c r="A752" s="137" t="str">
        <x:v>SU-085-I10</x:v>
      </x:c>
      <x:c r="B752" s="137" t="str">
        <x:v>SU-085-V1</x:v>
      </x:c>
      <x:c r="C752" s="137" t="n">
        <x:v>10</x:v>
      </x:c>
      <x:c r="D752" s="138" t="str">
        <x:v>F0637</x:v>
      </x:c>
      <x:c r="E752" s="138" t="n">
        <x:v>150</x:v>
      </x:c>
      <x:c r="F752" s="138" t="str">
        <x:v>g</x:v>
      </x:c>
      <x:c r="G752" s="138" t="str"/>
      <x:c r="H752" s="139" t="n">
        <x:v>52.5</x:v>
      </x:c>
      <x:c r="I752" s="139" t="n">
        <x:v>3</x:v>
      </x:c>
      <x:c r="J752" s="139" t="n">
        <x:v>7.5</x:v>
      </x:c>
      <x:c r="K752" s="139" t="n">
        <x:v>0.6000000000000001</x:v>
      </x:c>
      <x:c r="L752" s="139" t="n">
        <x:v>3.75</x:v>
      </x:c>
      <x:c r="M752" s="139" t="n">
        <x:v>0.09</x:v>
      </x:c>
      <x:c r="N752" s="139" t="n">
        <x:v>0.537</x:v>
      </x:c>
    </x:row>
    <x:row r="753">
      <x:c r="A753" s="137" t="str">
        <x:v>SU-085-I11</x:v>
      </x:c>
      <x:c r="B753" s="137" t="str">
        <x:v>SU-085-V1</x:v>
      </x:c>
      <x:c r="C753" s="137" t="n">
        <x:v>11</x:v>
      </x:c>
      <x:c r="D753" s="138" t="str">
        <x:v>F0247</x:v>
      </x:c>
      <x:c r="E753" s="138" t="n">
        <x:v>70</x:v>
      </x:c>
      <x:c r="F753" s="138" t="str">
        <x:v>ml</x:v>
      </x:c>
      <x:c r="G753" s="138" t="str"/>
      <x:c r="H753" s="139" t="n">
        <x:v>62.99999999999999</x:v>
      </x:c>
      <x:c r="I753" s="139" t="n">
        <x:v>6.3</x:v>
      </x:c>
      <x:c r="J753" s="139" t="n">
        <x:v>2.8</x:v>
      </x:c>
      <x:c r="K753" s="139" t="n">
        <x:v>2.8</x:v>
      </x:c>
      <x:c r="L753" s="139" t="n">
        <x:v>0</x:v>
      </x:c>
      <x:c r="M753" s="139" t="n">
        <x:v>0.21</x:v>
      </x:c>
      <x:c r="N753" s="139" t="n">
        <x:v>0.25060000000000004</x:v>
      </x:c>
    </x:row>
    <x:row r="754">
      <x:c r="A754" s="137" t="str">
        <x:v>SU-086-I01</x:v>
      </x:c>
      <x:c r="B754" s="137" t="str">
        <x:v>SU-086-V1</x:v>
      </x:c>
      <x:c r="C754" s="137" t="n">
        <x:v>1</x:v>
      </x:c>
      <x:c r="D754" s="138" t="str">
        <x:v>F0595</x:v>
      </x:c>
      <x:c r="E754" s="138" t="n">
        <x:v>15</x:v>
      </x:c>
      <x:c r="F754" s="138" t="str">
        <x:v>ml</x:v>
      </x:c>
      <x:c r="G754" s="138" t="str"/>
      <x:c r="H754" s="139" t="n">
        <x:v>132.6</x:v>
      </x:c>
      <x:c r="I754" s="139" t="n">
        <x:v>0</x:v>
      </x:c>
      <x:c r="J754" s="139" t="n">
        <x:v>0</x:v>
      </x:c>
      <x:c r="K754" s="139" t="n">
        <x:v>15</x:v>
      </x:c>
      <x:c r="L754" s="139" t="n">
        <x:v>0</x:v>
      </x:c>
      <x:c r="M754" s="139" t="n">
        <x:v>0</x:v>
      </x:c>
      <x:c r="N754" s="139" t="n">
        <x:v>0.13470000000000001</x:v>
      </x:c>
    </x:row>
    <x:row r="755">
      <x:c r="A755" s="137" t="str">
        <x:v>SU-086-I02</x:v>
      </x:c>
      <x:c r="B755" s="137" t="str">
        <x:v>SU-086-V1</x:v>
      </x:c>
      <x:c r="C755" s="137" t="n">
        <x:v>2</x:v>
      </x:c>
      <x:c r="D755" s="138" t="str">
        <x:v>F0500</x:v>
      </x:c>
      <x:c r="E755" s="138" t="n">
        <x:v>120</x:v>
      </x:c>
      <x:c r="F755" s="138" t="str">
        <x:v>g</x:v>
      </x:c>
      <x:c r="G755" s="138" t="str">
        <x:v>fein gehackt</x:v>
      </x:c>
      <x:c r="H755" s="139" t="n">
        <x:v>48</x:v>
      </x:c>
      <x:c r="I755" s="139" t="n">
        <x:v>1.32</x:v>
      </x:c>
      <x:c r="J755" s="139" t="n">
        <x:v>9.6</x:v>
      </x:c>
      <x:c r="K755" s="139" t="n">
        <x:v>0.12</x:v>
      </x:c>
      <x:c r="L755" s="139" t="n">
        <x:v>1.68</x:v>
      </x:c>
      <x:c r="M755" s="139" t="n">
        <x:v>0.012</x:v>
      </x:c>
      <x:c r="N755" s="139" t="n">
        <x:v>0.17880000000000001</x:v>
      </x:c>
    </x:row>
    <x:row r="756">
      <x:c r="A756" s="137" t="str">
        <x:v>SU-086-I03</x:v>
      </x:c>
      <x:c r="B756" s="137" t="str">
        <x:v>SU-086-V1</x:v>
      </x:c>
      <x:c r="C756" s="137" t="n">
        <x:v>3</x:v>
      </x:c>
      <x:c r="D756" s="138" t="str">
        <x:v>F0314</x:v>
      </x:c>
      <x:c r="E756" s="138" t="n">
        <x:v>5</x:v>
      </x:c>
      <x:c r="F756" s="138" t="str">
        <x:v>g</x:v>
      </x:c>
      <x:c r="G756" s="138" t="str">
        <x:v>zerdrückt</x:v>
      </x:c>
      <x:c r="H756" s="139" t="n">
        <x:v>1.75</x:v>
      </x:c>
      <x:c r="I756" s="139" t="n">
        <x:v>0.1</x:v>
      </x:c>
      <x:c r="J756" s="139" t="n">
        <x:v>0.25</x:v>
      </x:c>
      <x:c r="K756" s="139" t="n">
        <x:v>0.020000000000000004</x:v>
      </x:c>
      <x:c r="L756" s="139" t="n">
        <x:v>0.125</x:v>
      </x:c>
      <x:c r="M756" s="139" t="n">
        <x:v>0.003</x:v>
      </x:c>
      <x:c r="N756" s="139" t="n">
        <x:v>0.017900000000000003</x:v>
      </x:c>
    </x:row>
    <x:row r="757">
      <x:c r="A757" s="137" t="str">
        <x:v>SU-086-I04</x:v>
      </x:c>
      <x:c r="B757" s="137" t="str">
        <x:v>SU-086-V1</x:v>
      </x:c>
      <x:c r="C757" s="137" t="n">
        <x:v>4</x:v>
      </x:c>
      <x:c r="D757" s="138" t="str">
        <x:v>F0089</x:v>
      </x:c>
      <x:c r="E757" s="138" t="n">
        <x:v>400</x:v>
      </x:c>
      <x:c r="F757" s="138" t="str">
        <x:v>g</x:v>
      </x:c>
      <x:c r="G757" s="138" t="str">
        <x:v>in kleine Röschen geschnitten</x:v>
      </x:c>
      <x:c r="H757" s="139" t="n">
        <x:v>136</x:v>
      </x:c>
      <x:c r="I757" s="139" t="n">
        <x:v>11.2</x:v>
      </x:c>
      <x:c r="J757" s="139" t="n">
        <x:v>16</x:v>
      </x:c>
      <x:c r="K757" s="139" t="n">
        <x:v>1.6</x:v>
      </x:c>
      <x:c r="L757" s="139" t="n">
        <x:v>12</x:v>
      </x:c>
      <x:c r="M757" s="139" t="n">
        <x:v>0.32</x:v>
      </x:c>
      <x:c r="N757" s="139" t="n">
        <x:v>1.4320000000000002</x:v>
      </x:c>
    </x:row>
    <x:row r="758">
      <x:c r="A758" s="137" t="str">
        <x:v>SU-086-I05</x:v>
      </x:c>
      <x:c r="B758" s="137" t="str">
        <x:v>SU-086-V1</x:v>
      </x:c>
      <x:c r="C758" s="137" t="n">
        <x:v>5</x:v>
      </x:c>
      <x:c r="D758" s="138" t="str">
        <x:v>F0530</x:v>
      </x:c>
      <x:c r="E758" s="138" t="n">
        <x:v>300</x:v>
      </x:c>
      <x:c r="F758" s="138" t="str">
        <x:v>g</x:v>
      </x:c>
      <x:c r="G758" s="138" t="str"/>
      <x:c r="H758" s="139" t="n">
        <x:v>360</x:v>
      </x:c>
      <x:c r="I758" s="139" t="n">
        <x:v>21</x:v>
      </x:c>
      <x:c r="J758" s="139" t="n">
        <x:v>48</x:v>
      </x:c>
      <x:c r="K758" s="139" t="n">
        <x:v>6</x:v>
      </x:c>
      <x:c r="L758" s="139" t="n">
        <x:v>18</x:v>
      </x:c>
      <x:c r="M758" s="139" t="n">
        <x:v>1.2000000000000002</x:v>
      </x:c>
      <x:c r="N758" s="139" t="n">
        <x:v>0.894</x:v>
      </x:c>
    </x:row>
    <x:row r="759">
      <x:c r="A759" s="137" t="str">
        <x:v>SU-086-I06</x:v>
      </x:c>
      <x:c r="B759" s="137" t="str">
        <x:v>SU-086-V1</x:v>
      </x:c>
      <x:c r="C759" s="137" t="n">
        <x:v>6</x:v>
      </x:c>
      <x:c r="D759" s="138" t="str">
        <x:v>F0142</x:v>
      </x:c>
      <x:c r="E759" s="138" t="n">
        <x:v>200</x:v>
      </x:c>
      <x:c r="F759" s="138" t="str">
        <x:v>g</x:v>
      </x:c>
      <x:c r="G759" s="138" t="str">
        <x:v>gehackt</x:v>
      </x:c>
      <x:c r="H759" s="139" t="n">
        <x:v>70</x:v>
      </x:c>
      <x:c r="I759" s="139" t="n">
        <x:v>4</x:v>
      </x:c>
      <x:c r="J759" s="139" t="n">
        <x:v>10</x:v>
      </x:c>
      <x:c r="K759" s="139" t="n">
        <x:v>0.8</x:v>
      </x:c>
      <x:c r="L759" s="139" t="n">
        <x:v>5</x:v>
      </x:c>
      <x:c r="M759" s="139" t="n">
        <x:v>0.12</x:v>
      </x:c>
      <x:c r="N759" s="139" t="n">
        <x:v>0.7160000000000001</x:v>
      </x:c>
    </x:row>
    <x:row r="760">
      <x:c r="A760" s="137" t="str">
        <x:v>SU-086-I07</x:v>
      </x:c>
      <x:c r="B760" s="137" t="str">
        <x:v>SU-086-V1</x:v>
      </x:c>
      <x:c r="C760" s="137" t="n">
        <x:v>7</x:v>
      </x:c>
      <x:c r="D760" s="138" t="str">
        <x:v>F0785</x:v>
      </x:c>
      <x:c r="E760" s="138" t="n">
        <x:v>1000</x:v>
      </x:c>
      <x:c r="F760" s="138" t="str">
        <x:v>ml</x:v>
      </x:c>
      <x:c r="G760" s="138" t="str"/>
      <x:c r="H760" s="139" t="n">
        <x:v>900</x:v>
      </x:c>
      <x:c r="I760" s="139" t="n">
        <x:v>30</x:v>
      </x:c>
      <x:c r="J760" s="139" t="n">
        <x:v>120</x:v>
      </x:c>
      <x:c r="K760" s="139" t="n">
        <x:v>40</x:v>
      </x:c>
      <x:c r="L760" s="139" t="n">
        <x:v>20</x:v>
      </x:c>
      <x:c r="M760" s="139" t="n">
        <x:v>12</x:v>
      </x:c>
      <x:c r="N760" s="139" t="n">
        <x:v>3.98</x:v>
      </x:c>
    </x:row>
    <x:row r="761">
      <x:c r="A761" s="137" t="str">
        <x:v>SU-086-I08</x:v>
      </x:c>
      <x:c r="B761" s="137" t="str">
        <x:v>SU-086-V1</x:v>
      </x:c>
      <x:c r="C761" s="137" t="n">
        <x:v>8</x:v>
      </x:c>
      <x:c r="D761" s="138" t="str">
        <x:v>F0051</x:v>
      </x:c>
      <x:c r="E761" s="138" t="n">
        <x:v>25</x:v>
      </x:c>
      <x:c r="F761" s="138" t="str">
        <x:v>g</x:v>
      </x:c>
      <x:c r="G761" s="138" t="str">
        <x:v>gehackt</x:v>
      </x:c>
      <x:c r="H761" s="139" t="n">
        <x:v>8.75</x:v>
      </x:c>
      <x:c r="I761" s="139" t="n">
        <x:v>0.5</x:v>
      </x:c>
      <x:c r="J761" s="139" t="n">
        <x:v>1.25</x:v>
      </x:c>
      <x:c r="K761" s="139" t="n">
        <x:v>0.1</x:v>
      </x:c>
      <x:c r="L761" s="139" t="n">
        <x:v>0.625</x:v>
      </x:c>
      <x:c r="M761" s="139" t="n">
        <x:v>0.015</x:v>
      </x:c>
      <x:c r="N761" s="139" t="n">
        <x:v>0.08950000000000001</x:v>
      </x:c>
    </x:row>
    <x:row r="762">
      <x:c r="A762" s="137" t="str">
        <x:v>SU-086-I09</x:v>
      </x:c>
      <x:c r="B762" s="137" t="str">
        <x:v>SU-086-V1</x:v>
      </x:c>
      <x:c r="C762" s="137" t="n">
        <x:v>9</x:v>
      </x:c>
      <x:c r="D762" s="138" t="str">
        <x:v>F0246</x:v>
      </x:c>
      <x:c r="E762" s="138" t="n">
        <x:v>30</x:v>
      </x:c>
      <x:c r="F762" s="138" t="str">
        <x:v>g</x:v>
      </x:c>
      <x:c r="G762" s="138" t="str">
        <x:v>gehackt</x:v>
      </x:c>
      <x:c r="H762" s="139" t="n">
        <x:v>10.5</x:v>
      </x:c>
      <x:c r="I762" s="139" t="n">
        <x:v>0.6</x:v>
      </x:c>
      <x:c r="J762" s="139" t="n">
        <x:v>1.5</x:v>
      </x:c>
      <x:c r="K762" s="139" t="n">
        <x:v>0.12</x:v>
      </x:c>
      <x:c r="L762" s="139" t="n">
        <x:v>0.75</x:v>
      </x:c>
      <x:c r="M762" s="139" t="n">
        <x:v>0.018</x:v>
      </x:c>
      <x:c r="N762" s="139" t="n">
        <x:v>0.10740000000000001</x:v>
      </x:c>
    </x:row>
    <x:row r="763">
      <x:c r="A763" s="137" t="str">
        <x:v>SU-086-I10</x:v>
      </x:c>
      <x:c r="B763" s="137" t="str">
        <x:v>SU-086-V1</x:v>
      </x:c>
      <x:c r="C763" s="137" t="n">
        <x:v>10</x:v>
      </x:c>
      <x:c r="D763" s="138" t="str">
        <x:v>F0409</x:v>
      </x:c>
      <x:c r="E763" s="138" t="n">
        <x:v>80</x:v>
      </x:c>
      <x:c r="F763" s="138" t="str">
        <x:v>g</x:v>
      </x:c>
      <x:c r="G763" s="138" t="str">
        <x:v>abgerieben und Saft ausgepresst</x:v>
      </x:c>
      <x:c r="H763" s="139" t="n">
        <x:v>23.200000000000003</x:v>
      </x:c>
      <x:c r="I763" s="139" t="n">
        <x:v>0.8800000000000001</x:v>
      </x:c>
      <x:c r="J763" s="139" t="n">
        <x:v>5.2</x:v>
      </x:c>
      <x:c r="K763" s="139" t="n">
        <x:v>0.24</x:v>
      </x:c>
      <x:c r="L763" s="139" t="n">
        <x:v>2.2399999999999998</x:v>
      </x:c>
      <x:c r="M763" s="139" t="n">
        <x:v>0.008</x:v>
      </x:c>
      <x:c r="N763" s="139" t="n">
        <x:v>0.3184</x:v>
      </x:c>
    </x:row>
    <x:row r="764">
      <x:c r="A764" s="137" t="str">
        <x:v>SU-086-I11</x:v>
      </x:c>
      <x:c r="B764" s="137" t="str">
        <x:v>SU-086-V1</x:v>
      </x:c>
      <x:c r="C764" s="137" t="n">
        <x:v>11</x:v>
      </x:c>
      <x:c r="D764" s="138" t="str">
        <x:v>F0584</x:v>
      </x:c>
      <x:c r="E764" s="138" t="n">
        <x:v>30</x:v>
      </x:c>
      <x:c r="F764" s="138" t="str">
        <x:v>ml</x:v>
      </x:c>
      <x:c r="G764" s="138" t="str">
        <x:v>geröstet</x:v>
      </x:c>
      <x:c r="H764" s="139" t="n">
        <x:v>174</x:v>
      </x:c>
      <x:c r="I764" s="139" t="n">
        <x:v>6</x:v>
      </x:c>
      <x:c r="J764" s="139" t="n">
        <x:v>3.5999999999999996</x:v>
      </x:c>
      <x:c r="K764" s="139" t="n">
        <x:v>15</x:v>
      </x:c>
      <x:c r="L764" s="139" t="n">
        <x:v>3</x:v>
      </x:c>
      <x:c r="M764" s="139" t="n">
        <x:v>0.006</x:v>
      </x:c>
      <x:c r="N764" s="139" t="n">
        <x:v>0.1794</x:v>
      </x:c>
    </x:row>
    <x:row r="765">
      <x:c r="A765" s="137" t="str">
        <x:v>SU-087-I01</x:v>
      </x:c>
      <x:c r="B765" s="137" t="str">
        <x:v>SU-087-V1</x:v>
      </x:c>
      <x:c r="C765" s="137" t="n">
        <x:v>1</x:v>
      </x:c>
      <x:c r="D765" s="138" t="str">
        <x:v>F0497</x:v>
      </x:c>
      <x:c r="E765" s="138" t="n">
        <x:v>30</x:v>
      </x:c>
      <x:c r="F765" s="138" t="str">
        <x:v>ml</x:v>
      </x:c>
      <x:c r="G765" s="138" t="str"/>
      <x:c r="H765" s="139" t="n">
        <x:v>265.2</x:v>
      </x:c>
      <x:c r="I765" s="139" t="n">
        <x:v>0</x:v>
      </x:c>
      <x:c r="J765" s="139" t="n">
        <x:v>0</x:v>
      </x:c>
      <x:c r="K765" s="139" t="n">
        <x:v>30</x:v>
      </x:c>
      <x:c r="L765" s="139" t="n">
        <x:v>0</x:v>
      </x:c>
      <x:c r="M765" s="139" t="n">
        <x:v>0</x:v>
      </x:c>
      <x:c r="N765" s="139" t="n">
        <x:v>0.35940000000000005</x:v>
      </x:c>
    </x:row>
    <x:row r="766">
      <x:c r="A766" s="137" t="str">
        <x:v>SU-087-I02</x:v>
      </x:c>
      <x:c r="B766" s="137" t="str">
        <x:v>SU-087-V1</x:v>
      </x:c>
      <x:c r="C766" s="137" t="n">
        <x:v>2</x:v>
      </x:c>
      <x:c r="D766" s="138" t="str">
        <x:v>F0609</x:v>
      </x:c>
      <x:c r="E766" s="138" t="n">
        <x:v>120</x:v>
      </x:c>
      <x:c r="F766" s="138" t="str">
        <x:v>g</x:v>
      </x:c>
      <x:c r="G766" s="138" t="str">
        <x:v>in dünne Scheiben geschnitten</x:v>
      </x:c>
      <x:c r="H766" s="139" t="n">
        <x:v>42</x:v>
      </x:c>
      <x:c r="I766" s="139" t="n">
        <x:v>2.4</x:v>
      </x:c>
      <x:c r="J766" s="139" t="n">
        <x:v>6</x:v>
      </x:c>
      <x:c r="K766" s="139" t="n">
        <x:v>0.48</x:v>
      </x:c>
      <x:c r="L766" s="139" t="n">
        <x:v>3</x:v>
      </x:c>
      <x:c r="M766" s="139" t="n">
        <x:v>0.072</x:v>
      </x:c>
      <x:c r="N766" s="139" t="n">
        <x:v>0.42960000000000004</x:v>
      </x:c>
    </x:row>
    <x:row r="767">
      <x:c r="A767" s="137" t="str">
        <x:v>SU-087-I03</x:v>
      </x:c>
      <x:c r="B767" s="137" t="str">
        <x:v>SU-087-V1</x:v>
      </x:c>
      <x:c r="C767" s="137" t="n">
        <x:v>3</x:v>
      </x:c>
      <x:c r="D767" s="138" t="str">
        <x:v>F0138</x:v>
      </x:c>
      <x:c r="E767" s="138" t="n">
        <x:v>320</x:v>
      </x:c>
      <x:c r="F767" s="138" t="str">
        <x:v>g</x:v>
      </x:c>
      <x:c r="G767" s="138" t="str">
        <x:v>in 2 cm große Stücke geschnitten</x:v>
      </x:c>
      <x:c r="H767" s="139" t="n">
        <x:v>112</x:v>
      </x:c>
      <x:c r="I767" s="139" t="n">
        <x:v>6.4</x:v>
      </x:c>
      <x:c r="J767" s="139" t="n">
        <x:v>16</x:v>
      </x:c>
      <x:c r="K767" s="139" t="n">
        <x:v>1.2800000000000002</x:v>
      </x:c>
      <x:c r="L767" s="139" t="n">
        <x:v>8</x:v>
      </x:c>
      <x:c r="M767" s="139" t="n">
        <x:v>0.192</x:v>
      </x:c>
      <x:c r="N767" s="139" t="n">
        <x:v>1.1456000000000002</x:v>
      </x:c>
    </x:row>
    <x:row r="768">
      <x:c r="A768" s="137" t="str">
        <x:v>SU-087-I04</x:v>
      </x:c>
      <x:c r="B768" s="137" t="str">
        <x:v>SU-087-V1</x:v>
      </x:c>
      <x:c r="C768" s="137" t="n">
        <x:v>4</x:v>
      </x:c>
      <x:c r="D768" s="138" t="str">
        <x:v>F0672</x:v>
      </x:c>
      <x:c r="E768" s="138" t="n">
        <x:v>320</x:v>
      </x:c>
      <x:c r="F768" s="138" t="str">
        <x:v>g</x:v>
      </x:c>
      <x:c r="G768" s="138" t="str">
        <x:v>grob geschnitten</x:v>
      </x:c>
      <x:c r="H768" s="139" t="n">
        <x:v>112</x:v>
      </x:c>
      <x:c r="I768" s="139" t="n">
        <x:v>6.4</x:v>
      </x:c>
      <x:c r="J768" s="139" t="n">
        <x:v>16</x:v>
      </x:c>
      <x:c r="K768" s="139" t="n">
        <x:v>1.2800000000000002</x:v>
      </x:c>
      <x:c r="L768" s="139" t="n">
        <x:v>8</x:v>
      </x:c>
      <x:c r="M768" s="139" t="n">
        <x:v>0.192</x:v>
      </x:c>
      <x:c r="N768" s="139" t="n">
        <x:v>1.1456000000000002</x:v>
      </x:c>
    </x:row>
    <x:row r="769">
      <x:c r="A769" s="137" t="str">
        <x:v>SU-087-I05</x:v>
      </x:c>
      <x:c r="B769" s="137" t="str">
        <x:v>SU-087-V1</x:v>
      </x:c>
      <x:c r="C769" s="137" t="n">
        <x:v>5</x:v>
      </x:c>
      <x:c r="D769" s="138" t="str">
        <x:v>F0315</x:v>
      </x:c>
      <x:c r="E769" s="138" t="n">
        <x:v>20</x:v>
      </x:c>
      <x:c r="F769" s="138" t="str">
        <x:v>g</x:v>
      </x:c>
      <x:c r="G769" s="138" t="str">
        <x:v>zerdrückt und 10 Minuten stehen gelassen</x:v>
      </x:c>
      <x:c r="H769" s="139" t="n">
        <x:v>7</x:v>
      </x:c>
      <x:c r="I769" s="139" t="n">
        <x:v>0.4</x:v>
      </x:c>
      <x:c r="J769" s="139" t="n">
        <x:v>1</x:v>
      </x:c>
      <x:c r="K769" s="139" t="n">
        <x:v>0.08000000000000002</x:v>
      </x:c>
      <x:c r="L769" s="139" t="n">
        <x:v>0.5</x:v>
      </x:c>
      <x:c r="M769" s="139" t="n">
        <x:v>0.012</x:v>
      </x:c>
      <x:c r="N769" s="139" t="n">
        <x:v>0.07160000000000001</x:v>
      </x:c>
    </x:row>
    <x:row r="770">
      <x:c r="A770" s="137" t="str">
        <x:v>SU-087-I06</x:v>
      </x:c>
      <x:c r="B770" s="137" t="str">
        <x:v>SU-087-V1</x:v>
      </x:c>
      <x:c r="C770" s="137" t="n">
        <x:v>6</x:v>
      </x:c>
      <x:c r="D770" s="138" t="str">
        <x:v>F0320</x:v>
      </x:c>
      <x:c r="E770" s="138" t="n">
        <x:v>30</x:v>
      </x:c>
      <x:c r="F770" s="138" t="str">
        <x:v>g</x:v>
      </x:c>
      <x:c r="G770" s="138" t="str">
        <x:v>gehackt</x:v>
      </x:c>
      <x:c r="H770" s="139" t="n">
        <x:v>10.5</x:v>
      </x:c>
      <x:c r="I770" s="139" t="n">
        <x:v>0.6</x:v>
      </x:c>
      <x:c r="J770" s="139" t="n">
        <x:v>1.5</x:v>
      </x:c>
      <x:c r="K770" s="139" t="n">
        <x:v>0.12</x:v>
      </x:c>
      <x:c r="L770" s="139" t="n">
        <x:v>0.75</x:v>
      </x:c>
      <x:c r="M770" s="139" t="n">
        <x:v>0.018</x:v>
      </x:c>
      <x:c r="N770" s="139" t="n">
        <x:v>0.10740000000000001</x:v>
      </x:c>
    </x:row>
    <x:row r="771">
      <x:c r="A771" s="137" t="str">
        <x:v>SU-087-I07</x:v>
      </x:c>
      <x:c r="B771" s="137" t="str">
        <x:v>SU-087-V1</x:v>
      </x:c>
      <x:c r="C771" s="137" t="n">
        <x:v>7</x:v>
      </x:c>
      <x:c r="D771" s="138" t="str">
        <x:v>F0158</x:v>
      </x:c>
      <x:c r="E771" s="138" t="n">
        <x:v>500</x:v>
      </x:c>
      <x:c r="F771" s="138" t="str">
        <x:v>g</x:v>
      </x:c>
      <x:c r="G771" s="138" t="str">
        <x:v>Haut und Fett entfernt</x:v>
      </x:c>
      <x:c r="H771" s="139" t="n">
        <x:v>625</x:v>
      </x:c>
      <x:c r="I771" s="139" t="n">
        <x:v>115</x:v>
      </x:c>
      <x:c r="J771" s="139" t="n">
        <x:v>0</x:v>
      </x:c>
      <x:c r="K771" s="139" t="n">
        <x:v>15</x:v>
      </x:c>
      <x:c r="L771" s="139" t="n">
        <x:v>0</x:v>
      </x:c>
      <x:c r="M771" s="139" t="n">
        <x:v>1</x:v>
      </x:c>
      <x:c r="N771" s="139" t="n">
        <x:v>5.99</x:v>
      </x:c>
    </x:row>
    <x:row r="772">
      <x:c r="A772" s="137" t="str">
        <x:v>SU-087-I08</x:v>
      </x:c>
      <x:c r="B772" s="137" t="str">
        <x:v>SU-087-V1</x:v>
      </x:c>
      <x:c r="C772" s="137" t="n">
        <x:v>8</x:v>
      </x:c>
      <x:c r="D772" s="138" t="str">
        <x:v>F0128</x:v>
      </x:c>
      <x:c r="E772" s="138" t="n">
        <x:v>320</x:v>
      </x:c>
      <x:c r="F772" s="138" t="str">
        <x:v>g</x:v>
      </x:c>
      <x:c r="G772" s="138" t="str">
        <x:v>grob gehackt</x:v>
      </x:c>
      <x:c r="H772" s="139" t="n">
        <x:v>112</x:v>
      </x:c>
      <x:c r="I772" s="139" t="n">
        <x:v>6.4</x:v>
      </x:c>
      <x:c r="J772" s="139" t="n">
        <x:v>16</x:v>
      </x:c>
      <x:c r="K772" s="139" t="n">
        <x:v>1.2800000000000002</x:v>
      </x:c>
      <x:c r="L772" s="139" t="n">
        <x:v>8</x:v>
      </x:c>
      <x:c r="M772" s="139" t="n">
        <x:v>0.192</x:v>
      </x:c>
      <x:c r="N772" s="139" t="n">
        <x:v>1.1456000000000002</x:v>
      </x:c>
    </x:row>
    <x:row r="773">
      <x:c r="A773" s="137" t="str">
        <x:v>SU-087-I09</x:v>
      </x:c>
      <x:c r="B773" s="137" t="str">
        <x:v>SU-087-V1</x:v>
      </x:c>
      <x:c r="C773" s="137" t="n">
        <x:v>9</x:v>
      </x:c>
      <x:c r="D773" s="138" t="str">
        <x:v>F0457</x:v>
      </x:c>
      <x:c r="E773" s="138" t="n">
        <x:v>30</x:v>
      </x:c>
      <x:c r="F773" s="138" t="str">
        <x:v>ml</x:v>
      </x:c>
      <x:c r="G773" s="138" t="str"/>
      <x:c r="H773" s="139" t="n">
        <x:v>27</x:v>
      </x:c>
      <x:c r="I773" s="139" t="n">
        <x:v>0.8999999999999999</x:v>
      </x:c>
      <x:c r="J773" s="139" t="n">
        <x:v>3.5999999999999996</x:v>
      </x:c>
      <x:c r="K773" s="139" t="n">
        <x:v>1.2</x:v>
      </x:c>
      <x:c r="L773" s="139" t="n">
        <x:v>0.6</x:v>
      </x:c>
      <x:c r="M773" s="139" t="n">
        <x:v>0.36</x:v>
      </x:c>
      <x:c r="N773" s="139" t="n">
        <x:v>0.1194</x:v>
      </x:c>
    </x:row>
    <x:row r="774">
      <x:c r="A774" s="137" t="str">
        <x:v>SU-087-I10</x:v>
      </x:c>
      <x:c r="B774" s="137" t="str">
        <x:v>SU-087-V1</x:v>
      </x:c>
      <x:c r="C774" s="137" t="n">
        <x:v>10</x:v>
      </x:c>
      <x:c r="D774" s="138" t="str">
        <x:v>F0487</x:v>
      </x:c>
      <x:c r="E774" s="138" t="n">
        <x:v>100</x:v>
      </x:c>
      <x:c r="F774" s="138" t="str">
        <x:v>g</x:v>
      </x:c>
      <x:c r="G774" s="138" t="str"/>
      <x:c r="H774" s="139" t="n">
        <x:v>350</x:v>
      </x:c>
      <x:c r="I774" s="139" t="n">
        <x:v>11</x:v>
      </x:c>
      <x:c r="J774" s="139" t="n">
        <x:v>68</x:v>
      </x:c>
      <x:c r="K774" s="139" t="n">
        <x:v>3</x:v>
      </x:c>
      <x:c r="L774" s="139" t="n">
        <x:v>7</x:v>
      </x:c>
      <x:c r="M774" s="139" t="n">
        <x:v>0.05</x:v>
      </x:c>
      <x:c r="N774" s="139" t="n">
        <x:v>0.398</x:v>
      </x:c>
    </x:row>
    <x:row r="775">
      <x:c r="A775" s="137" t="str">
        <x:v>SU-087-I11</x:v>
      </x:c>
      <x:c r="B775" s="137" t="str">
        <x:v>SU-087-V1</x:v>
      </x:c>
      <x:c r="C775" s="137" t="n">
        <x:v>11</x:v>
      </x:c>
      <x:c r="D775" s="138" t="str">
        <x:v>F0089</x:v>
      </x:c>
      <x:c r="E775" s="138" t="n">
        <x:v>250</x:v>
      </x:c>
      <x:c r="F775" s="138" t="str">
        <x:v>g</x:v>
      </x:c>
      <x:c r="G775" s="138" t="str">
        <x:v>grob gehackt</x:v>
      </x:c>
      <x:c r="H775" s="139" t="n">
        <x:v>85</x:v>
      </x:c>
      <x:c r="I775" s="139" t="n">
        <x:v>7</x:v>
      </x:c>
      <x:c r="J775" s="139" t="n">
        <x:v>10</x:v>
      </x:c>
      <x:c r="K775" s="139" t="n">
        <x:v>1</x:v>
      </x:c>
      <x:c r="L775" s="139" t="n">
        <x:v>7.5</x:v>
      </x:c>
      <x:c r="M775" s="139" t="n">
        <x:v>0.2</x:v>
      </x:c>
      <x:c r="N775" s="139" t="n">
        <x:v>0.895</x:v>
      </x:c>
    </x:row>
    <x:row r="776">
      <x:c r="A776" s="137" t="str">
        <x:v>SU-087-I12</x:v>
      </x:c>
      <x:c r="B776" s="137" t="str">
        <x:v>SU-087-V1</x:v>
      </x:c>
      <x:c r="C776" s="137" t="n">
        <x:v>12</x:v>
      </x:c>
      <x:c r="D776" s="138" t="str">
        <x:v>F0706</x:v>
      </x:c>
      <x:c r="E776" s="138" t="n">
        <x:v>480</x:v>
      </x:c>
      <x:c r="F776" s="138" t="str">
        <x:v>g</x:v>
      </x:c>
      <x:c r="G776" s="138" t="str">
        <x:v>in Scheiben geschnitten, zum Servieren</x:v>
      </x:c>
      <x:c r="H776" s="139" t="n">
        <x:v>168</x:v>
      </x:c>
      <x:c r="I776" s="139" t="n">
        <x:v>9.6</x:v>
      </x:c>
      <x:c r="J776" s="139" t="n">
        <x:v>24</x:v>
      </x:c>
      <x:c r="K776" s="139" t="n">
        <x:v>1.92</x:v>
      </x:c>
      <x:c r="L776" s="139" t="n">
        <x:v>12</x:v>
      </x:c>
      <x:c r="M776" s="139" t="n">
        <x:v>0.288</x:v>
      </x:c>
      <x:c r="N776" s="139" t="n">
        <x:v>1.7184000000000001</x:v>
      </x:c>
    </x:row>
    <x:row r="777">
      <x:c r="A777" s="137" t="str">
        <x:v>SU-087-I13</x:v>
      </x:c>
      <x:c r="B777" s="137" t="str">
        <x:v>SU-087-V1</x:v>
      </x:c>
      <x:c r="C777" s="137" t="n">
        <x:v>13</x:v>
      </x:c>
      <x:c r="D777" s="138" t="str">
        <x:v>F0601</x:v>
      </x:c>
      <x:c r="E777" s="138" t="n">
        <x:v>30</x:v>
      </x:c>
      <x:c r="F777" s="138" t="str">
        <x:v>g</x:v>
      </x:c>
      <x:c r="G777" s="138" t="str">
        <x:v>in Scheiben geschnitten, zum Servieren</x:v>
      </x:c>
      <x:c r="H777" s="139" t="n">
        <x:v>10.5</x:v>
      </x:c>
      <x:c r="I777" s="139" t="n">
        <x:v>0.6</x:v>
      </x:c>
      <x:c r="J777" s="139" t="n">
        <x:v>1.5</x:v>
      </x:c>
      <x:c r="K777" s="139" t="n">
        <x:v>0.12</x:v>
      </x:c>
      <x:c r="L777" s="139" t="n">
        <x:v>0.75</x:v>
      </x:c>
      <x:c r="M777" s="139" t="n">
        <x:v>0.018</x:v>
      </x:c>
      <x:c r="N777" s="139" t="n">
        <x:v>0.10740000000000001</x:v>
      </x:c>
    </x:row>
    <x:row r="778">
      <x:c r="A778" s="137" t="str">
        <x:v>SU-088-I01</x:v>
      </x:c>
      <x:c r="B778" s="137" t="str">
        <x:v>SU-088-V1</x:v>
      </x:c>
      <x:c r="C778" s="137" t="n">
        <x:v>1</x:v>
      </x:c>
      <x:c r="D778" s="138" t="str">
        <x:v>F0791</x:v>
      </x:c>
      <x:c r="E778" s="138" t="n">
        <x:v>30</x:v>
      </x:c>
      <x:c r="F778" s="138" t="str">
        <x:v>g</x:v>
      </x:c>
      <x:c r="G778" s="138" t="str"/>
      <x:c r="H778" s="139" t="n">
        <x:v>265.2</x:v>
      </x:c>
      <x:c r="I778" s="139" t="n">
        <x:v>0</x:v>
      </x:c>
      <x:c r="J778" s="139" t="n">
        <x:v>0</x:v>
      </x:c>
      <x:c r="K778" s="139" t="n">
        <x:v>30</x:v>
      </x:c>
      <x:c r="L778" s="139" t="n">
        <x:v>0</x:v>
      </x:c>
      <x:c r="M778" s="139" t="n">
        <x:v>0</x:v>
      </x:c>
      <x:c r="N778" s="139" t="n">
        <x:v>0.26940000000000003</x:v>
      </x:c>
    </x:row>
    <x:row r="779">
      <x:c r="A779" s="137" t="str">
        <x:v>SU-088-I02</x:v>
      </x:c>
      <x:c r="B779" s="137" t="str">
        <x:v>SU-088-V1</x:v>
      </x:c>
      <x:c r="C779" s="137" t="n">
        <x:v>2</x:v>
      </x:c>
      <x:c r="D779" s="138" t="str">
        <x:v>F0500</x:v>
      </x:c>
      <x:c r="E779" s="138" t="n">
        <x:v>120</x:v>
      </x:c>
      <x:c r="F779" s="138" t="str">
        <x:v>g</x:v>
      </x:c>
      <x:c r="G779" s="138" t="str">
        <x:v>gehackt</x:v>
      </x:c>
      <x:c r="H779" s="139" t="n">
        <x:v>48</x:v>
      </x:c>
      <x:c r="I779" s="139" t="n">
        <x:v>1.32</x:v>
      </x:c>
      <x:c r="J779" s="139" t="n">
        <x:v>9.6</x:v>
      </x:c>
      <x:c r="K779" s="139" t="n">
        <x:v>0.12</x:v>
      </x:c>
      <x:c r="L779" s="139" t="n">
        <x:v>1.68</x:v>
      </x:c>
      <x:c r="M779" s="139" t="n">
        <x:v>0.012</x:v>
      </x:c>
      <x:c r="N779" s="139" t="n">
        <x:v>0.17880000000000001</x:v>
      </x:c>
    </x:row>
    <x:row r="780">
      <x:c r="A780" s="137" t="str">
        <x:v>SU-088-I03</x:v>
      </x:c>
      <x:c r="B780" s="137" t="str">
        <x:v>SU-088-V1</x:v>
      </x:c>
      <x:c r="C780" s="137" t="n">
        <x:v>3</x:v>
      </x:c>
      <x:c r="D780" s="138" t="str">
        <x:v>F0320</x:v>
      </x:c>
      <x:c r="E780" s="138" t="n">
        <x:v>30</x:v>
      </x:c>
      <x:c r="F780" s="138" t="str">
        <x:v>g</x:v>
      </x:c>
      <x:c r="G780" s="138" t="str"/>
      <x:c r="H780" s="139" t="n">
        <x:v>10.5</x:v>
      </x:c>
      <x:c r="I780" s="139" t="n">
        <x:v>0.6</x:v>
      </x:c>
      <x:c r="J780" s="139" t="n">
        <x:v>1.5</x:v>
      </x:c>
      <x:c r="K780" s="139" t="n">
        <x:v>0.12</x:v>
      </x:c>
      <x:c r="L780" s="139" t="n">
        <x:v>0.75</x:v>
      </x:c>
      <x:c r="M780" s="139" t="n">
        <x:v>0.018</x:v>
      </x:c>
      <x:c r="N780" s="139" t="n">
        <x:v>0.10740000000000001</x:v>
      </x:c>
    </x:row>
    <x:row r="781">
      <x:c r="A781" s="137" t="str">
        <x:v>SU-088-I04</x:v>
      </x:c>
      <x:c r="B781" s="137" t="str">
        <x:v>SU-088-V1</x:v>
      </x:c>
      <x:c r="C781" s="137" t="n">
        <x:v>4</x:v>
      </x:c>
      <x:c r="D781" s="138" t="str">
        <x:v>F0314</x:v>
      </x:c>
      <x:c r="E781" s="138" t="n">
        <x:v>30</x:v>
      </x:c>
      <x:c r="F781" s="138" t="str">
        <x:v>g</x:v>
      </x:c>
      <x:c r="G781" s="138" t="str">
        <x:v>gehackt</x:v>
      </x:c>
      <x:c r="H781" s="139" t="n">
        <x:v>10.5</x:v>
      </x:c>
      <x:c r="I781" s="139" t="n">
        <x:v>0.6</x:v>
      </x:c>
      <x:c r="J781" s="139" t="n">
        <x:v>1.5</x:v>
      </x:c>
      <x:c r="K781" s="139" t="n">
        <x:v>0.12</x:v>
      </x:c>
      <x:c r="L781" s="139" t="n">
        <x:v>0.75</x:v>
      </x:c>
      <x:c r="M781" s="139" t="n">
        <x:v>0.018</x:v>
      </x:c>
      <x:c r="N781" s="139" t="n">
        <x:v>0.10740000000000001</x:v>
      </x:c>
    </x:row>
    <x:row r="782">
      <x:c r="A782" s="137" t="str">
        <x:v>SU-088-I05</x:v>
      </x:c>
      <x:c r="B782" s="137" t="str">
        <x:v>SU-088-V1</x:v>
      </x:c>
      <x:c r="C782" s="137" t="n">
        <x:v>5</x:v>
      </x:c>
      <x:c r="D782" s="138" t="str">
        <x:v>F0311</x:v>
      </x:c>
      <x:c r="E782" s="138" t="n">
        <x:v>30</x:v>
      </x:c>
      <x:c r="F782" s="138" t="str">
        <x:v>g</x:v>
      </x:c>
      <x:c r="G782" s="138" t="str"/>
      <x:c r="H782" s="139" t="n">
        <x:v>10.5</x:v>
      </x:c>
      <x:c r="I782" s="139" t="n">
        <x:v>0.6</x:v>
      </x:c>
      <x:c r="J782" s="139" t="n">
        <x:v>1.5</x:v>
      </x:c>
      <x:c r="K782" s="139" t="n">
        <x:v>0.12</x:v>
      </x:c>
      <x:c r="L782" s="139" t="n">
        <x:v>0.75</x:v>
      </x:c>
      <x:c r="M782" s="139" t="n">
        <x:v>0.018</x:v>
      </x:c>
      <x:c r="N782" s="139" t="n">
        <x:v>0.10740000000000001</x:v>
      </x:c>
    </x:row>
    <x:row r="783">
      <x:c r="A783" s="137" t="str">
        <x:v>SU-088-I06</x:v>
      </x:c>
      <x:c r="B783" s="137" t="str">
        <x:v>SU-088-V1</x:v>
      </x:c>
      <x:c r="C783" s="137" t="n">
        <x:v>6</x:v>
      </x:c>
      <x:c r="D783" s="138" t="str">
        <x:v>F0792</x:v>
      </x:c>
      <x:c r="E783" s="138" t="n">
        <x:v>850</x:v>
      </x:c>
      <x:c r="F783" s="138" t="str">
        <x:v>ml</x:v>
      </x:c>
      <x:c r="G783" s="138" t="str"/>
      <x:c r="H783" s="139" t="n">
        <x:v>765</x:v>
      </x:c>
      <x:c r="I783" s="139" t="n">
        <x:v>25.5</x:v>
      </x:c>
      <x:c r="J783" s="139" t="n">
        <x:v>102</x:v>
      </x:c>
      <x:c r="K783" s="139" t="n">
        <x:v>34</x:v>
      </x:c>
      <x:c r="L783" s="139" t="n">
        <x:v>17</x:v>
      </x:c>
      <x:c r="M783" s="139" t="n">
        <x:v>10.2</x:v>
      </x:c>
      <x:c r="N783" s="139" t="n">
        <x:v>3.383</x:v>
      </x:c>
    </x:row>
    <x:row r="784">
      <x:c r="A784" s="137" t="str">
        <x:v>SU-088-I07</x:v>
      </x:c>
      <x:c r="B784" s="137" t="str">
        <x:v>SU-088-V1</x:v>
      </x:c>
      <x:c r="C784" s="137" t="n">
        <x:v>7</x:v>
      </x:c>
      <x:c r="D784" s="138" t="str">
        <x:v>F0127</x:v>
      </x:c>
      <x:c r="E784" s="138" t="n">
        <x:v>180</x:v>
      </x:c>
      <x:c r="F784" s="138" t="str">
        <x:v>g</x:v>
      </x:c>
      <x:c r="G784" s="138" t="str">
        <x:v>längs geviertelt und gehackt</x:v>
      </x:c>
      <x:c r="H784" s="139" t="n">
        <x:v>73.8</x:v>
      </x:c>
      <x:c r="I784" s="139" t="n">
        <x:v>1.62</x:v>
      </x:c>
      <x:c r="J784" s="139" t="n">
        <x:v>12.24</x:v>
      </x:c>
      <x:c r="K784" s="139" t="n">
        <x:v>0.36000000000000004</x:v>
      </x:c>
      <x:c r="L784" s="139" t="n">
        <x:v>5.04</x:v>
      </x:c>
      <x:c r="M784" s="139" t="n">
        <x:v>0.12600000000000003</x:v>
      </x:c>
      <x:c r="N784" s="139" t="n">
        <x:v>0.2682</x:v>
      </x:c>
    </x:row>
    <x:row r="785">
      <x:c r="A785" s="137" t="str">
        <x:v>SU-088-I08</x:v>
      </x:c>
      <x:c r="B785" s="137" t="str">
        <x:v>SU-088-V1</x:v>
      </x:c>
      <x:c r="C785" s="137" t="n">
        <x:v>8</x:v>
      </x:c>
      <x:c r="D785" s="138" t="str">
        <x:v>F0164</x:v>
      </x:c>
      <x:c r="E785" s="138" t="n">
        <x:v>400</x:v>
      </x:c>
      <x:c r="F785" s="138" t="str">
        <x:v>g</x:v>
      </x:c>
      <x:c r="G785" s="138" t="str">
        <x:v>abgetropft</x:v>
      </x:c>
      <x:c r="H785" s="139" t="n">
        <x:v>480</x:v>
      </x:c>
      <x:c r="I785" s="139" t="n">
        <x:v>28</x:v>
      </x:c>
      <x:c r="J785" s="139" t="n">
        <x:v>64</x:v>
      </x:c>
      <x:c r="K785" s="139" t="n">
        <x:v>8</x:v>
      </x:c>
      <x:c r="L785" s="139" t="n">
        <x:v>24</x:v>
      </x:c>
      <x:c r="M785" s="139" t="n">
        <x:v>1.6</x:v>
      </x:c>
      <x:c r="N785" s="139" t="n">
        <x:v>1.192</x:v>
      </x:c>
    </x:row>
    <x:row r="786">
      <x:c r="A786" s="137" t="str">
        <x:v>SU-088-I09</x:v>
      </x:c>
      <x:c r="B786" s="137" t="str">
        <x:v>SU-088-V1</x:v>
      </x:c>
      <x:c r="C786" s="137" t="n">
        <x:v>9</x:v>
      </x:c>
      <x:c r="D786" s="138" t="str">
        <x:v>F0335</x:v>
      </x:c>
      <x:c r="E786" s="138" t="n">
        <x:v>100</x:v>
      </x:c>
      <x:c r="F786" s="138" t="str">
        <x:v>g</x:v>
      </x:c>
      <x:c r="G786" s="138" t="str">
        <x:v>gehackt</x:v>
      </x:c>
      <x:c r="H786" s="139" t="n">
        <x:v>120</x:v>
      </x:c>
      <x:c r="I786" s="139" t="n">
        <x:v>7</x:v>
      </x:c>
      <x:c r="J786" s="139" t="n">
        <x:v>16</x:v>
      </x:c>
      <x:c r="K786" s="139" t="n">
        <x:v>2</x:v>
      </x:c>
      <x:c r="L786" s="139" t="n">
        <x:v>6</x:v>
      </x:c>
      <x:c r="M786" s="139" t="n">
        <x:v>0.4</x:v>
      </x:c>
      <x:c r="N786" s="139" t="n">
        <x:v>0.298</x:v>
      </x:c>
    </x:row>
    <x:row r="787">
      <x:c r="A787" s="137" t="str">
        <x:v>SU-089-I01</x:v>
      </x:c>
      <x:c r="B787" s="137" t="str">
        <x:v>SU-089-V1</x:v>
      </x:c>
      <x:c r="C787" s="137" t="n">
        <x:v>1</x:v>
      </x:c>
      <x:c r="D787" s="138" t="str">
        <x:v>F0230</x:v>
      </x:c>
      <x:c r="E787" s="138" t="n">
        <x:v>10</x:v>
      </x:c>
      <x:c r="F787" s="138" t="str">
        <x:v>g</x:v>
      </x:c>
      <x:c r="G787" s="138" t="str"/>
      <x:c r="H787" s="139" t="n">
        <x:v>58</x:v>
      </x:c>
      <x:c r="I787" s="139" t="n">
        <x:v>2</x:v>
      </x:c>
      <x:c r="J787" s="139" t="n">
        <x:v>1.2000000000000002</x:v>
      </x:c>
      <x:c r="K787" s="139" t="n">
        <x:v>5</x:v>
      </x:c>
      <x:c r="L787" s="139" t="n">
        <x:v>1</x:v>
      </x:c>
      <x:c r="M787" s="139" t="n">
        <x:v>0.002</x:v>
      </x:c>
      <x:c r="N787" s="139" t="n">
        <x:v>0.0598</x:v>
      </x:c>
    </x:row>
    <x:row r="788">
      <x:c r="A788" s="137" t="str">
        <x:v>SU-089-I02</x:v>
      </x:c>
      <x:c r="B788" s="137" t="str">
        <x:v>SU-089-V1</x:v>
      </x:c>
      <x:c r="C788" s="137" t="n">
        <x:v>2</x:v>
      </x:c>
      <x:c r="D788" s="138" t="str">
        <x:v>F0168</x:v>
      </x:c>
      <x:c r="E788" s="138" t="n">
        <x:v>30</x:v>
      </x:c>
      <x:c r="F788" s="138" t="str">
        <x:v>g</x:v>
      </x:c>
      <x:c r="G788" s="138" t="str"/>
      <x:c r="H788" s="139" t="n">
        <x:v>10.5</x:v>
      </x:c>
      <x:c r="I788" s="139" t="n">
        <x:v>0.6</x:v>
      </x:c>
      <x:c r="J788" s="139" t="n">
        <x:v>1.5</x:v>
      </x:c>
      <x:c r="K788" s="139" t="n">
        <x:v>0.12</x:v>
      </x:c>
      <x:c r="L788" s="139" t="n">
        <x:v>0.75</x:v>
      </x:c>
      <x:c r="M788" s="139" t="n">
        <x:v>0.018</x:v>
      </x:c>
      <x:c r="N788" s="139" t="n">
        <x:v>0.10740000000000001</x:v>
      </x:c>
    </x:row>
    <x:row r="789">
      <x:c r="A789" s="137" t="str">
        <x:v>SU-089-I03</x:v>
      </x:c>
      <x:c r="B789" s="137" t="str">
        <x:v>SU-089-V1</x:v>
      </x:c>
      <x:c r="C789" s="137" t="n">
        <x:v>3</x:v>
      </x:c>
      <x:c r="D789" s="138" t="str">
        <x:v>F0497</x:v>
      </x:c>
      <x:c r="E789" s="138" t="n">
        <x:v>15</x:v>
      </x:c>
      <x:c r="F789" s="138" t="str">
        <x:v>ml</x:v>
      </x:c>
      <x:c r="G789" s="138" t="str"/>
      <x:c r="H789" s="139" t="n">
        <x:v>132.6</x:v>
      </x:c>
      <x:c r="I789" s="139" t="n">
        <x:v>0</x:v>
      </x:c>
      <x:c r="J789" s="139" t="n">
        <x:v>0</x:v>
      </x:c>
      <x:c r="K789" s="139" t="n">
        <x:v>15</x:v>
      </x:c>
      <x:c r="L789" s="139" t="n">
        <x:v>0</x:v>
      </x:c>
      <x:c r="M789" s="139" t="n">
        <x:v>0</x:v>
      </x:c>
      <x:c r="N789" s="139" t="n">
        <x:v>0.17970000000000003</x:v>
      </x:c>
    </x:row>
    <x:row r="790">
      <x:c r="A790" s="137" t="str">
        <x:v>SU-089-I04</x:v>
      </x:c>
      <x:c r="B790" s="137" t="str">
        <x:v>SU-089-V1</x:v>
      </x:c>
      <x:c r="C790" s="137" t="n">
        <x:v>4</x:v>
      </x:c>
      <x:c r="D790" s="138" t="str">
        <x:v>F0609</x:v>
      </x:c>
      <x:c r="E790" s="138" t="n">
        <x:v>120</x:v>
      </x:c>
      <x:c r="F790" s="138" t="str">
        <x:v>g</x:v>
      </x:c>
      <x:c r="G790" s="138" t="str">
        <x:v>gehackt</x:v>
      </x:c>
      <x:c r="H790" s="139" t="n">
        <x:v>42</x:v>
      </x:c>
      <x:c r="I790" s="139" t="n">
        <x:v>2.4</x:v>
      </x:c>
      <x:c r="J790" s="139" t="n">
        <x:v>6</x:v>
      </x:c>
      <x:c r="K790" s="139" t="n">
        <x:v>0.48</x:v>
      </x:c>
      <x:c r="L790" s="139" t="n">
        <x:v>3</x:v>
      </x:c>
      <x:c r="M790" s="139" t="n">
        <x:v>0.072</x:v>
      </x:c>
      <x:c r="N790" s="139" t="n">
        <x:v>0.42960000000000004</x:v>
      </x:c>
    </x:row>
    <x:row r="791">
      <x:c r="A791" s="137" t="str">
        <x:v>SU-089-I05</x:v>
      </x:c>
      <x:c r="B791" s="137" t="str">
        <x:v>SU-089-V1</x:v>
      </x:c>
      <x:c r="C791" s="137" t="n">
        <x:v>5</x:v>
      </x:c>
      <x:c r="D791" s="138" t="str">
        <x:v>F0614</x:v>
      </x:c>
      <x:c r="E791" s="138" t="n">
        <x:v>140</x:v>
      </x:c>
      <x:c r="F791" s="138" t="str">
        <x:v>g</x:v>
      </x:c>
      <x:c r="G791" s="138" t="str"/>
      <x:c r="H791" s="139" t="n">
        <x:v>168</x:v>
      </x:c>
      <x:c r="I791" s="139" t="n">
        <x:v>9.799999999999999</x:v>
      </x:c>
      <x:c r="J791" s="139" t="n">
        <x:v>22.4</x:v>
      </x:c>
      <x:c r="K791" s="139" t="n">
        <x:v>2.8</x:v>
      </x:c>
      <x:c r="L791" s="139" t="n">
        <x:v>8.399999999999999</x:v>
      </x:c>
      <x:c r="M791" s="139" t="n">
        <x:v>0.5599999999999999</x:v>
      </x:c>
      <x:c r="N791" s="139" t="n">
        <x:v>0.4172</x:v>
      </x:c>
    </x:row>
    <x:row r="792">
      <x:c r="A792" s="137" t="str">
        <x:v>SU-089-I06</x:v>
      </x:c>
      <x:c r="B792" s="137" t="str">
        <x:v>SU-089-V1</x:v>
      </x:c>
      <x:c r="C792" s="137" t="n">
        <x:v>6</x:v>
      </x:c>
      <x:c r="D792" s="138" t="str">
        <x:v>F0792</x:v>
      </x:c>
      <x:c r="E792" s="138" t="n">
        <x:v>850</x:v>
      </x:c>
      <x:c r="F792" s="138" t="str">
        <x:v>ml</x:v>
      </x:c>
      <x:c r="G792" s="138" t="str">
        <x:v>oder Wasser</x:v>
      </x:c>
      <x:c r="H792" s="139" t="n">
        <x:v>765</x:v>
      </x:c>
      <x:c r="I792" s="139" t="n">
        <x:v>25.5</x:v>
      </x:c>
      <x:c r="J792" s="139" t="n">
        <x:v>102</x:v>
      </x:c>
      <x:c r="K792" s="139" t="n">
        <x:v>34</x:v>
      </x:c>
      <x:c r="L792" s="139" t="n">
        <x:v>17</x:v>
      </x:c>
      <x:c r="M792" s="139" t="n">
        <x:v>10.2</x:v>
      </x:c>
      <x:c r="N792" s="139" t="n">
        <x:v>3.383</x:v>
      </x:c>
    </x:row>
    <x:row r="793">
      <x:c r="A793" s="137" t="str">
        <x:v>SU-089-I07</x:v>
      </x:c>
      <x:c r="B793" s="137" t="str">
        <x:v>SU-089-V1</x:v>
      </x:c>
      <x:c r="C793" s="137" t="n">
        <x:v>7</x:v>
      </x:c>
      <x:c r="D793" s="138" t="str">
        <x:v>F0761</x:v>
      </x:c>
      <x:c r="E793" s="138" t="n">
        <x:v>400</x:v>
      </x:c>
      <x:c r="F793" s="138" t="str">
        <x:v>g</x:v>
      </x:c>
      <x:c r="G793" s="138" t="str">
        <x:v>ganz oder gehackt</x:v>
      </x:c>
      <x:c r="H793" s="139" t="n">
        <x:v>140</x:v>
      </x:c>
      <x:c r="I793" s="139" t="n">
        <x:v>8</x:v>
      </x:c>
      <x:c r="J793" s="139" t="n">
        <x:v>20</x:v>
      </x:c>
      <x:c r="K793" s="139" t="n">
        <x:v>1.6</x:v>
      </x:c>
      <x:c r="L793" s="139" t="n">
        <x:v>10</x:v>
      </x:c>
      <x:c r="M793" s="139" t="n">
        <x:v>0.24</x:v>
      </x:c>
      <x:c r="N793" s="139" t="n">
        <x:v>1.4320000000000002</x:v>
      </x:c>
    </x:row>
    <x:row r="794">
      <x:c r="A794" s="137" t="str">
        <x:v>SU-089-I08</x:v>
      </x:c>
      <x:c r="B794" s="137" t="str">
        <x:v>SU-089-V1</x:v>
      </x:c>
      <x:c r="C794" s="137" t="n">
        <x:v>8</x:v>
      </x:c>
      <x:c r="D794" s="138" t="str">
        <x:v>F0164</x:v>
      </x:c>
      <x:c r="E794" s="138" t="n">
        <x:v>200</x:v>
      </x:c>
      <x:c r="F794" s="138" t="str">
        <x:v>g</x:v>
      </x:c>
      <x:c r="G794" s="138" t="str">
        <x:v>oder ½ Dose, abgetropft und abgespült</x:v>
      </x:c>
      <x:c r="H794" s="139" t="n">
        <x:v>240</x:v>
      </x:c>
      <x:c r="I794" s="139" t="n">
        <x:v>14</x:v>
      </x:c>
      <x:c r="J794" s="139" t="n">
        <x:v>32</x:v>
      </x:c>
      <x:c r="K794" s="139" t="n">
        <x:v>4</x:v>
      </x:c>
      <x:c r="L794" s="139" t="n">
        <x:v>12</x:v>
      </x:c>
      <x:c r="M794" s="139" t="n">
        <x:v>0.8</x:v>
      </x:c>
      <x:c r="N794" s="139" t="n">
        <x:v>0.596</x:v>
      </x:c>
    </x:row>
    <x:row r="795">
      <x:c r="A795" s="137" t="str">
        <x:v>SU-089-I09</x:v>
      </x:c>
      <x:c r="B795" s="137" t="str">
        <x:v>SU-089-V1</x:v>
      </x:c>
      <x:c r="C795" s="137" t="n">
        <x:v>9</x:v>
      </x:c>
      <x:c r="D795" s="138" t="str">
        <x:v>F0203</x:v>
      </x:c>
      <x:c r="E795" s="138" t="n">
        <x:v>30</x:v>
      </x:c>
      <x:c r="F795" s="138" t="str">
        <x:v>g</x:v>
      </x:c>
      <x:c r="G795" s="138" t="str">
        <x:v>grob gehackt (einige Blätter zum Servieren aufbewahren)</x:v>
      </x:c>
      <x:c r="H795" s="139" t="n">
        <x:v>75</x:v>
      </x:c>
      <x:c r="I795" s="139" t="n">
        <x:v>2.4</x:v>
      </x:c>
      <x:c r="J795" s="139" t="n">
        <x:v>13.5</x:v>
      </x:c>
      <x:c r="K795" s="139" t="n">
        <x:v>2.4</x:v>
      </x:c>
      <x:c r="L795" s="139" t="n">
        <x:v>6</x:v>
      </x:c>
      <x:c r="M795" s="139" t="n">
        <x:v>0.06</x:v>
      </x:c>
      <x:c r="N795" s="139" t="n">
        <x:v>0.07740000000000001</x:v>
      </x:c>
    </x:row>
    <x:row r="796">
      <x:c r="A796" s="137" t="str">
        <x:v>SU-089-I10</x:v>
      </x:c>
      <x:c r="B796" s="137" t="str">
        <x:v>SU-089-V1</x:v>
      </x:c>
      <x:c r="C796" s="137" t="n">
        <x:v>10</x:v>
      </x:c>
      <x:c r="D796" s="138" t="str">
        <x:v>F0333</x:v>
      </x:c>
      <x:c r="E796" s="138" t="n">
        <x:v>60</x:v>
      </x:c>
      <x:c r="F796" s="138" t="str">
        <x:v>ml</x:v>
      </x:c>
      <x:c r="G796" s="138" t="str"/>
      <x:c r="H796" s="139" t="n">
        <x:v>54</x:v>
      </x:c>
      <x:c r="I796" s="139" t="n">
        <x:v>5.3999999999999995</x:v>
      </x:c>
      <x:c r="J796" s="139" t="n">
        <x:v>2.4</x:v>
      </x:c>
      <x:c r="K796" s="139" t="n">
        <x:v>2.4</x:v>
      </x:c>
      <x:c r="L796" s="139" t="n">
        <x:v>0</x:v>
      </x:c>
      <x:c r="M796" s="139" t="n">
        <x:v>0.18</x:v>
      </x:c>
      <x:c r="N796" s="139" t="n">
        <x:v>0.21480000000000002</x:v>
      </x:c>
    </x:row>
    <x:row r="797">
      <x:c r="A797" s="137" t="str">
        <x:v>SU-090-I01</x:v>
      </x:c>
      <x:c r="B797" s="137" t="str">
        <x:v>SU-090-V1</x:v>
      </x:c>
      <x:c r="C797" s="137" t="n">
        <x:v>1</x:v>
      </x:c>
      <x:c r="D797" s="138" t="str">
        <x:v>F0595</x:v>
      </x:c>
      <x:c r="E797" s="138" t="n">
        <x:v>15</x:v>
      </x:c>
      <x:c r="F797" s="138" t="str">
        <x:v>ml</x:v>
      </x:c>
      <x:c r="G797" s="138" t="str"/>
      <x:c r="H797" s="139" t="n">
        <x:v>132.6</x:v>
      </x:c>
      <x:c r="I797" s="139" t="n">
        <x:v>0</x:v>
      </x:c>
      <x:c r="J797" s="139" t="n">
        <x:v>0</x:v>
      </x:c>
      <x:c r="K797" s="139" t="n">
        <x:v>15</x:v>
      </x:c>
      <x:c r="L797" s="139" t="n">
        <x:v>0</x:v>
      </x:c>
      <x:c r="M797" s="139" t="n">
        <x:v>0</x:v>
      </x:c>
      <x:c r="N797" s="139" t="n">
        <x:v>0.13470000000000001</x:v>
      </x:c>
    </x:row>
    <x:row r="798">
      <x:c r="A798" s="137" t="str">
        <x:v>SU-090-I02</x:v>
      </x:c>
      <x:c r="B798" s="137" t="str">
        <x:v>SU-090-V1</x:v>
      </x:c>
      <x:c r="C798" s="137" t="n">
        <x:v>2</x:v>
      </x:c>
      <x:c r="D798" s="138" t="str">
        <x:v>F0500</x:v>
      </x:c>
      <x:c r="E798" s="138" t="n">
        <x:v>120</x:v>
      </x:c>
      <x:c r="F798" s="138" t="str">
        <x:v>g</x:v>
      </x:c>
      <x:c r="G798" s="138" t="str">
        <x:v>gehackt</x:v>
      </x:c>
      <x:c r="H798" s="139" t="n">
        <x:v>48</x:v>
      </x:c>
      <x:c r="I798" s="139" t="n">
        <x:v>1.32</x:v>
      </x:c>
      <x:c r="J798" s="139" t="n">
        <x:v>9.6</x:v>
      </x:c>
      <x:c r="K798" s="139" t="n">
        <x:v>0.12</x:v>
      </x:c>
      <x:c r="L798" s="139" t="n">
        <x:v>1.68</x:v>
      </x:c>
      <x:c r="M798" s="139" t="n">
        <x:v>0.012</x:v>
      </x:c>
      <x:c r="N798" s="139" t="n">
        <x:v>0.17880000000000001</x:v>
      </x:c>
    </x:row>
    <x:row r="799">
      <x:c r="A799" s="137" t="str">
        <x:v>SU-090-I03</x:v>
      </x:c>
      <x:c r="B799" s="137" t="str">
        <x:v>SU-090-V1</x:v>
      </x:c>
      <x:c r="C799" s="137" t="n">
        <x:v>3</x:v>
      </x:c>
      <x:c r="D799" s="138" t="str">
        <x:v>F0127</x:v>
      </x:c>
      <x:c r="E799" s="138" t="n">
        <x:v>180</x:v>
      </x:c>
      <x:c r="F799" s="138" t="str">
        <x:v>g</x:v>
      </x:c>
      <x:c r="G799" s="138" t="str">
        <x:v>gehackt</x:v>
      </x:c>
      <x:c r="H799" s="139" t="n">
        <x:v>73.8</x:v>
      </x:c>
      <x:c r="I799" s="139" t="n">
        <x:v>1.62</x:v>
      </x:c>
      <x:c r="J799" s="139" t="n">
        <x:v>12.24</x:v>
      </x:c>
      <x:c r="K799" s="139" t="n">
        <x:v>0.36000000000000004</x:v>
      </x:c>
      <x:c r="L799" s="139" t="n">
        <x:v>5.04</x:v>
      </x:c>
      <x:c r="M799" s="139" t="n">
        <x:v>0.12600000000000003</x:v>
      </x:c>
      <x:c r="N799" s="139" t="n">
        <x:v>0.2682</x:v>
      </x:c>
    </x:row>
    <x:row r="800">
      <x:c r="A800" s="137" t="str">
        <x:v>SU-090-I04</x:v>
      </x:c>
      <x:c r="B800" s="137" t="str">
        <x:v>SU-090-V1</x:v>
      </x:c>
      <x:c r="C800" s="137" t="n">
        <x:v>4</x:v>
      </x:c>
      <x:c r="D800" s="138" t="str">
        <x:v>F0139</x:v>
      </x:c>
      <x:c r="E800" s="138" t="n">
        <x:v>100</x:v>
      </x:c>
      <x:c r="F800" s="138" t="str">
        <x:v>g</x:v>
      </x:c>
      <x:c r="G800" s="138" t="str">
        <x:v>gehackt</x:v>
      </x:c>
      <x:c r="H800" s="139" t="n">
        <x:v>35</x:v>
      </x:c>
      <x:c r="I800" s="139" t="n">
        <x:v>2</x:v>
      </x:c>
      <x:c r="J800" s="139" t="n">
        <x:v>5</x:v>
      </x:c>
      <x:c r="K800" s="139" t="n">
        <x:v>0.4</x:v>
      </x:c>
      <x:c r="L800" s="139" t="n">
        <x:v>2.5</x:v>
      </x:c>
      <x:c r="M800" s="139" t="n">
        <x:v>0.06</x:v>
      </x:c>
      <x:c r="N800" s="139" t="n">
        <x:v>0.35800000000000004</x:v>
      </x:c>
    </x:row>
    <x:row r="801">
      <x:c r="A801" s="137" t="str">
        <x:v>SU-090-I05</x:v>
      </x:c>
      <x:c r="B801" s="137" t="str">
        <x:v>SU-090-V1</x:v>
      </x:c>
      <x:c r="C801" s="137" t="n">
        <x:v>5</x:v>
      </x:c>
      <x:c r="D801" s="138" t="str">
        <x:v>F0606</x:v>
      </x:c>
      <x:c r="E801" s="138" t="n">
        <x:v>50</x:v>
      </x:c>
      <x:c r="F801" s="138" t="str">
        <x:v>g</x:v>
      </x:c>
      <x:c r="G801" s="138" t="str"/>
      <x:c r="H801" s="139" t="n">
        <x:v>60</x:v>
      </x:c>
      <x:c r="I801" s="139" t="n">
        <x:v>3.5</x:v>
      </x:c>
      <x:c r="J801" s="139" t="n">
        <x:v>8</x:v>
      </x:c>
      <x:c r="K801" s="139" t="n">
        <x:v>1</x:v>
      </x:c>
      <x:c r="L801" s="139" t="n">
        <x:v>3</x:v>
      </x:c>
      <x:c r="M801" s="139" t="n">
        <x:v>0.2</x:v>
      </x:c>
      <x:c r="N801" s="139" t="n">
        <x:v>0.149</x:v>
      </x:c>
    </x:row>
    <x:row r="802">
      <x:c r="A802" s="137" t="str">
        <x:v>SU-090-I06</x:v>
      </x:c>
      <x:c r="B802" s="137" t="str">
        <x:v>SU-090-V1</x:v>
      </x:c>
      <x:c r="C802" s="137" t="n">
        <x:v>6</x:v>
      </x:c>
      <x:c r="D802" s="138" t="str">
        <x:v>F0789</x:v>
      </x:c>
      <x:c r="E802" s="138" t="n">
        <x:v>10500</x:v>
      </x:c>
      <x:c r="F802" s="138" t="str">
        <x:v>ml</x:v>
      </x:c>
      <x:c r="G802" s="138" t="str"/>
      <x:c r="H802" s="139" t="n">
        <x:v>3675</x:v>
      </x:c>
      <x:c r="I802" s="139" t="n">
        <x:v>210</x:v>
      </x:c>
      <x:c r="J802" s="139" t="n">
        <x:v>525</x:v>
      </x:c>
      <x:c r="K802" s="139" t="n">
        <x:v>42</x:v>
      </x:c>
      <x:c r="L802" s="139" t="n">
        <x:v>262.5</x:v>
      </x:c>
      <x:c r="M802" s="139" t="n">
        <x:v>6.3</x:v>
      </x:c>
      <x:c r="N802" s="139" t="n">
        <x:v>37.59</x:v>
      </x:c>
    </x:row>
    <x:row r="803">
      <x:c r="A803" s="137" t="str">
        <x:v>SU-090-I07</x:v>
      </x:c>
      <x:c r="B803" s="137" t="str">
        <x:v>SU-090-V1</x:v>
      </x:c>
      <x:c r="C803" s="137" t="n">
        <x:v>7</x:v>
      </x:c>
      <x:c r="D803" s="138" t="str">
        <x:v>F0765</x:v>
      </x:c>
      <x:c r="E803" s="138" t="n">
        <x:v>30</x:v>
      </x:c>
      <x:c r="F803" s="138" t="str">
        <x:v>ml</x:v>
      </x:c>
      <x:c r="G803" s="138" t="str"/>
      <x:c r="H803" s="139" t="n">
        <x:v>10.5</x:v>
      </x:c>
      <x:c r="I803" s="139" t="n">
        <x:v>0.6</x:v>
      </x:c>
      <x:c r="J803" s="139" t="n">
        <x:v>1.5</x:v>
      </x:c>
      <x:c r="K803" s="139" t="n">
        <x:v>0.12</x:v>
      </x:c>
      <x:c r="L803" s="139" t="n">
        <x:v>0.75</x:v>
      </x:c>
      <x:c r="M803" s="139" t="n">
        <x:v>0.018</x:v>
      </x:c>
      <x:c r="N803" s="139" t="n">
        <x:v>0.10740000000000001</x:v>
      </x:c>
    </x:row>
    <x:row r="804">
      <x:c r="A804" s="137" t="str">
        <x:v>SU-090-I08</x:v>
      </x:c>
      <x:c r="B804" s="137" t="str">
        <x:v>SU-090-V1</x:v>
      </x:c>
      <x:c r="C804" s="137" t="n">
        <x:v>8</x:v>
      </x:c>
      <x:c r="D804" s="138" t="str">
        <x:v>F0300</x:v>
      </x:c>
      <x:c r="E804" s="138" t="n">
        <x:v>15</x:v>
      </x:c>
      <x:c r="F804" s="138" t="str">
        <x:v>ml</x:v>
      </x:c>
      <x:c r="G804" s="138" t="str"/>
      <x:c r="H804" s="139" t="n">
        <x:v>5.25</x:v>
      </x:c>
      <x:c r="I804" s="139" t="n">
        <x:v>0.3</x:v>
      </x:c>
      <x:c r="J804" s="139" t="n">
        <x:v>0.75</x:v>
      </x:c>
      <x:c r="K804" s="139" t="n">
        <x:v>0.06</x:v>
      </x:c>
      <x:c r="L804" s="139" t="n">
        <x:v>0.375</x:v>
      </x:c>
      <x:c r="M804" s="139" t="n">
        <x:v>0.009</x:v>
      </x:c>
      <x:c r="N804" s="139" t="n">
        <x:v>0.053700000000000005</x:v>
      </x:c>
    </x:row>
    <x:row r="805">
      <x:c r="A805" s="137" t="str">
        <x:v>SU-090-I09</x:v>
      </x:c>
      <x:c r="B805" s="137" t="str">
        <x:v>SU-090-V1</x:v>
      </x:c>
      <x:c r="C805" s="137" t="n">
        <x:v>9</x:v>
      </x:c>
      <x:c r="D805" s="138" t="str">
        <x:v>F0406</x:v>
      </x:c>
      <x:c r="E805" s="138" t="n">
        <x:v>50</x:v>
      </x:c>
      <x:c r="F805" s="138" t="str">
        <x:v>g</x:v>
      </x:c>
      <x:c r="G805" s="138" t="str">
        <x:v>fein geschnitten</x:v>
      </x:c>
      <x:c r="H805" s="139" t="n">
        <x:v>17.5</x:v>
      </x:c>
      <x:c r="I805" s="139" t="n">
        <x:v>1</x:v>
      </x:c>
      <x:c r="J805" s="139" t="n">
        <x:v>2.5</x:v>
      </x:c>
      <x:c r="K805" s="139" t="n">
        <x:v>0.2</x:v>
      </x:c>
      <x:c r="L805" s="139" t="n">
        <x:v>1.25</x:v>
      </x:c>
      <x:c r="M805" s="139" t="n">
        <x:v>0.03</x:v>
      </x:c>
      <x:c r="N805" s="139" t="n">
        <x:v>0.17900000000000002</x:v>
      </x:c>
    </x:row>
    <x:row r="806">
      <x:c r="A806" s="137" t="str">
        <x:v>SU-090-I10</x:v>
      </x:c>
      <x:c r="B806" s="137" t="str">
        <x:v>SU-090-V1</x:v>
      </x:c>
      <x:c r="C806" s="137" t="n">
        <x:v>10</x:v>
      </x:c>
      <x:c r="D806" s="138" t="str">
        <x:v>F0134</x:v>
      </x:c>
      <x:c r="E806" s="138" t="n">
        <x:v>175</x:v>
      </x:c>
      <x:c r="F806" s="138" t="str">
        <x:v>g</x:v>
      </x:c>
      <x:c r="G806" s="138" t="str"/>
      <x:c r="H806" s="139" t="n">
        <x:v>61.25</x:v>
      </x:c>
      <x:c r="I806" s="139" t="n">
        <x:v>3.5</x:v>
      </x:c>
      <x:c r="J806" s="139" t="n">
        <x:v>8.75</x:v>
      </x:c>
      <x:c r="K806" s="139" t="n">
        <x:v>0.7000000000000001</x:v>
      </x:c>
      <x:c r="L806" s="139" t="n">
        <x:v>4.375</x:v>
      </x:c>
      <x:c r="M806" s="139" t="n">
        <x:v>0.105</x:v>
      </x:c>
      <x:c r="N806" s="139" t="n">
        <x:v>0.6265000000000001</x:v>
      </x:c>
    </x:row>
    <x:row r="807">
      <x:c r="A807" s="137" t="str">
        <x:v>SU-090-I11</x:v>
      </x:c>
      <x:c r="B807" s="137" t="str">
        <x:v>SU-090-V1</x:v>
      </x:c>
      <x:c r="C807" s="137" t="n">
        <x:v>11</x:v>
      </x:c>
      <x:c r="D807" s="138" t="str">
        <x:v>F0216</x:v>
      </x:c>
      <x:c r="E807" s="138" t="n">
        <x:v>220</x:v>
      </x:c>
      <x:c r="F807" s="138" t="str">
        <x:v>g</x:v>
      </x:c>
      <x:c r="G807" s="138" t="str">
        <x:v>gehackt</x:v>
      </x:c>
      <x:c r="H807" s="139" t="n">
        <x:v>77</x:v>
      </x:c>
      <x:c r="I807" s="139" t="n">
        <x:v>4.4</x:v>
      </x:c>
      <x:c r="J807" s="139" t="n">
        <x:v>11</x:v>
      </x:c>
      <x:c r="K807" s="139" t="n">
        <x:v>0.8800000000000001</x:v>
      </x:c>
      <x:c r="L807" s="139" t="n">
        <x:v>5.5</x:v>
      </x:c>
      <x:c r="M807" s="139" t="n">
        <x:v>0.132</x:v>
      </x:c>
      <x:c r="N807" s="139" t="n">
        <x:v>0.7876000000000001</x:v>
      </x:c>
    </x:row>
    <x:row r="808">
      <x:c r="A808" s="137" t="str">
        <x:v>SU-090-I12</x:v>
      </x:c>
      <x:c r="B808" s="137" t="str">
        <x:v>SU-090-V1</x:v>
      </x:c>
      <x:c r="C808" s="137" t="n">
        <x:v>12</x:v>
      </x:c>
      <x:c r="D808" s="138" t="str">
        <x:v>F0315</x:v>
      </x:c>
      <x:c r="E808" s="138" t="n">
        <x:v>15</x:v>
      </x:c>
      <x:c r="F808" s="138" t="str">
        <x:v>g</x:v>
      </x:c>
      <x:c r="G808" s="138" t="str">
        <x:v>fein gehackt</x:v>
      </x:c>
      <x:c r="H808" s="139" t="n">
        <x:v>5.25</x:v>
      </x:c>
      <x:c r="I808" s="139" t="n">
        <x:v>0.3</x:v>
      </x:c>
      <x:c r="J808" s="139" t="n">
        <x:v>0.75</x:v>
      </x:c>
      <x:c r="K808" s="139" t="n">
        <x:v>0.06</x:v>
      </x:c>
      <x:c r="L808" s="139" t="n">
        <x:v>0.375</x:v>
      </x:c>
      <x:c r="M808" s="139" t="n">
        <x:v>0.009</x:v>
      </x:c>
      <x:c r="N808" s="139" t="n">
        <x:v>0.053700000000000005</x:v>
      </x:c>
    </x:row>
    <x:row r="809">
      <x:c r="A809" s="137" t="str">
        <x:v>SU-090-I13</x:v>
      </x:c>
      <x:c r="B809" s="137" t="str">
        <x:v>SU-090-V1</x:v>
      </x:c>
      <x:c r="C809" s="137" t="n">
        <x:v>13</x:v>
      </x:c>
      <x:c r="D809" s="138" t="str">
        <x:v>F0655</x:v>
      </x:c>
      <x:c r="E809" s="138" t="n">
        <x:v>25</x:v>
      </x:c>
      <x:c r="F809" s="138" t="str">
        <x:v>g</x:v>
      </x:c>
      <x:c r="G809" s="138" t="str">
        <x:v>Stiele entfernt und Blätter gehackt</x:v>
      </x:c>
      <x:c r="H809" s="139" t="n">
        <x:v>8.75</x:v>
      </x:c>
      <x:c r="I809" s="139" t="n">
        <x:v>0.5</x:v>
      </x:c>
      <x:c r="J809" s="139" t="n">
        <x:v>1.25</x:v>
      </x:c>
      <x:c r="K809" s="139" t="n">
        <x:v>0.1</x:v>
      </x:c>
      <x:c r="L809" s="139" t="n">
        <x:v>0.625</x:v>
      </x:c>
      <x:c r="M809" s="139" t="n">
        <x:v>0.015</x:v>
      </x:c>
      <x:c r="N809" s="139" t="n">
        <x:v>0.08950000000000001</x:v>
      </x:c>
    </x:row>
    <x:row r="810">
      <x:c r="A810" s="137" t="str">
        <x:v>SU-090-I14</x:v>
      </x:c>
      <x:c r="B810" s="137" t="str">
        <x:v>SU-090-V1</x:v>
      </x:c>
      <x:c r="C810" s="137" t="n">
        <x:v>14</x:v>
      </x:c>
      <x:c r="D810" s="138" t="str">
        <x:v>F0051</x:v>
      </x:c>
      <x:c r="E810" s="138" t="n">
        <x:v>15</x:v>
      </x:c>
      <x:c r="F810" s="138" t="str">
        <x:v>ml</x:v>
      </x:c>
      <x:c r="G810" s="138" t="str">
        <x:v>gehackt</x:v>
      </x:c>
      <x:c r="H810" s="139" t="n">
        <x:v>5.25</x:v>
      </x:c>
      <x:c r="I810" s="139" t="n">
        <x:v>0.3</x:v>
      </x:c>
      <x:c r="J810" s="139" t="n">
        <x:v>0.75</x:v>
      </x:c>
      <x:c r="K810" s="139" t="n">
        <x:v>0.06</x:v>
      </x:c>
      <x:c r="L810" s="139" t="n">
        <x:v>0.375</x:v>
      </x:c>
      <x:c r="M810" s="139" t="n">
        <x:v>0.009</x:v>
      </x:c>
      <x:c r="N810" s="139" t="n">
        <x:v>0.053700000000000005</x:v>
      </x:c>
    </x:row>
    <x:row r="811">
      <x:c r="A811" s="137" t="str">
        <x:v>SU-091-I01</x:v>
      </x:c>
      <x:c r="B811" s="137" t="str">
        <x:v>SU-091-V1</x:v>
      </x:c>
      <x:c r="C811" s="137" t="n">
        <x:v>1</x:v>
      </x:c>
      <x:c r="D811" s="138" t="str">
        <x:v>F0497</x:v>
      </x:c>
      <x:c r="E811" s="138" t="n">
        <x:v>30</x:v>
      </x:c>
      <x:c r="F811" s="138" t="str">
        <x:v>ml</x:v>
      </x:c>
      <x:c r="G811" s="138" t="str"/>
      <x:c r="H811" s="139" t="n">
        <x:v>265.2</x:v>
      </x:c>
      <x:c r="I811" s="139" t="n">
        <x:v>0</x:v>
      </x:c>
      <x:c r="J811" s="139" t="n">
        <x:v>0</x:v>
      </x:c>
      <x:c r="K811" s="139" t="n">
        <x:v>30</x:v>
      </x:c>
      <x:c r="L811" s="139" t="n">
        <x:v>0</x:v>
      </x:c>
      <x:c r="M811" s="139" t="n">
        <x:v>0</x:v>
      </x:c>
      <x:c r="N811" s="139" t="n">
        <x:v>0.35940000000000005</x:v>
      </x:c>
    </x:row>
    <x:row r="812">
      <x:c r="A812" s="137" t="str">
        <x:v>SU-091-I02</x:v>
      </x:c>
      <x:c r="B812" s="137" t="str">
        <x:v>SU-091-V1</x:v>
      </x:c>
      <x:c r="C812" s="137" t="n">
        <x:v>2</x:v>
      </x:c>
      <x:c r="D812" s="138" t="str">
        <x:v>F0500</x:v>
      </x:c>
      <x:c r="E812" s="138" t="n">
        <x:v>240</x:v>
      </x:c>
      <x:c r="F812" s="138" t="str">
        <x:v>g</x:v>
      </x:c>
      <x:c r="G812" s="138" t="str">
        <x:v>fein gehackt</x:v>
      </x:c>
      <x:c r="H812" s="139" t="n">
        <x:v>96</x:v>
      </x:c>
      <x:c r="I812" s="139" t="n">
        <x:v>2.64</x:v>
      </x:c>
      <x:c r="J812" s="139" t="n">
        <x:v>19.2</x:v>
      </x:c>
      <x:c r="K812" s="139" t="n">
        <x:v>0.24</x:v>
      </x:c>
      <x:c r="L812" s="139" t="n">
        <x:v>3.36</x:v>
      </x:c>
      <x:c r="M812" s="139" t="n">
        <x:v>0.024</x:v>
      </x:c>
      <x:c r="N812" s="139" t="n">
        <x:v>0.35760000000000003</x:v>
      </x:c>
    </x:row>
    <x:row r="813">
      <x:c r="A813" s="137" t="str">
        <x:v>SU-091-I03</x:v>
      </x:c>
      <x:c r="B813" s="137" t="str">
        <x:v>SU-091-V1</x:v>
      </x:c>
      <x:c r="C813" s="137" t="n">
        <x:v>3</x:v>
      </x:c>
      <x:c r="D813" s="138" t="str">
        <x:v>F0314</x:v>
      </x:c>
      <x:c r="E813" s="138" t="n">
        <x:v>10</x:v>
      </x:c>
      <x:c r="F813" s="138" t="str">
        <x:v>g</x:v>
      </x:c>
      <x:c r="G813" s="138" t="str">
        <x:v>zerdrückt</x:v>
      </x:c>
      <x:c r="H813" s="139" t="n">
        <x:v>3.5</x:v>
      </x:c>
      <x:c r="I813" s="139" t="n">
        <x:v>0.2</x:v>
      </x:c>
      <x:c r="J813" s="139" t="n">
        <x:v>0.5</x:v>
      </x:c>
      <x:c r="K813" s="139" t="n">
        <x:v>0.04000000000000001</x:v>
      </x:c>
      <x:c r="L813" s="139" t="n">
        <x:v>0.25</x:v>
      </x:c>
      <x:c r="M813" s="139" t="n">
        <x:v>0.006</x:v>
      </x:c>
      <x:c r="N813" s="139" t="n">
        <x:v>0.035800000000000005</x:v>
      </x:c>
    </x:row>
    <x:row r="814">
      <x:c r="A814" s="137" t="str">
        <x:v>SU-091-I04</x:v>
      </x:c>
      <x:c r="B814" s="137" t="str">
        <x:v>SU-091-V1</x:v>
      </x:c>
      <x:c r="C814" s="137" t="n">
        <x:v>4</x:v>
      </x:c>
      <x:c r="D814" s="138" t="str">
        <x:v>F0170</x:v>
      </x:c>
      <x:c r="E814" s="138" t="n">
        <x:v>3</x:v>
      </x:c>
      <x:c r="F814" s="138" t="str">
        <x:v>g</x:v>
      </x:c>
      <x:c r="G814" s="138" t="str"/>
      <x:c r="H814" s="139" t="n">
        <x:v>7.5</x:v>
      </x:c>
      <x:c r="I814" s="139" t="n">
        <x:v>0.24</x:v>
      </x:c>
      <x:c r="J814" s="139" t="n">
        <x:v>1.3499999999999999</x:v>
      </x:c>
      <x:c r="K814" s="139" t="n">
        <x:v>0.24</x:v>
      </x:c>
      <x:c r="L814" s="139" t="n">
        <x:v>0.6</x:v>
      </x:c>
      <x:c r="M814" s="139" t="n">
        <x:v>0.006</x:v>
      </x:c>
      <x:c r="N814" s="139" t="n">
        <x:v>0.00774</x:v>
      </x:c>
    </x:row>
    <x:row r="815">
      <x:c r="A815" s="137" t="str">
        <x:v>SU-091-I05</x:v>
      </x:c>
      <x:c r="B815" s="137" t="str">
        <x:v>SU-091-V1</x:v>
      </x:c>
      <x:c r="C815" s="137" t="n">
        <x:v>5</x:v>
      </x:c>
      <x:c r="D815" s="138" t="str">
        <x:v>F0596</x:v>
      </x:c>
      <x:c r="E815" s="138" t="n">
        <x:v>15</x:v>
      </x:c>
      <x:c r="F815" s="138" t="str">
        <x:v>ml</x:v>
      </x:c>
      <x:c r="G815" s="138" t="str"/>
      <x:c r="H815" s="139" t="n">
        <x:v>5.25</x:v>
      </x:c>
      <x:c r="I815" s="139" t="n">
        <x:v>0.3</x:v>
      </x:c>
      <x:c r="J815" s="139" t="n">
        <x:v>0.75</x:v>
      </x:c>
      <x:c r="K815" s="139" t="n">
        <x:v>0.06</x:v>
      </x:c>
      <x:c r="L815" s="139" t="n">
        <x:v>0.375</x:v>
      </x:c>
      <x:c r="M815" s="139" t="n">
        <x:v>0.009</x:v>
      </x:c>
      <x:c r="N815" s="139" t="n">
        <x:v>0.053700000000000005</x:v>
      </x:c>
    </x:row>
    <x:row r="816">
      <x:c r="A816" s="137" t="str">
        <x:v>SU-091-I06</x:v>
      </x:c>
      <x:c r="B816" s="137" t="str">
        <x:v>SU-091-V1</x:v>
      </x:c>
      <x:c r="C816" s="137" t="n">
        <x:v>6</x:v>
      </x:c>
      <x:c r="D816" s="138" t="str">
        <x:v>F0108</x:v>
      </x:c>
      <x:c r="E816" s="138" t="n">
        <x:v>50</x:v>
      </x:c>
      <x:c r="F816" s="138" t="str">
        <x:v>g</x:v>
      </x:c>
      <x:c r="G816" s="138" t="str">
        <x:v>geschält und in 2 cm große Stücke geschnitten</x:v>
      </x:c>
      <x:c r="H816" s="139" t="n">
        <x:v>442</x:v>
      </x:c>
      <x:c r="I816" s="139" t="n">
        <x:v>0</x:v>
      </x:c>
      <x:c r="J816" s="139" t="n">
        <x:v>0</x:v>
      </x:c>
      <x:c r="K816" s="139" t="n">
        <x:v>50</x:v>
      </x:c>
      <x:c r="L816" s="139" t="n">
        <x:v>0</x:v>
      </x:c>
      <x:c r="M816" s="139" t="n">
        <x:v>0</x:v>
      </x:c>
      <x:c r="N816" s="139" t="n">
        <x:v>0.449</x:v>
      </x:c>
    </x:row>
    <x:row r="817">
      <x:c r="A817" s="137" t="str">
        <x:v>SU-091-I07</x:v>
      </x:c>
      <x:c r="B817" s="137" t="str">
        <x:v>SU-091-V1</x:v>
      </x:c>
      <x:c r="C817" s="137" t="n">
        <x:v>7</x:v>
      </x:c>
      <x:c r="D817" s="138" t="str">
        <x:v>F0608</x:v>
      </x:c>
      <x:c r="E817" s="138" t="n">
        <x:v>100</x:v>
      </x:c>
      <x:c r="F817" s="138" t="str">
        <x:v>g</x:v>
      </x:c>
      <x:c r="G817" s="138" t="str"/>
      <x:c r="H817" s="139" t="n">
        <x:v>120</x:v>
      </x:c>
      <x:c r="I817" s="139" t="n">
        <x:v>7</x:v>
      </x:c>
      <x:c r="J817" s="139" t="n">
        <x:v>16</x:v>
      </x:c>
      <x:c r="K817" s="139" t="n">
        <x:v>2</x:v>
      </x:c>
      <x:c r="L817" s="139" t="n">
        <x:v>6</x:v>
      </x:c>
      <x:c r="M817" s="139" t="n">
        <x:v>0.4</x:v>
      </x:c>
      <x:c r="N817" s="139" t="n">
        <x:v>0.298</x:v>
      </x:c>
    </x:row>
    <x:row r="818">
      <x:c r="A818" s="137" t="str">
        <x:v>SU-091-I08</x:v>
      </x:c>
      <x:c r="B818" s="137" t="str">
        <x:v>SU-091-V1</x:v>
      </x:c>
      <x:c r="C818" s="137" t="n">
        <x:v>8</x:v>
      </x:c>
      <x:c r="D818" s="138" t="str">
        <x:v>F0792</x:v>
      </x:c>
      <x:c r="E818" s="138" t="n">
        <x:v>1000</x:v>
      </x:c>
      <x:c r="F818" s="138" t="str">
        <x:v>ml</x:v>
      </x:c>
      <x:c r="G818" s="138" t="str"/>
      <x:c r="H818" s="139" t="n">
        <x:v>900</x:v>
      </x:c>
      <x:c r="I818" s="139" t="n">
        <x:v>30</x:v>
      </x:c>
      <x:c r="J818" s="139" t="n">
        <x:v>120</x:v>
      </x:c>
      <x:c r="K818" s="139" t="n">
        <x:v>40</x:v>
      </x:c>
      <x:c r="L818" s="139" t="n">
        <x:v>20</x:v>
      </x:c>
      <x:c r="M818" s="139" t="n">
        <x:v>12</x:v>
      </x:c>
      <x:c r="N818" s="139" t="n">
        <x:v>3.98</x:v>
      </x:c>
    </x:row>
    <x:row r="819">
      <x:c r="A819" s="137" t="str">
        <x:v>SU-091-I09</x:v>
      </x:c>
      <x:c r="B819" s="137" t="str">
        <x:v>SU-091-V1</x:v>
      </x:c>
      <x:c r="C819" s="137" t="n">
        <x:v>9</x:v>
      </x:c>
      <x:c r="D819" s="138" t="str">
        <x:v>F0203</x:v>
      </x:c>
      <x:c r="E819" s="138" t="n">
        <x:v>30</x:v>
      </x:c>
      <x:c r="F819" s="138" t="str">
        <x:v>g</x:v>
      </x:c>
      <x:c r="G819" s="138" t="str"/>
      <x:c r="H819" s="139" t="n">
        <x:v>75</x:v>
      </x:c>
      <x:c r="I819" s="139" t="n">
        <x:v>2.4</x:v>
      </x:c>
      <x:c r="J819" s="139" t="n">
        <x:v>13.5</x:v>
      </x:c>
      <x:c r="K819" s="139" t="n">
        <x:v>2.4</x:v>
      </x:c>
      <x:c r="L819" s="139" t="n">
        <x:v>6</x:v>
      </x:c>
      <x:c r="M819" s="139" t="n">
        <x:v>0.06</x:v>
      </x:c>
      <x:c r="N819" s="139" t="n">
        <x:v>0.07740000000000001</x:v>
      </x:c>
    </x:row>
    <x:row r="820">
      <x:c r="A820" s="137" t="str">
        <x:v>SU-091-I10</x:v>
      </x:c>
      <x:c r="B820" s="137" t="str">
        <x:v>SU-091-V1</x:v>
      </x:c>
      <x:c r="C820" s="137" t="n">
        <x:v>10</x:v>
      </x:c>
      <x:c r="D820" s="138" t="str">
        <x:v>F0258</x:v>
      </x:c>
      <x:c r="E820" s="138" t="n">
        <x:v>30</x:v>
      </x:c>
      <x:c r="F820" s="138" t="str">
        <x:v>g</x:v>
      </x:c>
      <x:c r="G820" s="138" t="str">
        <x:v>Naturjoghurt zum Servieren</x:v>
      </x:c>
      <x:c r="H820" s="139" t="n">
        <x:v>10.5</x:v>
      </x:c>
      <x:c r="I820" s="139" t="n">
        <x:v>0.6</x:v>
      </x:c>
      <x:c r="J820" s="139" t="n">
        <x:v>1.5</x:v>
      </x:c>
      <x:c r="K820" s="139" t="n">
        <x:v>0.12</x:v>
      </x:c>
      <x:c r="L820" s="139" t="n">
        <x:v>0.75</x:v>
      </x:c>
      <x:c r="M820" s="139" t="n">
        <x:v>0.018</x:v>
      </x:c>
      <x:c r="N820" s="139" t="n">
        <x:v>0.10740000000000001</x:v>
      </x:c>
    </x:row>
    <x:row r="821">
      <x:c r="A821" s="137" t="str">
        <x:v>SU-092-I01</x:v>
      </x:c>
      <x:c r="B821" s="137" t="str">
        <x:v>SU-092-V1</x:v>
      </x:c>
      <x:c r="C821" s="137" t="n">
        <x:v>1</x:v>
      </x:c>
      <x:c r="D821" s="138" t="str">
        <x:v>F0497</x:v>
      </x:c>
      <x:c r="E821" s="138" t="n">
        <x:v>15</x:v>
      </x:c>
      <x:c r="F821" s="138" t="str">
        <x:v>ml</x:v>
      </x:c>
      <x:c r="G821" s="138" t="str"/>
      <x:c r="H821" s="139" t="n">
        <x:v>132.6</x:v>
      </x:c>
      <x:c r="I821" s="139" t="n">
        <x:v>0</x:v>
      </x:c>
      <x:c r="J821" s="139" t="n">
        <x:v>0</x:v>
      </x:c>
      <x:c r="K821" s="139" t="n">
        <x:v>15</x:v>
      </x:c>
      <x:c r="L821" s="139" t="n">
        <x:v>0</x:v>
      </x:c>
      <x:c r="M821" s="139" t="n">
        <x:v>0</x:v>
      </x:c>
      <x:c r="N821" s="139" t="n">
        <x:v>0.17970000000000003</x:v>
      </x:c>
    </x:row>
    <x:row r="822">
      <x:c r="A822" s="137" t="str">
        <x:v>SU-092-I02</x:v>
      </x:c>
      <x:c r="B822" s="137" t="str">
        <x:v>SU-092-V1</x:v>
      </x:c>
      <x:c r="C822" s="137" t="n">
        <x:v>2</x:v>
      </x:c>
      <x:c r="D822" s="138" t="str">
        <x:v>F0500</x:v>
      </x:c>
      <x:c r="E822" s="138" t="n">
        <x:v>120</x:v>
      </x:c>
      <x:c r="F822" s="138" t="str">
        <x:v>g</x:v>
      </x:c>
      <x:c r="G822" s="138" t="str">
        <x:v>fein gehackt</x:v>
      </x:c>
      <x:c r="H822" s="139" t="n">
        <x:v>48</x:v>
      </x:c>
      <x:c r="I822" s="139" t="n">
        <x:v>1.32</x:v>
      </x:c>
      <x:c r="J822" s="139" t="n">
        <x:v>9.6</x:v>
      </x:c>
      <x:c r="K822" s="139" t="n">
        <x:v>0.12</x:v>
      </x:c>
      <x:c r="L822" s="139" t="n">
        <x:v>1.68</x:v>
      </x:c>
      <x:c r="M822" s="139" t="n">
        <x:v>0.012</x:v>
      </x:c>
      <x:c r="N822" s="139" t="n">
        <x:v>0.17880000000000001</x:v>
      </x:c>
    </x:row>
    <x:row r="823">
      <x:c r="A823" s="137" t="str">
        <x:v>SU-092-I03</x:v>
      </x:c>
      <x:c r="B823" s="137" t="str">
        <x:v>SU-092-V1</x:v>
      </x:c>
      <x:c r="C823" s="137" t="n">
        <x:v>3</x:v>
      </x:c>
      <x:c r="D823" s="138" t="str">
        <x:v>F0314</x:v>
      </x:c>
      <x:c r="E823" s="138" t="n">
        <x:v>5</x:v>
      </x:c>
      <x:c r="F823" s="138" t="str">
        <x:v>g</x:v>
      </x:c>
      <x:c r="G823" s="138" t="str">
        <x:v>zerdrückt</x:v>
      </x:c>
      <x:c r="H823" s="139" t="n">
        <x:v>1.75</x:v>
      </x:c>
      <x:c r="I823" s="139" t="n">
        <x:v>0.1</x:v>
      </x:c>
      <x:c r="J823" s="139" t="n">
        <x:v>0.25</x:v>
      </x:c>
      <x:c r="K823" s="139" t="n">
        <x:v>0.020000000000000004</x:v>
      </x:c>
      <x:c r="L823" s="139" t="n">
        <x:v>0.125</x:v>
      </x:c>
      <x:c r="M823" s="139" t="n">
        <x:v>0.003</x:v>
      </x:c>
      <x:c r="N823" s="139" t="n">
        <x:v>0.017900000000000003</x:v>
      </x:c>
    </x:row>
    <x:row r="824">
      <x:c r="A824" s="137" t="str">
        <x:v>SU-092-I04</x:v>
      </x:c>
      <x:c r="B824" s="137" t="str">
        <x:v>SU-092-V1</x:v>
      </x:c>
      <x:c r="C824" s="137" t="n">
        <x:v>4</x:v>
      </x:c>
      <x:c r="D824" s="138" t="str">
        <x:v>F0765</x:v>
      </x:c>
      <x:c r="E824" s="138" t="n">
        <x:v>15</x:v>
      </x:c>
      <x:c r="F824" s="138" t="str">
        <x:v>ml</x:v>
      </x:c>
      <x:c r="G824" s="138" t="str"/>
      <x:c r="H824" s="139" t="n">
        <x:v>5.25</x:v>
      </x:c>
      <x:c r="I824" s="139" t="n">
        <x:v>0.3</x:v>
      </x:c>
      <x:c r="J824" s="139" t="n">
        <x:v>0.75</x:v>
      </x:c>
      <x:c r="K824" s="139" t="n">
        <x:v>0.06</x:v>
      </x:c>
      <x:c r="L824" s="139" t="n">
        <x:v>0.375</x:v>
      </x:c>
      <x:c r="M824" s="139" t="n">
        <x:v>0.009</x:v>
      </x:c>
      <x:c r="N824" s="139" t="n">
        <x:v>0.053700000000000005</x:v>
      </x:c>
    </x:row>
    <x:row r="825">
      <x:c r="A825" s="137" t="str">
        <x:v>SU-092-I05</x:v>
      </x:c>
      <x:c r="B825" s="137" t="str">
        <x:v>SU-092-V1</x:v>
      </x:c>
      <x:c r="C825" s="137" t="n">
        <x:v>5</x:v>
      </x:c>
      <x:c r="D825" s="138" t="str">
        <x:v>F0170</x:v>
      </x:c>
      <x:c r="E825" s="138" t="n">
        <x:v>5</x:v>
      </x:c>
      <x:c r="F825" s="138" t="str">
        <x:v>g</x:v>
      </x:c>
      <x:c r="G825" s="138" t="str"/>
      <x:c r="H825" s="139" t="n">
        <x:v>12.5</x:v>
      </x:c>
      <x:c r="I825" s="139" t="n">
        <x:v>0.4</x:v>
      </x:c>
      <x:c r="J825" s="139" t="n">
        <x:v>2.25</x:v>
      </x:c>
      <x:c r="K825" s="139" t="n">
        <x:v>0.4</x:v>
      </x:c>
      <x:c r="L825" s="139" t="n">
        <x:v>1</x:v>
      </x:c>
      <x:c r="M825" s="139" t="n">
        <x:v>0.010000000000000002</x:v>
      </x:c>
      <x:c r="N825" s="139" t="n">
        <x:v>0.012900000000000002</x:v>
      </x:c>
    </x:row>
    <x:row r="826">
      <x:c r="A826" s="137" t="str">
        <x:v>SU-092-I06</x:v>
      </x:c>
      <x:c r="B826" s="137" t="str">
        <x:v>SU-092-V1</x:v>
      </x:c>
      <x:c r="C826" s="137" t="n">
        <x:v>6</x:v>
      </x:c>
      <x:c r="D826" s="138" t="str">
        <x:v>F0350</x:v>
      </x:c>
      <x:c r="E826" s="138" t="n">
        <x:v>25</x:v>
      </x:c>
      <x:c r="F826" s="138" t="str">
        <x:v>g</x:v>
      </x:c>
      <x:c r="G826" s="138" t="str"/>
      <x:c r="H826" s="139" t="n">
        <x:v>62.5</x:v>
      </x:c>
      <x:c r="I826" s="139" t="n">
        <x:v>2</x:v>
      </x:c>
      <x:c r="J826" s="139" t="n">
        <x:v>11.25</x:v>
      </x:c>
      <x:c r="K826" s="139" t="n">
        <x:v>2</x:v>
      </x:c>
      <x:c r="L826" s="139" t="n">
        <x:v>5</x:v>
      </x:c>
      <x:c r="M826" s="139" t="n">
        <x:v>0.05</x:v>
      </x:c>
      <x:c r="N826" s="139" t="n">
        <x:v>0.0645</x:v>
      </x:c>
    </x:row>
    <x:row r="827">
      <x:c r="A827" s="137" t="str">
        <x:v>SU-092-I07</x:v>
      </x:c>
      <x:c r="B827" s="137" t="str">
        <x:v>SU-092-V1</x:v>
      </x:c>
      <x:c r="C827" s="137" t="n">
        <x:v>7</x:v>
      </x:c>
      <x:c r="D827" s="138" t="str">
        <x:v>F0180</x:v>
      </x:c>
      <x:c r="E827" s="138" t="n">
        <x:v>400</x:v>
      </x:c>
      <x:c r="F827" s="138" t="str">
        <x:v>g</x:v>
      </x:c>
      <x:c r="G827" s="138" t="str"/>
      <x:c r="H827" s="139" t="n">
        <x:v>140</x:v>
      </x:c>
      <x:c r="I827" s="139" t="n">
        <x:v>8</x:v>
      </x:c>
      <x:c r="J827" s="139" t="n">
        <x:v>20</x:v>
      </x:c>
      <x:c r="K827" s="139" t="n">
        <x:v>1.6</x:v>
      </x:c>
      <x:c r="L827" s="139" t="n">
        <x:v>10</x:v>
      </x:c>
      <x:c r="M827" s="139" t="n">
        <x:v>0.24</x:v>
      </x:c>
      <x:c r="N827" s="139" t="n">
        <x:v>1.4320000000000002</x:v>
      </x:c>
    </x:row>
    <x:row r="828">
      <x:c r="A828" s="137" t="str">
        <x:v>SU-092-I08</x:v>
      </x:c>
      <x:c r="B828" s="137" t="str">
        <x:v>SU-092-V1</x:v>
      </x:c>
      <x:c r="C828" s="137" t="n">
        <x:v>8</x:v>
      </x:c>
      <x:c r="D828" s="138" t="str">
        <x:v>F0792</x:v>
      </x:c>
      <x:c r="E828" s="138" t="n">
        <x:v>500</x:v>
      </x:c>
      <x:c r="F828" s="138" t="str">
        <x:v>ml</x:v>
      </x:c>
      <x:c r="G828" s="138" t="str"/>
      <x:c r="H828" s="139" t="n">
        <x:v>450</x:v>
      </x:c>
      <x:c r="I828" s="139" t="n">
        <x:v>15</x:v>
      </x:c>
      <x:c r="J828" s="139" t="n">
        <x:v>60</x:v>
      </x:c>
      <x:c r="K828" s="139" t="n">
        <x:v>20</x:v>
      </x:c>
      <x:c r="L828" s="139" t="n">
        <x:v>10</x:v>
      </x:c>
      <x:c r="M828" s="139" t="n">
        <x:v>6</x:v>
      </x:c>
      <x:c r="N828" s="139" t="n">
        <x:v>1.99</x:v>
      </x:c>
    </x:row>
    <x:row r="829">
      <x:c r="A829" s="137" t="str">
        <x:v>SU-092-I09</x:v>
      </x:c>
      <x:c r="B829" s="137" t="str">
        <x:v>SU-092-V1</x:v>
      </x:c>
      <x:c r="C829" s="137" t="n">
        <x:v>9</x:v>
      </x:c>
      <x:c r="D829" s="138" t="str">
        <x:v>F0117</x:v>
      </x:c>
      <x:c r="E829" s="138" t="n">
        <x:v>400</x:v>
      </x:c>
      <x:c r="F829" s="138" t="str">
        <x:v>g</x:v>
      </x:c>
      <x:c r="G829" s="138" t="str">
        <x:v>abgetropft und abgespült</x:v>
      </x:c>
      <x:c r="H829" s="139" t="n">
        <x:v>480</x:v>
      </x:c>
      <x:c r="I829" s="139" t="n">
        <x:v>28</x:v>
      </x:c>
      <x:c r="J829" s="139" t="n">
        <x:v>64</x:v>
      </x:c>
      <x:c r="K829" s="139" t="n">
        <x:v>8</x:v>
      </x:c>
      <x:c r="L829" s="139" t="n">
        <x:v>24</x:v>
      </x:c>
      <x:c r="M829" s="139" t="n">
        <x:v>1.6</x:v>
      </x:c>
      <x:c r="N829" s="139" t="n">
        <x:v>1.192</x:v>
      </x:c>
    </x:row>
    <x:row r="830">
      <x:c r="A830" s="137" t="str">
        <x:v>SU-092-I10</x:v>
      </x:c>
      <x:c r="B830" s="137" t="str">
        <x:v>SU-092-V1</x:v>
      </x:c>
      <x:c r="C830" s="137" t="n">
        <x:v>10</x:v>
      </x:c>
      <x:c r="D830" s="138" t="str">
        <x:v>F0611</x:v>
      </x:c>
      <x:c r="E830" s="138" t="n">
        <x:v>180</x:v>
      </x:c>
      <x:c r="F830" s="138" t="str">
        <x:v>g</x:v>
      </x:c>
      <x:c r="G830" s="138" t="str">
        <x:v>in grobe Würfel geschnitten</x:v>
      </x:c>
      <x:c r="H830" s="139" t="n">
        <x:v>63</x:v>
      </x:c>
      <x:c r="I830" s="139" t="n">
        <x:v>3.6</x:v>
      </x:c>
      <x:c r="J830" s="139" t="n">
        <x:v>9</x:v>
      </x:c>
      <x:c r="K830" s="139" t="n">
        <x:v>0.7200000000000001</x:v>
      </x:c>
      <x:c r="L830" s="139" t="n">
        <x:v>4.5</x:v>
      </x:c>
      <x:c r="M830" s="139" t="n">
        <x:v>0.108</x:v>
      </x:c>
      <x:c r="N830" s="139" t="n">
        <x:v>0.6444000000000001</x:v>
      </x:c>
    </x:row>
    <x:row r="831">
      <x:c r="A831" s="137" t="str">
        <x:v>SU-092-I11</x:v>
      </x:c>
      <x:c r="B831" s="137" t="str">
        <x:v>SU-092-V1</x:v>
      </x:c>
      <x:c r="C831" s="137" t="n">
        <x:v>11</x:v>
      </x:c>
      <x:c r="D831" s="138" t="str">
        <x:v>F0770</x:v>
      </x:c>
      <x:c r="E831" s="138" t="n">
        <x:v>30</x:v>
      </x:c>
      <x:c r="F831" s="138" t="str">
        <x:v>g</x:v>
      </x:c>
      <x:c r="G831" s="138" t="str"/>
      <x:c r="H831" s="139" t="n">
        <x:v>10.5</x:v>
      </x:c>
      <x:c r="I831" s="139" t="n">
        <x:v>0.6</x:v>
      </x:c>
      <x:c r="J831" s="139" t="n">
        <x:v>1.5</x:v>
      </x:c>
      <x:c r="K831" s="139" t="n">
        <x:v>0.12</x:v>
      </x:c>
      <x:c r="L831" s="139" t="n">
        <x:v>0.75</x:v>
      </x:c>
      <x:c r="M831" s="139" t="n">
        <x:v>0.018</x:v>
      </x:c>
      <x:c r="N831" s="139" t="n">
        <x:v>0.10740000000000001</x:v>
      </x:c>
    </x:row>
    <x:row r="832">
      <x:c r="A832" s="137" t="str">
        <x:v>SU-092-I12</x:v>
      </x:c>
      <x:c r="B832" s="137" t="str">
        <x:v>SU-092-V1</x:v>
      </x:c>
      <x:c r="C832" s="137" t="n">
        <x:v>12</x:v>
      </x:c>
      <x:c r="D832" s="138" t="str">
        <x:v>F0421</x:v>
      </x:c>
      <x:c r="E832" s="138" t="n">
        <x:v>280</x:v>
      </x:c>
      <x:c r="F832" s="138" t="str">
        <x:v>g</x:v>
      </x:c>
      <x:c r="G832" s="138" t="str"/>
      <x:c r="H832" s="139" t="n">
        <x:v>84</x:v>
      </x:c>
      <x:c r="I832" s="139" t="n">
        <x:v>1.9599999999999997</x:v>
      </x:c>
      <x:c r="J832" s="139" t="n">
        <x:v>21.56</x:v>
      </x:c>
      <x:c r="K832" s="139" t="n">
        <x:v>0.5599999999999999</x:v>
      </x:c>
      <x:c r="L832" s="139" t="n">
        <x:v>7.839999999999999</x:v>
      </x:c>
      <x:c r="M832" s="139" t="n">
        <x:v>0.027999999999999997</x:v>
      </x:c>
      <x:c r="N832" s="139" t="n">
        <x:v>1.8573333333333333</x:v>
      </x:c>
    </x:row>
    <x:row r="833">
      <x:c r="A833" s="137" t="str">
        <x:v>SU-093-I01</x:v>
      </x:c>
      <x:c r="B833" s="137" t="str">
        <x:v>SU-093-V1</x:v>
      </x:c>
      <x:c r="C833" s="137" t="n">
        <x:v>1</x:v>
      </x:c>
      <x:c r="D833" s="138" t="str">
        <x:v>F0497</x:v>
      </x:c>
      <x:c r="E833" s="138" t="n">
        <x:v>10</x:v>
      </x:c>
      <x:c r="F833" s="138" t="str">
        <x:v>g</x:v>
      </x:c>
      <x:c r="G833" s="138" t="str"/>
      <x:c r="H833" s="139" t="n">
        <x:v>88.4</x:v>
      </x:c>
      <x:c r="I833" s="139" t="n">
        <x:v>0</x:v>
      </x:c>
      <x:c r="J833" s="139" t="n">
        <x:v>0</x:v>
      </x:c>
      <x:c r="K833" s="139" t="n">
        <x:v>10</x:v>
      </x:c>
      <x:c r="L833" s="139" t="n">
        <x:v>0</x:v>
      </x:c>
      <x:c r="M833" s="139" t="n">
        <x:v>0</x:v>
      </x:c>
      <x:c r="N833" s="139" t="n">
        <x:v>0.11980000000000002</x:v>
      </x:c>
    </x:row>
    <x:row r="834">
      <x:c r="A834" s="137" t="str">
        <x:v>SU-093-I02</x:v>
      </x:c>
      <x:c r="B834" s="137" t="str">
        <x:v>SU-093-V1</x:v>
      </x:c>
      <x:c r="C834" s="137" t="n">
        <x:v>2</x:v>
      </x:c>
      <x:c r="D834" s="138" t="str">
        <x:v>F0500</x:v>
      </x:c>
      <x:c r="E834" s="138" t="n">
        <x:v>120</x:v>
      </x:c>
      <x:c r="F834" s="138" t="str">
        <x:v>g</x:v>
      </x:c>
      <x:c r="G834" s="138" t="str">
        <x:v>gehackt</x:v>
      </x:c>
      <x:c r="H834" s="139" t="n">
        <x:v>48</x:v>
      </x:c>
      <x:c r="I834" s="139" t="n">
        <x:v>1.32</x:v>
      </x:c>
      <x:c r="J834" s="139" t="n">
        <x:v>9.6</x:v>
      </x:c>
      <x:c r="K834" s="139" t="n">
        <x:v>0.12</x:v>
      </x:c>
      <x:c r="L834" s="139" t="n">
        <x:v>1.68</x:v>
      </x:c>
      <x:c r="M834" s="139" t="n">
        <x:v>0.012</x:v>
      </x:c>
      <x:c r="N834" s="139" t="n">
        <x:v>0.17880000000000001</x:v>
      </x:c>
    </x:row>
    <x:row r="835">
      <x:c r="A835" s="137" t="str">
        <x:v>SU-093-I03</x:v>
      </x:c>
      <x:c r="B835" s="137" t="str">
        <x:v>SU-093-V1</x:v>
      </x:c>
      <x:c r="C835" s="137" t="n">
        <x:v>3</x:v>
      </x:c>
      <x:c r="D835" s="138" t="str">
        <x:v>F0315</x:v>
      </x:c>
      <x:c r="E835" s="138" t="n">
        <x:v>10</x:v>
      </x:c>
      <x:c r="F835" s="138" t="str">
        <x:v>g</x:v>
      </x:c>
      <x:c r="G835" s="138" t="str">
        <x:v>zerdrückt</x:v>
      </x:c>
      <x:c r="H835" s="139" t="n">
        <x:v>3.5</x:v>
      </x:c>
      <x:c r="I835" s="139" t="n">
        <x:v>0.2</x:v>
      </x:c>
      <x:c r="J835" s="139" t="n">
        <x:v>0.5</x:v>
      </x:c>
      <x:c r="K835" s="139" t="n">
        <x:v>0.04000000000000001</x:v>
      </x:c>
      <x:c r="L835" s="139" t="n">
        <x:v>0.25</x:v>
      </x:c>
      <x:c r="M835" s="139" t="n">
        <x:v>0.006</x:v>
      </x:c>
      <x:c r="N835" s="139" t="n">
        <x:v>0.035800000000000005</x:v>
      </x:c>
    </x:row>
    <x:row r="836">
      <x:c r="A836" s="137" t="str">
        <x:v>SU-093-I04</x:v>
      </x:c>
      <x:c r="B836" s="137" t="str">
        <x:v>SU-093-V1</x:v>
      </x:c>
      <x:c r="C836" s="137" t="n">
        <x:v>4</x:v>
      </x:c>
      <x:c r="D836" s="138" t="str">
        <x:v>F0571</x:v>
      </x:c>
      <x:c r="E836" s="138" t="n">
        <x:v>150</x:v>
      </x:c>
      <x:c r="F836" s="138" t="str">
        <x:v>g</x:v>
      </x:c>
      <x:c r="G836" s="138" t="str"/>
      <x:c r="H836" s="139" t="n">
        <x:v>52.5</x:v>
      </x:c>
      <x:c r="I836" s="139" t="n">
        <x:v>3</x:v>
      </x:c>
      <x:c r="J836" s="139" t="n">
        <x:v>7.5</x:v>
      </x:c>
      <x:c r="K836" s="139" t="n">
        <x:v>0.6000000000000001</x:v>
      </x:c>
      <x:c r="L836" s="139" t="n">
        <x:v>3.75</x:v>
      </x:c>
      <x:c r="M836" s="139" t="n">
        <x:v>0.09</x:v>
      </x:c>
      <x:c r="N836" s="139" t="n">
        <x:v>0.537</x:v>
      </x:c>
    </x:row>
    <x:row r="837">
      <x:c r="A837" s="137" t="str">
        <x:v>SU-093-I05</x:v>
      </x:c>
      <x:c r="B837" s="137" t="str">
        <x:v>SU-093-V1</x:v>
      </x:c>
      <x:c r="C837" s="137" t="n">
        <x:v>5</x:v>
      </x:c>
      <x:c r="D837" s="138" t="str">
        <x:v>F0792</x:v>
      </x:c>
      <x:c r="E837" s="138" t="n">
        <x:v>600</x:v>
      </x:c>
      <x:c r="F837" s="138" t="str">
        <x:v>ml</x:v>
      </x:c>
      <x:c r="G837" s="138" t="str"/>
      <x:c r="H837" s="139" t="n">
        <x:v>540</x:v>
      </x:c>
      <x:c r="I837" s="139" t="n">
        <x:v>18</x:v>
      </x:c>
      <x:c r="J837" s="139" t="n">
        <x:v>72</x:v>
      </x:c>
      <x:c r="K837" s="139" t="n">
        <x:v>24</x:v>
      </x:c>
      <x:c r="L837" s="139" t="n">
        <x:v>12</x:v>
      </x:c>
      <x:c r="M837" s="139" t="n">
        <x:v>7.199999999999999</x:v>
      </x:c>
      <x:c r="N837" s="139" t="n">
        <x:v>2.388</x:v>
      </x:c>
    </x:row>
    <x:row r="838">
      <x:c r="A838" s="137" t="str">
        <x:v>SU-093-I06</x:v>
      </x:c>
      <x:c r="B838" s="137" t="str">
        <x:v>SU-093-V1</x:v>
      </x:c>
      <x:c r="C838" s="137" t="n">
        <x:v>6</x:v>
      </x:c>
      <x:c r="D838" s="138" t="str">
        <x:v>F0645</x:v>
      </x:c>
      <x:c r="E838" s="138" t="n">
        <x:v>120</x:v>
      </x:c>
      <x:c r="F838" s="138" t="str">
        <x:v>g</x:v>
      </x:c>
      <x:c r="G838" s="138" t="str"/>
      <x:c r="H838" s="139" t="n">
        <x:v>42</x:v>
      </x:c>
      <x:c r="I838" s="139" t="n">
        <x:v>2.4</x:v>
      </x:c>
      <x:c r="J838" s="139" t="n">
        <x:v>6</x:v>
      </x:c>
      <x:c r="K838" s="139" t="n">
        <x:v>0.48</x:v>
      </x:c>
      <x:c r="L838" s="139" t="n">
        <x:v>3</x:v>
      </x:c>
      <x:c r="M838" s="139" t="n">
        <x:v>0.072</x:v>
      </x:c>
      <x:c r="N838" s="139" t="n">
        <x:v>0.42960000000000004</x:v>
      </x:c>
    </x:row>
    <x:row r="839">
      <x:c r="A839" s="137" t="str">
        <x:v>SU-093-I07</x:v>
      </x:c>
      <x:c r="B839" s="137" t="str">
        <x:v>SU-093-V1</x:v>
      </x:c>
      <x:c r="C839" s="137" t="n">
        <x:v>7</x:v>
      </x:c>
      <x:c r="D839" s="138" t="str">
        <x:v>F0481</x:v>
      </x:c>
      <x:c r="E839" s="138" t="n">
        <x:v>150</x:v>
      </x:c>
      <x:c r="F839" s="138" t="str">
        <x:v>g</x:v>
      </x:c>
      <x:c r="G839" s="138" t="str"/>
      <x:c r="H839" s="139" t="n">
        <x:v>135</x:v>
      </x:c>
      <x:c r="I839" s="139" t="n">
        <x:v>13.5</x:v>
      </x:c>
      <x:c r="J839" s="139" t="n">
        <x:v>6</x:v>
      </x:c>
      <x:c r="K839" s="139" t="n">
        <x:v>6</x:v>
      </x:c>
      <x:c r="L839" s="139" t="n">
        <x:v>0</x:v>
      </x:c>
      <x:c r="M839" s="139" t="n">
        <x:v>0.44999999999999996</x:v>
      </x:c>
      <x:c r="N839" s="139" t="n">
        <x:v>0.537</x:v>
      </x:c>
    </x:row>
    <x:row r="840">
      <x:c r="A840" s="137" t="str">
        <x:v>SU-093-I08</x:v>
      </x:c>
      <x:c r="B840" s="137" t="str">
        <x:v>SU-093-V1</x:v>
      </x:c>
      <x:c r="C840" s="137" t="n">
        <x:v>8</x:v>
      </x:c>
      <x:c r="D840" s="138" t="str">
        <x:v>F0541</x:v>
      </x:c>
      <x:c r="E840" s="138" t="n">
        <x:v>20</x:v>
      </x:c>
      <x:c r="F840" s="138" t="str">
        <x:v>g</x:v>
      </x:c>
      <x:c r="G840" s="138" t="str">
        <x:v>geröstet</x:v>
      </x:c>
      <x:c r="H840" s="139" t="n">
        <x:v>116</x:v>
      </x:c>
      <x:c r="I840" s="139" t="n">
        <x:v>4</x:v>
      </x:c>
      <x:c r="J840" s="139" t="n">
        <x:v>2.4000000000000004</x:v>
      </x:c>
      <x:c r="K840" s="139" t="n">
        <x:v>10</x:v>
      </x:c>
      <x:c r="L840" s="139" t="n">
        <x:v>2</x:v>
      </x:c>
      <x:c r="M840" s="139" t="n">
        <x:v>0.004</x:v>
      </x:c>
      <x:c r="N840" s="139" t="n">
        <x:v>0.1196</x:v>
      </x:c>
    </x:row>
    <x:row r="841">
      <x:c r="A841" s="137" t="str">
        <x:v>SU-093-I09</x:v>
      </x:c>
      <x:c r="B841" s="137" t="str">
        <x:v>SU-093-V1</x:v>
      </x:c>
      <x:c r="C841" s="137" t="n">
        <x:v>9</x:v>
      </x:c>
      <x:c r="D841" s="138" t="str">
        <x:v>F0169</x:v>
      </x:c>
      <x:c r="E841" s="138" t="n">
        <x:v>30</x:v>
      </x:c>
      <x:c r="F841" s="138" t="str">
        <x:v>g</x:v>
      </x:c>
      <x:c r="G841" s="138" t="str"/>
      <x:c r="H841" s="139" t="n">
        <x:v>265.2</x:v>
      </x:c>
      <x:c r="I841" s="139" t="n">
        <x:v>0</x:v>
      </x:c>
      <x:c r="J841" s="139" t="n">
        <x:v>0</x:v>
      </x:c>
      <x:c r="K841" s="139" t="n">
        <x:v>30</x:v>
      </x:c>
      <x:c r="L841" s="139" t="n">
        <x:v>0</x:v>
      </x:c>
      <x:c r="M841" s="139" t="n">
        <x:v>0</x:v>
      </x:c>
      <x:c r="N841" s="139" t="n">
        <x:v>0.26940000000000003</x:v>
      </x:c>
    </x:row>
    <x:row r="842">
      <x:c r="A842" s="137" t="str">
        <x:v>SU-094-I01</x:v>
      </x:c>
      <x:c r="B842" s="137" t="str">
        <x:v>SU-094-V1</x:v>
      </x:c>
      <x:c r="C842" s="137" t="n">
        <x:v>1</x:v>
      </x:c>
      <x:c r="D842" s="138" t="str">
        <x:v>F0159</x:v>
      </x:c>
      <x:c r="E842" s="138" t="n">
        <x:v>1000</x:v>
      </x:c>
      <x:c r="F842" s="138" t="str">
        <x:v>ml</x:v>
      </x:c>
      <x:c r="G842" s="138" t="str"/>
      <x:c r="H842" s="139" t="n">
        <x:v>1250</x:v>
      </x:c>
      <x:c r="I842" s="139" t="n">
        <x:v>230</x:v>
      </x:c>
      <x:c r="J842" s="139" t="n">
        <x:v>0</x:v>
      </x:c>
      <x:c r="K842" s="139" t="n">
        <x:v>30</x:v>
      </x:c>
      <x:c r="L842" s="139" t="n">
        <x:v>0</x:v>
      </x:c>
      <x:c r="M842" s="139" t="n">
        <x:v>2</x:v>
      </x:c>
      <x:c r="N842" s="139" t="n">
        <x:v>11.98</x:v>
      </x:c>
    </x:row>
    <x:row r="843">
      <x:c r="A843" s="137" t="str">
        <x:v>SU-094-I02</x:v>
      </x:c>
      <x:c r="B843" s="137" t="str">
        <x:v>SU-094-V1</x:v>
      </x:c>
      <x:c r="C843" s="137" t="n">
        <x:v>2</x:v>
      </x:c>
      <x:c r="D843" s="138" t="str">
        <x:v>F0750</x:v>
      </x:c>
      <x:c r="E843" s="138" t="n">
        <x:v>50</x:v>
      </x:c>
      <x:c r="F843" s="138" t="str">
        <x:v>g</x:v>
      </x:c>
      <x:c r="G843" s="138" t="str"/>
      <x:c r="H843" s="139" t="n">
        <x:v>45</x:v>
      </x:c>
      <x:c r="I843" s="139" t="n">
        <x:v>1.5</x:v>
      </x:c>
      <x:c r="J843" s="139" t="n">
        <x:v>6</x:v>
      </x:c>
      <x:c r="K843" s="139" t="n">
        <x:v>2</x:v>
      </x:c>
      <x:c r="L843" s="139" t="n">
        <x:v>1</x:v>
      </x:c>
      <x:c r="M843" s="139" t="n">
        <x:v>0.6</x:v>
      </x:c>
      <x:c r="N843" s="139" t="n">
        <x:v>0.199</x:v>
      </x:c>
    </x:row>
    <x:row r="844">
      <x:c r="A844" s="137" t="str">
        <x:v>SU-094-I03</x:v>
      </x:c>
      <x:c r="B844" s="137" t="str">
        <x:v>SU-094-V1</x:v>
      </x:c>
      <x:c r="C844" s="137" t="n">
        <x:v>3</x:v>
      </x:c>
      <x:c r="D844" s="138" t="str">
        <x:v>F0749</x:v>
      </x:c>
      <x:c r="E844" s="138" t="n">
        <x:v>50</x:v>
      </x:c>
      <x:c r="F844" s="138" t="str">
        <x:v>g</x:v>
      </x:c>
      <x:c r="G844" s="138" t="str"/>
      <x:c r="H844" s="139" t="n">
        <x:v>75</x:v>
      </x:c>
      <x:c r="I844" s="139" t="n">
        <x:v>10.5</x:v>
      </x:c>
      <x:c r="J844" s="139" t="n">
        <x:v>0</x:v>
      </x:c>
      <x:c r="K844" s="139" t="n">
        <x:v>3.5</x:v>
      </x:c>
      <x:c r="L844" s="139" t="n">
        <x:v>0</x:v>
      </x:c>
      <x:c r="M844" s="139" t="n">
        <x:v>0.1</x:v>
      </x:c>
      <x:c r="N844" s="139" t="n">
        <x:v>0.549</x:v>
      </x:c>
    </x:row>
    <x:row r="845">
      <x:c r="A845" s="137" t="str">
        <x:v>SU-094-I04</x:v>
      </x:c>
      <x:c r="B845" s="137" t="str">
        <x:v>SU-094-V1</x:v>
      </x:c>
      <x:c r="C845" s="137" t="n">
        <x:v>4</x:v>
      </x:c>
      <x:c r="D845" s="138" t="str">
        <x:v>F0714</x:v>
      </x:c>
      <x:c r="E845" s="138" t="n">
        <x:v>100</x:v>
      </x:c>
      <x:c r="F845" s="138" t="str">
        <x:v>g</x:v>
      </x:c>
      <x:c r="G845" s="138" t="str"/>
      <x:c r="H845" s="139" t="n">
        <x:v>35</x:v>
      </x:c>
      <x:c r="I845" s="139" t="n">
        <x:v>2</x:v>
      </x:c>
      <x:c r="J845" s="139" t="n">
        <x:v>5</x:v>
      </x:c>
      <x:c r="K845" s="139" t="n">
        <x:v>0.4</x:v>
      </x:c>
      <x:c r="L845" s="139" t="n">
        <x:v>2.5</x:v>
      </x:c>
      <x:c r="M845" s="139" t="n">
        <x:v>0.06</x:v>
      </x:c>
      <x:c r="N845" s="139" t="n">
        <x:v>0.35800000000000004</x:v>
      </x:c>
    </x:row>
    <x:row r="846">
      <x:c r="A846" s="137" t="str">
        <x:v>SU-094-I05</x:v>
      </x:c>
      <x:c r="B846" s="137" t="str">
        <x:v>SU-094-V1</x:v>
      </x:c>
      <x:c r="C846" s="137" t="n">
        <x:v>5</x:v>
      </x:c>
      <x:c r="D846" s="138" t="str">
        <x:v>F0421</x:v>
      </x:c>
      <x:c r="E846" s="138" t="n">
        <x:v>30</x:v>
      </x:c>
      <x:c r="F846" s="138" t="str">
        <x:v>g</x:v>
      </x:c>
      <x:c r="G846" s="138" t="str"/>
      <x:c r="H846" s="139" t="n">
        <x:v>9</x:v>
      </x:c>
      <x:c r="I846" s="139" t="n">
        <x:v>0.21</x:v>
      </x:c>
      <x:c r="J846" s="139" t="n">
        <x:v>2.31</x:v>
      </x:c>
      <x:c r="K846" s="139" t="n">
        <x:v>0.06</x:v>
      </x:c>
      <x:c r="L846" s="139" t="n">
        <x:v>0.84</x:v>
      </x:c>
      <x:c r="M846" s="139" t="n">
        <x:v>0.003</x:v>
      </x:c>
      <x:c r="N846" s="139" t="n">
        <x:v>0.19899999999999998</x:v>
      </x:c>
    </x:row>
    <x:row r="847">
      <x:c r="A847" s="137" t="str">
        <x:v>SU-094-I06</x:v>
      </x:c>
      <x:c r="B847" s="137" t="str">
        <x:v>SU-094-V1</x:v>
      </x:c>
      <x:c r="C847" s="137" t="n">
        <x:v>6</x:v>
      </x:c>
      <x:c r="D847" s="138" t="str">
        <x:v>F0471</x:v>
      </x:c>
      <x:c r="E847" s="138" t="n">
        <x:v>100</x:v>
      </x:c>
      <x:c r="F847" s="138" t="str">
        <x:v>g</x:v>
      </x:c>
      <x:c r="G847" s="138" t="str">
        <x:v>in Scheiben geschnitten</x:v>
      </x:c>
      <x:c r="H847" s="139" t="n">
        <x:v>35</x:v>
      </x:c>
      <x:c r="I847" s="139" t="n">
        <x:v>2</x:v>
      </x:c>
      <x:c r="J847" s="139" t="n">
        <x:v>5</x:v>
      </x:c>
      <x:c r="K847" s="139" t="n">
        <x:v>0.4</x:v>
      </x:c>
      <x:c r="L847" s="139" t="n">
        <x:v>2.5</x:v>
      </x:c>
      <x:c r="M847" s="139" t="n">
        <x:v>0.06</x:v>
      </x:c>
      <x:c r="N847" s="139" t="n">
        <x:v>0.35800000000000004</x:v>
      </x:c>
    </x:row>
    <x:row r="848">
      <x:c r="A848" s="137" t="str">
        <x:v>SU-094-I07</x:v>
      </x:c>
      <x:c r="B848" s="137" t="str">
        <x:v>SU-094-V1</x:v>
      </x:c>
      <x:c r="C848" s="137" t="n">
        <x:v>7</x:v>
      </x:c>
      <x:c r="D848" s="138" t="str">
        <x:v>F0705</x:v>
      </x:c>
      <x:c r="E848" s="138" t="n">
        <x:v>30</x:v>
      </x:c>
      <x:c r="F848" s="138" t="str">
        <x:v>g</x:v>
      </x:c>
      <x:c r="G848" s="138" t="str">
        <x:v>in Scheiben geschnitten, Weißes und Grünes getrennt</x:v>
      </x:c>
      <x:c r="H848" s="139" t="n">
        <x:v>10.5</x:v>
      </x:c>
      <x:c r="I848" s="139" t="n">
        <x:v>0.6</x:v>
      </x:c>
      <x:c r="J848" s="139" t="n">
        <x:v>1.5</x:v>
      </x:c>
      <x:c r="K848" s="139" t="n">
        <x:v>0.12</x:v>
      </x:c>
      <x:c r="L848" s="139" t="n">
        <x:v>0.75</x:v>
      </x:c>
      <x:c r="M848" s="139" t="n">
        <x:v>0.018</x:v>
      </x:c>
      <x:c r="N848" s="139" t="n">
        <x:v>0.10740000000000001</x:v>
      </x:c>
    </x:row>
    <x:row r="849">
      <x:c r="A849" s="137" t="str">
        <x:v>SU-094-I08</x:v>
      </x:c>
      <x:c r="B849" s="137" t="str">
        <x:v>SU-094-V1</x:v>
      </x:c>
      <x:c r="C849" s="137" t="n">
        <x:v>8</x:v>
      </x:c>
      <x:c r="D849" s="138" t="str">
        <x:v>F0151</x:v>
      </x:c>
      <x:c r="E849" s="138" t="n">
        <x:v>200</x:v>
      </x:c>
      <x:c r="F849" s="138" t="str">
        <x:v>g</x:v>
      </x:c>
      <x:c r="G849" s="138" t="str">
        <x:v>zerkleinert</x:v>
      </x:c>
      <x:c r="H849" s="139" t="n">
        <x:v>250</x:v>
      </x:c>
      <x:c r="I849" s="139" t="n">
        <x:v>46</x:v>
      </x:c>
      <x:c r="J849" s="139" t="n">
        <x:v>0</x:v>
      </x:c>
      <x:c r="K849" s="139" t="n">
        <x:v>6</x:v>
      </x:c>
      <x:c r="L849" s="139" t="n">
        <x:v>0</x:v>
      </x:c>
      <x:c r="M849" s="139" t="n">
        <x:v>0.4</x:v>
      </x:c>
      <x:c r="N849" s="139" t="n">
        <x:v>2.3960000000000004</x:v>
      </x:c>
    </x:row>
    <x:row r="850">
      <x:c r="A850" s="137" t="str">
        <x:v>SU-095-I01</x:v>
      </x:c>
      <x:c r="B850" s="137" t="str">
        <x:v>SU-095-V1</x:v>
      </x:c>
      <x:c r="C850" s="137" t="n">
        <x:v>1</x:v>
      </x:c>
      <x:c r="D850" s="138" t="str">
        <x:v>F0497</x:v>
      </x:c>
      <x:c r="E850" s="138" t="n">
        <x:v>30</x:v>
      </x:c>
      <x:c r="F850" s="138" t="str">
        <x:v>ml</x:v>
      </x:c>
      <x:c r="G850" s="138" t="str"/>
      <x:c r="H850" s="139" t="n">
        <x:v>265.2</x:v>
      </x:c>
      <x:c r="I850" s="139" t="n">
        <x:v>0</x:v>
      </x:c>
      <x:c r="J850" s="139" t="n">
        <x:v>0</x:v>
      </x:c>
      <x:c r="K850" s="139" t="n">
        <x:v>30</x:v>
      </x:c>
      <x:c r="L850" s="139" t="n">
        <x:v>0</x:v>
      </x:c>
      <x:c r="M850" s="139" t="n">
        <x:v>0</x:v>
      </x:c>
      <x:c r="N850" s="139" t="n">
        <x:v>0.35940000000000005</x:v>
      </x:c>
    </x:row>
    <x:row r="851">
      <x:c r="A851" s="137" t="str">
        <x:v>SU-095-I02</x:v>
      </x:c>
      <x:c r="B851" s="137" t="str">
        <x:v>SU-095-V1</x:v>
      </x:c>
      <x:c r="C851" s="137" t="n">
        <x:v>2</x:v>
      </x:c>
      <x:c r="D851" s="138" t="str">
        <x:v>F0500</x:v>
      </x:c>
      <x:c r="E851" s="138" t="n">
        <x:v>120</x:v>
      </x:c>
      <x:c r="F851" s="138" t="str">
        <x:v>g</x:v>
      </x:c>
      <x:c r="G851" s="138" t="str">
        <x:v>gehackt</x:v>
      </x:c>
      <x:c r="H851" s="139" t="n">
        <x:v>48</x:v>
      </x:c>
      <x:c r="I851" s="139" t="n">
        <x:v>1.32</x:v>
      </x:c>
      <x:c r="J851" s="139" t="n">
        <x:v>9.6</x:v>
      </x:c>
      <x:c r="K851" s="139" t="n">
        <x:v>0.12</x:v>
      </x:c>
      <x:c r="L851" s="139" t="n">
        <x:v>1.68</x:v>
      </x:c>
      <x:c r="M851" s="139" t="n">
        <x:v>0.012</x:v>
      </x:c>
      <x:c r="N851" s="139" t="n">
        <x:v>0.17880000000000001</x:v>
      </x:c>
    </x:row>
    <x:row r="852">
      <x:c r="A852" s="137" t="str">
        <x:v>SU-095-I03</x:v>
      </x:c>
      <x:c r="B852" s="137" t="str">
        <x:v>SU-095-V1</x:v>
      </x:c>
      <x:c r="C852" s="137" t="n">
        <x:v>3</x:v>
      </x:c>
      <x:c r="D852" s="138" t="str">
        <x:v>F0139</x:v>
      </x:c>
      <x:c r="E852" s="138" t="n">
        <x:v>100</x:v>
      </x:c>
      <x:c r="F852" s="138" t="str">
        <x:v>g</x:v>
      </x:c>
      <x:c r="G852" s="138" t="str">
        <x:v>gehackt</x:v>
      </x:c>
      <x:c r="H852" s="139" t="n">
        <x:v>35</x:v>
      </x:c>
      <x:c r="I852" s="139" t="n">
        <x:v>2</x:v>
      </x:c>
      <x:c r="J852" s="139" t="n">
        <x:v>5</x:v>
      </x:c>
      <x:c r="K852" s="139" t="n">
        <x:v>0.4</x:v>
      </x:c>
      <x:c r="L852" s="139" t="n">
        <x:v>2.5</x:v>
      </x:c>
      <x:c r="M852" s="139" t="n">
        <x:v>0.06</x:v>
      </x:c>
      <x:c r="N852" s="139" t="n">
        <x:v>0.35800000000000004</x:v>
      </x:c>
    </x:row>
    <x:row r="853">
      <x:c r="A853" s="137" t="str">
        <x:v>SU-095-I04</x:v>
      </x:c>
      <x:c r="B853" s="137" t="str">
        <x:v>SU-095-V1</x:v>
      </x:c>
      <x:c r="C853" s="137" t="n">
        <x:v>4</x:v>
      </x:c>
      <x:c r="D853" s="138" t="str">
        <x:v>F0315</x:v>
      </x:c>
      <x:c r="E853" s="138" t="n">
        <x:v>10</x:v>
      </x:c>
      <x:c r="F853" s="138" t="str">
        <x:v>g</x:v>
      </x:c>
      <x:c r="G853" s="138" t="str">
        <x:v>zerdrückt</x:v>
      </x:c>
      <x:c r="H853" s="139" t="n">
        <x:v>3.5</x:v>
      </x:c>
      <x:c r="I853" s="139" t="n">
        <x:v>0.2</x:v>
      </x:c>
      <x:c r="J853" s="139" t="n">
        <x:v>0.5</x:v>
      </x:c>
      <x:c r="K853" s="139" t="n">
        <x:v>0.04000000000000001</x:v>
      </x:c>
      <x:c r="L853" s="139" t="n">
        <x:v>0.25</x:v>
      </x:c>
      <x:c r="M853" s="139" t="n">
        <x:v>0.006</x:v>
      </x:c>
      <x:c r="N853" s="139" t="n">
        <x:v>0.035800000000000005</x:v>
      </x:c>
    </x:row>
    <x:row r="854">
      <x:c r="A854" s="137" t="str">
        <x:v>SU-095-I05</x:v>
      </x:c>
      <x:c r="B854" s="137" t="str">
        <x:v>SU-095-V1</x:v>
      </x:c>
      <x:c r="C854" s="137" t="n">
        <x:v>5</x:v>
      </x:c>
      <x:c r="D854" s="138" t="str">
        <x:v>F0765</x:v>
      </x:c>
      <x:c r="E854" s="138" t="n">
        <x:v>15</x:v>
      </x:c>
      <x:c r="F854" s="138" t="str">
        <x:v>ml</x:v>
      </x:c>
      <x:c r="G854" s="138" t="str"/>
      <x:c r="H854" s="139" t="n">
        <x:v>5.25</x:v>
      </x:c>
      <x:c r="I854" s="139" t="n">
        <x:v>0.3</x:v>
      </x:c>
      <x:c r="J854" s="139" t="n">
        <x:v>0.75</x:v>
      </x:c>
      <x:c r="K854" s="139" t="n">
        <x:v>0.06</x:v>
      </x:c>
      <x:c r="L854" s="139" t="n">
        <x:v>0.375</x:v>
      </x:c>
      <x:c r="M854" s="139" t="n">
        <x:v>0.009</x:v>
      </x:c>
      <x:c r="N854" s="139" t="n">
        <x:v>0.053700000000000005</x:v>
      </x:c>
    </x:row>
    <x:row r="855">
      <x:c r="A855" s="137" t="str">
        <x:v>SU-095-I06</x:v>
      </x:c>
      <x:c r="B855" s="137" t="str">
        <x:v>SU-095-V1</x:v>
      </x:c>
      <x:c r="C855" s="137" t="n">
        <x:v>6</x:v>
      </x:c>
      <x:c r="D855" s="138" t="str">
        <x:v>F0181</x:v>
      </x:c>
      <x:c r="E855" s="138" t="n">
        <x:v>400</x:v>
      </x:c>
      <x:c r="F855" s="138" t="str">
        <x:v>g</x:v>
      </x:c>
      <x:c r="G855" s="138" t="str"/>
      <x:c r="H855" s="139" t="n">
        <x:v>140</x:v>
      </x:c>
      <x:c r="I855" s="139" t="n">
        <x:v>8</x:v>
      </x:c>
      <x:c r="J855" s="139" t="n">
        <x:v>20</x:v>
      </x:c>
      <x:c r="K855" s="139" t="n">
        <x:v>1.6</x:v>
      </x:c>
      <x:c r="L855" s="139" t="n">
        <x:v>10</x:v>
      </x:c>
      <x:c r="M855" s="139" t="n">
        <x:v>0.24</x:v>
      </x:c>
      <x:c r="N855" s="139" t="n">
        <x:v>1.4320000000000002</x:v>
      </x:c>
    </x:row>
    <x:row r="856">
      <x:c r="A856" s="137" t="str">
        <x:v>SU-095-I07</x:v>
      </x:c>
      <x:c r="B856" s="137" t="str">
        <x:v>SU-095-V1</x:v>
      </x:c>
      <x:c r="C856" s="137" t="n">
        <x:v>7</x:v>
      </x:c>
      <x:c r="D856" s="138" t="str">
        <x:v>F0165</x:v>
      </x:c>
      <x:c r="E856" s="138" t="n">
        <x:v>400</x:v>
      </x:c>
      <x:c r="F856" s="138" t="str">
        <x:v>g</x:v>
      </x:c>
      <x:c r="G856" s="138" t="str"/>
      <x:c r="H856" s="139" t="n">
        <x:v>480</x:v>
      </x:c>
      <x:c r="I856" s="139" t="n">
        <x:v>28</x:v>
      </x:c>
      <x:c r="J856" s="139" t="n">
        <x:v>64</x:v>
      </x:c>
      <x:c r="K856" s="139" t="n">
        <x:v>8</x:v>
      </x:c>
      <x:c r="L856" s="139" t="n">
        <x:v>24</x:v>
      </x:c>
      <x:c r="M856" s="139" t="n">
        <x:v>1.6</x:v>
      </x:c>
      <x:c r="N856" s="139" t="n">
        <x:v>1.192</x:v>
      </x:c>
    </x:row>
    <x:row r="857">
      <x:c r="A857" s="137" t="str">
        <x:v>SU-095-I08</x:v>
      </x:c>
      <x:c r="B857" s="137" t="str">
        <x:v>SU-095-V1</x:v>
      </x:c>
      <x:c r="C857" s="137" t="n">
        <x:v>8</x:v>
      </x:c>
      <x:c r="D857" s="138" t="str">
        <x:v>F0509</x:v>
      </x:c>
      <x:c r="E857" s="138" t="n">
        <x:v>150</x:v>
      </x:c>
      <x:c r="F857" s="138" t="str">
        <x:v>g</x:v>
      </x:c>
      <x:c r="G857" s="138" t="str">
        <x:v>oder andere kleine Nudelformen</x:v>
      </x:c>
      <x:c r="H857" s="139" t="n">
        <x:v>52.5</x:v>
      </x:c>
      <x:c r="I857" s="139" t="n">
        <x:v>3</x:v>
      </x:c>
      <x:c r="J857" s="139" t="n">
        <x:v>7.5</x:v>
      </x:c>
      <x:c r="K857" s="139" t="n">
        <x:v>0.6000000000000001</x:v>
      </x:c>
      <x:c r="L857" s="139" t="n">
        <x:v>3.75</x:v>
      </x:c>
      <x:c r="M857" s="139" t="n">
        <x:v>0.09</x:v>
      </x:c>
      <x:c r="N857" s="139" t="n">
        <x:v>0.537</x:v>
      </x:c>
    </x:row>
    <x:row r="858">
      <x:c r="A858" s="137" t="str">
        <x:v>SU-095-I09</x:v>
      </x:c>
      <x:c r="B858" s="137" t="str">
        <x:v>SU-095-V1</x:v>
      </x:c>
      <x:c r="C858" s="137" t="n">
        <x:v>9</x:v>
      </x:c>
      <x:c r="D858" s="138" t="str">
        <x:v>F0792</x:v>
      </x:c>
      <x:c r="E858" s="138" t="n">
        <x:v>700</x:v>
      </x:c>
      <x:c r="F858" s="138" t="str">
        <x:v>ml</x:v>
      </x:c>
      <x:c r="G858" s="138" t="str"/>
      <x:c r="H858" s="139" t="n">
        <x:v>630</x:v>
      </x:c>
      <x:c r="I858" s="139" t="n">
        <x:v>21</x:v>
      </x:c>
      <x:c r="J858" s="139" t="n">
        <x:v>84</x:v>
      </x:c>
      <x:c r="K858" s="139" t="n">
        <x:v>28</x:v>
      </x:c>
      <x:c r="L858" s="139" t="n">
        <x:v>14</x:v>
      </x:c>
      <x:c r="M858" s="139" t="n">
        <x:v>8.4</x:v>
      </x:c>
      <x:c r="N858" s="139" t="n">
        <x:v>2.786</x:v>
      </x:c>
    </x:row>
    <x:row r="859">
      <x:c r="A859" s="137" t="str">
        <x:v>SU-095-I10</x:v>
      </x:c>
      <x:c r="B859" s="137" t="str">
        <x:v>SU-095-V1</x:v>
      </x:c>
      <x:c r="C859" s="137" t="n">
        <x:v>10</x:v>
      </x:c>
      <x:c r="D859" s="138" t="str">
        <x:v>F0537</x:v>
      </x:c>
      <x:c r="E859" s="138" t="n">
        <x:v>30</x:v>
      </x:c>
      <x:c r="F859" s="138" t="str">
        <x:v>ml</x:v>
      </x:c>
      <x:c r="G859" s="138" t="str"/>
      <x:c r="H859" s="139" t="n">
        <x:v>27</x:v>
      </x:c>
      <x:c r="I859" s="139" t="n">
        <x:v>0.8999999999999999</x:v>
      </x:c>
      <x:c r="J859" s="139" t="n">
        <x:v>3.5999999999999996</x:v>
      </x:c>
      <x:c r="K859" s="139" t="n">
        <x:v>1.2</x:v>
      </x:c>
      <x:c r="L859" s="139" t="n">
        <x:v>0.6</x:v>
      </x:c>
      <x:c r="M859" s="139" t="n">
        <x:v>0.36</x:v>
      </x:c>
      <x:c r="N859" s="139" t="n">
        <x:v>0.1194</x:v>
      </x:c>
    </x:row>
    <x:row r="860">
      <x:c r="A860" s="137" t="str">
        <x:v>SU-095-I11</x:v>
      </x:c>
      <x:c r="B860" s="137" t="str">
        <x:v>SU-095-V1</x:v>
      </x:c>
      <x:c r="C860" s="137" t="n">
        <x:v>11</x:v>
      </x:c>
      <x:c r="D860" s="138" t="str">
        <x:v>F0083</x:v>
      </x:c>
      <x:c r="E860" s="138" t="n">
        <x:v>30</x:v>
      </x:c>
      <x:c r="F860" s="138" t="str">
        <x:v>g</x:v>
      </x:c>
      <x:c r="G860" s="138" t="str"/>
      <x:c r="H860" s="139" t="n">
        <x:v>105</x:v>
      </x:c>
      <x:c r="I860" s="139" t="n">
        <x:v>3.3</x:v>
      </x:c>
      <x:c r="J860" s="139" t="n">
        <x:v>20.4</x:v>
      </x:c>
      <x:c r="K860" s="139" t="n">
        <x:v>0.8999999999999999</x:v>
      </x:c>
      <x:c r="L860" s="139" t="n">
        <x:v>2.1</x:v>
      </x:c>
      <x:c r="M860" s="139" t="n">
        <x:v>0.015</x:v>
      </x:c>
      <x:c r="N860" s="139" t="n">
        <x:v>0.1194</x:v>
      </x:c>
    </x:row>
    <x:row r="861">
      <x:c r="A861" s="137" t="str">
        <x:v>SU-096-I01</x:v>
      </x:c>
      <x:c r="B861" s="137" t="str">
        <x:v>SU-096-V1</x:v>
      </x:c>
      <x:c r="C861" s="137" t="n">
        <x:v>1</x:v>
      </x:c>
      <x:c r="D861" s="138" t="str">
        <x:v>F0384</x:v>
      </x:c>
      <x:c r="E861" s="138" t="n">
        <x:v>600</x:v>
      </x:c>
      <x:c r="F861" s="138" t="str">
        <x:v>g</x:v>
      </x:c>
      <x:c r="G861" s="138" t="str">
        <x:v>geschrubbt und geviertelt (Topinambur kann geschält werden)</x:v>
      </x:c>
      <x:c r="H861" s="139" t="n">
        <x:v>210</x:v>
      </x:c>
      <x:c r="I861" s="139" t="n">
        <x:v>12</x:v>
      </x:c>
      <x:c r="J861" s="139" t="n">
        <x:v>30</x:v>
      </x:c>
      <x:c r="K861" s="139" t="n">
        <x:v>2.4000000000000004</x:v>
      </x:c>
      <x:c r="L861" s="139" t="n">
        <x:v>15</x:v>
      </x:c>
      <x:c r="M861" s="139" t="n">
        <x:v>0.36</x:v>
      </x:c>
      <x:c r="N861" s="139" t="n">
        <x:v>2.148</x:v>
      </x:c>
    </x:row>
    <x:row r="862">
      <x:c r="A862" s="137" t="str">
        <x:v>SU-096-I02</x:v>
      </x:c>
      <x:c r="B862" s="137" t="str">
        <x:v>SU-096-V1</x:v>
      </x:c>
      <x:c r="C862" s="137" t="n">
        <x:v>2</x:v>
      </x:c>
      <x:c r="D862" s="138" t="str">
        <x:v>F0571</x:v>
      </x:c>
      <x:c r="E862" s="138" t="n">
        <x:v>150</x:v>
      </x:c>
      <x:c r="F862" s="138" t="str">
        <x:v>g</x:v>
      </x:c>
      <x:c r="G862" s="138" t="str"/>
      <x:c r="H862" s="139" t="n">
        <x:v>52.5</x:v>
      </x:c>
      <x:c r="I862" s="139" t="n">
        <x:v>3</x:v>
      </x:c>
      <x:c r="J862" s="139" t="n">
        <x:v>7.5</x:v>
      </x:c>
      <x:c r="K862" s="139" t="n">
        <x:v>0.6000000000000001</x:v>
      </x:c>
      <x:c r="L862" s="139" t="n">
        <x:v>3.75</x:v>
      </x:c>
      <x:c r="M862" s="139" t="n">
        <x:v>0.09</x:v>
      </x:c>
      <x:c r="N862" s="139" t="n">
        <x:v>0.537</x:v>
      </x:c>
    </x:row>
    <x:row r="863">
      <x:c r="A863" s="137" t="str">
        <x:v>SU-096-I03</x:v>
      </x:c>
      <x:c r="B863" s="137" t="str">
        <x:v>SU-096-V1</x:v>
      </x:c>
      <x:c r="C863" s="137" t="n">
        <x:v>3</x:v>
      </x:c>
      <x:c r="D863" s="138" t="str">
        <x:v>F0500</x:v>
      </x:c>
      <x:c r="E863" s="138" t="n">
        <x:v>120</x:v>
      </x:c>
      <x:c r="F863" s="138" t="str">
        <x:v>g</x:v>
      </x:c>
      <x:c r="G863" s="138" t="str">
        <x:v>gehackt</x:v>
      </x:c>
      <x:c r="H863" s="139" t="n">
        <x:v>48</x:v>
      </x:c>
      <x:c r="I863" s="139" t="n">
        <x:v>1.32</x:v>
      </x:c>
      <x:c r="J863" s="139" t="n">
        <x:v>9.6</x:v>
      </x:c>
      <x:c r="K863" s="139" t="n">
        <x:v>0.12</x:v>
      </x:c>
      <x:c r="L863" s="139" t="n">
        <x:v>1.68</x:v>
      </x:c>
      <x:c r="M863" s="139" t="n">
        <x:v>0.012</x:v>
      </x:c>
      <x:c r="N863" s="139" t="n">
        <x:v>0.17880000000000001</x:v>
      </x:c>
    </x:row>
    <x:row r="864">
      <x:c r="A864" s="137" t="str">
        <x:v>SU-096-I04</x:v>
      </x:c>
      <x:c r="B864" s="137" t="str">
        <x:v>SU-096-V1</x:v>
      </x:c>
      <x:c r="C864" s="137" t="n">
        <x:v>4</x:v>
      </x:c>
      <x:c r="D864" s="138" t="str">
        <x:v>F0159</x:v>
      </x:c>
      <x:c r="E864" s="138" t="n">
        <x:v>600</x:v>
      </x:c>
      <x:c r="F864" s="138" t="str">
        <x:v>ml</x:v>
      </x:c>
      <x:c r="G864" s="138" t="str"/>
      <x:c r="H864" s="139" t="n">
        <x:v>750</x:v>
      </x:c>
      <x:c r="I864" s="139" t="n">
        <x:v>138</x:v>
      </x:c>
      <x:c r="J864" s="139" t="n">
        <x:v>0</x:v>
      </x:c>
      <x:c r="K864" s="139" t="n">
        <x:v>18</x:v>
      </x:c>
      <x:c r="L864" s="139" t="n">
        <x:v>0</x:v>
      </x:c>
      <x:c r="M864" s="139" t="n">
        <x:v>1.2000000000000002</x:v>
      </x:c>
      <x:c r="N864" s="139" t="n">
        <x:v>7.188000000000001</x:v>
      </x:c>
    </x:row>
    <x:row r="865">
      <x:c r="A865" s="137" t="str">
        <x:v>SU-096-I05</x:v>
      </x:c>
      <x:c r="B865" s="137" t="str">
        <x:v>SU-096-V1</x:v>
      </x:c>
      <x:c r="C865" s="137" t="n">
        <x:v>5</x:v>
      </x:c>
      <x:c r="D865" s="138" t="str">
        <x:v>F0451</x:v>
      </x:c>
      <x:c r="E865" s="138" t="n">
        <x:v>450</x:v>
      </x:c>
      <x:c r="F865" s="138" t="str">
        <x:v>ml</x:v>
      </x:c>
      <x:c r="G865" s="138" t="str"/>
      <x:c r="H865" s="139" t="n">
        <x:v>405</x:v>
      </x:c>
      <x:c r="I865" s="139" t="n">
        <x:v>40.5</x:v>
      </x:c>
      <x:c r="J865" s="139" t="n">
        <x:v>18</x:v>
      </x:c>
      <x:c r="K865" s="139" t="n">
        <x:v>18</x:v>
      </x:c>
      <x:c r="L865" s="139" t="n">
        <x:v>0</x:v>
      </x:c>
      <x:c r="M865" s="139" t="n">
        <x:v>1.3499999999999999</x:v>
      </x:c>
      <x:c r="N865" s="139" t="n">
        <x:v>1.6110000000000002</x:v>
      </x:c>
    </x:row>
    <x:row r="866">
      <x:c r="A866" s="137" t="str">
        <x:v>SU-096-I06</x:v>
      </x:c>
      <x:c r="B866" s="137" t="str">
        <x:v>SU-096-V1</x:v>
      </x:c>
      <x:c r="C866" s="137" t="n">
        <x:v>6</x:v>
      </x:c>
      <x:c r="D866" s="138" t="str">
        <x:v>F0344</x:v>
      </x:c>
      <x:c r="E866" s="138" t="n">
        <x:v>30</x:v>
      </x:c>
      <x:c r="F866" s="138" t="str">
        <x:v>g</x:v>
      </x:c>
      <x:c r="G866" s="138" t="str"/>
      <x:c r="H866" s="139" t="n">
        <x:v>10.5</x:v>
      </x:c>
      <x:c r="I866" s="139" t="n">
        <x:v>0.6</x:v>
      </x:c>
      <x:c r="J866" s="139" t="n">
        <x:v>1.5</x:v>
      </x:c>
      <x:c r="K866" s="139" t="n">
        <x:v>0.12</x:v>
      </x:c>
      <x:c r="L866" s="139" t="n">
        <x:v>0.75</x:v>
      </x:c>
      <x:c r="M866" s="139" t="n">
        <x:v>0.018</x:v>
      </x:c>
      <x:c r="N866" s="139" t="n">
        <x:v>0.10740000000000001</x:v>
      </x:c>
    </x:row>
    <x:row r="867">
      <x:c r="A867" s="137" t="str">
        <x:v>SU-096-I07</x:v>
      </x:c>
      <x:c r="B867" s="137" t="str">
        <x:v>SU-096-V1</x:v>
      </x:c>
      <x:c r="C867" s="137" t="n">
        <x:v>7</x:v>
      </x:c>
      <x:c r="D867" s="138" t="str">
        <x:v>F0516</x:v>
      </x:c>
      <x:c r="E867" s="138" t="n">
        <x:v>150</x:v>
      </x:c>
      <x:c r="F867" s="138" t="str">
        <x:v>g</x:v>
      </x:c>
      <x:c r="G867" s="138" t="str"/>
      <x:c r="H867" s="139" t="n">
        <x:v>588</x:v>
      </x:c>
      <x:c r="I867" s="139" t="n">
        <x:v>49.5</x:v>
      </x:c>
      <x:c r="J867" s="139" t="n">
        <x:v>0</x:v>
      </x:c>
      <x:c r="K867" s="139" t="n">
        <x:v>42</x:v>
      </x:c>
      <x:c r="L867" s="139" t="n">
        <x:v>0</x:v>
      </x:c>
      <x:c r="M867" s="139" t="n">
        <x:v>2.4000000000000004</x:v>
      </x:c>
      <x:c r="N867" s="139" t="n">
        <x:v>2.99</x:v>
      </x:c>
    </x:row>
    <x:row r="868">
      <x:c r="A868" s="137" t="str">
        <x:v>SU-096-I08</x:v>
      </x:c>
      <x:c r="B868" s="137" t="str">
        <x:v>SU-096-V1</x:v>
      </x:c>
      <x:c r="C868" s="137" t="n">
        <x:v>8</x:v>
      </x:c>
      <x:c r="D868" s="138" t="str">
        <x:v>F0811</x:v>
      </x:c>
      <x:c r="E868" s="138" t="n">
        <x:v>142</x:v>
      </x:c>
      <x:c r="F868" s="138" t="str">
        <x:v>ml</x:v>
      </x:c>
      <x:c r="G868" s="138" t="str"/>
      <x:c r="H868" s="139" t="n">
        <x:v>127.8</x:v>
      </x:c>
      <x:c r="I868" s="139" t="n">
        <x:v>12.78</x:v>
      </x:c>
      <x:c r="J868" s="139" t="n">
        <x:v>5.68</x:v>
      </x:c>
      <x:c r="K868" s="139" t="n">
        <x:v>5.68</x:v>
      </x:c>
      <x:c r="L868" s="139" t="n">
        <x:v>0</x:v>
      </x:c>
      <x:c r="M868" s="139" t="n">
        <x:v>0.426</x:v>
      </x:c>
      <x:c r="N868" s="139" t="n">
        <x:v>0.50836</x:v>
      </x:c>
    </x:row>
    <x:row r="869">
      <x:c r="A869" s="137" t="str">
        <x:v>SU-096-I09</x:v>
      </x:c>
      <x:c r="B869" s="137" t="str">
        <x:v>SU-096-V1</x:v>
      </x:c>
      <x:c r="C869" s="137" t="n">
        <x:v>9</x:v>
      </x:c>
      <x:c r="D869" s="138" t="str">
        <x:v>F0451</x:v>
      </x:c>
      <x:c r="E869" s="138" t="n">
        <x:v>30</x:v>
      </x:c>
      <x:c r="F869" s="138" t="str">
        <x:v>g</x:v>
      </x:c>
      <x:c r="G869" s="138" t="str"/>
      <x:c r="H869" s="139" t="n">
        <x:v>27</x:v>
      </x:c>
      <x:c r="I869" s="139" t="n">
        <x:v>2.6999999999999997</x:v>
      </x:c>
      <x:c r="J869" s="139" t="n">
        <x:v>1.2</x:v>
      </x:c>
      <x:c r="K869" s="139" t="n">
        <x:v>1.2</x:v>
      </x:c>
      <x:c r="L869" s="139" t="n">
        <x:v>0</x:v>
      </x:c>
      <x:c r="M869" s="139" t="n">
        <x:v>0.09</x:v>
      </x:c>
      <x:c r="N869" s="139" t="n">
        <x:v>0.10740000000000001</x:v>
      </x:c>
    </x:row>
    <x:row r="870">
      <x:c r="A870" s="137" t="str">
        <x:v>SU-096-I10</x:v>
      </x:c>
      <x:c r="B870" s="137" t="str">
        <x:v>SU-096-V1</x:v>
      </x:c>
      <x:c r="C870" s="137" t="n">
        <x:v>10</x:v>
      </x:c>
      <x:c r="D870" s="138" t="str">
        <x:v>F0178</x:v>
      </x:c>
      <x:c r="E870" s="138" t="n">
        <x:v>10</x:v>
      </x:c>
      <x:c r="F870" s="138" t="str">
        <x:v>g</x:v>
      </x:c>
      <x:c r="G870" s="138" t="str">
        <x:v>optional</x:v>
      </x:c>
      <x:c r="H870" s="139" t="n">
        <x:v>3.5</x:v>
      </x:c>
      <x:c r="I870" s="139" t="n">
        <x:v>0.2</x:v>
      </x:c>
      <x:c r="J870" s="139" t="n">
        <x:v>0.5</x:v>
      </x:c>
      <x:c r="K870" s="139" t="n">
        <x:v>0.04000000000000001</x:v>
      </x:c>
      <x:c r="L870" s="139" t="n">
        <x:v>0.25</x:v>
      </x:c>
      <x:c r="M870" s="139" t="n">
        <x:v>0.006</x:v>
      </x:c>
      <x:c r="N870" s="139" t="n">
        <x:v>0.035800000000000005</x:v>
      </x:c>
    </x:row>
    <x:row r="871">
      <x:c r="A871" s="137" t="str">
        <x:v>SU-097-I01</x:v>
      </x:c>
      <x:c r="B871" s="137" t="str">
        <x:v>SU-097-V1</x:v>
      </x:c>
      <x:c r="C871" s="137" t="n">
        <x:v>1</x:v>
      </x:c>
      <x:c r="D871" s="138" t="str">
        <x:v>F0231</x:v>
      </x:c>
      <x:c r="E871" s="138" t="n">
        <x:v>5</x:v>
      </x:c>
      <x:c r="F871" s="138" t="str">
        <x:v>g</x:v>
      </x:c>
      <x:c r="G871" s="138" t="str"/>
      <x:c r="H871" s="139" t="n">
        <x:v>29</x:v>
      </x:c>
      <x:c r="I871" s="139" t="n">
        <x:v>1</x:v>
      </x:c>
      <x:c r="J871" s="139" t="n">
        <x:v>0.6000000000000001</x:v>
      </x:c>
      <x:c r="K871" s="139" t="n">
        <x:v>2.5</x:v>
      </x:c>
      <x:c r="L871" s="139" t="n">
        <x:v>0.5</x:v>
      </x:c>
      <x:c r="M871" s="139" t="n">
        <x:v>0.001</x:v>
      </x:c>
      <x:c r="N871" s="139" t="n">
        <x:v>0.0299</x:v>
      </x:c>
    </x:row>
    <x:row r="872">
      <x:c r="A872" s="137" t="str">
        <x:v>SU-097-I02</x:v>
      </x:c>
      <x:c r="B872" s="137" t="str">
        <x:v>SU-097-V1</x:v>
      </x:c>
      <x:c r="C872" s="137" t="n">
        <x:v>2</x:v>
      </x:c>
      <x:c r="D872" s="138" t="str">
        <x:v>F0681</x:v>
      </x:c>
      <x:c r="E872" s="138" t="n">
        <x:v>10</x:v>
      </x:c>
      <x:c r="F872" s="138" t="str">
        <x:v>g</x:v>
      </x:c>
      <x:c r="G872" s="138" t="str"/>
      <x:c r="H872" s="139" t="n">
        <x:v>25</x:v>
      </x:c>
      <x:c r="I872" s="139" t="n">
        <x:v>0.8</x:v>
      </x:c>
      <x:c r="J872" s="139" t="n">
        <x:v>4.5</x:v>
      </x:c>
      <x:c r="K872" s="139" t="n">
        <x:v>0.8</x:v>
      </x:c>
      <x:c r="L872" s="139" t="n">
        <x:v>2</x:v>
      </x:c>
      <x:c r="M872" s="139" t="n">
        <x:v>0.020000000000000004</x:v>
      </x:c>
      <x:c r="N872" s="139" t="n">
        <x:v>0.025800000000000003</x:v>
      </x:c>
    </x:row>
    <x:row r="873">
      <x:c r="A873" s="137" t="str">
        <x:v>SU-097-I03</x:v>
      </x:c>
      <x:c r="B873" s="137" t="str">
        <x:v>SU-097-V1</x:v>
      </x:c>
      <x:c r="C873" s="137" t="n">
        <x:v>3</x:v>
      </x:c>
      <x:c r="D873" s="138" t="str">
        <x:v>F0203</x:v>
      </x:c>
      <x:c r="E873" s="138" t="n">
        <x:v>10</x:v>
      </x:c>
      <x:c r="F873" s="138" t="str">
        <x:v>g</x:v>
      </x:c>
      <x:c r="G873" s="138" t="str"/>
      <x:c r="H873" s="139" t="n">
        <x:v>25</x:v>
      </x:c>
      <x:c r="I873" s="139" t="n">
        <x:v>0.8</x:v>
      </x:c>
      <x:c r="J873" s="139" t="n">
        <x:v>4.5</x:v>
      </x:c>
      <x:c r="K873" s="139" t="n">
        <x:v>0.8</x:v>
      </x:c>
      <x:c r="L873" s="139" t="n">
        <x:v>2</x:v>
      </x:c>
      <x:c r="M873" s="139" t="n">
        <x:v>0.020000000000000004</x:v>
      </x:c>
      <x:c r="N873" s="139" t="n">
        <x:v>0.025800000000000003</x:v>
      </x:c>
    </x:row>
    <x:row r="874">
      <x:c r="A874" s="137" t="str">
        <x:v>SU-097-I04</x:v>
      </x:c>
      <x:c r="B874" s="137" t="str">
        <x:v>SU-097-V1</x:v>
      </x:c>
      <x:c r="C874" s="137" t="n">
        <x:v>4</x:v>
      </x:c>
      <x:c r="D874" s="138" t="str">
        <x:v>F0069</x:v>
      </x:c>
      <x:c r="E874" s="138" t="n">
        <x:v>400</x:v>
      </x:c>
      <x:c r="F874" s="138" t="str">
        <x:v>g</x:v>
      </x:c>
      <x:c r="G874" s="138" t="str"/>
      <x:c r="H874" s="139" t="n">
        <x:v>480</x:v>
      </x:c>
      <x:c r="I874" s="139" t="n">
        <x:v>28</x:v>
      </x:c>
      <x:c r="J874" s="139" t="n">
        <x:v>64</x:v>
      </x:c>
      <x:c r="K874" s="139" t="n">
        <x:v>8</x:v>
      </x:c>
      <x:c r="L874" s="139" t="n">
        <x:v>24</x:v>
      </x:c>
      <x:c r="M874" s="139" t="n">
        <x:v>1.6</x:v>
      </x:c>
      <x:c r="N874" s="139" t="n">
        <x:v>1.192</x:v>
      </x:c>
    </x:row>
    <x:row r="875">
      <x:c r="A875" s="137" t="str">
        <x:v>SU-097-I05</x:v>
      </x:c>
      <x:c r="B875" s="137" t="str">
        <x:v>SU-097-V1</x:v>
      </x:c>
      <x:c r="C875" s="137" t="n">
        <x:v>5</x:v>
      </x:c>
      <x:c r="D875" s="138" t="str">
        <x:v>F0181</x:v>
      </x:c>
      <x:c r="E875" s="138" t="n">
        <x:v>400</x:v>
      </x:c>
      <x:c r="F875" s="138" t="str">
        <x:v>g</x:v>
      </x:c>
      <x:c r="G875" s="138" t="str"/>
      <x:c r="H875" s="139" t="n">
        <x:v>140</x:v>
      </x:c>
      <x:c r="I875" s="139" t="n">
        <x:v>8</x:v>
      </x:c>
      <x:c r="J875" s="139" t="n">
        <x:v>20</x:v>
      </x:c>
      <x:c r="K875" s="139" t="n">
        <x:v>1.6</x:v>
      </x:c>
      <x:c r="L875" s="139" t="n">
        <x:v>10</x:v>
      </x:c>
      <x:c r="M875" s="139" t="n">
        <x:v>0.24</x:v>
      </x:c>
      <x:c r="N875" s="139" t="n">
        <x:v>1.4320000000000002</x:v>
      </x:c>
    </x:row>
    <x:row r="876">
      <x:c r="A876" s="137" t="str">
        <x:v>SU-097-I06</x:v>
      </x:c>
      <x:c r="B876" s="137" t="str">
        <x:v>SU-097-V1</x:v>
      </x:c>
      <x:c r="C876" s="137" t="n">
        <x:v>6</x:v>
      </x:c>
      <x:c r="D876" s="138" t="str">
        <x:v>F0765</x:v>
      </x:c>
      <x:c r="E876" s="138" t="n">
        <x:v>15</x:v>
      </x:c>
      <x:c r="F876" s="138" t="str">
        <x:v>ml</x:v>
      </x:c>
      <x:c r="G876" s="138" t="str"/>
      <x:c r="H876" s="139" t="n">
        <x:v>5.25</x:v>
      </x:c>
      <x:c r="I876" s="139" t="n">
        <x:v>0.3</x:v>
      </x:c>
      <x:c r="J876" s="139" t="n">
        <x:v>0.75</x:v>
      </x:c>
      <x:c r="K876" s="139" t="n">
        <x:v>0.06</x:v>
      </x:c>
      <x:c r="L876" s="139" t="n">
        <x:v>0.375</x:v>
      </x:c>
      <x:c r="M876" s="139" t="n">
        <x:v>0.009</x:v>
      </x:c>
      <x:c r="N876" s="139" t="n">
        <x:v>0.053700000000000005</x:v>
      </x:c>
    </x:row>
    <x:row r="877">
      <x:c r="A877" s="137" t="str">
        <x:v>SU-097-I07</x:v>
      </x:c>
      <x:c r="B877" s="137" t="str">
        <x:v>SU-097-V1</x:v>
      </x:c>
      <x:c r="C877" s="137" t="n">
        <x:v>7</x:v>
      </x:c>
      <x:c r="D877" s="138" t="str">
        <x:v>F0790</x:v>
      </x:c>
      <x:c r="E877" s="138" t="n">
        <x:v>15</x:v>
      </x:c>
      <x:c r="F877" s="138" t="str">
        <x:v>ml</x:v>
      </x:c>
      <x:c r="G877" s="138" t="str"/>
      <x:c r="H877" s="139" t="n">
        <x:v>37.5</x:v>
      </x:c>
      <x:c r="I877" s="139" t="n">
        <x:v>1.2</x:v>
      </x:c>
      <x:c r="J877" s="139" t="n">
        <x:v>6.75</x:v>
      </x:c>
      <x:c r="K877" s="139" t="n">
        <x:v>1.2</x:v>
      </x:c>
      <x:c r="L877" s="139" t="n">
        <x:v>3</x:v>
      </x:c>
      <x:c r="M877" s="139" t="n">
        <x:v>0.03</x:v>
      </x:c>
      <x:c r="N877" s="139" t="n">
        <x:v>0.038700000000000005</x:v>
      </x:c>
    </x:row>
    <x:row r="878">
      <x:c r="A878" s="137" t="str">
        <x:v>SU-097-I08</x:v>
      </x:c>
      <x:c r="B878" s="137" t="str">
        <x:v>SU-097-V1</x:v>
      </x:c>
      <x:c r="C878" s="137" t="n">
        <x:v>8</x:v>
      </x:c>
      <x:c r="D878" s="138" t="str">
        <x:v>F0315</x:v>
      </x:c>
      <x:c r="E878" s="138" t="n">
        <x:v>15</x:v>
      </x:c>
      <x:c r="F878" s="138" t="str">
        <x:v>g</x:v>
      </x:c>
      <x:c r="G878" s="138" t="str">
        <x:v>fein gerieben</x:v>
      </x:c>
      <x:c r="H878" s="139" t="n">
        <x:v>5.25</x:v>
      </x:c>
      <x:c r="I878" s="139" t="n">
        <x:v>0.3</x:v>
      </x:c>
      <x:c r="J878" s="139" t="n">
        <x:v>0.75</x:v>
      </x:c>
      <x:c r="K878" s="139" t="n">
        <x:v>0.06</x:v>
      </x:c>
      <x:c r="L878" s="139" t="n">
        <x:v>0.375</x:v>
      </x:c>
      <x:c r="M878" s="139" t="n">
        <x:v>0.009</x:v>
      </x:c>
      <x:c r="N878" s="139" t="n">
        <x:v>0.053700000000000005</x:v>
      </x:c>
    </x:row>
    <x:row r="879">
      <x:c r="A879" s="137" t="str">
        <x:v>SU-097-I09</x:v>
      </x:c>
      <x:c r="B879" s="137" t="str">
        <x:v>SU-097-V1</x:v>
      </x:c>
      <x:c r="C879" s="137" t="n">
        <x:v>9</x:v>
      </x:c>
      <x:c r="D879" s="138" t="str">
        <x:v>F0029</x:v>
      </x:c>
      <x:c r="E879" s="138" t="n">
        <x:v>300</x:v>
      </x:c>
      <x:c r="F879" s="138" t="str">
        <x:v>g</x:v>
      </x:c>
      <x:c r="G879" s="138" t="str">
        <x:v>gehackt</x:v>
      </x:c>
      <x:c r="H879" s="139" t="n">
        <x:v>105</x:v>
      </x:c>
      <x:c r="I879" s="139" t="n">
        <x:v>6</x:v>
      </x:c>
      <x:c r="J879" s="139" t="n">
        <x:v>15</x:v>
      </x:c>
      <x:c r="K879" s="139" t="n">
        <x:v>1.2000000000000002</x:v>
      </x:c>
      <x:c r="L879" s="139" t="n">
        <x:v>7.5</x:v>
      </x:c>
      <x:c r="M879" s="139" t="n">
        <x:v>0.18</x:v>
      </x:c>
      <x:c r="N879" s="139" t="n">
        <x:v>1.074</x:v>
      </x:c>
    </x:row>
    <x:row r="880">
      <x:c r="A880" s="137" t="str">
        <x:v>SU-097-I10</x:v>
      </x:c>
      <x:c r="B880" s="137" t="str">
        <x:v>SU-097-V1</x:v>
      </x:c>
      <x:c r="C880" s="137" t="n">
        <x:v>10</x:v>
      </x:c>
      <x:c r="D880" s="138" t="str">
        <x:v>F0147</x:v>
      </x:c>
      <x:c r="E880" s="138" t="n">
        <x:v>200</x:v>
      </x:c>
      <x:c r="F880" s="138" t="str">
        <x:v>g</x:v>
      </x:c>
      <x:c r="G880" s="138" t="str">
        <x:v>geviertelt, kleinere halbiert</x:v>
      </x:c>
      <x:c r="H880" s="139" t="n">
        <x:v>70</x:v>
      </x:c>
      <x:c r="I880" s="139" t="n">
        <x:v>4</x:v>
      </x:c>
      <x:c r="J880" s="139" t="n">
        <x:v>10</x:v>
      </x:c>
      <x:c r="K880" s="139" t="n">
        <x:v>0.8</x:v>
      </x:c>
      <x:c r="L880" s="139" t="n">
        <x:v>5</x:v>
      </x:c>
      <x:c r="M880" s="139" t="n">
        <x:v>0.12</x:v>
      </x:c>
      <x:c r="N880" s="139" t="n">
        <x:v>0.7160000000000001</x:v>
      </x:c>
    </x:row>
    <x:row r="881">
      <x:c r="A881" s="137" t="str">
        <x:v>SU-097-I11</x:v>
      </x:c>
      <x:c r="B881" s="137" t="str">
        <x:v>SU-097-V1</x:v>
      </x:c>
      <x:c r="C881" s="137" t="n">
        <x:v>11</x:v>
      </x:c>
      <x:c r="D881" s="138" t="str">
        <x:v>F0706</x:v>
      </x:c>
      <x:c r="E881" s="138" t="n">
        <x:v>240</x:v>
      </x:c>
      <x:c r="F881" s="138" t="str">
        <x:v>g</x:v>
      </x:c>
      <x:c r="G881" s="138" t="str">
        <x:v>fein gehackt</x:v>
      </x:c>
      <x:c r="H881" s="139" t="n">
        <x:v>84</x:v>
      </x:c>
      <x:c r="I881" s="139" t="n">
        <x:v>4.8</x:v>
      </x:c>
      <x:c r="J881" s="139" t="n">
        <x:v>12</x:v>
      </x:c>
      <x:c r="K881" s="139" t="n">
        <x:v>0.96</x:v>
      </x:c>
      <x:c r="L881" s="139" t="n">
        <x:v>6</x:v>
      </x:c>
      <x:c r="M881" s="139" t="n">
        <x:v>0.144</x:v>
      </x:c>
      <x:c r="N881" s="139" t="n">
        <x:v>0.8592000000000001</x:v>
      </x:c>
    </x:row>
    <x:row r="882">
      <x:c r="A882" s="137" t="str">
        <x:v>SU-097-I12</x:v>
      </x:c>
      <x:c r="B882" s="137" t="str">
        <x:v>SU-097-V1</x:v>
      </x:c>
      <x:c r="C882" s="137" t="n">
        <x:v>12</x:v>
      </x:c>
      <x:c r="D882" s="138" t="str">
        <x:v>F0410</x:v>
      </x:c>
      <x:c r="E882" s="138" t="n">
        <x:v>30</x:v>
      </x:c>
      <x:c r="F882" s="138" t="str">
        <x:v>ml</x:v>
      </x:c>
      <x:c r="G882" s="138" t="str"/>
      <x:c r="H882" s="139" t="n">
        <x:v>16.5</x:v>
      </x:c>
      <x:c r="I882" s="139" t="n">
        <x:v>0.21</x:v>
      </x:c>
      <x:c r="J882" s="139" t="n">
        <x:v>3.5999999999999996</x:v>
      </x:c>
      <x:c r="K882" s="139" t="n">
        <x:v>0.09</x:v>
      </x:c>
      <x:c r="L882" s="139" t="n">
        <x:v>0.75</x:v>
      </x:c>
      <x:c r="M882" s="139" t="n">
        <x:v>0.006</x:v>
      </x:c>
      <x:c r="N882" s="139" t="n">
        <x:v>0.1494</x:v>
      </x:c>
    </x:row>
    <x:row r="883">
      <x:c r="A883" s="137" t="str">
        <x:v>SU-097-I13</x:v>
      </x:c>
      <x:c r="B883" s="137" t="str">
        <x:v>SU-097-V1</x:v>
      </x:c>
      <x:c r="C883" s="137" t="n">
        <x:v>13</x:v>
      </x:c>
      <x:c r="D883" s="138" t="str">
        <x:v>F0554</x:v>
      </x:c>
      <x:c r="E883" s="138" t="n">
        <x:v>120</x:v>
      </x:c>
      <x:c r="F883" s="138" t="str">
        <x:v>g</x:v>
      </x:c>
      <x:c r="G883" s="138" t="str"/>
      <x:c r="H883" s="139" t="n">
        <x:v>108</x:v>
      </x:c>
      <x:c r="I883" s="139" t="n">
        <x:v>10.799999999999999</x:v>
      </x:c>
      <x:c r="J883" s="139" t="n">
        <x:v>4.8</x:v>
      </x:c>
      <x:c r="K883" s="139" t="n">
        <x:v>4.8</x:v>
      </x:c>
      <x:c r="L883" s="139" t="n">
        <x:v>0</x:v>
      </x:c>
      <x:c r="M883" s="139" t="n">
        <x:v>0.36</x:v>
      </x:c>
      <x:c r="N883" s="139" t="n">
        <x:v>0.42960000000000004</x:v>
      </x:c>
    </x:row>
    <x:row r="884">
      <x:c r="A884" s="137" t="str">
        <x:v>SU-097-I14</x:v>
      </x:c>
      <x:c r="B884" s="137" t="str">
        <x:v>SU-097-V1</x:v>
      </x:c>
      <x:c r="C884" s="137" t="n">
        <x:v>14</x:v>
      </x:c>
      <x:c r="D884" s="138" t="str">
        <x:v>F0203</x:v>
      </x:c>
      <x:c r="E884" s="138" t="n">
        <x:v>15</x:v>
      </x:c>
      <x:c r="F884" s="138" t="str">
        <x:v>g</x:v>
      </x:c>
      <x:c r="G884" s="138" t="str">
        <x:v>gehackt, plus etwas mehr zum Servieren</x:v>
      </x:c>
      <x:c r="H884" s="139" t="n">
        <x:v>37.5</x:v>
      </x:c>
      <x:c r="I884" s="139" t="n">
        <x:v>1.2</x:v>
      </x:c>
      <x:c r="J884" s="139" t="n">
        <x:v>6.75</x:v>
      </x:c>
      <x:c r="K884" s="139" t="n">
        <x:v>1.2</x:v>
      </x:c>
      <x:c r="L884" s="139" t="n">
        <x:v>3</x:v>
      </x:c>
      <x:c r="M884" s="139" t="n">
        <x:v>0.03</x:v>
      </x:c>
      <x:c r="N884" s="139" t="n">
        <x:v>0.038700000000000005</x:v>
      </x:c>
    </x:row>
    <x:row r="885">
      <x:c r="A885" s="137" t="str">
        <x:v>SU-098-I01</x:v>
      </x:c>
      <x:c r="B885" s="137" t="str">
        <x:v>SU-098-V1</x:v>
      </x:c>
      <x:c r="C885" s="137" t="n">
        <x:v>1</x:v>
      </x:c>
      <x:c r="D885" s="138" t="str">
        <x:v>F0791</x:v>
      </x:c>
      <x:c r="E885" s="138" t="n">
        <x:v>15</x:v>
      </x:c>
      <x:c r="F885" s="138" t="str">
        <x:v>ml</x:v>
      </x:c>
      <x:c r="G885" s="138" t="str"/>
      <x:c r="H885" s="139" t="n">
        <x:v>132.6</x:v>
      </x:c>
      <x:c r="I885" s="139" t="n">
        <x:v>0</x:v>
      </x:c>
      <x:c r="J885" s="139" t="n">
        <x:v>0</x:v>
      </x:c>
      <x:c r="K885" s="139" t="n">
        <x:v>15</x:v>
      </x:c>
      <x:c r="L885" s="139" t="n">
        <x:v>0</x:v>
      </x:c>
      <x:c r="M885" s="139" t="n">
        <x:v>0</x:v>
      </x:c>
      <x:c r="N885" s="139" t="n">
        <x:v>0.13470000000000001</x:v>
      </x:c>
    </x:row>
    <x:row r="886">
      <x:c r="A886" s="137" t="str">
        <x:v>SU-098-I02</x:v>
      </x:c>
      <x:c r="B886" s="137" t="str">
        <x:v>SU-098-V1</x:v>
      </x:c>
      <x:c r="C886" s="137" t="n">
        <x:v>2</x:v>
      </x:c>
      <x:c r="D886" s="138" t="str">
        <x:v>F0500</x:v>
      </x:c>
      <x:c r="E886" s="138" t="n">
        <x:v>120</x:v>
      </x:c>
      <x:c r="F886" s="138" t="str">
        <x:v>g</x:v>
      </x:c>
      <x:c r="G886" s="138" t="str">
        <x:v>gehackt</x:v>
      </x:c>
      <x:c r="H886" s="139" t="n">
        <x:v>48</x:v>
      </x:c>
      <x:c r="I886" s="139" t="n">
        <x:v>1.32</x:v>
      </x:c>
      <x:c r="J886" s="139" t="n">
        <x:v>9.6</x:v>
      </x:c>
      <x:c r="K886" s="139" t="n">
        <x:v>0.12</x:v>
      </x:c>
      <x:c r="L886" s="139" t="n">
        <x:v>1.68</x:v>
      </x:c>
      <x:c r="M886" s="139" t="n">
        <x:v>0.012</x:v>
      </x:c>
      <x:c r="N886" s="139" t="n">
        <x:v>0.17880000000000001</x:v>
      </x:c>
    </x:row>
    <x:row r="887">
      <x:c r="A887" s="137" t="str">
        <x:v>SU-098-I03</x:v>
      </x:c>
      <x:c r="B887" s="137" t="str">
        <x:v>SU-098-V1</x:v>
      </x:c>
      <x:c r="C887" s="137" t="n">
        <x:v>3</x:v>
      </x:c>
      <x:c r="D887" s="138" t="str">
        <x:v>F0349</x:v>
      </x:c>
      <x:c r="E887" s="138" t="n">
        <x:v>5</x:v>
      </x:c>
      <x:c r="F887" s="138" t="str">
        <x:v>g</x:v>
      </x:c>
      <x:c r="G887" s="138" t="str"/>
      <x:c r="H887" s="139" t="n">
        <x:v>12.5</x:v>
      </x:c>
      <x:c r="I887" s="139" t="n">
        <x:v>0.4</x:v>
      </x:c>
      <x:c r="J887" s="139" t="n">
        <x:v>2.25</x:v>
      </x:c>
      <x:c r="K887" s="139" t="n">
        <x:v>0.4</x:v>
      </x:c>
      <x:c r="L887" s="139" t="n">
        <x:v>1</x:v>
      </x:c>
      <x:c r="M887" s="139" t="n">
        <x:v>0.010000000000000002</x:v>
      </x:c>
      <x:c r="N887" s="139" t="n">
        <x:v>0.012900000000000002</x:v>
      </x:c>
    </x:row>
    <x:row r="888">
      <x:c r="A888" s="137" t="str">
        <x:v>SU-098-I04</x:v>
      </x:c>
      <x:c r="B888" s="137" t="str">
        <x:v>SU-098-V1</x:v>
      </x:c>
      <x:c r="C888" s="137" t="n">
        <x:v>4</x:v>
      </x:c>
      <x:c r="D888" s="138" t="str">
        <x:v>F0571</x:v>
      </x:c>
      <x:c r="E888" s="138" t="n">
        <x:v>150</x:v>
      </x:c>
      <x:c r="F888" s="138" t="str">
        <x:v>g</x:v>
      </x:c>
      <x:c r="G888" s="138" t="str">
        <x:v>gehackt</x:v>
      </x:c>
      <x:c r="H888" s="139" t="n">
        <x:v>52.5</x:v>
      </x:c>
      <x:c r="I888" s="139" t="n">
        <x:v>3</x:v>
      </x:c>
      <x:c r="J888" s="139" t="n">
        <x:v>7.5</x:v>
      </x:c>
      <x:c r="K888" s="139" t="n">
        <x:v>0.6000000000000001</x:v>
      </x:c>
      <x:c r="L888" s="139" t="n">
        <x:v>3.75</x:v>
      </x:c>
      <x:c r="M888" s="139" t="n">
        <x:v>0.09</x:v>
      </x:c>
      <x:c r="N888" s="139" t="n">
        <x:v>0.537</x:v>
      </x:c>
    </x:row>
    <x:row r="889">
      <x:c r="A889" s="137" t="str">
        <x:v>SU-098-I05</x:v>
      </x:c>
      <x:c r="B889" s="137" t="str">
        <x:v>SU-098-V1</x:v>
      </x:c>
      <x:c r="C889" s="137" t="n">
        <x:v>5</x:v>
      </x:c>
      <x:c r="D889" s="138" t="str">
        <x:v>F0127</x:v>
      </x:c>
      <x:c r="E889" s="138" t="n">
        <x:v>450</x:v>
      </x:c>
      <x:c r="F889" s="138" t="str">
        <x:v>g</x:v>
      </x:c>
      <x:c r="G889" s="138" t="str">
        <x:v>geschält und gehackt</x:v>
      </x:c>
      <x:c r="H889" s="139" t="n">
        <x:v>184.5</x:v>
      </x:c>
      <x:c r="I889" s="139" t="n">
        <x:v>4.05</x:v>
      </x:c>
      <x:c r="J889" s="139" t="n">
        <x:v>30.599999999999998</x:v>
      </x:c>
      <x:c r="K889" s="139" t="n">
        <x:v>0.9</x:v>
      </x:c>
      <x:c r="L889" s="139" t="n">
        <x:v>12.6</x:v>
      </x:c>
      <x:c r="M889" s="139" t="n">
        <x:v>0.31500000000000006</x:v>
      </x:c>
      <x:c r="N889" s="139" t="n">
        <x:v>0.6705</x:v>
      </x:c>
    </x:row>
    <x:row r="890">
      <x:c r="A890" s="137" t="str">
        <x:v>SU-098-I06</x:v>
      </x:c>
      <x:c r="B890" s="137" t="str">
        <x:v>SU-098-V1</x:v>
      </x:c>
      <x:c r="C890" s="137" t="n">
        <x:v>6</x:v>
      </x:c>
      <x:c r="D890" s="138" t="str">
        <x:v>F0159</x:v>
      </x:c>
      <x:c r="E890" s="138" t="n">
        <x:v>1200</x:v>
      </x:c>
      <x:c r="F890" s="138" t="str">
        <x:v>ml</x:v>
      </x:c>
      <x:c r="G890" s="138" t="str"/>
      <x:c r="H890" s="139" t="n">
        <x:v>1500</x:v>
      </x:c>
      <x:c r="I890" s="139" t="n">
        <x:v>276</x:v>
      </x:c>
      <x:c r="J890" s="139" t="n">
        <x:v>0</x:v>
      </x:c>
      <x:c r="K890" s="139" t="n">
        <x:v>36</x:v>
      </x:c>
      <x:c r="L890" s="139" t="n">
        <x:v>0</x:v>
      </x:c>
      <x:c r="M890" s="139" t="n">
        <x:v>2.4000000000000004</x:v>
      </x:c>
      <x:c r="N890" s="139" t="n">
        <x:v>14.376000000000001</x:v>
      </x:c>
    </x:row>
    <x:row r="891">
      <x:c r="A891" s="137" t="str">
        <x:v>SU-098-I07</x:v>
      </x:c>
      <x:c r="B891" s="137" t="str">
        <x:v>SU-098-V1</x:v>
      </x:c>
      <x:c r="C891" s="137" t="n">
        <x:v>7</x:v>
      </x:c>
      <x:c r="D891" s="138" t="str">
        <x:v>F0203</x:v>
      </x:c>
      <x:c r="E891" s="138" t="n">
        <x:v>30</x:v>
      </x:c>
      <x:c r="F891" s="138" t="str">
        <x:v>g</x:v>
      </x:c>
      <x:c r="G891" s="138" t="str"/>
      <x:c r="H891" s="139" t="n">
        <x:v>75</x:v>
      </x:c>
      <x:c r="I891" s="139" t="n">
        <x:v>2.4</x:v>
      </x:c>
      <x:c r="J891" s="139" t="n">
        <x:v>13.5</x:v>
      </x:c>
      <x:c r="K891" s="139" t="n">
        <x:v>2.4</x:v>
      </x:c>
      <x:c r="L891" s="139" t="n">
        <x:v>6</x:v>
      </x:c>
      <x:c r="M891" s="139" t="n">
        <x:v>0.06</x:v>
      </x:c>
      <x:c r="N891" s="139" t="n">
        <x:v>0.07740000000000001</x:v>
      </x:c>
    </x:row>
    <x:row r="892">
      <x:c r="A892" s="137" t="str">
        <x:v>SU-099-I01</x:v>
      </x:c>
      <x:c r="B892" s="137" t="str">
        <x:v>SU-099-V1</x:v>
      </x:c>
      <x:c r="C892" s="137" t="n">
        <x:v>1</x:v>
      </x:c>
      <x:c r="D892" s="138" t="str">
        <x:v>F0595</x:v>
      </x:c>
      <x:c r="E892" s="138" t="n">
        <x:v>15</x:v>
      </x:c>
      <x:c r="F892" s="138" t="str">
        <x:v>ml</x:v>
      </x:c>
      <x:c r="G892" s="138" t="str"/>
      <x:c r="H892" s="139" t="n">
        <x:v>132.6</x:v>
      </x:c>
      <x:c r="I892" s="139" t="n">
        <x:v>0</x:v>
      </x:c>
      <x:c r="J892" s="139" t="n">
        <x:v>0</x:v>
      </x:c>
      <x:c r="K892" s="139" t="n">
        <x:v>15</x:v>
      </x:c>
      <x:c r="L892" s="139" t="n">
        <x:v>0</x:v>
      </x:c>
      <x:c r="M892" s="139" t="n">
        <x:v>0</x:v>
      </x:c>
      <x:c r="N892" s="139" t="n">
        <x:v>0.13470000000000001</x:v>
      </x:c>
    </x:row>
    <x:row r="893">
      <x:c r="A893" s="137" t="str">
        <x:v>SU-099-I02</x:v>
      </x:c>
      <x:c r="B893" s="137" t="str">
        <x:v>SU-099-V1</x:v>
      </x:c>
      <x:c r="C893" s="137" t="n">
        <x:v>2</x:v>
      </x:c>
      <x:c r="D893" s="138" t="str">
        <x:v>F0500</x:v>
      </x:c>
      <x:c r="E893" s="138" t="n">
        <x:v>120</x:v>
      </x:c>
      <x:c r="F893" s="138" t="str">
        <x:v>g</x:v>
      </x:c>
      <x:c r="G893" s="138" t="str">
        <x:v>gehackt</x:v>
      </x:c>
      <x:c r="H893" s="139" t="n">
        <x:v>48</x:v>
      </x:c>
      <x:c r="I893" s="139" t="n">
        <x:v>1.32</x:v>
      </x:c>
      <x:c r="J893" s="139" t="n">
        <x:v>9.6</x:v>
      </x:c>
      <x:c r="K893" s="139" t="n">
        <x:v>0.12</x:v>
      </x:c>
      <x:c r="L893" s="139" t="n">
        <x:v>1.68</x:v>
      </x:c>
      <x:c r="M893" s="139" t="n">
        <x:v>0.012</x:v>
      </x:c>
      <x:c r="N893" s="139" t="n">
        <x:v>0.17880000000000001</x:v>
      </x:c>
    </x:row>
    <x:row r="894">
      <x:c r="A894" s="137" t="str">
        <x:v>SU-099-I03</x:v>
      </x:c>
      <x:c r="B894" s="137" t="str">
        <x:v>SU-099-V1</x:v>
      </x:c>
      <x:c r="C894" s="137" t="n">
        <x:v>3</x:v>
      </x:c>
      <x:c r="D894" s="138" t="str">
        <x:v>F0320</x:v>
      </x:c>
      <x:c r="E894" s="138" t="n">
        <x:v>30</x:v>
      </x:c>
      <x:c r="F894" s="138" t="str">
        <x:v>ml</x:v>
      </x:c>
      <x:c r="G894" s="138" t="str"/>
      <x:c r="H894" s="139" t="n">
        <x:v>10.5</x:v>
      </x:c>
      <x:c r="I894" s="139" t="n">
        <x:v>0.6</x:v>
      </x:c>
      <x:c r="J894" s="139" t="n">
        <x:v>1.5</x:v>
      </x:c>
      <x:c r="K894" s="139" t="n">
        <x:v>0.12</x:v>
      </x:c>
      <x:c r="L894" s="139" t="n">
        <x:v>0.75</x:v>
      </x:c>
      <x:c r="M894" s="139" t="n">
        <x:v>0.018</x:v>
      </x:c>
      <x:c r="N894" s="139" t="n">
        <x:v>0.10740000000000001</x:v>
      </x:c>
    </x:row>
    <x:row r="895">
      <x:c r="A895" s="137" t="str">
        <x:v>SU-099-I04</x:v>
      </x:c>
      <x:c r="B895" s="137" t="str">
        <x:v>SU-099-V1</x:v>
      </x:c>
      <x:c r="C895" s="137" t="n">
        <x:v>4</x:v>
      </x:c>
      <x:c r="D895" s="138" t="str">
        <x:v>F0314</x:v>
      </x:c>
      <x:c r="E895" s="138" t="n">
        <x:v>10</x:v>
      </x:c>
      <x:c r="F895" s="138" t="str">
        <x:v>g</x:v>
      </x:c>
      <x:c r="G895" s="138" t="str">
        <x:v>in Scheiben geschnitten</x:v>
      </x:c>
      <x:c r="H895" s="139" t="n">
        <x:v>3.5</x:v>
      </x:c>
      <x:c r="I895" s="139" t="n">
        <x:v>0.2</x:v>
      </x:c>
      <x:c r="J895" s="139" t="n">
        <x:v>0.5</x:v>
      </x:c>
      <x:c r="K895" s="139" t="n">
        <x:v>0.04000000000000001</x:v>
      </x:c>
      <x:c r="L895" s="139" t="n">
        <x:v>0.25</x:v>
      </x:c>
      <x:c r="M895" s="139" t="n">
        <x:v>0.006</x:v>
      </x:c>
      <x:c r="N895" s="139" t="n">
        <x:v>0.035800000000000005</x:v>
      </x:c>
    </x:row>
    <x:row r="896">
      <x:c r="A896" s="137" t="str">
        <x:v>SU-099-I05</x:v>
      </x:c>
      <x:c r="B896" s="137" t="str">
        <x:v>SU-099-V1</x:v>
      </x:c>
      <x:c r="C896" s="137" t="n">
        <x:v>5</x:v>
      </x:c>
      <x:c r="D896" s="138" t="str">
        <x:v>F0353</x:v>
      </x:c>
      <x:c r="E896" s="138" t="n">
        <x:v>25</x:v>
      </x:c>
      <x:c r="F896" s="138" t="str">
        <x:v>g</x:v>
      </x:c>
      <x:c r="G896" s="138" t="str"/>
      <x:c r="H896" s="139" t="n">
        <x:v>145</x:v>
      </x:c>
      <x:c r="I896" s="139" t="n">
        <x:v>5</x:v>
      </x:c>
      <x:c r="J896" s="139" t="n">
        <x:v>3</x:v>
      </x:c>
      <x:c r="K896" s="139" t="n">
        <x:v>12.5</x:v>
      </x:c>
      <x:c r="L896" s="139" t="n">
        <x:v>2.5</x:v>
      </x:c>
      <x:c r="M896" s="139" t="n">
        <x:v>0.005</x:v>
      </x:c>
      <x:c r="N896" s="139" t="n">
        <x:v>0.1495</x:v>
      </x:c>
    </x:row>
    <x:row r="897">
      <x:c r="A897" s="137" t="str">
        <x:v>SU-099-I06</x:v>
      </x:c>
      <x:c r="B897" s="137" t="str">
        <x:v>SU-099-V1</x:v>
      </x:c>
      <x:c r="C897" s="137" t="n">
        <x:v>6</x:v>
      </x:c>
      <x:c r="D897" s="138" t="str">
        <x:v>F0792</x:v>
      </x:c>
      <x:c r="E897" s="138" t="n">
        <x:v>850</x:v>
      </x:c>
      <x:c r="F897" s="138" t="str">
        <x:v>ml</x:v>
      </x:c>
      <x:c r="G897" s="138" t="str"/>
      <x:c r="H897" s="139" t="n">
        <x:v>765</x:v>
      </x:c>
      <x:c r="I897" s="139" t="n">
        <x:v>25.5</x:v>
      </x:c>
      <x:c r="J897" s="139" t="n">
        <x:v>102</x:v>
      </x:c>
      <x:c r="K897" s="139" t="n">
        <x:v>34</x:v>
      </x:c>
      <x:c r="L897" s="139" t="n">
        <x:v>17</x:v>
      </x:c>
      <x:c r="M897" s="139" t="n">
        <x:v>10.2</x:v>
      </x:c>
      <x:c r="N897" s="139" t="n">
        <x:v>3.383</x:v>
      </x:c>
    </x:row>
    <x:row r="898">
      <x:c r="A898" s="137" t="str">
        <x:v>SU-099-I07</x:v>
      </x:c>
      <x:c r="B898" s="137" t="str">
        <x:v>SU-099-V1</x:v>
      </x:c>
      <x:c r="C898" s="137" t="n">
        <x:v>7</x:v>
      </x:c>
      <x:c r="D898" s="138" t="str">
        <x:v>F0127</x:v>
      </x:c>
      <x:c r="E898" s="138" t="n">
        <x:v>500</x:v>
      </x:c>
      <x:c r="F898" s="138" t="str">
        <x:v>g</x:v>
      </x:c>
      <x:c r="G898" s="138" t="str"/>
      <x:c r="H898" s="139" t="n">
        <x:v>205</x:v>
      </x:c>
      <x:c r="I898" s="139" t="n">
        <x:v>4.5</x:v>
      </x:c>
      <x:c r="J898" s="139" t="n">
        <x:v>34</x:v>
      </x:c>
      <x:c r="K898" s="139" t="n">
        <x:v>1</x:v>
      </x:c>
      <x:c r="L898" s="139" t="n">
        <x:v>14</x:v>
      </x:c>
      <x:c r="M898" s="139" t="n">
        <x:v>0.35000000000000003</x:v>
      </x:c>
      <x:c r="N898" s="139" t="n">
        <x:v>0.745</x:v>
      </x:c>
    </x:row>
    <x:row r="899">
      <x:c r="A899" s="137" t="str">
        <x:v>SU-099-I08</x:v>
      </x:c>
      <x:c r="B899" s="137" t="str">
        <x:v>SU-099-V1</x:v>
      </x:c>
      <x:c r="C899" s="137" t="n">
        <x:v>8</x:v>
      </x:c>
      <x:c r="D899" s="138" t="str">
        <x:v>F0119</x:v>
      </x:c>
      <x:c r="E899" s="138" t="n">
        <x:v>400</x:v>
      </x:c>
      <x:c r="F899" s="138" t="str">
        <x:v>g</x:v>
      </x:c>
      <x:c r="G899" s="138" t="str"/>
      <x:c r="H899" s="139" t="n">
        <x:v>480</x:v>
      </x:c>
      <x:c r="I899" s="139" t="n">
        <x:v>28</x:v>
      </x:c>
      <x:c r="J899" s="139" t="n">
        <x:v>64</x:v>
      </x:c>
      <x:c r="K899" s="139" t="n">
        <x:v>8</x:v>
      </x:c>
      <x:c r="L899" s="139" t="n">
        <x:v>24</x:v>
      </x:c>
      <x:c r="M899" s="139" t="n">
        <x:v>1.6</x:v>
      </x:c>
      <x:c r="N899" s="139" t="n">
        <x:v>1.192</x:v>
      </x:c>
    </x:row>
    <x:row r="900">
      <x:c r="A900" s="137" t="str">
        <x:v>SU-099-I09</x:v>
      </x:c>
      <x:c r="B900" s="137" t="str">
        <x:v>SU-099-V1</x:v>
      </x:c>
      <x:c r="C900" s="137" t="n">
        <x:v>9</x:v>
      </x:c>
      <x:c r="D900" s="138" t="str">
        <x:v>F0005</x:v>
      </x:c>
      <x:c r="E900" s="138" t="n">
        <x:v>60</x:v>
      </x:c>
      <x:c r="F900" s="138" t="str">
        <x:v>ml</x:v>
      </x:c>
      <x:c r="G900" s="138" t="str">
        <x:v>in der Schale, in Spalten geschnitten</x:v>
      </x:c>
      <x:c r="H900" s="139" t="n">
        <x:v>348</x:v>
      </x:c>
      <x:c r="I900" s="139" t="n">
        <x:v>12</x:v>
      </x:c>
      <x:c r="J900" s="139" t="n">
        <x:v>7.199999999999999</x:v>
      </x:c>
      <x:c r="K900" s="139" t="n">
        <x:v>30</x:v>
      </x:c>
      <x:c r="L900" s="139" t="n">
        <x:v>6</x:v>
      </x:c>
      <x:c r="M900" s="139" t="n">
        <x:v>0.012</x:v>
      </x:c>
      <x:c r="N900" s="139" t="n">
        <x:v>0.3588</x:v>
      </x:c>
    </x:row>
    <x:row r="901">
      <x:c r="A901" s="137" t="str">
        <x:v>SU-099-I10</x:v>
      </x:c>
      <x:c r="B901" s="137" t="str">
        <x:v>SU-099-V1</x:v>
      </x:c>
      <x:c r="C901" s="137" t="n">
        <x:v>10</x:v>
      </x:c>
      <x:c r="D901" s="138" t="str">
        <x:v>F0490</x:v>
      </x:c>
      <x:c r="E901" s="138" t="n">
        <x:v>30</x:v>
      </x:c>
      <x:c r="F901" s="138" t="str">
        <x:v>g</x:v>
      </x:c>
      <x:c r="G901" s="138" t="str"/>
      <x:c r="H901" s="139" t="n">
        <x:v>174</x:v>
      </x:c>
      <x:c r="I901" s="139" t="n">
        <x:v>6</x:v>
      </x:c>
      <x:c r="J901" s="139" t="n">
        <x:v>3.5999999999999996</x:v>
      </x:c>
      <x:c r="K901" s="139" t="n">
        <x:v>15</x:v>
      </x:c>
      <x:c r="L901" s="139" t="n">
        <x:v>3</x:v>
      </x:c>
      <x:c r="M901" s="139" t="n">
        <x:v>0.006</x:v>
      </x:c>
      <x:c r="N901" s="139" t="n">
        <x:v>0.1794</x:v>
      </x:c>
    </x:row>
    <x:row r="902">
      <x:c r="A902" s="137" t="str">
        <x:v>SU-100-I01</x:v>
      </x:c>
      <x:c r="B902" s="137" t="str">
        <x:v>SU-100-V1</x:v>
      </x:c>
      <x:c r="C902" s="137" t="n">
        <x:v>1</x:v>
      </x:c>
      <x:c r="D902" s="138" t="str">
        <x:v>F0104</x:v>
      </x:c>
      <x:c r="E902" s="138" t="n">
        <x:v>30</x:v>
      </x:c>
      <x:c r="F902" s="138" t="str">
        <x:v>g</x:v>
      </x:c>
      <x:c r="G902" s="138" t="str"/>
      <x:c r="H902" s="139" t="n">
        <x:v>265.2</x:v>
      </x:c>
      <x:c r="I902" s="139" t="n">
        <x:v>0</x:v>
      </x:c>
      <x:c r="J902" s="139" t="n">
        <x:v>0</x:v>
      </x:c>
      <x:c r="K902" s="139" t="n">
        <x:v>30</x:v>
      </x:c>
      <x:c r="L902" s="139" t="n">
        <x:v>0</x:v>
      </x:c>
      <x:c r="M902" s="139" t="n">
        <x:v>0</x:v>
      </x:c>
      <x:c r="N902" s="139" t="n">
        <x:v>0.26940000000000003</x:v>
      </x:c>
    </x:row>
    <x:row r="903">
      <x:c r="A903" s="137" t="str">
        <x:v>SU-100-I02</x:v>
      </x:c>
      <x:c r="B903" s="137" t="str">
        <x:v>SU-100-V1</x:v>
      </x:c>
      <x:c r="C903" s="137" t="n">
        <x:v>2</x:v>
      </x:c>
      <x:c r="D903" s="138" t="str">
        <x:v>F0500</x:v>
      </x:c>
      <x:c r="E903" s="138" t="n">
        <x:v>120</x:v>
      </x:c>
      <x:c r="F903" s="138" t="str">
        <x:v>g</x:v>
      </x:c>
      <x:c r="G903" s="138" t="str">
        <x:v>fein gehackt</x:v>
      </x:c>
      <x:c r="H903" s="139" t="n">
        <x:v>48</x:v>
      </x:c>
      <x:c r="I903" s="139" t="n">
        <x:v>1.32</x:v>
      </x:c>
      <x:c r="J903" s="139" t="n">
        <x:v>9.6</x:v>
      </x:c>
      <x:c r="K903" s="139" t="n">
        <x:v>0.12</x:v>
      </x:c>
      <x:c r="L903" s="139" t="n">
        <x:v>1.68</x:v>
      </x:c>
      <x:c r="M903" s="139" t="n">
        <x:v>0.012</x:v>
      </x:c>
      <x:c r="N903" s="139" t="n">
        <x:v>0.17880000000000001</x:v>
      </x:c>
    </x:row>
    <x:row r="904">
      <x:c r="A904" s="137" t="str">
        <x:v>SU-100-I03</x:v>
      </x:c>
      <x:c r="B904" s="137" t="str">
        <x:v>SU-100-V1</x:v>
      </x:c>
      <x:c r="C904" s="137" t="n">
        <x:v>3</x:v>
      </x:c>
      <x:c r="D904" s="138" t="str">
        <x:v>F0133</x:v>
      </x:c>
      <x:c r="E904" s="138" t="n">
        <x:v>50</x:v>
      </x:c>
      <x:c r="F904" s="138" t="str">
        <x:v>g</x:v>
      </x:c>
      <x:c r="G904" s="138" t="str"/>
      <x:c r="H904" s="139" t="n">
        <x:v>12.5</x:v>
      </x:c>
      <x:c r="I904" s="139" t="n">
        <x:v>0.95</x:v>
      </x:c>
      <x:c r="J904" s="139" t="n">
        <x:v>1.45</x:v>
      </x:c>
      <x:c r="K904" s="139" t="n">
        <x:v>0.15</x:v>
      </x:c>
      <x:c r="L904" s="139" t="n">
        <x:v>1</x:v>
      </x:c>
      <x:c r="M904" s="139" t="n">
        <x:v>0.04</x:v>
      </x:c>
      <x:c r="N904" s="139" t="n">
        <x:v>0.155625</x:v>
      </x:c>
    </x:row>
    <x:row r="905">
      <x:c r="A905" s="137" t="str">
        <x:v>SU-100-I04</x:v>
      </x:c>
      <x:c r="B905" s="137" t="str">
        <x:v>SU-100-V1</x:v>
      </x:c>
      <x:c r="C905" s="137" t="n">
        <x:v>4</x:v>
      </x:c>
      <x:c r="D905" s="138" t="str">
        <x:v>F0571</x:v>
      </x:c>
      <x:c r="E905" s="138" t="n">
        <x:v>150</x:v>
      </x:c>
      <x:c r="F905" s="138" t="str">
        <x:v>g</x:v>
      </x:c>
      <x:c r="G905" s="138" t="str">
        <x:v>geschält und in Stücke geschnitten</x:v>
      </x:c>
      <x:c r="H905" s="139" t="n">
        <x:v>52.5</x:v>
      </x:c>
      <x:c r="I905" s="139" t="n">
        <x:v>3</x:v>
      </x:c>
      <x:c r="J905" s="139" t="n">
        <x:v>7.5</x:v>
      </x:c>
      <x:c r="K905" s="139" t="n">
        <x:v>0.6000000000000001</x:v>
      </x:c>
      <x:c r="L905" s="139" t="n">
        <x:v>3.75</x:v>
      </x:c>
      <x:c r="M905" s="139" t="n">
        <x:v>0.09</x:v>
      </x:c>
      <x:c r="N905" s="139" t="n">
        <x:v>0.537</x:v>
      </x:c>
    </x:row>
    <x:row r="906">
      <x:c r="A906" s="137" t="str">
        <x:v>SU-100-I05</x:v>
      </x:c>
      <x:c r="B906" s="137" t="str">
        <x:v>SU-100-V1</x:v>
      </x:c>
      <x:c r="C906" s="137" t="n">
        <x:v>5</x:v>
      </x:c>
      <x:c r="D906" s="138" t="str">
        <x:v>F0792</x:v>
      </x:c>
      <x:c r="E906" s="138" t="n">
        <x:v>700</x:v>
      </x:c>
      <x:c r="F906" s="138" t="str">
        <x:v>ml</x:v>
      </x:c>
      <x:c r="G906" s="138" t="str"/>
      <x:c r="H906" s="139" t="n">
        <x:v>630</x:v>
      </x:c>
      <x:c r="I906" s="139" t="n">
        <x:v>21</x:v>
      </x:c>
      <x:c r="J906" s="139" t="n">
        <x:v>84</x:v>
      </x:c>
      <x:c r="K906" s="139" t="n">
        <x:v>28</x:v>
      </x:c>
      <x:c r="L906" s="139" t="n">
        <x:v>14</x:v>
      </x:c>
      <x:c r="M906" s="139" t="n">
        <x:v>8.4</x:v>
      </x:c>
      <x:c r="N906" s="139" t="n">
        <x:v>2.786</x:v>
      </x:c>
    </x:row>
    <x:row r="907">
      <x:c r="A907" s="137" t="str">
        <x:v>SU-100-I06</x:v>
      </x:c>
      <x:c r="B907" s="137" t="str">
        <x:v>SU-100-V1</x:v>
      </x:c>
      <x:c r="C907" s="137" t="n">
        <x:v>6</x:v>
      </x:c>
      <x:c r="D907" s="138" t="str">
        <x:v>F0451</x:v>
      </x:c>
      <x:c r="E907" s="138" t="n">
        <x:v>400</x:v>
      </x:c>
      <x:c r="F907" s="138" t="str">
        <x:v>ml</x:v>
      </x:c>
      <x:c r="G907" s="138" t="str"/>
      <x:c r="H907" s="139" t="n">
        <x:v>360</x:v>
      </x:c>
      <x:c r="I907" s="139" t="n">
        <x:v>36</x:v>
      </x:c>
      <x:c r="J907" s="139" t="n">
        <x:v>16</x:v>
      </x:c>
      <x:c r="K907" s="139" t="n">
        <x:v>16</x:v>
      </x:c>
      <x:c r="L907" s="139" t="n">
        <x:v>0</x:v>
      </x:c>
      <x:c r="M907" s="139" t="n">
        <x:v>1.2</x:v>
      </x:c>
      <x:c r="N907" s="139" t="n">
        <x:v>1.4320000000000002</x:v>
      </x:c>
    </x:row>
    <x:row r="908">
      <x:c r="A908" s="137" t="str">
        <x:v>SU-100-I07</x:v>
      </x:c>
      <x:c r="B908" s="137" t="str">
        <x:v>SU-100-V1</x:v>
      </x:c>
      <x:c r="C908" s="137" t="n">
        <x:v>7</x:v>
      </x:c>
      <x:c r="D908" s="138" t="str">
        <x:v>F0442</x:v>
      </x:c>
      <x:c r="E908" s="138" t="n">
        <x:v>100</x:v>
      </x:c>
      <x:c r="F908" s="138" t="str">
        <x:v>g</x:v>
      </x:c>
      <x:c r="G908" s="138" t="str">
        <x:v>gewürfelt</x:v>
      </x:c>
      <x:c r="H908" s="139" t="n">
        <x:v>35</x:v>
      </x:c>
      <x:c r="I908" s="139" t="n">
        <x:v>2</x:v>
      </x:c>
      <x:c r="J908" s="139" t="n">
        <x:v>5</x:v>
      </x:c>
      <x:c r="K908" s="139" t="n">
        <x:v>0.4</x:v>
      </x:c>
      <x:c r="L908" s="139" t="n">
        <x:v>2.5</x:v>
      </x:c>
      <x:c r="M908" s="139" t="n">
        <x:v>0.06</x:v>
      </x:c>
      <x:c r="N908" s="139" t="n">
        <x:v>0.35800000000000004</x:v>
      </x:c>
    </x:row>
    <x:row r="909">
      <x:c r="A909" s="137" t="str">
        <x:v>SU-101-I01</x:v>
      </x:c>
      <x:c r="B909" s="137" t="str">
        <x:v>SU-101-V1</x:v>
      </x:c>
      <x:c r="C909" s="137" t="n">
        <x:v>1</x:v>
      </x:c>
      <x:c r="D909" s="138" t="str">
        <x:v>F0154</x:v>
      </x:c>
      <x:c r="E909" s="138" t="n">
        <x:v>200</x:v>
      </x:c>
      <x:c r="F909" s="138" t="str">
        <x:v>g</x:v>
      </x:c>
      <x:c r="G909" s="138" t="str"/>
      <x:c r="H909" s="139" t="n">
        <x:v>250</x:v>
      </x:c>
      <x:c r="I909" s="139" t="n">
        <x:v>46</x:v>
      </x:c>
      <x:c r="J909" s="139" t="n">
        <x:v>0</x:v>
      </x:c>
      <x:c r="K909" s="139" t="n">
        <x:v>6</x:v>
      </x:c>
      <x:c r="L909" s="139" t="n">
        <x:v>0</x:v>
      </x:c>
      <x:c r="M909" s="139" t="n">
        <x:v>0.4</x:v>
      </x:c>
      <x:c r="N909" s="139" t="n">
        <x:v>2.3960000000000004</x:v>
      </x:c>
    </x:row>
    <x:row r="910">
      <x:c r="A910" s="137" t="str">
        <x:v>SU-101-I02</x:v>
      </x:c>
      <x:c r="B910" s="137" t="str">
        <x:v>SU-101-V1</x:v>
      </x:c>
      <x:c r="C910" s="137" t="n">
        <x:v>2</x:v>
      </x:c>
      <x:c r="D910" s="138" t="str">
        <x:v>F0503</x:v>
      </x:c>
      <x:c r="E910" s="138" t="n">
        <x:v>240</x:v>
      </x:c>
      <x:c r="F910" s="138" t="str">
        <x:v>g</x:v>
      </x:c>
      <x:c r="G910" s="138" t="str">
        <x:v>halbiert</x:v>
      </x:c>
      <x:c r="H910" s="139" t="n">
        <x:v>84</x:v>
      </x:c>
      <x:c r="I910" s="139" t="n">
        <x:v>4.8</x:v>
      </x:c>
      <x:c r="J910" s="139" t="n">
        <x:v>12</x:v>
      </x:c>
      <x:c r="K910" s="139" t="n">
        <x:v>0.96</x:v>
      </x:c>
      <x:c r="L910" s="139" t="n">
        <x:v>6</x:v>
      </x:c>
      <x:c r="M910" s="139" t="n">
        <x:v>0.144</x:v>
      </x:c>
      <x:c r="N910" s="139" t="n">
        <x:v>0.8592000000000001</x:v>
      </x:c>
    </x:row>
    <x:row r="911">
      <x:c r="A911" s="137" t="str">
        <x:v>SU-101-I03</x:v>
      </x:c>
      <x:c r="B911" s="137" t="str">
        <x:v>SU-101-V1</x:v>
      </x:c>
      <x:c r="C911" s="137" t="n">
        <x:v>3</x:v>
      </x:c>
      <x:c r="D911" s="138" t="str">
        <x:v>F0128</x:v>
      </x:c>
      <x:c r="E911" s="138" t="n">
        <x:v>360</x:v>
      </x:c>
      <x:c r="F911" s="138" t="str">
        <x:v>g</x:v>
      </x:c>
      <x:c r="G911" s="138" t="str">
        <x:v>in Stücke geschnitten</x:v>
      </x:c>
      <x:c r="H911" s="139" t="n">
        <x:v>126</x:v>
      </x:c>
      <x:c r="I911" s="139" t="n">
        <x:v>7.2</x:v>
      </x:c>
      <x:c r="J911" s="139" t="n">
        <x:v>18</x:v>
      </x:c>
      <x:c r="K911" s="139" t="n">
        <x:v>1.4400000000000002</x:v>
      </x:c>
      <x:c r="L911" s="139" t="n">
        <x:v>9</x:v>
      </x:c>
      <x:c r="M911" s="139" t="n">
        <x:v>0.216</x:v>
      </x:c>
      <x:c r="N911" s="139" t="n">
        <x:v>1.2888000000000002</x:v>
      </x:c>
    </x:row>
    <x:row r="912">
      <x:c r="A912" s="137" t="str">
        <x:v>SU-101-I04</x:v>
      </x:c>
      <x:c r="B912" s="137" t="str">
        <x:v>SU-101-V1</x:v>
      </x:c>
      <x:c r="C912" s="137" t="n">
        <x:v>4</x:v>
      </x:c>
      <x:c r="D912" s="138" t="str">
        <x:v>F0406</x:v>
      </x:c>
      <x:c r="E912" s="138" t="n">
        <x:v>50</x:v>
      </x:c>
      <x:c r="F912" s="138" t="str">
        <x:v>g</x:v>
      </x:c>
      <x:c r="G912" s="138" t="str">
        <x:v>in Stücke geschnitten</x:v>
      </x:c>
      <x:c r="H912" s="139" t="n">
        <x:v>17.5</x:v>
      </x:c>
      <x:c r="I912" s="139" t="n">
        <x:v>1</x:v>
      </x:c>
      <x:c r="J912" s="139" t="n">
        <x:v>2.5</x:v>
      </x:c>
      <x:c r="K912" s="139" t="n">
        <x:v>0.2</x:v>
      </x:c>
      <x:c r="L912" s="139" t="n">
        <x:v>1.25</x:v>
      </x:c>
      <x:c r="M912" s="139" t="n">
        <x:v>0.03</x:v>
      </x:c>
      <x:c r="N912" s="139" t="n">
        <x:v>0.17900000000000002</x:v>
      </x:c>
    </x:row>
    <x:row r="913">
      <x:c r="A913" s="137" t="str">
        <x:v>SU-101-I05</x:v>
      </x:c>
      <x:c r="B913" s="137" t="str">
        <x:v>SU-101-V1</x:v>
      </x:c>
      <x:c r="C913" s="137" t="n">
        <x:v>5</x:v>
      </x:c>
      <x:c r="D913" s="138" t="str">
        <x:v>F0139</x:v>
      </x:c>
      <x:c r="E913" s="138" t="n">
        <x:v>50</x:v>
      </x:c>
      <x:c r="F913" s="138" t="str">
        <x:v>g</x:v>
      </x:c>
      <x:c r="G913" s="138" t="str">
        <x:v>in Stücke geschnitten</x:v>
      </x:c>
      <x:c r="H913" s="139" t="n">
        <x:v>17.5</x:v>
      </x:c>
      <x:c r="I913" s="139" t="n">
        <x:v>1</x:v>
      </x:c>
      <x:c r="J913" s="139" t="n">
        <x:v>2.5</x:v>
      </x:c>
      <x:c r="K913" s="139" t="n">
        <x:v>0.2</x:v>
      </x:c>
      <x:c r="L913" s="139" t="n">
        <x:v>1.25</x:v>
      </x:c>
      <x:c r="M913" s="139" t="n">
        <x:v>0.03</x:v>
      </x:c>
      <x:c r="N913" s="139" t="n">
        <x:v>0.17900000000000002</x:v>
      </x:c>
    </x:row>
    <x:row r="914">
      <x:c r="A914" s="137" t="str">
        <x:v>SU-101-I06</x:v>
      </x:c>
      <x:c r="B914" s="137" t="str">
        <x:v>SU-101-V1</x:v>
      </x:c>
      <x:c r="C914" s="137" t="n">
        <x:v>6</x:v>
      </x:c>
      <x:c r="D914" s="138" t="str">
        <x:v>F0535</x:v>
      </x:c>
      <x:c r="E914" s="138" t="n">
        <x:v>900</x:v>
      </x:c>
      <x:c r="F914" s="138" t="str">
        <x:v>g</x:v>
      </x:c>
      <x:c r="G914" s="138" t="str"/>
      <x:c r="H914" s="139" t="n">
        <x:v>315</x:v>
      </x:c>
      <x:c r="I914" s="139" t="n">
        <x:v>18</x:v>
      </x:c>
      <x:c r="J914" s="139" t="n">
        <x:v>45</x:v>
      </x:c>
      <x:c r="K914" s="139" t="n">
        <x:v>3.6</x:v>
      </x:c>
      <x:c r="L914" s="139" t="n">
        <x:v>22.5</x:v>
      </x:c>
      <x:c r="M914" s="139" t="n">
        <x:v>0.54</x:v>
      </x:c>
      <x:c r="N914" s="139" t="n">
        <x:v>3.2220000000000004</x:v>
      </x:c>
    </x:row>
    <x:row r="915">
      <x:c r="A915" s="137" t="str">
        <x:v>SU-101-I07</x:v>
      </x:c>
      <x:c r="B915" s="137" t="str">
        <x:v>SU-101-V1</x:v>
      </x:c>
      <x:c r="C915" s="137" t="n">
        <x:v>7</x:v>
      </x:c>
      <x:c r="D915" s="138" t="str">
        <x:v>F0004</x:v>
      </x:c>
      <x:c r="E915" s="138" t="n">
        <x:v>150</x:v>
      </x:c>
      <x:c r="F915" s="138" t="str">
        <x:v>g</x:v>
      </x:c>
      <x:c r="G915" s="138" t="str"/>
      <x:c r="H915" s="139" t="n">
        <x:v>375</x:v>
      </x:c>
      <x:c r="I915" s="139" t="n">
        <x:v>12</x:v>
      </x:c>
      <x:c r="J915" s="139" t="n">
        <x:v>67.5</x:v>
      </x:c>
      <x:c r="K915" s="139" t="n">
        <x:v>12</x:v>
      </x:c>
      <x:c r="L915" s="139" t="n">
        <x:v>30</x:v>
      </x:c>
      <x:c r="M915" s="139" t="n">
        <x:v>0.30000000000000004</x:v>
      </x:c>
      <x:c r="N915" s="139" t="n">
        <x:v>0.38700000000000007</x:v>
      </x:c>
    </x:row>
    <x:row r="916">
      <x:c r="A916" s="137" t="str">
        <x:v>SU-101-I08</x:v>
      </x:c>
      <x:c r="B916" s="137" t="str">
        <x:v>SU-101-V1</x:v>
      </x:c>
      <x:c r="C916" s="137" t="n">
        <x:v>8</x:v>
      </x:c>
      <x:c r="D916" s="138" t="str">
        <x:v>F0517</x:v>
      </x:c>
      <x:c r="E916" s="138" t="n">
        <x:v>80</x:v>
      </x:c>
      <x:c r="F916" s="138" t="str">
        <x:v>g</x:v>
      </x:c>
      <x:c r="G916" s="138" t="str"/>
      <x:c r="H916" s="139" t="n">
        <x:v>200</x:v>
      </x:c>
      <x:c r="I916" s="139" t="n">
        <x:v>6.4</x:v>
      </x:c>
      <x:c r="J916" s="139" t="n">
        <x:v>36</x:v>
      </x:c>
      <x:c r="K916" s="139" t="n">
        <x:v>6.4</x:v>
      </x:c>
      <x:c r="L916" s="139" t="n">
        <x:v>16</x:v>
      </x:c>
      <x:c r="M916" s="139" t="n">
        <x:v>0.16000000000000003</x:v>
      </x:c>
      <x:c r="N916" s="139" t="n">
        <x:v>0.20640000000000003</x:v>
      </x:c>
    </x:row>
    <x:row r="917">
      <x:c r="A917" s="137" t="str">
        <x:v>SU-102-I01</x:v>
      </x:c>
      <x:c r="B917" s="137" t="str">
        <x:v>SU-102-V1</x:v>
      </x:c>
      <x:c r="C917" s="137" t="n">
        <x:v>1</x:v>
      </x:c>
      <x:c r="D917" s="138" t="str">
        <x:v>F0159</x:v>
      </x:c>
      <x:c r="E917" s="138" t="n">
        <x:v>900</x:v>
      </x:c>
      <x:c r="F917" s="138" t="str">
        <x:v>ml</x:v>
      </x:c>
      <x:c r="G917" s="138" t="str"/>
      <x:c r="H917" s="139" t="n">
        <x:v>1125</x:v>
      </x:c>
      <x:c r="I917" s="139" t="n">
        <x:v>207</x:v>
      </x:c>
      <x:c r="J917" s="139" t="n">
        <x:v>0</x:v>
      </x:c>
      <x:c r="K917" s="139" t="n">
        <x:v>27</x:v>
      </x:c>
      <x:c r="L917" s="139" t="n">
        <x:v>0</x:v>
      </x:c>
      <x:c r="M917" s="139" t="n">
        <x:v>1.8</x:v>
      </x:c>
      <x:c r="N917" s="139" t="n">
        <x:v>10.782000000000002</x:v>
      </x:c>
    </x:row>
    <x:row r="918">
      <x:c r="A918" s="137" t="str">
        <x:v>SU-102-I02</x:v>
      </x:c>
      <x:c r="B918" s="137" t="str">
        <x:v>SU-102-V1</x:v>
      </x:c>
      <x:c r="C918" s="137" t="n">
        <x:v>2</x:v>
      </x:c>
      <x:c r="D918" s="138" t="str">
        <x:v>F0152</x:v>
      </x:c>
      <x:c r="E918" s="138" t="n">
        <x:v>50</x:v>
      </x:c>
      <x:c r="F918" s="138" t="str">
        <x:v>g</x:v>
      </x:c>
      <x:c r="G918" s="138" t="str"/>
      <x:c r="H918" s="139" t="n">
        <x:v>55</x:v>
      </x:c>
      <x:c r="I918" s="139" t="n">
        <x:v>11.55</x:v>
      </x:c>
      <x:c r="J918" s="139" t="n">
        <x:v>0</x:v>
      </x:c>
      <x:c r="K918" s="139" t="n">
        <x:v>0.6</x:v>
      </x:c>
      <x:c r="L918" s="139" t="n">
        <x:v>0</x:v>
      </x:c>
      <x:c r="M918" s="139" t="n">
        <x:v>0.09</x:v>
      </x:c>
      <x:c r="N918" s="139" t="n">
        <x:v>0.5408333333333334</x:v>
      </x:c>
    </x:row>
    <x:row r="919">
      <x:c r="A919" s="137" t="str">
        <x:v>SU-102-I03</x:v>
      </x:c>
      <x:c r="B919" s="137" t="str">
        <x:v>SU-102-V1</x:v>
      </x:c>
      <x:c r="C919" s="137" t="n">
        <x:v>3</x:v>
      </x:c>
      <x:c r="D919" s="138" t="str">
        <x:v>F0633</x:v>
      </x:c>
      <x:c r="E919" s="138" t="n">
        <x:v>30</x:v>
      </x:c>
      <x:c r="F919" s="138" t="str">
        <x:v>g</x:v>
      </x:c>
      <x:c r="G919" s="138" t="str"/>
      <x:c r="H919" s="139" t="n">
        <x:v>10.5</x:v>
      </x:c>
      <x:c r="I919" s="139" t="n">
        <x:v>0.6</x:v>
      </x:c>
      <x:c r="J919" s="139" t="n">
        <x:v>1.5</x:v>
      </x:c>
      <x:c r="K919" s="139" t="n">
        <x:v>0.12</x:v>
      </x:c>
      <x:c r="L919" s="139" t="n">
        <x:v>0.75</x:v>
      </x:c>
      <x:c r="M919" s="139" t="n">
        <x:v>0.018</x:v>
      </x:c>
      <x:c r="N919" s="139" t="n">
        <x:v>0.10740000000000001</x:v>
      </x:c>
    </x:row>
    <x:row r="920">
      <x:c r="A920" s="137" t="str">
        <x:v>SU-102-I04</x:v>
      </x:c>
      <x:c r="B920" s="137" t="str">
        <x:v>SU-102-V1</x:v>
      </x:c>
      <x:c r="C920" s="137" t="n">
        <x:v>4</x:v>
      </x:c>
      <x:c r="D920" s="138" t="str">
        <x:v>F0314</x:v>
      </x:c>
      <x:c r="E920" s="138" t="n">
        <x:v>5</x:v>
      </x:c>
      <x:c r="F920" s="138" t="str">
        <x:v>g</x:v>
      </x:c>
      <x:c r="G920" s="138" t="str">
        <x:v>fein gehackt</x:v>
      </x:c>
      <x:c r="H920" s="139" t="n">
        <x:v>1.75</x:v>
      </x:c>
      <x:c r="I920" s="139" t="n">
        <x:v>0.1</x:v>
      </x:c>
      <x:c r="J920" s="139" t="n">
        <x:v>0.25</x:v>
      </x:c>
      <x:c r="K920" s="139" t="n">
        <x:v>0.020000000000000004</x:v>
      </x:c>
      <x:c r="L920" s="139" t="n">
        <x:v>0.125</x:v>
      </x:c>
      <x:c r="M920" s="139" t="n">
        <x:v>0.003</x:v>
      </x:c>
      <x:c r="N920" s="139" t="n">
        <x:v>0.017900000000000003</x:v>
      </x:c>
    </x:row>
    <x:row r="921">
      <x:c r="A921" s="137" t="str">
        <x:v>SU-102-I05</x:v>
      </x:c>
      <x:c r="B921" s="137" t="str">
        <x:v>SU-102-V1</x:v>
      </x:c>
      <x:c r="C921" s="137" t="n">
        <x:v>5</x:v>
      </x:c>
      <x:c r="D921" s="138" t="str">
        <x:v>F0616</x:v>
      </x:c>
      <x:c r="E921" s="138" t="n">
        <x:v>50</x:v>
      </x:c>
      <x:c r="F921" s="138" t="str">
        <x:v>g</x:v>
      </x:c>
      <x:c r="G921" s="138" t="str">
        <x:v>oder Weizennudeln</x:v>
      </x:c>
      <x:c r="H921" s="139" t="n">
        <x:v>175</x:v>
      </x:c>
      <x:c r="I921" s="139" t="n">
        <x:v>5.5</x:v>
      </x:c>
      <x:c r="J921" s="139" t="n">
        <x:v>34</x:v>
      </x:c>
      <x:c r="K921" s="139" t="n">
        <x:v>1.5</x:v>
      </x:c>
      <x:c r="L921" s="139" t="n">
        <x:v>3.5</x:v>
      </x:c>
      <x:c r="M921" s="139" t="n">
        <x:v>0.025</x:v>
      </x:c>
      <x:c r="N921" s="139" t="n">
        <x:v>0.199</x:v>
      </x:c>
    </x:row>
    <x:row r="922">
      <x:c r="A922" s="137" t="str">
        <x:v>SU-102-I06</x:v>
      </x:c>
      <x:c r="B922" s="137" t="str">
        <x:v>SU-102-V1</x:v>
      </x:c>
      <x:c r="C922" s="137" t="n">
        <x:v>6</x:v>
      </x:c>
      <x:c r="D922" s="138" t="str">
        <x:v>F0732</x:v>
      </x:c>
      <x:c r="E922" s="138" t="n">
        <x:v>30</x:v>
      </x:c>
      <x:c r="F922" s="138" t="str">
        <x:v>g</x:v>
      </x:c>
      <x:c r="G922" s="138" t="str">
        <x:v>aus der Dose oder gefroren</x:v>
      </x:c>
      <x:c r="H922" s="139" t="n">
        <x:v>10.5</x:v>
      </x:c>
      <x:c r="I922" s="139" t="n">
        <x:v>0.6</x:v>
      </x:c>
      <x:c r="J922" s="139" t="n">
        <x:v>1.5</x:v>
      </x:c>
      <x:c r="K922" s="139" t="n">
        <x:v>0.12</x:v>
      </x:c>
      <x:c r="L922" s="139" t="n">
        <x:v>0.75</x:v>
      </x:c>
      <x:c r="M922" s="139" t="n">
        <x:v>0.018</x:v>
      </x:c>
      <x:c r="N922" s="139" t="n">
        <x:v>0.10740000000000001</x:v>
      </x:c>
    </x:row>
    <x:row r="923">
      <x:c r="A923" s="137" t="str">
        <x:v>SU-102-I07</x:v>
      </x:c>
      <x:c r="B923" s="137" t="str">
        <x:v>SU-102-V1</x:v>
      </x:c>
      <x:c r="C923" s="137" t="n">
        <x:v>7</x:v>
      </x:c>
      <x:c r="D923" s="138" t="str">
        <x:v>F0471</x:v>
      </x:c>
      <x:c r="E923" s="138" t="n">
        <x:v>30</x:v>
      </x:c>
      <x:c r="F923" s="138" t="str">
        <x:v>g</x:v>
      </x:c>
      <x:c r="G923" s="138" t="str">
        <x:v>in dünne Scheiben geschnitten</x:v>
      </x:c>
      <x:c r="H923" s="139" t="n">
        <x:v>10.5</x:v>
      </x:c>
      <x:c r="I923" s="139" t="n">
        <x:v>0.6</x:v>
      </x:c>
      <x:c r="J923" s="139" t="n">
        <x:v>1.5</x:v>
      </x:c>
      <x:c r="K923" s="139" t="n">
        <x:v>0.12</x:v>
      </x:c>
      <x:c r="L923" s="139" t="n">
        <x:v>0.75</x:v>
      </x:c>
      <x:c r="M923" s="139" t="n">
        <x:v>0.018</x:v>
      </x:c>
      <x:c r="N923" s="139" t="n">
        <x:v>0.10740000000000001</x:v>
      </x:c>
    </x:row>
    <x:row r="924">
      <x:c r="A924" s="137" t="str">
        <x:v>SU-102-I08</x:v>
      </x:c>
      <x:c r="B924" s="137" t="str">
        <x:v>SU-102-V1</x:v>
      </x:c>
      <x:c r="C924" s="137" t="n">
        <x:v>8</x:v>
      </x:c>
      <x:c r="D924" s="138" t="str">
        <x:v>F0705</x:v>
      </x:c>
      <x:c r="E924" s="138" t="n">
        <x:v>36</x:v>
      </x:c>
      <x:c r="F924" s="138" t="str">
        <x:v>g</x:v>
      </x:c>
      <x:c r="G924" s="138" t="str">
        <x:v>zerkleinert</x:v>
      </x:c>
      <x:c r="H924" s="139" t="n">
        <x:v>12.6</x:v>
      </x:c>
      <x:c r="I924" s="139" t="n">
        <x:v>0.72</x:v>
      </x:c>
      <x:c r="J924" s="139" t="n">
        <x:v>1.7999999999999998</x:v>
      </x:c>
      <x:c r="K924" s="139" t="n">
        <x:v>0.144</x:v>
      </x:c>
      <x:c r="L924" s="139" t="n">
        <x:v>0.8999999999999999</x:v>
      </x:c>
      <x:c r="M924" s="139" t="n">
        <x:v>0.021599999999999998</x:v>
      </x:c>
      <x:c r="N924" s="139" t="n">
        <x:v>0.12888000000000002</x:v>
      </x:c>
    </x:row>
    <x:row r="925">
      <x:c r="A925" s="137" t="str">
        <x:v>SU-102-I09</x:v>
      </x:c>
      <x:c r="B925" s="137" t="str">
        <x:v>SU-102-V1</x:v>
      </x:c>
      <x:c r="C925" s="137" t="n">
        <x:v>9</x:v>
      </x:c>
      <x:c r="D925" s="138" t="str">
        <x:v>F0690</x:v>
      </x:c>
      <x:c r="E925" s="138" t="n">
        <x:v>30</x:v>
      </x:c>
      <x:c r="F925" s="138" t="str">
        <x:v>g</x:v>
      </x:c>
      <x:c r="G925" s="138" t="str">
        <x:v>plus etwas mehr zum Servieren</x:v>
      </x:c>
      <x:c r="H925" s="139" t="n">
        <x:v>27</x:v>
      </x:c>
      <x:c r="I925" s="139" t="n">
        <x:v>0.8999999999999999</x:v>
      </x:c>
      <x:c r="J925" s="139" t="n">
        <x:v>3.5999999999999996</x:v>
      </x:c>
      <x:c r="K925" s="139" t="n">
        <x:v>1.2</x:v>
      </x:c>
      <x:c r="L925" s="139" t="n">
        <x:v>0.6</x:v>
      </x:c>
      <x:c r="M925" s="139" t="n">
        <x:v>0.36</x:v>
      </x:c>
      <x:c r="N925" s="139" t="n">
        <x:v>0.1194</x:v>
      </x:c>
    </x:row>
    <x:row r="926">
      <x:c r="A926" s="137" t="str">
        <x:v>SU-102-I10</x:v>
      </x:c>
      <x:c r="B926" s="137" t="str">
        <x:v>SU-102-V1</x:v>
      </x:c>
      <x:c r="C926" s="137" t="n">
        <x:v>10</x:v>
      </x:c>
      <x:c r="D926" s="138" t="str">
        <x:v>F0452</x:v>
      </x:c>
      <x:c r="E926" s="138" t="n">
        <x:v>30</x:v>
      </x:c>
      <x:c r="F926" s="138" t="str">
        <x:v>g</x:v>
      </x:c>
      <x:c r="G926" s="138" t="str">
        <x:v>oder Basilikumblätter und ein wenig zerkleinerte Chilischote zum Servieren</x:v>
      </x:c>
      <x:c r="H926" s="139" t="n">
        <x:v>75</x:v>
      </x:c>
      <x:c r="I926" s="139" t="n">
        <x:v>2.4</x:v>
      </x:c>
      <x:c r="J926" s="139" t="n">
        <x:v>13.5</x:v>
      </x:c>
      <x:c r="K926" s="139" t="n">
        <x:v>2.4</x:v>
      </x:c>
      <x:c r="L926" s="139" t="n">
        <x:v>6</x:v>
      </x:c>
      <x:c r="M926" s="139" t="n">
        <x:v>0.06</x:v>
      </x:c>
      <x:c r="N926" s="139" t="n">
        <x:v>0.07740000000000001</x:v>
      </x:c>
    </x:row>
    <x:row r="927">
      <x:c r="A927" s="137" t="str">
        <x:v>SU-103-I01</x:v>
      </x:c>
      <x:c r="B927" s="137" t="str">
        <x:v>SU-103-V1</x:v>
      </x:c>
      <x:c r="C927" s="137" t="n">
        <x:v>1</x:v>
      </x:c>
      <x:c r="D927" s="138" t="str">
        <x:v>F0127</x:v>
      </x:c>
      <x:c r="E927" s="138" t="n">
        <x:v>180</x:v>
      </x:c>
      <x:c r="F927" s="138" t="str">
        <x:v>g</x:v>
      </x:c>
      <x:c r="G927" s="138" t="str">
        <x:v>gehackt</x:v>
      </x:c>
      <x:c r="H927" s="139" t="n">
        <x:v>73.8</x:v>
      </x:c>
      <x:c r="I927" s="139" t="n">
        <x:v>1.62</x:v>
      </x:c>
      <x:c r="J927" s="139" t="n">
        <x:v>12.24</x:v>
      </x:c>
      <x:c r="K927" s="139" t="n">
        <x:v>0.36000000000000004</x:v>
      </x:c>
      <x:c r="L927" s="139" t="n">
        <x:v>5.04</x:v>
      </x:c>
      <x:c r="M927" s="139" t="n">
        <x:v>0.12600000000000003</x:v>
      </x:c>
      <x:c r="N927" s="139" t="n">
        <x:v>0.2682</x:v>
      </x:c>
    </x:row>
    <x:row r="928">
      <x:c r="A928" s="137" t="str">
        <x:v>SU-103-I02</x:v>
      </x:c>
      <x:c r="B928" s="137" t="str">
        <x:v>SU-103-V1</x:v>
      </x:c>
      <x:c r="C928" s="137" t="n">
        <x:v>2</x:v>
      </x:c>
      <x:c r="D928" s="138" t="str">
        <x:v>F0406</x:v>
      </x:c>
      <x:c r="E928" s="138" t="n">
        <x:v>100</x:v>
      </x:c>
      <x:c r="F928" s="138" t="str">
        <x:v>g</x:v>
      </x:c>
      <x:c r="G928" s="138" t="str">
        <x:v>geputzt und in feine Scheiben geschnitten</x:v>
      </x:c>
      <x:c r="H928" s="139" t="n">
        <x:v>35</x:v>
      </x:c>
      <x:c r="I928" s="139" t="n">
        <x:v>2</x:v>
      </x:c>
      <x:c r="J928" s="139" t="n">
        <x:v>5</x:v>
      </x:c>
      <x:c r="K928" s="139" t="n">
        <x:v>0.4</x:v>
      </x:c>
      <x:c r="L928" s="139" t="n">
        <x:v>2.5</x:v>
      </x:c>
      <x:c r="M928" s="139" t="n">
        <x:v>0.06</x:v>
      </x:c>
      <x:c r="N928" s="139" t="n">
        <x:v>0.35800000000000004</x:v>
      </x:c>
    </x:row>
    <x:row r="929">
      <x:c r="A929" s="137" t="str">
        <x:v>SU-103-I03</x:v>
      </x:c>
      <x:c r="B929" s="137" t="str">
        <x:v>SU-103-V1</x:v>
      </x:c>
      <x:c r="C929" s="137" t="n">
        <x:v>3</x:v>
      </x:c>
      <x:c r="D929" s="138" t="str">
        <x:v>F0208</x:v>
      </x:c>
      <x:c r="E929" s="138" t="n">
        <x:v>100</x:v>
      </x:c>
      <x:c r="F929" s="138" t="str">
        <x:v>g</x:v>
      </x:c>
      <x:c r="G929" s="138" t="str"/>
      <x:c r="H929" s="139" t="n">
        <x:v>35</x:v>
      </x:c>
      <x:c r="I929" s="139" t="n">
        <x:v>2</x:v>
      </x:c>
      <x:c r="J929" s="139" t="n">
        <x:v>5</x:v>
      </x:c>
      <x:c r="K929" s="139" t="n">
        <x:v>0.4</x:v>
      </x:c>
      <x:c r="L929" s="139" t="n">
        <x:v>2.5</x:v>
      </x:c>
      <x:c r="M929" s="139" t="n">
        <x:v>0.06</x:v>
      </x:c>
      <x:c r="N929" s="139" t="n">
        <x:v>0.35800000000000004</x:v>
      </x:c>
    </x:row>
    <x:row r="930">
      <x:c r="A930" s="137" t="str">
        <x:v>SU-103-I04</x:v>
      </x:c>
      <x:c r="B930" s="137" t="str">
        <x:v>SU-103-V1</x:v>
      </x:c>
      <x:c r="C930" s="137" t="n">
        <x:v>4</x:v>
      </x:c>
      <x:c r="D930" s="138" t="str">
        <x:v>F0799</x:v>
      </x:c>
      <x:c r="E930" s="138" t="n">
        <x:v>200</x:v>
      </x:c>
      <x:c r="F930" s="138" t="str">
        <x:v>g</x:v>
      </x:c>
      <x:c r="G930" s="138" t="str">
        <x:v>Nudeln</x:v>
      </x:c>
      <x:c r="H930" s="139" t="n">
        <x:v>70</x:v>
      </x:c>
      <x:c r="I930" s="139" t="n">
        <x:v>4</x:v>
      </x:c>
      <x:c r="J930" s="139" t="n">
        <x:v>10</x:v>
      </x:c>
      <x:c r="K930" s="139" t="n">
        <x:v>0.8</x:v>
      </x:c>
      <x:c r="L930" s="139" t="n">
        <x:v>5</x:v>
      </x:c>
      <x:c r="M930" s="139" t="n">
        <x:v>0.12</x:v>
      </x:c>
      <x:c r="N930" s="139" t="n">
        <x:v>0.7160000000000001</x:v>
      </x:c>
    </x:row>
    <x:row r="931">
      <x:c r="A931" s="137" t="str">
        <x:v>SU-103-I05</x:v>
      </x:c>
      <x:c r="B931" s="137" t="str">
        <x:v>SU-103-V1</x:v>
      </x:c>
      <x:c r="C931" s="137" t="n">
        <x:v>5</x:v>
      </x:c>
      <x:c r="D931" s="138" t="str">
        <x:v>F0517</x:v>
      </x:c>
      <x:c r="E931" s="138" t="n">
        <x:v>30</x:v>
      </x:c>
      <x:c r="F931" s="138" t="str">
        <x:v>g</x:v>
      </x:c>
      <x:c r="G931" s="138" t="str">
        <x:v>fein gehackt</x:v>
      </x:c>
      <x:c r="H931" s="139" t="n">
        <x:v>75</x:v>
      </x:c>
      <x:c r="I931" s="139" t="n">
        <x:v>2.4</x:v>
      </x:c>
      <x:c r="J931" s="139" t="n">
        <x:v>13.5</x:v>
      </x:c>
      <x:c r="K931" s="139" t="n">
        <x:v>2.4</x:v>
      </x:c>
      <x:c r="L931" s="139" t="n">
        <x:v>6</x:v>
      </x:c>
      <x:c r="M931" s="139" t="n">
        <x:v>0.06</x:v>
      </x:c>
      <x:c r="N931" s="139" t="n">
        <x:v>0.07740000000000001</x:v>
      </x:c>
    </x:row>
    <x:row r="932">
      <x:c r="A932" s="137" t="str">
        <x:v>SU-103-I06</x:v>
      </x:c>
      <x:c r="B932" s="137" t="str">
        <x:v>SU-103-V1</x:v>
      </x:c>
      <x:c r="C932" s="137" t="n">
        <x:v>6</x:v>
      </x:c>
      <x:c r="D932" s="138" t="str">
        <x:v>F0500</x:v>
      </x:c>
      <x:c r="E932" s="138" t="n">
        <x:v>240</x:v>
      </x:c>
      <x:c r="F932" s="138" t="str">
        <x:v>g</x:v>
      </x:c>
      <x:c r="G932" s="138" t="str">
        <x:v>geviertelt</x:v>
      </x:c>
      <x:c r="H932" s="139" t="n">
        <x:v>96</x:v>
      </x:c>
      <x:c r="I932" s="139" t="n">
        <x:v>2.64</x:v>
      </x:c>
      <x:c r="J932" s="139" t="n">
        <x:v>19.2</x:v>
      </x:c>
      <x:c r="K932" s="139" t="n">
        <x:v>0.24</x:v>
      </x:c>
      <x:c r="L932" s="139" t="n">
        <x:v>3.36</x:v>
      </x:c>
      <x:c r="M932" s="139" t="n">
        <x:v>0.024</x:v>
      </x:c>
      <x:c r="N932" s="139" t="n">
        <x:v>0.35760000000000003</x:v>
      </x:c>
    </x:row>
    <x:row r="933">
      <x:c r="A933" s="137" t="str">
        <x:v>SU-103-I07</x:v>
      </x:c>
      <x:c r="B933" s="137" t="str">
        <x:v>SU-103-V1</x:v>
      </x:c>
      <x:c r="C933" s="137" t="n">
        <x:v>7</x:v>
      </x:c>
      <x:c r="D933" s="138" t="str">
        <x:v>F0406</x:v>
      </x:c>
      <x:c r="E933" s="138" t="n">
        <x:v>50</x:v>
      </x:c>
      <x:c r="F933" s="138" t="str">
        <x:v>g</x:v>
      </x:c>
      <x:c r="G933" s="138" t="str">
        <x:v>in Stücke geschnitten</x:v>
      </x:c>
      <x:c r="H933" s="139" t="n">
        <x:v>17.5</x:v>
      </x:c>
      <x:c r="I933" s="139" t="n">
        <x:v>1</x:v>
      </x:c>
      <x:c r="J933" s="139" t="n">
        <x:v>2.5</x:v>
      </x:c>
      <x:c r="K933" s="139" t="n">
        <x:v>0.2</x:v>
      </x:c>
      <x:c r="L933" s="139" t="n">
        <x:v>1.25</x:v>
      </x:c>
      <x:c r="M933" s="139" t="n">
        <x:v>0.03</x:v>
      </x:c>
      <x:c r="N933" s="139" t="n">
        <x:v>0.17900000000000002</x:v>
      </x:c>
    </x:row>
    <x:row r="934">
      <x:c r="A934" s="137" t="str">
        <x:v>SU-103-I08</x:v>
      </x:c>
      <x:c r="B934" s="137" t="str">
        <x:v>SU-103-V1</x:v>
      </x:c>
      <x:c r="C934" s="137" t="n">
        <x:v>8</x:v>
      </x:c>
      <x:c r="D934" s="138" t="str">
        <x:v>F0127</x:v>
      </x:c>
      <x:c r="E934" s="138" t="n">
        <x:v>180</x:v>
      </x:c>
      <x:c r="F934" s="138" t="str">
        <x:v>g</x:v>
      </x:c>
      <x:c r="G934" s="138" t="str">
        <x:v>in dicke Scheiben geschnitten</x:v>
      </x:c>
      <x:c r="H934" s="139" t="n">
        <x:v>73.8</x:v>
      </x:c>
      <x:c r="I934" s="139" t="n">
        <x:v>1.62</x:v>
      </x:c>
      <x:c r="J934" s="139" t="n">
        <x:v>12.24</x:v>
      </x:c>
      <x:c r="K934" s="139" t="n">
        <x:v>0.36000000000000004</x:v>
      </x:c>
      <x:c r="L934" s="139" t="n">
        <x:v>5.04</x:v>
      </x:c>
      <x:c r="M934" s="139" t="n">
        <x:v>0.12600000000000003</x:v>
      </x:c>
      <x:c r="N934" s="139" t="n">
        <x:v>0.2682</x:v>
      </x:c>
    </x:row>
    <x:row r="935">
      <x:c r="A935" s="137" t="str">
        <x:v>SU-103-I09</x:v>
      </x:c>
      <x:c r="B935" s="137" t="str">
        <x:v>SU-103-V1</x:v>
      </x:c>
      <x:c r="C935" s="137" t="n">
        <x:v>9</x:v>
      </x:c>
      <x:c r="D935" s="138" t="str">
        <x:v>F0056</x:v>
      </x:c>
      <x:c r="E935" s="138" t="n">
        <x:v>100</x:v>
      </x:c>
      <x:c r="F935" s="138" t="str">
        <x:v>g</x:v>
      </x:c>
      <x:c r="G935" s="138" t="str"/>
      <x:c r="H935" s="139" t="n">
        <x:v>35</x:v>
      </x:c>
      <x:c r="I935" s="139" t="n">
        <x:v>2</x:v>
      </x:c>
      <x:c r="J935" s="139" t="n">
        <x:v>5</x:v>
      </x:c>
      <x:c r="K935" s="139" t="n">
        <x:v>0.4</x:v>
      </x:c>
      <x:c r="L935" s="139" t="n">
        <x:v>2.5</x:v>
      </x:c>
      <x:c r="M935" s="139" t="n">
        <x:v>0.06</x:v>
      </x:c>
      <x:c r="N935" s="139" t="n">
        <x:v>0.35800000000000004</x:v>
      </x:c>
    </x:row>
    <x:row r="936">
      <x:c r="A936" s="137" t="str">
        <x:v>SU-103-I10</x:v>
      </x:c>
      <x:c r="B936" s="137" t="str">
        <x:v>SU-103-V1</x:v>
      </x:c>
      <x:c r="C936" s="137" t="n">
        <x:v>10</x:v>
      </x:c>
      <x:c r="D936" s="138" t="str">
        <x:v>F0075</x:v>
      </x:c>
      <x:c r="E936" s="138" t="n">
        <x:v>1080</x:v>
      </x:c>
      <x:c r="F936" s="138" t="str">
        <x:v>g</x:v>
      </x:c>
      <x:c r="G936" s="138" t="str"/>
      <x:c r="H936" s="139" t="n">
        <x:v>378</x:v>
      </x:c>
      <x:c r="I936" s="139" t="n">
        <x:v>21.6</x:v>
      </x:c>
      <x:c r="J936" s="139" t="n">
        <x:v>54</x:v>
      </x:c>
      <x:c r="K936" s="139" t="n">
        <x:v>4.32</x:v>
      </x:c>
      <x:c r="L936" s="139" t="n">
        <x:v>27</x:v>
      </x:c>
      <x:c r="M936" s="139" t="n">
        <x:v>0.648</x:v>
      </x:c>
      <x:c r="N936" s="139" t="n">
        <x:v>3.8664000000000005</x:v>
      </x:c>
    </x:row>
    <x:row r="937">
      <x:c r="A937" s="137" t="str">
        <x:v>SU-103-I11</x:v>
      </x:c>
      <x:c r="B937" s="137" t="str">
        <x:v>SU-103-V1</x:v>
      </x:c>
      <x:c r="C937" s="137" t="n">
        <x:v>11</x:v>
      </x:c>
      <x:c r="D937" s="138" t="str">
        <x:v>F0517</x:v>
      </x:c>
      <x:c r="E937" s="138" t="n">
        <x:v>30</x:v>
      </x:c>
      <x:c r="F937" s="138" t="str">
        <x:v>g</x:v>
      </x:c>
      <x:c r="G937" s="138" t="str">
        <x:v>Stiele</x:v>
      </x:c>
      <x:c r="H937" s="139" t="n">
        <x:v>75</x:v>
      </x:c>
      <x:c r="I937" s="139" t="n">
        <x:v>2.4</x:v>
      </x:c>
      <x:c r="J937" s="139" t="n">
        <x:v>13.5</x:v>
      </x:c>
      <x:c r="K937" s="139" t="n">
        <x:v>2.4</x:v>
      </x:c>
      <x:c r="L937" s="139" t="n">
        <x:v>6</x:v>
      </x:c>
      <x:c r="M937" s="139" t="n">
        <x:v>0.06</x:v>
      </x:c>
      <x:c r="N937" s="139" t="n">
        <x:v>0.07740000000000001</x:v>
      </x:c>
    </x:row>
    <x:row r="938">
      <x:c r="A938" s="137" t="str">
        <x:v>SU-103-I12</x:v>
      </x:c>
      <x:c r="B938" s="137" t="str">
        <x:v>SU-103-V1</x:v>
      </x:c>
      <x:c r="C938" s="137" t="n">
        <x:v>12</x:v>
      </x:c>
      <x:c r="D938" s="138" t="str">
        <x:v>F0138</x:v>
      </x:c>
      <x:c r="E938" s="138" t="n">
        <x:v>200</x:v>
      </x:c>
      <x:c r="F938" s="138" t="str">
        <x:v>g</x:v>
      </x:c>
      <x:c r="G938" s="138" t="str"/>
      <x:c r="H938" s="139" t="n">
        <x:v>70</x:v>
      </x:c>
      <x:c r="I938" s="139" t="n">
        <x:v>4</x:v>
      </x:c>
      <x:c r="J938" s="139" t="n">
        <x:v>10</x:v>
      </x:c>
      <x:c r="K938" s="139" t="n">
        <x:v>0.8</x:v>
      </x:c>
      <x:c r="L938" s="139" t="n">
        <x:v>5</x:v>
      </x:c>
      <x:c r="M938" s="139" t="n">
        <x:v>0.12</x:v>
      </x:c>
      <x:c r="N938" s="139" t="n">
        <x:v>0.7160000000000001</x:v>
      </x:c>
    </x:row>
    <x:row r="939">
      <x:c r="A939" s="137" t="str">
        <x:v>SU-103-I13</x:v>
      </x:c>
      <x:c r="B939" s="137" t="str">
        <x:v>SU-103-V1</x:v>
      </x:c>
      <x:c r="C939" s="137" t="n">
        <x:v>13</x:v>
      </x:c>
      <x:c r="D939" s="138" t="str">
        <x:v>F0789</x:v>
      </x:c>
      <x:c r="E939" s="138" t="n">
        <x:v>30</x:v>
      </x:c>
      <x:c r="F939" s="138" t="str">
        <x:v>g</x:v>
      </x:c>
      <x:c r="G939" s="138" t="str">
        <x:v>oder 1 Gemüsebrühwürfel</x:v>
      </x:c>
      <x:c r="H939" s="139" t="n">
        <x:v>10.5</x:v>
      </x:c>
      <x:c r="I939" s="139" t="n">
        <x:v>0.6</x:v>
      </x:c>
      <x:c r="J939" s="139" t="n">
        <x:v>1.5</x:v>
      </x:c>
      <x:c r="K939" s="139" t="n">
        <x:v>0.12</x:v>
      </x:c>
      <x:c r="L939" s="139" t="n">
        <x:v>0.75</x:v>
      </x:c>
      <x:c r="M939" s="139" t="n">
        <x:v>0.018</x:v>
      </x:c>
      <x:c r="N939" s="139" t="n">
        <x:v>0.10740000000000001</x:v>
      </x:c>
    </x:row>
    <x:row r="940">
      <x:c r="A940" s="137" t="str">
        <x:v>SU-103-I14</x:v>
      </x:c>
      <x:c r="B940" s="137" t="str">
        <x:v>SU-103-V1</x:v>
      </x:c>
      <x:c r="C940" s="137" t="n">
        <x:v>14</x:v>
      </x:c>
      <x:c r="D940" s="138" t="str">
        <x:v>F0151</x:v>
      </x:c>
      <x:c r="E940" s="138" t="n">
        <x:v>1300</x:v>
      </x:c>
      <x:c r="F940" s="138" t="str">
        <x:v>g</x:v>
      </x:c>
      <x:c r="G940" s="138" t="str"/>
      <x:c r="H940" s="139" t="n">
        <x:v>1625</x:v>
      </x:c>
      <x:c r="I940" s="139" t="n">
        <x:v>299</x:v>
      </x:c>
      <x:c r="J940" s="139" t="n">
        <x:v>0</x:v>
      </x:c>
      <x:c r="K940" s="139" t="n">
        <x:v>39</x:v>
      </x:c>
      <x:c r="L940" s="139" t="n">
        <x:v>0</x:v>
      </x:c>
      <x:c r="M940" s="139" t="n">
        <x:v>2.6</x:v>
      </x:c>
      <x:c r="N940" s="139" t="n">
        <x:v>15.574000000000002</x:v>
      </x:c>
    </x:row>
    <x:row r="941">
      <x:c r="A941" s="137" t="str">
        <x:v>SU-104-I01</x:v>
      </x:c>
      <x:c r="B941" s="137" t="str">
        <x:v>SU-104-V1</x:v>
      </x:c>
      <x:c r="C941" s="137" t="n">
        <x:v>1</x:v>
      </x:c>
      <x:c r="D941" s="138" t="str">
        <x:v>F0497</x:v>
      </x:c>
      <x:c r="E941" s="138" t="n">
        <x:v>30</x:v>
      </x:c>
      <x:c r="F941" s="138" t="str">
        <x:v>ml</x:v>
      </x:c>
      <x:c r="G941" s="138" t="str"/>
      <x:c r="H941" s="139" t="n">
        <x:v>265.2</x:v>
      </x:c>
      <x:c r="I941" s="139" t="n">
        <x:v>0</x:v>
      </x:c>
      <x:c r="J941" s="139" t="n">
        <x:v>0</x:v>
      </x:c>
      <x:c r="K941" s="139" t="n">
        <x:v>30</x:v>
      </x:c>
      <x:c r="L941" s="139" t="n">
        <x:v>0</x:v>
      </x:c>
      <x:c r="M941" s="139" t="n">
        <x:v>0</x:v>
      </x:c>
      <x:c r="N941" s="139" t="n">
        <x:v>0.35940000000000005</x:v>
      </x:c>
    </x:row>
    <x:row r="942">
      <x:c r="A942" s="137" t="str">
        <x:v>SU-104-I02</x:v>
      </x:c>
      <x:c r="B942" s="137" t="str">
        <x:v>SU-104-V1</x:v>
      </x:c>
      <x:c r="C942" s="137" t="n">
        <x:v>2</x:v>
      </x:c>
      <x:c r="D942" s="138" t="str">
        <x:v>F0500</x:v>
      </x:c>
      <x:c r="E942" s="138" t="n">
        <x:v>120</x:v>
      </x:c>
      <x:c r="F942" s="138" t="str">
        <x:v>g</x:v>
      </x:c>
      <x:c r="G942" s="138" t="str">
        <x:v>gehackt</x:v>
      </x:c>
      <x:c r="H942" s="139" t="n">
        <x:v>48</x:v>
      </x:c>
      <x:c r="I942" s="139" t="n">
        <x:v>1.32</x:v>
      </x:c>
      <x:c r="J942" s="139" t="n">
        <x:v>9.6</x:v>
      </x:c>
      <x:c r="K942" s="139" t="n">
        <x:v>0.12</x:v>
      </x:c>
      <x:c r="L942" s="139" t="n">
        <x:v>1.68</x:v>
      </x:c>
      <x:c r="M942" s="139" t="n">
        <x:v>0.012</x:v>
      </x:c>
      <x:c r="N942" s="139" t="n">
        <x:v>0.17880000000000001</x:v>
      </x:c>
    </x:row>
    <x:row r="943">
      <x:c r="A943" s="137" t="str">
        <x:v>SU-104-I03</x:v>
      </x:c>
      <x:c r="B943" s="137" t="str">
        <x:v>SU-104-V1</x:v>
      </x:c>
      <x:c r="C943" s="137" t="n">
        <x:v>3</x:v>
      </x:c>
      <x:c r="D943" s="138" t="str">
        <x:v>F0216</x:v>
      </x:c>
      <x:c r="E943" s="138" t="n">
        <x:v>1000</x:v>
      </x:c>
      <x:c r="F943" s="138" t="str">
        <x:v>g</x:v>
      </x:c>
      <x:c r="G943" s="138" t="str">
        <x:v>grob gehackt</x:v>
      </x:c>
      <x:c r="H943" s="139" t="n">
        <x:v>350</x:v>
      </x:c>
      <x:c r="I943" s="139" t="n">
        <x:v>20</x:v>
      </x:c>
      <x:c r="J943" s="139" t="n">
        <x:v>50</x:v>
      </x:c>
      <x:c r="K943" s="139" t="n">
        <x:v>4</x:v>
      </x:c>
      <x:c r="L943" s="139" t="n">
        <x:v>25</x:v>
      </x:c>
      <x:c r="M943" s="139" t="n">
        <x:v>0.6</x:v>
      </x:c>
      <x:c r="N943" s="139" t="n">
        <x:v>3.58</x:v>
      </x:c>
    </x:row>
    <x:row r="944">
      <x:c r="A944" s="137" t="str">
        <x:v>SU-104-I04</x:v>
      </x:c>
      <x:c r="B944" s="137" t="str">
        <x:v>SU-104-V1</x:v>
      </x:c>
      <x:c r="C944" s="137" t="n">
        <x:v>4</x:v>
      </x:c>
      <x:c r="D944" s="138" t="str">
        <x:v>F0452</x:v>
      </x:c>
      <x:c r="E944" s="138" t="n">
        <x:v>25</x:v>
      </x:c>
      <x:c r="F944" s="138" t="str">
        <x:v>g</x:v>
      </x:c>
      <x:c r="G944" s="138" t="str"/>
      <x:c r="H944" s="139" t="n">
        <x:v>62.5</x:v>
      </x:c>
      <x:c r="I944" s="139" t="n">
        <x:v>2</x:v>
      </x:c>
      <x:c r="J944" s="139" t="n">
        <x:v>11.25</x:v>
      </x:c>
      <x:c r="K944" s="139" t="n">
        <x:v>2</x:v>
      </x:c>
      <x:c r="L944" s="139" t="n">
        <x:v>5</x:v>
      </x:c>
      <x:c r="M944" s="139" t="n">
        <x:v>0.05</x:v>
      </x:c>
      <x:c r="N944" s="139" t="n">
        <x:v>0.0645</x:v>
      </x:c>
    </x:row>
    <x:row r="945">
      <x:c r="A945" s="137" t="str">
        <x:v>SU-104-I05</x:v>
      </x:c>
      <x:c r="B945" s="137" t="str">
        <x:v>SU-104-V1</x:v>
      </x:c>
      <x:c r="C945" s="137" t="n">
        <x:v>5</x:v>
      </x:c>
      <x:c r="D945" s="138" t="str">
        <x:v>F0792</x:v>
      </x:c>
      <x:c r="E945" s="138" t="n">
        <x:v>1300</x:v>
      </x:c>
      <x:c r="F945" s="138" t="str">
        <x:v>ml</x:v>
      </x:c>
      <x:c r="G945" s="138" t="str"/>
      <x:c r="H945" s="139" t="n">
        <x:v>1170</x:v>
      </x:c>
      <x:c r="I945" s="139" t="n">
        <x:v>39</x:v>
      </x:c>
      <x:c r="J945" s="139" t="n">
        <x:v>156</x:v>
      </x:c>
      <x:c r="K945" s="139" t="n">
        <x:v>52</x:v>
      </x:c>
      <x:c r="L945" s="139" t="n">
        <x:v>26</x:v>
      </x:c>
      <x:c r="M945" s="139" t="n">
        <x:v>15.6</x:v>
      </x:c>
      <x:c r="N945" s="139" t="n">
        <x:v>5.174</x:v>
      </x:c>
    </x:row>
    <x:row r="946">
      <x:c r="A946" s="137" t="str">
        <x:v>SU-104-I06</x:v>
      </x:c>
      <x:c r="B946" s="137" t="str">
        <x:v>SU-104-V1</x:v>
      </x:c>
      <x:c r="C946" s="137" t="n">
        <x:v>6</x:v>
      </x:c>
      <x:c r="D946" s="138" t="str">
        <x:v>F0452</x:v>
      </x:c>
      <x:c r="E946" s="138" t="n">
        <x:v>30</x:v>
      </x:c>
      <x:c r="F946" s="138" t="str">
        <x:v>g</x:v>
      </x:c>
      <x:c r="G946" s="138" t="str"/>
      <x:c r="H946" s="139" t="n">
        <x:v>75</x:v>
      </x:c>
      <x:c r="I946" s="139" t="n">
        <x:v>2.4</x:v>
      </x:c>
      <x:c r="J946" s="139" t="n">
        <x:v>13.5</x:v>
      </x:c>
      <x:c r="K946" s="139" t="n">
        <x:v>2.4</x:v>
      </x:c>
      <x:c r="L946" s="139" t="n">
        <x:v>6</x:v>
      </x:c>
      <x:c r="M946" s="139" t="n">
        <x:v>0.06</x:v>
      </x:c>
      <x:c r="N946" s="139" t="n">
        <x:v>0.07740000000000001</x:v>
      </x:c>
    </x:row>
    <x:row r="947">
      <x:c r="A947" s="137" t="str">
        <x:v>SU-104-I07</x:v>
      </x:c>
      <x:c r="B947" s="137" t="str">
        <x:v>SU-104-V1</x:v>
      </x:c>
      <x:c r="C947" s="137" t="n">
        <x:v>7</x:v>
      </x:c>
      <x:c r="D947" s="138" t="str">
        <x:v>F0675</x:v>
      </x:c>
      <x:c r="E947" s="138" t="n">
        <x:v>60</x:v>
      </x:c>
      <x:c r="F947" s="138" t="str">
        <x:v>ml</x:v>
      </x:c>
      <x:c r="G947" s="138" t="str"/>
      <x:c r="H947" s="139" t="n">
        <x:v>54</x:v>
      </x:c>
      <x:c r="I947" s="139" t="n">
        <x:v>5.3999999999999995</x:v>
      </x:c>
      <x:c r="J947" s="139" t="n">
        <x:v>2.4</x:v>
      </x:c>
      <x:c r="K947" s="139" t="n">
        <x:v>2.4</x:v>
      </x:c>
      <x:c r="L947" s="139" t="n">
        <x:v>0</x:v>
      </x:c>
      <x:c r="M947" s="139" t="n">
        <x:v>0.18</x:v>
      </x:c>
      <x:c r="N947" s="139" t="n">
        <x:v>0.21480000000000002</x:v>
      </x:c>
    </x:row>
    <x:row r="948">
      <x:c r="A948" s="137" t="str">
        <x:v>SU-105-I01</x:v>
      </x:c>
      <x:c r="B948" s="137" t="str">
        <x:v>SU-105-V1</x:v>
      </x:c>
      <x:c r="C948" s="137" t="n">
        <x:v>1</x:v>
      </x:c>
      <x:c r="D948" s="138" t="str">
        <x:v>F0595</x:v>
      </x:c>
      <x:c r="E948" s="138" t="n">
        <x:v>30</x:v>
      </x:c>
      <x:c r="F948" s="138" t="str">
        <x:v>ml</x:v>
      </x:c>
      <x:c r="G948" s="138" t="str"/>
      <x:c r="H948" s="139" t="n">
        <x:v>265.2</x:v>
      </x:c>
      <x:c r="I948" s="139" t="n">
        <x:v>0</x:v>
      </x:c>
      <x:c r="J948" s="139" t="n">
        <x:v>0</x:v>
      </x:c>
      <x:c r="K948" s="139" t="n">
        <x:v>30</x:v>
      </x:c>
      <x:c r="L948" s="139" t="n">
        <x:v>0</x:v>
      </x:c>
      <x:c r="M948" s="139" t="n">
        <x:v>0</x:v>
      </x:c>
      <x:c r="N948" s="139" t="n">
        <x:v>0.26940000000000003</x:v>
      </x:c>
    </x:row>
    <x:row r="949">
      <x:c r="A949" s="137" t="str">
        <x:v>SU-105-I02</x:v>
      </x:c>
      <x:c r="B949" s="137" t="str">
        <x:v>SU-105-V1</x:v>
      </x:c>
      <x:c r="C949" s="137" t="n">
        <x:v>2</x:v>
      </x:c>
      <x:c r="D949" s="138" t="str">
        <x:v>F0500</x:v>
      </x:c>
      <x:c r="E949" s="138" t="n">
        <x:v>240</x:v>
      </x:c>
      <x:c r="F949" s="138" t="str">
        <x:v>g</x:v>
      </x:c>
      <x:c r="G949" s="138" t="str">
        <x:v>fein gehackt</x:v>
      </x:c>
      <x:c r="H949" s="139" t="n">
        <x:v>96</x:v>
      </x:c>
      <x:c r="I949" s="139" t="n">
        <x:v>2.64</x:v>
      </x:c>
      <x:c r="J949" s="139" t="n">
        <x:v>19.2</x:v>
      </x:c>
      <x:c r="K949" s="139" t="n">
        <x:v>0.24</x:v>
      </x:c>
      <x:c r="L949" s="139" t="n">
        <x:v>3.36</x:v>
      </x:c>
      <x:c r="M949" s="139" t="n">
        <x:v>0.024</x:v>
      </x:c>
      <x:c r="N949" s="139" t="n">
        <x:v>0.35760000000000003</x:v>
      </x:c>
    </x:row>
    <x:row r="950">
      <x:c r="A950" s="137" t="str">
        <x:v>SU-105-I03</x:v>
      </x:c>
      <x:c r="B950" s="137" t="str">
        <x:v>SU-105-V1</x:v>
      </x:c>
      <x:c r="C950" s="137" t="n">
        <x:v>3</x:v>
      </x:c>
      <x:c r="D950" s="138" t="str">
        <x:v>F0012</x:v>
      </x:c>
      <x:c r="E950" s="138" t="n">
        <x:v>320</x:v>
      </x:c>
      <x:c r="F950" s="138" t="str">
        <x:v>g</x:v>
      </x:c>
      <x:c r="G950" s="138" t="str">
        <x:v>geschält und fein gehackt</x:v>
      </x:c>
      <x:c r="H950" s="139" t="n">
        <x:v>166.4</x:v>
      </x:c>
      <x:c r="I950" s="139" t="n">
        <x:v>0.96</x:v>
      </x:c>
      <x:c r="J950" s="139" t="n">
        <x:v>36.480000000000004</x:v>
      </x:c>
      <x:c r="K950" s="139" t="n">
        <x:v>0.6400000000000001</x:v>
      </x:c>
      <x:c r="L950" s="139" t="n">
        <x:v>7.68</x:v>
      </x:c>
      <x:c r="M950" s="139" t="n">
        <x:v>0.032</x:v>
      </x:c>
      <x:c r="N950" s="139" t="n">
        <x:v>0.7968</x:v>
      </x:c>
    </x:row>
    <x:row r="951">
      <x:c r="A951" s="137" t="str">
        <x:v>SU-105-I04</x:v>
      </x:c>
      <x:c r="B951" s="137" t="str">
        <x:v>SU-105-V1</x:v>
      </x:c>
      <x:c r="C951" s="137" t="n">
        <x:v>4</x:v>
      </x:c>
      <x:c r="D951" s="138" t="str">
        <x:v>F0138</x:v>
      </x:c>
      <x:c r="E951" s="138" t="n">
        <x:v>150</x:v>
      </x:c>
      <x:c r="F951" s="138" t="str">
        <x:v>g</x:v>
      </x:c>
      <x:c r="G951" s="138" t="str"/>
      <x:c r="H951" s="139" t="n">
        <x:v>52.5</x:v>
      </x:c>
      <x:c r="I951" s="139" t="n">
        <x:v>3</x:v>
      </x:c>
      <x:c r="J951" s="139" t="n">
        <x:v>7.5</x:v>
      </x:c>
      <x:c r="K951" s="139" t="n">
        <x:v>0.6000000000000001</x:v>
      </x:c>
      <x:c r="L951" s="139" t="n">
        <x:v>3.75</x:v>
      </x:c>
      <x:c r="M951" s="139" t="n">
        <x:v>0.09</x:v>
      </x:c>
      <x:c r="N951" s="139" t="n">
        <x:v>0.537</x:v>
      </x:c>
    </x:row>
    <x:row r="952">
      <x:c r="A952" s="137" t="str">
        <x:v>SU-105-I05</x:v>
      </x:c>
      <x:c r="B952" s="137" t="str">
        <x:v>SU-105-V1</x:v>
      </x:c>
      <x:c r="C952" s="137" t="n">
        <x:v>5</x:v>
      </x:c>
      <x:c r="D952" s="138" t="str">
        <x:v>F0108</x:v>
      </x:c>
      <x:c r="E952" s="138" t="n">
        <x:v>25</x:v>
      </x:c>
      <x:c r="F952" s="138" t="str">
        <x:v>g</x:v>
      </x:c>
      <x:c r="G952" s="138" t="str">
        <x:v>geschält, Kerne entfernt, in kleine Stücke gehackt</x:v>
      </x:c>
      <x:c r="H952" s="139" t="n">
        <x:v>221</x:v>
      </x:c>
      <x:c r="I952" s="139" t="n">
        <x:v>0</x:v>
      </x:c>
      <x:c r="J952" s="139" t="n">
        <x:v>0</x:v>
      </x:c>
      <x:c r="K952" s="139" t="n">
        <x:v>25</x:v>
      </x:c>
      <x:c r="L952" s="139" t="n">
        <x:v>0</x:v>
      </x:c>
      <x:c r="M952" s="139" t="n">
        <x:v>0</x:v>
      </x:c>
      <x:c r="N952" s="139" t="n">
        <x:v>0.2245</x:v>
      </x:c>
    </x:row>
    <x:row r="953">
      <x:c r="A953" s="137" t="str">
        <x:v>SU-105-I06</x:v>
      </x:c>
      <x:c r="B953" s="137" t="str">
        <x:v>SU-105-V1</x:v>
      </x:c>
      <x:c r="C953" s="137" t="n">
        <x:v>6</x:v>
      </x:c>
      <x:c r="D953" s="138" t="str">
        <x:v>F0236</x:v>
      </x:c>
      <x:c r="E953" s="138" t="n">
        <x:v>5</x:v>
      </x:c>
      <x:c r="F953" s="138" t="str">
        <x:v>g</x:v>
      </x:c>
      <x:c r="G953" s="138" t="str"/>
      <x:c r="H953" s="139" t="n">
        <x:v>12.5</x:v>
      </x:c>
      <x:c r="I953" s="139" t="n">
        <x:v>0.4</x:v>
      </x:c>
      <x:c r="J953" s="139" t="n">
        <x:v>2.25</x:v>
      </x:c>
      <x:c r="K953" s="139" t="n">
        <x:v>0.4</x:v>
      </x:c>
      <x:c r="L953" s="139" t="n">
        <x:v>1</x:v>
      </x:c>
      <x:c r="M953" s="139" t="n">
        <x:v>0.010000000000000002</x:v>
      </x:c>
      <x:c r="N953" s="139" t="n">
        <x:v>0.012900000000000002</x:v>
      </x:c>
    </x:row>
    <x:row r="954">
      <x:c r="A954" s="137" t="str">
        <x:v>SU-105-I07</x:v>
      </x:c>
      <x:c r="B954" s="137" t="str">
        <x:v>SU-105-V1</x:v>
      </x:c>
      <x:c r="C954" s="137" t="n">
        <x:v>7</x:v>
      </x:c>
      <x:c r="D954" s="138" t="str">
        <x:v>F0348</x:v>
      </x:c>
      <x:c r="E954" s="138" t="n">
        <x:v>15</x:v>
      </x:c>
      <x:c r="F954" s="138" t="str">
        <x:v>ml</x:v>
      </x:c>
      <x:c r="G954" s="138" t="str"/>
      <x:c r="H954" s="139" t="n">
        <x:v>37.5</x:v>
      </x:c>
      <x:c r="I954" s="139" t="n">
        <x:v>1.2</x:v>
      </x:c>
      <x:c r="J954" s="139" t="n">
        <x:v>6.75</x:v>
      </x:c>
      <x:c r="K954" s="139" t="n">
        <x:v>1.2</x:v>
      </x:c>
      <x:c r="L954" s="139" t="n">
        <x:v>3</x:v>
      </x:c>
      <x:c r="M954" s="139" t="n">
        <x:v>0.03</x:v>
      </x:c>
      <x:c r="N954" s="139" t="n">
        <x:v>0.038700000000000005</x:v>
      </x:c>
    </x:row>
    <x:row r="955">
      <x:c r="A955" s="137" t="str">
        <x:v>SU-105-I08</x:v>
      </x:c>
      <x:c r="B955" s="137" t="str">
        <x:v>SU-105-V1</x:v>
      </x:c>
      <x:c r="C955" s="137" t="n">
        <x:v>8</x:v>
      </x:c>
      <x:c r="D955" s="138" t="str">
        <x:v>F0485</x:v>
      </x:c>
      <x:c r="E955" s="138" t="n">
        <x:v>15</x:v>
      </x:c>
      <x:c r="F955" s="138" t="str">
        <x:v>ml</x:v>
      </x:c>
      <x:c r="G955" s="138" t="str"/>
      <x:c r="H955" s="139" t="n">
        <x:v>87</x:v>
      </x:c>
      <x:c r="I955" s="139" t="n">
        <x:v>3</x:v>
      </x:c>
      <x:c r="J955" s="139" t="n">
        <x:v>1.7999999999999998</x:v>
      </x:c>
      <x:c r="K955" s="139" t="n">
        <x:v>7.5</x:v>
      </x:c>
      <x:c r="L955" s="139" t="n">
        <x:v>1.5</x:v>
      </x:c>
      <x:c r="M955" s="139" t="n">
        <x:v>0.003</x:v>
      </x:c>
      <x:c r="N955" s="139" t="n">
        <x:v>0.0897</x:v>
      </x:c>
    </x:row>
    <x:row r="956">
      <x:c r="A956" s="137" t="str">
        <x:v>SU-105-I09</x:v>
      </x:c>
      <x:c r="B956" s="137" t="str">
        <x:v>SU-105-V1</x:v>
      </x:c>
      <x:c r="C956" s="137" t="n">
        <x:v>9</x:v>
      </x:c>
      <x:c r="D956" s="138" t="str">
        <x:v>F0180</x:v>
      </x:c>
      <x:c r="E956" s="138" t="n">
        <x:v>30</x:v>
      </x:c>
      <x:c r="F956" s="138" t="str">
        <x:v>g</x:v>
      </x:c>
      <x:c r="G956" s="138" t="str"/>
      <x:c r="H956" s="139" t="n">
        <x:v>10.5</x:v>
      </x:c>
      <x:c r="I956" s="139" t="n">
        <x:v>0.6</x:v>
      </x:c>
      <x:c r="J956" s="139" t="n">
        <x:v>1.5</x:v>
      </x:c>
      <x:c r="K956" s="139" t="n">
        <x:v>0.12</x:v>
      </x:c>
      <x:c r="L956" s="139" t="n">
        <x:v>0.75</x:v>
      </x:c>
      <x:c r="M956" s="139" t="n">
        <x:v>0.018</x:v>
      </x:c>
      <x:c r="N956" s="139" t="n">
        <x:v>0.10740000000000001</x:v>
      </x:c>
    </x:row>
    <x:row r="957">
      <x:c r="A957" s="137" t="str">
        <x:v>SU-105-I10</x:v>
      </x:c>
      <x:c r="B957" s="137" t="str">
        <x:v>SU-105-V1</x:v>
      </x:c>
      <x:c r="C957" s="137" t="n">
        <x:v>10</x:v>
      </x:c>
      <x:c r="D957" s="138" t="str">
        <x:v>F0792</x:v>
      </x:c>
      <x:c r="E957" s="138" t="n">
        <x:v>500</x:v>
      </x:c>
      <x:c r="F957" s="138" t="str">
        <x:v>ml</x:v>
      </x:c>
      <x:c r="G957" s="138" t="str"/>
      <x:c r="H957" s="139" t="n">
        <x:v>450</x:v>
      </x:c>
      <x:c r="I957" s="139" t="n">
        <x:v>15</x:v>
      </x:c>
      <x:c r="J957" s="139" t="n">
        <x:v>60</x:v>
      </x:c>
      <x:c r="K957" s="139" t="n">
        <x:v>20</x:v>
      </x:c>
      <x:c r="L957" s="139" t="n">
        <x:v>10</x:v>
      </x:c>
      <x:c r="M957" s="139" t="n">
        <x:v>6</x:v>
      </x:c>
      <x:c r="N957" s="139" t="n">
        <x:v>1.99</x:v>
      </x:c>
    </x:row>
    <x:row r="958">
      <x:c r="A958" s="137" t="str">
        <x:v>SU-105-I11</x:v>
      </x:c>
      <x:c r="B958" s="137" t="str">
        <x:v>SU-105-V1</x:v>
      </x:c>
      <x:c r="C958" s="137" t="n">
        <x:v>11</x:v>
      </x:c>
      <x:c r="D958" s="138" t="str">
        <x:v>F0055</x:v>
      </x:c>
      <x:c r="E958" s="138" t="n">
        <x:v>140</x:v>
      </x:c>
      <x:c r="F958" s="138" t="str">
        <x:v>g</x:v>
      </x:c>
      <x:c r="G958" s="138" t="str"/>
      <x:c r="H958" s="139" t="n">
        <x:v>489.99999999999994</x:v>
      </x:c>
      <x:c r="I958" s="139" t="n">
        <x:v>15.399999999999999</x:v>
      </x:c>
      <x:c r="J958" s="139" t="n">
        <x:v>95.19999999999999</x:v>
      </x:c>
      <x:c r="K958" s="139" t="n">
        <x:v>4.199999999999999</x:v>
      </x:c>
      <x:c r="L958" s="139" t="n">
        <x:v>9.799999999999999</x:v>
      </x:c>
      <x:c r="M958" s="139" t="n">
        <x:v>0.06999999999999999</x:v>
      </x:c>
      <x:c r="N958" s="139" t="n">
        <x:v>0.5572</x:v>
      </x:c>
    </x:row>
    <x:row r="959">
      <x:c r="A959" s="137" t="str">
        <x:v>SU-105-I12</x:v>
      </x:c>
      <x:c r="B959" s="137" t="str">
        <x:v>SU-105-V1</x:v>
      </x:c>
      <x:c r="C959" s="137" t="n">
        <x:v>12</x:v>
      </x:c>
      <x:c r="D959" s="138" t="str">
        <x:v>F0517</x:v>
      </x:c>
      <x:c r="E959" s="138" t="n">
        <x:v>30</x:v>
      </x:c>
      <x:c r="F959" s="138" t="str">
        <x:v>g</x:v>
      </x:c>
      <x:c r="G959" s="138" t="str">
        <x:v>gehackt</x:v>
      </x:c>
      <x:c r="H959" s="139" t="n">
        <x:v>75</x:v>
      </x:c>
      <x:c r="I959" s="139" t="n">
        <x:v>2.4</x:v>
      </x:c>
      <x:c r="J959" s="139" t="n">
        <x:v>13.5</x:v>
      </x:c>
      <x:c r="K959" s="139" t="n">
        <x:v>2.4</x:v>
      </x:c>
      <x:c r="L959" s="139" t="n">
        <x:v>6</x:v>
      </x:c>
      <x:c r="M959" s="139" t="n">
        <x:v>0.06</x:v>
      </x:c>
      <x:c r="N959" s="139" t="n">
        <x:v>0.07740000000000001</x:v>
      </x:c>
    </x:row>
    <x:row r="960">
      <x:c r="A960" s="137" t="str">
        <x:v>SU-105-I13</x:v>
      </x:c>
      <x:c r="B960" s="137" t="str">
        <x:v>SU-105-V1</x:v>
      </x:c>
      <x:c r="C960" s="137" t="n">
        <x:v>13</x:v>
      </x:c>
      <x:c r="D960" s="138" t="str">
        <x:v>F0437</x:v>
      </x:c>
      <x:c r="E960" s="138" t="n">
        <x:v>45</x:v>
      </x:c>
      <x:c r="F960" s="138" t="str">
        <x:v>ml</x:v>
      </x:c>
      <x:c r="G960" s="138" t="str">
        <x:v>plus etwas zum Servieren</x:v>
      </x:c>
      <x:c r="H960" s="139" t="n">
        <x:v>24.75</x:v>
      </x:c>
      <x:c r="I960" s="139" t="n">
        <x:v>0.315</x:v>
      </x:c>
      <x:c r="J960" s="139" t="n">
        <x:v>5.4</x:v>
      </x:c>
      <x:c r="K960" s="139" t="n">
        <x:v>0.135</x:v>
      </x:c>
      <x:c r="L960" s="139" t="n">
        <x:v>1.125</x:v>
      </x:c>
      <x:c r="M960" s="139" t="n">
        <x:v>0.009000000000000001</x:v>
      </x:c>
      <x:c r="N960" s="139" t="n">
        <x:v>0.2241</x:v>
      </x:c>
    </x:row>
    <x:row r="961">
      <x:c r="A961" s="137" t="str">
        <x:v>SU-105-I14</x:v>
      </x:c>
      <x:c r="B961" s="137" t="str">
        <x:v>SU-105-V1</x:v>
      </x:c>
      <x:c r="C961" s="137" t="n">
        <x:v>14</x:v>
      </x:c>
      <x:c r="D961" s="138" t="str">
        <x:v>F0481</x:v>
      </x:c>
      <x:c r="E961" s="138" t="n">
        <x:v>30</x:v>
      </x:c>
      <x:c r="F961" s="138" t="str">
        <x:v>g</x:v>
      </x:c>
      <x:c r="G961" s="138" t="str"/>
      <x:c r="H961" s="139" t="n">
        <x:v>27</x:v>
      </x:c>
      <x:c r="I961" s="139" t="n">
        <x:v>2.6999999999999997</x:v>
      </x:c>
      <x:c r="J961" s="139" t="n">
        <x:v>1.2</x:v>
      </x:c>
      <x:c r="K961" s="139" t="n">
        <x:v>1.2</x:v>
      </x:c>
      <x:c r="L961" s="139" t="n">
        <x:v>0</x:v>
      </x:c>
      <x:c r="M961" s="139" t="n">
        <x:v>0.09</x:v>
      </x:c>
      <x:c r="N961" s="139" t="n">
        <x:v>0.10740000000000001</x:v>
      </x:c>
    </x:row>
    <x:row r="962">
      <x:c r="A962" s="137" t="str">
        <x:v>SU-106-I01</x:v>
      </x:c>
      <x:c r="B962" s="137" t="str">
        <x:v>SU-106-V1</x:v>
      </x:c>
      <x:c r="C962" s="137" t="n">
        <x:v>1</x:v>
      </x:c>
      <x:c r="D962" s="138" t="str">
        <x:v>F0595</x:v>
      </x:c>
      <x:c r="E962" s="138" t="n">
        <x:v>30</x:v>
      </x:c>
      <x:c r="F962" s="138" t="str">
        <x:v>ml</x:v>
      </x:c>
      <x:c r="G962" s="138" t="str"/>
      <x:c r="H962" s="139" t="n">
        <x:v>265.2</x:v>
      </x:c>
      <x:c r="I962" s="139" t="n">
        <x:v>0</x:v>
      </x:c>
      <x:c r="J962" s="139" t="n">
        <x:v>0</x:v>
      </x:c>
      <x:c r="K962" s="139" t="n">
        <x:v>30</x:v>
      </x:c>
      <x:c r="L962" s="139" t="n">
        <x:v>0</x:v>
      </x:c>
      <x:c r="M962" s="139" t="n">
        <x:v>0</x:v>
      </x:c>
      <x:c r="N962" s="139" t="n">
        <x:v>0.26940000000000003</x:v>
      </x:c>
    </x:row>
    <x:row r="963">
      <x:c r="A963" s="137" t="str">
        <x:v>SU-106-I02</x:v>
      </x:c>
      <x:c r="B963" s="137" t="str">
        <x:v>SU-106-V1</x:v>
      </x:c>
      <x:c r="C963" s="137" t="n">
        <x:v>2</x:v>
      </x:c>
      <x:c r="D963" s="138" t="str">
        <x:v>F0407</x:v>
      </x:c>
      <x:c r="E963" s="138" t="n">
        <x:v>100</x:v>
      </x:c>
      <x:c r="F963" s="138" t="str">
        <x:v>g</x:v>
      </x:c>
      <x:c r="G963" s="138" t="str"/>
      <x:c r="H963" s="139" t="n">
        <x:v>35</x:v>
      </x:c>
      <x:c r="I963" s="139" t="n">
        <x:v>2</x:v>
      </x:c>
      <x:c r="J963" s="139" t="n">
        <x:v>5</x:v>
      </x:c>
      <x:c r="K963" s="139" t="n">
        <x:v>0.4</x:v>
      </x:c>
      <x:c r="L963" s="139" t="n">
        <x:v>2.5</x:v>
      </x:c>
      <x:c r="M963" s="139" t="n">
        <x:v>0.06</x:v>
      </x:c>
      <x:c r="N963" s="139" t="n">
        <x:v>0.35800000000000004</x:v>
      </x:c>
    </x:row>
    <x:row r="964">
      <x:c r="A964" s="137" t="str">
        <x:v>SU-106-I03</x:v>
      </x:c>
      <x:c r="B964" s="137" t="str">
        <x:v>SU-106-V1</x:v>
      </x:c>
      <x:c r="C964" s="137" t="n">
        <x:v>3</x:v>
      </x:c>
      <x:c r="D964" s="138" t="str">
        <x:v>F0315</x:v>
      </x:c>
      <x:c r="E964" s="138" t="n">
        <x:v>15</x:v>
      </x:c>
      <x:c r="F964" s="138" t="str">
        <x:v>g</x:v>
      </x:c>
      <x:c r="G964" s="138" t="str">
        <x:v>fein gerieben</x:v>
      </x:c>
      <x:c r="H964" s="139" t="n">
        <x:v>5.25</x:v>
      </x:c>
      <x:c r="I964" s="139" t="n">
        <x:v>0.3</x:v>
      </x:c>
      <x:c r="J964" s="139" t="n">
        <x:v>0.75</x:v>
      </x:c>
      <x:c r="K964" s="139" t="n">
        <x:v>0.06</x:v>
      </x:c>
      <x:c r="L964" s="139" t="n">
        <x:v>0.375</x:v>
      </x:c>
      <x:c r="M964" s="139" t="n">
        <x:v>0.009</x:v>
      </x:c>
      <x:c r="N964" s="139" t="n">
        <x:v>0.053700000000000005</x:v>
      </x:c>
    </x:row>
    <x:row r="965">
      <x:c r="A965" s="137" t="str">
        <x:v>SU-106-I04</x:v>
      </x:c>
      <x:c r="B965" s="137" t="str">
        <x:v>SU-106-V1</x:v>
      </x:c>
      <x:c r="C965" s="137" t="n">
        <x:v>4</x:v>
      </x:c>
      <x:c r="D965" s="138" t="str">
        <x:v>F0035</x:v>
      </x:c>
      <x:c r="E965" s="138" t="n">
        <x:v>300</x:v>
      </x:c>
      <x:c r="F965" s="138" t="str">
        <x:v>g</x:v>
      </x:c>
      <x:c r="G965" s="138" t="str">
        <x:v>in Scheiben geschnitten</x:v>
      </x:c>
      <x:c r="H965" s="139" t="n">
        <x:v>105</x:v>
      </x:c>
      <x:c r="I965" s="139" t="n">
        <x:v>6</x:v>
      </x:c>
      <x:c r="J965" s="139" t="n">
        <x:v>15</x:v>
      </x:c>
      <x:c r="K965" s="139" t="n">
        <x:v>1.2000000000000002</x:v>
      </x:c>
      <x:c r="L965" s="139" t="n">
        <x:v>7.5</x:v>
      </x:c>
      <x:c r="M965" s="139" t="n">
        <x:v>0.18</x:v>
      </x:c>
      <x:c r="N965" s="139" t="n">
        <x:v>1.074</x:v>
      </x:c>
    </x:row>
    <x:row r="966">
      <x:c r="A966" s="137" t="str">
        <x:v>SU-106-I05</x:v>
      </x:c>
      <x:c r="B966" s="137" t="str">
        <x:v>SU-106-V1</x:v>
      </x:c>
      <x:c r="C966" s="137" t="n">
        <x:v>5</x:v>
      </x:c>
      <x:c r="D966" s="138" t="str">
        <x:v>F0792</x:v>
      </x:c>
      <x:c r="E966" s="138" t="n">
        <x:v>1000</x:v>
      </x:c>
      <x:c r="F966" s="138" t="str">
        <x:v>ml</x:v>
      </x:c>
      <x:c r="G966" s="138" t="str">
        <x:v>zubereitet mit 2 TL Brühepulver</x:v>
      </x:c>
      <x:c r="H966" s="139" t="n">
        <x:v>900</x:v>
      </x:c>
      <x:c r="I966" s="139" t="n">
        <x:v>30</x:v>
      </x:c>
      <x:c r="J966" s="139" t="n">
        <x:v>120</x:v>
      </x:c>
      <x:c r="K966" s="139" t="n">
        <x:v>40</x:v>
      </x:c>
      <x:c r="L966" s="139" t="n">
        <x:v>20</x:v>
      </x:c>
      <x:c r="M966" s="139" t="n">
        <x:v>12</x:v>
      </x:c>
      <x:c r="N966" s="139" t="n">
        <x:v>3.98</x:v>
      </x:c>
    </x:row>
    <x:row r="967">
      <x:c r="A967" s="137" t="str">
        <x:v>SU-106-I06</x:v>
      </x:c>
      <x:c r="B967" s="137" t="str">
        <x:v>SU-106-V1</x:v>
      </x:c>
      <x:c r="C967" s="137" t="n">
        <x:v>6</x:v>
      </x:c>
      <x:c r="D967" s="138" t="str">
        <x:v>F0022</x:v>
      </x:c>
      <x:c r="E967" s="138" t="n">
        <x:v>250</x:v>
      </x:c>
      <x:c r="F967" s="138" t="str">
        <x:v>g</x:v>
      </x:c>
      <x:c r="G967" s="138" t="str">
        <x:v>Stiele in Stücke geschnitten, Spitzen abgetrennt</x:v>
      </x:c>
      <x:c r="H967" s="139" t="n">
        <x:v>87.5</x:v>
      </x:c>
      <x:c r="I967" s="139" t="n">
        <x:v>5</x:v>
      </x:c>
      <x:c r="J967" s="139" t="n">
        <x:v>12.5</x:v>
      </x:c>
      <x:c r="K967" s="139" t="n">
        <x:v>1</x:v>
      </x:c>
      <x:c r="L967" s="139" t="n">
        <x:v>6.25</x:v>
      </x:c>
      <x:c r="M967" s="139" t="n">
        <x:v>0.15</x:v>
      </x:c>
      <x:c r="N967" s="139" t="n">
        <x:v>0.895</x:v>
      </x:c>
    </x:row>
    <x:row r="968">
      <x:c r="A968" s="137" t="str">
        <x:v>SU-106-I07</x:v>
      </x:c>
      <x:c r="B968" s="137" t="str">
        <x:v>SU-106-V1</x:v>
      </x:c>
      <x:c r="C968" s="137" t="n">
        <x:v>7</x:v>
      </x:c>
      <x:c r="D968" s="138" t="str">
        <x:v>F0088</x:v>
      </x:c>
      <x:c r="E968" s="138" t="n">
        <x:v>160</x:v>
      </x:c>
      <x:c r="F968" s="138" t="str">
        <x:v>g</x:v>
      </x:c>
      <x:c r="G968" s="138" t="str">
        <x:v>oder Sojabohnen</x:v>
      </x:c>
      <x:c r="H968" s="139" t="n">
        <x:v>192</x:v>
      </x:c>
      <x:c r="I968" s="139" t="n">
        <x:v>11.200000000000001</x:v>
      </x:c>
      <x:c r="J968" s="139" t="n">
        <x:v>25.6</x:v>
      </x:c>
      <x:c r="K968" s="139" t="n">
        <x:v>3.2</x:v>
      </x:c>
      <x:c r="L968" s="139" t="n">
        <x:v>9.600000000000001</x:v>
      </x:c>
      <x:c r="M968" s="139" t="n">
        <x:v>0.6400000000000001</x:v>
      </x:c>
      <x:c r="N968" s="139" t="n">
        <x:v>0.4768</x:v>
      </x:c>
    </x:row>
    <x:row r="969">
      <x:c r="A969" s="137" t="str">
        <x:v>SU-106-I08</x:v>
      </x:c>
      <x:c r="B969" s="137" t="str">
        <x:v>SU-106-V1</x:v>
      </x:c>
      <x:c r="C969" s="137" t="n">
        <x:v>8</x:v>
      </x:c>
      <x:c r="D969" s="138" t="str">
        <x:v>F0079</x:v>
      </x:c>
      <x:c r="E969" s="138" t="n">
        <x:v>400</x:v>
      </x:c>
      <x:c r="F969" s="138" t="str">
        <x:v>g</x:v>
      </x:c>
      <x:c r="G969" s="138" t="str">
        <x:v>abgetropft</x:v>
      </x:c>
      <x:c r="H969" s="139" t="n">
        <x:v>480</x:v>
      </x:c>
      <x:c r="I969" s="139" t="n">
        <x:v>28</x:v>
      </x:c>
      <x:c r="J969" s="139" t="n">
        <x:v>64</x:v>
      </x:c>
      <x:c r="K969" s="139" t="n">
        <x:v>8</x:v>
      </x:c>
      <x:c r="L969" s="139" t="n">
        <x:v>24</x:v>
      </x:c>
      <x:c r="M969" s="139" t="n">
        <x:v>1.6</x:v>
      </x:c>
      <x:c r="N969" s="139" t="n">
        <x:v>1.192</x:v>
      </x:c>
    </x:row>
    <x:row r="970">
      <x:c r="A970" s="137" t="str">
        <x:v>SU-106-I09</x:v>
      </x:c>
      <x:c r="B970" s="137" t="str">
        <x:v>SU-106-V1</x:v>
      </x:c>
      <x:c r="C970" s="137" t="n">
        <x:v>9</x:v>
      </x:c>
      <x:c r="D970" s="138" t="str">
        <x:v>F0766</x:v>
      </x:c>
      <x:c r="E970" s="138" t="n">
        <x:v>400</x:v>
      </x:c>
      <x:c r="F970" s="138" t="str">
        <x:v>g</x:v>
      </x:c>
      <x:c r="G970" s="138" t="str">
        <x:v>gehackt</x:v>
      </x:c>
      <x:c r="H970" s="139" t="n">
        <x:v>72</x:v>
      </x:c>
      <x:c r="I970" s="139" t="n">
        <x:v>3.6</x:v>
      </x:c>
      <x:c r="J970" s="139" t="n">
        <x:v>10.4</x:v>
      </x:c>
      <x:c r="K970" s="139" t="n">
        <x:v>0.8</x:v>
      </x:c>
      <x:c r="L970" s="139" t="n">
        <x:v>5.2</x:v>
      </x:c>
      <x:c r="M970" s="139" t="n">
        <x:v>0.04</x:v>
      </x:c>
      <x:c r="N970" s="139" t="n">
        <x:v>1.592</x:v>
      </x:c>
    </x:row>
    <x:row r="971">
      <x:c r="A971" s="137" t="str">
        <x:v>SU-106-I10</x:v>
      </x:c>
      <x:c r="B971" s="137" t="str">
        <x:v>SU-106-V1</x:v>
      </x:c>
      <x:c r="C971" s="137" t="n">
        <x:v>10</x:v>
      </x:c>
      <x:c r="D971" s="138" t="str">
        <x:v>F0051</x:v>
      </x:c>
      <x:c r="E971" s="138" t="n">
        <x:v>30</x:v>
      </x:c>
      <x:c r="F971" s="138" t="str">
        <x:v>g</x:v>
      </x:c>
      <x:c r="G971" s="138" t="str">
        <x:v>Stiele und Blätter getrennt und fein gehackt</x:v>
      </x:c>
      <x:c r="H971" s="139" t="n">
        <x:v>10.5</x:v>
      </x:c>
      <x:c r="I971" s="139" t="n">
        <x:v>0.6</x:v>
      </x:c>
      <x:c r="J971" s="139" t="n">
        <x:v>1.5</x:v>
      </x:c>
      <x:c r="K971" s="139" t="n">
        <x:v>0.12</x:v>
      </x:c>
      <x:c r="L971" s="139" t="n">
        <x:v>0.75</x:v>
      </x:c>
      <x:c r="M971" s="139" t="n">
        <x:v>0.018</x:v>
      </x:c>
      <x:c r="N971" s="139" t="n">
        <x:v>0.10740000000000001</x:v>
      </x:c>
    </x:row>
    <x:row r="972">
      <x:c r="A972" s="137" t="str">
        <x:v>SU-106-I11</x:v>
      </x:c>
      <x:c r="B972" s="137" t="str">
        <x:v>SU-106-V1</x:v>
      </x:c>
      <x:c r="C972" s="137" t="n">
        <x:v>11</x:v>
      </x:c>
      <x:c r="D972" s="138" t="str">
        <x:v>F0215</x:v>
      </x:c>
      <x:c r="E972" s="138" t="n">
        <x:v>300</x:v>
      </x:c>
      <x:c r="F972" s="138" t="str">
        <x:v>g</x:v>
      </x:c>
      <x:c r="G972" s="138" t="str"/>
      <x:c r="H972" s="139" t="n">
        <x:v>294</x:v>
      </x:c>
      <x:c r="I972" s="139" t="n">
        <x:v>37.5</x:v>
      </x:c>
      <x:c r="J972" s="139" t="n">
        <x:v>9</x:v>
      </x:c>
      <x:c r="K972" s="139" t="n">
        <x:v>12</x:v>
      </x:c>
      <x:c r="L972" s="139" t="n">
        <x:v>0</x:v>
      </x:c>
      <x:c r="M972" s="139" t="n">
        <x:v>2.4000000000000004</x:v>
      </x:c>
      <x:c r="N972" s="139" t="n">
        <x:v>1.935</x:v>
      </x:c>
    </x:row>
    <x:row r="973">
      <x:c r="A973" s="137" t="str">
        <x:v>SU-106-I12</x:v>
      </x:c>
      <x:c r="B973" s="137" t="str">
        <x:v>SU-106-V1</x:v>
      </x:c>
      <x:c r="C973" s="137" t="n">
        <x:v>12</x:v>
      </x:c>
      <x:c r="D973" s="138" t="str">
        <x:v>F0329</x:v>
      </x:c>
      <x:c r="E973" s="138" t="n">
        <x:v>75</x:v>
      </x:c>
      <x:c r="F973" s="138" t="str">
        <x:v>g</x:v>
      </x:c>
      <x:c r="G973" s="138" t="str">
        <x:v>gesiebt</x:v>
      </x:c>
      <x:c r="H973" s="139" t="n">
        <x:v>262.5</x:v>
      </x:c>
      <x:c r="I973" s="139" t="n">
        <x:v>8.25</x:v>
      </x:c>
      <x:c r="J973" s="139" t="n">
        <x:v>51</x:v>
      </x:c>
      <x:c r="K973" s="139" t="n">
        <x:v>2.25</x:v>
      </x:c>
      <x:c r="L973" s="139" t="n">
        <x:v>5.25</x:v>
      </x:c>
      <x:c r="M973" s="139" t="n">
        <x:v>0.037500000000000006</x:v>
      </x:c>
      <x:c r="N973" s="139" t="n">
        <x:v>0.2985</x:v>
      </x:c>
    </x:row>
    <x:row r="974">
      <x:c r="A974" s="137" t="str">
        <x:v>SU-106-I13</x:v>
      </x:c>
      <x:c r="B974" s="137" t="str">
        <x:v>SU-106-V1</x:v>
      </x:c>
      <x:c r="C974" s="137" t="n">
        <x:v>13</x:v>
      </x:c>
      <x:c r="D974" s="138" t="str">
        <x:v>F0262</x:v>
      </x:c>
      <x:c r="E974" s="138" t="n">
        <x:v>60</x:v>
      </x:c>
      <x:c r="F974" s="138" t="str">
        <x:v>g</x:v>
      </x:c>
      <x:c r="G974" s="138" t="str">
        <x:v>geschlagen</x:v>
      </x:c>
      <x:c r="H974" s="139" t="n">
        <x:v>21</x:v>
      </x:c>
      <x:c r="I974" s="139" t="n">
        <x:v>1.2</x:v>
      </x:c>
      <x:c r="J974" s="139" t="n">
        <x:v>3</x:v>
      </x:c>
      <x:c r="K974" s="139" t="n">
        <x:v>0.24</x:v>
      </x:c>
      <x:c r="L974" s="139" t="n">
        <x:v>1.5</x:v>
      </x:c>
      <x:c r="M974" s="139" t="n">
        <x:v>0.036</x:v>
      </x:c>
      <x:c r="N974" s="139" t="n">
        <x:v>0.21480000000000002</x:v>
      </x:c>
    </x:row>
    <x:row r="975">
      <x:c r="A975" s="137" t="str">
        <x:v>SU-106-I14</x:v>
      </x:c>
      <x:c r="B975" s="137" t="str">
        <x:v>SU-106-V1</x:v>
      </x:c>
      <x:c r="C975" s="137" t="n">
        <x:v>14</x:v>
      </x:c>
      <x:c r="D975" s="138" t="str">
        <x:v>F0051</x:v>
      </x:c>
      <x:c r="E975" s="138" t="n">
        <x:v>45</x:v>
      </x:c>
      <x:c r="F975" s="138" t="str">
        <x:v>ml</x:v>
      </x:c>
      <x:c r="G975" s="138" t="str">
        <x:v>Stängel und Blätter (entnommen aus den 30 g in den Suppenzutaten oben)</x:v>
      </x:c>
      <x:c r="H975" s="139" t="n">
        <x:v>15.75</x:v>
      </x:c>
      <x:c r="I975" s="139" t="n">
        <x:v>0.9</x:v>
      </x:c>
      <x:c r="J975" s="139" t="n">
        <x:v>2.25</x:v>
      </x:c>
      <x:c r="K975" s="139" t="n">
        <x:v>0.18000000000000002</x:v>
      </x:c>
      <x:c r="L975" s="139" t="n">
        <x:v>1.125</x:v>
      </x:c>
      <x:c r="M975" s="139" t="n">
        <x:v>0.027</x:v>
      </x:c>
      <x:c r="N975" s="139" t="n">
        <x:v>0.16110000000000002</x:v>
      </x:c>
    </x:row>
    <x:row r="976">
      <x:c r="A976" s="137" t="str">
        <x:v>SU-107-I01</x:v>
      </x:c>
      <x:c r="B976" s="137" t="str">
        <x:v>SU-107-V1</x:v>
      </x:c>
      <x:c r="C976" s="137" t="n">
        <x:v>1</x:v>
      </x:c>
      <x:c r="D976" s="138" t="str">
        <x:v>F0497</x:v>
      </x:c>
      <x:c r="E976" s="138" t="n">
        <x:v>15</x:v>
      </x:c>
      <x:c r="F976" s="138" t="str">
        <x:v>ml</x:v>
      </x:c>
      <x:c r="G976" s="138" t="str"/>
      <x:c r="H976" s="139" t="n">
        <x:v>132.6</x:v>
      </x:c>
      <x:c r="I976" s="139" t="n">
        <x:v>0</x:v>
      </x:c>
      <x:c r="J976" s="139" t="n">
        <x:v>0</x:v>
      </x:c>
      <x:c r="K976" s="139" t="n">
        <x:v>15</x:v>
      </x:c>
      <x:c r="L976" s="139" t="n">
        <x:v>0</x:v>
      </x:c>
      <x:c r="M976" s="139" t="n">
        <x:v>0</x:v>
      </x:c>
      <x:c r="N976" s="139" t="n">
        <x:v>0.17970000000000003</x:v>
      </x:c>
    </x:row>
    <x:row r="977">
      <x:c r="A977" s="137" t="str">
        <x:v>SU-107-I02</x:v>
      </x:c>
      <x:c r="B977" s="137" t="str">
        <x:v>SU-107-V1</x:v>
      </x:c>
      <x:c r="C977" s="137" t="n">
        <x:v>2</x:v>
      </x:c>
      <x:c r="D977" s="138" t="str">
        <x:v>F0314</x:v>
      </x:c>
      <x:c r="E977" s="138" t="n">
        <x:v>5</x:v>
      </x:c>
      <x:c r="F977" s="138" t="str">
        <x:v>g</x:v>
      </x:c>
      <x:c r="G977" s="138" t="str">
        <x:v>in Scheiben geschnitten</x:v>
      </x:c>
      <x:c r="H977" s="139" t="n">
        <x:v>1.75</x:v>
      </x:c>
      <x:c r="I977" s="139" t="n">
        <x:v>0.1</x:v>
      </x:c>
      <x:c r="J977" s="139" t="n">
        <x:v>0.25</x:v>
      </x:c>
      <x:c r="K977" s="139" t="n">
        <x:v>0.020000000000000004</x:v>
      </x:c>
      <x:c r="L977" s="139" t="n">
        <x:v>0.125</x:v>
      </x:c>
      <x:c r="M977" s="139" t="n">
        <x:v>0.003</x:v>
      </x:c>
      <x:c r="N977" s="139" t="n">
        <x:v>0.017900000000000003</x:v>
      </x:c>
    </x:row>
    <x:row r="978">
      <x:c r="A978" s="137" t="str">
        <x:v>SU-107-I03</x:v>
      </x:c>
      <x:c r="B978" s="137" t="str">
        <x:v>SU-107-V1</x:v>
      </x:c>
      <x:c r="C978" s="137" t="n">
        <x:v>3</x:v>
      </x:c>
      <x:c r="D978" s="138" t="str">
        <x:v>F0216</x:v>
      </x:c>
      <x:c r="E978" s="138" t="n">
        <x:v>500</x:v>
      </x:c>
      <x:c r="F978" s="138" t="str">
        <x:v>g</x:v>
      </x:c>
      <x:c r="G978" s="138" t="str">
        <x:v>längs geviertelt und gehackt</x:v>
      </x:c>
      <x:c r="H978" s="139" t="n">
        <x:v>175</x:v>
      </x:c>
      <x:c r="I978" s="139" t="n">
        <x:v>10</x:v>
      </x:c>
      <x:c r="J978" s="139" t="n">
        <x:v>25</x:v>
      </x:c>
      <x:c r="K978" s="139" t="n">
        <x:v>2</x:v>
      </x:c>
      <x:c r="L978" s="139" t="n">
        <x:v>12.5</x:v>
      </x:c>
      <x:c r="M978" s="139" t="n">
        <x:v>0.3</x:v>
      </x:c>
      <x:c r="N978" s="139" t="n">
        <x:v>1.79</x:v>
      </x:c>
    </x:row>
    <x:row r="979">
      <x:c r="A979" s="137" t="str">
        <x:v>SU-107-I04</x:v>
      </x:c>
      <x:c r="B979" s="137" t="str">
        <x:v>SU-107-V1</x:v>
      </x:c>
      <x:c r="C979" s="137" t="n">
        <x:v>4</x:v>
      </x:c>
      <x:c r="D979" s="138" t="str">
        <x:v>F0306</x:v>
      </x:c>
      <x:c r="E979" s="138" t="n">
        <x:v>200</x:v>
      </x:c>
      <x:c r="F979" s="138" t="str">
        <x:v>g</x:v>
      </x:c>
      <x:c r="G979" s="138" t="str"/>
      <x:c r="H979" s="139" t="n">
        <x:v>240</x:v>
      </x:c>
      <x:c r="I979" s="139" t="n">
        <x:v>14</x:v>
      </x:c>
      <x:c r="J979" s="139" t="n">
        <x:v>32</x:v>
      </x:c>
      <x:c r="K979" s="139" t="n">
        <x:v>4</x:v>
      </x:c>
      <x:c r="L979" s="139" t="n">
        <x:v>12</x:v>
      </x:c>
      <x:c r="M979" s="139" t="n">
        <x:v>0.8</x:v>
      </x:c>
      <x:c r="N979" s="139" t="n">
        <x:v>0.596</x:v>
      </x:c>
    </x:row>
    <x:row r="980">
      <x:c r="A980" s="137" t="str">
        <x:v>SU-107-I05</x:v>
      </x:c>
      <x:c r="B980" s="137" t="str">
        <x:v>SU-107-V1</x:v>
      </x:c>
      <x:c r="C980" s="137" t="n">
        <x:v>5</x:v>
      </x:c>
      <x:c r="D980" s="138" t="str">
        <x:v>F0119</x:v>
      </x:c>
      <x:c r="E980" s="138" t="n">
        <x:v>400</x:v>
      </x:c>
      <x:c r="F980" s="138" t="str">
        <x:v>g</x:v>
      </x:c>
      <x:c r="G980" s="138" t="str">
        <x:v>abgetropft und abgespült</x:v>
      </x:c>
      <x:c r="H980" s="139" t="n">
        <x:v>480</x:v>
      </x:c>
      <x:c r="I980" s="139" t="n">
        <x:v>28</x:v>
      </x:c>
      <x:c r="J980" s="139" t="n">
        <x:v>64</x:v>
      </x:c>
      <x:c r="K980" s="139" t="n">
        <x:v>8</x:v>
      </x:c>
      <x:c r="L980" s="139" t="n">
        <x:v>24</x:v>
      </x:c>
      <x:c r="M980" s="139" t="n">
        <x:v>1.6</x:v>
      </x:c>
      <x:c r="N980" s="139" t="n">
        <x:v>1.192</x:v>
      </x:c>
    </x:row>
    <x:row r="981">
      <x:c r="A981" s="137" t="str">
        <x:v>SU-107-I06</x:v>
      </x:c>
      <x:c r="B981" s="137" t="str">
        <x:v>SU-107-V1</x:v>
      </x:c>
      <x:c r="C981" s="137" t="n">
        <x:v>6</x:v>
      </x:c>
      <x:c r="D981" s="138" t="str">
        <x:v>F0792</x:v>
      </x:c>
      <x:c r="E981" s="138" t="n">
        <x:v>1000</x:v>
      </x:c>
      <x:c r="F981" s="138" t="str">
        <x:v>ml</x:v>
      </x:c>
      <x:c r="G981" s="138" t="str"/>
      <x:c r="H981" s="139" t="n">
        <x:v>900</x:v>
      </x:c>
      <x:c r="I981" s="139" t="n">
        <x:v>30</x:v>
      </x:c>
      <x:c r="J981" s="139" t="n">
        <x:v>120</x:v>
      </x:c>
      <x:c r="K981" s="139" t="n">
        <x:v>40</x:v>
      </x:c>
      <x:c r="L981" s="139" t="n">
        <x:v>20</x:v>
      </x:c>
      <x:c r="M981" s="139" t="n">
        <x:v>12</x:v>
      </x:c>
      <x:c r="N981" s="139" t="n">
        <x:v>3.98</x:v>
      </x:c>
    </x:row>
    <x:row r="982">
      <x:c r="A982" s="137" t="str">
        <x:v>SU-107-I07</x:v>
      </x:c>
      <x:c r="B982" s="137" t="str">
        <x:v>SU-107-V1</x:v>
      </x:c>
      <x:c r="C982" s="137" t="n">
        <x:v>7</x:v>
      </x:c>
      <x:c r="D982" s="138" t="str">
        <x:v>F0537</x:v>
      </x:c>
      <x:c r="E982" s="138" t="n">
        <x:v>30</x:v>
      </x:c>
      <x:c r="F982" s="138" t="str">
        <x:v>ml</x:v>
      </x:c>
      <x:c r="G982" s="138" t="str">
        <x:v>oder vegetarische Alternative</x:v>
      </x:c>
      <x:c r="H982" s="139" t="n">
        <x:v>27</x:v>
      </x:c>
      <x:c r="I982" s="139" t="n">
        <x:v>0.8999999999999999</x:v>
      </x:c>
      <x:c r="J982" s="139" t="n">
        <x:v>3.5999999999999996</x:v>
      </x:c>
      <x:c r="K982" s="139" t="n">
        <x:v>1.2</x:v>
      </x:c>
      <x:c r="L982" s="139" t="n">
        <x:v>0.6</x:v>
      </x:c>
      <x:c r="M982" s="139" t="n">
        <x:v>0.36</x:v>
      </x:c>
      <x:c r="N982" s="139" t="n">
        <x:v>0.1194</x:v>
      </x:c>
    </x:row>
    <x:row r="983">
      <x:c r="A983" s="137" t="str">
        <x:v>SU-108-I01</x:v>
      </x:c>
      <x:c r="B983" s="137" t="str">
        <x:v>SU-108-V1</x:v>
      </x:c>
      <x:c r="C983" s="137" t="n">
        <x:v>1</x:v>
      </x:c>
      <x:c r="D983" s="138" t="str">
        <x:v>F0474</x:v>
      </x:c>
      <x:c r="E983" s="138" t="n">
        <x:v>500</x:v>
      </x:c>
      <x:c r="F983" s="138" t="str">
        <x:v>g</x:v>
      </x:c>
      <x:c r="G983" s="138" t="str">
        <x:v>in cremiger Sauce (diese finden du im Kühlregal)</x:v>
      </x:c>
      <x:c r="H983" s="139" t="n">
        <x:v>175</x:v>
      </x:c>
      <x:c r="I983" s="139" t="n">
        <x:v>10</x:v>
      </x:c>
      <x:c r="J983" s="139" t="n">
        <x:v>25</x:v>
      </x:c>
      <x:c r="K983" s="139" t="n">
        <x:v>2</x:v>
      </x:c>
      <x:c r="L983" s="139" t="n">
        <x:v>12.5</x:v>
      </x:c>
      <x:c r="M983" s="139" t="n">
        <x:v>0.3</x:v>
      </x:c>
      <x:c r="N983" s="139" t="n">
        <x:v>1.79</x:v>
      </x:c>
    </x:row>
    <x:row r="984">
      <x:c r="A984" s="137" t="str">
        <x:v>SU-108-I02</x:v>
      </x:c>
      <x:c r="B984" s="137" t="str">
        <x:v>SU-108-V1</x:v>
      </x:c>
      <x:c r="C984" s="137" t="n">
        <x:v>2</x:v>
      </x:c>
      <x:c r="D984" s="138" t="str">
        <x:v>F0287</x:v>
      </x:c>
      <x:c r="E984" s="138" t="n">
        <x:v>1000</x:v>
      </x:c>
      <x:c r="F984" s="138" t="str">
        <x:v>ml</x:v>
      </x:c>
      <x:c r="G984" s="138" t="str"/>
      <x:c r="H984" s="139" t="n">
        <x:v>1500</x:v>
      </x:c>
      <x:c r="I984" s="139" t="n">
        <x:v>210</x:v>
      </x:c>
      <x:c r="J984" s="139" t="n">
        <x:v>0</x:v>
      </x:c>
      <x:c r="K984" s="139" t="n">
        <x:v>70</x:v>
      </x:c>
      <x:c r="L984" s="139" t="n">
        <x:v>0</x:v>
      </x:c>
      <x:c r="M984" s="139" t="n">
        <x:v>2</x:v>
      </x:c>
      <x:c r="N984" s="139" t="n">
        <x:v>10.98</x:v>
      </x:c>
    </x:row>
    <x:row r="985">
      <x:c r="A985" s="137" t="str">
        <x:v>SU-108-I03</x:v>
      </x:c>
      <x:c r="B985" s="137" t="str">
        <x:v>SU-108-V1</x:v>
      </x:c>
      <x:c r="C985" s="137" t="n">
        <x:v>3</x:v>
      </x:c>
      <x:c r="D985" s="138" t="str">
        <x:v>F0571</x:v>
      </x:c>
      <x:c r="E985" s="138" t="n">
        <x:v>500</x:v>
      </x:c>
      <x:c r="F985" s="138" t="str">
        <x:v>g</x:v>
      </x:c>
      <x:c r="G985" s="138" t="str">
        <x:v>in zuckerwürfelgroße Stücke geschnitten</x:v>
      </x:c>
      <x:c r="H985" s="139" t="n">
        <x:v>175</x:v>
      </x:c>
      <x:c r="I985" s="139" t="n">
        <x:v>10</x:v>
      </x:c>
      <x:c r="J985" s="139" t="n">
        <x:v>25</x:v>
      </x:c>
      <x:c r="K985" s="139" t="n">
        <x:v>2</x:v>
      </x:c>
      <x:c r="L985" s="139" t="n">
        <x:v>12.5</x:v>
      </x:c>
      <x:c r="M985" s="139" t="n">
        <x:v>0.3</x:v>
      </x:c>
      <x:c r="N985" s="139" t="n">
        <x:v>1.79</x:v>
      </x:c>
    </x:row>
    <x:row r="986">
      <x:c r="A986" s="137" t="str">
        <x:v>SU-108-I04</x:v>
      </x:c>
      <x:c r="B986" s="137" t="str">
        <x:v>SU-108-V1</x:v>
      </x:c>
      <x:c r="C986" s="137" t="n">
        <x:v>4</x:v>
      </x:c>
      <x:c r="D986" s="138" t="str">
        <x:v>F0284</x:v>
      </x:c>
      <x:c r="E986" s="138" t="n">
        <x:v>200</x:v>
      </x:c>
      <x:c r="F986" s="138" t="str">
        <x:v>g</x:v>
      </x:c>
      <x:c r="G986" s="138" t="str"/>
      <x:c r="H986" s="139" t="n">
        <x:v>300</x:v>
      </x:c>
      <x:c r="I986" s="139" t="n">
        <x:v>42</x:v>
      </x:c>
      <x:c r="J986" s="139" t="n">
        <x:v>0</x:v>
      </x:c>
      <x:c r="K986" s="139" t="n">
        <x:v>14</x:v>
      </x:c>
      <x:c r="L986" s="139" t="n">
        <x:v>0</x:v>
      </x:c>
      <x:c r="M986" s="139" t="n">
        <x:v>0.4</x:v>
      </x:c>
      <x:c r="N986" s="139" t="n">
        <x:v>2.196</x:v>
      </x:c>
    </x:row>
    <x:row r="987">
      <x:c r="A987" s="137" t="str">
        <x:v>SU-108-I05</x:v>
      </x:c>
      <x:c r="B987" s="137" t="str">
        <x:v>SU-108-V1</x:v>
      </x:c>
      <x:c r="C987" s="137" t="n">
        <x:v>5</x:v>
      </x:c>
      <x:c r="D987" s="138" t="str">
        <x:v>F0294</x:v>
      </x:c>
      <x:c r="E987" s="138" t="n">
        <x:v>30</x:v>
      </x:c>
      <x:c r="F987" s="138" t="str">
        <x:v>g</x:v>
      </x:c>
      <x:c r="G987" s="138" t="str"/>
      <x:c r="H987" s="139" t="n">
        <x:v>75</x:v>
      </x:c>
      <x:c r="I987" s="139" t="n">
        <x:v>2.4</x:v>
      </x:c>
      <x:c r="J987" s="139" t="n">
        <x:v>13.5</x:v>
      </x:c>
      <x:c r="K987" s="139" t="n">
        <x:v>2.4</x:v>
      </x:c>
      <x:c r="L987" s="139" t="n">
        <x:v>6</x:v>
      </x:c>
      <x:c r="M987" s="139" t="n">
        <x:v>0.06</x:v>
      </x:c>
      <x:c r="N987" s="139" t="n">
        <x:v>0.07740000000000001</x:v>
      </x:c>
    </x:row>
    <x:row r="988">
      <x:c r="A988" s="137" t="str">
        <x:v>SU-109-I01</x:v>
      </x:c>
      <x:c r="B988" s="137" t="str">
        <x:v>SU-109-V1</x:v>
      </x:c>
      <x:c r="C988" s="137" t="n">
        <x:v>1</x:v>
      </x:c>
      <x:c r="D988" s="138" t="str">
        <x:v>F0595</x:v>
      </x:c>
      <x:c r="E988" s="138" t="n">
        <x:v>5</x:v>
      </x:c>
      <x:c r="F988" s="138" t="str">
        <x:v>g</x:v>
      </x:c>
      <x:c r="G988" s="138" t="str"/>
      <x:c r="H988" s="139" t="n">
        <x:v>44.2</x:v>
      </x:c>
      <x:c r="I988" s="139" t="n">
        <x:v>0</x:v>
      </x:c>
      <x:c r="J988" s="139" t="n">
        <x:v>0</x:v>
      </x:c>
      <x:c r="K988" s="139" t="n">
        <x:v>5</x:v>
      </x:c>
      <x:c r="L988" s="139" t="n">
        <x:v>0</x:v>
      </x:c>
      <x:c r="M988" s="139" t="n">
        <x:v>0</x:v>
      </x:c>
      <x:c r="N988" s="139" t="n">
        <x:v>0.0449</x:v>
      </x:c>
    </x:row>
    <x:row r="989">
      <x:c r="A989" s="137" t="str">
        <x:v>SU-109-I02</x:v>
      </x:c>
      <x:c r="B989" s="137" t="str">
        <x:v>SU-109-V1</x:v>
      </x:c>
      <x:c r="C989" s="137" t="n">
        <x:v>2</x:v>
      </x:c>
      <x:c r="D989" s="138" t="str">
        <x:v>F0705</x:v>
      </x:c>
      <x:c r="E989" s="138" t="n">
        <x:v>30</x:v>
      </x:c>
      <x:c r="F989" s="138" t="str">
        <x:v>g</x:v>
      </x:c>
      <x:c r="G989" s="138" t="str">
        <x:v>grob gehackt</x:v>
      </x:c>
      <x:c r="H989" s="139" t="n">
        <x:v>10.5</x:v>
      </x:c>
      <x:c r="I989" s="139" t="n">
        <x:v>0.6</x:v>
      </x:c>
      <x:c r="J989" s="139" t="n">
        <x:v>1.5</x:v>
      </x:c>
      <x:c r="K989" s="139" t="n">
        <x:v>0.12</x:v>
      </x:c>
      <x:c r="L989" s="139" t="n">
        <x:v>0.75</x:v>
      </x:c>
      <x:c r="M989" s="139" t="n">
        <x:v>0.018</x:v>
      </x:c>
      <x:c r="N989" s="139" t="n">
        <x:v>0.10740000000000001</x:v>
      </x:c>
    </x:row>
    <x:row r="990">
      <x:c r="A990" s="137" t="str">
        <x:v>SU-109-I03</x:v>
      </x:c>
      <x:c r="B990" s="137" t="str">
        <x:v>SU-109-V1</x:v>
      </x:c>
      <x:c r="C990" s="137" t="n">
        <x:v>3</x:v>
      </x:c>
      <x:c r="D990" s="138" t="str">
        <x:v>F0227</x:v>
      </x:c>
      <x:c r="E990" s="138" t="n">
        <x:v>50</x:v>
      </x:c>
      <x:c r="F990" s="138" t="str">
        <x:v>g</x:v>
      </x:c>
      <x:c r="G990" s="138" t="str">
        <x:v>grob gehackt</x:v>
      </x:c>
      <x:c r="H990" s="139" t="n">
        <x:v>7.5</x:v>
      </x:c>
      <x:c r="I990" s="139" t="n">
        <x:v>0.35</x:v>
      </x:c>
      <x:c r="J990" s="139" t="n">
        <x:v>0.9</x:v>
      </x:c>
      <x:c r="K990" s="139" t="n">
        <x:v>0.05</x:v>
      </x:c>
      <x:c r="L990" s="139" t="n">
        <x:v>0.25</x:v>
      </x:c>
      <x:c r="M990" s="139" t="n">
        <x:v>0.005</x:v>
      </x:c>
      <x:c r="N990" s="139" t="n">
        <x:v>0.099</x:v>
      </x:c>
    </x:row>
    <x:row r="991">
      <x:c r="A991" s="137" t="str">
        <x:v>SU-109-I04</x:v>
      </x:c>
      <x:c r="B991" s="137" t="str">
        <x:v>SU-109-V1</x:v>
      </x:c>
      <x:c r="C991" s="137" t="n">
        <x:v>4</x:v>
      </x:c>
      <x:c r="D991" s="138" t="str">
        <x:v>F0419</x:v>
      </x:c>
      <x:c r="E991" s="138" t="n">
        <x:v>50</x:v>
      </x:c>
      <x:c r="F991" s="138" t="str">
        <x:v>g</x:v>
      </x:c>
      <x:c r="G991" s="138" t="str">
        <x:v>grob gehackt</x:v>
      </x:c>
      <x:c r="H991" s="139" t="n">
        <x:v>17.5</x:v>
      </x:c>
      <x:c r="I991" s="139" t="n">
        <x:v>1</x:v>
      </x:c>
      <x:c r="J991" s="139" t="n">
        <x:v>2.5</x:v>
      </x:c>
      <x:c r="K991" s="139" t="n">
        <x:v>0.2</x:v>
      </x:c>
      <x:c r="L991" s="139" t="n">
        <x:v>1.25</x:v>
      </x:c>
      <x:c r="M991" s="139" t="n">
        <x:v>0.03</x:v>
      </x:c>
      <x:c r="N991" s="139" t="n">
        <x:v>0.17900000000000002</x:v>
      </x:c>
    </x:row>
    <x:row r="992">
      <x:c r="A992" s="137" t="str">
        <x:v>SU-109-I05</x:v>
      </x:c>
      <x:c r="B992" s="137" t="str">
        <x:v>SU-109-V1</x:v>
      </x:c>
      <x:c r="C992" s="137" t="n">
        <x:v>5</x:v>
      </x:c>
      <x:c r="D992" s="138" t="str">
        <x:v>F0530</x:v>
      </x:c>
      <x:c r="E992" s="138" t="n">
        <x:v>225</x:v>
      </x:c>
      <x:c r="F992" s="138" t="str">
        <x:v>g</x:v>
      </x:c>
      <x:c r="G992" s="138" t="str"/>
      <x:c r="H992" s="139" t="n">
        <x:v>270</x:v>
      </x:c>
      <x:c r="I992" s="139" t="n">
        <x:v>15.75</x:v>
      </x:c>
      <x:c r="J992" s="139" t="n">
        <x:v>36</x:v>
      </x:c>
      <x:c r="K992" s="139" t="n">
        <x:v>4.5</x:v>
      </x:c>
      <x:c r="L992" s="139" t="n">
        <x:v>13.5</x:v>
      </x:c>
      <x:c r="M992" s="139" t="n">
        <x:v>0.9</x:v>
      </x:c>
      <x:c r="N992" s="139" t="n">
        <x:v>0.6705</x:v>
      </x:c>
    </x:row>
    <x:row r="993">
      <x:c r="A993" s="137" t="str">
        <x:v>SU-109-I06</x:v>
      </x:c>
      <x:c r="B993" s="137" t="str">
        <x:v>SU-109-V1</x:v>
      </x:c>
      <x:c r="C993" s="137" t="n">
        <x:v>6</x:v>
      </x:c>
      <x:c r="D993" s="138" t="str">
        <x:v>F0789</x:v>
      </x:c>
      <x:c r="E993" s="138" t="n">
        <x:v>20</x:v>
      </x:c>
      <x:c r="F993" s="138" t="str">
        <x:v>g</x:v>
      </x:c>
      <x:c r="G993" s="138" t="str"/>
      <x:c r="H993" s="139" t="n">
        <x:v>7</x:v>
      </x:c>
      <x:c r="I993" s="139" t="n">
        <x:v>0.4</x:v>
      </x:c>
      <x:c r="J993" s="139" t="n">
        <x:v>1</x:v>
      </x:c>
      <x:c r="K993" s="139" t="n">
        <x:v>0.08000000000000002</x:v>
      </x:c>
      <x:c r="L993" s="139" t="n">
        <x:v>0.5</x:v>
      </x:c>
      <x:c r="M993" s="139" t="n">
        <x:v>0.012</x:v>
      </x:c>
      <x:c r="N993" s="139" t="n">
        <x:v>0.07160000000000001</x:v>
      </x:c>
    </x:row>
    <x:row r="994">
      <x:c r="A994" s="137" t="str">
        <x:v>SU-109-I07</x:v>
      </x:c>
      <x:c r="B994" s="137" t="str">
        <x:v>SU-109-V1</x:v>
      </x:c>
      <x:c r="C994" s="137" t="n">
        <x:v>7</x:v>
      </x:c>
      <x:c r="D994" s="138" t="str">
        <x:v>F0067</x:v>
      </x:c>
      <x:c r="E994" s="138" t="n">
        <x:v>60</x:v>
      </x:c>
      <x:c r="F994" s="138" t="str">
        <x:v>ml</x:v>
      </x:c>
      <x:c r="G994" s="138" t="str"/>
      <x:c r="H994" s="139" t="n">
        <x:v>54</x:v>
      </x:c>
      <x:c r="I994" s="139" t="n">
        <x:v>5.3999999999999995</x:v>
      </x:c>
      <x:c r="J994" s="139" t="n">
        <x:v>2.4</x:v>
      </x:c>
      <x:c r="K994" s="139" t="n">
        <x:v>2.4</x:v>
      </x:c>
      <x:c r="L994" s="139" t="n">
        <x:v>0</x:v>
      </x:c>
      <x:c r="M994" s="139" t="n">
        <x:v>0.18</x:v>
      </x:c>
      <x:c r="N994" s="139" t="n">
        <x:v>0.21480000000000002</x:v>
      </x:c>
    </x:row>
    <x:row r="995">
      <x:c r="A995" s="137" t="str">
        <x:v>SU-109-I08</x:v>
      </x:c>
      <x:c r="B995" s="137" t="str">
        <x:v>SU-109-V1</x:v>
      </x:c>
      <x:c r="C995" s="137" t="n">
        <x:v>8</x:v>
      </x:c>
      <x:c r="D995" s="138" t="str">
        <x:v>F0638</x:v>
      </x:c>
      <x:c r="E995" s="138" t="n">
        <x:v>200</x:v>
      </x:c>
      <x:c r="F995" s="138" t="str">
        <x:v>g</x:v>
      </x:c>
      <x:c r="G995" s="138" t="str"/>
      <x:c r="H995" s="139" t="n">
        <x:v>700</x:v>
      </x:c>
      <x:c r="I995" s="139" t="n">
        <x:v>22</x:v>
      </x:c>
      <x:c r="J995" s="139" t="n">
        <x:v>136</x:v>
      </x:c>
      <x:c r="K995" s="139" t="n">
        <x:v>6</x:v>
      </x:c>
      <x:c r="L995" s="139" t="n">
        <x:v>14</x:v>
      </x:c>
      <x:c r="M995" s="139" t="n">
        <x:v>0.1</x:v>
      </x:c>
      <x:c r="N995" s="139" t="n">
        <x:v>0.796</x:v>
      </x:c>
    </x:row>
    <x:row r="996">
      <x:c r="A996" s="137" t="str">
        <x:v>SU-110-I01</x:v>
      </x:c>
      <x:c r="B996" s="137" t="str">
        <x:v>SU-110-V1</x:v>
      </x:c>
      <x:c r="C996" s="137" t="n">
        <x:v>1</x:v>
      </x:c>
      <x:c r="D996" s="138" t="str">
        <x:v>F0104</x:v>
      </x:c>
      <x:c r="E996" s="138" t="n">
        <x:v>15</x:v>
      </x:c>
      <x:c r="F996" s="138" t="str">
        <x:v>ml</x:v>
      </x:c>
      <x:c r="G996" s="138" t="str"/>
      <x:c r="H996" s="139" t="n">
        <x:v>132.6</x:v>
      </x:c>
      <x:c r="I996" s="139" t="n">
        <x:v>0</x:v>
      </x:c>
      <x:c r="J996" s="139" t="n">
        <x:v>0</x:v>
      </x:c>
      <x:c r="K996" s="139" t="n">
        <x:v>15</x:v>
      </x:c>
      <x:c r="L996" s="139" t="n">
        <x:v>0</x:v>
      </x:c>
      <x:c r="M996" s="139" t="n">
        <x:v>0</x:v>
      </x:c>
      <x:c r="N996" s="139" t="n">
        <x:v>0.13470000000000001</x:v>
      </x:c>
    </x:row>
    <x:row r="997">
      <x:c r="A997" s="137" t="str">
        <x:v>SU-110-I02</x:v>
      </x:c>
      <x:c r="B997" s="137" t="str">
        <x:v>SU-110-V1</x:v>
      </x:c>
      <x:c r="C997" s="137" t="n">
        <x:v>2</x:v>
      </x:c>
      <x:c r="D997" s="138" t="str">
        <x:v>F0500</x:v>
      </x:c>
      <x:c r="E997" s="138" t="n">
        <x:v>120</x:v>
      </x:c>
      <x:c r="F997" s="138" t="str">
        <x:v>g</x:v>
      </x:c>
      <x:c r="G997" s="138" t="str"/>
      <x:c r="H997" s="139" t="n">
        <x:v>48</x:v>
      </x:c>
      <x:c r="I997" s="139" t="n">
        <x:v>1.32</x:v>
      </x:c>
      <x:c r="J997" s="139" t="n">
        <x:v>9.6</x:v>
      </x:c>
      <x:c r="K997" s="139" t="n">
        <x:v>0.12</x:v>
      </x:c>
      <x:c r="L997" s="139" t="n">
        <x:v>1.68</x:v>
      </x:c>
      <x:c r="M997" s="139" t="n">
        <x:v>0.012</x:v>
      </x:c>
      <x:c r="N997" s="139" t="n">
        <x:v>0.17880000000000001</x:v>
      </x:c>
    </x:row>
    <x:row r="998">
      <x:c r="A998" s="137" t="str">
        <x:v>SU-110-I03</x:v>
      </x:c>
      <x:c r="B998" s="137" t="str">
        <x:v>SU-110-V1</x:v>
      </x:c>
      <x:c r="C998" s="137" t="n">
        <x:v>3</x:v>
      </x:c>
      <x:c r="D998" s="138" t="str">
        <x:v>F0571</x:v>
      </x:c>
      <x:c r="E998" s="138" t="n">
        <x:v>400</x:v>
      </x:c>
      <x:c r="F998" s="138" t="str">
        <x:v>g</x:v>
      </x:c>
      <x:c r="G998" s="138" t="str"/>
      <x:c r="H998" s="139" t="n">
        <x:v>140</x:v>
      </x:c>
      <x:c r="I998" s="139" t="n">
        <x:v>8</x:v>
      </x:c>
      <x:c r="J998" s="139" t="n">
        <x:v>20</x:v>
      </x:c>
      <x:c r="K998" s="139" t="n">
        <x:v>1.6</x:v>
      </x:c>
      <x:c r="L998" s="139" t="n">
        <x:v>10</x:v>
      </x:c>
      <x:c r="M998" s="139" t="n">
        <x:v>0.24</x:v>
      </x:c>
      <x:c r="N998" s="139" t="n">
        <x:v>1.4320000000000002</x:v>
      </x:c>
    </x:row>
    <x:row r="999">
      <x:c r="A999" s="137" t="str">
        <x:v>SU-110-I04</x:v>
      </x:c>
      <x:c r="B999" s="137" t="str">
        <x:v>SU-110-V1</x:v>
      </x:c>
      <x:c r="C999" s="137" t="n">
        <x:v>4</x:v>
      </x:c>
      <x:c r="D999" s="138" t="str">
        <x:v>F0358</x:v>
      </x:c>
      <x:c r="E999" s="138" t="n">
        <x:v>250</x:v>
      </x:c>
      <x:c r="F999" s="138" t="str">
        <x:v>g</x:v>
      </x:c>
      <x:c r="G999" s="138" t="str"/>
      <x:c r="H999" s="139" t="n">
        <x:v>375</x:v>
      </x:c>
      <x:c r="I999" s="139" t="n">
        <x:v>52.5</x:v>
      </x:c>
      <x:c r="J999" s="139" t="n">
        <x:v>0</x:v>
      </x:c>
      <x:c r="K999" s="139" t="n">
        <x:v>17.5</x:v>
      </x:c>
      <x:c r="L999" s="139" t="n">
        <x:v>0</x:v>
      </x:c>
      <x:c r="M999" s="139" t="n">
        <x:v>0.5</x:v>
      </x:c>
      <x:c r="N999" s="139" t="n">
        <x:v>2.745</x:v>
      </x:c>
    </x:row>
    <x:row r="1000">
      <x:c r="A1000" s="137" t="str">
        <x:v>SU-110-I05</x:v>
      </x:c>
      <x:c r="B1000" s="137" t="str">
        <x:v>SU-110-V1</x:v>
      </x:c>
      <x:c r="C1000" s="137" t="n">
        <x:v>5</x:v>
      </x:c>
      <x:c r="D1000" s="138" t="str">
        <x:v>F0451</x:v>
      </x:c>
      <x:c r="E1000" s="138" t="n">
        <x:v>250</x:v>
      </x:c>
      <x:c r="F1000" s="138" t="str">
        <x:v>ml</x:v>
      </x:c>
      <x:c r="G1000" s="138" t="str"/>
      <x:c r="H1000" s="139" t="n">
        <x:v>225</x:v>
      </x:c>
      <x:c r="I1000" s="139" t="n">
        <x:v>22.5</x:v>
      </x:c>
      <x:c r="J1000" s="139" t="n">
        <x:v>10</x:v>
      </x:c>
      <x:c r="K1000" s="139" t="n">
        <x:v>10</x:v>
      </x:c>
      <x:c r="L1000" s="139" t="n">
        <x:v>0</x:v>
      </x:c>
      <x:c r="M1000" s="139" t="n">
        <x:v>0.75</x:v>
      </x:c>
      <x:c r="N1000" s="139" t="n">
        <x:v>0.895</x:v>
      </x:c>
    </x:row>
    <x:row r="1001">
      <x:c r="A1001" s="137" t="str">
        <x:v>SU-110-I06</x:v>
      </x:c>
      <x:c r="B1001" s="137" t="str">
        <x:v>SU-110-V1</x:v>
      </x:c>
      <x:c r="C1001" s="137" t="n">
        <x:v>6</x:v>
      </x:c>
      <x:c r="D1001" s="138" t="str">
        <x:v>F0517</x:v>
      </x:c>
      <x:c r="E1001" s="138" t="n">
        <x:v>25</x:v>
      </x:c>
      <x:c r="F1001" s="138" t="str">
        <x:v>g</x:v>
      </x:c>
      <x:c r="G1001" s="138" t="str">
        <x:v>oder Schnittlauch, fein gehackt</x:v>
      </x:c>
      <x:c r="H1001" s="139" t="n">
        <x:v>62.5</x:v>
      </x:c>
      <x:c r="I1001" s="139" t="n">
        <x:v>2</x:v>
      </x:c>
      <x:c r="J1001" s="139" t="n">
        <x:v>11.25</x:v>
      </x:c>
      <x:c r="K1001" s="139" t="n">
        <x:v>2</x:v>
      </x:c>
      <x:c r="L1001" s="139" t="n">
        <x:v>5</x:v>
      </x:c>
      <x:c r="M1001" s="139" t="n">
        <x:v>0.05</x:v>
      </x:c>
      <x:c r="N1001" s="139" t="n">
        <x:v>0.0645</x:v>
      </x:c>
    </x:row>
    <x:row r="1002">
      <x:c r="A1002" s="137" t="str">
        <x:v>SU-111-I01</x:v>
      </x:c>
      <x:c r="B1002" s="137" t="str">
        <x:v>SU-111-V1</x:v>
      </x:c>
      <x:c r="C1002" s="137" t="n">
        <x:v>1</x:v>
      </x:c>
      <x:c r="D1002" s="138" t="str">
        <x:v>F0721</x:v>
      </x:c>
      <x:c r="E1002" s="138" t="n">
        <x:v>30</x:v>
      </x:c>
      <x:c r="F1002" s="138" t="str">
        <x:v>ml</x:v>
      </x:c>
      <x:c r="G1002" s="138" t="str"/>
      <x:c r="H1002" s="139" t="n">
        <x:v>265.2</x:v>
      </x:c>
      <x:c r="I1002" s="139" t="n">
        <x:v>0</x:v>
      </x:c>
      <x:c r="J1002" s="139" t="n">
        <x:v>0</x:v>
      </x:c>
      <x:c r="K1002" s="139" t="n">
        <x:v>30</x:v>
      </x:c>
      <x:c r="L1002" s="139" t="n">
        <x:v>0</x:v>
      </x:c>
      <x:c r="M1002" s="139" t="n">
        <x:v>0</x:v>
      </x:c>
      <x:c r="N1002" s="139" t="n">
        <x:v>0.26940000000000003</x:v>
      </x:c>
    </x:row>
    <x:row r="1003">
      <x:c r="A1003" s="137" t="str">
        <x:v>SU-111-I02</x:v>
      </x:c>
      <x:c r="B1003" s="137" t="str">
        <x:v>SU-111-V1</x:v>
      </x:c>
      <x:c r="C1003" s="137" t="n">
        <x:v>2</x:v>
      </x:c>
      <x:c r="D1003" s="138" t="str">
        <x:v>F0235</x:v>
      </x:c>
      <x:c r="E1003" s="138" t="n">
        <x:v>45</x:v>
      </x:c>
      <x:c r="F1003" s="138" t="str">
        <x:v>ml</x:v>
      </x:c>
      <x:c r="G1003" s="138" t="str"/>
      <x:c r="H1003" s="139" t="n">
        <x:v>40.5</x:v>
      </x:c>
      <x:c r="I1003" s="139" t="n">
        <x:v>1.35</x:v>
      </x:c>
      <x:c r="J1003" s="139" t="n">
        <x:v>5.4</x:v>
      </x:c>
      <x:c r="K1003" s="139" t="n">
        <x:v>1.8</x:v>
      </x:c>
      <x:c r="L1003" s="139" t="n">
        <x:v>0.9</x:v>
      </x:c>
      <x:c r="M1003" s="139" t="n">
        <x:v>0.54</x:v>
      </x:c>
      <x:c r="N1003" s="139" t="n">
        <x:v>0.1791</x:v>
      </x:c>
    </x:row>
    <x:row r="1004">
      <x:c r="A1004" s="137" t="str">
        <x:v>SU-111-I03</x:v>
      </x:c>
      <x:c r="B1004" s="137" t="str">
        <x:v>SU-111-V1</x:v>
      </x:c>
      <x:c r="C1004" s="137" t="n">
        <x:v>3</x:v>
      </x:c>
      <x:c r="D1004" s="138" t="str">
        <x:v>F0500</x:v>
      </x:c>
      <x:c r="E1004" s="138" t="n">
        <x:v>240</x:v>
      </x:c>
      <x:c r="F1004" s="138" t="str">
        <x:v>g</x:v>
      </x:c>
      <x:c r="G1004" s="138" t="str">
        <x:v>grob gehackt</x:v>
      </x:c>
      <x:c r="H1004" s="139" t="n">
        <x:v>96</x:v>
      </x:c>
      <x:c r="I1004" s="139" t="n">
        <x:v>2.64</x:v>
      </x:c>
      <x:c r="J1004" s="139" t="n">
        <x:v>19.2</x:v>
      </x:c>
      <x:c r="K1004" s="139" t="n">
        <x:v>0.24</x:v>
      </x:c>
      <x:c r="L1004" s="139" t="n">
        <x:v>3.36</x:v>
      </x:c>
      <x:c r="M1004" s="139" t="n">
        <x:v>0.024</x:v>
      </x:c>
      <x:c r="N1004" s="139" t="n">
        <x:v>0.35760000000000003</x:v>
      </x:c>
    </x:row>
    <x:row r="1005">
      <x:c r="A1005" s="137" t="str">
        <x:v>SU-111-I04</x:v>
      </x:c>
      <x:c r="B1005" s="137" t="str">
        <x:v>SU-111-V1</x:v>
      </x:c>
      <x:c r="C1005" s="137" t="n">
        <x:v>4</x:v>
      </x:c>
      <x:c r="D1005" s="138" t="str">
        <x:v>F0518</x:v>
      </x:c>
      <x:c r="E1005" s="138" t="n">
        <x:v>500</x:v>
      </x:c>
      <x:c r="F1005" s="138" t="str">
        <x:v>g</x:v>
      </x:c>
      <x:c r="G1005" s="138" t="str"/>
      <x:c r="H1005" s="139" t="n">
        <x:v>175</x:v>
      </x:c>
      <x:c r="I1005" s="139" t="n">
        <x:v>10</x:v>
      </x:c>
      <x:c r="J1005" s="139" t="n">
        <x:v>25</x:v>
      </x:c>
      <x:c r="K1005" s="139" t="n">
        <x:v>2</x:v>
      </x:c>
      <x:c r="L1005" s="139" t="n">
        <x:v>12.5</x:v>
      </x:c>
      <x:c r="M1005" s="139" t="n">
        <x:v>0.3</x:v>
      </x:c>
      <x:c r="N1005" s="139" t="n">
        <x:v>1.79</x:v>
      </x:c>
    </x:row>
    <x:row r="1006">
      <x:c r="A1006" s="137" t="str">
        <x:v>SU-111-I05</x:v>
      </x:c>
      <x:c r="B1006" s="137" t="str">
        <x:v>SU-111-V1</x:v>
      </x:c>
      <x:c r="C1006" s="137" t="n">
        <x:v>5</x:v>
      </x:c>
      <x:c r="D1006" s="138" t="str">
        <x:v>F0606</x:v>
      </x:c>
      <x:c r="E1006" s="138" t="n">
        <x:v>140</x:v>
      </x:c>
      <x:c r="F1006" s="138" t="str">
        <x:v>g</x:v>
      </x:c>
      <x:c r="G1006" s="138" t="str"/>
      <x:c r="H1006" s="139" t="n">
        <x:v>168</x:v>
      </x:c>
      <x:c r="I1006" s="139" t="n">
        <x:v>9.799999999999999</x:v>
      </x:c>
      <x:c r="J1006" s="139" t="n">
        <x:v>22.4</x:v>
      </x:c>
      <x:c r="K1006" s="139" t="n">
        <x:v>2.8</x:v>
      </x:c>
      <x:c r="L1006" s="139" t="n">
        <x:v>8.399999999999999</x:v>
      </x:c>
      <x:c r="M1006" s="139" t="n">
        <x:v>0.5599999999999999</x:v>
      </x:c>
      <x:c r="N1006" s="139" t="n">
        <x:v>0.4172</x:v>
      </x:c>
    </x:row>
    <x:row r="1007">
      <x:c r="A1007" s="137" t="str">
        <x:v>SU-111-I06</x:v>
      </x:c>
      <x:c r="B1007" s="137" t="str">
        <x:v>SU-111-V1</x:v>
      </x:c>
      <x:c r="C1007" s="137" t="n">
        <x:v>6</x:v>
      </x:c>
      <x:c r="D1007" s="138" t="str">
        <x:v>F0082</x:v>
      </x:c>
      <x:c r="E1007" s="138" t="n">
        <x:v>320</x:v>
      </x:c>
      <x:c r="F1007" s="138" t="str">
        <x:v>g</x:v>
      </x:c>
      <x:c r="G1007" s="138" t="str"/>
      <x:c r="H1007" s="139" t="n">
        <x:v>176</x:v>
      </x:c>
      <x:c r="I1007" s="139" t="n">
        <x:v>2.2399999999999998</x:v>
      </x:c>
      <x:c r="J1007" s="139" t="n">
        <x:v>38.400000000000006</x:v>
      </x:c>
      <x:c r="K1007" s="139" t="n">
        <x:v>0.96</x:v>
      </x:c>
      <x:c r="L1007" s="139" t="n">
        <x:v>8</x:v>
      </x:c>
      <x:c r="M1007" s="139" t="n">
        <x:v>0.064</x:v>
      </x:c>
      <x:c r="N1007" s="139" t="n">
        <x:v>1.5936</x:v>
      </x:c>
    </x:row>
    <x:row r="1008">
      <x:c r="A1008" s="137" t="str">
        <x:v>SU-111-I07</x:v>
      </x:c>
      <x:c r="B1008" s="137" t="str">
        <x:v>SU-111-V1</x:v>
      </x:c>
      <x:c r="C1008" s="137" t="n">
        <x:v>7</x:v>
      </x:c>
      <x:c r="D1008" s="138" t="str">
        <x:v>F0159</x:v>
      </x:c>
      <x:c r="E1008" s="138" t="n">
        <x:v>500</x:v>
      </x:c>
      <x:c r="F1008" s="138" t="str">
        <x:v>ml</x:v>
      </x:c>
      <x:c r="G1008" s="138" t="str">
        <x:v>zubereitet mit 1 Brühwürfel</x:v>
      </x:c>
      <x:c r="H1008" s="139" t="n">
        <x:v>625</x:v>
      </x:c>
      <x:c r="I1008" s="139" t="n">
        <x:v>115</x:v>
      </x:c>
      <x:c r="J1008" s="139" t="n">
        <x:v>0</x:v>
      </x:c>
      <x:c r="K1008" s="139" t="n">
        <x:v>15</x:v>
      </x:c>
      <x:c r="L1008" s="139" t="n">
        <x:v>0</x:v>
      </x:c>
      <x:c r="M1008" s="139" t="n">
        <x:v>1</x:v>
      </x:c>
      <x:c r="N1008" s="139" t="n">
        <x:v>5.99</x:v>
      </x:c>
    </x:row>
    <x:row r="1009">
      <x:c r="A1009" s="137" t="str">
        <x:v>SU-111-I08</x:v>
      </x:c>
      <x:c r="B1009" s="137" t="str">
        <x:v>SU-111-V1</x:v>
      </x:c>
      <x:c r="C1009" s="137" t="n">
        <x:v>8</x:v>
      </x:c>
      <x:c r="D1009" s="138" t="str">
        <x:v>F0481</x:v>
      </x:c>
      <x:c r="E1009" s="138" t="n">
        <x:v>30</x:v>
      </x:c>
      <x:c r="F1009" s="138" t="str">
        <x:v>g</x:v>
      </x:c>
      <x:c r="G1009" s="138" t="str"/>
      <x:c r="H1009" s="139" t="n">
        <x:v>27</x:v>
      </x:c>
      <x:c r="I1009" s="139" t="n">
        <x:v>2.6999999999999997</x:v>
      </x:c>
      <x:c r="J1009" s="139" t="n">
        <x:v>1.2</x:v>
      </x:c>
      <x:c r="K1009" s="139" t="n">
        <x:v>1.2</x:v>
      </x:c>
      <x:c r="L1009" s="139" t="n">
        <x:v>0</x:v>
      </x:c>
      <x:c r="M1009" s="139" t="n">
        <x:v>0.09</x:v>
      </x:c>
      <x:c r="N1009" s="139" t="n">
        <x:v>0.10740000000000001</x:v>
      </x:c>
    </x:row>
    <x:row r="1010">
      <x:c r="A1010" s="137" t="str">
        <x:v>SU-111-I09</x:v>
      </x:c>
      <x:c r="B1010" s="137" t="str">
        <x:v>SU-111-V1</x:v>
      </x:c>
      <x:c r="C1010" s="137" t="n">
        <x:v>9</x:v>
      </x:c>
      <x:c r="D1010" s="138" t="str">
        <x:v>F0203</x:v>
      </x:c>
      <x:c r="E1010" s="138" t="n">
        <x:v>30</x:v>
      </x:c>
      <x:c r="F1010" s="138" t="str">
        <x:v>g</x:v>
      </x:c>
      <x:c r="G1010" s="138" t="str"/>
      <x:c r="H1010" s="139" t="n">
        <x:v>75</x:v>
      </x:c>
      <x:c r="I1010" s="139" t="n">
        <x:v>2.4</x:v>
      </x:c>
      <x:c r="J1010" s="139" t="n">
        <x:v>13.5</x:v>
      </x:c>
      <x:c r="K1010" s="139" t="n">
        <x:v>2.4</x:v>
      </x:c>
      <x:c r="L1010" s="139" t="n">
        <x:v>6</x:v>
      </x:c>
      <x:c r="M1010" s="139" t="n">
        <x:v>0.06</x:v>
      </x:c>
      <x:c r="N1010" s="139" t="n">
        <x:v>0.07740000000000001</x:v>
      </x:c>
    </x:row>
    <x:row r="1011">
      <x:c r="A1011" s="137" t="str">
        <x:v>SU-112-I01</x:v>
      </x:c>
      <x:c r="B1011" s="137" t="str">
        <x:v>SU-112-V1</x:v>
      </x:c>
      <x:c r="C1011" s="137" t="n">
        <x:v>1</x:v>
      </x:c>
      <x:c r="D1011" s="138" t="str">
        <x:v>F0792</x:v>
      </x:c>
      <x:c r="E1011" s="138" t="n">
        <x:v>500</x:v>
      </x:c>
      <x:c r="F1011" s="138" t="str">
        <x:v>ml</x:v>
      </x:c>
      <x:c r="G1011" s="138" t="str"/>
      <x:c r="H1011" s="139" t="n">
        <x:v>450</x:v>
      </x:c>
      <x:c r="I1011" s="139" t="n">
        <x:v>15</x:v>
      </x:c>
      <x:c r="J1011" s="139" t="n">
        <x:v>60</x:v>
      </x:c>
      <x:c r="K1011" s="139" t="n">
        <x:v>20</x:v>
      </x:c>
      <x:c r="L1011" s="139" t="n">
        <x:v>10</x:v>
      </x:c>
      <x:c r="M1011" s="139" t="n">
        <x:v>6</x:v>
      </x:c>
      <x:c r="N1011" s="139" t="n">
        <x:v>1.99</x:v>
      </x:c>
    </x:row>
    <x:row r="1012">
      <x:c r="A1012" s="137" t="str">
        <x:v>SU-112-I02</x:v>
      </x:c>
      <x:c r="B1012" s="137" t="str">
        <x:v>SU-112-V1</x:v>
      </x:c>
      <x:c r="C1012" s="137" t="n">
        <x:v>2</x:v>
      </x:c>
      <x:c r="D1012" s="138" t="str">
        <x:v>F0633</x:v>
      </x:c>
      <x:c r="E1012" s="138" t="n">
        <x:v>30</x:v>
      </x:c>
      <x:c r="F1012" s="138" t="str">
        <x:v>g</x:v>
      </x:c>
      <x:c r="G1012" s="138" t="str">
        <x:v>gerieben</x:v>
      </x:c>
      <x:c r="H1012" s="139" t="n">
        <x:v>10.5</x:v>
      </x:c>
      <x:c r="I1012" s="139" t="n">
        <x:v>0.6</x:v>
      </x:c>
      <x:c r="J1012" s="139" t="n">
        <x:v>1.5</x:v>
      </x:c>
      <x:c r="K1012" s="139" t="n">
        <x:v>0.12</x:v>
      </x:c>
      <x:c r="L1012" s="139" t="n">
        <x:v>0.75</x:v>
      </x:c>
      <x:c r="M1012" s="139" t="n">
        <x:v>0.018</x:v>
      </x:c>
      <x:c r="N1012" s="139" t="n">
        <x:v>0.10740000000000001</x:v>
      </x:c>
    </x:row>
    <x:row r="1013">
      <x:c r="A1013" s="137" t="str">
        <x:v>SU-112-I03</x:v>
      </x:c>
      <x:c r="B1013" s="137" t="str">
        <x:v>SU-112-V1</x:v>
      </x:c>
      <x:c r="C1013" s="137" t="n">
        <x:v>3</x:v>
      </x:c>
      <x:c r="D1013" s="138" t="str">
        <x:v>F0314</x:v>
      </x:c>
      <x:c r="E1013" s="138" t="n">
        <x:v>5</x:v>
      </x:c>
      <x:c r="F1013" s="138" t="str">
        <x:v>g</x:v>
      </x:c>
      <x:c r="G1013" s="138" t="str">
        <x:v>gerieben</x:v>
      </x:c>
      <x:c r="H1013" s="139" t="n">
        <x:v>1.75</x:v>
      </x:c>
      <x:c r="I1013" s="139" t="n">
        <x:v>0.1</x:v>
      </x:c>
      <x:c r="J1013" s="139" t="n">
        <x:v>0.25</x:v>
      </x:c>
      <x:c r="K1013" s="139" t="n">
        <x:v>0.020000000000000004</x:v>
      </x:c>
      <x:c r="L1013" s="139" t="n">
        <x:v>0.125</x:v>
      </x:c>
      <x:c r="M1013" s="139" t="n">
        <x:v>0.003</x:v>
      </x:c>
      <x:c r="N1013" s="139" t="n">
        <x:v>0.017900000000000003</x:v>
      </x:c>
    </x:row>
    <x:row r="1014">
      <x:c r="A1014" s="137" t="str">
        <x:v>SU-112-I04</x:v>
      </x:c>
      <x:c r="B1014" s="137" t="str">
        <x:v>SU-112-V1</x:v>
      </x:c>
      <x:c r="C1014" s="137" t="n">
        <x:v>4</x:v>
      </x:c>
      <x:c r="D1014" s="138" t="str">
        <x:v>F0714</x:v>
      </x:c>
      <x:c r="E1014" s="138" t="n">
        <x:v>30</x:v>
      </x:c>
      <x:c r="F1014" s="138" t="str">
        <x:v>g</x:v>
      </x:c>
      <x:c r="G1014" s="138" t="str"/>
      <x:c r="H1014" s="139" t="n">
        <x:v>10.5</x:v>
      </x:c>
      <x:c r="I1014" s="139" t="n">
        <x:v>0.6</x:v>
      </x:c>
      <x:c r="J1014" s="139" t="n">
        <x:v>1.5</x:v>
      </x:c>
      <x:c r="K1014" s="139" t="n">
        <x:v>0.12</x:v>
      </x:c>
      <x:c r="L1014" s="139" t="n">
        <x:v>0.75</x:v>
      </x:c>
      <x:c r="M1014" s="139" t="n">
        <x:v>0.018</x:v>
      </x:c>
      <x:c r="N1014" s="139" t="n">
        <x:v>0.10740000000000001</x:v>
      </x:c>
    </x:row>
    <x:row r="1015">
      <x:c r="A1015" s="137" t="str">
        <x:v>SU-112-I05</x:v>
      </x:c>
      <x:c r="B1015" s="137" t="str">
        <x:v>SU-112-V1</x:v>
      </x:c>
      <x:c r="C1015" s="137" t="n">
        <x:v>5</x:v>
      </x:c>
      <x:c r="D1015" s="138" t="str">
        <x:v>F0151</x:v>
      </x:c>
      <x:c r="E1015" s="138" t="n">
        <x:v>85</x:v>
      </x:c>
      <x:c r="F1015" s="138" t="str">
        <x:v>g</x:v>
      </x:c>
      <x:c r="G1015" s="138" t="str">
        <x:v>zerkleinert</x:v>
      </x:c>
      <x:c r="H1015" s="139" t="n">
        <x:v>106.25</x:v>
      </x:c>
      <x:c r="I1015" s="139" t="n">
        <x:v>19.55</x:v>
      </x:c>
      <x:c r="J1015" s="139" t="n">
        <x:v>0</x:v>
      </x:c>
      <x:c r="K1015" s="139" t="n">
        <x:v>2.55</x:v>
      </x:c>
      <x:c r="L1015" s="139" t="n">
        <x:v>0</x:v>
      </x:c>
      <x:c r="M1015" s="139" t="n">
        <x:v>0.17</x:v>
      </x:c>
      <x:c r="N1015" s="139" t="n">
        <x:v>1.0183</x:v>
      </x:c>
    </x:row>
    <x:row r="1016">
      <x:c r="A1016" s="137" t="str">
        <x:v>SU-112-I06</x:v>
      </x:c>
      <x:c r="B1016" s="137" t="str">
        <x:v>SU-112-V1</x:v>
      </x:c>
      <x:c r="C1016" s="137" t="n">
        <x:v>6</x:v>
      </x:c>
      <x:c r="D1016" s="138" t="str">
        <x:v>F0788</x:v>
      </x:c>
      <x:c r="E1016" s="138" t="n">
        <x:v>30</x:v>
      </x:c>
      <x:c r="F1016" s="138" t="str">
        <x:v>g</x:v>
      </x:c>
      <x:c r="G1016" s="138" t="str"/>
      <x:c r="H1016" s="139" t="n">
        <x:v>10.5</x:v>
      </x:c>
      <x:c r="I1016" s="139" t="n">
        <x:v>0.6</x:v>
      </x:c>
      <x:c r="J1016" s="139" t="n">
        <x:v>1.5</x:v>
      </x:c>
      <x:c r="K1016" s="139" t="n">
        <x:v>0.12</x:v>
      </x:c>
      <x:c r="L1016" s="139" t="n">
        <x:v>0.75</x:v>
      </x:c>
      <x:c r="M1016" s="139" t="n">
        <x:v>0.018</x:v>
      </x:c>
      <x:c r="N1016" s="139" t="n">
        <x:v>0.10740000000000001</x:v>
      </x:c>
    </x:row>
    <x:row r="1017">
      <x:c r="A1017" s="137" t="str">
        <x:v>SU-112-I07</x:v>
      </x:c>
      <x:c r="B1017" s="137" t="str">
        <x:v>SU-112-V1</x:v>
      </x:c>
      <x:c r="C1017" s="137" t="n">
        <x:v>7</x:v>
      </x:c>
      <x:c r="D1017" s="138" t="str">
        <x:v>F0486</x:v>
      </x:c>
      <x:c r="E1017" s="138" t="n">
        <x:v>150</x:v>
      </x:c>
      <x:c r="F1017" s="138" t="str">
        <x:v>g</x:v>
      </x:c>
      <x:c r="G1017" s="138" t="str"/>
      <x:c r="H1017" s="139" t="n">
        <x:v>525</x:v>
      </x:c>
      <x:c r="I1017" s="139" t="n">
        <x:v>16.5</x:v>
      </x:c>
      <x:c r="J1017" s="139" t="n">
        <x:v>102</x:v>
      </x:c>
      <x:c r="K1017" s="139" t="n">
        <x:v>4.5</x:v>
      </x:c>
      <x:c r="L1017" s="139" t="n">
        <x:v>10.5</x:v>
      </x:c>
      <x:c r="M1017" s="139" t="n">
        <x:v>0.07500000000000001</x:v>
      </x:c>
      <x:c r="N1017" s="139" t="n">
        <x:v>0.597</x:v>
      </x:c>
    </x:row>
    <x:row r="1018">
      <x:c r="A1018" s="137" t="str">
        <x:v>SU-112-I08</x:v>
      </x:c>
      <x:c r="B1018" s="137" t="str">
        <x:v>SU-112-V1</x:v>
      </x:c>
      <x:c r="C1018" s="137" t="n">
        <x:v>8</x:v>
      </x:c>
      <x:c r="D1018" s="138" t="str">
        <x:v>F0705</x:v>
      </x:c>
      <x:c r="E1018" s="138" t="n">
        <x:v>36</x:v>
      </x:c>
      <x:c r="F1018" s="138" t="str">
        <x:v>g</x:v>
      </x:c>
      <x:c r="G1018" s="138" t="str">
        <x:v>in Scheiben geschnitten, zum Servieren</x:v>
      </x:c>
      <x:c r="H1018" s="139" t="n">
        <x:v>12.6</x:v>
      </x:c>
      <x:c r="I1018" s="139" t="n">
        <x:v>0.72</x:v>
      </x:c>
      <x:c r="J1018" s="139" t="n">
        <x:v>1.7999999999999998</x:v>
      </x:c>
      <x:c r="K1018" s="139" t="n">
        <x:v>0.144</x:v>
      </x:c>
      <x:c r="L1018" s="139" t="n">
        <x:v>0.8999999999999999</x:v>
      </x:c>
      <x:c r="M1018" s="139" t="n">
        <x:v>0.021599999999999998</x:v>
      </x:c>
      <x:c r="N1018" s="139" t="n">
        <x:v>0.12888000000000002</x:v>
      </x:c>
    </x:row>
    <x:row r="1019">
      <x:c r="A1019" s="137" t="str">
        <x:v>SU-112-I09</x:v>
      </x:c>
      <x:c r="B1019" s="137" t="str">
        <x:v>SU-112-V1</x:v>
      </x:c>
      <x:c r="C1019" s="137" t="n">
        <x:v>9</x:v>
      </x:c>
      <x:c r="D1019" s="138" t="str">
        <x:v>F0421</x:v>
      </x:c>
      <x:c r="E1019" s="138" t="n">
        <x:v>30</x:v>
      </x:c>
      <x:c r="F1019" s="138" t="str">
        <x:v>g</x:v>
      </x:c>
      <x:c r="G1019" s="138" t="str"/>
      <x:c r="H1019" s="139" t="n">
        <x:v>9</x:v>
      </x:c>
      <x:c r="I1019" s="139" t="n">
        <x:v>0.21</x:v>
      </x:c>
      <x:c r="J1019" s="139" t="n">
        <x:v>2.31</x:v>
      </x:c>
      <x:c r="K1019" s="139" t="n">
        <x:v>0.06</x:v>
      </x:c>
      <x:c r="L1019" s="139" t="n">
        <x:v>0.84</x:v>
      </x:c>
      <x:c r="M1019" s="139" t="n">
        <x:v>0.003</x:v>
      </x:c>
      <x:c r="N1019" s="139" t="n">
        <x:v>0.19899999999999998</x:v>
      </x:c>
    </x:row>
    <x:row r="1020">
      <x:c r="A1020" s="137" t="str">
        <x:v>SA-113-I01</x:v>
      </x:c>
      <x:c r="B1020" s="137" t="str">
        <x:v>SA-113-V1</x:v>
      </x:c>
      <x:c r="C1020" s="137" t="n">
        <x:v>1</x:v>
      </x:c>
      <x:c r="D1020" s="138" t="str">
        <x:v>F0742</x:v>
      </x:c>
      <x:c r="E1020" s="138" t="n">
        <x:v>15</x:v>
      </x:c>
      <x:c r="F1020" s="138" t="str">
        <x:v>ml</x:v>
      </x:c>
      <x:c r="G1020" s="138" t="str"/>
      <x:c r="H1020" s="139" t="n">
        <x:v>5.25</x:v>
      </x:c>
      <x:c r="I1020" s="139" t="n">
        <x:v>0.3</x:v>
      </x:c>
      <x:c r="J1020" s="139" t="n">
        <x:v>0.75</x:v>
      </x:c>
      <x:c r="K1020" s="139" t="n">
        <x:v>0.06</x:v>
      </x:c>
      <x:c r="L1020" s="139" t="n">
        <x:v>0.375</x:v>
      </x:c>
      <x:c r="M1020" s="139" t="n">
        <x:v>0.009</x:v>
      </x:c>
      <x:c r="N1020" s="139" t="n">
        <x:v>0.053700000000000005</x:v>
      </x:c>
    </x:row>
    <x:row r="1021">
      <x:c r="A1021" s="137" t="str">
        <x:v>SA-113-I02</x:v>
      </x:c>
      <x:c r="B1021" s="137" t="str">
        <x:v>SA-113-V1</x:v>
      </x:c>
      <x:c r="C1021" s="137" t="n">
        <x:v>2</x:v>
      </x:c>
      <x:c r="D1021" s="138" t="str">
        <x:v>F0236</x:v>
      </x:c>
      <x:c r="E1021" s="138" t="n">
        <x:v>5</x:v>
      </x:c>
      <x:c r="F1021" s="138" t="str">
        <x:v>g</x:v>
      </x:c>
      <x:c r="G1021" s="138" t="str"/>
      <x:c r="H1021" s="139" t="n">
        <x:v>12.5</x:v>
      </x:c>
      <x:c r="I1021" s="139" t="n">
        <x:v>0.4</x:v>
      </x:c>
      <x:c r="J1021" s="139" t="n">
        <x:v>2.25</x:v>
      </x:c>
      <x:c r="K1021" s="139" t="n">
        <x:v>0.4</x:v>
      </x:c>
      <x:c r="L1021" s="139" t="n">
        <x:v>1</x:v>
      </x:c>
      <x:c r="M1021" s="139" t="n">
        <x:v>0.010000000000000002</x:v>
      </x:c>
      <x:c r="N1021" s="139" t="n">
        <x:v>0.012900000000000002</x:v>
      </x:c>
    </x:row>
    <x:row r="1022">
      <x:c r="A1022" s="137" t="str">
        <x:v>SA-113-I03</x:v>
      </x:c>
      <x:c r="B1022" s="137" t="str">
        <x:v>SA-113-V1</x:v>
      </x:c>
      <x:c r="C1022" s="137" t="n">
        <x:v>3</x:v>
      </x:c>
      <x:c r="D1022" s="138" t="str">
        <x:v>F0350</x:v>
      </x:c>
      <x:c r="E1022" s="138" t="n">
        <x:v>12.5</x:v>
      </x:c>
      <x:c r="F1022" s="138" t="str">
        <x:v>g</x:v>
      </x:c>
      <x:c r="G1022" s="138" t="str"/>
      <x:c r="H1022" s="139" t="n">
        <x:v>31.25</x:v>
      </x:c>
      <x:c r="I1022" s="139" t="n">
        <x:v>1</x:v>
      </x:c>
      <x:c r="J1022" s="139" t="n">
        <x:v>5.625</x:v>
      </x:c>
      <x:c r="K1022" s="139" t="n">
        <x:v>1</x:v>
      </x:c>
      <x:c r="L1022" s="139" t="n">
        <x:v>2.5</x:v>
      </x:c>
      <x:c r="M1022" s="139" t="n">
        <x:v>0.025</x:v>
      </x:c>
      <x:c r="N1022" s="139" t="n">
        <x:v>0.03225</x:v>
      </x:c>
    </x:row>
    <x:row r="1023">
      <x:c r="A1023" s="137" t="str">
        <x:v>SA-113-I04</x:v>
      </x:c>
      <x:c r="B1023" s="137" t="str">
        <x:v>SA-113-V1</x:v>
      </x:c>
      <x:c r="C1023" s="137" t="n">
        <x:v>4</x:v>
      </x:c>
      <x:c r="D1023" s="138" t="str">
        <x:v>F0314</x:v>
      </x:c>
      <x:c r="E1023" s="138" t="n">
        <x:v>5</x:v>
      </x:c>
      <x:c r="F1023" s="138" t="str">
        <x:v>g</x:v>
      </x:c>
      <x:c r="G1023" s="138" t="str">
        <x:v>fein gerieben</x:v>
      </x:c>
      <x:c r="H1023" s="139" t="n">
        <x:v>1.75</x:v>
      </x:c>
      <x:c r="I1023" s="139" t="n">
        <x:v>0.1</x:v>
      </x:c>
      <x:c r="J1023" s="139" t="n">
        <x:v>0.25</x:v>
      </x:c>
      <x:c r="K1023" s="139" t="n">
        <x:v>0.020000000000000004</x:v>
      </x:c>
      <x:c r="L1023" s="139" t="n">
        <x:v>0.125</x:v>
      </x:c>
      <x:c r="M1023" s="139" t="n">
        <x:v>0.003</x:v>
      </x:c>
      <x:c r="N1023" s="139" t="n">
        <x:v>0.017900000000000003</x:v>
      </x:c>
    </x:row>
    <x:row r="1024">
      <x:c r="A1024" s="137" t="str">
        <x:v>SA-113-I05</x:v>
      </x:c>
      <x:c r="B1024" s="137" t="str">
        <x:v>SA-113-V1</x:v>
      </x:c>
      <x:c r="C1024" s="137" t="n">
        <x:v>5</x:v>
      </x:c>
      <x:c r="D1024" s="138" t="str">
        <x:v>F0184</x:v>
      </x:c>
      <x:c r="E1024" s="138" t="n">
        <x:v>5</x:v>
      </x:c>
      <x:c r="F1024" s="138" t="str">
        <x:v>g</x:v>
      </x:c>
      <x:c r="G1024" s="138" t="str"/>
      <x:c r="H1024" s="139" t="n">
        <x:v>1.75</x:v>
      </x:c>
      <x:c r="I1024" s="139" t="n">
        <x:v>0.1</x:v>
      </x:c>
      <x:c r="J1024" s="139" t="n">
        <x:v>0.25</x:v>
      </x:c>
      <x:c r="K1024" s="139" t="n">
        <x:v>0.020000000000000004</x:v>
      </x:c>
      <x:c r="L1024" s="139" t="n">
        <x:v>0.125</x:v>
      </x:c>
      <x:c r="M1024" s="139" t="n">
        <x:v>0.003</x:v>
      </x:c>
      <x:c r="N1024" s="139" t="n">
        <x:v>0.017900000000000003</x:v>
      </x:c>
    </x:row>
    <x:row r="1025">
      <x:c r="A1025" s="137" t="str">
        <x:v>SA-113-I06</x:v>
      </x:c>
      <x:c r="B1025" s="137" t="str">
        <x:v>SA-113-V1</x:v>
      </x:c>
      <x:c r="C1025" s="137" t="n">
        <x:v>6</x:v>
      </x:c>
      <x:c r="D1025" s="138" t="str">
        <x:v>F0153</x:v>
      </x:c>
      <x:c r="E1025" s="138" t="n">
        <x:v>100</x:v>
      </x:c>
      <x:c r="F1025" s="138" t="str">
        <x:v>g</x:v>
      </x:c>
      <x:c r="G1025" s="138" t="str"/>
      <x:c r="H1025" s="139" t="n">
        <x:v>125</x:v>
      </x:c>
      <x:c r="I1025" s="139" t="n">
        <x:v>23</x:v>
      </x:c>
      <x:c r="J1025" s="139" t="n">
        <x:v>0</x:v>
      </x:c>
      <x:c r="K1025" s="139" t="n">
        <x:v>3</x:v>
      </x:c>
      <x:c r="L1025" s="139" t="n">
        <x:v>0</x:v>
      </x:c>
      <x:c r="M1025" s="139" t="n">
        <x:v>0.2</x:v>
      </x:c>
      <x:c r="N1025" s="139" t="n">
        <x:v>1.1980000000000002</x:v>
      </x:c>
    </x:row>
    <x:row r="1026">
      <x:c r="A1026" s="137" t="str">
        <x:v>SA-113-I07</x:v>
      </x:c>
      <x:c r="B1026" s="137" t="str">
        <x:v>SA-113-V1</x:v>
      </x:c>
      <x:c r="C1026" s="137" t="n">
        <x:v>7</x:v>
      </x:c>
      <x:c r="D1026" s="138" t="str">
        <x:v>F0526</x:v>
      </x:c>
      <x:c r="E1026" s="138" t="n">
        <x:v>15</x:v>
      </x:c>
      <x:c r="F1026" s="138" t="str">
        <x:v>ml</x:v>
      </x:c>
      <x:c r="G1026" s="138" t="str"/>
      <x:c r="H1026" s="139" t="n">
        <x:v>91.5</x:v>
      </x:c>
      <x:c r="I1026" s="139" t="n">
        <x:v>3.9</x:v>
      </x:c>
      <x:c r="J1026" s="139" t="n">
        <x:v>1.7999999999999998</x:v>
      </x:c>
      <x:c r="K1026" s="139" t="n">
        <x:v>7.35</x:v>
      </x:c>
      <x:c r="L1026" s="139" t="n">
        <x:v>1.2</x:v>
      </x:c>
      <x:c r="M1026" s="139" t="n">
        <x:v>0.003</x:v>
      </x:c>
      <x:c r="N1026" s="139" t="n">
        <x:v>0.12814285714285717</x:v>
      </x:c>
    </x:row>
    <x:row r="1027">
      <x:c r="A1027" s="137" t="str">
        <x:v>SA-113-I08</x:v>
      </x:c>
      <x:c r="B1027" s="137" t="str">
        <x:v>SA-113-V1</x:v>
      </x:c>
      <x:c r="C1027" s="137" t="n">
        <x:v>8</x:v>
      </x:c>
      <x:c r="D1027" s="138" t="str">
        <x:v>F0727</x:v>
      </x:c>
      <x:c r="E1027" s="138" t="n">
        <x:v>15</x:v>
      </x:c>
      <x:c r="F1027" s="138" t="str">
        <x:v>ml</x:v>
      </x:c>
      <x:c r="G1027" s="138" t="str"/>
      <x:c r="H1027" s="139" t="n">
        <x:v>13.5</x:v>
      </x:c>
      <x:c r="I1027" s="139" t="n">
        <x:v>0.44999999999999996</x:v>
      </x:c>
      <x:c r="J1027" s="139" t="n">
        <x:v>1.7999999999999998</x:v>
      </x:c>
      <x:c r="K1027" s="139" t="n">
        <x:v>0.6</x:v>
      </x:c>
      <x:c r="L1027" s="139" t="n">
        <x:v>0.3</x:v>
      </x:c>
      <x:c r="M1027" s="139" t="n">
        <x:v>0.18</x:v>
      </x:c>
      <x:c r="N1027" s="139" t="n">
        <x:v>0.0597</x:v>
      </x:c>
    </x:row>
    <x:row r="1028">
      <x:c r="A1028" s="137" t="str">
        <x:v>SA-113-I09</x:v>
      </x:c>
      <x:c r="B1028" s="137" t="str">
        <x:v>SA-113-V1</x:v>
      </x:c>
      <x:c r="C1028" s="137" t="n">
        <x:v>9</x:v>
      </x:c>
      <x:c r="D1028" s="138" t="str">
        <x:v>F0422</x:v>
      </x:c>
      <x:c r="E1028" s="138" t="n">
        <x:v>15</x:v>
      </x:c>
      <x:c r="F1028" s="138" t="str">
        <x:v>ml</x:v>
      </x:c>
      <x:c r="G1028" s="138" t="str"/>
      <x:c r="H1028" s="139" t="n">
        <x:v>8.25</x:v>
      </x:c>
      <x:c r="I1028" s="139" t="n">
        <x:v>0.105</x:v>
      </x:c>
      <x:c r="J1028" s="139" t="n">
        <x:v>1.7999999999999998</x:v>
      </x:c>
      <x:c r="K1028" s="139" t="n">
        <x:v>0.045</x:v>
      </x:c>
      <x:c r="L1028" s="139" t="n">
        <x:v>0.375</x:v>
      </x:c>
      <x:c r="M1028" s="139" t="n">
        <x:v>0.003</x:v>
      </x:c>
      <x:c r="N1028" s="139" t="n">
        <x:v>0.0747</x:v>
      </x:c>
    </x:row>
    <x:row r="1029">
      <x:c r="A1029" s="137" t="str">
        <x:v>SA-113-I10</x:v>
      </x:c>
      <x:c r="B1029" s="137" t="str">
        <x:v>SA-113-V1</x:v>
      </x:c>
      <x:c r="C1029" s="137" t="n">
        <x:v>10</x:v>
      </x:c>
      <x:c r="D1029" s="138" t="str">
        <x:v>F0721</x:v>
      </x:c>
      <x:c r="E1029" s="138" t="n">
        <x:v>30</x:v>
      </x:c>
      <x:c r="F1029" s="138" t="str">
        <x:v>g</x:v>
      </x:c>
      <x:c r="G1029" s="138" t="str">
        <x:v>zum Auswischen der Pfanne</x:v>
      </x:c>
      <x:c r="H1029" s="139" t="n">
        <x:v>265.2</x:v>
      </x:c>
      <x:c r="I1029" s="139" t="n">
        <x:v>0</x:v>
      </x:c>
      <x:c r="J1029" s="139" t="n">
        <x:v>0</x:v>
      </x:c>
      <x:c r="K1029" s="139" t="n">
        <x:v>30</x:v>
      </x:c>
      <x:c r="L1029" s="139" t="n">
        <x:v>0</x:v>
      </x:c>
      <x:c r="M1029" s="139" t="n">
        <x:v>0</x:v>
      </x:c>
      <x:c r="N1029" s="139" t="n">
        <x:v>0.26940000000000003</x:v>
      </x:c>
    </x:row>
    <x:row r="1030">
      <x:c r="A1030" s="137" t="str">
        <x:v>SA-113-I11</x:v>
      </x:c>
      <x:c r="B1030" s="137" t="str">
        <x:v>SA-113-V1</x:v>
      </x:c>
      <x:c r="C1030" s="137" t="n">
        <x:v>11</x:v>
      </x:c>
      <x:c r="D1030" s="138" t="str">
        <x:v>F0429</x:v>
      </x:c>
      <x:c r="E1030" s="138" t="n">
        <x:v>100</x:v>
      </x:c>
      <x:c r="F1030" s="138" t="str">
        <x:v>g</x:v>
      </x:c>
      <x:c r="G1030" s="138" t="str">
        <x:v>Herzen, in Spalten geschnitten</x:v>
      </x:c>
      <x:c r="H1030" s="139" t="n">
        <x:v>35</x:v>
      </x:c>
      <x:c r="I1030" s="139" t="n">
        <x:v>2</x:v>
      </x:c>
      <x:c r="J1030" s="139" t="n">
        <x:v>5</x:v>
      </x:c>
      <x:c r="K1030" s="139" t="n">
        <x:v>0.4</x:v>
      </x:c>
      <x:c r="L1030" s="139" t="n">
        <x:v>2.5</x:v>
      </x:c>
      <x:c r="M1030" s="139" t="n">
        <x:v>0.06</x:v>
      </x:c>
      <x:c r="N1030" s="139" t="n">
        <x:v>0.35800000000000004</x:v>
      </x:c>
    </x:row>
    <x:row r="1031">
      <x:c r="A1031" s="137" t="str">
        <x:v>SA-113-I12</x:v>
      </x:c>
      <x:c r="B1031" s="137" t="str">
        <x:v>SA-113-V1</x:v>
      </x:c>
      <x:c r="C1031" s="137" t="n">
        <x:v>12</x:v>
      </x:c>
      <x:c r="D1031" s="138" t="str">
        <x:v>F0227</x:v>
      </x:c>
      <x:c r="E1031" s="138" t="n">
        <x:v>12.5</x:v>
      </x:c>
      <x:c r="F1031" s="138" t="str">
        <x:v>g</x:v>
      </x:c>
      <x:c r="G1031" s="138" t="str">
        <x:v>halbiert und in Scheiben geschnitten</x:v>
      </x:c>
      <x:c r="H1031" s="139" t="n">
        <x:v>1.875</x:v>
      </x:c>
      <x:c r="I1031" s="139" t="n">
        <x:v>0.0875</x:v>
      </x:c>
      <x:c r="J1031" s="139" t="n">
        <x:v>0.225</x:v>
      </x:c>
      <x:c r="K1031" s="139" t="n">
        <x:v>0.0125</x:v>
      </x:c>
      <x:c r="L1031" s="139" t="n">
        <x:v>0.0625</x:v>
      </x:c>
      <x:c r="M1031" s="139" t="n">
        <x:v>0.00125</x:v>
      </x:c>
      <x:c r="N1031" s="139" t="n">
        <x:v>0.02475</x:v>
      </x:c>
    </x:row>
    <x:row r="1032">
      <x:c r="A1032" s="137" t="str">
        <x:v>SA-113-I13</x:v>
      </x:c>
      <x:c r="B1032" s="137" t="str">
        <x:v>SA-113-V1</x:v>
      </x:c>
      <x:c r="C1032" s="137" t="n">
        <x:v>13</x:v>
      </x:c>
      <x:c r="D1032" s="138" t="str">
        <x:v>F0045</x:v>
      </x:c>
      <x:c r="E1032" s="138" t="n">
        <x:v>120</x:v>
      </x:c>
      <x:c r="F1032" s="138" t="str">
        <x:v>g</x:v>
      </x:c>
      <x:c r="G1032" s="138" t="str">
        <x:v>halbiert und in dünne Scheiben geschnitten</x:v>
      </x:c>
      <x:c r="H1032" s="139" t="n">
        <x:v>66</x:v>
      </x:c>
      <x:c r="I1032" s="139" t="n">
        <x:v>0.84</x:v>
      </x:c>
      <x:c r="J1032" s="139" t="n">
        <x:v>14.399999999999999</x:v>
      </x:c>
      <x:c r="K1032" s="139" t="n">
        <x:v>0.36</x:v>
      </x:c>
      <x:c r="L1032" s="139" t="n">
        <x:v>3</x:v>
      </x:c>
      <x:c r="M1032" s="139" t="n">
        <x:v>0.024</x:v>
      </x:c>
      <x:c r="N1032" s="139" t="n">
        <x:v>0.5976</x:v>
      </x:c>
    </x:row>
    <x:row r="1033">
      <x:c r="A1033" s="137" t="str">
        <x:v>SA-113-I14</x:v>
      </x:c>
      <x:c r="B1033" s="137" t="str">
        <x:v>SA-113-V1</x:v>
      </x:c>
      <x:c r="C1033" s="137" t="n">
        <x:v>14</x:v>
      </x:c>
      <x:c r="D1033" s="138" t="str">
        <x:v>F0203</x:v>
      </x:c>
      <x:c r="E1033" s="138" t="n">
        <x:v>30</x:v>
      </x:c>
      <x:c r="F1033" s="138" t="str">
        <x:v>g</x:v>
      </x:c>
      <x:c r="G1033" s="138" t="str">
        <x:v>gehackt</x:v>
      </x:c>
      <x:c r="H1033" s="139" t="n">
        <x:v>75</x:v>
      </x:c>
      <x:c r="I1033" s="139" t="n">
        <x:v>2.4</x:v>
      </x:c>
      <x:c r="J1033" s="139" t="n">
        <x:v>13.5</x:v>
      </x:c>
      <x:c r="K1033" s="139" t="n">
        <x:v>2.4</x:v>
      </x:c>
      <x:c r="L1033" s="139" t="n">
        <x:v>6</x:v>
      </x:c>
      <x:c r="M1033" s="139" t="n">
        <x:v>0.06</x:v>
      </x:c>
      <x:c r="N1033" s="139" t="n">
        <x:v>0.07740000000000001</x:v>
      </x:c>
    </x:row>
    <x:row r="1034">
      <x:c r="A1034" s="137" t="str">
        <x:v>SA-113-I15</x:v>
      </x:c>
      <x:c r="B1034" s="137" t="str">
        <x:v>SA-113-V1</x:v>
      </x:c>
      <x:c r="C1034" s="137" t="n">
        <x:v>15</x:v>
      </x:c>
      <x:c r="D1034" s="138" t="str">
        <x:v>F0560</x:v>
      </x:c>
      <x:c r="E1034" s="138" t="n">
        <x:v>30</x:v>
      </x:c>
      <x:c r="F1034" s="138" t="str">
        <x:v>g</x:v>
      </x:c>
      <x:c r="G1034" s="138" t="str"/>
      <x:c r="H1034" s="139" t="n">
        <x:v>10.5</x:v>
      </x:c>
      <x:c r="I1034" s="139" t="n">
        <x:v>0.6</x:v>
      </x:c>
      <x:c r="J1034" s="139" t="n">
        <x:v>1.5</x:v>
      </x:c>
      <x:c r="K1034" s="139" t="n">
        <x:v>0.12</x:v>
      </x:c>
      <x:c r="L1034" s="139" t="n">
        <x:v>0.75</x:v>
      </x:c>
      <x:c r="M1034" s="139" t="n">
        <x:v>0.018</x:v>
      </x:c>
      <x:c r="N1034" s="139" t="n">
        <x:v>0.10740000000000001</x:v>
      </x:c>
    </x:row>
    <x:row r="1035">
      <x:c r="A1035" s="137" t="str">
        <x:v>SA-114-I01</x:v>
      </x:c>
      <x:c r="B1035" s="137" t="str">
        <x:v>SA-114-V1</x:v>
      </x:c>
      <x:c r="C1035" s="137" t="n">
        <x:v>1</x:v>
      </x:c>
      <x:c r="D1035" s="138" t="str">
        <x:v>F0721</x:v>
      </x:c>
      <x:c r="E1035" s="138" t="n">
        <x:v>15</x:v>
      </x:c>
      <x:c r="F1035" s="138" t="str">
        <x:v>ml</x:v>
      </x:c>
      <x:c r="G1035" s="138" t="str"/>
      <x:c r="H1035" s="139" t="n">
        <x:v>132.6</x:v>
      </x:c>
      <x:c r="I1035" s="139" t="n">
        <x:v>0</x:v>
      </x:c>
      <x:c r="J1035" s="139" t="n">
        <x:v>0</x:v>
      </x:c>
      <x:c r="K1035" s="139" t="n">
        <x:v>15</x:v>
      </x:c>
      <x:c r="L1035" s="139" t="n">
        <x:v>0</x:v>
      </x:c>
      <x:c r="M1035" s="139" t="n">
        <x:v>0</x:v>
      </x:c>
      <x:c r="N1035" s="139" t="n">
        <x:v>0.13470000000000001</x:v>
      </x:c>
    </x:row>
    <x:row r="1036">
      <x:c r="A1036" s="137" t="str">
        <x:v>SA-114-I02</x:v>
      </x:c>
      <x:c r="B1036" s="137" t="str">
        <x:v>SA-114-V1</x:v>
      </x:c>
      <x:c r="C1036" s="137" t="n">
        <x:v>2</x:v>
      </x:c>
      <x:c r="D1036" s="138" t="str">
        <x:v>F0165</x:v>
      </x:c>
      <x:c r="E1036" s="138" t="n">
        <x:v>400</x:v>
      </x:c>
      <x:c r="F1036" s="138" t="str">
        <x:v>g</x:v>
      </x:c>
      <x:c r="G1036" s="138" t="str">
        <x:v>abgetropft und abgespült</x:v>
      </x:c>
      <x:c r="H1036" s="139" t="n">
        <x:v>480</x:v>
      </x:c>
      <x:c r="I1036" s="139" t="n">
        <x:v>28</x:v>
      </x:c>
      <x:c r="J1036" s="139" t="n">
        <x:v>64</x:v>
      </x:c>
      <x:c r="K1036" s="139" t="n">
        <x:v>8</x:v>
      </x:c>
      <x:c r="L1036" s="139" t="n">
        <x:v>24</x:v>
      </x:c>
      <x:c r="M1036" s="139" t="n">
        <x:v>1.6</x:v>
      </x:c>
      <x:c r="N1036" s="139" t="n">
        <x:v>1.192</x:v>
      </x:c>
    </x:row>
    <x:row r="1037">
      <x:c r="A1037" s="137" t="str">
        <x:v>SA-114-I03</x:v>
      </x:c>
      <x:c r="B1037" s="137" t="str">
        <x:v>SA-114-V1</x:v>
      </x:c>
      <x:c r="C1037" s="137" t="n">
        <x:v>3</x:v>
      </x:c>
      <x:c r="D1037" s="138" t="str">
        <x:v>F0128</x:v>
      </x:c>
      <x:c r="E1037" s="138" t="n">
        <x:v>200</x:v>
      </x:c>
      <x:c r="F1037" s="138" t="str">
        <x:v>g</x:v>
      </x:c>
      <x:c r="G1037" s="138" t="str">
        <x:v>in Streifen geschält oder gerieben</x:v>
      </x:c>
      <x:c r="H1037" s="139" t="n">
        <x:v>70</x:v>
      </x:c>
      <x:c r="I1037" s="139" t="n">
        <x:v>4</x:v>
      </x:c>
      <x:c r="J1037" s="139" t="n">
        <x:v>10</x:v>
      </x:c>
      <x:c r="K1037" s="139" t="n">
        <x:v>0.8</x:v>
      </x:c>
      <x:c r="L1037" s="139" t="n">
        <x:v>5</x:v>
      </x:c>
      <x:c r="M1037" s="139" t="n">
        <x:v>0.12</x:v>
      </x:c>
      <x:c r="N1037" s="139" t="n">
        <x:v>0.7160000000000001</x:v>
      </x:c>
    </x:row>
    <x:row r="1038">
      <x:c r="A1038" s="137" t="str">
        <x:v>SA-114-I04</x:v>
      </x:c>
      <x:c r="B1038" s="137" t="str">
        <x:v>SA-114-V1</x:v>
      </x:c>
      <x:c r="C1038" s="137" t="n">
        <x:v>4</x:v>
      </x:c>
      <x:c r="D1038" s="138" t="str">
        <x:v>F0698</x:v>
      </x:c>
      <x:c r="E1038" s="138" t="n">
        <x:v>200</x:v>
      </x:c>
      <x:c r="F1038" s="138" t="str">
        <x:v>g</x:v>
      </x:c>
      <x:c r="G1038" s="138" t="str"/>
      <x:c r="H1038" s="139" t="n">
        <x:v>70</x:v>
      </x:c>
      <x:c r="I1038" s="139" t="n">
        <x:v>4</x:v>
      </x:c>
      <x:c r="J1038" s="139" t="n">
        <x:v>10</x:v>
      </x:c>
      <x:c r="K1038" s="139" t="n">
        <x:v>0.8</x:v>
      </x:c>
      <x:c r="L1038" s="139" t="n">
        <x:v>5</x:v>
      </x:c>
      <x:c r="M1038" s="139" t="n">
        <x:v>0.12</x:v>
      </x:c>
      <x:c r="N1038" s="139" t="n">
        <x:v>0.7160000000000001</x:v>
      </x:c>
    </x:row>
    <x:row r="1039">
      <x:c r="A1039" s="137" t="str">
        <x:v>SA-114-I05</x:v>
      </x:c>
      <x:c r="B1039" s="137" t="str">
        <x:v>SA-114-V1</x:v>
      </x:c>
      <x:c r="C1039" s="137" t="n">
        <x:v>5</x:v>
      </x:c>
      <x:c r="D1039" s="138" t="str">
        <x:v>F0089</x:v>
      </x:c>
      <x:c r="E1039" s="138" t="n">
        <x:v>50</x:v>
      </x:c>
      <x:c r="F1039" s="138" t="str">
        <x:v>g</x:v>
      </x:c>
      <x:c r="G1039" s="138" t="str">
        <x:v>grob gehackt</x:v>
      </x:c>
      <x:c r="H1039" s="139" t="n">
        <x:v>17</x:v>
      </x:c>
      <x:c r="I1039" s="139" t="n">
        <x:v>1.4</x:v>
      </x:c>
      <x:c r="J1039" s="139" t="n">
        <x:v>2</x:v>
      </x:c>
      <x:c r="K1039" s="139" t="n">
        <x:v>0.2</x:v>
      </x:c>
      <x:c r="L1039" s="139" t="n">
        <x:v>1.5</x:v>
      </x:c>
      <x:c r="M1039" s="139" t="n">
        <x:v>0.04</x:v>
      </x:c>
      <x:c r="N1039" s="139" t="n">
        <x:v>0.17900000000000002</x:v>
      </x:c>
    </x:row>
    <x:row r="1040">
      <x:c r="A1040" s="137" t="str">
        <x:v>SA-114-I06</x:v>
      </x:c>
      <x:c r="B1040" s="137" t="str">
        <x:v>SA-114-V1</x:v>
      </x:c>
      <x:c r="C1040" s="137" t="n">
        <x:v>6</x:v>
      </x:c>
      <x:c r="D1040" s="138" t="str">
        <x:v>F0681</x:v>
      </x:c>
      <x:c r="E1040" s="138" t="n">
        <x:v>10</x:v>
      </x:c>
      <x:c r="F1040" s="138" t="str">
        <x:v>g</x:v>
      </x:c>
      <x:c r="G1040" s="138" t="str"/>
      <x:c r="H1040" s="139" t="n">
        <x:v>25</x:v>
      </x:c>
      <x:c r="I1040" s="139" t="n">
        <x:v>0.8</x:v>
      </x:c>
      <x:c r="J1040" s="139" t="n">
        <x:v>4.5</x:v>
      </x:c>
      <x:c r="K1040" s="139" t="n">
        <x:v>0.8</x:v>
      </x:c>
      <x:c r="L1040" s="139" t="n">
        <x:v>2</x:v>
      </x:c>
      <x:c r="M1040" s="139" t="n">
        <x:v>0.020000000000000004</x:v>
      </x:c>
      <x:c r="N1040" s="139" t="n">
        <x:v>0.025800000000000003</x:v>
      </x:c>
    </x:row>
    <x:row r="1041">
      <x:c r="A1041" s="137" t="str">
        <x:v>SA-114-I07</x:v>
      </x:c>
      <x:c r="B1041" s="137" t="str">
        <x:v>SA-114-V1</x:v>
      </x:c>
      <x:c r="C1041" s="137" t="n">
        <x:v>7</x:v>
      </x:c>
      <x:c r="D1041" s="138" t="str">
        <x:v>F0316</x:v>
      </x:c>
      <x:c r="E1041" s="138" t="n">
        <x:v>10</x:v>
      </x:c>
      <x:c r="F1041" s="138" t="str">
        <x:v>g</x:v>
      </x:c>
      <x:c r="G1041" s="138" t="str"/>
      <x:c r="H1041" s="139" t="n">
        <x:v>3.5</x:v>
      </x:c>
      <x:c r="I1041" s="139" t="n">
        <x:v>0.2</x:v>
      </x:c>
      <x:c r="J1041" s="139" t="n">
        <x:v>0.5</x:v>
      </x:c>
      <x:c r="K1041" s="139" t="n">
        <x:v>0.04000000000000001</x:v>
      </x:c>
      <x:c r="L1041" s="139" t="n">
        <x:v>0.25</x:v>
      </x:c>
      <x:c r="M1041" s="139" t="n">
        <x:v>0.006</x:v>
      </x:c>
      <x:c r="N1041" s="139" t="n">
        <x:v>0.035800000000000005</x:v>
      </x:c>
    </x:row>
    <x:row r="1042">
      <x:c r="A1042" s="137" t="str">
        <x:v>SA-114-I08</x:v>
      </x:c>
      <x:c r="B1042" s="137" t="str">
        <x:v>SA-114-V1</x:v>
      </x:c>
      <x:c r="C1042" s="137" t="n">
        <x:v>8</x:v>
      </x:c>
      <x:c r="D1042" s="138" t="str">
        <x:v>F0461</x:v>
      </x:c>
      <x:c r="E1042" s="138" t="n">
        <x:v>10</x:v>
      </x:c>
      <x:c r="F1042" s="138" t="str">
        <x:v>g</x:v>
      </x:c>
      <x:c r="G1042" s="138" t="str"/>
      <x:c r="H1042" s="139" t="n">
        <x:v>25</x:v>
      </x:c>
      <x:c r="I1042" s="139" t="n">
        <x:v>0.8</x:v>
      </x:c>
      <x:c r="J1042" s="139" t="n">
        <x:v>4.5</x:v>
      </x:c>
      <x:c r="K1042" s="139" t="n">
        <x:v>0.8</x:v>
      </x:c>
      <x:c r="L1042" s="139" t="n">
        <x:v>2</x:v>
      </x:c>
      <x:c r="M1042" s="139" t="n">
        <x:v>0.020000000000000004</x:v>
      </x:c>
      <x:c r="N1042" s="139" t="n">
        <x:v>0.025800000000000003</x:v>
      </x:c>
    </x:row>
    <x:row r="1043">
      <x:c r="A1043" s="137" t="str">
        <x:v>SA-114-I09</x:v>
      </x:c>
      <x:c r="B1043" s="137" t="str">
        <x:v>SA-114-V1</x:v>
      </x:c>
      <x:c r="C1043" s="137" t="n">
        <x:v>9</x:v>
      </x:c>
      <x:c r="D1043" s="138" t="str">
        <x:v>F0438</x:v>
      </x:c>
      <x:c r="E1043" s="138" t="n">
        <x:v>20</x:v>
      </x:c>
      <x:c r="F1043" s="138" t="str">
        <x:v>g</x:v>
      </x:c>
      <x:c r="G1043" s="138" t="str"/>
      <x:c r="H1043" s="139" t="n">
        <x:v>7</x:v>
      </x:c>
      <x:c r="I1043" s="139" t="n">
        <x:v>0.4</x:v>
      </x:c>
      <x:c r="J1043" s="139" t="n">
        <x:v>1</x:v>
      </x:c>
      <x:c r="K1043" s="139" t="n">
        <x:v>0.08000000000000002</x:v>
      </x:c>
      <x:c r="L1043" s="139" t="n">
        <x:v>0.5</x:v>
      </x:c>
      <x:c r="M1043" s="139" t="n">
        <x:v>0.012</x:v>
      </x:c>
      <x:c r="N1043" s="139" t="n">
        <x:v>0.07160000000000001</x:v>
      </x:c>
    </x:row>
    <x:row r="1044">
      <x:c r="A1044" s="137" t="str">
        <x:v>SA-114-I10</x:v>
      </x:c>
      <x:c r="B1044" s="137" t="str">
        <x:v>SA-114-V1</x:v>
      </x:c>
      <x:c r="C1044" s="137" t="n">
        <x:v>10</x:v>
      </x:c>
      <x:c r="D1044" s="138" t="str">
        <x:v>F0690</x:v>
      </x:c>
      <x:c r="E1044" s="138" t="n">
        <x:v>30</x:v>
      </x:c>
      <x:c r="F1044" s="138" t="str">
        <x:v>ml</x:v>
      </x:c>
      <x:c r="G1044" s="138" t="str"/>
      <x:c r="H1044" s="139" t="n">
        <x:v>27</x:v>
      </x:c>
      <x:c r="I1044" s="139" t="n">
        <x:v>0.8999999999999999</x:v>
      </x:c>
      <x:c r="J1044" s="139" t="n">
        <x:v>3.5999999999999996</x:v>
      </x:c>
      <x:c r="K1044" s="139" t="n">
        <x:v>1.2</x:v>
      </x:c>
      <x:c r="L1044" s="139" t="n">
        <x:v>0.6</x:v>
      </x:c>
      <x:c r="M1044" s="139" t="n">
        <x:v>0.36</x:v>
      </x:c>
      <x:c r="N1044" s="139" t="n">
        <x:v>0.1194</x:v>
      </x:c>
    </x:row>
    <x:row r="1045">
      <x:c r="A1045" s="137" t="str">
        <x:v>SA-114-I11</x:v>
      </x:c>
      <x:c r="B1045" s="137" t="str">
        <x:v>SA-114-V1</x:v>
      </x:c>
      <x:c r="C1045" s="137" t="n">
        <x:v>11</x:v>
      </x:c>
      <x:c r="D1045" s="138" t="str">
        <x:v>F0621</x:v>
      </x:c>
      <x:c r="E1045" s="138" t="n">
        <x:v>20</x:v>
      </x:c>
      <x:c r="F1045" s="138" t="str">
        <x:v>g</x:v>
      </x:c>
      <x:c r="G1045" s="138" t="str"/>
      <x:c r="H1045" s="139" t="n">
        <x:v>70</x:v>
      </x:c>
      <x:c r="I1045" s="139" t="n">
        <x:v>2.2</x:v>
      </x:c>
      <x:c r="J1045" s="139" t="n">
        <x:v>13.600000000000001</x:v>
      </x:c>
      <x:c r="K1045" s="139" t="n">
        <x:v>0.6000000000000001</x:v>
      </x:c>
      <x:c r="L1045" s="139" t="n">
        <x:v>1.4000000000000001</x:v>
      </x:c>
      <x:c r="M1045" s="139" t="n">
        <x:v>0.010000000000000002</x:v>
      </x:c>
      <x:c r="N1045" s="139" t="n">
        <x:v>0.0796</x:v>
      </x:c>
    </x:row>
    <x:row r="1046">
      <x:c r="A1046" s="137" t="str">
        <x:v>SA-114-I12</x:v>
      </x:c>
      <x:c r="B1046" s="137" t="str">
        <x:v>SA-114-V1</x:v>
      </x:c>
      <x:c r="C1046" s="137" t="n">
        <x:v>12</x:v>
      </x:c>
      <x:c r="D1046" s="138" t="str">
        <x:v>F0667</x:v>
      </x:c>
      <x:c r="E1046" s="138" t="n">
        <x:v>10</x:v>
      </x:c>
      <x:c r="F1046" s="138" t="str">
        <x:v>g</x:v>
      </x:c>
      <x:c r="G1046" s="138" t="str"/>
      <x:c r="H1046" s="139" t="n">
        <x:v>88.4</x:v>
      </x:c>
      <x:c r="I1046" s="139" t="n">
        <x:v>0</x:v>
      </x:c>
      <x:c r="J1046" s="139" t="n">
        <x:v>0</x:v>
      </x:c>
      <x:c r="K1046" s="139" t="n">
        <x:v>10</x:v>
      </x:c>
      <x:c r="L1046" s="139" t="n">
        <x:v>0</x:v>
      </x:c>
      <x:c r="M1046" s="139" t="n">
        <x:v>0</x:v>
      </x:c>
      <x:c r="N1046" s="139" t="n">
        <x:v>0.0898</x:v>
      </x:c>
    </x:row>
    <x:row r="1047">
      <x:c r="A1047" s="137" t="str">
        <x:v>SA-115-I01</x:v>
      </x:c>
      <x:c r="B1047" s="137" t="str">
        <x:v>SA-115-V1</x:v>
      </x:c>
      <x:c r="C1047" s="137" t="n">
        <x:v>1</x:v>
      </x:c>
      <x:c r="D1047" s="138" t="str">
        <x:v>F0421</x:v>
      </x:c>
      <x:c r="E1047" s="138" t="n">
        <x:v>70</x:v>
      </x:c>
      <x:c r="F1047" s="138" t="str">
        <x:v>g</x:v>
      </x:c>
      <x:c r="G1047" s="138" t="str">
        <x:v>Saft ausgepresst</x:v>
      </x:c>
      <x:c r="H1047" s="139" t="n">
        <x:v>21</x:v>
      </x:c>
      <x:c r="I1047" s="139" t="n">
        <x:v>0.48999999999999994</x:v>
      </x:c>
      <x:c r="J1047" s="139" t="n">
        <x:v>5.39</x:v>
      </x:c>
      <x:c r="K1047" s="139" t="n">
        <x:v>0.13999999999999999</x:v>
      </x:c>
      <x:c r="L1047" s="139" t="n">
        <x:v>1.9599999999999997</x:v>
      </x:c>
      <x:c r="M1047" s="139" t="n">
        <x:v>0.006999999999999999</x:v>
      </x:c>
      <x:c r="N1047" s="139" t="n">
        <x:v>0.4643333333333333</x:v>
      </x:c>
    </x:row>
    <x:row r="1048">
      <x:c r="A1048" s="137" t="str">
        <x:v>SA-115-I02</x:v>
      </x:c>
      <x:c r="B1048" s="137" t="str">
        <x:v>SA-115-V1</x:v>
      </x:c>
      <x:c r="C1048" s="137" t="n">
        <x:v>2</x:v>
      </x:c>
      <x:c r="D1048" s="138" t="str">
        <x:v>F0203</x:v>
      </x:c>
      <x:c r="E1048" s="138" t="n">
        <x:v>12</x:v>
      </x:c>
      <x:c r="F1048" s="138" t="str">
        <x:v>g</x:v>
      </x:c>
      <x:c r="G1048" s="138" t="str">
        <x:v>fein gehackt</x:v>
      </x:c>
      <x:c r="H1048" s="139" t="n">
        <x:v>30</x:v>
      </x:c>
      <x:c r="I1048" s="139" t="n">
        <x:v>0.96</x:v>
      </x:c>
      <x:c r="J1048" s="139" t="n">
        <x:v>5.3999999999999995</x:v>
      </x:c>
      <x:c r="K1048" s="139" t="n">
        <x:v>0.96</x:v>
      </x:c>
      <x:c r="L1048" s="139" t="n">
        <x:v>2.4</x:v>
      </x:c>
      <x:c r="M1048" s="139" t="n">
        <x:v>0.024</x:v>
      </x:c>
      <x:c r="N1048" s="139" t="n">
        <x:v>0.03096</x:v>
      </x:c>
    </x:row>
    <x:row r="1049">
      <x:c r="A1049" s="137" t="str">
        <x:v>SA-115-I03</x:v>
      </x:c>
      <x:c r="B1049" s="137" t="str">
        <x:v>SA-115-V1</x:v>
      </x:c>
      <x:c r="C1049" s="137" t="n">
        <x:v>3</x:v>
      </x:c>
      <x:c r="D1049" s="138" t="str">
        <x:v>F0350</x:v>
      </x:c>
      <x:c r="E1049" s="138" t="n">
        <x:v>25</x:v>
      </x:c>
      <x:c r="F1049" s="138" t="str">
        <x:v>g</x:v>
      </x:c>
      <x:c r="G1049" s="138" t="str"/>
      <x:c r="H1049" s="139" t="n">
        <x:v>62.5</x:v>
      </x:c>
      <x:c r="I1049" s="139" t="n">
        <x:v>2</x:v>
      </x:c>
      <x:c r="J1049" s="139" t="n">
        <x:v>11.25</x:v>
      </x:c>
      <x:c r="K1049" s="139" t="n">
        <x:v>2</x:v>
      </x:c>
      <x:c r="L1049" s="139" t="n">
        <x:v>5</x:v>
      </x:c>
      <x:c r="M1049" s="139" t="n">
        <x:v>0.05</x:v>
      </x:c>
      <x:c r="N1049" s="139" t="n">
        <x:v>0.0645</x:v>
      </x:c>
    </x:row>
    <x:row r="1050">
      <x:c r="A1050" s="137" t="str">
        <x:v>SA-115-I04</x:v>
      </x:c>
      <x:c r="B1050" s="137" t="str">
        <x:v>SA-115-V1</x:v>
      </x:c>
      <x:c r="C1050" s="137" t="n">
        <x:v>4</x:v>
      </x:c>
      <x:c r="D1050" s="138" t="str">
        <x:v>F0379</x:v>
      </x:c>
      <x:c r="E1050" s="138" t="n">
        <x:v>180</x:v>
      </x:c>
      <x:c r="F1050" s="138" t="str">
        <x:v>g</x:v>
      </x:c>
      <x:c r="G1050" s="138" t="str"/>
      <x:c r="H1050" s="139" t="n">
        <x:v>63</x:v>
      </x:c>
      <x:c r="I1050" s="139" t="n">
        <x:v>3.6</x:v>
      </x:c>
      <x:c r="J1050" s="139" t="n">
        <x:v>9</x:v>
      </x:c>
      <x:c r="K1050" s="139" t="n">
        <x:v>0.7200000000000001</x:v>
      </x:c>
      <x:c r="L1050" s="139" t="n">
        <x:v>4.5</x:v>
      </x:c>
      <x:c r="M1050" s="139" t="n">
        <x:v>0.108</x:v>
      </x:c>
      <x:c r="N1050" s="139" t="n">
        <x:v>0.6444000000000001</x:v>
      </x:c>
    </x:row>
    <x:row r="1051">
      <x:c r="A1051" s="137" t="str">
        <x:v>SA-115-I05</x:v>
      </x:c>
      <x:c r="B1051" s="137" t="str">
        <x:v>SA-115-V1</x:v>
      </x:c>
      <x:c r="C1051" s="137" t="n">
        <x:v>5</x:v>
      </x:c>
      <x:c r="D1051" s="138" t="str">
        <x:v>F0595</x:v>
      </x:c>
      <x:c r="E1051" s="138" t="n">
        <x:v>30</x:v>
      </x:c>
      <x:c r="F1051" s="138" t="str">
        <x:v>ml</x:v>
      </x:c>
      <x:c r="G1051" s="138" t="str"/>
      <x:c r="H1051" s="139" t="n">
        <x:v>265.2</x:v>
      </x:c>
      <x:c r="I1051" s="139" t="n">
        <x:v>0</x:v>
      </x:c>
      <x:c r="J1051" s="139" t="n">
        <x:v>0</x:v>
      </x:c>
      <x:c r="K1051" s="139" t="n">
        <x:v>30</x:v>
      </x:c>
      <x:c r="L1051" s="139" t="n">
        <x:v>0</x:v>
      </x:c>
      <x:c r="M1051" s="139" t="n">
        <x:v>0</x:v>
      </x:c>
      <x:c r="N1051" s="139" t="n">
        <x:v>0.26940000000000003</x:v>
      </x:c>
    </x:row>
    <x:row r="1052">
      <x:c r="A1052" s="137" t="str">
        <x:v>SA-115-I06</x:v>
      </x:c>
      <x:c r="B1052" s="137" t="str">
        <x:v>SA-115-V1</x:v>
      </x:c>
      <x:c r="C1052" s="137" t="n">
        <x:v>6</x:v>
      </x:c>
      <x:c r="D1052" s="138" t="str">
        <x:v>F0069</x:v>
      </x:c>
      <x:c r="E1052" s="138" t="n">
        <x:v>400</x:v>
      </x:c>
      <x:c r="F1052" s="138" t="str">
        <x:v>g</x:v>
      </x:c>
      <x:c r="G1052" s="138" t="str">
        <x:v>abgetropft und abgespült</x:v>
      </x:c>
      <x:c r="H1052" s="139" t="n">
        <x:v>480</x:v>
      </x:c>
      <x:c r="I1052" s="139" t="n">
        <x:v>28</x:v>
      </x:c>
      <x:c r="J1052" s="139" t="n">
        <x:v>64</x:v>
      </x:c>
      <x:c r="K1052" s="139" t="n">
        <x:v>8</x:v>
      </x:c>
      <x:c r="L1052" s="139" t="n">
        <x:v>24</x:v>
      </x:c>
      <x:c r="M1052" s="139" t="n">
        <x:v>1.6</x:v>
      </x:c>
      <x:c r="N1052" s="139" t="n">
        <x:v>1.192</x:v>
      </x:c>
    </x:row>
    <x:row r="1053">
      <x:c r="A1053" s="137" t="str">
        <x:v>SA-115-I07</x:v>
      </x:c>
      <x:c r="B1053" s="137" t="str">
        <x:v>SA-115-V1</x:v>
      </x:c>
      <x:c r="C1053" s="137" t="n">
        <x:v>7</x:v>
      </x:c>
      <x:c r="D1053" s="138" t="str">
        <x:v>F0147</x:v>
      </x:c>
      <x:c r="E1053" s="138" t="n">
        <x:v>200</x:v>
      </x:c>
      <x:c r="F1053" s="138" t="str">
        <x:v>g</x:v>
      </x:c>
      <x:c r="G1053" s="138" t="str">
        <x:v>halbiert</x:v>
      </x:c>
      <x:c r="H1053" s="139" t="n">
        <x:v>70</x:v>
      </x:c>
      <x:c r="I1053" s="139" t="n">
        <x:v>4</x:v>
      </x:c>
      <x:c r="J1053" s="139" t="n">
        <x:v>10</x:v>
      </x:c>
      <x:c r="K1053" s="139" t="n">
        <x:v>0.8</x:v>
      </x:c>
      <x:c r="L1053" s="139" t="n">
        <x:v>5</x:v>
      </x:c>
      <x:c r="M1053" s="139" t="n">
        <x:v>0.12</x:v>
      </x:c>
      <x:c r="N1053" s="139" t="n">
        <x:v>0.7160000000000001</x:v>
      </x:c>
    </x:row>
    <x:row r="1054">
      <x:c r="A1054" s="137" t="str">
        <x:v>SA-115-I08</x:v>
      </x:c>
      <x:c r="B1054" s="137" t="str">
        <x:v>SA-115-V1</x:v>
      </x:c>
      <x:c r="C1054" s="137" t="n">
        <x:v>8</x:v>
      </x:c>
      <x:c r="D1054" s="138" t="str">
        <x:v>F0631</x:v>
      </x:c>
      <x:c r="E1054" s="138" t="n">
        <x:v>50</x:v>
      </x:c>
      <x:c r="F1054" s="138" t="str">
        <x:v>g</x:v>
      </x:c>
      <x:c r="G1054" s="138" t="str">
        <x:v>gehackt</x:v>
      </x:c>
      <x:c r="H1054" s="139" t="n">
        <x:v>17.5</x:v>
      </x:c>
      <x:c r="I1054" s="139" t="n">
        <x:v>1</x:v>
      </x:c>
      <x:c r="J1054" s="139" t="n">
        <x:v>2.5</x:v>
      </x:c>
      <x:c r="K1054" s="139" t="n">
        <x:v>0.2</x:v>
      </x:c>
      <x:c r="L1054" s="139" t="n">
        <x:v>1.25</x:v>
      </x:c>
      <x:c r="M1054" s="139" t="n">
        <x:v>0.03</x:v>
      </x:c>
      <x:c r="N1054" s="139" t="n">
        <x:v>0.17900000000000002</x:v>
      </x:c>
    </x:row>
    <x:row r="1055">
      <x:c r="A1055" s="137" t="str">
        <x:v>SA-115-I09</x:v>
      </x:c>
      <x:c r="B1055" s="137" t="str">
        <x:v>SA-115-V1</x:v>
      </x:c>
      <x:c r="C1055" s="137" t="n">
        <x:v>9</x:v>
      </x:c>
      <x:c r="D1055" s="138" t="str">
        <x:v>F0732</x:v>
      </x:c>
      <x:c r="E1055" s="138" t="n">
        <x:v>198</x:v>
      </x:c>
      <x:c r="F1055" s="138" t="str">
        <x:v>g</x:v>
      </x:c>
      <x:c r="G1055" s="138" t="str">
        <x:v>abgetropft</x:v>
      </x:c>
      <x:c r="H1055" s="139" t="n">
        <x:v>69.3</x:v>
      </x:c>
      <x:c r="I1055" s="139" t="n">
        <x:v>3.96</x:v>
      </x:c>
      <x:c r="J1055" s="139" t="n">
        <x:v>9.9</x:v>
      </x:c>
      <x:c r="K1055" s="139" t="n">
        <x:v>0.792</x:v>
      </x:c>
      <x:c r="L1055" s="139" t="n">
        <x:v>4.95</x:v>
      </x:c>
      <x:c r="M1055" s="139" t="n">
        <x:v>0.11879999999999999</x:v>
      </x:c>
      <x:c r="N1055" s="139" t="n">
        <x:v>0.70884</x:v>
      </x:c>
    </x:row>
    <x:row r="1056">
      <x:c r="A1056" s="137" t="str">
        <x:v>SA-115-I10</x:v>
      </x:c>
      <x:c r="B1056" s="137" t="str">
        <x:v>SA-115-V1</x:v>
      </x:c>
      <x:c r="C1056" s="137" t="n">
        <x:v>10</x:v>
      </x:c>
      <x:c r="D1056" s="138" t="str">
        <x:v>F0611</x:v>
      </x:c>
      <x:c r="E1056" s="138" t="n">
        <x:v>180</x:v>
      </x:c>
      <x:c r="F1056" s="138" t="str">
        <x:v>g</x:v>
      </x:c>
      <x:c r="G1056" s="138" t="str">
        <x:v>fein gehackt</x:v>
      </x:c>
      <x:c r="H1056" s="139" t="n">
        <x:v>63</x:v>
      </x:c>
      <x:c r="I1056" s="139" t="n">
        <x:v>3.6</x:v>
      </x:c>
      <x:c r="J1056" s="139" t="n">
        <x:v>9</x:v>
      </x:c>
      <x:c r="K1056" s="139" t="n">
        <x:v>0.7200000000000001</x:v>
      </x:c>
      <x:c r="L1056" s="139" t="n">
        <x:v>4.5</x:v>
      </x:c>
      <x:c r="M1056" s="139" t="n">
        <x:v>0.108</x:v>
      </x:c>
      <x:c r="N1056" s="139" t="n">
        <x:v>0.6444000000000001</x:v>
      </x:c>
    </x:row>
    <x:row r="1057">
      <x:c r="A1057" s="137" t="str">
        <x:v>SA-115-I11</x:v>
      </x:c>
      <x:c r="B1057" s="137" t="str">
        <x:v>SA-115-V1</x:v>
      </x:c>
      <x:c r="C1057" s="137" t="n">
        <x:v>11</x:v>
      </x:c>
      <x:c r="D1057" s="138" t="str">
        <x:v>F0738</x:v>
      </x:c>
      <x:c r="E1057" s="138" t="n">
        <x:v>200</x:v>
      </x:c>
      <x:c r="F1057" s="138" t="str">
        <x:v>g</x:v>
      </x:c>
      <x:c r="G1057" s="138" t="str"/>
      <x:c r="H1057" s="139" t="n">
        <x:v>70</x:v>
      </x:c>
      <x:c r="I1057" s="139" t="n">
        <x:v>4</x:v>
      </x:c>
      <x:c r="J1057" s="139" t="n">
        <x:v>10</x:v>
      </x:c>
      <x:c r="K1057" s="139" t="n">
        <x:v>0.8</x:v>
      </x:c>
      <x:c r="L1057" s="139" t="n">
        <x:v>5</x:v>
      </x:c>
      <x:c r="M1057" s="139" t="n">
        <x:v>0.12</x:v>
      </x:c>
      <x:c r="N1057" s="139" t="n">
        <x:v>0.7160000000000001</x:v>
      </x:c>
    </x:row>
    <x:row r="1058">
      <x:c r="A1058" s="137" t="str">
        <x:v>SA-115-I12</x:v>
      </x:c>
      <x:c r="B1058" s="137" t="str">
        <x:v>SA-115-V1</x:v>
      </x:c>
      <x:c r="C1058" s="137" t="n">
        <x:v>12</x:v>
      </x:c>
      <x:c r="D1058" s="138" t="str">
        <x:v>F0584</x:v>
      </x:c>
      <x:c r="E1058" s="138" t="n">
        <x:v>25</x:v>
      </x:c>
      <x:c r="F1058" s="138" t="str">
        <x:v>g</x:v>
      </x:c>
      <x:c r="G1058" s="138" t="str"/>
      <x:c r="H1058" s="139" t="n">
        <x:v>145</x:v>
      </x:c>
      <x:c r="I1058" s="139" t="n">
        <x:v>5</x:v>
      </x:c>
      <x:c r="J1058" s="139" t="n">
        <x:v>3</x:v>
      </x:c>
      <x:c r="K1058" s="139" t="n">
        <x:v>12.5</x:v>
      </x:c>
      <x:c r="L1058" s="139" t="n">
        <x:v>2.5</x:v>
      </x:c>
      <x:c r="M1058" s="139" t="n">
        <x:v>0.005</x:v>
      </x:c>
      <x:c r="N1058" s="139" t="n">
        <x:v>0.1495</x:v>
      </x:c>
    </x:row>
    <x:row r="1059">
      <x:c r="A1059" s="137" t="str">
        <x:v>SA-116-I01</x:v>
      </x:c>
      <x:c r="B1059" s="137" t="str">
        <x:v>SA-116-V1</x:v>
      </x:c>
      <x:c r="C1059" s="137" t="n">
        <x:v>1</x:v>
      </x:c>
      <x:c r="D1059" s="138" t="str">
        <x:v>F0262</x:v>
      </x:c>
      <x:c r="E1059" s="138" t="n">
        <x:v>120</x:v>
      </x:c>
      <x:c r="F1059" s="138" t="str">
        <x:v>g</x:v>
      </x:c>
      <x:c r="G1059" s="138" t="str"/>
      <x:c r="H1059" s="139" t="n">
        <x:v>42</x:v>
      </x:c>
      <x:c r="I1059" s="139" t="n">
        <x:v>2.4</x:v>
      </x:c>
      <x:c r="J1059" s="139" t="n">
        <x:v>6</x:v>
      </x:c>
      <x:c r="K1059" s="139" t="n">
        <x:v>0.48</x:v>
      </x:c>
      <x:c r="L1059" s="139" t="n">
        <x:v>3</x:v>
      </x:c>
      <x:c r="M1059" s="139" t="n">
        <x:v>0.072</x:v>
      </x:c>
      <x:c r="N1059" s="139" t="n">
        <x:v>0.42960000000000004</x:v>
      </x:c>
    </x:row>
    <x:row r="1060">
      <x:c r="A1060" s="137" t="str">
        <x:v>SA-116-I02</x:v>
      </x:c>
      <x:c r="B1060" s="137" t="str">
        <x:v>SA-116-V1</x:v>
      </x:c>
      <x:c r="C1060" s="137" t="n">
        <x:v>2</x:v>
      </x:c>
      <x:c r="D1060" s="138" t="str">
        <x:v>F0409</x:v>
      </x:c>
      <x:c r="E1060" s="138" t="n">
        <x:v>80</x:v>
      </x:c>
      <x:c r="F1060" s="138" t="str">
        <x:v>g</x:v>
      </x:c>
      <x:c r="G1060" s="138" t="str">
        <x:v>Saft ausgepresst</x:v>
      </x:c>
      <x:c r="H1060" s="139" t="n">
        <x:v>23.200000000000003</x:v>
      </x:c>
      <x:c r="I1060" s="139" t="n">
        <x:v>0.8800000000000001</x:v>
      </x:c>
      <x:c r="J1060" s="139" t="n">
        <x:v>5.2</x:v>
      </x:c>
      <x:c r="K1060" s="139" t="n">
        <x:v>0.24</x:v>
      </x:c>
      <x:c r="L1060" s="139" t="n">
        <x:v>2.2399999999999998</x:v>
      </x:c>
      <x:c r="M1060" s="139" t="n">
        <x:v>0.008</x:v>
      </x:c>
      <x:c r="N1060" s="139" t="n">
        <x:v>0.3184</x:v>
      </x:c>
    </x:row>
    <x:row r="1061">
      <x:c r="A1061" s="137" t="str">
        <x:v>SA-116-I03</x:v>
      </x:c>
      <x:c r="B1061" s="137" t="str">
        <x:v>SA-116-V1</x:v>
      </x:c>
      <x:c r="C1061" s="137" t="n">
        <x:v>3</x:v>
      </x:c>
      <x:c r="D1061" s="138" t="str">
        <x:v>F0740</x:v>
      </x:c>
      <x:c r="E1061" s="138" t="n">
        <x:v>15</x:v>
      </x:c>
      <x:c r="F1061" s="138" t="str">
        <x:v>ml</x:v>
      </x:c>
      <x:c r="G1061" s="138" t="str"/>
      <x:c r="H1061" s="139" t="n">
        <x:v>89.25</x:v>
      </x:c>
      <x:c r="I1061" s="139" t="n">
        <x:v>2.55</x:v>
      </x:c>
      <x:c r="J1061" s="139" t="n">
        <x:v>1.5</x:v>
      </x:c>
      <x:c r="K1061" s="139" t="n">
        <x:v>8.1</x:v>
      </x:c>
      <x:c r="L1061" s="139" t="n">
        <x:v>1.395</x:v>
      </x:c>
      <x:c r="M1061" s="139" t="n">
        <x:v>0.045</x:v>
      </x:c>
      <x:c r="N1061" s="139" t="n">
        <x:v>0.17450000000000002</x:v>
      </x:c>
    </x:row>
    <x:row r="1062">
      <x:c r="A1062" s="137" t="str">
        <x:v>SA-116-I04</x:v>
      </x:c>
      <x:c r="B1062" s="137" t="str">
        <x:v>SA-116-V1</x:v>
      </x:c>
      <x:c r="C1062" s="137" t="n">
        <x:v>4</x:v>
      </x:c>
      <x:c r="D1062" s="138" t="str">
        <x:v>F0595</x:v>
      </x:c>
      <x:c r="E1062" s="138" t="n">
        <x:v>15</x:v>
      </x:c>
      <x:c r="F1062" s="138" t="str">
        <x:v>ml</x:v>
      </x:c>
      <x:c r="G1062" s="138" t="str"/>
      <x:c r="H1062" s="139" t="n">
        <x:v>132.6</x:v>
      </x:c>
      <x:c r="I1062" s="139" t="n">
        <x:v>0</x:v>
      </x:c>
      <x:c r="J1062" s="139" t="n">
        <x:v>0</x:v>
      </x:c>
      <x:c r="K1062" s="139" t="n">
        <x:v>15</x:v>
      </x:c>
      <x:c r="L1062" s="139" t="n">
        <x:v>0</x:v>
      </x:c>
      <x:c r="M1062" s="139" t="n">
        <x:v>0</x:v>
      </x:c>
      <x:c r="N1062" s="139" t="n">
        <x:v>0.13470000000000001</x:v>
      </x:c>
    </x:row>
    <x:row r="1063">
      <x:c r="A1063" s="137" t="str">
        <x:v>SA-116-I05</x:v>
      </x:c>
      <x:c r="B1063" s="137" t="str">
        <x:v>SA-116-V1</x:v>
      </x:c>
      <x:c r="C1063" s="137" t="n">
        <x:v>5</x:v>
      </x:c>
      <x:c r="D1063" s="138" t="str">
        <x:v>F0609</x:v>
      </x:c>
      <x:c r="E1063" s="138" t="n">
        <x:v>120</x:v>
      </x:c>
      <x:c r="F1063" s="138" t="str">
        <x:v>g</x:v>
      </x:c>
      <x:c r="G1063" s="138" t="str">
        <x:v>gehackt</x:v>
      </x:c>
      <x:c r="H1063" s="139" t="n">
        <x:v>42</x:v>
      </x:c>
      <x:c r="I1063" s="139" t="n">
        <x:v>2.4</x:v>
      </x:c>
      <x:c r="J1063" s="139" t="n">
        <x:v>6</x:v>
      </x:c>
      <x:c r="K1063" s="139" t="n">
        <x:v>0.48</x:v>
      </x:c>
      <x:c r="L1063" s="139" t="n">
        <x:v>3</x:v>
      </x:c>
      <x:c r="M1063" s="139" t="n">
        <x:v>0.072</x:v>
      </x:c>
      <x:c r="N1063" s="139" t="n">
        <x:v>0.42960000000000004</x:v>
      </x:c>
    </x:row>
    <x:row r="1064">
      <x:c r="A1064" s="137" t="str">
        <x:v>SA-116-I06</x:v>
      </x:c>
      <x:c r="B1064" s="137" t="str">
        <x:v>SA-116-V1</x:v>
      </x:c>
      <x:c r="C1064" s="137" t="n">
        <x:v>6</x:v>
      </x:c>
      <x:c r="D1064" s="138" t="str">
        <x:v>F0314</x:v>
      </x:c>
      <x:c r="E1064" s="138" t="n">
        <x:v>15</x:v>
      </x:c>
      <x:c r="F1064" s="138" t="str">
        <x:v>g</x:v>
      </x:c>
      <x:c r="G1064" s="138" t="str">
        <x:v>fein gehackt</x:v>
      </x:c>
      <x:c r="H1064" s="139" t="n">
        <x:v>5.25</x:v>
      </x:c>
      <x:c r="I1064" s="139" t="n">
        <x:v>0.3</x:v>
      </x:c>
      <x:c r="J1064" s="139" t="n">
        <x:v>0.75</x:v>
      </x:c>
      <x:c r="K1064" s="139" t="n">
        <x:v>0.06</x:v>
      </x:c>
      <x:c r="L1064" s="139" t="n">
        <x:v>0.375</x:v>
      </x:c>
      <x:c r="M1064" s="139" t="n">
        <x:v>0.009</x:v>
      </x:c>
      <x:c r="N1064" s="139" t="n">
        <x:v>0.053700000000000005</x:v>
      </x:c>
    </x:row>
    <x:row r="1065">
      <x:c r="A1065" s="137" t="str">
        <x:v>SA-116-I07</x:v>
      </x:c>
      <x:c r="B1065" s="137" t="str">
        <x:v>SA-116-V1</x:v>
      </x:c>
      <x:c r="C1065" s="137" t="n">
        <x:v>7</x:v>
      </x:c>
      <x:c r="D1065" s="138" t="str">
        <x:v>F0229</x:v>
      </x:c>
      <x:c r="E1065" s="138" t="n">
        <x:v>5</x:v>
      </x:c>
      <x:c r="F1065" s="138" t="str">
        <x:v>g</x:v>
      </x:c>
      <x:c r="G1065" s="138" t="str"/>
      <x:c r="H1065" s="139" t="n">
        <x:v>12.5</x:v>
      </x:c>
      <x:c r="I1065" s="139" t="n">
        <x:v>0.4</x:v>
      </x:c>
      <x:c r="J1065" s="139" t="n">
        <x:v>2.25</x:v>
      </x:c>
      <x:c r="K1065" s="139" t="n">
        <x:v>0.4</x:v>
      </x:c>
      <x:c r="L1065" s="139" t="n">
        <x:v>1</x:v>
      </x:c>
      <x:c r="M1065" s="139" t="n">
        <x:v>0.010000000000000002</x:v>
      </x:c>
      <x:c r="N1065" s="139" t="n">
        <x:v>0.012900000000000002</x:v>
      </x:c>
    </x:row>
    <x:row r="1066">
      <x:c r="A1066" s="137" t="str">
        <x:v>SA-116-I08</x:v>
      </x:c>
      <x:c r="B1066" s="137" t="str">
        <x:v>SA-116-V1</x:v>
      </x:c>
      <x:c r="C1066" s="137" t="n">
        <x:v>8</x:v>
      </x:c>
      <x:c r="D1066" s="138" t="str">
        <x:v>F0231</x:v>
      </x:c>
      <x:c r="E1066" s="138" t="n">
        <x:v>25</x:v>
      </x:c>
      <x:c r="F1066" s="138" t="str">
        <x:v>g</x:v>
      </x:c>
      <x:c r="G1066" s="138" t="str"/>
      <x:c r="H1066" s="139" t="n">
        <x:v>145</x:v>
      </x:c>
      <x:c r="I1066" s="139" t="n">
        <x:v>5</x:v>
      </x:c>
      <x:c r="J1066" s="139" t="n">
        <x:v>3</x:v>
      </x:c>
      <x:c r="K1066" s="139" t="n">
        <x:v>12.5</x:v>
      </x:c>
      <x:c r="L1066" s="139" t="n">
        <x:v>2.5</x:v>
      </x:c>
      <x:c r="M1066" s="139" t="n">
        <x:v>0.005</x:v>
      </x:c>
      <x:c r="N1066" s="139" t="n">
        <x:v>0.1495</x:v>
      </x:c>
    </x:row>
    <x:row r="1067">
      <x:c r="A1067" s="137" t="str">
        <x:v>SA-116-I09</x:v>
      </x:c>
      <x:c r="B1067" s="137" t="str">
        <x:v>SA-116-V1</x:v>
      </x:c>
      <x:c r="C1067" s="137" t="n">
        <x:v>9</x:v>
      </x:c>
      <x:c r="D1067" s="138" t="str">
        <x:v>F0272</x:v>
      </x:c>
      <x:c r="E1067" s="138" t="n">
        <x:v>400</x:v>
      </x:c>
      <x:c r="F1067" s="138" t="str">
        <x:v>g</x:v>
      </x:c>
      <x:c r="G1067" s="138" t="str">
        <x:v>Saft reserviert</x:v>
      </x:c>
      <x:c r="H1067" s="139" t="n">
        <x:v>480</x:v>
      </x:c>
      <x:c r="I1067" s="139" t="n">
        <x:v>28</x:v>
      </x:c>
      <x:c r="J1067" s="139" t="n">
        <x:v>64</x:v>
      </x:c>
      <x:c r="K1067" s="139" t="n">
        <x:v>8</x:v>
      </x:c>
      <x:c r="L1067" s="139" t="n">
        <x:v>24</x:v>
      </x:c>
      <x:c r="M1067" s="139" t="n">
        <x:v>1.6</x:v>
      </x:c>
      <x:c r="N1067" s="139" t="n">
        <x:v>1.192</x:v>
      </x:c>
    </x:row>
    <x:row r="1068">
      <x:c r="A1068" s="137" t="str">
        <x:v>SA-116-I10</x:v>
      </x:c>
      <x:c r="B1068" s="137" t="str">
        <x:v>SA-116-V1</x:v>
      </x:c>
      <x:c r="C1068" s="137" t="n">
        <x:v>10</x:v>
      </x:c>
      <x:c r="D1068" s="138" t="str">
        <x:v>F0429</x:v>
      </x:c>
      <x:c r="E1068" s="138" t="n">
        <x:v>100</x:v>
      </x:c>
      <x:c r="F1068" s="138" t="str">
        <x:v>g</x:v>
      </x:c>
      <x:c r="G1068" s="138" t="str">
        <x:v>in Spalten geschnitten</x:v>
      </x:c>
      <x:c r="H1068" s="139" t="n">
        <x:v>35</x:v>
      </x:c>
      <x:c r="I1068" s="139" t="n">
        <x:v>2</x:v>
      </x:c>
      <x:c r="J1068" s="139" t="n">
        <x:v>5</x:v>
      </x:c>
      <x:c r="K1068" s="139" t="n">
        <x:v>0.4</x:v>
      </x:c>
      <x:c r="L1068" s="139" t="n">
        <x:v>2.5</x:v>
      </x:c>
      <x:c r="M1068" s="139" t="n">
        <x:v>0.06</x:v>
      </x:c>
      <x:c r="N1068" s="139" t="n">
        <x:v>0.35800000000000004</x:v>
      </x:c>
    </x:row>
    <x:row r="1069">
      <x:c r="A1069" s="137" t="str">
        <x:v>SA-116-I11</x:v>
      </x:c>
      <x:c r="B1069" s="137" t="str">
        <x:v>SA-116-V1</x:v>
      </x:c>
      <x:c r="C1069" s="137" t="n">
        <x:v>11</x:v>
      </x:c>
      <x:c r="D1069" s="138" t="str">
        <x:v>F0761</x:v>
      </x:c>
      <x:c r="E1069" s="138" t="n">
        <x:v>200</x:v>
      </x:c>
      <x:c r="F1069" s="138" t="str">
        <x:v>g</x:v>
      </x:c>
      <x:c r="G1069" s="138" t="str">
        <x:v>in Spalten geschnitten</x:v>
      </x:c>
      <x:c r="H1069" s="139" t="n">
        <x:v>70</x:v>
      </x:c>
      <x:c r="I1069" s="139" t="n">
        <x:v>4</x:v>
      </x:c>
      <x:c r="J1069" s="139" t="n">
        <x:v>10</x:v>
      </x:c>
      <x:c r="K1069" s="139" t="n">
        <x:v>0.8</x:v>
      </x:c>
      <x:c r="L1069" s="139" t="n">
        <x:v>5</x:v>
      </x:c>
      <x:c r="M1069" s="139" t="n">
        <x:v>0.12</x:v>
      </x:c>
      <x:c r="N1069" s="139" t="n">
        <x:v>0.7160000000000001</x:v>
      </x:c>
    </x:row>
    <x:row r="1070">
      <x:c r="A1070" s="137" t="str">
        <x:v>SA-116-I12</x:v>
      </x:c>
      <x:c r="B1070" s="137" t="str">
        <x:v>SA-116-V1</x:v>
      </x:c>
      <x:c r="C1070" s="137" t="n">
        <x:v>12</x:v>
      </x:c>
      <x:c r="D1070" s="138" t="str">
        <x:v>F0250</x:v>
      </x:c>
      <x:c r="E1070" s="138" t="n">
        <x:v>30</x:v>
      </x:c>
      <x:c r="F1070" s="138" t="str">
        <x:v>g</x:v>
      </x:c>
      <x:c r="G1070" s="138" t="str">
        <x:v>optional mit grob gehackter glatter Petersilie</x:v>
      </x:c>
      <x:c r="H1070" s="139" t="n">
        <x:v>10.5</x:v>
      </x:c>
      <x:c r="I1070" s="139" t="n">
        <x:v>0.6</x:v>
      </x:c>
      <x:c r="J1070" s="139" t="n">
        <x:v>1.5</x:v>
      </x:c>
      <x:c r="K1070" s="139" t="n">
        <x:v>0.12</x:v>
      </x:c>
      <x:c r="L1070" s="139" t="n">
        <x:v>0.75</x:v>
      </x:c>
      <x:c r="M1070" s="139" t="n">
        <x:v>0.018</x:v>
      </x:c>
      <x:c r="N1070" s="139" t="n">
        <x:v>0.10740000000000001</x:v>
      </x:c>
    </x:row>
    <x:row r="1071">
      <x:c r="A1071" s="137" t="str">
        <x:v>SA-117-I01</x:v>
      </x:c>
      <x:c r="B1071" s="137" t="str">
        <x:v>SA-117-V1</x:v>
      </x:c>
      <x:c r="C1071" s="137" t="n">
        <x:v>1</x:v>
      </x:c>
      <x:c r="D1071" s="138" t="str">
        <x:v>F0647</x:v>
      </x:c>
      <x:c r="E1071" s="138" t="n">
        <x:v>100</x:v>
      </x:c>
      <x:c r="F1071" s="138" t="str">
        <x:v>g</x:v>
      </x:c>
      <x:c r="G1071" s="138" t="str"/>
      <x:c r="H1071" s="139" t="n">
        <x:v>150</x:v>
      </x:c>
      <x:c r="I1071" s="139" t="n">
        <x:v>21</x:v>
      </x:c>
      <x:c r="J1071" s="139" t="n">
        <x:v>0</x:v>
      </x:c>
      <x:c r="K1071" s="139" t="n">
        <x:v>7</x:v>
      </x:c>
      <x:c r="L1071" s="139" t="n">
        <x:v>0</x:v>
      </x:c>
      <x:c r="M1071" s="139" t="n">
        <x:v>0.2</x:v>
      </x:c>
      <x:c r="N1071" s="139" t="n">
        <x:v>1.098</x:v>
      </x:c>
    </x:row>
    <x:row r="1072">
      <x:c r="A1072" s="137" t="str">
        <x:v>SA-117-I02</x:v>
      </x:c>
      <x:c r="B1072" s="137" t="str">
        <x:v>SA-117-V1</x:v>
      </x:c>
      <x:c r="C1072" s="137" t="n">
        <x:v>2</x:v>
      </x:c>
      <x:c r="D1072" s="138" t="str">
        <x:v>F0504</x:v>
      </x:c>
      <x:c r="E1072" s="138" t="n">
        <x:v>180</x:v>
      </x:c>
      <x:c r="F1072" s="138" t="str">
        <x:v>g</x:v>
      </x:c>
      <x:c r="G1072" s="138" t="str">
        <x:v>der Saft und die Schale der Hälfte, der Rest geschält und gehackt</x:v>
      </x:c>
      <x:c r="H1072" s="139" t="n">
        <x:v>84.60000000000001</x:v>
      </x:c>
      <x:c r="I1072" s="139" t="n">
        <x:v>1.62</x:v>
      </x:c>
      <x:c r="J1072" s="139" t="n">
        <x:v>14.940000000000001</x:v>
      </x:c>
      <x:c r="K1072" s="139" t="n">
        <x:v>0.18000000000000002</x:v>
      </x:c>
      <x:c r="L1072" s="139" t="n">
        <x:v>4.32</x:v>
      </x:c>
      <x:c r="M1072" s="139" t="n">
        <x:v>0.018000000000000002</x:v>
      </x:c>
      <x:c r="N1072" s="139" t="n">
        <x:v>0.4482</x:v>
      </x:c>
    </x:row>
    <x:row r="1073">
      <x:c r="A1073" s="137" t="str">
        <x:v>SA-117-I03</x:v>
      </x:c>
      <x:c r="B1073" s="137" t="str">
        <x:v>SA-117-V1</x:v>
      </x:c>
      <x:c r="C1073" s="137" t="n">
        <x:v>3</x:v>
      </x:c>
      <x:c r="D1073" s="138" t="str">
        <x:v>F0298</x:v>
      </x:c>
      <x:c r="E1073" s="138" t="n">
        <x:v>125</x:v>
      </x:c>
      <x:c r="F1073" s="138" t="str">
        <x:v>g</x:v>
      </x:c>
      <x:c r="G1073" s="138" t="str">
        <x:v>geputzt und halbiert</x:v>
      </x:c>
      <x:c r="H1073" s="139" t="n">
        <x:v>150</x:v>
      </x:c>
      <x:c r="I1073" s="139" t="n">
        <x:v>8.75</x:v>
      </x:c>
      <x:c r="J1073" s="139" t="n">
        <x:v>20</x:v>
      </x:c>
      <x:c r="K1073" s="139" t="n">
        <x:v>2.5</x:v>
      </x:c>
      <x:c r="L1073" s="139" t="n">
        <x:v>7.5</x:v>
      </x:c>
      <x:c r="M1073" s="139" t="n">
        <x:v>0.5</x:v>
      </x:c>
      <x:c r="N1073" s="139" t="n">
        <x:v>0.3725</x:v>
      </x:c>
    </x:row>
    <x:row r="1074">
      <x:c r="A1074" s="137" t="str">
        <x:v>SA-117-I04</x:v>
      </x:c>
      <x:c r="B1074" s="137" t="str">
        <x:v>SA-117-V1</x:v>
      </x:c>
      <x:c r="C1074" s="137" t="n">
        <x:v>4</x:v>
      </x:c>
      <x:c r="D1074" s="138" t="str">
        <x:v>F0434</x:v>
      </x:c>
      <x:c r="E1074" s="138" t="n">
        <x:v>50</x:v>
      </x:c>
      <x:c r="F1074" s="138" t="str">
        <x:v>g</x:v>
      </x:c>
      <x:c r="G1074" s="138" t="str">
        <x:v>zerkleinert</x:v>
      </x:c>
      <x:c r="H1074" s="139" t="n">
        <x:v>17.5</x:v>
      </x:c>
      <x:c r="I1074" s="139" t="n">
        <x:v>1</x:v>
      </x:c>
      <x:c r="J1074" s="139" t="n">
        <x:v>2.5</x:v>
      </x:c>
      <x:c r="K1074" s="139" t="n">
        <x:v>0.2</x:v>
      </x:c>
      <x:c r="L1074" s="139" t="n">
        <x:v>1.25</x:v>
      </x:c>
      <x:c r="M1074" s="139" t="n">
        <x:v>0.03</x:v>
      </x:c>
      <x:c r="N1074" s="139" t="n">
        <x:v>0.17900000000000002</x:v>
      </x:c>
    </x:row>
    <x:row r="1075">
      <x:c r="A1075" s="137" t="str">
        <x:v>SA-117-I05</x:v>
      </x:c>
      <x:c r="B1075" s="137" t="str">
        <x:v>SA-117-V1</x:v>
      </x:c>
      <x:c r="C1075" s="137" t="n">
        <x:v>5</x:v>
      </x:c>
      <x:c r="D1075" s="138" t="str">
        <x:v>F0530</x:v>
      </x:c>
      <x:c r="E1075" s="138" t="n">
        <x:v>75</x:v>
      </x:c>
      <x:c r="F1075" s="138" t="str">
        <x:v>g</x:v>
      </x:c>
      <x:c r="G1075" s="138" t="str"/>
      <x:c r="H1075" s="139" t="n">
        <x:v>90</x:v>
      </x:c>
      <x:c r="I1075" s="139" t="n">
        <x:v>5.25</x:v>
      </x:c>
      <x:c r="J1075" s="139" t="n">
        <x:v>12</x:v>
      </x:c>
      <x:c r="K1075" s="139" t="n">
        <x:v>1.5</x:v>
      </x:c>
      <x:c r="L1075" s="139" t="n">
        <x:v>4.5</x:v>
      </x:c>
      <x:c r="M1075" s="139" t="n">
        <x:v>0.30000000000000004</x:v>
      </x:c>
      <x:c r="N1075" s="139" t="n">
        <x:v>0.2235</x:v>
      </x:c>
    </x:row>
    <x:row r="1076">
      <x:c r="A1076" s="137" t="str">
        <x:v>SA-117-I06</x:v>
      </x:c>
      <x:c r="B1076" s="137" t="str">
        <x:v>SA-117-V1</x:v>
      </x:c>
      <x:c r="C1076" s="137" t="n">
        <x:v>6</x:v>
      </x:c>
      <x:c r="D1076" s="138" t="str">
        <x:v>F0800</x:v>
      </x:c>
      <x:c r="E1076" s="138" t="n">
        <x:v>75</x:v>
      </x:c>
      <x:c r="F1076" s="138" t="str">
        <x:v>g</x:v>
      </x:c>
      <x:c r="G1076" s="138" t="str"/>
      <x:c r="H1076" s="139" t="n">
        <x:v>262.5</x:v>
      </x:c>
      <x:c r="I1076" s="139" t="n">
        <x:v>8.25</x:v>
      </x:c>
      <x:c r="J1076" s="139" t="n">
        <x:v>51</x:v>
      </x:c>
      <x:c r="K1076" s="139" t="n">
        <x:v>2.25</x:v>
      </x:c>
      <x:c r="L1076" s="139" t="n">
        <x:v>5.25</x:v>
      </x:c>
      <x:c r="M1076" s="139" t="n">
        <x:v>0.037500000000000006</x:v>
      </x:c>
      <x:c r="N1076" s="139" t="n">
        <x:v>0.2985</x:v>
      </x:c>
    </x:row>
    <x:row r="1077">
      <x:c r="A1077" s="137" t="str">
        <x:v>SA-117-I07</x:v>
      </x:c>
      <x:c r="B1077" s="137" t="str">
        <x:v>SA-117-V1</x:v>
      </x:c>
      <x:c r="C1077" s="137" t="n">
        <x:v>7</x:v>
      </x:c>
      <x:c r="D1077" s="138" t="str">
        <x:v>F0603</x:v>
      </x:c>
      <x:c r="E1077" s="138" t="n">
        <x:v>10</x:v>
      </x:c>
      <x:c r="F1077" s="138" t="str">
        <x:v>g</x:v>
      </x:c>
      <x:c r="G1077" s="138" t="str"/>
      <x:c r="H1077" s="139" t="n">
        <x:v>9</x:v>
      </x:c>
      <x:c r="I1077" s="139" t="n">
        <x:v>0.30000000000000004</x:v>
      </x:c>
      <x:c r="J1077" s="139" t="n">
        <x:v>1.2000000000000002</x:v>
      </x:c>
      <x:c r="K1077" s="139" t="n">
        <x:v>0.4</x:v>
      </x:c>
      <x:c r="L1077" s="139" t="n">
        <x:v>0.2</x:v>
      </x:c>
      <x:c r="M1077" s="139" t="n">
        <x:v>0.12</x:v>
      </x:c>
      <x:c r="N1077" s="139" t="n">
        <x:v>0.0398</x:v>
      </x:c>
    </x:row>
    <x:row r="1078">
      <x:c r="A1078" s="137" t="str">
        <x:v>SA-117-I08</x:v>
      </x:c>
      <x:c r="B1078" s="137" t="str">
        <x:v>SA-117-V1</x:v>
      </x:c>
      <x:c r="C1078" s="137" t="n">
        <x:v>8</x:v>
      </x:c>
      <x:c r="D1078" s="138" t="str">
        <x:v>F0286</x:v>
      </x:c>
      <x:c r="E1078" s="138" t="n">
        <x:v>5</x:v>
      </x:c>
      <x:c r="F1078" s="138" t="str">
        <x:v>g</x:v>
      </x:c>
      <x:c r="G1078" s="138" t="str"/>
      <x:c r="H1078" s="139" t="n">
        <x:v>7.5</x:v>
      </x:c>
      <x:c r="I1078" s="139" t="n">
        <x:v>1.05</x:v>
      </x:c>
      <x:c r="J1078" s="139" t="n">
        <x:v>0</x:v>
      </x:c>
      <x:c r="K1078" s="139" t="n">
        <x:v>0.35000000000000003</x:v>
      </x:c>
      <x:c r="L1078" s="139" t="n">
        <x:v>0</x:v>
      </x:c>
      <x:c r="M1078" s="139" t="n">
        <x:v>0.010000000000000002</x:v>
      </x:c>
      <x:c r="N1078" s="139" t="n">
        <x:v>0.054900000000000004</x:v>
      </x:c>
    </x:row>
    <x:row r="1079">
      <x:c r="A1079" s="137" t="str">
        <x:v>SA-117-I09</x:v>
      </x:c>
      <x:c r="B1079" s="137" t="str">
        <x:v>SA-117-V1</x:v>
      </x:c>
      <x:c r="C1079" s="137" t="n">
        <x:v>9</x:v>
      </x:c>
      <x:c r="D1079" s="138" t="str">
        <x:v>F0705</x:v>
      </x:c>
      <x:c r="E1079" s="138" t="n">
        <x:v>54</x:v>
      </x:c>
      <x:c r="F1079" s="138" t="str">
        <x:v>g</x:v>
      </x:c>
      <x:c r="G1079" s="138" t="str">
        <x:v>fein gehackt</x:v>
      </x:c>
      <x:c r="H1079" s="139" t="n">
        <x:v>18.900000000000002</x:v>
      </x:c>
      <x:c r="I1079" s="139" t="n">
        <x:v>1.08</x:v>
      </x:c>
      <x:c r="J1079" s="139" t="n">
        <x:v>2.7</x:v>
      </x:c>
      <x:c r="K1079" s="139" t="n">
        <x:v>0.21600000000000003</x:v>
      </x:c>
      <x:c r="L1079" s="139" t="n">
        <x:v>1.35</x:v>
      </x:c>
      <x:c r="M1079" s="139" t="n">
        <x:v>0.0324</x:v>
      </x:c>
      <x:c r="N1079" s="139" t="n">
        <x:v>0.19332000000000002</x:v>
      </x:c>
    </x:row>
    <x:row r="1080">
      <x:c r="A1080" s="137" t="str">
        <x:v>SA-117-I10</x:v>
      </x:c>
      <x:c r="B1080" s="137" t="str">
        <x:v>SA-117-V1</x:v>
      </x:c>
      <x:c r="C1080" s="137" t="n">
        <x:v>10</x:v>
      </x:c>
      <x:c r="D1080" s="138" t="str">
        <x:v>F0051</x:v>
      </x:c>
      <x:c r="E1080" s="138" t="n">
        <x:v>30</x:v>
      </x:c>
      <x:c r="F1080" s="138" t="str">
        <x:v>g</x:v>
      </x:c>
      <x:c r="G1080" s="138" t="str">
        <x:v>oder Koriander, gehackt</x:v>
      </x:c>
      <x:c r="H1080" s="139" t="n">
        <x:v>10.5</x:v>
      </x:c>
      <x:c r="I1080" s="139" t="n">
        <x:v>0.6</x:v>
      </x:c>
      <x:c r="J1080" s="139" t="n">
        <x:v>1.5</x:v>
      </x:c>
      <x:c r="K1080" s="139" t="n">
        <x:v>0.12</x:v>
      </x:c>
      <x:c r="L1080" s="139" t="n">
        <x:v>0.75</x:v>
      </x:c>
      <x:c r="M1080" s="139" t="n">
        <x:v>0.018</x:v>
      </x:c>
      <x:c r="N1080" s="139" t="n">
        <x:v>0.10740000000000001</x:v>
      </x:c>
    </x:row>
    <x:row r="1081">
      <x:c r="A1081" s="137" t="str">
        <x:v>SA-118-I01</x:v>
      </x:c>
      <x:c r="B1081" s="137" t="str">
        <x:v>SA-118-V1</x:v>
      </x:c>
      <x:c r="C1081" s="137" t="n">
        <x:v>1</x:v>
      </x:c>
      <x:c r="D1081" s="138" t="str">
        <x:v>F0497</x:v>
      </x:c>
      <x:c r="E1081" s="138" t="n">
        <x:v>30</x:v>
      </x:c>
      <x:c r="F1081" s="138" t="str">
        <x:v>ml</x:v>
      </x:c>
      <x:c r="G1081" s="138" t="str"/>
      <x:c r="H1081" s="139" t="n">
        <x:v>265.2</x:v>
      </x:c>
      <x:c r="I1081" s="139" t="n">
        <x:v>0</x:v>
      </x:c>
      <x:c r="J1081" s="139" t="n">
        <x:v>0</x:v>
      </x:c>
      <x:c r="K1081" s="139" t="n">
        <x:v>30</x:v>
      </x:c>
      <x:c r="L1081" s="139" t="n">
        <x:v>0</x:v>
      </x:c>
      <x:c r="M1081" s="139" t="n">
        <x:v>0</x:v>
      </x:c>
      <x:c r="N1081" s="139" t="n">
        <x:v>0.35940000000000005</x:v>
      </x:c>
    </x:row>
    <x:row r="1082">
      <x:c r="A1082" s="137" t="str">
        <x:v>SA-118-I02</x:v>
      </x:c>
      <x:c r="B1082" s="137" t="str">
        <x:v>SA-118-V1</x:v>
      </x:c>
      <x:c r="C1082" s="137" t="n">
        <x:v>2</x:v>
      </x:c>
      <x:c r="D1082" s="138" t="str">
        <x:v>F0452</x:v>
      </x:c>
      <x:c r="E1082" s="138" t="n">
        <x:v>30</x:v>
      </x:c>
      <x:c r="F1082" s="138" t="str">
        <x:v>g</x:v>
      </x:c>
      <x:c r="G1082" s="138" t="str">
        <x:v>gehackt</x:v>
      </x:c>
      <x:c r="H1082" s="139" t="n">
        <x:v>75</x:v>
      </x:c>
      <x:c r="I1082" s="139" t="n">
        <x:v>2.4</x:v>
      </x:c>
      <x:c r="J1082" s="139" t="n">
        <x:v>13.5</x:v>
      </x:c>
      <x:c r="K1082" s="139" t="n">
        <x:v>2.4</x:v>
      </x:c>
      <x:c r="L1082" s="139" t="n">
        <x:v>6</x:v>
      </x:c>
      <x:c r="M1082" s="139" t="n">
        <x:v>0.06</x:v>
      </x:c>
      <x:c r="N1082" s="139" t="n">
        <x:v>0.07740000000000001</x:v>
      </x:c>
    </x:row>
    <x:row r="1083">
      <x:c r="A1083" s="137" t="str">
        <x:v>SA-118-I03</x:v>
      </x:c>
      <x:c r="B1083" s="137" t="str">
        <x:v>SA-118-V1</x:v>
      </x:c>
      <x:c r="C1083" s="137" t="n">
        <x:v>3</x:v>
      </x:c>
      <x:c r="D1083" s="138" t="str">
        <x:v>F0228</x:v>
      </x:c>
      <x:c r="E1083" s="138" t="n">
        <x:v>100</x:v>
      </x:c>
      <x:c r="F1083" s="138" t="str">
        <x:v>g</x:v>
      </x:c>
      <x:c r="G1083" s="138" t="str">
        <x:v>mit einem Gemüseschäler in dünne Streifen schneiden</x:v>
      </x:c>
      <x:c r="H1083" s="139" t="n">
        <x:v>35</x:v>
      </x:c>
      <x:c r="I1083" s="139" t="n">
        <x:v>2</x:v>
      </x:c>
      <x:c r="J1083" s="139" t="n">
        <x:v>5</x:v>
      </x:c>
      <x:c r="K1083" s="139" t="n">
        <x:v>0.4</x:v>
      </x:c>
      <x:c r="L1083" s="139" t="n">
        <x:v>2.5</x:v>
      </x:c>
      <x:c r="M1083" s="139" t="n">
        <x:v>0.06</x:v>
      </x:c>
      <x:c r="N1083" s="139" t="n">
        <x:v>0.35800000000000004</x:v>
      </x:c>
    </x:row>
    <x:row r="1084">
      <x:c r="A1084" s="137" t="str">
        <x:v>SA-118-I04</x:v>
      </x:c>
      <x:c r="B1084" s="137" t="str">
        <x:v>SA-118-V1</x:v>
      </x:c>
      <x:c r="C1084" s="137" t="n">
        <x:v>4</x:v>
      </x:c>
      <x:c r="D1084" s="138" t="str">
        <x:v>F0246</x:v>
      </x:c>
      <x:c r="E1084" s="138" t="n">
        <x:v>30</x:v>
      </x:c>
      <x:c r="F1084" s="138" t="str">
        <x:v>g</x:v>
      </x:c>
      <x:c r="G1084" s="138" t="str">
        <x:v>gehackt</x:v>
      </x:c>
      <x:c r="H1084" s="139" t="n">
        <x:v>10.5</x:v>
      </x:c>
      <x:c r="I1084" s="139" t="n">
        <x:v>0.6</x:v>
      </x:c>
      <x:c r="J1084" s="139" t="n">
        <x:v>1.5</x:v>
      </x:c>
      <x:c r="K1084" s="139" t="n">
        <x:v>0.12</x:v>
      </x:c>
      <x:c r="L1084" s="139" t="n">
        <x:v>0.75</x:v>
      </x:c>
      <x:c r="M1084" s="139" t="n">
        <x:v>0.018</x:v>
      </x:c>
      <x:c r="N1084" s="139" t="n">
        <x:v>0.10740000000000001</x:v>
      </x:c>
    </x:row>
    <x:row r="1085">
      <x:c r="A1085" s="137" t="str">
        <x:v>SA-118-I05</x:v>
      </x:c>
      <x:c r="B1085" s="137" t="str">
        <x:v>SA-118-V1</x:v>
      </x:c>
      <x:c r="C1085" s="137" t="n">
        <x:v>5</x:v>
      </x:c>
      <x:c r="D1085" s="138" t="str">
        <x:v>F0517</x:v>
      </x:c>
      <x:c r="E1085" s="138" t="n">
        <x:v>30</x:v>
      </x:c>
      <x:c r="F1085" s="138" t="str">
        <x:v>g</x:v>
      </x:c>
      <x:c r="G1085" s="138" t="str">
        <x:v>gehackt</x:v>
      </x:c>
      <x:c r="H1085" s="139" t="n">
        <x:v>75</x:v>
      </x:c>
      <x:c r="I1085" s="139" t="n">
        <x:v>2.4</x:v>
      </x:c>
      <x:c r="J1085" s="139" t="n">
        <x:v>13.5</x:v>
      </x:c>
      <x:c r="K1085" s="139" t="n">
        <x:v>2.4</x:v>
      </x:c>
      <x:c r="L1085" s="139" t="n">
        <x:v>6</x:v>
      </x:c>
      <x:c r="M1085" s="139" t="n">
        <x:v>0.06</x:v>
      </x:c>
      <x:c r="N1085" s="139" t="n">
        <x:v>0.07740000000000001</x:v>
      </x:c>
    </x:row>
    <x:row r="1086">
      <x:c r="A1086" s="137" t="str">
        <x:v>SA-118-I06</x:v>
      </x:c>
      <x:c r="B1086" s="137" t="str">
        <x:v>SA-118-V1</x:v>
      </x:c>
      <x:c r="C1086" s="137" t="n">
        <x:v>6</x:v>
      </x:c>
      <x:c r="D1086" s="138" t="str">
        <x:v>F0409</x:v>
      </x:c>
      <x:c r="E1086" s="138" t="n">
        <x:v>40</x:v>
      </x:c>
      <x:c r="F1086" s="138" t="str">
        <x:v>g</x:v>
      </x:c>
      <x:c r="G1086" s="138" t="str">
        <x:v>abgerieben und Saft ausgepresst</x:v>
      </x:c>
      <x:c r="H1086" s="139" t="n">
        <x:v>11.600000000000001</x:v>
      </x:c>
      <x:c r="I1086" s="139" t="n">
        <x:v>0.44000000000000006</x:v>
      </x:c>
      <x:c r="J1086" s="139" t="n">
        <x:v>2.6</x:v>
      </x:c>
      <x:c r="K1086" s="139" t="n">
        <x:v>0.12</x:v>
      </x:c>
      <x:c r="L1086" s="139" t="n">
        <x:v>1.1199999999999999</x:v>
      </x:c>
      <x:c r="M1086" s="139" t="n">
        <x:v>0.004</x:v>
      </x:c>
      <x:c r="N1086" s="139" t="n">
        <x:v>0.1592</x:v>
      </x:c>
    </x:row>
    <x:row r="1087">
      <x:c r="A1087" s="137" t="str">
        <x:v>SA-119-I01</x:v>
      </x:c>
      <x:c r="B1087" s="137" t="str">
        <x:v>SA-119-V1</x:v>
      </x:c>
      <x:c r="C1087" s="137" t="n">
        <x:v>1</x:v>
      </x:c>
      <x:c r="D1087" s="138" t="str">
        <x:v>F0421</x:v>
      </x:c>
      <x:c r="E1087" s="138" t="n">
        <x:v>70</x:v>
      </x:c>
      <x:c r="F1087" s="138" t="str">
        <x:v>g</x:v>
      </x:c>
      <x:c r="G1087" s="138" t="str">
        <x:v>Schale abgerieben, Saft ausgepresst</x:v>
      </x:c>
      <x:c r="H1087" s="139" t="n">
        <x:v>21</x:v>
      </x:c>
      <x:c r="I1087" s="139" t="n">
        <x:v>0.48999999999999994</x:v>
      </x:c>
      <x:c r="J1087" s="139" t="n">
        <x:v>5.39</x:v>
      </x:c>
      <x:c r="K1087" s="139" t="n">
        <x:v>0.13999999999999999</x:v>
      </x:c>
      <x:c r="L1087" s="139" t="n">
        <x:v>1.9599999999999997</x:v>
      </x:c>
      <x:c r="M1087" s="139" t="n">
        <x:v>0.006999999999999999</x:v>
      </x:c>
      <x:c r="N1087" s="139" t="n">
        <x:v>0.4643333333333333</x:v>
      </x:c>
    </x:row>
    <x:row r="1088">
      <x:c r="A1088" s="137" t="str">
        <x:v>SA-119-I02</x:v>
      </x:c>
      <x:c r="B1088" s="137" t="str">
        <x:v>SA-119-V1</x:v>
      </x:c>
      <x:c r="C1088" s="137" t="n">
        <x:v>2</x:v>
      </x:c>
      <x:c r="D1088" s="138" t="str">
        <x:v>F0436</x:v>
      </x:c>
      <x:c r="E1088" s="138" t="n">
        <x:v>50</x:v>
      </x:c>
      <x:c r="F1088" s="138" t="str">
        <x:v>g</x:v>
      </x:c>
      <x:c r="G1088" s="138" t="str">
        <x:v>entkernt, geschält und gehackt</x:v>
      </x:c>
      <x:c r="H1088" s="139" t="n">
        <x:v>30</x:v>
      </x:c>
      <x:c r="I1088" s="139" t="n">
        <x:v>0.4</x:v>
      </x:c>
      <x:c r="J1088" s="139" t="n">
        <x:v>6.85</x:v>
      </x:c>
      <x:c r="K1088" s="139" t="n">
        <x:v>0.2</x:v>
      </x:c>
      <x:c r="L1088" s="139" t="n">
        <x:v>0.8</x:v>
      </x:c>
      <x:c r="M1088" s="139" t="n">
        <x:v>0.005</x:v>
      </x:c>
      <x:c r="N1088" s="139" t="n">
        <x:v>0.249</x:v>
      </x:c>
    </x:row>
    <x:row r="1089">
      <x:c r="A1089" s="137" t="str">
        <x:v>SA-119-I03</x:v>
      </x:c>
      <x:c r="B1089" s="137" t="str">
        <x:v>SA-119-V1</x:v>
      </x:c>
      <x:c r="C1089" s="137" t="n">
        <x:v>3</x:v>
      </x:c>
      <x:c r="D1089" s="138" t="str">
        <x:v>F0027</x:v>
      </x:c>
      <x:c r="E1089" s="138" t="n">
        <x:v>150</x:v>
      </x:c>
      <x:c r="F1089" s="138" t="str">
        <x:v>g</x:v>
      </x:c>
      <x:c r="G1089" s="138" t="str">
        <x:v>entkernt, geschält und gehackt</x:v>
      </x:c>
      <x:c r="H1089" s="139" t="n">
        <x:v>240</x:v>
      </x:c>
      <x:c r="I1089" s="139" t="n">
        <x:v>3</x:v>
      </x:c>
      <x:c r="J1089" s="139" t="n">
        <x:v>2.7</x:v>
      </x:c>
      <x:c r="K1089" s="139" t="n">
        <x:v>22.049999999999997</x:v>
      </x:c>
      <x:c r="L1089" s="139" t="n">
        <x:v>10.05</x:v>
      </x:c>
      <x:c r="M1089" s="139" t="n">
        <x:v>0.03</x:v>
      </x:c>
      <x:c r="N1089" s="139" t="n">
        <x:v>1.1175</x:v>
      </x:c>
    </x:row>
    <x:row r="1090">
      <x:c r="A1090" s="137" t="str">
        <x:v>SA-119-I04</x:v>
      </x:c>
      <x:c r="B1090" s="137" t="str">
        <x:v>SA-119-V1</x:v>
      </x:c>
      <x:c r="C1090" s="137" t="n">
        <x:v>4</x:v>
      </x:c>
      <x:c r="D1090" s="138" t="str">
        <x:v>F0146</x:v>
      </x:c>
      <x:c r="E1090" s="138" t="n">
        <x:v>100</x:v>
      </x:c>
      <x:c r="F1090" s="138" t="str">
        <x:v>g</x:v>
      </x:c>
      <x:c r="G1090" s="138" t="str">
        <x:v>halbiert</x:v>
      </x:c>
      <x:c r="H1090" s="139" t="n">
        <x:v>35</x:v>
      </x:c>
      <x:c r="I1090" s="139" t="n">
        <x:v>2</x:v>
      </x:c>
      <x:c r="J1090" s="139" t="n">
        <x:v>5</x:v>
      </x:c>
      <x:c r="K1090" s="139" t="n">
        <x:v>0.4</x:v>
      </x:c>
      <x:c r="L1090" s="139" t="n">
        <x:v>2.5</x:v>
      </x:c>
      <x:c r="M1090" s="139" t="n">
        <x:v>0.06</x:v>
      </x:c>
      <x:c r="N1090" s="139" t="n">
        <x:v>0.35800000000000004</x:v>
      </x:c>
    </x:row>
    <x:row r="1091">
      <x:c r="A1091" s="137" t="str">
        <x:v>SA-119-I05</x:v>
      </x:c>
      <x:c r="B1091" s="137" t="str">
        <x:v>SA-119-V1</x:v>
      </x:c>
      <x:c r="C1091" s="137" t="n">
        <x:v>5</x:v>
      </x:c>
      <x:c r="D1091" s="138" t="str">
        <x:v>F0601</x:v>
      </x:c>
      <x:c r="E1091" s="138" t="n">
        <x:v>12</x:v>
      </x:c>
      <x:c r="F1091" s="138" t="str">
        <x:v>g</x:v>
      </x:c>
      <x:c r="G1091" s="138" t="str">
        <x:v>entkernt und gehackt</x:v>
      </x:c>
      <x:c r="H1091" s="139" t="n">
        <x:v>4.2</x:v>
      </x:c>
      <x:c r="I1091" s="139" t="n">
        <x:v>0.24</x:v>
      </x:c>
      <x:c r="J1091" s="139" t="n">
        <x:v>0.6</x:v>
      </x:c>
      <x:c r="K1091" s="139" t="n">
        <x:v>0.048</x:v>
      </x:c>
      <x:c r="L1091" s="139" t="n">
        <x:v>0.3</x:v>
      </x:c>
      <x:c r="M1091" s="139" t="n">
        <x:v>0.0072</x:v>
      </x:c>
      <x:c r="N1091" s="139" t="n">
        <x:v>0.042960000000000005</x:v>
      </x:c>
    </x:row>
    <x:row r="1092">
      <x:c r="A1092" s="137" t="str">
        <x:v>SA-119-I06</x:v>
      </x:c>
      <x:c r="B1092" s="137" t="str">
        <x:v>SA-119-V1</x:v>
      </x:c>
      <x:c r="C1092" s="137" t="n">
        <x:v>6</x:v>
      </x:c>
      <x:c r="D1092" s="138" t="str">
        <x:v>F0609</x:v>
      </x:c>
      <x:c r="E1092" s="138" t="n">
        <x:v>120</x:v>
      </x:c>
      <x:c r="F1092" s="138" t="str">
        <x:v>g</x:v>
      </x:c>
      <x:c r="G1092" s="138" t="str">
        <x:v>gehackt</x:v>
      </x:c>
      <x:c r="H1092" s="139" t="n">
        <x:v>42</x:v>
      </x:c>
      <x:c r="I1092" s="139" t="n">
        <x:v>2.4</x:v>
      </x:c>
      <x:c r="J1092" s="139" t="n">
        <x:v>6</x:v>
      </x:c>
      <x:c r="K1092" s="139" t="n">
        <x:v>0.48</x:v>
      </x:c>
      <x:c r="L1092" s="139" t="n">
        <x:v>3</x:v>
      </x:c>
      <x:c r="M1092" s="139" t="n">
        <x:v>0.072</x:v>
      </x:c>
      <x:c r="N1092" s="139" t="n">
        <x:v>0.42960000000000004</x:v>
      </x:c>
    </x:row>
    <x:row r="1093">
      <x:c r="A1093" s="137" t="str">
        <x:v>SA-119-I07</x:v>
      </x:c>
      <x:c r="B1093" s="137" t="str">
        <x:v>SA-119-V1</x:v>
      </x:c>
      <x:c r="C1093" s="137" t="n">
        <x:v>7</x:v>
      </x:c>
      <x:c r="D1093" s="138" t="str">
        <x:v>F0203</x:v>
      </x:c>
      <x:c r="E1093" s="138" t="n">
        <x:v>25</x:v>
      </x:c>
      <x:c r="F1093" s="138" t="str">
        <x:v>g</x:v>
      </x:c>
      <x:c r="G1093" s="138" t="str">
        <x:v>gehackt</x:v>
      </x:c>
      <x:c r="H1093" s="139" t="n">
        <x:v>62.5</x:v>
      </x:c>
      <x:c r="I1093" s="139" t="n">
        <x:v>2</x:v>
      </x:c>
      <x:c r="J1093" s="139" t="n">
        <x:v>11.25</x:v>
      </x:c>
      <x:c r="K1093" s="139" t="n">
        <x:v>2</x:v>
      </x:c>
      <x:c r="L1093" s="139" t="n">
        <x:v>5</x:v>
      </x:c>
      <x:c r="M1093" s="139" t="n">
        <x:v>0.05</x:v>
      </x:c>
      <x:c r="N1093" s="139" t="n">
        <x:v>0.0645</x:v>
      </x:c>
    </x:row>
    <x:row r="1094">
      <x:c r="A1094" s="137" t="str">
        <x:v>SA-119-I08</x:v>
      </x:c>
      <x:c r="B1094" s="137" t="str">
        <x:v>SA-119-V1</x:v>
      </x:c>
      <x:c r="C1094" s="137" t="n">
        <x:v>8</x:v>
      </x:c>
      <x:c r="D1094" s="138" t="str">
        <x:v>F0068</x:v>
      </x:c>
      <x:c r="E1094" s="138" t="n">
        <x:v>400</x:v>
      </x:c>
      <x:c r="F1094" s="138" t="str">
        <x:v>g</x:v>
      </x:c>
      <x:c r="G1094" s="138" t="str">
        <x:v>abgetropft und abgespült</x:v>
      </x:c>
      <x:c r="H1094" s="139" t="n">
        <x:v>480</x:v>
      </x:c>
      <x:c r="I1094" s="139" t="n">
        <x:v>28</x:v>
      </x:c>
      <x:c r="J1094" s="139" t="n">
        <x:v>64</x:v>
      </x:c>
      <x:c r="K1094" s="139" t="n">
        <x:v>8</x:v>
      </x:c>
      <x:c r="L1094" s="139" t="n">
        <x:v>24</x:v>
      </x:c>
      <x:c r="M1094" s="139" t="n">
        <x:v>1.6</x:v>
      </x:c>
      <x:c r="N1094" s="139" t="n">
        <x:v>1.192</x:v>
      </x:c>
    </x:row>
    <x:row r="1095">
      <x:c r="A1095" s="137" t="str">
        <x:v>SA-120-I01</x:v>
      </x:c>
      <x:c r="B1095" s="137" t="str">
        <x:v>SA-120-V1</x:v>
      </x:c>
      <x:c r="C1095" s="137" t="n">
        <x:v>1</x:v>
      </x:c>
      <x:c r="D1095" s="138" t="str">
        <x:v>F0587</x:v>
      </x:c>
      <x:c r="E1095" s="138" t="n">
        <x:v>150</x:v>
      </x:c>
      <x:c r="F1095" s="138" t="str">
        <x:v>g</x:v>
      </x:c>
      <x:c r="G1095" s="138" t="str"/>
      <x:c r="H1095" s="139" t="n">
        <x:v>525</x:v>
      </x:c>
      <x:c r="I1095" s="139" t="n">
        <x:v>16.5</x:v>
      </x:c>
      <x:c r="J1095" s="139" t="n">
        <x:v>102</x:v>
      </x:c>
      <x:c r="K1095" s="139" t="n">
        <x:v>4.5</x:v>
      </x:c>
      <x:c r="L1095" s="139" t="n">
        <x:v>10.5</x:v>
      </x:c>
      <x:c r="M1095" s="139" t="n">
        <x:v>0.07500000000000001</x:v>
      </x:c>
      <x:c r="N1095" s="139" t="n">
        <x:v>0.597</x:v>
      </x:c>
    </x:row>
    <x:row r="1096">
      <x:c r="A1096" s="137" t="str">
        <x:v>SA-120-I02</x:v>
      </x:c>
      <x:c r="B1096" s="137" t="str">
        <x:v>SA-120-V1</x:v>
      </x:c>
      <x:c r="C1096" s="137" t="n">
        <x:v>2</x:v>
      </x:c>
      <x:c r="D1096" s="138" t="str">
        <x:v>F0043</x:v>
      </x:c>
      <x:c r="E1096" s="138" t="n">
        <x:v>45</x:v>
      </x:c>
      <x:c r="F1096" s="138" t="str">
        <x:v>ml</x:v>
      </x:c>
      <x:c r="G1096" s="138" t="str"/>
      <x:c r="H1096" s="139" t="n">
        <x:v>40.5</x:v>
      </x:c>
      <x:c r="I1096" s="139" t="n">
        <x:v>1.35</x:v>
      </x:c>
      <x:c r="J1096" s="139" t="n">
        <x:v>5.4</x:v>
      </x:c>
      <x:c r="K1096" s="139" t="n">
        <x:v>1.8</x:v>
      </x:c>
      <x:c r="L1096" s="139" t="n">
        <x:v>0.9</x:v>
      </x:c>
      <x:c r="M1096" s="139" t="n">
        <x:v>0.54</x:v>
      </x:c>
      <x:c r="N1096" s="139" t="n">
        <x:v>0.1791</x:v>
      </x:c>
    </x:row>
    <x:row r="1097">
      <x:c r="A1097" s="137" t="str">
        <x:v>SA-120-I03</x:v>
      </x:c>
      <x:c r="B1097" s="137" t="str">
        <x:v>SA-120-V1</x:v>
      </x:c>
      <x:c r="C1097" s="137" t="n">
        <x:v>3</x:v>
      </x:c>
      <x:c r="D1097" s="138" t="str">
        <x:v>F0268</x:v>
      </x:c>
      <x:c r="E1097" s="138" t="n">
        <x:v>30</x:v>
      </x:c>
      <x:c r="F1097" s="138" t="str">
        <x:v>ml</x:v>
      </x:c>
      <x:c r="G1097" s="138" t="str"/>
      <x:c r="H1097" s="139" t="n">
        <x:v>265.2</x:v>
      </x:c>
      <x:c r="I1097" s="139" t="n">
        <x:v>0</x:v>
      </x:c>
      <x:c r="J1097" s="139" t="n">
        <x:v>0</x:v>
      </x:c>
      <x:c r="K1097" s="139" t="n">
        <x:v>30</x:v>
      </x:c>
      <x:c r="L1097" s="139" t="n">
        <x:v>0</x:v>
      </x:c>
      <x:c r="M1097" s="139" t="n">
        <x:v>0</x:v>
      </x:c>
      <x:c r="N1097" s="139" t="n">
        <x:v>0.26940000000000003</x:v>
      </x:c>
    </x:row>
    <x:row r="1098">
      <x:c r="A1098" s="137" t="str">
        <x:v>SA-120-I04</x:v>
      </x:c>
      <x:c r="B1098" s="137" t="str">
        <x:v>SA-120-V1</x:v>
      </x:c>
      <x:c r="C1098" s="137" t="n">
        <x:v>4</x:v>
      </x:c>
      <x:c r="D1098" s="138" t="str">
        <x:v>F0135</x:v>
      </x:c>
      <x:c r="E1098" s="138" t="n">
        <x:v>200</x:v>
      </x:c>
      <x:c r="F1098" s="138" t="str">
        <x:v>g</x:v>
      </x:c>
      <x:c r="G1098" s="138" t="str">
        <x:v>zerkleinert</x:v>
      </x:c>
      <x:c r="H1098" s="139" t="n">
        <x:v>70</x:v>
      </x:c>
      <x:c r="I1098" s="139" t="n">
        <x:v>4</x:v>
      </x:c>
      <x:c r="J1098" s="139" t="n">
        <x:v>10</x:v>
      </x:c>
      <x:c r="K1098" s="139" t="n">
        <x:v>0.8</x:v>
      </x:c>
      <x:c r="L1098" s="139" t="n">
        <x:v>5</x:v>
      </x:c>
      <x:c r="M1098" s="139" t="n">
        <x:v>0.12</x:v>
      </x:c>
      <x:c r="N1098" s="139" t="n">
        <x:v>0.7160000000000001</x:v>
      </x:c>
    </x:row>
    <x:row r="1099">
      <x:c r="A1099" s="137" t="str">
        <x:v>SA-120-I05</x:v>
      </x:c>
      <x:c r="B1099" s="137" t="str">
        <x:v>SA-120-V1</x:v>
      </x:c>
      <x:c r="C1099" s="137" t="n">
        <x:v>5</x:v>
      </x:c>
      <x:c r="D1099" s="138" t="str">
        <x:v>F0609</x:v>
      </x:c>
      <x:c r="E1099" s="138" t="n">
        <x:v>120</x:v>
      </x:c>
      <x:c r="F1099" s="138" t="str">
        <x:v>g</x:v>
      </x:c>
      <x:c r="G1099" s="138" t="str">
        <x:v>fein gehackt</x:v>
      </x:c>
      <x:c r="H1099" s="139" t="n">
        <x:v>42</x:v>
      </x:c>
      <x:c r="I1099" s="139" t="n">
        <x:v>2.4</x:v>
      </x:c>
      <x:c r="J1099" s="139" t="n">
        <x:v>6</x:v>
      </x:c>
      <x:c r="K1099" s="139" t="n">
        <x:v>0.48</x:v>
      </x:c>
      <x:c r="L1099" s="139" t="n">
        <x:v>3</x:v>
      </x:c>
      <x:c r="M1099" s="139" t="n">
        <x:v>0.072</x:v>
      </x:c>
      <x:c r="N1099" s="139" t="n">
        <x:v>0.42960000000000004</x:v>
      </x:c>
    </x:row>
    <x:row r="1100">
      <x:c r="A1100" s="137" t="str">
        <x:v>SA-120-I06</x:v>
      </x:c>
      <x:c r="B1100" s="137" t="str">
        <x:v>SA-120-V1</x:v>
      </x:c>
      <x:c r="C1100" s="137" t="n">
        <x:v>6</x:v>
      </x:c>
      <x:c r="D1100" s="138" t="str">
        <x:v>F0343</x:v>
      </x:c>
      <x:c r="E1100" s="138" t="n">
        <x:v>180</x:v>
      </x:c>
      <x:c r="F1100" s="138" t="str">
        <x:v>g</x:v>
      </x:c>
      <x:c r="G1100" s="138" t="str">
        <x:v>entkernt und in kleine Stücke gehackt</x:v>
      </x:c>
      <x:c r="H1100" s="139" t="n">
        <x:v>63</x:v>
      </x:c>
      <x:c r="I1100" s="139" t="n">
        <x:v>3.6</x:v>
      </x:c>
      <x:c r="J1100" s="139" t="n">
        <x:v>9</x:v>
      </x:c>
      <x:c r="K1100" s="139" t="n">
        <x:v>0.7200000000000001</x:v>
      </x:c>
      <x:c r="L1100" s="139" t="n">
        <x:v>4.5</x:v>
      </x:c>
      <x:c r="M1100" s="139" t="n">
        <x:v>0.108</x:v>
      </x:c>
      <x:c r="N1100" s="139" t="n">
        <x:v>0.6444000000000001</x:v>
      </x:c>
    </x:row>
    <x:row r="1101">
      <x:c r="A1101" s="137" t="str">
        <x:v>SA-120-I07</x:v>
      </x:c>
      <x:c r="B1101" s="137" t="str">
        <x:v>SA-120-V1</x:v>
      </x:c>
      <x:c r="C1101" s="137" t="n">
        <x:v>7</x:v>
      </x:c>
      <x:c r="D1101" s="138" t="str">
        <x:v>F0592</x:v>
      </x:c>
      <x:c r="E1101" s="138" t="n">
        <x:v>30</x:v>
      </x:c>
      <x:c r="F1101" s="138" t="str">
        <x:v>g</x:v>
      </x:c>
      <x:c r="G1101" s="138" t="str"/>
      <x:c r="H1101" s="139" t="n">
        <x:v>10.5</x:v>
      </x:c>
      <x:c r="I1101" s="139" t="n">
        <x:v>0.6</x:v>
      </x:c>
      <x:c r="J1101" s="139" t="n">
        <x:v>1.5</x:v>
      </x:c>
      <x:c r="K1101" s="139" t="n">
        <x:v>0.12</x:v>
      </x:c>
      <x:c r="L1101" s="139" t="n">
        <x:v>0.75</x:v>
      </x:c>
      <x:c r="M1101" s="139" t="n">
        <x:v>0.018</x:v>
      </x:c>
      <x:c r="N1101" s="139" t="n">
        <x:v>0.10740000000000001</x:v>
      </x:c>
    </x:row>
    <x:row r="1102">
      <x:c r="A1102" s="137" t="str">
        <x:v>SA-120-I08</x:v>
      </x:c>
      <x:c r="B1102" s="137" t="str">
        <x:v>SA-120-V1</x:v>
      </x:c>
      <x:c r="C1102" s="137" t="n">
        <x:v>8</x:v>
      </x:c>
      <x:c r="D1102" s="138" t="str">
        <x:v>F0029</x:v>
      </x:c>
      <x:c r="E1102" s="138" t="n">
        <x:v>300</x:v>
      </x:c>
      <x:c r="F1102" s="138" t="str">
        <x:v>g</x:v>
      </x:c>
      <x:c r="G1102" s="138" t="str">
        <x:v>gehackt</x:v>
      </x:c>
      <x:c r="H1102" s="139" t="n">
        <x:v>105</x:v>
      </x:c>
      <x:c r="I1102" s="139" t="n">
        <x:v>6</x:v>
      </x:c>
      <x:c r="J1102" s="139" t="n">
        <x:v>15</x:v>
      </x:c>
      <x:c r="K1102" s="139" t="n">
        <x:v>1.2000000000000002</x:v>
      </x:c>
      <x:c r="L1102" s="139" t="n">
        <x:v>7.5</x:v>
      </x:c>
      <x:c r="M1102" s="139" t="n">
        <x:v>0.18</x:v>
      </x:c>
      <x:c r="N1102" s="139" t="n">
        <x:v>1.074</x:v>
      </x:c>
    </x:row>
    <x:row r="1103">
      <x:c r="A1103" s="137" t="str">
        <x:v>SA-120-I09</x:v>
      </x:c>
      <x:c r="B1103" s="137" t="str">
        <x:v>SA-120-V1</x:v>
      </x:c>
      <x:c r="C1103" s="137" t="n">
        <x:v>9</x:v>
      </x:c>
      <x:c r="D1103" s="138" t="str">
        <x:v>F0795</x:v>
      </x:c>
      <x:c r="E1103" s="138" t="n">
        <x:v>40</x:v>
      </x:c>
      <x:c r="F1103" s="138" t="str">
        <x:v>g</x:v>
      </x:c>
      <x:c r="G1103" s="138" t="str"/>
      <x:c r="H1103" s="139" t="n">
        <x:v>36</x:v>
      </x:c>
      <x:c r="I1103" s="139" t="n">
        <x:v>3.6</x:v>
      </x:c>
      <x:c r="J1103" s="139" t="n">
        <x:v>1.6</x:v>
      </x:c>
      <x:c r="K1103" s="139" t="n">
        <x:v>1.6</x:v>
      </x:c>
      <x:c r="L1103" s="139" t="n">
        <x:v>0</x:v>
      </x:c>
      <x:c r="M1103" s="139" t="n">
        <x:v>0.12</x:v>
      </x:c>
      <x:c r="N1103" s="139" t="n">
        <x:v>0.14320000000000002</x:v>
      </x:c>
    </x:row>
    <x:row r="1104">
      <x:c r="A1104" s="137" t="str">
        <x:v>SA-121-I01</x:v>
      </x:c>
      <x:c r="B1104" s="137" t="str">
        <x:v>SA-121-V1</x:v>
      </x:c>
      <x:c r="C1104" s="137" t="n">
        <x:v>1</x:v>
      </x:c>
      <x:c r="D1104" s="138" t="str">
        <x:v>F0497</x:v>
      </x:c>
      <x:c r="E1104" s="138" t="n">
        <x:v>90</x:v>
      </x:c>
      <x:c r="F1104" s="138" t="str">
        <x:v>ml</x:v>
      </x:c>
      <x:c r="G1104" s="138" t="str"/>
      <x:c r="H1104" s="139" t="n">
        <x:v>795.6</x:v>
      </x:c>
      <x:c r="I1104" s="139" t="n">
        <x:v>0</x:v>
      </x:c>
      <x:c r="J1104" s="139" t="n">
        <x:v>0</x:v>
      </x:c>
      <x:c r="K1104" s="139" t="n">
        <x:v>90</x:v>
      </x:c>
      <x:c r="L1104" s="139" t="n">
        <x:v>0</x:v>
      </x:c>
      <x:c r="M1104" s="139" t="n">
        <x:v>0</x:v>
      </x:c>
      <x:c r="N1104" s="139" t="n">
        <x:v>1.0782</x:v>
      </x:c>
    </x:row>
    <x:row r="1105">
      <x:c r="A1105" s="137" t="str">
        <x:v>SA-121-I02</x:v>
      </x:c>
      <x:c r="B1105" s="137" t="str">
        <x:v>SA-121-V1</x:v>
      </x:c>
      <x:c r="C1105" s="137" t="n">
        <x:v>2</x:v>
      </x:c>
      <x:c r="D1105" s="138" t="str">
        <x:v>F0311</x:v>
      </x:c>
      <x:c r="E1105" s="138" t="n">
        <x:v>15</x:v>
      </x:c>
      <x:c r="F1105" s="138" t="str">
        <x:v>ml</x:v>
      </x:c>
      <x:c r="G1105" s="138" t="str"/>
      <x:c r="H1105" s="139" t="n">
        <x:v>5.25</x:v>
      </x:c>
      <x:c r="I1105" s="139" t="n">
        <x:v>0.3</x:v>
      </x:c>
      <x:c r="J1105" s="139" t="n">
        <x:v>0.75</x:v>
      </x:c>
      <x:c r="K1105" s="139" t="n">
        <x:v>0.06</x:v>
      </x:c>
      <x:c r="L1105" s="139" t="n">
        <x:v>0.375</x:v>
      </x:c>
      <x:c r="M1105" s="139" t="n">
        <x:v>0.009</x:v>
      </x:c>
      <x:c r="N1105" s="139" t="n">
        <x:v>0.053700000000000005</x:v>
      </x:c>
    </x:row>
    <x:row r="1106">
      <x:c r="A1106" s="137" t="str">
        <x:v>SA-121-I03</x:v>
      </x:c>
      <x:c r="B1106" s="137" t="str">
        <x:v>SA-121-V1</x:v>
      </x:c>
      <x:c r="C1106" s="137" t="n">
        <x:v>3</x:v>
      </x:c>
      <x:c r="D1106" s="138" t="str">
        <x:v>F0165</x:v>
      </x:c>
      <x:c r="E1106" s="138" t="n">
        <x:v>400</x:v>
      </x:c>
      <x:c r="F1106" s="138" t="str">
        <x:v>g</x:v>
      </x:c>
      <x:c r="G1106" s="138" t="str">
        <x:v>abgetropft und abgespült</x:v>
      </x:c>
      <x:c r="H1106" s="139" t="n">
        <x:v>480</x:v>
      </x:c>
      <x:c r="I1106" s="139" t="n">
        <x:v>28</x:v>
      </x:c>
      <x:c r="J1106" s="139" t="n">
        <x:v>64</x:v>
      </x:c>
      <x:c r="K1106" s="139" t="n">
        <x:v>8</x:v>
      </x:c>
      <x:c r="L1106" s="139" t="n">
        <x:v>24</x:v>
      </x:c>
      <x:c r="M1106" s="139" t="n">
        <x:v>1.6</x:v>
      </x:c>
      <x:c r="N1106" s="139" t="n">
        <x:v>1.192</x:v>
      </x:c>
    </x:row>
    <x:row r="1107">
      <x:c r="A1107" s="137" t="str">
        <x:v>SA-121-I04</x:v>
      </x:c>
      <x:c r="B1107" s="137" t="str">
        <x:v>SA-121-V1</x:v>
      </x:c>
      <x:c r="C1107" s="137" t="n">
        <x:v>4</x:v>
      </x:c>
      <x:c r="D1107" s="138" t="str">
        <x:v>F0599</x:v>
      </x:c>
      <x:c r="E1107" s="138" t="n">
        <x:v>250</x:v>
      </x:c>
      <x:c r="F1107" s="138" t="str">
        <x:v>g</x:v>
      </x:c>
      <x:c r="G1107" s="138" t="str"/>
      <x:c r="H1107" s="139" t="n">
        <x:v>87.5</x:v>
      </x:c>
      <x:c r="I1107" s="139" t="n">
        <x:v>5</x:v>
      </x:c>
      <x:c r="J1107" s="139" t="n">
        <x:v>12.5</x:v>
      </x:c>
      <x:c r="K1107" s="139" t="n">
        <x:v>1</x:v>
      </x:c>
      <x:c r="L1107" s="139" t="n">
        <x:v>6.25</x:v>
      </x:c>
      <x:c r="M1107" s="139" t="n">
        <x:v>0.15</x:v>
      </x:c>
      <x:c r="N1107" s="139" t="n">
        <x:v>0.895</x:v>
      </x:c>
    </x:row>
    <x:row r="1108">
      <x:c r="A1108" s="137" t="str">
        <x:v>SA-121-I05</x:v>
      </x:c>
      <x:c r="B1108" s="137" t="str">
        <x:v>SA-121-V1</x:v>
      </x:c>
      <x:c r="C1108" s="137" t="n">
        <x:v>5</x:v>
      </x:c>
      <x:c r="D1108" s="138" t="str">
        <x:v>F0307</x:v>
      </x:c>
      <x:c r="E1108" s="138" t="n">
        <x:v>250</x:v>
      </x:c>
      <x:c r="F1108" s="138" t="str">
        <x:v>g</x:v>
      </x:c>
      <x:c r="G1108" s="138" t="str"/>
      <x:c r="H1108" s="139" t="n">
        <x:v>202.5</x:v>
      </x:c>
      <x:c r="I1108" s="139" t="n">
        <x:v>13.5</x:v>
      </x:c>
      <x:c r="J1108" s="139" t="n">
        <x:v>26.25</x:v>
      </x:c>
      <x:c r="K1108" s="139" t="n">
        <x:v>1</x:v>
      </x:c>
      <x:c r="L1108" s="139" t="n">
        <x:v>12.75</x:v>
      </x:c>
      <x:c r="M1108" s="139" t="n">
        <x:v>0.05</x:v>
      </x:c>
      <x:c r="N1108" s="139" t="n">
        <x:v>0.5633333333333334</x:v>
      </x:c>
    </x:row>
    <x:row r="1109">
      <x:c r="A1109" s="137" t="str">
        <x:v>SA-121-I06</x:v>
      </x:c>
      <x:c r="B1109" s="137" t="str">
        <x:v>SA-121-V1</x:v>
      </x:c>
      <x:c r="C1109" s="137" t="n">
        <x:v>6</x:v>
      </x:c>
      <x:c r="D1109" s="138" t="str">
        <x:v>F0409</x:v>
      </x:c>
      <x:c r="E1109" s="138" t="n">
        <x:v>160</x:v>
      </x:c>
      <x:c r="F1109" s="138" t="str">
        <x:v>g</x:v>
      </x:c>
      <x:c r="G1109" s="138" t="str">
        <x:v>Schale abgerieben, Saft ausgepresst</x:v>
      </x:c>
      <x:c r="H1109" s="139" t="n">
        <x:v>46.400000000000006</x:v>
      </x:c>
      <x:c r="I1109" s="139" t="n">
        <x:v>1.7600000000000002</x:v>
      </x:c>
      <x:c r="J1109" s="139" t="n">
        <x:v>10.4</x:v>
      </x:c>
      <x:c r="K1109" s="139" t="n">
        <x:v>0.48</x:v>
      </x:c>
      <x:c r="L1109" s="139" t="n">
        <x:v>4.4799999999999995</x:v>
      </x:c>
      <x:c r="M1109" s="139" t="n">
        <x:v>0.016</x:v>
      </x:c>
      <x:c r="N1109" s="139" t="n">
        <x:v>0.6368</x:v>
      </x:c>
    </x:row>
    <x:row r="1110">
      <x:c r="A1110" s="137" t="str">
        <x:v>SA-121-I07</x:v>
      </x:c>
      <x:c r="B1110" s="137" t="str">
        <x:v>SA-121-V1</x:v>
      </x:c>
      <x:c r="C1110" s="137" t="n">
        <x:v>7</x:v>
      </x:c>
      <x:c r="D1110" s="138" t="str">
        <x:v>F0517</x:v>
      </x:c>
      <x:c r="E1110" s="138" t="n">
        <x:v>30</x:v>
      </x:c>
      <x:c r="F1110" s="138" t="str">
        <x:v>g</x:v>
      </x:c>
      <x:c r="G1110" s="138" t="str"/>
      <x:c r="H1110" s="139" t="n">
        <x:v>75</x:v>
      </x:c>
      <x:c r="I1110" s="139" t="n">
        <x:v>2.4</x:v>
      </x:c>
      <x:c r="J1110" s="139" t="n">
        <x:v>13.5</x:v>
      </x:c>
      <x:c r="K1110" s="139" t="n">
        <x:v>2.4</x:v>
      </x:c>
      <x:c r="L1110" s="139" t="n">
        <x:v>6</x:v>
      </x:c>
      <x:c r="M1110" s="139" t="n">
        <x:v>0.06</x:v>
      </x:c>
      <x:c r="N1110" s="139" t="n">
        <x:v>0.07740000000000001</x:v>
      </x:c>
    </x:row>
    <x:row r="1111">
      <x:c r="A1111" s="137" t="str">
        <x:v>SA-121-I08</x:v>
      </x:c>
      <x:c r="B1111" s="137" t="str">
        <x:v>SA-121-V1</x:v>
      </x:c>
      <x:c r="C1111" s="137" t="n">
        <x:v>8</x:v>
      </x:c>
      <x:c r="D1111" s="138" t="str">
        <x:v>F0452</x:v>
      </x:c>
      <x:c r="E1111" s="138" t="n">
        <x:v>30</x:v>
      </x:c>
      <x:c r="F1111" s="138" t="str">
        <x:v>g</x:v>
      </x:c>
      <x:c r="G1111" s="138" t="str"/>
      <x:c r="H1111" s="139" t="n">
        <x:v>75</x:v>
      </x:c>
      <x:c r="I1111" s="139" t="n">
        <x:v>2.4</x:v>
      </x:c>
      <x:c r="J1111" s="139" t="n">
        <x:v>13.5</x:v>
      </x:c>
      <x:c r="K1111" s="139" t="n">
        <x:v>2.4</x:v>
      </x:c>
      <x:c r="L1111" s="139" t="n">
        <x:v>6</x:v>
      </x:c>
      <x:c r="M1111" s="139" t="n">
        <x:v>0.06</x:v>
      </x:c>
      <x:c r="N1111" s="139" t="n">
        <x:v>0.07740000000000001</x:v>
      </x:c>
    </x:row>
    <x:row r="1112">
      <x:c r="A1112" s="137" t="str">
        <x:v>SA-121-I09</x:v>
      </x:c>
      <x:c r="B1112" s="137" t="str">
        <x:v>SA-121-V1</x:v>
      </x:c>
      <x:c r="C1112" s="137" t="n">
        <x:v>9</x:v>
      </x:c>
      <x:c r="D1112" s="138" t="str">
        <x:v>F0589</x:v>
      </x:c>
      <x:c r="E1112" s="138" t="n">
        <x:v>250</x:v>
      </x:c>
      <x:c r="F1112" s="138" t="str">
        <x:v>g</x:v>
      </x:c>
      <x:c r="G1112" s="138" t="str">
        <x:v>grob gehackt</x:v>
      </x:c>
      <x:c r="H1112" s="139" t="n">
        <x:v>87.5</x:v>
      </x:c>
      <x:c r="I1112" s="139" t="n">
        <x:v>5</x:v>
      </x:c>
      <x:c r="J1112" s="139" t="n">
        <x:v>12.5</x:v>
      </x:c>
      <x:c r="K1112" s="139" t="n">
        <x:v>1</x:v>
      </x:c>
      <x:c r="L1112" s="139" t="n">
        <x:v>6.25</x:v>
      </x:c>
      <x:c r="M1112" s="139" t="n">
        <x:v>0.15</x:v>
      </x:c>
      <x:c r="N1112" s="139" t="n">
        <x:v>0.895</x:v>
      </x:c>
    </x:row>
    <x:row r="1113">
      <x:c r="A1113" s="137" t="str">
        <x:v>SA-121-I10</x:v>
      </x:c>
      <x:c r="B1113" s="137" t="str">
        <x:v>SA-121-V1</x:v>
      </x:c>
      <x:c r="C1113" s="137" t="n">
        <x:v>10</x:v>
      </x:c>
      <x:c r="D1113" s="138" t="str">
        <x:v>F0227</x:v>
      </x:c>
      <x:c r="E1113" s="138" t="n">
        <x:v>50</x:v>
      </x:c>
      <x:c r="F1113" s="138" t="str">
        <x:v>g</x:v>
      </x:c>
      <x:c r="G1113" s="138" t="str">
        <x:v>gehackt</x:v>
      </x:c>
      <x:c r="H1113" s="139" t="n">
        <x:v>7.5</x:v>
      </x:c>
      <x:c r="I1113" s="139" t="n">
        <x:v>0.35</x:v>
      </x:c>
      <x:c r="J1113" s="139" t="n">
        <x:v>0.9</x:v>
      </x:c>
      <x:c r="K1113" s="139" t="n">
        <x:v>0.05</x:v>
      </x:c>
      <x:c r="L1113" s="139" t="n">
        <x:v>0.25</x:v>
      </x:c>
      <x:c r="M1113" s="139" t="n">
        <x:v>0.005</x:v>
      </x:c>
      <x:c r="N1113" s="139" t="n">
        <x:v>0.099</x:v>
      </x:c>
    </x:row>
    <x:row r="1114">
      <x:c r="A1114" s="137" t="str">
        <x:v>SA-121-I11</x:v>
      </x:c>
      <x:c r="B1114" s="137" t="str">
        <x:v>SA-121-V1</x:v>
      </x:c>
      <x:c r="C1114" s="137" t="n">
        <x:v>11</x:v>
      </x:c>
      <x:c r="D1114" s="138" t="str">
        <x:v>F0564</x:v>
      </x:c>
      <x:c r="E1114" s="138" t="n">
        <x:v>30</x:v>
      </x:c>
      <x:c r="F1114" s="138" t="str">
        <x:v>g</x:v>
      </x:c>
      <x:c r="G1114" s="138" t="str"/>
      <x:c r="H1114" s="139" t="n">
        <x:v>174</x:v>
      </x:c>
      <x:c r="I1114" s="139" t="n">
        <x:v>6</x:v>
      </x:c>
      <x:c r="J1114" s="139" t="n">
        <x:v>3.5999999999999996</x:v>
      </x:c>
      <x:c r="K1114" s="139" t="n">
        <x:v>15</x:v>
      </x:c>
      <x:c r="L1114" s="139" t="n">
        <x:v>3</x:v>
      </x:c>
      <x:c r="M1114" s="139" t="n">
        <x:v>0.006</x:v>
      </x:c>
      <x:c r="N1114" s="139" t="n">
        <x:v>0.1794</x:v>
      </x:c>
    </x:row>
    <x:row r="1115">
      <x:c r="A1115" s="137" t="str">
        <x:v>SA-122-I01</x:v>
      </x:c>
      <x:c r="B1115" s="137" t="str">
        <x:v>SA-122-V1</x:v>
      </x:c>
      <x:c r="C1115" s="137" t="n">
        <x:v>1</x:v>
      </x:c>
      <x:c r="D1115" s="138" t="str">
        <x:v>F0281</x:v>
      </x:c>
      <x:c r="E1115" s="138" t="n">
        <x:v>320</x:v>
      </x:c>
      <x:c r="F1115" s="138" t="str">
        <x:v>g</x:v>
      </x:c>
      <x:c r="G1115" s="138" t="str">
        <x:v>Enden abgeschnitten und bei großen Bohnen halbiert</x:v>
      </x:c>
      <x:c r="H1115" s="139" t="n">
        <x:v>384</x:v>
      </x:c>
      <x:c r="I1115" s="139" t="n">
        <x:v>22.400000000000002</x:v>
      </x:c>
      <x:c r="J1115" s="139" t="n">
        <x:v>51.2</x:v>
      </x:c>
      <x:c r="K1115" s="139" t="n">
        <x:v>6.4</x:v>
      </x:c>
      <x:c r="L1115" s="139" t="n">
        <x:v>19.200000000000003</x:v>
      </x:c>
      <x:c r="M1115" s="139" t="n">
        <x:v>1.2800000000000002</x:v>
      </x:c>
      <x:c r="N1115" s="139" t="n">
        <x:v>0.9536</x:v>
      </x:c>
    </x:row>
    <x:row r="1116">
      <x:c r="A1116" s="137" t="str">
        <x:v>SA-122-I02</x:v>
      </x:c>
      <x:c r="B1116" s="137" t="str">
        <x:v>SA-122-V1</x:v>
      </x:c>
      <x:c r="C1116" s="137" t="n">
        <x:v>2</x:v>
      </x:c>
      <x:c r="D1116" s="138" t="str">
        <x:v>F0128</x:v>
      </x:c>
      <x:c r="E1116" s="138" t="n">
        <x:v>360</x:v>
      </x:c>
      <x:c r="F1116" s="138" t="str">
        <x:v>g</x:v>
      </x:c>
      <x:c r="G1116" s="138" t="str"/>
      <x:c r="H1116" s="139" t="n">
        <x:v>126</x:v>
      </x:c>
      <x:c r="I1116" s="139" t="n">
        <x:v>7.2</x:v>
      </x:c>
      <x:c r="J1116" s="139" t="n">
        <x:v>18</x:v>
      </x:c>
      <x:c r="K1116" s="139" t="n">
        <x:v>1.4400000000000002</x:v>
      </x:c>
      <x:c r="L1116" s="139" t="n">
        <x:v>9</x:v>
      </x:c>
      <x:c r="M1116" s="139" t="n">
        <x:v>0.216</x:v>
      </x:c>
      <x:c r="N1116" s="139" t="n">
        <x:v>1.2888000000000002</x:v>
      </x:c>
    </x:row>
    <x:row r="1117">
      <x:c r="A1117" s="137" t="str">
        <x:v>SA-122-I03</x:v>
      </x:c>
      <x:c r="B1117" s="137" t="str">
        <x:v>SA-122-V1</x:v>
      </x:c>
      <x:c r="C1117" s="137" t="n">
        <x:v>3</x:v>
      </x:c>
      <x:c r="D1117" s="138" t="str">
        <x:v>F0610</x:v>
      </x:c>
      <x:c r="E1117" s="138" t="n">
        <x:v>240</x:v>
      </x:c>
      <x:c r="F1117" s="138" t="str">
        <x:v>g</x:v>
      </x:c>
      <x:c r="G1117" s="138" t="str">
        <x:v>halbiert und in Scheiben geschnitten</x:v>
      </x:c>
      <x:c r="H1117" s="139" t="n">
        <x:v>84</x:v>
      </x:c>
      <x:c r="I1117" s="139" t="n">
        <x:v>4.8</x:v>
      </x:c>
      <x:c r="J1117" s="139" t="n">
        <x:v>12</x:v>
      </x:c>
      <x:c r="K1117" s="139" t="n">
        <x:v>0.96</x:v>
      </x:c>
      <x:c r="L1117" s="139" t="n">
        <x:v>6</x:v>
      </x:c>
      <x:c r="M1117" s="139" t="n">
        <x:v>0.144</x:v>
      </x:c>
      <x:c r="N1117" s="139" t="n">
        <x:v>0.8592000000000001</x:v>
      </x:c>
    </x:row>
    <x:row r="1118">
      <x:c r="A1118" s="137" t="str">
        <x:v>SA-122-I04</x:v>
      </x:c>
      <x:c r="B1118" s="137" t="str">
        <x:v>SA-122-V1</x:v>
      </x:c>
      <x:c r="C1118" s="137" t="n">
        <x:v>4</x:v>
      </x:c>
      <x:c r="D1118" s="138" t="str">
        <x:v>F0120</x:v>
      </x:c>
      <x:c r="E1118" s="138" t="n">
        <x:v>400</x:v>
      </x:c>
      <x:c r="F1118" s="138" t="str">
        <x:v>g</x:v>
      </x:c>
      <x:c r="G1118" s="138" t="str">
        <x:v>abgetropft</x:v>
      </x:c>
      <x:c r="H1118" s="139" t="n">
        <x:v>480</x:v>
      </x:c>
      <x:c r="I1118" s="139" t="n">
        <x:v>28</x:v>
      </x:c>
      <x:c r="J1118" s="139" t="n">
        <x:v>64</x:v>
      </x:c>
      <x:c r="K1118" s="139" t="n">
        <x:v>8</x:v>
      </x:c>
      <x:c r="L1118" s="139" t="n">
        <x:v>24</x:v>
      </x:c>
      <x:c r="M1118" s="139" t="n">
        <x:v>1.6</x:v>
      </x:c>
      <x:c r="N1118" s="139" t="n">
        <x:v>1.192</x:v>
      </x:c>
    </x:row>
    <x:row r="1119">
      <x:c r="A1119" s="137" t="str">
        <x:v>SA-122-I05</x:v>
      </x:c>
      <x:c r="B1119" s="137" t="str">
        <x:v>SA-122-V1</x:v>
      </x:c>
      <x:c r="C1119" s="137" t="n">
        <x:v>5</x:v>
      </x:c>
      <x:c r="D1119" s="138" t="str">
        <x:v>F0605</x:v>
      </x:c>
      <x:c r="E1119" s="138" t="n">
        <x:v>400</x:v>
      </x:c>
      <x:c r="F1119" s="138" t="str">
        <x:v>g</x:v>
      </x:c>
      <x:c r="G1119" s="138" t="str">
        <x:v>abgetropft</x:v>
      </x:c>
      <x:c r="H1119" s="139" t="n">
        <x:v>480</x:v>
      </x:c>
      <x:c r="I1119" s="139" t="n">
        <x:v>28</x:v>
      </x:c>
      <x:c r="J1119" s="139" t="n">
        <x:v>64</x:v>
      </x:c>
      <x:c r="K1119" s="139" t="n">
        <x:v>8</x:v>
      </x:c>
      <x:c r="L1119" s="139" t="n">
        <x:v>24</x:v>
      </x:c>
      <x:c r="M1119" s="139" t="n">
        <x:v>1.6</x:v>
      </x:c>
      <x:c r="N1119" s="139" t="n">
        <x:v>1.192</x:v>
      </x:c>
    </x:row>
    <x:row r="1120">
      <x:c r="A1120" s="137" t="str">
        <x:v>SA-122-I06</x:v>
      </x:c>
      <x:c r="B1120" s="137" t="str">
        <x:v>SA-122-V1</x:v>
      </x:c>
      <x:c r="C1120" s="137" t="n">
        <x:v>6</x:v>
      </x:c>
      <x:c r="D1120" s="138" t="str">
        <x:v>F0038</x:v>
      </x:c>
      <x:c r="E1120" s="138" t="n">
        <x:v>320</x:v>
      </x:c>
      <x:c r="F1120" s="138" t="str">
        <x:v>g</x:v>
      </x:c>
      <x:c r="G1120" s="138" t="str"/>
      <x:c r="H1120" s="139" t="n">
        <x:v>112</x:v>
      </x:c>
      <x:c r="I1120" s="139" t="n">
        <x:v>6.4</x:v>
      </x:c>
      <x:c r="J1120" s="139" t="n">
        <x:v>16</x:v>
      </x:c>
      <x:c r="K1120" s="139" t="n">
        <x:v>1.2800000000000002</x:v>
      </x:c>
      <x:c r="L1120" s="139" t="n">
        <x:v>8</x:v>
      </x:c>
      <x:c r="M1120" s="139" t="n">
        <x:v>0.192</x:v>
      </x:c>
      <x:c r="N1120" s="139" t="n">
        <x:v>1.1456000000000002</x:v>
      </x:c>
    </x:row>
    <x:row r="1121">
      <x:c r="A1121" s="137" t="str">
        <x:v>SA-122-I07</x:v>
      </x:c>
      <x:c r="B1121" s="137" t="str">
        <x:v>SA-122-V1</x:v>
      </x:c>
      <x:c r="C1121" s="137" t="n">
        <x:v>7</x:v>
      </x:c>
      <x:c r="D1121" s="138" t="str">
        <x:v>F0053</x:v>
      </x:c>
      <x:c r="E1121" s="138" t="n">
        <x:v>15</x:v>
      </x:c>
      <x:c r="F1121" s="138" t="str">
        <x:v>g</x:v>
      </x:c>
      <x:c r="G1121" s="138" t="str">
        <x:v>grob zerrissen</x:v>
      </x:c>
      <x:c r="H1121" s="139" t="n">
        <x:v>5.25</x:v>
      </x:c>
      <x:c r="I1121" s="139" t="n">
        <x:v>0.3</x:v>
      </x:c>
      <x:c r="J1121" s="139" t="n">
        <x:v>0.75</x:v>
      </x:c>
      <x:c r="K1121" s="139" t="n">
        <x:v>0.06</x:v>
      </x:c>
      <x:c r="L1121" s="139" t="n">
        <x:v>0.375</x:v>
      </x:c>
      <x:c r="M1121" s="139" t="n">
        <x:v>0.009</x:v>
      </x:c>
      <x:c r="N1121" s="139" t="n">
        <x:v>0.053700000000000005</x:v>
      </x:c>
    </x:row>
    <x:row r="1122">
      <x:c r="A1122" s="137" t="str">
        <x:v>SA-122-I08</x:v>
      </x:c>
      <x:c r="B1122" s="137" t="str">
        <x:v>SA-122-V1</x:v>
      </x:c>
      <x:c r="C1122" s="137" t="n">
        <x:v>8</x:v>
      </x:c>
      <x:c r="D1122" s="138" t="str">
        <x:v>F0468</x:v>
      </x:c>
      <x:c r="E1122" s="138" t="n">
        <x:v>120</x:v>
      </x:c>
      <x:c r="F1122" s="138" t="str">
        <x:v>g</x:v>
      </x:c>
      <x:c r="G1122" s="138" t="str">
        <x:v>in Würfel geschnitten</x:v>
      </x:c>
      <x:c r="H1122" s="139" t="n">
        <x:v>42</x:v>
      </x:c>
      <x:c r="I1122" s="139" t="n">
        <x:v>2.4</x:v>
      </x:c>
      <x:c r="J1122" s="139" t="n">
        <x:v>6</x:v>
      </x:c>
      <x:c r="K1122" s="139" t="n">
        <x:v>0.48</x:v>
      </x:c>
      <x:c r="L1122" s="139" t="n">
        <x:v>3</x:v>
      </x:c>
      <x:c r="M1122" s="139" t="n">
        <x:v>0.072</x:v>
      </x:c>
      <x:c r="N1122" s="139" t="n">
        <x:v>0.42960000000000004</x:v>
      </x:c>
    </x:row>
    <x:row r="1123">
      <x:c r="A1123" s="137" t="str">
        <x:v>SA-122-I09</x:v>
      </x:c>
      <x:c r="B1123" s="137" t="str">
        <x:v>SA-122-V1</x:v>
      </x:c>
      <x:c r="C1123" s="137" t="n">
        <x:v>9</x:v>
      </x:c>
      <x:c r="D1123" s="138" t="str">
        <x:v>F0268</x:v>
      </x:c>
      <x:c r="E1123" s="138" t="n">
        <x:v>30</x:v>
      </x:c>
      <x:c r="F1123" s="138" t="str">
        <x:v>ml</x:v>
      </x:c>
      <x:c r="G1123" s="138" t="str"/>
      <x:c r="H1123" s="139" t="n">
        <x:v>265.2</x:v>
      </x:c>
      <x:c r="I1123" s="139" t="n">
        <x:v>0</x:v>
      </x:c>
      <x:c r="J1123" s="139" t="n">
        <x:v>0</x:v>
      </x:c>
      <x:c r="K1123" s="139" t="n">
        <x:v>30</x:v>
      </x:c>
      <x:c r="L1123" s="139" t="n">
        <x:v>0</x:v>
      </x:c>
      <x:c r="M1123" s="139" t="n">
        <x:v>0</x:v>
      </x:c>
      <x:c r="N1123" s="139" t="n">
        <x:v>0.26940000000000003</x:v>
      </x:c>
    </x:row>
    <x:row r="1124">
      <x:c r="A1124" s="137" t="str">
        <x:v>SA-122-I10</x:v>
      </x:c>
      <x:c r="B1124" s="137" t="str">
        <x:v>SA-122-V1</x:v>
      </x:c>
      <x:c r="C1124" s="137" t="n">
        <x:v>10</x:v>
      </x:c>
      <x:c r="D1124" s="138" t="str">
        <x:v>F0043</x:v>
      </x:c>
      <x:c r="E1124" s="138" t="n">
        <x:v>30</x:v>
      </x:c>
      <x:c r="F1124" s="138" t="str">
        <x:v>g</x:v>
      </x:c>
      <x:c r="G1124" s="138" t="str"/>
      <x:c r="H1124" s="139" t="n">
        <x:v>27</x:v>
      </x:c>
      <x:c r="I1124" s="139" t="n">
        <x:v>0.8999999999999999</x:v>
      </x:c>
      <x:c r="J1124" s="139" t="n">
        <x:v>3.5999999999999996</x:v>
      </x:c>
      <x:c r="K1124" s="139" t="n">
        <x:v>1.2</x:v>
      </x:c>
      <x:c r="L1124" s="139" t="n">
        <x:v>0.6</x:v>
      </x:c>
      <x:c r="M1124" s="139" t="n">
        <x:v>0.36</x:v>
      </x:c>
      <x:c r="N1124" s="139" t="n">
        <x:v>0.1194</x:v>
      </x:c>
    </x:row>
    <x:row r="1125">
      <x:c r="A1125" s="137" t="str">
        <x:v>SA-122-I11</x:v>
      </x:c>
      <x:c r="B1125" s="137" t="str">
        <x:v>SA-122-V1</x:v>
      </x:c>
      <x:c r="C1125" s="137" t="n">
        <x:v>11</x:v>
      </x:c>
      <x:c r="D1125" s="138" t="str">
        <x:v>F0315</x:v>
      </x:c>
      <x:c r="E1125" s="138" t="n">
        <x:v>10</x:v>
      </x:c>
      <x:c r="F1125" s="138" t="str">
        <x:v>g</x:v>
      </x:c>
      <x:c r="G1125" s="138" t="str">
        <x:v>fein gehackt</x:v>
      </x:c>
      <x:c r="H1125" s="139" t="n">
        <x:v>3.5</x:v>
      </x:c>
      <x:c r="I1125" s="139" t="n">
        <x:v>0.2</x:v>
      </x:c>
      <x:c r="J1125" s="139" t="n">
        <x:v>0.5</x:v>
      </x:c>
      <x:c r="K1125" s="139" t="n">
        <x:v>0.04000000000000001</x:v>
      </x:c>
      <x:c r="L1125" s="139" t="n">
        <x:v>0.25</x:v>
      </x:c>
      <x:c r="M1125" s="139" t="n">
        <x:v>0.006</x:v>
      </x:c>
      <x:c r="N1125" s="139" t="n">
        <x:v>0.035800000000000005</x:v>
      </x:c>
    </x:row>
    <x:row r="1126">
      <x:c r="A1126" s="137" t="str">
        <x:v>SA-122-I12</x:v>
      </x:c>
      <x:c r="B1126" s="137" t="str">
        <x:v>SA-122-V1</x:v>
      </x:c>
      <x:c r="C1126" s="137" t="n">
        <x:v>12</x:v>
      </x:c>
      <x:c r="D1126" s="138" t="str">
        <x:v>F0508</x:v>
      </x:c>
      <x:c r="E1126" s="138" t="n">
        <x:v>25</x:v>
      </x:c>
      <x:c r="F1126" s="138" t="str">
        <x:v>g</x:v>
      </x:c>
      <x:c r="G1126" s="138" t="str"/>
      <x:c r="H1126" s="139" t="n">
        <x:v>62.5</x:v>
      </x:c>
      <x:c r="I1126" s="139" t="n">
        <x:v>2</x:v>
      </x:c>
      <x:c r="J1126" s="139" t="n">
        <x:v>11.25</x:v>
      </x:c>
      <x:c r="K1126" s="139" t="n">
        <x:v>2</x:v>
      </x:c>
      <x:c r="L1126" s="139" t="n">
        <x:v>5</x:v>
      </x:c>
      <x:c r="M1126" s="139" t="n">
        <x:v>0.05</x:v>
      </x:c>
      <x:c r="N1126" s="139" t="n">
        <x:v>0.0645</x:v>
      </x:c>
    </x:row>
    <x:row r="1127">
      <x:c r="A1127" s="137" t="str">
        <x:v>SA-122-I13</x:v>
      </x:c>
      <x:c r="B1127" s="137" t="str">
        <x:v>SA-122-V1</x:v>
      </x:c>
      <x:c r="C1127" s="137" t="n">
        <x:v>13</x:v>
      </x:c>
      <x:c r="D1127" s="138" t="str">
        <x:v>F0267</x:v>
      </x:c>
      <x:c r="E1127" s="138" t="n">
        <x:v>5</x:v>
      </x:c>
      <x:c r="F1127" s="138" t="str">
        <x:v>g</x:v>
      </x:c>
      <x:c r="G1127" s="138" t="str"/>
      <x:c r="H1127" s="139" t="n">
        <x:v>4.5</x:v>
      </x:c>
      <x:c r="I1127" s="139" t="n">
        <x:v>0.15000000000000002</x:v>
      </x:c>
      <x:c r="J1127" s="139" t="n">
        <x:v>0.6000000000000001</x:v>
      </x:c>
      <x:c r="K1127" s="139" t="n">
        <x:v>0.2</x:v>
      </x:c>
      <x:c r="L1127" s="139" t="n">
        <x:v>0.1</x:v>
      </x:c>
      <x:c r="M1127" s="139" t="n">
        <x:v>0.06</x:v>
      </x:c>
      <x:c r="N1127" s="139" t="n">
        <x:v>0.0199</x:v>
      </x:c>
    </x:row>
    <x:row r="1128">
      <x:c r="A1128" s="137" t="str">
        <x:v>SA-122-I14</x:v>
      </x:c>
      <x:c r="B1128" s="137" t="str">
        <x:v>SA-122-V1</x:v>
      </x:c>
      <x:c r="C1128" s="137" t="n">
        <x:v>14</x:v>
      </x:c>
      <x:c r="D1128" s="138" t="str">
        <x:v>F0386</x:v>
      </x:c>
      <x:c r="E1128" s="138" t="n">
        <x:v>750</x:v>
      </x:c>
      <x:c r="F1128" s="138" t="str">
        <x:v>g</x:v>
      </x:c>
      <x:c r="G1128" s="138" t="str"/>
      <x:c r="H1128" s="139" t="n">
        <x:v>262.5</x:v>
      </x:c>
      <x:c r="I1128" s="139" t="n">
        <x:v>15</x:v>
      </x:c>
      <x:c r="J1128" s="139" t="n">
        <x:v>37.5</x:v>
      </x:c>
      <x:c r="K1128" s="139" t="n">
        <x:v>3</x:v>
      </x:c>
      <x:c r="L1128" s="139" t="n">
        <x:v>18.75</x:v>
      </x:c>
      <x:c r="M1128" s="139" t="n">
        <x:v>0.44999999999999996</x:v>
      </x:c>
      <x:c r="N1128" s="139" t="n">
        <x:v>2.685</x:v>
      </x:c>
    </x:row>
    <x:row r="1129">
      <x:c r="A1129" s="137" t="str">
        <x:v>SA-122-I15</x:v>
      </x:c>
      <x:c r="B1129" s="137" t="str">
        <x:v>SA-122-V1</x:v>
      </x:c>
      <x:c r="C1129" s="137" t="n">
        <x:v>15</x:v>
      </x:c>
      <x:c r="D1129" s="138" t="str">
        <x:v>F0413</x:v>
      </x:c>
      <x:c r="E1129" s="138" t="n">
        <x:v>40</x:v>
      </x:c>
      <x:c r="F1129" s="138" t="str">
        <x:v>g</x:v>
      </x:c>
      <x:c r="G1129" s="138" t="str">
        <x:v>2 EL Saft</x:v>
      </x:c>
      <x:c r="H1129" s="139" t="n">
        <x:v>22</x:v>
      </x:c>
      <x:c r="I1129" s="139" t="n">
        <x:v>0.27999999999999997</x:v>
      </x:c>
      <x:c r="J1129" s="139" t="n">
        <x:v>4.800000000000001</x:v>
      </x:c>
      <x:c r="K1129" s="139" t="n">
        <x:v>0.12</x:v>
      </x:c>
      <x:c r="L1129" s="139" t="n">
        <x:v>1</x:v>
      </x:c>
      <x:c r="M1129" s="139" t="n">
        <x:v>0.008</x:v>
      </x:c>
      <x:c r="N1129" s="139" t="n">
        <x:v>0.1992</x:v>
      </x:c>
    </x:row>
    <x:row r="1130">
      <x:c r="A1130" s="137" t="str">
        <x:v>SA-123-I01</x:v>
      </x:c>
      <x:c r="B1130" s="137" t="str">
        <x:v>SA-123-V1</x:v>
      </x:c>
      <x:c r="C1130" s="137" t="n">
        <x:v>1</x:v>
      </x:c>
      <x:c r="D1130" s="138" t="str">
        <x:v>F0500</x:v>
      </x:c>
      <x:c r="E1130" s="138" t="n">
        <x:v>120</x:v>
      </x:c>
      <x:c r="F1130" s="138" t="str">
        <x:v>g</x:v>
      </x:c>
      <x:c r="G1130" s="138" t="str"/>
      <x:c r="H1130" s="139" t="n">
        <x:v>48</x:v>
      </x:c>
      <x:c r="I1130" s="139" t="n">
        <x:v>1.32</x:v>
      </x:c>
      <x:c r="J1130" s="139" t="n">
        <x:v>9.6</x:v>
      </x:c>
      <x:c r="K1130" s="139" t="n">
        <x:v>0.12</x:v>
      </x:c>
      <x:c r="L1130" s="139" t="n">
        <x:v>1.68</x:v>
      </x:c>
      <x:c r="M1130" s="139" t="n">
        <x:v>0.012</x:v>
      </x:c>
      <x:c r="N1130" s="139" t="n">
        <x:v>0.17880000000000001</x:v>
      </x:c>
    </x:row>
    <x:row r="1131">
      <x:c r="A1131" s="137" t="str">
        <x:v>SA-123-I02</x:v>
      </x:c>
      <x:c r="B1131" s="137" t="str">
        <x:v>SA-123-V1</x:v>
      </x:c>
      <x:c r="C1131" s="137" t="n">
        <x:v>2</x:v>
      </x:c>
      <x:c r="D1131" s="138" t="str">
        <x:v>F0421</x:v>
      </x:c>
      <x:c r="E1131" s="138" t="n">
        <x:v>70</x:v>
      </x:c>
      <x:c r="F1131" s="138" t="str">
        <x:v>g</x:v>
      </x:c>
      <x:c r="G1131" s="138" t="str">
        <x:v>Saft ausgepresst</x:v>
      </x:c>
      <x:c r="H1131" s="139" t="n">
        <x:v>21</x:v>
      </x:c>
      <x:c r="I1131" s="139" t="n">
        <x:v>0.48999999999999994</x:v>
      </x:c>
      <x:c r="J1131" s="139" t="n">
        <x:v>5.39</x:v>
      </x:c>
      <x:c r="K1131" s="139" t="n">
        <x:v>0.13999999999999999</x:v>
      </x:c>
      <x:c r="L1131" s="139" t="n">
        <x:v>1.9599999999999997</x:v>
      </x:c>
      <x:c r="M1131" s="139" t="n">
        <x:v>0.006999999999999999</x:v>
      </x:c>
      <x:c r="N1131" s="139" t="n">
        <x:v>0.4643333333333333</x:v>
      </x:c>
    </x:row>
    <x:row r="1132">
      <x:c r="A1132" s="137" t="str">
        <x:v>SA-123-I03</x:v>
      </x:c>
      <x:c r="B1132" s="137" t="str">
        <x:v>SA-123-V1</x:v>
      </x:c>
      <x:c r="C1132" s="137" t="n">
        <x:v>3</x:v>
      </x:c>
      <x:c r="D1132" s="138" t="str">
        <x:v>F0027</x:v>
      </x:c>
      <x:c r="E1132" s="138" t="n">
        <x:v>150</x:v>
      </x:c>
      <x:c r="F1132" s="138" t="str">
        <x:v>g</x:v>
      </x:c>
      <x:c r="G1132" s="138" t="str">
        <x:v>geschält, halbiert, entsteint und in Stücke geschnitten</x:v>
      </x:c>
      <x:c r="H1132" s="139" t="n">
        <x:v>240</x:v>
      </x:c>
      <x:c r="I1132" s="139" t="n">
        <x:v>3</x:v>
      </x:c>
      <x:c r="J1132" s="139" t="n">
        <x:v>2.7</x:v>
      </x:c>
      <x:c r="K1132" s="139" t="n">
        <x:v>22.049999999999997</x:v>
      </x:c>
      <x:c r="L1132" s="139" t="n">
        <x:v>10.05</x:v>
      </x:c>
      <x:c r="M1132" s="139" t="n">
        <x:v>0.03</x:v>
      </x:c>
      <x:c r="N1132" s="139" t="n">
        <x:v>1.1175</x:v>
      </x:c>
    </x:row>
    <x:row r="1133">
      <x:c r="A1133" s="137" t="str">
        <x:v>SA-123-I04</x:v>
      </x:c>
      <x:c r="B1133" s="137" t="str">
        <x:v>SA-123-V1</x:v>
      </x:c>
      <x:c r="C1133" s="137" t="n">
        <x:v>4</x:v>
      </x:c>
      <x:c r="D1133" s="138" t="str">
        <x:v>F0611</x:v>
      </x:c>
      <x:c r="E1133" s="138" t="n">
        <x:v>180</x:v>
      </x:c>
      <x:c r="F1133" s="138" t="str">
        <x:v>g</x:v>
      </x:c>
      <x:c r="G1133" s="138" t="str">
        <x:v>entkernt und in dünne Scheiben geschnitten</x:v>
      </x:c>
      <x:c r="H1133" s="139" t="n">
        <x:v>63</x:v>
      </x:c>
      <x:c r="I1133" s="139" t="n">
        <x:v>3.6</x:v>
      </x:c>
      <x:c r="J1133" s="139" t="n">
        <x:v>9</x:v>
      </x:c>
      <x:c r="K1133" s="139" t="n">
        <x:v>0.7200000000000001</x:v>
      </x:c>
      <x:c r="L1133" s="139" t="n">
        <x:v>4.5</x:v>
      </x:c>
      <x:c r="M1133" s="139" t="n">
        <x:v>0.108</x:v>
      </x:c>
      <x:c r="N1133" s="139" t="n">
        <x:v>0.6444000000000001</x:v>
      </x:c>
    </x:row>
    <x:row r="1134">
      <x:c r="A1134" s="137" t="str">
        <x:v>SA-123-I05</x:v>
      </x:c>
      <x:c r="B1134" s="137" t="str">
        <x:v>SA-123-V1</x:v>
      </x:c>
      <x:c r="C1134" s="137" t="n">
        <x:v>5</x:v>
      </x:c>
      <x:c r="D1134" s="138" t="str">
        <x:v>F0203</x:v>
      </x:c>
      <x:c r="E1134" s="138" t="n">
        <x:v>10</x:v>
      </x:c>
      <x:c r="F1134" s="138" t="str">
        <x:v>g</x:v>
      </x:c>
      <x:c r="G1134" s="138" t="str">
        <x:v>gehackt</x:v>
      </x:c>
      <x:c r="H1134" s="139" t="n">
        <x:v>25</x:v>
      </x:c>
      <x:c r="I1134" s="139" t="n">
        <x:v>0.8</x:v>
      </x:c>
      <x:c r="J1134" s="139" t="n">
        <x:v>4.5</x:v>
      </x:c>
      <x:c r="K1134" s="139" t="n">
        <x:v>0.8</x:v>
      </x:c>
      <x:c r="L1134" s="139" t="n">
        <x:v>2</x:v>
      </x:c>
      <x:c r="M1134" s="139" t="n">
        <x:v>0.020000000000000004</x:v>
      </x:c>
      <x:c r="N1134" s="139" t="n">
        <x:v>0.025800000000000003</x:v>
      </x:c>
    </x:row>
    <x:row r="1135">
      <x:c r="A1135" s="137" t="str">
        <x:v>SA-123-I06</x:v>
      </x:c>
      <x:c r="B1135" s="137" t="str">
        <x:v>SA-123-V1</x:v>
      </x:c>
      <x:c r="C1135" s="137" t="n">
        <x:v>6</x:v>
      </x:c>
      <x:c r="D1135" s="138" t="str">
        <x:v>F0601</x:v>
      </x:c>
      <x:c r="E1135" s="138" t="n">
        <x:v>6</x:v>
      </x:c>
      <x:c r="F1135" s="138" t="str">
        <x:v>g</x:v>
      </x:c>
      <x:c r="G1135" s="138" t="str">
        <x:v>entkernt und fein gehackt</x:v>
      </x:c>
      <x:c r="H1135" s="139" t="n">
        <x:v>2.1</x:v>
      </x:c>
      <x:c r="I1135" s="139" t="n">
        <x:v>0.12</x:v>
      </x:c>
      <x:c r="J1135" s="139" t="n">
        <x:v>0.3</x:v>
      </x:c>
      <x:c r="K1135" s="139" t="n">
        <x:v>0.024</x:v>
      </x:c>
      <x:c r="L1135" s="139" t="n">
        <x:v>0.15</x:v>
      </x:c>
      <x:c r="M1135" s="139" t="n">
        <x:v>0.0036</x:v>
      </x:c>
      <x:c r="N1135" s="139" t="n">
        <x:v>0.021480000000000003</x:v>
      </x:c>
    </x:row>
    <x:row r="1136">
      <x:c r="A1136" s="137" t="str">
        <x:v>SA-123-I07</x:v>
      </x:c>
      <x:c r="B1136" s="137" t="str">
        <x:v>SA-123-V1</x:v>
      </x:c>
      <x:c r="C1136" s="137" t="n">
        <x:v>7</x:v>
      </x:c>
      <x:c r="D1136" s="138" t="str">
        <x:v>F0069</x:v>
      </x:c>
      <x:c r="E1136" s="138" t="n">
        <x:v>400</x:v>
      </x:c>
      <x:c r="F1136" s="138" t="str">
        <x:v>g</x:v>
      </x:c>
      <x:c r="G1136" s="138" t="str">
        <x:v>abgetropft</x:v>
      </x:c>
      <x:c r="H1136" s="139" t="n">
        <x:v>480</x:v>
      </x:c>
      <x:c r="I1136" s="139" t="n">
        <x:v>28</x:v>
      </x:c>
      <x:c r="J1136" s="139" t="n">
        <x:v>64</x:v>
      </x:c>
      <x:c r="K1136" s="139" t="n">
        <x:v>8</x:v>
      </x:c>
      <x:c r="L1136" s="139" t="n">
        <x:v>24</x:v>
      </x:c>
      <x:c r="M1136" s="139" t="n">
        <x:v>1.6</x:v>
      </x:c>
      <x:c r="N1136" s="139" t="n">
        <x:v>1.192</x:v>
      </x:c>
    </x:row>
    <x:row r="1137">
      <x:c r="A1137" s="137" t="str">
        <x:v>SA-123-I08</x:v>
      </x:c>
      <x:c r="B1137" s="137" t="str">
        <x:v>SA-123-V1</x:v>
      </x:c>
      <x:c r="C1137" s="137" t="n">
        <x:v>8</x:v>
      </x:c>
      <x:c r="D1137" s="138" t="str">
        <x:v>F0542</x:v>
      </x:c>
      <x:c r="E1137" s="138" t="n">
        <x:v>120</x:v>
      </x:c>
      <x:c r="F1137" s="138" t="str">
        <x:v>g</x:v>
      </x:c>
      <x:c r="G1137" s="138" t="str"/>
      <x:c r="H1137" s="139" t="n">
        <x:v>66</x:v>
      </x:c>
      <x:c r="I1137" s="139" t="n">
        <x:v>0.84</x:v>
      </x:c>
      <x:c r="J1137" s="139" t="n">
        <x:v>14.399999999999999</x:v>
      </x:c>
      <x:c r="K1137" s="139" t="n">
        <x:v>0.36</x:v>
      </x:c>
      <x:c r="L1137" s="139" t="n">
        <x:v>3</x:v>
      </x:c>
      <x:c r="M1137" s="139" t="n">
        <x:v>0.024</x:v>
      </x:c>
      <x:c r="N1137" s="139" t="n">
        <x:v>0.5976</x:v>
      </x:c>
    </x:row>
    <x:row r="1138">
      <x:c r="A1138" s="137" t="str">
        <x:v>SA-123-I09</x:v>
      </x:c>
      <x:c r="B1138" s="137" t="str">
        <x:v>SA-123-V1</x:v>
      </x:c>
      <x:c r="C1138" s="137" t="n">
        <x:v>9</x:v>
      </x:c>
      <x:c r="D1138" s="138" t="str">
        <x:v>F0268</x:v>
      </x:c>
      <x:c r="E1138" s="138" t="n">
        <x:v>30</x:v>
      </x:c>
      <x:c r="F1138" s="138" t="str">
        <x:v>g</x:v>
      </x:c>
      <x:c r="G1138" s="138" t="str">
        <x:v>zum Beträufeln</x:v>
      </x:c>
      <x:c r="H1138" s="139" t="n">
        <x:v>265.2</x:v>
      </x:c>
      <x:c r="I1138" s="139" t="n">
        <x:v>0</x:v>
      </x:c>
      <x:c r="J1138" s="139" t="n">
        <x:v>0</x:v>
      </x:c>
      <x:c r="K1138" s="139" t="n">
        <x:v>30</x:v>
      </x:c>
      <x:c r="L1138" s="139" t="n">
        <x:v>0</x:v>
      </x:c>
      <x:c r="M1138" s="139" t="n">
        <x:v>0</x:v>
      </x:c>
      <x:c r="N1138" s="139" t="n">
        <x:v>0.26940000000000003</x:v>
      </x:c>
    </x:row>
    <x:row r="1139">
      <x:c r="A1139" s="137" t="str">
        <x:v>SA-124-I01</x:v>
      </x:c>
      <x:c r="B1139" s="137" t="str">
        <x:v>SA-124-V1</x:v>
      </x:c>
      <x:c r="C1139" s="137" t="n">
        <x:v>1</x:v>
      </x:c>
      <x:c r="D1139" s="138" t="str">
        <x:v>F0595</x:v>
      </x:c>
      <x:c r="E1139" s="138" t="n">
        <x:v>5</x:v>
      </x:c>
      <x:c r="F1139" s="138" t="str">
        <x:v>g</x:v>
      </x:c>
      <x:c r="G1139" s="138" t="str"/>
      <x:c r="H1139" s="139" t="n">
        <x:v>44.2</x:v>
      </x:c>
      <x:c r="I1139" s="139" t="n">
        <x:v>0</x:v>
      </x:c>
      <x:c r="J1139" s="139" t="n">
        <x:v>0</x:v>
      </x:c>
      <x:c r="K1139" s="139" t="n">
        <x:v>5</x:v>
      </x:c>
      <x:c r="L1139" s="139" t="n">
        <x:v>0</x:v>
      </x:c>
      <x:c r="M1139" s="139" t="n">
        <x:v>0</x:v>
      </x:c>
      <x:c r="N1139" s="139" t="n">
        <x:v>0.0449</x:v>
      </x:c>
    </x:row>
    <x:row r="1140">
      <x:c r="A1140" s="137" t="str">
        <x:v>SA-124-I02</x:v>
      </x:c>
      <x:c r="B1140" s="137" t="str">
        <x:v>SA-124-V1</x:v>
      </x:c>
      <x:c r="C1140" s="137" t="n">
        <x:v>2</x:v>
      </x:c>
      <x:c r="D1140" s="138" t="str">
        <x:v>F0508</x:v>
      </x:c>
      <x:c r="E1140" s="138" t="n">
        <x:v>25</x:v>
      </x:c>
      <x:c r="F1140" s="138" t="str">
        <x:v>g</x:v>
      </x:c>
      <x:c r="G1140" s="138" t="str"/>
      <x:c r="H1140" s="139" t="n">
        <x:v>62.5</x:v>
      </x:c>
      <x:c r="I1140" s="139" t="n">
        <x:v>2</x:v>
      </x:c>
      <x:c r="J1140" s="139" t="n">
        <x:v>11.25</x:v>
      </x:c>
      <x:c r="K1140" s="139" t="n">
        <x:v>2</x:v>
      </x:c>
      <x:c r="L1140" s="139" t="n">
        <x:v>5</x:v>
      </x:c>
      <x:c r="M1140" s="139" t="n">
        <x:v>0.05</x:v>
      </x:c>
      <x:c r="N1140" s="139" t="n">
        <x:v>0.0645</x:v>
      </x:c>
    </x:row>
    <x:row r="1141">
      <x:c r="A1141" s="137" t="str">
        <x:v>SA-124-I03</x:v>
      </x:c>
      <x:c r="B1141" s="137" t="str">
        <x:v>SA-124-V1</x:v>
      </x:c>
      <x:c r="C1141" s="137" t="n">
        <x:v>3</x:v>
      </x:c>
      <x:c r="D1141" s="138" t="str">
        <x:v>F0752</x:v>
      </x:c>
      <x:c r="E1141" s="138" t="n">
        <x:v>25</x:v>
      </x:c>
      <x:c r="F1141" s="138" t="str">
        <x:v>g</x:v>
      </x:c>
      <x:c r="G1141" s="138" t="str"/>
      <x:c r="H1141" s="139" t="n">
        <x:v>8.75</x:v>
      </x:c>
      <x:c r="I1141" s="139" t="n">
        <x:v>0.5</x:v>
      </x:c>
      <x:c r="J1141" s="139" t="n">
        <x:v>1.25</x:v>
      </x:c>
      <x:c r="K1141" s="139" t="n">
        <x:v>0.1</x:v>
      </x:c>
      <x:c r="L1141" s="139" t="n">
        <x:v>0.625</x:v>
      </x:c>
      <x:c r="M1141" s="139" t="n">
        <x:v>0.015</x:v>
      </x:c>
      <x:c r="N1141" s="139" t="n">
        <x:v>0.08950000000000001</x:v>
      </x:c>
    </x:row>
    <x:row r="1142">
      <x:c r="A1142" s="137" t="str">
        <x:v>SA-124-I04</x:v>
      </x:c>
      <x:c r="B1142" s="137" t="str">
        <x:v>SA-124-V1</x:v>
      </x:c>
      <x:c r="C1142" s="137" t="n">
        <x:v>4</x:v>
      </x:c>
      <x:c r="D1142" s="138" t="str">
        <x:v>F0515</x:v>
      </x:c>
      <x:c r="E1142" s="138" t="n">
        <x:v>5</x:v>
      </x:c>
      <x:c r="F1142" s="138" t="str">
        <x:v>g</x:v>
      </x:c>
      <x:c r="G1142" s="138" t="str"/>
      <x:c r="H1142" s="139" t="n">
        <x:v>12.5</x:v>
      </x:c>
      <x:c r="I1142" s="139" t="n">
        <x:v>0.4</x:v>
      </x:c>
      <x:c r="J1142" s="139" t="n">
        <x:v>2.25</x:v>
      </x:c>
      <x:c r="K1142" s="139" t="n">
        <x:v>0.4</x:v>
      </x:c>
      <x:c r="L1142" s="139" t="n">
        <x:v>1</x:v>
      </x:c>
      <x:c r="M1142" s="139" t="n">
        <x:v>0.010000000000000002</x:v>
      </x:c>
      <x:c r="N1142" s="139" t="n">
        <x:v>0.012900000000000002</x:v>
      </x:c>
    </x:row>
    <x:row r="1143">
      <x:c r="A1143" s="137" t="str">
        <x:v>SA-124-I05</x:v>
      </x:c>
      <x:c r="B1143" s="137" t="str">
        <x:v>SA-124-V1</x:v>
      </x:c>
      <x:c r="C1143" s="137" t="n">
        <x:v>5</x:v>
      </x:c>
      <x:c r="D1143" s="138" t="str">
        <x:v>F0136</x:v>
      </x:c>
      <x:c r="E1143" s="138" t="n">
        <x:v>45</x:v>
      </x:c>
      <x:c r="F1143" s="138" t="str">
        <x:v>g</x:v>
      </x:c>
      <x:c r="G1143" s="138" t="str"/>
      <x:c r="H1143" s="139" t="n">
        <x:v>15.75</x:v>
      </x:c>
      <x:c r="I1143" s="139" t="n">
        <x:v>0.9</x:v>
      </x:c>
      <x:c r="J1143" s="139" t="n">
        <x:v>2.25</x:v>
      </x:c>
      <x:c r="K1143" s="139" t="n">
        <x:v>0.18000000000000002</x:v>
      </x:c>
      <x:c r="L1143" s="139" t="n">
        <x:v>1.125</x:v>
      </x:c>
      <x:c r="M1143" s="139" t="n">
        <x:v>0.027</x:v>
      </x:c>
      <x:c r="N1143" s="139" t="n">
        <x:v>0.16110000000000002</x:v>
      </x:c>
    </x:row>
    <x:row r="1144">
      <x:c r="A1144" s="137" t="str">
        <x:v>SA-124-I06</x:v>
      </x:c>
      <x:c r="B1144" s="137" t="str">
        <x:v>SA-124-V1</x:v>
      </x:c>
      <x:c r="C1144" s="137" t="n">
        <x:v>6</x:v>
      </x:c>
      <x:c r="D1144" s="138" t="str">
        <x:v>F0314</x:v>
      </x:c>
      <x:c r="E1144" s="138" t="n">
        <x:v>5</x:v>
      </x:c>
      <x:c r="F1144" s="138" t="str">
        <x:v>g</x:v>
      </x:c>
      <x:c r="G1144" s="138" t="str">
        <x:v>fein gehackt</x:v>
      </x:c>
      <x:c r="H1144" s="139" t="n">
        <x:v>1.75</x:v>
      </x:c>
      <x:c r="I1144" s="139" t="n">
        <x:v>0.1</x:v>
      </x:c>
      <x:c r="J1144" s="139" t="n">
        <x:v>0.25</x:v>
      </x:c>
      <x:c r="K1144" s="139" t="n">
        <x:v>0.020000000000000004</x:v>
      </x:c>
      <x:c r="L1144" s="139" t="n">
        <x:v>0.125</x:v>
      </x:c>
      <x:c r="M1144" s="139" t="n">
        <x:v>0.003</x:v>
      </x:c>
      <x:c r="N1144" s="139" t="n">
        <x:v>0.017900000000000003</x:v>
      </x:c>
    </x:row>
    <x:row r="1145">
      <x:c r="A1145" s="137" t="str">
        <x:v>SA-124-I07</x:v>
      </x:c>
      <x:c r="B1145" s="137" t="str">
        <x:v>SA-124-V1</x:v>
      </x:c>
      <x:c r="C1145" s="137" t="n">
        <x:v>7</x:v>
      </x:c>
      <x:c r="D1145" s="138" t="str">
        <x:v>F0152</x:v>
      </x:c>
      <x:c r="E1145" s="138" t="n">
        <x:v>200</x:v>
      </x:c>
      <x:c r="F1145" s="138" t="str">
        <x:v>g</x:v>
      </x:c>
      <x:c r="G1145" s="138" t="str"/>
      <x:c r="H1145" s="139" t="n">
        <x:v>220</x:v>
      </x:c>
      <x:c r="I1145" s="139" t="n">
        <x:v>46.2</x:v>
      </x:c>
      <x:c r="J1145" s="139" t="n">
        <x:v>0</x:v>
      </x:c>
      <x:c r="K1145" s="139" t="n">
        <x:v>2.4</x:v>
      </x:c>
      <x:c r="L1145" s="139" t="n">
        <x:v>0</x:v>
      </x:c>
      <x:c r="M1145" s="139" t="n">
        <x:v>0.36</x:v>
      </x:c>
      <x:c r="N1145" s="139" t="n">
        <x:v>2.1633333333333336</x:v>
      </x:c>
    </x:row>
    <x:row r="1146">
      <x:c r="A1146" s="137" t="str">
        <x:v>SA-124-I08</x:v>
      </x:c>
      <x:c r="B1146" s="137" t="str">
        <x:v>SA-124-V1</x:v>
      </x:c>
      <x:c r="C1146" s="137" t="n">
        <x:v>8</x:v>
      </x:c>
      <x:c r="D1146" s="138" t="str">
        <x:v>F0070</x:v>
      </x:c>
      <x:c r="E1146" s="138" t="n">
        <x:v>200</x:v>
      </x:c>
      <x:c r="F1146" s="138" t="str">
        <x:v>g</x:v>
      </x:c>
      <x:c r="G1146" s="138" t="str">
        <x:v>aus der Dose, abgetropft (oder Butter oder Cannellini-Bohnen)</x:v>
      </x:c>
      <x:c r="H1146" s="139" t="n">
        <x:v>240</x:v>
      </x:c>
      <x:c r="I1146" s="139" t="n">
        <x:v>14</x:v>
      </x:c>
      <x:c r="J1146" s="139" t="n">
        <x:v>32</x:v>
      </x:c>
      <x:c r="K1146" s="139" t="n">
        <x:v>4</x:v>
      </x:c>
      <x:c r="L1146" s="139" t="n">
        <x:v>12</x:v>
      </x:c>
      <x:c r="M1146" s="139" t="n">
        <x:v>0.8</x:v>
      </x:c>
      <x:c r="N1146" s="139" t="n">
        <x:v>0.596</x:v>
      </x:c>
    </x:row>
    <x:row r="1147">
      <x:c r="A1147" s="137" t="str">
        <x:v>SA-124-I09</x:v>
      </x:c>
      <x:c r="B1147" s="137" t="str">
        <x:v>SA-124-V1</x:v>
      </x:c>
      <x:c r="C1147" s="137" t="n">
        <x:v>9</x:v>
      </x:c>
      <x:c r="D1147" s="138" t="str">
        <x:v>F0761</x:v>
      </x:c>
      <x:c r="E1147" s="138" t="n">
        <x:v>200</x:v>
      </x:c>
      <x:c r="F1147" s="138" t="str">
        <x:v>g</x:v>
      </x:c>
      <x:c r="G1147" s="138" t="str">
        <x:v>entkernt und gewürfelt</x:v>
      </x:c>
      <x:c r="H1147" s="139" t="n">
        <x:v>70</x:v>
      </x:c>
      <x:c r="I1147" s="139" t="n">
        <x:v>4</x:v>
      </x:c>
      <x:c r="J1147" s="139" t="n">
        <x:v>10</x:v>
      </x:c>
      <x:c r="K1147" s="139" t="n">
        <x:v>0.8</x:v>
      </x:c>
      <x:c r="L1147" s="139" t="n">
        <x:v>5</x:v>
      </x:c>
      <x:c r="M1147" s="139" t="n">
        <x:v>0.12</x:v>
      </x:c>
      <x:c r="N1147" s="139" t="n">
        <x:v>0.7160000000000001</x:v>
      </x:c>
    </x:row>
    <x:row r="1148">
      <x:c r="A1148" s="137" t="str">
        <x:v>SA-124-I10</x:v>
      </x:c>
      <x:c r="B1148" s="137" t="str">
        <x:v>SA-124-V1</x:v>
      </x:c>
      <x:c r="C1148" s="137" t="n">
        <x:v>10</x:v>
      </x:c>
      <x:c r="D1148" s="138" t="str">
        <x:v>F0732</x:v>
      </x:c>
      <x:c r="E1148" s="138" t="n">
        <x:v>85</x:v>
      </x:c>
      <x:c r="F1148" s="138" t="str">
        <x:v>g</x:v>
      </x:c>
      <x:c r="G1148" s="138" t="str">
        <x:v>aus der Dose, abgetropft</x:v>
      </x:c>
      <x:c r="H1148" s="139" t="n">
        <x:v>29.75</x:v>
      </x:c>
      <x:c r="I1148" s="139" t="n">
        <x:v>1.7</x:v>
      </x:c>
      <x:c r="J1148" s="139" t="n">
        <x:v>4.25</x:v>
      </x:c>
      <x:c r="K1148" s="139" t="n">
        <x:v>0.34</x:v>
      </x:c>
      <x:c r="L1148" s="139" t="n">
        <x:v>2.125</x:v>
      </x:c>
      <x:c r="M1148" s="139" t="n">
        <x:v>0.051</x:v>
      </x:c>
      <x:c r="N1148" s="139" t="n">
        <x:v>0.3043</x:v>
      </x:c>
    </x:row>
    <x:row r="1149">
      <x:c r="A1149" s="137" t="str">
        <x:v>SA-124-I11</x:v>
      </x:c>
      <x:c r="B1149" s="137" t="str">
        <x:v>SA-124-V1</x:v>
      </x:c>
      <x:c r="C1149" s="137" t="n">
        <x:v>11</x:v>
      </x:c>
      <x:c r="D1149" s="138" t="str">
        <x:v>F0705</x:v>
      </x:c>
      <x:c r="E1149" s="138" t="n">
        <x:v>36</x:v>
      </x:c>
      <x:c r="F1149" s="138" t="str">
        <x:v>g</x:v>
      </x:c>
      <x:c r="G1149" s="138" t="str">
        <x:v>geputzt und fein gehackt</x:v>
      </x:c>
      <x:c r="H1149" s="139" t="n">
        <x:v>12.6</x:v>
      </x:c>
      <x:c r="I1149" s="139" t="n">
        <x:v>0.72</x:v>
      </x:c>
      <x:c r="J1149" s="139" t="n">
        <x:v>1.7999999999999998</x:v>
      </x:c>
      <x:c r="K1149" s="139" t="n">
        <x:v>0.144</x:v>
      </x:c>
      <x:c r="L1149" s="139" t="n">
        <x:v>0.8999999999999999</x:v>
      </x:c>
      <x:c r="M1149" s="139" t="n">
        <x:v>0.021599999999999998</x:v>
      </x:c>
      <x:c r="N1149" s="139" t="n">
        <x:v>0.12888000000000002</x:v>
      </x:c>
    </x:row>
    <x:row r="1150">
      <x:c r="A1150" s="137" t="str">
        <x:v>SA-124-I12</x:v>
      </x:c>
      <x:c r="B1150" s="137" t="str">
        <x:v>SA-124-V1</x:v>
      </x:c>
      <x:c r="C1150" s="137" t="n">
        <x:v>12</x:v>
      </x:c>
      <x:c r="D1150" s="138" t="str">
        <x:v>F0761</x:v>
      </x:c>
      <x:c r="E1150" s="138" t="n">
        <x:v>25</x:v>
      </x:c>
      <x:c r="F1150" s="138" t="str">
        <x:v>g</x:v>
      </x:c>
      <x:c r="G1150" s="138" t="str">
        <x:v>in Öl aus einem Glas, grob gehackt</x:v>
      </x:c>
      <x:c r="H1150" s="139" t="n">
        <x:v>8.75</x:v>
      </x:c>
      <x:c r="I1150" s="139" t="n">
        <x:v>0.5</x:v>
      </x:c>
      <x:c r="J1150" s="139" t="n">
        <x:v>1.25</x:v>
      </x:c>
      <x:c r="K1150" s="139" t="n">
        <x:v>0.1</x:v>
      </x:c>
      <x:c r="L1150" s="139" t="n">
        <x:v>0.625</x:v>
      </x:c>
      <x:c r="M1150" s="139" t="n">
        <x:v>0.015</x:v>
      </x:c>
      <x:c r="N1150" s="139" t="n">
        <x:v>0.08950000000000001</x:v>
      </x:c>
    </x:row>
    <x:row r="1151">
      <x:c r="A1151" s="137" t="str">
        <x:v>SA-124-I13</x:v>
      </x:c>
      <x:c r="B1151" s="137" t="str">
        <x:v>SA-124-V1</x:v>
      </x:c>
      <x:c r="C1151" s="137" t="n">
        <x:v>13</x:v>
      </x:c>
      <x:c r="D1151" s="138" t="str">
        <x:v>F0421</x:v>
      </x:c>
      <x:c r="E1151" s="138" t="n">
        <x:v>30</x:v>
      </x:c>
      <x:c r="F1151" s="138" t="str">
        <x:v>g</x:v>
      </x:c>
      <x:c r="G1151" s="138" t="str"/>
      <x:c r="H1151" s="139" t="n">
        <x:v>9</x:v>
      </x:c>
      <x:c r="I1151" s="139" t="n">
        <x:v>0.21</x:v>
      </x:c>
      <x:c r="J1151" s="139" t="n">
        <x:v>2.31</x:v>
      </x:c>
      <x:c r="K1151" s="139" t="n">
        <x:v>0.06</x:v>
      </x:c>
      <x:c r="L1151" s="139" t="n">
        <x:v>0.84</x:v>
      </x:c>
      <x:c r="M1151" s="139" t="n">
        <x:v>0.003</x:v>
      </x:c>
      <x:c r="N1151" s="139" t="n">
        <x:v>0.19899999999999998</x:v>
      </x:c>
    </x:row>
    <x:row r="1152">
      <x:c r="A1152" s="137" t="str">
        <x:v>SA-124-I14</x:v>
      </x:c>
      <x:c r="B1152" s="137" t="str">
        <x:v>SA-124-V1</x:v>
      </x:c>
      <x:c r="C1152" s="137" t="n">
        <x:v>14</x:v>
      </x:c>
      <x:c r="D1152" s="138" t="str">
        <x:v>F0203</x:v>
      </x:c>
      <x:c r="E1152" s="138" t="n">
        <x:v>30</x:v>
      </x:c>
      <x:c r="F1152" s="138" t="str">
        <x:v>g</x:v>
      </x:c>
      <x:c r="G1152" s="138" t="str">
        <x:v>fein gehackt</x:v>
      </x:c>
      <x:c r="H1152" s="139" t="n">
        <x:v>75</x:v>
      </x:c>
      <x:c r="I1152" s="139" t="n">
        <x:v>2.4</x:v>
      </x:c>
      <x:c r="J1152" s="139" t="n">
        <x:v>13.5</x:v>
      </x:c>
      <x:c r="K1152" s="139" t="n">
        <x:v>2.4</x:v>
      </x:c>
      <x:c r="L1152" s="139" t="n">
        <x:v>6</x:v>
      </x:c>
      <x:c r="M1152" s="139" t="n">
        <x:v>0.06</x:v>
      </x:c>
      <x:c r="N1152" s="139" t="n">
        <x:v>0.07740000000000001</x:v>
      </x:c>
    </x:row>
    <x:row r="1153">
      <x:c r="A1153" s="137" t="str">
        <x:v>SA-124-I15</x:v>
      </x:c>
      <x:c r="B1153" s="137" t="str">
        <x:v>SA-124-V1</x:v>
      </x:c>
      <x:c r="C1153" s="137" t="n">
        <x:v>15</x:v>
      </x:c>
      <x:c r="D1153" s="138" t="str">
        <x:v>F0027</x:v>
      </x:c>
      <x:c r="E1153" s="138" t="n">
        <x:v>150</x:v>
      </x:c>
      <x:c r="F1153" s="138" t="str">
        <x:v>g</x:v>
      </x:c>
      <x:c r="G1153" s="138" t="str">
        <x:v>entkernt und geschält</x:v>
      </x:c>
      <x:c r="H1153" s="139" t="n">
        <x:v>240</x:v>
      </x:c>
      <x:c r="I1153" s="139" t="n">
        <x:v>3</x:v>
      </x:c>
      <x:c r="J1153" s="139" t="n">
        <x:v>2.7</x:v>
      </x:c>
      <x:c r="K1153" s="139" t="n">
        <x:v>22.049999999999997</x:v>
      </x:c>
      <x:c r="L1153" s="139" t="n">
        <x:v>10.05</x:v>
      </x:c>
      <x:c r="M1153" s="139" t="n">
        <x:v>0.03</x:v>
      </x:c>
      <x:c r="N1153" s="139" t="n">
        <x:v>1.1175</x:v>
      </x:c>
    </x:row>
    <x:row r="1154">
      <x:c r="A1154" s="137" t="str">
        <x:v>SA-124-I16</x:v>
      </x:c>
      <x:c r="B1154" s="137" t="str">
        <x:v>SA-124-V1</x:v>
      </x:c>
      <x:c r="C1154" s="137" t="n">
        <x:v>16</x:v>
      </x:c>
      <x:c r="D1154" s="138" t="str">
        <x:v>F0601</x:v>
      </x:c>
      <x:c r="E1154" s="138" t="n">
        <x:v>3</x:v>
      </x:c>
      <x:c r="F1154" s="138" t="str">
        <x:v>g</x:v>
      </x:c>
      <x:c r="G1154" s="138" t="str">
        <x:v>entkernt und fein gehackt</x:v>
      </x:c>
      <x:c r="H1154" s="139" t="n">
        <x:v>1.05</x:v>
      </x:c>
      <x:c r="I1154" s="139" t="n">
        <x:v>0.06</x:v>
      </x:c>
      <x:c r="J1154" s="139" t="n">
        <x:v>0.15</x:v>
      </x:c>
      <x:c r="K1154" s="139" t="n">
        <x:v>0.012</x:v>
      </x:c>
      <x:c r="L1154" s="139" t="n">
        <x:v>0.075</x:v>
      </x:c>
      <x:c r="M1154" s="139" t="n">
        <x:v>0.0018</x:v>
      </x:c>
      <x:c r="N1154" s="139" t="n">
        <x:v>0.010740000000000001</x:v>
      </x:c>
    </x:row>
    <x:row r="1155">
      <x:c r="A1155" s="137" t="str">
        <x:v>SA-124-I17</x:v>
      </x:c>
      <x:c r="B1155" s="137" t="str">
        <x:v>SA-124-V1</x:v>
      </x:c>
      <x:c r="C1155" s="137" t="n">
        <x:v>17</x:v>
      </x:c>
      <x:c r="D1155" s="138" t="str">
        <x:v>F0497</x:v>
      </x:c>
      <x:c r="E1155" s="138" t="n">
        <x:v>25</x:v>
      </x:c>
      <x:c r="F1155" s="138" t="str">
        <x:v>g</x:v>
      </x:c>
      <x:c r="G1155" s="138" t="str"/>
      <x:c r="H1155" s="139" t="n">
        <x:v>221</x:v>
      </x:c>
      <x:c r="I1155" s="139" t="n">
        <x:v>0</x:v>
      </x:c>
      <x:c r="J1155" s="139" t="n">
        <x:v>0</x:v>
      </x:c>
      <x:c r="K1155" s="139" t="n">
        <x:v>25</x:v>
      </x:c>
      <x:c r="L1155" s="139" t="n">
        <x:v>0</x:v>
      </x:c>
      <x:c r="M1155" s="139" t="n">
        <x:v>0</x:v>
      </x:c>
      <x:c r="N1155" s="139" t="n">
        <x:v>0.29950000000000004</x:v>
      </x:c>
    </x:row>
    <x:row r="1156">
      <x:c r="A1156" s="137" t="str">
        <x:v>SA-124-I18</x:v>
      </x:c>
      <x:c r="B1156" s="137" t="str">
        <x:v>SA-124-V1</x:v>
      </x:c>
      <x:c r="C1156" s="137" t="n">
        <x:v>18</x:v>
      </x:c>
      <x:c r="D1156" s="138" t="str">
        <x:v>F0421</x:v>
      </x:c>
      <x:c r="E1156" s="138" t="n">
        <x:v>30</x:v>
      </x:c>
      <x:c r="F1156" s="138" t="str">
        <x:v>g</x:v>
      </x:c>
      <x:c r="G1156" s="138" t="str"/>
      <x:c r="H1156" s="139" t="n">
        <x:v>9</x:v>
      </x:c>
      <x:c r="I1156" s="139" t="n">
        <x:v>0.21</x:v>
      </x:c>
      <x:c r="J1156" s="139" t="n">
        <x:v>2.31</x:v>
      </x:c>
      <x:c r="K1156" s="139" t="n">
        <x:v>0.06</x:v>
      </x:c>
      <x:c r="L1156" s="139" t="n">
        <x:v>0.84</x:v>
      </x:c>
      <x:c r="M1156" s="139" t="n">
        <x:v>0.003</x:v>
      </x:c>
      <x:c r="N1156" s="139" t="n">
        <x:v>0.19899999999999998</x:v>
      </x:c>
    </x:row>
    <x:row r="1157">
      <x:c r="A1157" s="137" t="str">
        <x:v>SA-124-I19</x:v>
      </x:c>
      <x:c r="B1157" s="137" t="str">
        <x:v>SA-124-V1</x:v>
      </x:c>
      <x:c r="C1157" s="137" t="n">
        <x:v>19</x:v>
      </x:c>
      <x:c r="D1157" s="138" t="str">
        <x:v>F0203</x:v>
      </x:c>
      <x:c r="E1157" s="138" t="n">
        <x:v>30</x:v>
      </x:c>
      <x:c r="F1157" s="138" t="str">
        <x:v>g</x:v>
      </x:c>
      <x:c r="G1157" s="138" t="str">
        <x:v>fein gehackt</x:v>
      </x:c>
      <x:c r="H1157" s="139" t="n">
        <x:v>75</x:v>
      </x:c>
      <x:c r="I1157" s="139" t="n">
        <x:v>2.4</x:v>
      </x:c>
      <x:c r="J1157" s="139" t="n">
        <x:v>13.5</x:v>
      </x:c>
      <x:c r="K1157" s="139" t="n">
        <x:v>2.4</x:v>
      </x:c>
      <x:c r="L1157" s="139" t="n">
        <x:v>6</x:v>
      </x:c>
      <x:c r="M1157" s="139" t="n">
        <x:v>0.06</x:v>
      </x:c>
      <x:c r="N1157" s="139" t="n">
        <x:v>0.07740000000000001</x:v>
      </x:c>
    </x:row>
    <x:row r="1158">
      <x:c r="A1158" s="137" t="str">
        <x:v>SA-125-I01</x:v>
      </x:c>
      <x:c r="B1158" s="137" t="str">
        <x:v>SA-125-V1</x:v>
      </x:c>
      <x:c r="C1158" s="137" t="n">
        <x:v>1</x:v>
      </x:c>
      <x:c r="D1158" s="138" t="str">
        <x:v>F0315</x:v>
      </x:c>
      <x:c r="E1158" s="138" t="n">
        <x:v>20</x:v>
      </x:c>
      <x:c r="F1158" s="138" t="str">
        <x:v>g</x:v>
      </x:c>
      <x:c r="G1158" s="138" t="str">
        <x:v>zerdrückt</x:v>
      </x:c>
      <x:c r="H1158" s="139" t="n">
        <x:v>7</x:v>
      </x:c>
      <x:c r="I1158" s="139" t="n">
        <x:v>0.4</x:v>
      </x:c>
      <x:c r="J1158" s="139" t="n">
        <x:v>1</x:v>
      </x:c>
      <x:c r="K1158" s="139" t="n">
        <x:v>0.08000000000000002</x:v>
      </x:c>
      <x:c r="L1158" s="139" t="n">
        <x:v>0.5</x:v>
      </x:c>
      <x:c r="M1158" s="139" t="n">
        <x:v>0.012</x:v>
      </x:c>
      <x:c r="N1158" s="139" t="n">
        <x:v>0.07160000000000001</x:v>
      </x:c>
    </x:row>
    <x:row r="1159">
      <x:c r="A1159" s="137" t="str">
        <x:v>SA-125-I02</x:v>
      </x:c>
      <x:c r="B1159" s="137" t="str">
        <x:v>SA-125-V1</x:v>
      </x:c>
      <x:c r="C1159" s="137" t="n">
        <x:v>2</x:v>
      </x:c>
      <x:c r="D1159" s="138" t="str">
        <x:v>F0497</x:v>
      </x:c>
      <x:c r="E1159" s="138" t="n">
        <x:v>45</x:v>
      </x:c>
      <x:c r="F1159" s="138" t="str">
        <x:v>ml</x:v>
      </x:c>
      <x:c r="G1159" s="138" t="str"/>
      <x:c r="H1159" s="139" t="n">
        <x:v>397.8</x:v>
      </x:c>
      <x:c r="I1159" s="139" t="n">
        <x:v>0</x:v>
      </x:c>
      <x:c r="J1159" s="139" t="n">
        <x:v>0</x:v>
      </x:c>
      <x:c r="K1159" s="139" t="n">
        <x:v>45</x:v>
      </x:c>
      <x:c r="L1159" s="139" t="n">
        <x:v>0</x:v>
      </x:c>
      <x:c r="M1159" s="139" t="n">
        <x:v>0</x:v>
      </x:c>
      <x:c r="N1159" s="139" t="n">
        <x:v>0.5391</x:v>
      </x:c>
    </x:row>
    <x:row r="1160">
      <x:c r="A1160" s="137" t="str">
        <x:v>SA-125-I03</x:v>
      </x:c>
      <x:c r="B1160" s="137" t="str">
        <x:v>SA-125-V1</x:v>
      </x:c>
      <x:c r="C1160" s="137" t="n">
        <x:v>3</x:v>
      </x:c>
      <x:c r="D1160" s="138" t="str">
        <x:v>F0409</x:v>
      </x:c>
      <x:c r="E1160" s="138" t="n">
        <x:v>80</x:v>
      </x:c>
      <x:c r="F1160" s="138" t="str">
        <x:v>g</x:v>
      </x:c>
      <x:c r="G1160" s="138" t="str">
        <x:v>Saft ausgepresst</x:v>
      </x:c>
      <x:c r="H1160" s="139" t="n">
        <x:v>23.200000000000003</x:v>
      </x:c>
      <x:c r="I1160" s="139" t="n">
        <x:v>0.8800000000000001</x:v>
      </x:c>
      <x:c r="J1160" s="139" t="n">
        <x:v>5.2</x:v>
      </x:c>
      <x:c r="K1160" s="139" t="n">
        <x:v>0.24</x:v>
      </x:c>
      <x:c r="L1160" s="139" t="n">
        <x:v>2.2399999999999998</x:v>
      </x:c>
      <x:c r="M1160" s="139" t="n">
        <x:v>0.008</x:v>
      </x:c>
      <x:c r="N1160" s="139" t="n">
        <x:v>0.3184</x:v>
      </x:c>
    </x:row>
    <x:row r="1161">
      <x:c r="A1161" s="137" t="str">
        <x:v>SA-125-I04</x:v>
      </x:c>
      <x:c r="B1161" s="137" t="str">
        <x:v>SA-125-V1</x:v>
      </x:c>
      <x:c r="C1161" s="137" t="n">
        <x:v>4</x:v>
      </x:c>
      <x:c r="D1161" s="138" t="str">
        <x:v>F0350</x:v>
      </x:c>
      <x:c r="E1161" s="138" t="n">
        <x:v>10</x:v>
      </x:c>
      <x:c r="F1161" s="138" t="str">
        <x:v>g</x:v>
      </x:c>
      <x:c r="G1161" s="138" t="str"/>
      <x:c r="H1161" s="139" t="n">
        <x:v>25</x:v>
      </x:c>
      <x:c r="I1161" s="139" t="n">
        <x:v>0.8</x:v>
      </x:c>
      <x:c r="J1161" s="139" t="n">
        <x:v>4.5</x:v>
      </x:c>
      <x:c r="K1161" s="139" t="n">
        <x:v>0.8</x:v>
      </x:c>
      <x:c r="L1161" s="139" t="n">
        <x:v>2</x:v>
      </x:c>
      <x:c r="M1161" s="139" t="n">
        <x:v>0.020000000000000004</x:v>
      </x:c>
      <x:c r="N1161" s="139" t="n">
        <x:v>0.025800000000000003</x:v>
      </x:c>
    </x:row>
    <x:row r="1162">
      <x:c r="A1162" s="137" t="str">
        <x:v>SA-125-I05</x:v>
      </x:c>
      <x:c r="B1162" s="137" t="str">
        <x:v>SA-125-V1</x:v>
      </x:c>
      <x:c r="C1162" s="137" t="n">
        <x:v>5</x:v>
      </x:c>
      <x:c r="D1162" s="138" t="str">
        <x:v>F0349</x:v>
      </x:c>
      <x:c r="E1162" s="138" t="n">
        <x:v>10</x:v>
      </x:c>
      <x:c r="F1162" s="138" t="str">
        <x:v>g</x:v>
      </x:c>
      <x:c r="G1162" s="138" t="str"/>
      <x:c r="H1162" s="139" t="n">
        <x:v>25</x:v>
      </x:c>
      <x:c r="I1162" s="139" t="n">
        <x:v>0.8</x:v>
      </x:c>
      <x:c r="J1162" s="139" t="n">
        <x:v>4.5</x:v>
      </x:c>
      <x:c r="K1162" s="139" t="n">
        <x:v>0.8</x:v>
      </x:c>
      <x:c r="L1162" s="139" t="n">
        <x:v>2</x:v>
      </x:c>
      <x:c r="M1162" s="139" t="n">
        <x:v>0.020000000000000004</x:v>
      </x:c>
      <x:c r="N1162" s="139" t="n">
        <x:v>0.025800000000000003</x:v>
      </x:c>
    </x:row>
    <x:row r="1163">
      <x:c r="A1163" s="137" t="str">
        <x:v>SA-125-I06</x:v>
      </x:c>
      <x:c r="B1163" s="137" t="str">
        <x:v>SA-125-V1</x:v>
      </x:c>
      <x:c r="C1163" s="137" t="n">
        <x:v>6</x:v>
      </x:c>
      <x:c r="D1163" s="138" t="str">
        <x:v>F0681</x:v>
      </x:c>
      <x:c r="E1163" s="138" t="n">
        <x:v>10</x:v>
      </x:c>
      <x:c r="F1163" s="138" t="str">
        <x:v>g</x:v>
      </x:c>
      <x:c r="G1163" s="138" t="str"/>
      <x:c r="H1163" s="139" t="n">
        <x:v>25</x:v>
      </x:c>
      <x:c r="I1163" s="139" t="n">
        <x:v>0.8</x:v>
      </x:c>
      <x:c r="J1163" s="139" t="n">
        <x:v>4.5</x:v>
      </x:c>
      <x:c r="K1163" s="139" t="n">
        <x:v>0.8</x:v>
      </x:c>
      <x:c r="L1163" s="139" t="n">
        <x:v>2</x:v>
      </x:c>
      <x:c r="M1163" s="139" t="n">
        <x:v>0.020000000000000004</x:v>
      </x:c>
      <x:c r="N1163" s="139" t="n">
        <x:v>0.025800000000000003</x:v>
      </x:c>
    </x:row>
    <x:row r="1164">
      <x:c r="A1164" s="137" t="str">
        <x:v>SA-125-I07</x:v>
      </x:c>
      <x:c r="B1164" s="137" t="str">
        <x:v>SA-125-V1</x:v>
      </x:c>
      <x:c r="C1164" s="137" t="n">
        <x:v>7</x:v>
      </x:c>
      <x:c r="D1164" s="138" t="str">
        <x:v>F0348</x:v>
      </x:c>
      <x:c r="E1164" s="138" t="n">
        <x:v>25</x:v>
      </x:c>
      <x:c r="F1164" s="138" t="str">
        <x:v>g</x:v>
      </x:c>
      <x:c r="G1164" s="138" t="str"/>
      <x:c r="H1164" s="139" t="n">
        <x:v>62.5</x:v>
      </x:c>
      <x:c r="I1164" s="139" t="n">
        <x:v>2</x:v>
      </x:c>
      <x:c r="J1164" s="139" t="n">
        <x:v>11.25</x:v>
      </x:c>
      <x:c r="K1164" s="139" t="n">
        <x:v>2</x:v>
      </x:c>
      <x:c r="L1164" s="139" t="n">
        <x:v>5</x:v>
      </x:c>
      <x:c r="M1164" s="139" t="n">
        <x:v>0.05</x:v>
      </x:c>
      <x:c r="N1164" s="139" t="n">
        <x:v>0.0645</x:v>
      </x:c>
    </x:row>
    <x:row r="1165">
      <x:c r="A1165" s="137" t="str">
        <x:v>SA-125-I08</x:v>
      </x:c>
      <x:c r="B1165" s="137" t="str">
        <x:v>SA-125-V1</x:v>
      </x:c>
      <x:c r="C1165" s="137" t="n">
        <x:v>8</x:v>
      </x:c>
      <x:c r="D1165" s="138" t="str">
        <x:v>F0170</x:v>
      </x:c>
      <x:c r="E1165" s="138" t="n">
        <x:v>6</x:v>
      </x:c>
      <x:c r="F1165" s="138" t="str">
        <x:v>g</x:v>
      </x:c>
      <x:c r="G1165" s="138" t="str"/>
      <x:c r="H1165" s="139" t="n">
        <x:v>15</x:v>
      </x:c>
      <x:c r="I1165" s="139" t="n">
        <x:v>0.48</x:v>
      </x:c>
      <x:c r="J1165" s="139" t="n">
        <x:v>2.6999999999999997</x:v>
      </x:c>
      <x:c r="K1165" s="139" t="n">
        <x:v>0.48</x:v>
      </x:c>
      <x:c r="L1165" s="139" t="n">
        <x:v>1.2</x:v>
      </x:c>
      <x:c r="M1165" s="139" t="n">
        <x:v>0.012</x:v>
      </x:c>
      <x:c r="N1165" s="139" t="n">
        <x:v>0.01548</x:v>
      </x:c>
    </x:row>
    <x:row r="1166">
      <x:c r="A1166" s="137" t="str">
        <x:v>SA-125-I09</x:v>
      </x:c>
      <x:c r="B1166" s="137" t="str">
        <x:v>SA-125-V1</x:v>
      </x:c>
      <x:c r="C1166" s="137" t="n">
        <x:v>9</x:v>
      </x:c>
      <x:c r="D1166" s="138" t="str">
        <x:v>F0508</x:v>
      </x:c>
      <x:c r="E1166" s="138" t="n">
        <x:v>5</x:v>
      </x:c>
      <x:c r="F1166" s="138" t="str">
        <x:v>g</x:v>
      </x:c>
      <x:c r="G1166" s="138" t="str"/>
      <x:c r="H1166" s="139" t="n">
        <x:v>12.5</x:v>
      </x:c>
      <x:c r="I1166" s="139" t="n">
        <x:v>0.4</x:v>
      </x:c>
      <x:c r="J1166" s="139" t="n">
        <x:v>2.25</x:v>
      </x:c>
      <x:c r="K1166" s="139" t="n">
        <x:v>0.4</x:v>
      </x:c>
      <x:c r="L1166" s="139" t="n">
        <x:v>1</x:v>
      </x:c>
      <x:c r="M1166" s="139" t="n">
        <x:v>0.010000000000000002</x:v>
      </x:c>
      <x:c r="N1166" s="139" t="n">
        <x:v>0.012900000000000002</x:v>
      </x:c>
    </x:row>
    <x:row r="1167">
      <x:c r="A1167" s="137" t="str">
        <x:v>SA-125-I10</x:v>
      </x:c>
      <x:c r="B1167" s="137" t="str">
        <x:v>SA-125-V1</x:v>
      </x:c>
      <x:c r="C1167" s="137" t="n">
        <x:v>10</x:v>
      </x:c>
      <x:c r="D1167" s="138" t="str">
        <x:v>F0481</x:v>
      </x:c>
      <x:c r="E1167" s="138" t="n">
        <x:v>15</x:v>
      </x:c>
      <x:c r="F1167" s="138" t="str">
        <x:v>ml</x:v>
      </x:c>
      <x:c r="G1167" s="138" t="str"/>
      <x:c r="H1167" s="139" t="n">
        <x:v>13.5</x:v>
      </x:c>
      <x:c r="I1167" s="139" t="n">
        <x:v>1.3499999999999999</x:v>
      </x:c>
      <x:c r="J1167" s="139" t="n">
        <x:v>0.6</x:v>
      </x:c>
      <x:c r="K1167" s="139" t="n">
        <x:v>0.6</x:v>
      </x:c>
      <x:c r="L1167" s="139" t="n">
        <x:v>0</x:v>
      </x:c>
      <x:c r="M1167" s="139" t="n">
        <x:v>0.045</x:v>
      </x:c>
      <x:c r="N1167" s="139" t="n">
        <x:v>0.053700000000000005</x:v>
      </x:c>
    </x:row>
    <x:row r="1168">
      <x:c r="A1168" s="137" t="str">
        <x:v>SA-125-I11</x:v>
      </x:c>
      <x:c r="B1168" s="137" t="str">
        <x:v>SA-125-V1</x:v>
      </x:c>
      <x:c r="C1168" s="137" t="n">
        <x:v>11</x:v>
      </x:c>
      <x:c r="D1168" s="138" t="str">
        <x:v>F0153</x:v>
      </x:c>
      <x:c r="E1168" s="138" t="n">
        <x:v>200</x:v>
      </x:c>
      <x:c r="F1168" s="138" t="str">
        <x:v>g</x:v>
      </x:c>
      <x:c r="G1168" s="138" t="str">
        <x:v>zwischen Backpapier leicht flach klopfen, bis sie leicht flach sind</x:v>
      </x:c>
      <x:c r="H1168" s="139" t="n">
        <x:v>250</x:v>
      </x:c>
      <x:c r="I1168" s="139" t="n">
        <x:v>46</x:v>
      </x:c>
      <x:c r="J1168" s="139" t="n">
        <x:v>0</x:v>
      </x:c>
      <x:c r="K1168" s="139" t="n">
        <x:v>6</x:v>
      </x:c>
      <x:c r="L1168" s="139" t="n">
        <x:v>0</x:v>
      </x:c>
      <x:c r="M1168" s="139" t="n">
        <x:v>0.4</x:v>
      </x:c>
      <x:c r="N1168" s="139" t="n">
        <x:v>2.3960000000000004</x:v>
      </x:c>
    </x:row>
    <x:row r="1169">
      <x:c r="A1169" s="137" t="str">
        <x:v>SA-125-I12</x:v>
      </x:c>
      <x:c r="B1169" s="137" t="str">
        <x:v>SA-125-V1</x:v>
      </x:c>
      <x:c r="C1169" s="137" t="n">
        <x:v>12</x:v>
      </x:c>
      <x:c r="D1169" s="138" t="str">
        <x:v>F0550</x:v>
      </x:c>
      <x:c r="E1169" s="138" t="n">
        <x:v>30</x:v>
      </x:c>
      <x:c r="F1169" s="138" t="str">
        <x:v>g</x:v>
      </x:c>
      <x:c r="G1169" s="138" t="str">
        <x:v>oder Fladenbrote und eingelegte Chilis zum Servieren</x:v>
      </x:c>
      <x:c r="H1169" s="139" t="n">
        <x:v>10.5</x:v>
      </x:c>
      <x:c r="I1169" s="139" t="n">
        <x:v>0.6</x:v>
      </x:c>
      <x:c r="J1169" s="139" t="n">
        <x:v>1.5</x:v>
      </x:c>
      <x:c r="K1169" s="139" t="n">
        <x:v>0.12</x:v>
      </x:c>
      <x:c r="L1169" s="139" t="n">
        <x:v>0.75</x:v>
      </x:c>
      <x:c r="M1169" s="139" t="n">
        <x:v>0.018</x:v>
      </x:c>
      <x:c r="N1169" s="139" t="n">
        <x:v>0.10740000000000001</x:v>
      </x:c>
    </x:row>
    <x:row r="1170">
      <x:c r="A1170" s="137" t="str">
        <x:v>SA-125-I13</x:v>
      </x:c>
      <x:c r="B1170" s="137" t="str">
        <x:v>SA-125-V1</x:v>
      </x:c>
      <x:c r="C1170" s="137" t="n">
        <x:v>13</x:v>
      </x:c>
      <x:c r="D1170" s="138" t="str">
        <x:v>F0740</x:v>
      </x:c>
      <x:c r="E1170" s="138" t="n">
        <x:v>30</x:v>
      </x:c>
      <x:c r="F1170" s="138" t="str">
        <x:v>ml</x:v>
      </x:c>
      <x:c r="G1170" s="138" t="str"/>
      <x:c r="H1170" s="139" t="n">
        <x:v>178.5</x:v>
      </x:c>
      <x:c r="I1170" s="139" t="n">
        <x:v>5.1</x:v>
      </x:c>
      <x:c r="J1170" s="139" t="n">
        <x:v>3</x:v>
      </x:c>
      <x:c r="K1170" s="139" t="n">
        <x:v>16.2</x:v>
      </x:c>
      <x:c r="L1170" s="139" t="n">
        <x:v>2.79</x:v>
      </x:c>
      <x:c r="M1170" s="139" t="n">
        <x:v>0.09</x:v>
      </x:c>
      <x:c r="N1170" s="139" t="n">
        <x:v>0.34900000000000003</x:v>
      </x:c>
    </x:row>
    <x:row r="1171">
      <x:c r="A1171" s="137" t="str">
        <x:v>SA-125-I14</x:v>
      </x:c>
      <x:c r="B1171" s="137" t="str">
        <x:v>SA-125-V1</x:v>
      </x:c>
      <x:c r="C1171" s="137" t="n">
        <x:v>14</x:v>
      </x:c>
      <x:c r="D1171" s="138" t="str">
        <x:v>F0409</x:v>
      </x:c>
      <x:c r="E1171" s="138" t="n">
        <x:v>80</x:v>
      </x:c>
      <x:c r="F1171" s="138" t="str">
        <x:v>g</x:v>
      </x:c>
      <x:c r="G1171" s="138" t="str">
        <x:v>Saft ausgepresst</x:v>
      </x:c>
      <x:c r="H1171" s="139" t="n">
        <x:v>23.200000000000003</x:v>
      </x:c>
      <x:c r="I1171" s="139" t="n">
        <x:v>0.8800000000000001</x:v>
      </x:c>
      <x:c r="J1171" s="139" t="n">
        <x:v>5.2</x:v>
      </x:c>
      <x:c r="K1171" s="139" t="n">
        <x:v>0.24</x:v>
      </x:c>
      <x:c r="L1171" s="139" t="n">
        <x:v>2.2399999999999998</x:v>
      </x:c>
      <x:c r="M1171" s="139" t="n">
        <x:v>0.008</x:v>
      </x:c>
      <x:c r="N1171" s="139" t="n">
        <x:v>0.3184</x:v>
      </x:c>
    </x:row>
    <x:row r="1172">
      <x:c r="A1172" s="137" t="str">
        <x:v>SA-125-I15</x:v>
      </x:c>
      <x:c r="B1172" s="137" t="str">
        <x:v>SA-125-V1</x:v>
      </x:c>
      <x:c r="C1172" s="137" t="n">
        <x:v>15</x:v>
      </x:c>
      <x:c r="D1172" s="138" t="str">
        <x:v>F0481</x:v>
      </x:c>
      <x:c r="E1172" s="138" t="n">
        <x:v>200</x:v>
      </x:c>
      <x:c r="F1172" s="138" t="str">
        <x:v>g</x:v>
      </x:c>
      <x:c r="G1172" s="138" t="str"/>
      <x:c r="H1172" s="139" t="n">
        <x:v>180</x:v>
      </x:c>
      <x:c r="I1172" s="139" t="n">
        <x:v>18</x:v>
      </x:c>
      <x:c r="J1172" s="139" t="n">
        <x:v>8</x:v>
      </x:c>
      <x:c r="K1172" s="139" t="n">
        <x:v>8</x:v>
      </x:c>
      <x:c r="L1172" s="139" t="n">
        <x:v>0</x:v>
      </x:c>
      <x:c r="M1172" s="139" t="n">
        <x:v>0.6</x:v>
      </x:c>
      <x:c r="N1172" s="139" t="n">
        <x:v>0.7160000000000001</x:v>
      </x:c>
    </x:row>
    <x:row r="1173">
      <x:c r="A1173" s="137" t="str">
        <x:v>SA-125-I16</x:v>
      </x:c>
      <x:c r="B1173" s="137" t="str">
        <x:v>SA-125-V1</x:v>
      </x:c>
      <x:c r="C1173" s="137" t="n">
        <x:v>16</x:v>
      </x:c>
      <x:c r="D1173" s="138" t="str">
        <x:v>F0231</x:v>
      </x:c>
      <x:c r="E1173" s="138" t="n">
        <x:v>5</x:v>
      </x:c>
      <x:c r="F1173" s="138" t="str">
        <x:v>g</x:v>
      </x:c>
      <x:c r="G1173" s="138" t="str"/>
      <x:c r="H1173" s="139" t="n">
        <x:v>29</x:v>
      </x:c>
      <x:c r="I1173" s="139" t="n">
        <x:v>1</x:v>
      </x:c>
      <x:c r="J1173" s="139" t="n">
        <x:v>0.6000000000000001</x:v>
      </x:c>
      <x:c r="K1173" s="139" t="n">
        <x:v>2.5</x:v>
      </x:c>
      <x:c r="L1173" s="139" t="n">
        <x:v>0.5</x:v>
      </x:c>
      <x:c r="M1173" s="139" t="n">
        <x:v>0.001</x:v>
      </x:c>
      <x:c r="N1173" s="139" t="n">
        <x:v>0.0299</x:v>
      </x:c>
    </x:row>
    <x:row r="1174">
      <x:c r="A1174" s="137" t="str">
        <x:v>SA-125-I17</x:v>
      </x:c>
      <x:c r="B1174" s="137" t="str">
        <x:v>SA-125-V1</x:v>
      </x:c>
      <x:c r="C1174" s="137" t="n">
        <x:v>17</x:v>
      </x:c>
      <x:c r="D1174" s="138" t="str">
        <x:v>F0600</x:v>
      </x:c>
      <x:c r="E1174" s="138" t="n">
        <x:v>25</x:v>
      </x:c>
      <x:c r="F1174" s="138" t="str">
        <x:v>g</x:v>
      </x:c>
      <x:c r="G1174" s="138" t="str"/>
      <x:c r="H1174" s="139" t="n">
        <x:v>7.75</x:v>
      </x:c>
      <x:c r="I1174" s="139" t="n">
        <x:v>0.35</x:v>
      </x:c>
      <x:c r="J1174" s="139" t="n">
        <x:v>1.175</x:v>
      </x:c>
      <x:c r="K1174" s="139" t="n">
        <x:v>0.05</x:v>
      </x:c>
      <x:c r="L1174" s="139" t="n">
        <x:v>0.525</x:v>
      </x:c>
      <x:c r="M1174" s="139" t="n">
        <x:v>0.0075</x:v>
      </x:c>
      <x:c r="N1174" s="139" t="n">
        <x:v>0.03725</x:v>
      </x:c>
    </x:row>
    <x:row r="1175">
      <x:c r="A1175" s="137" t="str">
        <x:v>SA-125-I18</x:v>
      </x:c>
      <x:c r="B1175" s="137" t="str">
        <x:v>SA-125-V1</x:v>
      </x:c>
      <x:c r="C1175" s="137" t="n">
        <x:v>18</x:v>
      </x:c>
      <x:c r="D1175" s="138" t="str">
        <x:v>F0610</x:v>
      </x:c>
      <x:c r="E1175" s="138" t="n">
        <x:v>30</x:v>
      </x:c>
      <x:c r="F1175" s="138" t="str">
        <x:v>g</x:v>
      </x:c>
      <x:c r="G1175" s="138" t="str">
        <x:v>fein geschnitten</x:v>
      </x:c>
      <x:c r="H1175" s="139" t="n">
        <x:v>10.5</x:v>
      </x:c>
      <x:c r="I1175" s="139" t="n">
        <x:v>0.6</x:v>
      </x:c>
      <x:c r="J1175" s="139" t="n">
        <x:v>1.5</x:v>
      </x:c>
      <x:c r="K1175" s="139" t="n">
        <x:v>0.12</x:v>
      </x:c>
      <x:c r="L1175" s="139" t="n">
        <x:v>0.75</x:v>
      </x:c>
      <x:c r="M1175" s="139" t="n">
        <x:v>0.018</x:v>
      </x:c>
      <x:c r="N1175" s="139" t="n">
        <x:v>0.10740000000000001</x:v>
      </x:c>
    </x:row>
    <x:row r="1176">
      <x:c r="A1176" s="137" t="str">
        <x:v>SA-125-I19</x:v>
      </x:c>
      <x:c r="B1176" s="137" t="str">
        <x:v>SA-125-V1</x:v>
      </x:c>
      <x:c r="C1176" s="137" t="n">
        <x:v>19</x:v>
      </x:c>
      <x:c r="D1176" s="138" t="str">
        <x:v>F0227</x:v>
      </x:c>
      <x:c r="E1176" s="138" t="n">
        <x:v>50</x:v>
      </x:c>
      <x:c r="F1176" s="138" t="str">
        <x:v>g</x:v>
      </x:c>
      <x:c r="G1176" s="138" t="str">
        <x:v>geschält, halbiert, entkernt und in Scheiben geschnitten</x:v>
      </x:c>
      <x:c r="H1176" s="139" t="n">
        <x:v>7.5</x:v>
      </x:c>
      <x:c r="I1176" s="139" t="n">
        <x:v>0.35</x:v>
      </x:c>
      <x:c r="J1176" s="139" t="n">
        <x:v>0.9</x:v>
      </x:c>
      <x:c r="K1176" s="139" t="n">
        <x:v>0.05</x:v>
      </x:c>
      <x:c r="L1176" s="139" t="n">
        <x:v>0.25</x:v>
      </x:c>
      <x:c r="M1176" s="139" t="n">
        <x:v>0.005</x:v>
      </x:c>
      <x:c r="N1176" s="139" t="n">
        <x:v>0.099</x:v>
      </x:c>
    </x:row>
    <x:row r="1177">
      <x:c r="A1177" s="137" t="str">
        <x:v>SA-125-I20</x:v>
      </x:c>
      <x:c r="B1177" s="137" t="str">
        <x:v>SA-125-V1</x:v>
      </x:c>
      <x:c r="C1177" s="137" t="n">
        <x:v>20</x:v>
      </x:c>
      <x:c r="D1177" s="138" t="str">
        <x:v>F0147</x:v>
      </x:c>
      <x:c r="E1177" s="138" t="n">
        <x:v>200</x:v>
      </x:c>
      <x:c r="F1177" s="138" t="str">
        <x:v>g</x:v>
      </x:c>
      <x:c r="G1177" s="138" t="str">
        <x:v>halbiert</x:v>
      </x:c>
      <x:c r="H1177" s="139" t="n">
        <x:v>70</x:v>
      </x:c>
      <x:c r="I1177" s="139" t="n">
        <x:v>4</x:v>
      </x:c>
      <x:c r="J1177" s="139" t="n">
        <x:v>10</x:v>
      </x:c>
      <x:c r="K1177" s="139" t="n">
        <x:v>0.8</x:v>
      </x:c>
      <x:c r="L1177" s="139" t="n">
        <x:v>5</x:v>
      </x:c>
      <x:c r="M1177" s="139" t="n">
        <x:v>0.12</x:v>
      </x:c>
      <x:c r="N1177" s="139" t="n">
        <x:v>0.7160000000000001</x:v>
      </x:c>
    </x:row>
    <x:row r="1178">
      <x:c r="A1178" s="137" t="str">
        <x:v>SA-125-I21</x:v>
      </x:c>
      <x:c r="B1178" s="137" t="str">
        <x:v>SA-125-V1</x:v>
      </x:c>
      <x:c r="C1178" s="137" t="n">
        <x:v>21</x:v>
      </x:c>
      <x:c r="D1178" s="138" t="str">
        <x:v>F0429</x:v>
      </x:c>
      <x:c r="E1178" s="138" t="n">
        <x:v>30</x:v>
      </x:c>
      <x:c r="F1178" s="138" t="str">
        <x:v>g</x:v>
      </x:c>
      <x:c r="G1178" s="138" t="str">
        <x:v>gehackt</x:v>
      </x:c>
      <x:c r="H1178" s="139" t="n">
        <x:v>10.5</x:v>
      </x:c>
      <x:c r="I1178" s="139" t="n">
        <x:v>0.6</x:v>
      </x:c>
      <x:c r="J1178" s="139" t="n">
        <x:v>1.5</x:v>
      </x:c>
      <x:c r="K1178" s="139" t="n">
        <x:v>0.12</x:v>
      </x:c>
      <x:c r="L1178" s="139" t="n">
        <x:v>0.75</x:v>
      </x:c>
      <x:c r="M1178" s="139" t="n">
        <x:v>0.018</x:v>
      </x:c>
      <x:c r="N1178" s="139" t="n">
        <x:v>0.10740000000000001</x:v>
      </x:c>
    </x:row>
    <x:row r="1179">
      <x:c r="A1179" s="137" t="str">
        <x:v>SA-125-I22</x:v>
      </x:c>
      <x:c r="B1179" s="137" t="str">
        <x:v>SA-125-V1</x:v>
      </x:c>
      <x:c r="C1179" s="137" t="n">
        <x:v>22</x:v>
      </x:c>
      <x:c r="D1179" s="138" t="str">
        <x:v>F0409</x:v>
      </x:c>
      <x:c r="E1179" s="138" t="n">
        <x:v>80</x:v>
      </x:c>
      <x:c r="F1179" s="138" t="str">
        <x:v>g</x:v>
      </x:c>
      <x:c r="G1179" s="138" t="str">
        <x:v>Saft ausgepresst</x:v>
      </x:c>
      <x:c r="H1179" s="139" t="n">
        <x:v>23.200000000000003</x:v>
      </x:c>
      <x:c r="I1179" s="139" t="n">
        <x:v>0.8800000000000001</x:v>
      </x:c>
      <x:c r="J1179" s="139" t="n">
        <x:v>5.2</x:v>
      </x:c>
      <x:c r="K1179" s="139" t="n">
        <x:v>0.24</x:v>
      </x:c>
      <x:c r="L1179" s="139" t="n">
        <x:v>2.2399999999999998</x:v>
      </x:c>
      <x:c r="M1179" s="139" t="n">
        <x:v>0.008</x:v>
      </x:c>
      <x:c r="N1179" s="139" t="n">
        <x:v>0.3184</x:v>
      </x:c>
    </x:row>
    <x:row r="1180">
      <x:c r="A1180" s="137" t="str">
        <x:v>SA-125-I23</x:v>
      </x:c>
      <x:c r="B1180" s="137" t="str">
        <x:v>SA-125-V1</x:v>
      </x:c>
      <x:c r="C1180" s="137" t="n">
        <x:v>23</x:v>
      </x:c>
      <x:c r="D1180" s="138" t="str">
        <x:v>F0497</x:v>
      </x:c>
      <x:c r="E1180" s="138" t="n">
        <x:v>30</x:v>
      </x:c>
      <x:c r="F1180" s="138" t="str">
        <x:v>ml</x:v>
      </x:c>
      <x:c r="G1180" s="138" t="str"/>
      <x:c r="H1180" s="139" t="n">
        <x:v>265.2</x:v>
      </x:c>
      <x:c r="I1180" s="139" t="n">
        <x:v>0</x:v>
      </x:c>
      <x:c r="J1180" s="139" t="n">
        <x:v>0</x:v>
      </x:c>
      <x:c r="K1180" s="139" t="n">
        <x:v>30</x:v>
      </x:c>
      <x:c r="L1180" s="139" t="n">
        <x:v>0</x:v>
      </x:c>
      <x:c r="M1180" s="139" t="n">
        <x:v>0</x:v>
      </x:c>
      <x:c r="N1180" s="139" t="n">
        <x:v>0.35940000000000005</x:v>
      </x:c>
    </x:row>
    <x:row r="1181">
      <x:c r="A1181" s="137" t="str">
        <x:v>SA-126-I01</x:v>
      </x:c>
      <x:c r="B1181" s="137" t="str">
        <x:v>SA-126-V1</x:v>
      </x:c>
      <x:c r="C1181" s="137" t="n">
        <x:v>1</x:v>
      </x:c>
      <x:c r="D1181" s="138" t="str">
        <x:v>F0089</x:v>
      </x:c>
      <x:c r="E1181" s="138" t="n">
        <x:v>250</x:v>
      </x:c>
      <x:c r="F1181" s="138" t="str">
        <x:v>g</x:v>
      </x:c>
      <x:c r="G1181" s="138" t="str"/>
      <x:c r="H1181" s="139" t="n">
        <x:v>85</x:v>
      </x:c>
      <x:c r="I1181" s="139" t="n">
        <x:v>7</x:v>
      </x:c>
      <x:c r="J1181" s="139" t="n">
        <x:v>10</x:v>
      </x:c>
      <x:c r="K1181" s="139" t="n">
        <x:v>1</x:v>
      </x:c>
      <x:c r="L1181" s="139" t="n">
        <x:v>7.5</x:v>
      </x:c>
      <x:c r="M1181" s="139" t="n">
        <x:v>0.2</x:v>
      </x:c>
      <x:c r="N1181" s="139" t="n">
        <x:v>0.895</x:v>
      </x:c>
    </x:row>
    <x:row r="1182">
      <x:c r="A1182" s="137" t="str">
        <x:v>SA-126-I02</x:v>
      </x:c>
      <x:c r="B1182" s="137" t="str">
        <x:v>SA-126-V1</x:v>
      </x:c>
      <x:c r="C1182" s="137" t="n">
        <x:v>2</x:v>
      </x:c>
      <x:c r="D1182" s="138" t="str">
        <x:v>F0028</x:v>
      </x:c>
      <x:c r="E1182" s="138" t="n">
        <x:v>10</x:v>
      </x:c>
      <x:c r="F1182" s="138" t="str">
        <x:v>g</x:v>
      </x:c>
      <x:c r="G1182" s="138" t="str"/>
      <x:c r="H1182" s="139" t="n">
        <x:v>88.4</x:v>
      </x:c>
      <x:c r="I1182" s="139" t="n">
        <x:v>0</x:v>
      </x:c>
      <x:c r="J1182" s="139" t="n">
        <x:v>0</x:v>
      </x:c>
      <x:c r="K1182" s="139" t="n">
        <x:v>10</x:v>
      </x:c>
      <x:c r="L1182" s="139" t="n">
        <x:v>0</x:v>
      </x:c>
      <x:c r="M1182" s="139" t="n">
        <x:v>0</x:v>
      </x:c>
      <x:c r="N1182" s="139" t="n">
        <x:v>0.0898</x:v>
      </x:c>
    </x:row>
    <x:row r="1183">
      <x:c r="A1183" s="137" t="str">
        <x:v>SA-126-I03</x:v>
      </x:c>
      <x:c r="B1183" s="137" t="str">
        <x:v>SA-126-V1</x:v>
      </x:c>
      <x:c r="C1183" s="137" t="n">
        <x:v>3</x:v>
      </x:c>
      <x:c r="D1183" s="138" t="str">
        <x:v>F0152</x:v>
      </x:c>
      <x:c r="E1183" s="138" t="n">
        <x:v>150</x:v>
      </x:c>
      <x:c r="F1183" s="138" t="str">
        <x:v>g</x:v>
      </x:c>
      <x:c r="G1183" s="138" t="str"/>
      <x:c r="H1183" s="139" t="n">
        <x:v>165</x:v>
      </x:c>
      <x:c r="I1183" s="139" t="n">
        <x:v>34.650000000000006</x:v>
      </x:c>
      <x:c r="J1183" s="139" t="n">
        <x:v>0</x:v>
      </x:c>
      <x:c r="K1183" s="139" t="n">
        <x:v>1.7999999999999998</x:v>
      </x:c>
      <x:c r="L1183" s="139" t="n">
        <x:v>0</x:v>
      </x:c>
      <x:c r="M1183" s="139" t="n">
        <x:v>0.27</x:v>
      </x:c>
      <x:c r="N1183" s="139" t="n">
        <x:v>1.6225</x:v>
      </x:c>
    </x:row>
    <x:row r="1184">
      <x:c r="A1184" s="137" t="str">
        <x:v>SA-126-I04</x:v>
      </x:c>
      <x:c r="B1184" s="137" t="str">
        <x:v>SA-126-V1</x:v>
      </x:c>
      <x:c r="C1184" s="137" t="n">
        <x:v>4</x:v>
      </x:c>
      <x:c r="D1184" s="138" t="str">
        <x:v>F0609</x:v>
      </x:c>
      <x:c r="E1184" s="138" t="n">
        <x:v>120</x:v>
      </x:c>
      <x:c r="F1184" s="138" t="str">
        <x:v>g</x:v>
      </x:c>
      <x:c r="G1184" s="138" t="str">
        <x:v>in dünne Scheiben geschnitten</x:v>
      </x:c>
      <x:c r="H1184" s="139" t="n">
        <x:v>42</x:v>
      </x:c>
      <x:c r="I1184" s="139" t="n">
        <x:v>2.4</x:v>
      </x:c>
      <x:c r="J1184" s="139" t="n">
        <x:v>6</x:v>
      </x:c>
      <x:c r="K1184" s="139" t="n">
        <x:v>0.48</x:v>
      </x:c>
      <x:c r="L1184" s="139" t="n">
        <x:v>3</x:v>
      </x:c>
      <x:c r="M1184" s="139" t="n">
        <x:v>0.072</x:v>
      </x:c>
      <x:c r="N1184" s="139" t="n">
        <x:v>0.42960000000000004</x:v>
      </x:c>
    </x:row>
    <x:row r="1185">
      <x:c r="A1185" s="137" t="str">
        <x:v>SA-126-I05</x:v>
      </x:c>
      <x:c r="B1185" s="137" t="str">
        <x:v>SA-126-V1</x:v>
      </x:c>
      <x:c r="C1185" s="137" t="n">
        <x:v>5</x:v>
      </x:c>
      <x:c r="D1185" s="138" t="str">
        <x:v>F0809</x:v>
      </x:c>
      <x:c r="E1185" s="138" t="n">
        <x:v>100</x:v>
      </x:c>
      <x:c r="F1185" s="138" t="str">
        <x:v>g</x:v>
      </x:c>
      <x:c r="G1185" s="138" t="str"/>
      <x:c r="H1185" s="139" t="n">
        <x:v>35</x:v>
      </x:c>
      <x:c r="I1185" s="139" t="n">
        <x:v>2</x:v>
      </x:c>
      <x:c r="J1185" s="139" t="n">
        <x:v>5</x:v>
      </x:c>
      <x:c r="K1185" s="139" t="n">
        <x:v>0.4</x:v>
      </x:c>
      <x:c r="L1185" s="139" t="n">
        <x:v>2.5</x:v>
      </x:c>
      <x:c r="M1185" s="139" t="n">
        <x:v>0.06</x:v>
      </x:c>
      <x:c r="N1185" s="139" t="n">
        <x:v>0.35800000000000004</x:v>
      </x:c>
    </x:row>
    <x:row r="1186">
      <x:c r="A1186" s="137" t="str">
        <x:v>SA-126-I06</x:v>
      </x:c>
      <x:c r="B1186" s="137" t="str">
        <x:v>SA-126-V1</x:v>
      </x:c>
      <x:c r="C1186" s="137" t="n">
        <x:v>6</x:v>
      </x:c>
      <x:c r="D1186" s="138" t="str">
        <x:v>F0064</x:v>
      </x:c>
      <x:c r="E1186" s="138" t="n">
        <x:v>100</x:v>
      </x:c>
      <x:c r="F1186" s="138" t="str">
        <x:v>g</x:v>
      </x:c>
      <x:c r="G1186" s="138" t="str"/>
      <x:c r="H1186" s="139" t="n">
        <x:v>35</x:v>
      </x:c>
      <x:c r="I1186" s="139" t="n">
        <x:v>2</x:v>
      </x:c>
      <x:c r="J1186" s="139" t="n">
        <x:v>5</x:v>
      </x:c>
      <x:c r="K1186" s="139" t="n">
        <x:v>0.4</x:v>
      </x:c>
      <x:c r="L1186" s="139" t="n">
        <x:v>2.5</x:v>
      </x:c>
      <x:c r="M1186" s="139" t="n">
        <x:v>0.06</x:v>
      </x:c>
      <x:c r="N1186" s="139" t="n">
        <x:v>0.35800000000000004</x:v>
      </x:c>
    </x:row>
    <x:row r="1187">
      <x:c r="A1187" s="137" t="str">
        <x:v>SA-126-I07</x:v>
      </x:c>
      <x:c r="B1187" s="137" t="str">
        <x:v>SA-126-V1</x:v>
      </x:c>
      <x:c r="C1187" s="137" t="n">
        <x:v>7</x:v>
      </x:c>
      <x:c r="D1187" s="138" t="str">
        <x:v>F0485</x:v>
      </x:c>
      <x:c r="E1187" s="138" t="n">
        <x:v>5</x:v>
      </x:c>
      <x:c r="F1187" s="138" t="str">
        <x:v>g</x:v>
      </x:c>
      <x:c r="G1187" s="138" t="str"/>
      <x:c r="H1187" s="139" t="n">
        <x:v>29</x:v>
      </x:c>
      <x:c r="I1187" s="139" t="n">
        <x:v>1</x:v>
      </x:c>
      <x:c r="J1187" s="139" t="n">
        <x:v>0.6000000000000001</x:v>
      </x:c>
      <x:c r="K1187" s="139" t="n">
        <x:v>2.5</x:v>
      </x:c>
      <x:c r="L1187" s="139" t="n">
        <x:v>0.5</x:v>
      </x:c>
      <x:c r="M1187" s="139" t="n">
        <x:v>0.001</x:v>
      </x:c>
      <x:c r="N1187" s="139" t="n">
        <x:v>0.0299</x:v>
      </x:c>
    </x:row>
    <x:row r="1188">
      <x:c r="A1188" s="137" t="str">
        <x:v>SA-126-I08</x:v>
      </x:c>
      <x:c r="B1188" s="137" t="str">
        <x:v>SA-126-V1</x:v>
      </x:c>
      <x:c r="C1188" s="137" t="n">
        <x:v>8</x:v>
      </x:c>
      <x:c r="D1188" s="138" t="str">
        <x:v>F0051</x:v>
      </x:c>
      <x:c r="E1188" s="138" t="n">
        <x:v>30</x:v>
      </x:c>
      <x:c r="F1188" s="138" t="str">
        <x:v>g</x:v>
      </x:c>
      <x:c r="G1188" s="138" t="str"/>
      <x:c r="H1188" s="139" t="n">
        <x:v>10.5</x:v>
      </x:c>
      <x:c r="I1188" s="139" t="n">
        <x:v>0.6</x:v>
      </x:c>
      <x:c r="J1188" s="139" t="n">
        <x:v>1.5</x:v>
      </x:c>
      <x:c r="K1188" s="139" t="n">
        <x:v>0.12</x:v>
      </x:c>
      <x:c r="L1188" s="139" t="n">
        <x:v>0.75</x:v>
      </x:c>
      <x:c r="M1188" s="139" t="n">
        <x:v>0.018</x:v>
      </x:c>
      <x:c r="N1188" s="139" t="n">
        <x:v>0.10740000000000001</x:v>
      </x:c>
    </x:row>
    <x:row r="1189">
      <x:c r="A1189" s="137" t="str">
        <x:v>SA-126-I09</x:v>
      </x:c>
      <x:c r="B1189" s="137" t="str">
        <x:v>SA-126-V1</x:v>
      </x:c>
      <x:c r="C1189" s="137" t="n">
        <x:v>9</x:v>
      </x:c>
      <x:c r="D1189" s="138" t="str">
        <x:v>F0027</x:v>
      </x:c>
      <x:c r="E1189" s="138" t="n">
        <x:v>150</x:v>
      </x:c>
      <x:c r="F1189" s="138" t="str">
        <x:v>g</x:v>
      </x:c>
      <x:c r="G1189" s="138" t="str"/>
      <x:c r="H1189" s="139" t="n">
        <x:v>240</x:v>
      </x:c>
      <x:c r="I1189" s="139" t="n">
        <x:v>3</x:v>
      </x:c>
      <x:c r="J1189" s="139" t="n">
        <x:v>2.7</x:v>
      </x:c>
      <x:c r="K1189" s="139" t="n">
        <x:v>22.049999999999997</x:v>
      </x:c>
      <x:c r="L1189" s="139" t="n">
        <x:v>10.05</x:v>
      </x:c>
      <x:c r="M1189" s="139" t="n">
        <x:v>0.03</x:v>
      </x:c>
      <x:c r="N1189" s="139" t="n">
        <x:v>1.1175</x:v>
      </x:c>
    </x:row>
    <x:row r="1190">
      <x:c r="A1190" s="137" t="str">
        <x:v>SA-126-I10</x:v>
      </x:c>
      <x:c r="B1190" s="137" t="str">
        <x:v>SA-126-V1</x:v>
      </x:c>
      <x:c r="C1190" s="137" t="n">
        <x:v>10</x:v>
      </x:c>
      <x:c r="D1190" s="138" t="str">
        <x:v>F0314</x:v>
      </x:c>
      <x:c r="E1190" s="138" t="n">
        <x:v>2.5</x:v>
      </x:c>
      <x:c r="F1190" s="138" t="str">
        <x:v>g</x:v>
      </x:c>
      <x:c r="G1190" s="138" t="str">
        <x:v>zerdrückt</x:v>
      </x:c>
      <x:c r="H1190" s="139" t="n">
        <x:v>0.875</x:v>
      </x:c>
      <x:c r="I1190" s="139" t="n">
        <x:v>0.05</x:v>
      </x:c>
      <x:c r="J1190" s="139" t="n">
        <x:v>0.125</x:v>
      </x:c>
      <x:c r="K1190" s="139" t="n">
        <x:v>0.010000000000000002</x:v>
      </x:c>
      <x:c r="L1190" s="139" t="n">
        <x:v>0.0625</x:v>
      </x:c>
      <x:c r="M1190" s="139" t="n">
        <x:v>0.0015</x:v>
      </x:c>
      <x:c r="N1190" s="139" t="n">
        <x:v>0.008950000000000001</x:v>
      </x:c>
    </x:row>
    <x:row r="1191">
      <x:c r="A1191" s="137" t="str">
        <x:v>SA-126-I11</x:v>
      </x:c>
      <x:c r="B1191" s="137" t="str">
        <x:v>SA-126-V1</x:v>
      </x:c>
      <x:c r="C1191" s="137" t="n">
        <x:v>11</x:v>
      </x:c>
      <x:c r="D1191" s="138" t="str">
        <x:v>F0804</x:v>
      </x:c>
      <x:c r="E1191" s="138" t="n">
        <x:v>25</x:v>
      </x:c>
      <x:c r="F1191" s="138" t="str">
        <x:v>g</x:v>
      </x:c>
      <x:c r="G1191" s="138" t="str">
        <x:v>zerbröselt</x:v>
      </x:c>
      <x:c r="H1191" s="139" t="n">
        <x:v>145</x:v>
      </x:c>
      <x:c r="I1191" s="139" t="n">
        <x:v>5</x:v>
      </x:c>
      <x:c r="J1191" s="139" t="n">
        <x:v>3</x:v>
      </x:c>
      <x:c r="K1191" s="139" t="n">
        <x:v>12.5</x:v>
      </x:c>
      <x:c r="L1191" s="139" t="n">
        <x:v>2.5</x:v>
      </x:c>
      <x:c r="M1191" s="139" t="n">
        <x:v>0.005</x:v>
      </x:c>
      <x:c r="N1191" s="139" t="n">
        <x:v>0.1495</x:v>
      </x:c>
    </x:row>
    <x:row r="1192">
      <x:c r="A1192" s="137" t="str">
        <x:v>SA-126-I12</x:v>
      </x:c>
      <x:c r="B1192" s="137" t="str">
        <x:v>SA-126-V1</x:v>
      </x:c>
      <x:c r="C1192" s="137" t="n">
        <x:v>12</x:v>
      </x:c>
      <x:c r="D1192" s="138" t="str">
        <x:v>F0028</x:v>
      </x:c>
      <x:c r="E1192" s="138" t="n">
        <x:v>15</x:v>
      </x:c>
      <x:c r="F1192" s="138" t="str">
        <x:v>ml</x:v>
      </x:c>
      <x:c r="G1192" s="138" t="str"/>
      <x:c r="H1192" s="139" t="n">
        <x:v>132.6</x:v>
      </x:c>
      <x:c r="I1192" s="139" t="n">
        <x:v>0</x:v>
      </x:c>
      <x:c r="J1192" s="139" t="n">
        <x:v>0</x:v>
      </x:c>
      <x:c r="K1192" s="139" t="n">
        <x:v>15</x:v>
      </x:c>
      <x:c r="L1192" s="139" t="n">
        <x:v>0</x:v>
      </x:c>
      <x:c r="M1192" s="139" t="n">
        <x:v>0</x:v>
      </x:c>
      <x:c r="N1192" s="139" t="n">
        <x:v>0.13470000000000001</x:v>
      </x:c>
    </x:row>
    <x:row r="1193">
      <x:c r="A1193" s="137" t="str">
        <x:v>SA-126-I13</x:v>
      </x:c>
      <x:c r="B1193" s="137" t="str">
        <x:v>SA-126-V1</x:v>
      </x:c>
      <x:c r="C1193" s="137" t="n">
        <x:v>13</x:v>
      </x:c>
      <x:c r="D1193" s="138" t="str">
        <x:v>F0409</x:v>
      </x:c>
      <x:c r="E1193" s="138" t="n">
        <x:v>30</x:v>
      </x:c>
      <x:c r="F1193" s="138" t="str">
        <x:v>g</x:v>
      </x:c>
      <x:c r="G1193" s="138" t="str"/>
      <x:c r="H1193" s="139" t="n">
        <x:v>8.7</x:v>
      </x:c>
      <x:c r="I1193" s="139" t="n">
        <x:v>0.33</x:v>
      </x:c>
      <x:c r="J1193" s="139" t="n">
        <x:v>1.95</x:v>
      </x:c>
      <x:c r="K1193" s="139" t="n">
        <x:v>0.09</x:v>
      </x:c>
      <x:c r="L1193" s="139" t="n">
        <x:v>0.84</x:v>
      </x:c>
      <x:c r="M1193" s="139" t="n">
        <x:v>0.003</x:v>
      </x:c>
      <x:c r="N1193" s="139" t="n">
        <x:v>0.1194</x:v>
      </x:c>
    </x:row>
    <x:row r="1194">
      <x:c r="A1194" s="137" t="str">
        <x:v>SA-127-I01</x:v>
      </x:c>
      <x:c r="B1194" s="137" t="str">
        <x:v>SA-127-V1</x:v>
      </x:c>
      <x:c r="C1194" s="137" t="n">
        <x:v>1</x:v>
      </x:c>
      <x:c r="D1194" s="138" t="str">
        <x:v>F0483</x:v>
      </x:c>
      <x:c r="E1194" s="138" t="n">
        <x:v>30</x:v>
      </x:c>
      <x:c r="F1194" s="138" t="str">
        <x:v>ml</x:v>
      </x:c>
      <x:c r="G1194" s="138" t="str"/>
      <x:c r="H1194" s="139" t="n">
        <x:v>265.2</x:v>
      </x:c>
      <x:c r="I1194" s="139" t="n">
        <x:v>0</x:v>
      </x:c>
      <x:c r="J1194" s="139" t="n">
        <x:v>0</x:v>
      </x:c>
      <x:c r="K1194" s="139" t="n">
        <x:v>30</x:v>
      </x:c>
      <x:c r="L1194" s="139" t="n">
        <x:v>0</x:v>
      </x:c>
      <x:c r="M1194" s="139" t="n">
        <x:v>0</x:v>
      </x:c>
      <x:c r="N1194" s="139" t="n">
        <x:v>0.26940000000000003</x:v>
      </x:c>
    </x:row>
    <x:row r="1195">
      <x:c r="A1195" s="137" t="str">
        <x:v>SA-127-I02</x:v>
      </x:c>
      <x:c r="B1195" s="137" t="str">
        <x:v>SA-127-V1</x:v>
      </x:c>
      <x:c r="C1195" s="137" t="n">
        <x:v>2</x:v>
      </x:c>
      <x:c r="D1195" s="138" t="str">
        <x:v>F0153</x:v>
      </x:c>
      <x:c r="E1195" s="138" t="n">
        <x:v>200</x:v>
      </x:c>
      <x:c r="F1195" s="138" t="str">
        <x:v>g</x:v>
      </x:c>
      <x:c r="G1195" s="138" t="str">
        <x:v>oder 4 gekochte Hähnchenbrüste, in Scheiben geschnitten</x:v>
      </x:c>
      <x:c r="H1195" s="139" t="n">
        <x:v>250</x:v>
      </x:c>
      <x:c r="I1195" s="139" t="n">
        <x:v>46</x:v>
      </x:c>
      <x:c r="J1195" s="139" t="n">
        <x:v>0</x:v>
      </x:c>
      <x:c r="K1195" s="139" t="n">
        <x:v>6</x:v>
      </x:c>
      <x:c r="L1195" s="139" t="n">
        <x:v>0</x:v>
      </x:c>
      <x:c r="M1195" s="139" t="n">
        <x:v>0.4</x:v>
      </x:c>
      <x:c r="N1195" s="139" t="n">
        <x:v>2.3960000000000004</x:v>
      </x:c>
    </x:row>
    <x:row r="1196">
      <x:c r="A1196" s="137" t="str">
        <x:v>SA-127-I03</x:v>
      </x:c>
      <x:c r="B1196" s="137" t="str">
        <x:v>SA-127-V1</x:v>
      </x:c>
      <x:c r="C1196" s="137" t="n">
        <x:v>3</x:v>
      </x:c>
      <x:c r="D1196" s="138" t="str">
        <x:v>F0138</x:v>
      </x:c>
      <x:c r="E1196" s="138" t="n">
        <x:v>100</x:v>
      </x:c>
      <x:c r="F1196" s="138" t="str">
        <x:v>g</x:v>
      </x:c>
      <x:c r="G1196" s="138" t="str">
        <x:v>fein geschnitten</x:v>
      </x:c>
      <x:c r="H1196" s="139" t="n">
        <x:v>35</x:v>
      </x:c>
      <x:c r="I1196" s="139" t="n">
        <x:v>2</x:v>
      </x:c>
      <x:c r="J1196" s="139" t="n">
        <x:v>5</x:v>
      </x:c>
      <x:c r="K1196" s="139" t="n">
        <x:v>0.4</x:v>
      </x:c>
      <x:c r="L1196" s="139" t="n">
        <x:v>2.5</x:v>
      </x:c>
      <x:c r="M1196" s="139" t="n">
        <x:v>0.06</x:v>
      </x:c>
      <x:c r="N1196" s="139" t="n">
        <x:v>0.35800000000000004</x:v>
      </x:c>
    </x:row>
    <x:row r="1197">
      <x:c r="A1197" s="137" t="str">
        <x:v>SA-127-I04</x:v>
      </x:c>
      <x:c r="B1197" s="137" t="str">
        <x:v>SA-127-V1</x:v>
      </x:c>
      <x:c r="C1197" s="137" t="n">
        <x:v>4</x:v>
      </x:c>
      <x:c r="D1197" s="138" t="str">
        <x:v>F0419</x:v>
      </x:c>
      <x:c r="E1197" s="138" t="n">
        <x:v>50</x:v>
      </x:c>
      <x:c r="F1197" s="138" t="str">
        <x:v>g</x:v>
      </x:c>
      <x:c r="G1197" s="138" t="str"/>
      <x:c r="H1197" s="139" t="n">
        <x:v>17.5</x:v>
      </x:c>
      <x:c r="I1197" s="139" t="n">
        <x:v>1</x:v>
      </x:c>
      <x:c r="J1197" s="139" t="n">
        <x:v>2.5</x:v>
      </x:c>
      <x:c r="K1197" s="139" t="n">
        <x:v>0.2</x:v>
      </x:c>
      <x:c r="L1197" s="139" t="n">
        <x:v>1.25</x:v>
      </x:c>
      <x:c r="M1197" s="139" t="n">
        <x:v>0.03</x:v>
      </x:c>
      <x:c r="N1197" s="139" t="n">
        <x:v>0.17900000000000002</x:v>
      </x:c>
    </x:row>
    <x:row r="1198">
      <x:c r="A1198" s="137" t="str">
        <x:v>SA-127-I05</x:v>
      </x:c>
      <x:c r="B1198" s="137" t="str">
        <x:v>SA-127-V1</x:v>
      </x:c>
      <x:c r="C1198" s="137" t="n">
        <x:v>5</x:v>
      </x:c>
      <x:c r="D1198" s="138" t="str">
        <x:v>F0590</x:v>
      </x:c>
      <x:c r="E1198" s="138" t="n">
        <x:v>200</x:v>
      </x:c>
      <x:c r="F1198" s="138" t="str">
        <x:v>g</x:v>
      </x:c>
      <x:c r="G1198" s="138" t="str">
        <x:v>in dünne Scheiben geschnitten</x:v>
      </x:c>
      <x:c r="H1198" s="139" t="n">
        <x:v>70</x:v>
      </x:c>
      <x:c r="I1198" s="139" t="n">
        <x:v>4</x:v>
      </x:c>
      <x:c r="J1198" s="139" t="n">
        <x:v>10</x:v>
      </x:c>
      <x:c r="K1198" s="139" t="n">
        <x:v>0.8</x:v>
      </x:c>
      <x:c r="L1198" s="139" t="n">
        <x:v>5</x:v>
      </x:c>
      <x:c r="M1198" s="139" t="n">
        <x:v>0.12</x:v>
      </x:c>
      <x:c r="N1198" s="139" t="n">
        <x:v>0.7160000000000001</x:v>
      </x:c>
    </x:row>
    <x:row r="1199">
      <x:c r="A1199" s="137" t="str">
        <x:v>SA-127-I06</x:v>
      </x:c>
      <x:c r="B1199" s="137" t="str">
        <x:v>SA-127-V1</x:v>
      </x:c>
      <x:c r="C1199" s="137" t="n">
        <x:v>6</x:v>
      </x:c>
      <x:c r="D1199" s="138" t="str">
        <x:v>F0334</x:v>
      </x:c>
      <x:c r="E1199" s="138" t="n">
        <x:v>160</x:v>
      </x:c>
      <x:c r="F1199" s="138" t="str">
        <x:v>g</x:v>
      </x:c>
      <x:c r="G1199" s="138" t="str">
        <x:v>entkernt und in feine Scheiben geschnitten</x:v>
      </x:c>
      <x:c r="H1199" s="139" t="n">
        <x:v>88</x:v>
      </x:c>
      <x:c r="I1199" s="139" t="n">
        <x:v>1.1199999999999999</x:v>
      </x:c>
      <x:c r="J1199" s="139" t="n">
        <x:v>19.200000000000003</x:v>
      </x:c>
      <x:c r="K1199" s="139" t="n">
        <x:v>0.48</x:v>
      </x:c>
      <x:c r="L1199" s="139" t="n">
        <x:v>4</x:v>
      </x:c>
      <x:c r="M1199" s="139" t="n">
        <x:v>0.032</x:v>
      </x:c>
      <x:c r="N1199" s="139" t="n">
        <x:v>0.7968</x:v>
      </x:c>
    </x:row>
    <x:row r="1200">
      <x:c r="A1200" s="137" t="str">
        <x:v>SA-127-I07</x:v>
      </x:c>
      <x:c r="B1200" s="137" t="str">
        <x:v>SA-127-V1</x:v>
      </x:c>
      <x:c r="C1200" s="137" t="n">
        <x:v>7</x:v>
      </x:c>
      <x:c r="D1200" s="138" t="str">
        <x:v>F0227</x:v>
      </x:c>
      <x:c r="E1200" s="138" t="n">
        <x:v>50</x:v>
      </x:c>
      <x:c r="F1200" s="138" t="str">
        <x:v>g</x:v>
      </x:c>
      <x:c r="G1200" s="138" t="str">
        <x:v>fein geschnitten</x:v>
      </x:c>
      <x:c r="H1200" s="139" t="n">
        <x:v>7.5</x:v>
      </x:c>
      <x:c r="I1200" s="139" t="n">
        <x:v>0.35</x:v>
      </x:c>
      <x:c r="J1200" s="139" t="n">
        <x:v>0.9</x:v>
      </x:c>
      <x:c r="K1200" s="139" t="n">
        <x:v>0.05</x:v>
      </x:c>
      <x:c r="L1200" s="139" t="n">
        <x:v>0.25</x:v>
      </x:c>
      <x:c r="M1200" s="139" t="n">
        <x:v>0.005</x:v>
      </x:c>
      <x:c r="N1200" s="139" t="n">
        <x:v>0.099</x:v>
      </x:c>
    </x:row>
    <x:row r="1201">
      <x:c r="A1201" s="137" t="str">
        <x:v>SA-127-I08</x:v>
      </x:c>
      <x:c r="B1201" s="137" t="str">
        <x:v>SA-127-V1</x:v>
      </x:c>
      <x:c r="C1201" s="137" t="n">
        <x:v>8</x:v>
      </x:c>
      <x:c r="D1201" s="138" t="str">
        <x:v>F0027</x:v>
      </x:c>
      <x:c r="E1201" s="138" t="n">
        <x:v>150</x:v>
      </x:c>
      <x:c r="F1201" s="138" t="str">
        <x:v>g</x:v>
      </x:c>
      <x:c r="G1201" s="138" t="str">
        <x:v>entkernt und geschält, grob gehackt</x:v>
      </x:c>
      <x:c r="H1201" s="139" t="n">
        <x:v>240</x:v>
      </x:c>
      <x:c r="I1201" s="139" t="n">
        <x:v>3</x:v>
      </x:c>
      <x:c r="J1201" s="139" t="n">
        <x:v>2.7</x:v>
      </x:c>
      <x:c r="K1201" s="139" t="n">
        <x:v>22.049999999999997</x:v>
      </x:c>
      <x:c r="L1201" s="139" t="n">
        <x:v>10.05</x:v>
      </x:c>
      <x:c r="M1201" s="139" t="n">
        <x:v>0.03</x:v>
      </x:c>
      <x:c r="N1201" s="139" t="n">
        <x:v>1.1175</x:v>
      </x:c>
    </x:row>
    <x:row r="1202">
      <x:c r="A1202" s="137" t="str">
        <x:v>SA-127-I09</x:v>
      </x:c>
      <x:c r="B1202" s="137" t="str">
        <x:v>SA-127-V1</x:v>
      </x:c>
      <x:c r="C1202" s="137" t="n">
        <x:v>9</x:v>
      </x:c>
      <x:c r="D1202" s="138" t="str">
        <x:v>F0027</x:v>
      </x:c>
      <x:c r="E1202" s="138" t="n">
        <x:v>150</x:v>
      </x:c>
      <x:c r="F1202" s="138" t="str">
        <x:v>g</x:v>
      </x:c>
      <x:c r="G1202" s="138" t="str">
        <x:v>entkernt und geschält, grob gehackt</x:v>
      </x:c>
      <x:c r="H1202" s="139" t="n">
        <x:v>240</x:v>
      </x:c>
      <x:c r="I1202" s="139" t="n">
        <x:v>3</x:v>
      </x:c>
      <x:c r="J1202" s="139" t="n">
        <x:v>2.7</x:v>
      </x:c>
      <x:c r="K1202" s="139" t="n">
        <x:v>22.049999999999997</x:v>
      </x:c>
      <x:c r="L1202" s="139" t="n">
        <x:v>10.05</x:v>
      </x:c>
      <x:c r="M1202" s="139" t="n">
        <x:v>0.03</x:v>
      </x:c>
      <x:c r="N1202" s="139" t="n">
        <x:v>1.1175</x:v>
      </x:c>
    </x:row>
    <x:row r="1203">
      <x:c r="A1203" s="137" t="str">
        <x:v>SA-127-I10</x:v>
      </x:c>
      <x:c r="B1203" s="137" t="str">
        <x:v>SA-127-V1</x:v>
      </x:c>
      <x:c r="C1203" s="137" t="n">
        <x:v>10</x:v>
      </x:c>
      <x:c r="D1203" s="138" t="str">
        <x:v>F0331</x:v>
      </x:c>
      <x:c r="E1203" s="138" t="n">
        <x:v>200</x:v>
      </x:c>
      <x:c r="F1203" s="138" t="str">
        <x:v>g</x:v>
      </x:c>
      <x:c r="G1203" s="138" t="str"/>
      <x:c r="H1203" s="139" t="n">
        <x:v>180</x:v>
      </x:c>
      <x:c r="I1203" s="139" t="n">
        <x:v>18</x:v>
      </x:c>
      <x:c r="J1203" s="139" t="n">
        <x:v>8</x:v>
      </x:c>
      <x:c r="K1203" s="139" t="n">
        <x:v>8</x:v>
      </x:c>
      <x:c r="L1203" s="139" t="n">
        <x:v>0</x:v>
      </x:c>
      <x:c r="M1203" s="139" t="n">
        <x:v>0.6</x:v>
      </x:c>
      <x:c r="N1203" s="139" t="n">
        <x:v>0.7160000000000001</x:v>
      </x:c>
    </x:row>
    <x:row r="1204">
      <x:c r="A1204" s="137" t="str">
        <x:v>SA-127-I11</x:v>
      </x:c>
      <x:c r="B1204" s="137" t="str">
        <x:v>SA-127-V1</x:v>
      </x:c>
      <x:c r="C1204" s="137" t="n">
        <x:v>11</x:v>
      </x:c>
      <x:c r="D1204" s="138" t="str">
        <x:v>F0179</x:v>
      </x:c>
      <x:c r="E1204" s="138" t="n">
        <x:v>15</x:v>
      </x:c>
      <x:c r="F1204" s="138" t="str">
        <x:v>g</x:v>
      </x:c>
      <x:c r="G1204" s="138" t="str">
        <x:v>grob gehackt</x:v>
      </x:c>
      <x:c r="H1204" s="139" t="n">
        <x:v>5.25</x:v>
      </x:c>
      <x:c r="I1204" s="139" t="n">
        <x:v>0.3</x:v>
      </x:c>
      <x:c r="J1204" s="139" t="n">
        <x:v>0.75</x:v>
      </x:c>
      <x:c r="K1204" s="139" t="n">
        <x:v>0.06</x:v>
      </x:c>
      <x:c r="L1204" s="139" t="n">
        <x:v>0.375</x:v>
      </x:c>
      <x:c r="M1204" s="139" t="n">
        <x:v>0.009</x:v>
      </x:c>
      <x:c r="N1204" s="139" t="n">
        <x:v>0.053700000000000005</x:v>
      </x:c>
    </x:row>
    <x:row r="1205">
      <x:c r="A1205" s="137" t="str">
        <x:v>SA-127-I12</x:v>
      </x:c>
      <x:c r="B1205" s="137" t="str">
        <x:v>SA-127-V1</x:v>
      </x:c>
      <x:c r="C1205" s="137" t="n">
        <x:v>12</x:v>
      </x:c>
      <x:c r="D1205" s="138" t="str">
        <x:v>F0246</x:v>
      </x:c>
      <x:c r="E1205" s="138" t="n">
        <x:v>15</x:v>
      </x:c>
      <x:c r="F1205" s="138" t="str">
        <x:v>g</x:v>
      </x:c>
      <x:c r="G1205" s="138" t="str">
        <x:v>grob gehackt</x:v>
      </x:c>
      <x:c r="H1205" s="139" t="n">
        <x:v>5.25</x:v>
      </x:c>
      <x:c r="I1205" s="139" t="n">
        <x:v>0.3</x:v>
      </x:c>
      <x:c r="J1205" s="139" t="n">
        <x:v>0.75</x:v>
      </x:c>
      <x:c r="K1205" s="139" t="n">
        <x:v>0.06</x:v>
      </x:c>
      <x:c r="L1205" s="139" t="n">
        <x:v>0.375</x:v>
      </x:c>
      <x:c r="M1205" s="139" t="n">
        <x:v>0.009</x:v>
      </x:c>
      <x:c r="N1205" s="139" t="n">
        <x:v>0.053700000000000005</x:v>
      </x:c>
    </x:row>
    <x:row r="1206">
      <x:c r="A1206" s="137" t="str">
        <x:v>SA-127-I13</x:v>
      </x:c>
      <x:c r="B1206" s="137" t="str">
        <x:v>SA-127-V1</x:v>
      </x:c>
      <x:c r="C1206" s="137" t="n">
        <x:v>13</x:v>
      </x:c>
      <x:c r="D1206" s="138" t="str">
        <x:v>F0517</x:v>
      </x:c>
      <x:c r="E1206" s="138" t="n">
        <x:v>15</x:v>
      </x:c>
      <x:c r="F1206" s="138" t="str">
        <x:v>g</x:v>
      </x:c>
      <x:c r="G1206" s="138" t="str">
        <x:v>grob gehackt</x:v>
      </x:c>
      <x:c r="H1206" s="139" t="n">
        <x:v>37.5</x:v>
      </x:c>
      <x:c r="I1206" s="139" t="n">
        <x:v>1.2</x:v>
      </x:c>
      <x:c r="J1206" s="139" t="n">
        <x:v>6.75</x:v>
      </x:c>
      <x:c r="K1206" s="139" t="n">
        <x:v>1.2</x:v>
      </x:c>
      <x:c r="L1206" s="139" t="n">
        <x:v>3</x:v>
      </x:c>
      <x:c r="M1206" s="139" t="n">
        <x:v>0.03</x:v>
      </x:c>
      <x:c r="N1206" s="139" t="n">
        <x:v>0.038700000000000005</x:v>
      </x:c>
    </x:row>
    <x:row r="1207">
      <x:c r="A1207" s="137" t="str">
        <x:v>SA-127-I14</x:v>
      </x:c>
      <x:c r="B1207" s="137" t="str">
        <x:v>SA-127-V1</x:v>
      </x:c>
      <x:c r="C1207" s="137" t="n">
        <x:v>14</x:v>
      </x:c>
      <x:c r="D1207" s="138" t="str">
        <x:v>F0706</x:v>
      </x:c>
      <x:c r="E1207" s="138" t="n">
        <x:v>360</x:v>
      </x:c>
      <x:c r="F1207" s="138" t="str">
        <x:v>g</x:v>
      </x:c>
      <x:c r="G1207" s="138" t="str">
        <x:v>grob gehackt</x:v>
      </x:c>
      <x:c r="H1207" s="139" t="n">
        <x:v>126</x:v>
      </x:c>
      <x:c r="I1207" s="139" t="n">
        <x:v>7.2</x:v>
      </x:c>
      <x:c r="J1207" s="139" t="n">
        <x:v>18</x:v>
      </x:c>
      <x:c r="K1207" s="139" t="n">
        <x:v>1.4400000000000002</x:v>
      </x:c>
      <x:c r="L1207" s="139" t="n">
        <x:v>9</x:v>
      </x:c>
      <x:c r="M1207" s="139" t="n">
        <x:v>0.216</x:v>
      </x:c>
      <x:c r="N1207" s="139" t="n">
        <x:v>1.2888000000000002</x:v>
      </x:c>
    </x:row>
    <x:row r="1208">
      <x:c r="A1208" s="137" t="str">
        <x:v>SA-127-I15</x:v>
      </x:c>
      <x:c r="B1208" s="137" t="str">
        <x:v>SA-127-V1</x:v>
      </x:c>
      <x:c r="C1208" s="137" t="n">
        <x:v>15</x:v>
      </x:c>
      <x:c r="D1208" s="138" t="str">
        <x:v>F0621</x:v>
      </x:c>
      <x:c r="E1208" s="138" t="n">
        <x:v>60</x:v>
      </x:c>
      <x:c r="F1208" s="138" t="str">
        <x:v>ml</x:v>
      </x:c>
      <x:c r="G1208" s="138" t="str"/>
      <x:c r="H1208" s="139" t="n">
        <x:v>210</x:v>
      </x:c>
      <x:c r="I1208" s="139" t="n">
        <x:v>6.6</x:v>
      </x:c>
      <x:c r="J1208" s="139" t="n">
        <x:v>40.8</x:v>
      </x:c>
      <x:c r="K1208" s="139" t="n">
        <x:v>1.7999999999999998</x:v>
      </x:c>
      <x:c r="L1208" s="139" t="n">
        <x:v>4.2</x:v>
      </x:c>
      <x:c r="M1208" s="139" t="n">
        <x:v>0.03</x:v>
      </x:c>
      <x:c r="N1208" s="139" t="n">
        <x:v>0.2388</x:v>
      </x:c>
    </x:row>
    <x:row r="1209">
      <x:c r="A1209" s="137" t="str">
        <x:v>SA-127-I16</x:v>
      </x:c>
      <x:c r="B1209" s="137" t="str">
        <x:v>SA-127-V1</x:v>
      </x:c>
      <x:c r="C1209" s="137" t="n">
        <x:v>16</x:v>
      </x:c>
      <x:c r="D1209" s="138" t="str">
        <x:v>F0268</x:v>
      </x:c>
      <x:c r="E1209" s="138" t="n">
        <x:v>45</x:v>
      </x:c>
      <x:c r="F1209" s="138" t="str">
        <x:v>ml</x:v>
      </x:c>
      <x:c r="G1209" s="138" t="str"/>
      <x:c r="H1209" s="139" t="n">
        <x:v>397.8</x:v>
      </x:c>
      <x:c r="I1209" s="139" t="n">
        <x:v>0</x:v>
      </x:c>
      <x:c r="J1209" s="139" t="n">
        <x:v>0</x:v>
      </x:c>
      <x:c r="K1209" s="139" t="n">
        <x:v>45</x:v>
      </x:c>
      <x:c r="L1209" s="139" t="n">
        <x:v>0</x:v>
      </x:c>
      <x:c r="M1209" s="139" t="n">
        <x:v>0</x:v>
      </x:c>
      <x:c r="N1209" s="139" t="n">
        <x:v>0.4041</x:v>
      </x:c>
    </x:row>
    <x:row r="1210">
      <x:c r="A1210" s="137" t="str">
        <x:v>SA-127-I17</x:v>
      </x:c>
      <x:c r="B1210" s="137" t="str">
        <x:v>SA-127-V1</x:v>
      </x:c>
      <x:c r="C1210" s="137" t="n">
        <x:v>17</x:v>
      </x:c>
      <x:c r="D1210" s="138" t="str">
        <x:v>F0314</x:v>
      </x:c>
      <x:c r="E1210" s="138" t="n">
        <x:v>5</x:v>
      </x:c>
      <x:c r="F1210" s="138" t="str">
        <x:v>g</x:v>
      </x:c>
      <x:c r="G1210" s="138" t="str">
        <x:v>zerdrückt</x:v>
      </x:c>
      <x:c r="H1210" s="139" t="n">
        <x:v>1.75</x:v>
      </x:c>
      <x:c r="I1210" s="139" t="n">
        <x:v>0.1</x:v>
      </x:c>
      <x:c r="J1210" s="139" t="n">
        <x:v>0.25</x:v>
      </x:c>
      <x:c r="K1210" s="139" t="n">
        <x:v>0.020000000000000004</x:v>
      </x:c>
      <x:c r="L1210" s="139" t="n">
        <x:v>0.125</x:v>
      </x:c>
      <x:c r="M1210" s="139" t="n">
        <x:v>0.003</x:v>
      </x:c>
      <x:c r="N1210" s="139" t="n">
        <x:v>0.017900000000000003</x:v>
      </x:c>
    </x:row>
    <x:row r="1211">
      <x:c r="A1211" s="137" t="str">
        <x:v>SA-127-I18</x:v>
      </x:c>
      <x:c r="B1211" s="137" t="str">
        <x:v>SA-127-V1</x:v>
      </x:c>
      <x:c r="C1211" s="137" t="n">
        <x:v>18</x:v>
      </x:c>
      <x:c r="D1211" s="138" t="str">
        <x:v>F0409</x:v>
      </x:c>
      <x:c r="E1211" s="138" t="n">
        <x:v>80</x:v>
      </x:c>
      <x:c r="F1211" s="138" t="str">
        <x:v>g</x:v>
      </x:c>
      <x:c r="G1211" s="138" t="str">
        <x:v>Saft ausgepresst (die Schale zum Servieren aufbewahren)</x:v>
      </x:c>
      <x:c r="H1211" s="139" t="n">
        <x:v>23.200000000000003</x:v>
      </x:c>
      <x:c r="I1211" s="139" t="n">
        <x:v>0.8800000000000001</x:v>
      </x:c>
      <x:c r="J1211" s="139" t="n">
        <x:v>5.2</x:v>
      </x:c>
      <x:c r="K1211" s="139" t="n">
        <x:v>0.24</x:v>
      </x:c>
      <x:c r="L1211" s="139" t="n">
        <x:v>2.2399999999999998</x:v>
      </x:c>
      <x:c r="M1211" s="139" t="n">
        <x:v>0.008</x:v>
      </x:c>
      <x:c r="N1211" s="139" t="n">
        <x:v>0.3184</x:v>
      </x:c>
    </x:row>
    <x:row r="1212">
      <x:c r="A1212" s="137" t="str">
        <x:v>SA-128-I01</x:v>
      </x:c>
      <x:c r="B1212" s="137" t="str">
        <x:v>SA-128-V1</x:v>
      </x:c>
      <x:c r="C1212" s="137" t="n">
        <x:v>1</x:v>
      </x:c>
      <x:c r="D1212" s="138" t="str">
        <x:v>F0152</x:v>
      </x:c>
      <x:c r="E1212" s="138" t="n">
        <x:v>50</x:v>
      </x:c>
      <x:c r="F1212" s="138" t="str">
        <x:v>g</x:v>
      </x:c>
      <x:c r="G1212" s="138" t="str"/>
      <x:c r="H1212" s="139" t="n">
        <x:v>55</x:v>
      </x:c>
      <x:c r="I1212" s="139" t="n">
        <x:v>11.55</x:v>
      </x:c>
      <x:c r="J1212" s="139" t="n">
        <x:v>0</x:v>
      </x:c>
      <x:c r="K1212" s="139" t="n">
        <x:v>0.6</x:v>
      </x:c>
      <x:c r="L1212" s="139" t="n">
        <x:v>0</x:v>
      </x:c>
      <x:c r="M1212" s="139" t="n">
        <x:v>0.09</x:v>
      </x:c>
      <x:c r="N1212" s="139" t="n">
        <x:v>0.5408333333333334</x:v>
      </x:c>
    </x:row>
    <x:row r="1213">
      <x:c r="A1213" s="137" t="str">
        <x:v>SA-128-I02</x:v>
      </x:c>
      <x:c r="B1213" s="137" t="str">
        <x:v>SA-128-V1</x:v>
      </x:c>
      <x:c r="C1213" s="137" t="n">
        <x:v>2</x:v>
      </x:c>
      <x:c r="D1213" s="138" t="str">
        <x:v>F0286</x:v>
      </x:c>
      <x:c r="E1213" s="138" t="n">
        <x:v>50</x:v>
      </x:c>
      <x:c r="F1213" s="138" t="str">
        <x:v>g</x:v>
      </x:c>
      <x:c r="G1213" s="138" t="str"/>
      <x:c r="H1213" s="139" t="n">
        <x:v>75</x:v>
      </x:c>
      <x:c r="I1213" s="139" t="n">
        <x:v>10.5</x:v>
      </x:c>
      <x:c r="J1213" s="139" t="n">
        <x:v>0</x:v>
      </x:c>
      <x:c r="K1213" s="139" t="n">
        <x:v>3.5</x:v>
      </x:c>
      <x:c r="L1213" s="139" t="n">
        <x:v>0</x:v>
      </x:c>
      <x:c r="M1213" s="139" t="n">
        <x:v>0.1</x:v>
      </x:c>
      <x:c r="N1213" s="139" t="n">
        <x:v>0.549</x:v>
      </x:c>
    </x:row>
    <x:row r="1214">
      <x:c r="A1214" s="137" t="str">
        <x:v>SA-128-I03</x:v>
      </x:c>
      <x:c r="B1214" s="137" t="str">
        <x:v>SA-128-V1</x:v>
      </x:c>
      <x:c r="C1214" s="137" t="n">
        <x:v>3</x:v>
      </x:c>
      <x:c r="D1214" s="138" t="str">
        <x:v>F0421</x:v>
      </x:c>
      <x:c r="E1214" s="138" t="n">
        <x:v>30</x:v>
      </x:c>
      <x:c r="F1214" s="138" t="str">
        <x:v>g</x:v>
      </x:c>
      <x:c r="G1214" s="138" t="str"/>
      <x:c r="H1214" s="139" t="n">
        <x:v>9</x:v>
      </x:c>
      <x:c r="I1214" s="139" t="n">
        <x:v>0.21</x:v>
      </x:c>
      <x:c r="J1214" s="139" t="n">
        <x:v>2.31</x:v>
      </x:c>
      <x:c r="K1214" s="139" t="n">
        <x:v>0.06</x:v>
      </x:c>
      <x:c r="L1214" s="139" t="n">
        <x:v>0.84</x:v>
      </x:c>
      <x:c r="M1214" s="139" t="n">
        <x:v>0.003</x:v>
      </x:c>
      <x:c r="N1214" s="139" t="n">
        <x:v>0.19899999999999998</x:v>
      </x:c>
    </x:row>
    <x:row r="1215">
      <x:c r="A1215" s="137" t="str">
        <x:v>SA-128-I04</x:v>
      </x:c>
      <x:c r="B1215" s="137" t="str">
        <x:v>SA-128-V1</x:v>
      </x:c>
      <x:c r="C1215" s="137" t="n">
        <x:v>4</x:v>
      </x:c>
      <x:c r="D1215" s="138" t="str">
        <x:v>F0132</x:v>
      </x:c>
      <x:c r="E1215" s="138" t="n">
        <x:v>50</x:v>
      </x:c>
      <x:c r="F1215" s="138" t="str">
        <x:v>g</x:v>
      </x:c>
      <x:c r="G1215" s="138" t="str"/>
      <x:c r="H1215" s="139" t="n">
        <x:v>17.5</x:v>
      </x:c>
      <x:c r="I1215" s="139" t="n">
        <x:v>1</x:v>
      </x:c>
      <x:c r="J1215" s="139" t="n">
        <x:v>2.5</x:v>
      </x:c>
      <x:c r="K1215" s="139" t="n">
        <x:v>0.2</x:v>
      </x:c>
      <x:c r="L1215" s="139" t="n">
        <x:v>1.25</x:v>
      </x:c>
      <x:c r="M1215" s="139" t="n">
        <x:v>0.03</x:v>
      </x:c>
      <x:c r="N1215" s="139" t="n">
        <x:v>0.17900000000000002</x:v>
      </x:c>
    </x:row>
    <x:row r="1216">
      <x:c r="A1216" s="137" t="str">
        <x:v>SA-128-I05</x:v>
      </x:c>
      <x:c r="B1216" s="137" t="str">
        <x:v>SA-128-V1</x:v>
      </x:c>
      <x:c r="C1216" s="137" t="n">
        <x:v>5</x:v>
      </x:c>
      <x:c r="D1216" s="138" t="str">
        <x:v>F0465</x:v>
      </x:c>
      <x:c r="E1216" s="138" t="n">
        <x:v>100</x:v>
      </x:c>
      <x:c r="F1216" s="138" t="str">
        <x:v>g</x:v>
      </x:c>
      <x:c r="G1216" s="138" t="str"/>
      <x:c r="H1216" s="139" t="n">
        <x:v>18</x:v>
      </x:c>
      <x:c r="I1216" s="139" t="n">
        <x:v>1.5</x:v>
      </x:c>
      <x:c r="J1216" s="139" t="n">
        <x:v>2</x:v>
      </x:c>
      <x:c r="K1216" s="139" t="n">
        <x:v>0.3</x:v>
      </x:c>
      <x:c r="L1216" s="139" t="n">
        <x:v>1.5</x:v>
      </x:c>
      <x:c r="M1216" s="139" t="n">
        <x:v>0.05</x:v>
      </x:c>
      <x:c r="N1216" s="139" t="n">
        <x:v>0.9933333333333334</x:v>
      </x:c>
    </x:row>
    <x:row r="1217">
      <x:c r="A1217" s="137" t="str">
        <x:v>SA-128-I06</x:v>
      </x:c>
      <x:c r="B1217" s="137" t="str">
        <x:v>SA-128-V1</x:v>
      </x:c>
      <x:c r="C1217" s="137" t="n">
        <x:v>6</x:v>
      </x:c>
      <x:c r="D1217" s="138" t="str">
        <x:v>F0203</x:v>
      </x:c>
      <x:c r="E1217" s="138" t="n">
        <x:v>30</x:v>
      </x:c>
      <x:c r="F1217" s="138" t="str">
        <x:v>g</x:v>
      </x:c>
      <x:c r="G1217" s="138" t="str">
        <x:v>grob gehackt</x:v>
      </x:c>
      <x:c r="H1217" s="139" t="n">
        <x:v>75</x:v>
      </x:c>
      <x:c r="I1217" s="139" t="n">
        <x:v>2.4</x:v>
      </x:c>
      <x:c r="J1217" s="139" t="n">
        <x:v>13.5</x:v>
      </x:c>
      <x:c r="K1217" s="139" t="n">
        <x:v>2.4</x:v>
      </x:c>
      <x:c r="L1217" s="139" t="n">
        <x:v>6</x:v>
      </x:c>
      <x:c r="M1217" s="139" t="n">
        <x:v>0.06</x:v>
      </x:c>
      <x:c r="N1217" s="139" t="n">
        <x:v>0.07740000000000001</x:v>
      </x:c>
    </x:row>
    <x:row r="1218">
      <x:c r="A1218" s="137" t="str">
        <x:v>SA-128-I07</x:v>
      </x:c>
      <x:c r="B1218" s="137" t="str">
        <x:v>SA-128-V1</x:v>
      </x:c>
      <x:c r="C1218" s="137" t="n">
        <x:v>7</x:v>
      </x:c>
      <x:c r="D1218" s="138" t="str">
        <x:v>F0609</x:v>
      </x:c>
      <x:c r="E1218" s="138" t="n">
        <x:v>30</x:v>
      </x:c>
      <x:c r="F1218" s="138" t="str">
        <x:v>g</x:v>
      </x:c>
      <x:c r="G1218" s="138" t="str">
        <x:v>in dünne Scheiben geschnitten</x:v>
      </x:c>
      <x:c r="H1218" s="139" t="n">
        <x:v>10.5</x:v>
      </x:c>
      <x:c r="I1218" s="139" t="n">
        <x:v>0.6</x:v>
      </x:c>
      <x:c r="J1218" s="139" t="n">
        <x:v>1.5</x:v>
      </x:c>
      <x:c r="K1218" s="139" t="n">
        <x:v>0.12</x:v>
      </x:c>
      <x:c r="L1218" s="139" t="n">
        <x:v>0.75</x:v>
      </x:c>
      <x:c r="M1218" s="139" t="n">
        <x:v>0.018</x:v>
      </x:c>
      <x:c r="N1218" s="139" t="n">
        <x:v>0.10740000000000001</x:v>
      </x:c>
    </x:row>
    <x:row r="1219">
      <x:c r="A1219" s="137" t="str">
        <x:v>SA-128-I08</x:v>
      </x:c>
      <x:c r="B1219" s="137" t="str">
        <x:v>SA-128-V1</x:v>
      </x:c>
      <x:c r="C1219" s="137" t="n">
        <x:v>8</x:v>
      </x:c>
      <x:c r="D1219" s="138" t="str">
        <x:v>F0167</x:v>
      </x:c>
      <x:c r="E1219" s="138" t="n">
        <x:v>30</x:v>
      </x:c>
      <x:c r="F1219" s="138" t="str">
        <x:v>g</x:v>
      </x:c>
      <x:c r="G1219" s="138" t="str">
        <x:v>entkernt und in dünne Scheiben geschnitten</x:v>
      </x:c>
      <x:c r="H1219" s="139" t="n">
        <x:v>10.5</x:v>
      </x:c>
      <x:c r="I1219" s="139" t="n">
        <x:v>0.6</x:v>
      </x:c>
      <x:c r="J1219" s="139" t="n">
        <x:v>1.5</x:v>
      </x:c>
      <x:c r="K1219" s="139" t="n">
        <x:v>0.12</x:v>
      </x:c>
      <x:c r="L1219" s="139" t="n">
        <x:v>0.75</x:v>
      </x:c>
      <x:c r="M1219" s="139" t="n">
        <x:v>0.018</x:v>
      </x:c>
      <x:c r="N1219" s="139" t="n">
        <x:v>0.10740000000000001</x:v>
      </x:c>
    </x:row>
    <x:row r="1220">
      <x:c r="A1220" s="137" t="str">
        <x:v>SA-128-I09</x:v>
      </x:c>
      <x:c r="B1220" s="137" t="str">
        <x:v>SA-128-V1</x:v>
      </x:c>
      <x:c r="C1220" s="137" t="n">
        <x:v>9</x:v>
      </x:c>
      <x:c r="D1220" s="138" t="str">
        <x:v>F0227</x:v>
      </x:c>
      <x:c r="E1220" s="138" t="n">
        <x:v>30</x:v>
      </x:c>
      <x:c r="F1220" s="138" t="str">
        <x:v>g</x:v>
      </x:c>
      <x:c r="G1220" s="138" t="str">
        <x:v>längs halbiert, in Scheiben geschnitten</x:v>
      </x:c>
      <x:c r="H1220" s="139" t="n">
        <x:v>4.5</x:v>
      </x:c>
      <x:c r="I1220" s="139" t="n">
        <x:v>0.21</x:v>
      </x:c>
      <x:c r="J1220" s="139" t="n">
        <x:v>0.54</x:v>
      </x:c>
      <x:c r="K1220" s="139" t="n">
        <x:v>0.03</x:v>
      </x:c>
      <x:c r="L1220" s="139" t="n">
        <x:v>0.15</x:v>
      </x:c>
      <x:c r="M1220" s="139" t="n">
        <x:v>0.003</x:v>
      </x:c>
      <x:c r="N1220" s="139" t="n">
        <x:v>0.0594</x:v>
      </x:c>
    </x:row>
    <x:row r="1221">
      <x:c r="A1221" s="137" t="str">
        <x:v>SA-129-I01</x:v>
      </x:c>
      <x:c r="B1221" s="137" t="str">
        <x:v>SA-129-V1</x:v>
      </x:c>
      <x:c r="C1221" s="137" t="n">
        <x:v>1</x:v>
      </x:c>
      <x:c r="D1221" s="138" t="str">
        <x:v>F0595</x:v>
      </x:c>
      <x:c r="E1221" s="138" t="n">
        <x:v>10</x:v>
      </x:c>
      <x:c r="F1221" s="138" t="str">
        <x:v>g</x:v>
      </x:c>
      <x:c r="G1221" s="138" t="str"/>
      <x:c r="H1221" s="139" t="n">
        <x:v>88.4</x:v>
      </x:c>
      <x:c r="I1221" s="139" t="n">
        <x:v>0</x:v>
      </x:c>
      <x:c r="J1221" s="139" t="n">
        <x:v>0</x:v>
      </x:c>
      <x:c r="K1221" s="139" t="n">
        <x:v>10</x:v>
      </x:c>
      <x:c r="L1221" s="139" t="n">
        <x:v>0</x:v>
      </x:c>
      <x:c r="M1221" s="139" t="n">
        <x:v>0</x:v>
      </x:c>
      <x:c r="N1221" s="139" t="n">
        <x:v>0.0898</x:v>
      </x:c>
    </x:row>
    <x:row r="1222">
      <x:c r="A1222" s="137" t="str">
        <x:v>SA-129-I02</x:v>
      </x:c>
      <x:c r="B1222" s="137" t="str">
        <x:v>SA-129-V1</x:v>
      </x:c>
      <x:c r="C1222" s="137" t="n">
        <x:v>2</x:v>
      </x:c>
      <x:c r="D1222" s="138" t="str">
        <x:v>F0562</x:v>
      </x:c>
      <x:c r="E1222" s="138" t="n">
        <x:v>15</x:v>
      </x:c>
      <x:c r="F1222" s="138" t="str">
        <x:v>ml</x:v>
      </x:c>
      <x:c r="G1222" s="138" t="str"/>
      <x:c r="H1222" s="139" t="n">
        <x:v>5.25</x:v>
      </x:c>
      <x:c r="I1222" s="139" t="n">
        <x:v>0.3</x:v>
      </x:c>
      <x:c r="J1222" s="139" t="n">
        <x:v>0.75</x:v>
      </x:c>
      <x:c r="K1222" s="139" t="n">
        <x:v>0.06</x:v>
      </x:c>
      <x:c r="L1222" s="139" t="n">
        <x:v>0.375</x:v>
      </x:c>
      <x:c r="M1222" s="139" t="n">
        <x:v>0.009</x:v>
      </x:c>
      <x:c r="N1222" s="139" t="n">
        <x:v>0.053700000000000005</x:v>
      </x:c>
    </x:row>
    <x:row r="1223">
      <x:c r="A1223" s="137" t="str">
        <x:v>SA-129-I03</x:v>
      </x:c>
      <x:c r="B1223" s="137" t="str">
        <x:v>SA-129-V1</x:v>
      </x:c>
      <x:c r="C1223" s="137" t="n">
        <x:v>3</x:v>
      </x:c>
      <x:c r="D1223" s="138" t="str">
        <x:v>F0182</x:v>
      </x:c>
      <x:c r="E1223" s="138" t="n">
        <x:v>1</x:v>
      </x:c>
      <x:c r="F1223" s="138" t="str">
        <x:v>g</x:v>
      </x:c>
      <x:c r="G1223" s="138" t="str"/>
      <x:c r="H1223" s="139" t="n">
        <x:v>2.5</x:v>
      </x:c>
      <x:c r="I1223" s="139" t="n">
        <x:v>0.08</x:v>
      </x:c>
      <x:c r="J1223" s="139" t="n">
        <x:v>0.45</x:v>
      </x:c>
      <x:c r="K1223" s="139" t="n">
        <x:v>0.08</x:v>
      </x:c>
      <x:c r="L1223" s="139" t="n">
        <x:v>0.2</x:v>
      </x:c>
      <x:c r="M1223" s="139" t="n">
        <x:v>0.002</x:v>
      </x:c>
      <x:c r="N1223" s="139" t="n">
        <x:v>0.0025800000000000003</x:v>
      </x:c>
    </x:row>
    <x:row r="1224">
      <x:c r="A1224" s="137" t="str">
        <x:v>SA-129-I04</x:v>
      </x:c>
      <x:c r="B1224" s="137" t="str">
        <x:v>SA-129-V1</x:v>
      </x:c>
      <x:c r="C1224" s="137" t="n">
        <x:v>4</x:v>
      </x:c>
      <x:c r="D1224" s="138" t="str">
        <x:v>F0231</x:v>
      </x:c>
      <x:c r="E1224" s="138" t="n">
        <x:v>5</x:v>
      </x:c>
      <x:c r="F1224" s="138" t="str">
        <x:v>g</x:v>
      </x:c>
      <x:c r="G1224" s="138" t="str">
        <x:v>geröstet</x:v>
      </x:c>
      <x:c r="H1224" s="139" t="n">
        <x:v>29</x:v>
      </x:c>
      <x:c r="I1224" s="139" t="n">
        <x:v>1</x:v>
      </x:c>
      <x:c r="J1224" s="139" t="n">
        <x:v>0.6000000000000001</x:v>
      </x:c>
      <x:c r="K1224" s="139" t="n">
        <x:v>2.5</x:v>
      </x:c>
      <x:c r="L1224" s="139" t="n">
        <x:v>0.5</x:v>
      </x:c>
      <x:c r="M1224" s="139" t="n">
        <x:v>0.001</x:v>
      </x:c>
      <x:c r="N1224" s="139" t="n">
        <x:v>0.0299</x:v>
      </x:c>
    </x:row>
    <x:row r="1225">
      <x:c r="A1225" s="137" t="str">
        <x:v>SA-129-I05</x:v>
      </x:c>
      <x:c r="B1225" s="137" t="str">
        <x:v>SA-129-V1</x:v>
      </x:c>
      <x:c r="C1225" s="137" t="n">
        <x:v>5</x:v>
      </x:c>
      <x:c r="D1225" s="138" t="str">
        <x:v>F0410</x:v>
      </x:c>
      <x:c r="E1225" s="138" t="n">
        <x:v>30</x:v>
      </x:c>
      <x:c r="F1225" s="138" t="str">
        <x:v>g</x:v>
      </x:c>
      <x:c r="G1225" s="138" t="str"/>
      <x:c r="H1225" s="139" t="n">
        <x:v>16.5</x:v>
      </x:c>
      <x:c r="I1225" s="139" t="n">
        <x:v>0.21</x:v>
      </x:c>
      <x:c r="J1225" s="139" t="n">
        <x:v>3.5999999999999996</x:v>
      </x:c>
      <x:c r="K1225" s="139" t="n">
        <x:v>0.09</x:v>
      </x:c>
      <x:c r="L1225" s="139" t="n">
        <x:v>0.75</x:v>
      </x:c>
      <x:c r="M1225" s="139" t="n">
        <x:v>0.006</x:v>
      </x:c>
      <x:c r="N1225" s="139" t="n">
        <x:v>0.1494</x:v>
      </x:c>
    </x:row>
    <x:row r="1226">
      <x:c r="A1226" s="137" t="str">
        <x:v>SA-129-I06</x:v>
      </x:c>
      <x:c r="B1226" s="137" t="str">
        <x:v>SA-129-V1</x:v>
      </x:c>
      <x:c r="C1226" s="137" t="n">
        <x:v>6</x:v>
      </x:c>
      <x:c r="D1226" s="138" t="str">
        <x:v>F0517</x:v>
      </x:c>
      <x:c r="E1226" s="138" t="n">
        <x:v>30</x:v>
      </x:c>
      <x:c r="F1226" s="138" t="str">
        <x:v>g</x:v>
      </x:c>
      <x:c r="G1226" s="138" t="str">
        <x:v>fein gehackt</x:v>
      </x:c>
      <x:c r="H1226" s="139" t="n">
        <x:v>75</x:v>
      </x:c>
      <x:c r="I1226" s="139" t="n">
        <x:v>2.4</x:v>
      </x:c>
      <x:c r="J1226" s="139" t="n">
        <x:v>13.5</x:v>
      </x:c>
      <x:c r="K1226" s="139" t="n">
        <x:v>2.4</x:v>
      </x:c>
      <x:c r="L1226" s="139" t="n">
        <x:v>6</x:v>
      </x:c>
      <x:c r="M1226" s="139" t="n">
        <x:v>0.06</x:v>
      </x:c>
      <x:c r="N1226" s="139" t="n">
        <x:v>0.07740000000000001</x:v>
      </x:c>
    </x:row>
    <x:row r="1227">
      <x:c r="A1227" s="137" t="str">
        <x:v>SA-129-I07</x:v>
      </x:c>
      <x:c r="B1227" s="137" t="str">
        <x:v>SA-129-V1</x:v>
      </x:c>
      <x:c r="C1227" s="137" t="n">
        <x:v>7</x:v>
      </x:c>
      <x:c r="D1227" s="138" t="str">
        <x:v>F0452</x:v>
      </x:c>
      <x:c r="E1227" s="138" t="n">
        <x:v>30</x:v>
      </x:c>
      <x:c r="F1227" s="138" t="str">
        <x:v>g</x:v>
      </x:c>
      <x:c r="G1227" s="138" t="str"/>
      <x:c r="H1227" s="139" t="n">
        <x:v>75</x:v>
      </x:c>
      <x:c r="I1227" s="139" t="n">
        <x:v>2.4</x:v>
      </x:c>
      <x:c r="J1227" s="139" t="n">
        <x:v>13.5</x:v>
      </x:c>
      <x:c r="K1227" s="139" t="n">
        <x:v>2.4</x:v>
      </x:c>
      <x:c r="L1227" s="139" t="n">
        <x:v>6</x:v>
      </x:c>
      <x:c r="M1227" s="139" t="n">
        <x:v>0.06</x:v>
      </x:c>
      <x:c r="N1227" s="139" t="n">
        <x:v>0.07740000000000001</x:v>
      </x:c>
    </x:row>
    <x:row r="1228">
      <x:c r="A1228" s="137" t="str">
        <x:v>SA-129-I08</x:v>
      </x:c>
      <x:c r="B1228" s="137" t="str">
        <x:v>SA-129-V1</x:v>
      </x:c>
      <x:c r="C1228" s="137" t="n">
        <x:v>8</x:v>
      </x:c>
      <x:c r="D1228" s="138" t="str">
        <x:v>F0063</x:v>
      </x:c>
      <x:c r="E1228" s="138" t="n">
        <x:v>100</x:v>
      </x:c>
      <x:c r="F1228" s="138" t="str">
        <x:v>g</x:v>
      </x:c>
      <x:c r="G1228" s="138" t="str">
        <x:v>in dünne Spalten schneiden</x:v>
      </x:c>
      <x:c r="H1228" s="139" t="n">
        <x:v>35</x:v>
      </x:c>
      <x:c r="I1228" s="139" t="n">
        <x:v>2</x:v>
      </x:c>
      <x:c r="J1228" s="139" t="n">
        <x:v>5</x:v>
      </x:c>
      <x:c r="K1228" s="139" t="n">
        <x:v>0.4</x:v>
      </x:c>
      <x:c r="L1228" s="139" t="n">
        <x:v>2.5</x:v>
      </x:c>
      <x:c r="M1228" s="139" t="n">
        <x:v>0.06</x:v>
      </x:c>
      <x:c r="N1228" s="139" t="n">
        <x:v>0.35800000000000004</x:v>
      </x:c>
    </x:row>
    <x:row r="1229">
      <x:c r="A1229" s="137" t="str">
        <x:v>SA-129-I09</x:v>
      </x:c>
      <x:c r="B1229" s="137" t="str">
        <x:v>SA-129-V1</x:v>
      </x:c>
      <x:c r="C1229" s="137" t="n">
        <x:v>9</x:v>
      </x:c>
      <x:c r="D1229" s="138" t="str">
        <x:v>F0277</x:v>
      </x:c>
      <x:c r="E1229" s="138" t="n">
        <x:v>30</x:v>
      </x:c>
      <x:c r="F1229" s="138" t="str">
        <x:v>g</x:v>
      </x:c>
      <x:c r="G1229" s="138" t="str">
        <x:v>zerbröselt</x:v>
      </x:c>
      <x:c r="H1229" s="139" t="n">
        <x:v>27</x:v>
      </x:c>
      <x:c r="I1229" s="139" t="n">
        <x:v>2.6999999999999997</x:v>
      </x:c>
      <x:c r="J1229" s="139" t="n">
        <x:v>1.2</x:v>
      </x:c>
      <x:c r="K1229" s="139" t="n">
        <x:v>1.2</x:v>
      </x:c>
      <x:c r="L1229" s="139" t="n">
        <x:v>0</x:v>
      </x:c>
      <x:c r="M1229" s="139" t="n">
        <x:v>0.09</x:v>
      </x:c>
      <x:c r="N1229" s="139" t="n">
        <x:v>0.10740000000000001</x:v>
      </x:c>
    </x:row>
    <x:row r="1230">
      <x:c r="A1230" s="137" t="str">
        <x:v>SA-129-I10</x:v>
      </x:c>
      <x:c r="B1230" s="137" t="str">
        <x:v>SA-129-V1</x:v>
      </x:c>
      <x:c r="C1230" s="137" t="n">
        <x:v>10</x:v>
      </x:c>
      <x:c r="D1230" s="138" t="str">
        <x:v>F0628</x:v>
      </x:c>
      <x:c r="E1230" s="138" t="n">
        <x:v>30</x:v>
      </x:c>
      <x:c r="F1230" s="138" t="str">
        <x:v>g</x:v>
      </x:c>
      <x:c r="G1230" s="138" t="str"/>
      <x:c r="H1230" s="139" t="n">
        <x:v>10.5</x:v>
      </x:c>
      <x:c r="I1230" s="139" t="n">
        <x:v>0.6</x:v>
      </x:c>
      <x:c r="J1230" s="139" t="n">
        <x:v>1.5</x:v>
      </x:c>
      <x:c r="K1230" s="139" t="n">
        <x:v>0.12</x:v>
      </x:c>
      <x:c r="L1230" s="139" t="n">
        <x:v>0.75</x:v>
      </x:c>
      <x:c r="M1230" s="139" t="n">
        <x:v>0.018</x:v>
      </x:c>
      <x:c r="N1230" s="139" t="n">
        <x:v>0.10740000000000001</x:v>
      </x:c>
    </x:row>
    <x:row r="1231">
      <x:c r="A1231" s="137" t="str">
        <x:v>SA-129-I11</x:v>
      </x:c>
      <x:c r="B1231" s="137" t="str">
        <x:v>SA-129-V1</x:v>
      </x:c>
      <x:c r="C1231" s="137" t="n">
        <x:v>11</x:v>
      </x:c>
      <x:c r="D1231" s="138" t="str">
        <x:v>F0631</x:v>
      </x:c>
      <x:c r="E1231" s="138" t="n">
        <x:v>25</x:v>
      </x:c>
      <x:c r="F1231" s="138" t="str">
        <x:v>g</x:v>
      </x:c>
      <x:c r="G1231" s="138" t="str">
        <x:v>in mundgerechte Stücke gerissen</x:v>
      </x:c>
      <x:c r="H1231" s="139" t="n">
        <x:v>8.75</x:v>
      </x:c>
      <x:c r="I1231" s="139" t="n">
        <x:v>0.5</x:v>
      </x:c>
      <x:c r="J1231" s="139" t="n">
        <x:v>1.25</x:v>
      </x:c>
      <x:c r="K1231" s="139" t="n">
        <x:v>0.1</x:v>
      </x:c>
      <x:c r="L1231" s="139" t="n">
        <x:v>0.625</x:v>
      </x:c>
      <x:c r="M1231" s="139" t="n">
        <x:v>0.015</x:v>
      </x:c>
      <x:c r="N1231" s="139" t="n">
        <x:v>0.08950000000000001</x:v>
      </x:c>
    </x:row>
    <x:row r="1232">
      <x:c r="A1232" s="137" t="str">
        <x:v>SA-129-I12</x:v>
      </x:c>
      <x:c r="B1232" s="137" t="str">
        <x:v>SA-129-V1</x:v>
      </x:c>
      <x:c r="C1232" s="137" t="n">
        <x:v>12</x:v>
      </x:c>
      <x:c r="D1232" s="138" t="str">
        <x:v>F0564</x:v>
      </x:c>
      <x:c r="E1232" s="138" t="n">
        <x:v>20</x:v>
      </x:c>
      <x:c r="F1232" s="138" t="str">
        <x:v>g</x:v>
      </x:c>
      <x:c r="G1232" s="138" t="str"/>
      <x:c r="H1232" s="139" t="n">
        <x:v>116</x:v>
      </x:c>
      <x:c r="I1232" s="139" t="n">
        <x:v>4</x:v>
      </x:c>
      <x:c r="J1232" s="139" t="n">
        <x:v>2.4000000000000004</x:v>
      </x:c>
      <x:c r="K1232" s="139" t="n">
        <x:v>10</x:v>
      </x:c>
      <x:c r="L1232" s="139" t="n">
        <x:v>2</x:v>
      </x:c>
      <x:c r="M1232" s="139" t="n">
        <x:v>0.004</x:v>
      </x:c>
      <x:c r="N1232" s="139" t="n">
        <x:v>0.1196</x:v>
      </x:c>
    </x:row>
    <x:row r="1233">
      <x:c r="A1233" s="137" t="str">
        <x:v>SA-130-I01</x:v>
      </x:c>
      <x:c r="B1233" s="137" t="str">
        <x:v>SA-130-V1</x:v>
      </x:c>
      <x:c r="C1233" s="137" t="n">
        <x:v>1</x:v>
      </x:c>
      <x:c r="D1233" s="138" t="str">
        <x:v>F0417</x:v>
      </x:c>
      <x:c r="E1233" s="138" t="n">
        <x:v>25</x:v>
      </x:c>
      <x:c r="F1233" s="138" t="str">
        <x:v>g</x:v>
      </x:c>
      <x:c r="G1233" s="138" t="str">
        <x:v>ausgekühlt</x:v>
      </x:c>
      <x:c r="H1233" s="139" t="n">
        <x:v>30</x:v>
      </x:c>
      <x:c r="I1233" s="139" t="n">
        <x:v>1.75</x:v>
      </x:c>
      <x:c r="J1233" s="139" t="n">
        <x:v>4</x:v>
      </x:c>
      <x:c r="K1233" s="139" t="n">
        <x:v>0.5</x:v>
      </x:c>
      <x:c r="L1233" s="139" t="n">
        <x:v>1.5</x:v>
      </x:c>
      <x:c r="M1233" s="139" t="n">
        <x:v>0.1</x:v>
      </x:c>
      <x:c r="N1233" s="139" t="n">
        <x:v>0.0745</x:v>
      </x:c>
    </x:row>
    <x:row r="1234">
      <x:c r="A1234" s="137" t="str">
        <x:v>SA-130-I02</x:v>
      </x:c>
      <x:c r="B1234" s="137" t="str">
        <x:v>SA-130-V1</x:v>
      </x:c>
      <x:c r="C1234" s="137" t="n">
        <x:v>2</x:v>
      </x:c>
      <x:c r="D1234" s="138" t="str">
        <x:v>F0064</x:v>
      </x:c>
      <x:c r="E1234" s="138" t="n">
        <x:v>100</x:v>
      </x:c>
      <x:c r="F1234" s="138" t="str">
        <x:v>g</x:v>
      </x:c>
      <x:c r="G1234" s="138" t="str"/>
      <x:c r="H1234" s="139" t="n">
        <x:v>35</x:v>
      </x:c>
      <x:c r="I1234" s="139" t="n">
        <x:v>2</x:v>
      </x:c>
      <x:c r="J1234" s="139" t="n">
        <x:v>5</x:v>
      </x:c>
      <x:c r="K1234" s="139" t="n">
        <x:v>0.4</x:v>
      </x:c>
      <x:c r="L1234" s="139" t="n">
        <x:v>2.5</x:v>
      </x:c>
      <x:c r="M1234" s="139" t="n">
        <x:v>0.06</x:v>
      </x:c>
      <x:c r="N1234" s="139" t="n">
        <x:v>0.35800000000000004</x:v>
      </x:c>
    </x:row>
    <x:row r="1235">
      <x:c r="A1235" s="137" t="str">
        <x:v>SA-130-I03</x:v>
      </x:c>
      <x:c r="B1235" s="137" t="str">
        <x:v>SA-130-V1</x:v>
      </x:c>
      <x:c r="C1235" s="137" t="n">
        <x:v>3</x:v>
      </x:c>
      <x:c r="D1235" s="138" t="str">
        <x:v>F0805</x:v>
      </x:c>
      <x:c r="E1235" s="138" t="n">
        <x:v>400</x:v>
      </x:c>
      <x:c r="F1235" s="138" t="str">
        <x:v>g</x:v>
      </x:c>
      <x:c r="G1235" s="138" t="str">
        <x:v>grob gehackt</x:v>
      </x:c>
      <x:c r="H1235" s="139" t="n">
        <x:v>2320</x:v>
      </x:c>
      <x:c r="I1235" s="139" t="n">
        <x:v>80</x:v>
      </x:c>
      <x:c r="J1235" s="139" t="n">
        <x:v>48</x:v>
      </x:c>
      <x:c r="K1235" s="139" t="n">
        <x:v>200</x:v>
      </x:c>
      <x:c r="L1235" s="139" t="n">
        <x:v>40</x:v>
      </x:c>
      <x:c r="M1235" s="139" t="n">
        <x:v>0.08</x:v>
      </x:c>
      <x:c r="N1235" s="139" t="n">
        <x:v>2.392</x:v>
      </x:c>
    </x:row>
    <x:row r="1236">
      <x:c r="A1236" s="137" t="str">
        <x:v>SA-130-I04</x:v>
      </x:c>
      <x:c r="B1236" s="137" t="str">
        <x:v>SA-130-V1</x:v>
      </x:c>
      <x:c r="C1236" s="137" t="n">
        <x:v>4</x:v>
      </x:c>
      <x:c r="D1236" s="138" t="str">
        <x:v>F0452</x:v>
      </x:c>
      <x:c r="E1236" s="138" t="n">
        <x:v>60</x:v>
      </x:c>
      <x:c r="F1236" s="138" t="str">
        <x:v>ml</x:v>
      </x:c>
      <x:c r="G1236" s="138" t="str">
        <x:v>grob gehackt</x:v>
      </x:c>
      <x:c r="H1236" s="139" t="n">
        <x:v>150</x:v>
      </x:c>
      <x:c r="I1236" s="139" t="n">
        <x:v>4.8</x:v>
      </x:c>
      <x:c r="J1236" s="139" t="n">
        <x:v>27</x:v>
      </x:c>
      <x:c r="K1236" s="139" t="n">
        <x:v>4.8</x:v>
      </x:c>
      <x:c r="L1236" s="139" t="n">
        <x:v>12</x:v>
      </x:c>
      <x:c r="M1236" s="139" t="n">
        <x:v>0.12</x:v>
      </x:c>
      <x:c r="N1236" s="139" t="n">
        <x:v>0.15480000000000002</x:v>
      </x:c>
    </x:row>
    <x:row r="1237">
      <x:c r="A1237" s="137" t="str">
        <x:v>SA-130-I05</x:v>
      </x:c>
      <x:c r="B1237" s="137" t="str">
        <x:v>SA-130-V1</x:v>
      </x:c>
      <x:c r="C1237" s="137" t="n">
        <x:v>5</x:v>
      </x:c>
      <x:c r="D1237" s="138" t="str">
        <x:v>F0627</x:v>
      </x:c>
      <x:c r="E1237" s="138" t="n">
        <x:v>100</x:v>
      </x:c>
      <x:c r="F1237" s="138" t="str">
        <x:v>g</x:v>
      </x:c>
      <x:c r="G1237" s="138" t="str"/>
      <x:c r="H1237" s="139" t="n">
        <x:v>35</x:v>
      </x:c>
      <x:c r="I1237" s="139" t="n">
        <x:v>2</x:v>
      </x:c>
      <x:c r="J1237" s="139" t="n">
        <x:v>5</x:v>
      </x:c>
      <x:c r="K1237" s="139" t="n">
        <x:v>0.4</x:v>
      </x:c>
      <x:c r="L1237" s="139" t="n">
        <x:v>2.5</x:v>
      </x:c>
      <x:c r="M1237" s="139" t="n">
        <x:v>0.06</x:v>
      </x:c>
      <x:c r="N1237" s="139" t="n">
        <x:v>0.35800000000000004</x:v>
      </x:c>
    </x:row>
    <x:row r="1238">
      <x:c r="A1238" s="137" t="str">
        <x:v>SA-130-I06</x:v>
      </x:c>
      <x:c r="B1238" s="137" t="str">
        <x:v>SA-130-V1</x:v>
      </x:c>
      <x:c r="C1238" s="137" t="n">
        <x:v>6</x:v>
      </x:c>
      <x:c r="D1238" s="138" t="str">
        <x:v>F0043</x:v>
      </x:c>
      <x:c r="E1238" s="138" t="n">
        <x:v>30</x:v>
      </x:c>
      <x:c r="F1238" s="138" t="str">
        <x:v>g</x:v>
      </x:c>
      <x:c r="G1238" s="138" t="str">
        <x:v>zum Beträufeln</x:v>
      </x:c>
      <x:c r="H1238" s="139" t="n">
        <x:v>27</x:v>
      </x:c>
      <x:c r="I1238" s="139" t="n">
        <x:v>0.8999999999999999</x:v>
      </x:c>
      <x:c r="J1238" s="139" t="n">
        <x:v>3.5999999999999996</x:v>
      </x:c>
      <x:c r="K1238" s="139" t="n">
        <x:v>1.2</x:v>
      </x:c>
      <x:c r="L1238" s="139" t="n">
        <x:v>0.6</x:v>
      </x:c>
      <x:c r="M1238" s="139" t="n">
        <x:v>0.36</x:v>
      </x:c>
      <x:c r="N1238" s="139" t="n">
        <x:v>0.1194</x:v>
      </x:c>
    </x:row>
    <x:row r="1239">
      <x:c r="A1239" s="137" t="str">
        <x:v>SA-131-I01</x:v>
      </x:c>
      <x:c r="B1239" s="137" t="str">
        <x:v>SA-131-V1</x:v>
      </x:c>
      <x:c r="C1239" s="137" t="n">
        <x:v>1</x:v>
      </x:c>
      <x:c r="D1239" s="138" t="str">
        <x:v>F0497</x:v>
      </x:c>
      <x:c r="E1239" s="138" t="n">
        <x:v>30</x:v>
      </x:c>
      <x:c r="F1239" s="138" t="str">
        <x:v>ml</x:v>
      </x:c>
      <x:c r="G1239" s="138" t="str"/>
      <x:c r="H1239" s="139" t="n">
        <x:v>265.2</x:v>
      </x:c>
      <x:c r="I1239" s="139" t="n">
        <x:v>0</x:v>
      </x:c>
      <x:c r="J1239" s="139" t="n">
        <x:v>0</x:v>
      </x:c>
      <x:c r="K1239" s="139" t="n">
        <x:v>30</x:v>
      </x:c>
      <x:c r="L1239" s="139" t="n">
        <x:v>0</x:v>
      </x:c>
      <x:c r="M1239" s="139" t="n">
        <x:v>0</x:v>
      </x:c>
      <x:c r="N1239" s="139" t="n">
        <x:v>0.35940000000000005</x:v>
      </x:c>
    </x:row>
    <x:row r="1240">
      <x:c r="A1240" s="137" t="str">
        <x:v>SA-131-I02</x:v>
      </x:c>
      <x:c r="B1240" s="137" t="str">
        <x:v>SA-131-V1</x:v>
      </x:c>
      <x:c r="C1240" s="137" t="n">
        <x:v>2</x:v>
      </x:c>
      <x:c r="D1240" s="138" t="str">
        <x:v>F0230</x:v>
      </x:c>
      <x:c r="E1240" s="138" t="n">
        <x:v>15</x:v>
      </x:c>
      <x:c r="F1240" s="138" t="str">
        <x:v>ml</x:v>
      </x:c>
      <x:c r="G1240" s="138" t="str"/>
      <x:c r="H1240" s="139" t="n">
        <x:v>87</x:v>
      </x:c>
      <x:c r="I1240" s="139" t="n">
        <x:v>3</x:v>
      </x:c>
      <x:c r="J1240" s="139" t="n">
        <x:v>1.7999999999999998</x:v>
      </x:c>
      <x:c r="K1240" s="139" t="n">
        <x:v>7.5</x:v>
      </x:c>
      <x:c r="L1240" s="139" t="n">
        <x:v>1.5</x:v>
      </x:c>
      <x:c r="M1240" s="139" t="n">
        <x:v>0.003</x:v>
      </x:c>
      <x:c r="N1240" s="139" t="n">
        <x:v>0.0897</x:v>
      </x:c>
    </x:row>
    <x:row r="1241">
      <x:c r="A1241" s="137" t="str">
        <x:v>SA-131-I03</x:v>
      </x:c>
      <x:c r="B1241" s="137" t="str">
        <x:v>SA-131-V1</x:v>
      </x:c>
      <x:c r="C1241" s="137" t="n">
        <x:v>3</x:v>
      </x:c>
      <x:c r="D1241" s="138" t="str">
        <x:v>F0127</x:v>
      </x:c>
      <x:c r="E1241" s="138" t="n">
        <x:v>500</x:v>
      </x:c>
      <x:c r="F1241" s="138" t="str">
        <x:v>g</x:v>
      </x:c>
      <x:c r="G1241" s="138" t="str">
        <x:v>geschält, halbiert und in Stäbchen geschnitten</x:v>
      </x:c>
      <x:c r="H1241" s="139" t="n">
        <x:v>205</x:v>
      </x:c>
      <x:c r="I1241" s="139" t="n">
        <x:v>4.5</x:v>
      </x:c>
      <x:c r="J1241" s="139" t="n">
        <x:v>34</x:v>
      </x:c>
      <x:c r="K1241" s="139" t="n">
        <x:v>1</x:v>
      </x:c>
      <x:c r="L1241" s="139" t="n">
        <x:v>14</x:v>
      </x:c>
      <x:c r="M1241" s="139" t="n">
        <x:v>0.35000000000000003</x:v>
      </x:c>
      <x:c r="N1241" s="139" t="n">
        <x:v>0.745</x:v>
      </x:c>
    </x:row>
    <x:row r="1242">
      <x:c r="A1242" s="137" t="str">
        <x:v>SA-131-I04</x:v>
      </x:c>
      <x:c r="B1242" s="137" t="str">
        <x:v>SA-131-V1</x:v>
      </x:c>
      <x:c r="C1242" s="137" t="n">
        <x:v>4</x:v>
      </x:c>
      <x:c r="D1242" s="138" t="str">
        <x:v>F0184</x:v>
      </x:c>
      <x:c r="E1242" s="138" t="n">
        <x:v>15</x:v>
      </x:c>
      <x:c r="F1242" s="138" t="str">
        <x:v>ml</x:v>
      </x:c>
      <x:c r="G1242" s="138" t="str"/>
      <x:c r="H1242" s="139" t="n">
        <x:v>5.25</x:v>
      </x:c>
      <x:c r="I1242" s="139" t="n">
        <x:v>0.3</x:v>
      </x:c>
      <x:c r="J1242" s="139" t="n">
        <x:v>0.75</x:v>
      </x:c>
      <x:c r="K1242" s="139" t="n">
        <x:v>0.06</x:v>
      </x:c>
      <x:c r="L1242" s="139" t="n">
        <x:v>0.375</x:v>
      </x:c>
      <x:c r="M1242" s="139" t="n">
        <x:v>0.009</x:v>
      </x:c>
      <x:c r="N1242" s="139" t="n">
        <x:v>0.053700000000000005</x:v>
      </x:c>
    </x:row>
    <x:row r="1243">
      <x:c r="A1243" s="137" t="str">
        <x:v>SA-131-I05</x:v>
      </x:c>
      <x:c r="B1243" s="137" t="str">
        <x:v>SA-131-V1</x:v>
      </x:c>
      <x:c r="C1243" s="137" t="n">
        <x:v>5</x:v>
      </x:c>
      <x:c r="D1243" s="138" t="str">
        <x:v>F0417</x:v>
      </x:c>
      <x:c r="E1243" s="138" t="n">
        <x:v>250</x:v>
      </x:c>
      <x:c r="F1243" s="138" t="str">
        <x:v>g</x:v>
      </x:c>
      <x:c r="G1243" s="138" t="str"/>
      <x:c r="H1243" s="139" t="n">
        <x:v>300</x:v>
      </x:c>
      <x:c r="I1243" s="139" t="n">
        <x:v>17.5</x:v>
      </x:c>
      <x:c r="J1243" s="139" t="n">
        <x:v>40</x:v>
      </x:c>
      <x:c r="K1243" s="139" t="n">
        <x:v>5</x:v>
      </x:c>
      <x:c r="L1243" s="139" t="n">
        <x:v>15</x:v>
      </x:c>
      <x:c r="M1243" s="139" t="n">
        <x:v>1</x:v>
      </x:c>
      <x:c r="N1243" s="139" t="n">
        <x:v>0.745</x:v>
      </x:c>
    </x:row>
    <x:row r="1244">
      <x:c r="A1244" s="137" t="str">
        <x:v>SA-131-I06</x:v>
      </x:c>
      <x:c r="B1244" s="137" t="str">
        <x:v>SA-131-V1</x:v>
      </x:c>
      <x:c r="C1244" s="137" t="n">
        <x:v>6</x:v>
      </x:c>
      <x:c r="D1244" s="138" t="str">
        <x:v>F0609</x:v>
      </x:c>
      <x:c r="E1244" s="138" t="n">
        <x:v>120</x:v>
      </x:c>
      <x:c r="F1244" s="138" t="str">
        <x:v>g</x:v>
      </x:c>
      <x:c r="G1244" s="138" t="str">
        <x:v>fein geschnitten</x:v>
      </x:c>
      <x:c r="H1244" s="139" t="n">
        <x:v>42</x:v>
      </x:c>
      <x:c r="I1244" s="139" t="n">
        <x:v>2.4</x:v>
      </x:c>
      <x:c r="J1244" s="139" t="n">
        <x:v>6</x:v>
      </x:c>
      <x:c r="K1244" s="139" t="n">
        <x:v>0.48</x:v>
      </x:c>
      <x:c r="L1244" s="139" t="n">
        <x:v>3</x:v>
      </x:c>
      <x:c r="M1244" s="139" t="n">
        <x:v>0.072</x:v>
      </x:c>
      <x:c r="N1244" s="139" t="n">
        <x:v>0.42960000000000004</x:v>
      </x:c>
    </x:row>
    <x:row r="1245">
      <x:c r="A1245" s="137" t="str">
        <x:v>SA-131-I07</x:v>
      </x:c>
      <x:c r="B1245" s="137" t="str">
        <x:v>SA-131-V1</x:v>
      </x:c>
      <x:c r="C1245" s="137" t="n">
        <x:v>7</x:v>
      </x:c>
      <x:c r="D1245" s="138" t="str">
        <x:v>F0409</x:v>
      </x:c>
      <x:c r="E1245" s="138" t="n">
        <x:v>30</x:v>
      </x:c>
      <x:c r="F1245" s="138" t="str">
        <x:v>g</x:v>
      </x:c>
      <x:c r="G1245" s="138" t="str">
        <x:v>Saft ausgepresst</x:v>
      </x:c>
      <x:c r="H1245" s="139" t="n">
        <x:v>8.7</x:v>
      </x:c>
      <x:c r="I1245" s="139" t="n">
        <x:v>0.33</x:v>
      </x:c>
      <x:c r="J1245" s="139" t="n">
        <x:v>1.95</x:v>
      </x:c>
      <x:c r="K1245" s="139" t="n">
        <x:v>0.09</x:v>
      </x:c>
      <x:c r="L1245" s="139" t="n">
        <x:v>0.84</x:v>
      </x:c>
      <x:c r="M1245" s="139" t="n">
        <x:v>0.003</x:v>
      </x:c>
      <x:c r="N1245" s="139" t="n">
        <x:v>0.1194</x:v>
      </x:c>
    </x:row>
    <x:row r="1246">
      <x:c r="A1246" s="137" t="str">
        <x:v>SA-131-I08</x:v>
      </x:c>
      <x:c r="B1246" s="137" t="str">
        <x:v>SA-131-V1</x:v>
      </x:c>
      <x:c r="C1246" s="137" t="n">
        <x:v>8</x:v>
      </x:c>
      <x:c r="D1246" s="138" t="str">
        <x:v>F0452</x:v>
      </x:c>
      <x:c r="E1246" s="138" t="n">
        <x:v>30</x:v>
      </x:c>
      <x:c r="F1246" s="138" t="str">
        <x:v>g</x:v>
      </x:c>
      <x:c r="G1246" s="138" t="str"/>
      <x:c r="H1246" s="139" t="n">
        <x:v>75</x:v>
      </x:c>
      <x:c r="I1246" s="139" t="n">
        <x:v>2.4</x:v>
      </x:c>
      <x:c r="J1246" s="139" t="n">
        <x:v>13.5</x:v>
      </x:c>
      <x:c r="K1246" s="139" t="n">
        <x:v>2.4</x:v>
      </x:c>
      <x:c r="L1246" s="139" t="n">
        <x:v>6</x:v>
      </x:c>
      <x:c r="M1246" s="139" t="n">
        <x:v>0.06</x:v>
      </x:c>
      <x:c r="N1246" s="139" t="n">
        <x:v>0.07740000000000001</x:v>
      </x:c>
    </x:row>
    <x:row r="1247">
      <x:c r="A1247" s="137" t="str">
        <x:v>SA-131-I09</x:v>
      </x:c>
      <x:c r="B1247" s="137" t="str">
        <x:v>SA-131-V1</x:v>
      </x:c>
      <x:c r="C1247" s="137" t="n">
        <x:v>9</x:v>
      </x:c>
      <x:c r="D1247" s="138" t="str">
        <x:v>F0401</x:v>
      </x:c>
      <x:c r="E1247" s="138" t="n">
        <x:v>100</x:v>
      </x:c>
      <x:c r="F1247" s="138" t="str">
        <x:v>g</x:v>
      </x:c>
      <x:c r="G1247" s="138" t="str"/>
      <x:c r="H1247" s="139" t="n">
        <x:v>125</x:v>
      </x:c>
      <x:c r="I1247" s="139" t="n">
        <x:v>23</x:v>
      </x:c>
      <x:c r="J1247" s="139" t="n">
        <x:v>0</x:v>
      </x:c>
      <x:c r="K1247" s="139" t="n">
        <x:v>3</x:v>
      </x:c>
      <x:c r="L1247" s="139" t="n">
        <x:v>0</x:v>
      </x:c>
      <x:c r="M1247" s="139" t="n">
        <x:v>0.2</x:v>
      </x:c>
      <x:c r="N1247" s="139" t="n">
        <x:v>1.1980000000000002</x:v>
      </x:c>
    </x:row>
    <x:row r="1248">
      <x:c r="A1248" s="137" t="str">
        <x:v>SA-131-I10</x:v>
      </x:c>
      <x:c r="B1248" s="137" t="str">
        <x:v>SA-131-V1</x:v>
      </x:c>
      <x:c r="C1248" s="137" t="n">
        <x:v>10</x:v>
      </x:c>
      <x:c r="D1248" s="138" t="str">
        <x:v>F0278</x:v>
      </x:c>
      <x:c r="E1248" s="138" t="n">
        <x:v>85</x:v>
      </x:c>
      <x:c r="F1248" s="138" t="str">
        <x:v>g</x:v>
      </x:c>
      <x:c r="G1248" s="138" t="str">
        <x:v>zerbröckelt</x:v>
      </x:c>
      <x:c r="H1248" s="139" t="n">
        <x:v>76.5</x:v>
      </x:c>
      <x:c r="I1248" s="139" t="n">
        <x:v>7.6499999999999995</x:v>
      </x:c>
      <x:c r="J1248" s="139" t="n">
        <x:v>3.4</x:v>
      </x:c>
      <x:c r="K1248" s="139" t="n">
        <x:v>3.4</x:v>
      </x:c>
      <x:c r="L1248" s="139" t="n">
        <x:v>0</x:v>
      </x:c>
      <x:c r="M1248" s="139" t="n">
        <x:v>0.255</x:v>
      </x:c>
      <x:c r="N1248" s="139" t="n">
        <x:v>0.3043</x:v>
      </x:c>
    </x:row>
    <x:row r="1249">
      <x:c r="A1249" s="137" t="str">
        <x:v>SA-132-I01</x:v>
      </x:c>
      <x:c r="B1249" s="137" t="str">
        <x:v>SA-132-V1</x:v>
      </x:c>
      <x:c r="C1249" s="137" t="n">
        <x:v>1</x:v>
      </x:c>
      <x:c r="D1249" s="138" t="str">
        <x:v>F0587</x:v>
      </x:c>
      <x:c r="E1249" s="138" t="n">
        <x:v>70</x:v>
      </x:c>
      <x:c r="F1249" s="138" t="str">
        <x:v>g</x:v>
      </x:c>
      <x:c r="G1249" s="138" t="str"/>
      <x:c r="H1249" s="139" t="n">
        <x:v>244.99999999999997</x:v>
      </x:c>
      <x:c r="I1249" s="139" t="n">
        <x:v>7.699999999999999</x:v>
      </x:c>
      <x:c r="J1249" s="139" t="n">
        <x:v>47.599999999999994</x:v>
      </x:c>
      <x:c r="K1249" s="139" t="n">
        <x:v>2.0999999999999996</x:v>
      </x:c>
      <x:c r="L1249" s="139" t="n">
        <x:v>4.8999999999999995</x:v>
      </x:c>
      <x:c r="M1249" s="139" t="n">
        <x:v>0.034999999999999996</x:v>
      </x:c>
      <x:c r="N1249" s="139" t="n">
        <x:v>0.2786</x:v>
      </x:c>
    </x:row>
    <x:row r="1250">
      <x:c r="A1250" s="137" t="str">
        <x:v>SA-132-I02</x:v>
      </x:c>
      <x:c r="B1250" s="137" t="str">
        <x:v>SA-132-V1</x:v>
      </x:c>
      <x:c r="C1250" s="137" t="n">
        <x:v>2</x:v>
      </x:c>
      <x:c r="D1250" s="138" t="str">
        <x:v>F0027</x:v>
      </x:c>
      <x:c r="E1250" s="138" t="n">
        <x:v>75</x:v>
      </x:c>
      <x:c r="F1250" s="138" t="str">
        <x:v>g</x:v>
      </x:c>
      <x:c r="G1250" s="138" t="str">
        <x:v>halbiert und entsteint</x:v>
      </x:c>
      <x:c r="H1250" s="139" t="n">
        <x:v>120</x:v>
      </x:c>
      <x:c r="I1250" s="139" t="n">
        <x:v>1.5</x:v>
      </x:c>
      <x:c r="J1250" s="139" t="n">
        <x:v>1.35</x:v>
      </x:c>
      <x:c r="K1250" s="139" t="n">
        <x:v>11.024999999999999</x:v>
      </x:c>
      <x:c r="L1250" s="139" t="n">
        <x:v>5.025</x:v>
      </x:c>
      <x:c r="M1250" s="139" t="n">
        <x:v>0.015</x:v>
      </x:c>
      <x:c r="N1250" s="139" t="n">
        <x:v>0.55875</x:v>
      </x:c>
    </x:row>
    <x:row r="1251">
      <x:c r="A1251" s="137" t="str">
        <x:v>SA-132-I03</x:v>
      </x:c>
      <x:c r="B1251" s="137" t="str">
        <x:v>SA-132-V1</x:v>
      </x:c>
      <x:c r="C1251" s="137" t="n">
        <x:v>3</x:v>
      </x:c>
      <x:c r="D1251" s="138" t="str">
        <x:v>F0314</x:v>
      </x:c>
      <x:c r="E1251" s="138" t="n">
        <x:v>30</x:v>
      </x:c>
      <x:c r="F1251" s="138" t="str">
        <x:v>g</x:v>
      </x:c>
      <x:c r="G1251" s="138" t="str">
        <x:v>fein gerieben</x:v>
      </x:c>
      <x:c r="H1251" s="139" t="n">
        <x:v>10.5</x:v>
      </x:c>
      <x:c r="I1251" s="139" t="n">
        <x:v>0.6</x:v>
      </x:c>
      <x:c r="J1251" s="139" t="n">
        <x:v>1.5</x:v>
      </x:c>
      <x:c r="K1251" s="139" t="n">
        <x:v>0.12</x:v>
      </x:c>
      <x:c r="L1251" s="139" t="n">
        <x:v>0.75</x:v>
      </x:c>
      <x:c r="M1251" s="139" t="n">
        <x:v>0.018</x:v>
      </x:c>
      <x:c r="N1251" s="139" t="n">
        <x:v>0.10740000000000001</x:v>
      </x:c>
    </x:row>
    <x:row r="1252">
      <x:c r="A1252" s="137" t="str">
        <x:v>SA-132-I04</x:v>
      </x:c>
      <x:c r="B1252" s="137" t="str">
        <x:v>SA-132-V1</x:v>
      </x:c>
      <x:c r="C1252" s="137" t="n">
        <x:v>4</x:v>
      </x:c>
      <x:c r="D1252" s="138" t="str">
        <x:v>F0475</x:v>
      </x:c>
      <x:c r="E1252" s="138" t="n">
        <x:v>25</x:v>
      </x:c>
      <x:c r="F1252" s="138" t="str">
        <x:v>g</x:v>
      </x:c>
      <x:c r="G1252" s="138" t="str"/>
      <x:c r="H1252" s="139" t="n">
        <x:v>22.5</x:v>
      </x:c>
      <x:c r="I1252" s="139" t="n">
        <x:v>0.75</x:v>
      </x:c>
      <x:c r="J1252" s="139" t="n">
        <x:v>3</x:v>
      </x:c>
      <x:c r="K1252" s="139" t="n">
        <x:v>1</x:v>
      </x:c>
      <x:c r="L1252" s="139" t="n">
        <x:v>0.5</x:v>
      </x:c>
      <x:c r="M1252" s="139" t="n">
        <x:v>0.3</x:v>
      </x:c>
      <x:c r="N1252" s="139" t="n">
        <x:v>0.0995</x:v>
      </x:c>
    </x:row>
    <x:row r="1253">
      <x:c r="A1253" s="137" t="str">
        <x:v>SA-132-I05</x:v>
      </x:c>
      <x:c r="B1253" s="137" t="str">
        <x:v>SA-132-V1</x:v>
      </x:c>
      <x:c r="C1253" s="137" t="n">
        <x:v>5</x:v>
      </x:c>
      <x:c r="D1253" s="138" t="str">
        <x:v>F0409</x:v>
      </x:c>
      <x:c r="E1253" s="138" t="n">
        <x:v>30</x:v>
      </x:c>
      <x:c r="F1253" s="138" t="str">
        <x:v>g</x:v>
      </x:c>
      <x:c r="G1253" s="138" t="str">
        <x:v>Saft ausgepresst und halb geschält</x:v>
      </x:c>
      <x:c r="H1253" s="139" t="n">
        <x:v>8.7</x:v>
      </x:c>
      <x:c r="I1253" s="139" t="n">
        <x:v>0.33</x:v>
      </x:c>
      <x:c r="J1253" s="139" t="n">
        <x:v>1.95</x:v>
      </x:c>
      <x:c r="K1253" s="139" t="n">
        <x:v>0.09</x:v>
      </x:c>
      <x:c r="L1253" s="139" t="n">
        <x:v>0.84</x:v>
      </x:c>
      <x:c r="M1253" s="139" t="n">
        <x:v>0.003</x:v>
      </x:c>
      <x:c r="N1253" s="139" t="n">
        <x:v>0.1194</x:v>
      </x:c>
    </x:row>
    <x:row r="1254">
      <x:c r="A1254" s="137" t="str">
        <x:v>SA-132-I06</x:v>
      </x:c>
      <x:c r="B1254" s="137" t="str">
        <x:v>SA-132-V1</x:v>
      </x:c>
      <x:c r="C1254" s="137" t="n">
        <x:v>6</x:v>
      </x:c>
      <x:c r="D1254" s="138" t="str">
        <x:v>F0732</x:v>
      </x:c>
      <x:c r="E1254" s="138" t="n">
        <x:v>198</x:v>
      </x:c>
      <x:c r="F1254" s="138" t="str">
        <x:v>g</x:v>
      </x:c>
      <x:c r="G1254" s="138" t="str">
        <x:v>abgetropft</x:v>
      </x:c>
      <x:c r="H1254" s="139" t="n">
        <x:v>69.3</x:v>
      </x:c>
      <x:c r="I1254" s="139" t="n">
        <x:v>3.96</x:v>
      </x:c>
      <x:c r="J1254" s="139" t="n">
        <x:v>9.9</x:v>
      </x:c>
      <x:c r="K1254" s="139" t="n">
        <x:v>0.792</x:v>
      </x:c>
      <x:c r="L1254" s="139" t="n">
        <x:v>4.95</x:v>
      </x:c>
      <x:c r="M1254" s="139" t="n">
        <x:v>0.11879999999999999</x:v>
      </x:c>
      <x:c r="N1254" s="139" t="n">
        <x:v>0.70884</x:v>
      </x:c>
    </x:row>
    <x:row r="1255">
      <x:c r="A1255" s="137" t="str">
        <x:v>SA-132-I07</x:v>
      </x:c>
      <x:c r="B1255" s="137" t="str">
        <x:v>SA-132-V1</x:v>
      </x:c>
      <x:c r="C1255" s="137" t="n">
        <x:v>7</x:v>
      </x:c>
      <x:c r="D1255" s="138" t="str">
        <x:v>F0147</x:v>
      </x:c>
      <x:c r="E1255" s="138" t="n">
        <x:v>160</x:v>
      </x:c>
      <x:c r="F1255" s="138" t="str">
        <x:v>g</x:v>
      </x:c>
      <x:c r="G1255" s="138" t="str">
        <x:v>halbiert</x:v>
      </x:c>
      <x:c r="H1255" s="139" t="n">
        <x:v>56</x:v>
      </x:c>
      <x:c r="I1255" s="139" t="n">
        <x:v>3.2</x:v>
      </x:c>
      <x:c r="J1255" s="139" t="n">
        <x:v>8</x:v>
      </x:c>
      <x:c r="K1255" s="139" t="n">
        <x:v>0.6400000000000001</x:v>
      </x:c>
      <x:c r="L1255" s="139" t="n">
        <x:v>4</x:v>
      </x:c>
      <x:c r="M1255" s="139" t="n">
        <x:v>0.096</x:v>
      </x:c>
      <x:c r="N1255" s="139" t="n">
        <x:v>0.5728000000000001</x:v>
      </x:c>
    </x:row>
    <x:row r="1256">
      <x:c r="A1256" s="137" t="str">
        <x:v>SA-132-I08</x:v>
      </x:c>
      <x:c r="B1256" s="137" t="str">
        <x:v>SA-132-V1</x:v>
      </x:c>
      <x:c r="C1256" s="137" t="n">
        <x:v>8</x:v>
      </x:c>
      <x:c r="D1256" s="138" t="str">
        <x:v>F0227</x:v>
      </x:c>
      <x:c r="E1256" s="138" t="n">
        <x:v>30</x:v>
      </x:c>
      <x:c r="F1256" s="138" t="str">
        <x:v>g</x:v>
      </x:c>
      <x:c r="G1256" s="138" t="str">
        <x:v>gewürfelt</x:v>
      </x:c>
      <x:c r="H1256" s="139" t="n">
        <x:v>4.5</x:v>
      </x:c>
      <x:c r="I1256" s="139" t="n">
        <x:v>0.21</x:v>
      </x:c>
      <x:c r="J1256" s="139" t="n">
        <x:v>0.54</x:v>
      </x:c>
      <x:c r="K1256" s="139" t="n">
        <x:v>0.03</x:v>
      </x:c>
      <x:c r="L1256" s="139" t="n">
        <x:v>0.15</x:v>
      </x:c>
      <x:c r="M1256" s="139" t="n">
        <x:v>0.003</x:v>
      </x:c>
      <x:c r="N1256" s="139" t="n">
        <x:v>0.0594</x:v>
      </x:c>
    </x:row>
    <x:row r="1257">
      <x:c r="A1257" s="137" t="str">
        <x:v>SA-132-I09</x:v>
      </x:c>
      <x:c r="B1257" s="137" t="str">
        <x:v>SA-132-V1</x:v>
      </x:c>
      <x:c r="C1257" s="137" t="n">
        <x:v>9</x:v>
      </x:c>
      <x:c r="D1257" s="138" t="str">
        <x:v>F0706</x:v>
      </x:c>
      <x:c r="E1257" s="138" t="n">
        <x:v>240</x:v>
      </x:c>
      <x:c r="F1257" s="138" t="str">
        <x:v>g</x:v>
      </x:c>
      <x:c r="G1257" s="138" t="str">
        <x:v>fein geschnitten</x:v>
      </x:c>
      <x:c r="H1257" s="139" t="n">
        <x:v>84</x:v>
      </x:c>
      <x:c r="I1257" s="139" t="n">
        <x:v>4.8</x:v>
      </x:c>
      <x:c r="J1257" s="139" t="n">
        <x:v>12</x:v>
      </x:c>
      <x:c r="K1257" s="139" t="n">
        <x:v>0.96</x:v>
      </x:c>
      <x:c r="L1257" s="139" t="n">
        <x:v>6</x:v>
      </x:c>
      <x:c r="M1257" s="139" t="n">
        <x:v>0.144</x:v>
      </x:c>
      <x:c r="N1257" s="139" t="n">
        <x:v>0.8592000000000001</x:v>
      </x:c>
    </x:row>
    <x:row r="1258">
      <x:c r="A1258" s="137" t="str">
        <x:v>SA-132-I10</x:v>
      </x:c>
      <x:c r="B1258" s="137" t="str">
        <x:v>SA-132-V1</x:v>
      </x:c>
      <x:c r="C1258" s="137" t="n">
        <x:v>10</x:v>
      </x:c>
      <x:c r="D1258" s="138" t="str">
        <x:v>F0452</x:v>
      </x:c>
      <x:c r="E1258" s="138" t="n">
        <x:v>30</x:v>
      </x:c>
      <x:c r="F1258" s="138" t="str">
        <x:v>ml</x:v>
      </x:c>
      <x:c r="G1258" s="138" t="str"/>
      <x:c r="H1258" s="139" t="n">
        <x:v>75</x:v>
      </x:c>
      <x:c r="I1258" s="139" t="n">
        <x:v>2.4</x:v>
      </x:c>
      <x:c r="J1258" s="139" t="n">
        <x:v>13.5</x:v>
      </x:c>
      <x:c r="K1258" s="139" t="n">
        <x:v>2.4</x:v>
      </x:c>
      <x:c r="L1258" s="139" t="n">
        <x:v>6</x:v>
      </x:c>
      <x:c r="M1258" s="139" t="n">
        <x:v>0.06</x:v>
      </x:c>
      <x:c r="N1258" s="139" t="n">
        <x:v>0.07740000000000001</x:v>
      </x:c>
    </x:row>
    <x:row r="1259">
      <x:c r="A1259" s="137" t="str">
        <x:v>SA-132-I11</x:v>
      </x:c>
      <x:c r="B1259" s="137" t="str">
        <x:v>SA-132-V1</x:v>
      </x:c>
      <x:c r="C1259" s="137" t="n">
        <x:v>11</x:v>
      </x:c>
      <x:c r="D1259" s="138" t="str">
        <x:v>F0584</x:v>
      </x:c>
      <x:c r="E1259" s="138" t="n">
        <x:v>30</x:v>
      </x:c>
      <x:c r="F1259" s="138" t="str">
        <x:v>ml</x:v>
      </x:c>
      <x:c r="G1259" s="138" t="str"/>
      <x:c r="H1259" s="139" t="n">
        <x:v>174</x:v>
      </x:c>
      <x:c r="I1259" s="139" t="n">
        <x:v>6</x:v>
      </x:c>
      <x:c r="J1259" s="139" t="n">
        <x:v>3.5999999999999996</x:v>
      </x:c>
      <x:c r="K1259" s="139" t="n">
        <x:v>15</x:v>
      </x:c>
      <x:c r="L1259" s="139" t="n">
        <x:v>3</x:v>
      </x:c>
      <x:c r="M1259" s="139" t="n">
        <x:v>0.006</x:v>
      </x:c>
      <x:c r="N1259" s="139" t="n">
        <x:v>0.1794</x:v>
      </x:c>
    </x:row>
    <x:row r="1260">
      <x:c r="A1260" s="137" t="str">
        <x:v>SA-132-I12</x:v>
      </x:c>
      <x:c r="B1260" s="137" t="str">
        <x:v>SA-132-V1</x:v>
      </x:c>
      <x:c r="C1260" s="137" t="n">
        <x:v>12</x:v>
      </x:c>
      <x:c r="D1260" s="138" t="str">
        <x:v>F0151</x:v>
      </x:c>
      <x:c r="E1260" s="138" t="n">
        <x:v>100</x:v>
      </x:c>
      <x:c r="F1260" s="138" t="str">
        <x:v>g</x:v>
      </x:c>
      <x:c r="G1260" s="138" t="str"/>
      <x:c r="H1260" s="139" t="n">
        <x:v>125</x:v>
      </x:c>
      <x:c r="I1260" s="139" t="n">
        <x:v>23</x:v>
      </x:c>
      <x:c r="J1260" s="139" t="n">
        <x:v>0</x:v>
      </x:c>
      <x:c r="K1260" s="139" t="n">
        <x:v>3</x:v>
      </x:c>
      <x:c r="L1260" s="139" t="n">
        <x:v>0</x:v>
      </x:c>
      <x:c r="M1260" s="139" t="n">
        <x:v>0.2</x:v>
      </x:c>
      <x:c r="N1260" s="139" t="n">
        <x:v>1.1980000000000002</x:v>
      </x:c>
    </x:row>
    <x:row r="1261">
      <x:c r="A1261" s="137" t="str">
        <x:v>SA-133-I01</x:v>
      </x:c>
      <x:c r="B1261" s="137" t="str">
        <x:v>SA-133-V1</x:v>
      </x:c>
      <x:c r="C1261" s="137" t="n">
        <x:v>1</x:v>
      </x:c>
      <x:c r="D1261" s="138" t="str">
        <x:v>F0128</x:v>
      </x:c>
      <x:c r="E1261" s="138" t="n">
        <x:v>150</x:v>
      </x:c>
      <x:c r="F1261" s="138" t="str">
        <x:v>g</x:v>
      </x:c>
      <x:c r="G1261" s="138" t="str"/>
      <x:c r="H1261" s="139" t="n">
        <x:v>52.5</x:v>
      </x:c>
      <x:c r="I1261" s="139" t="n">
        <x:v>3</x:v>
      </x:c>
      <x:c r="J1261" s="139" t="n">
        <x:v>7.5</x:v>
      </x:c>
      <x:c r="K1261" s="139" t="n">
        <x:v>0.6000000000000001</x:v>
      </x:c>
      <x:c r="L1261" s="139" t="n">
        <x:v>3.75</x:v>
      </x:c>
      <x:c r="M1261" s="139" t="n">
        <x:v>0.09</x:v>
      </x:c>
      <x:c r="N1261" s="139" t="n">
        <x:v>0.537</x:v>
      </x:c>
    </x:row>
    <x:row r="1262">
      <x:c r="A1262" s="137" t="str">
        <x:v>SA-133-I02</x:v>
      </x:c>
      <x:c r="B1262" s="137" t="str">
        <x:v>SA-133-V1</x:v>
      </x:c>
      <x:c r="C1262" s="137" t="n">
        <x:v>2</x:v>
      </x:c>
      <x:c r="D1262" s="138" t="str">
        <x:v>F0621</x:v>
      </x:c>
      <x:c r="E1262" s="138" t="n">
        <x:v>45</x:v>
      </x:c>
      <x:c r="F1262" s="138" t="str">
        <x:v>ml</x:v>
      </x:c>
      <x:c r="G1262" s="138" t="str">
        <x:v>oder jeder andere Essig</x:v>
      </x:c>
      <x:c r="H1262" s="139" t="n">
        <x:v>157.5</x:v>
      </x:c>
      <x:c r="I1262" s="139" t="n">
        <x:v>4.95</x:v>
      </x:c>
      <x:c r="J1262" s="139" t="n">
        <x:v>30.6</x:v>
      </x:c>
      <x:c r="K1262" s="139" t="n">
        <x:v>1.35</x:v>
      </x:c>
      <x:c r="L1262" s="139" t="n">
        <x:v>3.15</x:v>
      </x:c>
      <x:c r="M1262" s="139" t="n">
        <x:v>0.022500000000000003</x:v>
      </x:c>
      <x:c r="N1262" s="139" t="n">
        <x:v>0.1791</x:v>
      </x:c>
    </x:row>
    <x:row r="1263">
      <x:c r="A1263" s="137" t="str">
        <x:v>SA-133-I03</x:v>
      </x:c>
      <x:c r="B1263" s="137" t="str">
        <x:v>SA-133-V1</x:v>
      </x:c>
      <x:c r="C1263" s="137" t="n">
        <x:v>3</x:v>
      </x:c>
      <x:c r="D1263" s="138" t="str">
        <x:v>F0372</x:v>
      </x:c>
      <x:c r="E1263" s="138" t="n">
        <x:v>15</x:v>
      </x:c>
      <x:c r="F1263" s="138" t="str">
        <x:v>ml</x:v>
      </x:c>
      <x:c r="G1263" s="138" t="str">
        <x:v>oder Zucker</x:v>
      </x:c>
      <x:c r="H1263" s="139" t="n">
        <x:v>5.25</x:v>
      </x:c>
      <x:c r="I1263" s="139" t="n">
        <x:v>0.3</x:v>
      </x:c>
      <x:c r="J1263" s="139" t="n">
        <x:v>0.75</x:v>
      </x:c>
      <x:c r="K1263" s="139" t="n">
        <x:v>0.06</x:v>
      </x:c>
      <x:c r="L1263" s="139" t="n">
        <x:v>0.375</x:v>
      </x:c>
      <x:c r="M1263" s="139" t="n">
        <x:v>0.009</x:v>
      </x:c>
      <x:c r="N1263" s="139" t="n">
        <x:v>0.053700000000000005</x:v>
      </x:c>
    </x:row>
    <x:row r="1264">
      <x:c r="A1264" s="137" t="str">
        <x:v>SA-133-I04</x:v>
      </x:c>
      <x:c r="B1264" s="137" t="str">
        <x:v>SA-133-V1</x:v>
      </x:c>
      <x:c r="C1264" s="137" t="n">
        <x:v>4</x:v>
      </x:c>
      <x:c r="D1264" s="138" t="str">
        <x:v>F0619</x:v>
      </x:c>
      <x:c r="E1264" s="138" t="n">
        <x:v>200</x:v>
      </x:c>
      <x:c r="F1264" s="138" t="str">
        <x:v>g</x:v>
      </x:c>
      <x:c r="G1264" s="138" t="str">
        <x:v>nach Wahl, z. B. Braun (etwa 250 g)</x:v>
      </x:c>
      <x:c r="H1264" s="139" t="n">
        <x:v>700</x:v>
      </x:c>
      <x:c r="I1264" s="139" t="n">
        <x:v>22</x:v>
      </x:c>
      <x:c r="J1264" s="139" t="n">
        <x:v>136</x:v>
      </x:c>
      <x:c r="K1264" s="139" t="n">
        <x:v>6</x:v>
      </x:c>
      <x:c r="L1264" s="139" t="n">
        <x:v>14</x:v>
      </x:c>
      <x:c r="M1264" s="139" t="n">
        <x:v>0.1</x:v>
      </x:c>
      <x:c r="N1264" s="139" t="n">
        <x:v>0.796</x:v>
      </x:c>
    </x:row>
    <x:row r="1265">
      <x:c r="A1265" s="137" t="str">
        <x:v>SA-133-I05</x:v>
      </x:c>
      <x:c r="B1265" s="137" t="str">
        <x:v>SA-133-V1</x:v>
      </x:c>
      <x:c r="C1265" s="137" t="n">
        <x:v>5</x:v>
      </x:c>
      <x:c r="D1265" s="138" t="str">
        <x:v>F0721</x:v>
      </x:c>
      <x:c r="E1265" s="138" t="n">
        <x:v>60</x:v>
      </x:c>
      <x:c r="F1265" s="138" t="str">
        <x:v>ml</x:v>
      </x:c>
      <x:c r="G1265" s="138" t="str"/>
      <x:c r="H1265" s="139" t="n">
        <x:v>530.4</x:v>
      </x:c>
      <x:c r="I1265" s="139" t="n">
        <x:v>0</x:v>
      </x:c>
      <x:c r="J1265" s="139" t="n">
        <x:v>0</x:v>
      </x:c>
      <x:c r="K1265" s="139" t="n">
        <x:v>60</x:v>
      </x:c>
      <x:c r="L1265" s="139" t="n">
        <x:v>0</x:v>
      </x:c>
      <x:c r="M1265" s="139" t="n">
        <x:v>0</x:v>
      </x:c>
      <x:c r="N1265" s="139" t="n">
        <x:v>0.5388000000000001</x:v>
      </x:c>
    </x:row>
    <x:row r="1266">
      <x:c r="A1266" s="137" t="str">
        <x:v>SA-133-I06</x:v>
      </x:c>
      <x:c r="B1266" s="137" t="str">
        <x:v>SA-133-V1</x:v>
      </x:c>
      <x:c r="C1266" s="137" t="n">
        <x:v>6</x:v>
      </x:c>
      <x:c r="D1266" s="138" t="str">
        <x:v>F0580</x:v>
      </x:c>
      <x:c r="E1266" s="138" t="n">
        <x:v>15</x:v>
      </x:c>
      <x:c r="F1266" s="138" t="str">
        <x:v>ml</x:v>
      </x:c>
      <x:c r="G1266" s="138" t="str"/>
      <x:c r="H1266" s="139" t="n">
        <x:v>5.25</x:v>
      </x:c>
      <x:c r="I1266" s="139" t="n">
        <x:v>0.3</x:v>
      </x:c>
      <x:c r="J1266" s="139" t="n">
        <x:v>0.75</x:v>
      </x:c>
      <x:c r="K1266" s="139" t="n">
        <x:v>0.06</x:v>
      </x:c>
      <x:c r="L1266" s="139" t="n">
        <x:v>0.375</x:v>
      </x:c>
      <x:c r="M1266" s="139" t="n">
        <x:v>0.009</x:v>
      </x:c>
      <x:c r="N1266" s="139" t="n">
        <x:v>0.053700000000000005</x:v>
      </x:c>
    </x:row>
    <x:row r="1267">
      <x:c r="A1267" s="137" t="str">
        <x:v>SA-133-I07</x:v>
      </x:c>
      <x:c r="B1267" s="137" t="str">
        <x:v>SA-133-V1</x:v>
      </x:c>
      <x:c r="C1267" s="137" t="n">
        <x:v>7</x:v>
      </x:c>
      <x:c r="D1267" s="138" t="str">
        <x:v>F0350</x:v>
      </x:c>
      <x:c r="E1267" s="138" t="n">
        <x:v>5</x:v>
      </x:c>
      <x:c r="F1267" s="138" t="str">
        <x:v>g</x:v>
      </x:c>
      <x:c r="G1267" s="138" t="str"/>
      <x:c r="H1267" s="139" t="n">
        <x:v>12.5</x:v>
      </x:c>
      <x:c r="I1267" s="139" t="n">
        <x:v>0.4</x:v>
      </x:c>
      <x:c r="J1267" s="139" t="n">
        <x:v>2.25</x:v>
      </x:c>
      <x:c r="K1267" s="139" t="n">
        <x:v>0.4</x:v>
      </x:c>
      <x:c r="L1267" s="139" t="n">
        <x:v>1</x:v>
      </x:c>
      <x:c r="M1267" s="139" t="n">
        <x:v>0.010000000000000002</x:v>
      </x:c>
      <x:c r="N1267" s="139" t="n">
        <x:v>0.012900000000000002</x:v>
      </x:c>
    </x:row>
    <x:row r="1268">
      <x:c r="A1268" s="137" t="str">
        <x:v>SA-133-I08</x:v>
      </x:c>
      <x:c r="B1268" s="137" t="str">
        <x:v>SA-133-V1</x:v>
      </x:c>
      <x:c r="C1268" s="137" t="n">
        <x:v>8</x:v>
      </x:c>
      <x:c r="D1268" s="138" t="str">
        <x:v>F0168</x:v>
      </x:c>
      <x:c r="E1268" s="138" t="n">
        <x:v>5</x:v>
      </x:c>
      <x:c r="F1268" s="138" t="str">
        <x:v>g</x:v>
      </x:c>
      <x:c r="G1268" s="138" t="str"/>
      <x:c r="H1268" s="139" t="n">
        <x:v>1.75</x:v>
      </x:c>
      <x:c r="I1268" s="139" t="n">
        <x:v>0.1</x:v>
      </x:c>
      <x:c r="J1268" s="139" t="n">
        <x:v>0.25</x:v>
      </x:c>
      <x:c r="K1268" s="139" t="n">
        <x:v>0.020000000000000004</x:v>
      </x:c>
      <x:c r="L1268" s="139" t="n">
        <x:v>0.125</x:v>
      </x:c>
      <x:c r="M1268" s="139" t="n">
        <x:v>0.003</x:v>
      </x:c>
      <x:c r="N1268" s="139" t="n">
        <x:v>0.017900000000000003</x:v>
      </x:c>
    </x:row>
    <x:row r="1269">
      <x:c r="A1269" s="137" t="str">
        <x:v>SA-133-I09</x:v>
      </x:c>
      <x:c r="B1269" s="137" t="str">
        <x:v>SA-133-V1</x:v>
      </x:c>
      <x:c r="C1269" s="137" t="n">
        <x:v>9</x:v>
      </x:c>
      <x:c r="D1269" s="138" t="str">
        <x:v>F0723</x:v>
      </x:c>
      <x:c r="E1269" s="138" t="n">
        <x:v>40</x:v>
      </x:c>
      <x:c r="F1269" s="138" t="str">
        <x:v>g</x:v>
      </x:c>
      <x:c r="G1269" s="138" t="str"/>
      <x:c r="H1269" s="139" t="n">
        <x:v>232</x:v>
      </x:c>
      <x:c r="I1269" s="139" t="n">
        <x:v>8</x:v>
      </x:c>
      <x:c r="J1269" s="139" t="n">
        <x:v>4.800000000000001</x:v>
      </x:c>
      <x:c r="K1269" s="139" t="n">
        <x:v>20</x:v>
      </x:c>
      <x:c r="L1269" s="139" t="n">
        <x:v>4</x:v>
      </x:c>
      <x:c r="M1269" s="139" t="n">
        <x:v>0.008</x:v>
      </x:c>
      <x:c r="N1269" s="139" t="n">
        <x:v>0.2392</x:v>
      </x:c>
    </x:row>
    <x:row r="1270">
      <x:c r="A1270" s="137" t="str">
        <x:v>SA-133-I10</x:v>
      </x:c>
      <x:c r="B1270" s="137" t="str">
        <x:v>SA-133-V1</x:v>
      </x:c>
      <x:c r="C1270" s="137" t="n">
        <x:v>10</x:v>
      </x:c>
      <x:c r="D1270" s="138" t="str">
        <x:v>F0740</x:v>
      </x:c>
      <x:c r="E1270" s="138" t="n">
        <x:v>75</x:v>
      </x:c>
      <x:c r="F1270" s="138" t="str">
        <x:v>ml</x:v>
      </x:c>
      <x:c r="G1270" s="138" t="str"/>
      <x:c r="H1270" s="139" t="n">
        <x:v>446.25</x:v>
      </x:c>
      <x:c r="I1270" s="139" t="n">
        <x:v>12.75</x:v>
      </x:c>
      <x:c r="J1270" s="139" t="n">
        <x:v>7.5</x:v>
      </x:c>
      <x:c r="K1270" s="139" t="n">
        <x:v>40.5</x:v>
      </x:c>
      <x:c r="L1270" s="139" t="n">
        <x:v>6.9750000000000005</x:v>
      </x:c>
      <x:c r="M1270" s="139" t="n">
        <x:v>0.22499999999999998</x:v>
      </x:c>
      <x:c r="N1270" s="139" t="n">
        <x:v>0.8725</x:v>
      </x:c>
    </x:row>
    <x:row r="1271">
      <x:c r="A1271" s="137" t="str">
        <x:v>SA-133-I11</x:v>
      </x:c>
      <x:c r="B1271" s="137" t="str">
        <x:v>SA-133-V1</x:v>
      </x:c>
      <x:c r="C1271" s="137" t="n">
        <x:v>11</x:v>
      </x:c>
      <x:c r="D1271" s="138" t="str">
        <x:v>F0674</x:v>
      </x:c>
      <x:c r="E1271" s="138" t="n">
        <x:v>300</x:v>
      </x:c>
      <x:c r="F1271" s="138" t="str">
        <x:v>g</x:v>
      </x:c>
      <x:c r="G1271" s="138" t="str"/>
      <x:c r="H1271" s="139" t="n">
        <x:v>360</x:v>
      </x:c>
      <x:c r="I1271" s="139" t="n">
        <x:v>21</x:v>
      </x:c>
      <x:c r="J1271" s="139" t="n">
        <x:v>48</x:v>
      </x:c>
      <x:c r="K1271" s="139" t="n">
        <x:v>6</x:v>
      </x:c>
      <x:c r="L1271" s="139" t="n">
        <x:v>18</x:v>
      </x:c>
      <x:c r="M1271" s="139" t="n">
        <x:v>1.2000000000000002</x:v>
      </x:c>
      <x:c r="N1271" s="139" t="n">
        <x:v>0.894</x:v>
      </x:c>
    </x:row>
    <x:row r="1272">
      <x:c r="A1272" s="137" t="str">
        <x:v>SA-133-I12</x:v>
      </x:c>
      <x:c r="B1272" s="137" t="str">
        <x:v>SA-133-V1</x:v>
      </x:c>
      <x:c r="C1272" s="137" t="n">
        <x:v>12</x:v>
      </x:c>
      <x:c r="D1272" s="138" t="str">
        <x:v>F0690</x:v>
      </x:c>
      <x:c r="E1272" s="138" t="n">
        <x:v>15</x:v>
      </x:c>
      <x:c r="F1272" s="138" t="str">
        <x:v>ml</x:v>
      </x:c>
      <x:c r="G1272" s="138" t="str"/>
      <x:c r="H1272" s="139" t="n">
        <x:v>13.5</x:v>
      </x:c>
      <x:c r="I1272" s="139" t="n">
        <x:v>0.44999999999999996</x:v>
      </x:c>
      <x:c r="J1272" s="139" t="n">
        <x:v>1.7999999999999998</x:v>
      </x:c>
      <x:c r="K1272" s="139" t="n">
        <x:v>0.6</x:v>
      </x:c>
      <x:c r="L1272" s="139" t="n">
        <x:v>0.3</x:v>
      </x:c>
      <x:c r="M1272" s="139" t="n">
        <x:v>0.18</x:v>
      </x:c>
      <x:c r="N1272" s="139" t="n">
        <x:v>0.0597</x:v>
      </x:c>
    </x:row>
    <x:row r="1273">
      <x:c r="A1273" s="137" t="str">
        <x:v>SA-133-I13</x:v>
      </x:c>
      <x:c r="B1273" s="137" t="str">
        <x:v>SA-133-V1</x:v>
      </x:c>
      <x:c r="C1273" s="137" t="n">
        <x:v>13</x:v>
      </x:c>
      <x:c r="D1273" s="138" t="str">
        <x:v>F0815</x:v>
      </x:c>
      <x:c r="E1273" s="138" t="n">
        <x:v>150</x:v>
      </x:c>
      <x:c r="F1273" s="138" t="str">
        <x:v>g</x:v>
      </x:c>
      <x:c r="G1273" s="138" t="str">
        <x:v>Sprossen oder jeder andere Kohl, dünn zerkleinert</x:v>
      </x:c>
      <x:c r="H1273" s="139" t="n">
        <x:v>52.5</x:v>
      </x:c>
      <x:c r="I1273" s="139" t="n">
        <x:v>3</x:v>
      </x:c>
      <x:c r="J1273" s="139" t="n">
        <x:v>7.5</x:v>
      </x:c>
      <x:c r="K1273" s="139" t="n">
        <x:v>0.6000000000000001</x:v>
      </x:c>
      <x:c r="L1273" s="139" t="n">
        <x:v>3.75</x:v>
      </x:c>
      <x:c r="M1273" s="139" t="n">
        <x:v>0.09</x:v>
      </x:c>
      <x:c r="N1273" s="139" t="n">
        <x:v>0.537</x:v>
      </x:c>
    </x:row>
    <x:row r="1274">
      <x:c r="A1274" s="137" t="str">
        <x:v>SA-133-I14</x:v>
      </x:c>
      <x:c r="B1274" s="137" t="str">
        <x:v>SA-133-V1</x:v>
      </x:c>
      <x:c r="C1274" s="137" t="n">
        <x:v>14</x:v>
      </x:c>
      <x:c r="D1274" s="138" t="str">
        <x:v>F0684</x:v>
      </x:c>
      <x:c r="E1274" s="138" t="n">
        <x:v>50</x:v>
      </x:c>
      <x:c r="F1274" s="138" t="str">
        <x:v>g</x:v>
      </x:c>
      <x:c r="G1274" s="138" t="str">
        <x:v>nach Wahl (wie Koriander, Minze, Dill oder eine Mischung), Blätter gepflückt</x:v>
      </x:c>
      <x:c r="H1274" s="139" t="n">
        <x:v>125</x:v>
      </x:c>
      <x:c r="I1274" s="139" t="n">
        <x:v>4</x:v>
      </x:c>
      <x:c r="J1274" s="139" t="n">
        <x:v>22.5</x:v>
      </x:c>
      <x:c r="K1274" s="139" t="n">
        <x:v>4</x:v>
      </x:c>
      <x:c r="L1274" s="139" t="n">
        <x:v>10</x:v>
      </x:c>
      <x:c r="M1274" s="139" t="n">
        <x:v>0.1</x:v>
      </x:c>
      <x:c r="N1274" s="139" t="n">
        <x:v>0.129</x:v>
      </x:c>
    </x:row>
    <x:row r="1275">
      <x:c r="A1275" s="137" t="str">
        <x:v>SA-133-I15</x:v>
      </x:c>
      <x:c r="B1275" s="137" t="str">
        <x:v>SA-133-V1</x:v>
      </x:c>
      <x:c r="C1275" s="137" t="n">
        <x:v>15</x:v>
      </x:c>
      <x:c r="D1275" s="138" t="str">
        <x:v>F0706</x:v>
      </x:c>
      <x:c r="E1275" s="138" t="n">
        <x:v>360</x:v>
      </x:c>
      <x:c r="F1275" s="138" t="str">
        <x:v>g</x:v>
      </x:c>
      <x:c r="G1275" s="138" t="str">
        <x:v>geputzt und fein geschnitten</x:v>
      </x:c>
      <x:c r="H1275" s="139" t="n">
        <x:v>126</x:v>
      </x:c>
      <x:c r="I1275" s="139" t="n">
        <x:v>7.2</x:v>
      </x:c>
      <x:c r="J1275" s="139" t="n">
        <x:v>18</x:v>
      </x:c>
      <x:c r="K1275" s="139" t="n">
        <x:v>1.4400000000000002</x:v>
      </x:c>
      <x:c r="L1275" s="139" t="n">
        <x:v>9</x:v>
      </x:c>
      <x:c r="M1275" s="139" t="n">
        <x:v>0.216</x:v>
      </x:c>
      <x:c r="N1275" s="139" t="n">
        <x:v>1.2888000000000002</x:v>
      </x:c>
    </x:row>
    <x:row r="1276">
      <x:c r="A1276" s="137" t="str">
        <x:v>SA-134-I01</x:v>
      </x:c>
      <x:c r="B1276" s="137" t="str">
        <x:v>SA-134-V1</x:v>
      </x:c>
      <x:c r="C1276" s="137" t="n">
        <x:v>1</x:v>
      </x:c>
      <x:c r="D1276" s="138" t="str">
        <x:v>F0449</x:v>
      </x:c>
      <x:c r="E1276" s="138" t="n">
        <x:v>160</x:v>
      </x:c>
      <x:c r="F1276" s="138" t="str">
        <x:v>g</x:v>
      </x:c>
      <x:c r="G1276" s="138" t="str">
        <x:v>zum Beispiel Melone oder Honigmelone, zerkleinert</x:v>
      </x:c>
      <x:c r="H1276" s="139" t="n">
        <x:v>56</x:v>
      </x:c>
      <x:c r="I1276" s="139" t="n">
        <x:v>3.2</x:v>
      </x:c>
      <x:c r="J1276" s="139" t="n">
        <x:v>8</x:v>
      </x:c>
      <x:c r="K1276" s="139" t="n">
        <x:v>0.6400000000000001</x:v>
      </x:c>
      <x:c r="L1276" s="139" t="n">
        <x:v>4</x:v>
      </x:c>
      <x:c r="M1276" s="139" t="n">
        <x:v>0.096</x:v>
      </x:c>
      <x:c r="N1276" s="139" t="n">
        <x:v>0.5728000000000001</x:v>
      </x:c>
    </x:row>
    <x:row r="1277">
      <x:c r="A1277" s="137" t="str">
        <x:v>SA-134-I02</x:v>
      </x:c>
      <x:c r="B1277" s="137" t="str">
        <x:v>SA-134-V1</x:v>
      </x:c>
      <x:c r="C1277" s="137" t="n">
        <x:v>2</x:v>
      </x:c>
      <x:c r="D1277" s="138" t="str">
        <x:v>F0421</x:v>
      </x:c>
      <x:c r="E1277" s="138" t="n">
        <x:v>70</x:v>
      </x:c>
      <x:c r="F1277" s="138" t="str">
        <x:v>g</x:v>
      </x:c>
      <x:c r="G1277" s="138" t="str">
        <x:v>½ Saft ausgepresst, ½ in Spalten geschnitten</x:v>
      </x:c>
      <x:c r="H1277" s="139" t="n">
        <x:v>21</x:v>
      </x:c>
      <x:c r="I1277" s="139" t="n">
        <x:v>0.48999999999999994</x:v>
      </x:c>
      <x:c r="J1277" s="139" t="n">
        <x:v>5.39</x:v>
      </x:c>
      <x:c r="K1277" s="139" t="n">
        <x:v>0.13999999999999999</x:v>
      </x:c>
      <x:c r="L1277" s="139" t="n">
        <x:v>1.9599999999999997</x:v>
      </x:c>
      <x:c r="M1277" s="139" t="n">
        <x:v>0.006999999999999999</x:v>
      </x:c>
      <x:c r="N1277" s="139" t="n">
        <x:v>0.4643333333333333</x:v>
      </x:c>
    </x:row>
    <x:row r="1278">
      <x:c r="A1278" s="137" t="str">
        <x:v>SA-134-I03</x:v>
      </x:c>
      <x:c r="B1278" s="137" t="str">
        <x:v>SA-134-V1</x:v>
      </x:c>
      <x:c r="C1278" s="137" t="n">
        <x:v>3</x:v>
      </x:c>
      <x:c r="D1278" s="138" t="str">
        <x:v>F0601</x:v>
      </x:c>
      <x:c r="E1278" s="138" t="n">
        <x:v>6</x:v>
      </x:c>
      <x:c r="F1278" s="138" t="str">
        <x:v>g</x:v>
      </x:c>
      <x:c r="G1278" s="138" t="str">
        <x:v>entkernt und gehackt</x:v>
      </x:c>
      <x:c r="H1278" s="139" t="n">
        <x:v>2.1</x:v>
      </x:c>
      <x:c r="I1278" s="139" t="n">
        <x:v>0.12</x:v>
      </x:c>
      <x:c r="J1278" s="139" t="n">
        <x:v>0.3</x:v>
      </x:c>
      <x:c r="K1278" s="139" t="n">
        <x:v>0.024</x:v>
      </x:c>
      <x:c r="L1278" s="139" t="n">
        <x:v>0.15</x:v>
      </x:c>
      <x:c r="M1278" s="139" t="n">
        <x:v>0.0036</x:v>
      </x:c>
      <x:c r="N1278" s="139" t="n">
        <x:v>0.021480000000000003</x:v>
      </x:c>
    </x:row>
    <x:row r="1279">
      <x:c r="A1279" s="137" t="str">
        <x:v>SA-134-I04</x:v>
      </x:c>
      <x:c r="B1279" s="137" t="str">
        <x:v>SA-134-V1</x:v>
      </x:c>
      <x:c r="C1279" s="137" t="n">
        <x:v>4</x:v>
      </x:c>
      <x:c r="D1279" s="138" t="str">
        <x:v>F0314</x:v>
      </x:c>
      <x:c r="E1279" s="138" t="n">
        <x:v>5</x:v>
      </x:c>
      <x:c r="F1279" s="138" t="str">
        <x:v>g</x:v>
      </x:c>
      <x:c r="G1279" s="138" t="str"/>
      <x:c r="H1279" s="139" t="n">
        <x:v>1.75</x:v>
      </x:c>
      <x:c r="I1279" s="139" t="n">
        <x:v>0.1</x:v>
      </x:c>
      <x:c r="J1279" s="139" t="n">
        <x:v>0.25</x:v>
      </x:c>
      <x:c r="K1279" s="139" t="n">
        <x:v>0.020000000000000004</x:v>
      </x:c>
      <x:c r="L1279" s="139" t="n">
        <x:v>0.125</x:v>
      </x:c>
      <x:c r="M1279" s="139" t="n">
        <x:v>0.003</x:v>
      </x:c>
      <x:c r="N1279" s="139" t="n">
        <x:v>0.017900000000000003</x:v>
      </x:c>
    </x:row>
    <x:row r="1280">
      <x:c r="A1280" s="137" t="str">
        <x:v>SA-134-I05</x:v>
      </x:c>
      <x:c r="B1280" s="137" t="str">
        <x:v>SA-134-V1</x:v>
      </x:c>
      <x:c r="C1280" s="137" t="n">
        <x:v>5</x:v>
      </x:c>
      <x:c r="D1280" s="138" t="str">
        <x:v>F0690</x:v>
      </x:c>
      <x:c r="E1280" s="138" t="n">
        <x:v>10</x:v>
      </x:c>
      <x:c r="F1280" s="138" t="str">
        <x:v>g</x:v>
      </x:c>
      <x:c r="G1280" s="138" t="str"/>
      <x:c r="H1280" s="139" t="n">
        <x:v>9</x:v>
      </x:c>
      <x:c r="I1280" s="139" t="n">
        <x:v>0.30000000000000004</x:v>
      </x:c>
      <x:c r="J1280" s="139" t="n">
        <x:v>1.2000000000000002</x:v>
      </x:c>
      <x:c r="K1280" s="139" t="n">
        <x:v>0.4</x:v>
      </x:c>
      <x:c r="L1280" s="139" t="n">
        <x:v>0.2</x:v>
      </x:c>
      <x:c r="M1280" s="139" t="n">
        <x:v>0.12</x:v>
      </x:c>
      <x:c r="N1280" s="139" t="n">
        <x:v>0.0398</x:v>
      </x:c>
    </x:row>
    <x:row r="1281">
      <x:c r="A1281" s="137" t="str">
        <x:v>SA-134-I06</x:v>
      </x:c>
      <x:c r="B1281" s="137" t="str">
        <x:v>SA-134-V1</x:v>
      </x:c>
      <x:c r="C1281" s="137" t="n">
        <x:v>6</x:v>
      </x:c>
      <x:c r="D1281" s="138" t="str">
        <x:v>F0454</x:v>
      </x:c>
      <x:c r="E1281" s="138" t="n">
        <x:v>15</x:v>
      </x:c>
      <x:c r="F1281" s="138" t="str">
        <x:v>ml</x:v>
      </x:c>
      <x:c r="G1281" s="138" t="str">
        <x:v>gehackt</x:v>
      </x:c>
      <x:c r="H1281" s="139" t="n">
        <x:v>37.5</x:v>
      </x:c>
      <x:c r="I1281" s="139" t="n">
        <x:v>1.2</x:v>
      </x:c>
      <x:c r="J1281" s="139" t="n">
        <x:v>6.75</x:v>
      </x:c>
      <x:c r="K1281" s="139" t="n">
        <x:v>1.2</x:v>
      </x:c>
      <x:c r="L1281" s="139" t="n">
        <x:v>3</x:v>
      </x:c>
      <x:c r="M1281" s="139" t="n">
        <x:v>0.03</x:v>
      </x:c>
      <x:c r="N1281" s="139" t="n">
        <x:v>0.038700000000000005</x:v>
      </x:c>
    </x:row>
    <x:row r="1282">
      <x:c r="A1282" s="137" t="str">
        <x:v>SA-134-I07</x:v>
      </x:c>
      <x:c r="B1282" s="137" t="str">
        <x:v>SA-134-V1</x:v>
      </x:c>
      <x:c r="C1282" s="137" t="n">
        <x:v>7</x:v>
      </x:c>
      <x:c r="D1282" s="138" t="str">
        <x:v>F0595</x:v>
      </x:c>
      <x:c r="E1282" s="138" t="n">
        <x:v>10</x:v>
      </x:c>
      <x:c r="F1282" s="138" t="str">
        <x:v>g</x:v>
      </x:c>
      <x:c r="G1282" s="138" t="str"/>
      <x:c r="H1282" s="139" t="n">
        <x:v>88.4</x:v>
      </x:c>
      <x:c r="I1282" s="139" t="n">
        <x:v>0</x:v>
      </x:c>
      <x:c r="J1282" s="139" t="n">
        <x:v>0</x:v>
      </x:c>
      <x:c r="K1282" s="139" t="n">
        <x:v>10</x:v>
      </x:c>
      <x:c r="L1282" s="139" t="n">
        <x:v>0</x:v>
      </x:c>
      <x:c r="M1282" s="139" t="n">
        <x:v>0</x:v>
      </x:c>
      <x:c r="N1282" s="139" t="n">
        <x:v>0.0898</x:v>
      </x:c>
    </x:row>
    <x:row r="1283">
      <x:c r="A1283" s="137" t="str">
        <x:v>SA-134-I08</x:v>
      </x:c>
      <x:c r="B1283" s="137" t="str">
        <x:v>SA-134-V1</x:v>
      </x:c>
      <x:c r="C1283" s="137" t="n">
        <x:v>8</x:v>
      </x:c>
      <x:c r="D1283" s="138" t="str">
        <x:v>F0647</x:v>
      </x:c>
      <x:c r="E1283" s="138" t="n">
        <x:v>100</x:v>
      </x:c>
      <x:c r="F1283" s="138" t="str">
        <x:v>g</x:v>
      </x:c>
      <x:c r="G1283" s="138" t="str"/>
      <x:c r="H1283" s="139" t="n">
        <x:v>150</x:v>
      </x:c>
      <x:c r="I1283" s="139" t="n">
        <x:v>21</x:v>
      </x:c>
      <x:c r="J1283" s="139" t="n">
        <x:v>0</x:v>
      </x:c>
      <x:c r="K1283" s="139" t="n">
        <x:v>7</x:v>
      </x:c>
      <x:c r="L1283" s="139" t="n">
        <x:v>0</x:v>
      </x:c>
      <x:c r="M1283" s="139" t="n">
        <x:v>0.2</x:v>
      </x:c>
      <x:c r="N1283" s="139" t="n">
        <x:v>1.098</x:v>
      </x:c>
    </x:row>
    <x:row r="1284">
      <x:c r="A1284" s="137" t="str">
        <x:v>SA-134-I09</x:v>
      </x:c>
      <x:c r="B1284" s="137" t="str">
        <x:v>SA-134-V1</x:v>
      </x:c>
      <x:c r="C1284" s="137" t="n">
        <x:v>9</x:v>
      </x:c>
      <x:c r="D1284" s="138" t="str">
        <x:v>F0336</x:v>
      </x:c>
      <x:c r="E1284" s="138" t="n">
        <x:v>160</x:v>
      </x:c>
      <x:c r="F1284" s="138" t="str">
        <x:v>g</x:v>
      </x:c>
      <x:c r="G1284" s="138" t="str">
        <x:v>bei Bedarf geputzt</x:v>
      </x:c>
      <x:c r="H1284" s="139" t="n">
        <x:v>192</x:v>
      </x:c>
      <x:c r="I1284" s="139" t="n">
        <x:v>11.200000000000001</x:v>
      </x:c>
      <x:c r="J1284" s="139" t="n">
        <x:v>25.6</x:v>
      </x:c>
      <x:c r="K1284" s="139" t="n">
        <x:v>3.2</x:v>
      </x:c>
      <x:c r="L1284" s="139" t="n">
        <x:v>9.600000000000001</x:v>
      </x:c>
      <x:c r="M1284" s="139" t="n">
        <x:v>0.6400000000000001</x:v>
      </x:c>
      <x:c r="N1284" s="139" t="n">
        <x:v>0.4768</x:v>
      </x:c>
    </x:row>
    <x:row r="1285">
      <x:c r="A1285" s="137" t="str">
        <x:v>SA-134-I10</x:v>
      </x:c>
      <x:c r="B1285" s="137" t="str">
        <x:v>SA-134-V1</x:v>
      </x:c>
      <x:c r="C1285" s="137" t="n">
        <x:v>10</x:v>
      </x:c>
      <x:c r="D1285" s="138" t="str">
        <x:v>F0147</x:v>
      </x:c>
      <x:c r="E1285" s="138" t="n">
        <x:v>160</x:v>
      </x:c>
      <x:c r="F1285" s="138" t="str">
        <x:v>g</x:v>
      </x:c>
      <x:c r="G1285" s="138" t="str">
        <x:v>in Viertel geschnitten</x:v>
      </x:c>
      <x:c r="H1285" s="139" t="n">
        <x:v>56</x:v>
      </x:c>
      <x:c r="I1285" s="139" t="n">
        <x:v>3.2</x:v>
      </x:c>
      <x:c r="J1285" s="139" t="n">
        <x:v>8</x:v>
      </x:c>
      <x:c r="K1285" s="139" t="n">
        <x:v>0.6400000000000001</x:v>
      </x:c>
      <x:c r="L1285" s="139" t="n">
        <x:v>4</x:v>
      </x:c>
      <x:c r="M1285" s="139" t="n">
        <x:v>0.096</x:v>
      </x:c>
      <x:c r="N1285" s="139" t="n">
        <x:v>0.5728000000000001</x:v>
      </x:c>
    </x:row>
    <x:row r="1286">
      <x:c r="A1286" s="137" t="str">
        <x:v>SA-134-I11</x:v>
      </x:c>
      <x:c r="B1286" s="137" t="str">
        <x:v>SA-134-V1</x:v>
      </x:c>
      <x:c r="C1286" s="137" t="n">
        <x:v>11</x:v>
      </x:c>
      <x:c r="D1286" s="138" t="str">
        <x:v>F0203</x:v>
      </x:c>
      <x:c r="E1286" s="138" t="n">
        <x:v>30</x:v>
      </x:c>
      <x:c r="F1286" s="138" t="str">
        <x:v>g</x:v>
      </x:c>
      <x:c r="G1286" s="138" t="str"/>
      <x:c r="H1286" s="139" t="n">
        <x:v>75</x:v>
      </x:c>
      <x:c r="I1286" s="139" t="n">
        <x:v>2.4</x:v>
      </x:c>
      <x:c r="J1286" s="139" t="n">
        <x:v>13.5</x:v>
      </x:c>
      <x:c r="K1286" s="139" t="n">
        <x:v>2.4</x:v>
      </x:c>
      <x:c r="L1286" s="139" t="n">
        <x:v>6</x:v>
      </x:c>
      <x:c r="M1286" s="139" t="n">
        <x:v>0.06</x:v>
      </x:c>
      <x:c r="N1286" s="139" t="n">
        <x:v>0.07740000000000001</x:v>
      </x:c>
    </x:row>
    <x:row r="1287">
      <x:c r="A1287" s="137" t="str">
        <x:v>SA-135-I01</x:v>
      </x:c>
      <x:c r="B1287" s="137" t="str">
        <x:v>SA-135-V1</x:v>
      </x:c>
      <x:c r="C1287" s="137" t="n">
        <x:v>1</x:v>
      </x:c>
      <x:c r="D1287" s="138" t="str">
        <x:v>F0218</x:v>
      </x:c>
      <x:c r="E1287" s="138" t="n">
        <x:v>100</x:v>
      </x:c>
      <x:c r="F1287" s="138" t="str">
        <x:v>g</x:v>
      </x:c>
      <x:c r="G1287" s="138" t="str"/>
      <x:c r="H1287" s="139" t="n">
        <x:v>350</x:v>
      </x:c>
      <x:c r="I1287" s="139" t="n">
        <x:v>11</x:v>
      </x:c>
      <x:c r="J1287" s="139" t="n">
        <x:v>68</x:v>
      </x:c>
      <x:c r="K1287" s="139" t="n">
        <x:v>3</x:v>
      </x:c>
      <x:c r="L1287" s="139" t="n">
        <x:v>7</x:v>
      </x:c>
      <x:c r="M1287" s="139" t="n">
        <x:v>0.05</x:v>
      </x:c>
      <x:c r="N1287" s="139" t="n">
        <x:v>0.398</x:v>
      </x:c>
    </x:row>
    <x:row r="1288">
      <x:c r="A1288" s="137" t="str">
        <x:v>SA-135-I02</x:v>
      </x:c>
      <x:c r="B1288" s="137" t="str">
        <x:v>SA-135-V1</x:v>
      </x:c>
      <x:c r="C1288" s="137" t="n">
        <x:v>2</x:v>
      </x:c>
      <x:c r="D1288" s="138" t="str">
        <x:v>F0792</x:v>
      </x:c>
      <x:c r="E1288" s="138" t="n">
        <x:v>200</x:v>
      </x:c>
      <x:c r="F1288" s="138" t="str">
        <x:v>ml</x:v>
      </x:c>
      <x:c r="G1288" s="138" t="str"/>
      <x:c r="H1288" s="139" t="n">
        <x:v>180</x:v>
      </x:c>
      <x:c r="I1288" s="139" t="n">
        <x:v>6</x:v>
      </x:c>
      <x:c r="J1288" s="139" t="n">
        <x:v>24</x:v>
      </x:c>
      <x:c r="K1288" s="139" t="n">
        <x:v>8</x:v>
      </x:c>
      <x:c r="L1288" s="139" t="n">
        <x:v>4</x:v>
      </x:c>
      <x:c r="M1288" s="139" t="n">
        <x:v>2.4</x:v>
      </x:c>
      <x:c r="N1288" s="139" t="n">
        <x:v>0.796</x:v>
      </x:c>
    </x:row>
    <x:row r="1289">
      <x:c r="A1289" s="137" t="str">
        <x:v>SA-135-I03</x:v>
      </x:c>
      <x:c r="B1289" s="137" t="str">
        <x:v>SA-135-V1</x:v>
      </x:c>
      <x:c r="C1289" s="137" t="n">
        <x:v>3</x:v>
      </x:c>
      <x:c r="D1289" s="138" t="str">
        <x:v>F0705</x:v>
      </x:c>
      <x:c r="E1289" s="138" t="n">
        <x:v>36</x:v>
      </x:c>
      <x:c r="F1289" s="138" t="str">
        <x:v>g</x:v>
      </x:c>
      <x:c r="G1289" s="138" t="str"/>
      <x:c r="H1289" s="139" t="n">
        <x:v>12.6</x:v>
      </x:c>
      <x:c r="I1289" s="139" t="n">
        <x:v>0.72</x:v>
      </x:c>
      <x:c r="J1289" s="139" t="n">
        <x:v>1.7999999999999998</x:v>
      </x:c>
      <x:c r="K1289" s="139" t="n">
        <x:v>0.144</x:v>
      </x:c>
      <x:c r="L1289" s="139" t="n">
        <x:v>0.8999999999999999</x:v>
      </x:c>
      <x:c r="M1289" s="139" t="n">
        <x:v>0.021599999999999998</x:v>
      </x:c>
      <x:c r="N1289" s="139" t="n">
        <x:v>0.12888000000000002</x:v>
      </x:c>
    </x:row>
    <x:row r="1290">
      <x:c r="A1290" s="137" t="str">
        <x:v>SA-135-I04</x:v>
      </x:c>
      <x:c r="B1290" s="137" t="str">
        <x:v>SA-135-V1</x:v>
      </x:c>
      <x:c r="C1290" s="137" t="n">
        <x:v>4</x:v>
      </x:c>
      <x:c r="D1290" s="138" t="str">
        <x:v>F0611</x:v>
      </x:c>
      <x:c r="E1290" s="138" t="n">
        <x:v>180</x:v>
      </x:c>
      <x:c r="F1290" s="138" t="str">
        <x:v>g</x:v>
      </x:c>
      <x:c r="G1290" s="138" t="str"/>
      <x:c r="H1290" s="139" t="n">
        <x:v>63</x:v>
      </x:c>
      <x:c r="I1290" s="139" t="n">
        <x:v>3.6</x:v>
      </x:c>
      <x:c r="J1290" s="139" t="n">
        <x:v>9</x:v>
      </x:c>
      <x:c r="K1290" s="139" t="n">
        <x:v>0.7200000000000001</x:v>
      </x:c>
      <x:c r="L1290" s="139" t="n">
        <x:v>4.5</x:v>
      </x:c>
      <x:c r="M1290" s="139" t="n">
        <x:v>0.108</x:v>
      </x:c>
      <x:c r="N1290" s="139" t="n">
        <x:v>0.6444000000000001</x:v>
      </x:c>
    </x:row>
    <x:row r="1291">
      <x:c r="A1291" s="137" t="str">
        <x:v>SA-135-I05</x:v>
      </x:c>
      <x:c r="B1291" s="137" t="str">
        <x:v>SA-135-V1</x:v>
      </x:c>
      <x:c r="C1291" s="137" t="n">
        <x:v>5</x:v>
      </x:c>
      <x:c r="D1291" s="138" t="str">
        <x:v>F0227</x:v>
      </x:c>
      <x:c r="E1291" s="138" t="n">
        <x:v>25</x:v>
      </x:c>
      <x:c r="F1291" s="138" t="str">
        <x:v>g</x:v>
      </x:c>
      <x:c r="G1291" s="138" t="str"/>
      <x:c r="H1291" s="139" t="n">
        <x:v>3.75</x:v>
      </x:c>
      <x:c r="I1291" s="139" t="n">
        <x:v>0.175</x:v>
      </x:c>
      <x:c r="J1291" s="139" t="n">
        <x:v>0.45</x:v>
      </x:c>
      <x:c r="K1291" s="139" t="n">
        <x:v>0.025</x:v>
      </x:c>
      <x:c r="L1291" s="139" t="n">
        <x:v>0.125</x:v>
      </x:c>
      <x:c r="M1291" s="139" t="n">
        <x:v>0.0025</x:v>
      </x:c>
      <x:c r="N1291" s="139" t="n">
        <x:v>0.0495</x:v>
      </x:c>
    </x:row>
    <x:row r="1292">
      <x:c r="A1292" s="137" t="str">
        <x:v>SA-135-I06</x:v>
      </x:c>
      <x:c r="B1292" s="137" t="str">
        <x:v>SA-135-V1</x:v>
      </x:c>
      <x:c r="C1292" s="137" t="n">
        <x:v>6</x:v>
      </x:c>
      <x:c r="D1292" s="138" t="str">
        <x:v>F0278</x:v>
      </x:c>
      <x:c r="E1292" s="138" t="n">
        <x:v>50</x:v>
      </x:c>
      <x:c r="F1292" s="138" t="str">
        <x:v>g</x:v>
      </x:c>
      <x:c r="G1292" s="138" t="str">
        <x:v>gewürfelt</x:v>
      </x:c>
      <x:c r="H1292" s="139" t="n">
        <x:v>45</x:v>
      </x:c>
      <x:c r="I1292" s="139" t="n">
        <x:v>4.5</x:v>
      </x:c>
      <x:c r="J1292" s="139" t="n">
        <x:v>2</x:v>
      </x:c>
      <x:c r="K1292" s="139" t="n">
        <x:v>2</x:v>
      </x:c>
      <x:c r="L1292" s="139" t="n">
        <x:v>0</x:v>
      </x:c>
      <x:c r="M1292" s="139" t="n">
        <x:v>0.15</x:v>
      </x:c>
      <x:c r="N1292" s="139" t="n">
        <x:v>0.17900000000000002</x:v>
      </x:c>
    </x:row>
    <x:row r="1293">
      <x:c r="A1293" s="137" t="str">
        <x:v>SA-135-I07</x:v>
      </x:c>
      <x:c r="B1293" s="137" t="str">
        <x:v>SA-135-V1</x:v>
      </x:c>
      <x:c r="C1293" s="137" t="n">
        <x:v>7</x:v>
      </x:c>
      <x:c r="D1293" s="138" t="str">
        <x:v>F0537</x:v>
      </x:c>
      <x:c r="E1293" s="138" t="n">
        <x:v>30</x:v>
      </x:c>
      <x:c r="F1293" s="138" t="str">
        <x:v>ml</x:v>
      </x:c>
      <x:c r="G1293" s="138" t="str"/>
      <x:c r="H1293" s="139" t="n">
        <x:v>27</x:v>
      </x:c>
      <x:c r="I1293" s="139" t="n">
        <x:v>0.8999999999999999</x:v>
      </x:c>
      <x:c r="J1293" s="139" t="n">
        <x:v>3.5999999999999996</x:v>
      </x:c>
      <x:c r="K1293" s="139" t="n">
        <x:v>1.2</x:v>
      </x:c>
      <x:c r="L1293" s="139" t="n">
        <x:v>0.6</x:v>
      </x:c>
      <x:c r="M1293" s="139" t="n">
        <x:v>0.36</x:v>
      </x:c>
      <x:c r="N1293" s="139" t="n">
        <x:v>0.1194</x:v>
      </x:c>
    </x:row>
    <x:row r="1294">
      <x:c r="A1294" s="137" t="str">
        <x:v>SA-135-I08</x:v>
      </x:c>
      <x:c r="B1294" s="137" t="str">
        <x:v>SA-135-V1</x:v>
      </x:c>
      <x:c r="C1294" s="137" t="n">
        <x:v>8</x:v>
      </x:c>
      <x:c r="D1294" s="138" t="str">
        <x:v>F0540</x:v>
      </x:c>
      <x:c r="E1294" s="138" t="n">
        <x:v>30</x:v>
      </x:c>
      <x:c r="F1294" s="138" t="str">
        <x:v>ml</x:v>
      </x:c>
      <x:c r="G1294" s="138" t="str"/>
      <x:c r="H1294" s="139" t="n">
        <x:v>174</x:v>
      </x:c>
      <x:c r="I1294" s="139" t="n">
        <x:v>6</x:v>
      </x:c>
      <x:c r="J1294" s="139" t="n">
        <x:v>3.5999999999999996</x:v>
      </x:c>
      <x:c r="K1294" s="139" t="n">
        <x:v>15</x:v>
      </x:c>
      <x:c r="L1294" s="139" t="n">
        <x:v>3</x:v>
      </x:c>
      <x:c r="M1294" s="139" t="n">
        <x:v>0.006</x:v>
      </x:c>
      <x:c r="N1294" s="139" t="n">
        <x:v>0.1794</x:v>
      </x:c>
    </x:row>
    <x:row r="1295">
      <x:c r="A1295" s="137" t="str">
        <x:v>SA-136-I01</x:v>
      </x:c>
      <x:c r="B1295" s="137" t="str">
        <x:v>SA-136-V1</x:v>
      </x:c>
      <x:c r="C1295" s="137" t="n">
        <x:v>1</x:v>
      </x:c>
      <x:c r="D1295" s="138" t="str">
        <x:v>F0022</x:v>
      </x:c>
      <x:c r="E1295" s="138" t="n">
        <x:v>400</x:v>
      </x:c>
      <x:c r="F1295" s="138" t="str">
        <x:v>g</x:v>
      </x:c>
      <x:c r="G1295" s="138" t="str"/>
      <x:c r="H1295" s="139" t="n">
        <x:v>140</x:v>
      </x:c>
      <x:c r="I1295" s="139" t="n">
        <x:v>8</x:v>
      </x:c>
      <x:c r="J1295" s="139" t="n">
        <x:v>20</x:v>
      </x:c>
      <x:c r="K1295" s="139" t="n">
        <x:v>1.6</x:v>
      </x:c>
      <x:c r="L1295" s="139" t="n">
        <x:v>10</x:v>
      </x:c>
      <x:c r="M1295" s="139" t="n">
        <x:v>0.24</x:v>
      </x:c>
      <x:c r="N1295" s="139" t="n">
        <x:v>1.4320000000000002</x:v>
      </x:c>
    </x:row>
    <x:row r="1296">
      <x:c r="A1296" s="137" t="str">
        <x:v>SA-136-I02</x:v>
      </x:c>
      <x:c r="B1296" s="137" t="str">
        <x:v>SA-136-V1</x:v>
      </x:c>
      <x:c r="C1296" s="137" t="n">
        <x:v>2</x:v>
      </x:c>
      <x:c r="D1296" s="138" t="str">
        <x:v>F0336</x:v>
      </x:c>
      <x:c r="E1296" s="138" t="n">
        <x:v>250</x:v>
      </x:c>
      <x:c r="F1296" s="138" t="str">
        <x:v>g</x:v>
      </x:c>
      <x:c r="G1296" s="138" t="str">
        <x:v>halbiert</x:v>
      </x:c>
      <x:c r="H1296" s="139" t="n">
        <x:v>300</x:v>
      </x:c>
      <x:c r="I1296" s="139" t="n">
        <x:v>17.5</x:v>
      </x:c>
      <x:c r="J1296" s="139" t="n">
        <x:v>40</x:v>
      </x:c>
      <x:c r="K1296" s="139" t="n">
        <x:v>5</x:v>
      </x:c>
      <x:c r="L1296" s="139" t="n">
        <x:v>15</x:v>
      </x:c>
      <x:c r="M1296" s="139" t="n">
        <x:v>1</x:v>
      </x:c>
      <x:c r="N1296" s="139" t="n">
        <x:v>0.745</x:v>
      </x:c>
    </x:row>
    <x:row r="1297">
      <x:c r="A1297" s="137" t="str">
        <x:v>SA-136-I03</x:v>
      </x:c>
      <x:c r="B1297" s="137" t="str">
        <x:v>SA-136-V1</x:v>
      </x:c>
      <x:c r="C1297" s="137" t="n">
        <x:v>3</x:v>
      </x:c>
      <x:c r="D1297" s="138" t="str">
        <x:v>F0089</x:v>
      </x:c>
      <x:c r="E1297" s="138" t="n">
        <x:v>250</x:v>
      </x:c>
      <x:c r="F1297" s="138" t="str">
        <x:v>g</x:v>
      </x:c>
      <x:c r="G1297" s="138" t="str">
        <x:v>in 2 cm lange Stücke geschnitten</x:v>
      </x:c>
      <x:c r="H1297" s="139" t="n">
        <x:v>85</x:v>
      </x:c>
      <x:c r="I1297" s="139" t="n">
        <x:v>7</x:v>
      </x:c>
      <x:c r="J1297" s="139" t="n">
        <x:v>10</x:v>
      </x:c>
      <x:c r="K1297" s="139" t="n">
        <x:v>1</x:v>
      </x:c>
      <x:c r="L1297" s="139" t="n">
        <x:v>7.5</x:v>
      </x:c>
      <x:c r="M1297" s="139" t="n">
        <x:v>0.2</x:v>
      </x:c>
      <x:c r="N1297" s="139" t="n">
        <x:v>0.895</x:v>
      </x:c>
    </x:row>
    <x:row r="1298">
      <x:c r="A1298" s="137" t="str">
        <x:v>SA-136-I04</x:v>
      </x:c>
      <x:c r="B1298" s="137" t="str">
        <x:v>SA-136-V1</x:v>
      </x:c>
      <x:c r="C1298" s="137" t="n">
        <x:v>4</x:v>
      </x:c>
      <x:c r="D1298" s="138" t="str">
        <x:v>F0530</x:v>
      </x:c>
      <x:c r="E1298" s="138" t="n">
        <x:v>200</x:v>
      </x:c>
      <x:c r="F1298" s="138" t="str">
        <x:v>g</x:v>
      </x:c>
      <x:c r="G1298" s="138" t="str">
        <x:v>frisch oder gefroren</x:v>
      </x:c>
      <x:c r="H1298" s="139" t="n">
        <x:v>240</x:v>
      </x:c>
      <x:c r="I1298" s="139" t="n">
        <x:v>14</x:v>
      </x:c>
      <x:c r="J1298" s="139" t="n">
        <x:v>32</x:v>
      </x:c>
      <x:c r="K1298" s="139" t="n">
        <x:v>4</x:v>
      </x:c>
      <x:c r="L1298" s="139" t="n">
        <x:v>12</x:v>
      </x:c>
      <x:c r="M1298" s="139" t="n">
        <x:v>0.8</x:v>
      </x:c>
      <x:c r="N1298" s="139" t="n">
        <x:v>0.596</x:v>
      </x:c>
    </x:row>
    <x:row r="1299">
      <x:c r="A1299" s="137" t="str">
        <x:v>SA-136-I05</x:v>
      </x:c>
      <x:c r="B1299" s="137" t="str">
        <x:v>SA-136-V1</x:v>
      </x:c>
      <x:c r="C1299" s="137" t="n">
        <x:v>5</x:v>
      </x:c>
      <x:c r="D1299" s="138" t="str">
        <x:v>F0589</x:v>
      </x:c>
      <x:c r="E1299" s="138" t="n">
        <x:v>400</x:v>
      </x:c>
      <x:c r="F1299" s="138" t="str">
        <x:v>g</x:v>
      </x:c>
      <x:c r="G1299" s="138" t="str">
        <x:v>in Scheiben geschnitten</x:v>
      </x:c>
      <x:c r="H1299" s="139" t="n">
        <x:v>140</x:v>
      </x:c>
      <x:c r="I1299" s="139" t="n">
        <x:v>8</x:v>
      </x:c>
      <x:c r="J1299" s="139" t="n">
        <x:v>20</x:v>
      </x:c>
      <x:c r="K1299" s="139" t="n">
        <x:v>1.6</x:v>
      </x:c>
      <x:c r="L1299" s="139" t="n">
        <x:v>10</x:v>
      </x:c>
      <x:c r="M1299" s="139" t="n">
        <x:v>0.24</x:v>
      </x:c>
      <x:c r="N1299" s="139" t="n">
        <x:v>1.4320000000000002</x:v>
      </x:c>
    </x:row>
    <x:row r="1300">
      <x:c r="A1300" s="137" t="str">
        <x:v>SA-136-I06</x:v>
      </x:c>
      <x:c r="B1300" s="137" t="str">
        <x:v>SA-136-V1</x:v>
      </x:c>
      <x:c r="C1300" s="137" t="n">
        <x:v>6</x:v>
      </x:c>
      <x:c r="D1300" s="138" t="str">
        <x:v>F0111</x:v>
      </x:c>
      <x:c r="E1300" s="138" t="n">
        <x:v>50</x:v>
      </x:c>
      <x:c r="F1300" s="138" t="str">
        <x:v>g</x:v>
      </x:c>
      <x:c r="G1300" s="138" t="str">
        <x:v>zerkleinert</x:v>
      </x:c>
      <x:c r="H1300" s="139" t="n">
        <x:v>17.5</x:v>
      </x:c>
      <x:c r="I1300" s="139" t="n">
        <x:v>1</x:v>
      </x:c>
      <x:c r="J1300" s="139" t="n">
        <x:v>2.5</x:v>
      </x:c>
      <x:c r="K1300" s="139" t="n">
        <x:v>0.2</x:v>
      </x:c>
      <x:c r="L1300" s="139" t="n">
        <x:v>1.25</x:v>
      </x:c>
      <x:c r="M1300" s="139" t="n">
        <x:v>0.03</x:v>
      </x:c>
      <x:c r="N1300" s="139" t="n">
        <x:v>0.17900000000000002</x:v>
      </x:c>
    </x:row>
    <x:row r="1301">
      <x:c r="A1301" s="137" t="str">
        <x:v>SA-136-I07</x:v>
      </x:c>
      <x:c r="B1301" s="137" t="str">
        <x:v>SA-136-V1</x:v>
      </x:c>
      <x:c r="C1301" s="137" t="n">
        <x:v>7</x:v>
      </x:c>
      <x:c r="D1301" s="138" t="str">
        <x:v>F0705</x:v>
      </x:c>
      <x:c r="E1301" s="138" t="n">
        <x:v>72</x:v>
      </x:c>
      <x:c r="F1301" s="138" t="str">
        <x:v>g</x:v>
      </x:c>
      <x:c r="G1301" s="138" t="str">
        <x:v>in Scheiben geschnitten</x:v>
      </x:c>
      <x:c r="H1301" s="139" t="n">
        <x:v>25.2</x:v>
      </x:c>
      <x:c r="I1301" s="139" t="n">
        <x:v>1.44</x:v>
      </x:c>
      <x:c r="J1301" s="139" t="n">
        <x:v>3.5999999999999996</x:v>
      </x:c>
      <x:c r="K1301" s="139" t="n">
        <x:v>0.288</x:v>
      </x:c>
      <x:c r="L1301" s="139" t="n">
        <x:v>1.7999999999999998</x:v>
      </x:c>
      <x:c r="M1301" s="139" t="n">
        <x:v>0.043199999999999995</x:v>
      </x:c>
      <x:c r="N1301" s="139" t="n">
        <x:v>0.25776000000000004</x:v>
      </x:c>
    </x:row>
    <x:row r="1302">
      <x:c r="A1302" s="137" t="str">
        <x:v>SA-136-I08</x:v>
      </x:c>
      <x:c r="B1302" s="137" t="str">
        <x:v>SA-136-V1</x:v>
      </x:c>
      <x:c r="C1302" s="137" t="n">
        <x:v>8</x:v>
      </x:c>
      <x:c r="D1302" s="138" t="str">
        <x:v>F0452</x:v>
      </x:c>
      <x:c r="E1302" s="138" t="n">
        <x:v>30</x:v>
      </x:c>
      <x:c r="F1302" s="138" t="str">
        <x:v>g</x:v>
      </x:c>
      <x:c r="G1302" s="138" t="str"/>
      <x:c r="H1302" s="139" t="n">
        <x:v>75</x:v>
      </x:c>
      <x:c r="I1302" s="139" t="n">
        <x:v>2.4</x:v>
      </x:c>
      <x:c r="J1302" s="139" t="n">
        <x:v>13.5</x:v>
      </x:c>
      <x:c r="K1302" s="139" t="n">
        <x:v>2.4</x:v>
      </x:c>
      <x:c r="L1302" s="139" t="n">
        <x:v>6</x:v>
      </x:c>
      <x:c r="M1302" s="139" t="n">
        <x:v>0.06</x:v>
      </x:c>
      <x:c r="N1302" s="139" t="n">
        <x:v>0.07740000000000001</x:v>
      </x:c>
    </x:row>
    <x:row r="1303">
      <x:c r="A1303" s="137" t="str">
        <x:v>SA-136-I09</x:v>
      </x:c>
      <x:c r="B1303" s="137" t="str">
        <x:v>SA-136-V1</x:v>
      </x:c>
      <x:c r="C1303" s="137" t="n">
        <x:v>9</x:v>
      </x:c>
      <x:c r="D1303" s="138" t="str">
        <x:v>F0497</x:v>
      </x:c>
      <x:c r="E1303" s="138" t="n">
        <x:v>60</x:v>
      </x:c>
      <x:c r="F1303" s="138" t="str">
        <x:v>ml</x:v>
      </x:c>
      <x:c r="G1303" s="138" t="str"/>
      <x:c r="H1303" s="139" t="n">
        <x:v>530.4</x:v>
      </x:c>
      <x:c r="I1303" s="139" t="n">
        <x:v>0</x:v>
      </x:c>
      <x:c r="J1303" s="139" t="n">
        <x:v>0</x:v>
      </x:c>
      <x:c r="K1303" s="139" t="n">
        <x:v>60</x:v>
      </x:c>
      <x:c r="L1303" s="139" t="n">
        <x:v>0</x:v>
      </x:c>
      <x:c r="M1303" s="139" t="n">
        <x:v>0</x:v>
      </x:c>
      <x:c r="N1303" s="139" t="n">
        <x:v>0.7188000000000001</x:v>
      </x:c>
    </x:row>
    <x:row r="1304">
      <x:c r="A1304" s="137" t="str">
        <x:v>SA-136-I10</x:v>
      </x:c>
      <x:c r="B1304" s="137" t="str">
        <x:v>SA-136-V1</x:v>
      </x:c>
      <x:c r="C1304" s="137" t="n">
        <x:v>10</x:v>
      </x:c>
      <x:c r="D1304" s="138" t="str">
        <x:v>F0245</x:v>
      </x:c>
      <x:c r="E1304" s="138" t="n">
        <x:v>15</x:v>
      </x:c>
      <x:c r="F1304" s="138" t="str">
        <x:v>ml</x:v>
      </x:c>
      <x:c r="G1304" s="138" t="str"/>
      <x:c r="H1304" s="139" t="n">
        <x:v>13.5</x:v>
      </x:c>
      <x:c r="I1304" s="139" t="n">
        <x:v>0.44999999999999996</x:v>
      </x:c>
      <x:c r="J1304" s="139" t="n">
        <x:v>1.7999999999999998</x:v>
      </x:c>
      <x:c r="K1304" s="139" t="n">
        <x:v>0.6</x:v>
      </x:c>
      <x:c r="L1304" s="139" t="n">
        <x:v>0.3</x:v>
      </x:c>
      <x:c r="M1304" s="139" t="n">
        <x:v>0.18</x:v>
      </x:c>
      <x:c r="N1304" s="139" t="n">
        <x:v>0.0597</x:v>
      </x:c>
    </x:row>
    <x:row r="1305">
      <x:c r="A1305" s="137" t="str">
        <x:v>SA-136-I11</x:v>
      </x:c>
      <x:c r="B1305" s="137" t="str">
        <x:v>SA-136-V1</x:v>
      </x:c>
      <x:c r="C1305" s="137" t="n">
        <x:v>11</x:v>
      </x:c>
      <x:c r="D1305" s="138" t="str">
        <x:v>F0409</x:v>
      </x:c>
      <x:c r="E1305" s="138" t="n">
        <x:v>80</x:v>
      </x:c>
      <x:c r="F1305" s="138" t="str">
        <x:v>g</x:v>
      </x:c>
      <x:c r="G1305" s="138" t="str">
        <x:v>Saft ausgepresst</x:v>
      </x:c>
      <x:c r="H1305" s="139" t="n">
        <x:v>23.200000000000003</x:v>
      </x:c>
      <x:c r="I1305" s="139" t="n">
        <x:v>0.8800000000000001</x:v>
      </x:c>
      <x:c r="J1305" s="139" t="n">
        <x:v>5.2</x:v>
      </x:c>
      <x:c r="K1305" s="139" t="n">
        <x:v>0.24</x:v>
      </x:c>
      <x:c r="L1305" s="139" t="n">
        <x:v>2.2399999999999998</x:v>
      </x:c>
      <x:c r="M1305" s="139" t="n">
        <x:v>0.008</x:v>
      </x:c>
      <x:c r="N1305" s="139" t="n">
        <x:v>0.3184</x:v>
      </x:c>
    </x:row>
    <x:row r="1306">
      <x:c r="A1306" s="137" t="str">
        <x:v>SA-137-I01</x:v>
      </x:c>
      <x:c r="B1306" s="137" t="str">
        <x:v>SA-137-V1</x:v>
      </x:c>
      <x:c r="C1306" s="137" t="n">
        <x:v>1</x:v>
      </x:c>
      <x:c r="D1306" s="138" t="str">
        <x:v>F0268</x:v>
      </x:c>
      <x:c r="E1306" s="138" t="n">
        <x:v>15</x:v>
      </x:c>
      <x:c r="F1306" s="138" t="str">
        <x:v>ml</x:v>
      </x:c>
      <x:c r="G1306" s="138" t="str"/>
      <x:c r="H1306" s="139" t="n">
        <x:v>132.6</x:v>
      </x:c>
      <x:c r="I1306" s="139" t="n">
        <x:v>0</x:v>
      </x:c>
      <x:c r="J1306" s="139" t="n">
        <x:v>0</x:v>
      </x:c>
      <x:c r="K1306" s="139" t="n">
        <x:v>15</x:v>
      </x:c>
      <x:c r="L1306" s="139" t="n">
        <x:v>0</x:v>
      </x:c>
      <x:c r="M1306" s="139" t="n">
        <x:v>0</x:v>
      </x:c>
      <x:c r="N1306" s="139" t="n">
        <x:v>0.13470000000000001</x:v>
      </x:c>
    </x:row>
    <x:row r="1307">
      <x:c r="A1307" s="137" t="str">
        <x:v>SA-137-I02</x:v>
      </x:c>
      <x:c r="B1307" s="137" t="str">
        <x:v>SA-137-V1</x:v>
      </x:c>
      <x:c r="C1307" s="137" t="n">
        <x:v>2</x:v>
      </x:c>
      <x:c r="D1307" s="138" t="str">
        <x:v>F0043</x:v>
      </x:c>
      <x:c r="E1307" s="138" t="n">
        <x:v>15</x:v>
      </x:c>
      <x:c r="F1307" s="138" t="str">
        <x:v>ml</x:v>
      </x:c>
      <x:c r="G1307" s="138" t="str"/>
      <x:c r="H1307" s="139" t="n">
        <x:v>13.5</x:v>
      </x:c>
      <x:c r="I1307" s="139" t="n">
        <x:v>0.44999999999999996</x:v>
      </x:c>
      <x:c r="J1307" s="139" t="n">
        <x:v>1.7999999999999998</x:v>
      </x:c>
      <x:c r="K1307" s="139" t="n">
        <x:v>0.6</x:v>
      </x:c>
      <x:c r="L1307" s="139" t="n">
        <x:v>0.3</x:v>
      </x:c>
      <x:c r="M1307" s="139" t="n">
        <x:v>0.18</x:v>
      </x:c>
      <x:c r="N1307" s="139" t="n">
        <x:v>0.0597</x:v>
      </x:c>
    </x:row>
    <x:row r="1308">
      <x:c r="A1308" s="137" t="str">
        <x:v>SA-137-I03</x:v>
      </x:c>
      <x:c r="B1308" s="137" t="str">
        <x:v>SA-137-V1</x:v>
      </x:c>
      <x:c r="C1308" s="137" t="n">
        <x:v>3</x:v>
      </x:c>
      <x:c r="D1308" s="138" t="str">
        <x:v>F0063</x:v>
      </x:c>
      <x:c r="E1308" s="138" t="n">
        <x:v>200</x:v>
      </x:c>
      <x:c r="F1308" s="138" t="str">
        <x:v>g</x:v>
      </x:c>
      <x:c r="G1308" s="138" t="str"/>
      <x:c r="H1308" s="139" t="n">
        <x:v>70</x:v>
      </x:c>
      <x:c r="I1308" s="139" t="n">
        <x:v>4</x:v>
      </x:c>
      <x:c r="J1308" s="139" t="n">
        <x:v>10</x:v>
      </x:c>
      <x:c r="K1308" s="139" t="n">
        <x:v>0.8</x:v>
      </x:c>
      <x:c r="L1308" s="139" t="n">
        <x:v>5</x:v>
      </x:c>
      <x:c r="M1308" s="139" t="n">
        <x:v>0.12</x:v>
      </x:c>
      <x:c r="N1308" s="139" t="n">
        <x:v>0.7160000000000001</x:v>
      </x:c>
    </x:row>
    <x:row r="1309">
      <x:c r="A1309" s="137" t="str">
        <x:v>SA-137-I04</x:v>
      </x:c>
      <x:c r="B1309" s="137" t="str">
        <x:v>SA-137-V1</x:v>
      </x:c>
      <x:c r="C1309" s="137" t="n">
        <x:v>4</x:v>
      </x:c>
      <x:c r="D1309" s="138" t="str">
        <x:v>F0462</x:v>
      </x:c>
      <x:c r="E1309" s="138" t="n">
        <x:v>100</x:v>
      </x:c>
      <x:c r="F1309" s="138" t="str">
        <x:v>g</x:v>
      </x:c>
      <x:c r="G1309" s="138" t="str"/>
      <x:c r="H1309" s="139" t="n">
        <x:v>35</x:v>
      </x:c>
      <x:c r="I1309" s="139" t="n">
        <x:v>2</x:v>
      </x:c>
      <x:c r="J1309" s="139" t="n">
        <x:v>5</x:v>
      </x:c>
      <x:c r="K1309" s="139" t="n">
        <x:v>0.4</x:v>
      </x:c>
      <x:c r="L1309" s="139" t="n">
        <x:v>2.5</x:v>
      </x:c>
      <x:c r="M1309" s="139" t="n">
        <x:v>0.06</x:v>
      </x:c>
      <x:c r="N1309" s="139" t="n">
        <x:v>0.35800000000000004</x:v>
      </x:c>
    </x:row>
    <x:row r="1310">
      <x:c r="A1310" s="137" t="str">
        <x:v>SA-137-I05</x:v>
      </x:c>
      <x:c r="B1310" s="137" t="str">
        <x:v>SA-137-V1</x:v>
      </x:c>
      <x:c r="C1310" s="137" t="n">
        <x:v>5</x:v>
      </x:c>
      <x:c r="D1310" s="138" t="str">
        <x:v>F0227</x:v>
      </x:c>
      <x:c r="E1310" s="138" t="n">
        <x:v>12.5</x:v>
      </x:c>
      <x:c r="F1310" s="138" t="str">
        <x:v>g</x:v>
      </x:c>
      <x:c r="G1310" s="138" t="str">
        <x:v>in Streifen geschnitten</x:v>
      </x:c>
      <x:c r="H1310" s="139" t="n">
        <x:v>1.875</x:v>
      </x:c>
      <x:c r="I1310" s="139" t="n">
        <x:v>0.0875</x:v>
      </x:c>
      <x:c r="J1310" s="139" t="n">
        <x:v>0.225</x:v>
      </x:c>
      <x:c r="K1310" s="139" t="n">
        <x:v>0.0125</x:v>
      </x:c>
      <x:c r="L1310" s="139" t="n">
        <x:v>0.0625</x:v>
      </x:c>
      <x:c r="M1310" s="139" t="n">
        <x:v>0.00125</x:v>
      </x:c>
      <x:c r="N1310" s="139" t="n">
        <x:v>0.02475</x:v>
      </x:c>
    </x:row>
    <x:row r="1311">
      <x:c r="A1311" s="137" t="str">
        <x:v>SA-137-I06</x:v>
      </x:c>
      <x:c r="B1311" s="137" t="str">
        <x:v>SA-137-V1</x:v>
      </x:c>
      <x:c r="C1311" s="137" t="n">
        <x:v>6</x:v>
      </x:c>
      <x:c r="D1311" s="138" t="str">
        <x:v>F0023</x:v>
      </x:c>
      <x:c r="E1311" s="138" t="n">
        <x:v>1360</x:v>
      </x:c>
      <x:c r="F1311" s="138" t="str">
        <x:v>g</x:v>
      </x:c>
      <x:c r="G1311" s="138" t="str">
        <x:v>beschnitten</x:v>
      </x:c>
      <x:c r="H1311" s="139" t="n">
        <x:v>1632</x:v>
      </x:c>
      <x:c r="I1311" s="139" t="n">
        <x:v>95.2</x:v>
      </x:c>
      <x:c r="J1311" s="139" t="n">
        <x:v>217.6</x:v>
      </x:c>
      <x:c r="K1311" s="139" t="n">
        <x:v>27.2</x:v>
      </x:c>
      <x:c r="L1311" s="139" t="n">
        <x:v>81.6</x:v>
      </x:c>
      <x:c r="M1311" s="139" t="n">
        <x:v>5.44</x:v>
      </x:c>
      <x:c r="N1311" s="139" t="n">
        <x:v>4.0528</x:v>
      </x:c>
    </x:row>
    <x:row r="1312">
      <x:c r="A1312" s="137" t="str">
        <x:v>SA-137-I07</x:v>
      </x:c>
      <x:c r="B1312" s="137" t="str">
        <x:v>SA-137-V1</x:v>
      </x:c>
      <x:c r="C1312" s="137" t="n">
        <x:v>7</x:v>
      </x:c>
      <x:c r="D1312" s="138" t="str">
        <x:v>F0402</x:v>
      </x:c>
      <x:c r="E1312" s="138" t="n">
        <x:v>120</x:v>
      </x:c>
      <x:c r="F1312" s="138" t="str">
        <x:v>g</x:v>
      </x:c>
      <x:c r="G1312" s="138" t="str"/>
      <x:c r="H1312" s="139" t="n">
        <x:v>42</x:v>
      </x:c>
      <x:c r="I1312" s="139" t="n">
        <x:v>2.4</x:v>
      </x:c>
      <x:c r="J1312" s="139" t="n">
        <x:v>6</x:v>
      </x:c>
      <x:c r="K1312" s="139" t="n">
        <x:v>0.48</x:v>
      </x:c>
      <x:c r="L1312" s="139" t="n">
        <x:v>3</x:v>
      </x:c>
      <x:c r="M1312" s="139" t="n">
        <x:v>0.072</x:v>
      </x:c>
      <x:c r="N1312" s="139" t="n">
        <x:v>0.42960000000000004</x:v>
      </x:c>
    </x:row>
    <x:row r="1313">
      <x:c r="A1313" s="137" t="str">
        <x:v>SA-138-I01</x:v>
      </x:c>
      <x:c r="B1313" s="137" t="str">
        <x:v>SA-138-V1</x:v>
      </x:c>
      <x:c r="C1313" s="137" t="n">
        <x:v>1</x:v>
      </x:c>
      <x:c r="D1313" s="138" t="str">
        <x:v>F0165</x:v>
      </x:c>
      <x:c r="E1313" s="138" t="n">
        <x:v>400</x:v>
      </x:c>
      <x:c r="F1313" s="138" t="str">
        <x:v>g</x:v>
      </x:c>
      <x:c r="G1313" s="138" t="str">
        <x:v>abgetropft (oder 85 g getrocknete Kichererbsen, über Nacht in 500 ml kaltem Wasser eingeweicht und dann abgetropft)</x:v>
      </x:c>
      <x:c r="H1313" s="139" t="n">
        <x:v>480</x:v>
      </x:c>
      <x:c r="I1313" s="139" t="n">
        <x:v>28</x:v>
      </x:c>
      <x:c r="J1313" s="139" t="n">
        <x:v>64</x:v>
      </x:c>
      <x:c r="K1313" s="139" t="n">
        <x:v>8</x:v>
      </x:c>
      <x:c r="L1313" s="139" t="n">
        <x:v>24</x:v>
      </x:c>
      <x:c r="M1313" s="139" t="n">
        <x:v>1.6</x:v>
      </x:c>
      <x:c r="N1313" s="139" t="n">
        <x:v>1.192</x:v>
      </x:c>
    </x:row>
    <x:row r="1314">
      <x:c r="A1314" s="137" t="str">
        <x:v>SA-138-I02</x:v>
      </x:c>
      <x:c r="B1314" s="137" t="str">
        <x:v>SA-138-V1</x:v>
      </x:c>
      <x:c r="C1314" s="137" t="n">
        <x:v>2</x:v>
      </x:c>
      <x:c r="D1314" s="138" t="str">
        <x:v>F0229</x:v>
      </x:c>
      <x:c r="E1314" s="138" t="n">
        <x:v>5</x:v>
      </x:c>
      <x:c r="F1314" s="138" t="str">
        <x:v>g</x:v>
      </x:c>
      <x:c r="G1314" s="138" t="str"/>
      <x:c r="H1314" s="139" t="n">
        <x:v>12.5</x:v>
      </x:c>
      <x:c r="I1314" s="139" t="n">
        <x:v>0.4</x:v>
      </x:c>
      <x:c r="J1314" s="139" t="n">
        <x:v>2.25</x:v>
      </x:c>
      <x:c r="K1314" s="139" t="n">
        <x:v>0.4</x:v>
      </x:c>
      <x:c r="L1314" s="139" t="n">
        <x:v>1</x:v>
      </x:c>
      <x:c r="M1314" s="139" t="n">
        <x:v>0.010000000000000002</x:v>
      </x:c>
      <x:c r="N1314" s="139" t="n">
        <x:v>0.012900000000000002</x:v>
      </x:c>
    </x:row>
    <x:row r="1315">
      <x:c r="A1315" s="137" t="str">
        <x:v>SA-138-I03</x:v>
      </x:c>
      <x:c r="B1315" s="137" t="str">
        <x:v>SA-138-V1</x:v>
      </x:c>
      <x:c r="C1315" s="137" t="n">
        <x:v>3</x:v>
      </x:c>
      <x:c r="D1315" s="138" t="str">
        <x:v>F0203</x:v>
      </x:c>
      <x:c r="E1315" s="138" t="n">
        <x:v>5</x:v>
      </x:c>
      <x:c r="F1315" s="138" t="str">
        <x:v>g</x:v>
      </x:c>
      <x:c r="G1315" s="138" t="str"/>
      <x:c r="H1315" s="139" t="n">
        <x:v>12.5</x:v>
      </x:c>
      <x:c r="I1315" s="139" t="n">
        <x:v>0.4</x:v>
      </x:c>
      <x:c r="J1315" s="139" t="n">
        <x:v>2.25</x:v>
      </x:c>
      <x:c r="K1315" s="139" t="n">
        <x:v>0.4</x:v>
      </x:c>
      <x:c r="L1315" s="139" t="n">
        <x:v>1</x:v>
      </x:c>
      <x:c r="M1315" s="139" t="n">
        <x:v>0.010000000000000002</x:v>
      </x:c>
      <x:c r="N1315" s="139" t="n">
        <x:v>0.012900000000000002</x:v>
      </x:c>
    </x:row>
    <x:row r="1316">
      <x:c r="A1316" s="137" t="str">
        <x:v>SA-138-I04</x:v>
      </x:c>
      <x:c r="B1316" s="137" t="str">
        <x:v>SA-138-V1</x:v>
      </x:c>
      <x:c r="C1316" s="137" t="n">
        <x:v>4</x:v>
      </x:c>
      <x:c r="D1316" s="138" t="str">
        <x:v>F0136</x:v>
      </x:c>
      <x:c r="E1316" s="138" t="n">
        <x:v>45</x:v>
      </x:c>
      <x:c r="F1316" s="138" t="str">
        <x:v>g</x:v>
      </x:c>
      <x:c r="G1316" s="138" t="str"/>
      <x:c r="H1316" s="139" t="n">
        <x:v>15.75</x:v>
      </x:c>
      <x:c r="I1316" s="139" t="n">
        <x:v>0.9</x:v>
      </x:c>
      <x:c r="J1316" s="139" t="n">
        <x:v>2.25</x:v>
      </x:c>
      <x:c r="K1316" s="139" t="n">
        <x:v>0.18000000000000002</x:v>
      </x:c>
      <x:c r="L1316" s="139" t="n">
        <x:v>1.125</x:v>
      </x:c>
      <x:c r="M1316" s="139" t="n">
        <x:v>0.027</x:v>
      </x:c>
      <x:c r="N1316" s="139" t="n">
        <x:v>0.16110000000000002</x:v>
      </x:c>
    </x:row>
    <x:row r="1317">
      <x:c r="A1317" s="137" t="str">
        <x:v>SA-138-I05</x:v>
      </x:c>
      <x:c r="B1317" s="137" t="str">
        <x:v>SA-138-V1</x:v>
      </x:c>
      <x:c r="C1317" s="137" t="n">
        <x:v>5</x:v>
      </x:c>
      <x:c r="D1317" s="138" t="str">
        <x:v>F0609</x:v>
      </x:c>
      <x:c r="E1317" s="138" t="n">
        <x:v>60</x:v>
      </x:c>
      <x:c r="F1317" s="138" t="str">
        <x:v>g</x:v>
      </x:c>
      <x:c r="G1317" s="138" t="str">
        <x:v>gehackt</x:v>
      </x:c>
      <x:c r="H1317" s="139" t="n">
        <x:v>21</x:v>
      </x:c>
      <x:c r="I1317" s="139" t="n">
        <x:v>1.2</x:v>
      </x:c>
      <x:c r="J1317" s="139" t="n">
        <x:v>3</x:v>
      </x:c>
      <x:c r="K1317" s="139" t="n">
        <x:v>0.24</x:v>
      </x:c>
      <x:c r="L1317" s="139" t="n">
        <x:v>1.5</x:v>
      </x:c>
      <x:c r="M1317" s="139" t="n">
        <x:v>0.036</x:v>
      </x:c>
      <x:c r="N1317" s="139" t="n">
        <x:v>0.21480000000000002</x:v>
      </x:c>
    </x:row>
    <x:row r="1318">
      <x:c r="A1318" s="137" t="str">
        <x:v>SA-138-I06</x:v>
      </x:c>
      <x:c r="B1318" s="137" t="str">
        <x:v>SA-138-V1</x:v>
      </x:c>
      <x:c r="C1318" s="137" t="n">
        <x:v>6</x:v>
      </x:c>
      <x:c r="D1318" s="138" t="str">
        <x:v>F0314</x:v>
      </x:c>
      <x:c r="E1318" s="138" t="n">
        <x:v>10</x:v>
      </x:c>
      <x:c r="F1318" s="138" t="str">
        <x:v>g</x:v>
      </x:c>
      <x:c r="G1318" s="138" t="str">
        <x:v>grob gehackt</x:v>
      </x:c>
      <x:c r="H1318" s="139" t="n">
        <x:v>3.5</x:v>
      </x:c>
      <x:c r="I1318" s="139" t="n">
        <x:v>0.2</x:v>
      </x:c>
      <x:c r="J1318" s="139" t="n">
        <x:v>0.5</x:v>
      </x:c>
      <x:c r="K1318" s="139" t="n">
        <x:v>0.04000000000000001</x:v>
      </x:c>
      <x:c r="L1318" s="139" t="n">
        <x:v>0.25</x:v>
      </x:c>
      <x:c r="M1318" s="139" t="n">
        <x:v>0.006</x:v>
      </x:c>
      <x:c r="N1318" s="139" t="n">
        <x:v>0.035800000000000005</x:v>
      </x:c>
    </x:row>
    <x:row r="1319">
      <x:c r="A1319" s="137" t="str">
        <x:v>SA-138-I07</x:v>
      </x:c>
      <x:c r="B1319" s="137" t="str">
        <x:v>SA-138-V1</x:v>
      </x:c>
      <x:c r="C1319" s="137" t="n">
        <x:v>7</x:v>
      </x:c>
      <x:c r="D1319" s="138" t="str">
        <x:v>F0669</x:v>
      </x:c>
      <x:c r="E1319" s="138" t="n">
        <x:v>15</x:v>
      </x:c>
      <x:c r="F1319" s="138" t="str">
        <x:v>ml</x:v>
      </x:c>
      <x:c r="G1319" s="138" t="str"/>
      <x:c r="H1319" s="139" t="n">
        <x:v>87</x:v>
      </x:c>
      <x:c r="I1319" s="139" t="n">
        <x:v>3</x:v>
      </x:c>
      <x:c r="J1319" s="139" t="n">
        <x:v>1.7999999999999998</x:v>
      </x:c>
      <x:c r="K1319" s="139" t="n">
        <x:v>7.5</x:v>
      </x:c>
      <x:c r="L1319" s="139" t="n">
        <x:v>1.5</x:v>
      </x:c>
      <x:c r="M1319" s="139" t="n">
        <x:v>0.003</x:v>
      </x:c>
      <x:c r="N1319" s="139" t="n">
        <x:v>0.0897</x:v>
      </x:c>
    </x:row>
    <x:row r="1320">
      <x:c r="A1320" s="137" t="str">
        <x:v>SA-138-I08</x:v>
      </x:c>
      <x:c r="B1320" s="137" t="str">
        <x:v>SA-138-V1</x:v>
      </x:c>
      <x:c r="C1320" s="137" t="n">
        <x:v>8</x:v>
      </x:c>
      <x:c r="D1320" s="138" t="str">
        <x:v>F0042</x:v>
      </x:c>
      <x:c r="E1320" s="138" t="n">
        <x:v>25</x:v>
      </x:c>
      <x:c r="F1320" s="138" t="str">
        <x:v>g</x:v>
      </x:c>
      <x:c r="G1320" s="138" t="str"/>
      <x:c r="H1320" s="139" t="n">
        <x:v>62.5</x:v>
      </x:c>
      <x:c r="I1320" s="139" t="n">
        <x:v>2</x:v>
      </x:c>
      <x:c r="J1320" s="139" t="n">
        <x:v>11.25</x:v>
      </x:c>
      <x:c r="K1320" s="139" t="n">
        <x:v>2</x:v>
      </x:c>
      <x:c r="L1320" s="139" t="n">
        <x:v>5</x:v>
      </x:c>
      <x:c r="M1320" s="139" t="n">
        <x:v>0.05</x:v>
      </x:c>
      <x:c r="N1320" s="139" t="n">
        <x:v>0.0645</x:v>
      </x:c>
    </x:row>
    <x:row r="1321">
      <x:c r="A1321" s="137" t="str">
        <x:v>SA-138-I09</x:v>
      </x:c>
      <x:c r="B1321" s="137" t="str">
        <x:v>SA-138-V1</x:v>
      </x:c>
      <x:c r="C1321" s="137" t="n">
        <x:v>9</x:v>
      </x:c>
      <x:c r="D1321" s="138" t="str">
        <x:v>F0517</x:v>
      </x:c>
      <x:c r="E1321" s="138" t="n">
        <x:v>30</x:v>
      </x:c>
      <x:c r="F1321" s="138" t="str">
        <x:v>g</x:v>
      </x:c>
      <x:c r="G1321" s="138" t="str">
        <x:v>Stiele und Blätter getrennt, Blätter gehackt</x:v>
      </x:c>
      <x:c r="H1321" s="139" t="n">
        <x:v>75</x:v>
      </x:c>
      <x:c r="I1321" s="139" t="n">
        <x:v>2.4</x:v>
      </x:c>
      <x:c r="J1321" s="139" t="n">
        <x:v>13.5</x:v>
      </x:c>
      <x:c r="K1321" s="139" t="n">
        <x:v>2.4</x:v>
      </x:c>
      <x:c r="L1321" s="139" t="n">
        <x:v>6</x:v>
      </x:c>
      <x:c r="M1321" s="139" t="n">
        <x:v>0.06</x:v>
      </x:c>
      <x:c r="N1321" s="139" t="n">
        <x:v>0.07740000000000001</x:v>
      </x:c>
    </x:row>
    <x:row r="1322">
      <x:c r="A1322" s="137" t="str">
        <x:v>SA-138-I10</x:v>
      </x:c>
      <x:c r="B1322" s="137" t="str">
        <x:v>SA-138-V1</x:v>
      </x:c>
      <x:c r="C1322" s="137" t="n">
        <x:v>10</x:v>
      </x:c>
      <x:c r="D1322" s="138" t="str">
        <x:v>F0497</x:v>
      </x:c>
      <x:c r="E1322" s="138" t="n">
        <x:v>15</x:v>
      </x:c>
      <x:c r="F1322" s="138" t="str">
        <x:v>ml</x:v>
      </x:c>
      <x:c r="G1322" s="138" t="str">
        <x:v>plus 1 TL</x:v>
      </x:c>
      <x:c r="H1322" s="139" t="n">
        <x:v>132.6</x:v>
      </x:c>
      <x:c r="I1322" s="139" t="n">
        <x:v>0</x:v>
      </x:c>
      <x:c r="J1322" s="139" t="n">
        <x:v>0</x:v>
      </x:c>
      <x:c r="K1322" s="139" t="n">
        <x:v>15</x:v>
      </x:c>
      <x:c r="L1322" s="139" t="n">
        <x:v>0</x:v>
      </x:c>
      <x:c r="M1322" s="139" t="n">
        <x:v>0</x:v>
      </x:c>
      <x:c r="N1322" s="139" t="n">
        <x:v>0.17970000000000003</x:v>
      </x:c>
    </x:row>
    <x:row r="1323">
      <x:c r="A1323" s="137" t="str">
        <x:v>SA-138-I11</x:v>
      </x:c>
      <x:c r="B1323" s="137" t="str">
        <x:v>SA-138-V1</x:v>
      </x:c>
      <x:c r="C1323" s="137" t="n">
        <x:v>11</x:v>
      </x:c>
      <x:c r="D1323" s="138" t="str">
        <x:v>F0133</x:v>
      </x:c>
      <x:c r="E1323" s="138" t="n">
        <x:v>25</x:v>
      </x:c>
      <x:c r="F1323" s="138" t="str">
        <x:v>g</x:v>
      </x:c>
      <x:c r="G1323" s="138" t="str">
        <x:v>in Röschen geschnitten</x:v>
      </x:c>
      <x:c r="H1323" s="139" t="n">
        <x:v>6.25</x:v>
      </x:c>
      <x:c r="I1323" s="139" t="n">
        <x:v>0.475</x:v>
      </x:c>
      <x:c r="J1323" s="139" t="n">
        <x:v>0.725</x:v>
      </x:c>
      <x:c r="K1323" s="139" t="n">
        <x:v>0.075</x:v>
      </x:c>
      <x:c r="L1323" s="139" t="n">
        <x:v>0.5</x:v>
      </x:c>
      <x:c r="M1323" s="139" t="n">
        <x:v>0.02</x:v>
      </x:c>
      <x:c r="N1323" s="139" t="n">
        <x:v>0.0778125</x:v>
      </x:c>
    </x:row>
    <x:row r="1324">
      <x:c r="A1324" s="137" t="str">
        <x:v>SA-138-I12</x:v>
      </x:c>
      <x:c r="B1324" s="137" t="str">
        <x:v>SA-138-V1</x:v>
      </x:c>
      <x:c r="C1324" s="137" t="n">
        <x:v>12</x:v>
      </x:c>
      <x:c r="D1324" s="138" t="str">
        <x:v>F0452</x:v>
      </x:c>
      <x:c r="E1324" s="138" t="n">
        <x:v>25</x:v>
      </x:c>
      <x:c r="F1324" s="138" t="str">
        <x:v>g</x:v>
      </x:c>
      <x:c r="G1324" s="138" t="str"/>
      <x:c r="H1324" s="139" t="n">
        <x:v>62.5</x:v>
      </x:c>
      <x:c r="I1324" s="139" t="n">
        <x:v>2</x:v>
      </x:c>
      <x:c r="J1324" s="139" t="n">
        <x:v>11.25</x:v>
      </x:c>
      <x:c r="K1324" s="139" t="n">
        <x:v>2</x:v>
      </x:c>
      <x:c r="L1324" s="139" t="n">
        <x:v>5</x:v>
      </x:c>
      <x:c r="M1324" s="139" t="n">
        <x:v>0.05</x:v>
      </x:c>
      <x:c r="N1324" s="139" t="n">
        <x:v>0.0645</x:v>
      </x:c>
    </x:row>
    <x:row r="1325">
      <x:c r="A1325" s="137" t="str">
        <x:v>SA-138-I13</x:v>
      </x:c>
      <x:c r="B1325" s="137" t="str">
        <x:v>SA-138-V1</x:v>
      </x:c>
      <x:c r="C1325" s="137" t="n">
        <x:v>13</x:v>
      </x:c>
      <x:c r="D1325" s="138" t="str">
        <x:v>F0409</x:v>
      </x:c>
      <x:c r="E1325" s="138" t="n">
        <x:v>80</x:v>
      </x:c>
      <x:c r="F1325" s="138" t="str">
        <x:v>g</x:v>
      </x:c>
      <x:c r="G1325" s="138" t="str">
        <x:v>Saft ausgepresst</x:v>
      </x:c>
      <x:c r="H1325" s="139" t="n">
        <x:v>23.200000000000003</x:v>
      </x:c>
      <x:c r="I1325" s="139" t="n">
        <x:v>0.8800000000000001</x:v>
      </x:c>
      <x:c r="J1325" s="139" t="n">
        <x:v>5.2</x:v>
      </x:c>
      <x:c r="K1325" s="139" t="n">
        <x:v>0.24</x:v>
      </x:c>
      <x:c r="L1325" s="139" t="n">
        <x:v>2.2399999999999998</x:v>
      </x:c>
      <x:c r="M1325" s="139" t="n">
        <x:v>0.008</x:v>
      </x:c>
      <x:c r="N1325" s="139" t="n">
        <x:v>0.3184</x:v>
      </x:c>
    </x:row>
    <x:row r="1326">
      <x:c r="A1326" s="137" t="str">
        <x:v>SA-138-I14</x:v>
      </x:c>
      <x:c r="B1326" s="137" t="str">
        <x:v>SA-138-V1</x:v>
      </x:c>
      <x:c r="C1326" s="137" t="n">
        <x:v>14</x:v>
      </x:c>
      <x:c r="D1326" s="138" t="str">
        <x:v>F0705</x:v>
      </x:c>
      <x:c r="E1326" s="138" t="n">
        <x:v>108</x:v>
      </x:c>
      <x:c r="F1326" s="138" t="str">
        <x:v>g</x:v>
      </x:c>
      <x:c r="G1326" s="138" t="str">
        <x:v>ganz, mit Spitze und Schwanz</x:v>
      </x:c>
      <x:c r="H1326" s="139" t="n">
        <x:v>37.800000000000004</x:v>
      </x:c>
      <x:c r="I1326" s="139" t="n">
        <x:v>2.16</x:v>
      </x:c>
      <x:c r="J1326" s="139" t="n">
        <x:v>5.4</x:v>
      </x:c>
      <x:c r="K1326" s="139" t="n">
        <x:v>0.43200000000000005</x:v>
      </x:c>
      <x:c r="L1326" s="139" t="n">
        <x:v>2.7</x:v>
      </x:c>
      <x:c r="M1326" s="139" t="n">
        <x:v>0.0648</x:v>
      </x:c>
      <x:c r="N1326" s="139" t="n">
        <x:v>0.38664000000000004</x:v>
      </x:c>
    </x:row>
    <x:row r="1327">
      <x:c r="A1327" s="137" t="str">
        <x:v>SA-138-I15</x:v>
      </x:c>
      <x:c r="B1327" s="137" t="str">
        <x:v>SA-138-V1</x:v>
      </x:c>
      <x:c r="C1327" s="137" t="n">
        <x:v>15</x:v>
      </x:c>
      <x:c r="D1327" s="138" t="str">
        <x:v>F0627</x:v>
      </x:c>
      <x:c r="E1327" s="138" t="n">
        <x:v>30</x:v>
      </x:c>
      <x:c r="F1327" s="138" t="str">
        <x:v>g</x:v>
      </x:c>
      <x:c r="G1327" s="138" t="str"/>
      <x:c r="H1327" s="139" t="n">
        <x:v>10.5</x:v>
      </x:c>
      <x:c r="I1327" s="139" t="n">
        <x:v>0.6</x:v>
      </x:c>
      <x:c r="J1327" s="139" t="n">
        <x:v>1.5</x:v>
      </x:c>
      <x:c r="K1327" s="139" t="n">
        <x:v>0.12</x:v>
      </x:c>
      <x:c r="L1327" s="139" t="n">
        <x:v>0.75</x:v>
      </x:c>
      <x:c r="M1327" s="139" t="n">
        <x:v>0.018</x:v>
      </x:c>
      <x:c r="N1327" s="139" t="n">
        <x:v>0.10740000000000001</x:v>
      </x:c>
    </x:row>
    <x:row r="1328">
      <x:c r="A1328" s="137" t="str">
        <x:v>SA-138-I16</x:v>
      </x:c>
      <x:c r="B1328" s="137" t="str">
        <x:v>SA-138-V1</x:v>
      </x:c>
      <x:c r="C1328" s="137" t="n">
        <x:v>16</x:v>
      </x:c>
      <x:c r="D1328" s="138" t="str">
        <x:v>F0203</x:v>
      </x:c>
      <x:c r="E1328" s="138" t="n">
        <x:v>25</x:v>
      </x:c>
      <x:c r="F1328" s="138" t="str">
        <x:v>g</x:v>
      </x:c>
      <x:c r="G1328" s="138" t="str">
        <x:v>Stiele und alles</x:v>
      </x:c>
      <x:c r="H1328" s="139" t="n">
        <x:v>62.5</x:v>
      </x:c>
      <x:c r="I1328" s="139" t="n">
        <x:v>2</x:v>
      </x:c>
      <x:c r="J1328" s="139" t="n">
        <x:v>11.25</x:v>
      </x:c>
      <x:c r="K1328" s="139" t="n">
        <x:v>2</x:v>
      </x:c>
      <x:c r="L1328" s="139" t="n">
        <x:v>5</x:v>
      </x:c>
      <x:c r="M1328" s="139" t="n">
        <x:v>0.05</x:v>
      </x:c>
      <x:c r="N1328" s="139" t="n">
        <x:v>0.0645</x:v>
      </x:c>
    </x:row>
    <x:row r="1329">
      <x:c r="A1329" s="137" t="str">
        <x:v>SA-138-I17</x:v>
      </x:c>
      <x:c r="B1329" s="137" t="str">
        <x:v>SA-138-V1</x:v>
      </x:c>
      <x:c r="C1329" s="137" t="n">
        <x:v>17</x:v>
      </x:c>
      <x:c r="D1329" s="138" t="str">
        <x:v>F0740</x:v>
      </x:c>
      <x:c r="E1329" s="138" t="n">
        <x:v>30</x:v>
      </x:c>
      <x:c r="F1329" s="138" t="str">
        <x:v>ml</x:v>
      </x:c>
      <x:c r="G1329" s="138" t="str"/>
      <x:c r="H1329" s="139" t="n">
        <x:v>178.5</x:v>
      </x:c>
      <x:c r="I1329" s="139" t="n">
        <x:v>5.1</x:v>
      </x:c>
      <x:c r="J1329" s="139" t="n">
        <x:v>3</x:v>
      </x:c>
      <x:c r="K1329" s="139" t="n">
        <x:v>16.2</x:v>
      </x:c>
      <x:c r="L1329" s="139" t="n">
        <x:v>2.79</x:v>
      </x:c>
      <x:c r="M1329" s="139" t="n">
        <x:v>0.09</x:v>
      </x:c>
      <x:c r="N1329" s="139" t="n">
        <x:v>0.34900000000000003</x:v>
      </x:c>
    </x:row>
    <x:row r="1330">
      <x:c r="A1330" s="137" t="str">
        <x:v>SA-139-I01</x:v>
      </x:c>
      <x:c r="B1330" s="137" t="str">
        <x:v>SA-139-V1</x:v>
      </x:c>
      <x:c r="C1330" s="137" t="n">
        <x:v>1</x:v>
      </x:c>
      <x:c r="D1330" s="138" t="str">
        <x:v>F0049</x:v>
      </x:c>
      <x:c r="E1330" s="138" t="n">
        <x:v>125</x:v>
      </x:c>
      <x:c r="F1330" s="138" t="str">
        <x:v>g</x:v>
      </x:c>
      <x:c r="G1330" s="138" t="str"/>
      <x:c r="H1330" s="139" t="n">
        <x:v>437.5</x:v>
      </x:c>
      <x:c r="I1330" s="139" t="n">
        <x:v>13.75</x:v>
      </x:c>
      <x:c r="J1330" s="139" t="n">
        <x:v>85</x:v>
      </x:c>
      <x:c r="K1330" s="139" t="n">
        <x:v>3.75</x:v>
      </x:c>
      <x:c r="L1330" s="139" t="n">
        <x:v>8.75</x:v>
      </x:c>
      <x:c r="M1330" s="139" t="n">
        <x:v>0.0625</x:v>
      </x:c>
      <x:c r="N1330" s="139" t="n">
        <x:v>0.4975</x:v>
      </x:c>
    </x:row>
    <x:row r="1331">
      <x:c r="A1331" s="137" t="str">
        <x:v>SA-139-I02</x:v>
      </x:c>
      <x:c r="B1331" s="137" t="str">
        <x:v>SA-139-V1</x:v>
      </x:c>
      <x:c r="C1331" s="137" t="n">
        <x:v>2</x:v>
      </x:c>
      <x:c r="D1331" s="138" t="str">
        <x:v>F0409</x:v>
      </x:c>
      <x:c r="E1331" s="138" t="n">
        <x:v>30</x:v>
      </x:c>
      <x:c r="F1331" s="138" t="str">
        <x:v>g</x:v>
      </x:c>
      <x:c r="G1331" s="138" t="str">
        <x:v>Saft von 0,5</x:v>
      </x:c>
      <x:c r="H1331" s="139" t="n">
        <x:v>8.7</x:v>
      </x:c>
      <x:c r="I1331" s="139" t="n">
        <x:v>0.33</x:v>
      </x:c>
      <x:c r="J1331" s="139" t="n">
        <x:v>1.95</x:v>
      </x:c>
      <x:c r="K1331" s="139" t="n">
        <x:v>0.09</x:v>
      </x:c>
      <x:c r="L1331" s="139" t="n">
        <x:v>0.84</x:v>
      </x:c>
      <x:c r="M1331" s="139" t="n">
        <x:v>0.003</x:v>
      </x:c>
      <x:c r="N1331" s="139" t="n">
        <x:v>0.1194</x:v>
      </x:c>
    </x:row>
    <x:row r="1332">
      <x:c r="A1332" s="137" t="str">
        <x:v>SA-139-I03</x:v>
      </x:c>
      <x:c r="B1332" s="137" t="str">
        <x:v>SA-139-V1</x:v>
      </x:c>
      <x:c r="C1332" s="137" t="n">
        <x:v>3</x:v>
      </x:c>
      <x:c r="D1332" s="138" t="str">
        <x:v>F0595</x:v>
      </x:c>
      <x:c r="E1332" s="138" t="n">
        <x:v>15</x:v>
      </x:c>
      <x:c r="F1332" s="138" t="str">
        <x:v>ml</x:v>
      </x:c>
      <x:c r="G1332" s="138" t="str"/>
      <x:c r="H1332" s="139" t="n">
        <x:v>132.6</x:v>
      </x:c>
      <x:c r="I1332" s="139" t="n">
        <x:v>0</x:v>
      </x:c>
      <x:c r="J1332" s="139" t="n">
        <x:v>0</x:v>
      </x:c>
      <x:c r="K1332" s="139" t="n">
        <x:v>15</x:v>
      </x:c>
      <x:c r="L1332" s="139" t="n">
        <x:v>0</x:v>
      </x:c>
      <x:c r="M1332" s="139" t="n">
        <x:v>0</x:v>
      </x:c>
      <x:c r="N1332" s="139" t="n">
        <x:v>0.13470000000000001</x:v>
      </x:c>
    </x:row>
    <x:row r="1333">
      <x:c r="A1333" s="137" t="str">
        <x:v>SA-139-I04</x:v>
      </x:c>
      <x:c r="B1333" s="137" t="str">
        <x:v>SA-139-V1</x:v>
      </x:c>
      <x:c r="C1333" s="137" t="n">
        <x:v>4</x:v>
      </x:c>
      <x:c r="D1333" s="138" t="str">
        <x:v>F0246</x:v>
      </x:c>
      <x:c r="E1333" s="138" t="n">
        <x:v>25</x:v>
      </x:c>
      <x:c r="F1333" s="138" t="str">
        <x:v>g</x:v>
      </x:c>
      <x:c r="G1333" s="138" t="str">
        <x:v>fein gehackt</x:v>
      </x:c>
      <x:c r="H1333" s="139" t="n">
        <x:v>8.75</x:v>
      </x:c>
      <x:c r="I1333" s="139" t="n">
        <x:v>0.5</x:v>
      </x:c>
      <x:c r="J1333" s="139" t="n">
        <x:v>1.25</x:v>
      </x:c>
      <x:c r="K1333" s="139" t="n">
        <x:v>0.1</x:v>
      </x:c>
      <x:c r="L1333" s="139" t="n">
        <x:v>0.625</x:v>
      </x:c>
      <x:c r="M1333" s="139" t="n">
        <x:v>0.015</x:v>
      </x:c>
      <x:c r="N1333" s="139" t="n">
        <x:v>0.08950000000000001</x:v>
      </x:c>
    </x:row>
    <x:row r="1334">
      <x:c r="A1334" s="137" t="str">
        <x:v>SA-139-I05</x:v>
      </x:c>
      <x:c r="B1334" s="137" t="str">
        <x:v>SA-139-V1</x:v>
      </x:c>
      <x:c r="C1334" s="137" t="n">
        <x:v>5</x:v>
      </x:c>
      <x:c r="D1334" s="138" t="str">
        <x:v>F0453</x:v>
      </x:c>
      <x:c r="E1334" s="138" t="n">
        <x:v>30</x:v>
      </x:c>
      <x:c r="F1334" s="138" t="str">
        <x:v>g</x:v>
      </x:c>
      <x:c r="G1334" s="138" t="str">
        <x:v>gehackt</x:v>
      </x:c>
      <x:c r="H1334" s="139" t="n">
        <x:v>75</x:v>
      </x:c>
      <x:c r="I1334" s="139" t="n">
        <x:v>2.4</x:v>
      </x:c>
      <x:c r="J1334" s="139" t="n">
        <x:v>13.5</x:v>
      </x:c>
      <x:c r="K1334" s="139" t="n">
        <x:v>2.4</x:v>
      </x:c>
      <x:c r="L1334" s="139" t="n">
        <x:v>6</x:v>
      </x:c>
      <x:c r="M1334" s="139" t="n">
        <x:v>0.06</x:v>
      </x:c>
      <x:c r="N1334" s="139" t="n">
        <x:v>0.07740000000000001</x:v>
      </x:c>
    </x:row>
    <x:row r="1335">
      <x:c r="A1335" s="137" t="str">
        <x:v>SA-139-I06</x:v>
      </x:c>
      <x:c r="B1335" s="137" t="str">
        <x:v>SA-139-V1</x:v>
      </x:c>
      <x:c r="C1335" s="137" t="n">
        <x:v>6</x:v>
      </x:c>
      <x:c r="D1335" s="138" t="str">
        <x:v>F0227</x:v>
      </x:c>
      <x:c r="E1335" s="138" t="n">
        <x:v>25</x:v>
      </x:c>
      <x:c r="F1335" s="138" t="str">
        <x:v>g</x:v>
      </x:c>
      <x:c r="G1335" s="138" t="str">
        <x:v>gehackt</x:v>
      </x:c>
      <x:c r="H1335" s="139" t="n">
        <x:v>3.75</x:v>
      </x:c>
      <x:c r="I1335" s="139" t="n">
        <x:v>0.175</x:v>
      </x:c>
      <x:c r="J1335" s="139" t="n">
        <x:v>0.45</x:v>
      </x:c>
      <x:c r="K1335" s="139" t="n">
        <x:v>0.025</x:v>
      </x:c>
      <x:c r="L1335" s="139" t="n">
        <x:v>0.125</x:v>
      </x:c>
      <x:c r="M1335" s="139" t="n">
        <x:v>0.0025</x:v>
      </x:c>
      <x:c r="N1335" s="139" t="n">
        <x:v>0.0495</x:v>
      </x:c>
    </x:row>
    <x:row r="1336">
      <x:c r="A1336" s="137" t="str">
        <x:v>SA-139-I07</x:v>
      </x:c>
      <x:c r="B1336" s="137" t="str">
        <x:v>SA-139-V1</x:v>
      </x:c>
      <x:c r="C1336" s="137" t="n">
        <x:v>7</x:v>
      </x:c>
      <x:c r="D1336" s="138" t="str">
        <x:v>F0482</x:v>
      </x:c>
      <x:c r="E1336" s="138" t="n">
        <x:v>100</x:v>
      </x:c>
      <x:c r="F1336" s="138" t="str">
        <x:v>g</x:v>
      </x:c>
      <x:c r="G1336" s="138" t="str">
        <x:v>gehackt</x:v>
      </x:c>
      <x:c r="H1336" s="139" t="n">
        <x:v>35</x:v>
      </x:c>
      <x:c r="I1336" s="139" t="n">
        <x:v>2</x:v>
      </x:c>
      <x:c r="J1336" s="139" t="n">
        <x:v>5</x:v>
      </x:c>
      <x:c r="K1336" s="139" t="n">
        <x:v>0.4</x:v>
      </x:c>
      <x:c r="L1336" s="139" t="n">
        <x:v>2.5</x:v>
      </x:c>
      <x:c r="M1336" s="139" t="n">
        <x:v>0.06</x:v>
      </x:c>
      <x:c r="N1336" s="139" t="n">
        <x:v>0.35800000000000004</x:v>
      </x:c>
    </x:row>
    <x:row r="1337">
      <x:c r="A1337" s="137" t="str">
        <x:v>SA-139-I08</x:v>
      </x:c>
      <x:c r="B1337" s="137" t="str">
        <x:v>SA-139-V1</x:v>
      </x:c>
      <x:c r="C1337" s="137" t="n">
        <x:v>8</x:v>
      </x:c>
      <x:c r="D1337" s="138" t="str">
        <x:v>F0574</x:v>
      </x:c>
      <x:c r="E1337" s="138" t="n">
        <x:v>125</x:v>
      </x:c>
      <x:c r="F1337" s="138" t="str">
        <x:v>g</x:v>
      </x:c>
      <x:c r="G1337" s="138" t="str">
        <x:v>oder eine Handvoll Cashewnüsse oder Pekannüsse für eine vegetarische Variante</x:v>
      </x:c>
      <x:c r="H1337" s="139" t="n">
        <x:v>187.5</x:v>
      </x:c>
      <x:c r="I1337" s="139" t="n">
        <x:v>26.25</x:v>
      </x:c>
      <x:c r="J1337" s="139" t="n">
        <x:v>0</x:v>
      </x:c>
      <x:c r="K1337" s="139" t="n">
        <x:v>8.75</x:v>
      </x:c>
      <x:c r="L1337" s="139" t="n">
        <x:v>0</x:v>
      </x:c>
      <x:c r="M1337" s="139" t="n">
        <x:v>0.25</x:v>
      </x:c>
      <x:c r="N1337" s="139" t="n">
        <x:v>1.3725</x:v>
      </x:c>
    </x:row>
    <x:row r="1338">
      <x:c r="A1338" s="137" t="str">
        <x:v>SA-140-I01</x:v>
      </x:c>
      <x:c r="B1338" s="137" t="str">
        <x:v>SA-140-V1</x:v>
      </x:c>
      <x:c r="C1338" s="137" t="n">
        <x:v>1</x:v>
      </x:c>
      <x:c r="D1338" s="138" t="str">
        <x:v>F0105</x:v>
      </x:c>
      <x:c r="E1338" s="138" t="n">
        <x:v>420</x:v>
      </x:c>
      <x:c r="F1338" s="138" t="str">
        <x:v>g</x:v>
      </x:c>
      <x:c r="G1338" s="138" t="str">
        <x:v>abgetropft und abgespült</x:v>
      </x:c>
      <x:c r="H1338" s="139" t="n">
        <x:v>3712.8</x:v>
      </x:c>
      <x:c r="I1338" s="139" t="n">
        <x:v>0</x:v>
      </x:c>
      <x:c r="J1338" s="139" t="n">
        <x:v>0</x:v>
      </x:c>
      <x:c r="K1338" s="139" t="n">
        <x:v>420</x:v>
      </x:c>
      <x:c r="L1338" s="139" t="n">
        <x:v>0</x:v>
      </x:c>
      <x:c r="M1338" s="139" t="n">
        <x:v>0</x:v>
      </x:c>
      <x:c r="N1338" s="139" t="n">
        <x:v>3.7716</x:v>
      </x:c>
    </x:row>
    <x:row r="1339">
      <x:c r="A1339" s="137" t="str">
        <x:v>SA-140-I02</x:v>
      </x:c>
      <x:c r="B1339" s="137" t="str">
        <x:v>SA-140-V1</x:v>
      </x:c>
      <x:c r="C1339" s="137" t="n">
        <x:v>2</x:v>
      </x:c>
      <x:c r="D1339" s="138" t="str">
        <x:v>F0146</x:v>
      </x:c>
      <x:c r="E1339" s="138" t="n">
        <x:v>500</x:v>
      </x:c>
      <x:c r="F1339" s="138" t="str">
        <x:v>g</x:v>
      </x:c>
      <x:c r="G1339" s="138" t="str">
        <x:v>geviertelt</x:v>
      </x:c>
      <x:c r="H1339" s="139" t="n">
        <x:v>175</x:v>
      </x:c>
      <x:c r="I1339" s="139" t="n">
        <x:v>10</x:v>
      </x:c>
      <x:c r="J1339" s="139" t="n">
        <x:v>25</x:v>
      </x:c>
      <x:c r="K1339" s="139" t="n">
        <x:v>2</x:v>
      </x:c>
      <x:c r="L1339" s="139" t="n">
        <x:v>12.5</x:v>
      </x:c>
      <x:c r="M1339" s="139" t="n">
        <x:v>0.3</x:v>
      </x:c>
      <x:c r="N1339" s="139" t="n">
        <x:v>1.79</x:v>
      </x:c>
    </x:row>
    <x:row r="1340">
      <x:c r="A1340" s="137" t="str">
        <x:v>SA-140-I03</x:v>
      </x:c>
      <x:c r="B1340" s="137" t="str">
        <x:v>SA-140-V1</x:v>
      </x:c>
      <x:c r="C1340" s="137" t="n">
        <x:v>3</x:v>
      </x:c>
      <x:c r="D1340" s="138" t="str">
        <x:v>F0216</x:v>
      </x:c>
      <x:c r="E1340" s="138" t="n">
        <x:v>440</x:v>
      </x:c>
      <x:c r="F1340" s="138" t="str">
        <x:v>g</x:v>
      </x:c>
      <x:c r="G1340" s="138" t="str"/>
      <x:c r="H1340" s="139" t="n">
        <x:v>154</x:v>
      </x:c>
      <x:c r="I1340" s="139" t="n">
        <x:v>8.8</x:v>
      </x:c>
      <x:c r="J1340" s="139" t="n">
        <x:v>22</x:v>
      </x:c>
      <x:c r="K1340" s="139" t="n">
        <x:v>1.7600000000000002</x:v>
      </x:c>
      <x:c r="L1340" s="139" t="n">
        <x:v>11</x:v>
      </x:c>
      <x:c r="M1340" s="139" t="n">
        <x:v>0.264</x:v>
      </x:c>
      <x:c r="N1340" s="139" t="n">
        <x:v>1.5752000000000002</x:v>
      </x:c>
    </x:row>
    <x:row r="1341">
      <x:c r="A1341" s="137" t="str">
        <x:v>SA-140-I04</x:v>
      </x:c>
      <x:c r="B1341" s="137" t="str">
        <x:v>SA-140-V1</x:v>
      </x:c>
      <x:c r="C1341" s="137" t="n">
        <x:v>4</x:v>
      </x:c>
      <x:c r="D1341" s="138" t="str">
        <x:v>F0609</x:v>
      </x:c>
      <x:c r="E1341" s="138" t="n">
        <x:v>120</x:v>
      </x:c>
      <x:c r="F1341" s="138" t="str">
        <x:v>g</x:v>
      </x:c>
      <x:c r="G1341" s="138" t="str">
        <x:v>gehackt</x:v>
      </x:c>
      <x:c r="H1341" s="139" t="n">
        <x:v>42</x:v>
      </x:c>
      <x:c r="I1341" s="139" t="n">
        <x:v>2.4</x:v>
      </x:c>
      <x:c r="J1341" s="139" t="n">
        <x:v>6</x:v>
      </x:c>
      <x:c r="K1341" s="139" t="n">
        <x:v>0.48</x:v>
      </x:c>
      <x:c r="L1341" s="139" t="n">
        <x:v>3</x:v>
      </x:c>
      <x:c r="M1341" s="139" t="n">
        <x:v>0.072</x:v>
      </x:c>
      <x:c r="N1341" s="139" t="n">
        <x:v>0.42960000000000004</x:v>
      </x:c>
    </x:row>
    <x:row r="1342">
      <x:c r="A1342" s="137" t="str">
        <x:v>SA-140-I05</x:v>
      </x:c>
      <x:c r="B1342" s="137" t="str">
        <x:v>SA-140-V1</x:v>
      </x:c>
      <x:c r="C1342" s="137" t="n">
        <x:v>5</x:v>
      </x:c>
      <x:c r="D1342" s="138" t="str">
        <x:v>F0203</x:v>
      </x:c>
      <x:c r="E1342" s="138" t="n">
        <x:v>20</x:v>
      </x:c>
      <x:c r="F1342" s="138" t="str">
        <x:v>g</x:v>
      </x:c>
      <x:c r="G1342" s="138" t="str">
        <x:v>gehackt</x:v>
      </x:c>
      <x:c r="H1342" s="139" t="n">
        <x:v>50</x:v>
      </x:c>
      <x:c r="I1342" s="139" t="n">
        <x:v>1.6</x:v>
      </x:c>
      <x:c r="J1342" s="139" t="n">
        <x:v>9</x:v>
      </x:c>
      <x:c r="K1342" s="139" t="n">
        <x:v>1.6</x:v>
      </x:c>
      <x:c r="L1342" s="139" t="n">
        <x:v>4</x:v>
      </x:c>
      <x:c r="M1342" s="139" t="n">
        <x:v>0.04000000000000001</x:v>
      </x:c>
      <x:c r="N1342" s="139" t="n">
        <x:v>0.05160000000000001</x:v>
      </x:c>
    </x:row>
    <x:row r="1343">
      <x:c r="A1343" s="137" t="str">
        <x:v>SA-140-I06</x:v>
      </x:c>
      <x:c r="B1343" s="137" t="str">
        <x:v>SA-140-V1</x:v>
      </x:c>
      <x:c r="C1343" s="137" t="n">
        <x:v>6</x:v>
      </x:c>
      <x:c r="D1343" s="138" t="str">
        <x:v>F0410</x:v>
      </x:c>
      <x:c r="E1343" s="138" t="n">
        <x:v>30</x:v>
      </x:c>
      <x:c r="F1343" s="138" t="str">
        <x:v>ml</x:v>
      </x:c>
      <x:c r="G1343" s="138" t="str"/>
      <x:c r="H1343" s="139" t="n">
        <x:v>16.5</x:v>
      </x:c>
      <x:c r="I1343" s="139" t="n">
        <x:v>0.21</x:v>
      </x:c>
      <x:c r="J1343" s="139" t="n">
        <x:v>3.5999999999999996</x:v>
      </x:c>
      <x:c r="K1343" s="139" t="n">
        <x:v>0.09</x:v>
      </x:c>
      <x:c r="L1343" s="139" t="n">
        <x:v>0.75</x:v>
      </x:c>
      <x:c r="M1343" s="139" t="n">
        <x:v>0.006</x:v>
      </x:c>
      <x:c r="N1343" s="139" t="n">
        <x:v>0.1494</x:v>
      </x:c>
    </x:row>
    <x:row r="1344">
      <x:c r="A1344" s="137" t="str">
        <x:v>SA-140-I07</x:v>
      </x:c>
      <x:c r="B1344" s="137" t="str">
        <x:v>SA-140-V1</x:v>
      </x:c>
      <x:c r="C1344" s="137" t="n">
        <x:v>7</x:v>
      </x:c>
      <x:c r="D1344" s="138" t="str">
        <x:v>F0497</x:v>
      </x:c>
      <x:c r="E1344" s="138" t="n">
        <x:v>45</x:v>
      </x:c>
      <x:c r="F1344" s="138" t="str">
        <x:v>ml</x:v>
      </x:c>
      <x:c r="G1344" s="138" t="str"/>
      <x:c r="H1344" s="139" t="n">
        <x:v>397.8</x:v>
      </x:c>
      <x:c r="I1344" s="139" t="n">
        <x:v>0</x:v>
      </x:c>
      <x:c r="J1344" s="139" t="n">
        <x:v>0</x:v>
      </x:c>
      <x:c r="K1344" s="139" t="n">
        <x:v>45</x:v>
      </x:c>
      <x:c r="L1344" s="139" t="n">
        <x:v>0</x:v>
      </x:c>
      <x:c r="M1344" s="139" t="n">
        <x:v>0</x:v>
      </x:c>
      <x:c r="N1344" s="139" t="n">
        <x:v>0.5391</x:v>
      </x:c>
    </x:row>
    <x:row r="1345">
      <x:c r="A1345" s="137" t="str">
        <x:v>SA-140-I08</x:v>
      </x:c>
      <x:c r="B1345" s="137" t="str">
        <x:v>SA-140-V1</x:v>
      </x:c>
      <x:c r="C1345" s="137" t="n">
        <x:v>8</x:v>
      </x:c>
      <x:c r="D1345" s="138" t="str">
        <x:v>F0229</x:v>
      </x:c>
      <x:c r="E1345" s="138" t="n">
        <x:v>5</x:v>
      </x:c>
      <x:c r="F1345" s="138" t="str">
        <x:v>g</x:v>
      </x:c>
      <x:c r="G1345" s="138" t="str"/>
      <x:c r="H1345" s="139" t="n">
        <x:v>12.5</x:v>
      </x:c>
      <x:c r="I1345" s="139" t="n">
        <x:v>0.4</x:v>
      </x:c>
      <x:c r="J1345" s="139" t="n">
        <x:v>2.25</x:v>
      </x:c>
      <x:c r="K1345" s="139" t="n">
        <x:v>0.4</x:v>
      </x:c>
      <x:c r="L1345" s="139" t="n">
        <x:v>1</x:v>
      </x:c>
      <x:c r="M1345" s="139" t="n">
        <x:v>0.010000000000000002</x:v>
      </x:c>
      <x:c r="N1345" s="139" t="n">
        <x:v>0.012900000000000002</x:v>
      </x:c>
    </x:row>
    <x:row r="1346">
      <x:c r="A1346" s="137" t="str">
        <x:v>SA-141-I01</x:v>
      </x:c>
      <x:c r="B1346" s="137" t="str">
        <x:v>SA-141-V1</x:v>
      </x:c>
      <x:c r="C1346" s="137" t="n">
        <x:v>1</x:v>
      </x:c>
      <x:c r="D1346" s="138" t="str">
        <x:v>F0210</x:v>
      </x:c>
      <x:c r="E1346" s="138" t="n">
        <x:v>200</x:v>
      </x:c>
      <x:c r="F1346" s="138" t="str">
        <x:v>g</x:v>
      </x:c>
      <x:c r="G1346" s="138" t="str">
        <x:v>Körner</x:v>
      </x:c>
      <x:c r="H1346" s="139" t="n">
        <x:v>70</x:v>
      </x:c>
      <x:c r="I1346" s="139" t="n">
        <x:v>4</x:v>
      </x:c>
      <x:c r="J1346" s="139" t="n">
        <x:v>10</x:v>
      </x:c>
      <x:c r="K1346" s="139" t="n">
        <x:v>0.8</x:v>
      </x:c>
      <x:c r="L1346" s="139" t="n">
        <x:v>5</x:v>
      </x:c>
      <x:c r="M1346" s="139" t="n">
        <x:v>0.12</x:v>
      </x:c>
      <x:c r="N1346" s="139" t="n">
        <x:v>0.7160000000000001</x:v>
      </x:c>
    </x:row>
    <x:row r="1347">
      <x:c r="A1347" s="137" t="str">
        <x:v>SA-141-I02</x:v>
      </x:c>
      <x:c r="B1347" s="137" t="str">
        <x:v>SA-141-V1</x:v>
      </x:c>
      <x:c r="C1347" s="137" t="n">
        <x:v>2</x:v>
      </x:c>
      <x:c r="D1347" s="138" t="str">
        <x:v>F0394</x:v>
      </x:c>
      <x:c r="E1347" s="138" t="n">
        <x:v>150</x:v>
      </x:c>
      <x:c r="F1347" s="138" t="str">
        <x:v>g</x:v>
      </x:c>
      <x:c r="G1347" s="138" t="str">
        <x:v>geschält und entdarmt</x:v>
      </x:c>
      <x:c r="H1347" s="139" t="n">
        <x:v>225</x:v>
      </x:c>
      <x:c r="I1347" s="139" t="n">
        <x:v>31.5</x:v>
      </x:c>
      <x:c r="J1347" s="139" t="n">
        <x:v>0</x:v>
      </x:c>
      <x:c r="K1347" s="139" t="n">
        <x:v>10.5</x:v>
      </x:c>
      <x:c r="L1347" s="139" t="n">
        <x:v>0</x:v>
      </x:c>
      <x:c r="M1347" s="139" t="n">
        <x:v>0.30000000000000004</x:v>
      </x:c>
      <x:c r="N1347" s="139" t="n">
        <x:v>1.647</x:v>
      </x:c>
    </x:row>
    <x:row r="1348">
      <x:c r="A1348" s="137" t="str">
        <x:v>SA-141-I03</x:v>
      </x:c>
      <x:c r="B1348" s="137" t="str">
        <x:v>SA-141-V1</x:v>
      </x:c>
      <x:c r="C1348" s="137" t="n">
        <x:v>3</x:v>
      </x:c>
      <x:c r="D1348" s="138" t="str">
        <x:v>F0114</x:v>
      </x:c>
      <x:c r="E1348" s="138" t="n">
        <x:v>25</x:v>
      </x:c>
      <x:c r="F1348" s="138" t="str">
        <x:v>g</x:v>
      </x:c>
      <x:c r="G1348" s="138" t="str"/>
      <x:c r="H1348" s="139" t="n">
        <x:v>62.5</x:v>
      </x:c>
      <x:c r="I1348" s="139" t="n">
        <x:v>2</x:v>
      </x:c>
      <x:c r="J1348" s="139" t="n">
        <x:v>11.25</x:v>
      </x:c>
      <x:c r="K1348" s="139" t="n">
        <x:v>2</x:v>
      </x:c>
      <x:c r="L1348" s="139" t="n">
        <x:v>5</x:v>
      </x:c>
      <x:c r="M1348" s="139" t="n">
        <x:v>0.05</x:v>
      </x:c>
      <x:c r="N1348" s="139" t="n">
        <x:v>0.0645</x:v>
      </x:c>
    </x:row>
    <x:row r="1349">
      <x:c r="A1349" s="137" t="str">
        <x:v>SA-141-I04</x:v>
      </x:c>
      <x:c r="B1349" s="137" t="str">
        <x:v>SA-141-V1</x:v>
      </x:c>
      <x:c r="C1349" s="137" t="n">
        <x:v>4</x:v>
      </x:c>
      <x:c r="D1349" s="138" t="str">
        <x:v>F0721</x:v>
      </x:c>
      <x:c r="E1349" s="138" t="n">
        <x:v>30</x:v>
      </x:c>
      <x:c r="F1349" s="138" t="str">
        <x:v>ml</x:v>
      </x:c>
      <x:c r="G1349" s="138" t="str"/>
      <x:c r="H1349" s="139" t="n">
        <x:v>265.2</x:v>
      </x:c>
      <x:c r="I1349" s="139" t="n">
        <x:v>0</x:v>
      </x:c>
      <x:c r="J1349" s="139" t="n">
        <x:v>0</x:v>
      </x:c>
      <x:c r="K1349" s="139" t="n">
        <x:v>30</x:v>
      </x:c>
      <x:c r="L1349" s="139" t="n">
        <x:v>0</x:v>
      </x:c>
      <x:c r="M1349" s="139" t="n">
        <x:v>0</x:v>
      </x:c>
      <x:c r="N1349" s="139" t="n">
        <x:v>0.26940000000000003</x:v>
      </x:c>
    </x:row>
    <x:row r="1350">
      <x:c r="A1350" s="137" t="str">
        <x:v>SA-141-I05</x:v>
      </x:c>
      <x:c r="B1350" s="137" t="str">
        <x:v>SA-141-V1</x:v>
      </x:c>
      <x:c r="C1350" s="137" t="n">
        <x:v>5</x:v>
      </x:c>
      <x:c r="D1350" s="138" t="str">
        <x:v>F0421</x:v>
      </x:c>
      <x:c r="E1350" s="138" t="n">
        <x:v>70</x:v>
      </x:c>
      <x:c r="F1350" s="138" t="str">
        <x:v>g</x:v>
      </x:c>
      <x:c r="G1350" s="138" t="str">
        <x:v>Saft ausgepresst</x:v>
      </x:c>
      <x:c r="H1350" s="139" t="n">
        <x:v>21</x:v>
      </x:c>
      <x:c r="I1350" s="139" t="n">
        <x:v>0.48999999999999994</x:v>
      </x:c>
      <x:c r="J1350" s="139" t="n">
        <x:v>5.39</x:v>
      </x:c>
      <x:c r="K1350" s="139" t="n">
        <x:v>0.13999999999999999</x:v>
      </x:c>
      <x:c r="L1350" s="139" t="n">
        <x:v>1.9599999999999997</x:v>
      </x:c>
      <x:c r="M1350" s="139" t="n">
        <x:v>0.006999999999999999</x:v>
      </x:c>
      <x:c r="N1350" s="139" t="n">
        <x:v>0.4643333333333333</x:v>
      </x:c>
    </x:row>
    <x:row r="1351">
      <x:c r="A1351" s="137" t="str">
        <x:v>SA-141-I06</x:v>
      </x:c>
      <x:c r="B1351" s="137" t="str">
        <x:v>SA-141-V1</x:v>
      </x:c>
      <x:c r="C1351" s="137" t="n">
        <x:v>6</x:v>
      </x:c>
      <x:c r="D1351" s="138" t="str">
        <x:v>F0372</x:v>
      </x:c>
      <x:c r="E1351" s="138" t="n">
        <x:v>5</x:v>
      </x:c>
      <x:c r="F1351" s="138" t="str">
        <x:v>g</x:v>
      </x:c>
      <x:c r="G1351" s="138" t="str"/>
      <x:c r="H1351" s="139" t="n">
        <x:v>1.75</x:v>
      </x:c>
      <x:c r="I1351" s="139" t="n">
        <x:v>0.1</x:v>
      </x:c>
      <x:c r="J1351" s="139" t="n">
        <x:v>0.25</x:v>
      </x:c>
      <x:c r="K1351" s="139" t="n">
        <x:v>0.020000000000000004</x:v>
      </x:c>
      <x:c r="L1351" s="139" t="n">
        <x:v>0.125</x:v>
      </x:c>
      <x:c r="M1351" s="139" t="n">
        <x:v>0.003</x:v>
      </x:c>
      <x:c r="N1351" s="139" t="n">
        <x:v>0.017900000000000003</x:v>
      </x:c>
    </x:row>
    <x:row r="1352">
      <x:c r="A1352" s="137" t="str">
        <x:v>SA-141-I07</x:v>
      </x:c>
      <x:c r="B1352" s="137" t="str">
        <x:v>SA-141-V1</x:v>
      </x:c>
      <x:c r="C1352" s="137" t="n">
        <x:v>7</x:v>
      </x:c>
      <x:c r="D1352" s="138" t="str">
        <x:v>F0378</x:v>
      </x:c>
      <x:c r="E1352" s="138" t="n">
        <x:v>50</x:v>
      </x:c>
      <x:c r="F1352" s="138" t="str">
        <x:v>g</x:v>
      </x:c>
      <x:c r="G1352" s="138" t="str">
        <x:v>fein gehackt</x:v>
      </x:c>
      <x:c r="H1352" s="139" t="n">
        <x:v>17.5</x:v>
      </x:c>
      <x:c r="I1352" s="139" t="n">
        <x:v>1</x:v>
      </x:c>
      <x:c r="J1352" s="139" t="n">
        <x:v>2.5</x:v>
      </x:c>
      <x:c r="K1352" s="139" t="n">
        <x:v>0.2</x:v>
      </x:c>
      <x:c r="L1352" s="139" t="n">
        <x:v>1.25</x:v>
      </x:c>
      <x:c r="M1352" s="139" t="n">
        <x:v>0.03</x:v>
      </x:c>
      <x:c r="N1352" s="139" t="n">
        <x:v>0.17900000000000002</x:v>
      </x:c>
    </x:row>
    <x:row r="1353">
      <x:c r="A1353" s="137" t="str">
        <x:v>SA-141-I08</x:v>
      </x:c>
      <x:c r="B1353" s="137" t="str">
        <x:v>SA-141-V1</x:v>
      </x:c>
      <x:c r="C1353" s="137" t="n">
        <x:v>8</x:v>
      </x:c>
      <x:c r="D1353" s="138" t="str">
        <x:v>F0611</x:v>
      </x:c>
      <x:c r="E1353" s="138" t="n">
        <x:v>180</x:v>
      </x:c>
      <x:c r="F1353" s="138" t="str">
        <x:v>g</x:v>
      </x:c>
      <x:c r="G1353" s="138" t="str">
        <x:v>fein gehackt</x:v>
      </x:c>
      <x:c r="H1353" s="139" t="n">
        <x:v>63</x:v>
      </x:c>
      <x:c r="I1353" s="139" t="n">
        <x:v>3.6</x:v>
      </x:c>
      <x:c r="J1353" s="139" t="n">
        <x:v>9</x:v>
      </x:c>
      <x:c r="K1353" s="139" t="n">
        <x:v>0.7200000000000001</x:v>
      </x:c>
      <x:c r="L1353" s="139" t="n">
        <x:v>4.5</x:v>
      </x:c>
      <x:c r="M1353" s="139" t="n">
        <x:v>0.108</x:v>
      </x:c>
      <x:c r="N1353" s="139" t="n">
        <x:v>0.6444000000000001</x:v>
      </x:c>
    </x:row>
    <x:row r="1354">
      <x:c r="A1354" s="137" t="str">
        <x:v>SA-141-I09</x:v>
      </x:c>
      <x:c r="B1354" s="137" t="str">
        <x:v>SA-141-V1</x:v>
      </x:c>
      <x:c r="C1354" s="137" t="n">
        <x:v>9</x:v>
      </x:c>
      <x:c r="D1354" s="138" t="str">
        <x:v>F0027</x:v>
      </x:c>
      <x:c r="E1354" s="138" t="n">
        <x:v>150</x:v>
      </x:c>
      <x:c r="F1354" s="138" t="str">
        <x:v>g</x:v>
      </x:c>
      <x:c r="G1354" s="138" t="str">
        <x:v>geschält, halbiert, entsteint und fein gehackt</x:v>
      </x:c>
      <x:c r="H1354" s="139" t="n">
        <x:v>240</x:v>
      </x:c>
      <x:c r="I1354" s="139" t="n">
        <x:v>3</x:v>
      </x:c>
      <x:c r="J1354" s="139" t="n">
        <x:v>2.7</x:v>
      </x:c>
      <x:c r="K1354" s="139" t="n">
        <x:v>22.049999999999997</x:v>
      </x:c>
      <x:c r="L1354" s="139" t="n">
        <x:v>10.05</x:v>
      </x:c>
      <x:c r="M1354" s="139" t="n">
        <x:v>0.03</x:v>
      </x:c>
      <x:c r="N1354" s="139" t="n">
        <x:v>1.1175</x:v>
      </x:c>
    </x:row>
    <x:row r="1355">
      <x:c r="A1355" s="137" t="str">
        <x:v>SA-141-I10</x:v>
      </x:c>
      <x:c r="B1355" s="137" t="str">
        <x:v>SA-141-V1</x:v>
      </x:c>
      <x:c r="C1355" s="137" t="n">
        <x:v>10</x:v>
      </x:c>
      <x:c r="D1355" s="138" t="str">
        <x:v>F0706</x:v>
      </x:c>
      <x:c r="E1355" s="138" t="n">
        <x:v>360</x:v>
      </x:c>
      <x:c r="F1355" s="138" t="str">
        <x:v>g</x:v>
      </x:c>
      <x:c r="G1355" s="138" t="str">
        <x:v>fein gehackt</x:v>
      </x:c>
      <x:c r="H1355" s="139" t="n">
        <x:v>126</x:v>
      </x:c>
      <x:c r="I1355" s="139" t="n">
        <x:v>7.2</x:v>
      </x:c>
      <x:c r="J1355" s="139" t="n">
        <x:v>18</x:v>
      </x:c>
      <x:c r="K1355" s="139" t="n">
        <x:v>1.4400000000000002</x:v>
      </x:c>
      <x:c r="L1355" s="139" t="n">
        <x:v>9</x:v>
      </x:c>
      <x:c r="M1355" s="139" t="n">
        <x:v>0.216</x:v>
      </x:c>
      <x:c r="N1355" s="139" t="n">
        <x:v>1.2888000000000002</x:v>
      </x:c>
    </x:row>
    <x:row r="1356">
      <x:c r="A1356" s="137" t="str">
        <x:v>SA-141-I11</x:v>
      </x:c>
      <x:c r="B1356" s="137" t="str">
        <x:v>SA-141-V1</x:v>
      </x:c>
      <x:c r="C1356" s="137" t="n">
        <x:v>11</x:v>
      </x:c>
      <x:c r="D1356" s="138" t="str">
        <x:v>F0203</x:v>
      </x:c>
      <x:c r="E1356" s="138" t="n">
        <x:v>30</x:v>
      </x:c>
      <x:c r="F1356" s="138" t="str">
        <x:v>g</x:v>
      </x:c>
      <x:c r="G1356" s="138" t="str">
        <x:v>fein gehackt</x:v>
      </x:c>
      <x:c r="H1356" s="139" t="n">
        <x:v>75</x:v>
      </x:c>
      <x:c r="I1356" s="139" t="n">
        <x:v>2.4</x:v>
      </x:c>
      <x:c r="J1356" s="139" t="n">
        <x:v>13.5</x:v>
      </x:c>
      <x:c r="K1356" s="139" t="n">
        <x:v>2.4</x:v>
      </x:c>
      <x:c r="L1356" s="139" t="n">
        <x:v>6</x:v>
      </x:c>
      <x:c r="M1356" s="139" t="n">
        <x:v>0.06</x:v>
      </x:c>
      <x:c r="N1356" s="139" t="n">
        <x:v>0.07740000000000001</x:v>
      </x:c>
    </x:row>
    <x:row r="1357">
      <x:c r="A1357" s="137" t="str">
        <x:v>SA-141-I12</x:v>
      </x:c>
      <x:c r="B1357" s="137" t="str">
        <x:v>SA-141-V1</x:v>
      </x:c>
      <x:c r="C1357" s="137" t="n">
        <x:v>12</x:v>
      </x:c>
      <x:c r="D1357" s="138" t="str">
        <x:v>F0631</x:v>
      </x:c>
      <x:c r="E1357" s="138" t="n">
        <x:v>50</x:v>
      </x:c>
      <x:c r="F1357" s="138" t="str">
        <x:v>g</x:v>
      </x:c>
      <x:c r="G1357" s="138" t="str">
        <x:v>gehackt</x:v>
      </x:c>
      <x:c r="H1357" s="139" t="n">
        <x:v>17.5</x:v>
      </x:c>
      <x:c r="I1357" s="139" t="n">
        <x:v>1</x:v>
      </x:c>
      <x:c r="J1357" s="139" t="n">
        <x:v>2.5</x:v>
      </x:c>
      <x:c r="K1357" s="139" t="n">
        <x:v>0.2</x:v>
      </x:c>
      <x:c r="L1357" s="139" t="n">
        <x:v>1.25</x:v>
      </x:c>
      <x:c r="M1357" s="139" t="n">
        <x:v>0.03</x:v>
      </x:c>
      <x:c r="N1357" s="139" t="n">
        <x:v>0.17900000000000002</x:v>
      </x:c>
    </x:row>
    <x:row r="1358">
      <x:c r="A1358" s="137" t="str">
        <x:v>SA-142-I01</x:v>
      </x:c>
      <x:c r="B1358" s="137" t="str">
        <x:v>SA-142-V1</x:v>
      </x:c>
      <x:c r="C1358" s="137" t="n">
        <x:v>1</x:v>
      </x:c>
      <x:c r="D1358" s="138" t="str">
        <x:v>F0409</x:v>
      </x:c>
      <x:c r="E1358" s="138" t="n">
        <x:v>30</x:v>
      </x:c>
      <x:c r="F1358" s="138" t="str">
        <x:v>g</x:v>
      </x:c>
      <x:c r="G1358" s="138" t="str"/>
      <x:c r="H1358" s="139" t="n">
        <x:v>8.7</x:v>
      </x:c>
      <x:c r="I1358" s="139" t="n">
        <x:v>0.33</x:v>
      </x:c>
      <x:c r="J1358" s="139" t="n">
        <x:v>1.95</x:v>
      </x:c>
      <x:c r="K1358" s="139" t="n">
        <x:v>0.09</x:v>
      </x:c>
      <x:c r="L1358" s="139" t="n">
        <x:v>0.84</x:v>
      </x:c>
      <x:c r="M1358" s="139" t="n">
        <x:v>0.003</x:v>
      </x:c>
      <x:c r="N1358" s="139" t="n">
        <x:v>0.1194</x:v>
      </x:c>
    </x:row>
    <x:row r="1359">
      <x:c r="A1359" s="137" t="str">
        <x:v>SA-142-I02</x:v>
      </x:c>
      <x:c r="B1359" s="137" t="str">
        <x:v>SA-142-V1</x:v>
      </x:c>
      <x:c r="C1359" s="137" t="n">
        <x:v>2</x:v>
      </x:c>
      <x:c r="D1359" s="138" t="str">
        <x:v>F0497</x:v>
      </x:c>
      <x:c r="E1359" s="138" t="n">
        <x:v>30</x:v>
      </x:c>
      <x:c r="F1359" s="138" t="str">
        <x:v>ml</x:v>
      </x:c>
      <x:c r="G1359" s="138" t="str"/>
      <x:c r="H1359" s="139" t="n">
        <x:v>265.2</x:v>
      </x:c>
      <x:c r="I1359" s="139" t="n">
        <x:v>0</x:v>
      </x:c>
      <x:c r="J1359" s="139" t="n">
        <x:v>0</x:v>
      </x:c>
      <x:c r="K1359" s="139" t="n">
        <x:v>30</x:v>
      </x:c>
      <x:c r="L1359" s="139" t="n">
        <x:v>0</x:v>
      </x:c>
      <x:c r="M1359" s="139" t="n">
        <x:v>0</x:v>
      </x:c>
      <x:c r="N1359" s="139" t="n">
        <x:v>0.35940000000000005</x:v>
      </x:c>
    </x:row>
    <x:row r="1360">
      <x:c r="A1360" s="137" t="str">
        <x:v>SA-142-I03</x:v>
      </x:c>
      <x:c r="B1360" s="137" t="str">
        <x:v>SA-142-V1</x:v>
      </x:c>
      <x:c r="C1360" s="137" t="n">
        <x:v>3</x:v>
      </x:c>
      <x:c r="D1360" s="138" t="str">
        <x:v>F0214</x:v>
      </x:c>
      <x:c r="E1360" s="138" t="n">
        <x:v>50</x:v>
      </x:c>
      <x:c r="F1360" s="138" t="str">
        <x:v>g</x:v>
      </x:c>
      <x:c r="G1360" s="138" t="str">
        <x:v>gehackt</x:v>
      </x:c>
      <x:c r="H1360" s="139" t="n">
        <x:v>17.5</x:v>
      </x:c>
      <x:c r="I1360" s="139" t="n">
        <x:v>1</x:v>
      </x:c>
      <x:c r="J1360" s="139" t="n">
        <x:v>2.5</x:v>
      </x:c>
      <x:c r="K1360" s="139" t="n">
        <x:v>0.2</x:v>
      </x:c>
      <x:c r="L1360" s="139" t="n">
        <x:v>1.25</x:v>
      </x:c>
      <x:c r="M1360" s="139" t="n">
        <x:v>0.03</x:v>
      </x:c>
      <x:c r="N1360" s="139" t="n">
        <x:v>0.17900000000000002</x:v>
      </x:c>
    </x:row>
    <x:row r="1361">
      <x:c r="A1361" s="137" t="str">
        <x:v>SA-142-I04</x:v>
      </x:c>
      <x:c r="B1361" s="137" t="str">
        <x:v>SA-142-V1</x:v>
      </x:c>
      <x:c r="C1361" s="137" t="n">
        <x:v>4</x:v>
      </x:c>
      <x:c r="D1361" s="138" t="str">
        <x:v>F0761</x:v>
      </x:c>
      <x:c r="E1361" s="138" t="n">
        <x:v>200</x:v>
      </x:c>
      <x:c r="F1361" s="138" t="str">
        <x:v>g</x:v>
      </x:c>
      <x:c r="G1361" s="138" t="str">
        <x:v>in Stücke geschnitten</x:v>
      </x:c>
      <x:c r="H1361" s="139" t="n">
        <x:v>70</x:v>
      </x:c>
      <x:c r="I1361" s="139" t="n">
        <x:v>4</x:v>
      </x:c>
      <x:c r="J1361" s="139" t="n">
        <x:v>10</x:v>
      </x:c>
      <x:c r="K1361" s="139" t="n">
        <x:v>0.8</x:v>
      </x:c>
      <x:c r="L1361" s="139" t="n">
        <x:v>5</x:v>
      </x:c>
      <x:c r="M1361" s="139" t="n">
        <x:v>0.12</x:v>
      </x:c>
      <x:c r="N1361" s="139" t="n">
        <x:v>0.7160000000000001</x:v>
      </x:c>
    </x:row>
    <x:row r="1362">
      <x:c r="A1362" s="137" t="str">
        <x:v>SA-142-I05</x:v>
      </x:c>
      <x:c r="B1362" s="137" t="str">
        <x:v>SA-142-V1</x:v>
      </x:c>
      <x:c r="C1362" s="137" t="n">
        <x:v>5</x:v>
      </x:c>
      <x:c r="D1362" s="138" t="str">
        <x:v>F0290</x:v>
      </x:c>
      <x:c r="E1362" s="138" t="n">
        <x:v>30</x:v>
      </x:c>
      <x:c r="F1362" s="138" t="str">
        <x:v>g</x:v>
      </x:c>
      <x:c r="G1362" s="138" t="str">
        <x:v>gehackt</x:v>
      </x:c>
      <x:c r="H1362" s="139" t="n">
        <x:v>75</x:v>
      </x:c>
      <x:c r="I1362" s="139" t="n">
        <x:v>2.4</x:v>
      </x:c>
      <x:c r="J1362" s="139" t="n">
        <x:v>13.5</x:v>
      </x:c>
      <x:c r="K1362" s="139" t="n">
        <x:v>2.4</x:v>
      </x:c>
      <x:c r="L1362" s="139" t="n">
        <x:v>6</x:v>
      </x:c>
      <x:c r="M1362" s="139" t="n">
        <x:v>0.06</x:v>
      </x:c>
      <x:c r="N1362" s="139" t="n">
        <x:v>0.07740000000000001</x:v>
      </x:c>
    </x:row>
    <x:row r="1363">
      <x:c r="A1363" s="137" t="str">
        <x:v>SA-142-I06</x:v>
      </x:c>
      <x:c r="B1363" s="137" t="str">
        <x:v>SA-142-V1</x:v>
      </x:c>
      <x:c r="C1363" s="137" t="n">
        <x:v>6</x:v>
      </x:c>
      <x:c r="D1363" s="138" t="str">
        <x:v>F0227</x:v>
      </x:c>
      <x:c r="E1363" s="138" t="n">
        <x:v>25</x:v>
      </x:c>
      <x:c r="F1363" s="138" t="str">
        <x:v>g</x:v>
      </x:c>
      <x:c r="G1363" s="138" t="str">
        <x:v>in Stücke geschnitten</x:v>
      </x:c>
      <x:c r="H1363" s="139" t="n">
        <x:v>3.75</x:v>
      </x:c>
      <x:c r="I1363" s="139" t="n">
        <x:v>0.175</x:v>
      </x:c>
      <x:c r="J1363" s="139" t="n">
        <x:v>0.45</x:v>
      </x:c>
      <x:c r="K1363" s="139" t="n">
        <x:v>0.025</x:v>
      </x:c>
      <x:c r="L1363" s="139" t="n">
        <x:v>0.125</x:v>
      </x:c>
      <x:c r="M1363" s="139" t="n">
        <x:v>0.0025</x:v>
      </x:c>
      <x:c r="N1363" s="139" t="n">
        <x:v>0.0495</x:v>
      </x:c>
    </x:row>
    <x:row r="1364">
      <x:c r="A1364" s="137" t="str">
        <x:v>SA-142-I07</x:v>
      </x:c>
      <x:c r="B1364" s="137" t="str">
        <x:v>SA-142-V1</x:v>
      </x:c>
      <x:c r="C1364" s="137" t="n">
        <x:v>7</x:v>
      </x:c>
      <x:c r="D1364" s="138" t="str">
        <x:v>F0151</x:v>
      </x:c>
      <x:c r="E1364" s="138" t="n">
        <x:v>200</x:v>
      </x:c>
      <x:c r="F1364" s="138" t="str">
        <x:v>g</x:v>
      </x:c>
      <x:c r="G1364" s="138" t="str">
        <x:v>Stücke (oder übrig gebliebenes gekochtes Hähnchen)</x:v>
      </x:c>
      <x:c r="H1364" s="139" t="n">
        <x:v>250</x:v>
      </x:c>
      <x:c r="I1364" s="139" t="n">
        <x:v>46</x:v>
      </x:c>
      <x:c r="J1364" s="139" t="n">
        <x:v>0</x:v>
      </x:c>
      <x:c r="K1364" s="139" t="n">
        <x:v>6</x:v>
      </x:c>
      <x:c r="L1364" s="139" t="n">
        <x:v>0</x:v>
      </x:c>
      <x:c r="M1364" s="139" t="n">
        <x:v>0.4</x:v>
      </x:c>
      <x:c r="N1364" s="139" t="n">
        <x:v>2.3960000000000004</x:v>
      </x:c>
    </x:row>
    <x:row r="1365">
      <x:c r="A1365" s="137" t="str">
        <x:v>SA-142-I08</x:v>
      </x:c>
      <x:c r="B1365" s="137" t="str">
        <x:v>SA-142-V1</x:v>
      </x:c>
      <x:c r="C1365" s="137" t="n">
        <x:v>8</x:v>
      </x:c>
      <x:c r="D1365" s="138" t="str">
        <x:v>F0705</x:v>
      </x:c>
      <x:c r="E1365" s="138" t="n">
        <x:v>36</x:v>
      </x:c>
      <x:c r="F1365" s="138" t="str">
        <x:v>g</x:v>
      </x:c>
      <x:c r="G1365" s="138" t="str">
        <x:v>in Scheiben geschnitten</x:v>
      </x:c>
      <x:c r="H1365" s="139" t="n">
        <x:v>12.6</x:v>
      </x:c>
      <x:c r="I1365" s="139" t="n">
        <x:v>0.72</x:v>
      </x:c>
      <x:c r="J1365" s="139" t="n">
        <x:v>1.7999999999999998</x:v>
      </x:c>
      <x:c r="K1365" s="139" t="n">
        <x:v>0.144</x:v>
      </x:c>
      <x:c r="L1365" s="139" t="n">
        <x:v>0.8999999999999999</x:v>
      </x:c>
      <x:c r="M1365" s="139" t="n">
        <x:v>0.021599999999999998</x:v>
      </x:c>
      <x:c r="N1365" s="139" t="n">
        <x:v>0.12888000000000002</x:v>
      </x:c>
    </x:row>
    <x:row r="1366">
      <x:c r="A1366" s="137" t="str">
        <x:v>SA-142-I09</x:v>
      </x:c>
      <x:c r="B1366" s="137" t="str">
        <x:v>SA-142-V1</x:v>
      </x:c>
      <x:c r="C1366" s="137" t="n">
        <x:v>9</x:v>
      </x:c>
      <x:c r="D1366" s="138" t="str">
        <x:v>F0548</x:v>
      </x:c>
      <x:c r="E1366" s="138" t="n">
        <x:v>100</x:v>
      </x:c>
      <x:c r="F1366" s="138" t="str">
        <x:v>g</x:v>
      </x:c>
      <x:c r="G1366" s="138" t="str"/>
      <x:c r="H1366" s="139" t="n">
        <x:v>350</x:v>
      </x:c>
      <x:c r="I1366" s="139" t="n">
        <x:v>11</x:v>
      </x:c>
      <x:c r="J1366" s="139" t="n">
        <x:v>68</x:v>
      </x:c>
      <x:c r="K1366" s="139" t="n">
        <x:v>3</x:v>
      </x:c>
      <x:c r="L1366" s="139" t="n">
        <x:v>7</x:v>
      </x:c>
      <x:c r="M1366" s="139" t="n">
        <x:v>0.05</x:v>
      </x:c>
      <x:c r="N1366" s="139" t="n">
        <x:v>0.398</x:v>
      </x:c>
    </x:row>
    <x:row r="1367">
      <x:c r="A1367" s="137" t="str">
        <x:v>SA-142-I10</x:v>
      </x:c>
      <x:c r="B1367" s="137" t="str">
        <x:v>SA-142-V1</x:v>
      </x:c>
      <x:c r="C1367" s="137" t="n">
        <x:v>10</x:v>
      </x:c>
      <x:c r="D1367" s="138" t="str">
        <x:v>F0718</x:v>
      </x:c>
      <x:c r="E1367" s="138" t="n">
        <x:v>30</x:v>
      </x:c>
      <x:c r="F1367" s="138" t="str">
        <x:v>g</x:v>
      </x:c>
      <x:c r="G1367" s="138" t="str"/>
      <x:c r="H1367" s="139" t="n">
        <x:v>10.5</x:v>
      </x:c>
      <x:c r="I1367" s="139" t="n">
        <x:v>0.6</x:v>
      </x:c>
      <x:c r="J1367" s="139" t="n">
        <x:v>1.5</x:v>
      </x:c>
      <x:c r="K1367" s="139" t="n">
        <x:v>0.12</x:v>
      </x:c>
      <x:c r="L1367" s="139" t="n">
        <x:v>0.75</x:v>
      </x:c>
      <x:c r="M1367" s="139" t="n">
        <x:v>0.018</x:v>
      </x:c>
      <x:c r="N1367" s="139" t="n">
        <x:v>0.10740000000000001</x:v>
      </x:c>
    </x:row>
    <x:row r="1368">
      <x:c r="A1368" s="137" t="str">
        <x:v>SA-143-I01</x:v>
      </x:c>
      <x:c r="B1368" s="137" t="str">
        <x:v>SA-143-V1</x:v>
      </x:c>
      <x:c r="C1368" s="137" t="n">
        <x:v>1</x:v>
      </x:c>
      <x:c r="D1368" s="138" t="str">
        <x:v>F0164</x:v>
      </x:c>
      <x:c r="E1368" s="138" t="n">
        <x:v>400</x:v>
      </x:c>
      <x:c r="F1368" s="138" t="str">
        <x:v>g</x:v>
      </x:c>
      <x:c r="G1368" s="138" t="str"/>
      <x:c r="H1368" s="139" t="n">
        <x:v>480</x:v>
      </x:c>
      <x:c r="I1368" s="139" t="n">
        <x:v>28</x:v>
      </x:c>
      <x:c r="J1368" s="139" t="n">
        <x:v>64</x:v>
      </x:c>
      <x:c r="K1368" s="139" t="n">
        <x:v>8</x:v>
      </x:c>
      <x:c r="L1368" s="139" t="n">
        <x:v>24</x:v>
      </x:c>
      <x:c r="M1368" s="139" t="n">
        <x:v>1.6</x:v>
      </x:c>
      <x:c r="N1368" s="139" t="n">
        <x:v>1.192</x:v>
      </x:c>
    </x:row>
    <x:row r="1369">
      <x:c r="A1369" s="137" t="str">
        <x:v>SA-143-I02</x:v>
      </x:c>
      <x:c r="B1369" s="137" t="str">
        <x:v>SA-143-V1</x:v>
      </x:c>
      <x:c r="C1369" s="137" t="n">
        <x:v>2</x:v>
      </x:c>
      <x:c r="D1369" s="138" t="str">
        <x:v>F0611</x:v>
      </x:c>
      <x:c r="E1369" s="138" t="n">
        <x:v>5</x:v>
      </x:c>
      <x:c r="F1369" s="138" t="str">
        <x:v>g</x:v>
      </x:c>
      <x:c r="G1369" s="138" t="str">
        <x:v>aus einem Glas</x:v>
      </x:c>
      <x:c r="H1369" s="139" t="n">
        <x:v>1.75</x:v>
      </x:c>
      <x:c r="I1369" s="139" t="n">
        <x:v>0.1</x:v>
      </x:c>
      <x:c r="J1369" s="139" t="n">
        <x:v>0.25</x:v>
      </x:c>
      <x:c r="K1369" s="139" t="n">
        <x:v>0.020000000000000004</x:v>
      </x:c>
      <x:c r="L1369" s="139" t="n">
        <x:v>0.125</x:v>
      </x:c>
      <x:c r="M1369" s="139" t="n">
        <x:v>0.003</x:v>
      </x:c>
      <x:c r="N1369" s="139" t="n">
        <x:v>0.017900000000000003</x:v>
      </x:c>
    </x:row>
    <x:row r="1370">
      <x:c r="A1370" s="137" t="str">
        <x:v>SA-143-I03</x:v>
      </x:c>
      <x:c r="B1370" s="137" t="str">
        <x:v>SA-143-V1</x:v>
      </x:c>
      <x:c r="C1370" s="137" t="n">
        <x:v>3</x:v>
      </x:c>
      <x:c r="D1370" s="138" t="str">
        <x:v>F0452</x:v>
      </x:c>
      <x:c r="E1370" s="138" t="n">
        <x:v>60</x:v>
      </x:c>
      <x:c r="F1370" s="138" t="str">
        <x:v>ml</x:v>
      </x:c>
      <x:c r="G1370" s="138" t="str"/>
      <x:c r="H1370" s="139" t="n">
        <x:v>150</x:v>
      </x:c>
      <x:c r="I1370" s="139" t="n">
        <x:v>4.8</x:v>
      </x:c>
      <x:c r="J1370" s="139" t="n">
        <x:v>27</x:v>
      </x:c>
      <x:c r="K1370" s="139" t="n">
        <x:v>4.8</x:v>
      </x:c>
      <x:c r="L1370" s="139" t="n">
        <x:v>12</x:v>
      </x:c>
      <x:c r="M1370" s="139" t="n">
        <x:v>0.12</x:v>
      </x:c>
      <x:c r="N1370" s="139" t="n">
        <x:v>0.15480000000000002</x:v>
      </x:c>
    </x:row>
    <x:row r="1371">
      <x:c r="A1371" s="137" t="str">
        <x:v>SA-143-I04</x:v>
      </x:c>
      <x:c r="B1371" s="137" t="str">
        <x:v>SA-143-V1</x:v>
      </x:c>
      <x:c r="C1371" s="137" t="n">
        <x:v>4</x:v>
      </x:c>
      <x:c r="D1371" s="138" t="str">
        <x:v>F0517</x:v>
      </x:c>
      <x:c r="E1371" s="138" t="n">
        <x:v>60</x:v>
      </x:c>
      <x:c r="F1371" s="138" t="str">
        <x:v>ml</x:v>
      </x:c>
      <x:c r="G1371" s="138" t="str"/>
      <x:c r="H1371" s="139" t="n">
        <x:v>150</x:v>
      </x:c>
      <x:c r="I1371" s="139" t="n">
        <x:v>4.8</x:v>
      </x:c>
      <x:c r="J1371" s="139" t="n">
        <x:v>27</x:v>
      </x:c>
      <x:c r="K1371" s="139" t="n">
        <x:v>4.8</x:v>
      </x:c>
      <x:c r="L1371" s="139" t="n">
        <x:v>12</x:v>
      </x:c>
      <x:c r="M1371" s="139" t="n">
        <x:v>0.12</x:v>
      </x:c>
      <x:c r="N1371" s="139" t="n">
        <x:v>0.15480000000000002</x:v>
      </x:c>
    </x:row>
    <x:row r="1372">
      <x:c r="A1372" s="137" t="str">
        <x:v>SA-143-I05</x:v>
      </x:c>
      <x:c r="B1372" s="137" t="str">
        <x:v>SA-143-V1</x:v>
      </x:c>
      <x:c r="C1372" s="137" t="n">
        <x:v>5</x:v>
      </x:c>
      <x:c r="D1372" s="138" t="str">
        <x:v>F0705</x:v>
      </x:c>
      <x:c r="E1372" s="138" t="n">
        <x:v>72</x:v>
      </x:c>
      <x:c r="F1372" s="138" t="str">
        <x:v>g</x:v>
      </x:c>
      <x:c r="G1372" s="138" t="str">
        <x:v>gehackt</x:v>
      </x:c>
      <x:c r="H1372" s="139" t="n">
        <x:v>25.2</x:v>
      </x:c>
      <x:c r="I1372" s="139" t="n">
        <x:v>1.44</x:v>
      </x:c>
      <x:c r="J1372" s="139" t="n">
        <x:v>3.5999999999999996</x:v>
      </x:c>
      <x:c r="K1372" s="139" t="n">
        <x:v>0.288</x:v>
      </x:c>
      <x:c r="L1372" s="139" t="n">
        <x:v>1.7999999999999998</x:v>
      </x:c>
      <x:c r="M1372" s="139" t="n">
        <x:v>0.043199999999999995</x:v>
      </x:c>
      <x:c r="N1372" s="139" t="n">
        <x:v>0.25776000000000004</x:v>
      </x:c>
    </x:row>
    <x:row r="1373">
      <x:c r="A1373" s="137" t="str">
        <x:v>SA-143-I06</x:v>
      </x:c>
      <x:c r="B1373" s="137" t="str">
        <x:v>SA-143-V1</x:v>
      </x:c>
      <x:c r="C1373" s="137" t="n">
        <x:v>6</x:v>
      </x:c>
      <x:c r="D1373" s="138" t="str">
        <x:v>F0410</x:v>
      </x:c>
      <x:c r="E1373" s="138" t="n">
        <x:v>30</x:v>
      </x:c>
      <x:c r="F1373" s="138" t="str">
        <x:v>ml</x:v>
      </x:c>
      <x:c r="G1373" s="138" t="str"/>
      <x:c r="H1373" s="139" t="n">
        <x:v>16.5</x:v>
      </x:c>
      <x:c r="I1373" s="139" t="n">
        <x:v>0.21</x:v>
      </x:c>
      <x:c r="J1373" s="139" t="n">
        <x:v>3.5999999999999996</x:v>
      </x:c>
      <x:c r="K1373" s="139" t="n">
        <x:v>0.09</x:v>
      </x:c>
      <x:c r="L1373" s="139" t="n">
        <x:v>0.75</x:v>
      </x:c>
      <x:c r="M1373" s="139" t="n">
        <x:v>0.006</x:v>
      </x:c>
      <x:c r="N1373" s="139" t="n">
        <x:v>0.1494</x:v>
      </x:c>
    </x:row>
    <x:row r="1374">
      <x:c r="A1374" s="137" t="str">
        <x:v>SA-143-I07</x:v>
      </x:c>
      <x:c r="B1374" s="137" t="str">
        <x:v>SA-143-V1</x:v>
      </x:c>
      <x:c r="C1374" s="137" t="n">
        <x:v>7</x:v>
      </x:c>
      <x:c r="D1374" s="138" t="str">
        <x:v>F0497</x:v>
      </x:c>
      <x:c r="E1374" s="138" t="n">
        <x:v>45</x:v>
      </x:c>
      <x:c r="F1374" s="138" t="str">
        <x:v>ml</x:v>
      </x:c>
      <x:c r="G1374" s="138" t="str"/>
      <x:c r="H1374" s="139" t="n">
        <x:v>397.8</x:v>
      </x:c>
      <x:c r="I1374" s="139" t="n">
        <x:v>0</x:v>
      </x:c>
      <x:c r="J1374" s="139" t="n">
        <x:v>0</x:v>
      </x:c>
      <x:c r="K1374" s="139" t="n">
        <x:v>45</x:v>
      </x:c>
      <x:c r="L1374" s="139" t="n">
        <x:v>0</x:v>
      </x:c>
      <x:c r="M1374" s="139" t="n">
        <x:v>0</x:v>
      </x:c>
      <x:c r="N1374" s="139" t="n">
        <x:v>0.5391</x:v>
      </x:c>
    </x:row>
    <x:row r="1375">
      <x:c r="A1375" s="137" t="str">
        <x:v>SA-144-I01</x:v>
      </x:c>
      <x:c r="B1375" s="137" t="str">
        <x:v>SA-144-V1</x:v>
      </x:c>
      <x:c r="C1375" s="137" t="n">
        <x:v>1</x:v>
      </x:c>
      <x:c r="D1375" s="138" t="str">
        <x:v>F0595</x:v>
      </x:c>
      <x:c r="E1375" s="138" t="n">
        <x:v>15</x:v>
      </x:c>
      <x:c r="F1375" s="138" t="str">
        <x:v>ml</x:v>
      </x:c>
      <x:c r="G1375" s="138" t="str"/>
      <x:c r="H1375" s="139" t="n">
        <x:v>132.6</x:v>
      </x:c>
      <x:c r="I1375" s="139" t="n">
        <x:v>0</x:v>
      </x:c>
      <x:c r="J1375" s="139" t="n">
        <x:v>0</x:v>
      </x:c>
      <x:c r="K1375" s="139" t="n">
        <x:v>15</x:v>
      </x:c>
      <x:c r="L1375" s="139" t="n">
        <x:v>0</x:v>
      </x:c>
      <x:c r="M1375" s="139" t="n">
        <x:v>0</x:v>
      </x:c>
      <x:c r="N1375" s="139" t="n">
        <x:v>0.13470000000000001</x:v>
      </x:c>
    </x:row>
    <x:row r="1376">
      <x:c r="A1376" s="137" t="str">
        <x:v>SA-144-I02</x:v>
      </x:c>
      <x:c r="B1376" s="137" t="str">
        <x:v>SA-144-V1</x:v>
      </x:c>
      <x:c r="C1376" s="137" t="n">
        <x:v>2</x:v>
      </x:c>
      <x:c r="D1376" s="138" t="str">
        <x:v>F0176</x:v>
      </x:c>
      <x:c r="E1376" s="138" t="n">
        <x:v>30</x:v>
      </x:c>
      <x:c r="F1376" s="138" t="str">
        <x:v>ml</x:v>
      </x:c>
      <x:c r="G1376" s="138" t="str"/>
      <x:c r="H1376" s="139" t="n">
        <x:v>27</x:v>
      </x:c>
      <x:c r="I1376" s="139" t="n">
        <x:v>0.8999999999999999</x:v>
      </x:c>
      <x:c r="J1376" s="139" t="n">
        <x:v>3.5999999999999996</x:v>
      </x:c>
      <x:c r="K1376" s="139" t="n">
        <x:v>1.2</x:v>
      </x:c>
      <x:c r="L1376" s="139" t="n">
        <x:v>0.6</x:v>
      </x:c>
      <x:c r="M1376" s="139" t="n">
        <x:v>0.36</x:v>
      </x:c>
      <x:c r="N1376" s="139" t="n">
        <x:v>0.1194</x:v>
      </x:c>
    </x:row>
    <x:row r="1377">
      <x:c r="A1377" s="137" t="str">
        <x:v>SA-144-I03</x:v>
      </x:c>
      <x:c r="B1377" s="137" t="str">
        <x:v>SA-144-V1</x:v>
      </x:c>
      <x:c r="C1377" s="137" t="n">
        <x:v>3</x:v>
      </x:c>
      <x:c r="D1377" s="138" t="str">
        <x:v>F0372</x:v>
      </x:c>
      <x:c r="E1377" s="138" t="n">
        <x:v>30</x:v>
      </x:c>
      <x:c r="F1377" s="138" t="str">
        <x:v>g</x:v>
      </x:c>
      <x:c r="G1377" s="138" t="str"/>
      <x:c r="H1377" s="139" t="n">
        <x:v>10.5</x:v>
      </x:c>
      <x:c r="I1377" s="139" t="n">
        <x:v>0.6</x:v>
      </x:c>
      <x:c r="J1377" s="139" t="n">
        <x:v>1.5</x:v>
      </x:c>
      <x:c r="K1377" s="139" t="n">
        <x:v>0.12</x:v>
      </x:c>
      <x:c r="L1377" s="139" t="n">
        <x:v>0.75</x:v>
      </x:c>
      <x:c r="M1377" s="139" t="n">
        <x:v>0.018</x:v>
      </x:c>
      <x:c r="N1377" s="139" t="n">
        <x:v>0.10740000000000001</x:v>
      </x:c>
    </x:row>
    <x:row r="1378">
      <x:c r="A1378" s="137" t="str">
        <x:v>SA-144-I04</x:v>
      </x:c>
      <x:c r="B1378" s="137" t="str">
        <x:v>SA-144-V1</x:v>
      </x:c>
      <x:c r="C1378" s="137" t="n">
        <x:v>4</x:v>
      </x:c>
      <x:c r="D1378" s="138" t="str">
        <x:v>F0156</x:v>
      </x:c>
      <x:c r="E1378" s="138" t="n">
        <x:v>400</x:v>
      </x:c>
      <x:c r="F1378" s="138" t="str">
        <x:v>g</x:v>
      </x:c>
      <x:c r="G1378" s="138" t="str"/>
      <x:c r="H1378" s="139" t="n">
        <x:v>500</x:v>
      </x:c>
      <x:c r="I1378" s="139" t="n">
        <x:v>92</x:v>
      </x:c>
      <x:c r="J1378" s="139" t="n">
        <x:v>0</x:v>
      </x:c>
      <x:c r="K1378" s="139" t="n">
        <x:v>12</x:v>
      </x:c>
      <x:c r="L1378" s="139" t="n">
        <x:v>0</x:v>
      </x:c>
      <x:c r="M1378" s="139" t="n">
        <x:v>0.8</x:v>
      </x:c>
      <x:c r="N1378" s="139" t="n">
        <x:v>4.792000000000001</x:v>
      </x:c>
    </x:row>
    <x:row r="1379">
      <x:c r="A1379" s="137" t="str">
        <x:v>SA-144-I05</x:v>
      </x:c>
      <x:c r="B1379" s="137" t="str">
        <x:v>SA-144-V1</x:v>
      </x:c>
      <x:c r="C1379" s="137" t="n">
        <x:v>5</x:v>
      </x:c>
      <x:c r="D1379" s="138" t="str">
        <x:v>F0421</x:v>
      </x:c>
      <x:c r="E1379" s="138" t="n">
        <x:v>70</x:v>
      </x:c>
      <x:c r="F1379" s="138" t="str">
        <x:v>g</x:v>
      </x:c>
      <x:c r="G1379" s="138" t="str">
        <x:v>Schale abgerieben, Saft ausgepresst</x:v>
      </x:c>
      <x:c r="H1379" s="139" t="n">
        <x:v>21</x:v>
      </x:c>
      <x:c r="I1379" s="139" t="n">
        <x:v>0.48999999999999994</x:v>
      </x:c>
      <x:c r="J1379" s="139" t="n">
        <x:v>5.39</x:v>
      </x:c>
      <x:c r="K1379" s="139" t="n">
        <x:v>0.13999999999999999</x:v>
      </x:c>
      <x:c r="L1379" s="139" t="n">
        <x:v>1.9599999999999997</x:v>
      </x:c>
      <x:c r="M1379" s="139" t="n">
        <x:v>0.006999999999999999</x:v>
      </x:c>
      <x:c r="N1379" s="139" t="n">
        <x:v>0.4643333333333333</x:v>
      </x:c>
    </x:row>
    <x:row r="1380">
      <x:c r="A1380" s="137" t="str">
        <x:v>SA-144-I06</x:v>
      </x:c>
      <x:c r="B1380" s="137" t="str">
        <x:v>SA-144-V1</x:v>
      </x:c>
      <x:c r="C1380" s="137" t="n">
        <x:v>6</x:v>
      </x:c>
      <x:c r="D1380" s="138" t="str">
        <x:v>F0027</x:v>
      </x:c>
      <x:c r="E1380" s="138" t="n">
        <x:v>150</x:v>
      </x:c>
      <x:c r="F1380" s="138" t="str">
        <x:v>g</x:v>
      </x:c>
      <x:c r="G1380" s="138" t="str">
        <x:v>entsteint</x:v>
      </x:c>
      <x:c r="H1380" s="139" t="n">
        <x:v>240</x:v>
      </x:c>
      <x:c r="I1380" s="139" t="n">
        <x:v>3</x:v>
      </x:c>
      <x:c r="J1380" s="139" t="n">
        <x:v>2.7</x:v>
      </x:c>
      <x:c r="K1380" s="139" t="n">
        <x:v>22.049999999999997</x:v>
      </x:c>
      <x:c r="L1380" s="139" t="n">
        <x:v>10.05</x:v>
      </x:c>
      <x:c r="M1380" s="139" t="n">
        <x:v>0.03</x:v>
      </x:c>
      <x:c r="N1380" s="139" t="n">
        <x:v>1.1175</x:v>
      </x:c>
    </x:row>
    <x:row r="1381">
      <x:c r="A1381" s="137" t="str">
        <x:v>SA-144-I07</x:v>
      </x:c>
      <x:c r="B1381" s="137" t="str">
        <x:v>SA-144-V1</x:v>
      </x:c>
      <x:c r="C1381" s="137" t="n">
        <x:v>7</x:v>
      </x:c>
      <x:c r="D1381" s="138" t="str">
        <x:v>F0333</x:v>
      </x:c>
      <x:c r="E1381" s="138" t="n">
        <x:v>30</x:v>
      </x:c>
      <x:c r="F1381" s="138" t="str">
        <x:v>ml</x:v>
      </x:c>
      <x:c r="G1381" s="138" t="str"/>
      <x:c r="H1381" s="139" t="n">
        <x:v>27</x:v>
      </x:c>
      <x:c r="I1381" s="139" t="n">
        <x:v>2.6999999999999997</x:v>
      </x:c>
      <x:c r="J1381" s="139" t="n">
        <x:v>1.2</x:v>
      </x:c>
      <x:c r="K1381" s="139" t="n">
        <x:v>1.2</x:v>
      </x:c>
      <x:c r="L1381" s="139" t="n">
        <x:v>0</x:v>
      </x:c>
      <x:c r="M1381" s="139" t="n">
        <x:v>0.09</x:v>
      </x:c>
      <x:c r="N1381" s="139" t="n">
        <x:v>0.10740000000000001</x:v>
      </x:c>
    </x:row>
    <x:row r="1382">
      <x:c r="A1382" s="137" t="str">
        <x:v>SA-144-I08</x:v>
      </x:c>
      <x:c r="B1382" s="137" t="str">
        <x:v>SA-144-V1</x:v>
      </x:c>
      <x:c r="C1382" s="137" t="n">
        <x:v>8</x:v>
      </x:c>
      <x:c r="D1382" s="138" t="str">
        <x:v>F0111</x:v>
      </x:c>
      <x:c r="E1382" s="138" t="n">
        <x:v>125</x:v>
      </x:c>
      <x:c r="F1382" s="138" t="str">
        <x:v>g</x:v>
      </x:c>
      <x:c r="G1382" s="138" t="str">
        <x:v>beide zerkleinert</x:v>
      </x:c>
      <x:c r="H1382" s="139" t="n">
        <x:v>43.75</x:v>
      </x:c>
      <x:c r="I1382" s="139" t="n">
        <x:v>2.5</x:v>
      </x:c>
      <x:c r="J1382" s="139" t="n">
        <x:v>6.25</x:v>
      </x:c>
      <x:c r="K1382" s="139" t="n">
        <x:v>0.5</x:v>
      </x:c>
      <x:c r="L1382" s="139" t="n">
        <x:v>3.125</x:v>
      </x:c>
      <x:c r="M1382" s="139" t="n">
        <x:v>0.075</x:v>
      </x:c>
      <x:c r="N1382" s="139" t="n">
        <x:v>0.4475</x:v>
      </x:c>
    </x:row>
    <x:row r="1383">
      <x:c r="A1383" s="137" t="str">
        <x:v>SA-144-I09</x:v>
      </x:c>
      <x:c r="B1383" s="137" t="str">
        <x:v>SA-144-V1</x:v>
      </x:c>
      <x:c r="C1383" s="137" t="n">
        <x:v>9</x:v>
      </x:c>
      <x:c r="D1383" s="138" t="str">
        <x:v>F0127</x:v>
      </x:c>
      <x:c r="E1383" s="138" t="n">
        <x:v>90</x:v>
      </x:c>
      <x:c r="F1383" s="138" t="str">
        <x:v>g</x:v>
      </x:c>
      <x:c r="G1383" s="138" t="str">
        <x:v>in feine Stifte geschnitten</x:v>
      </x:c>
      <x:c r="H1383" s="139" t="n">
        <x:v>36.9</x:v>
      </x:c>
      <x:c r="I1383" s="139" t="n">
        <x:v>0.81</x:v>
      </x:c>
      <x:c r="J1383" s="139" t="n">
        <x:v>6.12</x:v>
      </x:c>
      <x:c r="K1383" s="139" t="n">
        <x:v>0.18000000000000002</x:v>
      </x:c>
      <x:c r="L1383" s="139" t="n">
        <x:v>2.52</x:v>
      </x:c>
      <x:c r="M1383" s="139" t="n">
        <x:v>0.06300000000000001</x:v>
      </x:c>
      <x:c r="N1383" s="139" t="n">
        <x:v>0.1341</x:v>
      </x:c>
    </x:row>
    <x:row r="1384">
      <x:c r="A1384" s="137" t="str">
        <x:v>SA-144-I10</x:v>
      </x:c>
      <x:c r="B1384" s="137" t="str">
        <x:v>SA-144-V1</x:v>
      </x:c>
      <x:c r="C1384" s="137" t="n">
        <x:v>10</x:v>
      </x:c>
      <x:c r="D1384" s="138" t="str">
        <x:v>F0705</x:v>
      </x:c>
      <x:c r="E1384" s="138" t="n">
        <x:v>54</x:v>
      </x:c>
      <x:c r="F1384" s="138" t="str">
        <x:v>g</x:v>
      </x:c>
      <x:c r="G1384" s="138" t="str">
        <x:v>in Scheiben geschnitten</x:v>
      </x:c>
      <x:c r="H1384" s="139" t="n">
        <x:v>18.900000000000002</x:v>
      </x:c>
      <x:c r="I1384" s="139" t="n">
        <x:v>1.08</x:v>
      </x:c>
      <x:c r="J1384" s="139" t="n">
        <x:v>2.7</x:v>
      </x:c>
      <x:c r="K1384" s="139" t="n">
        <x:v>0.21600000000000003</x:v>
      </x:c>
      <x:c r="L1384" s="139" t="n">
        <x:v>1.35</x:v>
      </x:c>
      <x:c r="M1384" s="139" t="n">
        <x:v>0.0324</x:v>
      </x:c>
      <x:c r="N1384" s="139" t="n">
        <x:v>0.19332000000000002</x:v>
      </x:c>
    </x:row>
    <x:row r="1385">
      <x:c r="A1385" s="137" t="str">
        <x:v>SA-144-I11</x:v>
      </x:c>
      <x:c r="B1385" s="137" t="str">
        <x:v>SA-144-V1</x:v>
      </x:c>
      <x:c r="C1385" s="137" t="n">
        <x:v>11</x:v>
      </x:c>
      <x:c r="D1385" s="138" t="str">
        <x:v>F0210</x:v>
      </x:c>
      <x:c r="E1385" s="138" t="n">
        <x:v>200</x:v>
      </x:c>
      <x:c r="F1385" s="138" t="str">
        <x:v>g</x:v>
      </x:c>
      <x:c r="G1385" s="138" t="str">
        <x:v>gedünstet, zum Servieren</x:v>
      </x:c>
      <x:c r="H1385" s="139" t="n">
        <x:v>70</x:v>
      </x:c>
      <x:c r="I1385" s="139" t="n">
        <x:v>4</x:v>
      </x:c>
      <x:c r="J1385" s="139" t="n">
        <x:v>10</x:v>
      </x:c>
      <x:c r="K1385" s="139" t="n">
        <x:v>0.8</x:v>
      </x:c>
      <x:c r="L1385" s="139" t="n">
        <x:v>5</x:v>
      </x:c>
      <x:c r="M1385" s="139" t="n">
        <x:v>0.12</x:v>
      </x:c>
      <x:c r="N1385" s="139" t="n">
        <x:v>0.7160000000000001</x:v>
      </x:c>
    </x:row>
    <x:row r="1386">
      <x:c r="A1386" s="137" t="str">
        <x:v>SA-145-I01</x:v>
      </x:c>
      <x:c r="B1386" s="137" t="str">
        <x:v>SA-145-V1</x:v>
      </x:c>
      <x:c r="C1386" s="137" t="n">
        <x:v>1</x:v>
      </x:c>
      <x:c r="D1386" s="138" t="str">
        <x:v>F0196</x:v>
      </x:c>
      <x:c r="E1386" s="138" t="n">
        <x:v>125</x:v>
      </x:c>
      <x:c r="F1386" s="138" t="str">
        <x:v>g</x:v>
      </x:c>
      <x:c r="G1386" s="138" t="str"/>
      <x:c r="H1386" s="139" t="n">
        <x:v>187.5</x:v>
      </x:c>
      <x:c r="I1386" s="139" t="n">
        <x:v>26.25</x:v>
      </x:c>
      <x:c r="J1386" s="139" t="n">
        <x:v>0</x:v>
      </x:c>
      <x:c r="K1386" s="139" t="n">
        <x:v>8.75</x:v>
      </x:c>
      <x:c r="L1386" s="139" t="n">
        <x:v>0</x:v>
      </x:c>
      <x:c r="M1386" s="139" t="n">
        <x:v>0.25</x:v>
      </x:c>
      <x:c r="N1386" s="139" t="n">
        <x:v>1.3725</x:v>
      </x:c>
    </x:row>
    <x:row r="1387">
      <x:c r="A1387" s="137" t="str">
        <x:v>SA-145-I02</x:v>
      </x:c>
      <x:c r="B1387" s="137" t="str">
        <x:v>SA-145-V1</x:v>
      </x:c>
      <x:c r="C1387" s="137" t="n">
        <x:v>2</x:v>
      </x:c>
      <x:c r="D1387" s="138" t="str">
        <x:v>F0421</x:v>
      </x:c>
      <x:c r="E1387" s="138" t="n">
        <x:v>70</x:v>
      </x:c>
      <x:c r="F1387" s="138" t="str">
        <x:v>g</x:v>
      </x:c>
      <x:c r="G1387" s="138" t="str">
        <x:v>Schale abgerieben, Saft ausgepresst</x:v>
      </x:c>
      <x:c r="H1387" s="139" t="n">
        <x:v>21</x:v>
      </x:c>
      <x:c r="I1387" s="139" t="n">
        <x:v>0.48999999999999994</x:v>
      </x:c>
      <x:c r="J1387" s="139" t="n">
        <x:v>5.39</x:v>
      </x:c>
      <x:c r="K1387" s="139" t="n">
        <x:v>0.13999999999999999</x:v>
      </x:c>
      <x:c r="L1387" s="139" t="n">
        <x:v>1.9599999999999997</x:v>
      </x:c>
      <x:c r="M1387" s="139" t="n">
        <x:v>0.006999999999999999</x:v>
      </x:c>
      <x:c r="N1387" s="139" t="n">
        <x:v>0.4643333333333333</x:v>
      </x:c>
    </x:row>
    <x:row r="1388">
      <x:c r="A1388" s="137" t="str">
        <x:v>SA-145-I03</x:v>
      </x:c>
      <x:c r="B1388" s="137" t="str">
        <x:v>SA-145-V1</x:v>
      </x:c>
      <x:c r="C1388" s="137" t="n">
        <x:v>3</x:v>
      </x:c>
      <x:c r="D1388" s="138" t="str">
        <x:v>F0436</x:v>
      </x:c>
      <x:c r="E1388" s="138" t="n">
        <x:v>50</x:v>
      </x:c>
      <x:c r="F1388" s="138" t="str">
        <x:v>g</x:v>
      </x:c>
      <x:c r="G1388" s="138" t="str">
        <x:v>geschält, entsteint und gehackt (oder 2 Pfirsiche, entsteint und gehackt)</x:v>
      </x:c>
      <x:c r="H1388" s="139" t="n">
        <x:v>30</x:v>
      </x:c>
      <x:c r="I1388" s="139" t="n">
        <x:v>0.4</x:v>
      </x:c>
      <x:c r="J1388" s="139" t="n">
        <x:v>6.85</x:v>
      </x:c>
      <x:c r="K1388" s="139" t="n">
        <x:v>0.2</x:v>
      </x:c>
      <x:c r="L1388" s="139" t="n">
        <x:v>0.8</x:v>
      </x:c>
      <x:c r="M1388" s="139" t="n">
        <x:v>0.005</x:v>
      </x:c>
      <x:c r="N1388" s="139" t="n">
        <x:v>0.249</x:v>
      </x:c>
    </x:row>
    <x:row r="1389">
      <x:c r="A1389" s="137" t="str">
        <x:v>SA-145-I04</x:v>
      </x:c>
      <x:c r="B1389" s="137" t="str">
        <x:v>SA-145-V1</x:v>
      </x:c>
      <x:c r="C1389" s="137" t="n">
        <x:v>4</x:v>
      </x:c>
      <x:c r="D1389" s="138" t="str">
        <x:v>F0027</x:v>
      </x:c>
      <x:c r="E1389" s="138" t="n">
        <x:v>150</x:v>
      </x:c>
      <x:c r="F1389" s="138" t="str">
        <x:v>g</x:v>
      </x:c>
      <x:c r="G1389" s="138" t="str">
        <x:v>entkernt, geschält und in Scheiben geschnitten</x:v>
      </x:c>
      <x:c r="H1389" s="139" t="n">
        <x:v>240</x:v>
      </x:c>
      <x:c r="I1389" s="139" t="n">
        <x:v>3</x:v>
      </x:c>
      <x:c r="J1389" s="139" t="n">
        <x:v>2.7</x:v>
      </x:c>
      <x:c r="K1389" s="139" t="n">
        <x:v>22.049999999999997</x:v>
      </x:c>
      <x:c r="L1389" s="139" t="n">
        <x:v>10.05</x:v>
      </x:c>
      <x:c r="M1389" s="139" t="n">
        <x:v>0.03</x:v>
      </x:c>
      <x:c r="N1389" s="139" t="n">
        <x:v>1.1175</x:v>
      </x:c>
    </x:row>
    <x:row r="1390">
      <x:c r="A1390" s="137" t="str">
        <x:v>SA-145-I05</x:v>
      </x:c>
      <x:c r="B1390" s="137" t="str">
        <x:v>SA-145-V1</x:v>
      </x:c>
      <x:c r="C1390" s="137" t="n">
        <x:v>5</x:v>
      </x:c>
      <x:c r="D1390" s="138" t="str">
        <x:v>F0227</x:v>
      </x:c>
      <x:c r="E1390" s="138" t="n">
        <x:v>12.5</x:v>
      </x:c>
      <x:c r="F1390" s="138" t="str">
        <x:v>g</x:v>
      </x:c>
      <x:c r="G1390" s="138" t="str">
        <x:v>gehackt</x:v>
      </x:c>
      <x:c r="H1390" s="139" t="n">
        <x:v>1.875</x:v>
      </x:c>
      <x:c r="I1390" s="139" t="n">
        <x:v>0.0875</x:v>
      </x:c>
      <x:c r="J1390" s="139" t="n">
        <x:v>0.225</x:v>
      </x:c>
      <x:c r="K1390" s="139" t="n">
        <x:v>0.0125</x:v>
      </x:c>
      <x:c r="L1390" s="139" t="n">
        <x:v>0.0625</x:v>
      </x:c>
      <x:c r="M1390" s="139" t="n">
        <x:v>0.00125</x:v>
      </x:c>
      <x:c r="N1390" s="139" t="n">
        <x:v>0.02475</x:v>
      </x:c>
    </x:row>
    <x:row r="1391">
      <x:c r="A1391" s="137" t="str">
        <x:v>SA-145-I06</x:v>
      </x:c>
      <x:c r="B1391" s="137" t="str">
        <x:v>SA-145-V1</x:v>
      </x:c>
      <x:c r="C1391" s="137" t="n">
        <x:v>6</x:v>
      </x:c>
      <x:c r="D1391" s="138" t="str">
        <x:v>F0147</x:v>
      </x:c>
      <x:c r="E1391" s="138" t="n">
        <x:v>160</x:v>
      </x:c>
      <x:c r="F1391" s="138" t="str">
        <x:v>g</x:v>
      </x:c>
      <x:c r="G1391" s="138" t="str">
        <x:v>geviertelt</x:v>
      </x:c>
      <x:c r="H1391" s="139" t="n">
        <x:v>56</x:v>
      </x:c>
      <x:c r="I1391" s="139" t="n">
        <x:v>3.2</x:v>
      </x:c>
      <x:c r="J1391" s="139" t="n">
        <x:v>8</x:v>
      </x:c>
      <x:c r="K1391" s="139" t="n">
        <x:v>0.6400000000000001</x:v>
      </x:c>
      <x:c r="L1391" s="139" t="n">
        <x:v>4</x:v>
      </x:c>
      <x:c r="M1391" s="139" t="n">
        <x:v>0.096</x:v>
      </x:c>
      <x:c r="N1391" s="139" t="n">
        <x:v>0.5728000000000001</x:v>
      </x:c>
    </x:row>
    <x:row r="1392">
      <x:c r="A1392" s="137" t="str">
        <x:v>SA-145-I07</x:v>
      </x:c>
      <x:c r="B1392" s="137" t="str">
        <x:v>SA-145-V1</x:v>
      </x:c>
      <x:c r="C1392" s="137" t="n">
        <x:v>7</x:v>
      </x:c>
      <x:c r="D1392" s="138" t="str">
        <x:v>F0601</x:v>
      </x:c>
      <x:c r="E1392" s="138" t="n">
        <x:v>12</x:v>
      </x:c>
      <x:c r="F1392" s="138" t="str">
        <x:v>g</x:v>
      </x:c>
      <x:c r="G1392" s="138" t="str">
        <x:v>entkernt und gehackt</x:v>
      </x:c>
      <x:c r="H1392" s="139" t="n">
        <x:v>4.2</x:v>
      </x:c>
      <x:c r="I1392" s="139" t="n">
        <x:v>0.24</x:v>
      </x:c>
      <x:c r="J1392" s="139" t="n">
        <x:v>0.6</x:v>
      </x:c>
      <x:c r="K1392" s="139" t="n">
        <x:v>0.048</x:v>
      </x:c>
      <x:c r="L1392" s="139" t="n">
        <x:v>0.3</x:v>
      </x:c>
      <x:c r="M1392" s="139" t="n">
        <x:v>0.0072</x:v>
      </x:c>
      <x:c r="N1392" s="139" t="n">
        <x:v>0.042960000000000005</x:v>
      </x:c>
    </x:row>
    <x:row r="1393">
      <x:c r="A1393" s="137" t="str">
        <x:v>SA-145-I08</x:v>
      </x:c>
      <x:c r="B1393" s="137" t="str">
        <x:v>SA-145-V1</x:v>
      </x:c>
      <x:c r="C1393" s="137" t="n">
        <x:v>8</x:v>
      </x:c>
      <x:c r="D1393" s="138" t="str">
        <x:v>F0706</x:v>
      </x:c>
      <x:c r="E1393" s="138" t="n">
        <x:v>240</x:v>
      </x:c>
      <x:c r="F1393" s="138" t="str">
        <x:v>g</x:v>
      </x:c>
      <x:c r="G1393" s="138" t="str">
        <x:v>in Scheiben geschnitten</x:v>
      </x:c>
      <x:c r="H1393" s="139" t="n">
        <x:v>84</x:v>
      </x:c>
      <x:c r="I1393" s="139" t="n">
        <x:v>4.8</x:v>
      </x:c>
      <x:c r="J1393" s="139" t="n">
        <x:v>12</x:v>
      </x:c>
      <x:c r="K1393" s="139" t="n">
        <x:v>0.96</x:v>
      </x:c>
      <x:c r="L1393" s="139" t="n">
        <x:v>6</x:v>
      </x:c>
      <x:c r="M1393" s="139" t="n">
        <x:v>0.144</x:v>
      </x:c>
      <x:c r="N1393" s="139" t="n">
        <x:v>0.8592000000000001</x:v>
      </x:c>
    </x:row>
    <x:row r="1394">
      <x:c r="A1394" s="137" t="str">
        <x:v>SA-145-I09</x:v>
      </x:c>
      <x:c r="B1394" s="137" t="str">
        <x:v>SA-145-V1</x:v>
      </x:c>
      <x:c r="C1394" s="137" t="n">
        <x:v>9</x:v>
      </x:c>
      <x:c r="D1394" s="138" t="str">
        <x:v>F0203</x:v>
      </x:c>
      <x:c r="E1394" s="138" t="n">
        <x:v>30</x:v>
      </x:c>
      <x:c r="F1394" s="138" t="str">
        <x:v>g</x:v>
      </x:c>
      <x:c r="G1394" s="138" t="str"/>
      <x:c r="H1394" s="139" t="n">
        <x:v>75</x:v>
      </x:c>
      <x:c r="I1394" s="139" t="n">
        <x:v>2.4</x:v>
      </x:c>
      <x:c r="J1394" s="139" t="n">
        <x:v>13.5</x:v>
      </x:c>
      <x:c r="K1394" s="139" t="n">
        <x:v>2.4</x:v>
      </x:c>
      <x:c r="L1394" s="139" t="n">
        <x:v>6</x:v>
      </x:c>
      <x:c r="M1394" s="139" t="n">
        <x:v>0.06</x:v>
      </x:c>
      <x:c r="N1394" s="139" t="n">
        <x:v>0.07740000000000001</x:v>
      </x:c>
    </x:row>
    <x:row r="1395">
      <x:c r="A1395" s="137" t="str">
        <x:v>SA-146-I01</x:v>
      </x:c>
      <x:c r="B1395" s="137" t="str">
        <x:v>SA-146-V1</x:v>
      </x:c>
      <x:c r="C1395" s="137" t="n">
        <x:v>1</x:v>
      </x:c>
      <x:c r="D1395" s="138" t="str">
        <x:v>F0333</x:v>
      </x:c>
      <x:c r="E1395" s="138" t="n">
        <x:v>45</x:v>
      </x:c>
      <x:c r="F1395" s="138" t="str">
        <x:v>ml</x:v>
      </x:c>
      <x:c r="G1395" s="138" t="str"/>
      <x:c r="H1395" s="139" t="n">
        <x:v>40.5</x:v>
      </x:c>
      <x:c r="I1395" s="139" t="n">
        <x:v>4.05</x:v>
      </x:c>
      <x:c r="J1395" s="139" t="n">
        <x:v>1.8</x:v>
      </x:c>
      <x:c r="K1395" s="139" t="n">
        <x:v>1.8</x:v>
      </x:c>
      <x:c r="L1395" s="139" t="n">
        <x:v>0</x:v>
      </x:c>
      <x:c r="M1395" s="139" t="n">
        <x:v>0.135</x:v>
      </x:c>
      <x:c r="N1395" s="139" t="n">
        <x:v>0.16110000000000002</x:v>
      </x:c>
    </x:row>
    <x:row r="1396">
      <x:c r="A1396" s="137" t="str">
        <x:v>SA-146-I02</x:v>
      </x:c>
      <x:c r="B1396" s="137" t="str">
        <x:v>SA-146-V1</x:v>
      </x:c>
      <x:c r="C1396" s="137" t="n">
        <x:v>2</x:v>
      </x:c>
      <x:c r="D1396" s="138" t="str">
        <x:v>F0236</x:v>
      </x:c>
      <x:c r="E1396" s="138" t="n">
        <x:v>5</x:v>
      </x:c>
      <x:c r="F1396" s="138" t="str">
        <x:v>g</x:v>
      </x:c>
      <x:c r="G1396" s="138" t="str"/>
      <x:c r="H1396" s="139" t="n">
        <x:v>12.5</x:v>
      </x:c>
      <x:c r="I1396" s="139" t="n">
        <x:v>0.4</x:v>
      </x:c>
      <x:c r="J1396" s="139" t="n">
        <x:v>2.25</x:v>
      </x:c>
      <x:c r="K1396" s="139" t="n">
        <x:v>0.4</x:v>
      </x:c>
      <x:c r="L1396" s="139" t="n">
        <x:v>1</x:v>
      </x:c>
      <x:c r="M1396" s="139" t="n">
        <x:v>0.010000000000000002</x:v>
      </x:c>
      <x:c r="N1396" s="139" t="n">
        <x:v>0.012900000000000002</x:v>
      </x:c>
    </x:row>
    <x:row r="1397">
      <x:c r="A1397" s="137" t="str">
        <x:v>SA-146-I03</x:v>
      </x:c>
      <x:c r="B1397" s="137" t="str">
        <x:v>SA-146-V1</x:v>
      </x:c>
      <x:c r="C1397" s="137" t="n">
        <x:v>3</x:v>
      </x:c>
      <x:c r="D1397" s="138" t="str">
        <x:v>F0437</x:v>
      </x:c>
      <x:c r="E1397" s="138" t="n">
        <x:v>5</x:v>
      </x:c>
      <x:c r="F1397" s="138" t="str">
        <x:v>g</x:v>
      </x:c>
      <x:c r="G1397" s="138" t="str"/>
      <x:c r="H1397" s="139" t="n">
        <x:v>2.75</x:v>
      </x:c>
      <x:c r="I1397" s="139" t="n">
        <x:v>0.034999999999999996</x:v>
      </x:c>
      <x:c r="J1397" s="139" t="n">
        <x:v>0.6000000000000001</x:v>
      </x:c>
      <x:c r="K1397" s="139" t="n">
        <x:v>0.015</x:v>
      </x:c>
      <x:c r="L1397" s="139" t="n">
        <x:v>0.125</x:v>
      </x:c>
      <x:c r="M1397" s="139" t="n">
        <x:v>0.001</x:v>
      </x:c>
      <x:c r="N1397" s="139" t="n">
        <x:v>0.0249</x:v>
      </x:c>
    </x:row>
    <x:row r="1398">
      <x:c r="A1398" s="137" t="str">
        <x:v>SA-146-I04</x:v>
      </x:c>
      <x:c r="B1398" s="137" t="str">
        <x:v>SA-146-V1</x:v>
      </x:c>
      <x:c r="C1398" s="137" t="n">
        <x:v>4</x:v>
      </x:c>
      <x:c r="D1398" s="138" t="str">
        <x:v>F0409</x:v>
      </x:c>
      <x:c r="E1398" s="138" t="n">
        <x:v>40</x:v>
      </x:c>
      <x:c r="F1398" s="138" t="str">
        <x:v>g</x:v>
      </x:c>
      <x:c r="G1398" s="138" t="str">
        <x:v>abgerieben und in 2 Spalten geschnitten</x:v>
      </x:c>
      <x:c r="H1398" s="139" t="n">
        <x:v>11.600000000000001</x:v>
      </x:c>
      <x:c r="I1398" s="139" t="n">
        <x:v>0.44000000000000006</x:v>
      </x:c>
      <x:c r="J1398" s="139" t="n">
        <x:v>2.6</x:v>
      </x:c>
      <x:c r="K1398" s="139" t="n">
        <x:v>0.12</x:v>
      </x:c>
      <x:c r="L1398" s="139" t="n">
        <x:v>1.1199999999999999</x:v>
      </x:c>
      <x:c r="M1398" s="139" t="n">
        <x:v>0.004</x:v>
      </x:c>
      <x:c r="N1398" s="139" t="n">
        <x:v>0.1592</x:v>
      </x:c>
    </x:row>
    <x:row r="1399">
      <x:c r="A1399" s="137" t="str">
        <x:v>SA-146-I05</x:v>
      </x:c>
      <x:c r="B1399" s="137" t="str">
        <x:v>SA-146-V1</x:v>
      </x:c>
      <x:c r="C1399" s="137" t="n">
        <x:v>5</x:v>
      </x:c>
      <x:c r="D1399" s="138" t="str">
        <x:v>F0327</x:v>
      </x:c>
      <x:c r="E1399" s="138" t="n">
        <x:v>250</x:v>
      </x:c>
      <x:c r="F1399" s="138" t="str">
        <x:v>g</x:v>
      </x:c>
      <x:c r="G1399" s="138" t="str"/>
      <x:c r="H1399" s="139" t="n">
        <x:v>87.5</x:v>
      </x:c>
      <x:c r="I1399" s="139" t="n">
        <x:v>5</x:v>
      </x:c>
      <x:c r="J1399" s="139" t="n">
        <x:v>12.5</x:v>
      </x:c>
      <x:c r="K1399" s="139" t="n">
        <x:v>1</x:v>
      </x:c>
      <x:c r="L1399" s="139" t="n">
        <x:v>6.25</x:v>
      </x:c>
      <x:c r="M1399" s="139" t="n">
        <x:v>0.15</x:v>
      </x:c>
      <x:c r="N1399" s="139" t="n">
        <x:v>0.895</x:v>
      </x:c>
    </x:row>
    <x:row r="1400">
      <x:c r="A1400" s="137" t="str">
        <x:v>SA-146-I06</x:v>
      </x:c>
      <x:c r="B1400" s="137" t="str">
        <x:v>SA-146-V1</x:v>
      </x:c>
      <x:c r="C1400" s="137" t="n">
        <x:v>6</x:v>
      </x:c>
      <x:c r="D1400" s="138" t="str">
        <x:v>F0624</x:v>
      </x:c>
      <x:c r="E1400" s="138" t="n">
        <x:v>150</x:v>
      </x:c>
      <x:c r="F1400" s="138" t="str">
        <x:v>g</x:v>
      </x:c>
      <x:c r="G1400" s="138" t="str">
        <x:v>zerpflückt</x:v>
      </x:c>
      <x:c r="H1400" s="139" t="n">
        <x:v>187.5</x:v>
      </x:c>
      <x:c r="I1400" s="139" t="n">
        <x:v>34.5</x:v>
      </x:c>
      <x:c r="J1400" s="139" t="n">
        <x:v>0</x:v>
      </x:c>
      <x:c r="K1400" s="139" t="n">
        <x:v>4.5</x:v>
      </x:c>
      <x:c r="L1400" s="139" t="n">
        <x:v>0</x:v>
      </x:c>
      <x:c r="M1400" s="139" t="n">
        <x:v>0.30000000000000004</x:v>
      </x:c>
      <x:c r="N1400" s="139" t="n">
        <x:v>1.7970000000000002</x:v>
      </x:c>
    </x:row>
    <x:row r="1401">
      <x:c r="A1401" s="137" t="str">
        <x:v>SA-146-I07</x:v>
      </x:c>
      <x:c r="B1401" s="137" t="str">
        <x:v>SA-146-V1</x:v>
      </x:c>
      <x:c r="C1401" s="137" t="n">
        <x:v>7</x:v>
      </x:c>
      <x:c r="D1401" s="138" t="str">
        <x:v>F0609</x:v>
      </x:c>
      <x:c r="E1401" s="138" t="n">
        <x:v>240</x:v>
      </x:c>
      <x:c r="F1401" s="138" t="str">
        <x:v>g</x:v>
      </x:c>
      <x:c r="G1401" s="138" t="str">
        <x:v>in dünne Scheiben geschnitten</x:v>
      </x:c>
      <x:c r="H1401" s="139" t="n">
        <x:v>84</x:v>
      </x:c>
      <x:c r="I1401" s="139" t="n">
        <x:v>4.8</x:v>
      </x:c>
      <x:c r="J1401" s="139" t="n">
        <x:v>12</x:v>
      </x:c>
      <x:c r="K1401" s="139" t="n">
        <x:v>0.96</x:v>
      </x:c>
      <x:c r="L1401" s="139" t="n">
        <x:v>6</x:v>
      </x:c>
      <x:c r="M1401" s="139" t="n">
        <x:v>0.144</x:v>
      </x:c>
      <x:c r="N1401" s="139" t="n">
        <x:v>0.8592000000000001</x:v>
      </x:c>
    </x:row>
    <x:row r="1402">
      <x:c r="A1402" s="137" t="str">
        <x:v>SA-146-I08</x:v>
      </x:c>
      <x:c r="B1402" s="137" t="str">
        <x:v>SA-146-V1</x:v>
      </x:c>
      <x:c r="C1402" s="137" t="n">
        <x:v>8</x:v>
      </x:c>
      <x:c r="D1402" s="138" t="str">
        <x:v>F0216</x:v>
      </x:c>
      <x:c r="E1402" s="138" t="n">
        <x:v>220</x:v>
      </x:c>
      <x:c r="F1402" s="138" t="str">
        <x:v>g</x:v>
      </x:c>
      <x:c r="G1402" s="138" t="str">
        <x:v>in Streifen geschält</x:v>
      </x:c>
      <x:c r="H1402" s="139" t="n">
        <x:v>77</x:v>
      </x:c>
      <x:c r="I1402" s="139" t="n">
        <x:v>4.4</x:v>
      </x:c>
      <x:c r="J1402" s="139" t="n">
        <x:v>11</x:v>
      </x:c>
      <x:c r="K1402" s="139" t="n">
        <x:v>0.8800000000000001</x:v>
      </x:c>
      <x:c r="L1402" s="139" t="n">
        <x:v>5.5</x:v>
      </x:c>
      <x:c r="M1402" s="139" t="n">
        <x:v>0.132</x:v>
      </x:c>
      <x:c r="N1402" s="139" t="n">
        <x:v>0.7876000000000001</x:v>
      </x:c>
    </x:row>
    <x:row r="1403">
      <x:c r="A1403" s="137" t="str">
        <x:v>SA-146-I09</x:v>
      </x:c>
      <x:c r="B1403" s="137" t="str">
        <x:v>SA-146-V1</x:v>
      </x:c>
      <x:c r="C1403" s="137" t="n">
        <x:v>9</x:v>
      </x:c>
      <x:c r="D1403" s="138" t="str">
        <x:v>F0203</x:v>
      </x:c>
      <x:c r="E1403" s="138" t="n">
        <x:v>30</x:v>
      </x:c>
      <x:c r="F1403" s="138" t="str">
        <x:v>g</x:v>
      </x:c>
      <x:c r="G1403" s="138" t="str">
        <x:v>grob gehackt</x:v>
      </x:c>
      <x:c r="H1403" s="139" t="n">
        <x:v>75</x:v>
      </x:c>
      <x:c r="I1403" s="139" t="n">
        <x:v>2.4</x:v>
      </x:c>
      <x:c r="J1403" s="139" t="n">
        <x:v>13.5</x:v>
      </x:c>
      <x:c r="K1403" s="139" t="n">
        <x:v>2.4</x:v>
      </x:c>
      <x:c r="L1403" s="139" t="n">
        <x:v>6</x:v>
      </x:c>
      <x:c r="M1403" s="139" t="n">
        <x:v>0.06</x:v>
      </x:c>
      <x:c r="N1403" s="139" t="n">
        <x:v>0.07740000000000001</x:v>
      </x:c>
    </x:row>
    <x:row r="1404">
      <x:c r="A1404" s="137" t="str">
        <x:v>SA-146-I10</x:v>
      </x:c>
      <x:c r="B1404" s="137" t="str">
        <x:v>SA-146-V1</x:v>
      </x:c>
      <x:c r="C1404" s="137" t="n">
        <x:v>10</x:v>
      </x:c>
      <x:c r="D1404" s="138" t="str">
        <x:v>F0009</x:v>
      </x:c>
      <x:c r="E1404" s="138" t="n">
        <x:v>15</x:v>
      </x:c>
      <x:c r="F1404" s="138" t="str">
        <x:v>ml</x:v>
      </x:c>
      <x:c r="G1404" s="138" t="str"/>
      <x:c r="H1404" s="139" t="n">
        <x:v>86.85</x:v>
      </x:c>
      <x:c r="I1404" s="139" t="n">
        <x:v>3.1799999999999997</x:v>
      </x:c>
      <x:c r="J1404" s="139" t="n">
        <x:v>1.365</x:v>
      </x:c>
      <x:c r="K1404" s="139" t="n">
        <x:v>7.484999999999999</x:v>
      </x:c>
      <x:c r="L1404" s="139" t="n">
        <x:v>1.875</x:v>
      </x:c>
      <x:c r="M1404" s="139" t="n">
        <x:v>0.0015</x:v>
      </x:c>
      <x:c r="N1404" s="139" t="n">
        <x:v>0.18675000000000003</x:v>
      </x:c>
    </x:row>
    <x:row r="1405">
      <x:c r="A1405" s="137" t="str">
        <x:v>SA-147-I01</x:v>
      </x:c>
      <x:c r="B1405" s="137" t="str">
        <x:v>SA-147-V1</x:v>
      </x:c>
      <x:c r="C1405" s="137" t="n">
        <x:v>1</x:v>
      </x:c>
      <x:c r="D1405" s="138" t="str">
        <x:v>F0216</x:v>
      </x:c>
      <x:c r="E1405" s="138" t="n">
        <x:v>440</x:v>
      </x:c>
      <x:c r="F1405" s="138" t="str">
        <x:v>g</x:v>
      </x:c>
      <x:c r="G1405" s="138" t="str"/>
      <x:c r="H1405" s="139" t="n">
        <x:v>154</x:v>
      </x:c>
      <x:c r="I1405" s="139" t="n">
        <x:v>8.8</x:v>
      </x:c>
      <x:c r="J1405" s="139" t="n">
        <x:v>22</x:v>
      </x:c>
      <x:c r="K1405" s="139" t="n">
        <x:v>1.7600000000000002</x:v>
      </x:c>
      <x:c r="L1405" s="139" t="n">
        <x:v>11</x:v>
      </x:c>
      <x:c r="M1405" s="139" t="n">
        <x:v>0.264</x:v>
      </x:c>
      <x:c r="N1405" s="139" t="n">
        <x:v>1.5752000000000002</x:v>
      </x:c>
    </x:row>
    <x:row r="1406">
      <x:c r="A1406" s="137" t="str">
        <x:v>SA-147-I02</x:v>
      </x:c>
      <x:c r="B1406" s="137" t="str">
        <x:v>SA-147-V1</x:v>
      </x:c>
      <x:c r="C1406" s="137" t="n">
        <x:v>2</x:v>
      </x:c>
      <x:c r="D1406" s="138" t="str">
        <x:v>F0167</x:v>
      </x:c>
      <x:c r="E1406" s="138" t="n">
        <x:v>6</x:v>
      </x:c>
      <x:c r="F1406" s="138" t="str">
        <x:v>g</x:v>
      </x:c>
      <x:c r="G1406" s="138" t="str">
        <x:v>in dünne Scheiben geschnitten</x:v>
      </x:c>
      <x:c r="H1406" s="139" t="n">
        <x:v>2.1</x:v>
      </x:c>
      <x:c r="I1406" s="139" t="n">
        <x:v>0.12</x:v>
      </x:c>
      <x:c r="J1406" s="139" t="n">
        <x:v>0.3</x:v>
      </x:c>
      <x:c r="K1406" s="139" t="n">
        <x:v>0.024</x:v>
      </x:c>
      <x:c r="L1406" s="139" t="n">
        <x:v>0.15</x:v>
      </x:c>
      <x:c r="M1406" s="139" t="n">
        <x:v>0.0036</x:v>
      </x:c>
      <x:c r="N1406" s="139" t="n">
        <x:v>0.021480000000000003</x:v>
      </x:c>
    </x:row>
    <x:row r="1407">
      <x:c r="A1407" s="137" t="str">
        <x:v>SA-147-I03</x:v>
      </x:c>
      <x:c r="B1407" s="137" t="str">
        <x:v>SA-147-V1</x:v>
      </x:c>
      <x:c r="C1407" s="137" t="n">
        <x:v>3</x:v>
      </x:c>
      <x:c r="D1407" s="138" t="str">
        <x:v>F0409</x:v>
      </x:c>
      <x:c r="E1407" s="138" t="n">
        <x:v>30</x:v>
      </x:c>
      <x:c r="F1407" s="138" t="str">
        <x:v>g</x:v>
      </x:c>
      <x:c r="G1407" s="138" t="str"/>
      <x:c r="H1407" s="139" t="n">
        <x:v>8.7</x:v>
      </x:c>
      <x:c r="I1407" s="139" t="n">
        <x:v>0.33</x:v>
      </x:c>
      <x:c r="J1407" s="139" t="n">
        <x:v>1.95</x:v>
      </x:c>
      <x:c r="K1407" s="139" t="n">
        <x:v>0.09</x:v>
      </x:c>
      <x:c r="L1407" s="139" t="n">
        <x:v>0.84</x:v>
      </x:c>
      <x:c r="M1407" s="139" t="n">
        <x:v>0.003</x:v>
      </x:c>
      <x:c r="N1407" s="139" t="n">
        <x:v>0.1194</x:v>
      </x:c>
    </x:row>
    <x:row r="1408">
      <x:c r="A1408" s="137" t="str">
        <x:v>SA-147-I04</x:v>
      </x:c>
      <x:c r="B1408" s="137" t="str">
        <x:v>SA-147-V1</x:v>
      </x:c>
      <x:c r="C1408" s="137" t="n">
        <x:v>4</x:v>
      </x:c>
      <x:c r="D1408" s="138" t="str">
        <x:v>F0452</x:v>
      </x:c>
      <x:c r="E1408" s="138" t="n">
        <x:v>25</x:v>
      </x:c>
      <x:c r="F1408" s="138" t="str">
        <x:v>g</x:v>
      </x:c>
      <x:c r="G1408" s="138" t="str"/>
      <x:c r="H1408" s="139" t="n">
        <x:v>62.5</x:v>
      </x:c>
      <x:c r="I1408" s="139" t="n">
        <x:v>2</x:v>
      </x:c>
      <x:c r="J1408" s="139" t="n">
        <x:v>11.25</x:v>
      </x:c>
      <x:c r="K1408" s="139" t="n">
        <x:v>2</x:v>
      </x:c>
      <x:c r="L1408" s="139" t="n">
        <x:v>5</x:v>
      </x:c>
      <x:c r="M1408" s="139" t="n">
        <x:v>0.05</x:v>
      </x:c>
      <x:c r="N1408" s="139" t="n">
        <x:v>0.0645</x:v>
      </x:c>
    </x:row>
    <x:row r="1409">
      <x:c r="A1409" s="137" t="str">
        <x:v>SA-147-I05</x:v>
      </x:c>
      <x:c r="B1409" s="137" t="str">
        <x:v>SA-147-V1</x:v>
      </x:c>
      <x:c r="C1409" s="137" t="n">
        <x:v>5</x:v>
      </x:c>
      <x:c r="D1409" s="138" t="str">
        <x:v>F0622</x:v>
      </x:c>
      <x:c r="E1409" s="138" t="n">
        <x:v>50</x:v>
      </x:c>
      <x:c r="F1409" s="138" t="str">
        <x:v>g</x:v>
      </x:c>
      <x:c r="G1409" s="138" t="str"/>
      <x:c r="H1409" s="139" t="n">
        <x:v>17.5</x:v>
      </x:c>
      <x:c r="I1409" s="139" t="n">
        <x:v>1</x:v>
      </x:c>
      <x:c r="J1409" s="139" t="n">
        <x:v>2.5</x:v>
      </x:c>
      <x:c r="K1409" s="139" t="n">
        <x:v>0.2</x:v>
      </x:c>
      <x:c r="L1409" s="139" t="n">
        <x:v>1.25</x:v>
      </x:c>
      <x:c r="M1409" s="139" t="n">
        <x:v>0.03</x:v>
      </x:c>
      <x:c r="N1409" s="139" t="n">
        <x:v>0.17900000000000002</x:v>
      </x:c>
    </x:row>
    <x:row r="1410">
      <x:c r="A1410" s="137" t="str">
        <x:v>SA-148-I01</x:v>
      </x:c>
      <x:c r="B1410" s="137" t="str">
        <x:v>SA-148-V1</x:v>
      </x:c>
      <x:c r="C1410" s="137" t="n">
        <x:v>1</x:v>
      </x:c>
      <x:c r="D1410" s="138" t="str">
        <x:v>F0101</x:v>
      </x:c>
      <x:c r="E1410" s="138" t="n">
        <x:v>200</x:v>
      </x:c>
      <x:c r="F1410" s="138" t="str">
        <x:v>g</x:v>
      </x:c>
      <x:c r="G1410" s="138" t="str"/>
      <x:c r="H1410" s="139" t="n">
        <x:v>700</x:v>
      </x:c>
      <x:c r="I1410" s="139" t="n">
        <x:v>22</x:v>
      </x:c>
      <x:c r="J1410" s="139" t="n">
        <x:v>136</x:v>
      </x:c>
      <x:c r="K1410" s="139" t="n">
        <x:v>6</x:v>
      </x:c>
      <x:c r="L1410" s="139" t="n">
        <x:v>14</x:v>
      </x:c>
      <x:c r="M1410" s="139" t="n">
        <x:v>0.1</x:v>
      </x:c>
      <x:c r="N1410" s="139" t="n">
        <x:v>0.796</x:v>
      </x:c>
    </x:row>
    <x:row r="1411">
      <x:c r="A1411" s="137" t="str">
        <x:v>SA-148-I02</x:v>
      </x:c>
      <x:c r="B1411" s="137" t="str">
        <x:v>SA-148-V1</x:v>
      </x:c>
      <x:c r="C1411" s="137" t="n">
        <x:v>2</x:v>
      </x:c>
      <x:c r="D1411" s="138" t="str">
        <x:v>F0260</x:v>
      </x:c>
      <x:c r="E1411" s="138" t="n">
        <x:v>150</x:v>
      </x:c>
      <x:c r="F1411" s="138" t="str">
        <x:v>g</x:v>
      </x:c>
      <x:c r="G1411" s="138" t="str"/>
      <x:c r="H1411" s="139" t="n">
        <x:v>52.5</x:v>
      </x:c>
      <x:c r="I1411" s="139" t="n">
        <x:v>3</x:v>
      </x:c>
      <x:c r="J1411" s="139" t="n">
        <x:v>7.5</x:v>
      </x:c>
      <x:c r="K1411" s="139" t="n">
        <x:v>0.6000000000000001</x:v>
      </x:c>
      <x:c r="L1411" s="139" t="n">
        <x:v>3.75</x:v>
      </x:c>
      <x:c r="M1411" s="139" t="n">
        <x:v>0.09</x:v>
      </x:c>
      <x:c r="N1411" s="139" t="n">
        <x:v>0.537</x:v>
      </x:c>
    </x:row>
    <x:row r="1412">
      <x:c r="A1412" s="137" t="str">
        <x:v>SA-148-I03</x:v>
      </x:c>
      <x:c r="B1412" s="137" t="str">
        <x:v>SA-148-V1</x:v>
      </x:c>
      <x:c r="C1412" s="137" t="n">
        <x:v>3</x:v>
      </x:c>
      <x:c r="D1412" s="138" t="str">
        <x:v>F0632</x:v>
      </x:c>
      <x:c r="E1412" s="138" t="n">
        <x:v>360</x:v>
      </x:c>
      <x:c r="F1412" s="138" t="str">
        <x:v>g</x:v>
      </x:c>
      <x:c r="G1412" s="138" t="str">
        <x:v>in Scheiben geschnitten, Kerne entfernt</x:v>
      </x:c>
      <x:c r="H1412" s="139" t="n">
        <x:v>126</x:v>
      </x:c>
      <x:c r="I1412" s="139" t="n">
        <x:v>7.2</x:v>
      </x:c>
      <x:c r="J1412" s="139" t="n">
        <x:v>18</x:v>
      </x:c>
      <x:c r="K1412" s="139" t="n">
        <x:v>1.4400000000000002</x:v>
      </x:c>
      <x:c r="L1412" s="139" t="n">
        <x:v>9</x:v>
      </x:c>
      <x:c r="M1412" s="139" t="n">
        <x:v>0.216</x:v>
      </x:c>
      <x:c r="N1412" s="139" t="n">
        <x:v>1.2888000000000002</x:v>
      </x:c>
    </x:row>
    <x:row r="1413">
      <x:c r="A1413" s="137" t="str">
        <x:v>SA-148-I04</x:v>
      </x:c>
      <x:c r="B1413" s="137" t="str">
        <x:v>SA-148-V1</x:v>
      </x:c>
      <x:c r="C1413" s="137" t="n">
        <x:v>4</x:v>
      </x:c>
      <x:c r="D1413" s="138" t="str">
        <x:v>F0589</x:v>
      </x:c>
      <x:c r="E1413" s="138" t="n">
        <x:v>150</x:v>
      </x:c>
      <x:c r="F1413" s="138" t="str">
        <x:v>g</x:v>
      </x:c>
      <x:c r="G1413" s="138" t="str">
        <x:v>fein geschnitten</x:v>
      </x:c>
      <x:c r="H1413" s="139" t="n">
        <x:v>52.5</x:v>
      </x:c>
      <x:c r="I1413" s="139" t="n">
        <x:v>3</x:v>
      </x:c>
      <x:c r="J1413" s="139" t="n">
        <x:v>7.5</x:v>
      </x:c>
      <x:c r="K1413" s="139" t="n">
        <x:v>0.6000000000000001</x:v>
      </x:c>
      <x:c r="L1413" s="139" t="n">
        <x:v>3.75</x:v>
      </x:c>
      <x:c r="M1413" s="139" t="n">
        <x:v>0.09</x:v>
      </x:c>
      <x:c r="N1413" s="139" t="n">
        <x:v>0.537</x:v>
      </x:c>
    </x:row>
    <x:row r="1414">
      <x:c r="A1414" s="137" t="str">
        <x:v>SA-148-I05</x:v>
      </x:c>
      <x:c r="B1414" s="137" t="str">
        <x:v>SA-148-V1</x:v>
      </x:c>
      <x:c r="C1414" s="137" t="n">
        <x:v>5</x:v>
      </x:c>
      <x:c r="D1414" s="138" t="str">
        <x:v>F0076</x:v>
      </x:c>
      <x:c r="E1414" s="138" t="n">
        <x:v>75</x:v>
      </x:c>
      <x:c r="F1414" s="138" t="str">
        <x:v>g</x:v>
      </x:c>
      <x:c r="G1414" s="138" t="str"/>
      <x:c r="H1414" s="139" t="n">
        <x:v>435</x:v>
      </x:c>
      <x:c r="I1414" s="139" t="n">
        <x:v>15</x:v>
      </x:c>
      <x:c r="J1414" s="139" t="n">
        <x:v>9</x:v>
      </x:c>
      <x:c r="K1414" s="139" t="n">
        <x:v>37.5</x:v>
      </x:c>
      <x:c r="L1414" s="139" t="n">
        <x:v>7.5</x:v>
      </x:c>
      <x:c r="M1414" s="139" t="n">
        <x:v>0.015</x:v>
      </x:c>
      <x:c r="N1414" s="139" t="n">
        <x:v>0.4485</x:v>
      </x:c>
    </x:row>
    <x:row r="1415">
      <x:c r="A1415" s="137" t="str">
        <x:v>SA-148-I06</x:v>
      </x:c>
      <x:c r="B1415" s="137" t="str">
        <x:v>SA-148-V1</x:v>
      </x:c>
      <x:c r="C1415" s="137" t="n">
        <x:v>6</x:v>
      </x:c>
      <x:c r="D1415" s="138" t="str">
        <x:v>F0452</x:v>
      </x:c>
      <x:c r="E1415" s="138" t="n">
        <x:v>30</x:v>
      </x:c>
      <x:c r="F1415" s="138" t="str">
        <x:v>g</x:v>
      </x:c>
      <x:c r="G1415" s="138" t="str">
        <x:v>fein gehackt</x:v>
      </x:c>
      <x:c r="H1415" s="139" t="n">
        <x:v>75</x:v>
      </x:c>
      <x:c r="I1415" s="139" t="n">
        <x:v>2.4</x:v>
      </x:c>
      <x:c r="J1415" s="139" t="n">
        <x:v>13.5</x:v>
      </x:c>
      <x:c r="K1415" s="139" t="n">
        <x:v>2.4</x:v>
      </x:c>
      <x:c r="L1415" s="139" t="n">
        <x:v>6</x:v>
      </x:c>
      <x:c r="M1415" s="139" t="n">
        <x:v>0.06</x:v>
      </x:c>
      <x:c r="N1415" s="139" t="n">
        <x:v>0.07740000000000001</x:v>
      </x:c>
    </x:row>
    <x:row r="1416">
      <x:c r="A1416" s="137" t="str">
        <x:v>SA-148-I07</x:v>
      </x:c>
      <x:c r="B1416" s="137" t="str">
        <x:v>SA-148-V1</x:v>
      </x:c>
      <x:c r="C1416" s="137" t="n">
        <x:v>7</x:v>
      </x:c>
      <x:c r="D1416" s="138" t="str">
        <x:v>F0517</x:v>
      </x:c>
      <x:c r="E1416" s="138" t="n">
        <x:v>30</x:v>
      </x:c>
      <x:c r="F1416" s="138" t="str">
        <x:v>g</x:v>
      </x:c>
      <x:c r="G1416" s="138" t="str">
        <x:v>fein gehackt</x:v>
      </x:c>
      <x:c r="H1416" s="139" t="n">
        <x:v>75</x:v>
      </x:c>
      <x:c r="I1416" s="139" t="n">
        <x:v>2.4</x:v>
      </x:c>
      <x:c r="J1416" s="139" t="n">
        <x:v>13.5</x:v>
      </x:c>
      <x:c r="K1416" s="139" t="n">
        <x:v>2.4</x:v>
      </x:c>
      <x:c r="L1416" s="139" t="n">
        <x:v>6</x:v>
      </x:c>
      <x:c r="M1416" s="139" t="n">
        <x:v>0.06</x:v>
      </x:c>
      <x:c r="N1416" s="139" t="n">
        <x:v>0.07740000000000001</x:v>
      </x:c>
    </x:row>
    <x:row r="1417">
      <x:c r="A1417" s="137" t="str">
        <x:v>SA-148-I08</x:v>
      </x:c>
      <x:c r="B1417" s="137" t="str">
        <x:v>SA-148-V1</x:v>
      </x:c>
      <x:c r="C1417" s="137" t="n">
        <x:v>8</x:v>
      </x:c>
      <x:c r="D1417" s="138" t="str">
        <x:v>F0504</x:v>
      </x:c>
      <x:c r="E1417" s="138" t="n">
        <x:v>360</x:v>
      </x:c>
      <x:c r="F1417" s="138" t="str">
        <x:v>g</x:v>
      </x:c>
      <x:c r="G1417" s="138" t="str"/>
      <x:c r="H1417" s="139" t="n">
        <x:v>169.20000000000002</x:v>
      </x:c>
      <x:c r="I1417" s="139" t="n">
        <x:v>3.24</x:v>
      </x:c>
      <x:c r="J1417" s="139" t="n">
        <x:v>29.880000000000003</x:v>
      </x:c>
      <x:c r="K1417" s="139" t="n">
        <x:v>0.36000000000000004</x:v>
      </x:c>
      <x:c r="L1417" s="139" t="n">
        <x:v>8.64</x:v>
      </x:c>
      <x:c r="M1417" s="139" t="n">
        <x:v>0.036000000000000004</x:v>
      </x:c>
      <x:c r="N1417" s="139" t="n">
        <x:v>0.8964</x:v>
      </x:c>
    </x:row>
    <x:row r="1418">
      <x:c r="A1418" s="137" t="str">
        <x:v>SA-148-I09</x:v>
      </x:c>
      <x:c r="B1418" s="137" t="str">
        <x:v>SA-148-V1</x:v>
      </x:c>
      <x:c r="C1418" s="137" t="n">
        <x:v>9</x:v>
      </x:c>
      <x:c r="D1418" s="138" t="str">
        <x:v>F0497</x:v>
      </x:c>
      <x:c r="E1418" s="138" t="n">
        <x:v>45</x:v>
      </x:c>
      <x:c r="F1418" s="138" t="str">
        <x:v>ml</x:v>
      </x:c>
      <x:c r="G1418" s="138" t="str"/>
      <x:c r="H1418" s="139" t="n">
        <x:v>397.8</x:v>
      </x:c>
      <x:c r="I1418" s="139" t="n">
        <x:v>0</x:v>
      </x:c>
      <x:c r="J1418" s="139" t="n">
        <x:v>0</x:v>
      </x:c>
      <x:c r="K1418" s="139" t="n">
        <x:v>45</x:v>
      </x:c>
      <x:c r="L1418" s="139" t="n">
        <x:v>0</x:v>
      </x:c>
      <x:c r="M1418" s="139" t="n">
        <x:v>0</x:v>
      </x:c>
      <x:c r="N1418" s="139" t="n">
        <x:v>0.5391</x:v>
      </x:c>
    </x:row>
    <x:row r="1419">
      <x:c r="A1419" s="137" t="str">
        <x:v>SA-149-I01</x:v>
      </x:c>
      <x:c r="B1419" s="137" t="str">
        <x:v>SA-149-V1</x:v>
      </x:c>
      <x:c r="C1419" s="137" t="n">
        <x:v>1</x:v>
      </x:c>
      <x:c r="D1419" s="138" t="str">
        <x:v>F0586</x:v>
      </x:c>
      <x:c r="E1419" s="138" t="n">
        <x:v>75</x:v>
      </x:c>
      <x:c r="F1419" s="138" t="str">
        <x:v>g</x:v>
      </x:c>
      <x:c r="G1419" s="138" t="str"/>
      <x:c r="H1419" s="139" t="n">
        <x:v>90</x:v>
      </x:c>
      <x:c r="I1419" s="139" t="n">
        <x:v>5.25</x:v>
      </x:c>
      <x:c r="J1419" s="139" t="n">
        <x:v>12</x:v>
      </x:c>
      <x:c r="K1419" s="139" t="n">
        <x:v>1.5</x:v>
      </x:c>
      <x:c r="L1419" s="139" t="n">
        <x:v>4.5</x:v>
      </x:c>
      <x:c r="M1419" s="139" t="n">
        <x:v>0.30000000000000004</x:v>
      </x:c>
      <x:c r="N1419" s="139" t="n">
        <x:v>0.2235</x:v>
      </x:c>
    </x:row>
    <x:row r="1420">
      <x:c r="A1420" s="137" t="str">
        <x:v>SA-149-I02</x:v>
      </x:c>
      <x:c r="B1420" s="137" t="str">
        <x:v>SA-149-V1</x:v>
      </x:c>
      <x:c r="C1420" s="137" t="n">
        <x:v>2</x:v>
      </x:c>
      <x:c r="D1420" s="138" t="str">
        <x:v>F0134</x:v>
      </x:c>
      <x:c r="E1420" s="138" t="n">
        <x:v>175</x:v>
      </x:c>
      <x:c r="F1420" s="138" t="str">
        <x:v>g</x:v>
      </x:c>
      <x:c r="G1420" s="138" t="str">
        <x:v>in kleinere Stücke gebrochen</x:v>
      </x:c>
      <x:c r="H1420" s="139" t="n">
        <x:v>61.25</x:v>
      </x:c>
      <x:c r="I1420" s="139" t="n">
        <x:v>3.5</x:v>
      </x:c>
      <x:c r="J1420" s="139" t="n">
        <x:v>8.75</x:v>
      </x:c>
      <x:c r="K1420" s="139" t="n">
        <x:v>0.7000000000000001</x:v>
      </x:c>
      <x:c r="L1420" s="139" t="n">
        <x:v>4.375</x:v>
      </x:c>
      <x:c r="M1420" s="139" t="n">
        <x:v>0.105</x:v>
      </x:c>
      <x:c r="N1420" s="139" t="n">
        <x:v>0.6265000000000001</x:v>
      </x:c>
    </x:row>
    <x:row r="1421">
      <x:c r="A1421" s="137" t="str">
        <x:v>SA-149-I03</x:v>
      </x:c>
      <x:c r="B1421" s="137" t="str">
        <x:v>SA-149-V1</x:v>
      </x:c>
      <x:c r="C1421" s="137" t="n">
        <x:v>3</x:v>
      </x:c>
      <x:c r="D1421" s="138" t="str">
        <x:v>F0595</x:v>
      </x:c>
      <x:c r="E1421" s="138" t="n">
        <x:v>15</x:v>
      </x:c>
      <x:c r="F1421" s="138" t="str">
        <x:v>ml</x:v>
      </x:c>
      <x:c r="G1421" s="138" t="str">
        <x:v>plus ein Schuss</x:v>
      </x:c>
      <x:c r="H1421" s="139" t="n">
        <x:v>132.6</x:v>
      </x:c>
      <x:c r="I1421" s="139" t="n">
        <x:v>0</x:v>
      </x:c>
      <x:c r="J1421" s="139" t="n">
        <x:v>0</x:v>
      </x:c>
      <x:c r="K1421" s="139" t="n">
        <x:v>15</x:v>
      </x:c>
      <x:c r="L1421" s="139" t="n">
        <x:v>0</x:v>
      </x:c>
      <x:c r="M1421" s="139" t="n">
        <x:v>0</x:v>
      </x:c>
      <x:c r="N1421" s="139" t="n">
        <x:v>0.13470000000000001</x:v>
      </x:c>
    </x:row>
    <x:row r="1422">
      <x:c r="A1422" s="137" t="str">
        <x:v>SA-149-I04</x:v>
      </x:c>
      <x:c r="B1422" s="137" t="str">
        <x:v>SA-149-V1</x:v>
      </x:c>
      <x:c r="C1422" s="137" t="n">
        <x:v>4</x:v>
      </x:c>
      <x:c r="D1422" s="138" t="str">
        <x:v>F0127</x:v>
      </x:c>
      <x:c r="E1422" s="138" t="n">
        <x:v>90</x:v>
      </x:c>
      <x:c r="F1422" s="138" t="str">
        <x:v>g</x:v>
      </x:c>
      <x:c r="G1422" s="138" t="str">
        <x:v>in kleine Stücke geschnitten</x:v>
      </x:c>
      <x:c r="H1422" s="139" t="n">
        <x:v>36.9</x:v>
      </x:c>
      <x:c r="I1422" s="139" t="n">
        <x:v>0.81</x:v>
      </x:c>
      <x:c r="J1422" s="139" t="n">
        <x:v>6.12</x:v>
      </x:c>
      <x:c r="K1422" s="139" t="n">
        <x:v>0.18000000000000002</x:v>
      </x:c>
      <x:c r="L1422" s="139" t="n">
        <x:v>2.52</x:v>
      </x:c>
      <x:c r="M1422" s="139" t="n">
        <x:v>0.06300000000000001</x:v>
      </x:c>
      <x:c r="N1422" s="139" t="n">
        <x:v>0.1341</x:v>
      </x:c>
    </x:row>
    <x:row r="1423">
      <x:c r="A1423" s="137" t="str">
        <x:v>SA-149-I05</x:v>
      </x:c>
      <x:c r="B1423" s="137" t="str">
        <x:v>SA-149-V1</x:v>
      </x:c>
      <x:c r="C1423" s="137" t="n">
        <x:v>5</x:v>
      </x:c>
      <x:c r="D1423" s="138" t="str">
        <x:v>F0139</x:v>
      </x:c>
      <x:c r="E1423" s="138" t="n">
        <x:v>100</x:v>
      </x:c>
      <x:c r="F1423" s="138" t="str">
        <x:v>g</x:v>
      </x:c>
      <x:c r="G1423" s="138" t="str">
        <x:v>in kleine Stücke gehackt</x:v>
      </x:c>
      <x:c r="H1423" s="139" t="n">
        <x:v>35</x:v>
      </x:c>
      <x:c r="I1423" s="139" t="n">
        <x:v>2</x:v>
      </x:c>
      <x:c r="J1423" s="139" t="n">
        <x:v>5</x:v>
      </x:c>
      <x:c r="K1423" s="139" t="n">
        <x:v>0.4</x:v>
      </x:c>
      <x:c r="L1423" s="139" t="n">
        <x:v>2.5</x:v>
      </x:c>
      <x:c r="M1423" s="139" t="n">
        <x:v>0.06</x:v>
      </x:c>
      <x:c r="N1423" s="139" t="n">
        <x:v>0.35800000000000004</x:v>
      </x:c>
    </x:row>
    <x:row r="1424">
      <x:c r="A1424" s="137" t="str">
        <x:v>SA-149-I06</x:v>
      </x:c>
      <x:c r="B1424" s="137" t="str">
        <x:v>SA-149-V1</x:v>
      </x:c>
      <x:c r="C1424" s="137" t="n">
        <x:v>6</x:v>
      </x:c>
      <x:c r="D1424" s="138" t="str">
        <x:v>F0314</x:v>
      </x:c>
      <x:c r="E1424" s="138" t="n">
        <x:v>10</x:v>
      </x:c>
      <x:c r="F1424" s="138" t="str">
        <x:v>g</x:v>
      </x:c>
      <x:c r="G1424" s="138" t="str"/>
      <x:c r="H1424" s="139" t="n">
        <x:v>3.5</x:v>
      </x:c>
      <x:c r="I1424" s="139" t="n">
        <x:v>0.2</x:v>
      </x:c>
      <x:c r="J1424" s="139" t="n">
        <x:v>0.5</x:v>
      </x:c>
      <x:c r="K1424" s="139" t="n">
        <x:v>0.04000000000000001</x:v>
      </x:c>
      <x:c r="L1424" s="139" t="n">
        <x:v>0.25</x:v>
      </x:c>
      <x:c r="M1424" s="139" t="n">
        <x:v>0.006</x:v>
      </x:c>
      <x:c r="N1424" s="139" t="n">
        <x:v>0.035800000000000005</x:v>
      </x:c>
    </x:row>
    <x:row r="1425">
      <x:c r="A1425" s="137" t="str">
        <x:v>SA-149-I07</x:v>
      </x:c>
      <x:c r="B1425" s="137" t="str">
        <x:v>SA-149-V1</x:v>
      </x:c>
      <x:c r="C1425" s="137" t="n">
        <x:v>7</x:v>
      </x:c>
      <x:c r="D1425" s="138" t="str">
        <x:v>F0262</x:v>
      </x:c>
      <x:c r="E1425" s="138" t="n">
        <x:v>180</x:v>
      </x:c>
      <x:c r="F1425" s="138" t="str">
        <x:v>g</x:v>
      </x:c>
      <x:c r="G1425" s="138" t="str"/>
      <x:c r="H1425" s="139" t="n">
        <x:v>63</x:v>
      </x:c>
      <x:c r="I1425" s="139" t="n">
        <x:v>3.6</x:v>
      </x:c>
      <x:c r="J1425" s="139" t="n">
        <x:v>9</x:v>
      </x:c>
      <x:c r="K1425" s="139" t="n">
        <x:v>0.7200000000000001</x:v>
      </x:c>
      <x:c r="L1425" s="139" t="n">
        <x:v>4.5</x:v>
      </x:c>
      <x:c r="M1425" s="139" t="n">
        <x:v>0.108</x:v>
      </x:c>
      <x:c r="N1425" s="139" t="n">
        <x:v>0.6444000000000001</x:v>
      </x:c>
    </x:row>
    <x:row r="1426">
      <x:c r="A1426" s="137" t="str">
        <x:v>SA-149-I08</x:v>
      </x:c>
      <x:c r="B1426" s="137" t="str">
        <x:v>SA-149-V1</x:v>
      </x:c>
      <x:c r="C1426" s="137" t="n">
        <x:v>8</x:v>
      </x:c>
      <x:c r="D1426" s="138" t="str">
        <x:v>F0742</x:v>
      </x:c>
      <x:c r="E1426" s="138" t="n">
        <x:v>15</x:v>
      </x:c>
      <x:c r="F1426" s="138" t="str">
        <x:v>ml</x:v>
      </x:c>
      <x:c r="G1426" s="138" t="str"/>
      <x:c r="H1426" s="139" t="n">
        <x:v>5.25</x:v>
      </x:c>
      <x:c r="I1426" s="139" t="n">
        <x:v>0.3</x:v>
      </x:c>
      <x:c r="J1426" s="139" t="n">
        <x:v>0.75</x:v>
      </x:c>
      <x:c r="K1426" s="139" t="n">
        <x:v>0.06</x:v>
      </x:c>
      <x:c r="L1426" s="139" t="n">
        <x:v>0.375</x:v>
      </x:c>
      <x:c r="M1426" s="139" t="n">
        <x:v>0.009</x:v>
      </x:c>
      <x:c r="N1426" s="139" t="n">
        <x:v>0.053700000000000005</x:v>
      </x:c>
    </x:row>
    <x:row r="1427">
      <x:c r="A1427" s="137" t="str">
        <x:v>SA-149-I09</x:v>
      </x:c>
      <x:c r="B1427" s="137" t="str">
        <x:v>SA-149-V1</x:v>
      </x:c>
      <x:c r="C1427" s="137" t="n">
        <x:v>9</x:v>
      </x:c>
      <x:c r="D1427" s="138" t="str">
        <x:v>F0146</x:v>
      </x:c>
      <x:c r="E1427" s="138" t="n">
        <x:v>1000</x:v>
      </x:c>
      <x:c r="F1427" s="138" t="str">
        <x:v>g</x:v>
      </x:c>
      <x:c r="G1427" s="138" t="str">
        <x:v>halbiert</x:v>
      </x:c>
      <x:c r="H1427" s="139" t="n">
        <x:v>350</x:v>
      </x:c>
      <x:c r="I1427" s="139" t="n">
        <x:v>20</x:v>
      </x:c>
      <x:c r="J1427" s="139" t="n">
        <x:v>50</x:v>
      </x:c>
      <x:c r="K1427" s="139" t="n">
        <x:v>4</x:v>
      </x:c>
      <x:c r="L1427" s="139" t="n">
        <x:v>25</x:v>
      </x:c>
      <x:c r="M1427" s="139" t="n">
        <x:v>0.6</x:v>
      </x:c>
      <x:c r="N1427" s="139" t="n">
        <x:v>3.58</x:v>
      </x:c>
    </x:row>
    <x:row r="1428">
      <x:c r="A1428" s="137" t="str">
        <x:v>SA-149-I10</x:v>
      </x:c>
      <x:c r="B1428" s="137" t="str">
        <x:v>SA-149-V1</x:v>
      </x:c>
      <x:c r="C1428" s="137" t="n">
        <x:v>10</x:v>
      </x:c>
      <x:c r="D1428" s="138" t="str">
        <x:v>F0705</x:v>
      </x:c>
      <x:c r="E1428" s="138" t="n">
        <x:v>72</x:v>
      </x:c>
      <x:c r="F1428" s="138" t="str">
        <x:v>g</x:v>
      </x:c>
      <x:c r="G1428" s="138" t="str">
        <x:v>fein geschnitten</x:v>
      </x:c>
      <x:c r="H1428" s="139" t="n">
        <x:v>25.2</x:v>
      </x:c>
      <x:c r="I1428" s="139" t="n">
        <x:v>1.44</x:v>
      </x:c>
      <x:c r="J1428" s="139" t="n">
        <x:v>3.5999999999999996</x:v>
      </x:c>
      <x:c r="K1428" s="139" t="n">
        <x:v>0.288</x:v>
      </x:c>
      <x:c r="L1428" s="139" t="n">
        <x:v>1.7999999999999998</x:v>
      </x:c>
      <x:c r="M1428" s="139" t="n">
        <x:v>0.043199999999999995</x:v>
      </x:c>
      <x:c r="N1428" s="139" t="n">
        <x:v>0.25776000000000004</x:v>
      </x:c>
    </x:row>
    <x:row r="1429">
      <x:c r="A1429" s="137" t="str">
        <x:v>SA-149-I11</x:v>
      </x:c>
      <x:c r="B1429" s="137" t="str">
        <x:v>SA-149-V1</x:v>
      </x:c>
      <x:c r="C1429" s="137" t="n">
        <x:v>11</x:v>
      </x:c>
      <x:c r="D1429" s="138" t="str">
        <x:v>F0809</x:v>
      </x:c>
      <x:c r="E1429" s="138" t="n">
        <x:v>100</x:v>
      </x:c>
      <x:c r="F1429" s="138" t="str">
        <x:v>g</x:v>
      </x:c>
      <x:c r="G1429" s="138" t="str">
        <x:v>große Stiele entfernt</x:v>
      </x:c>
      <x:c r="H1429" s="139" t="n">
        <x:v>35</x:v>
      </x:c>
      <x:c r="I1429" s="139" t="n">
        <x:v>2</x:v>
      </x:c>
      <x:c r="J1429" s="139" t="n">
        <x:v>5</x:v>
      </x:c>
      <x:c r="K1429" s="139" t="n">
        <x:v>0.4</x:v>
      </x:c>
      <x:c r="L1429" s="139" t="n">
        <x:v>2.5</x:v>
      </x:c>
      <x:c r="M1429" s="139" t="n">
        <x:v>0.06</x:v>
      </x:c>
      <x:c r="N1429" s="139" t="n">
        <x:v>0.35800000000000004</x:v>
      </x:c>
    </x:row>
    <x:row r="1430">
      <x:c r="A1430" s="137" t="str">
        <x:v>SA-150-I01</x:v>
      </x:c>
      <x:c r="B1430" s="137" t="str">
        <x:v>SA-150-V1</x:v>
      </x:c>
      <x:c r="C1430" s="137" t="n">
        <x:v>1</x:v>
      </x:c>
      <x:c r="D1430" s="138" t="str">
        <x:v>F0595</x:v>
      </x:c>
      <x:c r="E1430" s="138" t="n">
        <x:v>30</x:v>
      </x:c>
      <x:c r="F1430" s="138" t="str">
        <x:v>ml</x:v>
      </x:c>
      <x:c r="G1430" s="138" t="str"/>
      <x:c r="H1430" s="139" t="n">
        <x:v>265.2</x:v>
      </x:c>
      <x:c r="I1430" s="139" t="n">
        <x:v>0</x:v>
      </x:c>
      <x:c r="J1430" s="139" t="n">
        <x:v>0</x:v>
      </x:c>
      <x:c r="K1430" s="139" t="n">
        <x:v>30</x:v>
      </x:c>
      <x:c r="L1430" s="139" t="n">
        <x:v>0</x:v>
      </x:c>
      <x:c r="M1430" s="139" t="n">
        <x:v>0</x:v>
      </x:c>
      <x:c r="N1430" s="139" t="n">
        <x:v>0.26940000000000003</x:v>
      </x:c>
    </x:row>
    <x:row r="1431">
      <x:c r="A1431" s="137" t="str">
        <x:v>SA-150-I02</x:v>
      </x:c>
      <x:c r="B1431" s="137" t="str">
        <x:v>SA-150-V1</x:v>
      </x:c>
      <x:c r="C1431" s="137" t="n">
        <x:v>2</x:v>
      </x:c>
      <x:c r="D1431" s="138" t="str">
        <x:v>F0409</x:v>
      </x:c>
      <x:c r="E1431" s="138" t="n">
        <x:v>30</x:v>
      </x:c>
      <x:c r="F1431" s="138" t="str">
        <x:v>g</x:v>
      </x:c>
      <x:c r="G1431" s="138" t="str">
        <x:v>Saft ausgepresst</x:v>
      </x:c>
      <x:c r="H1431" s="139" t="n">
        <x:v>8.7</x:v>
      </x:c>
      <x:c r="I1431" s="139" t="n">
        <x:v>0.33</x:v>
      </x:c>
      <x:c r="J1431" s="139" t="n">
        <x:v>1.95</x:v>
      </x:c>
      <x:c r="K1431" s="139" t="n">
        <x:v>0.09</x:v>
      </x:c>
      <x:c r="L1431" s="139" t="n">
        <x:v>0.84</x:v>
      </x:c>
      <x:c r="M1431" s="139" t="n">
        <x:v>0.003</x:v>
      </x:c>
      <x:c r="N1431" s="139" t="n">
        <x:v>0.1194</x:v>
      </x:c>
    </x:row>
    <x:row r="1432">
      <x:c r="A1432" s="137" t="str">
        <x:v>SA-150-I03</x:v>
      </x:c>
      <x:c r="B1432" s="137" t="str">
        <x:v>SA-150-V1</x:v>
      </x:c>
      <x:c r="C1432" s="137" t="n">
        <x:v>3</x:v>
      </x:c>
      <x:c r="D1432" s="138" t="str">
        <x:v>F0043</x:v>
      </x:c>
      <x:c r="E1432" s="138" t="n">
        <x:v>5</x:v>
      </x:c>
      <x:c r="F1432" s="138" t="str">
        <x:v>g</x:v>
      </x:c>
      <x:c r="G1432" s="138" t="str"/>
      <x:c r="H1432" s="139" t="n">
        <x:v>4.5</x:v>
      </x:c>
      <x:c r="I1432" s="139" t="n">
        <x:v>0.15000000000000002</x:v>
      </x:c>
      <x:c r="J1432" s="139" t="n">
        <x:v>0.6000000000000001</x:v>
      </x:c>
      <x:c r="K1432" s="139" t="n">
        <x:v>0.2</x:v>
      </x:c>
      <x:c r="L1432" s="139" t="n">
        <x:v>0.1</x:v>
      </x:c>
      <x:c r="M1432" s="139" t="n">
        <x:v>0.06</x:v>
      </x:c>
      <x:c r="N1432" s="139" t="n">
        <x:v>0.0199</x:v>
      </x:c>
    </x:row>
    <x:row r="1433">
      <x:c r="A1433" s="137" t="str">
        <x:v>SA-150-I04</x:v>
      </x:c>
      <x:c r="B1433" s="137" t="str">
        <x:v>SA-150-V1</x:v>
      </x:c>
      <x:c r="C1433" s="137" t="n">
        <x:v>4</x:v>
      </x:c>
      <x:c r="D1433" s="138" t="str">
        <x:v>F0314</x:v>
      </x:c>
      <x:c r="E1433" s="138" t="n">
        <x:v>5</x:v>
      </x:c>
      <x:c r="F1433" s="138" t="str">
        <x:v>g</x:v>
      </x:c>
      <x:c r="G1433" s="138" t="str">
        <x:v>gerieben</x:v>
      </x:c>
      <x:c r="H1433" s="139" t="n">
        <x:v>1.75</x:v>
      </x:c>
      <x:c r="I1433" s="139" t="n">
        <x:v>0.1</x:v>
      </x:c>
      <x:c r="J1433" s="139" t="n">
        <x:v>0.25</x:v>
      </x:c>
      <x:c r="K1433" s="139" t="n">
        <x:v>0.020000000000000004</x:v>
      </x:c>
      <x:c r="L1433" s="139" t="n">
        <x:v>0.125</x:v>
      </x:c>
      <x:c r="M1433" s="139" t="n">
        <x:v>0.003</x:v>
      </x:c>
      <x:c r="N1433" s="139" t="n">
        <x:v>0.017900000000000003</x:v>
      </x:c>
    </x:row>
    <x:row r="1434">
      <x:c r="A1434" s="137" t="str">
        <x:v>SA-150-I05</x:v>
      </x:c>
      <x:c r="B1434" s="137" t="str">
        <x:v>SA-150-V1</x:v>
      </x:c>
      <x:c r="C1434" s="137" t="n">
        <x:v>5</x:v>
      </x:c>
      <x:c r="D1434" s="138" t="str">
        <x:v>F0051</x:v>
      </x:c>
      <x:c r="E1434" s="138" t="n">
        <x:v>30</x:v>
      </x:c>
      <x:c r="F1434" s="138" t="str">
        <x:v>g</x:v>
      </x:c>
      <x:c r="G1434" s="138" t="str"/>
      <x:c r="H1434" s="139" t="n">
        <x:v>10.5</x:v>
      </x:c>
      <x:c r="I1434" s="139" t="n">
        <x:v>0.6</x:v>
      </x:c>
      <x:c r="J1434" s="139" t="n">
        <x:v>1.5</x:v>
      </x:c>
      <x:c r="K1434" s="139" t="n">
        <x:v>0.12</x:v>
      </x:c>
      <x:c r="L1434" s="139" t="n">
        <x:v>0.75</x:v>
      </x:c>
      <x:c r="M1434" s="139" t="n">
        <x:v>0.018</x:v>
      </x:c>
      <x:c r="N1434" s="139" t="n">
        <x:v>0.10740000000000001</x:v>
      </x:c>
    </x:row>
    <x:row r="1435">
      <x:c r="A1435" s="137" t="str">
        <x:v>SA-150-I06</x:v>
      </x:c>
      <x:c r="B1435" s="137" t="str">
        <x:v>SA-150-V1</x:v>
      </x:c>
      <x:c r="C1435" s="137" t="n">
        <x:v>6</x:v>
      </x:c>
      <x:c r="D1435" s="138" t="str">
        <x:v>F0551</x:v>
      </x:c>
      <x:c r="E1435" s="138" t="n">
        <x:v>150</x:v>
      </x:c>
      <x:c r="F1435" s="138" t="str">
        <x:v>g</x:v>
      </x:c>
      <x:c r="G1435" s="138" t="str">
        <x:v>abgespült und gehackt</x:v>
      </x:c>
      <x:c r="H1435" s="139" t="n">
        <x:v>52.5</x:v>
      </x:c>
      <x:c r="I1435" s="139" t="n">
        <x:v>3</x:v>
      </x:c>
      <x:c r="J1435" s="139" t="n">
        <x:v>7.5</x:v>
      </x:c>
      <x:c r="K1435" s="139" t="n">
        <x:v>0.6000000000000001</x:v>
      </x:c>
      <x:c r="L1435" s="139" t="n">
        <x:v>3.75</x:v>
      </x:c>
      <x:c r="M1435" s="139" t="n">
        <x:v>0.09</x:v>
      </x:c>
      <x:c r="N1435" s="139" t="n">
        <x:v>0.537</x:v>
      </x:c>
    </x:row>
    <x:row r="1436">
      <x:c r="A1436" s="137" t="str">
        <x:v>SA-150-I07</x:v>
      </x:c>
      <x:c r="B1436" s="137" t="str">
        <x:v>SA-150-V1</x:v>
      </x:c>
      <x:c r="C1436" s="137" t="n">
        <x:v>7</x:v>
      </x:c>
      <x:c r="D1436" s="138" t="str">
        <x:v>F0262</x:v>
      </x:c>
      <x:c r="E1436" s="138" t="n">
        <x:v>120</x:v>
      </x:c>
      <x:c r="F1436" s="138" t="str">
        <x:v>g</x:v>
      </x:c>
      <x:c r="G1436" s="138" t="str"/>
      <x:c r="H1436" s="139" t="n">
        <x:v>42</x:v>
      </x:c>
      <x:c r="I1436" s="139" t="n">
        <x:v>2.4</x:v>
      </x:c>
      <x:c r="J1436" s="139" t="n">
        <x:v>6</x:v>
      </x:c>
      <x:c r="K1436" s="139" t="n">
        <x:v>0.48</x:v>
      </x:c>
      <x:c r="L1436" s="139" t="n">
        <x:v>3</x:v>
      </x:c>
      <x:c r="M1436" s="139" t="n">
        <x:v>0.072</x:v>
      </x:c>
      <x:c r="N1436" s="139" t="n">
        <x:v>0.42960000000000004</x:v>
      </x:c>
    </x:row>
    <x:row r="1437">
      <x:c r="A1437" s="137" t="str">
        <x:v>SA-150-I08</x:v>
      </x:c>
      <x:c r="B1437" s="137" t="str">
        <x:v>SA-150-V1</x:v>
      </x:c>
      <x:c r="C1437" s="137" t="n">
        <x:v>8</x:v>
      </x:c>
      <x:c r="D1437" s="138" t="str">
        <x:v>F0484</x:v>
      </x:c>
      <x:c r="E1437" s="138" t="n">
        <x:v>250</x:v>
      </x:c>
      <x:c r="F1437" s="138" t="str">
        <x:v>g</x:v>
      </x:c>
      <x:c r="G1437" s="138" t="str">
        <x:v>in dicke Scheiben geschnitten</x:v>
      </x:c>
      <x:c r="H1437" s="139" t="n">
        <x:v>87.5</x:v>
      </x:c>
      <x:c r="I1437" s="139" t="n">
        <x:v>5</x:v>
      </x:c>
      <x:c r="J1437" s="139" t="n">
        <x:v>12.5</x:v>
      </x:c>
      <x:c r="K1437" s="139" t="n">
        <x:v>1</x:v>
      </x:c>
      <x:c r="L1437" s="139" t="n">
        <x:v>6.25</x:v>
      </x:c>
      <x:c r="M1437" s="139" t="n">
        <x:v>0.15</x:v>
      </x:c>
      <x:c r="N1437" s="139" t="n">
        <x:v>0.895</x:v>
      </x:c>
    </x:row>
    <x:row r="1438">
      <x:c r="A1438" s="137" t="str">
        <x:v>SA-150-I09</x:v>
      </x:c>
      <x:c r="B1438" s="137" t="str">
        <x:v>SA-150-V1</x:v>
      </x:c>
      <x:c r="C1438" s="137" t="n">
        <x:v>9</x:v>
      </x:c>
      <x:c r="D1438" s="138" t="str">
        <x:v>F0335</x:v>
      </x:c>
      <x:c r="E1438" s="138" t="n">
        <x:v>200</x:v>
      </x:c>
      <x:c r="F1438" s="138" t="str">
        <x:v>g</x:v>
      </x:c>
      <x:c r="G1438" s="138" t="str"/>
      <x:c r="H1438" s="139" t="n">
        <x:v>240</x:v>
      </x:c>
      <x:c r="I1438" s="139" t="n">
        <x:v>14</x:v>
      </x:c>
      <x:c r="J1438" s="139" t="n">
        <x:v>32</x:v>
      </x:c>
      <x:c r="K1438" s="139" t="n">
        <x:v>4</x:v>
      </x:c>
      <x:c r="L1438" s="139" t="n">
        <x:v>12</x:v>
      </x:c>
      <x:c r="M1438" s="139" t="n">
        <x:v>0.8</x:v>
      </x:c>
      <x:c r="N1438" s="139" t="n">
        <x:v>0.596</x:v>
      </x:c>
    </x:row>
    <x:row r="1439">
      <x:c r="A1439" s="137" t="str">
        <x:v>SA-150-I10</x:v>
      </x:c>
      <x:c r="B1439" s="137" t="str">
        <x:v>SA-150-V1</x:v>
      </x:c>
      <x:c r="C1439" s="137" t="n">
        <x:v>10</x:v>
      </x:c>
      <x:c r="D1439" s="138" t="str">
        <x:v>F0609</x:v>
      </x:c>
      <x:c r="E1439" s="138" t="n">
        <x:v>60</x:v>
      </x:c>
      <x:c r="F1439" s="138" t="str">
        <x:v>g</x:v>
      </x:c>
      <x:c r="G1439" s="138" t="str">
        <x:v>sehr fein gehackt</x:v>
      </x:c>
      <x:c r="H1439" s="139" t="n">
        <x:v>21</x:v>
      </x:c>
      <x:c r="I1439" s="139" t="n">
        <x:v>1.2</x:v>
      </x:c>
      <x:c r="J1439" s="139" t="n">
        <x:v>3</x:v>
      </x:c>
      <x:c r="K1439" s="139" t="n">
        <x:v>0.24</x:v>
      </x:c>
      <x:c r="L1439" s="139" t="n">
        <x:v>1.5</x:v>
      </x:c>
      <x:c r="M1439" s="139" t="n">
        <x:v>0.036</x:v>
      </x:c>
      <x:c r="N1439" s="139" t="n">
        <x:v>0.21480000000000002</x:v>
      </x:c>
    </x:row>
    <x:row r="1440">
      <x:c r="A1440" s="137" t="str">
        <x:v>SA-150-I11</x:v>
      </x:c>
      <x:c r="B1440" s="137" t="str">
        <x:v>SA-150-V1</x:v>
      </x:c>
      <x:c r="C1440" s="137" t="n">
        <x:v>11</x:v>
      </x:c>
      <x:c r="D1440" s="138" t="str">
        <x:v>F0146</x:v>
      </x:c>
      <x:c r="E1440" s="138" t="n">
        <x:v>1400</x:v>
      </x:c>
      <x:c r="F1440" s="138" t="str">
        <x:v>g</x:v>
      </x:c>
      <x:c r="G1440" s="138" t="str">
        <x:v>halbiert</x:v>
      </x:c>
      <x:c r="H1440" s="139" t="n">
        <x:v>490</x:v>
      </x:c>
      <x:c r="I1440" s="139" t="n">
        <x:v>28</x:v>
      </x:c>
      <x:c r="J1440" s="139" t="n">
        <x:v>70</x:v>
      </x:c>
      <x:c r="K1440" s="139" t="n">
        <x:v>5.6000000000000005</x:v>
      </x:c>
      <x:c r="L1440" s="139" t="n">
        <x:v>35</x:v>
      </x:c>
      <x:c r="M1440" s="139" t="n">
        <x:v>0.84</x:v>
      </x:c>
      <x:c r="N1440" s="139" t="n">
        <x:v>5.0120000000000005</x:v>
      </x:c>
    </x:row>
    <x:row r="1441">
      <x:c r="A1441" s="137" t="str">
        <x:v>SA-150-I12</x:v>
      </x:c>
      <x:c r="B1441" s="137" t="str">
        <x:v>SA-150-V1</x:v>
      </x:c>
      <x:c r="C1441" s="137" t="n">
        <x:v>12</x:v>
      </x:c>
      <x:c r="D1441" s="138" t="str">
        <x:v>F0631</x:v>
      </x:c>
      <x:c r="E1441" s="138" t="n">
        <x:v>300</x:v>
      </x:c>
      <x:c r="F1441" s="138" t="str">
        <x:v>g</x:v>
      </x:c>
      <x:c r="G1441" s="138" t="str"/>
      <x:c r="H1441" s="139" t="n">
        <x:v>105</x:v>
      </x:c>
      <x:c r="I1441" s="139" t="n">
        <x:v>6</x:v>
      </x:c>
      <x:c r="J1441" s="139" t="n">
        <x:v>15</x:v>
      </x:c>
      <x:c r="K1441" s="139" t="n">
        <x:v>1.2000000000000002</x:v>
      </x:c>
      <x:c r="L1441" s="139" t="n">
        <x:v>7.5</x:v>
      </x:c>
      <x:c r="M1441" s="139" t="n">
        <x:v>0.18</x:v>
      </x:c>
      <x:c r="N1441" s="139" t="n">
        <x:v>1.074</x:v>
      </x:c>
    </x:row>
    <x:row r="1442">
      <x:c r="A1442" s="137" t="str">
        <x:v>SA-150-I13</x:v>
      </x:c>
      <x:c r="B1442" s="137" t="str">
        <x:v>SA-150-V1</x:v>
      </x:c>
      <x:c r="C1442" s="137" t="n">
        <x:v>13</x:v>
      </x:c>
      <x:c r="D1442" s="138" t="str">
        <x:v>F0551</x:v>
      </x:c>
      <x:c r="E1442" s="138" t="n">
        <x:v>300</x:v>
      </x:c>
      <x:c r="F1442" s="138" t="str">
        <x:v>g</x:v>
      </x:c>
      <x:c r="G1442" s="138" t="str">
        <x:v>abgespült und halbiert</x:v>
      </x:c>
      <x:c r="H1442" s="139" t="n">
        <x:v>105</x:v>
      </x:c>
      <x:c r="I1442" s="139" t="n">
        <x:v>6</x:v>
      </x:c>
      <x:c r="J1442" s="139" t="n">
        <x:v>15</x:v>
      </x:c>
      <x:c r="K1442" s="139" t="n">
        <x:v>1.2000000000000002</x:v>
      </x:c>
      <x:c r="L1442" s="139" t="n">
        <x:v>7.5</x:v>
      </x:c>
      <x:c r="M1442" s="139" t="n">
        <x:v>0.18</x:v>
      </x:c>
      <x:c r="N1442" s="139" t="n">
        <x:v>1.074</x:v>
      </x:c>
    </x:row>
    <x:row r="1443">
      <x:c r="A1443" s="137" t="str">
        <x:v>SA-151-I01</x:v>
      </x:c>
      <x:c r="B1443" s="137" t="str">
        <x:v>SA-151-V1</x:v>
      </x:c>
      <x:c r="C1443" s="137" t="n">
        <x:v>1</x:v>
      </x:c>
      <x:c r="D1443" s="138" t="str">
        <x:v>F0495</x:v>
      </x:c>
      <x:c r="E1443" s="138" t="n">
        <x:v>30</x:v>
      </x:c>
      <x:c r="F1443" s="138" t="str">
        <x:v>ml</x:v>
      </x:c>
      <x:c r="G1443" s="138" t="str"/>
      <x:c r="H1443" s="139" t="n">
        <x:v>265.2</x:v>
      </x:c>
      <x:c r="I1443" s="139" t="n">
        <x:v>0</x:v>
      </x:c>
      <x:c r="J1443" s="139" t="n">
        <x:v>0</x:v>
      </x:c>
      <x:c r="K1443" s="139" t="n">
        <x:v>30</x:v>
      </x:c>
      <x:c r="L1443" s="139" t="n">
        <x:v>0</x:v>
      </x:c>
      <x:c r="M1443" s="139" t="n">
        <x:v>0</x:v>
      </x:c>
      <x:c r="N1443" s="139" t="n">
        <x:v>0.26940000000000003</x:v>
      </x:c>
    </x:row>
    <x:row r="1444">
      <x:c r="A1444" s="137" t="str">
        <x:v>SA-151-I02</x:v>
      </x:c>
      <x:c r="B1444" s="137" t="str">
        <x:v>SA-151-V1</x:v>
      </x:c>
      <x:c r="C1444" s="137" t="n">
        <x:v>2</x:v>
      </x:c>
      <x:c r="D1444" s="138" t="str">
        <x:v>F0025</x:v>
      </x:c>
      <x:c r="E1444" s="138" t="n">
        <x:v>300</x:v>
      </x:c>
      <x:c r="F1444" s="138" t="str">
        <x:v>g</x:v>
      </x:c>
      <x:c r="G1444" s="138" t="str">
        <x:v>gewürfelt</x:v>
      </x:c>
      <x:c r="H1444" s="139" t="n">
        <x:v>105</x:v>
      </x:c>
      <x:c r="I1444" s="139" t="n">
        <x:v>6</x:v>
      </x:c>
      <x:c r="J1444" s="139" t="n">
        <x:v>15</x:v>
      </x:c>
      <x:c r="K1444" s="139" t="n">
        <x:v>1.2000000000000002</x:v>
      </x:c>
      <x:c r="L1444" s="139" t="n">
        <x:v>7.5</x:v>
      </x:c>
      <x:c r="M1444" s="139" t="n">
        <x:v>0.18</x:v>
      </x:c>
      <x:c r="N1444" s="139" t="n">
        <x:v>1.074</x:v>
      </x:c>
    </x:row>
    <x:row r="1445">
      <x:c r="A1445" s="137" t="str">
        <x:v>SA-151-I03</x:v>
      </x:c>
      <x:c r="B1445" s="137" t="str">
        <x:v>SA-151-V1</x:v>
      </x:c>
      <x:c r="C1445" s="137" t="n">
        <x:v>3</x:v>
      </x:c>
      <x:c r="D1445" s="138" t="str">
        <x:v>F0218</x:v>
      </x:c>
      <x:c r="E1445" s="138" t="n">
        <x:v>160</x:v>
      </x:c>
      <x:c r="F1445" s="138" t="str">
        <x:v>g</x:v>
      </x:c>
      <x:c r="G1445" s="138" t="str"/>
      <x:c r="H1445" s="139" t="n">
        <x:v>560</x:v>
      </x:c>
      <x:c r="I1445" s="139" t="n">
        <x:v>17.6</x:v>
      </x:c>
      <x:c r="J1445" s="139" t="n">
        <x:v>108.80000000000001</x:v>
      </x:c>
      <x:c r="K1445" s="139" t="n">
        <x:v>4.800000000000001</x:v>
      </x:c>
      <x:c r="L1445" s="139" t="n">
        <x:v>11.200000000000001</x:v>
      </x:c>
      <x:c r="M1445" s="139" t="n">
        <x:v>0.08000000000000002</x:v>
      </x:c>
      <x:c r="N1445" s="139" t="n">
        <x:v>0.6368</x:v>
      </x:c>
    </x:row>
    <x:row r="1446">
      <x:c r="A1446" s="137" t="str">
        <x:v>SA-151-I04</x:v>
      </x:c>
      <x:c r="B1446" s="137" t="str">
        <x:v>SA-151-V1</x:v>
      </x:c>
      <x:c r="C1446" s="137" t="n">
        <x:v>4</x:v>
      </x:c>
      <x:c r="D1446" s="138" t="str">
        <x:v>F0227</x:v>
      </x:c>
      <x:c r="E1446" s="138" t="n">
        <x:v>25</x:v>
      </x:c>
      <x:c r="F1446" s="138" t="str">
        <x:v>g</x:v>
      </x:c>
      <x:c r="G1446" s="138" t="str">
        <x:v>gewürfelt</x:v>
      </x:c>
      <x:c r="H1446" s="139" t="n">
        <x:v>3.75</x:v>
      </x:c>
      <x:c r="I1446" s="139" t="n">
        <x:v>0.175</x:v>
      </x:c>
      <x:c r="J1446" s="139" t="n">
        <x:v>0.45</x:v>
      </x:c>
      <x:c r="K1446" s="139" t="n">
        <x:v>0.025</x:v>
      </x:c>
      <x:c r="L1446" s="139" t="n">
        <x:v>0.125</x:v>
      </x:c>
      <x:c r="M1446" s="139" t="n">
        <x:v>0.0025</x:v>
      </x:c>
      <x:c r="N1446" s="139" t="n">
        <x:v>0.0495</x:v>
      </x:c>
    </x:row>
    <x:row r="1447">
      <x:c r="A1447" s="137" t="str">
        <x:v>SA-151-I05</x:v>
      </x:c>
      <x:c r="B1447" s="137" t="str">
        <x:v>SA-151-V1</x:v>
      </x:c>
      <x:c r="C1447" s="137" t="n">
        <x:v>5</x:v>
      </x:c>
      <x:c r="D1447" s="138" t="str">
        <x:v>F0146</x:v>
      </x:c>
      <x:c r="E1447" s="138" t="n">
        <x:v>200</x:v>
      </x:c>
      <x:c r="F1447" s="138" t="str">
        <x:v>g</x:v>
      </x:c>
      <x:c r="G1447" s="138" t="str">
        <x:v>halbiert</x:v>
      </x:c>
      <x:c r="H1447" s="139" t="n">
        <x:v>70</x:v>
      </x:c>
      <x:c r="I1447" s="139" t="n">
        <x:v>4</x:v>
      </x:c>
      <x:c r="J1447" s="139" t="n">
        <x:v>10</x:v>
      </x:c>
      <x:c r="K1447" s="139" t="n">
        <x:v>0.8</x:v>
      </x:c>
      <x:c r="L1447" s="139" t="n">
        <x:v>5</x:v>
      </x:c>
      <x:c r="M1447" s="139" t="n">
        <x:v>0.12</x:v>
      </x:c>
      <x:c r="N1447" s="139" t="n">
        <x:v>0.7160000000000001</x:v>
      </x:c>
    </x:row>
    <x:row r="1448">
      <x:c r="A1448" s="137" t="str">
        <x:v>SA-151-I06</x:v>
      </x:c>
      <x:c r="B1448" s="137" t="str">
        <x:v>SA-151-V1</x:v>
      </x:c>
      <x:c r="C1448" s="137" t="n">
        <x:v>6</x:v>
      </x:c>
      <x:c r="D1448" s="138" t="str">
        <x:v>F0452</x:v>
      </x:c>
      <x:c r="E1448" s="138" t="n">
        <x:v>30</x:v>
      </x:c>
      <x:c r="F1448" s="138" t="str">
        <x:v>g</x:v>
      </x:c>
      <x:c r="G1448" s="138" t="str">
        <x:v>grob gehackt</x:v>
      </x:c>
      <x:c r="H1448" s="139" t="n">
        <x:v>75</x:v>
      </x:c>
      <x:c r="I1448" s="139" t="n">
        <x:v>2.4</x:v>
      </x:c>
      <x:c r="J1448" s="139" t="n">
        <x:v>13.5</x:v>
      </x:c>
      <x:c r="K1448" s="139" t="n">
        <x:v>2.4</x:v>
      </x:c>
      <x:c r="L1448" s="139" t="n">
        <x:v>6</x:v>
      </x:c>
      <x:c r="M1448" s="139" t="n">
        <x:v>0.06</x:v>
      </x:c>
      <x:c r="N1448" s="139" t="n">
        <x:v>0.07740000000000001</x:v>
      </x:c>
    </x:row>
    <x:row r="1449">
      <x:c r="A1449" s="137" t="str">
        <x:v>SA-151-I07</x:v>
      </x:c>
      <x:c r="B1449" s="137" t="str">
        <x:v>SA-151-V1</x:v>
      </x:c>
      <x:c r="C1449" s="137" t="n">
        <x:v>7</x:v>
      </x:c>
      <x:c r="D1449" s="138" t="str">
        <x:v>F0517</x:v>
      </x:c>
      <x:c r="E1449" s="138" t="n">
        <x:v>30</x:v>
      </x:c>
      <x:c r="F1449" s="138" t="str">
        <x:v>g</x:v>
      </x:c>
      <x:c r="G1449" s="138" t="str">
        <x:v>grob gehackt</x:v>
      </x:c>
      <x:c r="H1449" s="139" t="n">
        <x:v>75</x:v>
      </x:c>
      <x:c r="I1449" s="139" t="n">
        <x:v>2.4</x:v>
      </x:c>
      <x:c r="J1449" s="139" t="n">
        <x:v>13.5</x:v>
      </x:c>
      <x:c r="K1449" s="139" t="n">
        <x:v>2.4</x:v>
      </x:c>
      <x:c r="L1449" s="139" t="n">
        <x:v>6</x:v>
      </x:c>
      <x:c r="M1449" s="139" t="n">
        <x:v>0.06</x:v>
      </x:c>
      <x:c r="N1449" s="139" t="n">
        <x:v>0.07740000000000001</x:v>
      </x:c>
    </x:row>
    <x:row r="1450">
      <x:c r="A1450" s="137" t="str">
        <x:v>SA-151-I08</x:v>
      </x:c>
      <x:c r="B1450" s="137" t="str">
        <x:v>SA-151-V1</x:v>
      </x:c>
      <x:c r="C1450" s="137" t="n">
        <x:v>8</x:v>
      </x:c>
      <x:c r="D1450" s="138" t="str">
        <x:v>F0409</x:v>
      </x:c>
      <x:c r="E1450" s="138" t="n">
        <x:v>30</x:v>
      </x:c>
      <x:c r="F1450" s="138" t="str">
        <x:v>g</x:v>
      </x:c>
      <x:c r="G1450" s="138" t="str">
        <x:v>Saft ausgepresst</x:v>
      </x:c>
      <x:c r="H1450" s="139" t="n">
        <x:v>8.7</x:v>
      </x:c>
      <x:c r="I1450" s="139" t="n">
        <x:v>0.33</x:v>
      </x:c>
      <x:c r="J1450" s="139" t="n">
        <x:v>1.95</x:v>
      </x:c>
      <x:c r="K1450" s="139" t="n">
        <x:v>0.09</x:v>
      </x:c>
      <x:c r="L1450" s="139" t="n">
        <x:v>0.84</x:v>
      </x:c>
      <x:c r="M1450" s="139" t="n">
        <x:v>0.003</x:v>
      </x:c>
      <x:c r="N1450" s="139" t="n">
        <x:v>0.1194</x:v>
      </x:c>
    </x:row>
    <x:row r="1451">
      <x:c r="A1451" s="137" t="str">
        <x:v>SA-151-I09</x:v>
      </x:c>
      <x:c r="B1451" s="137" t="str">
        <x:v>SA-151-V1</x:v>
      </x:c>
      <x:c r="C1451" s="137" t="n">
        <x:v>9</x:v>
      </x:c>
      <x:c r="D1451" s="138" t="str">
        <x:v>F0194</x:v>
      </x:c>
      <x:c r="E1451" s="138" t="n">
        <x:v>75</x:v>
      </x:c>
      <x:c r="F1451" s="138" t="str">
        <x:v>ml</x:v>
      </x:c>
      <x:c r="G1451" s="138" t="str"/>
      <x:c r="H1451" s="139" t="n">
        <x:v>67.5</x:v>
      </x:c>
      <x:c r="I1451" s="139" t="n">
        <x:v>6.75</x:v>
      </x:c>
      <x:c r="J1451" s="139" t="n">
        <x:v>3</x:v>
      </x:c>
      <x:c r="K1451" s="139" t="n">
        <x:v>3</x:v>
      </x:c>
      <x:c r="L1451" s="139" t="n">
        <x:v>0</x:v>
      </x:c>
      <x:c r="M1451" s="139" t="n">
        <x:v>0.22499999999999998</x:v>
      </x:c>
      <x:c r="N1451" s="139" t="n">
        <x:v>0.2685</x:v>
      </x:c>
    </x:row>
    <x:row r="1452">
      <x:c r="A1452" s="137" t="str">
        <x:v>SA-151-I10</x:v>
      </x:c>
      <x:c r="B1452" s="137" t="str">
        <x:v>SA-151-V1</x:v>
      </x:c>
      <x:c r="C1452" s="137" t="n">
        <x:v>10</x:v>
      </x:c>
      <x:c r="D1452" s="138" t="str">
        <x:v>F0740</x:v>
      </x:c>
      <x:c r="E1452" s="138" t="n">
        <x:v>30</x:v>
      </x:c>
      <x:c r="F1452" s="138" t="str">
        <x:v>ml</x:v>
      </x:c>
      <x:c r="G1452" s="138" t="str"/>
      <x:c r="H1452" s="139" t="n">
        <x:v>178.5</x:v>
      </x:c>
      <x:c r="I1452" s="139" t="n">
        <x:v>5.1</x:v>
      </x:c>
      <x:c r="J1452" s="139" t="n">
        <x:v>3</x:v>
      </x:c>
      <x:c r="K1452" s="139" t="n">
        <x:v>16.2</x:v>
      </x:c>
      <x:c r="L1452" s="139" t="n">
        <x:v>2.79</x:v>
      </x:c>
      <x:c r="M1452" s="139" t="n">
        <x:v>0.09</x:v>
      </x:c>
      <x:c r="N1452" s="139" t="n">
        <x:v>0.34900000000000003</x:v>
      </x:c>
    </x:row>
    <x:row r="1453">
      <x:c r="A1453" s="137" t="str">
        <x:v>SA-151-I11</x:v>
      </x:c>
      <x:c r="B1453" s="137" t="str">
        <x:v>SA-151-V1</x:v>
      </x:c>
      <x:c r="C1453" s="137" t="n">
        <x:v>11</x:v>
      </x:c>
      <x:c r="D1453" s="138" t="str">
        <x:v>F0438</x:v>
      </x:c>
      <x:c r="E1453" s="138" t="n">
        <x:v>15</x:v>
      </x:c>
      <x:c r="F1453" s="138" t="str">
        <x:v>ml</x:v>
      </x:c>
      <x:c r="G1453" s="138" t="str"/>
      <x:c r="H1453" s="139" t="n">
        <x:v>5.25</x:v>
      </x:c>
      <x:c r="I1453" s="139" t="n">
        <x:v>0.3</x:v>
      </x:c>
      <x:c r="J1453" s="139" t="n">
        <x:v>0.75</x:v>
      </x:c>
      <x:c r="K1453" s="139" t="n">
        <x:v>0.06</x:v>
      </x:c>
      <x:c r="L1453" s="139" t="n">
        <x:v>0.375</x:v>
      </x:c>
      <x:c r="M1453" s="139" t="n">
        <x:v>0.009</x:v>
      </x:c>
      <x:c r="N1453" s="139" t="n">
        <x:v>0.053700000000000005</x:v>
      </x:c>
    </x:row>
    <x:row r="1454">
      <x:c r="A1454" s="137" t="str">
        <x:v>SA-152-I01</x:v>
      </x:c>
      <x:c r="B1454" s="137" t="str">
        <x:v>SA-152-V1</x:v>
      </x:c>
      <x:c r="C1454" s="137" t="n">
        <x:v>1</x:v>
      </x:c>
      <x:c r="D1454" s="138" t="str">
        <x:v>F0146</x:v>
      </x:c>
      <x:c r="E1454" s="138" t="n">
        <x:v>250</x:v>
      </x:c>
      <x:c r="F1454" s="138" t="str">
        <x:v>g</x:v>
      </x:c>
      <x:c r="G1454" s="138" t="str">
        <x:v>halbiert</x:v>
      </x:c>
      <x:c r="H1454" s="139" t="n">
        <x:v>87.5</x:v>
      </x:c>
      <x:c r="I1454" s="139" t="n">
        <x:v>5</x:v>
      </x:c>
      <x:c r="J1454" s="139" t="n">
        <x:v>12.5</x:v>
      </x:c>
      <x:c r="K1454" s="139" t="n">
        <x:v>1</x:v>
      </x:c>
      <x:c r="L1454" s="139" t="n">
        <x:v>6.25</x:v>
      </x:c>
      <x:c r="M1454" s="139" t="n">
        <x:v>0.15</x:v>
      </x:c>
      <x:c r="N1454" s="139" t="n">
        <x:v>0.895</x:v>
      </x:c>
    </x:row>
    <x:row r="1455">
      <x:c r="A1455" s="137" t="str">
        <x:v>SA-152-I02</x:v>
      </x:c>
      <x:c r="B1455" s="137" t="str">
        <x:v>SA-152-V1</x:v>
      </x:c>
      <x:c r="C1455" s="137" t="n">
        <x:v>2</x:v>
      </x:c>
      <x:c r="D1455" s="138" t="str">
        <x:v>F0609</x:v>
      </x:c>
      <x:c r="E1455" s="138" t="n">
        <x:v>30</x:v>
      </x:c>
      <x:c r="F1455" s="138" t="str">
        <x:v>g</x:v>
      </x:c>
      <x:c r="G1455" s="138" t="str">
        <x:v>gehackt</x:v>
      </x:c>
      <x:c r="H1455" s="139" t="n">
        <x:v>10.5</x:v>
      </x:c>
      <x:c r="I1455" s="139" t="n">
        <x:v>0.6</x:v>
      </x:c>
      <x:c r="J1455" s="139" t="n">
        <x:v>1.5</x:v>
      </x:c>
      <x:c r="K1455" s="139" t="n">
        <x:v>0.12</x:v>
      </x:c>
      <x:c r="L1455" s="139" t="n">
        <x:v>0.75</x:v>
      </x:c>
      <x:c r="M1455" s="139" t="n">
        <x:v>0.018</x:v>
      </x:c>
      <x:c r="N1455" s="139" t="n">
        <x:v>0.10740000000000001</x:v>
      </x:c>
    </x:row>
    <x:row r="1456">
      <x:c r="A1456" s="137" t="str">
        <x:v>SA-152-I03</x:v>
      </x:c>
      <x:c r="B1456" s="137" t="str">
        <x:v>SA-152-V1</x:v>
      </x:c>
      <x:c r="C1456" s="137" t="n">
        <x:v>3</x:v>
      </x:c>
      <x:c r="D1456" s="138" t="str">
        <x:v>F0164</x:v>
      </x:c>
      <x:c r="E1456" s="138" t="n">
        <x:v>400</x:v>
      </x:c>
      <x:c r="F1456" s="138" t="str">
        <x:v>g</x:v>
      </x:c>
      <x:c r="G1456" s="138" t="str">
        <x:v>abgetropft</x:v>
      </x:c>
      <x:c r="H1456" s="139" t="n">
        <x:v>480</x:v>
      </x:c>
      <x:c r="I1456" s="139" t="n">
        <x:v>28</x:v>
      </x:c>
      <x:c r="J1456" s="139" t="n">
        <x:v>64</x:v>
      </x:c>
      <x:c r="K1456" s="139" t="n">
        <x:v>8</x:v>
      </x:c>
      <x:c r="L1456" s="139" t="n">
        <x:v>24</x:v>
      </x:c>
      <x:c r="M1456" s="139" t="n">
        <x:v>1.6</x:v>
      </x:c>
      <x:c r="N1456" s="139" t="n">
        <x:v>1.192</x:v>
      </x:c>
    </x:row>
    <x:row r="1457">
      <x:c r="A1457" s="137" t="str">
        <x:v>SA-152-I04</x:v>
      </x:c>
      <x:c r="B1457" s="137" t="str">
        <x:v>SA-152-V1</x:v>
      </x:c>
      <x:c r="C1457" s="137" t="n">
        <x:v>4</x:v>
      </x:c>
      <x:c r="D1457" s="138" t="str">
        <x:v>F0517</x:v>
      </x:c>
      <x:c r="E1457" s="138" t="n">
        <x:v>30</x:v>
      </x:c>
      <x:c r="F1457" s="138" t="str">
        <x:v>g</x:v>
      </x:c>
      <x:c r="G1457" s="138" t="str">
        <x:v>grob gehackt</x:v>
      </x:c>
      <x:c r="H1457" s="139" t="n">
        <x:v>75</x:v>
      </x:c>
      <x:c r="I1457" s="139" t="n">
        <x:v>2.4</x:v>
      </x:c>
      <x:c r="J1457" s="139" t="n">
        <x:v>13.5</x:v>
      </x:c>
      <x:c r="K1457" s="139" t="n">
        <x:v>2.4</x:v>
      </x:c>
      <x:c r="L1457" s="139" t="n">
        <x:v>6</x:v>
      </x:c>
      <x:c r="M1457" s="139" t="n">
        <x:v>0.06</x:v>
      </x:c>
      <x:c r="N1457" s="139" t="n">
        <x:v>0.07740000000000001</x:v>
      </x:c>
    </x:row>
    <x:row r="1458">
      <x:c r="A1458" s="137" t="str">
        <x:v>SA-152-I05</x:v>
      </x:c>
      <x:c r="B1458" s="137" t="str">
        <x:v>SA-152-V1</x:v>
      </x:c>
      <x:c r="C1458" s="137" t="n">
        <x:v>5</x:v>
      </x:c>
      <x:c r="D1458" s="138" t="str">
        <x:v>F0409</x:v>
      </x:c>
      <x:c r="E1458" s="138" t="n">
        <x:v>30</x:v>
      </x:c>
      <x:c r="F1458" s="138" t="str">
        <x:v>g</x:v>
      </x:c>
      <x:c r="G1458" s="138" t="str">
        <x:v>Saft ausgepresst</x:v>
      </x:c>
      <x:c r="H1458" s="139" t="n">
        <x:v>8.7</x:v>
      </x:c>
      <x:c r="I1458" s="139" t="n">
        <x:v>0.33</x:v>
      </x:c>
      <x:c r="J1458" s="139" t="n">
        <x:v>1.95</x:v>
      </x:c>
      <x:c r="K1458" s="139" t="n">
        <x:v>0.09</x:v>
      </x:c>
      <x:c r="L1458" s="139" t="n">
        <x:v>0.84</x:v>
      </x:c>
      <x:c r="M1458" s="139" t="n">
        <x:v>0.003</x:v>
      </x:c>
      <x:c r="N1458" s="139" t="n">
        <x:v>0.1194</x:v>
      </x:c>
    </x:row>
    <x:row r="1459">
      <x:c r="A1459" s="137" t="str">
        <x:v>SA-152-I06</x:v>
      </x:c>
      <x:c r="B1459" s="137" t="str">
        <x:v>SA-152-V1</x:v>
      </x:c>
      <x:c r="C1459" s="137" t="n">
        <x:v>6</x:v>
      </x:c>
      <x:c r="D1459" s="138" t="str">
        <x:v>F0152</x:v>
      </x:c>
      <x:c r="E1459" s="138" t="n">
        <x:v>100</x:v>
      </x:c>
      <x:c r="F1459" s="138" t="str">
        <x:v>g</x:v>
      </x:c>
      <x:c r="G1459" s="138" t="str">
        <x:v>der Länge nach in der Mitte halbiert</x:v>
      </x:c>
      <x:c r="H1459" s="139" t="n">
        <x:v>110</x:v>
      </x:c>
      <x:c r="I1459" s="139" t="n">
        <x:v>23.1</x:v>
      </x:c>
      <x:c r="J1459" s="139" t="n">
        <x:v>0</x:v>
      </x:c>
      <x:c r="K1459" s="139" t="n">
        <x:v>1.2</x:v>
      </x:c>
      <x:c r="L1459" s="139" t="n">
        <x:v>0</x:v>
      </x:c>
      <x:c r="M1459" s="139" t="n">
        <x:v>0.18</x:v>
      </x:c>
      <x:c r="N1459" s="139" t="n">
        <x:v>1.0816666666666668</x:v>
      </x:c>
    </x:row>
    <x:row r="1460">
      <x:c r="A1460" s="137" t="str">
        <x:v>SA-152-I07</x:v>
      </x:c>
      <x:c r="B1460" s="137" t="str">
        <x:v>SA-152-V1</x:v>
      </x:c>
      <x:c r="C1460" s="137" t="n">
        <x:v>7</x:v>
      </x:c>
      <x:c r="D1460" s="138" t="str">
        <x:v>F0364</x:v>
      </x:c>
      <x:c r="E1460" s="138" t="n">
        <x:v>15</x:v>
      </x:c>
      <x:c r="F1460" s="138" t="str">
        <x:v>ml</x:v>
      </x:c>
      <x:c r="G1460" s="138" t="str"/>
      <x:c r="H1460" s="139" t="n">
        <x:v>13.5</x:v>
      </x:c>
      <x:c r="I1460" s="139" t="n">
        <x:v>0.44999999999999996</x:v>
      </x:c>
      <x:c r="J1460" s="139" t="n">
        <x:v>1.7999999999999998</x:v>
      </x:c>
      <x:c r="K1460" s="139" t="n">
        <x:v>0.6</x:v>
      </x:c>
      <x:c r="L1460" s="139" t="n">
        <x:v>0.3</x:v>
      </x:c>
      <x:c r="M1460" s="139" t="n">
        <x:v>0.18</x:v>
      </x:c>
      <x:c r="N1460" s="139" t="n">
        <x:v>0.0597</x:v>
      </x:c>
    </x:row>
    <x:row r="1461">
      <x:c r="A1461" s="137" t="str">
        <x:v>SA-152-I08</x:v>
      </x:c>
      <x:c r="B1461" s="137" t="str">
        <x:v>SA-152-V1</x:v>
      </x:c>
      <x:c r="C1461" s="137" t="n">
        <x:v>8</x:v>
      </x:c>
      <x:c r="D1461" s="138" t="str">
        <x:v>F0481</x:v>
      </x:c>
      <x:c r="E1461" s="138" t="n">
        <x:v>30</x:v>
      </x:c>
      <x:c r="F1461" s="138" t="str">
        <x:v>g</x:v>
      </x:c>
      <x:c r="G1461" s="138" t="str">
        <x:v>Vollkorn-Pita-Brot zum Servieren</x:v>
      </x:c>
      <x:c r="H1461" s="139" t="n">
        <x:v>27</x:v>
      </x:c>
      <x:c r="I1461" s="139" t="n">
        <x:v>2.6999999999999997</x:v>
      </x:c>
      <x:c r="J1461" s="139" t="n">
        <x:v>1.2</x:v>
      </x:c>
      <x:c r="K1461" s="139" t="n">
        <x:v>1.2</x:v>
      </x:c>
      <x:c r="L1461" s="139" t="n">
        <x:v>0</x:v>
      </x:c>
      <x:c r="M1461" s="139" t="n">
        <x:v>0.09</x:v>
      </x:c>
      <x:c r="N1461" s="139" t="n">
        <x:v>0.10740000000000001</x:v>
      </x:c>
    </x:row>
    <x:row r="1462">
      <x:c r="A1462" s="137" t="str">
        <x:v>SA-153-I01</x:v>
      </x:c>
      <x:c r="B1462" s="137" t="str">
        <x:v>SA-153-V1</x:v>
      </x:c>
      <x:c r="C1462" s="137" t="n">
        <x:v>1</x:v>
      </x:c>
      <x:c r="D1462" s="138" t="str">
        <x:v>F0101</x:v>
      </x:c>
      <x:c r="E1462" s="138" t="n">
        <x:v>100</x:v>
      </x:c>
      <x:c r="F1462" s="138" t="str">
        <x:v>g</x:v>
      </x:c>
      <x:c r="G1462" s="138" t="str"/>
      <x:c r="H1462" s="139" t="n">
        <x:v>350</x:v>
      </x:c>
      <x:c r="I1462" s="139" t="n">
        <x:v>11</x:v>
      </x:c>
      <x:c r="J1462" s="139" t="n">
        <x:v>68</x:v>
      </x:c>
      <x:c r="K1462" s="139" t="n">
        <x:v>3</x:v>
      </x:c>
      <x:c r="L1462" s="139" t="n">
        <x:v>7</x:v>
      </x:c>
      <x:c r="M1462" s="139" t="n">
        <x:v>0.05</x:v>
      </x:c>
      <x:c r="N1462" s="139" t="n">
        <x:v>0.398</x:v>
      </x:c>
    </x:row>
    <x:row r="1463">
      <x:c r="A1463" s="137" t="str">
        <x:v>SA-153-I02</x:v>
      </x:c>
      <x:c r="B1463" s="137" t="str">
        <x:v>SA-153-V1</x:v>
      </x:c>
      <x:c r="C1463" s="137" t="n">
        <x:v>2</x:v>
      </x:c>
      <x:c r="D1463" s="138" t="str">
        <x:v>F0227</x:v>
      </x:c>
      <x:c r="E1463" s="138" t="n">
        <x:v>25</x:v>
      </x:c>
      <x:c r="F1463" s="138" t="str">
        <x:v>g</x:v>
      </x:c>
      <x:c r="G1463" s="138" t="str">
        <x:v>entkernt und fein gehackt</x:v>
      </x:c>
      <x:c r="H1463" s="139" t="n">
        <x:v>3.75</x:v>
      </x:c>
      <x:c r="I1463" s="139" t="n">
        <x:v>0.175</x:v>
      </x:c>
      <x:c r="J1463" s="139" t="n">
        <x:v>0.45</x:v>
      </x:c>
      <x:c r="K1463" s="139" t="n">
        <x:v>0.025</x:v>
      </x:c>
      <x:c r="L1463" s="139" t="n">
        <x:v>0.125</x:v>
      </x:c>
      <x:c r="M1463" s="139" t="n">
        <x:v>0.0025</x:v>
      </x:c>
      <x:c r="N1463" s="139" t="n">
        <x:v>0.0495</x:v>
      </x:c>
    </x:row>
    <x:row r="1464">
      <x:c r="A1464" s="137" t="str">
        <x:v>SA-153-I03</x:v>
      </x:c>
      <x:c r="B1464" s="137" t="str">
        <x:v>SA-153-V1</x:v>
      </x:c>
      <x:c r="C1464" s="137" t="n">
        <x:v>3</x:v>
      </x:c>
      <x:c r="D1464" s="138" t="str">
        <x:v>F0147</x:v>
      </x:c>
      <x:c r="E1464" s="138" t="n">
        <x:v>100</x:v>
      </x:c>
      <x:c r="F1464" s="138" t="str">
        <x:v>g</x:v>
      </x:c>
      <x:c r="G1464" s="138" t="str">
        <x:v>geviertelt</x:v>
      </x:c>
      <x:c r="H1464" s="139" t="n">
        <x:v>35</x:v>
      </x:c>
      <x:c r="I1464" s="139" t="n">
        <x:v>2</x:v>
      </x:c>
      <x:c r="J1464" s="139" t="n">
        <x:v>5</x:v>
      </x:c>
      <x:c r="K1464" s="139" t="n">
        <x:v>0.4</x:v>
      </x:c>
      <x:c r="L1464" s="139" t="n">
        <x:v>2.5</x:v>
      </x:c>
      <x:c r="M1464" s="139" t="n">
        <x:v>0.06</x:v>
      </x:c>
      <x:c r="N1464" s="139" t="n">
        <x:v>0.35800000000000004</x:v>
      </x:c>
    </x:row>
    <x:row r="1465">
      <x:c r="A1465" s="137" t="str">
        <x:v>SA-153-I04</x:v>
      </x:c>
      <x:c r="B1465" s="137" t="str">
        <x:v>SA-153-V1</x:v>
      </x:c>
      <x:c r="C1465" s="137" t="n">
        <x:v>4</x:v>
      </x:c>
      <x:c r="D1465" s="138" t="str">
        <x:v>F0342</x:v>
      </x:c>
      <x:c r="E1465" s="138" t="n">
        <x:v>25</x:v>
      </x:c>
      <x:c r="F1465" s="138" t="str">
        <x:v>g</x:v>
      </x:c>
      <x:c r="G1465" s="138" t="str"/>
      <x:c r="H1465" s="139" t="n">
        <x:v>8.75</x:v>
      </x:c>
      <x:c r="I1465" s="139" t="n">
        <x:v>0.5</x:v>
      </x:c>
      <x:c r="J1465" s="139" t="n">
        <x:v>1.25</x:v>
      </x:c>
      <x:c r="K1465" s="139" t="n">
        <x:v>0.1</x:v>
      </x:c>
      <x:c r="L1465" s="139" t="n">
        <x:v>0.625</x:v>
      </x:c>
      <x:c r="M1465" s="139" t="n">
        <x:v>0.015</x:v>
      </x:c>
      <x:c r="N1465" s="139" t="n">
        <x:v>0.08950000000000001</x:v>
      </x:c>
    </x:row>
    <x:row r="1466">
      <x:c r="A1466" s="137" t="str">
        <x:v>SA-153-I05</x:v>
      </x:c>
      <x:c r="B1466" s="137" t="str">
        <x:v>SA-153-V1</x:v>
      </x:c>
      <x:c r="C1466" s="137" t="n">
        <x:v>5</x:v>
      </x:c>
      <x:c r="D1466" s="138" t="str">
        <x:v>F0517</x:v>
      </x:c>
      <x:c r="E1466" s="138" t="n">
        <x:v>30</x:v>
      </x:c>
      <x:c r="F1466" s="138" t="str">
        <x:v>g</x:v>
      </x:c>
      <x:c r="G1466" s="138" t="str">
        <x:v>fein gehackt</x:v>
      </x:c>
      <x:c r="H1466" s="139" t="n">
        <x:v>75</x:v>
      </x:c>
      <x:c r="I1466" s="139" t="n">
        <x:v>2.4</x:v>
      </x:c>
      <x:c r="J1466" s="139" t="n">
        <x:v>13.5</x:v>
      </x:c>
      <x:c r="K1466" s="139" t="n">
        <x:v>2.4</x:v>
      </x:c>
      <x:c r="L1466" s="139" t="n">
        <x:v>6</x:v>
      </x:c>
      <x:c r="M1466" s="139" t="n">
        <x:v>0.06</x:v>
      </x:c>
      <x:c r="N1466" s="139" t="n">
        <x:v>0.07740000000000001</x:v>
      </x:c>
    </x:row>
    <x:row r="1467">
      <x:c r="A1467" s="137" t="str">
        <x:v>SA-153-I06</x:v>
      </x:c>
      <x:c r="B1467" s="137" t="str">
        <x:v>SA-153-V1</x:v>
      </x:c>
      <x:c r="C1467" s="137" t="n">
        <x:v>6</x:v>
      </x:c>
      <x:c r="D1467" s="138" t="str">
        <x:v>F0634</x:v>
      </x:c>
      <x:c r="E1467" s="138" t="n">
        <x:v>30</x:v>
      </x:c>
      <x:c r="F1467" s="138" t="str">
        <x:v>ml</x:v>
      </x:c>
      <x:c r="G1467" s="138" t="str"/>
      <x:c r="H1467" s="139" t="n">
        <x:v>27</x:v>
      </x:c>
      <x:c r="I1467" s="139" t="n">
        <x:v>0.8999999999999999</x:v>
      </x:c>
      <x:c r="J1467" s="139" t="n">
        <x:v>3.5999999999999996</x:v>
      </x:c>
      <x:c r="K1467" s="139" t="n">
        <x:v>1.2</x:v>
      </x:c>
      <x:c r="L1467" s="139" t="n">
        <x:v>0.6</x:v>
      </x:c>
      <x:c r="M1467" s="139" t="n">
        <x:v>0.36</x:v>
      </x:c>
      <x:c r="N1467" s="139" t="n">
        <x:v>0.1194</x:v>
      </x:c>
    </x:row>
    <x:row r="1468">
      <x:c r="A1468" s="137" t="str">
        <x:v>SA-153-I07</x:v>
      </x:c>
      <x:c r="B1468" s="137" t="str">
        <x:v>SA-153-V1</x:v>
      </x:c>
      <x:c r="C1468" s="137" t="n">
        <x:v>7</x:v>
      </x:c>
      <x:c r="D1468" s="138" t="str">
        <x:v>F0372</x:v>
      </x:c>
      <x:c r="E1468" s="138" t="n">
        <x:v>10</x:v>
      </x:c>
      <x:c r="F1468" s="138" t="str">
        <x:v>g</x:v>
      </x:c>
      <x:c r="G1468" s="138" t="str"/>
      <x:c r="H1468" s="139" t="n">
        <x:v>3.5</x:v>
      </x:c>
      <x:c r="I1468" s="139" t="n">
        <x:v>0.2</x:v>
      </x:c>
      <x:c r="J1468" s="139" t="n">
        <x:v>0.5</x:v>
      </x:c>
      <x:c r="K1468" s="139" t="n">
        <x:v>0.04000000000000001</x:v>
      </x:c>
      <x:c r="L1468" s="139" t="n">
        <x:v>0.25</x:v>
      </x:c>
      <x:c r="M1468" s="139" t="n">
        <x:v>0.006</x:v>
      </x:c>
      <x:c r="N1468" s="139" t="n">
        <x:v>0.035800000000000005</x:v>
      </x:c>
    </x:row>
    <x:row r="1469">
      <x:c r="A1469" s="137" t="str">
        <x:v>SA-153-I08</x:v>
      </x:c>
      <x:c r="B1469" s="137" t="str">
        <x:v>SA-153-V1</x:v>
      </x:c>
      <x:c r="C1469" s="137" t="n">
        <x:v>8</x:v>
      </x:c>
      <x:c r="D1469" s="138" t="str">
        <x:v>F0314</x:v>
      </x:c>
      <x:c r="E1469" s="138" t="n">
        <x:v>5</x:v>
      </x:c>
      <x:c r="F1469" s="138" t="str">
        <x:v>g</x:v>
      </x:c>
      <x:c r="G1469" s="138" t="str">
        <x:v>zerdrückt</x:v>
      </x:c>
      <x:c r="H1469" s="139" t="n">
        <x:v>1.75</x:v>
      </x:c>
      <x:c r="I1469" s="139" t="n">
        <x:v>0.1</x:v>
      </x:c>
      <x:c r="J1469" s="139" t="n">
        <x:v>0.25</x:v>
      </x:c>
      <x:c r="K1469" s="139" t="n">
        <x:v>0.020000000000000004</x:v>
      </x:c>
      <x:c r="L1469" s="139" t="n">
        <x:v>0.125</x:v>
      </x:c>
      <x:c r="M1469" s="139" t="n">
        <x:v>0.003</x:v>
      </x:c>
      <x:c r="N1469" s="139" t="n">
        <x:v>0.017900000000000003</x:v>
      </x:c>
    </x:row>
    <x:row r="1470">
      <x:c r="A1470" s="137" t="str">
        <x:v>SA-153-I09</x:v>
      </x:c>
      <x:c r="B1470" s="137" t="str">
        <x:v>SA-153-V1</x:v>
      </x:c>
      <x:c r="C1470" s="137" t="n">
        <x:v>9</x:v>
      </x:c>
      <x:c r="D1470" s="138" t="str">
        <x:v>F0409</x:v>
      </x:c>
      <x:c r="E1470" s="138" t="n">
        <x:v>40</x:v>
      </x:c>
      <x:c r="F1470" s="138" t="str">
        <x:v>g</x:v>
      </x:c>
      <x:c r="G1470" s="138" t="str">
        <x:v>Saft ausgepresst</x:v>
      </x:c>
      <x:c r="H1470" s="139" t="n">
        <x:v>11.600000000000001</x:v>
      </x:c>
      <x:c r="I1470" s="139" t="n">
        <x:v>0.44000000000000006</x:v>
      </x:c>
      <x:c r="J1470" s="139" t="n">
        <x:v>2.6</x:v>
      </x:c>
      <x:c r="K1470" s="139" t="n">
        <x:v>0.12</x:v>
      </x:c>
      <x:c r="L1470" s="139" t="n">
        <x:v>1.1199999999999999</x:v>
      </x:c>
      <x:c r="M1470" s="139" t="n">
        <x:v>0.004</x:v>
      </x:c>
      <x:c r="N1470" s="139" t="n">
        <x:v>0.1592</x:v>
      </x:c>
    </x:row>
    <x:row r="1471">
      <x:c r="A1471" s="137" t="str">
        <x:v>SA-153-I10</x:v>
      </x:c>
      <x:c r="B1471" s="137" t="str">
        <x:v>SA-153-V1</x:v>
      </x:c>
      <x:c r="C1471" s="137" t="n">
        <x:v>10</x:v>
      </x:c>
      <x:c r="D1471" s="138" t="str">
        <x:v>F0497</x:v>
      </x:c>
      <x:c r="E1471" s="138" t="n">
        <x:v>30</x:v>
      </x:c>
      <x:c r="F1471" s="138" t="str">
        <x:v>ml</x:v>
      </x:c>
      <x:c r="G1471" s="138" t="str"/>
      <x:c r="H1471" s="139" t="n">
        <x:v>265.2</x:v>
      </x:c>
      <x:c r="I1471" s="139" t="n">
        <x:v>0</x:v>
      </x:c>
      <x:c r="J1471" s="139" t="n">
        <x:v>0</x:v>
      </x:c>
      <x:c r="K1471" s="139" t="n">
        <x:v>30</x:v>
      </x:c>
      <x:c r="L1471" s="139" t="n">
        <x:v>0</x:v>
      </x:c>
      <x:c r="M1471" s="139" t="n">
        <x:v>0</x:v>
      </x:c>
      <x:c r="N1471" s="139" t="n">
        <x:v>0.35940000000000005</x:v>
      </x:c>
    </x:row>
    <x:row r="1472">
      <x:c r="A1472" s="137" t="str">
        <x:v>SA-153-I11</x:v>
      </x:c>
      <x:c r="B1472" s="137" t="str">
        <x:v>SA-153-V1</x:v>
      </x:c>
      <x:c r="C1472" s="137" t="n">
        <x:v>11</x:v>
      </x:c>
      <x:c r="D1472" s="138" t="str">
        <x:v>F0609</x:v>
      </x:c>
      <x:c r="E1472" s="138" t="n">
        <x:v>60</x:v>
      </x:c>
      <x:c r="F1472" s="138" t="str">
        <x:v>g</x:v>
      </x:c>
      <x:c r="G1472" s="138" t="str">
        <x:v>fein geschnitten</x:v>
      </x:c>
      <x:c r="H1472" s="139" t="n">
        <x:v>21</x:v>
      </x:c>
      <x:c r="I1472" s="139" t="n">
        <x:v>1.2</x:v>
      </x:c>
      <x:c r="J1472" s="139" t="n">
        <x:v>3</x:v>
      </x:c>
      <x:c r="K1472" s="139" t="n">
        <x:v>0.24</x:v>
      </x:c>
      <x:c r="L1472" s="139" t="n">
        <x:v>1.5</x:v>
      </x:c>
      <x:c r="M1472" s="139" t="n">
        <x:v>0.036</x:v>
      </x:c>
      <x:c r="N1472" s="139" t="n">
        <x:v>0.21480000000000002</x:v>
      </x:c>
    </x:row>
    <x:row r="1473">
      <x:c r="A1473" s="137" t="str">
        <x:v>SA-153-I12</x:v>
      </x:c>
      <x:c r="B1473" s="137" t="str">
        <x:v>SA-153-V1</x:v>
      </x:c>
      <x:c r="C1473" s="137" t="n">
        <x:v>12</x:v>
      </x:c>
      <x:c r="D1473" s="138" t="str">
        <x:v>F0816</x:v>
      </x:c>
      <x:c r="E1473" s="138" t="n">
        <x:v>100</x:v>
      </x:c>
      <x:c r="F1473" s="138" t="str">
        <x:v>g</x:v>
      </x:c>
      <x:c r="G1473" s="138" t="str">
        <x:v>Filets wie Kabeljau oder Schellfisch</x:v>
      </x:c>
      <x:c r="H1473" s="139" t="n">
        <x:v>150</x:v>
      </x:c>
      <x:c r="I1473" s="139" t="n">
        <x:v>21</x:v>
      </x:c>
      <x:c r="J1473" s="139" t="n">
        <x:v>0</x:v>
      </x:c>
      <x:c r="K1473" s="139" t="n">
        <x:v>7</x:v>
      </x:c>
      <x:c r="L1473" s="139" t="n">
        <x:v>0</x:v>
      </x:c>
      <x:c r="M1473" s="139" t="n">
        <x:v>0.2</x:v>
      </x:c>
      <x:c r="N1473" s="139" t="n">
        <x:v>1.098</x:v>
      </x:c>
    </x:row>
    <x:row r="1474">
      <x:c r="A1474" s="137" t="str">
        <x:v>SA-154-I01</x:v>
      </x:c>
      <x:c r="B1474" s="137" t="str">
        <x:v>SA-154-V1</x:v>
      </x:c>
      <x:c r="C1474" s="137" t="n">
        <x:v>1</x:v>
      </x:c>
      <x:c r="D1474" s="138" t="str">
        <x:v>F0616</x:v>
      </x:c>
      <x:c r="E1474" s="138" t="n">
        <x:v>30</x:v>
      </x:c>
      <x:c r="F1474" s="138" t="str">
        <x:v>g</x:v>
      </x:c>
      <x:c r="G1474" s="138" t="str"/>
      <x:c r="H1474" s="139" t="n">
        <x:v>105</x:v>
      </x:c>
      <x:c r="I1474" s="139" t="n">
        <x:v>3.3</x:v>
      </x:c>
      <x:c r="J1474" s="139" t="n">
        <x:v>20.4</x:v>
      </x:c>
      <x:c r="K1474" s="139" t="n">
        <x:v>0.8999999999999999</x:v>
      </x:c>
      <x:c r="L1474" s="139" t="n">
        <x:v>2.1</x:v>
      </x:c>
      <x:c r="M1474" s="139" t="n">
        <x:v>0.015</x:v>
      </x:c>
      <x:c r="N1474" s="139" t="n">
        <x:v>0.1194</x:v>
      </x:c>
    </x:row>
    <x:row r="1475">
      <x:c r="A1475" s="137" t="str">
        <x:v>SA-154-I02</x:v>
      </x:c>
      <x:c r="B1475" s="137" t="str">
        <x:v>SA-154-V1</x:v>
      </x:c>
      <x:c r="C1475" s="137" t="n">
        <x:v>2</x:v>
      </x:c>
      <x:c r="D1475" s="138" t="str">
        <x:v>F0775</x:v>
      </x:c>
      <x:c r="E1475" s="138" t="n">
        <x:v>400</x:v>
      </x:c>
      <x:c r="F1475" s="138" t="str">
        <x:v>g</x:v>
      </x:c>
      <x:c r="G1475" s="138" t="str">
        <x:v>in Quellwasser</x:v>
      </x:c>
      <x:c r="H1475" s="139" t="n">
        <x:v>600</x:v>
      </x:c>
      <x:c r="I1475" s="139" t="n">
        <x:v>84</x:v>
      </x:c>
      <x:c r="J1475" s="139" t="n">
        <x:v>0</x:v>
      </x:c>
      <x:c r="K1475" s="139" t="n">
        <x:v>28</x:v>
      </x:c>
      <x:c r="L1475" s="139" t="n">
        <x:v>0</x:v>
      </x:c>
      <x:c r="M1475" s="139" t="n">
        <x:v>0.8</x:v>
      </x:c>
      <x:c r="N1475" s="139" t="n">
        <x:v>4.392</x:v>
      </x:c>
    </x:row>
    <x:row r="1476">
      <x:c r="A1476" s="137" t="str">
        <x:v>SA-154-I03</x:v>
      </x:c>
      <x:c r="B1476" s="137" t="str">
        <x:v>SA-154-V1</x:v>
      </x:c>
      <x:c r="C1476" s="137" t="n">
        <x:v>3</x:v>
      </x:c>
      <x:c r="D1476" s="138" t="str">
        <x:v>F0538</x:v>
      </x:c>
      <x:c r="E1476" s="138" t="n">
        <x:v>200</x:v>
      </x:c>
      <x:c r="F1476" s="138" t="str">
        <x:v>g</x:v>
      </x:c>
      <x:c r="G1476" s="138" t="str">
        <x:v>aufgetaut</x:v>
      </x:c>
      <x:c r="H1476" s="139" t="n">
        <x:v>70</x:v>
      </x:c>
      <x:c r="I1476" s="139" t="n">
        <x:v>4</x:v>
      </x:c>
      <x:c r="J1476" s="139" t="n">
        <x:v>10</x:v>
      </x:c>
      <x:c r="K1476" s="139" t="n">
        <x:v>0.8</x:v>
      </x:c>
      <x:c r="L1476" s="139" t="n">
        <x:v>5</x:v>
      </x:c>
      <x:c r="M1476" s="139" t="n">
        <x:v>0.12</x:v>
      </x:c>
      <x:c r="N1476" s="139" t="n">
        <x:v>0.7160000000000001</x:v>
      </x:c>
    </x:row>
    <x:row r="1477">
      <x:c r="A1477" s="137" t="str">
        <x:v>SA-154-I04</x:v>
      </x:c>
      <x:c r="B1477" s="137" t="str">
        <x:v>SA-154-V1</x:v>
      </x:c>
      <x:c r="C1477" s="137" t="n">
        <x:v>4</x:v>
      </x:c>
      <x:c r="D1477" s="138" t="str">
        <x:v>F0611</x:v>
      </x:c>
      <x:c r="E1477" s="138" t="n">
        <x:v>360</x:v>
      </x:c>
      <x:c r="F1477" s="138" t="str">
        <x:v>g</x:v>
      </x:c>
      <x:c r="G1477" s="138" t="str">
        <x:v>mit einem Kartoffelschäler geschält, entkernt und gewürfelt</x:v>
      </x:c>
      <x:c r="H1477" s="139" t="n">
        <x:v>126</x:v>
      </x:c>
      <x:c r="I1477" s="139" t="n">
        <x:v>7.2</x:v>
      </x:c>
      <x:c r="J1477" s="139" t="n">
        <x:v>18</x:v>
      </x:c>
      <x:c r="K1477" s="139" t="n">
        <x:v>1.4400000000000002</x:v>
      </x:c>
      <x:c r="L1477" s="139" t="n">
        <x:v>9</x:v>
      </x:c>
      <x:c r="M1477" s="139" t="n">
        <x:v>0.216</x:v>
      </x:c>
      <x:c r="N1477" s="139" t="n">
        <x:v>1.2888000000000002</x:v>
      </x:c>
    </x:row>
    <x:row r="1478">
      <x:c r="A1478" s="137" t="str">
        <x:v>SA-154-I05</x:v>
      </x:c>
      <x:c r="B1478" s="137" t="str">
        <x:v>SA-154-V1</x:v>
      </x:c>
      <x:c r="C1478" s="137" t="n">
        <x:v>5</x:v>
      </x:c>
      <x:c r="D1478" s="138" t="str">
        <x:v>F0761</x:v>
      </x:c>
      <x:c r="E1478" s="138" t="n">
        <x:v>300</x:v>
      </x:c>
      <x:c r="F1478" s="138" t="str">
        <x:v>g</x:v>
      </x:c>
      <x:c r="G1478" s="138" t="str">
        <x:v>in kleine Stücke geschnitten</x:v>
      </x:c>
      <x:c r="H1478" s="139" t="n">
        <x:v>105</x:v>
      </x:c>
      <x:c r="I1478" s="139" t="n">
        <x:v>6</x:v>
      </x:c>
      <x:c r="J1478" s="139" t="n">
        <x:v>15</x:v>
      </x:c>
      <x:c r="K1478" s="139" t="n">
        <x:v>1.2000000000000002</x:v>
      </x:c>
      <x:c r="L1478" s="139" t="n">
        <x:v>7.5</x:v>
      </x:c>
      <x:c r="M1478" s="139" t="n">
        <x:v>0.18</x:v>
      </x:c>
      <x:c r="N1478" s="139" t="n">
        <x:v>1.074</x:v>
      </x:c>
    </x:row>
    <x:row r="1479">
      <x:c r="A1479" s="137" t="str">
        <x:v>SA-154-I06</x:v>
      </x:c>
      <x:c r="B1479" s="137" t="str">
        <x:v>SA-154-V1</x:v>
      </x:c>
      <x:c r="C1479" s="137" t="n">
        <x:v>6</x:v>
      </x:c>
      <x:c r="D1479" s="138" t="str">
        <x:v>F0705</x:v>
      </x:c>
      <x:c r="E1479" s="138" t="n">
        <x:v>90</x:v>
      </x:c>
      <x:c r="F1479" s="138" t="str">
        <x:v>g</x:v>
      </x:c>
      <x:c r="G1479" s="138" t="str">
        <x:v>fein geschnitten</x:v>
      </x:c>
      <x:c r="H1479" s="139" t="n">
        <x:v>31.5</x:v>
      </x:c>
      <x:c r="I1479" s="139" t="n">
        <x:v>1.8</x:v>
      </x:c>
      <x:c r="J1479" s="139" t="n">
        <x:v>4.5</x:v>
      </x:c>
      <x:c r="K1479" s="139" t="n">
        <x:v>0.36000000000000004</x:v>
      </x:c>
      <x:c r="L1479" s="139" t="n">
        <x:v>2.25</x:v>
      </x:c>
      <x:c r="M1479" s="139" t="n">
        <x:v>0.054</x:v>
      </x:c>
      <x:c r="N1479" s="139" t="n">
        <x:v>0.32220000000000004</x:v>
      </x:c>
    </x:row>
    <x:row r="1480">
      <x:c r="A1480" s="137" t="str">
        <x:v>SA-154-I07</x:v>
      </x:c>
      <x:c r="B1480" s="137" t="str">
        <x:v>SA-154-V1</x:v>
      </x:c>
      <x:c r="C1480" s="137" t="n">
        <x:v>7</x:v>
      </x:c>
      <x:c r="D1480" s="138" t="str">
        <x:v>F0290</x:v>
      </x:c>
      <x:c r="E1480" s="138" t="n">
        <x:v>30</x:v>
      </x:c>
      <x:c r="F1480" s="138" t="str">
        <x:v>g</x:v>
      </x:c>
      <x:c r="G1480" s="138" t="str">
        <x:v>gehackt</x:v>
      </x:c>
      <x:c r="H1480" s="139" t="n">
        <x:v>75</x:v>
      </x:c>
      <x:c r="I1480" s="139" t="n">
        <x:v>2.4</x:v>
      </x:c>
      <x:c r="J1480" s="139" t="n">
        <x:v>13.5</x:v>
      </x:c>
      <x:c r="K1480" s="139" t="n">
        <x:v>2.4</x:v>
      </x:c>
      <x:c r="L1480" s="139" t="n">
        <x:v>6</x:v>
      </x:c>
      <x:c r="M1480" s="139" t="n">
        <x:v>0.06</x:v>
      </x:c>
      <x:c r="N1480" s="139" t="n">
        <x:v>0.07740000000000001</x:v>
      </x:c>
    </x:row>
    <x:row r="1481">
      <x:c r="A1481" s="137" t="str">
        <x:v>SA-154-I08</x:v>
      </x:c>
      <x:c r="B1481" s="137" t="str">
        <x:v>SA-154-V1</x:v>
      </x:c>
      <x:c r="C1481" s="137" t="n">
        <x:v>8</x:v>
      </x:c>
      <x:c r="D1481" s="138" t="str">
        <x:v>F0496</x:v>
      </x:c>
      <x:c r="E1481" s="138" t="n">
        <x:v>30</x:v>
      </x:c>
      <x:c r="F1481" s="138" t="str">
        <x:v>g</x:v>
      </x:c>
      <x:c r="G1481" s="138" t="str">
        <x:v>grob gehackt</x:v>
      </x:c>
      <x:c r="H1481" s="139" t="n">
        <x:v>10.5</x:v>
      </x:c>
      <x:c r="I1481" s="139" t="n">
        <x:v>0.6</x:v>
      </x:c>
      <x:c r="J1481" s="139" t="n">
        <x:v>1.5</x:v>
      </x:c>
      <x:c r="K1481" s="139" t="n">
        <x:v>0.12</x:v>
      </x:c>
      <x:c r="L1481" s="139" t="n">
        <x:v>0.75</x:v>
      </x:c>
      <x:c r="M1481" s="139" t="n">
        <x:v>0.018</x:v>
      </x:c>
      <x:c r="N1481" s="139" t="n">
        <x:v>0.10740000000000001</x:v>
      </x:c>
    </x:row>
    <x:row r="1482">
      <x:c r="A1482" s="137" t="str">
        <x:v>SA-154-I09</x:v>
      </x:c>
      <x:c r="B1482" s="137" t="str">
        <x:v>SA-154-V1</x:v>
      </x:c>
      <x:c r="C1482" s="137" t="n">
        <x:v>9</x:v>
      </x:c>
      <x:c r="D1482" s="138" t="str">
        <x:v>F0443</x:v>
      </x:c>
      <x:c r="E1482" s="138" t="n">
        <x:v>60</x:v>
      </x:c>
      <x:c r="F1482" s="138" t="str">
        <x:v>ml</x:v>
      </x:c>
      <x:c r="G1482" s="138" t="str"/>
      <x:c r="H1482" s="139" t="n">
        <x:v>21</x:v>
      </x:c>
      <x:c r="I1482" s="139" t="n">
        <x:v>1.2</x:v>
      </x:c>
      <x:c r="J1482" s="139" t="n">
        <x:v>3</x:v>
      </x:c>
      <x:c r="K1482" s="139" t="n">
        <x:v>0.24</x:v>
      </x:c>
      <x:c r="L1482" s="139" t="n">
        <x:v>1.5</x:v>
      </x:c>
      <x:c r="M1482" s="139" t="n">
        <x:v>0.036</x:v>
      </x:c>
      <x:c r="N1482" s="139" t="n">
        <x:v>0.21480000000000002</x:v>
      </x:c>
    </x:row>
    <x:row r="1483">
      <x:c r="A1483" s="137" t="str">
        <x:v>SA-154-I10</x:v>
      </x:c>
      <x:c r="B1483" s="137" t="str">
        <x:v>SA-154-V1</x:v>
      </x:c>
      <x:c r="C1483" s="137" t="n">
        <x:v>10</x:v>
      </x:c>
      <x:c r="D1483" s="138" t="str">
        <x:v>F0409</x:v>
      </x:c>
      <x:c r="E1483" s="138" t="n">
        <x:v>30</x:v>
      </x:c>
      <x:c r="F1483" s="138" t="str">
        <x:v>g</x:v>
      </x:c>
      <x:c r="G1483" s="138" t="str">
        <x:v>Saft ausgepresst</x:v>
      </x:c>
      <x:c r="H1483" s="139" t="n">
        <x:v>8.7</x:v>
      </x:c>
      <x:c r="I1483" s="139" t="n">
        <x:v>0.33</x:v>
      </x:c>
      <x:c r="J1483" s="139" t="n">
        <x:v>1.95</x:v>
      </x:c>
      <x:c r="K1483" s="139" t="n">
        <x:v>0.09</x:v>
      </x:c>
      <x:c r="L1483" s="139" t="n">
        <x:v>0.84</x:v>
      </x:c>
      <x:c r="M1483" s="139" t="n">
        <x:v>0.003</x:v>
      </x:c>
      <x:c r="N1483" s="139" t="n">
        <x:v>0.1194</x:v>
      </x:c>
    </x:row>
    <x:row r="1484">
      <x:c r="A1484" s="137" t="str">
        <x:v>SA-154-I11</x:v>
      </x:c>
      <x:c r="B1484" s="137" t="str">
        <x:v>SA-154-V1</x:v>
      </x:c>
      <x:c r="C1484" s="137" t="n">
        <x:v>11</x:v>
      </x:c>
      <x:c r="D1484" s="138" t="str">
        <x:v>F0268</x:v>
      </x:c>
      <x:c r="E1484" s="138" t="n">
        <x:v>30</x:v>
      </x:c>
      <x:c r="F1484" s="138" t="str">
        <x:v>ml</x:v>
      </x:c>
      <x:c r="G1484" s="138" t="str"/>
      <x:c r="H1484" s="139" t="n">
        <x:v>265.2</x:v>
      </x:c>
      <x:c r="I1484" s="139" t="n">
        <x:v>0</x:v>
      </x:c>
      <x:c r="J1484" s="139" t="n">
        <x:v>0</x:v>
      </x:c>
      <x:c r="K1484" s="139" t="n">
        <x:v>30</x:v>
      </x:c>
      <x:c r="L1484" s="139" t="n">
        <x:v>0</x:v>
      </x:c>
      <x:c r="M1484" s="139" t="n">
        <x:v>0</x:v>
      </x:c>
      <x:c r="N1484" s="139" t="n">
        <x:v>0.26940000000000003</x:v>
      </x:c>
    </x:row>
    <x:row r="1485">
      <x:c r="A1485" s="137" t="str">
        <x:v>SA-155-I01</x:v>
      </x:c>
      <x:c r="B1485" s="137" t="str">
        <x:v>SA-155-V1</x:v>
      </x:c>
      <x:c r="C1485" s="137" t="n">
        <x:v>1</x:v>
      </x:c>
      <x:c r="D1485" s="138" t="str">
        <x:v>F0587</x:v>
      </x:c>
      <x:c r="E1485" s="138" t="n">
        <x:v>300</x:v>
      </x:c>
      <x:c r="F1485" s="138" t="str">
        <x:v>g</x:v>
      </x:c>
      <x:c r="G1485" s="138" t="str"/>
      <x:c r="H1485" s="139" t="n">
        <x:v>1050</x:v>
      </x:c>
      <x:c r="I1485" s="139" t="n">
        <x:v>33</x:v>
      </x:c>
      <x:c r="J1485" s="139" t="n">
        <x:v>204</x:v>
      </x:c>
      <x:c r="K1485" s="139" t="n">
        <x:v>9</x:v>
      </x:c>
      <x:c r="L1485" s="139" t="n">
        <x:v>21</x:v>
      </x:c>
      <x:c r="M1485" s="139" t="n">
        <x:v>0.15000000000000002</x:v>
      </x:c>
      <x:c r="N1485" s="139" t="n">
        <x:v>1.194</x:v>
      </x:c>
    </x:row>
    <x:row r="1486">
      <x:c r="A1486" s="137" t="str">
        <x:v>SA-155-I02</x:v>
      </x:c>
      <x:c r="B1486" s="137" t="str">
        <x:v>SA-155-V1</x:v>
      </x:c>
      <x:c r="C1486" s="137" t="n">
        <x:v>2</x:v>
      </x:c>
      <x:c r="D1486" s="138" t="str">
        <x:v>F0609</x:v>
      </x:c>
      <x:c r="E1486" s="138" t="n">
        <x:v>120</x:v>
      </x:c>
      <x:c r="F1486" s="138" t="str">
        <x:v>g</x:v>
      </x:c>
      <x:c r="G1486" s="138" t="str">
        <x:v>fein gehackt</x:v>
      </x:c>
      <x:c r="H1486" s="139" t="n">
        <x:v>42</x:v>
      </x:c>
      <x:c r="I1486" s="139" t="n">
        <x:v>2.4</x:v>
      </x:c>
      <x:c r="J1486" s="139" t="n">
        <x:v>6</x:v>
      </x:c>
      <x:c r="K1486" s="139" t="n">
        <x:v>0.48</x:v>
      </x:c>
      <x:c r="L1486" s="139" t="n">
        <x:v>3</x:v>
      </x:c>
      <x:c r="M1486" s="139" t="n">
        <x:v>0.072</x:v>
      </x:c>
      <x:c r="N1486" s="139" t="n">
        <x:v>0.42960000000000004</x:v>
      </x:c>
    </x:row>
    <x:row r="1487">
      <x:c r="A1487" s="137" t="str">
        <x:v>SA-155-I03</x:v>
      </x:c>
      <x:c r="B1487" s="137" t="str">
        <x:v>SA-155-V1</x:v>
      </x:c>
      <x:c r="C1487" s="137" t="n">
        <x:v>3</x:v>
      </x:c>
      <x:c r="D1487" s="138" t="str">
        <x:v>F0717</x:v>
      </x:c>
      <x:c r="E1487" s="138" t="n">
        <x:v>85</x:v>
      </x:c>
      <x:c r="F1487" s="138" t="str">
        <x:v>g</x:v>
      </x:c>
      <x:c r="G1487" s="138" t="str"/>
      <x:c r="H1487" s="139" t="n">
        <x:v>29.75</x:v>
      </x:c>
      <x:c r="I1487" s="139" t="n">
        <x:v>1.7</x:v>
      </x:c>
      <x:c r="J1487" s="139" t="n">
        <x:v>4.25</x:v>
      </x:c>
      <x:c r="K1487" s="139" t="n">
        <x:v>0.34</x:v>
      </x:c>
      <x:c r="L1487" s="139" t="n">
        <x:v>2.125</x:v>
      </x:c>
      <x:c r="M1487" s="139" t="n">
        <x:v>0.051</x:v>
      </x:c>
      <x:c r="N1487" s="139" t="n">
        <x:v>0.3043</x:v>
      </x:c>
    </x:row>
    <x:row r="1488">
      <x:c r="A1488" s="137" t="str">
        <x:v>SA-155-I04</x:v>
      </x:c>
      <x:c r="B1488" s="137" t="str">
        <x:v>SA-155-V1</x:v>
      </x:c>
      <x:c r="C1488" s="137" t="n">
        <x:v>4</x:v>
      </x:c>
      <x:c r="D1488" s="138" t="str">
        <x:v>F0278</x:v>
      </x:c>
      <x:c r="E1488" s="138" t="n">
        <x:v>100</x:v>
      </x:c>
      <x:c r="F1488" s="138" t="str">
        <x:v>g</x:v>
      </x:c>
      <x:c r="G1488" s="138" t="str">
        <x:v>zerbröselt</x:v>
      </x:c>
      <x:c r="H1488" s="139" t="n">
        <x:v>90</x:v>
      </x:c>
      <x:c r="I1488" s="139" t="n">
        <x:v>9</x:v>
      </x:c>
      <x:c r="J1488" s="139" t="n">
        <x:v>4</x:v>
      </x:c>
      <x:c r="K1488" s="139" t="n">
        <x:v>4</x:v>
      </x:c>
      <x:c r="L1488" s="139" t="n">
        <x:v>0</x:v>
      </x:c>
      <x:c r="M1488" s="139" t="n">
        <x:v>0.3</x:v>
      </x:c>
      <x:c r="N1488" s="139" t="n">
        <x:v>0.35800000000000004</x:v>
      </x:c>
    </x:row>
    <x:row r="1489">
      <x:c r="A1489" s="137" t="str">
        <x:v>SA-155-I05</x:v>
      </x:c>
      <x:c r="B1489" s="137" t="str">
        <x:v>SA-155-V1</x:v>
      </x:c>
      <x:c r="C1489" s="137" t="n">
        <x:v>5</x:v>
      </x:c>
      <x:c r="D1489" s="138" t="str">
        <x:v>F0560</x:v>
      </x:c>
      <x:c r="E1489" s="138" t="n">
        <x:v>200</x:v>
      </x:c>
      <x:c r="F1489" s="138" t="str">
        <x:v>g</x:v>
      </x:c>
      <x:c r="G1489" s="138" t="str">
        <x:v>Samen aus der Wanne oder Frucht</x:v>
      </x:c>
      <x:c r="H1489" s="139" t="n">
        <x:v>70</x:v>
      </x:c>
      <x:c r="I1489" s="139" t="n">
        <x:v>4</x:v>
      </x:c>
      <x:c r="J1489" s="139" t="n">
        <x:v>10</x:v>
      </x:c>
      <x:c r="K1489" s="139" t="n">
        <x:v>0.8</x:v>
      </x:c>
      <x:c r="L1489" s="139" t="n">
        <x:v>5</x:v>
      </x:c>
      <x:c r="M1489" s="139" t="n">
        <x:v>0.12</x:v>
      </x:c>
      <x:c r="N1489" s="139" t="n">
        <x:v>0.7160000000000001</x:v>
      </x:c>
    </x:row>
    <x:row r="1490">
      <x:c r="A1490" s="137" t="str">
        <x:v>SA-155-I06</x:v>
      </x:c>
      <x:c r="B1490" s="137" t="str">
        <x:v>SA-155-V1</x:v>
      </x:c>
      <x:c r="C1490" s="137" t="n">
        <x:v>6</x:v>
      </x:c>
      <x:c r="D1490" s="138" t="str">
        <x:v>F0541</x:v>
      </x:c>
      <x:c r="E1490" s="138" t="n">
        <x:v>85</x:v>
      </x:c>
      <x:c r="F1490" s="138" t="str">
        <x:v>g</x:v>
      </x:c>
      <x:c r="G1490" s="138" t="str">
        <x:v>oder geröstete Mandelblättchen</x:v>
      </x:c>
      <x:c r="H1490" s="139" t="n">
        <x:v>493</x:v>
      </x:c>
      <x:c r="I1490" s="139" t="n">
        <x:v>17</x:v>
      </x:c>
      <x:c r="J1490" s="139" t="n">
        <x:v>10.2</x:v>
      </x:c>
      <x:c r="K1490" s="139" t="n">
        <x:v>42.5</x:v>
      </x:c>
      <x:c r="L1490" s="139" t="n">
        <x:v>8.5</x:v>
      </x:c>
      <x:c r="M1490" s="139" t="n">
        <x:v>0.017</x:v>
      </x:c>
      <x:c r="N1490" s="139" t="n">
        <x:v>0.5083</x:v>
      </x:c>
    </x:row>
    <x:row r="1491">
      <x:c r="A1491" s="137" t="str">
        <x:v>SA-155-I07</x:v>
      </x:c>
      <x:c r="B1491" s="137" t="str">
        <x:v>SA-155-V1</x:v>
      </x:c>
      <x:c r="C1491" s="137" t="n">
        <x:v>7</x:v>
      </x:c>
      <x:c r="D1491" s="138" t="str">
        <x:v>F0203</x:v>
      </x:c>
      <x:c r="E1491" s="138" t="n">
        <x:v>30</x:v>
      </x:c>
      <x:c r="F1491" s="138" t="str">
        <x:v>g</x:v>
      </x:c>
      <x:c r="G1491" s="138" t="str">
        <x:v>glatte Petersilie und Minze, grob gehackt</x:v>
      </x:c>
      <x:c r="H1491" s="139" t="n">
        <x:v>75</x:v>
      </x:c>
      <x:c r="I1491" s="139" t="n">
        <x:v>2.4</x:v>
      </x:c>
      <x:c r="J1491" s="139" t="n">
        <x:v>13.5</x:v>
      </x:c>
      <x:c r="K1491" s="139" t="n">
        <x:v>2.4</x:v>
      </x:c>
      <x:c r="L1491" s="139" t="n">
        <x:v>6</x:v>
      </x:c>
      <x:c r="M1491" s="139" t="n">
        <x:v>0.06</x:v>
      </x:c>
      <x:c r="N1491" s="139" t="n">
        <x:v>0.07740000000000001</x:v>
      </x:c>
    </x:row>
    <x:row r="1492">
      <x:c r="A1492" s="137" t="str">
        <x:v>SA-155-I08</x:v>
      </x:c>
      <x:c r="B1492" s="137" t="str">
        <x:v>SA-155-V1</x:v>
      </x:c>
      <x:c r="C1492" s="137" t="n">
        <x:v>8</x:v>
      </x:c>
      <x:c r="D1492" s="138" t="str">
        <x:v>F0409</x:v>
      </x:c>
      <x:c r="E1492" s="138" t="n">
        <x:v>30</x:v>
      </x:c>
      <x:c r="F1492" s="138" t="str">
        <x:v>g</x:v>
      </x:c>
      <x:c r="G1492" s="138" t="str"/>
      <x:c r="H1492" s="139" t="n">
        <x:v>8.7</x:v>
      </x:c>
      <x:c r="I1492" s="139" t="n">
        <x:v>0.33</x:v>
      </x:c>
      <x:c r="J1492" s="139" t="n">
        <x:v>1.95</x:v>
      </x:c>
      <x:c r="K1492" s="139" t="n">
        <x:v>0.09</x:v>
      </x:c>
      <x:c r="L1492" s="139" t="n">
        <x:v>0.84</x:v>
      </x:c>
      <x:c r="M1492" s="139" t="n">
        <x:v>0.003</x:v>
      </x:c>
      <x:c r="N1492" s="139" t="n">
        <x:v>0.1194</x:v>
      </x:c>
    </x:row>
    <x:row r="1493">
      <x:c r="A1493" s="137" t="str">
        <x:v>SA-155-I09</x:v>
      </x:c>
      <x:c r="B1493" s="137" t="str">
        <x:v>SA-155-V1</x:v>
      </x:c>
      <x:c r="C1493" s="137" t="n">
        <x:v>9</x:v>
      </x:c>
      <x:c r="D1493" s="138" t="str">
        <x:v>F0714</x:v>
      </x:c>
      <x:c r="E1493" s="138" t="n">
        <x:v>5</x:v>
      </x:c>
      <x:c r="F1493" s="138" t="str">
        <x:v>g</x:v>
      </x:c>
      <x:c r="G1493" s="138" t="str"/>
      <x:c r="H1493" s="139" t="n">
        <x:v>1.75</x:v>
      </x:c>
      <x:c r="I1493" s="139" t="n">
        <x:v>0.1</x:v>
      </x:c>
      <x:c r="J1493" s="139" t="n">
        <x:v>0.25</x:v>
      </x:c>
      <x:c r="K1493" s="139" t="n">
        <x:v>0.020000000000000004</x:v>
      </x:c>
      <x:c r="L1493" s="139" t="n">
        <x:v>0.125</x:v>
      </x:c>
      <x:c r="M1493" s="139" t="n">
        <x:v>0.003</x:v>
      </x:c>
      <x:c r="N1493" s="139" t="n">
        <x:v>0.017900000000000003</x:v>
      </x:c>
    </x:row>
    <x:row r="1494">
      <x:c r="A1494" s="137" t="str">
        <x:v>SA-156-I01</x:v>
      </x:c>
      <x:c r="B1494" s="137" t="str">
        <x:v>SA-156-V1</x:v>
      </x:c>
      <x:c r="C1494" s="137" t="n">
        <x:v>1</x:v>
      </x:c>
      <x:c r="D1494" s="138" t="str">
        <x:v>F0533</x:v>
      </x:c>
      <x:c r="E1494" s="138" t="n">
        <x:v>300</x:v>
      </x:c>
      <x:c r="F1494" s="138" t="str">
        <x:v>g</x:v>
      </x:c>
      <x:c r="G1494" s="138" t="str"/>
      <x:c r="H1494" s="139" t="n">
        <x:v>105</x:v>
      </x:c>
      <x:c r="I1494" s="139" t="n">
        <x:v>6</x:v>
      </x:c>
      <x:c r="J1494" s="139" t="n">
        <x:v>15</x:v>
      </x:c>
      <x:c r="K1494" s="139" t="n">
        <x:v>1.2000000000000002</x:v>
      </x:c>
      <x:c r="L1494" s="139" t="n">
        <x:v>7.5</x:v>
      </x:c>
      <x:c r="M1494" s="139" t="n">
        <x:v>0.18</x:v>
      </x:c>
      <x:c r="N1494" s="139" t="n">
        <x:v>1.074</x:v>
      </x:c>
    </x:row>
    <x:row r="1495">
      <x:c r="A1495" s="137" t="str">
        <x:v>SA-156-I02</x:v>
      </x:c>
      <x:c r="B1495" s="137" t="str">
        <x:v>SA-156-V1</x:v>
      </x:c>
      <x:c r="C1495" s="137" t="n">
        <x:v>2</x:v>
      </x:c>
      <x:c r="D1495" s="138" t="str">
        <x:v>F0443</x:v>
      </x:c>
      <x:c r="E1495" s="138" t="n">
        <x:v>60</x:v>
      </x:c>
      <x:c r="F1495" s="138" t="str">
        <x:v>ml</x:v>
      </x:c>
      <x:c r="G1495" s="138" t="str"/>
      <x:c r="H1495" s="139" t="n">
        <x:v>21</x:v>
      </x:c>
      <x:c r="I1495" s="139" t="n">
        <x:v>1.2</x:v>
      </x:c>
      <x:c r="J1495" s="139" t="n">
        <x:v>3</x:v>
      </x:c>
      <x:c r="K1495" s="139" t="n">
        <x:v>0.24</x:v>
      </x:c>
      <x:c r="L1495" s="139" t="n">
        <x:v>1.5</x:v>
      </x:c>
      <x:c r="M1495" s="139" t="n">
        <x:v>0.036</x:v>
      </x:c>
      <x:c r="N1495" s="139" t="n">
        <x:v>0.21480000000000002</x:v>
      </x:c>
    </x:row>
    <x:row r="1496">
      <x:c r="A1496" s="137" t="str">
        <x:v>SA-156-I03</x:v>
      </x:c>
      <x:c r="B1496" s="137" t="str">
        <x:v>SA-156-V1</x:v>
      </x:c>
      <x:c r="C1496" s="137" t="n">
        <x:v>3</x:v>
      </x:c>
      <x:c r="D1496" s="138" t="str">
        <x:v>F0409</x:v>
      </x:c>
      <x:c r="E1496" s="138" t="n">
        <x:v>30</x:v>
      </x:c>
      <x:c r="F1496" s="138" t="str">
        <x:v>g</x:v>
      </x:c>
      <x:c r="G1496" s="138" t="str"/>
      <x:c r="H1496" s="139" t="n">
        <x:v>8.7</x:v>
      </x:c>
      <x:c r="I1496" s="139" t="n">
        <x:v>0.33</x:v>
      </x:c>
      <x:c r="J1496" s="139" t="n">
        <x:v>1.95</x:v>
      </x:c>
      <x:c r="K1496" s="139" t="n">
        <x:v>0.09</x:v>
      </x:c>
      <x:c r="L1496" s="139" t="n">
        <x:v>0.84</x:v>
      </x:c>
      <x:c r="M1496" s="139" t="n">
        <x:v>0.003</x:v>
      </x:c>
      <x:c r="N1496" s="139" t="n">
        <x:v>0.1194</x:v>
      </x:c>
    </x:row>
    <x:row r="1497">
      <x:c r="A1497" s="137" t="str">
        <x:v>SA-156-I04</x:v>
      </x:c>
      <x:c r="B1497" s="137" t="str">
        <x:v>SA-156-V1</x:v>
      </x:c>
      <x:c r="C1497" s="137" t="n">
        <x:v>4</x:v>
      </x:c>
      <x:c r="D1497" s="138" t="str">
        <x:v>F0775</x:v>
      </x:c>
      <x:c r="E1497" s="138" t="n">
        <x:v>200</x:v>
      </x:c>
      <x:c r="F1497" s="138" t="str">
        <x:v>g</x:v>
      </x:c>
      <x:c r="G1497" s="138" t="str">
        <x:v>in Olivenöl</x:v>
      </x:c>
      <x:c r="H1497" s="139" t="n">
        <x:v>300</x:v>
      </x:c>
      <x:c r="I1497" s="139" t="n">
        <x:v>42</x:v>
      </x:c>
      <x:c r="J1497" s="139" t="n">
        <x:v>0</x:v>
      </x:c>
      <x:c r="K1497" s="139" t="n">
        <x:v>14</x:v>
      </x:c>
      <x:c r="L1497" s="139" t="n">
        <x:v>0</x:v>
      </x:c>
      <x:c r="M1497" s="139" t="n">
        <x:v>0.4</x:v>
      </x:c>
      <x:c r="N1497" s="139" t="n">
        <x:v>2.196</x:v>
      </x:c>
    </x:row>
    <x:row r="1498">
      <x:c r="A1498" s="137" t="str">
        <x:v>SA-156-I05</x:v>
      </x:c>
      <x:c r="B1498" s="137" t="str">
        <x:v>SA-156-V1</x:v>
      </x:c>
      <x:c r="C1498" s="137" t="n">
        <x:v>5</x:v>
      </x:c>
      <x:c r="D1498" s="138" t="str">
        <x:v>F0611</x:v>
      </x:c>
      <x:c r="E1498" s="138" t="n">
        <x:v>360</x:v>
      </x:c>
      <x:c r="F1498" s="138" t="str">
        <x:v>g</x:v>
      </x:c>
      <x:c r="G1498" s="138" t="str">
        <x:v>entkernt und in dünne Scheiben geschnitten</x:v>
      </x:c>
      <x:c r="H1498" s="139" t="n">
        <x:v>126</x:v>
      </x:c>
      <x:c r="I1498" s="139" t="n">
        <x:v>7.2</x:v>
      </x:c>
      <x:c r="J1498" s="139" t="n">
        <x:v>18</x:v>
      </x:c>
      <x:c r="K1498" s="139" t="n">
        <x:v>1.4400000000000002</x:v>
      </x:c>
      <x:c r="L1498" s="139" t="n">
        <x:v>9</x:v>
      </x:c>
      <x:c r="M1498" s="139" t="n">
        <x:v>0.216</x:v>
      </x:c>
      <x:c r="N1498" s="139" t="n">
        <x:v>1.2888000000000002</x:v>
      </x:c>
    </x:row>
    <x:row r="1499">
      <x:c r="A1499" s="137" t="str">
        <x:v>SA-156-I06</x:v>
      </x:c>
      <x:c r="B1499" s="137" t="str">
        <x:v>SA-156-V1</x:v>
      </x:c>
      <x:c r="C1499" s="137" t="n">
        <x:v>6</x:v>
      </x:c>
      <x:c r="D1499" s="138" t="str">
        <x:v>F0609</x:v>
      </x:c>
      <x:c r="E1499" s="138" t="n">
        <x:v>120</x:v>
      </x:c>
      <x:c r="F1499" s="138" t="str">
        <x:v>g</x:v>
      </x:c>
      <x:c r="G1499" s="138" t="str">
        <x:v>halbiert und fein geschnitten</x:v>
      </x:c>
      <x:c r="H1499" s="139" t="n">
        <x:v>42</x:v>
      </x:c>
      <x:c r="I1499" s="139" t="n">
        <x:v>2.4</x:v>
      </x:c>
      <x:c r="J1499" s="139" t="n">
        <x:v>6</x:v>
      </x:c>
      <x:c r="K1499" s="139" t="n">
        <x:v>0.48</x:v>
      </x:c>
      <x:c r="L1499" s="139" t="n">
        <x:v>3</x:v>
      </x:c>
      <x:c r="M1499" s="139" t="n">
        <x:v>0.072</x:v>
      </x:c>
      <x:c r="N1499" s="139" t="n">
        <x:v>0.42960000000000004</x:v>
      </x:c>
    </x:row>
    <x:row r="1500">
      <x:c r="A1500" s="137" t="str">
        <x:v>SA-156-I07</x:v>
      </x:c>
      <x:c r="B1500" s="137" t="str">
        <x:v>SA-156-V1</x:v>
      </x:c>
      <x:c r="C1500" s="137" t="n">
        <x:v>7</x:v>
      </x:c>
      <x:c r="D1500" s="138" t="str">
        <x:v>F0627</x:v>
      </x:c>
      <x:c r="E1500" s="138" t="n">
        <x:v>30</x:v>
      </x:c>
      <x:c r="F1500" s="138" t="str">
        <x:v>g</x:v>
      </x:c>
      <x:c r="G1500" s="138" t="str"/>
      <x:c r="H1500" s="139" t="n">
        <x:v>10.5</x:v>
      </x:c>
      <x:c r="I1500" s="139" t="n">
        <x:v>0.6</x:v>
      </x:c>
      <x:c r="J1500" s="139" t="n">
        <x:v>1.5</x:v>
      </x:c>
      <x:c r="K1500" s="139" t="n">
        <x:v>0.12</x:v>
      </x:c>
      <x:c r="L1500" s="139" t="n">
        <x:v>0.75</x:v>
      </x:c>
      <x:c r="M1500" s="139" t="n">
        <x:v>0.018</x:v>
      </x:c>
      <x:c r="N1500" s="139" t="n">
        <x:v>0.10740000000000001</x:v>
      </x:c>
    </x:row>
    <x:row r="1501">
      <x:c r="A1501" s="137" t="str">
        <x:v>SA-157-I01</x:v>
      </x:c>
      <x:c r="B1501" s="137" t="str">
        <x:v>SA-157-V1</x:v>
      </x:c>
      <x:c r="C1501" s="137" t="n">
        <x:v>1</x:v>
      </x:c>
      <x:c r="D1501" s="138" t="str">
        <x:v>F0199</x:v>
      </x:c>
      <x:c r="E1501" s="138" t="n">
        <x:v>30</x:v>
      </x:c>
      <x:c r="F1501" s="138" t="str">
        <x:v>ml</x:v>
      </x:c>
      <x:c r="G1501" s="138" t="str"/>
      <x:c r="H1501" s="139" t="n">
        <x:v>265.2</x:v>
      </x:c>
      <x:c r="I1501" s="139" t="n">
        <x:v>0</x:v>
      </x:c>
      <x:c r="J1501" s="139" t="n">
        <x:v>0</x:v>
      </x:c>
      <x:c r="K1501" s="139" t="n">
        <x:v>30</x:v>
      </x:c>
      <x:c r="L1501" s="139" t="n">
        <x:v>0</x:v>
      </x:c>
      <x:c r="M1501" s="139" t="n">
        <x:v>0</x:v>
      </x:c>
      <x:c r="N1501" s="139" t="n">
        <x:v>0.26940000000000003</x:v>
      </x:c>
    </x:row>
    <x:row r="1502">
      <x:c r="A1502" s="137" t="str">
        <x:v>SA-157-I02</x:v>
      </x:c>
      <x:c r="B1502" s="137" t="str">
        <x:v>SA-157-V1</x:v>
      </x:c>
      <x:c r="C1502" s="137" t="n">
        <x:v>2</x:v>
      </x:c>
      <x:c r="D1502" s="138" t="str">
        <x:v>F0729</x:v>
      </x:c>
      <x:c r="E1502" s="138" t="n">
        <x:v>320</x:v>
      </x:c>
      <x:c r="F1502" s="138" t="str">
        <x:v>g</x:v>
      </x:c>
      <x:c r="G1502" s="138" t="str">
        <x:v>in Würfel geschnitten</x:v>
      </x:c>
      <x:c r="H1502" s="139" t="n">
        <x:v>275.2</x:v>
      </x:c>
      <x:c r="I1502" s="139" t="n">
        <x:v>5.120000000000001</x:v>
      </x:c>
      <x:c r="J1502" s="139" t="n">
        <x:v>64.32000000000001</x:v>
      </x:c>
      <x:c r="K1502" s="139" t="n">
        <x:v>0.32000000000000006</x:v>
      </x:c>
      <x:c r="L1502" s="139" t="n">
        <x:v>9.600000000000001</x:v>
      </x:c>
      <x:c r="M1502" s="139" t="n">
        <x:v>0.032</x:v>
      </x:c>
      <x:c r="N1502" s="139" t="n">
        <x:v>0.9568</x:v>
      </x:c>
    </x:row>
    <x:row r="1503">
      <x:c r="A1503" s="137" t="str">
        <x:v>SA-157-I03</x:v>
      </x:c>
      <x:c r="B1503" s="137" t="str">
        <x:v>SA-157-V1</x:v>
      </x:c>
      <x:c r="C1503" s="137" t="n">
        <x:v>3</x:v>
      </x:c>
      <x:c r="D1503" s="138" t="str">
        <x:v>F0127</x:v>
      </x:c>
      <x:c r="E1503" s="138" t="n">
        <x:v>180</x:v>
      </x:c>
      <x:c r="F1503" s="138" t="str">
        <x:v>g</x:v>
      </x:c>
      <x:c r="G1503" s="138" t="str">
        <x:v>in dünne Stifte geschnitten (320 g)</x:v>
      </x:c>
      <x:c r="H1503" s="139" t="n">
        <x:v>73.8</x:v>
      </x:c>
      <x:c r="I1503" s="139" t="n">
        <x:v>1.62</x:v>
      </x:c>
      <x:c r="J1503" s="139" t="n">
        <x:v>12.24</x:v>
      </x:c>
      <x:c r="K1503" s="139" t="n">
        <x:v>0.36000000000000004</x:v>
      </x:c>
      <x:c r="L1503" s="139" t="n">
        <x:v>5.04</x:v>
      </x:c>
      <x:c r="M1503" s="139" t="n">
        <x:v>0.12600000000000003</x:v>
      </x:c>
      <x:c r="N1503" s="139" t="n">
        <x:v>0.2682</x:v>
      </x:c>
    </x:row>
    <x:row r="1504">
      <x:c r="A1504" s="137" t="str">
        <x:v>SA-157-I04</x:v>
      </x:c>
      <x:c r="B1504" s="137" t="str">
        <x:v>SA-157-V1</x:v>
      </x:c>
      <x:c r="C1504" s="137" t="n">
        <x:v>4</x:v>
      </x:c>
      <x:c r="D1504" s="138" t="str">
        <x:v>F0216</x:v>
      </x:c>
      <x:c r="E1504" s="138" t="n">
        <x:v>440</x:v>
      </x:c>
      <x:c r="F1504" s="138" t="str">
        <x:v>g</x:v>
      </x:c>
      <x:c r="G1504" s="138" t="str"/>
      <x:c r="H1504" s="139" t="n">
        <x:v>154</x:v>
      </x:c>
      <x:c r="I1504" s="139" t="n">
        <x:v>8.8</x:v>
      </x:c>
      <x:c r="J1504" s="139" t="n">
        <x:v>22</x:v>
      </x:c>
      <x:c r="K1504" s="139" t="n">
        <x:v>1.7600000000000002</x:v>
      </x:c>
      <x:c r="L1504" s="139" t="n">
        <x:v>11</x:v>
      </x:c>
      <x:c r="M1504" s="139" t="n">
        <x:v>0.264</x:v>
      </x:c>
      <x:c r="N1504" s="139" t="n">
        <x:v>1.5752000000000002</x:v>
      </x:c>
    </x:row>
    <x:row r="1505">
      <x:c r="A1505" s="137" t="str">
        <x:v>SA-157-I05</x:v>
      </x:c>
      <x:c r="B1505" s="137" t="str">
        <x:v>SA-157-V1</x:v>
      </x:c>
      <x:c r="C1505" s="137" t="n">
        <x:v>5</x:v>
      </x:c>
      <x:c r="D1505" s="138" t="str">
        <x:v>F0609</x:v>
      </x:c>
      <x:c r="E1505" s="138" t="n">
        <x:v>240</x:v>
      </x:c>
      <x:c r="F1505" s="138" t="str">
        <x:v>g</x:v>
      </x:c>
      <x:c r="G1505" s="138" t="str">
        <x:v>halbiert und in Scheiben geschnitten</x:v>
      </x:c>
      <x:c r="H1505" s="139" t="n">
        <x:v>84</x:v>
      </x:c>
      <x:c r="I1505" s="139" t="n">
        <x:v>4.8</x:v>
      </x:c>
      <x:c r="J1505" s="139" t="n">
        <x:v>12</x:v>
      </x:c>
      <x:c r="K1505" s="139" t="n">
        <x:v>0.96</x:v>
      </x:c>
      <x:c r="L1505" s="139" t="n">
        <x:v>6</x:v>
      </x:c>
      <x:c r="M1505" s="139" t="n">
        <x:v>0.144</x:v>
      </x:c>
      <x:c r="N1505" s="139" t="n">
        <x:v>0.8592000000000001</x:v>
      </x:c>
    </x:row>
    <x:row r="1506">
      <x:c r="A1506" s="137" t="str">
        <x:v>SA-157-I06</x:v>
      </x:c>
      <x:c r="B1506" s="137" t="str">
        <x:v>SA-157-V1</x:v>
      </x:c>
      <x:c r="C1506" s="137" t="n">
        <x:v>6</x:v>
      </x:c>
      <x:c r="D1506" s="138" t="str">
        <x:v>F0231</x:v>
      </x:c>
      <x:c r="E1506" s="138" t="n">
        <x:v>5</x:v>
      </x:c>
      <x:c r="F1506" s="138" t="str">
        <x:v>g</x:v>
      </x:c>
      <x:c r="G1506" s="138" t="str"/>
      <x:c r="H1506" s="139" t="n">
        <x:v>29</x:v>
      </x:c>
      <x:c r="I1506" s="139" t="n">
        <x:v>1</x:v>
      </x:c>
      <x:c r="J1506" s="139" t="n">
        <x:v>0.6000000000000001</x:v>
      </x:c>
      <x:c r="K1506" s="139" t="n">
        <x:v>2.5</x:v>
      </x:c>
      <x:c r="L1506" s="139" t="n">
        <x:v>0.5</x:v>
      </x:c>
      <x:c r="M1506" s="139" t="n">
        <x:v>0.001</x:v>
      </x:c>
      <x:c r="N1506" s="139" t="n">
        <x:v>0.0299</x:v>
      </x:c>
    </x:row>
    <x:row r="1507">
      <x:c r="A1507" s="137" t="str">
        <x:v>SA-157-I07</x:v>
      </x:c>
      <x:c r="B1507" s="137" t="str">
        <x:v>SA-157-V1</x:v>
      </x:c>
      <x:c r="C1507" s="137" t="n">
        <x:v>7</x:v>
      </x:c>
      <x:c r="D1507" s="138" t="str">
        <x:v>F0320</x:v>
      </x:c>
      <x:c r="E1507" s="138" t="n">
        <x:v>30</x:v>
      </x:c>
      <x:c r="F1507" s="138" t="str">
        <x:v>ml</x:v>
      </x:c>
      <x:c r="G1507" s="138" t="str"/>
      <x:c r="H1507" s="139" t="n">
        <x:v>10.5</x:v>
      </x:c>
      <x:c r="I1507" s="139" t="n">
        <x:v>0.6</x:v>
      </x:c>
      <x:c r="J1507" s="139" t="n">
        <x:v>1.5</x:v>
      </x:c>
      <x:c r="K1507" s="139" t="n">
        <x:v>0.12</x:v>
      </x:c>
      <x:c r="L1507" s="139" t="n">
        <x:v>0.75</x:v>
      </x:c>
      <x:c r="M1507" s="139" t="n">
        <x:v>0.018</x:v>
      </x:c>
      <x:c r="N1507" s="139" t="n">
        <x:v>0.10740000000000001</x:v>
      </x:c>
    </x:row>
    <x:row r="1508">
      <x:c r="A1508" s="137" t="str">
        <x:v>SA-157-I08</x:v>
      </x:c>
      <x:c r="B1508" s="137" t="str">
        <x:v>SA-157-V1</x:v>
      </x:c>
      <x:c r="C1508" s="137" t="n">
        <x:v>8</x:v>
      </x:c>
      <x:c r="D1508" s="138" t="str">
        <x:v>F0584</x:v>
      </x:c>
      <x:c r="E1508" s="138" t="n">
        <x:v>30</x:v>
      </x:c>
      <x:c r="F1508" s="138" t="str">
        <x:v>ml</x:v>
      </x:c>
      <x:c r="G1508" s="138" t="str"/>
      <x:c r="H1508" s="139" t="n">
        <x:v>174</x:v>
      </x:c>
      <x:c r="I1508" s="139" t="n">
        <x:v>6</x:v>
      </x:c>
      <x:c r="J1508" s="139" t="n">
        <x:v>3.5999999999999996</x:v>
      </x:c>
      <x:c r="K1508" s="139" t="n">
        <x:v>15</x:v>
      </x:c>
      <x:c r="L1508" s="139" t="n">
        <x:v>3</x:v>
      </x:c>
      <x:c r="M1508" s="139" t="n">
        <x:v>0.006</x:v>
      </x:c>
      <x:c r="N1508" s="139" t="n">
        <x:v>0.1794</x:v>
      </x:c>
    </x:row>
    <x:row r="1509">
      <x:c r="A1509" s="137" t="str">
        <x:v>SA-157-I09</x:v>
      </x:c>
      <x:c r="B1509" s="137" t="str">
        <x:v>SA-157-V1</x:v>
      </x:c>
      <x:c r="C1509" s="137" t="n">
        <x:v>9</x:v>
      </x:c>
      <x:c r="D1509" s="138" t="str">
        <x:v>F0340</x:v>
      </x:c>
      <x:c r="E1509" s="138" t="n">
        <x:v>390</x:v>
      </x:c>
      <x:c r="F1509" s="138" t="str">
        <x:v>g</x:v>
      </x:c>
      <x:c r="G1509" s="138" t="str">
        <x:v>abgetropft</x:v>
      </x:c>
      <x:c r="H1509" s="139" t="n">
        <x:v>468</x:v>
      </x:c>
      <x:c r="I1509" s="139" t="n">
        <x:v>27.3</x:v>
      </x:c>
      <x:c r="J1509" s="139" t="n">
        <x:v>62.4</x:v>
      </x:c>
      <x:c r="K1509" s="139" t="n">
        <x:v>7.8</x:v>
      </x:c>
      <x:c r="L1509" s="139" t="n">
        <x:v>23.4</x:v>
      </x:c>
      <x:c r="M1509" s="139" t="n">
        <x:v>1.56</x:v>
      </x:c>
      <x:c r="N1509" s="139" t="n">
        <x:v>1.1622</x:v>
      </x:c>
    </x:row>
    <x:row r="1510">
      <x:c r="A1510" s="137" t="str">
        <x:v>SA-157-I10</x:v>
      </x:c>
      <x:c r="B1510" s="137" t="str">
        <x:v>SA-157-V1</x:v>
      </x:c>
      <x:c r="C1510" s="137" t="n">
        <x:v>10</x:v>
      </x:c>
      <x:c r="D1510" s="138" t="str">
        <x:v>F0790</x:v>
      </x:c>
      <x:c r="E1510" s="138" t="n">
        <x:v>10</x:v>
      </x:c>
      <x:c r="F1510" s="138" t="str">
        <x:v>g</x:v>
      </x:c>
      <x:c r="G1510" s="138" t="str"/>
      <x:c r="H1510" s="139" t="n">
        <x:v>25</x:v>
      </x:c>
      <x:c r="I1510" s="139" t="n">
        <x:v>0.8</x:v>
      </x:c>
      <x:c r="J1510" s="139" t="n">
        <x:v>4.5</x:v>
      </x:c>
      <x:c r="K1510" s="139" t="n">
        <x:v>0.8</x:v>
      </x:c>
      <x:c r="L1510" s="139" t="n">
        <x:v>2</x:v>
      </x:c>
      <x:c r="M1510" s="139" t="n">
        <x:v>0.020000000000000004</x:v>
      </x:c>
      <x:c r="N1510" s="139" t="n">
        <x:v>0.025800000000000003</x:v>
      </x:c>
    </x:row>
    <x:row r="1511">
      <x:c r="A1511" s="137" t="str">
        <x:v>SA-157-I11</x:v>
      </x:c>
      <x:c r="B1511" s="137" t="str">
        <x:v>SA-157-V1</x:v>
      </x:c>
      <x:c r="C1511" s="137" t="n">
        <x:v>11</x:v>
      </x:c>
      <x:c r="D1511" s="138" t="str">
        <x:v>F0409</x:v>
      </x:c>
      <x:c r="E1511" s="138" t="n">
        <x:v>30</x:v>
      </x:c>
      <x:c r="F1511" s="138" t="str">
        <x:v>g</x:v>
      </x:c>
      <x:c r="G1511" s="138" t="str">
        <x:v>geschält</x:v>
      </x:c>
      <x:c r="H1511" s="139" t="n">
        <x:v>8.7</x:v>
      </x:c>
      <x:c r="I1511" s="139" t="n">
        <x:v>0.33</x:v>
      </x:c>
      <x:c r="J1511" s="139" t="n">
        <x:v>1.95</x:v>
      </x:c>
      <x:c r="K1511" s="139" t="n">
        <x:v>0.09</x:v>
      </x:c>
      <x:c r="L1511" s="139" t="n">
        <x:v>0.84</x:v>
      </x:c>
      <x:c r="M1511" s="139" t="n">
        <x:v>0.003</x:v>
      </x:c>
      <x:c r="N1511" s="139" t="n">
        <x:v>0.1194</x:v>
      </x:c>
    </x:row>
    <x:row r="1512">
      <x:c r="A1512" s="137" t="str">
        <x:v>SA-157-I12</x:v>
      </x:c>
      <x:c r="B1512" s="137" t="str">
        <x:v>SA-157-V1</x:v>
      </x:c>
      <x:c r="C1512" s="137" t="n">
        <x:v>12</x:v>
      </x:c>
      <x:c r="D1512" s="138" t="str">
        <x:v>F0452</x:v>
      </x:c>
      <x:c r="E1512" s="138" t="n">
        <x:v>30</x:v>
      </x:c>
      <x:c r="F1512" s="138" t="str">
        <x:v>g</x:v>
      </x:c>
      <x:c r="G1512" s="138" t="str">
        <x:v>grob gehackt</x:v>
      </x:c>
      <x:c r="H1512" s="139" t="n">
        <x:v>75</x:v>
      </x:c>
      <x:c r="I1512" s="139" t="n">
        <x:v>2.4</x:v>
      </x:c>
      <x:c r="J1512" s="139" t="n">
        <x:v>13.5</x:v>
      </x:c>
      <x:c r="K1512" s="139" t="n">
        <x:v>2.4</x:v>
      </x:c>
      <x:c r="L1512" s="139" t="n">
        <x:v>6</x:v>
      </x:c>
      <x:c r="M1512" s="139" t="n">
        <x:v>0.06</x:v>
      </x:c>
      <x:c r="N1512" s="139" t="n">
        <x:v>0.07740000000000001</x:v>
      </x:c>
    </x:row>
    <x:row r="1513">
      <x:c r="A1513" s="137" t="str">
        <x:v>SA-157-I13</x:v>
      </x:c>
      <x:c r="B1513" s="137" t="str">
        <x:v>SA-157-V1</x:v>
      </x:c>
      <x:c r="C1513" s="137" t="n">
        <x:v>13</x:v>
      </x:c>
      <x:c r="D1513" s="138" t="str">
        <x:v>F0517</x:v>
      </x:c>
      <x:c r="E1513" s="138" t="n">
        <x:v>30</x:v>
      </x:c>
      <x:c r="F1513" s="138" t="str">
        <x:v>g</x:v>
      </x:c>
      <x:c r="G1513" s="138" t="str">
        <x:v>grob gehackt</x:v>
      </x:c>
      <x:c r="H1513" s="139" t="n">
        <x:v>75</x:v>
      </x:c>
      <x:c r="I1513" s="139" t="n">
        <x:v>2.4</x:v>
      </x:c>
      <x:c r="J1513" s="139" t="n">
        <x:v>13.5</x:v>
      </x:c>
      <x:c r="K1513" s="139" t="n">
        <x:v>2.4</x:v>
      </x:c>
      <x:c r="L1513" s="139" t="n">
        <x:v>6</x:v>
      </x:c>
      <x:c r="M1513" s="139" t="n">
        <x:v>0.06</x:v>
      </x:c>
      <x:c r="N1513" s="139" t="n">
        <x:v>0.07740000000000001</x:v>
      </x:c>
    </x:row>
    <x:row r="1514">
      <x:c r="A1514" s="137" t="str">
        <x:v>SA-157-I14</x:v>
      </x:c>
      <x:c r="B1514" s="137" t="str">
        <x:v>SA-157-V1</x:v>
      </x:c>
      <x:c r="C1514" s="137" t="n">
        <x:v>14</x:v>
      </x:c>
      <x:c r="D1514" s="138" t="str">
        <x:v>F0740</x:v>
      </x:c>
      <x:c r="E1514" s="138" t="n">
        <x:v>30</x:v>
      </x:c>
      <x:c r="F1514" s="138" t="str">
        <x:v>g</x:v>
      </x:c>
      <x:c r="G1514" s="138" t="str"/>
      <x:c r="H1514" s="139" t="n">
        <x:v>178.5</x:v>
      </x:c>
      <x:c r="I1514" s="139" t="n">
        <x:v>5.1</x:v>
      </x:c>
      <x:c r="J1514" s="139" t="n">
        <x:v>3</x:v>
      </x:c>
      <x:c r="K1514" s="139" t="n">
        <x:v>16.2</x:v>
      </x:c>
      <x:c r="L1514" s="139" t="n">
        <x:v>2.79</x:v>
      </x:c>
      <x:c r="M1514" s="139" t="n">
        <x:v>0.09</x:v>
      </x:c>
      <x:c r="N1514" s="139" t="n">
        <x:v>0.34900000000000003</x:v>
      </x:c>
    </x:row>
    <x:row r="1515">
      <x:c r="A1515" s="137" t="str">
        <x:v>SA-157-I15</x:v>
      </x:c>
      <x:c r="B1515" s="137" t="str">
        <x:v>SA-157-V1</x:v>
      </x:c>
      <x:c r="C1515" s="137" t="n">
        <x:v>15</x:v>
      </x:c>
      <x:c r="D1515" s="138" t="str">
        <x:v>F0314</x:v>
      </x:c>
      <x:c r="E1515" s="138" t="n">
        <x:v>5</x:v>
      </x:c>
      <x:c r="F1515" s="138" t="str">
        <x:v>g</x:v>
      </x:c>
      <x:c r="G1515" s="138" t="str">
        <x:v>fein gerieben</x:v>
      </x:c>
      <x:c r="H1515" s="139" t="n">
        <x:v>1.75</x:v>
      </x:c>
      <x:c r="I1515" s="139" t="n">
        <x:v>0.1</x:v>
      </x:c>
      <x:c r="J1515" s="139" t="n">
        <x:v>0.25</x:v>
      </x:c>
      <x:c r="K1515" s="139" t="n">
        <x:v>0.020000000000000004</x:v>
      </x:c>
      <x:c r="L1515" s="139" t="n">
        <x:v>0.125</x:v>
      </x:c>
      <x:c r="M1515" s="139" t="n">
        <x:v>0.003</x:v>
      </x:c>
      <x:c r="N1515" s="139" t="n">
        <x:v>0.017900000000000003</x:v>
      </x:c>
    </x:row>
    <x:row r="1516">
      <x:c r="A1516" s="137" t="str">
        <x:v>SA-157-I16</x:v>
      </x:c>
      <x:c r="B1516" s="137" t="str">
        <x:v>SA-157-V1</x:v>
      </x:c>
      <x:c r="C1516" s="137" t="n">
        <x:v>16</x:v>
      </x:c>
      <x:c r="D1516" s="138" t="str">
        <x:v>F0067</x:v>
      </x:c>
      <x:c r="E1516" s="138" t="n">
        <x:v>120</x:v>
      </x:c>
      <x:c r="F1516" s="138" t="str">
        <x:v>g</x:v>
      </x:c>
      <x:c r="G1516" s="138" t="str"/>
      <x:c r="H1516" s="139" t="n">
        <x:v>108</x:v>
      </x:c>
      <x:c r="I1516" s="139" t="n">
        <x:v>10.799999999999999</x:v>
      </x:c>
      <x:c r="J1516" s="139" t="n">
        <x:v>4.8</x:v>
      </x:c>
      <x:c r="K1516" s="139" t="n">
        <x:v>4.8</x:v>
      </x:c>
      <x:c r="L1516" s="139" t="n">
        <x:v>0</x:v>
      </x:c>
      <x:c r="M1516" s="139" t="n">
        <x:v>0.36</x:v>
      </x:c>
      <x:c r="N1516" s="139" t="n">
        <x:v>0.42960000000000004</x:v>
      </x:c>
    </x:row>
    <x:row r="1517">
      <x:c r="A1517" s="137" t="str">
        <x:v>SA-157-I17</x:v>
      </x:c>
      <x:c r="B1517" s="137" t="str">
        <x:v>SA-157-V1</x:v>
      </x:c>
      <x:c r="C1517" s="137" t="n">
        <x:v>17</x:v>
      </x:c>
      <x:c r="D1517" s="138" t="str">
        <x:v>F0681</x:v>
      </x:c>
      <x:c r="E1517" s="138" t="n">
        <x:v>5</x:v>
      </x:c>
      <x:c r="F1517" s="138" t="str">
        <x:v>g</x:v>
      </x:c>
      <x:c r="G1517" s="138" t="str"/>
      <x:c r="H1517" s="139" t="n">
        <x:v>12.5</x:v>
      </x:c>
      <x:c r="I1517" s="139" t="n">
        <x:v>0.4</x:v>
      </x:c>
      <x:c r="J1517" s="139" t="n">
        <x:v>2.25</x:v>
      </x:c>
      <x:c r="K1517" s="139" t="n">
        <x:v>0.4</x:v>
      </x:c>
      <x:c r="L1517" s="139" t="n">
        <x:v>1</x:v>
      </x:c>
      <x:c r="M1517" s="139" t="n">
        <x:v>0.010000000000000002</x:v>
      </x:c>
      <x:c r="N1517" s="139" t="n">
        <x:v>0.012900000000000002</x:v>
      </x:c>
    </x:row>
    <x:row r="1518">
      <x:c r="A1518" s="137" t="str">
        <x:v>SA-158-I01</x:v>
      </x:c>
      <x:c r="B1518" s="137" t="str">
        <x:v>SA-158-V1</x:v>
      </x:c>
      <x:c r="C1518" s="137" t="n">
        <x:v>1</x:v>
      </x:c>
      <x:c r="D1518" s="138" t="str">
        <x:v>F0827</x:v>
      </x:c>
      <x:c r="E1518" s="138" t="n">
        <x:v>25</x:v>
      </x:c>
      <x:c r="F1518" s="138" t="str">
        <x:v>g</x:v>
      </x:c>
      <x:c r="G1518" s="138" t="str"/>
      <x:c r="H1518" s="139" t="n">
        <x:v>8.75</x:v>
      </x:c>
      <x:c r="I1518" s="139" t="n">
        <x:v>0.5</x:v>
      </x:c>
      <x:c r="J1518" s="139" t="n">
        <x:v>1.25</x:v>
      </x:c>
      <x:c r="K1518" s="139" t="n">
        <x:v>0.1</x:v>
      </x:c>
      <x:c r="L1518" s="139" t="n">
        <x:v>0.625</x:v>
      </x:c>
      <x:c r="M1518" s="139" t="n">
        <x:v>0.015</x:v>
      </x:c>
      <x:c r="N1518" s="139" t="n">
        <x:v>0.08950000000000001</x:v>
      </x:c>
    </x:row>
    <x:row r="1519">
      <x:c r="A1519" s="137" t="str">
        <x:v>SA-158-I02</x:v>
      </x:c>
      <x:c r="B1519" s="137" t="str">
        <x:v>SA-158-V1</x:v>
      </x:c>
      <x:c r="C1519" s="137" t="n">
        <x:v>2</x:v>
      </x:c>
      <x:c r="D1519" s="138" t="str">
        <x:v>F0595</x:v>
      </x:c>
      <x:c r="E1519" s="138" t="n">
        <x:v>25</x:v>
      </x:c>
      <x:c r="F1519" s="138" t="str">
        <x:v>g</x:v>
      </x:c>
      <x:c r="G1519" s="138" t="str"/>
      <x:c r="H1519" s="139" t="n">
        <x:v>221</x:v>
      </x:c>
      <x:c r="I1519" s="139" t="n">
        <x:v>0</x:v>
      </x:c>
      <x:c r="J1519" s="139" t="n">
        <x:v>0</x:v>
      </x:c>
      <x:c r="K1519" s="139" t="n">
        <x:v>25</x:v>
      </x:c>
      <x:c r="L1519" s="139" t="n">
        <x:v>0</x:v>
      </x:c>
      <x:c r="M1519" s="139" t="n">
        <x:v>0</x:v>
      </x:c>
      <x:c r="N1519" s="139" t="n">
        <x:v>0.2245</x:v>
      </x:c>
    </x:row>
    <x:row r="1520">
      <x:c r="A1520" s="137" t="str">
        <x:v>SA-158-I03</x:v>
      </x:c>
      <x:c r="B1520" s="137" t="str">
        <x:v>SA-158-V1</x:v>
      </x:c>
      <x:c r="C1520" s="137" t="n">
        <x:v>3</x:v>
      </x:c>
      <x:c r="D1520" s="138" t="str">
        <x:v>F0735</x:v>
      </x:c>
      <x:c r="E1520" s="138" t="n">
        <x:v>5</x:v>
      </x:c>
      <x:c r="F1520" s="138" t="str">
        <x:v>g</x:v>
      </x:c>
      <x:c r="G1520" s="138" t="str"/>
      <x:c r="H1520" s="139" t="n">
        <x:v>1.75</x:v>
      </x:c>
      <x:c r="I1520" s="139" t="n">
        <x:v>0.1</x:v>
      </x:c>
      <x:c r="J1520" s="139" t="n">
        <x:v>0.25</x:v>
      </x:c>
      <x:c r="K1520" s="139" t="n">
        <x:v>0.020000000000000004</x:v>
      </x:c>
      <x:c r="L1520" s="139" t="n">
        <x:v>0.125</x:v>
      </x:c>
      <x:c r="M1520" s="139" t="n">
        <x:v>0.003</x:v>
      </x:c>
      <x:c r="N1520" s="139" t="n">
        <x:v>0.017900000000000003</x:v>
      </x:c>
    </x:row>
    <x:row r="1521">
      <x:c r="A1521" s="137" t="str">
        <x:v>SA-158-I04</x:v>
      </x:c>
      <x:c r="B1521" s="137" t="str">
        <x:v>SA-158-V1</x:v>
      </x:c>
      <x:c r="C1521" s="137" t="n">
        <x:v>4</x:v>
      </x:c>
      <x:c r="D1521" s="138" t="str">
        <x:v>F0389</x:v>
      </x:c>
      <x:c r="E1521" s="138" t="n">
        <x:v>5</x:v>
      </x:c>
      <x:c r="F1521" s="138" t="str">
        <x:v>g</x:v>
      </x:c>
      <x:c r="G1521" s="138" t="str"/>
      <x:c r="H1521" s="139" t="n">
        <x:v>1.75</x:v>
      </x:c>
      <x:c r="I1521" s="139" t="n">
        <x:v>0.1</x:v>
      </x:c>
      <x:c r="J1521" s="139" t="n">
        <x:v>0.25</x:v>
      </x:c>
      <x:c r="K1521" s="139" t="n">
        <x:v>0.020000000000000004</x:v>
      </x:c>
      <x:c r="L1521" s="139" t="n">
        <x:v>0.125</x:v>
      </x:c>
      <x:c r="M1521" s="139" t="n">
        <x:v>0.003</x:v>
      </x:c>
      <x:c r="N1521" s="139" t="n">
        <x:v>0.017900000000000003</x:v>
      </x:c>
    </x:row>
    <x:row r="1522">
      <x:c r="A1522" s="137" t="str">
        <x:v>SA-158-I05</x:v>
      </x:c>
      <x:c r="B1522" s="137" t="str">
        <x:v>SA-158-V1</x:v>
      </x:c>
      <x:c r="C1522" s="137" t="n">
        <x:v>5</x:v>
      </x:c>
      <x:c r="D1522" s="138" t="str">
        <x:v>F0443</x:v>
      </x:c>
      <x:c r="E1522" s="138" t="n">
        <x:v>15</x:v>
      </x:c>
      <x:c r="F1522" s="138" t="str">
        <x:v>ml</x:v>
      </x:c>
      <x:c r="G1522" s="138" t="str"/>
      <x:c r="H1522" s="139" t="n">
        <x:v>5.25</x:v>
      </x:c>
      <x:c r="I1522" s="139" t="n">
        <x:v>0.3</x:v>
      </x:c>
      <x:c r="J1522" s="139" t="n">
        <x:v>0.75</x:v>
      </x:c>
      <x:c r="K1522" s="139" t="n">
        <x:v>0.06</x:v>
      </x:c>
      <x:c r="L1522" s="139" t="n">
        <x:v>0.375</x:v>
      </x:c>
      <x:c r="M1522" s="139" t="n">
        <x:v>0.009</x:v>
      </x:c>
      <x:c r="N1522" s="139" t="n">
        <x:v>0.053700000000000005</x:v>
      </x:c>
    </x:row>
    <x:row r="1523">
      <x:c r="A1523" s="137" t="str">
        <x:v>SA-158-I06</x:v>
      </x:c>
      <x:c r="B1523" s="137" t="str">
        <x:v>SA-158-V1</x:v>
      </x:c>
      <x:c r="C1523" s="137" t="n">
        <x:v>6</x:v>
      </x:c>
      <x:c r="D1523" s="138" t="str">
        <x:v>F0481</x:v>
      </x:c>
      <x:c r="E1523" s="138" t="n">
        <x:v>15</x:v>
      </x:c>
      <x:c r="F1523" s="138" t="str">
        <x:v>ml</x:v>
      </x:c>
      <x:c r="G1523" s="138" t="str"/>
      <x:c r="H1523" s="139" t="n">
        <x:v>13.5</x:v>
      </x:c>
      <x:c r="I1523" s="139" t="n">
        <x:v>1.3499999999999999</x:v>
      </x:c>
      <x:c r="J1523" s="139" t="n">
        <x:v>0.6</x:v>
      </x:c>
      <x:c r="K1523" s="139" t="n">
        <x:v>0.6</x:v>
      </x:c>
      <x:c r="L1523" s="139" t="n">
        <x:v>0</x:v>
      </x:c>
      <x:c r="M1523" s="139" t="n">
        <x:v>0.045</x:v>
      </x:c>
      <x:c r="N1523" s="139" t="n">
        <x:v>0.053700000000000005</x:v>
      </x:c>
    </x:row>
    <x:row r="1524">
      <x:c r="A1524" s="137" t="str">
        <x:v>SA-158-I07</x:v>
      </x:c>
      <x:c r="B1524" s="137" t="str">
        <x:v>SA-158-V1</x:v>
      </x:c>
      <x:c r="C1524" s="137" t="n">
        <x:v>7</x:v>
      </x:c>
      <x:c r="D1524" s="138" t="str">
        <x:v>F0421</x:v>
      </x:c>
      <x:c r="E1524" s="138" t="n">
        <x:v>35</x:v>
      </x:c>
      <x:c r="F1524" s="138" t="str">
        <x:v>g</x:v>
      </x:c>
      <x:c r="G1524" s="138" t="str">
        <x:v>abgerieben und Saft ausgepresst, plus Spalten zum Servieren</x:v>
      </x:c>
      <x:c r="H1524" s="139" t="n">
        <x:v>10.5</x:v>
      </x:c>
      <x:c r="I1524" s="139" t="n">
        <x:v>0.24499999999999997</x:v>
      </x:c>
      <x:c r="J1524" s="139" t="n">
        <x:v>2.695</x:v>
      </x:c>
      <x:c r="K1524" s="139" t="n">
        <x:v>0.06999999999999999</x:v>
      </x:c>
      <x:c r="L1524" s="139" t="n">
        <x:v>0.9799999999999999</x:v>
      </x:c>
      <x:c r="M1524" s="139" t="n">
        <x:v>0.0034999999999999996</x:v>
      </x:c>
      <x:c r="N1524" s="139" t="n">
        <x:v>0.23216666666666666</x:v>
      </x:c>
    </x:row>
    <x:row r="1525">
      <x:c r="A1525" s="137" t="str">
        <x:v>SA-158-I08</x:v>
      </x:c>
      <x:c r="B1525" s="137" t="str">
        <x:v>SA-158-V1</x:v>
      </x:c>
      <x:c r="C1525" s="137" t="n">
        <x:v>8</x:v>
      </x:c>
      <x:c r="D1525" s="138" t="str">
        <x:v>F0574</x:v>
      </x:c>
      <x:c r="E1525" s="138" t="n">
        <x:v>60</x:v>
      </x:c>
      <x:c r="F1525" s="138" t="str">
        <x:v>g</x:v>
      </x:c>
      <x:c r="G1525" s="138" t="str"/>
      <x:c r="H1525" s="139" t="n">
        <x:v>90</x:v>
      </x:c>
      <x:c r="I1525" s="139" t="n">
        <x:v>12.6</x:v>
      </x:c>
      <x:c r="J1525" s="139" t="n">
        <x:v>0</x:v>
      </x:c>
      <x:c r="K1525" s="139" t="n">
        <x:v>4.2</x:v>
      </x:c>
      <x:c r="L1525" s="139" t="n">
        <x:v>0</x:v>
      </x:c>
      <x:c r="M1525" s="139" t="n">
        <x:v>0.12</x:v>
      </x:c>
      <x:c r="N1525" s="139" t="n">
        <x:v>0.6588</x:v>
      </x:c>
    </x:row>
    <x:row r="1526">
      <x:c r="A1526" s="137" t="str">
        <x:v>SA-158-I09</x:v>
      </x:c>
      <x:c r="B1526" s="137" t="str">
        <x:v>SA-158-V1</x:v>
      </x:c>
      <x:c r="C1526" s="137" t="n">
        <x:v>9</x:v>
      </x:c>
      <x:c r="D1526" s="138" t="str">
        <x:v>F0429</x:v>
      </x:c>
      <x:c r="E1526" s="138" t="n">
        <x:v>50</x:v>
      </x:c>
      <x:c r="F1526" s="138" t="str">
        <x:v>g</x:v>
      </x:c>
      <x:c r="G1526" s="138" t="str"/>
      <x:c r="H1526" s="139" t="n">
        <x:v>17.5</x:v>
      </x:c>
      <x:c r="I1526" s="139" t="n">
        <x:v>1</x:v>
      </x:c>
      <x:c r="J1526" s="139" t="n">
        <x:v>2.5</x:v>
      </x:c>
      <x:c r="K1526" s="139" t="n">
        <x:v>0.2</x:v>
      </x:c>
      <x:c r="L1526" s="139" t="n">
        <x:v>1.25</x:v>
      </x:c>
      <x:c r="M1526" s="139" t="n">
        <x:v>0.03</x:v>
      </x:c>
      <x:c r="N1526" s="139" t="n">
        <x:v>0.17900000000000002</x:v>
      </x:c>
    </x:row>
    <x:row r="1527">
      <x:c r="A1527" s="137" t="str">
        <x:v>SA-158-I10</x:v>
      </x:c>
      <x:c r="B1527" s="137" t="str">
        <x:v>SA-158-V1</x:v>
      </x:c>
      <x:c r="C1527" s="137" t="n">
        <x:v>10</x:v>
      </x:c>
      <x:c r="D1527" s="138" t="str">
        <x:v>F0227</x:v>
      </x:c>
      <x:c r="E1527" s="138" t="n">
        <x:v>12.5</x:v>
      </x:c>
      <x:c r="F1527" s="138" t="str">
        <x:v>g</x:v>
      </x:c>
      <x:c r="G1527" s="138" t="str">
        <x:v>in Streifen geschält</x:v>
      </x:c>
      <x:c r="H1527" s="139" t="n">
        <x:v>1.875</x:v>
      </x:c>
      <x:c r="I1527" s="139" t="n">
        <x:v>0.0875</x:v>
      </x:c>
      <x:c r="J1527" s="139" t="n">
        <x:v>0.225</x:v>
      </x:c>
      <x:c r="K1527" s="139" t="n">
        <x:v>0.0125</x:v>
      </x:c>
      <x:c r="L1527" s="139" t="n">
        <x:v>0.0625</x:v>
      </x:c>
      <x:c r="M1527" s="139" t="n">
        <x:v>0.00125</x:v>
      </x:c>
      <x:c r="N1527" s="139" t="n">
        <x:v>0.02475</x:v>
      </x:c>
    </x:row>
    <x:row r="1528">
      <x:c r="A1528" s="137" t="str">
        <x:v>SA-158-I11</x:v>
      </x:c>
      <x:c r="B1528" s="137" t="str">
        <x:v>SA-158-V1</x:v>
      </x:c>
      <x:c r="C1528" s="137" t="n">
        <x:v>11</x:v>
      </x:c>
      <x:c r="D1528" s="138" t="str">
        <x:v>F0146</x:v>
      </x:c>
      <x:c r="E1528" s="138" t="n">
        <x:v>400</x:v>
      </x:c>
      <x:c r="F1528" s="138" t="str">
        <x:v>g</x:v>
      </x:c>
      <x:c r="G1528" s="138" t="str">
        <x:v>halbiert</x:v>
      </x:c>
      <x:c r="H1528" s="139" t="n">
        <x:v>140</x:v>
      </x:c>
      <x:c r="I1528" s="139" t="n">
        <x:v>8</x:v>
      </x:c>
      <x:c r="J1528" s="139" t="n">
        <x:v>20</x:v>
      </x:c>
      <x:c r="K1528" s="139" t="n">
        <x:v>1.6</x:v>
      </x:c>
      <x:c r="L1528" s="139" t="n">
        <x:v>10</x:v>
      </x:c>
      <x:c r="M1528" s="139" t="n">
        <x:v>0.24</x:v>
      </x:c>
      <x:c r="N1528" s="139" t="n">
        <x:v>1.4320000000000002</x:v>
      </x:c>
    </x:row>
    <x:row r="1529">
      <x:c r="A1529" s="137" t="str">
        <x:v>SA-159-I01</x:v>
      </x:c>
      <x:c r="B1529" s="137" t="str">
        <x:v>SA-159-V1</x:v>
      </x:c>
      <x:c r="C1529" s="137" t="n">
        <x:v>1</x:v>
      </x:c>
      <x:c r="D1529" s="138" t="str">
        <x:v>F0025</x:v>
      </x:c>
      <x:c r="E1529" s="138" t="n">
        <x:v>600</x:v>
      </x:c>
      <x:c r="F1529" s="138" t="str">
        <x:v>g</x:v>
      </x:c>
      <x:c r="G1529" s="138" t="str">
        <x:v>in kleine Stücke geschnitten</x:v>
      </x:c>
      <x:c r="H1529" s="139" t="n">
        <x:v>210</x:v>
      </x:c>
      <x:c r="I1529" s="139" t="n">
        <x:v>12</x:v>
      </x:c>
      <x:c r="J1529" s="139" t="n">
        <x:v>30</x:v>
      </x:c>
      <x:c r="K1529" s="139" t="n">
        <x:v>2.4000000000000004</x:v>
      </x:c>
      <x:c r="L1529" s="139" t="n">
        <x:v>15</x:v>
      </x:c>
      <x:c r="M1529" s="139" t="n">
        <x:v>0.36</x:v>
      </x:c>
      <x:c r="N1529" s="139" t="n">
        <x:v>2.148</x:v>
      </x:c>
    </x:row>
    <x:row r="1530">
      <x:c r="A1530" s="137" t="str">
        <x:v>SA-159-I02</x:v>
      </x:c>
      <x:c r="B1530" s="137" t="str">
        <x:v>SA-159-V1</x:v>
      </x:c>
      <x:c r="C1530" s="137" t="n">
        <x:v>2</x:v>
      </x:c>
      <x:c r="D1530" s="138" t="str">
        <x:v>F0497</x:v>
      </x:c>
      <x:c r="E1530" s="138" t="n">
        <x:v>45</x:v>
      </x:c>
      <x:c r="F1530" s="138" t="str">
        <x:v>ml</x:v>
      </x:c>
      <x:c r="G1530" s="138" t="str"/>
      <x:c r="H1530" s="139" t="n">
        <x:v>397.8</x:v>
      </x:c>
      <x:c r="I1530" s="139" t="n">
        <x:v>0</x:v>
      </x:c>
      <x:c r="J1530" s="139" t="n">
        <x:v>0</x:v>
      </x:c>
      <x:c r="K1530" s="139" t="n">
        <x:v>45</x:v>
      </x:c>
      <x:c r="L1530" s="139" t="n">
        <x:v>0</x:v>
      </x:c>
      <x:c r="M1530" s="139" t="n">
        <x:v>0</x:v>
      </x:c>
      <x:c r="N1530" s="139" t="n">
        <x:v>0.5391</x:v>
      </x:c>
    </x:row>
    <x:row r="1531">
      <x:c r="A1531" s="137" t="str">
        <x:v>SA-159-I03</x:v>
      </x:c>
      <x:c r="B1531" s="137" t="str">
        <x:v>SA-159-V1</x:v>
      </x:c>
      <x:c r="C1531" s="137" t="n">
        <x:v>3</x:v>
      </x:c>
      <x:c r="D1531" s="138" t="str">
        <x:v>F0043</x:v>
      </x:c>
      <x:c r="E1531" s="138" t="n">
        <x:v>30</x:v>
      </x:c>
      <x:c r="F1531" s="138" t="str">
        <x:v>ml</x:v>
      </x:c>
      <x:c r="G1531" s="138" t="str"/>
      <x:c r="H1531" s="139" t="n">
        <x:v>27</x:v>
      </x:c>
      <x:c r="I1531" s="139" t="n">
        <x:v>0.8999999999999999</x:v>
      </x:c>
      <x:c r="J1531" s="139" t="n">
        <x:v>3.5999999999999996</x:v>
      </x:c>
      <x:c r="K1531" s="139" t="n">
        <x:v>1.2</x:v>
      </x:c>
      <x:c r="L1531" s="139" t="n">
        <x:v>0.6</x:v>
      </x:c>
      <x:c r="M1531" s="139" t="n">
        <x:v>0.36</x:v>
      </x:c>
      <x:c r="N1531" s="139" t="n">
        <x:v>0.1194</x:v>
      </x:c>
    </x:row>
    <x:row r="1532">
      <x:c r="A1532" s="137" t="str">
        <x:v>SA-159-I04</x:v>
      </x:c>
      <x:c r="B1532" s="137" t="str">
        <x:v>SA-159-V1</x:v>
      </x:c>
      <x:c r="C1532" s="137" t="n">
        <x:v>4</x:v>
      </x:c>
      <x:c r="D1532" s="138" t="str">
        <x:v>F0717</x:v>
      </x:c>
      <x:c r="E1532" s="138" t="n">
        <x:v>30</x:v>
      </x:c>
      <x:c r="F1532" s="138" t="str">
        <x:v>g</x:v>
      </x:c>
      <x:c r="G1532" s="138" t="str"/>
      <x:c r="H1532" s="139" t="n">
        <x:v>10.5</x:v>
      </x:c>
      <x:c r="I1532" s="139" t="n">
        <x:v>0.6</x:v>
      </x:c>
      <x:c r="J1532" s="139" t="n">
        <x:v>1.5</x:v>
      </x:c>
      <x:c r="K1532" s="139" t="n">
        <x:v>0.12</x:v>
      </x:c>
      <x:c r="L1532" s="139" t="n">
        <x:v>0.75</x:v>
      </x:c>
      <x:c r="M1532" s="139" t="n">
        <x:v>0.018</x:v>
      </x:c>
      <x:c r="N1532" s="139" t="n">
        <x:v>0.10740000000000001</x:v>
      </x:c>
    </x:row>
    <x:row r="1533">
      <x:c r="A1533" s="137" t="str">
        <x:v>SA-159-I05</x:v>
      </x:c>
      <x:c r="B1533" s="137" t="str">
        <x:v>SA-159-V1</x:v>
      </x:c>
      <x:c r="C1533" s="137" t="n">
        <x:v>5</x:v>
      </x:c>
      <x:c r="D1533" s="138" t="str">
        <x:v>F0627</x:v>
      </x:c>
      <x:c r="E1533" s="138" t="n">
        <x:v>50</x:v>
      </x:c>
      <x:c r="F1533" s="138" t="str">
        <x:v>g</x:v>
      </x:c>
      <x:c r="G1533" s="138" t="str"/>
      <x:c r="H1533" s="139" t="n">
        <x:v>17.5</x:v>
      </x:c>
      <x:c r="I1533" s="139" t="n">
        <x:v>1</x:v>
      </x:c>
      <x:c r="J1533" s="139" t="n">
        <x:v>2.5</x:v>
      </x:c>
      <x:c r="K1533" s="139" t="n">
        <x:v>0.2</x:v>
      </x:c>
      <x:c r="L1533" s="139" t="n">
        <x:v>1.25</x:v>
      </x:c>
      <x:c r="M1533" s="139" t="n">
        <x:v>0.03</x:v>
      </x:c>
      <x:c r="N1533" s="139" t="n">
        <x:v>0.17900000000000002</x:v>
      </x:c>
    </x:row>
    <x:row r="1534">
      <x:c r="A1534" s="137" t="str">
        <x:v>SA-160-I01</x:v>
      </x:c>
      <x:c r="B1534" s="137" t="str">
        <x:v>SA-160-V1</x:v>
      </x:c>
      <x:c r="C1534" s="137" t="n">
        <x:v>1</x:v>
      </x:c>
      <x:c r="D1534" s="138" t="str">
        <x:v>F0370</x:v>
      </x:c>
      <x:c r="E1534" s="138" t="n">
        <x:v>500</x:v>
      </x:c>
      <x:c r="F1534" s="138" t="str">
        <x:v>g</x:v>
      </x:c>
      <x:c r="G1534" s="138" t="str">
        <x:v>in gleich große Stücke geschnitten</x:v>
      </x:c>
      <x:c r="H1534" s="139" t="n">
        <x:v>175</x:v>
      </x:c>
      <x:c r="I1534" s="139" t="n">
        <x:v>10</x:v>
      </x:c>
      <x:c r="J1534" s="139" t="n">
        <x:v>25</x:v>
      </x:c>
      <x:c r="K1534" s="139" t="n">
        <x:v>2</x:v>
      </x:c>
      <x:c r="L1534" s="139" t="n">
        <x:v>12.5</x:v>
      </x:c>
      <x:c r="M1534" s="139" t="n">
        <x:v>0.3</x:v>
      </x:c>
      <x:c r="N1534" s="139" t="n">
        <x:v>1.79</x:v>
      </x:c>
    </x:row>
    <x:row r="1535">
      <x:c r="A1535" s="137" t="str">
        <x:v>SA-160-I02</x:v>
      </x:c>
      <x:c r="B1535" s="137" t="str">
        <x:v>SA-160-V1</x:v>
      </x:c>
      <x:c r="C1535" s="137" t="n">
        <x:v>2</x:v>
      </x:c>
      <x:c r="D1535" s="138" t="str">
        <x:v>F0622</x:v>
      </x:c>
      <x:c r="E1535" s="138" t="n">
        <x:v>250</x:v>
      </x:c>
      <x:c r="F1535" s="138" t="str">
        <x:v>g</x:v>
      </x:c>
      <x:c r="G1535" s="138" t="str"/>
      <x:c r="H1535" s="139" t="n">
        <x:v>87.5</x:v>
      </x:c>
      <x:c r="I1535" s="139" t="n">
        <x:v>5</x:v>
      </x:c>
      <x:c r="J1535" s="139" t="n">
        <x:v>12.5</x:v>
      </x:c>
      <x:c r="K1535" s="139" t="n">
        <x:v>1</x:v>
      </x:c>
      <x:c r="L1535" s="139" t="n">
        <x:v>6.25</x:v>
      </x:c>
      <x:c r="M1535" s="139" t="n">
        <x:v>0.15</x:v>
      </x:c>
      <x:c r="N1535" s="139" t="n">
        <x:v>0.895</x:v>
      </x:c>
    </x:row>
    <x:row r="1536">
      <x:c r="A1536" s="137" t="str">
        <x:v>SA-160-I03</x:v>
      </x:c>
      <x:c r="B1536" s="137" t="str">
        <x:v>SA-160-V1</x:v>
      </x:c>
      <x:c r="C1536" s="137" t="n">
        <x:v>3</x:v>
      </x:c>
      <x:c r="D1536" s="138" t="str">
        <x:v>F0409</x:v>
      </x:c>
      <x:c r="E1536" s="138" t="n">
        <x:v>80</x:v>
      </x:c>
      <x:c r="F1536" s="138" t="str">
        <x:v>g</x:v>
      </x:c>
      <x:c r="G1536" s="138" t="str">
        <x:v>geschält</x:v>
      </x:c>
      <x:c r="H1536" s="139" t="n">
        <x:v>23.200000000000003</x:v>
      </x:c>
      <x:c r="I1536" s="139" t="n">
        <x:v>0.8800000000000001</x:v>
      </x:c>
      <x:c r="J1536" s="139" t="n">
        <x:v>5.2</x:v>
      </x:c>
      <x:c r="K1536" s="139" t="n">
        <x:v>0.24</x:v>
      </x:c>
      <x:c r="L1536" s="139" t="n">
        <x:v>2.2399999999999998</x:v>
      </x:c>
      <x:c r="M1536" s="139" t="n">
        <x:v>0.008</x:v>
      </x:c>
      <x:c r="N1536" s="139" t="n">
        <x:v>0.3184</x:v>
      </x:c>
    </x:row>
    <x:row r="1537">
      <x:c r="A1537" s="137" t="str">
        <x:v>SA-160-I04</x:v>
      </x:c>
      <x:c r="B1537" s="137" t="str">
        <x:v>SA-160-V1</x:v>
      </x:c>
      <x:c r="C1537" s="137" t="n">
        <x:v>4</x:v>
      </x:c>
      <x:c r="D1537" s="138" t="str">
        <x:v>F0179</x:v>
      </x:c>
      <x:c r="E1537" s="138" t="n">
        <x:v>25</x:v>
      </x:c>
      <x:c r="F1537" s="138" t="str">
        <x:v>g</x:v>
      </x:c>
      <x:c r="G1537" s="138" t="str"/>
      <x:c r="H1537" s="139" t="n">
        <x:v>8.75</x:v>
      </x:c>
      <x:c r="I1537" s="139" t="n">
        <x:v>0.5</x:v>
      </x:c>
      <x:c r="J1537" s="139" t="n">
        <x:v>1.25</x:v>
      </x:c>
      <x:c r="K1537" s="139" t="n">
        <x:v>0.1</x:v>
      </x:c>
      <x:c r="L1537" s="139" t="n">
        <x:v>0.625</x:v>
      </x:c>
      <x:c r="M1537" s="139" t="n">
        <x:v>0.015</x:v>
      </x:c>
      <x:c r="N1537" s="139" t="n">
        <x:v>0.08950000000000001</x:v>
      </x:c>
    </x:row>
    <x:row r="1538">
      <x:c r="A1538" s="137" t="str">
        <x:v>SA-160-I05</x:v>
      </x:c>
      <x:c r="B1538" s="137" t="str">
        <x:v>SA-160-V1</x:v>
      </x:c>
      <x:c r="C1538" s="137" t="n">
        <x:v>5</x:v>
      </x:c>
      <x:c r="D1538" s="138" t="str">
        <x:v>F0791</x:v>
      </x:c>
      <x:c r="E1538" s="138" t="n">
        <x:v>60</x:v>
      </x:c>
      <x:c r="F1538" s="138" t="str">
        <x:v>ml</x:v>
      </x:c>
      <x:c r="G1538" s="138" t="str"/>
      <x:c r="H1538" s="139" t="n">
        <x:v>530.4</x:v>
      </x:c>
      <x:c r="I1538" s="139" t="n">
        <x:v>0</x:v>
      </x:c>
      <x:c r="J1538" s="139" t="n">
        <x:v>0</x:v>
      </x:c>
      <x:c r="K1538" s="139" t="n">
        <x:v>60</x:v>
      </x:c>
      <x:c r="L1538" s="139" t="n">
        <x:v>0</x:v>
      </x:c>
      <x:c r="M1538" s="139" t="n">
        <x:v>0</x:v>
      </x:c>
      <x:c r="N1538" s="139" t="n">
        <x:v>0.5388000000000001</x:v>
      </x:c>
    </x:row>
    <x:row r="1539">
      <x:c r="A1539" s="137" t="str">
        <x:v>SA-160-I06</x:v>
      </x:c>
      <x:c r="B1539" s="137" t="str">
        <x:v>SA-160-V1</x:v>
      </x:c>
      <x:c r="C1539" s="137" t="n">
        <x:v>6</x:v>
      </x:c>
      <x:c r="D1539" s="138" t="str">
        <x:v>F0464</x:v>
      </x:c>
      <x:c r="E1539" s="138" t="n">
        <x:v>15</x:v>
      </x:c>
      <x:c r="F1539" s="138" t="str">
        <x:v>g</x:v>
      </x:c>
      <x:c r="G1539" s="138" t="str"/>
      <x:c r="H1539" s="139" t="n">
        <x:v>87</x:v>
      </x:c>
      <x:c r="I1539" s="139" t="n">
        <x:v>3</x:v>
      </x:c>
      <x:c r="J1539" s="139" t="n">
        <x:v>1.7999999999999998</x:v>
      </x:c>
      <x:c r="K1539" s="139" t="n">
        <x:v>7.5</x:v>
      </x:c>
      <x:c r="L1539" s="139" t="n">
        <x:v>1.5</x:v>
      </x:c>
      <x:c r="M1539" s="139" t="n">
        <x:v>0.003</x:v>
      </x:c>
      <x:c r="N1539" s="139" t="n">
        <x:v>0.0897</x:v>
      </x:c>
    </x:row>
    <x:row r="1540">
      <x:c r="A1540" s="137" t="str">
        <x:v>SA-160-I07</x:v>
      </x:c>
      <x:c r="B1540" s="137" t="str">
        <x:v>SA-160-V1</x:v>
      </x:c>
      <x:c r="C1540" s="137" t="n">
        <x:v>7</x:v>
      </x:c>
      <x:c r="D1540" s="138" t="str">
        <x:v>F0315</x:v>
      </x:c>
      <x:c r="E1540" s="138" t="n">
        <x:v>10</x:v>
      </x:c>
      <x:c r="F1540" s="138" t="str">
        <x:v>g</x:v>
      </x:c>
      <x:c r="G1540" s="138" t="str">
        <x:v>fein gerieben</x:v>
      </x:c>
      <x:c r="H1540" s="139" t="n">
        <x:v>3.5</x:v>
      </x:c>
      <x:c r="I1540" s="139" t="n">
        <x:v>0.2</x:v>
      </x:c>
      <x:c r="J1540" s="139" t="n">
        <x:v>0.5</x:v>
      </x:c>
      <x:c r="K1540" s="139" t="n">
        <x:v>0.04000000000000001</x:v>
      </x:c>
      <x:c r="L1540" s="139" t="n">
        <x:v>0.25</x:v>
      </x:c>
      <x:c r="M1540" s="139" t="n">
        <x:v>0.006</x:v>
      </x:c>
      <x:c r="N1540" s="139" t="n">
        <x:v>0.035800000000000005</x:v>
      </x:c>
    </x:row>
    <x:row r="1541">
      <x:c r="A1541" s="137" t="str">
        <x:v>SA-160-I08</x:v>
      </x:c>
      <x:c r="B1541" s="137" t="str">
        <x:v>SA-160-V1</x:v>
      </x:c>
      <x:c r="C1541" s="137" t="n">
        <x:v>8</x:v>
      </x:c>
      <x:c r="D1541" s="138" t="str">
        <x:v>F0320</x:v>
      </x:c>
      <x:c r="E1541" s="138" t="n">
        <x:v>5</x:v>
      </x:c>
      <x:c r="F1541" s="138" t="str">
        <x:v>g</x:v>
      </x:c>
      <x:c r="G1541" s="138" t="str">
        <x:v>geschält und gerieben</x:v>
      </x:c>
      <x:c r="H1541" s="139" t="n">
        <x:v>1.75</x:v>
      </x:c>
      <x:c r="I1541" s="139" t="n">
        <x:v>0.1</x:v>
      </x:c>
      <x:c r="J1541" s="139" t="n">
        <x:v>0.25</x:v>
      </x:c>
      <x:c r="K1541" s="139" t="n">
        <x:v>0.020000000000000004</x:v>
      </x:c>
      <x:c r="L1541" s="139" t="n">
        <x:v>0.125</x:v>
      </x:c>
      <x:c r="M1541" s="139" t="n">
        <x:v>0.003</x:v>
      </x:c>
      <x:c r="N1541" s="139" t="n">
        <x:v>0.017900000000000003</x:v>
      </x:c>
    </x:row>
    <x:row r="1542">
      <x:c r="A1542" s="137" t="str">
        <x:v>SA-160-I09</x:v>
      </x:c>
      <x:c r="B1542" s="137" t="str">
        <x:v>SA-160-V1</x:v>
      </x:c>
      <x:c r="C1542" s="137" t="n">
        <x:v>9</x:v>
      </x:c>
      <x:c r="D1542" s="138" t="str">
        <x:v>F0168</x:v>
      </x:c>
      <x:c r="E1542" s="138" t="n">
        <x:v>5</x:v>
      </x:c>
      <x:c r="F1542" s="138" t="str">
        <x:v>g</x:v>
      </x:c>
      <x:c r="G1542" s="138" t="str"/>
      <x:c r="H1542" s="139" t="n">
        <x:v>1.75</x:v>
      </x:c>
      <x:c r="I1542" s="139" t="n">
        <x:v>0.1</x:v>
      </x:c>
      <x:c r="J1542" s="139" t="n">
        <x:v>0.25</x:v>
      </x:c>
      <x:c r="K1542" s="139" t="n">
        <x:v>0.020000000000000004</x:v>
      </x:c>
      <x:c r="L1542" s="139" t="n">
        <x:v>0.125</x:v>
      </x:c>
      <x:c r="M1542" s="139" t="n">
        <x:v>0.003</x:v>
      </x:c>
      <x:c r="N1542" s="139" t="n">
        <x:v>0.017900000000000003</x:v>
      </x:c>
    </x:row>
    <x:row r="1543">
      <x:c r="A1543" s="137" t="str">
        <x:v>SA-160-I10</x:v>
      </x:c>
      <x:c r="B1543" s="137" t="str">
        <x:v>SA-160-V1</x:v>
      </x:c>
      <x:c r="C1543" s="137" t="n">
        <x:v>10</x:v>
      </x:c>
      <x:c r="D1543" s="138" t="str">
        <x:v>F0621</x:v>
      </x:c>
      <x:c r="E1543" s="138" t="n">
        <x:v>30</x:v>
      </x:c>
      <x:c r="F1543" s="138" t="str">
        <x:v>ml</x:v>
      </x:c>
      <x:c r="G1543" s="138" t="str"/>
      <x:c r="H1543" s="139" t="n">
        <x:v>105</x:v>
      </x:c>
      <x:c r="I1543" s="139" t="n">
        <x:v>3.3</x:v>
      </x:c>
      <x:c r="J1543" s="139" t="n">
        <x:v>20.4</x:v>
      </x:c>
      <x:c r="K1543" s="139" t="n">
        <x:v>0.8999999999999999</x:v>
      </x:c>
      <x:c r="L1543" s="139" t="n">
        <x:v>2.1</x:v>
      </x:c>
      <x:c r="M1543" s="139" t="n">
        <x:v>0.015</x:v>
      </x:c>
      <x:c r="N1543" s="139" t="n">
        <x:v>0.1194</x:v>
      </x:c>
    </x:row>
    <x:row r="1544">
      <x:c r="A1544" s="137" t="str">
        <x:v>SA-160-I11</x:v>
      </x:c>
      <x:c r="B1544" s="137" t="str">
        <x:v>SA-160-V1</x:v>
      </x:c>
      <x:c r="C1544" s="137" t="n">
        <x:v>11</x:v>
      </x:c>
      <x:c r="D1544" s="138" t="str">
        <x:v>F0690</x:v>
      </x:c>
      <x:c r="E1544" s="138" t="n">
        <x:v>30</x:v>
      </x:c>
      <x:c r="F1544" s="138" t="str">
        <x:v>ml</x:v>
      </x:c>
      <x:c r="G1544" s="138" t="str"/>
      <x:c r="H1544" s="139" t="n">
        <x:v>27</x:v>
      </x:c>
      <x:c r="I1544" s="139" t="n">
        <x:v>0.8999999999999999</x:v>
      </x:c>
      <x:c r="J1544" s="139" t="n">
        <x:v>3.5999999999999996</x:v>
      </x:c>
      <x:c r="K1544" s="139" t="n">
        <x:v>1.2</x:v>
      </x:c>
      <x:c r="L1544" s="139" t="n">
        <x:v>0.6</x:v>
      </x:c>
      <x:c r="M1544" s="139" t="n">
        <x:v>0.36</x:v>
      </x:c>
      <x:c r="N1544" s="139" t="n">
        <x:v>0.1194</x:v>
      </x:c>
    </x:row>
    <x:row r="1545">
      <x:c r="A1545" s="137" t="str">
        <x:v>SA-160-I12</x:v>
      </x:c>
      <x:c r="B1545" s="137" t="str">
        <x:v>SA-160-V1</x:v>
      </x:c>
      <x:c r="C1545" s="137" t="n">
        <x:v>12</x:v>
      </x:c>
      <x:c r="D1545" s="138" t="str">
        <x:v>F0714</x:v>
      </x:c>
      <x:c r="E1545" s="138" t="n">
        <x:v>15</x:v>
      </x:c>
      <x:c r="F1545" s="138" t="str">
        <x:v>ml</x:v>
      </x:c>
      <x:c r="G1545" s="138" t="str"/>
      <x:c r="H1545" s="139" t="n">
        <x:v>5.25</x:v>
      </x:c>
      <x:c r="I1545" s="139" t="n">
        <x:v>0.3</x:v>
      </x:c>
      <x:c r="J1545" s="139" t="n">
        <x:v>0.75</x:v>
      </x:c>
      <x:c r="K1545" s="139" t="n">
        <x:v>0.06</x:v>
      </x:c>
      <x:c r="L1545" s="139" t="n">
        <x:v>0.375</x:v>
      </x:c>
      <x:c r="M1545" s="139" t="n">
        <x:v>0.009</x:v>
      </x:c>
      <x:c r="N1545" s="139" t="n">
        <x:v>0.053700000000000005</x:v>
      </x:c>
    </x:row>
    <x:row r="1546">
      <x:c r="A1546" s="137" t="str">
        <x:v>SA-161-I01</x:v>
      </x:c>
      <x:c r="B1546" s="137" t="str">
        <x:v>SA-161-V1</x:v>
      </x:c>
      <x:c r="C1546" s="137" t="n">
        <x:v>1</x:v>
      </x:c>
      <x:c r="D1546" s="138" t="str">
        <x:v>F0421</x:v>
      </x:c>
      <x:c r="E1546" s="138" t="n">
        <x:v>70</x:v>
      </x:c>
      <x:c r="F1546" s="138" t="str">
        <x:v>g</x:v>
      </x:c>
      <x:c r="G1546" s="138" t="str">
        <x:v>Schale abgerieben, Saft ausgepresst</x:v>
      </x:c>
      <x:c r="H1546" s="139" t="n">
        <x:v>21</x:v>
      </x:c>
      <x:c r="I1546" s="139" t="n">
        <x:v>0.48999999999999994</x:v>
      </x:c>
      <x:c r="J1546" s="139" t="n">
        <x:v>5.39</x:v>
      </x:c>
      <x:c r="K1546" s="139" t="n">
        <x:v>0.13999999999999999</x:v>
      </x:c>
      <x:c r="L1546" s="139" t="n">
        <x:v>1.9599999999999997</x:v>
      </x:c>
      <x:c r="M1546" s="139" t="n">
        <x:v>0.006999999999999999</x:v>
      </x:c>
      <x:c r="N1546" s="139" t="n">
        <x:v>0.4643333333333333</x:v>
      </x:c>
    </x:row>
    <x:row r="1547">
      <x:c r="A1547" s="137" t="str">
        <x:v>SA-161-I02</x:v>
      </x:c>
      <x:c r="B1547" s="137" t="str">
        <x:v>SA-161-V1</x:v>
      </x:c>
      <x:c r="C1547" s="137" t="n">
        <x:v>2</x:v>
      </x:c>
      <x:c r="D1547" s="138" t="str">
        <x:v>F0595</x:v>
      </x:c>
      <x:c r="E1547" s="138" t="n">
        <x:v>15</x:v>
      </x:c>
      <x:c r="F1547" s="138" t="str">
        <x:v>ml</x:v>
      </x:c>
      <x:c r="G1547" s="138" t="str"/>
      <x:c r="H1547" s="139" t="n">
        <x:v>132.6</x:v>
      </x:c>
      <x:c r="I1547" s="139" t="n">
        <x:v>0</x:v>
      </x:c>
      <x:c r="J1547" s="139" t="n">
        <x:v>0</x:v>
      </x:c>
      <x:c r="K1547" s="139" t="n">
        <x:v>15</x:v>
      </x:c>
      <x:c r="L1547" s="139" t="n">
        <x:v>0</x:v>
      </x:c>
      <x:c r="M1547" s="139" t="n">
        <x:v>0</x:v>
      </x:c>
      <x:c r="N1547" s="139" t="n">
        <x:v>0.13470000000000001</x:v>
      </x:c>
    </x:row>
    <x:row r="1548">
      <x:c r="A1548" s="137" t="str">
        <x:v>SA-161-I03</x:v>
      </x:c>
      <x:c r="B1548" s="137" t="str">
        <x:v>SA-161-V1</x:v>
      </x:c>
      <x:c r="C1548" s="137" t="n">
        <x:v>3</x:v>
      </x:c>
      <x:c r="D1548" s="138" t="str">
        <x:v>F0452</x:v>
      </x:c>
      <x:c r="E1548" s="138" t="n">
        <x:v>30</x:v>
      </x:c>
      <x:c r="F1548" s="138" t="str">
        <x:v>ml</x:v>
      </x:c>
      <x:c r="G1548" s="138" t="str">
        <x:v>plus ein paar ganze Blätter zum Servieren</x:v>
      </x:c>
      <x:c r="H1548" s="139" t="n">
        <x:v>75</x:v>
      </x:c>
      <x:c r="I1548" s="139" t="n">
        <x:v>2.4</x:v>
      </x:c>
      <x:c r="J1548" s="139" t="n">
        <x:v>13.5</x:v>
      </x:c>
      <x:c r="K1548" s="139" t="n">
        <x:v>2.4</x:v>
      </x:c>
      <x:c r="L1548" s="139" t="n">
        <x:v>6</x:v>
      </x:c>
      <x:c r="M1548" s="139" t="n">
        <x:v>0.06</x:v>
      </x:c>
      <x:c r="N1548" s="139" t="n">
        <x:v>0.07740000000000001</x:v>
      </x:c>
    </x:row>
    <x:row r="1549">
      <x:c r="A1549" s="137" t="str">
        <x:v>SA-161-I04</x:v>
      </x:c>
      <x:c r="B1549" s="137" t="str">
        <x:v>SA-161-V1</x:v>
      </x:c>
      <x:c r="C1549" s="137" t="n">
        <x:v>4</x:v>
      </x:c>
      <x:c r="D1549" s="138" t="str">
        <x:v>F0051</x:v>
      </x:c>
      <x:c r="E1549" s="138" t="n">
        <x:v>30</x:v>
      </x:c>
      <x:c r="F1549" s="138" t="str">
        <x:v>ml</x:v>
      </x:c>
      <x:c r="G1549" s="138" t="str">
        <x:v>gehackt</x:v>
      </x:c>
      <x:c r="H1549" s="139" t="n">
        <x:v>10.5</x:v>
      </x:c>
      <x:c r="I1549" s="139" t="n">
        <x:v>0.6</x:v>
      </x:c>
      <x:c r="J1549" s="139" t="n">
        <x:v>1.5</x:v>
      </x:c>
      <x:c r="K1549" s="139" t="n">
        <x:v>0.12</x:v>
      </x:c>
      <x:c r="L1549" s="139" t="n">
        <x:v>0.75</x:v>
      </x:c>
      <x:c r="M1549" s="139" t="n">
        <x:v>0.018</x:v>
      </x:c>
      <x:c r="N1549" s="139" t="n">
        <x:v>0.10740000000000001</x:v>
      </x:c>
    </x:row>
    <x:row r="1550">
      <x:c r="A1550" s="137" t="str">
        <x:v>SA-161-I05</x:v>
      </x:c>
      <x:c r="B1550" s="137" t="str">
        <x:v>SA-161-V1</x:v>
      </x:c>
      <x:c r="C1550" s="137" t="n">
        <x:v>5</x:v>
      </x:c>
      <x:c r="D1550" s="138" t="str">
        <x:v>F0525</x:v>
      </x:c>
      <x:c r="E1550" s="138" t="n">
        <x:v>100</x:v>
      </x:c>
      <x:c r="F1550" s="138" t="str">
        <x:v>g</x:v>
      </x:c>
      <x:c r="G1550" s="138" t="str"/>
      <x:c r="H1550" s="139" t="n">
        <x:v>120</x:v>
      </x:c>
      <x:c r="I1550" s="139" t="n">
        <x:v>7</x:v>
      </x:c>
      <x:c r="J1550" s="139" t="n">
        <x:v>16</x:v>
      </x:c>
      <x:c r="K1550" s="139" t="n">
        <x:v>2</x:v>
      </x:c>
      <x:c r="L1550" s="139" t="n">
        <x:v>6</x:v>
      </x:c>
      <x:c r="M1550" s="139" t="n">
        <x:v>0.4</x:v>
      </x:c>
      <x:c r="N1550" s="139" t="n">
        <x:v>0.298</x:v>
      </x:c>
    </x:row>
    <x:row r="1551">
      <x:c r="A1551" s="137" t="str">
        <x:v>SA-161-I06</x:v>
      </x:c>
      <x:c r="B1551" s="137" t="str">
        <x:v>SA-161-V1</x:v>
      </x:c>
      <x:c r="C1551" s="137" t="n">
        <x:v>6</x:v>
      </x:c>
      <x:c r="D1551" s="138" t="str">
        <x:v>F0587</x:v>
      </x:c>
      <x:c r="E1551" s="138" t="n">
        <x:v>75</x:v>
      </x:c>
      <x:c r="F1551" s="138" t="str">
        <x:v>g</x:v>
      </x:c>
      <x:c r="G1551" s="138" t="str"/>
      <x:c r="H1551" s="139" t="n">
        <x:v>262.5</x:v>
      </x:c>
      <x:c r="I1551" s="139" t="n">
        <x:v>8.25</x:v>
      </x:c>
      <x:c r="J1551" s="139" t="n">
        <x:v>51</x:v>
      </x:c>
      <x:c r="K1551" s="139" t="n">
        <x:v>2.25</x:v>
      </x:c>
      <x:c r="L1551" s="139" t="n">
        <x:v>5.25</x:v>
      </x:c>
      <x:c r="M1551" s="139" t="n">
        <x:v>0.037500000000000006</x:v>
      </x:c>
      <x:c r="N1551" s="139" t="n">
        <x:v>0.2985</x:v>
      </x:c>
    </x:row>
    <x:row r="1552">
      <x:c r="A1552" s="137" t="str">
        <x:v>SA-161-I07</x:v>
      </x:c>
      <x:c r="B1552" s="137" t="str">
        <x:v>SA-161-V1</x:v>
      </x:c>
      <x:c r="C1552" s="137" t="n">
        <x:v>7</x:v>
      </x:c>
      <x:c r="D1552" s="138" t="str">
        <x:v>F0281</x:v>
      </x:c>
      <x:c r="E1552" s="138" t="n">
        <x:v>160</x:v>
      </x:c>
      <x:c r="F1552" s="138" t="str">
        <x:v>g</x:v>
      </x:c>
      <x:c r="G1552" s="138" t="str">
        <x:v>geputzt und halbiert</x:v>
      </x:c>
      <x:c r="H1552" s="139" t="n">
        <x:v>192</x:v>
      </x:c>
      <x:c r="I1552" s="139" t="n">
        <x:v>11.200000000000001</x:v>
      </x:c>
      <x:c r="J1552" s="139" t="n">
        <x:v>25.6</x:v>
      </x:c>
      <x:c r="K1552" s="139" t="n">
        <x:v>3.2</x:v>
      </x:c>
      <x:c r="L1552" s="139" t="n">
        <x:v>9.600000000000001</x:v>
      </x:c>
      <x:c r="M1552" s="139" t="n">
        <x:v>0.6400000000000001</x:v>
      </x:c>
      <x:c r="N1552" s="139" t="n">
        <x:v>0.4768</x:v>
      </x:c>
    </x:row>
    <x:row r="1553">
      <x:c r="A1553" s="137" t="str">
        <x:v>SA-161-I08</x:v>
      </x:c>
      <x:c r="B1553" s="137" t="str">
        <x:v>SA-161-V1</x:v>
      </x:c>
      <x:c r="C1553" s="137" t="n">
        <x:v>8</x:v>
      </x:c>
      <x:c r="D1553" s="138" t="str">
        <x:v>F0609</x:v>
      </x:c>
      <x:c r="E1553" s="138" t="n">
        <x:v>120</x:v>
      </x:c>
      <x:c r="F1553" s="138" t="str">
        <x:v>g</x:v>
      </x:c>
      <x:c r="G1553" s="138" t="str">
        <x:v>sehr fein gehackt</x:v>
      </x:c>
      <x:c r="H1553" s="139" t="n">
        <x:v>42</x:v>
      </x:c>
      <x:c r="I1553" s="139" t="n">
        <x:v>2.4</x:v>
      </x:c>
      <x:c r="J1553" s="139" t="n">
        <x:v>6</x:v>
      </x:c>
      <x:c r="K1553" s="139" t="n">
        <x:v>0.48</x:v>
      </x:c>
      <x:c r="L1553" s="139" t="n">
        <x:v>3</x:v>
      </x:c>
      <x:c r="M1553" s="139" t="n">
        <x:v>0.072</x:v>
      </x:c>
      <x:c r="N1553" s="139" t="n">
        <x:v>0.42960000000000004</x:v>
      </x:c>
    </x:row>
    <x:row r="1554">
      <x:c r="A1554" s="137" t="str">
        <x:v>SA-161-I09</x:v>
      </x:c>
      <x:c r="B1554" s="137" t="str">
        <x:v>SA-161-V1</x:v>
      </x:c>
      <x:c r="C1554" s="137" t="n">
        <x:v>9</x:v>
      </x:c>
      <x:c r="D1554" s="138" t="str">
        <x:v>F0429</x:v>
      </x:c>
      <x:c r="E1554" s="138" t="n">
        <x:v>50</x:v>
      </x:c>
      <x:c r="F1554" s="138" t="str">
        <x:v>g</x:v>
      </x:c>
      <x:c r="G1554" s="138" t="str"/>
      <x:c r="H1554" s="139" t="n">
        <x:v>17.5</x:v>
      </x:c>
      <x:c r="I1554" s="139" t="n">
        <x:v>1</x:v>
      </x:c>
      <x:c r="J1554" s="139" t="n">
        <x:v>2.5</x:v>
      </x:c>
      <x:c r="K1554" s="139" t="n">
        <x:v>0.2</x:v>
      </x:c>
      <x:c r="L1554" s="139" t="n">
        <x:v>1.25</x:v>
      </x:c>
      <x:c r="M1554" s="139" t="n">
        <x:v>0.03</x:v>
      </x:c>
      <x:c r="N1554" s="139" t="n">
        <x:v>0.17900000000000002</x:v>
      </x:c>
    </x:row>
    <x:row r="1555">
      <x:c r="A1555" s="137" t="str">
        <x:v>SA-161-I10</x:v>
      </x:c>
      <x:c r="B1555" s="137" t="str">
        <x:v>SA-161-V1</x:v>
      </x:c>
      <x:c r="C1555" s="137" t="n">
        <x:v>10</x:v>
      </x:c>
      <x:c r="D1555" s="138" t="str">
        <x:v>F0627</x:v>
      </x:c>
      <x:c r="E1555" s="138" t="n">
        <x:v>60</x:v>
      </x:c>
      <x:c r="F1555" s="138" t="str">
        <x:v>g</x:v>
      </x:c>
      <x:c r="G1555" s="138" t="str"/>
      <x:c r="H1555" s="139" t="n">
        <x:v>21</x:v>
      </x:c>
      <x:c r="I1555" s="139" t="n">
        <x:v>1.2</x:v>
      </x:c>
      <x:c r="J1555" s="139" t="n">
        <x:v>3</x:v>
      </x:c>
      <x:c r="K1555" s="139" t="n">
        <x:v>0.24</x:v>
      </x:c>
      <x:c r="L1555" s="139" t="n">
        <x:v>1.5</x:v>
      </x:c>
      <x:c r="M1555" s="139" t="n">
        <x:v>0.036</x:v>
      </x:c>
      <x:c r="N1555" s="139" t="n">
        <x:v>0.21480000000000002</x:v>
      </x:c>
    </x:row>
    <x:row r="1556">
      <x:c r="A1556" s="137" t="str">
        <x:v>SA-161-I11</x:v>
      </x:c>
      <x:c r="B1556" s="137" t="str">
        <x:v>SA-161-V1</x:v>
      </x:c>
      <x:c r="C1556" s="137" t="n">
        <x:v>11</x:v>
      </x:c>
      <x:c r="D1556" s="138" t="str">
        <x:v>F0027</x:v>
      </x:c>
      <x:c r="E1556" s="138" t="n">
        <x:v>150</x:v>
      </x:c>
      <x:c r="F1556" s="138" t="str">
        <x:v>g</x:v>
      </x:c>
      <x:c r="G1556" s="138" t="str">
        <x:v>entkernt und in Scheiben geschnitten</x:v>
      </x:c>
      <x:c r="H1556" s="139" t="n">
        <x:v>240</x:v>
      </x:c>
      <x:c r="I1556" s="139" t="n">
        <x:v>3</x:v>
      </x:c>
      <x:c r="J1556" s="139" t="n">
        <x:v>2.7</x:v>
      </x:c>
      <x:c r="K1556" s="139" t="n">
        <x:v>22.049999999999997</x:v>
      </x:c>
      <x:c r="L1556" s="139" t="n">
        <x:v>10.05</x:v>
      </x:c>
      <x:c r="M1556" s="139" t="n">
        <x:v>0.03</x:v>
      </x:c>
      <x:c r="N1556" s="139" t="n">
        <x:v>1.1175</x:v>
      </x:c>
    </x:row>
    <x:row r="1557">
      <x:c r="A1557" s="137" t="str">
        <x:v>SA-162-I01</x:v>
      </x:c>
      <x:c r="B1557" s="137" t="str">
        <x:v>SA-162-V1</x:v>
      </x:c>
      <x:c r="C1557" s="137" t="n">
        <x:v>1</x:v>
      </x:c>
      <x:c r="D1557" s="138" t="str">
        <x:v>F0089</x:v>
      </x:c>
      <x:c r="E1557" s="138" t="n">
        <x:v>100</x:v>
      </x:c>
      <x:c r="F1557" s="138" t="str">
        <x:v>g</x:v>
      </x:c>
      <x:c r="G1557" s="138" t="str">
        <x:v>Stangen</x:v>
      </x:c>
      <x:c r="H1557" s="139" t="n">
        <x:v>34</x:v>
      </x:c>
      <x:c r="I1557" s="139" t="n">
        <x:v>2.8</x:v>
      </x:c>
      <x:c r="J1557" s="139" t="n">
        <x:v>4</x:v>
      </x:c>
      <x:c r="K1557" s="139" t="n">
        <x:v>0.4</x:v>
      </x:c>
      <x:c r="L1557" s="139" t="n">
        <x:v>3</x:v>
      </x:c>
      <x:c r="M1557" s="139" t="n">
        <x:v>0.08</x:v>
      </x:c>
      <x:c r="N1557" s="139" t="n">
        <x:v>0.35800000000000004</x:v>
      </x:c>
    </x:row>
    <x:row r="1558">
      <x:c r="A1558" s="137" t="str">
        <x:v>SA-162-I02</x:v>
      </x:c>
      <x:c r="B1558" s="137" t="str">
        <x:v>SA-162-V1</x:v>
      </x:c>
      <x:c r="C1558" s="137" t="n">
        <x:v>2</x:v>
      </x:c>
      <x:c r="D1558" s="138" t="str">
        <x:v>F0262</x:v>
      </x:c>
      <x:c r="E1558" s="138" t="n">
        <x:v>60</x:v>
      </x:c>
      <x:c r="F1558" s="138" t="str">
        <x:v>g</x:v>
      </x:c>
      <x:c r="G1558" s="138" t="str"/>
      <x:c r="H1558" s="139" t="n">
        <x:v>21</x:v>
      </x:c>
      <x:c r="I1558" s="139" t="n">
        <x:v>1.2</x:v>
      </x:c>
      <x:c r="J1558" s="139" t="n">
        <x:v>3</x:v>
      </x:c>
      <x:c r="K1558" s="139" t="n">
        <x:v>0.24</x:v>
      </x:c>
      <x:c r="L1558" s="139" t="n">
        <x:v>1.5</x:v>
      </x:c>
      <x:c r="M1558" s="139" t="n">
        <x:v>0.036</x:v>
      </x:c>
      <x:c r="N1558" s="139" t="n">
        <x:v>0.21480000000000002</x:v>
      </x:c>
    </x:row>
    <x:row r="1559">
      <x:c r="A1559" s="137" t="str">
        <x:v>SA-162-I03</x:v>
      </x:c>
      <x:c r="B1559" s="137" t="str">
        <x:v>SA-162-V1</x:v>
      </x:c>
      <x:c r="C1559" s="137" t="n">
        <x:v>3</x:v>
      </x:c>
      <x:c r="D1559" s="138" t="str">
        <x:v>F0817</x:v>
      </x:c>
      <x:c r="E1559" s="138" t="n">
        <x:v>10</x:v>
      </x:c>
      <x:c r="F1559" s="138" t="str">
        <x:v>g</x:v>
      </x:c>
      <x:c r="G1559" s="138" t="str"/>
      <x:c r="H1559" s="139" t="n">
        <x:v>9</x:v>
      </x:c>
      <x:c r="I1559" s="139" t="n">
        <x:v>0.30000000000000004</x:v>
      </x:c>
      <x:c r="J1559" s="139" t="n">
        <x:v>1.2000000000000002</x:v>
      </x:c>
      <x:c r="K1559" s="139" t="n">
        <x:v>0.4</x:v>
      </x:c>
      <x:c r="L1559" s="139" t="n">
        <x:v>0.2</x:v>
      </x:c>
      <x:c r="M1559" s="139" t="n">
        <x:v>0.12</x:v>
      </x:c>
      <x:c r="N1559" s="139" t="n">
        <x:v>0.0398</x:v>
      </x:c>
    </x:row>
    <x:row r="1560">
      <x:c r="A1560" s="137" t="str">
        <x:v>SA-162-I04</x:v>
      </x:c>
      <x:c r="B1560" s="137" t="str">
        <x:v>SA-162-V1</x:v>
      </x:c>
      <x:c r="C1560" s="137" t="n">
        <x:v>4</x:v>
      </x:c>
      <x:c r="D1560" s="138" t="str">
        <x:v>F0421</x:v>
      </x:c>
      <x:c r="E1560" s="138" t="n">
        <x:v>70</x:v>
      </x:c>
      <x:c r="F1560" s="138" t="str">
        <x:v>g</x:v>
      </x:c>
      <x:c r="G1560" s="138" t="str">
        <x:v>Saft ausgepresst</x:v>
      </x:c>
      <x:c r="H1560" s="139" t="n">
        <x:v>21</x:v>
      </x:c>
      <x:c r="I1560" s="139" t="n">
        <x:v>0.48999999999999994</x:v>
      </x:c>
      <x:c r="J1560" s="139" t="n">
        <x:v>5.39</x:v>
      </x:c>
      <x:c r="K1560" s="139" t="n">
        <x:v>0.13999999999999999</x:v>
      </x:c>
      <x:c r="L1560" s="139" t="n">
        <x:v>1.9599999999999997</x:v>
      </x:c>
      <x:c r="M1560" s="139" t="n">
        <x:v>0.006999999999999999</x:v>
      </x:c>
      <x:c r="N1560" s="139" t="n">
        <x:v>0.4643333333333333</x:v>
      </x:c>
    </x:row>
    <x:row r="1561">
      <x:c r="A1561" s="137" t="str">
        <x:v>SA-162-I05</x:v>
      </x:c>
      <x:c r="B1561" s="137" t="str">
        <x:v>SA-162-V1</x:v>
      </x:c>
      <x:c r="C1561" s="137" t="n">
        <x:v>5</x:v>
      </x:c>
      <x:c r="D1561" s="138" t="str">
        <x:v>F0587</x:v>
      </x:c>
      <x:c r="E1561" s="138" t="n">
        <x:v>125</x:v>
      </x:c>
      <x:c r="F1561" s="138" t="str">
        <x:v>g</x:v>
      </x:c>
      <x:c r="G1561" s="138" t="str"/>
      <x:c r="H1561" s="139" t="n">
        <x:v>437.5</x:v>
      </x:c>
      <x:c r="I1561" s="139" t="n">
        <x:v>13.75</x:v>
      </x:c>
      <x:c r="J1561" s="139" t="n">
        <x:v>85</x:v>
      </x:c>
      <x:c r="K1561" s="139" t="n">
        <x:v>3.75</x:v>
      </x:c>
      <x:c r="L1561" s="139" t="n">
        <x:v>8.75</x:v>
      </x:c>
      <x:c r="M1561" s="139" t="n">
        <x:v>0.0625</x:v>
      </x:c>
      <x:c r="N1561" s="139" t="n">
        <x:v>0.4975</x:v>
      </x:c>
    </x:row>
    <x:row r="1562">
      <x:c r="A1562" s="137" t="str">
        <x:v>SA-162-I06</x:v>
      </x:c>
      <x:c r="B1562" s="137" t="str">
        <x:v>SA-162-V1</x:v>
      </x:c>
      <x:c r="C1562" s="137" t="n">
        <x:v>6</x:v>
      </x:c>
      <x:c r="D1562" s="138" t="str">
        <x:v>F0530</x:v>
      </x:c>
      <x:c r="E1562" s="138" t="n">
        <x:v>70</x:v>
      </x:c>
      <x:c r="F1562" s="138" t="str">
        <x:v>g</x:v>
      </x:c>
      <x:c r="G1562" s="138" t="str">
        <x:v>aufgetaut</x:v>
      </x:c>
      <x:c r="H1562" s="139" t="n">
        <x:v>84</x:v>
      </x:c>
      <x:c r="I1562" s="139" t="n">
        <x:v>4.8999999999999995</x:v>
      </x:c>
      <x:c r="J1562" s="139" t="n">
        <x:v>11.2</x:v>
      </x:c>
      <x:c r="K1562" s="139" t="n">
        <x:v>1.4</x:v>
      </x:c>
      <x:c r="L1562" s="139" t="n">
        <x:v>4.199999999999999</x:v>
      </x:c>
      <x:c r="M1562" s="139" t="n">
        <x:v>0.27999999999999997</x:v>
      </x:c>
      <x:c r="N1562" s="139" t="n">
        <x:v>0.2086</x:v>
      </x:c>
    </x:row>
    <x:row r="1563">
      <x:c r="A1563" s="137" t="str">
        <x:v>SA-162-I07</x:v>
      </x:c>
      <x:c r="B1563" s="137" t="str">
        <x:v>SA-162-V1</x:v>
      </x:c>
      <x:c r="C1563" s="137" t="n">
        <x:v>7</x:v>
      </x:c>
      <x:c r="D1563" s="138" t="str">
        <x:v>F0589</x:v>
      </x:c>
      <x:c r="E1563" s="138" t="n">
        <x:v>150</x:v>
      </x:c>
      <x:c r="F1563" s="138" t="str">
        <x:v>g</x:v>
      </x:c>
      <x:c r="G1563" s="138" t="str">
        <x:v>in dünne Scheiben geschnitten</x:v>
      </x:c>
      <x:c r="H1563" s="139" t="n">
        <x:v>52.5</x:v>
      </x:c>
      <x:c r="I1563" s="139" t="n">
        <x:v>3</x:v>
      </x:c>
      <x:c r="J1563" s="139" t="n">
        <x:v>7.5</x:v>
      </x:c>
      <x:c r="K1563" s="139" t="n">
        <x:v>0.6000000000000001</x:v>
      </x:c>
      <x:c r="L1563" s="139" t="n">
        <x:v>3.75</x:v>
      </x:c>
      <x:c r="M1563" s="139" t="n">
        <x:v>0.09</x:v>
      </x:c>
      <x:c r="N1563" s="139" t="n">
        <x:v>0.537</x:v>
      </x:c>
    </x:row>
    <x:row r="1564">
      <x:c r="A1564" s="137" t="str">
        <x:v>SA-162-I08</x:v>
      </x:c>
      <x:c r="B1564" s="137" t="str">
        <x:v>SA-162-V1</x:v>
      </x:c>
      <x:c r="C1564" s="137" t="n">
        <x:v>8</x:v>
      </x:c>
      <x:c r="D1564" s="138" t="str">
        <x:v>F0669</x:v>
      </x:c>
      <x:c r="E1564" s="138" t="n">
        <x:v>25</x:v>
      </x:c>
      <x:c r="F1564" s="138" t="str">
        <x:v>g</x:v>
      </x:c>
      <x:c r="G1564" s="138" t="str"/>
      <x:c r="H1564" s="139" t="n">
        <x:v>145</x:v>
      </x:c>
      <x:c r="I1564" s="139" t="n">
        <x:v>5</x:v>
      </x:c>
      <x:c r="J1564" s="139" t="n">
        <x:v>3</x:v>
      </x:c>
      <x:c r="K1564" s="139" t="n">
        <x:v>12.5</x:v>
      </x:c>
      <x:c r="L1564" s="139" t="n">
        <x:v>2.5</x:v>
      </x:c>
      <x:c r="M1564" s="139" t="n">
        <x:v>0.005</x:v>
      </x:c>
      <x:c r="N1564" s="139" t="n">
        <x:v>0.1495</x:v>
      </x:c>
    </x:row>
    <x:row r="1565">
      <x:c r="A1565" s="137" t="str">
        <x:v>SA-163-I01</x:v>
      </x:c>
      <x:c r="B1565" s="137" t="str">
        <x:v>SA-163-V1</x:v>
      </x:c>
      <x:c r="C1565" s="137" t="n">
        <x:v>1</x:v>
      </x:c>
      <x:c r="D1565" s="138" t="str">
        <x:v>F0025</x:v>
      </x:c>
      <x:c r="E1565" s="138" t="n">
        <x:v>600</x:v>
      </x:c>
      <x:c r="F1565" s="138" t="str">
        <x:v>g</x:v>
      </x:c>
      <x:c r="G1565" s="138" t="str"/>
      <x:c r="H1565" s="139" t="n">
        <x:v>210</x:v>
      </x:c>
      <x:c r="I1565" s="139" t="n">
        <x:v>12</x:v>
      </x:c>
      <x:c r="J1565" s="139" t="n">
        <x:v>30</x:v>
      </x:c>
      <x:c r="K1565" s="139" t="n">
        <x:v>2.4000000000000004</x:v>
      </x:c>
      <x:c r="L1565" s="139" t="n">
        <x:v>15</x:v>
      </x:c>
      <x:c r="M1565" s="139" t="n">
        <x:v>0.36</x:v>
      </x:c>
      <x:c r="N1565" s="139" t="n">
        <x:v>2.148</x:v>
      </x:c>
    </x:row>
    <x:row r="1566">
      <x:c r="A1566" s="137" t="str">
        <x:v>SA-163-I02</x:v>
      </x:c>
      <x:c r="B1566" s="137" t="str">
        <x:v>SA-163-V1</x:v>
      </x:c>
      <x:c r="C1566" s="137" t="n">
        <x:v>2</x:v>
      </x:c>
      <x:c r="D1566" s="138" t="str">
        <x:v>F0497</x:v>
      </x:c>
      <x:c r="E1566" s="138" t="n">
        <x:v>30</x:v>
      </x:c>
      <x:c r="F1566" s="138" t="str">
        <x:v>g</x:v>
      </x:c>
      <x:c r="G1566" s="138" t="str"/>
      <x:c r="H1566" s="139" t="n">
        <x:v>265.2</x:v>
      </x:c>
      <x:c r="I1566" s="139" t="n">
        <x:v>0</x:v>
      </x:c>
      <x:c r="J1566" s="139" t="n">
        <x:v>0</x:v>
      </x:c>
      <x:c r="K1566" s="139" t="n">
        <x:v>30</x:v>
      </x:c>
      <x:c r="L1566" s="139" t="n">
        <x:v>0</x:v>
      </x:c>
      <x:c r="M1566" s="139" t="n">
        <x:v>0</x:v>
      </x:c>
      <x:c r="N1566" s="139" t="n">
        <x:v>0.35940000000000005</x:v>
      </x:c>
    </x:row>
    <x:row r="1567">
      <x:c r="A1567" s="137" t="str">
        <x:v>SA-163-I03</x:v>
      </x:c>
      <x:c r="B1567" s="137" t="str">
        <x:v>SA-163-V1</x:v>
      </x:c>
      <x:c r="C1567" s="137" t="n">
        <x:v>3</x:v>
      </x:c>
      <x:c r="D1567" s="138" t="str">
        <x:v>F0164</x:v>
      </x:c>
      <x:c r="E1567" s="138" t="n">
        <x:v>400</x:v>
      </x:c>
      <x:c r="F1567" s="138" t="str">
        <x:v>g</x:v>
      </x:c>
      <x:c r="G1567" s="138" t="str"/>
      <x:c r="H1567" s="139" t="n">
        <x:v>480</x:v>
      </x:c>
      <x:c r="I1567" s="139" t="n">
        <x:v>28</x:v>
      </x:c>
      <x:c r="J1567" s="139" t="n">
        <x:v>64</x:v>
      </x:c>
      <x:c r="K1567" s="139" t="n">
        <x:v>8</x:v>
      </x:c>
      <x:c r="L1567" s="139" t="n">
        <x:v>24</x:v>
      </x:c>
      <x:c r="M1567" s="139" t="n">
        <x:v>1.6</x:v>
      </x:c>
      <x:c r="N1567" s="139" t="n">
        <x:v>1.192</x:v>
      </x:c>
    </x:row>
    <x:row r="1568">
      <x:c r="A1568" s="137" t="str">
        <x:v>SA-163-I04</x:v>
      </x:c>
      <x:c r="B1568" s="137" t="str">
        <x:v>SA-163-V1</x:v>
      </x:c>
      <x:c r="C1568" s="137" t="n">
        <x:v>4</x:v>
      </x:c>
      <x:c r="D1568" s="138" t="str">
        <x:v>F0203</x:v>
      </x:c>
      <x:c r="E1568" s="138" t="n">
        <x:v>30</x:v>
      </x:c>
      <x:c r="F1568" s="138" t="str">
        <x:v>g</x:v>
      </x:c>
      <x:c r="G1568" s="138" t="str">
        <x:v>grob gehackt</x:v>
      </x:c>
      <x:c r="H1568" s="139" t="n">
        <x:v>75</x:v>
      </x:c>
      <x:c r="I1568" s="139" t="n">
        <x:v>2.4</x:v>
      </x:c>
      <x:c r="J1568" s="139" t="n">
        <x:v>13.5</x:v>
      </x:c>
      <x:c r="K1568" s="139" t="n">
        <x:v>2.4</x:v>
      </x:c>
      <x:c r="L1568" s="139" t="n">
        <x:v>6</x:v>
      </x:c>
      <x:c r="M1568" s="139" t="n">
        <x:v>0.06</x:v>
      </x:c>
      <x:c r="N1568" s="139" t="n">
        <x:v>0.07740000000000001</x:v>
      </x:c>
    </x:row>
    <x:row r="1569">
      <x:c r="A1569" s="137" t="str">
        <x:v>SA-163-I05</x:v>
      </x:c>
      <x:c r="B1569" s="137" t="str">
        <x:v>SA-163-V1</x:v>
      </x:c>
      <x:c r="C1569" s="137" t="n">
        <x:v>5</x:v>
      </x:c>
      <x:c r="D1569" s="138" t="str">
        <x:v>F0609</x:v>
      </x:c>
      <x:c r="E1569" s="138" t="n">
        <x:v>120</x:v>
      </x:c>
      <x:c r="F1569" s="138" t="str">
        <x:v>g</x:v>
      </x:c>
      <x:c r="G1569" s="138" t="str">
        <x:v>fein gehackt</x:v>
      </x:c>
      <x:c r="H1569" s="139" t="n">
        <x:v>42</x:v>
      </x:c>
      <x:c r="I1569" s="139" t="n">
        <x:v>2.4</x:v>
      </x:c>
      <x:c r="J1569" s="139" t="n">
        <x:v>6</x:v>
      </x:c>
      <x:c r="K1569" s="139" t="n">
        <x:v>0.48</x:v>
      </x:c>
      <x:c r="L1569" s="139" t="n">
        <x:v>3</x:v>
      </x:c>
      <x:c r="M1569" s="139" t="n">
        <x:v>0.072</x:v>
      </x:c>
      <x:c r="N1569" s="139" t="n">
        <x:v>0.42960000000000004</x:v>
      </x:c>
    </x:row>
    <x:row r="1570">
      <x:c r="A1570" s="137" t="str">
        <x:v>SA-163-I06</x:v>
      </x:c>
      <x:c r="B1570" s="137" t="str">
        <x:v>SA-163-V1</x:v>
      </x:c>
      <x:c r="C1570" s="137" t="n">
        <x:v>6</x:v>
      </x:c>
      <x:c r="D1570" s="138" t="str">
        <x:v>F0515</x:v>
      </x:c>
      <x:c r="E1570" s="138" t="n">
        <x:v>5</x:v>
      </x:c>
      <x:c r="F1570" s="138" t="str">
        <x:v>g</x:v>
      </x:c>
      <x:c r="G1570" s="138" t="str">
        <x:v>gemahlener Kreuzkümmel</x:v>
      </x:c>
      <x:c r="H1570" s="139" t="n">
        <x:v>12.5</x:v>
      </x:c>
      <x:c r="I1570" s="139" t="n">
        <x:v>0.4</x:v>
      </x:c>
      <x:c r="J1570" s="139" t="n">
        <x:v>2.25</x:v>
      </x:c>
      <x:c r="K1570" s="139" t="n">
        <x:v>0.4</x:v>
      </x:c>
      <x:c r="L1570" s="139" t="n">
        <x:v>1</x:v>
      </x:c>
      <x:c r="M1570" s="139" t="n">
        <x:v>0.010000000000000002</x:v>
      </x:c>
      <x:c r="N1570" s="139" t="n">
        <x:v>0.012900000000000002</x:v>
      </x:c>
    </x:row>
    <x:row r="1571">
      <x:c r="A1571" s="137" t="str">
        <x:v>SA-163-I07</x:v>
      </x:c>
      <x:c r="B1571" s="137" t="str">
        <x:v>SA-163-V1</x:v>
      </x:c>
      <x:c r="C1571" s="137" t="n">
        <x:v>7</x:v>
      </x:c>
      <x:c r="D1571" s="138" t="str">
        <x:v>F0184</x:v>
      </x:c>
      <x:c r="E1571" s="138" t="n">
        <x:v>5</x:v>
      </x:c>
      <x:c r="F1571" s="138" t="str">
        <x:v>g</x:v>
      </x:c>
      <x:c r="G1571" s="138" t="str"/>
      <x:c r="H1571" s="139" t="n">
        <x:v>1.75</x:v>
      </x:c>
      <x:c r="I1571" s="139" t="n">
        <x:v>0.1</x:v>
      </x:c>
      <x:c r="J1571" s="139" t="n">
        <x:v>0.25</x:v>
      </x:c>
      <x:c r="K1571" s="139" t="n">
        <x:v>0.020000000000000004</x:v>
      </x:c>
      <x:c r="L1571" s="139" t="n">
        <x:v>0.125</x:v>
      </x:c>
      <x:c r="M1571" s="139" t="n">
        <x:v>0.003</x:v>
      </x:c>
      <x:c r="N1571" s="139" t="n">
        <x:v>0.017900000000000003</x:v>
      </x:c>
    </x:row>
    <x:row r="1572">
      <x:c r="A1572" s="137" t="str">
        <x:v>SA-163-I08</x:v>
      </x:c>
      <x:c r="B1572" s="137" t="str">
        <x:v>SA-163-V1</x:v>
      </x:c>
      <x:c r="C1572" s="137" t="n">
        <x:v>8</x:v>
      </x:c>
      <x:c r="D1572" s="138" t="str">
        <x:v>F0409</x:v>
      </x:c>
      <x:c r="E1572" s="138" t="n">
        <x:v>80</x:v>
      </x:c>
      <x:c r="F1572" s="138" t="str">
        <x:v>g</x:v>
      </x:c>
      <x:c r="G1572" s="138" t="str">
        <x:v>nur Saft</x:v>
      </x:c>
      <x:c r="H1572" s="139" t="n">
        <x:v>23.200000000000003</x:v>
      </x:c>
      <x:c r="I1572" s="139" t="n">
        <x:v>0.8800000000000001</x:v>
      </x:c>
      <x:c r="J1572" s="139" t="n">
        <x:v>5.2</x:v>
      </x:c>
      <x:c r="K1572" s="139" t="n">
        <x:v>0.24</x:v>
      </x:c>
      <x:c r="L1572" s="139" t="n">
        <x:v>2.2399999999999998</x:v>
      </x:c>
      <x:c r="M1572" s="139" t="n">
        <x:v>0.008</x:v>
      </x:c>
      <x:c r="N1572" s="139" t="n">
        <x:v>0.3184</x:v>
      </x:c>
    </x:row>
    <x:row r="1573">
      <x:c r="A1573" s="137" t="str">
        <x:v>SA-163-I09</x:v>
      </x:c>
      <x:c r="B1573" s="137" t="str">
        <x:v>SA-163-V1</x:v>
      </x:c>
      <x:c r="C1573" s="137" t="n">
        <x:v>9</x:v>
      </x:c>
      <x:c r="D1573" s="138" t="str">
        <x:v>F0497</x:v>
      </x:c>
      <x:c r="E1573" s="138" t="n">
        <x:v>60</x:v>
      </x:c>
      <x:c r="F1573" s="138" t="str">
        <x:v>ml</x:v>
      </x:c>
      <x:c r="G1573" s="138" t="str"/>
      <x:c r="H1573" s="139" t="n">
        <x:v>530.4</x:v>
      </x:c>
      <x:c r="I1573" s="139" t="n">
        <x:v>0</x:v>
      </x:c>
      <x:c r="J1573" s="139" t="n">
        <x:v>0</x:v>
      </x:c>
      <x:c r="K1573" s="139" t="n">
        <x:v>60</x:v>
      </x:c>
      <x:c r="L1573" s="139" t="n">
        <x:v>0</x:v>
      </x:c>
      <x:c r="M1573" s="139" t="n">
        <x:v>0</x:v>
      </x:c>
      <x:c r="N1573" s="139" t="n">
        <x:v>0.7188000000000001</x:v>
      </x:c>
    </x:row>
    <x:row r="1574">
      <x:c r="A1574" s="137" t="str">
        <x:v>SA-164-I01</x:v>
      </x:c>
      <x:c r="B1574" s="137" t="str">
        <x:v>SA-164-V1</x:v>
      </x:c>
      <x:c r="C1574" s="137" t="n">
        <x:v>1</x:v>
      </x:c>
      <x:c r="D1574" s="138" t="str">
        <x:v>F0586</x:v>
      </x:c>
      <x:c r="E1574" s="138" t="n">
        <x:v>200</x:v>
      </x:c>
      <x:c r="F1574" s="138" t="str">
        <x:v>g</x:v>
      </x:c>
      <x:c r="G1574" s="138" t="str"/>
      <x:c r="H1574" s="139" t="n">
        <x:v>240</x:v>
      </x:c>
      <x:c r="I1574" s="139" t="n">
        <x:v>14</x:v>
      </x:c>
      <x:c r="J1574" s="139" t="n">
        <x:v>32</x:v>
      </x:c>
      <x:c r="K1574" s="139" t="n">
        <x:v>4</x:v>
      </x:c>
      <x:c r="L1574" s="139" t="n">
        <x:v>12</x:v>
      </x:c>
      <x:c r="M1574" s="139" t="n">
        <x:v>0.8</x:v>
      </x:c>
      <x:c r="N1574" s="139" t="n">
        <x:v>0.596</x:v>
      </x:c>
    </x:row>
    <x:row r="1575">
      <x:c r="A1575" s="137" t="str">
        <x:v>SA-164-I02</x:v>
      </x:c>
      <x:c r="B1575" s="137" t="str">
        <x:v>SA-164-V1</x:v>
      </x:c>
      <x:c r="C1575" s="137" t="n">
        <x:v>2</x:v>
      </x:c>
      <x:c r="D1575" s="138" t="str">
        <x:v>F0820</x:v>
      </x:c>
      <x:c r="E1575" s="138" t="n">
        <x:v>15</x:v>
      </x:c>
      <x:c r="F1575" s="138" t="str">
        <x:v>ml</x:v>
      </x:c>
      <x:c r="G1575" s="138" t="str"/>
      <x:c r="H1575" s="139" t="n">
        <x:v>13.5</x:v>
      </x:c>
      <x:c r="I1575" s="139" t="n">
        <x:v>0.44999999999999996</x:v>
      </x:c>
      <x:c r="J1575" s="139" t="n">
        <x:v>1.7999999999999998</x:v>
      </x:c>
      <x:c r="K1575" s="139" t="n">
        <x:v>0.6</x:v>
      </x:c>
      <x:c r="L1575" s="139" t="n">
        <x:v>0.3</x:v>
      </x:c>
      <x:c r="M1575" s="139" t="n">
        <x:v>0.18</x:v>
      </x:c>
      <x:c r="N1575" s="139" t="n">
        <x:v>0.0597</x:v>
      </x:c>
    </x:row>
    <x:row r="1576">
      <x:c r="A1576" s="137" t="str">
        <x:v>SA-164-I03</x:v>
      </x:c>
      <x:c r="B1576" s="137" t="str">
        <x:v>SA-164-V1</x:v>
      </x:c>
      <x:c r="C1576" s="137" t="n">
        <x:v>3</x:v>
      </x:c>
      <x:c r="D1576" s="138" t="str">
        <x:v>F0268</x:v>
      </x:c>
      <x:c r="E1576" s="138" t="n">
        <x:v>15</x:v>
      </x:c>
      <x:c r="F1576" s="138" t="str">
        <x:v>ml</x:v>
      </x:c>
      <x:c r="G1576" s="138" t="str"/>
      <x:c r="H1576" s="139" t="n">
        <x:v>132.6</x:v>
      </x:c>
      <x:c r="I1576" s="139" t="n">
        <x:v>0</x:v>
      </x:c>
      <x:c r="J1576" s="139" t="n">
        <x:v>0</x:v>
      </x:c>
      <x:c r="K1576" s="139" t="n">
        <x:v>15</x:v>
      </x:c>
      <x:c r="L1576" s="139" t="n">
        <x:v>0</x:v>
      </x:c>
      <x:c r="M1576" s="139" t="n">
        <x:v>0</x:v>
      </x:c>
      <x:c r="N1576" s="139" t="n">
        <x:v>0.13470000000000001</x:v>
      </x:c>
    </x:row>
    <x:row r="1577">
      <x:c r="A1577" s="137" t="str">
        <x:v>SA-164-I04</x:v>
      </x:c>
      <x:c r="B1577" s="137" t="str">
        <x:v>SA-164-V1</x:v>
      </x:c>
      <x:c r="C1577" s="137" t="n">
        <x:v>4</x:v>
      </x:c>
      <x:c r="D1577" s="138" t="str">
        <x:v>F0063</x:v>
      </x:c>
      <x:c r="E1577" s="138" t="n">
        <x:v>300</x:v>
      </x:c>
      <x:c r="F1577" s="138" t="str">
        <x:v>g</x:v>
      </x:c>
      <x:c r="G1577" s="138" t="str"/>
      <x:c r="H1577" s="139" t="n">
        <x:v>105</x:v>
      </x:c>
      <x:c r="I1577" s="139" t="n">
        <x:v>6</x:v>
      </x:c>
      <x:c r="J1577" s="139" t="n">
        <x:v>15</x:v>
      </x:c>
      <x:c r="K1577" s="139" t="n">
        <x:v>1.2000000000000002</x:v>
      </x:c>
      <x:c r="L1577" s="139" t="n">
        <x:v>7.5</x:v>
      </x:c>
      <x:c r="M1577" s="139" t="n">
        <x:v>0.18</x:v>
      </x:c>
      <x:c r="N1577" s="139" t="n">
        <x:v>1.074</x:v>
      </x:c>
    </x:row>
    <x:row r="1578">
      <x:c r="A1578" s="137" t="str">
        <x:v>SA-164-I05</x:v>
      </x:c>
      <x:c r="B1578" s="137" t="str">
        <x:v>SA-164-V1</x:v>
      </x:c>
      <x:c r="C1578" s="137" t="n">
        <x:v>5</x:v>
      </x:c>
      <x:c r="D1578" s="138" t="str">
        <x:v>F0745</x:v>
      </x:c>
      <x:c r="E1578" s="138" t="n">
        <x:v>30</x:v>
      </x:c>
      <x:c r="F1578" s="138" t="str">
        <x:v>g</x:v>
      </x:c>
      <x:c r="G1578" s="138" t="str">
        <x:v>grob gehackt</x:v>
      </x:c>
      <x:c r="H1578" s="139" t="n">
        <x:v>10.5</x:v>
      </x:c>
      <x:c r="I1578" s="139" t="n">
        <x:v>0.6</x:v>
      </x:c>
      <x:c r="J1578" s="139" t="n">
        <x:v>1.5</x:v>
      </x:c>
      <x:c r="K1578" s="139" t="n">
        <x:v>0.12</x:v>
      </x:c>
      <x:c r="L1578" s="139" t="n">
        <x:v>0.75</x:v>
      </x:c>
      <x:c r="M1578" s="139" t="n">
        <x:v>0.018</x:v>
      </x:c>
      <x:c r="N1578" s="139" t="n">
        <x:v>0.10740000000000001</x:v>
      </x:c>
    </x:row>
    <x:row r="1579">
      <x:c r="A1579" s="137" t="str">
        <x:v>SA-165-I01</x:v>
      </x:c>
      <x:c r="B1579" s="137" t="str">
        <x:v>SA-165-V1</x:v>
      </x:c>
      <x:c r="C1579" s="137" t="n">
        <x:v>1</x:v>
      </x:c>
      <x:c r="D1579" s="138" t="str">
        <x:v>F0667</x:v>
      </x:c>
      <x:c r="E1579" s="138" t="n">
        <x:v>15</x:v>
      </x:c>
      <x:c r="F1579" s="138" t="str">
        <x:v>ml</x:v>
      </x:c>
      <x:c r="G1579" s="138" t="str"/>
      <x:c r="H1579" s="139" t="n">
        <x:v>132.6</x:v>
      </x:c>
      <x:c r="I1579" s="139" t="n">
        <x:v>0</x:v>
      </x:c>
      <x:c r="J1579" s="139" t="n">
        <x:v>0</x:v>
      </x:c>
      <x:c r="K1579" s="139" t="n">
        <x:v>15</x:v>
      </x:c>
      <x:c r="L1579" s="139" t="n">
        <x:v>0</x:v>
      </x:c>
      <x:c r="M1579" s="139" t="n">
        <x:v>0</x:v>
      </x:c>
      <x:c r="N1579" s="139" t="n">
        <x:v>0.13470000000000001</x:v>
      </x:c>
    </x:row>
    <x:row r="1580">
      <x:c r="A1580" s="137" t="str">
        <x:v>SA-165-I02</x:v>
      </x:c>
      <x:c r="B1580" s="137" t="str">
        <x:v>SA-165-V1</x:v>
      </x:c>
      <x:c r="C1580" s="137" t="n">
        <x:v>2</x:v>
      </x:c>
      <x:c r="D1580" s="138" t="str">
        <x:v>F0742</x:v>
      </x:c>
      <x:c r="E1580" s="138" t="n">
        <x:v>10</x:v>
      </x:c>
      <x:c r="F1580" s="138" t="str">
        <x:v>g</x:v>
      </x:c>
      <x:c r="G1580" s="138" t="str"/>
      <x:c r="H1580" s="139" t="n">
        <x:v>3.5</x:v>
      </x:c>
      <x:c r="I1580" s="139" t="n">
        <x:v>0.2</x:v>
      </x:c>
      <x:c r="J1580" s="139" t="n">
        <x:v>0.5</x:v>
      </x:c>
      <x:c r="K1580" s="139" t="n">
        <x:v>0.04000000000000001</x:v>
      </x:c>
      <x:c r="L1580" s="139" t="n">
        <x:v>0.25</x:v>
      </x:c>
      <x:c r="M1580" s="139" t="n">
        <x:v>0.006</x:v>
      </x:c>
      <x:c r="N1580" s="139" t="n">
        <x:v>0.035800000000000005</x:v>
      </x:c>
    </x:row>
    <x:row r="1581">
      <x:c r="A1581" s="137" t="str">
        <x:v>SA-165-I03</x:v>
      </x:c>
      <x:c r="B1581" s="137" t="str">
        <x:v>SA-165-V1</x:v>
      </x:c>
      <x:c r="C1581" s="137" t="n">
        <x:v>3</x:v>
      </x:c>
      <x:c r="D1581" s="138" t="str">
        <x:v>F0409</x:v>
      </x:c>
      <x:c r="E1581" s="138" t="n">
        <x:v>30</x:v>
      </x:c>
      <x:c r="F1581" s="138" t="str">
        <x:v>g</x:v>
      </x:c>
      <x:c r="G1581" s="138" t="str">
        <x:v>Saft ausgepresst</x:v>
      </x:c>
      <x:c r="H1581" s="139" t="n">
        <x:v>8.7</x:v>
      </x:c>
      <x:c r="I1581" s="139" t="n">
        <x:v>0.33</x:v>
      </x:c>
      <x:c r="J1581" s="139" t="n">
        <x:v>1.95</x:v>
      </x:c>
      <x:c r="K1581" s="139" t="n">
        <x:v>0.09</x:v>
      </x:c>
      <x:c r="L1581" s="139" t="n">
        <x:v>0.84</x:v>
      </x:c>
      <x:c r="M1581" s="139" t="n">
        <x:v>0.003</x:v>
      </x:c>
      <x:c r="N1581" s="139" t="n">
        <x:v>0.1194</x:v>
      </x:c>
    </x:row>
    <x:row r="1582">
      <x:c r="A1582" s="137" t="str">
        <x:v>SA-165-I04</x:v>
      </x:c>
      <x:c r="B1582" s="137" t="str">
        <x:v>SA-165-V1</x:v>
      </x:c>
      <x:c r="C1582" s="137" t="n">
        <x:v>4</x:v>
      </x:c>
      <x:c r="D1582" s="138" t="str">
        <x:v>F0601</x:v>
      </x:c>
      <x:c r="E1582" s="138" t="n">
        <x:v>12</x:v>
      </x:c>
      <x:c r="F1582" s="138" t="str">
        <x:v>g</x:v>
      </x:c>
      <x:c r="G1582" s="138" t="str">
        <x:v>entkernt und fein gehackt</x:v>
      </x:c>
      <x:c r="H1582" s="139" t="n">
        <x:v>4.2</x:v>
      </x:c>
      <x:c r="I1582" s="139" t="n">
        <x:v>0.24</x:v>
      </x:c>
      <x:c r="J1582" s="139" t="n">
        <x:v>0.6</x:v>
      </x:c>
      <x:c r="K1582" s="139" t="n">
        <x:v>0.048</x:v>
      </x:c>
      <x:c r="L1582" s="139" t="n">
        <x:v>0.3</x:v>
      </x:c>
      <x:c r="M1582" s="139" t="n">
        <x:v>0.0072</x:v>
      </x:c>
      <x:c r="N1582" s="139" t="n">
        <x:v>0.042960000000000005</x:v>
      </x:c>
    </x:row>
    <x:row r="1583">
      <x:c r="A1583" s="137" t="str">
        <x:v>SA-165-I05</x:v>
      </x:c>
      <x:c r="B1583" s="137" t="str">
        <x:v>SA-165-V1</x:v>
      </x:c>
      <x:c r="C1583" s="137" t="n">
        <x:v>5</x:v>
      </x:c>
      <x:c r="D1583" s="138" t="str">
        <x:v>F0500</x:v>
      </x:c>
      <x:c r="E1583" s="138" t="n">
        <x:v>120</x:v>
      </x:c>
      <x:c r="F1583" s="138" t="str">
        <x:v>g</x:v>
      </x:c>
      <x:c r="G1583" s="138" t="str">
        <x:v>fein gehackt</x:v>
      </x:c>
      <x:c r="H1583" s="139" t="n">
        <x:v>48</x:v>
      </x:c>
      <x:c r="I1583" s="139" t="n">
        <x:v>1.32</x:v>
      </x:c>
      <x:c r="J1583" s="139" t="n">
        <x:v>9.6</x:v>
      </x:c>
      <x:c r="K1583" s="139" t="n">
        <x:v>0.12</x:v>
      </x:c>
      <x:c r="L1583" s="139" t="n">
        <x:v>1.68</x:v>
      </x:c>
      <x:c r="M1583" s="139" t="n">
        <x:v>0.012</x:v>
      </x:c>
      <x:c r="N1583" s="139" t="n">
        <x:v>0.17880000000000001</x:v>
      </x:c>
    </x:row>
    <x:row r="1584">
      <x:c r="A1584" s="137" t="str">
        <x:v>SA-165-I06</x:v>
      </x:c>
      <x:c r="B1584" s="137" t="str">
        <x:v>SA-165-V1</x:v>
      </x:c>
      <x:c r="C1584" s="137" t="n">
        <x:v>6</x:v>
      </x:c>
      <x:c r="D1584" s="138" t="str">
        <x:v>F0486</x:v>
      </x:c>
      <x:c r="E1584" s="138" t="n">
        <x:v>100</x:v>
      </x:c>
      <x:c r="F1584" s="138" t="str">
        <x:v>g</x:v>
      </x:c>
      <x:c r="G1584" s="138" t="str">
        <x:v>Nester (etwa 100 g)</x:v>
      </x:c>
      <x:c r="H1584" s="139" t="n">
        <x:v>350</x:v>
      </x:c>
      <x:c r="I1584" s="139" t="n">
        <x:v>11</x:v>
      </x:c>
      <x:c r="J1584" s="139" t="n">
        <x:v>68</x:v>
      </x:c>
      <x:c r="K1584" s="139" t="n">
        <x:v>3</x:v>
      </x:c>
      <x:c r="L1584" s="139" t="n">
        <x:v>7</x:v>
      </x:c>
      <x:c r="M1584" s="139" t="n">
        <x:v>0.05</x:v>
      </x:c>
      <x:c r="N1584" s="139" t="n">
        <x:v>0.398</x:v>
      </x:c>
    </x:row>
    <x:row r="1585">
      <x:c r="A1585" s="137" t="str">
        <x:v>SA-165-I07</x:v>
      </x:c>
      <x:c r="B1585" s="137" t="str">
        <x:v>SA-165-V1</x:v>
      </x:c>
      <x:c r="C1585" s="137" t="n">
        <x:v>7</x:v>
      </x:c>
      <x:c r="D1585" s="138" t="str">
        <x:v>F0716</x:v>
      </x:c>
      <x:c r="E1585" s="138" t="n">
        <x:v>160</x:v>
      </x:c>
      <x:c r="F1585" s="138" t="str">
        <x:v>g</x:v>
      </x:c>
      <x:c r="G1585" s="138" t="str"/>
      <x:c r="H1585" s="139" t="n">
        <x:v>192</x:v>
      </x:c>
      <x:c r="I1585" s="139" t="n">
        <x:v>11.200000000000001</x:v>
      </x:c>
      <x:c r="J1585" s="139" t="n">
        <x:v>25.6</x:v>
      </x:c>
      <x:c r="K1585" s="139" t="n">
        <x:v>3.2</x:v>
      </x:c>
      <x:c r="L1585" s="139" t="n">
        <x:v>9.600000000000001</x:v>
      </x:c>
      <x:c r="M1585" s="139" t="n">
        <x:v>0.6400000000000001</x:v>
      </x:c>
      <x:c r="N1585" s="139" t="n">
        <x:v>0.4768</x:v>
      </x:c>
    </x:row>
    <x:row r="1586">
      <x:c r="A1586" s="137" t="str">
        <x:v>SA-165-I08</x:v>
      </x:c>
      <x:c r="B1586" s="137" t="str">
        <x:v>SA-165-V1</x:v>
      </x:c>
      <x:c r="C1586" s="137" t="n">
        <x:v>8</x:v>
      </x:c>
      <x:c r="D1586" s="138" t="str">
        <x:v>F0185</x:v>
      </x:c>
      <x:c r="E1586" s="138" t="n">
        <x:v>200</x:v>
      </x:c>
      <x:c r="F1586" s="138" t="str">
        <x:v>g</x:v>
      </x:c>
      <x:c r="G1586" s="138" t="str">
        <x:v>geschält und gehackt</x:v>
      </x:c>
      <x:c r="H1586" s="139" t="n">
        <x:v>70</x:v>
      </x:c>
      <x:c r="I1586" s="139" t="n">
        <x:v>4</x:v>
      </x:c>
      <x:c r="J1586" s="139" t="n">
        <x:v>10</x:v>
      </x:c>
      <x:c r="K1586" s="139" t="n">
        <x:v>0.8</x:v>
      </x:c>
      <x:c r="L1586" s="139" t="n">
        <x:v>5</x:v>
      </x:c>
      <x:c r="M1586" s="139" t="n">
        <x:v>0.12</x:v>
      </x:c>
      <x:c r="N1586" s="139" t="n">
        <x:v>0.7160000000000001</x:v>
      </x:c>
    </x:row>
    <x:row r="1587">
      <x:c r="A1587" s="137" t="str">
        <x:v>SA-165-I09</x:v>
      </x:c>
      <x:c r="B1587" s="137" t="str">
        <x:v>SA-165-V1</x:v>
      </x:c>
      <x:c r="C1587" s="137" t="n">
        <x:v>9</x:v>
      </x:c>
      <x:c r="D1587" s="138" t="str">
        <x:v>F0128</x:v>
      </x:c>
      <x:c r="E1587" s="138" t="n">
        <x:v>160</x:v>
      </x:c>
      <x:c r="F1587" s="138" t="str">
        <x:v>g</x:v>
      </x:c>
      <x:c r="G1587" s="138" t="str"/>
      <x:c r="H1587" s="139" t="n">
        <x:v>56</x:v>
      </x:c>
      <x:c r="I1587" s="139" t="n">
        <x:v>3.2</x:v>
      </x:c>
      <x:c r="J1587" s="139" t="n">
        <x:v>8</x:v>
      </x:c>
      <x:c r="K1587" s="139" t="n">
        <x:v>0.6400000000000001</x:v>
      </x:c>
      <x:c r="L1587" s="139" t="n">
        <x:v>4</x:v>
      </x:c>
      <x:c r="M1587" s="139" t="n">
        <x:v>0.096</x:v>
      </x:c>
      <x:c r="N1587" s="139" t="n">
        <x:v>0.5728000000000001</x:v>
      </x:c>
    </x:row>
    <x:row r="1588">
      <x:c r="A1588" s="137" t="str">
        <x:v>SA-165-I10</x:v>
      </x:c>
      <x:c r="B1588" s="137" t="str">
        <x:v>SA-165-V1</x:v>
      </x:c>
      <x:c r="C1588" s="137" t="n">
        <x:v>10</x:v>
      </x:c>
      <x:c r="D1588" s="138" t="str">
        <x:v>F0203</x:v>
      </x:c>
      <x:c r="E1588" s="138" t="n">
        <x:v>30</x:v>
      </x:c>
      <x:c r="F1588" s="138" t="str">
        <x:v>g</x:v>
      </x:c>
      <x:c r="G1588" s="138" t="str">
        <x:v>gehackt</x:v>
      </x:c>
      <x:c r="H1588" s="139" t="n">
        <x:v>75</x:v>
      </x:c>
      <x:c r="I1588" s="139" t="n">
        <x:v>2.4</x:v>
      </x:c>
      <x:c r="J1588" s="139" t="n">
        <x:v>13.5</x:v>
      </x:c>
      <x:c r="K1588" s="139" t="n">
        <x:v>2.4</x:v>
      </x:c>
      <x:c r="L1588" s="139" t="n">
        <x:v>6</x:v>
      </x:c>
      <x:c r="M1588" s="139" t="n">
        <x:v>0.06</x:v>
      </x:c>
      <x:c r="N1588" s="139" t="n">
        <x:v>0.07740000000000001</x:v>
      </x:c>
    </x:row>
    <x:row r="1589">
      <x:c r="A1589" s="137" t="str">
        <x:v>SA-165-I11</x:v>
      </x:c>
      <x:c r="B1589" s="137" t="str">
        <x:v>SA-165-V1</x:v>
      </x:c>
      <x:c r="C1589" s="137" t="n">
        <x:v>11</x:v>
      </x:c>
      <x:c r="D1589" s="138" t="str">
        <x:v>F0131</x:v>
      </x:c>
      <x:c r="E1589" s="138" t="n">
        <x:v>50</x:v>
      </x:c>
      <x:c r="F1589" s="138" t="str">
        <x:v>g</x:v>
      </x:c>
      <x:c r="G1589" s="138" t="str"/>
      <x:c r="H1589" s="139" t="n">
        <x:v>17.5</x:v>
      </x:c>
      <x:c r="I1589" s="139" t="n">
        <x:v>1</x:v>
      </x:c>
      <x:c r="J1589" s="139" t="n">
        <x:v>2.5</x:v>
      </x:c>
      <x:c r="K1589" s="139" t="n">
        <x:v>0.2</x:v>
      </x:c>
      <x:c r="L1589" s="139" t="n">
        <x:v>1.25</x:v>
      </x:c>
      <x:c r="M1589" s="139" t="n">
        <x:v>0.03</x:v>
      </x:c>
      <x:c r="N1589" s="139" t="n">
        <x:v>0.17900000000000002</x:v>
      </x:c>
    </x:row>
    <x:row r="1590">
      <x:c r="A1590" s="137" t="str">
        <x:v>SA-166-I01</x:v>
      </x:c>
      <x:c r="B1590" s="137" t="str">
        <x:v>SA-166-V1</x:v>
      </x:c>
      <x:c r="C1590" s="137" t="n">
        <x:v>1</x:v>
      </x:c>
      <x:c r="D1590" s="138" t="str">
        <x:v>F0497</x:v>
      </x:c>
      <x:c r="E1590" s="138" t="n">
        <x:v>30</x:v>
      </x:c>
      <x:c r="F1590" s="138" t="str">
        <x:v>ml</x:v>
      </x:c>
      <x:c r="G1590" s="138" t="str"/>
      <x:c r="H1590" s="139" t="n">
        <x:v>265.2</x:v>
      </x:c>
      <x:c r="I1590" s="139" t="n">
        <x:v>0</x:v>
      </x:c>
      <x:c r="J1590" s="139" t="n">
        <x:v>0</x:v>
      </x:c>
      <x:c r="K1590" s="139" t="n">
        <x:v>30</x:v>
      </x:c>
      <x:c r="L1590" s="139" t="n">
        <x:v>0</x:v>
      </x:c>
      <x:c r="M1590" s="139" t="n">
        <x:v>0</x:v>
      </x:c>
      <x:c r="N1590" s="139" t="n">
        <x:v>0.35940000000000005</x:v>
      </x:c>
    </x:row>
    <x:row r="1591">
      <x:c r="A1591" s="137" t="str">
        <x:v>SA-166-I02</x:v>
      </x:c>
      <x:c r="B1591" s="137" t="str">
        <x:v>SA-166-V1</x:v>
      </x:c>
      <x:c r="C1591" s="137" t="n">
        <x:v>2</x:v>
      </x:c>
      <x:c r="D1591" s="138" t="str">
        <x:v>F0527</x:v>
      </x:c>
      <x:c r="E1591" s="138" t="n">
        <x:v>60</x:v>
      </x:c>
      <x:c r="F1591" s="138" t="str">
        <x:v>g</x:v>
      </x:c>
      <x:c r="G1591" s="138" t="str"/>
      <x:c r="H1591" s="139" t="n">
        <x:v>340.2</x:v>
      </x:c>
      <x:c r="I1591" s="139" t="n">
        <x:v>15.48</x:v>
      </x:c>
      <x:c r="J1591" s="139" t="n">
        <x:v>5.159999999999999</x:v>
      </x:c>
      <x:c r="K1591" s="139" t="n">
        <x:v>29.52</x:v>
      </x:c>
      <x:c r="L1591" s="139" t="n">
        <x:v>5.1</x:v>
      </x:c>
      <x:c r="M1591" s="139" t="n">
        <x:v>0.012</x:v>
      </x:c>
      <x:c r="N1591" s="139" t="n">
        <x:v>0.447</x:v>
      </x:c>
    </x:row>
    <x:row r="1592">
      <x:c r="A1592" s="137" t="str">
        <x:v>SA-166-I03</x:v>
      </x:c>
      <x:c r="B1592" s="137" t="str">
        <x:v>SA-166-V1</x:v>
      </x:c>
      <x:c r="C1592" s="137" t="n">
        <x:v>3</x:v>
      </x:c>
      <x:c r="D1592" s="138" t="str">
        <x:v>F0072</x:v>
      </x:c>
      <x:c r="E1592" s="138" t="n">
        <x:v>5</x:v>
      </x:c>
      <x:c r="F1592" s="138" t="str">
        <x:v>g</x:v>
      </x:c>
      <x:c r="G1592" s="138" t="str"/>
      <x:c r="H1592" s="139" t="n">
        <x:v>29</x:v>
      </x:c>
      <x:c r="I1592" s="139" t="n">
        <x:v>1</x:v>
      </x:c>
      <x:c r="J1592" s="139" t="n">
        <x:v>0.6000000000000001</x:v>
      </x:c>
      <x:c r="K1592" s="139" t="n">
        <x:v>2.5</x:v>
      </x:c>
      <x:c r="L1592" s="139" t="n">
        <x:v>0.5</x:v>
      </x:c>
      <x:c r="M1592" s="139" t="n">
        <x:v>0.001</x:v>
      </x:c>
      <x:c r="N1592" s="139" t="n">
        <x:v>0.0299</x:v>
      </x:c>
    </x:row>
    <x:row r="1593">
      <x:c r="A1593" s="137" t="str">
        <x:v>SA-166-I04</x:v>
      </x:c>
      <x:c r="B1593" s="137" t="str">
        <x:v>SA-166-V1</x:v>
      </x:c>
      <x:c r="C1593" s="137" t="n">
        <x:v>4</x:v>
      </x:c>
      <x:c r="D1593" s="138" t="str">
        <x:v>F0234</x:v>
      </x:c>
      <x:c r="E1593" s="138" t="n">
        <x:v>500</x:v>
      </x:c>
      <x:c r="F1593" s="138" t="str">
        <x:v>g</x:v>
      </x:c>
      <x:c r="G1593" s="138" t="str"/>
      <x:c r="H1593" s="139" t="n">
        <x:v>175</x:v>
      </x:c>
      <x:c r="I1593" s="139" t="n">
        <x:v>10</x:v>
      </x:c>
      <x:c r="J1593" s="139" t="n">
        <x:v>25</x:v>
      </x:c>
      <x:c r="K1593" s="139" t="n">
        <x:v>2</x:v>
      </x:c>
      <x:c r="L1593" s="139" t="n">
        <x:v>12.5</x:v>
      </x:c>
      <x:c r="M1593" s="139" t="n">
        <x:v>0.3</x:v>
      </x:c>
      <x:c r="N1593" s="139" t="n">
        <x:v>1.79</x:v>
      </x:c>
    </x:row>
    <x:row r="1594">
      <x:c r="A1594" s="137" t="str">
        <x:v>SA-166-I05</x:v>
      </x:c>
      <x:c r="B1594" s="137" t="str">
        <x:v>SA-166-V1</x:v>
      </x:c>
      <x:c r="C1594" s="137" t="n">
        <x:v>5</x:v>
      </x:c>
      <x:c r="D1594" s="138" t="str">
        <x:v>F0609</x:v>
      </x:c>
      <x:c r="E1594" s="138" t="n">
        <x:v>120</x:v>
      </x:c>
      <x:c r="F1594" s="138" t="str">
        <x:v>g</x:v>
      </x:c>
      <x:c r="G1594" s="138" t="str">
        <x:v>grob gehackt</x:v>
      </x:c>
      <x:c r="H1594" s="139" t="n">
        <x:v>42</x:v>
      </x:c>
      <x:c r="I1594" s="139" t="n">
        <x:v>2.4</x:v>
      </x:c>
      <x:c r="J1594" s="139" t="n">
        <x:v>6</x:v>
      </x:c>
      <x:c r="K1594" s="139" t="n">
        <x:v>0.48</x:v>
      </x:c>
      <x:c r="L1594" s="139" t="n">
        <x:v>3</x:v>
      </x:c>
      <x:c r="M1594" s="139" t="n">
        <x:v>0.072</x:v>
      </x:c>
      <x:c r="N1594" s="139" t="n">
        <x:v>0.42960000000000004</x:v>
      </x:c>
    </x:row>
    <x:row r="1595">
      <x:c r="A1595" s="137" t="str">
        <x:v>SA-166-I06</x:v>
      </x:c>
      <x:c r="B1595" s="137" t="str">
        <x:v>SA-166-V1</x:v>
      </x:c>
      <x:c r="C1595" s="137" t="n">
        <x:v>6</x:v>
      </x:c>
      <x:c r="D1595" s="138" t="str">
        <x:v>F0403</x:v>
      </x:c>
      <x:c r="E1595" s="138" t="n">
        <x:v>150</x:v>
      </x:c>
      <x:c r="F1595" s="138" t="str">
        <x:v>g</x:v>
      </x:c>
      <x:c r="G1595" s="138" t="str">
        <x:v>in 1 cm große Würfel geschnitten</x:v>
      </x:c>
      <x:c r="H1595" s="139" t="n">
        <x:v>52.5</x:v>
      </x:c>
      <x:c r="I1595" s="139" t="n">
        <x:v>3</x:v>
      </x:c>
      <x:c r="J1595" s="139" t="n">
        <x:v>7.5</x:v>
      </x:c>
      <x:c r="K1595" s="139" t="n">
        <x:v>0.6000000000000001</x:v>
      </x:c>
      <x:c r="L1595" s="139" t="n">
        <x:v>3.75</x:v>
      </x:c>
      <x:c r="M1595" s="139" t="n">
        <x:v>0.09</x:v>
      </x:c>
      <x:c r="N1595" s="139" t="n">
        <x:v>0.537</x:v>
      </x:c>
    </x:row>
    <x:row r="1596">
      <x:c r="A1596" s="137" t="str">
        <x:v>SA-166-I07</x:v>
      </x:c>
      <x:c r="B1596" s="137" t="str">
        <x:v>SA-166-V1</x:v>
      </x:c>
      <x:c r="C1596" s="137" t="n">
        <x:v>7</x:v>
      </x:c>
      <x:c r="D1596" s="138" t="str">
        <x:v>F0354</x:v>
      </x:c>
      <x:c r="E1596" s="138" t="n">
        <x:v>25</x:v>
      </x:c>
      <x:c r="F1596" s="138" t="str">
        <x:v>g</x:v>
      </x:c>
      <x:c r="G1596" s="138" t="str"/>
      <x:c r="H1596" s="139" t="n">
        <x:v>62.5</x:v>
      </x:c>
      <x:c r="I1596" s="139" t="n">
        <x:v>2</x:v>
      </x:c>
      <x:c r="J1596" s="139" t="n">
        <x:v>11.25</x:v>
      </x:c>
      <x:c r="K1596" s="139" t="n">
        <x:v>2</x:v>
      </x:c>
      <x:c r="L1596" s="139" t="n">
        <x:v>5</x:v>
      </x:c>
      <x:c r="M1596" s="139" t="n">
        <x:v>0.05</x:v>
      </x:c>
      <x:c r="N1596" s="139" t="n">
        <x:v>0.0645</x:v>
      </x:c>
    </x:row>
    <x:row r="1597">
      <x:c r="A1597" s="137" t="str">
        <x:v>SA-166-I08</x:v>
      </x:c>
      <x:c r="B1597" s="137" t="str">
        <x:v>SA-166-V1</x:v>
      </x:c>
      <x:c r="C1597" s="137" t="n">
        <x:v>8</x:v>
      </x:c>
      <x:c r="D1597" s="138" t="str">
        <x:v>F0616</x:v>
      </x:c>
      <x:c r="E1597" s="138" t="n">
        <x:v>300</x:v>
      </x:c>
      <x:c r="F1597" s="138" t="str">
        <x:v>g</x:v>
      </x:c>
      <x:c r="G1597" s="138" t="str">
        <x:v>gekocht und ausgekühlt</x:v>
      </x:c>
      <x:c r="H1597" s="139" t="n">
        <x:v>1050</x:v>
      </x:c>
      <x:c r="I1597" s="139" t="n">
        <x:v>33</x:v>
      </x:c>
      <x:c r="J1597" s="139" t="n">
        <x:v>204</x:v>
      </x:c>
      <x:c r="K1597" s="139" t="n">
        <x:v>9</x:v>
      </x:c>
      <x:c r="L1597" s="139" t="n">
        <x:v>21</x:v>
      </x:c>
      <x:c r="M1597" s="139" t="n">
        <x:v>0.15000000000000002</x:v>
      </x:c>
      <x:c r="N1597" s="139" t="n">
        <x:v>1.194</x:v>
      </x:c>
    </x:row>
    <x:row r="1598">
      <x:c r="A1598" s="137" t="str">
        <x:v>SA-166-I09</x:v>
      </x:c>
      <x:c r="B1598" s="137" t="str">
        <x:v>SA-166-V1</x:v>
      </x:c>
      <x:c r="C1598" s="137" t="n">
        <x:v>9</x:v>
      </x:c>
      <x:c r="D1598" s="138" t="str">
        <x:v>F0429</x:v>
      </x:c>
      <x:c r="E1598" s="138" t="n">
        <x:v>50</x:v>
      </x:c>
      <x:c r="F1598" s="138" t="str">
        <x:v>g</x:v>
      </x:c>
      <x:c r="G1598" s="138" t="str">
        <x:v>grob gehackt</x:v>
      </x:c>
      <x:c r="H1598" s="139" t="n">
        <x:v>17.5</x:v>
      </x:c>
      <x:c r="I1598" s="139" t="n">
        <x:v>1</x:v>
      </x:c>
      <x:c r="J1598" s="139" t="n">
        <x:v>2.5</x:v>
      </x:c>
      <x:c r="K1598" s="139" t="n">
        <x:v>0.2</x:v>
      </x:c>
      <x:c r="L1598" s="139" t="n">
        <x:v>1.25</x:v>
      </x:c>
      <x:c r="M1598" s="139" t="n">
        <x:v>0.03</x:v>
      </x:c>
      <x:c r="N1598" s="139" t="n">
        <x:v>0.17900000000000002</x:v>
      </x:c>
    </x:row>
    <x:row r="1599">
      <x:c r="A1599" s="137" t="str">
        <x:v>SA-166-I10</x:v>
      </x:c>
      <x:c r="B1599" s="137" t="str">
        <x:v>SA-166-V1</x:v>
      </x:c>
      <x:c r="C1599" s="137" t="n">
        <x:v>10</x:v>
      </x:c>
      <x:c r="D1599" s="138" t="str">
        <x:v>F0227</x:v>
      </x:c>
      <x:c r="E1599" s="138" t="n">
        <x:v>25</x:v>
      </x:c>
      <x:c r="F1599" s="138" t="str">
        <x:v>g</x:v>
      </x:c>
      <x:c r="G1599" s="138" t="str">
        <x:v>entkernt und grob gehackt</x:v>
      </x:c>
      <x:c r="H1599" s="139" t="n">
        <x:v>3.75</x:v>
      </x:c>
      <x:c r="I1599" s="139" t="n">
        <x:v>0.175</x:v>
      </x:c>
      <x:c r="J1599" s="139" t="n">
        <x:v>0.45</x:v>
      </x:c>
      <x:c r="K1599" s="139" t="n">
        <x:v>0.025</x:v>
      </x:c>
      <x:c r="L1599" s="139" t="n">
        <x:v>0.125</x:v>
      </x:c>
      <x:c r="M1599" s="139" t="n">
        <x:v>0.0025</x:v>
      </x:c>
      <x:c r="N1599" s="139" t="n">
        <x:v>0.0495</x:v>
      </x:c>
    </x:row>
    <x:row r="1600">
      <x:c r="A1600" s="137" t="str">
        <x:v>SA-166-I11</x:v>
      </x:c>
      <x:c r="B1600" s="137" t="str">
        <x:v>SA-166-V1</x:v>
      </x:c>
      <x:c r="C1600" s="137" t="n">
        <x:v>11</x:v>
      </x:c>
      <x:c r="D1600" s="138" t="str">
        <x:v>F0497</x:v>
      </x:c>
      <x:c r="E1600" s="138" t="n">
        <x:v>50</x:v>
      </x:c>
      <x:c r="F1600" s="138" t="str">
        <x:v>ml</x:v>
      </x:c>
      <x:c r="G1600" s="138" t="str"/>
      <x:c r="H1600" s="139" t="n">
        <x:v>442</x:v>
      </x:c>
      <x:c r="I1600" s="139" t="n">
        <x:v>0</x:v>
      </x:c>
      <x:c r="J1600" s="139" t="n">
        <x:v>0</x:v>
      </x:c>
      <x:c r="K1600" s="139" t="n">
        <x:v>50</x:v>
      </x:c>
      <x:c r="L1600" s="139" t="n">
        <x:v>0</x:v>
      </x:c>
      <x:c r="M1600" s="139" t="n">
        <x:v>0</x:v>
      </x:c>
      <x:c r="N1600" s="139" t="n">
        <x:v>0.5990000000000001</x:v>
      </x:c>
    </x:row>
    <x:row r="1601">
      <x:c r="A1601" s="137" t="str">
        <x:v>SA-166-I12</x:v>
      </x:c>
      <x:c r="B1601" s="137" t="str">
        <x:v>SA-166-V1</x:v>
      </x:c>
      <x:c r="C1601" s="137" t="n">
        <x:v>12</x:v>
      </x:c>
      <x:c r="D1601" s="138" t="str">
        <x:v>F0422</x:v>
      </x:c>
      <x:c r="E1601" s="138" t="n">
        <x:v>50</x:v>
      </x:c>
      <x:c r="F1601" s="138" t="str">
        <x:v>ml</x:v>
      </x:c>
      <x:c r="G1601" s="138" t="str"/>
      <x:c r="H1601" s="139" t="n">
        <x:v>27.5</x:v>
      </x:c>
      <x:c r="I1601" s="139" t="n">
        <x:v>0.35</x:v>
      </x:c>
      <x:c r="J1601" s="139" t="n">
        <x:v>6</x:v>
      </x:c>
      <x:c r="K1601" s="139" t="n">
        <x:v>0.15</x:v>
      </x:c>
      <x:c r="L1601" s="139" t="n">
        <x:v>1.25</x:v>
      </x:c>
      <x:c r="M1601" s="139" t="n">
        <x:v>0.01</x:v>
      </x:c>
      <x:c r="N1601" s="139" t="n">
        <x:v>0.249</x:v>
      </x:c>
    </x:row>
    <x:row r="1602">
      <x:c r="A1602" s="137" t="str">
        <x:v>SA-166-I13</x:v>
      </x:c>
      <x:c r="B1602" s="137" t="str">
        <x:v>SA-166-V1</x:v>
      </x:c>
      <x:c r="C1602" s="137" t="n">
        <x:v>13</x:v>
      </x:c>
      <x:c r="D1602" s="138" t="str">
        <x:v>F0245</x:v>
      </x:c>
      <x:c r="E1602" s="138" t="n">
        <x:v>5</x:v>
      </x:c>
      <x:c r="F1602" s="138" t="str">
        <x:v>g</x:v>
      </x:c>
      <x:c r="G1602" s="138" t="str"/>
      <x:c r="H1602" s="139" t="n">
        <x:v>4.5</x:v>
      </x:c>
      <x:c r="I1602" s="139" t="n">
        <x:v>0.15000000000000002</x:v>
      </x:c>
      <x:c r="J1602" s="139" t="n">
        <x:v>0.6000000000000001</x:v>
      </x:c>
      <x:c r="K1602" s="139" t="n">
        <x:v>0.2</x:v>
      </x:c>
      <x:c r="L1602" s="139" t="n">
        <x:v>0.1</x:v>
      </x:c>
      <x:c r="M1602" s="139" t="n">
        <x:v>0.06</x:v>
      </x:c>
      <x:c r="N1602" s="139" t="n">
        <x:v>0.0199</x:v>
      </x:c>
    </x:row>
    <x:row r="1603">
      <x:c r="A1603" s="137" t="str">
        <x:v>SA-167-I01</x:v>
      </x:c>
      <x:c r="B1603" s="137" t="str">
        <x:v>SA-167-V1</x:v>
      </x:c>
      <x:c r="C1603" s="137" t="n">
        <x:v>1</x:v>
      </x:c>
      <x:c r="D1603" s="138" t="str">
        <x:v>F0529</x:v>
      </x:c>
      <x:c r="E1603" s="138" t="n">
        <x:v>200</x:v>
      </x:c>
      <x:c r="F1603" s="138" t="str">
        <x:v>g</x:v>
      </x:c>
      <x:c r="G1603" s="138" t="str"/>
      <x:c r="H1603" s="139" t="n">
        <x:v>700</x:v>
      </x:c>
      <x:c r="I1603" s="139" t="n">
        <x:v>22</x:v>
      </x:c>
      <x:c r="J1603" s="139" t="n">
        <x:v>136</x:v>
      </x:c>
      <x:c r="K1603" s="139" t="n">
        <x:v>6</x:v>
      </x:c>
      <x:c r="L1603" s="139" t="n">
        <x:v>14</x:v>
      </x:c>
      <x:c r="M1603" s="139" t="n">
        <x:v>0.1</x:v>
      </x:c>
      <x:c r="N1603" s="139" t="n">
        <x:v>0.796</x:v>
      </x:c>
    </x:row>
    <x:row r="1604">
      <x:c r="A1604" s="137" t="str">
        <x:v>SA-167-I02</x:v>
      </x:c>
      <x:c r="B1604" s="137" t="str">
        <x:v>SA-167-V1</x:v>
      </x:c>
      <x:c r="C1604" s="137" t="n">
        <x:v>2</x:v>
      </x:c>
      <x:c r="D1604" s="138" t="str">
        <x:v>F0590</x:v>
      </x:c>
      <x:c r="E1604" s="138" t="n">
        <x:v>100</x:v>
      </x:c>
      <x:c r="F1604" s="138" t="str">
        <x:v>g</x:v>
      </x:c>
      <x:c r="G1604" s="138" t="str">
        <x:v>in Scheiben geschnitten</x:v>
      </x:c>
      <x:c r="H1604" s="139" t="n">
        <x:v>35</x:v>
      </x:c>
      <x:c r="I1604" s="139" t="n">
        <x:v>2</x:v>
      </x:c>
      <x:c r="J1604" s="139" t="n">
        <x:v>5</x:v>
      </x:c>
      <x:c r="K1604" s="139" t="n">
        <x:v>0.4</x:v>
      </x:c>
      <x:c r="L1604" s="139" t="n">
        <x:v>2.5</x:v>
      </x:c>
      <x:c r="M1604" s="139" t="n">
        <x:v>0.06</x:v>
      </x:c>
      <x:c r="N1604" s="139" t="n">
        <x:v>0.35800000000000004</x:v>
      </x:c>
    </x:row>
    <x:row r="1605">
      <x:c r="A1605" s="137" t="str">
        <x:v>SA-167-I03</x:v>
      </x:c>
      <x:c r="B1605" s="137" t="str">
        <x:v>SA-167-V1</x:v>
      </x:c>
      <x:c r="C1605" s="137" t="n">
        <x:v>3</x:v>
      </x:c>
      <x:c r="D1605" s="138" t="str">
        <x:v>F0227</x:v>
      </x:c>
      <x:c r="E1605" s="138" t="n">
        <x:v>50</x:v>
      </x:c>
      <x:c r="F1605" s="138" t="str">
        <x:v>g</x:v>
      </x:c>
      <x:c r="G1605" s="138" t="str">
        <x:v>Kerne herausgeschabt und in Halbmonde geschnitten</x:v>
      </x:c>
      <x:c r="H1605" s="139" t="n">
        <x:v>7.5</x:v>
      </x:c>
      <x:c r="I1605" s="139" t="n">
        <x:v>0.35</x:v>
      </x:c>
      <x:c r="J1605" s="139" t="n">
        <x:v>0.9</x:v>
      </x:c>
      <x:c r="K1605" s="139" t="n">
        <x:v>0.05</x:v>
      </x:c>
      <x:c r="L1605" s="139" t="n">
        <x:v>0.25</x:v>
      </x:c>
      <x:c r="M1605" s="139" t="n">
        <x:v>0.005</x:v>
      </x:c>
      <x:c r="N1605" s="139" t="n">
        <x:v>0.099</x:v>
      </x:c>
    </x:row>
    <x:row r="1606">
      <x:c r="A1606" s="137" t="str">
        <x:v>SA-167-I04</x:v>
      </x:c>
      <x:c r="B1606" s="137" t="str">
        <x:v>SA-167-V1</x:v>
      </x:c>
      <x:c r="C1606" s="137" t="n">
        <x:v>4</x:v>
      </x:c>
      <x:c r="D1606" s="138" t="str">
        <x:v>F0334</x:v>
      </x:c>
      <x:c r="E1606" s="138" t="n">
        <x:v>160</x:v>
      </x:c>
      <x:c r="F1606" s="138" t="str">
        <x:v>g</x:v>
      </x:c>
      <x:c r="G1606" s="138" t="str">
        <x:v>in dünne Scheiben geschnitten</x:v>
      </x:c>
      <x:c r="H1606" s="139" t="n">
        <x:v>88</x:v>
      </x:c>
      <x:c r="I1606" s="139" t="n">
        <x:v>1.1199999999999999</x:v>
      </x:c>
      <x:c r="J1606" s="139" t="n">
        <x:v>19.200000000000003</x:v>
      </x:c>
      <x:c r="K1606" s="139" t="n">
        <x:v>0.48</x:v>
      </x:c>
      <x:c r="L1606" s="139" t="n">
        <x:v>4</x:v>
      </x:c>
      <x:c r="M1606" s="139" t="n">
        <x:v>0.032</x:v>
      </x:c>
      <x:c r="N1606" s="139" t="n">
        <x:v>0.7968</x:v>
      </x:c>
    </x:row>
    <x:row r="1607">
      <x:c r="A1607" s="137" t="str">
        <x:v>SA-167-I05</x:v>
      </x:c>
      <x:c r="B1607" s="137" t="str">
        <x:v>SA-167-V1</x:v>
      </x:c>
      <x:c r="C1607" s="137" t="n">
        <x:v>5</x:v>
      </x:c>
      <x:c r="D1607" s="138" t="str">
        <x:v>F0773</x:v>
      </x:c>
      <x:c r="E1607" s="138" t="n">
        <x:v>150</x:v>
      </x:c>
      <x:c r="F1607" s="138" t="str">
        <x:v>g</x:v>
      </x:c>
      <x:c r="G1607" s="138" t="str">
        <x:v>oder Lachs, in Stücke geschnitten</x:v>
      </x:c>
      <x:c r="H1607" s="139" t="n">
        <x:v>225</x:v>
      </x:c>
      <x:c r="I1607" s="139" t="n">
        <x:v>31.5</x:v>
      </x:c>
      <x:c r="J1607" s="139" t="n">
        <x:v>0</x:v>
      </x:c>
      <x:c r="K1607" s="139" t="n">
        <x:v>10.5</x:v>
      </x:c>
      <x:c r="L1607" s="139" t="n">
        <x:v>0</x:v>
      </x:c>
      <x:c r="M1607" s="139" t="n">
        <x:v>0.30000000000000004</x:v>
      </x:c>
      <x:c r="N1607" s="139" t="n">
        <x:v>1.647</x:v>
      </x:c>
    </x:row>
    <x:row r="1608">
      <x:c r="A1608" s="137" t="str">
        <x:v>SA-167-I06</x:v>
      </x:c>
      <x:c r="B1608" s="137" t="str">
        <x:v>SA-167-V1</x:v>
      </x:c>
      <x:c r="C1608" s="137" t="n">
        <x:v>6</x:v>
      </x:c>
      <x:c r="D1608" s="138" t="str">
        <x:v>F0107</x:v>
      </x:c>
      <x:c r="E1608" s="138" t="n">
        <x:v>150</x:v>
      </x:c>
      <x:c r="F1608" s="138" t="str">
        <x:v>g</x:v>
      </x:c>
      <x:c r="G1608" s="138" t="str">
        <x:v>oder fettarmer Naturjoghurt</x:v>
      </x:c>
      <x:c r="H1608" s="139" t="n">
        <x:v>1326</x:v>
      </x:c>
      <x:c r="I1608" s="139" t="n">
        <x:v>0</x:v>
      </x:c>
      <x:c r="J1608" s="139" t="n">
        <x:v>0</x:v>
      </x:c>
      <x:c r="K1608" s="139" t="n">
        <x:v>150</x:v>
      </x:c>
      <x:c r="L1608" s="139" t="n">
        <x:v>0</x:v>
      </x:c>
      <x:c r="M1608" s="139" t="n">
        <x:v>0</x:v>
      </x:c>
      <x:c r="N1608" s="139" t="n">
        <x:v>1.347</x:v>
      </x:c>
    </x:row>
    <x:row r="1609">
      <x:c r="A1609" s="137" t="str">
        <x:v>SA-167-I07</x:v>
      </x:c>
      <x:c r="B1609" s="137" t="str">
        <x:v>SA-167-V1</x:v>
      </x:c>
      <x:c r="C1609" s="137" t="n">
        <x:v>7</x:v>
      </x:c>
      <x:c r="D1609" s="138" t="str">
        <x:v>F0409</x:v>
      </x:c>
      <x:c r="E1609" s="138" t="n">
        <x:v>80</x:v>
      </x:c>
      <x:c r="F1609" s="138" t="str">
        <x:v>g</x:v>
      </x:c>
      <x:c r="G1609" s="138" t="str">
        <x:v>abgerieben und Saft ausgepresst</x:v>
      </x:c>
      <x:c r="H1609" s="139" t="n">
        <x:v>23.200000000000003</x:v>
      </x:c>
      <x:c r="I1609" s="139" t="n">
        <x:v>0.8800000000000001</x:v>
      </x:c>
      <x:c r="J1609" s="139" t="n">
        <x:v>5.2</x:v>
      </x:c>
      <x:c r="K1609" s="139" t="n">
        <x:v>0.24</x:v>
      </x:c>
      <x:c r="L1609" s="139" t="n">
        <x:v>2.2399999999999998</x:v>
      </x:c>
      <x:c r="M1609" s="139" t="n">
        <x:v>0.008</x:v>
      </x:c>
      <x:c r="N1609" s="139" t="n">
        <x:v>0.3184</x:v>
      </x:c>
    </x:row>
    <x:row r="1610">
      <x:c r="A1610" s="137" t="str">
        <x:v>SA-167-I08</x:v>
      </x:c>
      <x:c r="B1610" s="137" t="str">
        <x:v>SA-167-V1</x:v>
      </x:c>
      <x:c r="C1610" s="137" t="n">
        <x:v>8</x:v>
      </x:c>
      <x:c r="D1610" s="138" t="str">
        <x:v>F0179</x:v>
      </x:c>
      <x:c r="E1610" s="138" t="n">
        <x:v>10</x:v>
      </x:c>
      <x:c r="F1610" s="138" t="str">
        <x:v>g</x:v>
      </x:c>
      <x:c r="G1610" s="138" t="str">
        <x:v>fein gehackt</x:v>
      </x:c>
      <x:c r="H1610" s="139" t="n">
        <x:v>3.5</x:v>
      </x:c>
      <x:c r="I1610" s="139" t="n">
        <x:v>0.2</x:v>
      </x:c>
      <x:c r="J1610" s="139" t="n">
        <x:v>0.5</x:v>
      </x:c>
      <x:c r="K1610" s="139" t="n">
        <x:v>0.04000000000000001</x:v>
      </x:c>
      <x:c r="L1610" s="139" t="n">
        <x:v>0.25</x:v>
      </x:c>
      <x:c r="M1610" s="139" t="n">
        <x:v>0.006</x:v>
      </x:c>
      <x:c r="N1610" s="139" t="n">
        <x:v>0.035800000000000005</x:v>
      </x:c>
    </x:row>
    <x:row r="1611">
      <x:c r="A1611" s="137" t="str">
        <x:v>SA-167-I09</x:v>
      </x:c>
      <x:c r="B1611" s="137" t="str">
        <x:v>SA-167-V1</x:v>
      </x:c>
      <x:c r="C1611" s="137" t="n">
        <x:v>9</x:v>
      </x:c>
      <x:c r="D1611" s="138" t="str">
        <x:v>F0051</x:v>
      </x:c>
      <x:c r="E1611" s="138" t="n">
        <x:v>10</x:v>
      </x:c>
      <x:c r="F1611" s="138" t="str">
        <x:v>g</x:v>
      </x:c>
      <x:c r="G1611" s="138" t="str">
        <x:v>grob gehackt</x:v>
      </x:c>
      <x:c r="H1611" s="139" t="n">
        <x:v>3.5</x:v>
      </x:c>
      <x:c r="I1611" s="139" t="n">
        <x:v>0.2</x:v>
      </x:c>
      <x:c r="J1611" s="139" t="n">
        <x:v>0.5</x:v>
      </x:c>
      <x:c r="K1611" s="139" t="n">
        <x:v>0.04000000000000001</x:v>
      </x:c>
      <x:c r="L1611" s="139" t="n">
        <x:v>0.25</x:v>
      </x:c>
      <x:c r="M1611" s="139" t="n">
        <x:v>0.006</x:v>
      </x:c>
      <x:c r="N1611" s="139" t="n">
        <x:v>0.035800000000000005</x:v>
      </x:c>
    </x:row>
    <x:row r="1612">
      <x:c r="A1612" s="137" t="str">
        <x:v>SA-167-I10</x:v>
      </x:c>
      <x:c r="B1612" s="137" t="str">
        <x:v>SA-167-V1</x:v>
      </x:c>
      <x:c r="C1612" s="137" t="n">
        <x:v>10</x:v>
      </x:c>
      <x:c r="D1612" s="138" t="str">
        <x:v>F0245</x:v>
      </x:c>
      <x:c r="E1612" s="138" t="n">
        <x:v>25</x:v>
      </x:c>
      <x:c r="F1612" s="138" t="str">
        <x:v>g</x:v>
      </x:c>
      <x:c r="G1612" s="138" t="str"/>
      <x:c r="H1612" s="139" t="n">
        <x:v>22.5</x:v>
      </x:c>
      <x:c r="I1612" s="139" t="n">
        <x:v>0.75</x:v>
      </x:c>
      <x:c r="J1612" s="139" t="n">
        <x:v>3</x:v>
      </x:c>
      <x:c r="K1612" s="139" t="n">
        <x:v>1</x:v>
      </x:c>
      <x:c r="L1612" s="139" t="n">
        <x:v>0.5</x:v>
      </x:c>
      <x:c r="M1612" s="139" t="n">
        <x:v>0.3</x:v>
      </x:c>
      <x:c r="N1612" s="139" t="n">
        <x:v>0.0995</x:v>
      </x:c>
    </x:row>
    <x:row r="1613">
      <x:c r="A1613" s="137" t="str">
        <x:v>LU-168-I01</x:v>
      </x:c>
      <x:c r="B1613" s="137" t="str">
        <x:v>LU-168-V1</x:v>
      </x:c>
      <x:c r="C1613" s="137" t="n">
        <x:v>1</x:v>
      </x:c>
      <x:c r="D1613" s="138" t="str">
        <x:v>F0791</x:v>
      </x:c>
      <x:c r="E1613" s="138" t="n">
        <x:v>15</x:v>
      </x:c>
      <x:c r="F1613" s="138" t="str">
        <x:v>ml</x:v>
      </x:c>
      <x:c r="G1613" s="138" t="str"/>
      <x:c r="H1613" s="139" t="n">
        <x:v>132.6</x:v>
      </x:c>
      <x:c r="I1613" s="139" t="n">
        <x:v>0</x:v>
      </x:c>
      <x:c r="J1613" s="139" t="n">
        <x:v>0</x:v>
      </x:c>
      <x:c r="K1613" s="139" t="n">
        <x:v>15</x:v>
      </x:c>
      <x:c r="L1613" s="139" t="n">
        <x:v>0</x:v>
      </x:c>
      <x:c r="M1613" s="139" t="n">
        <x:v>0</x:v>
      </x:c>
      <x:c r="N1613" s="139" t="n">
        <x:v>0.13470000000000001</x:v>
      </x:c>
    </x:row>
    <x:row r="1614">
      <x:c r="A1614" s="137" t="str">
        <x:v>LU-168-I02</x:v>
      </x:c>
      <x:c r="B1614" s="137" t="str">
        <x:v>LU-168-V1</x:v>
      </x:c>
      <x:c r="C1614" s="137" t="n">
        <x:v>2</x:v>
      </x:c>
      <x:c r="D1614" s="138" t="str">
        <x:v>F0500</x:v>
      </x:c>
      <x:c r="E1614" s="138" t="n">
        <x:v>120</x:v>
      </x:c>
      <x:c r="F1614" s="138" t="str">
        <x:v>g</x:v>
      </x:c>
      <x:c r="G1614" s="138" t="str">
        <x:v>fein gehackt</x:v>
      </x:c>
      <x:c r="H1614" s="139" t="n">
        <x:v>48</x:v>
      </x:c>
      <x:c r="I1614" s="139" t="n">
        <x:v>1.32</x:v>
      </x:c>
      <x:c r="J1614" s="139" t="n">
        <x:v>9.6</x:v>
      </x:c>
      <x:c r="K1614" s="139" t="n">
        <x:v>0.12</x:v>
      </x:c>
      <x:c r="L1614" s="139" t="n">
        <x:v>1.68</x:v>
      </x:c>
      <x:c r="M1614" s="139" t="n">
        <x:v>0.012</x:v>
      </x:c>
      <x:c r="N1614" s="139" t="n">
        <x:v>0.17880000000000001</x:v>
      </x:c>
    </x:row>
    <x:row r="1615">
      <x:c r="A1615" s="137" t="str">
        <x:v>LU-168-I03</x:v>
      </x:c>
      <x:c r="B1615" s="137" t="str">
        <x:v>LU-168-V1</x:v>
      </x:c>
      <x:c r="C1615" s="137" t="n">
        <x:v>3</x:v>
      </x:c>
      <x:c r="D1615" s="138" t="str">
        <x:v>F0315</x:v>
      </x:c>
      <x:c r="E1615" s="138" t="n">
        <x:v>10</x:v>
      </x:c>
      <x:c r="F1615" s="138" t="str">
        <x:v>g</x:v>
      </x:c>
      <x:c r="G1615" s="138" t="str">
        <x:v>fein gehackt</x:v>
      </x:c>
      <x:c r="H1615" s="139" t="n">
        <x:v>3.5</x:v>
      </x:c>
      <x:c r="I1615" s="139" t="n">
        <x:v>0.2</x:v>
      </x:c>
      <x:c r="J1615" s="139" t="n">
        <x:v>0.5</x:v>
      </x:c>
      <x:c r="K1615" s="139" t="n">
        <x:v>0.04000000000000001</x:v>
      </x:c>
      <x:c r="L1615" s="139" t="n">
        <x:v>0.25</x:v>
      </x:c>
      <x:c r="M1615" s="139" t="n">
        <x:v>0.006</x:v>
      </x:c>
      <x:c r="N1615" s="139" t="n">
        <x:v>0.035800000000000005</x:v>
      </x:c>
    </x:row>
    <x:row r="1616">
      <x:c r="A1616" s="137" t="str">
        <x:v>LU-168-I04</x:v>
      </x:c>
      <x:c r="B1616" s="137" t="str">
        <x:v>LU-168-V1</x:v>
      </x:c>
      <x:c r="C1616" s="137" t="n">
        <x:v>4</x:v>
      </x:c>
      <x:c r="D1616" s="138" t="str">
        <x:v>F0320</x:v>
      </x:c>
      <x:c r="E1616" s="138" t="n">
        <x:v>30</x:v>
      </x:c>
      <x:c r="F1616" s="138" t="str">
        <x:v>g</x:v>
      </x:c>
      <x:c r="G1616" s="138" t="str">
        <x:v>geschält und fein gehackt</x:v>
      </x:c>
      <x:c r="H1616" s="139" t="n">
        <x:v>10.5</x:v>
      </x:c>
      <x:c r="I1616" s="139" t="n">
        <x:v>0.6</x:v>
      </x:c>
      <x:c r="J1616" s="139" t="n">
        <x:v>1.5</x:v>
      </x:c>
      <x:c r="K1616" s="139" t="n">
        <x:v>0.12</x:v>
      </x:c>
      <x:c r="L1616" s="139" t="n">
        <x:v>0.75</x:v>
      </x:c>
      <x:c r="M1616" s="139" t="n">
        <x:v>0.018</x:v>
      </x:c>
      <x:c r="N1616" s="139" t="n">
        <x:v>0.10740000000000001</x:v>
      </x:c>
    </x:row>
    <x:row r="1617">
      <x:c r="A1617" s="137" t="str">
        <x:v>LU-168-I05</x:v>
      </x:c>
      <x:c r="B1617" s="137" t="str">
        <x:v>LU-168-V1</x:v>
      </x:c>
      <x:c r="C1617" s="137" t="n">
        <x:v>5</x:v>
      </x:c>
      <x:c r="D1617" s="138" t="str">
        <x:v>F0203</x:v>
      </x:c>
      <x:c r="E1617" s="138" t="n">
        <x:v>30</x:v>
      </x:c>
      <x:c r="F1617" s="138" t="str">
        <x:v>g</x:v>
      </x:c>
      <x:c r="G1617" s="138" t="str">
        <x:v>Stiele fein gehackt, Blätter grob zerkleinert</x:v>
      </x:c>
      <x:c r="H1617" s="139" t="n">
        <x:v>75</x:v>
      </x:c>
      <x:c r="I1617" s="139" t="n">
        <x:v>2.4</x:v>
      </x:c>
      <x:c r="J1617" s="139" t="n">
        <x:v>13.5</x:v>
      </x:c>
      <x:c r="K1617" s="139" t="n">
        <x:v>2.4</x:v>
      </x:c>
      <x:c r="L1617" s="139" t="n">
        <x:v>6</x:v>
      </x:c>
      <x:c r="M1617" s="139" t="n">
        <x:v>0.06</x:v>
      </x:c>
      <x:c r="N1617" s="139" t="n">
        <x:v>0.07740000000000001</x:v>
      </x:c>
    </x:row>
    <x:row r="1618">
      <x:c r="A1618" s="137" t="str">
        <x:v>LU-168-I06</x:v>
      </x:c>
      <x:c r="B1618" s="137" t="str">
        <x:v>LU-168-V1</x:v>
      </x:c>
      <x:c r="C1618" s="137" t="n">
        <x:v>6</x:v>
      </x:c>
      <x:c r="D1618" s="138" t="str">
        <x:v>F0350</x:v>
      </x:c>
      <x:c r="E1618" s="138" t="n">
        <x:v>5</x:v>
      </x:c>
      <x:c r="F1618" s="138" t="str">
        <x:v>g</x:v>
      </x:c>
      <x:c r="G1618" s="138" t="str"/>
      <x:c r="H1618" s="139" t="n">
        <x:v>12.5</x:v>
      </x:c>
      <x:c r="I1618" s="139" t="n">
        <x:v>0.4</x:v>
      </x:c>
      <x:c r="J1618" s="139" t="n">
        <x:v>2.25</x:v>
      </x:c>
      <x:c r="K1618" s="139" t="n">
        <x:v>0.4</x:v>
      </x:c>
      <x:c r="L1618" s="139" t="n">
        <x:v>1</x:v>
      </x:c>
      <x:c r="M1618" s="139" t="n">
        <x:v>0.010000000000000002</x:v>
      </x:c>
      <x:c r="N1618" s="139" t="n">
        <x:v>0.012900000000000002</x:v>
      </x:c>
    </x:row>
    <x:row r="1619">
      <x:c r="A1619" s="137" t="str">
        <x:v>LU-168-I07</x:v>
      </x:c>
      <x:c r="B1619" s="137" t="str">
        <x:v>LU-168-V1</x:v>
      </x:c>
      <x:c r="C1619" s="137" t="n">
        <x:v>7</x:v>
      </x:c>
      <x:c r="D1619" s="138" t="str">
        <x:v>F0515</x:v>
      </x:c>
      <x:c r="E1619" s="138" t="n">
        <x:v>5</x:v>
      </x:c>
      <x:c r="F1619" s="138" t="str">
        <x:v>g</x:v>
      </x:c>
      <x:c r="G1619" s="138" t="str"/>
      <x:c r="H1619" s="139" t="n">
        <x:v>12.5</x:v>
      </x:c>
      <x:c r="I1619" s="139" t="n">
        <x:v>0.4</x:v>
      </x:c>
      <x:c r="J1619" s="139" t="n">
        <x:v>2.25</x:v>
      </x:c>
      <x:c r="K1619" s="139" t="n">
        <x:v>0.4</x:v>
      </x:c>
      <x:c r="L1619" s="139" t="n">
        <x:v>1</x:v>
      </x:c>
      <x:c r="M1619" s="139" t="n">
        <x:v>0.010000000000000002</x:v>
      </x:c>
      <x:c r="N1619" s="139" t="n">
        <x:v>0.012900000000000002</x:v>
      </x:c>
    </x:row>
    <x:row r="1620">
      <x:c r="A1620" s="137" t="str">
        <x:v>LU-168-I08</x:v>
      </x:c>
      <x:c r="B1620" s="137" t="str">
        <x:v>LU-168-V1</x:v>
      </x:c>
      <x:c r="C1620" s="137" t="n">
        <x:v>8</x:v>
      </x:c>
      <x:c r="D1620" s="138" t="str">
        <x:v>F0311</x:v>
      </x:c>
      <x:c r="E1620" s="138" t="n">
        <x:v>10</x:v>
      </x:c>
      <x:c r="F1620" s="138" t="str">
        <x:v>g</x:v>
      </x:c>
      <x:c r="G1620" s="138" t="str"/>
      <x:c r="H1620" s="139" t="n">
        <x:v>3.5</x:v>
      </x:c>
      <x:c r="I1620" s="139" t="n">
        <x:v>0.2</x:v>
      </x:c>
      <x:c r="J1620" s="139" t="n">
        <x:v>0.5</x:v>
      </x:c>
      <x:c r="K1620" s="139" t="n">
        <x:v>0.04000000000000001</x:v>
      </x:c>
      <x:c r="L1620" s="139" t="n">
        <x:v>0.25</x:v>
      </x:c>
      <x:c r="M1620" s="139" t="n">
        <x:v>0.006</x:v>
      </x:c>
      <x:c r="N1620" s="139" t="n">
        <x:v>0.035800000000000005</x:v>
      </x:c>
    </x:row>
    <x:row r="1621">
      <x:c r="A1621" s="137" t="str">
        <x:v>LU-168-I09</x:v>
      </x:c>
      <x:c r="B1621" s="137" t="str">
        <x:v>LU-168-V1</x:v>
      </x:c>
      <x:c r="C1621" s="137" t="n">
        <x:v>9</x:v>
      </x:c>
      <x:c r="D1621" s="138" t="str">
        <x:v>F0180</x:v>
      </x:c>
      <x:c r="E1621" s="138" t="n">
        <x:v>400</x:v>
      </x:c>
      <x:c r="F1621" s="138" t="str">
        <x:v>g</x:v>
      </x:c>
      <x:c r="G1621" s="138" t="str"/>
      <x:c r="H1621" s="139" t="n">
        <x:v>140</x:v>
      </x:c>
      <x:c r="I1621" s="139" t="n">
        <x:v>8</x:v>
      </x:c>
      <x:c r="J1621" s="139" t="n">
        <x:v>20</x:v>
      </x:c>
      <x:c r="K1621" s="139" t="n">
        <x:v>1.6</x:v>
      </x:c>
      <x:c r="L1621" s="139" t="n">
        <x:v>10</x:v>
      </x:c>
      <x:c r="M1621" s="139" t="n">
        <x:v>0.24</x:v>
      </x:c>
      <x:c r="N1621" s="139" t="n">
        <x:v>1.4320000000000002</x:v>
      </x:c>
    </x:row>
    <x:row r="1622">
      <x:c r="A1622" s="137" t="str">
        <x:v>LU-168-I10</x:v>
      </x:c>
      <x:c r="B1622" s="137" t="str">
        <x:v>LU-168-V1</x:v>
      </x:c>
      <x:c r="C1622" s="137" t="n">
        <x:v>10</x:v>
      </x:c>
      <x:c r="D1622" s="138" t="str">
        <x:v>F0391</x:v>
      </x:c>
      <x:c r="E1622" s="138" t="n">
        <x:v>400</x:v>
      </x:c>
      <x:c r="F1622" s="138" t="str">
        <x:v>g</x:v>
      </x:c>
      <x:c r="G1622" s="138" t="str">
        <x:v>in Wasser</x:v>
      </x:c>
      <x:c r="H1622" s="139" t="n">
        <x:v>480</x:v>
      </x:c>
      <x:c r="I1622" s="139" t="n">
        <x:v>28</x:v>
      </x:c>
      <x:c r="J1622" s="139" t="n">
        <x:v>64</x:v>
      </x:c>
      <x:c r="K1622" s="139" t="n">
        <x:v>8</x:v>
      </x:c>
      <x:c r="L1622" s="139" t="n">
        <x:v>24</x:v>
      </x:c>
      <x:c r="M1622" s="139" t="n">
        <x:v>1.6</x:v>
      </x:c>
      <x:c r="N1622" s="139" t="n">
        <x:v>1.192</x:v>
      </x:c>
    </x:row>
    <x:row r="1623">
      <x:c r="A1623" s="137" t="str">
        <x:v>LU-168-I11</x:v>
      </x:c>
      <x:c r="B1623" s="137" t="str">
        <x:v>LU-168-V1</x:v>
      </x:c>
      <x:c r="C1623" s="137" t="n">
        <x:v>11</x:v>
      </x:c>
      <x:c r="D1623" s="138" t="str">
        <x:v>F0055</x:v>
      </x:c>
      <x:c r="E1623" s="138" t="n">
        <x:v>30</x:v>
      </x:c>
      <x:c r="F1623" s="138" t="str">
        <x:v>g</x:v>
      </x:c>
      <x:c r="G1623" s="138" t="str"/>
      <x:c r="H1623" s="139" t="n">
        <x:v>105</x:v>
      </x:c>
      <x:c r="I1623" s="139" t="n">
        <x:v>3.3</x:v>
      </x:c>
      <x:c r="J1623" s="139" t="n">
        <x:v>20.4</x:v>
      </x:c>
      <x:c r="K1623" s="139" t="n">
        <x:v>0.8999999999999999</x:v>
      </x:c>
      <x:c r="L1623" s="139" t="n">
        <x:v>2.1</x:v>
      </x:c>
      <x:c r="M1623" s="139" t="n">
        <x:v>0.015</x:v>
      </x:c>
      <x:c r="N1623" s="139" t="n">
        <x:v>0.1194</x:v>
      </x:c>
    </x:row>
    <x:row r="1624">
      <x:c r="A1624" s="137" t="str">
        <x:v>LU-169-I01</x:v>
      </x:c>
      <x:c r="B1624" s="137" t="str">
        <x:v>LU-169-V1</x:v>
      </x:c>
      <x:c r="C1624" s="137" t="n">
        <x:v>1</x:v>
      </x:c>
      <x:c r="D1624" s="138" t="str">
        <x:v>F0227</x:v>
      </x:c>
      <x:c r="E1624" s="138" t="n">
        <x:v>50</x:v>
      </x:c>
      <x:c r="F1624" s="138" t="str">
        <x:v>g</x:v>
      </x:c>
      <x:c r="G1624" s="138" t="str">
        <x:v>drei Viertel entkernt und grob gerieben, der Rest halbiert und in Scheiben geschnitten</x:v>
      </x:c>
      <x:c r="H1624" s="139" t="n">
        <x:v>7.5</x:v>
      </x:c>
      <x:c r="I1624" s="139" t="n">
        <x:v>0.35</x:v>
      </x:c>
      <x:c r="J1624" s="139" t="n">
        <x:v>0.9</x:v>
      </x:c>
      <x:c r="K1624" s="139" t="n">
        <x:v>0.05</x:v>
      </x:c>
      <x:c r="L1624" s="139" t="n">
        <x:v>0.25</x:v>
      </x:c>
      <x:c r="M1624" s="139" t="n">
        <x:v>0.005</x:v>
      </x:c>
      <x:c r="N1624" s="139" t="n">
        <x:v>0.099</x:v>
      </x:c>
    </x:row>
    <x:row r="1625">
      <x:c r="A1625" s="137" t="str">
        <x:v>LU-169-I02</x:v>
      </x:c>
      <x:c r="B1625" s="137" t="str">
        <x:v>LU-169-V1</x:v>
      </x:c>
      <x:c r="C1625" s="137" t="n">
        <x:v>2</x:v>
      </x:c>
      <x:c r="D1625" s="138" t="str">
        <x:v>F0333</x:v>
      </x:c>
      <x:c r="E1625" s="138" t="n">
        <x:v>250</x:v>
      </x:c>
      <x:c r="F1625" s="138" t="str">
        <x:v>g</x:v>
      </x:c>
      <x:c r="G1625" s="138" t="str"/>
      <x:c r="H1625" s="139" t="n">
        <x:v>225</x:v>
      </x:c>
      <x:c r="I1625" s="139" t="n">
        <x:v>22.5</x:v>
      </x:c>
      <x:c r="J1625" s="139" t="n">
        <x:v>10</x:v>
      </x:c>
      <x:c r="K1625" s="139" t="n">
        <x:v>10</x:v>
      </x:c>
      <x:c r="L1625" s="139" t="n">
        <x:v>0</x:v>
      </x:c>
      <x:c r="M1625" s="139" t="n">
        <x:v>0.75</x:v>
      </x:c>
      <x:c r="N1625" s="139" t="n">
        <x:v>0.895</x:v>
      </x:c>
    </x:row>
    <x:row r="1626">
      <x:c r="A1626" s="137" t="str">
        <x:v>LU-169-I03</x:v>
      </x:c>
      <x:c r="B1626" s="137" t="str">
        <x:v>LU-169-V1</x:v>
      </x:c>
      <x:c r="C1626" s="137" t="n">
        <x:v>3</x:v>
      </x:c>
      <x:c r="D1626" s="138" t="str">
        <x:v>F0152</x:v>
      </x:c>
      <x:c r="E1626" s="138" t="n">
        <x:v>500</x:v>
      </x:c>
      <x:c r="F1626" s="138" t="str">
        <x:v>g</x:v>
      </x:c>
      <x:c r="G1626" s="138" t="str">
        <x:v>in dünne Scheiben geschnitten</x:v>
      </x:c>
      <x:c r="H1626" s="139" t="n">
        <x:v>550</x:v>
      </x:c>
      <x:c r="I1626" s="139" t="n">
        <x:v>115.5</x:v>
      </x:c>
      <x:c r="J1626" s="139" t="n">
        <x:v>0</x:v>
      </x:c>
      <x:c r="K1626" s="139" t="n">
        <x:v>6</x:v>
      </x:c>
      <x:c r="L1626" s="139" t="n">
        <x:v>0</x:v>
      </x:c>
      <x:c r="M1626" s="139" t="n">
        <x:v>0.8999999999999999</x:v>
      </x:c>
      <x:c r="N1626" s="139" t="n">
        <x:v>5.408333333333333</x:v>
      </x:c>
    </x:row>
    <x:row r="1627">
      <x:c r="A1627" s="137" t="str">
        <x:v>LU-169-I04</x:v>
      </x:c>
      <x:c r="B1627" s="137" t="str">
        <x:v>LU-169-V1</x:v>
      </x:c>
      <x:c r="C1627" s="137" t="n">
        <x:v>4</x:v>
      </x:c>
      <x:c r="D1627" s="138" t="str">
        <x:v>F0497</x:v>
      </x:c>
      <x:c r="E1627" s="138" t="n">
        <x:v>30</x:v>
      </x:c>
      <x:c r="F1627" s="138" t="str">
        <x:v>ml</x:v>
      </x:c>
      <x:c r="G1627" s="138" t="str"/>
      <x:c r="H1627" s="139" t="n">
        <x:v>265.2</x:v>
      </x:c>
      <x:c r="I1627" s="139" t="n">
        <x:v>0</x:v>
      </x:c>
      <x:c r="J1627" s="139" t="n">
        <x:v>0</x:v>
      </x:c>
      <x:c r="K1627" s="139" t="n">
        <x:v>30</x:v>
      </x:c>
      <x:c r="L1627" s="139" t="n">
        <x:v>0</x:v>
      </x:c>
      <x:c r="M1627" s="139" t="n">
        <x:v>0</x:v>
      </x:c>
      <x:c r="N1627" s="139" t="n">
        <x:v>0.35940000000000005</x:v>
      </x:c>
    </x:row>
    <x:row r="1628">
      <x:c r="A1628" s="137" t="str">
        <x:v>LU-169-I05</x:v>
      </x:c>
      <x:c r="B1628" s="137" t="str">
        <x:v>LU-169-V1</x:v>
      </x:c>
      <x:c r="C1628" s="137" t="n">
        <x:v>5</x:v>
      </x:c>
      <x:c r="D1628" s="138" t="str">
        <x:v>F0832</x:v>
      </x:c>
      <x:c r="E1628" s="138" t="n">
        <x:v>200</x:v>
      </x:c>
      <x:c r="F1628" s="138" t="str">
        <x:v>g</x:v>
      </x:c>
      <x:c r="G1628" s="138" t="str"/>
      <x:c r="H1628" s="139" t="n">
        <x:v>70</x:v>
      </x:c>
      <x:c r="I1628" s="139" t="n">
        <x:v>4</x:v>
      </x:c>
      <x:c r="J1628" s="139" t="n">
        <x:v>10</x:v>
      </x:c>
      <x:c r="K1628" s="139" t="n">
        <x:v>0.8</x:v>
      </x:c>
      <x:c r="L1628" s="139" t="n">
        <x:v>5</x:v>
      </x:c>
      <x:c r="M1628" s="139" t="n">
        <x:v>0.12</x:v>
      </x:c>
      <x:c r="N1628" s="139" t="n">
        <x:v>0.7160000000000001</x:v>
      </x:c>
    </x:row>
    <x:row r="1629">
      <x:c r="A1629" s="137" t="str">
        <x:v>LU-169-I06</x:v>
      </x:c>
      <x:c r="B1629" s="137" t="str">
        <x:v>LU-169-V1</x:v>
      </x:c>
      <x:c r="C1629" s="137" t="n">
        <x:v>6</x:v>
      </x:c>
      <x:c r="D1629" s="138" t="str">
        <x:v>F0766</x:v>
      </x:c>
      <x:c r="E1629" s="138" t="n">
        <x:v>400</x:v>
      </x:c>
      <x:c r="F1629" s="138" t="str">
        <x:v>g</x:v>
      </x:c>
      <x:c r="G1629" s="138" t="str">
        <x:v>in dünne Scheiben geschnitten</x:v>
      </x:c>
      <x:c r="H1629" s="139" t="n">
        <x:v>72</x:v>
      </x:c>
      <x:c r="I1629" s="139" t="n">
        <x:v>3.6</x:v>
      </x:c>
      <x:c r="J1629" s="139" t="n">
        <x:v>10.4</x:v>
      </x:c>
      <x:c r="K1629" s="139" t="n">
        <x:v>0.8</x:v>
      </x:c>
      <x:c r="L1629" s="139" t="n">
        <x:v>5.2</x:v>
      </x:c>
      <x:c r="M1629" s="139" t="n">
        <x:v>0.04</x:v>
      </x:c>
      <x:c r="N1629" s="139" t="n">
        <x:v>1.592</x:v>
      </x:c>
    </x:row>
    <x:row r="1630">
      <x:c r="A1630" s="137" t="str">
        <x:v>LU-170-I01</x:v>
      </x:c>
      <x:c r="B1630" s="137" t="str">
        <x:v>LU-170-V1</x:v>
      </x:c>
      <x:c r="C1630" s="137" t="n">
        <x:v>1</x:v>
      </x:c>
      <x:c r="D1630" s="138" t="str">
        <x:v>F0729</x:v>
      </x:c>
      <x:c r="E1630" s="138" t="n">
        <x:v>800</x:v>
      </x:c>
      <x:c r="F1630" s="138" t="str">
        <x:v>g</x:v>
      </x:c>
      <x:c r="G1630" s="138" t="str"/>
      <x:c r="H1630" s="139" t="n">
        <x:v>688</x:v>
      </x:c>
      <x:c r="I1630" s="139" t="n">
        <x:v>12.8</x:v>
      </x:c>
      <x:c r="J1630" s="139" t="n">
        <x:v>160.8</x:v>
      </x:c>
      <x:c r="K1630" s="139" t="n">
        <x:v>0.8</x:v>
      </x:c>
      <x:c r="L1630" s="139" t="n">
        <x:v>24</x:v>
      </x:c>
      <x:c r="M1630" s="139" t="n">
        <x:v>0.08</x:v>
      </x:c>
      <x:c r="N1630" s="139" t="n">
        <x:v>2.392</x:v>
      </x:c>
    </x:row>
    <x:row r="1631">
      <x:c r="A1631" s="137" t="str">
        <x:v>LU-170-I02</x:v>
      </x:c>
      <x:c r="B1631" s="137" t="str">
        <x:v>LU-170-V1</x:v>
      </x:c>
      <x:c r="C1631" s="137" t="n">
        <x:v>2</x:v>
      </x:c>
      <x:c r="D1631" s="138" t="str">
        <x:v>F0193</x:v>
      </x:c>
      <x:c r="E1631" s="138" t="n">
        <x:v>15</x:v>
      </x:c>
      <x:c r="F1631" s="138" t="str">
        <x:v>ml</x:v>
      </x:c>
      <x:c r="G1631" s="138" t="str"/>
      <x:c r="H1631" s="139" t="n">
        <x:v>132.6</x:v>
      </x:c>
      <x:c r="I1631" s="139" t="n">
        <x:v>0</x:v>
      </x:c>
      <x:c r="J1631" s="139" t="n">
        <x:v>0</x:v>
      </x:c>
      <x:c r="K1631" s="139" t="n">
        <x:v>15</x:v>
      </x:c>
      <x:c r="L1631" s="139" t="n">
        <x:v>0</x:v>
      </x:c>
      <x:c r="M1631" s="139" t="n">
        <x:v>0</x:v>
      </x:c>
      <x:c r="N1631" s="139" t="n">
        <x:v>0.13470000000000001</x:v>
      </x:c>
    </x:row>
    <x:row r="1632">
      <x:c r="A1632" s="137" t="str">
        <x:v>LU-170-I03</x:v>
      </x:c>
      <x:c r="B1632" s="137" t="str">
        <x:v>LU-170-V1</x:v>
      </x:c>
      <x:c r="C1632" s="137" t="n">
        <x:v>3</x:v>
      </x:c>
      <x:c r="D1632" s="138" t="str">
        <x:v>F0231</x:v>
      </x:c>
      <x:c r="E1632" s="138" t="n">
        <x:v>5</x:v>
      </x:c>
      <x:c r="F1632" s="138" t="str">
        <x:v>g</x:v>
      </x:c>
      <x:c r="G1632" s="138" t="str"/>
      <x:c r="H1632" s="139" t="n">
        <x:v>29</x:v>
      </x:c>
      <x:c r="I1632" s="139" t="n">
        <x:v>1</x:v>
      </x:c>
      <x:c r="J1632" s="139" t="n">
        <x:v>0.6000000000000001</x:v>
      </x:c>
      <x:c r="K1632" s="139" t="n">
        <x:v>2.5</x:v>
      </x:c>
      <x:c r="L1632" s="139" t="n">
        <x:v>0.5</x:v>
      </x:c>
      <x:c r="M1632" s="139" t="n">
        <x:v>0.001</x:v>
      </x:c>
      <x:c r="N1632" s="139" t="n">
        <x:v>0.0299</x:v>
      </x:c>
    </x:row>
    <x:row r="1633">
      <x:c r="A1633" s="137" t="str">
        <x:v>LU-170-I04</x:v>
      </x:c>
      <x:c r="B1633" s="137" t="str">
        <x:v>LU-170-V1</x:v>
      </x:c>
      <x:c r="C1633" s="137" t="n">
        <x:v>4</x:v>
      </x:c>
      <x:c r="D1633" s="138" t="str">
        <x:v>F0500</x:v>
      </x:c>
      <x:c r="E1633" s="138" t="n">
        <x:v>120</x:v>
      </x:c>
      <x:c r="F1633" s="138" t="str">
        <x:v>g</x:v>
      </x:c>
      <x:c r="G1633" s="138" t="str">
        <x:v>gewürfelt</x:v>
      </x:c>
      <x:c r="H1633" s="139" t="n">
        <x:v>48</x:v>
      </x:c>
      <x:c r="I1633" s="139" t="n">
        <x:v>1.32</x:v>
      </x:c>
      <x:c r="J1633" s="139" t="n">
        <x:v>9.6</x:v>
      </x:c>
      <x:c r="K1633" s="139" t="n">
        <x:v>0.12</x:v>
      </x:c>
      <x:c r="L1633" s="139" t="n">
        <x:v>1.68</x:v>
      </x:c>
      <x:c r="M1633" s="139" t="n">
        <x:v>0.012</x:v>
      </x:c>
      <x:c r="N1633" s="139" t="n">
        <x:v>0.17880000000000001</x:v>
      </x:c>
    </x:row>
    <x:row r="1634">
      <x:c r="A1634" s="137" t="str">
        <x:v>LU-170-I05</x:v>
      </x:c>
      <x:c r="B1634" s="137" t="str">
        <x:v>LU-170-V1</x:v>
      </x:c>
      <x:c r="C1634" s="137" t="n">
        <x:v>5</x:v>
      </x:c>
      <x:c r="D1634" s="138" t="str">
        <x:v>F0314</x:v>
      </x:c>
      <x:c r="E1634" s="138" t="n">
        <x:v>10</x:v>
      </x:c>
      <x:c r="F1634" s="138" t="str">
        <x:v>g</x:v>
      </x:c>
      <x:c r="G1634" s="138" t="str">
        <x:v>zerdrückt</x:v>
      </x:c>
      <x:c r="H1634" s="139" t="n">
        <x:v>3.5</x:v>
      </x:c>
      <x:c r="I1634" s="139" t="n">
        <x:v>0.2</x:v>
      </x:c>
      <x:c r="J1634" s="139" t="n">
        <x:v>0.5</x:v>
      </x:c>
      <x:c r="K1634" s="139" t="n">
        <x:v>0.04000000000000001</x:v>
      </x:c>
      <x:c r="L1634" s="139" t="n">
        <x:v>0.25</x:v>
      </x:c>
      <x:c r="M1634" s="139" t="n">
        <x:v>0.006</x:v>
      </x:c>
      <x:c r="N1634" s="139" t="n">
        <x:v>0.035800000000000005</x:v>
      </x:c>
    </x:row>
    <x:row r="1635">
      <x:c r="A1635" s="137" t="str">
        <x:v>LU-170-I06</x:v>
      </x:c>
      <x:c r="B1635" s="137" t="str">
        <x:v>LU-170-V1</x:v>
      </x:c>
      <x:c r="C1635" s="137" t="n">
        <x:v>6</x:v>
      </x:c>
      <x:c r="D1635" s="138" t="str">
        <x:v>F0320</x:v>
      </x:c>
      <x:c r="E1635" s="138" t="n">
        <x:v>30</x:v>
      </x:c>
      <x:c r="F1635" s="138" t="str">
        <x:v>g</x:v>
      </x:c>
      <x:c r="G1635" s="138" t="str">
        <x:v>fein gerieben</x:v>
      </x:c>
      <x:c r="H1635" s="139" t="n">
        <x:v>10.5</x:v>
      </x:c>
      <x:c r="I1635" s="139" t="n">
        <x:v>0.6</x:v>
      </x:c>
      <x:c r="J1635" s="139" t="n">
        <x:v>1.5</x:v>
      </x:c>
      <x:c r="K1635" s="139" t="n">
        <x:v>0.12</x:v>
      </x:c>
      <x:c r="L1635" s="139" t="n">
        <x:v>0.75</x:v>
      </x:c>
      <x:c r="M1635" s="139" t="n">
        <x:v>0.018</x:v>
      </x:c>
      <x:c r="N1635" s="139" t="n">
        <x:v>0.10740000000000001</x:v>
      </x:c>
    </x:row>
    <x:row r="1636">
      <x:c r="A1636" s="137" t="str">
        <x:v>LU-170-I07</x:v>
      </x:c>
      <x:c r="B1636" s="137" t="str">
        <x:v>LU-170-V1</x:v>
      </x:c>
      <x:c r="C1636" s="137" t="n">
        <x:v>7</x:v>
      </x:c>
      <x:c r="D1636" s="138" t="str">
        <x:v>F0337</x:v>
      </x:c>
      <x:c r="E1636" s="138" t="n">
        <x:v>12</x:v>
      </x:c>
      <x:c r="F1636" s="138" t="str">
        <x:v>g</x:v>
      </x:c>
      <x:c r="G1636" s="138" t="str">
        <x:v>fein gehackt</x:v>
      </x:c>
      <x:c r="H1636" s="139" t="n">
        <x:v>4.2</x:v>
      </x:c>
      <x:c r="I1636" s="139" t="n">
        <x:v>0.24</x:v>
      </x:c>
      <x:c r="J1636" s="139" t="n">
        <x:v>0.6</x:v>
      </x:c>
      <x:c r="K1636" s="139" t="n">
        <x:v>0.048</x:v>
      </x:c>
      <x:c r="L1636" s="139" t="n">
        <x:v>0.3</x:v>
      </x:c>
      <x:c r="M1636" s="139" t="n">
        <x:v>0.0072</x:v>
      </x:c>
      <x:c r="N1636" s="139" t="n">
        <x:v>0.042960000000000005</x:v>
      </x:c>
    </x:row>
    <x:row r="1637">
      <x:c r="A1637" s="137" t="str">
        <x:v>LU-170-I08</x:v>
      </x:c>
      <x:c r="B1637" s="137" t="str">
        <x:v>LU-170-V1</x:v>
      </x:c>
      <x:c r="C1637" s="137" t="n">
        <x:v>8</x:v>
      </x:c>
      <x:c r="D1637" s="138" t="str">
        <x:v>F0311</x:v>
      </x:c>
      <x:c r="E1637" s="138" t="n">
        <x:v>5</x:v>
      </x:c>
      <x:c r="F1637" s="138" t="str">
        <x:v>g</x:v>
      </x:c>
      <x:c r="G1637" s="138" t="str"/>
      <x:c r="H1637" s="139" t="n">
        <x:v>1.75</x:v>
      </x:c>
      <x:c r="I1637" s="139" t="n">
        <x:v>0.1</x:v>
      </x:c>
      <x:c r="J1637" s="139" t="n">
        <x:v>0.25</x:v>
      </x:c>
      <x:c r="K1637" s="139" t="n">
        <x:v>0.020000000000000004</x:v>
      </x:c>
      <x:c r="L1637" s="139" t="n">
        <x:v>0.125</x:v>
      </x:c>
      <x:c r="M1637" s="139" t="n">
        <x:v>0.003</x:v>
      </x:c>
      <x:c r="N1637" s="139" t="n">
        <x:v>0.017900000000000003</x:v>
      </x:c>
    </x:row>
    <x:row r="1638">
      <x:c r="A1638" s="137" t="str">
        <x:v>LU-170-I09</x:v>
      </x:c>
      <x:c r="B1638" s="137" t="str">
        <x:v>LU-170-V1</x:v>
      </x:c>
      <x:c r="C1638" s="137" t="n">
        <x:v>9</x:v>
      </x:c>
      <x:c r="D1638" s="138" t="str">
        <x:v>F0349</x:v>
      </x:c>
      <x:c r="E1638" s="138" t="n">
        <x:v>5</x:v>
      </x:c>
      <x:c r="F1638" s="138" t="str">
        <x:v>g</x:v>
      </x:c>
      <x:c r="G1638" s="138" t="str"/>
      <x:c r="H1638" s="139" t="n">
        <x:v>12.5</x:v>
      </x:c>
      <x:c r="I1638" s="139" t="n">
        <x:v>0.4</x:v>
      </x:c>
      <x:c r="J1638" s="139" t="n">
        <x:v>2.25</x:v>
      </x:c>
      <x:c r="K1638" s="139" t="n">
        <x:v>0.4</x:v>
      </x:c>
      <x:c r="L1638" s="139" t="n">
        <x:v>1</x:v>
      </x:c>
      <x:c r="M1638" s="139" t="n">
        <x:v>0.010000000000000002</x:v>
      </x:c>
      <x:c r="N1638" s="139" t="n">
        <x:v>0.012900000000000002</x:v>
      </x:c>
    </x:row>
    <x:row r="1639">
      <x:c r="A1639" s="137" t="str">
        <x:v>LU-170-I10</x:v>
      </x:c>
      <x:c r="B1639" s="137" t="str">
        <x:v>LU-170-V1</x:v>
      </x:c>
      <x:c r="C1639" s="137" t="n">
        <x:v>10</x:v>
      </x:c>
      <x:c r="D1639" s="138" t="str">
        <x:v>F0779</x:v>
      </x:c>
      <x:c r="E1639" s="138" t="n">
        <x:v>25</x:v>
      </x:c>
      <x:c r="F1639" s="138" t="str">
        <x:v>g</x:v>
      </x:c>
      <x:c r="G1639" s="138" t="str"/>
      <x:c r="H1639" s="139" t="n">
        <x:v>62.5</x:v>
      </x:c>
      <x:c r="I1639" s="139" t="n">
        <x:v>2</x:v>
      </x:c>
      <x:c r="J1639" s="139" t="n">
        <x:v>11.25</x:v>
      </x:c>
      <x:c r="K1639" s="139" t="n">
        <x:v>2</x:v>
      </x:c>
      <x:c r="L1639" s="139" t="n">
        <x:v>5</x:v>
      </x:c>
      <x:c r="M1639" s="139" t="n">
        <x:v>0.05</x:v>
      </x:c>
      <x:c r="N1639" s="139" t="n">
        <x:v>0.0645</x:v>
      </x:c>
    </x:row>
    <x:row r="1640">
      <x:c r="A1640" s="137" t="str">
        <x:v>LU-170-I11</x:v>
      </x:c>
      <x:c r="B1640" s="137" t="str">
        <x:v>LU-170-V1</x:v>
      </x:c>
      <x:c r="C1640" s="137" t="n">
        <x:v>11</x:v>
      </x:c>
      <x:c r="D1640" s="138" t="str">
        <x:v>F0757</x:v>
      </x:c>
      <x:c r="E1640" s="138" t="n">
        <x:v>30</x:v>
      </x:c>
      <x:c r="F1640" s="138" t="str">
        <x:v>ml</x:v>
      </x:c>
      <x:c r="G1640" s="138" t="str"/>
      <x:c r="H1640" s="139" t="n">
        <x:v>27</x:v>
      </x:c>
      <x:c r="I1640" s="139" t="n">
        <x:v>0.8999999999999999</x:v>
      </x:c>
      <x:c r="J1640" s="139" t="n">
        <x:v>3.5999999999999996</x:v>
      </x:c>
      <x:c r="K1640" s="139" t="n">
        <x:v>1.2</x:v>
      </x:c>
      <x:c r="L1640" s="139" t="n">
        <x:v>0.6</x:v>
      </x:c>
      <x:c r="M1640" s="139" t="n">
        <x:v>0.36</x:v>
      </x:c>
      <x:c r="N1640" s="139" t="n">
        <x:v>0.1194</x:v>
      </x:c>
    </x:row>
    <x:row r="1641">
      <x:c r="A1641" s="137" t="str">
        <x:v>LU-170-I12</x:v>
      </x:c>
      <x:c r="B1641" s="137" t="str">
        <x:v>LU-170-V1</x:v>
      </x:c>
      <x:c r="C1641" s="137" t="n">
        <x:v>12</x:v>
      </x:c>
      <x:c r="D1641" s="138" t="str">
        <x:v>F0181</x:v>
      </x:c>
      <x:c r="E1641" s="138" t="n">
        <x:v>400</x:v>
      </x:c>
      <x:c r="F1641" s="138" t="str">
        <x:v>g</x:v>
      </x:c>
      <x:c r="G1641" s="138" t="str"/>
      <x:c r="H1641" s="139" t="n">
        <x:v>140</x:v>
      </x:c>
      <x:c r="I1641" s="139" t="n">
        <x:v>8</x:v>
      </x:c>
      <x:c r="J1641" s="139" t="n">
        <x:v>20</x:v>
      </x:c>
      <x:c r="K1641" s="139" t="n">
        <x:v>1.6</x:v>
      </x:c>
      <x:c r="L1641" s="139" t="n">
        <x:v>10</x:v>
      </x:c>
      <x:c r="M1641" s="139" t="n">
        <x:v>0.24</x:v>
      </x:c>
      <x:c r="N1641" s="139" t="n">
        <x:v>1.4320000000000002</x:v>
      </x:c>
    </x:row>
    <x:row r="1642">
      <x:c r="A1642" s="137" t="str">
        <x:v>LU-170-I13</x:v>
      </x:c>
      <x:c r="B1642" s="137" t="str">
        <x:v>LU-170-V1</x:v>
      </x:c>
      <x:c r="C1642" s="137" t="n">
        <x:v>13</x:v>
      </x:c>
      <x:c r="D1642" s="138" t="str">
        <x:v>F0165</x:v>
      </x:c>
      <x:c r="E1642" s="138" t="n">
        <x:v>400</x:v>
      </x:c>
      <x:c r="F1642" s="138" t="str">
        <x:v>g</x:v>
      </x:c>
      <x:c r="G1642" s="138" t="str">
        <x:v>abgetropft</x:v>
      </x:c>
      <x:c r="H1642" s="139" t="n">
        <x:v>480</x:v>
      </x:c>
      <x:c r="I1642" s="139" t="n">
        <x:v>28</x:v>
      </x:c>
      <x:c r="J1642" s="139" t="n">
        <x:v>64</x:v>
      </x:c>
      <x:c r="K1642" s="139" t="n">
        <x:v>8</x:v>
      </x:c>
      <x:c r="L1642" s="139" t="n">
        <x:v>24</x:v>
      </x:c>
      <x:c r="M1642" s="139" t="n">
        <x:v>1.6</x:v>
      </x:c>
      <x:c r="N1642" s="139" t="n">
        <x:v>1.192</x:v>
      </x:c>
    </x:row>
    <x:row r="1643">
      <x:c r="A1643" s="137" t="str">
        <x:v>LU-170-I14</x:v>
      </x:c>
      <x:c r="B1643" s="137" t="str">
        <x:v>LU-170-V1</x:v>
      </x:c>
      <x:c r="C1643" s="137" t="n">
        <x:v>14</x:v>
      </x:c>
      <x:c r="D1643" s="138" t="str">
        <x:v>F0409</x:v>
      </x:c>
      <x:c r="E1643" s="138" t="n">
        <x:v>30</x:v>
      </x:c>
      <x:c r="F1643" s="138" t="str">
        <x:v>g</x:v>
      </x:c>
      <x:c r="G1643" s="138" t="str"/>
      <x:c r="H1643" s="139" t="n">
        <x:v>8.7</x:v>
      </x:c>
      <x:c r="I1643" s="139" t="n">
        <x:v>0.33</x:v>
      </x:c>
      <x:c r="J1643" s="139" t="n">
        <x:v>1.95</x:v>
      </x:c>
      <x:c r="K1643" s="139" t="n">
        <x:v>0.09</x:v>
      </x:c>
      <x:c r="L1643" s="139" t="n">
        <x:v>0.84</x:v>
      </x:c>
      <x:c r="M1643" s="139" t="n">
        <x:v>0.003</x:v>
      </x:c>
      <x:c r="N1643" s="139" t="n">
        <x:v>0.1194</x:v>
      </x:c>
    </x:row>
    <x:row r="1644">
      <x:c r="A1644" s="137" t="str">
        <x:v>LU-171-I01</x:v>
      </x:c>
      <x:c r="B1644" s="137" t="str">
        <x:v>LU-171-V1</x:v>
      </x:c>
      <x:c r="C1644" s="137" t="n">
        <x:v>1</x:v>
      </x:c>
      <x:c r="D1644" s="138" t="str">
        <x:v>F0153</x:v>
      </x:c>
      <x:c r="E1644" s="138" t="n">
        <x:v>100</x:v>
      </x:c>
      <x:c r="F1644" s="138" t="str">
        <x:v>g</x:v>
      </x:c>
      <x:c r="G1644" s="138" t="str"/>
      <x:c r="H1644" s="139" t="n">
        <x:v>125</x:v>
      </x:c>
      <x:c r="I1644" s="139" t="n">
        <x:v>23</x:v>
      </x:c>
      <x:c r="J1644" s="139" t="n">
        <x:v>0</x:v>
      </x:c>
      <x:c r="K1644" s="139" t="n">
        <x:v>3</x:v>
      </x:c>
      <x:c r="L1644" s="139" t="n">
        <x:v>0</x:v>
      </x:c>
      <x:c r="M1644" s="139" t="n">
        <x:v>0.2</x:v>
      </x:c>
      <x:c r="N1644" s="139" t="n">
        <x:v>1.1980000000000002</x:v>
      </x:c>
    </x:row>
    <x:row r="1645">
      <x:c r="A1645" s="137" t="str">
        <x:v>LU-171-I02</x:v>
      </x:c>
      <x:c r="B1645" s="137" t="str">
        <x:v>LU-171-V1</x:v>
      </x:c>
      <x:c r="C1645" s="137" t="n">
        <x:v>2</x:v>
      </x:c>
      <x:c r="D1645" s="138" t="str">
        <x:v>F0536</x:v>
      </x:c>
      <x:c r="E1645" s="138" t="n">
        <x:v>360</x:v>
      </x:c>
      <x:c r="F1645" s="138" t="str">
        <x:v>g</x:v>
      </x:c>
      <x:c r="G1645" s="138" t="str">
        <x:v>in Scheiben geschnitten</x:v>
      </x:c>
      <x:c r="H1645" s="139" t="n">
        <x:v>126</x:v>
      </x:c>
      <x:c r="I1645" s="139" t="n">
        <x:v>7.2</x:v>
      </x:c>
      <x:c r="J1645" s="139" t="n">
        <x:v>18</x:v>
      </x:c>
      <x:c r="K1645" s="139" t="n">
        <x:v>1.4400000000000002</x:v>
      </x:c>
      <x:c r="L1645" s="139" t="n">
        <x:v>9</x:v>
      </x:c>
      <x:c r="M1645" s="139" t="n">
        <x:v>0.216</x:v>
      </x:c>
      <x:c r="N1645" s="139" t="n">
        <x:v>1.2888000000000002</x:v>
      </x:c>
    </x:row>
    <x:row r="1646">
      <x:c r="A1646" s="137" t="str">
        <x:v>LU-171-I03</x:v>
      </x:c>
      <x:c r="B1646" s="137" t="str">
        <x:v>LU-171-V1</x:v>
      </x:c>
      <x:c r="C1646" s="137" t="n">
        <x:v>3</x:v>
      </x:c>
      <x:c r="D1646" s="138" t="str">
        <x:v>F0610</x:v>
      </x:c>
      <x:c r="E1646" s="138" t="n">
        <x:v>240</x:v>
      </x:c>
      <x:c r="F1646" s="138" t="str">
        <x:v>g</x:v>
      </x:c>
      <x:c r="G1646" s="138" t="str">
        <x:v>in Scheiben geschnitten</x:v>
      </x:c>
      <x:c r="H1646" s="139" t="n">
        <x:v>84</x:v>
      </x:c>
      <x:c r="I1646" s="139" t="n">
        <x:v>4.8</x:v>
      </x:c>
      <x:c r="J1646" s="139" t="n">
        <x:v>12</x:v>
      </x:c>
      <x:c r="K1646" s="139" t="n">
        <x:v>0.96</x:v>
      </x:c>
      <x:c r="L1646" s="139" t="n">
        <x:v>6</x:v>
      </x:c>
      <x:c r="M1646" s="139" t="n">
        <x:v>0.144</x:v>
      </x:c>
      <x:c r="N1646" s="139" t="n">
        <x:v>0.8592000000000001</x:v>
      </x:c>
    </x:row>
    <x:row r="1647">
      <x:c r="A1647" s="137" t="str">
        <x:v>LU-171-I04</x:v>
      </x:c>
      <x:c r="B1647" s="137" t="str">
        <x:v>LU-171-V1</x:v>
      </x:c>
      <x:c r="C1647" s="137" t="n">
        <x:v>4</x:v>
      </x:c>
      <x:c r="D1647" s="138" t="str">
        <x:v>F0030</x:v>
      </x:c>
      <x:c r="E1647" s="138" t="n">
        <x:v>200</x:v>
      </x:c>
      <x:c r="F1647" s="138" t="str">
        <x:v>g</x:v>
      </x:c>
      <x:c r="G1647" s="138" t="str"/>
      <x:c r="H1647" s="139" t="n">
        <x:v>70</x:v>
      </x:c>
      <x:c r="I1647" s="139" t="n">
        <x:v>4</x:v>
      </x:c>
      <x:c r="J1647" s="139" t="n">
        <x:v>10</x:v>
      </x:c>
      <x:c r="K1647" s="139" t="n">
        <x:v>0.8</x:v>
      </x:c>
      <x:c r="L1647" s="139" t="n">
        <x:v>5</x:v>
      </x:c>
      <x:c r="M1647" s="139" t="n">
        <x:v>0.12</x:v>
      </x:c>
      <x:c r="N1647" s="139" t="n">
        <x:v>0.7160000000000001</x:v>
      </x:c>
    </x:row>
    <x:row r="1648">
      <x:c r="A1648" s="137" t="str">
        <x:v>LU-171-I05</x:v>
      </x:c>
      <x:c r="B1648" s="137" t="str">
        <x:v>LU-171-V1</x:v>
      </x:c>
      <x:c r="C1648" s="137" t="n">
        <x:v>5</x:v>
      </x:c>
      <x:c r="D1648" s="138" t="str">
        <x:v>F0175</x:v>
      </x:c>
      <x:c r="E1648" s="138" t="n">
        <x:v>15</x:v>
      </x:c>
      <x:c r="F1648" s="138" t="str">
        <x:v>g</x:v>
      </x:c>
      <x:c r="G1648" s="138" t="str">
        <x:v>Schale abgerieben, anschließend halbiert</x:v>
      </x:c>
      <x:c r="H1648" s="139" t="n">
        <x:v>13.5</x:v>
      </x:c>
      <x:c r="I1648" s="139" t="n">
        <x:v>0.44999999999999996</x:v>
      </x:c>
      <x:c r="J1648" s="139" t="n">
        <x:v>1.7999999999999998</x:v>
      </x:c>
      <x:c r="K1648" s="139" t="n">
        <x:v>0.6</x:v>
      </x:c>
      <x:c r="L1648" s="139" t="n">
        <x:v>0.3</x:v>
      </x:c>
      <x:c r="M1648" s="139" t="n">
        <x:v>0.18</x:v>
      </x:c>
      <x:c r="N1648" s="139" t="n">
        <x:v>0.0597</x:v>
      </x:c>
    </x:row>
    <x:row r="1649">
      <x:c r="A1649" s="137" t="str">
        <x:v>LU-171-I06</x:v>
      </x:c>
      <x:c r="B1649" s="137" t="str">
        <x:v>LU-171-V1</x:v>
      </x:c>
      <x:c r="C1649" s="137" t="n">
        <x:v>6</x:v>
      </x:c>
      <x:c r="D1649" s="138" t="str">
        <x:v>F0421</x:v>
      </x:c>
      <x:c r="E1649" s="138" t="n">
        <x:v>70</x:v>
      </x:c>
      <x:c r="F1649" s="138" t="str">
        <x:v>g</x:v>
      </x:c>
      <x:c r="G1649" s="138" t="str">
        <x:v>geschält, dann halbiert</x:v>
      </x:c>
      <x:c r="H1649" s="139" t="n">
        <x:v>21</x:v>
      </x:c>
      <x:c r="I1649" s="139" t="n">
        <x:v>0.48999999999999994</x:v>
      </x:c>
      <x:c r="J1649" s="139" t="n">
        <x:v>5.39</x:v>
      </x:c>
      <x:c r="K1649" s="139" t="n">
        <x:v>0.13999999999999999</x:v>
      </x:c>
      <x:c r="L1649" s="139" t="n">
        <x:v>1.9599999999999997</x:v>
      </x:c>
      <x:c r="M1649" s="139" t="n">
        <x:v>0.006999999999999999</x:v>
      </x:c>
      <x:c r="N1649" s="139" t="n">
        <x:v>0.4643333333333333</x:v>
      </x:c>
    </x:row>
    <x:row r="1650">
      <x:c r="A1650" s="137" t="str">
        <x:v>LU-171-I07</x:v>
      </x:c>
      <x:c r="B1650" s="137" t="str">
        <x:v>LU-171-V1</x:v>
      </x:c>
      <x:c r="C1650" s="137" t="n">
        <x:v>7</x:v>
      </x:c>
      <x:c r="D1650" s="138" t="str">
        <x:v>F0791</x:v>
      </x:c>
      <x:c r="E1650" s="138" t="n">
        <x:v>10</x:v>
      </x:c>
      <x:c r="F1650" s="138" t="str">
        <x:v>g</x:v>
      </x:c>
      <x:c r="G1650" s="138" t="str"/>
      <x:c r="H1650" s="139" t="n">
        <x:v>88.4</x:v>
      </x:c>
      <x:c r="I1650" s="139" t="n">
        <x:v>0</x:v>
      </x:c>
      <x:c r="J1650" s="139" t="n">
        <x:v>0</x:v>
      </x:c>
      <x:c r="K1650" s="139" t="n">
        <x:v>10</x:v>
      </x:c>
      <x:c r="L1650" s="139" t="n">
        <x:v>0</x:v>
      </x:c>
      <x:c r="M1650" s="139" t="n">
        <x:v>0</x:v>
      </x:c>
      <x:c r="N1650" s="139" t="n">
        <x:v>0.0898</x:v>
      </x:c>
    </x:row>
    <x:row r="1651">
      <x:c r="A1651" s="137" t="str">
        <x:v>LU-171-I08</x:v>
      </x:c>
      <x:c r="B1651" s="137" t="str">
        <x:v>LU-171-V1</x:v>
      </x:c>
      <x:c r="C1651" s="137" t="n">
        <x:v>8</x:v>
      </x:c>
      <x:c r="D1651" s="138" t="str">
        <x:v>F0069</x:v>
      </x:c>
      <x:c r="E1651" s="138" t="n">
        <x:v>400</x:v>
      </x:c>
      <x:c r="F1651" s="138" t="str">
        <x:v>g</x:v>
      </x:c>
      <x:c r="G1651" s="138" t="str">
        <x:v>abgetropft</x:v>
      </x:c>
      <x:c r="H1651" s="139" t="n">
        <x:v>480</x:v>
      </x:c>
      <x:c r="I1651" s="139" t="n">
        <x:v>28</x:v>
      </x:c>
      <x:c r="J1651" s="139" t="n">
        <x:v>64</x:v>
      </x:c>
      <x:c r="K1651" s="139" t="n">
        <x:v>8</x:v>
      </x:c>
      <x:c r="L1651" s="139" t="n">
        <x:v>24</x:v>
      </x:c>
      <x:c r="M1651" s="139" t="n">
        <x:v>1.6</x:v>
      </x:c>
      <x:c r="N1651" s="139" t="n">
        <x:v>1.192</x:v>
      </x:c>
    </x:row>
    <x:row r="1652">
      <x:c r="A1652" s="137" t="str">
        <x:v>LU-171-I09</x:v>
      </x:c>
      <x:c r="B1652" s="137" t="str">
        <x:v>LU-171-V1</x:v>
      </x:c>
      <x:c r="C1652" s="137" t="n">
        <x:v>9</x:v>
      </x:c>
      <x:c r="D1652" s="138" t="str">
        <x:v>F0203</x:v>
      </x:c>
      <x:c r="E1652" s="138" t="n">
        <x:v>15</x:v>
      </x:c>
      <x:c r="F1652" s="138" t="str">
        <x:v>g</x:v>
      </x:c>
      <x:c r="G1652" s="138" t="str">
        <x:v>grob gehackt</x:v>
      </x:c>
      <x:c r="H1652" s="139" t="n">
        <x:v>37.5</x:v>
      </x:c>
      <x:c r="I1652" s="139" t="n">
        <x:v>1.2</x:v>
      </x:c>
      <x:c r="J1652" s="139" t="n">
        <x:v>6.75</x:v>
      </x:c>
      <x:c r="K1652" s="139" t="n">
        <x:v>1.2</x:v>
      </x:c>
      <x:c r="L1652" s="139" t="n">
        <x:v>3</x:v>
      </x:c>
      <x:c r="M1652" s="139" t="n">
        <x:v>0.03</x:v>
      </x:c>
      <x:c r="N1652" s="139" t="n">
        <x:v>0.038700000000000005</x:v>
      </x:c>
    </x:row>
    <x:row r="1653">
      <x:c r="A1653" s="137" t="str">
        <x:v>LU-171-I10</x:v>
      </x:c>
      <x:c r="B1653" s="137" t="str">
        <x:v>LU-171-V1</x:v>
      </x:c>
      <x:c r="C1653" s="137" t="n">
        <x:v>10</x:v>
      </x:c>
      <x:c r="D1653" s="138" t="str">
        <x:v>F0200</x:v>
      </x:c>
      <x:c r="E1653" s="138" t="n">
        <x:v>400</x:v>
      </x:c>
      <x:c r="F1653" s="138" t="str">
        <x:v>g</x:v>
      </x:c>
      <x:c r="G1653" s="138" t="str"/>
      <x:c r="H1653" s="139" t="n">
        <x:v>1400</x:v>
      </x:c>
      <x:c r="I1653" s="139" t="n">
        <x:v>44</x:v>
      </x:c>
      <x:c r="J1653" s="139" t="n">
        <x:v>272</x:v>
      </x:c>
      <x:c r="K1653" s="139" t="n">
        <x:v>12</x:v>
      </x:c>
      <x:c r="L1653" s="139" t="n">
        <x:v>28</x:v>
      </x:c>
      <x:c r="M1653" s="139" t="n">
        <x:v>0.2</x:v>
      </x:c>
      <x:c r="N1653" s="139" t="n">
        <x:v>1.592</x:v>
      </x:c>
    </x:row>
    <x:row r="1654">
      <x:c r="A1654" s="137" t="str">
        <x:v>LU-171-I11</x:v>
      </x:c>
      <x:c r="B1654" s="137" t="str">
        <x:v>LU-171-V1</x:v>
      </x:c>
      <x:c r="C1654" s="137" t="n">
        <x:v>11</x:v>
      </x:c>
      <x:c r="D1654" s="138" t="str">
        <x:v>F0650</x:v>
      </x:c>
      <x:c r="E1654" s="138" t="n">
        <x:v>60</x:v>
      </x:c>
      <x:c r="F1654" s="138" t="str">
        <x:v>ml</x:v>
      </x:c>
      <x:c r="G1654" s="138" t="str"/>
      <x:c r="H1654" s="139" t="n">
        <x:v>21</x:v>
      </x:c>
      <x:c r="I1654" s="139" t="n">
        <x:v>1.2</x:v>
      </x:c>
      <x:c r="J1654" s="139" t="n">
        <x:v>3</x:v>
      </x:c>
      <x:c r="K1654" s="139" t="n">
        <x:v>0.24</x:v>
      </x:c>
      <x:c r="L1654" s="139" t="n">
        <x:v>1.5</x:v>
      </x:c>
      <x:c r="M1654" s="139" t="n">
        <x:v>0.036</x:v>
      </x:c>
      <x:c r="N1654" s="139" t="n">
        <x:v>0.21480000000000002</x:v>
      </x:c>
    </x:row>
    <x:row r="1655">
      <x:c r="A1655" s="137" t="str">
        <x:v>LU-172-I01</x:v>
      </x:c>
      <x:c r="B1655" s="137" t="str">
        <x:v>LU-172-V1</x:v>
      </x:c>
      <x:c r="C1655" s="137" t="n">
        <x:v>1</x:v>
      </x:c>
      <x:c r="D1655" s="138" t="str">
        <x:v>F0595</x:v>
      </x:c>
      <x:c r="E1655" s="138" t="n">
        <x:v>10</x:v>
      </x:c>
      <x:c r="F1655" s="138" t="str">
        <x:v>g</x:v>
      </x:c>
      <x:c r="G1655" s="138" t="str"/>
      <x:c r="H1655" s="139" t="n">
        <x:v>88.4</x:v>
      </x:c>
      <x:c r="I1655" s="139" t="n">
        <x:v>0</x:v>
      </x:c>
      <x:c r="J1655" s="139" t="n">
        <x:v>0</x:v>
      </x:c>
      <x:c r="K1655" s="139" t="n">
        <x:v>10</x:v>
      </x:c>
      <x:c r="L1655" s="139" t="n">
        <x:v>0</x:v>
      </x:c>
      <x:c r="M1655" s="139" t="n">
        <x:v>0</x:v>
      </x:c>
      <x:c r="N1655" s="139" t="n">
        <x:v>0.0898</x:v>
      </x:c>
    </x:row>
    <x:row r="1656">
      <x:c r="A1656" s="137" t="str">
        <x:v>LU-172-I02</x:v>
      </x:c>
      <x:c r="B1656" s="137" t="str">
        <x:v>LU-172-V1</x:v>
      </x:c>
      <x:c r="C1656" s="137" t="n">
        <x:v>2</x:v>
      </x:c>
      <x:c r="D1656" s="138" t="str">
        <x:v>F0611</x:v>
      </x:c>
      <x:c r="E1656" s="138" t="n">
        <x:v>180</x:v>
      </x:c>
      <x:c r="F1656" s="138" t="str">
        <x:v>g</x:v>
      </x:c>
      <x:c r="G1656" s="138" t="str">
        <x:v>längs halbiert, entkernt und in dicke Streifen geschnitten</x:v>
      </x:c>
      <x:c r="H1656" s="139" t="n">
        <x:v>63</x:v>
      </x:c>
      <x:c r="I1656" s="139" t="n">
        <x:v>3.6</x:v>
      </x:c>
      <x:c r="J1656" s="139" t="n">
        <x:v>9</x:v>
      </x:c>
      <x:c r="K1656" s="139" t="n">
        <x:v>0.7200000000000001</x:v>
      </x:c>
      <x:c r="L1656" s="139" t="n">
        <x:v>4.5</x:v>
      </x:c>
      <x:c r="M1656" s="139" t="n">
        <x:v>0.108</x:v>
      </x:c>
      <x:c r="N1656" s="139" t="n">
        <x:v>0.6444000000000001</x:v>
      </x:c>
    </x:row>
    <x:row r="1657">
      <x:c r="A1657" s="137" t="str">
        <x:v>LU-172-I03</x:v>
      </x:c>
      <x:c r="B1657" s="137" t="str">
        <x:v>LU-172-V1</x:v>
      </x:c>
      <x:c r="C1657" s="137" t="n">
        <x:v>3</x:v>
      </x:c>
      <x:c r="D1657" s="138" t="str">
        <x:v>F0231</x:v>
      </x:c>
      <x:c r="E1657" s="138" t="n">
        <x:v>5</x:v>
      </x:c>
      <x:c r="F1657" s="138" t="str">
        <x:v>g</x:v>
      </x:c>
      <x:c r="G1657" s="138" t="str"/>
      <x:c r="H1657" s="139" t="n">
        <x:v>29</x:v>
      </x:c>
      <x:c r="I1657" s="139" t="n">
        <x:v>1</x:v>
      </x:c>
      <x:c r="J1657" s="139" t="n">
        <x:v>0.6000000000000001</x:v>
      </x:c>
      <x:c r="K1657" s="139" t="n">
        <x:v>2.5</x:v>
      </x:c>
      <x:c r="L1657" s="139" t="n">
        <x:v>0.5</x:v>
      </x:c>
      <x:c r="M1657" s="139" t="n">
        <x:v>0.001</x:v>
      </x:c>
      <x:c r="N1657" s="139" t="n">
        <x:v>0.0299</x:v>
      </x:c>
    </x:row>
    <x:row r="1658">
      <x:c r="A1658" s="137" t="str">
        <x:v>LU-172-I04</x:v>
      </x:c>
      <x:c r="B1658" s="137" t="str">
        <x:v>LU-172-V1</x:v>
      </x:c>
      <x:c r="C1658" s="137" t="n">
        <x:v>4</x:v>
      </x:c>
      <x:c r="D1658" s="138" t="str">
        <x:v>F0170</x:v>
      </x:c>
      <x:c r="E1658" s="138" t="n">
        <x:v>5</x:v>
      </x:c>
      <x:c r="F1658" s="138" t="str">
        <x:v>g</x:v>
      </x:c>
      <x:c r="G1658" s="138" t="str">
        <x:v>nach Geschmack</x:v>
      </x:c>
      <x:c r="H1658" s="139" t="n">
        <x:v>12.5</x:v>
      </x:c>
      <x:c r="I1658" s="139" t="n">
        <x:v>0.4</x:v>
      </x:c>
      <x:c r="J1658" s="139" t="n">
        <x:v>2.25</x:v>
      </x:c>
      <x:c r="K1658" s="139" t="n">
        <x:v>0.4</x:v>
      </x:c>
      <x:c r="L1658" s="139" t="n">
        <x:v>1</x:v>
      </x:c>
      <x:c r="M1658" s="139" t="n">
        <x:v>0.010000000000000002</x:v>
      </x:c>
      <x:c r="N1658" s="139" t="n">
        <x:v>0.012900000000000002</x:v>
      </x:c>
    </x:row>
    <x:row r="1659">
      <x:c r="A1659" s="137" t="str">
        <x:v>LU-172-I05</x:v>
      </x:c>
      <x:c r="B1659" s="137" t="str">
        <x:v>LU-172-V1</x:v>
      </x:c>
      <x:c r="C1659" s="137" t="n">
        <x:v>5</x:v>
      </x:c>
      <x:c r="D1659" s="138" t="str">
        <x:v>F0069</x:v>
      </x:c>
      <x:c r="E1659" s="138" t="n">
        <x:v>400</x:v>
      </x:c>
      <x:c r="F1659" s="138" t="str">
        <x:v>g</x:v>
      </x:c>
      <x:c r="G1659" s="138" t="str"/>
      <x:c r="H1659" s="139" t="n">
        <x:v>480</x:v>
      </x:c>
      <x:c r="I1659" s="139" t="n">
        <x:v>28</x:v>
      </x:c>
      <x:c r="J1659" s="139" t="n">
        <x:v>64</x:v>
      </x:c>
      <x:c r="K1659" s="139" t="n">
        <x:v>8</x:v>
      </x:c>
      <x:c r="L1659" s="139" t="n">
        <x:v>24</x:v>
      </x:c>
      <x:c r="M1659" s="139" t="n">
        <x:v>1.6</x:v>
      </x:c>
      <x:c r="N1659" s="139" t="n">
        <x:v>1.192</x:v>
      </x:c>
    </x:row>
    <x:row r="1660">
      <x:c r="A1660" s="137" t="str">
        <x:v>LU-172-I06</x:v>
      </x:c>
      <x:c r="B1660" s="137" t="str">
        <x:v>LU-172-V1</x:v>
      </x:c>
      <x:c r="C1660" s="137" t="n">
        <x:v>6</x:v>
      </x:c>
      <x:c r="D1660" s="138" t="str">
        <x:v>F0732</x:v>
      </x:c>
      <x:c r="E1660" s="138" t="n">
        <x:v>198</x:v>
      </x:c>
      <x:c r="F1660" s="138" t="str">
        <x:v>g</x:v>
      </x:c>
      <x:c r="G1660" s="138" t="str">
        <x:v>abgetropft</x:v>
      </x:c>
      <x:c r="H1660" s="139" t="n">
        <x:v>69.3</x:v>
      </x:c>
      <x:c r="I1660" s="139" t="n">
        <x:v>3.96</x:v>
      </x:c>
      <x:c r="J1660" s="139" t="n">
        <x:v>9.9</x:v>
      </x:c>
      <x:c r="K1660" s="139" t="n">
        <x:v>0.792</x:v>
      </x:c>
      <x:c r="L1660" s="139" t="n">
        <x:v>4.95</x:v>
      </x:c>
      <x:c r="M1660" s="139" t="n">
        <x:v>0.11879999999999999</x:v>
      </x:c>
      <x:c r="N1660" s="139" t="n">
        <x:v>0.70884</x:v>
      </x:c>
    </x:row>
    <x:row r="1661">
      <x:c r="A1661" s="137" t="str">
        <x:v>LU-172-I07</x:v>
      </x:c>
      <x:c r="B1661" s="137" t="str">
        <x:v>LU-172-V1</x:v>
      </x:c>
      <x:c r="C1661" s="137" t="n">
        <x:v>7</x:v>
      </x:c>
      <x:c r="D1661" s="138" t="str">
        <x:v>F0765</x:v>
      </x:c>
      <x:c r="E1661" s="138" t="n">
        <x:v>15</x:v>
      </x:c>
      <x:c r="F1661" s="138" t="str">
        <x:v>ml</x:v>
      </x:c>
      <x:c r="G1661" s="138" t="str"/>
      <x:c r="H1661" s="139" t="n">
        <x:v>5.25</x:v>
      </x:c>
      <x:c r="I1661" s="139" t="n">
        <x:v>0.3</x:v>
      </x:c>
      <x:c r="J1661" s="139" t="n">
        <x:v>0.75</x:v>
      </x:c>
      <x:c r="K1661" s="139" t="n">
        <x:v>0.06</x:v>
      </x:c>
      <x:c r="L1661" s="139" t="n">
        <x:v>0.375</x:v>
      </x:c>
      <x:c r="M1661" s="139" t="n">
        <x:v>0.009</x:v>
      </x:c>
      <x:c r="N1661" s="139" t="n">
        <x:v>0.053700000000000005</x:v>
      </x:c>
    </x:row>
    <x:row r="1662">
      <x:c r="A1662" s="137" t="str">
        <x:v>LU-172-I08</x:v>
      </x:c>
      <x:c r="B1662" s="137" t="str">
        <x:v>LU-172-V1</x:v>
      </x:c>
      <x:c r="C1662" s="137" t="n">
        <x:v>8</x:v>
      </x:c>
      <x:c r="D1662" s="138" t="str">
        <x:v>F0314</x:v>
      </x:c>
      <x:c r="E1662" s="138" t="n">
        <x:v>5</x:v>
      </x:c>
      <x:c r="F1662" s="138" t="str">
        <x:v>g</x:v>
      </x:c>
      <x:c r="G1662" s="138" t="str">
        <x:v>fein gerieben</x:v>
      </x:c>
      <x:c r="H1662" s="139" t="n">
        <x:v>1.75</x:v>
      </x:c>
      <x:c r="I1662" s="139" t="n">
        <x:v>0.1</x:v>
      </x:c>
      <x:c r="J1662" s="139" t="n">
        <x:v>0.25</x:v>
      </x:c>
      <x:c r="K1662" s="139" t="n">
        <x:v>0.020000000000000004</x:v>
      </x:c>
      <x:c r="L1662" s="139" t="n">
        <x:v>0.125</x:v>
      </x:c>
      <x:c r="M1662" s="139" t="n">
        <x:v>0.003</x:v>
      </x:c>
      <x:c r="N1662" s="139" t="n">
        <x:v>0.017900000000000003</x:v>
      </x:c>
    </x:row>
    <x:row r="1663">
      <x:c r="A1663" s="137" t="str">
        <x:v>LU-172-I09</x:v>
      </x:c>
      <x:c r="B1663" s="137" t="str">
        <x:v>LU-172-V1</x:v>
      </x:c>
      <x:c r="C1663" s="137" t="n">
        <x:v>9</x:v>
      </x:c>
      <x:c r="D1663" s="138" t="str">
        <x:v>F0821</x:v>
      </x:c>
      <x:c r="E1663" s="138" t="n">
        <x:v>220</x:v>
      </x:c>
      <x:c r="F1663" s="138" t="str">
        <x:v>g</x:v>
      </x:c>
      <x:c r="G1663" s="138" t="str"/>
      <x:c r="H1663" s="139" t="n">
        <x:v>770.0000000000001</x:v>
      </x:c>
      <x:c r="I1663" s="139" t="n">
        <x:v>24.200000000000003</x:v>
      </x:c>
      <x:c r="J1663" s="139" t="n">
        <x:v>149.60000000000002</x:v>
      </x:c>
      <x:c r="K1663" s="139" t="n">
        <x:v>6.6000000000000005</x:v>
      </x:c>
      <x:c r="L1663" s="139" t="n">
        <x:v>15.400000000000002</x:v>
      </x:c>
      <x:c r="M1663" s="139" t="n">
        <x:v>0.11000000000000001</x:v>
      </x:c>
      <x:c r="N1663" s="139" t="n">
        <x:v>0.8756</x:v>
      </x:c>
    </x:row>
    <x:row r="1664">
      <x:c r="A1664" s="137" t="str">
        <x:v>LU-172-I10</x:v>
      </x:c>
      <x:c r="B1664" s="137" t="str">
        <x:v>LU-172-V1</x:v>
      </x:c>
      <x:c r="C1664" s="137" t="n">
        <x:v>10</x:v>
      </x:c>
      <x:c r="D1664" s="138" t="str">
        <x:v>F0151</x:v>
      </x:c>
      <x:c r="E1664" s="138" t="n">
        <x:v>300</x:v>
      </x:c>
      <x:c r="F1664" s="138" t="str">
        <x:v>g</x:v>
      </x:c>
      <x:c r="G1664" s="138" t="str">
        <x:v>in Scheiben oder Stücke geschnitten (oder eine Kombination aus Keulen- und Brustfleisch, das vom Braten übrig geblieben ist)</x:v>
      </x:c>
      <x:c r="H1664" s="139" t="n">
        <x:v>375</x:v>
      </x:c>
      <x:c r="I1664" s="139" t="n">
        <x:v>69</x:v>
      </x:c>
      <x:c r="J1664" s="139" t="n">
        <x:v>0</x:v>
      </x:c>
      <x:c r="K1664" s="139" t="n">
        <x:v>9</x:v>
      </x:c>
      <x:c r="L1664" s="139" t="n">
        <x:v>0</x:v>
      </x:c>
      <x:c r="M1664" s="139" t="n">
        <x:v>0.6000000000000001</x:v>
      </x:c>
      <x:c r="N1664" s="139" t="n">
        <x:v>3.5940000000000003</x:v>
      </x:c>
    </x:row>
    <x:row r="1665">
      <x:c r="A1665" s="137" t="str">
        <x:v>LU-172-I11</x:v>
      </x:c>
      <x:c r="B1665" s="137" t="str">
        <x:v>LU-172-V1</x:v>
      </x:c>
      <x:c r="C1665" s="137" t="n">
        <x:v>11</x:v>
      </x:c>
      <x:c r="D1665" s="138" t="str">
        <x:v>F0203</x:v>
      </x:c>
      <x:c r="E1665" s="138" t="n">
        <x:v>15</x:v>
      </x:c>
      <x:c r="F1665" s="138" t="str">
        <x:v>g</x:v>
      </x:c>
      <x:c r="G1665" s="138" t="str">
        <x:v>gehackt</x:v>
      </x:c>
      <x:c r="H1665" s="139" t="n">
        <x:v>37.5</x:v>
      </x:c>
      <x:c r="I1665" s="139" t="n">
        <x:v>1.2</x:v>
      </x:c>
      <x:c r="J1665" s="139" t="n">
        <x:v>6.75</x:v>
      </x:c>
      <x:c r="K1665" s="139" t="n">
        <x:v>1.2</x:v>
      </x:c>
      <x:c r="L1665" s="139" t="n">
        <x:v>3</x:v>
      </x:c>
      <x:c r="M1665" s="139" t="n">
        <x:v>0.03</x:v>
      </x:c>
      <x:c r="N1665" s="139" t="n">
        <x:v>0.038700000000000005</x:v>
      </x:c>
    </x:row>
    <x:row r="1666">
      <x:c r="A1666" s="137" t="str">
        <x:v>LU-172-I12</x:v>
      </x:c>
      <x:c r="B1666" s="137" t="str">
        <x:v>LU-172-V1</x:v>
      </x:c>
      <x:c r="C1666" s="137" t="n">
        <x:v>12</x:v>
      </x:c>
      <x:c r="D1666" s="138" t="str">
        <x:v>F0029</x:v>
      </x:c>
      <x:c r="E1666" s="138" t="n">
        <x:v>300</x:v>
      </x:c>
      <x:c r="F1666" s="138" t="str">
        <x:v>g</x:v>
      </x:c>
      <x:c r="G1666" s="138" t="str">
        <x:v>entkernt und geviertelt</x:v>
      </x:c>
      <x:c r="H1666" s="139" t="n">
        <x:v>105</x:v>
      </x:c>
      <x:c r="I1666" s="139" t="n">
        <x:v>6</x:v>
      </x:c>
      <x:c r="J1666" s="139" t="n">
        <x:v>15</x:v>
      </x:c>
      <x:c r="K1666" s="139" t="n">
        <x:v>1.2000000000000002</x:v>
      </x:c>
      <x:c r="L1666" s="139" t="n">
        <x:v>7.5</x:v>
      </x:c>
      <x:c r="M1666" s="139" t="n">
        <x:v>0.18</x:v>
      </x:c>
      <x:c r="N1666" s="139" t="n">
        <x:v>1.074</x:v>
      </x:c>
    </x:row>
    <x:row r="1667">
      <x:c r="A1667" s="137" t="str">
        <x:v>LU-172-I13</x:v>
      </x:c>
      <x:c r="B1667" s="137" t="str">
        <x:v>LU-172-V1</x:v>
      </x:c>
      <x:c r="C1667" s="137" t="n">
        <x:v>13</x:v>
      </x:c>
      <x:c r="D1667" s="138" t="str">
        <x:v>F0421</x:v>
      </x:c>
      <x:c r="E1667" s="138" t="n">
        <x:v>70</x:v>
      </x:c>
      <x:c r="F1667" s="138" t="str">
        <x:v>g</x:v>
      </x:c>
      <x:c r="G1667" s="138" t="str">
        <x:v>Saft ausgepresst</x:v>
      </x:c>
      <x:c r="H1667" s="139" t="n">
        <x:v>21</x:v>
      </x:c>
      <x:c r="I1667" s="139" t="n">
        <x:v>0.48999999999999994</x:v>
      </x:c>
      <x:c r="J1667" s="139" t="n">
        <x:v>5.39</x:v>
      </x:c>
      <x:c r="K1667" s="139" t="n">
        <x:v>0.13999999999999999</x:v>
      </x:c>
      <x:c r="L1667" s="139" t="n">
        <x:v>1.9599999999999997</x:v>
      </x:c>
      <x:c r="M1667" s="139" t="n">
        <x:v>0.006999999999999999</x:v>
      </x:c>
      <x:c r="N1667" s="139" t="n">
        <x:v>0.4643333333333333</x:v>
      </x:c>
    </x:row>
    <x:row r="1668">
      <x:c r="A1668" s="137" t="str">
        <x:v>LU-172-I14</x:v>
      </x:c>
      <x:c r="B1668" s="137" t="str">
        <x:v>LU-172-V1</x:v>
      </x:c>
      <x:c r="C1668" s="137" t="n">
        <x:v>14</x:v>
      </x:c>
      <x:c r="D1668" s="138" t="str">
        <x:v>F0830</x:v>
      </x:c>
      <x:c r="E1668" s="138" t="n">
        <x:v>200</x:v>
      </x:c>
      <x:c r="F1668" s="138" t="str">
        <x:v>g</x:v>
      </x:c>
      <x:c r="G1668" s="138" t="str"/>
      <x:c r="H1668" s="139" t="n">
        <x:v>70</x:v>
      </x:c>
      <x:c r="I1668" s="139" t="n">
        <x:v>4</x:v>
      </x:c>
      <x:c r="J1668" s="139" t="n">
        <x:v>10</x:v>
      </x:c>
      <x:c r="K1668" s="139" t="n">
        <x:v>0.8</x:v>
      </x:c>
      <x:c r="L1668" s="139" t="n">
        <x:v>5</x:v>
      </x:c>
      <x:c r="M1668" s="139" t="n">
        <x:v>0.12</x:v>
      </x:c>
      <x:c r="N1668" s="139" t="n">
        <x:v>0.7160000000000001</x:v>
      </x:c>
    </x:row>
    <x:row r="1669">
      <x:c r="A1669" s="137" t="str">
        <x:v>LU-173-I01</x:v>
      </x:c>
      <x:c r="B1669" s="137" t="str">
        <x:v>LU-173-V1</x:v>
      </x:c>
      <x:c r="C1669" s="137" t="n">
        <x:v>1</x:v>
      </x:c>
      <x:c r="D1669" s="138" t="str">
        <x:v>F0497</x:v>
      </x:c>
      <x:c r="E1669" s="138" t="n">
        <x:v>15</x:v>
      </x:c>
      <x:c r="F1669" s="138" t="str">
        <x:v>ml</x:v>
      </x:c>
      <x:c r="G1669" s="138" t="str"/>
      <x:c r="H1669" s="139" t="n">
        <x:v>132.6</x:v>
      </x:c>
      <x:c r="I1669" s="139" t="n">
        <x:v>0</x:v>
      </x:c>
      <x:c r="J1669" s="139" t="n">
        <x:v>0</x:v>
      </x:c>
      <x:c r="K1669" s="139" t="n">
        <x:v>15</x:v>
      </x:c>
      <x:c r="L1669" s="139" t="n">
        <x:v>0</x:v>
      </x:c>
      <x:c r="M1669" s="139" t="n">
        <x:v>0</x:v>
      </x:c>
      <x:c r="N1669" s="139" t="n">
        <x:v>0.17970000000000003</x:v>
      </x:c>
    </x:row>
    <x:row r="1670">
      <x:c r="A1670" s="137" t="str">
        <x:v>LU-173-I02</x:v>
      </x:c>
      <x:c r="B1670" s="137" t="str">
        <x:v>LU-173-V1</x:v>
      </x:c>
      <x:c r="C1670" s="137" t="n">
        <x:v>2</x:v>
      </x:c>
      <x:c r="D1670" s="138" t="str">
        <x:v>F0133</x:v>
      </x:c>
      <x:c r="E1670" s="138" t="n">
        <x:v>50</x:v>
      </x:c>
      <x:c r="F1670" s="138" t="str">
        <x:v>g</x:v>
      </x:c>
      <x:c r="G1670" s="138" t="str">
        <x:v>in kleine Röschen zerteilt, Stiele und Blätter fein gehackt</x:v>
      </x:c>
      <x:c r="H1670" s="139" t="n">
        <x:v>12.5</x:v>
      </x:c>
      <x:c r="I1670" s="139" t="n">
        <x:v>0.95</x:v>
      </x:c>
      <x:c r="J1670" s="139" t="n">
        <x:v>1.45</x:v>
      </x:c>
      <x:c r="K1670" s="139" t="n">
        <x:v>0.15</x:v>
      </x:c>
      <x:c r="L1670" s="139" t="n">
        <x:v>1</x:v>
      </x:c>
      <x:c r="M1670" s="139" t="n">
        <x:v>0.04</x:v>
      </x:c>
      <x:c r="N1670" s="139" t="n">
        <x:v>0.155625</x:v>
      </x:c>
    </x:row>
    <x:row r="1671">
      <x:c r="A1671" s="137" t="str">
        <x:v>LU-173-I03</x:v>
      </x:c>
      <x:c r="B1671" s="137" t="str">
        <x:v>LU-173-V1</x:v>
      </x:c>
      <x:c r="C1671" s="137" t="n">
        <x:v>3</x:v>
      </x:c>
      <x:c r="D1671" s="138" t="str">
        <x:v>F0765</x:v>
      </x:c>
      <x:c r="E1671" s="138" t="n">
        <x:v>15</x:v>
      </x:c>
      <x:c r="F1671" s="138" t="str">
        <x:v>ml</x:v>
      </x:c>
      <x:c r="G1671" s="138" t="str"/>
      <x:c r="H1671" s="139" t="n">
        <x:v>5.25</x:v>
      </x:c>
      <x:c r="I1671" s="139" t="n">
        <x:v>0.3</x:v>
      </x:c>
      <x:c r="J1671" s="139" t="n">
        <x:v>0.75</x:v>
      </x:c>
      <x:c r="K1671" s="139" t="n">
        <x:v>0.06</x:v>
      </x:c>
      <x:c r="L1671" s="139" t="n">
        <x:v>0.375</x:v>
      </x:c>
      <x:c r="M1671" s="139" t="n">
        <x:v>0.009</x:v>
      </x:c>
      <x:c r="N1671" s="139" t="n">
        <x:v>0.053700000000000005</x:v>
      </x:c>
    </x:row>
    <x:row r="1672">
      <x:c r="A1672" s="137" t="str">
        <x:v>LU-173-I04</x:v>
      </x:c>
      <x:c r="B1672" s="137" t="str">
        <x:v>LU-173-V1</x:v>
      </x:c>
      <x:c r="C1672" s="137" t="n">
        <x:v>4</x:v>
      </x:c>
      <x:c r="D1672" s="138" t="str">
        <x:v>F0147</x:v>
      </x:c>
      <x:c r="E1672" s="138" t="n">
        <x:v>200</x:v>
      </x:c>
      <x:c r="F1672" s="138" t="str">
        <x:v>g</x:v>
      </x:c>
      <x:c r="G1672" s="138" t="str">
        <x:v>halbiert</x:v>
      </x:c>
      <x:c r="H1672" s="139" t="n">
        <x:v>70</x:v>
      </x:c>
      <x:c r="I1672" s="139" t="n">
        <x:v>4</x:v>
      </x:c>
      <x:c r="J1672" s="139" t="n">
        <x:v>10</x:v>
      </x:c>
      <x:c r="K1672" s="139" t="n">
        <x:v>0.8</x:v>
      </x:c>
      <x:c r="L1672" s="139" t="n">
        <x:v>5</x:v>
      </x:c>
      <x:c r="M1672" s="139" t="n">
        <x:v>0.12</x:v>
      </x:c>
      <x:c r="N1672" s="139" t="n">
        <x:v>0.7160000000000001</x:v>
      </x:c>
    </x:row>
    <x:row r="1673">
      <x:c r="A1673" s="137" t="str">
        <x:v>LU-173-I05</x:v>
      </x:c>
      <x:c r="B1673" s="137" t="str">
        <x:v>LU-173-V1</x:v>
      </x:c>
      <x:c r="C1673" s="137" t="n">
        <x:v>5</x:v>
      </x:c>
      <x:c r="D1673" s="138" t="str">
        <x:v>F0315</x:v>
      </x:c>
      <x:c r="E1673" s="138" t="n">
        <x:v>10</x:v>
      </x:c>
      <x:c r="F1673" s="138" t="str">
        <x:v>g</x:v>
      </x:c>
      <x:c r="G1673" s="138" t="str">
        <x:v>zerdrückt</x:v>
      </x:c>
      <x:c r="H1673" s="139" t="n">
        <x:v>3.5</x:v>
      </x:c>
      <x:c r="I1673" s="139" t="n">
        <x:v>0.2</x:v>
      </x:c>
      <x:c r="J1673" s="139" t="n">
        <x:v>0.5</x:v>
      </x:c>
      <x:c r="K1673" s="139" t="n">
        <x:v>0.04000000000000001</x:v>
      </x:c>
      <x:c r="L1673" s="139" t="n">
        <x:v>0.25</x:v>
      </x:c>
      <x:c r="M1673" s="139" t="n">
        <x:v>0.006</x:v>
      </x:c>
      <x:c r="N1673" s="139" t="n">
        <x:v>0.035800000000000005</x:v>
      </x:c>
    </x:row>
    <x:row r="1674">
      <x:c r="A1674" s="137" t="str">
        <x:v>LU-173-I06</x:v>
      </x:c>
      <x:c r="B1674" s="137" t="str">
        <x:v>LU-173-V1</x:v>
      </x:c>
      <x:c r="C1674" s="137" t="n">
        <x:v>6</x:v>
      </x:c>
      <x:c r="D1674" s="138" t="str">
        <x:v>F0342</x:v>
      </x:c>
      <x:c r="E1674" s="138" t="n">
        <x:v>25</x:v>
      </x:c>
      <x:c r="F1674" s="138" t="str">
        <x:v>g</x:v>
      </x:c>
      <x:c r="G1674" s="138" t="str">
        <x:v>halbiert</x:v>
      </x:c>
      <x:c r="H1674" s="139" t="n">
        <x:v>8.75</x:v>
      </x:c>
      <x:c r="I1674" s="139" t="n">
        <x:v>0.5</x:v>
      </x:c>
      <x:c r="J1674" s="139" t="n">
        <x:v>1.25</x:v>
      </x:c>
      <x:c r="K1674" s="139" t="n">
        <x:v>0.1</x:v>
      </x:c>
      <x:c r="L1674" s="139" t="n">
        <x:v>0.625</x:v>
      </x:c>
      <x:c r="M1674" s="139" t="n">
        <x:v>0.015</x:v>
      </x:c>
      <x:c r="N1674" s="139" t="n">
        <x:v>0.08950000000000001</x:v>
      </x:c>
    </x:row>
    <x:row r="1675">
      <x:c r="A1675" s="137" t="str">
        <x:v>LU-173-I07</x:v>
      </x:c>
      <x:c r="B1675" s="137" t="str">
        <x:v>LU-173-V1</x:v>
      </x:c>
      <x:c r="C1675" s="137" t="n">
        <x:v>7</x:v>
      </x:c>
      <x:c r="D1675" s="138" t="str">
        <x:v>F0634</x:v>
      </x:c>
      <x:c r="E1675" s="138" t="n">
        <x:v>30</x:v>
      </x:c>
      <x:c r="F1675" s="138" t="str">
        <x:v>ml</x:v>
      </x:c>
      <x:c r="G1675" s="138" t="str"/>
      <x:c r="H1675" s="139" t="n">
        <x:v>27</x:v>
      </x:c>
      <x:c r="I1675" s="139" t="n">
        <x:v>0.8999999999999999</x:v>
      </x:c>
      <x:c r="J1675" s="139" t="n">
        <x:v>3.5999999999999996</x:v>
      </x:c>
      <x:c r="K1675" s="139" t="n">
        <x:v>1.2</x:v>
      </x:c>
      <x:c r="L1675" s="139" t="n">
        <x:v>0.6</x:v>
      </x:c>
      <x:c r="M1675" s="139" t="n">
        <x:v>0.36</x:v>
      </x:c>
      <x:c r="N1675" s="139" t="n">
        <x:v>0.1194</x:v>
      </x:c>
    </x:row>
    <x:row r="1676">
      <x:c r="A1676" s="137" t="str">
        <x:v>LU-173-I08</x:v>
      </x:c>
      <x:c r="B1676" s="137" t="str">
        <x:v>LU-173-V1</x:v>
      </x:c>
      <x:c r="C1676" s="137" t="n">
        <x:v>8</x:v>
      </x:c>
      <x:c r="D1676" s="138" t="str">
        <x:v>F0238</x:v>
      </x:c>
      <x:c r="E1676" s="138" t="n">
        <x:v>150</x:v>
      </x:c>
      <x:c r="F1676" s="138" t="str">
        <x:v>g</x:v>
      </x:c>
      <x:c r="G1676" s="138" t="str">
        <x:v>bei Bedarf glutenfrei</x:v>
      </x:c>
      <x:c r="H1676" s="139" t="n">
        <x:v>525</x:v>
      </x:c>
      <x:c r="I1676" s="139" t="n">
        <x:v>16.5</x:v>
      </x:c>
      <x:c r="J1676" s="139" t="n">
        <x:v>102</x:v>
      </x:c>
      <x:c r="K1676" s="139" t="n">
        <x:v>4.5</x:v>
      </x:c>
      <x:c r="L1676" s="139" t="n">
        <x:v>10.5</x:v>
      </x:c>
      <x:c r="M1676" s="139" t="n">
        <x:v>0.07500000000000001</x:v>
      </x:c>
      <x:c r="N1676" s="139" t="n">
        <x:v>0.597</x:v>
      </x:c>
    </x:row>
    <x:row r="1677">
      <x:c r="A1677" s="137" t="str">
        <x:v>LU-173-I09</x:v>
      </x:c>
      <x:c r="B1677" s="137" t="str">
        <x:v>LU-173-V1</x:v>
      </x:c>
      <x:c r="C1677" s="137" t="n">
        <x:v>9</x:v>
      </x:c>
      <x:c r="D1677" s="138" t="str">
        <x:v>F0517</x:v>
      </x:c>
      <x:c r="E1677" s="138" t="n">
        <x:v>30</x:v>
      </x:c>
      <x:c r="F1677" s="138" t="str">
        <x:v>g</x:v>
      </x:c>
      <x:c r="G1677" s="138" t="str">
        <x:v>fein gehackt</x:v>
      </x:c>
      <x:c r="H1677" s="139" t="n">
        <x:v>75</x:v>
      </x:c>
      <x:c r="I1677" s="139" t="n">
        <x:v>2.4</x:v>
      </x:c>
      <x:c r="J1677" s="139" t="n">
        <x:v>13.5</x:v>
      </x:c>
      <x:c r="K1677" s="139" t="n">
        <x:v>2.4</x:v>
      </x:c>
      <x:c r="L1677" s="139" t="n">
        <x:v>6</x:v>
      </x:c>
      <x:c r="M1677" s="139" t="n">
        <x:v>0.06</x:v>
      </x:c>
      <x:c r="N1677" s="139" t="n">
        <x:v>0.07740000000000001</x:v>
      </x:c>
    </x:row>
    <x:row r="1678">
      <x:c r="A1678" s="137" t="str">
        <x:v>LU-174-I01</x:v>
      </x:c>
      <x:c r="B1678" s="137" t="str">
        <x:v>LU-174-V1</x:v>
      </x:c>
      <x:c r="C1678" s="137" t="n">
        <x:v>1</x:v>
      </x:c>
      <x:c r="D1678" s="138" t="str">
        <x:v>F0826</x:v>
      </x:c>
      <x:c r="E1678" s="138" t="n">
        <x:v>400</x:v>
      </x:c>
      <x:c r="F1678" s="138" t="str">
        <x:v>g</x:v>
      </x:c>
      <x:c r="G1678" s="138" t="str"/>
      <x:c r="H1678" s="139" t="n">
        <x:v>140</x:v>
      </x:c>
      <x:c r="I1678" s="139" t="n">
        <x:v>8</x:v>
      </x:c>
      <x:c r="J1678" s="139" t="n">
        <x:v>20</x:v>
      </x:c>
      <x:c r="K1678" s="139" t="n">
        <x:v>1.6</x:v>
      </x:c>
      <x:c r="L1678" s="139" t="n">
        <x:v>10</x:v>
      </x:c>
      <x:c r="M1678" s="139" t="n">
        <x:v>0.24</x:v>
      </x:c>
      <x:c r="N1678" s="139" t="n">
        <x:v>1.4320000000000002</x:v>
      </x:c>
    </x:row>
    <x:row r="1679">
      <x:c r="A1679" s="137" t="str">
        <x:v>LU-174-I02</x:v>
      </x:c>
      <x:c r="B1679" s="137" t="str">
        <x:v>LU-174-V1</x:v>
      </x:c>
      <x:c r="C1679" s="137" t="n">
        <x:v>2</x:v>
      </x:c>
      <x:c r="D1679" s="138" t="str">
        <x:v>F0794</x:v>
      </x:c>
      <x:c r="E1679" s="138" t="n">
        <x:v>75</x:v>
      </x:c>
      <x:c r="F1679" s="138" t="str">
        <x:v>ml</x:v>
      </x:c>
      <x:c r="G1679" s="138" t="str"/>
      <x:c r="H1679" s="139" t="n">
        <x:v>67.5</x:v>
      </x:c>
      <x:c r="I1679" s="139" t="n">
        <x:v>2.25</x:v>
      </x:c>
      <x:c r="J1679" s="139" t="n">
        <x:v>9</x:v>
      </x:c>
      <x:c r="K1679" s="139" t="n">
        <x:v>3</x:v>
      </x:c>
      <x:c r="L1679" s="139" t="n">
        <x:v>1.5</x:v>
      </x:c>
      <x:c r="M1679" s="139" t="n">
        <x:v>0.8999999999999999</x:v>
      </x:c>
      <x:c r="N1679" s="139" t="n">
        <x:v>0.2985</x:v>
      </x:c>
    </x:row>
    <x:row r="1680">
      <x:c r="A1680" s="137" t="str">
        <x:v>LU-174-I03</x:v>
      </x:c>
      <x:c r="B1680" s="137" t="str">
        <x:v>LU-174-V1</x:v>
      </x:c>
      <x:c r="C1680" s="137" t="n">
        <x:v>3</x:v>
      </x:c>
      <x:c r="D1680" s="138" t="str">
        <x:v>F0036</x:v>
      </x:c>
      <x:c r="E1680" s="138" t="n">
        <x:v>500</x:v>
      </x:c>
      <x:c r="F1680" s="138" t="str">
        <x:v>g</x:v>
      </x:c>
      <x:c r="G1680" s="138" t="str">
        <x:v>grob gehackt</x:v>
      </x:c>
      <x:c r="H1680" s="139" t="n">
        <x:v>175</x:v>
      </x:c>
      <x:c r="I1680" s="139" t="n">
        <x:v>10</x:v>
      </x:c>
      <x:c r="J1680" s="139" t="n">
        <x:v>25</x:v>
      </x:c>
      <x:c r="K1680" s="139" t="n">
        <x:v>2</x:v>
      </x:c>
      <x:c r="L1680" s="139" t="n">
        <x:v>12.5</x:v>
      </x:c>
      <x:c r="M1680" s="139" t="n">
        <x:v>0.3</x:v>
      </x:c>
      <x:c r="N1680" s="139" t="n">
        <x:v>1.79</x:v>
      </x:c>
    </x:row>
    <x:row r="1681">
      <x:c r="A1681" s="137" t="str">
        <x:v>LU-174-I04</x:v>
      </x:c>
      <x:c r="B1681" s="137" t="str">
        <x:v>LU-174-V1</x:v>
      </x:c>
      <x:c r="C1681" s="137" t="n">
        <x:v>4</x:v>
      </x:c>
      <x:c r="D1681" s="138" t="str">
        <x:v>F0147</x:v>
      </x:c>
      <x:c r="E1681" s="138" t="n">
        <x:v>220</x:v>
      </x:c>
      <x:c r="F1681" s="138" t="str">
        <x:v>g</x:v>
      </x:c>
      <x:c r="G1681" s="138" t="str">
        <x:v>halbiert</x:v>
      </x:c>
      <x:c r="H1681" s="139" t="n">
        <x:v>77</x:v>
      </x:c>
      <x:c r="I1681" s="139" t="n">
        <x:v>4.4</x:v>
      </x:c>
      <x:c r="J1681" s="139" t="n">
        <x:v>11</x:v>
      </x:c>
      <x:c r="K1681" s="139" t="n">
        <x:v>0.8800000000000001</x:v>
      </x:c>
      <x:c r="L1681" s="139" t="n">
        <x:v>5.5</x:v>
      </x:c>
      <x:c r="M1681" s="139" t="n">
        <x:v>0.132</x:v>
      </x:c>
      <x:c r="N1681" s="139" t="n">
        <x:v>0.7876000000000001</x:v>
      </x:c>
    </x:row>
    <x:row r="1682">
      <x:c r="A1682" s="137" t="str">
        <x:v>LU-175-I01</x:v>
      </x:c>
      <x:c r="B1682" s="137" t="str">
        <x:v>LU-175-V1</x:v>
      </x:c>
      <x:c r="C1682" s="137" t="n">
        <x:v>1</x:v>
      </x:c>
      <x:c r="D1682" s="138" t="str">
        <x:v>F0565</x:v>
      </x:c>
      <x:c r="E1682" s="138" t="n">
        <x:v>15</x:v>
      </x:c>
      <x:c r="F1682" s="138" t="str">
        <x:v>ml</x:v>
      </x:c>
      <x:c r="G1682" s="138" t="str"/>
      <x:c r="H1682" s="139" t="n">
        <x:v>13.5</x:v>
      </x:c>
      <x:c r="I1682" s="139" t="n">
        <x:v>0.44999999999999996</x:v>
      </x:c>
      <x:c r="J1682" s="139" t="n">
        <x:v>1.7999999999999998</x:v>
      </x:c>
      <x:c r="K1682" s="139" t="n">
        <x:v>0.6</x:v>
      </x:c>
      <x:c r="L1682" s="139" t="n">
        <x:v>0.3</x:v>
      </x:c>
      <x:c r="M1682" s="139" t="n">
        <x:v>0.18</x:v>
      </x:c>
      <x:c r="N1682" s="139" t="n">
        <x:v>0.0597</x:v>
      </x:c>
    </x:row>
    <x:row r="1683">
      <x:c r="A1683" s="137" t="str">
        <x:v>LU-175-I02</x:v>
      </x:c>
      <x:c r="B1683" s="137" t="str">
        <x:v>LU-175-V1</x:v>
      </x:c>
      <x:c r="C1683" s="137" t="n">
        <x:v>2</x:v>
      </x:c>
      <x:c r="D1683" s="138" t="str">
        <x:v>F0621</x:v>
      </x:c>
      <x:c r="E1683" s="138" t="n">
        <x:v>25</x:v>
      </x:c>
      <x:c r="F1683" s="138" t="str">
        <x:v>g</x:v>
      </x:c>
      <x:c r="G1683" s="138" t="str"/>
      <x:c r="H1683" s="139" t="n">
        <x:v>87.5</x:v>
      </x:c>
      <x:c r="I1683" s="139" t="n">
        <x:v>2.75</x:v>
      </x:c>
      <x:c r="J1683" s="139" t="n">
        <x:v>17</x:v>
      </x:c>
      <x:c r="K1683" s="139" t="n">
        <x:v>0.75</x:v>
      </x:c>
      <x:c r="L1683" s="139" t="n">
        <x:v>1.75</x:v>
      </x:c>
      <x:c r="M1683" s="139" t="n">
        <x:v>0.0125</x:v>
      </x:c>
      <x:c r="N1683" s="139" t="n">
        <x:v>0.0995</x:v>
      </x:c>
    </x:row>
    <x:row r="1684">
      <x:c r="A1684" s="137" t="str">
        <x:v>LU-175-I03</x:v>
      </x:c>
      <x:c r="B1684" s="137" t="str">
        <x:v>LU-175-V1</x:v>
      </x:c>
      <x:c r="C1684" s="137" t="n">
        <x:v>3</x:v>
      </x:c>
      <x:c r="D1684" s="138" t="str">
        <x:v>F0320</x:v>
      </x:c>
      <x:c r="E1684" s="138" t="n">
        <x:v>5</x:v>
      </x:c>
      <x:c r="F1684" s="138" t="str">
        <x:v>g</x:v>
      </x:c>
      <x:c r="G1684" s="138" t="str">
        <x:v>geschält und gerieben</x:v>
      </x:c>
      <x:c r="H1684" s="139" t="n">
        <x:v>1.75</x:v>
      </x:c>
      <x:c r="I1684" s="139" t="n">
        <x:v>0.1</x:v>
      </x:c>
      <x:c r="J1684" s="139" t="n">
        <x:v>0.25</x:v>
      </x:c>
      <x:c r="K1684" s="139" t="n">
        <x:v>0.020000000000000004</x:v>
      </x:c>
      <x:c r="L1684" s="139" t="n">
        <x:v>0.125</x:v>
      </x:c>
      <x:c r="M1684" s="139" t="n">
        <x:v>0.003</x:v>
      </x:c>
      <x:c r="N1684" s="139" t="n">
        <x:v>0.017900000000000003</x:v>
      </x:c>
    </x:row>
    <x:row r="1685">
      <x:c r="A1685" s="137" t="str">
        <x:v>LU-175-I04</x:v>
      </x:c>
      <x:c r="B1685" s="137" t="str">
        <x:v>LU-175-V1</x:v>
      </x:c>
      <x:c r="C1685" s="137" t="n">
        <x:v>4</x:v>
      </x:c>
      <x:c r="D1685" s="138" t="str">
        <x:v>F0667</x:v>
      </x:c>
      <x:c r="E1685" s="138" t="n">
        <x:v>5</x:v>
      </x:c>
      <x:c r="F1685" s="138" t="str">
        <x:v>g</x:v>
      </x:c>
      <x:c r="G1685" s="138" t="str"/>
      <x:c r="H1685" s="139" t="n">
        <x:v>44.2</x:v>
      </x:c>
      <x:c r="I1685" s="139" t="n">
        <x:v>0</x:v>
      </x:c>
      <x:c r="J1685" s="139" t="n">
        <x:v>0</x:v>
      </x:c>
      <x:c r="K1685" s="139" t="n">
        <x:v>5</x:v>
      </x:c>
      <x:c r="L1685" s="139" t="n">
        <x:v>0</x:v>
      </x:c>
      <x:c r="M1685" s="139" t="n">
        <x:v>0</x:v>
      </x:c>
      <x:c r="N1685" s="139" t="n">
        <x:v>0.0449</x:v>
      </x:c>
    </x:row>
    <x:row r="1686">
      <x:c r="A1686" s="137" t="str">
        <x:v>LU-175-I05</x:v>
      </x:c>
      <x:c r="B1686" s="137" t="str">
        <x:v>LU-175-V1</x:v>
      </x:c>
      <x:c r="C1686" s="137" t="n">
        <x:v>5</x:v>
      </x:c>
      <x:c r="D1686" s="138" t="str">
        <x:v>F0674</x:v>
      </x:c>
      <x:c r="E1686" s="138" t="n">
        <x:v>300</x:v>
      </x:c>
      <x:c r="F1686" s="138" t="str">
        <x:v>g</x:v>
      </x:c>
      <x:c r="G1686" s="138" t="str"/>
      <x:c r="H1686" s="139" t="n">
        <x:v>360</x:v>
      </x:c>
      <x:c r="I1686" s="139" t="n">
        <x:v>21</x:v>
      </x:c>
      <x:c r="J1686" s="139" t="n">
        <x:v>48</x:v>
      </x:c>
      <x:c r="K1686" s="139" t="n">
        <x:v>6</x:v>
      </x:c>
      <x:c r="L1686" s="139" t="n">
        <x:v>18</x:v>
      </x:c>
      <x:c r="M1686" s="139" t="n">
        <x:v>1.2000000000000002</x:v>
      </x:c>
      <x:c r="N1686" s="139" t="n">
        <x:v>0.894</x:v>
      </x:c>
    </x:row>
    <x:row r="1687">
      <x:c r="A1687" s="137" t="str">
        <x:v>LU-175-I06</x:v>
      </x:c>
      <x:c r="B1687" s="137" t="str">
        <x:v>LU-175-V1</x:v>
      </x:c>
      <x:c r="C1687" s="137" t="n">
        <x:v>6</x:v>
      </x:c>
      <x:c r="D1687" s="138" t="str">
        <x:v>F0261</x:v>
      </x:c>
      <x:c r="E1687" s="138" t="n">
        <x:v>100</x:v>
      </x:c>
      <x:c r="F1687" s="138" t="str">
        <x:v>g</x:v>
      </x:c>
      <x:c r="G1687" s="138" t="str"/>
      <x:c r="H1687" s="139" t="n">
        <x:v>120</x:v>
      </x:c>
      <x:c r="I1687" s="139" t="n">
        <x:v>7</x:v>
      </x:c>
      <x:c r="J1687" s="139" t="n">
        <x:v>16</x:v>
      </x:c>
      <x:c r="K1687" s="139" t="n">
        <x:v>2</x:v>
      </x:c>
      <x:c r="L1687" s="139" t="n">
        <x:v>6</x:v>
      </x:c>
      <x:c r="M1687" s="139" t="n">
        <x:v>0.4</x:v>
      </x:c>
      <x:c r="N1687" s="139" t="n">
        <x:v>0.298</x:v>
      </x:c>
    </x:row>
    <x:row r="1688">
      <x:c r="A1688" s="137" t="str">
        <x:v>LU-175-I07</x:v>
      </x:c>
      <x:c r="B1688" s="137" t="str">
        <x:v>LU-175-V1</x:v>
      </x:c>
      <x:c r="C1688" s="137" t="n">
        <x:v>7</x:v>
      </x:c>
      <x:c r="D1688" s="138" t="str">
        <x:v>F0587</x:v>
      </x:c>
      <x:c r="E1688" s="138" t="n">
        <x:v>250</x:v>
      </x:c>
      <x:c r="F1688" s="138" t="str">
        <x:v>g</x:v>
      </x:c>
      <x:c r="G1688" s="138" t="str"/>
      <x:c r="H1688" s="139" t="n">
        <x:v>875</x:v>
      </x:c>
      <x:c r="I1688" s="139" t="n">
        <x:v>27.5</x:v>
      </x:c>
      <x:c r="J1688" s="139" t="n">
        <x:v>170</x:v>
      </x:c>
      <x:c r="K1688" s="139" t="n">
        <x:v>7.5</x:v>
      </x:c>
      <x:c r="L1688" s="139" t="n">
        <x:v>17.5</x:v>
      </x:c>
      <x:c r="M1688" s="139" t="n">
        <x:v>0.125</x:v>
      </x:c>
      <x:c r="N1688" s="139" t="n">
        <x:v>0.995</x:v>
      </x:c>
    </x:row>
    <x:row r="1689">
      <x:c r="A1689" s="137" t="str">
        <x:v>LU-175-I08</x:v>
      </x:c>
      <x:c r="B1689" s="137" t="str">
        <x:v>LU-175-V1</x:v>
      </x:c>
      <x:c r="C1689" s="137" t="n">
        <x:v>8</x:v>
      </x:c>
      <x:c r="D1689" s="138" t="str">
        <x:v>F0590</x:v>
      </x:c>
      <x:c r="E1689" s="138" t="n">
        <x:v>100</x:v>
      </x:c>
      <x:c r="F1689" s="138" t="str">
        <x:v>g</x:v>
      </x:c>
      <x:c r="G1689" s="138" t="str">
        <x:v>in Scheiben geschnitten</x:v>
      </x:c>
      <x:c r="H1689" s="139" t="n">
        <x:v>35</x:v>
      </x:c>
      <x:c r="I1689" s="139" t="n">
        <x:v>2</x:v>
      </x:c>
      <x:c r="J1689" s="139" t="n">
        <x:v>5</x:v>
      </x:c>
      <x:c r="K1689" s="139" t="n">
        <x:v>0.4</x:v>
      </x:c>
      <x:c r="L1689" s="139" t="n">
        <x:v>2.5</x:v>
      </x:c>
      <x:c r="M1689" s="139" t="n">
        <x:v>0.06</x:v>
      </x:c>
      <x:c r="N1689" s="139" t="n">
        <x:v>0.35800000000000004</x:v>
      </x:c>
    </x:row>
    <x:row r="1690">
      <x:c r="A1690" s="137" t="str">
        <x:v>LU-175-I09</x:v>
      </x:c>
      <x:c r="B1690" s="137" t="str">
        <x:v>LU-175-V1</x:v>
      </x:c>
      <x:c r="C1690" s="137" t="n">
        <x:v>9</x:v>
      </x:c>
      <x:c r="D1690" s="138" t="str">
        <x:v>F0128</x:v>
      </x:c>
      <x:c r="E1690" s="138" t="n">
        <x:v>180</x:v>
      </x:c>
      <x:c r="F1690" s="138" t="str">
        <x:v>g</x:v>
      </x:c>
      <x:c r="G1690" s="138" t="str">
        <x:v>in Streifen geschält</x:v>
      </x:c>
      <x:c r="H1690" s="139" t="n">
        <x:v>63</x:v>
      </x:c>
      <x:c r="I1690" s="139" t="n">
        <x:v>3.6</x:v>
      </x:c>
      <x:c r="J1690" s="139" t="n">
        <x:v>9</x:v>
      </x:c>
      <x:c r="K1690" s="139" t="n">
        <x:v>0.7200000000000001</x:v>
      </x:c>
      <x:c r="L1690" s="139" t="n">
        <x:v>4.5</x:v>
      </x:c>
      <x:c r="M1690" s="139" t="n">
        <x:v>0.108</x:v>
      </x:c>
      <x:c r="N1690" s="139" t="n">
        <x:v>0.6444000000000001</x:v>
      </x:c>
    </x:row>
    <x:row r="1691">
      <x:c r="A1691" s="137" t="str">
        <x:v>LU-175-I10</x:v>
      </x:c>
      <x:c r="B1691" s="137" t="str">
        <x:v>LU-175-V1</x:v>
      </x:c>
      <x:c r="C1691" s="137" t="n">
        <x:v>10</x:v>
      </x:c>
      <x:c r="D1691" s="138" t="str">
        <x:v>F0706</x:v>
      </x:c>
      <x:c r="E1691" s="138" t="n">
        <x:v>240</x:v>
      </x:c>
      <x:c r="F1691" s="138" t="str">
        <x:v>g</x:v>
      </x:c>
      <x:c r="G1691" s="138" t="str">
        <x:v>fein geschnitten</x:v>
      </x:c>
      <x:c r="H1691" s="139" t="n">
        <x:v>84</x:v>
      </x:c>
      <x:c r="I1691" s="139" t="n">
        <x:v>4.8</x:v>
      </x:c>
      <x:c r="J1691" s="139" t="n">
        <x:v>12</x:v>
      </x:c>
      <x:c r="K1691" s="139" t="n">
        <x:v>0.96</x:v>
      </x:c>
      <x:c r="L1691" s="139" t="n">
        <x:v>6</x:v>
      </x:c>
      <x:c r="M1691" s="139" t="n">
        <x:v>0.144</x:v>
      </x:c>
      <x:c r="N1691" s="139" t="n">
        <x:v>0.8592000000000001</x:v>
      </x:c>
    </x:row>
    <x:row r="1692">
      <x:c r="A1692" s="137" t="str">
        <x:v>LU-175-I11</x:v>
      </x:c>
      <x:c r="B1692" s="137" t="str">
        <x:v>LU-175-V1</x:v>
      </x:c>
      <x:c r="C1692" s="137" t="n">
        <x:v>11</x:v>
      </x:c>
      <x:c r="D1692" s="138" t="str">
        <x:v>F0660</x:v>
      </x:c>
      <x:c r="E1692" s="138" t="n">
        <x:v>100</x:v>
      </x:c>
      <x:c r="F1692" s="138" t="str">
        <x:v>g</x:v>
      </x:c>
      <x:c r="G1692" s="138" t="str">
        <x:v>zerbröselt</x:v>
      </x:c>
      <x:c r="H1692" s="139" t="n">
        <x:v>35</x:v>
      </x:c>
      <x:c r="I1692" s="139" t="n">
        <x:v>2</x:v>
      </x:c>
      <x:c r="J1692" s="139" t="n">
        <x:v>5</x:v>
      </x:c>
      <x:c r="K1692" s="139" t="n">
        <x:v>0.4</x:v>
      </x:c>
      <x:c r="L1692" s="139" t="n">
        <x:v>2.5</x:v>
      </x:c>
      <x:c r="M1692" s="139" t="n">
        <x:v>0.06</x:v>
      </x:c>
      <x:c r="N1692" s="139" t="n">
        <x:v>0.35800000000000004</x:v>
      </x:c>
    </x:row>
    <x:row r="1693">
      <x:c r="A1693" s="137" t="str">
        <x:v>LU-175-I12</x:v>
      </x:c>
      <x:c r="B1693" s="137" t="str">
        <x:v>LU-175-V1</x:v>
      </x:c>
      <x:c r="C1693" s="137" t="n">
        <x:v>12</x:v>
      </x:c>
      <x:c r="D1693" s="138" t="str">
        <x:v>F0669</x:v>
      </x:c>
      <x:c r="E1693" s="138" t="n">
        <x:v>5</x:v>
      </x:c>
      <x:c r="F1693" s="138" t="str">
        <x:v>g</x:v>
      </x:c>
      <x:c r="G1693" s="138" t="str"/>
      <x:c r="H1693" s="139" t="n">
        <x:v>29</x:v>
      </x:c>
      <x:c r="I1693" s="139" t="n">
        <x:v>1</x:v>
      </x:c>
      <x:c r="J1693" s="139" t="n">
        <x:v>0.6000000000000001</x:v>
      </x:c>
      <x:c r="K1693" s="139" t="n">
        <x:v>2.5</x:v>
      </x:c>
      <x:c r="L1693" s="139" t="n">
        <x:v>0.5</x:v>
      </x:c>
      <x:c r="M1693" s="139" t="n">
        <x:v>0.001</x:v>
      </x:c>
      <x:c r="N1693" s="139" t="n">
        <x:v>0.0299</x:v>
      </x:c>
    </x:row>
    <x:row r="1694">
      <x:c r="A1694" s="137" t="str">
        <x:v>LU-176-I01</x:v>
      </x:c>
      <x:c r="B1694" s="137" t="str">
        <x:v>LU-176-V1</x:v>
      </x:c>
      <x:c r="C1694" s="137" t="n">
        <x:v>1</x:v>
      </x:c>
      <x:c r="D1694" s="138" t="str">
        <x:v>F0609</x:v>
      </x:c>
      <x:c r="E1694" s="138" t="n">
        <x:v>120</x:v>
      </x:c>
      <x:c r="F1694" s="138" t="str">
        <x:v>g</x:v>
      </x:c>
      <x:c r="G1694" s="138" t="str">
        <x:v>halbiert und in dünne Scheiben geschnitten</x:v>
      </x:c>
      <x:c r="H1694" s="139" t="n">
        <x:v>42</x:v>
      </x:c>
      <x:c r="I1694" s="139" t="n">
        <x:v>2.4</x:v>
      </x:c>
      <x:c r="J1694" s="139" t="n">
        <x:v>6</x:v>
      </x:c>
      <x:c r="K1694" s="139" t="n">
        <x:v>0.48</x:v>
      </x:c>
      <x:c r="L1694" s="139" t="n">
        <x:v>3</x:v>
      </x:c>
      <x:c r="M1694" s="139" t="n">
        <x:v>0.072</x:v>
      </x:c>
      <x:c r="N1694" s="139" t="n">
        <x:v>0.42960000000000004</x:v>
      </x:c>
    </x:row>
    <x:row r="1695">
      <x:c r="A1695" s="137" t="str">
        <x:v>LU-176-I02</x:v>
      </x:c>
      <x:c r="B1695" s="137" t="str">
        <x:v>LU-176-V1</x:v>
      </x:c>
      <x:c r="C1695" s="137" t="n">
        <x:v>2</x:v>
      </x:c>
      <x:c r="D1695" s="138" t="str">
        <x:v>F0421</x:v>
      </x:c>
      <x:c r="E1695" s="138" t="n">
        <x:v>70</x:v>
      </x:c>
      <x:c r="F1695" s="138" t="str">
        <x:v>g</x:v>
      </x:c>
      <x:c r="G1695" s="138" t="str">
        <x:v>½ Saft ausgepresst, ½ zum Servieren in Spalten geschnitten</x:v>
      </x:c>
      <x:c r="H1695" s="139" t="n">
        <x:v>21</x:v>
      </x:c>
      <x:c r="I1695" s="139" t="n">
        <x:v>0.48999999999999994</x:v>
      </x:c>
      <x:c r="J1695" s="139" t="n">
        <x:v>5.39</x:v>
      </x:c>
      <x:c r="K1695" s="139" t="n">
        <x:v>0.13999999999999999</x:v>
      </x:c>
      <x:c r="L1695" s="139" t="n">
        <x:v>1.9599999999999997</x:v>
      </x:c>
      <x:c r="M1695" s="139" t="n">
        <x:v>0.006999999999999999</x:v>
      </x:c>
      <x:c r="N1695" s="139" t="n">
        <x:v>0.4643333333333333</x:v>
      </x:c>
    </x:row>
    <x:row r="1696">
      <x:c r="A1696" s="137" t="str">
        <x:v>LU-176-I03</x:v>
      </x:c>
      <x:c r="B1696" s="137" t="str">
        <x:v>LU-176-V1</x:v>
      </x:c>
      <x:c r="C1696" s="137" t="n">
        <x:v>3</x:v>
      </x:c>
      <x:c r="D1696" s="138" t="str">
        <x:v>F0595</x:v>
      </x:c>
      <x:c r="E1696" s="138" t="n">
        <x:v>25</x:v>
      </x:c>
      <x:c r="F1696" s="138" t="str">
        <x:v>g</x:v>
      </x:c>
      <x:c r="G1696" s="138" t="str">
        <x:v>plus einen Tropfen</x:v>
      </x:c>
      <x:c r="H1696" s="139" t="n">
        <x:v>221</x:v>
      </x:c>
      <x:c r="I1696" s="139" t="n">
        <x:v>0</x:v>
      </x:c>
      <x:c r="J1696" s="139" t="n">
        <x:v>0</x:v>
      </x:c>
      <x:c r="K1696" s="139" t="n">
        <x:v>25</x:v>
      </x:c>
      <x:c r="L1696" s="139" t="n">
        <x:v>0</x:v>
      </x:c>
      <x:c r="M1696" s="139" t="n">
        <x:v>0</x:v>
      </x:c>
      <x:c r="N1696" s="139" t="n">
        <x:v>0.2245</x:v>
      </x:c>
    </x:row>
    <x:row r="1697">
      <x:c r="A1697" s="137" t="str">
        <x:v>LU-176-I04</x:v>
      </x:c>
      <x:c r="B1697" s="137" t="str">
        <x:v>LU-176-V1</x:v>
      </x:c>
      <x:c r="C1697" s="137" t="n">
        <x:v>4</x:v>
      </x:c>
      <x:c r="D1697" s="138" t="str">
        <x:v>F0314</x:v>
      </x:c>
      <x:c r="E1697" s="138" t="n">
        <x:v>5</x:v>
      </x:c>
      <x:c r="F1697" s="138" t="str">
        <x:v>g</x:v>
      </x:c>
      <x:c r="G1697" s="138" t="str">
        <x:v>fein gerieben</x:v>
      </x:c>
      <x:c r="H1697" s="139" t="n">
        <x:v>1.75</x:v>
      </x:c>
      <x:c r="I1697" s="139" t="n">
        <x:v>0.1</x:v>
      </x:c>
      <x:c r="J1697" s="139" t="n">
        <x:v>0.25</x:v>
      </x:c>
      <x:c r="K1697" s="139" t="n">
        <x:v>0.020000000000000004</x:v>
      </x:c>
      <x:c r="L1697" s="139" t="n">
        <x:v>0.125</x:v>
      </x:c>
      <x:c r="M1697" s="139" t="n">
        <x:v>0.003</x:v>
      </x:c>
      <x:c r="N1697" s="139" t="n">
        <x:v>0.017900000000000003</x:v>
      </x:c>
    </x:row>
    <x:row r="1698">
      <x:c r="A1698" s="137" t="str">
        <x:v>LU-176-I05</x:v>
      </x:c>
      <x:c r="B1698" s="137" t="str">
        <x:v>LU-176-V1</x:v>
      </x:c>
      <x:c r="C1698" s="137" t="n">
        <x:v>5</x:v>
      </x:c>
      <x:c r="D1698" s="138" t="str">
        <x:v>F0681</x:v>
      </x:c>
      <x:c r="E1698" s="138" t="n">
        <x:v>10</x:v>
      </x:c>
      <x:c r="F1698" s="138" t="str">
        <x:v>g</x:v>
      </x:c>
      <x:c r="G1698" s="138" t="str"/>
      <x:c r="H1698" s="139" t="n">
        <x:v>25</x:v>
      </x:c>
      <x:c r="I1698" s="139" t="n">
        <x:v>0.8</x:v>
      </x:c>
      <x:c r="J1698" s="139" t="n">
        <x:v>4.5</x:v>
      </x:c>
      <x:c r="K1698" s="139" t="n">
        <x:v>0.8</x:v>
      </x:c>
      <x:c r="L1698" s="139" t="n">
        <x:v>2</x:v>
      </x:c>
      <x:c r="M1698" s="139" t="n">
        <x:v>0.020000000000000004</x:v>
      </x:c>
      <x:c r="N1698" s="139" t="n">
        <x:v>0.025800000000000003</x:v>
      </x:c>
    </x:row>
    <x:row r="1699">
      <x:c r="A1699" s="137" t="str">
        <x:v>LU-176-I06</x:v>
      </x:c>
      <x:c r="B1699" s="137" t="str">
        <x:v>LU-176-V1</x:v>
      </x:c>
      <x:c r="C1699" s="137" t="n">
        <x:v>6</x:v>
      </x:c>
      <x:c r="D1699" s="138" t="str">
        <x:v>F0350</x:v>
      </x:c>
      <x:c r="E1699" s="138" t="n">
        <x:v>5</x:v>
      </x:c>
      <x:c r="F1699" s="138" t="str">
        <x:v>g</x:v>
      </x:c>
      <x:c r="G1699" s="138" t="str"/>
      <x:c r="H1699" s="139" t="n">
        <x:v>12.5</x:v>
      </x:c>
      <x:c r="I1699" s="139" t="n">
        <x:v>0.4</x:v>
      </x:c>
      <x:c r="J1699" s="139" t="n">
        <x:v>2.25</x:v>
      </x:c>
      <x:c r="K1699" s="139" t="n">
        <x:v>0.4</x:v>
      </x:c>
      <x:c r="L1699" s="139" t="n">
        <x:v>1</x:v>
      </x:c>
      <x:c r="M1699" s="139" t="n">
        <x:v>0.010000000000000002</x:v>
      </x:c>
      <x:c r="N1699" s="139" t="n">
        <x:v>0.012900000000000002</x:v>
      </x:c>
    </x:row>
    <x:row r="1700">
      <x:c r="A1700" s="137" t="str">
        <x:v>LU-176-I07</x:v>
      </x:c>
      <x:c r="B1700" s="137" t="str">
        <x:v>LU-176-V1</x:v>
      </x:c>
      <x:c r="C1700" s="137" t="n">
        <x:v>7</x:v>
      </x:c>
      <x:c r="D1700" s="138" t="str">
        <x:v>F0069</x:v>
      </x:c>
      <x:c r="E1700" s="138" t="n">
        <x:v>400</x:v>
      </x:c>
      <x:c r="F1700" s="138" t="str">
        <x:v>g</x:v>
      </x:c>
      <x:c r="G1700" s="138" t="str"/>
      <x:c r="H1700" s="139" t="n">
        <x:v>480</x:v>
      </x:c>
      <x:c r="I1700" s="139" t="n">
        <x:v>28</x:v>
      </x:c>
      <x:c r="J1700" s="139" t="n">
        <x:v>64</x:v>
      </x:c>
      <x:c r="K1700" s="139" t="n">
        <x:v>8</x:v>
      </x:c>
      <x:c r="L1700" s="139" t="n">
        <x:v>24</x:v>
      </x:c>
      <x:c r="M1700" s="139" t="n">
        <x:v>1.6</x:v>
      </x:c>
      <x:c r="N1700" s="139" t="n">
        <x:v>1.192</x:v>
      </x:c>
    </x:row>
    <x:row r="1701">
      <x:c r="A1701" s="137" t="str">
        <x:v>LU-176-I08</x:v>
      </x:c>
      <x:c r="B1701" s="137" t="str">
        <x:v>LU-176-V1</x:v>
      </x:c>
      <x:c r="C1701" s="137" t="n">
        <x:v>8</x:v>
      </x:c>
      <x:c r="D1701" s="138" t="str">
        <x:v>F0761</x:v>
      </x:c>
      <x:c r="E1701" s="138" t="n">
        <x:v>100</x:v>
      </x:c>
      <x:c r="F1701" s="138" t="str">
        <x:v>g</x:v>
      </x:c>
      <x:c r="G1701" s="138" t="str">
        <x:v>gehackt</x:v>
      </x:c>
      <x:c r="H1701" s="139" t="n">
        <x:v>35</x:v>
      </x:c>
      <x:c r="I1701" s="139" t="n">
        <x:v>2</x:v>
      </x:c>
      <x:c r="J1701" s="139" t="n">
        <x:v>5</x:v>
      </x:c>
      <x:c r="K1701" s="139" t="n">
        <x:v>0.4</x:v>
      </x:c>
      <x:c r="L1701" s="139" t="n">
        <x:v>2.5</x:v>
      </x:c>
      <x:c r="M1701" s="139" t="n">
        <x:v>0.06</x:v>
      </x:c>
      <x:c r="N1701" s="139" t="n">
        <x:v>0.35800000000000004</x:v>
      </x:c>
    </x:row>
    <x:row r="1702">
      <x:c r="A1702" s="137" t="str">
        <x:v>LU-176-I09</x:v>
      </x:c>
      <x:c r="B1702" s="137" t="str">
        <x:v>LU-176-V1</x:v>
      </x:c>
      <x:c r="C1702" s="137" t="n">
        <x:v>9</x:v>
      </x:c>
      <x:c r="D1702" s="138" t="str">
        <x:v>F0765</x:v>
      </x:c>
      <x:c r="E1702" s="138" t="n">
        <x:v>15</x:v>
      </x:c>
      <x:c r="F1702" s="138" t="str">
        <x:v>ml</x:v>
      </x:c>
      <x:c r="G1702" s="138" t="str"/>
      <x:c r="H1702" s="139" t="n">
        <x:v>5.25</x:v>
      </x:c>
      <x:c r="I1702" s="139" t="n">
        <x:v>0.3</x:v>
      </x:c>
      <x:c r="J1702" s="139" t="n">
        <x:v>0.75</x:v>
      </x:c>
      <x:c r="K1702" s="139" t="n">
        <x:v>0.06</x:v>
      </x:c>
      <x:c r="L1702" s="139" t="n">
        <x:v>0.375</x:v>
      </x:c>
      <x:c r="M1702" s="139" t="n">
        <x:v>0.009</x:v>
      </x:c>
      <x:c r="N1702" s="139" t="n">
        <x:v>0.053700000000000005</x:v>
      </x:c>
    </x:row>
    <x:row r="1703">
      <x:c r="A1703" s="137" t="str">
        <x:v>LU-176-I10</x:v>
      </x:c>
      <x:c r="B1703" s="137" t="str">
        <x:v>LU-176-V1</x:v>
      </x:c>
      <x:c r="C1703" s="137" t="n">
        <x:v>10</x:v>
      </x:c>
      <x:c r="D1703" s="138" t="str">
        <x:v>F0790</x:v>
      </x:c>
      <x:c r="E1703" s="138" t="n">
        <x:v>5</x:v>
      </x:c>
      <x:c r="F1703" s="138" t="str">
        <x:v>g</x:v>
      </x:c>
      <x:c r="G1703" s="138" t="str"/>
      <x:c r="H1703" s="139" t="n">
        <x:v>12.5</x:v>
      </x:c>
      <x:c r="I1703" s="139" t="n">
        <x:v>0.4</x:v>
      </x:c>
      <x:c r="J1703" s="139" t="n">
        <x:v>2.25</x:v>
      </x:c>
      <x:c r="K1703" s="139" t="n">
        <x:v>0.4</x:v>
      </x:c>
      <x:c r="L1703" s="139" t="n">
        <x:v>1</x:v>
      </x:c>
      <x:c r="M1703" s="139" t="n">
        <x:v>0.010000000000000002</x:v>
      </x:c>
      <x:c r="N1703" s="139" t="n">
        <x:v>0.012900000000000002</x:v>
      </x:c>
    </x:row>
    <x:row r="1704">
      <x:c r="A1704" s="137" t="str">
        <x:v>LU-176-I11</x:v>
      </x:c>
      <x:c r="B1704" s="137" t="str">
        <x:v>LU-176-V1</x:v>
      </x:c>
      <x:c r="C1704" s="137" t="n">
        <x:v>11</x:v>
      </x:c>
      <x:c r="D1704" s="138" t="str">
        <x:v>F0831</x:v>
      </x:c>
      <x:c r="E1704" s="138" t="n">
        <x:v>100</x:v>
      </x:c>
      <x:c r="F1704" s="138" t="str">
        <x:v>g</x:v>
      </x:c>
      <x:c r="G1704" s="138" t="str"/>
      <x:c r="H1704" s="139" t="n">
        <x:v>35</x:v>
      </x:c>
      <x:c r="I1704" s="139" t="n">
        <x:v>2</x:v>
      </x:c>
      <x:c r="J1704" s="139" t="n">
        <x:v>5</x:v>
      </x:c>
      <x:c r="K1704" s="139" t="n">
        <x:v>0.4</x:v>
      </x:c>
      <x:c r="L1704" s="139" t="n">
        <x:v>2.5</x:v>
      </x:c>
      <x:c r="M1704" s="139" t="n">
        <x:v>0.06</x:v>
      </x:c>
      <x:c r="N1704" s="139" t="n">
        <x:v>0.35800000000000004</x:v>
      </x:c>
    </x:row>
    <x:row r="1705">
      <x:c r="A1705" s="137" t="str">
        <x:v>LU-176-I12</x:v>
      </x:c>
      <x:c r="B1705" s="137" t="str">
        <x:v>LU-176-V1</x:v>
      </x:c>
      <x:c r="C1705" s="137" t="n">
        <x:v>12</x:v>
      </x:c>
      <x:c r="D1705" s="138" t="str">
        <x:v>F0027</x:v>
      </x:c>
      <x:c r="E1705" s="138" t="n">
        <x:v>150</x:v>
      </x:c>
      <x:c r="F1705" s="138" t="str">
        <x:v>g</x:v>
      </x:c>
      <x:c r="G1705" s="138" t="str">
        <x:v>geschält, entsteint, halbiert und in Scheiben geschnitten</x:v>
      </x:c>
      <x:c r="H1705" s="139" t="n">
        <x:v>240</x:v>
      </x:c>
      <x:c r="I1705" s="139" t="n">
        <x:v>3</x:v>
      </x:c>
      <x:c r="J1705" s="139" t="n">
        <x:v>2.7</x:v>
      </x:c>
      <x:c r="K1705" s="139" t="n">
        <x:v>22.049999999999997</x:v>
      </x:c>
      <x:c r="L1705" s="139" t="n">
        <x:v>10.05</x:v>
      </x:c>
      <x:c r="M1705" s="139" t="n">
        <x:v>0.03</x:v>
      </x:c>
      <x:c r="N1705" s="139" t="n">
        <x:v>1.1175</x:v>
      </x:c>
    </x:row>
    <x:row r="1706">
      <x:c r="A1706" s="137" t="str">
        <x:v>LU-176-I13</x:v>
      </x:c>
      <x:c r="B1706" s="137" t="str">
        <x:v>LU-176-V1</x:v>
      </x:c>
      <x:c r="C1706" s="137" t="n">
        <x:v>13</x:v>
      </x:c>
      <x:c r="D1706" s="138" t="str">
        <x:v>F0203</x:v>
      </x:c>
      <x:c r="E1706" s="138" t="n">
        <x:v>30</x:v>
      </x:c>
      <x:c r="F1706" s="138" t="str">
        <x:v>ml</x:v>
      </x:c>
      <x:c r="G1706" s="138" t="str">
        <x:v>plus ein paar Zweige zum Servieren</x:v>
      </x:c>
      <x:c r="H1706" s="139" t="n">
        <x:v>75</x:v>
      </x:c>
      <x:c r="I1706" s="139" t="n">
        <x:v>2.4</x:v>
      </x:c>
      <x:c r="J1706" s="139" t="n">
        <x:v>13.5</x:v>
      </x:c>
      <x:c r="K1706" s="139" t="n">
        <x:v>2.4</x:v>
      </x:c>
      <x:c r="L1706" s="139" t="n">
        <x:v>6</x:v>
      </x:c>
      <x:c r="M1706" s="139" t="n">
        <x:v>0.06</x:v>
      </x:c>
      <x:c r="N1706" s="139" t="n">
        <x:v>0.07740000000000001</x:v>
      </x:c>
    </x:row>
    <x:row r="1707">
      <x:c r="A1707" s="137" t="str">
        <x:v>LU-177-I01</x:v>
      </x:c>
      <x:c r="B1707" s="137" t="str">
        <x:v>LU-177-V1</x:v>
      </x:c>
      <x:c r="C1707" s="137" t="n">
        <x:v>1</x:v>
      </x:c>
      <x:c r="D1707" s="138" t="str">
        <x:v>F0152</x:v>
      </x:c>
      <x:c r="E1707" s="138" t="n">
        <x:v>50</x:v>
      </x:c>
      <x:c r="F1707" s="138" t="str">
        <x:v>g</x:v>
      </x:c>
      <x:c r="G1707" s="138" t="str"/>
      <x:c r="H1707" s="139" t="n">
        <x:v>55</x:v>
      </x:c>
      <x:c r="I1707" s="139" t="n">
        <x:v>11.55</x:v>
      </x:c>
      <x:c r="J1707" s="139" t="n">
        <x:v>0</x:v>
      </x:c>
      <x:c r="K1707" s="139" t="n">
        <x:v>0.6</x:v>
      </x:c>
      <x:c r="L1707" s="139" t="n">
        <x:v>0</x:v>
      </x:c>
      <x:c r="M1707" s="139" t="n">
        <x:v>0.09</x:v>
      </x:c>
      <x:c r="N1707" s="139" t="n">
        <x:v>0.5408333333333334</x:v>
      </x:c>
    </x:row>
    <x:row r="1708">
      <x:c r="A1708" s="137" t="str">
        <x:v>LU-177-I02</x:v>
      </x:c>
      <x:c r="B1708" s="137" t="str">
        <x:v>LU-177-V1</x:v>
      </x:c>
      <x:c r="C1708" s="137" t="n">
        <x:v>2</x:v>
      </x:c>
      <x:c r="D1708" s="138" t="str">
        <x:v>F0421</x:v>
      </x:c>
      <x:c r="E1708" s="138" t="n">
        <x:v>30</x:v>
      </x:c>
      <x:c r="F1708" s="138" t="str">
        <x:v>g</x:v>
      </x:c>
      <x:c r="G1708" s="138" t="str"/>
      <x:c r="H1708" s="139" t="n">
        <x:v>9</x:v>
      </x:c>
      <x:c r="I1708" s="139" t="n">
        <x:v>0.21</x:v>
      </x:c>
      <x:c r="J1708" s="139" t="n">
        <x:v>2.31</x:v>
      </x:c>
      <x:c r="K1708" s="139" t="n">
        <x:v>0.06</x:v>
      </x:c>
      <x:c r="L1708" s="139" t="n">
        <x:v>0.84</x:v>
      </x:c>
      <x:c r="M1708" s="139" t="n">
        <x:v>0.003</x:v>
      </x:c>
      <x:c r="N1708" s="139" t="n">
        <x:v>0.19899999999999998</x:v>
      </x:c>
    </x:row>
    <x:row r="1709">
      <x:c r="A1709" s="137" t="str">
        <x:v>LU-177-I03</x:v>
      </x:c>
      <x:c r="B1709" s="137" t="str">
        <x:v>LU-177-V1</x:v>
      </x:c>
      <x:c r="C1709" s="137" t="n">
        <x:v>3</x:v>
      </x:c>
      <x:c r="D1709" s="138" t="str">
        <x:v>F0170</x:v>
      </x:c>
      <x:c r="E1709" s="138" t="n">
        <x:v>6</x:v>
      </x:c>
      <x:c r="F1709" s="138" t="str">
        <x:v>g</x:v>
      </x:c>
      <x:c r="G1709" s="138" t="str"/>
      <x:c r="H1709" s="139" t="n">
        <x:v>15</x:v>
      </x:c>
      <x:c r="I1709" s="139" t="n">
        <x:v>0.48</x:v>
      </x:c>
      <x:c r="J1709" s="139" t="n">
        <x:v>2.6999999999999997</x:v>
      </x:c>
      <x:c r="K1709" s="139" t="n">
        <x:v>0.48</x:v>
      </x:c>
      <x:c r="L1709" s="139" t="n">
        <x:v>1.2</x:v>
      </x:c>
      <x:c r="M1709" s="139" t="n">
        <x:v>0.012</x:v>
      </x:c>
      <x:c r="N1709" s="139" t="n">
        <x:v>0.01548</x:v>
      </x:c>
    </x:row>
    <x:row r="1710">
      <x:c r="A1710" s="137" t="str">
        <x:v>LU-177-I04</x:v>
      </x:c>
      <x:c r="B1710" s="137" t="str">
        <x:v>LU-177-V1</x:v>
      </x:c>
      <x:c r="C1710" s="137" t="n">
        <x:v>4</x:v>
      </x:c>
      <x:c r="D1710" s="138" t="str">
        <x:v>F0314</x:v>
      </x:c>
      <x:c r="E1710" s="138" t="n">
        <x:v>5</x:v>
      </x:c>
      <x:c r="F1710" s="138" t="str">
        <x:v>g</x:v>
      </x:c>
      <x:c r="G1710" s="138" t="str">
        <x:v>gehackt</x:v>
      </x:c>
      <x:c r="H1710" s="139" t="n">
        <x:v>1.75</x:v>
      </x:c>
      <x:c r="I1710" s="139" t="n">
        <x:v>0.1</x:v>
      </x:c>
      <x:c r="J1710" s="139" t="n">
        <x:v>0.25</x:v>
      </x:c>
      <x:c r="K1710" s="139" t="n">
        <x:v>0.020000000000000004</x:v>
      </x:c>
      <x:c r="L1710" s="139" t="n">
        <x:v>0.125</x:v>
      </x:c>
      <x:c r="M1710" s="139" t="n">
        <x:v>0.003</x:v>
      </x:c>
      <x:c r="N1710" s="139" t="n">
        <x:v>0.017900000000000003</x:v>
      </x:c>
    </x:row>
    <x:row r="1711">
      <x:c r="A1711" s="137" t="str">
        <x:v>LU-177-I05</x:v>
      </x:c>
      <x:c r="B1711" s="137" t="str">
        <x:v>LU-177-V1</x:v>
      </x:c>
      <x:c r="C1711" s="137" t="n">
        <x:v>5</x:v>
      </x:c>
      <x:c r="D1711" s="138" t="str">
        <x:v>F0497</x:v>
      </x:c>
      <x:c r="E1711" s="138" t="n">
        <x:v>5</x:v>
      </x:c>
      <x:c r="F1711" s="138" t="str">
        <x:v>g</x:v>
      </x:c>
      <x:c r="G1711" s="138" t="str"/>
      <x:c r="H1711" s="139" t="n">
        <x:v>44.2</x:v>
      </x:c>
      <x:c r="I1711" s="139" t="n">
        <x:v>0</x:v>
      </x:c>
      <x:c r="J1711" s="139" t="n">
        <x:v>0</x:v>
      </x:c>
      <x:c r="K1711" s="139" t="n">
        <x:v>5</x:v>
      </x:c>
      <x:c r="L1711" s="139" t="n">
        <x:v>0</x:v>
      </x:c>
      <x:c r="M1711" s="139" t="n">
        <x:v>0</x:v>
      </x:c>
      <x:c r="N1711" s="139" t="n">
        <x:v>0.05990000000000001</x:v>
      </x:c>
    </x:row>
    <x:row r="1712">
      <x:c r="A1712" s="137" t="str">
        <x:v>LU-177-I06</x:v>
      </x:c>
      <x:c r="B1712" s="137" t="str">
        <x:v>LU-177-V1</x:v>
      </x:c>
      <x:c r="C1712" s="137" t="n">
        <x:v>6</x:v>
      </x:c>
      <x:c r="D1712" s="138" t="str">
        <x:v>F0836</x:v>
      </x:c>
      <x:c r="E1712" s="138" t="n">
        <x:v>100</x:v>
      </x:c>
      <x:c r="F1712" s="138" t="str">
        <x:v>g</x:v>
      </x:c>
      <x:c r="G1712" s="138" t="str"/>
      <x:c r="H1712" s="139" t="n">
        <x:v>35</x:v>
      </x:c>
      <x:c r="I1712" s="139" t="n">
        <x:v>2</x:v>
      </x:c>
      <x:c r="J1712" s="139" t="n">
        <x:v>5</x:v>
      </x:c>
      <x:c r="K1712" s="139" t="n">
        <x:v>0.4</x:v>
      </x:c>
      <x:c r="L1712" s="139" t="n">
        <x:v>2.5</x:v>
      </x:c>
      <x:c r="M1712" s="139" t="n">
        <x:v>0.06</x:v>
      </x:c>
      <x:c r="N1712" s="139" t="n">
        <x:v>0.35800000000000004</x:v>
      </x:c>
    </x:row>
    <x:row r="1713">
      <x:c r="A1713" s="137" t="str">
        <x:v>LU-177-I07</x:v>
      </x:c>
      <x:c r="B1713" s="137" t="str">
        <x:v>LU-177-V1</x:v>
      </x:c>
      <x:c r="C1713" s="137" t="n">
        <x:v>7</x:v>
      </x:c>
      <x:c r="D1713" s="138" t="str">
        <x:v>F0027</x:v>
      </x:c>
      <x:c r="E1713" s="138" t="n">
        <x:v>150</x:v>
      </x:c>
      <x:c r="F1713" s="138" t="str">
        <x:v>g</x:v>
      </x:c>
      <x:c r="G1713" s="138" t="str">
        <x:v>halbiert und entsteint</x:v>
      </x:c>
      <x:c r="H1713" s="139" t="n">
        <x:v>240</x:v>
      </x:c>
      <x:c r="I1713" s="139" t="n">
        <x:v>3</x:v>
      </x:c>
      <x:c r="J1713" s="139" t="n">
        <x:v>2.7</x:v>
      </x:c>
      <x:c r="K1713" s="139" t="n">
        <x:v>22.049999999999997</x:v>
      </x:c>
      <x:c r="L1713" s="139" t="n">
        <x:v>10.05</x:v>
      </x:c>
      <x:c r="M1713" s="139" t="n">
        <x:v>0.03</x:v>
      </x:c>
      <x:c r="N1713" s="139" t="n">
        <x:v>1.1175</x:v>
      </x:c>
    </x:row>
    <x:row r="1714">
      <x:c r="A1714" s="137" t="str">
        <x:v>LU-177-I08</x:v>
      </x:c>
      <x:c r="B1714" s="137" t="str">
        <x:v>LU-177-V1</x:v>
      </x:c>
      <x:c r="C1714" s="137" t="n">
        <x:v>8</x:v>
      </x:c>
      <x:c r="D1714" s="138" t="str">
        <x:v>F0611</x:v>
      </x:c>
      <x:c r="E1714" s="138" t="n">
        <x:v>180</x:v>
      </x:c>
      <x:c r="F1714" s="138" t="str">
        <x:v>g</x:v>
      </x:c>
      <x:c r="G1714" s="138" t="str">
        <x:v>aus einem Glas, in Scheiben geschnitten</x:v>
      </x:c>
      <x:c r="H1714" s="139" t="n">
        <x:v>63</x:v>
      </x:c>
      <x:c r="I1714" s="139" t="n">
        <x:v>3.6</x:v>
      </x:c>
      <x:c r="J1714" s="139" t="n">
        <x:v>9</x:v>
      </x:c>
      <x:c r="K1714" s="139" t="n">
        <x:v>0.7200000000000001</x:v>
      </x:c>
      <x:c r="L1714" s="139" t="n">
        <x:v>4.5</x:v>
      </x:c>
      <x:c r="M1714" s="139" t="n">
        <x:v>0.108</x:v>
      </x:c>
      <x:c r="N1714" s="139" t="n">
        <x:v>0.6444000000000001</x:v>
      </x:c>
    </x:row>
    <x:row r="1715">
      <x:c r="A1715" s="137" t="str">
        <x:v>LU-177-I09</x:v>
      </x:c>
      <x:c r="B1715" s="137" t="str">
        <x:v>LU-177-V1</x:v>
      </x:c>
      <x:c r="C1715" s="137" t="n">
        <x:v>9</x:v>
      </x:c>
      <x:c r="D1715" s="138" t="str">
        <x:v>F0203</x:v>
      </x:c>
      <x:c r="E1715" s="138" t="n">
        <x:v>30</x:v>
      </x:c>
      <x:c r="F1715" s="138" t="str">
        <x:v>g</x:v>
      </x:c>
      <x:c r="G1715" s="138" t="str">
        <x:v>gehackt</x:v>
      </x:c>
      <x:c r="H1715" s="139" t="n">
        <x:v>75</x:v>
      </x:c>
      <x:c r="I1715" s="139" t="n">
        <x:v>2.4</x:v>
      </x:c>
      <x:c r="J1715" s="139" t="n">
        <x:v>13.5</x:v>
      </x:c>
      <x:c r="K1715" s="139" t="n">
        <x:v>2.4</x:v>
      </x:c>
      <x:c r="L1715" s="139" t="n">
        <x:v>6</x:v>
      </x:c>
      <x:c r="M1715" s="139" t="n">
        <x:v>0.06</x:v>
      </x:c>
      <x:c r="N1715" s="139" t="n">
        <x:v>0.07740000000000001</x:v>
      </x:c>
    </x:row>
    <x:row r="1716">
      <x:c r="A1716" s="137" t="str">
        <x:v>LU-178-I01</x:v>
      </x:c>
      <x:c r="B1716" s="137" t="str">
        <x:v>LU-178-V1</x:v>
      </x:c>
      <x:c r="C1716" s="137" t="n">
        <x:v>1</x:v>
      </x:c>
      <x:c r="D1716" s="138" t="str">
        <x:v>F0778</x:v>
      </x:c>
      <x:c r="E1716" s="138" t="n">
        <x:v>300</x:v>
      </x:c>
      <x:c r="F1716" s="138" t="str">
        <x:v>g</x:v>
      </x:c>
      <x:c r="G1716" s="138" t="str"/>
      <x:c r="H1716" s="139" t="n">
        <x:v>375</x:v>
      </x:c>
      <x:c r="I1716" s="139" t="n">
        <x:v>69</x:v>
      </x:c>
      <x:c r="J1716" s="139" t="n">
        <x:v>0</x:v>
      </x:c>
      <x:c r="K1716" s="139" t="n">
        <x:v>9</x:v>
      </x:c>
      <x:c r="L1716" s="139" t="n">
        <x:v>0</x:v>
      </x:c>
      <x:c r="M1716" s="139" t="n">
        <x:v>0.6000000000000001</x:v>
      </x:c>
      <x:c r="N1716" s="139" t="n">
        <x:v>3.5940000000000003</x:v>
      </x:c>
    </x:row>
    <x:row r="1717">
      <x:c r="A1717" s="137" t="str">
        <x:v>LU-178-I02</x:v>
      </x:c>
      <x:c r="B1717" s="137" t="str">
        <x:v>LU-178-V1</x:v>
      </x:c>
      <x:c r="C1717" s="137" t="n">
        <x:v>2</x:v>
      </x:c>
      <x:c r="D1717" s="138" t="str">
        <x:v>F0718</x:v>
      </x:c>
      <x:c r="E1717" s="138" t="n">
        <x:v>5</x:v>
      </x:c>
      <x:c r="F1717" s="138" t="str">
        <x:v>g</x:v>
      </x:c>
      <x:c r="G1717" s="138" t="str"/>
      <x:c r="H1717" s="139" t="n">
        <x:v>1.75</x:v>
      </x:c>
      <x:c r="I1717" s="139" t="n">
        <x:v>0.1</x:v>
      </x:c>
      <x:c r="J1717" s="139" t="n">
        <x:v>0.25</x:v>
      </x:c>
      <x:c r="K1717" s="139" t="n">
        <x:v>0.020000000000000004</x:v>
      </x:c>
      <x:c r="L1717" s="139" t="n">
        <x:v>0.125</x:v>
      </x:c>
      <x:c r="M1717" s="139" t="n">
        <x:v>0.003</x:v>
      </x:c>
      <x:c r="N1717" s="139" t="n">
        <x:v>0.017900000000000003</x:v>
      </x:c>
    </x:row>
    <x:row r="1718">
      <x:c r="A1718" s="137" t="str">
        <x:v>LU-178-I03</x:v>
      </x:c>
      <x:c r="B1718" s="137" t="str">
        <x:v>LU-178-V1</x:v>
      </x:c>
      <x:c r="C1718" s="137" t="n">
        <x:v>3</x:v>
      </x:c>
      <x:c r="D1718" s="138" t="str">
        <x:v>F0350</x:v>
      </x:c>
      <x:c r="E1718" s="138" t="n">
        <x:v>5</x:v>
      </x:c>
      <x:c r="F1718" s="138" t="str">
        <x:v>g</x:v>
      </x:c>
      <x:c r="G1718" s="138" t="str"/>
      <x:c r="H1718" s="139" t="n">
        <x:v>12.5</x:v>
      </x:c>
      <x:c r="I1718" s="139" t="n">
        <x:v>0.4</x:v>
      </x:c>
      <x:c r="J1718" s="139" t="n">
        <x:v>2.25</x:v>
      </x:c>
      <x:c r="K1718" s="139" t="n">
        <x:v>0.4</x:v>
      </x:c>
      <x:c r="L1718" s="139" t="n">
        <x:v>1</x:v>
      </x:c>
      <x:c r="M1718" s="139" t="n">
        <x:v>0.010000000000000002</x:v>
      </x:c>
      <x:c r="N1718" s="139" t="n">
        <x:v>0.012900000000000002</x:v>
      </x:c>
    </x:row>
    <x:row r="1719">
      <x:c r="A1719" s="137" t="str">
        <x:v>LU-178-I04</x:v>
      </x:c>
      <x:c r="B1719" s="137" t="str">
        <x:v>LU-178-V1</x:v>
      </x:c>
      <x:c r="C1719" s="137" t="n">
        <x:v>4</x:v>
      </x:c>
      <x:c r="D1719" s="138" t="str">
        <x:v>F0314</x:v>
      </x:c>
      <x:c r="E1719" s="138" t="n">
        <x:v>5</x:v>
      </x:c>
      <x:c r="F1719" s="138" t="str">
        <x:v>g</x:v>
      </x:c>
      <x:c r="G1719" s="138" t="str">
        <x:v>zerdrückt</x:v>
      </x:c>
      <x:c r="H1719" s="139" t="n">
        <x:v>1.75</x:v>
      </x:c>
      <x:c r="I1719" s="139" t="n">
        <x:v>0.1</x:v>
      </x:c>
      <x:c r="J1719" s="139" t="n">
        <x:v>0.25</x:v>
      </x:c>
      <x:c r="K1719" s="139" t="n">
        <x:v>0.020000000000000004</x:v>
      </x:c>
      <x:c r="L1719" s="139" t="n">
        <x:v>0.125</x:v>
      </x:c>
      <x:c r="M1719" s="139" t="n">
        <x:v>0.003</x:v>
      </x:c>
      <x:c r="N1719" s="139" t="n">
        <x:v>0.017900000000000003</x:v>
      </x:c>
    </x:row>
    <x:row r="1720">
      <x:c r="A1720" s="137" t="str">
        <x:v>LU-178-I05</x:v>
      </x:c>
      <x:c r="B1720" s="137" t="str">
        <x:v>LU-178-V1</x:v>
      </x:c>
      <x:c r="C1720" s="137" t="n">
        <x:v>5</x:v>
      </x:c>
      <x:c r="D1720" s="138" t="str">
        <x:v>F0409</x:v>
      </x:c>
      <x:c r="E1720" s="138" t="n">
        <x:v>80</x:v>
      </x:c>
      <x:c r="F1720" s="138" t="str">
        <x:v>g</x:v>
      </x:c>
      <x:c r="G1720" s="138" t="str">
        <x:v>abgerieben und Saft ausgepresst</x:v>
      </x:c>
      <x:c r="H1720" s="139" t="n">
        <x:v>23.200000000000003</x:v>
      </x:c>
      <x:c r="I1720" s="139" t="n">
        <x:v>0.8800000000000001</x:v>
      </x:c>
      <x:c r="J1720" s="139" t="n">
        <x:v>5.2</x:v>
      </x:c>
      <x:c r="K1720" s="139" t="n">
        <x:v>0.24</x:v>
      </x:c>
      <x:c r="L1720" s="139" t="n">
        <x:v>2.2399999999999998</x:v>
      </x:c>
      <x:c r="M1720" s="139" t="n">
        <x:v>0.008</x:v>
      </x:c>
      <x:c r="N1720" s="139" t="n">
        <x:v>0.3184</x:v>
      </x:c>
    </x:row>
    <x:row r="1721">
      <x:c r="A1721" s="137" t="str">
        <x:v>LU-178-I06</x:v>
      </x:c>
      <x:c r="B1721" s="137" t="str">
        <x:v>LU-178-V1</x:v>
      </x:c>
      <x:c r="C1721" s="137" t="n">
        <x:v>6</x:v>
      </x:c>
      <x:c r="D1721" s="138" t="str">
        <x:v>F0497</x:v>
      </x:c>
      <x:c r="E1721" s="138" t="n">
        <x:v>15</x:v>
      </x:c>
      <x:c r="F1721" s="138" t="str">
        <x:v>ml</x:v>
      </x:c>
      <x:c r="G1721" s="138" t="str"/>
      <x:c r="H1721" s="139" t="n">
        <x:v>132.6</x:v>
      </x:c>
      <x:c r="I1721" s="139" t="n">
        <x:v>0</x:v>
      </x:c>
      <x:c r="J1721" s="139" t="n">
        <x:v>0</x:v>
      </x:c>
      <x:c r="K1721" s="139" t="n">
        <x:v>15</x:v>
      </x:c>
      <x:c r="L1721" s="139" t="n">
        <x:v>0</x:v>
      </x:c>
      <x:c r="M1721" s="139" t="n">
        <x:v>0</x:v>
      </x:c>
      <x:c r="N1721" s="139" t="n">
        <x:v>0.17970000000000003</x:v>
      </x:c>
    </x:row>
    <x:row r="1722">
      <x:c r="A1722" s="137" t="str">
        <x:v>LU-178-I07</x:v>
      </x:c>
      <x:c r="B1722" s="137" t="str">
        <x:v>LU-178-V1</x:v>
      </x:c>
      <x:c r="C1722" s="137" t="n">
        <x:v>7</x:v>
      </x:c>
      <x:c r="D1722" s="138" t="str">
        <x:v>F0815</x:v>
      </x:c>
      <x:c r="E1722" s="138" t="n">
        <x:v>12.5</x:v>
      </x:c>
      <x:c r="F1722" s="138" t="str">
        <x:v>g</x:v>
      </x:c>
      <x:c r="G1722" s="138" t="str">
        <x:v>fein geschnitten</x:v>
      </x:c>
      <x:c r="H1722" s="139" t="n">
        <x:v>4.375</x:v>
      </x:c>
      <x:c r="I1722" s="139" t="n">
        <x:v>0.25</x:v>
      </x:c>
      <x:c r="J1722" s="139" t="n">
        <x:v>0.625</x:v>
      </x:c>
      <x:c r="K1722" s="139" t="n">
        <x:v>0.05</x:v>
      </x:c>
      <x:c r="L1722" s="139" t="n">
        <x:v>0.3125</x:v>
      </x:c>
      <x:c r="M1722" s="139" t="n">
        <x:v>0.0075</x:v>
      </x:c>
      <x:c r="N1722" s="139" t="n">
        <x:v>0.044750000000000005</x:v>
      </x:c>
    </x:row>
    <x:row r="1723">
      <x:c r="A1723" s="137" t="str">
        <x:v>LU-178-I08</x:v>
      </x:c>
      <x:c r="B1723" s="137" t="str">
        <x:v>LU-178-V1</x:v>
      </x:c>
      <x:c r="C1723" s="137" t="n">
        <x:v>8</x:v>
      </x:c>
      <x:c r="D1723" s="138" t="str">
        <x:v>F0452</x:v>
      </x:c>
      <x:c r="E1723" s="138" t="n">
        <x:v>30</x:v>
      </x:c>
      <x:c r="F1723" s="138" t="str">
        <x:v>g</x:v>
      </x:c>
      <x:c r="G1723" s="138" t="str"/>
      <x:c r="H1723" s="139" t="n">
        <x:v>75</x:v>
      </x:c>
      <x:c r="I1723" s="139" t="n">
        <x:v>2.4</x:v>
      </x:c>
      <x:c r="J1723" s="139" t="n">
        <x:v>13.5</x:v>
      </x:c>
      <x:c r="K1723" s="139" t="n">
        <x:v>2.4</x:v>
      </x:c>
      <x:c r="L1723" s="139" t="n">
        <x:v>6</x:v>
      </x:c>
      <x:c r="M1723" s="139" t="n">
        <x:v>0.06</x:v>
      </x:c>
      <x:c r="N1723" s="139" t="n">
        <x:v>0.07740000000000001</x:v>
      </x:c>
    </x:row>
    <x:row r="1724">
      <x:c r="A1724" s="137" t="str">
        <x:v>LU-178-I09</x:v>
      </x:c>
      <x:c r="B1724" s="137" t="str">
        <x:v>LU-178-V1</x:v>
      </x:c>
      <x:c r="C1724" s="137" t="n">
        <x:v>9</x:v>
      </x:c>
      <x:c r="D1724" s="138" t="str">
        <x:v>F0609</x:v>
      </x:c>
      <x:c r="E1724" s="138" t="n">
        <x:v>60</x:v>
      </x:c>
      <x:c r="F1724" s="138" t="str">
        <x:v>g</x:v>
      </x:c>
      <x:c r="G1724" s="138" t="str">
        <x:v>fein geschnitten</x:v>
      </x:c>
      <x:c r="H1724" s="139" t="n">
        <x:v>21</x:v>
      </x:c>
      <x:c r="I1724" s="139" t="n">
        <x:v>1.2</x:v>
      </x:c>
      <x:c r="J1724" s="139" t="n">
        <x:v>3</x:v>
      </x:c>
      <x:c r="K1724" s="139" t="n">
        <x:v>0.24</x:v>
      </x:c>
      <x:c r="L1724" s="139" t="n">
        <x:v>1.5</x:v>
      </x:c>
      <x:c r="M1724" s="139" t="n">
        <x:v>0.036</x:v>
      </x:c>
      <x:c r="N1724" s="139" t="n">
        <x:v>0.21480000000000002</x:v>
      </x:c>
    </x:row>
    <x:row r="1725">
      <x:c r="A1725" s="137" t="str">
        <x:v>LU-178-I10</x:v>
      </x:c>
      <x:c r="B1725" s="137" t="str">
        <x:v>LU-178-V1</x:v>
      </x:c>
      <x:c r="C1725" s="137" t="n">
        <x:v>10</x:v>
      </x:c>
      <x:c r="D1725" s="138" t="str">
        <x:v>F0227</x:v>
      </x:c>
      <x:c r="E1725" s="138" t="n">
        <x:v>25</x:v>
      </x:c>
      <x:c r="F1725" s="138" t="str">
        <x:v>g</x:v>
      </x:c>
      <x:c r="G1725" s="138" t="str">
        <x:v>entkernt und gehackt</x:v>
      </x:c>
      <x:c r="H1725" s="139" t="n">
        <x:v>3.75</x:v>
      </x:c>
      <x:c r="I1725" s="139" t="n">
        <x:v>0.175</x:v>
      </x:c>
      <x:c r="J1725" s="139" t="n">
        <x:v>0.45</x:v>
      </x:c>
      <x:c r="K1725" s="139" t="n">
        <x:v>0.025</x:v>
      </x:c>
      <x:c r="L1725" s="139" t="n">
        <x:v>0.125</x:v>
      </x:c>
      <x:c r="M1725" s="139" t="n">
        <x:v>0.0025</x:v>
      </x:c>
      <x:c r="N1725" s="139" t="n">
        <x:v>0.0495</x:v>
      </x:c>
    </x:row>
    <x:row r="1726">
      <x:c r="A1726" s="137" t="str">
        <x:v>LU-178-I11</x:v>
      </x:c>
      <x:c r="B1726" s="137" t="str">
        <x:v>LU-178-V1</x:v>
      </x:c>
      <x:c r="C1726" s="137" t="n">
        <x:v>11</x:v>
      </x:c>
      <x:c r="D1726" s="138" t="str">
        <x:v>F0564</x:v>
      </x:c>
      <x:c r="E1726" s="138" t="n">
        <x:v>45</x:v>
      </x:c>
      <x:c r="F1726" s="138" t="str">
        <x:v>ml</x:v>
      </x:c>
      <x:c r="G1726" s="138" t="str"/>
      <x:c r="H1726" s="139" t="n">
        <x:v>261</x:v>
      </x:c>
      <x:c r="I1726" s="139" t="n">
        <x:v>9</x:v>
      </x:c>
      <x:c r="J1726" s="139" t="n">
        <x:v>5.4</x:v>
      </x:c>
      <x:c r="K1726" s="139" t="n">
        <x:v>22.5</x:v>
      </x:c>
      <x:c r="L1726" s="139" t="n">
        <x:v>4.5</x:v>
      </x:c>
      <x:c r="M1726" s="139" t="n">
        <x:v>0.009000000000000001</x:v>
      </x:c>
      <x:c r="N1726" s="139" t="n">
        <x:v>0.2691</x:v>
      </x:c>
    </x:row>
    <x:row r="1727">
      <x:c r="A1727" s="137" t="str">
        <x:v>LU-178-I12</x:v>
      </x:c>
      <x:c r="B1727" s="137" t="str">
        <x:v>LU-178-V1</x:v>
      </x:c>
      <x:c r="C1727" s="137" t="n">
        <x:v>12</x:v>
      </x:c>
      <x:c r="D1727" s="138" t="str">
        <x:v>F0550</x:v>
      </x:c>
      <x:c r="E1727" s="138" t="n">
        <x:v>100</x:v>
      </x:c>
      <x:c r="F1727" s="138" t="str">
        <x:v>g</x:v>
      </x:c>
      <x:c r="G1727" s="138" t="str">
        <x:v>geröstet</x:v>
      </x:c>
      <x:c r="H1727" s="139" t="n">
        <x:v>35</x:v>
      </x:c>
      <x:c r="I1727" s="139" t="n">
        <x:v>2</x:v>
      </x:c>
      <x:c r="J1727" s="139" t="n">
        <x:v>5</x:v>
      </x:c>
      <x:c r="K1727" s="139" t="n">
        <x:v>0.4</x:v>
      </x:c>
      <x:c r="L1727" s="139" t="n">
        <x:v>2.5</x:v>
      </x:c>
      <x:c r="M1727" s="139" t="n">
        <x:v>0.06</x:v>
      </x:c>
      <x:c r="N1727" s="139" t="n">
        <x:v>0.35800000000000004</x:v>
      </x:c>
    </x:row>
    <x:row r="1728">
      <x:c r="A1728" s="137" t="str">
        <x:v>LU-178-I13</x:v>
      </x:c>
      <x:c r="B1728" s="137" t="str">
        <x:v>LU-178-V1</x:v>
      </x:c>
      <x:c r="C1728" s="137" t="n">
        <x:v>13</x:v>
      </x:c>
      <x:c r="D1728" s="138" t="str">
        <x:v>F0237</x:v>
      </x:c>
      <x:c r="E1728" s="138" t="n">
        <x:v>30</x:v>
      </x:c>
      <x:c r="F1728" s="138" t="str">
        <x:v>g</x:v>
      </x:c>
      <x:c r="G1728" s="138" t="str"/>
      <x:c r="H1728" s="139" t="n">
        <x:v>27</x:v>
      </x:c>
      <x:c r="I1728" s="139" t="n">
        <x:v>2.6999999999999997</x:v>
      </x:c>
      <x:c r="J1728" s="139" t="n">
        <x:v>1.2</x:v>
      </x:c>
      <x:c r="K1728" s="139" t="n">
        <x:v>1.2</x:v>
      </x:c>
      <x:c r="L1728" s="139" t="n">
        <x:v>0</x:v>
      </x:c>
      <x:c r="M1728" s="139" t="n">
        <x:v>0.09</x:v>
      </x:c>
      <x:c r="N1728" s="139" t="n">
        <x:v>0.10740000000000001</x:v>
      </x:c>
    </x:row>
    <x:row r="1729">
      <x:c r="A1729" s="137" t="str">
        <x:v>LU-179-I01</x:v>
      </x:c>
      <x:c r="B1729" s="137" t="str">
        <x:v>LU-179-V1</x:v>
      </x:c>
      <x:c r="C1729" s="137" t="n">
        <x:v>1</x:v>
      </x:c>
      <x:c r="D1729" s="138" t="str">
        <x:v>F0772</x:v>
      </x:c>
      <x:c r="E1729" s="138" t="n">
        <x:v>100</x:v>
      </x:c>
      <x:c r="F1729" s="138" t="str">
        <x:v>g</x:v>
      </x:c>
      <x:c r="G1729" s="138" t="str"/>
      <x:c r="H1729" s="139" t="n">
        <x:v>35</x:v>
      </x:c>
      <x:c r="I1729" s="139" t="n">
        <x:v>2</x:v>
      </x:c>
      <x:c r="J1729" s="139" t="n">
        <x:v>5</x:v>
      </x:c>
      <x:c r="K1729" s="139" t="n">
        <x:v>0.4</x:v>
      </x:c>
      <x:c r="L1729" s="139" t="n">
        <x:v>2.5</x:v>
      </x:c>
      <x:c r="M1729" s="139" t="n">
        <x:v>0.06</x:v>
      </x:c>
      <x:c r="N1729" s="139" t="n">
        <x:v>0.35800000000000004</x:v>
      </x:c>
    </x:row>
    <x:row r="1730">
      <x:c r="A1730" s="137" t="str">
        <x:v>LU-179-I02</x:v>
      </x:c>
      <x:c r="B1730" s="137" t="str">
        <x:v>LU-179-V1</x:v>
      </x:c>
      <x:c r="C1730" s="137" t="n">
        <x:v>2</x:v>
      </x:c>
      <x:c r="D1730" s="138" t="str">
        <x:v>F0751</x:v>
      </x:c>
      <x:c r="E1730" s="138" t="n">
        <x:v>25</x:v>
      </x:c>
      <x:c r="F1730" s="138" t="str">
        <x:v>g</x:v>
      </x:c>
      <x:c r="G1730" s="138" t="str"/>
      <x:c r="H1730" s="139" t="n">
        <x:v>221</x:v>
      </x:c>
      <x:c r="I1730" s="139" t="n">
        <x:v>0</x:v>
      </x:c>
      <x:c r="J1730" s="139" t="n">
        <x:v>0</x:v>
      </x:c>
      <x:c r="K1730" s="139" t="n">
        <x:v>25</x:v>
      </x:c>
      <x:c r="L1730" s="139" t="n">
        <x:v>0</x:v>
      </x:c>
      <x:c r="M1730" s="139" t="n">
        <x:v>0</x:v>
      </x:c>
      <x:c r="N1730" s="139" t="n">
        <x:v>0.2245</x:v>
      </x:c>
    </x:row>
    <x:row r="1731">
      <x:c r="A1731" s="137" t="str">
        <x:v>LU-179-I03</x:v>
      </x:c>
      <x:c r="B1731" s="137" t="str">
        <x:v>LU-179-V1</x:v>
      </x:c>
      <x:c r="C1731" s="137" t="n">
        <x:v>3</x:v>
      </x:c>
      <x:c r="D1731" s="138" t="str">
        <x:v>F0465</x:v>
      </x:c>
      <x:c r="E1731" s="138" t="n">
        <x:v>100</x:v>
      </x:c>
      <x:c r="F1731" s="138" t="str">
        <x:v>g</x:v>
      </x:c>
      <x:c r="G1731" s="138" t="str"/>
      <x:c r="H1731" s="139" t="n">
        <x:v>18</x:v>
      </x:c>
      <x:c r="I1731" s="139" t="n">
        <x:v>1.5</x:v>
      </x:c>
      <x:c r="J1731" s="139" t="n">
        <x:v>2</x:v>
      </x:c>
      <x:c r="K1731" s="139" t="n">
        <x:v>0.3</x:v>
      </x:c>
      <x:c r="L1731" s="139" t="n">
        <x:v>1.5</x:v>
      </x:c>
      <x:c r="M1731" s="139" t="n">
        <x:v>0.05</x:v>
      </x:c>
      <x:c r="N1731" s="139" t="n">
        <x:v>0.9933333333333334</x:v>
      </x:c>
    </x:row>
    <x:row r="1732">
      <x:c r="A1732" s="137" t="str">
        <x:v>LU-179-I04</x:v>
      </x:c>
      <x:c r="B1732" s="137" t="str">
        <x:v>LU-179-V1</x:v>
      </x:c>
      <x:c r="C1732" s="137" t="n">
        <x:v>4</x:v>
      </x:c>
      <x:c r="D1732" s="138" t="str">
        <x:v>F0593</x:v>
      </x:c>
      <x:c r="E1732" s="138" t="n">
        <x:v>25</x:v>
      </x:c>
      <x:c r="F1732" s="138" t="str">
        <x:v>g</x:v>
      </x:c>
      <x:c r="G1732" s="138" t="str"/>
      <x:c r="H1732" s="139" t="n">
        <x:v>8.75</x:v>
      </x:c>
      <x:c r="I1732" s="139" t="n">
        <x:v>0.5</x:v>
      </x:c>
      <x:c r="J1732" s="139" t="n">
        <x:v>1.25</x:v>
      </x:c>
      <x:c r="K1732" s="139" t="n">
        <x:v>0.1</x:v>
      </x:c>
      <x:c r="L1732" s="139" t="n">
        <x:v>0.625</x:v>
      </x:c>
      <x:c r="M1732" s="139" t="n">
        <x:v>0.015</x:v>
      </x:c>
      <x:c r="N1732" s="139" t="n">
        <x:v>0.08950000000000001</x:v>
      </x:c>
    </x:row>
    <x:row r="1733">
      <x:c r="A1733" s="137" t="str">
        <x:v>LU-180-I01</x:v>
      </x:c>
      <x:c r="B1733" s="137" t="str">
        <x:v>LU-180-V1</x:v>
      </x:c>
      <x:c r="C1733" s="137" t="n">
        <x:v>1</x:v>
      </x:c>
      <x:c r="D1733" s="138" t="str">
        <x:v>F0497</x:v>
      </x:c>
      <x:c r="E1733" s="138" t="n">
        <x:v>5</x:v>
      </x:c>
      <x:c r="F1733" s="138" t="str">
        <x:v>g</x:v>
      </x:c>
      <x:c r="G1733" s="138" t="str"/>
      <x:c r="H1733" s="139" t="n">
        <x:v>44.2</x:v>
      </x:c>
      <x:c r="I1733" s="139" t="n">
        <x:v>0</x:v>
      </x:c>
      <x:c r="J1733" s="139" t="n">
        <x:v>0</x:v>
      </x:c>
      <x:c r="K1733" s="139" t="n">
        <x:v>5</x:v>
      </x:c>
      <x:c r="L1733" s="139" t="n">
        <x:v>0</x:v>
      </x:c>
      <x:c r="M1733" s="139" t="n">
        <x:v>0</x:v>
      </x:c>
      <x:c r="N1733" s="139" t="n">
        <x:v>0.05990000000000001</x:v>
      </x:c>
    </x:row>
    <x:row r="1734">
      <x:c r="A1734" s="137" t="str">
        <x:v>LU-180-I02</x:v>
      </x:c>
      <x:c r="B1734" s="137" t="str">
        <x:v>LU-180-V1</x:v>
      </x:c>
      <x:c r="C1734" s="137" t="n">
        <x:v>2</x:v>
      </x:c>
      <x:c r="D1734" s="138" t="str">
        <x:v>F0163</x:v>
      </x:c>
      <x:c r="E1734" s="138" t="n">
        <x:v>640</x:v>
      </x:c>
      <x:c r="F1734" s="138" t="str">
        <x:v>g</x:v>
      </x:c>
      <x:c r="G1734" s="138" t="str"/>
      <x:c r="H1734" s="139" t="n">
        <x:v>800</x:v>
      </x:c>
      <x:c r="I1734" s="139" t="n">
        <x:v>147.20000000000002</x:v>
      </x:c>
      <x:c r="J1734" s="139" t="n">
        <x:v>0</x:v>
      </x:c>
      <x:c r="K1734" s="139" t="n">
        <x:v>19.200000000000003</x:v>
      </x:c>
      <x:c r="L1734" s="139" t="n">
        <x:v>0</x:v>
      </x:c>
      <x:c r="M1734" s="139" t="n">
        <x:v>1.2800000000000002</x:v>
      </x:c>
      <x:c r="N1734" s="139" t="n">
        <x:v>7.667200000000001</x:v>
      </x:c>
    </x:row>
    <x:row r="1735">
      <x:c r="A1735" s="137" t="str">
        <x:v>LU-180-I03</x:v>
      </x:c>
      <x:c r="B1735" s="137" t="str">
        <x:v>LU-180-V1</x:v>
      </x:c>
      <x:c r="C1735" s="137" t="n">
        <x:v>3</x:v>
      </x:c>
      <x:c r="D1735" s="138" t="str">
        <x:v>F0500</x:v>
      </x:c>
      <x:c r="E1735" s="138" t="n">
        <x:v>120</x:v>
      </x:c>
      <x:c r="F1735" s="138" t="str">
        <x:v>g</x:v>
      </x:c>
      <x:c r="G1735" s="138" t="str">
        <x:v>fein gehackt</x:v>
      </x:c>
      <x:c r="H1735" s="139" t="n">
        <x:v>48</x:v>
      </x:c>
      <x:c r="I1735" s="139" t="n">
        <x:v>1.32</x:v>
      </x:c>
      <x:c r="J1735" s="139" t="n">
        <x:v>9.6</x:v>
      </x:c>
      <x:c r="K1735" s="139" t="n">
        <x:v>0.12</x:v>
      </x:c>
      <x:c r="L1735" s="139" t="n">
        <x:v>1.68</x:v>
      </x:c>
      <x:c r="M1735" s="139" t="n">
        <x:v>0.012</x:v>
      </x:c>
      <x:c r="N1735" s="139" t="n">
        <x:v>0.17880000000000001</x:v>
      </x:c>
    </x:row>
    <x:row r="1736">
      <x:c r="A1736" s="137" t="str">
        <x:v>LU-180-I04</x:v>
      </x:c>
      <x:c r="B1736" s="137" t="str">
        <x:v>LU-180-V1</x:v>
      </x:c>
      <x:c r="C1736" s="137" t="n">
        <x:v>4</x:v>
      </x:c>
      <x:c r="D1736" s="138" t="str">
        <x:v>F0159</x:v>
      </x:c>
      <x:c r="E1736" s="138" t="n">
        <x:v>300</x:v>
      </x:c>
      <x:c r="F1736" s="138" t="str">
        <x:v>ml</x:v>
      </x:c>
      <x:c r="G1736" s="138" t="str"/>
      <x:c r="H1736" s="139" t="n">
        <x:v>375</x:v>
      </x:c>
      <x:c r="I1736" s="139" t="n">
        <x:v>69</x:v>
      </x:c>
      <x:c r="J1736" s="139" t="n">
        <x:v>0</x:v>
      </x:c>
      <x:c r="K1736" s="139" t="n">
        <x:v>9</x:v>
      </x:c>
      <x:c r="L1736" s="139" t="n">
        <x:v>0</x:v>
      </x:c>
      <x:c r="M1736" s="139" t="n">
        <x:v>0.6000000000000001</x:v>
      </x:c>
      <x:c r="N1736" s="139" t="n">
        <x:v>3.5940000000000003</x:v>
      </x:c>
    </x:row>
    <x:row r="1737">
      <x:c r="A1737" s="137" t="str">
        <x:v>LU-180-I05</x:v>
      </x:c>
      <x:c r="B1737" s="137" t="str">
        <x:v>LU-180-V1</x:v>
      </x:c>
      <x:c r="C1737" s="137" t="n">
        <x:v>5</x:v>
      </x:c>
      <x:c r="D1737" s="138" t="str">
        <x:v>F0312</x:v>
      </x:c>
      <x:c r="E1737" s="138" t="n">
        <x:v>100</x:v>
      </x:c>
      <x:c r="F1737" s="138" t="str">
        <x:v>g</x:v>
      </x:c>
      <x:c r="G1737" s="138" t="str">
        <x:v>fein gehackt</x:v>
      </x:c>
      <x:c r="H1737" s="139" t="n">
        <x:v>149</x:v>
      </x:c>
      <x:c r="I1737" s="139" t="n">
        <x:v>6.4</x:v>
      </x:c>
      <x:c r="J1737" s="139" t="n">
        <x:v>29.9</x:v>
      </x:c>
      <x:c r="K1737" s="139" t="n">
        <x:v>0.5</x:v>
      </x:c>
      <x:c r="L1737" s="139" t="n">
        <x:v>2.1</x:v>
      </x:c>
      <x:c r="M1737" s="139" t="n">
        <x:v>0.04</x:v>
      </x:c>
      <x:c r="N1737" s="139" t="n">
        <x:v>0.86</x:v>
      </x:c>
    </x:row>
    <x:row r="1738">
      <x:c r="A1738" s="137" t="str">
        <x:v>LU-180-I06</x:v>
      </x:c>
      <x:c r="B1738" s="137" t="str">
        <x:v>LU-180-V1</x:v>
      </x:c>
      <x:c r="C1738" s="137" t="n">
        <x:v>6</x:v>
      </x:c>
      <x:c r="D1738" s="138" t="str">
        <x:v>F0611</x:v>
      </x:c>
      <x:c r="E1738" s="138" t="n">
        <x:v>180</x:v>
      </x:c>
      <x:c r="F1738" s="138" t="str">
        <x:v>g</x:v>
      </x:c>
      <x:c r="G1738" s="138" t="str">
        <x:v>entkernt und in Stücke geschnitten</x:v>
      </x:c>
      <x:c r="H1738" s="139" t="n">
        <x:v>63</x:v>
      </x:c>
      <x:c r="I1738" s="139" t="n">
        <x:v>3.6</x:v>
      </x:c>
      <x:c r="J1738" s="139" t="n">
        <x:v>9</x:v>
      </x:c>
      <x:c r="K1738" s="139" t="n">
        <x:v>0.7200000000000001</x:v>
      </x:c>
      <x:c r="L1738" s="139" t="n">
        <x:v>4.5</x:v>
      </x:c>
      <x:c r="M1738" s="139" t="n">
        <x:v>0.108</x:v>
      </x:c>
      <x:c r="N1738" s="139" t="n">
        <x:v>0.6444000000000001</x:v>
      </x:c>
    </x:row>
    <x:row r="1739">
      <x:c r="A1739" s="137" t="str">
        <x:v>LU-180-I07</x:v>
      </x:c>
      <x:c r="B1739" s="137" t="str">
        <x:v>LU-180-V1</x:v>
      </x:c>
      <x:c r="C1739" s="137" t="n">
        <x:v>7</x:v>
      </x:c>
      <x:c r="D1739" s="138" t="str">
        <x:v>F0838</x:v>
      </x:c>
      <x:c r="E1739" s="138" t="n">
        <x:v>180</x:v>
      </x:c>
      <x:c r="F1739" s="138" t="str">
        <x:v>g</x:v>
      </x:c>
      <x:c r="G1739" s="138" t="str">
        <x:v>entkernt und in Stücke geschnitten</x:v>
      </x:c>
      <x:c r="H1739" s="139" t="n">
        <x:v>63</x:v>
      </x:c>
      <x:c r="I1739" s="139" t="n">
        <x:v>3.6</x:v>
      </x:c>
      <x:c r="J1739" s="139" t="n">
        <x:v>9</x:v>
      </x:c>
      <x:c r="K1739" s="139" t="n">
        <x:v>0.7200000000000001</x:v>
      </x:c>
      <x:c r="L1739" s="139" t="n">
        <x:v>4.5</x:v>
      </x:c>
      <x:c r="M1739" s="139" t="n">
        <x:v>0.108</x:v>
      </x:c>
      <x:c r="N1739" s="139" t="n">
        <x:v>0.6444000000000001</x:v>
      </x:c>
    </x:row>
    <x:row r="1740">
      <x:c r="A1740" s="137" t="str">
        <x:v>LU-180-I08</x:v>
      </x:c>
      <x:c r="B1740" s="137" t="str">
        <x:v>LU-180-V1</x:v>
      </x:c>
      <x:c r="C1740" s="137" t="n">
        <x:v>8</x:v>
      </x:c>
      <x:c r="D1740" s="138" t="str">
        <x:v>F0253</x:v>
      </x:c>
      <x:c r="E1740" s="138" t="n">
        <x:v>5</x:v>
      </x:c>
      <x:c r="F1740" s="138" t="str">
        <x:v>g</x:v>
      </x:c>
      <x:c r="G1740" s="138" t="str"/>
      <x:c r="H1740" s="139" t="n">
        <x:v>12.5</x:v>
      </x:c>
      <x:c r="I1740" s="139" t="n">
        <x:v>0.4</x:v>
      </x:c>
      <x:c r="J1740" s="139" t="n">
        <x:v>2.25</x:v>
      </x:c>
      <x:c r="K1740" s="139" t="n">
        <x:v>0.4</x:v>
      </x:c>
      <x:c r="L1740" s="139" t="n">
        <x:v>1</x:v>
      </x:c>
      <x:c r="M1740" s="139" t="n">
        <x:v>0.010000000000000002</x:v>
      </x:c>
      <x:c r="N1740" s="139" t="n">
        <x:v>0.012900000000000002</x:v>
      </x:c>
    </x:row>
    <x:row r="1741">
      <x:c r="A1741" s="137" t="str">
        <x:v>LU-180-I09</x:v>
      </x:c>
      <x:c r="B1741" s="137" t="str">
        <x:v>LU-180-V1</x:v>
      </x:c>
      <x:c r="C1741" s="137" t="n">
        <x:v>9</x:v>
      </x:c>
      <x:c r="D1741" s="138" t="str">
        <x:v>F0420</x:v>
      </x:c>
      <x:c r="E1741" s="138" t="n">
        <x:v>5</x:v>
      </x:c>
      <x:c r="F1741" s="138" t="str">
        <x:v>g</x:v>
      </x:c>
      <x:c r="G1741" s="138" t="str"/>
      <x:c r="H1741" s="139" t="n">
        <x:v>1.75</x:v>
      </x:c>
      <x:c r="I1741" s="139" t="n">
        <x:v>0.1</x:v>
      </x:c>
      <x:c r="J1741" s="139" t="n">
        <x:v>0.25</x:v>
      </x:c>
      <x:c r="K1741" s="139" t="n">
        <x:v>0.020000000000000004</x:v>
      </x:c>
      <x:c r="L1741" s="139" t="n">
        <x:v>0.125</x:v>
      </x:c>
      <x:c r="M1741" s="139" t="n">
        <x:v>0.003</x:v>
      </x:c>
      <x:c r="N1741" s="139" t="n">
        <x:v>0.017900000000000003</x:v>
      </x:c>
    </x:row>
    <x:row r="1742">
      <x:c r="A1742" s="137" t="str">
        <x:v>LU-180-I10</x:v>
      </x:c>
      <x:c r="B1742" s="137" t="str">
        <x:v>LU-180-V1</x:v>
      </x:c>
      <x:c r="C1742" s="137" t="n">
        <x:v>10</x:v>
      </x:c>
      <x:c r="D1742" s="138" t="str">
        <x:v>F0475</x:v>
      </x:c>
      <x:c r="E1742" s="138" t="n">
        <x:v>25</x:v>
      </x:c>
      <x:c r="F1742" s="138" t="str">
        <x:v>g</x:v>
      </x:c>
      <x:c r="G1742" s="138" t="str"/>
      <x:c r="H1742" s="139" t="n">
        <x:v>22.5</x:v>
      </x:c>
      <x:c r="I1742" s="139" t="n">
        <x:v>0.75</x:v>
      </x:c>
      <x:c r="J1742" s="139" t="n">
        <x:v>3</x:v>
      </x:c>
      <x:c r="K1742" s="139" t="n">
        <x:v>1</x:v>
      </x:c>
      <x:c r="L1742" s="139" t="n">
        <x:v>0.5</x:v>
      </x:c>
      <x:c r="M1742" s="139" t="n">
        <x:v>0.3</x:v>
      </x:c>
      <x:c r="N1742" s="139" t="n">
        <x:v>0.0995</x:v>
      </x:c>
    </x:row>
    <x:row r="1743">
      <x:c r="A1743" s="137" t="str">
        <x:v>LU-180-I11</x:v>
      </x:c>
      <x:c r="B1743" s="137" t="str">
        <x:v>LU-180-V1</x:v>
      </x:c>
      <x:c r="C1743" s="137" t="n">
        <x:v>11</x:v>
      </x:c>
      <x:c r="D1743" s="138" t="str">
        <x:v>F0835</x:v>
      </x:c>
      <x:c r="E1743" s="138" t="n">
        <x:v>15</x:v>
      </x:c>
      <x:c r="F1743" s="138" t="str">
        <x:v>ml</x:v>
      </x:c>
      <x:c r="G1743" s="138" t="str"/>
      <x:c r="H1743" s="139" t="n">
        <x:v>13.5</x:v>
      </x:c>
      <x:c r="I1743" s="139" t="n">
        <x:v>0.44999999999999996</x:v>
      </x:c>
      <x:c r="J1743" s="139" t="n">
        <x:v>1.7999999999999998</x:v>
      </x:c>
      <x:c r="K1743" s="139" t="n">
        <x:v>0.6</x:v>
      </x:c>
      <x:c r="L1743" s="139" t="n">
        <x:v>0.3</x:v>
      </x:c>
      <x:c r="M1743" s="139" t="n">
        <x:v>0.18</x:v>
      </x:c>
      <x:c r="N1743" s="139" t="n">
        <x:v>0.0597</x:v>
      </x:c>
    </x:row>
    <x:row r="1744">
      <x:c r="A1744" s="137" t="str">
        <x:v>LU-180-I12</x:v>
      </x:c>
      <x:c r="B1744" s="137" t="str">
        <x:v>LU-180-V1</x:v>
      </x:c>
      <x:c r="C1744" s="137" t="n">
        <x:v>12</x:v>
      </x:c>
      <x:c r="D1744" s="138" t="str">
        <x:v>F0765</x:v>
      </x:c>
      <x:c r="E1744" s="138" t="n">
        <x:v>45</x:v>
      </x:c>
      <x:c r="F1744" s="138" t="str">
        <x:v>ml</x:v>
      </x:c>
      <x:c r="G1744" s="138" t="str"/>
      <x:c r="H1744" s="139" t="n">
        <x:v>15.75</x:v>
      </x:c>
      <x:c r="I1744" s="139" t="n">
        <x:v>0.9</x:v>
      </x:c>
      <x:c r="J1744" s="139" t="n">
        <x:v>2.25</x:v>
      </x:c>
      <x:c r="K1744" s="139" t="n">
        <x:v>0.18000000000000002</x:v>
      </x:c>
      <x:c r="L1744" s="139" t="n">
        <x:v>1.125</x:v>
      </x:c>
      <x:c r="M1744" s="139" t="n">
        <x:v>0.027</x:v>
      </x:c>
      <x:c r="N1744" s="139" t="n">
        <x:v>0.16110000000000002</x:v>
      </x:c>
    </x:row>
    <x:row r="1745">
      <x:c r="A1745" s="137" t="str">
        <x:v>LU-180-I13</x:v>
      </x:c>
      <x:c r="B1745" s="137" t="str">
        <x:v>LU-180-V1</x:v>
      </x:c>
      <x:c r="C1745" s="137" t="n">
        <x:v>13</x:v>
      </x:c>
      <x:c r="D1745" s="138" t="str">
        <x:v>F0244</x:v>
      </x:c>
      <x:c r="E1745" s="138" t="n">
        <x:v>330</x:v>
      </x:c>
      <x:c r="F1745" s="138" t="str">
        <x:v>ml</x:v>
      </x:c>
      <x:c r="G1745" s="138" t="str"/>
      <x:c r="H1745" s="139" t="n">
        <x:v>115.5</x:v>
      </x:c>
      <x:c r="I1745" s="139" t="n">
        <x:v>6.6</x:v>
      </x:c>
      <x:c r="J1745" s="139" t="n">
        <x:v>16.5</x:v>
      </x:c>
      <x:c r="K1745" s="139" t="n">
        <x:v>1.32</x:v>
      </x:c>
      <x:c r="L1745" s="139" t="n">
        <x:v>8.25</x:v>
      </x:c>
      <x:c r="M1745" s="139" t="n">
        <x:v>0.19799999999999998</x:v>
      </x:c>
      <x:c r="N1745" s="139" t="n">
        <x:v>1.1814</x:v>
      </x:c>
    </x:row>
    <x:row r="1746">
      <x:c r="A1746" s="137" t="str">
        <x:v>LU-180-I14</x:v>
      </x:c>
      <x:c r="B1746" s="137" t="str">
        <x:v>LU-180-V1</x:v>
      </x:c>
      <x:c r="C1746" s="137" t="n">
        <x:v>14</x:v>
      </x:c>
      <x:c r="D1746" s="138" t="str">
        <x:v>F0389</x:v>
      </x:c>
      <x:c r="E1746" s="138" t="n">
        <x:v>30</x:v>
      </x:c>
      <x:c r="F1746" s="138" t="str">
        <x:v>ml</x:v>
      </x:c>
      <x:c r="G1746" s="138" t="str"/>
      <x:c r="H1746" s="139" t="n">
        <x:v>10.5</x:v>
      </x:c>
      <x:c r="I1746" s="139" t="n">
        <x:v>0.6</x:v>
      </x:c>
      <x:c r="J1746" s="139" t="n">
        <x:v>1.5</x:v>
      </x:c>
      <x:c r="K1746" s="139" t="n">
        <x:v>0.12</x:v>
      </x:c>
      <x:c r="L1746" s="139" t="n">
        <x:v>0.75</x:v>
      </x:c>
      <x:c r="M1746" s="139" t="n">
        <x:v>0.018</x:v>
      </x:c>
      <x:c r="N1746" s="139" t="n">
        <x:v>0.10740000000000001</x:v>
      </x:c>
    </x:row>
    <x:row r="1747">
      <x:c r="A1747" s="137" t="str">
        <x:v>LU-180-I15</x:v>
      </x:c>
      <x:c r="B1747" s="137" t="str">
        <x:v>LU-180-V1</x:v>
      </x:c>
      <x:c r="C1747" s="137" t="n">
        <x:v>15</x:v>
      </x:c>
      <x:c r="D1747" s="138" t="str">
        <x:v>F0706</x:v>
      </x:c>
      <x:c r="E1747" s="138" t="n">
        <x:v>240</x:v>
      </x:c>
      <x:c r="F1747" s="138" t="str">
        <x:v>g</x:v>
      </x:c>
      <x:c r="G1747" s="138" t="str">
        <x:v>geputzt und fein geschnitten</x:v>
      </x:c>
      <x:c r="H1747" s="139" t="n">
        <x:v>84</x:v>
      </x:c>
      <x:c r="I1747" s="139" t="n">
        <x:v>4.8</x:v>
      </x:c>
      <x:c r="J1747" s="139" t="n">
        <x:v>12</x:v>
      </x:c>
      <x:c r="K1747" s="139" t="n">
        <x:v>0.96</x:v>
      </x:c>
      <x:c r="L1747" s="139" t="n">
        <x:v>6</x:v>
      </x:c>
      <x:c r="M1747" s="139" t="n">
        <x:v>0.144</x:v>
      </x:c>
      <x:c r="N1747" s="139" t="n">
        <x:v>0.8592000000000001</x:v>
      </x:c>
    </x:row>
    <x:row r="1748">
      <x:c r="A1748" s="137" t="str">
        <x:v>LU-181-I01</x:v>
      </x:c>
      <x:c r="B1748" s="137" t="str">
        <x:v>LU-181-V1</x:v>
      </x:c>
      <x:c r="C1748" s="137" t="n">
        <x:v>1</x:v>
      </x:c>
      <x:c r="D1748" s="138" t="str">
        <x:v>F0836</x:v>
      </x:c>
      <x:c r="E1748" s="138" t="n">
        <x:v>100</x:v>
      </x:c>
      <x:c r="F1748" s="138" t="str">
        <x:v>g</x:v>
      </x:c>
      <x:c r="G1748" s="138" t="str"/>
      <x:c r="H1748" s="139" t="n">
        <x:v>35</x:v>
      </x:c>
      <x:c r="I1748" s="139" t="n">
        <x:v>2</x:v>
      </x:c>
      <x:c r="J1748" s="139" t="n">
        <x:v>5</x:v>
      </x:c>
      <x:c r="K1748" s="139" t="n">
        <x:v>0.4</x:v>
      </x:c>
      <x:c r="L1748" s="139" t="n">
        <x:v>2.5</x:v>
      </x:c>
      <x:c r="M1748" s="139" t="n">
        <x:v>0.06</x:v>
      </x:c>
      <x:c r="N1748" s="139" t="n">
        <x:v>0.35800000000000004</x:v>
      </x:c>
    </x:row>
    <x:row r="1749">
      <x:c r="A1749" s="137" t="str">
        <x:v>LU-181-I02</x:v>
      </x:c>
      <x:c r="B1749" s="137" t="str">
        <x:v>LU-181-V1</x:v>
      </x:c>
      <x:c r="C1749" s="137" t="n">
        <x:v>2</x:v>
      </x:c>
      <x:c r="D1749" s="138" t="str">
        <x:v>F0497</x:v>
      </x:c>
      <x:c r="E1749" s="138" t="n">
        <x:v>30</x:v>
      </x:c>
      <x:c r="F1749" s="138" t="str">
        <x:v>g</x:v>
      </x:c>
      <x:c r="G1749" s="138" t="str">
        <x:v>zum Bestreichen</x:v>
      </x:c>
      <x:c r="H1749" s="139" t="n">
        <x:v>265.2</x:v>
      </x:c>
      <x:c r="I1749" s="139" t="n">
        <x:v>0</x:v>
      </x:c>
      <x:c r="J1749" s="139" t="n">
        <x:v>0</x:v>
      </x:c>
      <x:c r="K1749" s="139" t="n">
        <x:v>30</x:v>
      </x:c>
      <x:c r="L1749" s="139" t="n">
        <x:v>0</x:v>
      </x:c>
      <x:c r="M1749" s="139" t="n">
        <x:v>0</x:v>
      </x:c>
      <x:c r="N1749" s="139" t="n">
        <x:v>0.35940000000000005</x:v>
      </x:c>
    </x:row>
    <x:row r="1750">
      <x:c r="A1750" s="137" t="str">
        <x:v>LU-181-I03</x:v>
      </x:c>
      <x:c r="B1750" s="137" t="str">
        <x:v>LU-181-V1</x:v>
      </x:c>
      <x:c r="C1750" s="137" t="n">
        <x:v>3</x:v>
      </x:c>
      <x:c r="D1750" s="138" t="str">
        <x:v>F0611</x:v>
      </x:c>
      <x:c r="E1750" s="138" t="n">
        <x:v>180</x:v>
      </x:c>
      <x:c r="F1750" s="138" t="str">
        <x:v>g</x:v>
      </x:c>
      <x:c r="G1750" s="138" t="str">
        <x:v>aus einem Glas</x:v>
      </x:c>
      <x:c r="H1750" s="139" t="n">
        <x:v>63</x:v>
      </x:c>
      <x:c r="I1750" s="139" t="n">
        <x:v>3.6</x:v>
      </x:c>
      <x:c r="J1750" s="139" t="n">
        <x:v>9</x:v>
      </x:c>
      <x:c r="K1750" s="139" t="n">
        <x:v>0.7200000000000001</x:v>
      </x:c>
      <x:c r="L1750" s="139" t="n">
        <x:v>4.5</x:v>
      </x:c>
      <x:c r="M1750" s="139" t="n">
        <x:v>0.108</x:v>
      </x:c>
      <x:c r="N1750" s="139" t="n">
        <x:v>0.6444000000000001</x:v>
      </x:c>
    </x:row>
    <x:row r="1751">
      <x:c r="A1751" s="137" t="str">
        <x:v>LU-181-I04</x:v>
      </x:c>
      <x:c r="B1751" s="137" t="str">
        <x:v>LU-181-V1</x:v>
      </x:c>
      <x:c r="C1751" s="137" t="n">
        <x:v>4</x:v>
      </x:c>
      <x:c r="D1751" s="138" t="str">
        <x:v>F0761</x:v>
      </x:c>
      <x:c r="E1751" s="138" t="n">
        <x:v>200</x:v>
      </x:c>
      <x:c r="F1751" s="138" t="str">
        <x:v>g</x:v>
      </x:c>
      <x:c r="G1751" s="138" t="str"/>
      <x:c r="H1751" s="139" t="n">
        <x:v>70</x:v>
      </x:c>
      <x:c r="I1751" s="139" t="n">
        <x:v>4</x:v>
      </x:c>
      <x:c r="J1751" s="139" t="n">
        <x:v>10</x:v>
      </x:c>
      <x:c r="K1751" s="139" t="n">
        <x:v>0.8</x:v>
      </x:c>
      <x:c r="L1751" s="139" t="n">
        <x:v>5</x:v>
      </x:c>
      <x:c r="M1751" s="139" t="n">
        <x:v>0.12</x:v>
      </x:c>
      <x:c r="N1751" s="139" t="n">
        <x:v>0.7160000000000001</x:v>
      </x:c>
    </x:row>
    <x:row r="1752">
      <x:c r="A1752" s="137" t="str">
        <x:v>LU-181-I05</x:v>
      </x:c>
      <x:c r="B1752" s="137" t="str">
        <x:v>LU-181-V1</x:v>
      </x:c>
      <x:c r="C1752" s="137" t="n">
        <x:v>5</x:v>
      </x:c>
      <x:c r="D1752" s="138" t="str">
        <x:v>F0765</x:v>
      </x:c>
      <x:c r="E1752" s="138" t="n">
        <x:v>30</x:v>
      </x:c>
      <x:c r="F1752" s="138" t="str">
        <x:v>ml</x:v>
      </x:c>
      <x:c r="G1752" s="138" t="str"/>
      <x:c r="H1752" s="139" t="n">
        <x:v>10.5</x:v>
      </x:c>
      <x:c r="I1752" s="139" t="n">
        <x:v>0.6</x:v>
      </x:c>
      <x:c r="J1752" s="139" t="n">
        <x:v>1.5</x:v>
      </x:c>
      <x:c r="K1752" s="139" t="n">
        <x:v>0.12</x:v>
      </x:c>
      <x:c r="L1752" s="139" t="n">
        <x:v>0.75</x:v>
      </x:c>
      <x:c r="M1752" s="139" t="n">
        <x:v>0.018</x:v>
      </x:c>
      <x:c r="N1752" s="139" t="n">
        <x:v>0.10740000000000001</x:v>
      </x:c>
    </x:row>
    <x:row r="1753">
      <x:c r="A1753" s="137" t="str">
        <x:v>LU-181-I06</x:v>
      </x:c>
      <x:c r="B1753" s="137" t="str">
        <x:v>LU-181-V1</x:v>
      </x:c>
      <x:c r="C1753" s="137" t="n">
        <x:v>6</x:v>
      </x:c>
      <x:c r="D1753" s="138" t="str">
        <x:v>F0246</x:v>
      </x:c>
      <x:c r="E1753" s="138" t="n">
        <x:v>15</x:v>
      </x:c>
      <x:c r="F1753" s="138" t="str">
        <x:v>ml</x:v>
      </x:c>
      <x:c r="G1753" s="138" t="str"/>
      <x:c r="H1753" s="139" t="n">
        <x:v>5.25</x:v>
      </x:c>
      <x:c r="I1753" s="139" t="n">
        <x:v>0.3</x:v>
      </x:c>
      <x:c r="J1753" s="139" t="n">
        <x:v>0.75</x:v>
      </x:c>
      <x:c r="K1753" s="139" t="n">
        <x:v>0.06</x:v>
      </x:c>
      <x:c r="L1753" s="139" t="n">
        <x:v>0.375</x:v>
      </x:c>
      <x:c r="M1753" s="139" t="n">
        <x:v>0.009</x:v>
      </x:c>
      <x:c r="N1753" s="139" t="n">
        <x:v>0.053700000000000005</x:v>
      </x:c>
    </x:row>
    <x:row r="1754">
      <x:c r="A1754" s="137" t="str">
        <x:v>LU-181-I07</x:v>
      </x:c>
      <x:c r="B1754" s="137" t="str">
        <x:v>LU-181-V1</x:v>
      </x:c>
      <x:c r="C1754" s="137" t="n">
        <x:v>7</x:v>
      </x:c>
      <x:c r="D1754" s="138" t="str">
        <x:v>F0517</x:v>
      </x:c>
      <x:c r="E1754" s="138" t="n">
        <x:v>30</x:v>
      </x:c>
      <x:c r="F1754" s="138" t="str">
        <x:v>ml</x:v>
      </x:c>
      <x:c r="G1754" s="138" t="str"/>
      <x:c r="H1754" s="139" t="n">
        <x:v>75</x:v>
      </x:c>
      <x:c r="I1754" s="139" t="n">
        <x:v>2.4</x:v>
      </x:c>
      <x:c r="J1754" s="139" t="n">
        <x:v>13.5</x:v>
      </x:c>
      <x:c r="K1754" s="139" t="n">
        <x:v>2.4</x:v>
      </x:c>
      <x:c r="L1754" s="139" t="n">
        <x:v>6</x:v>
      </x:c>
      <x:c r="M1754" s="139" t="n">
        <x:v>0.06</x:v>
      </x:c>
      <x:c r="N1754" s="139" t="n">
        <x:v>0.07740000000000001</x:v>
      </x:c>
    </x:row>
    <x:row r="1755">
      <x:c r="A1755" s="137" t="str">
        <x:v>LU-181-I08</x:v>
      </x:c>
      <x:c r="B1755" s="137" t="str">
        <x:v>LU-181-V1</x:v>
      </x:c>
      <x:c r="C1755" s="137" t="n">
        <x:v>8</x:v>
      </x:c>
      <x:c r="D1755" s="138" t="str">
        <x:v>F0262</x:v>
      </x:c>
      <x:c r="E1755" s="138" t="n">
        <x:v>120</x:v>
      </x:c>
      <x:c r="F1755" s="138" t="str">
        <x:v>g</x:v>
      </x:c>
      <x:c r="G1755" s="138" t="str"/>
      <x:c r="H1755" s="139" t="n">
        <x:v>42</x:v>
      </x:c>
      <x:c r="I1755" s="139" t="n">
        <x:v>2.4</x:v>
      </x:c>
      <x:c r="J1755" s="139" t="n">
        <x:v>6</x:v>
      </x:c>
      <x:c r="K1755" s="139" t="n">
        <x:v>0.48</x:v>
      </x:c>
      <x:c r="L1755" s="139" t="n">
        <x:v>3</x:v>
      </x:c>
      <x:c r="M1755" s="139" t="n">
        <x:v>0.072</x:v>
      </x:c>
      <x:c r="N1755" s="139" t="n">
        <x:v>0.42960000000000004</x:v>
      </x:c>
    </x:row>
    <x:row r="1756">
      <x:c r="A1756" s="137" t="str">
        <x:v>LU-181-I09</x:v>
      </x:c>
      <x:c r="B1756" s="137" t="str">
        <x:v>LU-181-V1</x:v>
      </x:c>
      <x:c r="C1756" s="137" t="n">
        <x:v>9</x:v>
      </x:c>
      <x:c r="D1756" s="138" t="str">
        <x:v>F0627</x:v>
      </x:c>
      <x:c r="E1756" s="138" t="n">
        <x:v>65</x:v>
      </x:c>
      <x:c r="F1756" s="138" t="str">
        <x:v>g</x:v>
      </x:c>
      <x:c r="G1756" s="138" t="str"/>
      <x:c r="H1756" s="139" t="n">
        <x:v>22.75</x:v>
      </x:c>
      <x:c r="I1756" s="139" t="n">
        <x:v>1.3</x:v>
      </x:c>
      <x:c r="J1756" s="139" t="n">
        <x:v>3.25</x:v>
      </x:c>
      <x:c r="K1756" s="139" t="n">
        <x:v>0.26</x:v>
      </x:c>
      <x:c r="L1756" s="139" t="n">
        <x:v>1.625</x:v>
      </x:c>
      <x:c r="M1756" s="139" t="n">
        <x:v>0.039</x:v>
      </x:c>
      <x:c r="N1756" s="139" t="n">
        <x:v>0.23270000000000002</x:v>
      </x:c>
    </x:row>
    <x:row r="1757">
      <x:c r="A1757" s="137" t="str">
        <x:v>LU-181-I10</x:v>
      </x:c>
      <x:c r="B1757" s="137" t="str">
        <x:v>LU-181-V1</x:v>
      </x:c>
      <x:c r="C1757" s="137" t="n">
        <x:v>10</x:v>
      </x:c>
      <x:c r="D1757" s="138" t="str">
        <x:v>F0609</x:v>
      </x:c>
      <x:c r="E1757" s="138" t="n">
        <x:v>60</x:v>
      </x:c>
      <x:c r="F1757" s="138" t="str">
        <x:v>g</x:v>
      </x:c>
      <x:c r="G1757" s="138" t="str">
        <x:v>sehr dünn geschnitten</x:v>
      </x:c>
      <x:c r="H1757" s="139" t="n">
        <x:v>21</x:v>
      </x:c>
      <x:c r="I1757" s="139" t="n">
        <x:v>1.2</x:v>
      </x:c>
      <x:c r="J1757" s="139" t="n">
        <x:v>3</x:v>
      </x:c>
      <x:c r="K1757" s="139" t="n">
        <x:v>0.24</x:v>
      </x:c>
      <x:c r="L1757" s="139" t="n">
        <x:v>1.5</x:v>
      </x:c>
      <x:c r="M1757" s="139" t="n">
        <x:v>0.036</x:v>
      </x:c>
      <x:c r="N1757" s="139" t="n">
        <x:v>0.21480000000000002</x:v>
      </x:c>
    </x:row>
    <x:row r="1758">
      <x:c r="A1758" s="137" t="str">
        <x:v>LU-182-I01</x:v>
      </x:c>
      <x:c r="B1758" s="137" t="str">
        <x:v>LU-182-V1</x:v>
      </x:c>
      <x:c r="C1758" s="137" t="n">
        <x:v>1</x:v>
      </x:c>
      <x:c r="D1758" s="138" t="str">
        <x:v>F0418</x:v>
      </x:c>
      <x:c r="E1758" s="138" t="n">
        <x:v>90</x:v>
      </x:c>
      <x:c r="F1758" s="138" t="str">
        <x:v>g</x:v>
      </x:c>
      <x:c r="G1758" s="138" t="str"/>
      <x:c r="H1758" s="139" t="n">
        <x:v>108</x:v>
      </x:c>
      <x:c r="I1758" s="139" t="n">
        <x:v>6.3</x:v>
      </x:c>
      <x:c r="J1758" s="139" t="n">
        <x:v>14.4</x:v>
      </x:c>
      <x:c r="K1758" s="139" t="n">
        <x:v>1.8</x:v>
      </x:c>
      <x:c r="L1758" s="139" t="n">
        <x:v>5.4</x:v>
      </x:c>
      <x:c r="M1758" s="139" t="n">
        <x:v>0.36000000000000004</x:v>
      </x:c>
      <x:c r="N1758" s="139" t="n">
        <x:v>0.2682</x:v>
      </x:c>
    </x:row>
    <x:row r="1759">
      <x:c r="A1759" s="137" t="str">
        <x:v>LU-182-I02</x:v>
      </x:c>
      <x:c r="B1759" s="137" t="str">
        <x:v>LU-182-V1</x:v>
      </x:c>
      <x:c r="C1759" s="137" t="n">
        <x:v>2</x:v>
      </x:c>
      <x:c r="D1759" s="138" t="str">
        <x:v>F0761</x:v>
      </x:c>
      <x:c r="E1759" s="138" t="n">
        <x:v>160</x:v>
      </x:c>
      <x:c r="F1759" s="138" t="str">
        <x:v>g</x:v>
      </x:c>
      <x:c r="G1759" s="138" t="str">
        <x:v>geviertelt</x:v>
      </x:c>
      <x:c r="H1759" s="139" t="n">
        <x:v>56</x:v>
      </x:c>
      <x:c r="I1759" s="139" t="n">
        <x:v>3.2</x:v>
      </x:c>
      <x:c r="J1759" s="139" t="n">
        <x:v>8</x:v>
      </x:c>
      <x:c r="K1759" s="139" t="n">
        <x:v>0.6400000000000001</x:v>
      </x:c>
      <x:c r="L1759" s="139" t="n">
        <x:v>4</x:v>
      </x:c>
      <x:c r="M1759" s="139" t="n">
        <x:v>0.096</x:v>
      </x:c>
      <x:c r="N1759" s="139" t="n">
        <x:v>0.5728000000000001</x:v>
      </x:c>
    </x:row>
    <x:row r="1760">
      <x:c r="A1760" s="137" t="str">
        <x:v>LU-182-I03</x:v>
      </x:c>
      <x:c r="B1760" s="137" t="str">
        <x:v>LU-182-V1</x:v>
      </x:c>
      <x:c r="C1760" s="137" t="n">
        <x:v>3</x:v>
      </x:c>
      <x:c r="D1760" s="138" t="str">
        <x:v>F0151</x:v>
      </x:c>
      <x:c r="E1760" s="138" t="n">
        <x:v>150</x:v>
      </x:c>
      <x:c r="F1760" s="138" t="str">
        <x:v>g</x:v>
      </x:c>
      <x:c r="G1760" s="138" t="str">
        <x:v>Brust, gehackt</x:v>
      </x:c>
      <x:c r="H1760" s="139" t="n">
        <x:v>187.5</x:v>
      </x:c>
      <x:c r="I1760" s="139" t="n">
        <x:v>34.5</x:v>
      </x:c>
      <x:c r="J1760" s="139" t="n">
        <x:v>0</x:v>
      </x:c>
      <x:c r="K1760" s="139" t="n">
        <x:v>4.5</x:v>
      </x:c>
      <x:c r="L1760" s="139" t="n">
        <x:v>0</x:v>
      </x:c>
      <x:c r="M1760" s="139" t="n">
        <x:v>0.30000000000000004</x:v>
      </x:c>
      <x:c r="N1760" s="139" t="n">
        <x:v>1.7970000000000002</x:v>
      </x:c>
    </x:row>
    <x:row r="1761">
      <x:c r="A1761" s="137" t="str">
        <x:v>LU-182-I04</x:v>
      </x:c>
      <x:c r="B1761" s="137" t="str">
        <x:v>LU-182-V1</x:v>
      </x:c>
      <x:c r="C1761" s="137" t="n">
        <x:v>4</x:v>
      </x:c>
      <x:c r="D1761" s="138" t="str">
        <x:v>F0203</x:v>
      </x:c>
      <x:c r="E1761" s="138" t="n">
        <x:v>30</x:v>
      </x:c>
      <x:c r="F1761" s="138" t="str">
        <x:v>g</x:v>
      </x:c>
      <x:c r="G1761" s="138" t="str">
        <x:v>gehackt</x:v>
      </x:c>
      <x:c r="H1761" s="139" t="n">
        <x:v>75</x:v>
      </x:c>
      <x:c r="I1761" s="139" t="n">
        <x:v>2.4</x:v>
      </x:c>
      <x:c r="J1761" s="139" t="n">
        <x:v>13.5</x:v>
      </x:c>
      <x:c r="K1761" s="139" t="n">
        <x:v>2.4</x:v>
      </x:c>
      <x:c r="L1761" s="139" t="n">
        <x:v>6</x:v>
      </x:c>
      <x:c r="M1761" s="139" t="n">
        <x:v>0.06</x:v>
      </x:c>
      <x:c r="N1761" s="139" t="n">
        <x:v>0.07740000000000001</x:v>
      </x:c>
    </x:row>
    <x:row r="1762">
      <x:c r="A1762" s="137" t="str">
        <x:v>LU-182-I05</x:v>
      </x:c>
      <x:c r="B1762" s="137" t="str">
        <x:v>LU-182-V1</x:v>
      </x:c>
      <x:c r="C1762" s="137" t="n">
        <x:v>5</x:v>
      </x:c>
      <x:c r="D1762" s="138" t="str">
        <x:v>F0781</x:v>
      </x:c>
      <x:c r="E1762" s="138" t="n">
        <x:v>60</x:v>
      </x:c>
      <x:c r="F1762" s="138" t="str">
        <x:v>ml</x:v>
      </x:c>
      <x:c r="G1762" s="138" t="str"/>
      <x:c r="H1762" s="139" t="n">
        <x:v>21</x:v>
      </x:c>
      <x:c r="I1762" s="139" t="n">
        <x:v>1.2</x:v>
      </x:c>
      <x:c r="J1762" s="139" t="n">
        <x:v>3</x:v>
      </x:c>
      <x:c r="K1762" s="139" t="n">
        <x:v>0.24</x:v>
      </x:c>
      <x:c r="L1762" s="139" t="n">
        <x:v>1.5</x:v>
      </x:c>
      <x:c r="M1762" s="139" t="n">
        <x:v>0.036</x:v>
      </x:c>
      <x:c r="N1762" s="139" t="n">
        <x:v>0.21480000000000002</x:v>
      </x:c>
    </x:row>
    <x:row r="1763">
      <x:c r="A1763" s="137" t="str">
        <x:v>LU-183-I01</x:v>
      </x:c>
      <x:c r="B1763" s="137" t="str">
        <x:v>LU-183-V1</x:v>
      </x:c>
      <x:c r="C1763" s="137" t="n">
        <x:v>1</x:v>
      </x:c>
      <x:c r="D1763" s="138" t="str">
        <x:v>F0609</x:v>
      </x:c>
      <x:c r="E1763" s="138" t="n">
        <x:v>120</x:v>
      </x:c>
      <x:c r="F1763" s="138" t="str">
        <x:v>g</x:v>
      </x:c>
      <x:c r="G1763" s="138" t="str">
        <x:v>halbiert und in dünne Scheiben geschnitten</x:v>
      </x:c>
      <x:c r="H1763" s="139" t="n">
        <x:v>42</x:v>
      </x:c>
      <x:c r="I1763" s="139" t="n">
        <x:v>2.4</x:v>
      </x:c>
      <x:c r="J1763" s="139" t="n">
        <x:v>6</x:v>
      </x:c>
      <x:c r="K1763" s="139" t="n">
        <x:v>0.48</x:v>
      </x:c>
      <x:c r="L1763" s="139" t="n">
        <x:v>3</x:v>
      </x:c>
      <x:c r="M1763" s="139" t="n">
        <x:v>0.072</x:v>
      </x:c>
      <x:c r="N1763" s="139" t="n">
        <x:v>0.42960000000000004</x:v>
      </x:c>
    </x:row>
    <x:row r="1764">
      <x:c r="A1764" s="137" t="str">
        <x:v>LU-183-I02</x:v>
      </x:c>
      <x:c r="B1764" s="137" t="str">
        <x:v>LU-183-V1</x:v>
      </x:c>
      <x:c r="C1764" s="137" t="n">
        <x:v>2</x:v>
      </x:c>
      <x:c r="D1764" s="138" t="str">
        <x:v>F0409</x:v>
      </x:c>
      <x:c r="E1764" s="138" t="n">
        <x:v>80</x:v>
      </x:c>
      <x:c r="F1764" s="138" t="str">
        <x:v>g</x:v>
      </x:c>
      <x:c r="G1764" s="138" t="str">
        <x:v>Saft ausgepresst</x:v>
      </x:c>
      <x:c r="H1764" s="139" t="n">
        <x:v>23.200000000000003</x:v>
      </x:c>
      <x:c r="I1764" s="139" t="n">
        <x:v>0.8800000000000001</x:v>
      </x:c>
      <x:c r="J1764" s="139" t="n">
        <x:v>5.2</x:v>
      </x:c>
      <x:c r="K1764" s="139" t="n">
        <x:v>0.24</x:v>
      </x:c>
      <x:c r="L1764" s="139" t="n">
        <x:v>2.2399999999999998</x:v>
      </x:c>
      <x:c r="M1764" s="139" t="n">
        <x:v>0.008</x:v>
      </x:c>
      <x:c r="N1764" s="139" t="n">
        <x:v>0.3184</x:v>
      </x:c>
    </x:row>
    <x:row r="1765">
      <x:c r="A1765" s="137" t="str">
        <x:v>LU-183-I03</x:v>
      </x:c>
      <x:c r="B1765" s="137" t="str">
        <x:v>LU-183-V1</x:v>
      </x:c>
      <x:c r="C1765" s="137" t="n">
        <x:v>3</x:v>
      </x:c>
      <x:c r="D1765" s="138" t="str">
        <x:v>F0069</x:v>
      </x:c>
      <x:c r="E1765" s="138" t="n">
        <x:v>400</x:v>
      </x:c>
      <x:c r="F1765" s="138" t="str">
        <x:v>g</x:v>
      </x:c>
      <x:c r="G1765" s="138" t="str"/>
      <x:c r="H1765" s="139" t="n">
        <x:v>480</x:v>
      </x:c>
      <x:c r="I1765" s="139" t="n">
        <x:v>28</x:v>
      </x:c>
      <x:c r="J1765" s="139" t="n">
        <x:v>64</x:v>
      </x:c>
      <x:c r="K1765" s="139" t="n">
        <x:v>8</x:v>
      </x:c>
      <x:c r="L1765" s="139" t="n">
        <x:v>24</x:v>
      </x:c>
      <x:c r="M1765" s="139" t="n">
        <x:v>1.6</x:v>
      </x:c>
      <x:c r="N1765" s="139" t="n">
        <x:v>1.192</x:v>
      </x:c>
    </x:row>
    <x:row r="1766">
      <x:c r="A1766" s="137" t="str">
        <x:v>LU-183-I04</x:v>
      </x:c>
      <x:c r="B1766" s="137" t="str">
        <x:v>LU-183-V1</x:v>
      </x:c>
      <x:c r="C1766" s="137" t="n">
        <x:v>4</x:v>
      </x:c>
      <x:c r="D1766" s="138" t="str">
        <x:v>F0765</x:v>
      </x:c>
      <x:c r="E1766" s="138" t="n">
        <x:v>10</x:v>
      </x:c>
      <x:c r="F1766" s="138" t="str">
        <x:v>g</x:v>
      </x:c>
      <x:c r="G1766" s="138" t="str"/>
      <x:c r="H1766" s="139" t="n">
        <x:v>3.5</x:v>
      </x:c>
      <x:c r="I1766" s="139" t="n">
        <x:v>0.2</x:v>
      </x:c>
      <x:c r="J1766" s="139" t="n">
        <x:v>0.5</x:v>
      </x:c>
      <x:c r="K1766" s="139" t="n">
        <x:v>0.04000000000000001</x:v>
      </x:c>
      <x:c r="L1766" s="139" t="n">
        <x:v>0.25</x:v>
      </x:c>
      <x:c r="M1766" s="139" t="n">
        <x:v>0.006</x:v>
      </x:c>
      <x:c r="N1766" s="139" t="n">
        <x:v>0.035800000000000005</x:v>
      </x:c>
    </x:row>
    <x:row r="1767">
      <x:c r="A1767" s="137" t="str">
        <x:v>LU-183-I05</x:v>
      </x:c>
      <x:c r="B1767" s="137" t="str">
        <x:v>LU-183-V1</x:v>
      </x:c>
      <x:c r="C1767" s="137" t="n">
        <x:v>5</x:v>
      </x:c>
      <x:c r="D1767" s="138" t="str">
        <x:v>F0681</x:v>
      </x:c>
      <x:c r="E1767" s="138" t="n">
        <x:v>25</x:v>
      </x:c>
      <x:c r="F1767" s="138" t="str">
        <x:v>g</x:v>
      </x:c>
      <x:c r="G1767" s="138" t="str"/>
      <x:c r="H1767" s="139" t="n">
        <x:v>62.5</x:v>
      </x:c>
      <x:c r="I1767" s="139" t="n">
        <x:v>2</x:v>
      </x:c>
      <x:c r="J1767" s="139" t="n">
        <x:v>11.25</x:v>
      </x:c>
      <x:c r="K1767" s="139" t="n">
        <x:v>2</x:v>
      </x:c>
      <x:c r="L1767" s="139" t="n">
        <x:v>5</x:v>
      </x:c>
      <x:c r="M1767" s="139" t="n">
        <x:v>0.05</x:v>
      </x:c>
      <x:c r="N1767" s="139" t="n">
        <x:v>0.0645</x:v>
      </x:c>
    </x:row>
    <x:row r="1768">
      <x:c r="A1768" s="137" t="str">
        <x:v>LU-183-I06</x:v>
      </x:c>
      <x:c r="B1768" s="137" t="str">
        <x:v>LU-183-V1</x:v>
      </x:c>
      <x:c r="C1768" s="137" t="n">
        <x:v>6</x:v>
      </x:c>
      <x:c r="D1768" s="138" t="str">
        <x:v>F0349</x:v>
      </x:c>
      <x:c r="E1768" s="138" t="n">
        <x:v>5</x:v>
      </x:c>
      <x:c r="F1768" s="138" t="str">
        <x:v>g</x:v>
      </x:c>
      <x:c r="G1768" s="138" t="str"/>
      <x:c r="H1768" s="139" t="n">
        <x:v>12.5</x:v>
      </x:c>
      <x:c r="I1768" s="139" t="n">
        <x:v>0.4</x:v>
      </x:c>
      <x:c r="J1768" s="139" t="n">
        <x:v>2.25</x:v>
      </x:c>
      <x:c r="K1768" s="139" t="n">
        <x:v>0.4</x:v>
      </x:c>
      <x:c r="L1768" s="139" t="n">
        <x:v>1</x:v>
      </x:c>
      <x:c r="M1768" s="139" t="n">
        <x:v>0.010000000000000002</x:v>
      </x:c>
      <x:c r="N1768" s="139" t="n">
        <x:v>0.012900000000000002</x:v>
      </x:c>
    </x:row>
    <x:row r="1769">
      <x:c r="A1769" s="137" t="str">
        <x:v>LU-183-I07</x:v>
      </x:c>
      <x:c r="B1769" s="137" t="str">
        <x:v>LU-183-V1</x:v>
      </x:c>
      <x:c r="C1769" s="137" t="n">
        <x:v>7</x:v>
      </x:c>
      <x:c r="D1769" s="138" t="str">
        <x:v>F0790</x:v>
      </x:c>
      <x:c r="E1769" s="138" t="n">
        <x:v>25</x:v>
      </x:c>
      <x:c r="F1769" s="138" t="str">
        <x:v>g</x:v>
      </x:c>
      <x:c r="G1769" s="138" t="str"/>
      <x:c r="H1769" s="139" t="n">
        <x:v>62.5</x:v>
      </x:c>
      <x:c r="I1769" s="139" t="n">
        <x:v>2</x:v>
      </x:c>
      <x:c r="J1769" s="139" t="n">
        <x:v>11.25</x:v>
      </x:c>
      <x:c r="K1769" s="139" t="n">
        <x:v>2</x:v>
      </x:c>
      <x:c r="L1769" s="139" t="n">
        <x:v>5</x:v>
      </x:c>
      <x:c r="M1769" s="139" t="n">
        <x:v>0.05</x:v>
      </x:c>
      <x:c r="N1769" s="139" t="n">
        <x:v>0.0645</x:v>
      </x:c>
    </x:row>
    <x:row r="1770">
      <x:c r="A1770" s="137" t="str">
        <x:v>LU-183-I08</x:v>
      </x:c>
      <x:c r="B1770" s="137" t="str">
        <x:v>LU-183-V1</x:v>
      </x:c>
      <x:c r="C1770" s="137" t="n">
        <x:v>8</x:v>
      </x:c>
      <x:c r="D1770" s="138" t="str">
        <x:v>F0152</x:v>
      </x:c>
      <x:c r="E1770" s="138" t="n">
        <x:v>200</x:v>
      </x:c>
      <x:c r="F1770" s="138" t="str">
        <x:v>g</x:v>
      </x:c>
      <x:c r="G1770" s="138" t="str">
        <x:v>in Scheiben geschnitten</x:v>
      </x:c>
      <x:c r="H1770" s="139" t="n">
        <x:v>220</x:v>
      </x:c>
      <x:c r="I1770" s="139" t="n">
        <x:v>46.2</x:v>
      </x:c>
      <x:c r="J1770" s="139" t="n">
        <x:v>0</x:v>
      </x:c>
      <x:c r="K1770" s="139" t="n">
        <x:v>2.4</x:v>
      </x:c>
      <x:c r="L1770" s="139" t="n">
        <x:v>0</x:v>
      </x:c>
      <x:c r="M1770" s="139" t="n">
        <x:v>0.36</x:v>
      </x:c>
      <x:c r="N1770" s="139" t="n">
        <x:v>2.1633333333333336</x:v>
      </x:c>
    </x:row>
    <x:row r="1771">
      <x:c r="A1771" s="137" t="str">
        <x:v>LU-183-I09</x:v>
      </x:c>
      <x:c r="B1771" s="137" t="str">
        <x:v>LU-183-V1</x:v>
      </x:c>
      <x:c r="C1771" s="137" t="n">
        <x:v>9</x:v>
      </x:c>
      <x:c r="D1771" s="138" t="str">
        <x:v>F0203</x:v>
      </x:c>
      <x:c r="E1771" s="138" t="n">
        <x:v>30</x:v>
      </x:c>
      <x:c r="F1771" s="138" t="str">
        <x:v>g</x:v>
      </x:c>
      <x:c r="G1771" s="138" t="str">
        <x:v>gehackt</x:v>
      </x:c>
      <x:c r="H1771" s="139" t="n">
        <x:v>75</x:v>
      </x:c>
      <x:c r="I1771" s="139" t="n">
        <x:v>2.4</x:v>
      </x:c>
      <x:c r="J1771" s="139" t="n">
        <x:v>13.5</x:v>
      </x:c>
      <x:c r="K1771" s="139" t="n">
        <x:v>2.4</x:v>
      </x:c>
      <x:c r="L1771" s="139" t="n">
        <x:v>6</x:v>
      </x:c>
      <x:c r="M1771" s="139" t="n">
        <x:v>0.06</x:v>
      </x:c>
      <x:c r="N1771" s="139" t="n">
        <x:v>0.07740000000000001</x:v>
      </x:c>
    </x:row>
    <x:row r="1772">
      <x:c r="A1772" s="137" t="str">
        <x:v>LU-183-I10</x:v>
      </x:c>
      <x:c r="B1772" s="137" t="str">
        <x:v>LU-183-V1</x:v>
      </x:c>
      <x:c r="C1772" s="137" t="n">
        <x:v>10</x:v>
      </x:c>
      <x:c r="D1772" s="138" t="str">
        <x:v>F0766</x:v>
      </x:c>
      <x:c r="E1772" s="138" t="n">
        <x:v>200</x:v>
      </x:c>
      <x:c r="F1772" s="138" t="str">
        <x:v>g</x:v>
      </x:c>
      <x:c r="G1772" s="138" t="str">
        <x:v>in dünne Spalten geschnitten</x:v>
      </x:c>
      <x:c r="H1772" s="139" t="n">
        <x:v>36</x:v>
      </x:c>
      <x:c r="I1772" s="139" t="n">
        <x:v>1.8</x:v>
      </x:c>
      <x:c r="J1772" s="139" t="n">
        <x:v>5.2</x:v>
      </x:c>
      <x:c r="K1772" s="139" t="n">
        <x:v>0.4</x:v>
      </x:c>
      <x:c r="L1772" s="139" t="n">
        <x:v>2.6</x:v>
      </x:c>
      <x:c r="M1772" s="139" t="n">
        <x:v>0.02</x:v>
      </x:c>
      <x:c r="N1772" s="139" t="n">
        <x:v>0.796</x:v>
      </x:c>
    </x:row>
    <x:row r="1773">
      <x:c r="A1773" s="137" t="str">
        <x:v>LU-183-I11</x:v>
      </x:c>
      <x:c r="B1773" s="137" t="str">
        <x:v>LU-183-V1</x:v>
      </x:c>
      <x:c r="C1773" s="137" t="n">
        <x:v>11</x:v>
      </x:c>
      <x:c r="D1773" s="138" t="str">
        <x:v>F0266</x:v>
      </x:c>
      <x:c r="E1773" s="138" t="n">
        <x:v>240</x:v>
      </x:c>
      <x:c r="F1773" s="138" t="str">
        <x:v>g</x:v>
      </x:c>
      <x:c r="G1773" s="138" t="str"/>
      <x:c r="H1773" s="139" t="n">
        <x:v>84</x:v>
      </x:c>
      <x:c r="I1773" s="139" t="n">
        <x:v>4.8</x:v>
      </x:c>
      <x:c r="J1773" s="139" t="n">
        <x:v>12</x:v>
      </x:c>
      <x:c r="K1773" s="139" t="n">
        <x:v>0.96</x:v>
      </x:c>
      <x:c r="L1773" s="139" t="n">
        <x:v>6</x:v>
      </x:c>
      <x:c r="M1773" s="139" t="n">
        <x:v>0.144</x:v>
      </x:c>
      <x:c r="N1773" s="139" t="n">
        <x:v>0.8592000000000001</x:v>
      </x:c>
    </x:row>
    <x:row r="1774">
      <x:c r="A1774" s="137" t="str">
        <x:v>LU-183-I12</x:v>
      </x:c>
      <x:c r="B1774" s="137" t="str">
        <x:v>LU-183-V1</x:v>
      </x:c>
      <x:c r="C1774" s="137" t="n">
        <x:v>12</x:v>
      </x:c>
      <x:c r="D1774" s="138" t="str">
        <x:v>F0681</x:v>
      </x:c>
      <x:c r="E1774" s="138" t="n">
        <x:v>25</x:v>
      </x:c>
      <x:c r="F1774" s="138" t="str">
        <x:v>g</x:v>
      </x:c>
      <x:c r="G1774" s="138" t="str"/>
      <x:c r="H1774" s="139" t="n">
        <x:v>62.5</x:v>
      </x:c>
      <x:c r="I1774" s="139" t="n">
        <x:v>2</x:v>
      </x:c>
      <x:c r="J1774" s="139" t="n">
        <x:v>11.25</x:v>
      </x:c>
      <x:c r="K1774" s="139" t="n">
        <x:v>2</x:v>
      </x:c>
      <x:c r="L1774" s="139" t="n">
        <x:v>5</x:v>
      </x:c>
      <x:c r="M1774" s="139" t="n">
        <x:v>0.05</x:v>
      </x:c>
      <x:c r="N1774" s="139" t="n">
        <x:v>0.0645</x:v>
      </x:c>
    </x:row>
    <x:row r="1775">
      <x:c r="A1775" s="137" t="str">
        <x:v>LU-183-I13</x:v>
      </x:c>
      <x:c r="B1775" s="137" t="str">
        <x:v>LU-183-V1</x:v>
      </x:c>
      <x:c r="C1775" s="137" t="n">
        <x:v>13</x:v>
      </x:c>
      <x:c r="D1775" s="138" t="str">
        <x:v>F0231</x:v>
      </x:c>
      <x:c r="E1775" s="138" t="n">
        <x:v>25</x:v>
      </x:c>
      <x:c r="F1775" s="138" t="str">
        <x:v>g</x:v>
      </x:c>
      <x:c r="G1775" s="138" t="str"/>
      <x:c r="H1775" s="139" t="n">
        <x:v>145</x:v>
      </x:c>
      <x:c r="I1775" s="139" t="n">
        <x:v>5</x:v>
      </x:c>
      <x:c r="J1775" s="139" t="n">
        <x:v>3</x:v>
      </x:c>
      <x:c r="K1775" s="139" t="n">
        <x:v>12.5</x:v>
      </x:c>
      <x:c r="L1775" s="139" t="n">
        <x:v>2.5</x:v>
      </x:c>
      <x:c r="M1775" s="139" t="n">
        <x:v>0.005</x:v>
      </x:c>
      <x:c r="N1775" s="139" t="n">
        <x:v>0.1495</x:v>
      </x:c>
    </x:row>
    <x:row r="1776">
      <x:c r="A1776" s="137" t="str">
        <x:v>LU-183-I14</x:v>
      </x:c>
      <x:c r="B1776" s="137" t="str">
        <x:v>LU-183-V1</x:v>
      </x:c>
      <x:c r="C1776" s="137" t="n">
        <x:v>14</x:v>
      </x:c>
      <x:c r="D1776" s="138" t="str">
        <x:v>F0595</x:v>
      </x:c>
      <x:c r="E1776" s="138" t="n">
        <x:v>5</x:v>
      </x:c>
      <x:c r="F1776" s="138" t="str">
        <x:v>g</x:v>
      </x:c>
      <x:c r="G1776" s="138" t="str"/>
      <x:c r="H1776" s="139" t="n">
        <x:v>44.2</x:v>
      </x:c>
      <x:c r="I1776" s="139" t="n">
        <x:v>0</x:v>
      </x:c>
      <x:c r="J1776" s="139" t="n">
        <x:v>0</x:v>
      </x:c>
      <x:c r="K1776" s="139" t="n">
        <x:v>5</x:v>
      </x:c>
      <x:c r="L1776" s="139" t="n">
        <x:v>0</x:v>
      </x:c>
      <x:c r="M1776" s="139" t="n">
        <x:v>0</x:v>
      </x:c>
      <x:c r="N1776" s="139" t="n">
        <x:v>0.0449</x:v>
      </x:c>
    </x:row>
    <x:row r="1777">
      <x:c r="A1777" s="137" t="str">
        <x:v>LU-184-I01</x:v>
      </x:c>
      <x:c r="B1777" s="137" t="str">
        <x:v>LU-184-V1</x:v>
      </x:c>
      <x:c r="C1777" s="137" t="n">
        <x:v>1</x:v>
      </x:c>
      <x:c r="D1777" s="138" t="str">
        <x:v>F0588</x:v>
      </x:c>
      <x:c r="E1777" s="138" t="n">
        <x:v>300</x:v>
      </x:c>
      <x:c r="F1777" s="138" t="str">
        <x:v>g</x:v>
      </x:c>
      <x:c r="G1777" s="138" t="str">
        <x:v>Hähnchenstücke (oder ein ähnliches vegetarisches Produkt), schräg geschnitten</x:v>
      </x:c>
      <x:c r="H1777" s="139" t="n">
        <x:v>105</x:v>
      </x:c>
      <x:c r="I1777" s="139" t="n">
        <x:v>6</x:v>
      </x:c>
      <x:c r="J1777" s="139" t="n">
        <x:v>15</x:v>
      </x:c>
      <x:c r="K1777" s="139" t="n">
        <x:v>1.2000000000000002</x:v>
      </x:c>
      <x:c r="L1777" s="139" t="n">
        <x:v>7.5</x:v>
      </x:c>
      <x:c r="M1777" s="139" t="n">
        <x:v>0.18</x:v>
      </x:c>
      <x:c r="N1777" s="139" t="n">
        <x:v>1.074</x:v>
      </x:c>
    </x:row>
    <x:row r="1778">
      <x:c r="A1778" s="137" t="str">
        <x:v>LU-184-I02</x:v>
      </x:c>
      <x:c r="B1778" s="137" t="str">
        <x:v>LU-184-V1</x:v>
      </x:c>
      <x:c r="C1778" s="137" t="n">
        <x:v>2</x:v>
      </x:c>
      <x:c r="D1778" s="138" t="str">
        <x:v>F0421</x:v>
      </x:c>
      <x:c r="E1778" s="138" t="n">
        <x:v>30</x:v>
      </x:c>
      <x:c r="F1778" s="138" t="str">
        <x:v>g</x:v>
      </x:c>
      <x:c r="G1778" s="138" t="str"/>
      <x:c r="H1778" s="139" t="n">
        <x:v>9</x:v>
      </x:c>
      <x:c r="I1778" s="139" t="n">
        <x:v>0.21</x:v>
      </x:c>
      <x:c r="J1778" s="139" t="n">
        <x:v>2.31</x:v>
      </x:c>
      <x:c r="K1778" s="139" t="n">
        <x:v>0.06</x:v>
      </x:c>
      <x:c r="L1778" s="139" t="n">
        <x:v>0.84</x:v>
      </x:c>
      <x:c r="M1778" s="139" t="n">
        <x:v>0.003</x:v>
      </x:c>
      <x:c r="N1778" s="139" t="n">
        <x:v>0.19899999999999998</x:v>
      </x:c>
    </x:row>
    <x:row r="1779">
      <x:c r="A1779" s="137" t="str">
        <x:v>LU-184-I03</x:v>
      </x:c>
      <x:c r="B1779" s="137" t="str">
        <x:v>LU-184-V1</x:v>
      </x:c>
      <x:c r="C1779" s="137" t="n">
        <x:v>3</x:v>
      </x:c>
      <x:c r="D1779" s="138" t="str">
        <x:v>F0170</x:v>
      </x:c>
      <x:c r="E1779" s="138" t="n">
        <x:v>6</x:v>
      </x:c>
      <x:c r="F1779" s="138" t="str">
        <x:v>g</x:v>
      </x:c>
      <x:c r="G1779" s="138" t="str"/>
      <x:c r="H1779" s="139" t="n">
        <x:v>15</x:v>
      </x:c>
      <x:c r="I1779" s="139" t="n">
        <x:v>0.48</x:v>
      </x:c>
      <x:c r="J1779" s="139" t="n">
        <x:v>2.6999999999999997</x:v>
      </x:c>
      <x:c r="K1779" s="139" t="n">
        <x:v>0.48</x:v>
      </x:c>
      <x:c r="L1779" s="139" t="n">
        <x:v>1.2</x:v>
      </x:c>
      <x:c r="M1779" s="139" t="n">
        <x:v>0.012</x:v>
      </x:c>
      <x:c r="N1779" s="139" t="n">
        <x:v>0.01548</x:v>
      </x:c>
    </x:row>
    <x:row r="1780">
      <x:c r="A1780" s="137" t="str">
        <x:v>LU-184-I04</x:v>
      </x:c>
      <x:c r="B1780" s="137" t="str">
        <x:v>LU-184-V1</x:v>
      </x:c>
      <x:c r="C1780" s="137" t="n">
        <x:v>4</x:v>
      </x:c>
      <x:c r="D1780" s="138" t="str">
        <x:v>F0314</x:v>
      </x:c>
      <x:c r="E1780" s="138" t="n">
        <x:v>5</x:v>
      </x:c>
      <x:c r="F1780" s="138" t="str">
        <x:v>g</x:v>
      </x:c>
      <x:c r="G1780" s="138" t="str">
        <x:v>gehackt</x:v>
      </x:c>
      <x:c r="H1780" s="139" t="n">
        <x:v>1.75</x:v>
      </x:c>
      <x:c r="I1780" s="139" t="n">
        <x:v>0.1</x:v>
      </x:c>
      <x:c r="J1780" s="139" t="n">
        <x:v>0.25</x:v>
      </x:c>
      <x:c r="K1780" s="139" t="n">
        <x:v>0.020000000000000004</x:v>
      </x:c>
      <x:c r="L1780" s="139" t="n">
        <x:v>0.125</x:v>
      </x:c>
      <x:c r="M1780" s="139" t="n">
        <x:v>0.003</x:v>
      </x:c>
      <x:c r="N1780" s="139" t="n">
        <x:v>0.017900000000000003</x:v>
      </x:c>
    </x:row>
    <x:row r="1781">
      <x:c r="A1781" s="137" t="str">
        <x:v>LU-184-I05</x:v>
      </x:c>
      <x:c r="B1781" s="137" t="str">
        <x:v>LU-184-V1</x:v>
      </x:c>
      <x:c r="C1781" s="137" t="n">
        <x:v>5</x:v>
      </x:c>
      <x:c r="D1781" s="138" t="str">
        <x:v>F0497</x:v>
      </x:c>
      <x:c r="E1781" s="138" t="n">
        <x:v>5</x:v>
      </x:c>
      <x:c r="F1781" s="138" t="str">
        <x:v>g</x:v>
      </x:c>
      <x:c r="G1781" s="138" t="str"/>
      <x:c r="H1781" s="139" t="n">
        <x:v>44.2</x:v>
      </x:c>
      <x:c r="I1781" s="139" t="n">
        <x:v>0</x:v>
      </x:c>
      <x:c r="J1781" s="139" t="n">
        <x:v>0</x:v>
      </x:c>
      <x:c r="K1781" s="139" t="n">
        <x:v>5</x:v>
      </x:c>
      <x:c r="L1781" s="139" t="n">
        <x:v>0</x:v>
      </x:c>
      <x:c r="M1781" s="139" t="n">
        <x:v>0</x:v>
      </x:c>
      <x:c r="N1781" s="139" t="n">
        <x:v>0.05990000000000001</x:v>
      </x:c>
    </x:row>
    <x:row r="1782">
      <x:c r="A1782" s="137" t="str">
        <x:v>LU-184-I06</x:v>
      </x:c>
      <x:c r="B1782" s="137" t="str">
        <x:v>LU-184-V1</x:v>
      </x:c>
      <x:c r="C1782" s="137" t="n">
        <x:v>6</x:v>
      </x:c>
      <x:c r="D1782" s="138" t="str">
        <x:v>F0836</x:v>
      </x:c>
      <x:c r="E1782" s="138" t="n">
        <x:v>100</x:v>
      </x:c>
      <x:c r="F1782" s="138" t="str">
        <x:v>g</x:v>
      </x:c>
      <x:c r="G1782" s="138" t="str"/>
      <x:c r="H1782" s="139" t="n">
        <x:v>35</x:v>
      </x:c>
      <x:c r="I1782" s="139" t="n">
        <x:v>2</x:v>
      </x:c>
      <x:c r="J1782" s="139" t="n">
        <x:v>5</x:v>
      </x:c>
      <x:c r="K1782" s="139" t="n">
        <x:v>0.4</x:v>
      </x:c>
      <x:c r="L1782" s="139" t="n">
        <x:v>2.5</x:v>
      </x:c>
      <x:c r="M1782" s="139" t="n">
        <x:v>0.06</x:v>
      </x:c>
      <x:c r="N1782" s="139" t="n">
        <x:v>0.35800000000000004</x:v>
      </x:c>
    </x:row>
    <x:row r="1783">
      <x:c r="A1783" s="137" t="str">
        <x:v>LU-184-I07</x:v>
      </x:c>
      <x:c r="B1783" s="137" t="str">
        <x:v>LU-184-V1</x:v>
      </x:c>
      <x:c r="C1783" s="137" t="n">
        <x:v>7</x:v>
      </x:c>
      <x:c r="D1783" s="138" t="str">
        <x:v>F0027</x:v>
      </x:c>
      <x:c r="E1783" s="138" t="n">
        <x:v>150</x:v>
      </x:c>
      <x:c r="F1783" s="138" t="str">
        <x:v>g</x:v>
      </x:c>
      <x:c r="G1783" s="138" t="str">
        <x:v>halbiert und entsteint</x:v>
      </x:c>
      <x:c r="H1783" s="139" t="n">
        <x:v>240</x:v>
      </x:c>
      <x:c r="I1783" s="139" t="n">
        <x:v>3</x:v>
      </x:c>
      <x:c r="J1783" s="139" t="n">
        <x:v>2.7</x:v>
      </x:c>
      <x:c r="K1783" s="139" t="n">
        <x:v>22.049999999999997</x:v>
      </x:c>
      <x:c r="L1783" s="139" t="n">
        <x:v>10.05</x:v>
      </x:c>
      <x:c r="M1783" s="139" t="n">
        <x:v>0.03</x:v>
      </x:c>
      <x:c r="N1783" s="139" t="n">
        <x:v>1.1175</x:v>
      </x:c>
    </x:row>
    <x:row r="1784">
      <x:c r="A1784" s="137" t="str">
        <x:v>LU-184-I08</x:v>
      </x:c>
      <x:c r="B1784" s="137" t="str">
        <x:v>LU-184-V1</x:v>
      </x:c>
      <x:c r="C1784" s="137" t="n">
        <x:v>8</x:v>
      </x:c>
      <x:c r="D1784" s="138" t="str">
        <x:v>F0611</x:v>
      </x:c>
      <x:c r="E1784" s="138" t="n">
        <x:v>180</x:v>
      </x:c>
      <x:c r="F1784" s="138" t="str">
        <x:v>g</x:v>
      </x:c>
      <x:c r="G1784" s="138" t="str">
        <x:v>aus einem Glas</x:v>
      </x:c>
      <x:c r="H1784" s="139" t="n">
        <x:v>63</x:v>
      </x:c>
      <x:c r="I1784" s="139" t="n">
        <x:v>3.6</x:v>
      </x:c>
      <x:c r="J1784" s="139" t="n">
        <x:v>9</x:v>
      </x:c>
      <x:c r="K1784" s="139" t="n">
        <x:v>0.7200000000000001</x:v>
      </x:c>
      <x:c r="L1784" s="139" t="n">
        <x:v>4.5</x:v>
      </x:c>
      <x:c r="M1784" s="139" t="n">
        <x:v>0.108</x:v>
      </x:c>
      <x:c r="N1784" s="139" t="n">
        <x:v>0.6444000000000001</x:v>
      </x:c>
    </x:row>
    <x:row r="1785">
      <x:c r="A1785" s="137" t="str">
        <x:v>LU-184-I09</x:v>
      </x:c>
      <x:c r="B1785" s="137" t="str">
        <x:v>LU-184-V1</x:v>
      </x:c>
      <x:c r="C1785" s="137" t="n">
        <x:v>9</x:v>
      </x:c>
      <x:c r="D1785" s="138" t="str">
        <x:v>F0203</x:v>
      </x:c>
      <x:c r="E1785" s="138" t="n">
        <x:v>30</x:v>
      </x:c>
      <x:c r="F1785" s="138" t="str">
        <x:v>g</x:v>
      </x:c>
      <x:c r="G1785" s="138" t="str">
        <x:v>gehackt</x:v>
      </x:c>
      <x:c r="H1785" s="139" t="n">
        <x:v>75</x:v>
      </x:c>
      <x:c r="I1785" s="139" t="n">
        <x:v>2.4</x:v>
      </x:c>
      <x:c r="J1785" s="139" t="n">
        <x:v>13.5</x:v>
      </x:c>
      <x:c r="K1785" s="139" t="n">
        <x:v>2.4</x:v>
      </x:c>
      <x:c r="L1785" s="139" t="n">
        <x:v>6</x:v>
      </x:c>
      <x:c r="M1785" s="139" t="n">
        <x:v>0.06</x:v>
      </x:c>
      <x:c r="N1785" s="139" t="n">
        <x:v>0.07740000000000001</x:v>
      </x:c>
    </x:row>
    <x:row r="1786">
      <x:c r="A1786" s="137" t="str">
        <x:v>LU-185-I01</x:v>
      </x:c>
      <x:c r="B1786" s="137" t="str">
        <x:v>LU-185-V1</x:v>
      </x:c>
      <x:c r="C1786" s="137" t="n">
        <x:v>1</x:v>
      </x:c>
      <x:c r="D1786" s="138" t="str">
        <x:v>F0095</x:v>
      </x:c>
      <x:c r="E1786" s="138" t="n">
        <x:v>200</x:v>
      </x:c>
      <x:c r="F1786" s="138" t="str">
        <x:v>g</x:v>
      </x:c>
      <x:c r="G1786" s="138" t="str"/>
      <x:c r="H1786" s="139" t="n">
        <x:v>700</x:v>
      </x:c>
      <x:c r="I1786" s="139" t="n">
        <x:v>22</x:v>
      </x:c>
      <x:c r="J1786" s="139" t="n">
        <x:v>136</x:v>
      </x:c>
      <x:c r="K1786" s="139" t="n">
        <x:v>6</x:v>
      </x:c>
      <x:c r="L1786" s="139" t="n">
        <x:v>14</x:v>
      </x:c>
      <x:c r="M1786" s="139" t="n">
        <x:v>0.1</x:v>
      </x:c>
      <x:c r="N1786" s="139" t="n">
        <x:v>0.796</x:v>
      </x:c>
    </x:row>
    <x:row r="1787">
      <x:c r="A1787" s="137" t="str">
        <x:v>LU-185-I02</x:v>
      </x:c>
      <x:c r="B1787" s="137" t="str">
        <x:v>LU-185-V1</x:v>
      </x:c>
      <x:c r="C1787" s="137" t="n">
        <x:v>2</x:v>
      </x:c>
      <x:c r="D1787" s="138" t="str">
        <x:v>F0595</x:v>
      </x:c>
      <x:c r="E1787" s="138" t="n">
        <x:v>15</x:v>
      </x:c>
      <x:c r="F1787" s="138" t="str">
        <x:v>ml</x:v>
      </x:c>
      <x:c r="G1787" s="138" t="str"/>
      <x:c r="H1787" s="139" t="n">
        <x:v>132.6</x:v>
      </x:c>
      <x:c r="I1787" s="139" t="n">
        <x:v>0</x:v>
      </x:c>
      <x:c r="J1787" s="139" t="n">
        <x:v>0</x:v>
      </x:c>
      <x:c r="K1787" s="139" t="n">
        <x:v>15</x:v>
      </x:c>
      <x:c r="L1787" s="139" t="n">
        <x:v>0</x:v>
      </x:c>
      <x:c r="M1787" s="139" t="n">
        <x:v>0</x:v>
      </x:c>
      <x:c r="N1787" s="139" t="n">
        <x:v>0.13470000000000001</x:v>
      </x:c>
    </x:row>
    <x:row r="1788">
      <x:c r="A1788" s="137" t="str">
        <x:v>LU-185-I03</x:v>
      </x:c>
      <x:c r="B1788" s="137" t="str">
        <x:v>LU-185-V1</x:v>
      </x:c>
      <x:c r="C1788" s="137" t="n">
        <x:v>3</x:v>
      </x:c>
      <x:c r="D1788" s="138" t="str">
        <x:v>F0536</x:v>
      </x:c>
      <x:c r="E1788" s="138" t="n">
        <x:v>360</x:v>
      </x:c>
      <x:c r="F1788" s="138" t="str">
        <x:v>g</x:v>
      </x:c>
      <x:c r="G1788" s="138" t="str"/>
      <x:c r="H1788" s="139" t="n">
        <x:v>126</x:v>
      </x:c>
      <x:c r="I1788" s="139" t="n">
        <x:v>7.2</x:v>
      </x:c>
      <x:c r="J1788" s="139" t="n">
        <x:v>18</x:v>
      </x:c>
      <x:c r="K1788" s="139" t="n">
        <x:v>1.4400000000000002</x:v>
      </x:c>
      <x:c r="L1788" s="139" t="n">
        <x:v>9</x:v>
      </x:c>
      <x:c r="M1788" s="139" t="n">
        <x:v>0.216</x:v>
      </x:c>
      <x:c r="N1788" s="139" t="n">
        <x:v>1.2888000000000002</x:v>
      </x:c>
    </x:row>
    <x:row r="1789">
      <x:c r="A1789" s="137" t="str">
        <x:v>LU-185-I04</x:v>
      </x:c>
      <x:c r="B1789" s="137" t="str">
        <x:v>LU-185-V1</x:v>
      </x:c>
      <x:c r="C1789" s="137" t="n">
        <x:v>4</x:v>
      </x:c>
      <x:c r="D1789" s="138" t="str">
        <x:v>F0315</x:v>
      </x:c>
      <x:c r="E1789" s="138" t="n">
        <x:v>15</x:v>
      </x:c>
      <x:c r="F1789" s="138" t="str">
        <x:v>g</x:v>
      </x:c>
      <x:c r="G1789" s="138" t="str">
        <x:v>fein gerieben</x:v>
      </x:c>
      <x:c r="H1789" s="139" t="n">
        <x:v>5.25</x:v>
      </x:c>
      <x:c r="I1789" s="139" t="n">
        <x:v>0.3</x:v>
      </x:c>
      <x:c r="J1789" s="139" t="n">
        <x:v>0.75</x:v>
      </x:c>
      <x:c r="K1789" s="139" t="n">
        <x:v>0.06</x:v>
      </x:c>
      <x:c r="L1789" s="139" t="n">
        <x:v>0.375</x:v>
      </x:c>
      <x:c r="M1789" s="139" t="n">
        <x:v>0.009</x:v>
      </x:c>
      <x:c r="N1789" s="139" t="n">
        <x:v>0.053700000000000005</x:v>
      </x:c>
    </x:row>
    <x:row r="1790">
      <x:c r="A1790" s="137" t="str">
        <x:v>LU-185-I05</x:v>
      </x:c>
      <x:c r="B1790" s="137" t="str">
        <x:v>LU-185-V1</x:v>
      </x:c>
      <x:c r="C1790" s="137" t="n">
        <x:v>5</x:v>
      </x:c>
      <x:c r="D1790" s="138" t="str">
        <x:v>F0681</x:v>
      </x:c>
      <x:c r="E1790" s="138" t="n">
        <x:v>30</x:v>
      </x:c>
      <x:c r="F1790" s="138" t="str">
        <x:v>ml</x:v>
      </x:c>
      <x:c r="G1790" s="138" t="str"/>
      <x:c r="H1790" s="139" t="n">
        <x:v>75</x:v>
      </x:c>
      <x:c r="I1790" s="139" t="n">
        <x:v>2.4</x:v>
      </x:c>
      <x:c r="J1790" s="139" t="n">
        <x:v>13.5</x:v>
      </x:c>
      <x:c r="K1790" s="139" t="n">
        <x:v>2.4</x:v>
      </x:c>
      <x:c r="L1790" s="139" t="n">
        <x:v>6</x:v>
      </x:c>
      <x:c r="M1790" s="139" t="n">
        <x:v>0.06</x:v>
      </x:c>
      <x:c r="N1790" s="139" t="n">
        <x:v>0.07740000000000001</x:v>
      </x:c>
    </x:row>
    <x:row r="1791">
      <x:c r="A1791" s="137" t="str">
        <x:v>LU-185-I06</x:v>
      </x:c>
      <x:c r="B1791" s="137" t="str">
        <x:v>LU-185-V1</x:v>
      </x:c>
      <x:c r="C1791" s="137" t="n">
        <x:v>6</x:v>
      </x:c>
      <x:c r="D1791" s="138" t="str">
        <x:v>F0349</x:v>
      </x:c>
      <x:c r="E1791" s="138" t="n">
        <x:v>15</x:v>
      </x:c>
      <x:c r="F1791" s="138" t="str">
        <x:v>ml</x:v>
      </x:c>
      <x:c r="G1791" s="138" t="str"/>
      <x:c r="H1791" s="139" t="n">
        <x:v>37.5</x:v>
      </x:c>
      <x:c r="I1791" s="139" t="n">
        <x:v>1.2</x:v>
      </x:c>
      <x:c r="J1791" s="139" t="n">
        <x:v>6.75</x:v>
      </x:c>
      <x:c r="K1791" s="139" t="n">
        <x:v>1.2</x:v>
      </x:c>
      <x:c r="L1791" s="139" t="n">
        <x:v>3</x:v>
      </x:c>
      <x:c r="M1791" s="139" t="n">
        <x:v>0.03</x:v>
      </x:c>
      <x:c r="N1791" s="139" t="n">
        <x:v>0.038700000000000005</x:v>
      </x:c>
    </x:row>
    <x:row r="1792">
      <x:c r="A1792" s="137" t="str">
        <x:v>LU-185-I07</x:v>
      </x:c>
      <x:c r="B1792" s="137" t="str">
        <x:v>LU-185-V1</x:v>
      </x:c>
      <x:c r="C1792" s="137" t="n">
        <x:v>7</x:v>
      </x:c>
      <x:c r="D1792" s="138" t="str">
        <x:v>F0231</x:v>
      </x:c>
      <x:c r="E1792" s="138" t="n">
        <x:v>10</x:v>
      </x:c>
      <x:c r="F1792" s="138" t="str">
        <x:v>g</x:v>
      </x:c>
      <x:c r="G1792" s="138" t="str"/>
      <x:c r="H1792" s="139" t="n">
        <x:v>58</x:v>
      </x:c>
      <x:c r="I1792" s="139" t="n">
        <x:v>2</x:v>
      </x:c>
      <x:c r="J1792" s="139" t="n">
        <x:v>1.2000000000000002</x:v>
      </x:c>
      <x:c r="K1792" s="139" t="n">
        <x:v>5</x:v>
      </x:c>
      <x:c r="L1792" s="139" t="n">
        <x:v>1</x:v>
      </x:c>
      <x:c r="M1792" s="139" t="n">
        <x:v>0.002</x:v>
      </x:c>
      <x:c r="N1792" s="139" t="n">
        <x:v>0.0598</x:v>
      </x:c>
    </x:row>
    <x:row r="1793">
      <x:c r="A1793" s="137" t="str">
        <x:v>LU-185-I08</x:v>
      </x:c>
      <x:c r="B1793" s="137" t="str">
        <x:v>LU-185-V1</x:v>
      </x:c>
      <x:c r="C1793" s="137" t="n">
        <x:v>8</x:v>
      </x:c>
      <x:c r="D1793" s="138" t="str">
        <x:v>F0520</x:v>
      </x:c>
      <x:c r="E1793" s="138" t="n">
        <x:v>500</x:v>
      </x:c>
      <x:c r="F1793" s="138" t="str">
        <x:v>ml</x:v>
      </x:c>
      <x:c r="G1793" s="138" t="str"/>
      <x:c r="H1793" s="139" t="n">
        <x:v>450</x:v>
      </x:c>
      <x:c r="I1793" s="139" t="n">
        <x:v>15</x:v>
      </x:c>
      <x:c r="J1793" s="139" t="n">
        <x:v>60</x:v>
      </x:c>
      <x:c r="K1793" s="139" t="n">
        <x:v>20</x:v>
      </x:c>
      <x:c r="L1793" s="139" t="n">
        <x:v>10</x:v>
      </x:c>
      <x:c r="M1793" s="139" t="n">
        <x:v>6</x:v>
      </x:c>
      <x:c r="N1793" s="139" t="n">
        <x:v>1.99</x:v>
      </x:c>
    </x:row>
    <x:row r="1794">
      <x:c r="A1794" s="137" t="str">
        <x:v>LU-185-I09</x:v>
      </x:c>
      <x:c r="B1794" s="137" t="str">
        <x:v>LU-185-V1</x:v>
      </x:c>
      <x:c r="C1794" s="137" t="n">
        <x:v>9</x:v>
      </x:c>
      <x:c r="D1794" s="138" t="str">
        <x:v>F0792</x:v>
      </x:c>
      <x:c r="E1794" s="138" t="n">
        <x:v>500</x:v>
      </x:c>
      <x:c r="F1794" s="138" t="str">
        <x:v>ml</x:v>
      </x:c>
      <x:c r="G1794" s="138" t="str">
        <x:v>hergestellt aus 2 TL Gemüsebrühpulver</x:v>
      </x:c>
      <x:c r="H1794" s="139" t="n">
        <x:v>450</x:v>
      </x:c>
      <x:c r="I1794" s="139" t="n">
        <x:v>15</x:v>
      </x:c>
      <x:c r="J1794" s="139" t="n">
        <x:v>60</x:v>
      </x:c>
      <x:c r="K1794" s="139" t="n">
        <x:v>20</x:v>
      </x:c>
      <x:c r="L1794" s="139" t="n">
        <x:v>10</x:v>
      </x:c>
      <x:c r="M1794" s="139" t="n">
        <x:v>6</x:v>
      </x:c>
      <x:c r="N1794" s="139" t="n">
        <x:v>1.99</x:v>
      </x:c>
    </x:row>
    <x:row r="1795">
      <x:c r="A1795" s="137" t="str">
        <x:v>LU-185-I10</x:v>
      </x:c>
      <x:c r="B1795" s="137" t="str">
        <x:v>LU-185-V1</x:v>
      </x:c>
      <x:c r="C1795" s="137" t="n">
        <x:v>10</x:v>
      </x:c>
      <x:c r="D1795" s="138" t="str">
        <x:v>F0608</x:v>
      </x:c>
      <x:c r="E1795" s="138" t="n">
        <x:v>150</x:v>
      </x:c>
      <x:c r="F1795" s="138" t="str">
        <x:v>g</x:v>
      </x:c>
      <x:c r="G1795" s="138" t="str"/>
      <x:c r="H1795" s="139" t="n">
        <x:v>180</x:v>
      </x:c>
      <x:c r="I1795" s="139" t="n">
        <x:v>10.5</x:v>
      </x:c>
      <x:c r="J1795" s="139" t="n">
        <x:v>24</x:v>
      </x:c>
      <x:c r="K1795" s="139" t="n">
        <x:v>3</x:v>
      </x:c>
      <x:c r="L1795" s="139" t="n">
        <x:v>9</x:v>
      </x:c>
      <x:c r="M1795" s="139" t="n">
        <x:v>0.6000000000000001</x:v>
      </x:c>
      <x:c r="N1795" s="139" t="n">
        <x:v>0.447</x:v>
      </x:c>
    </x:row>
    <x:row r="1796">
      <x:c r="A1796" s="137" t="str">
        <x:v>LU-185-I11</x:v>
      </x:c>
      <x:c r="B1796" s="137" t="str">
        <x:v>LU-185-V1</x:v>
      </x:c>
      <x:c r="C1796" s="137" t="n">
        <x:v>11</x:v>
      </x:c>
      <x:c r="D1796" s="138" t="str">
        <x:v>F0753</x:v>
      </x:c>
      <x:c r="E1796" s="138" t="n">
        <x:v>5</x:v>
      </x:c>
      <x:c r="F1796" s="138" t="str">
        <x:v>g</x:v>
      </x:c>
      <x:c r="G1796" s="138" t="str"/>
      <x:c r="H1796" s="139" t="n">
        <x:v>1.75</x:v>
      </x:c>
      <x:c r="I1796" s="139" t="n">
        <x:v>0.1</x:v>
      </x:c>
      <x:c r="J1796" s="139" t="n">
        <x:v>0.25</x:v>
      </x:c>
      <x:c r="K1796" s="139" t="n">
        <x:v>0.020000000000000004</x:v>
      </x:c>
      <x:c r="L1796" s="139" t="n">
        <x:v>0.125</x:v>
      </x:c>
      <x:c r="M1796" s="139" t="n">
        <x:v>0.003</x:v>
      </x:c>
      <x:c r="N1796" s="139" t="n">
        <x:v>0.017900000000000003</x:v>
      </x:c>
    </x:row>
    <x:row r="1797">
      <x:c r="A1797" s="137" t="str">
        <x:v>LU-185-I12</x:v>
      </x:c>
      <x:c r="B1797" s="137" t="str">
        <x:v>LU-185-V1</x:v>
      </x:c>
      <x:c r="C1797" s="137" t="n">
        <x:v>12</x:v>
      </x:c>
      <x:c r="D1797" s="138" t="str">
        <x:v>F0069</x:v>
      </x:c>
      <x:c r="E1797" s="138" t="n">
        <x:v>400</x:v>
      </x:c>
      <x:c r="F1797" s="138" t="str">
        <x:v>g</x:v>
      </x:c>
      <x:c r="G1797" s="138" t="str"/>
      <x:c r="H1797" s="139" t="n">
        <x:v>480</x:v>
      </x:c>
      <x:c r="I1797" s="139" t="n">
        <x:v>28</x:v>
      </x:c>
      <x:c r="J1797" s="139" t="n">
        <x:v>64</x:v>
      </x:c>
      <x:c r="K1797" s="139" t="n">
        <x:v>8</x:v>
      </x:c>
      <x:c r="L1797" s="139" t="n">
        <x:v>24</x:v>
      </x:c>
      <x:c r="M1797" s="139" t="n">
        <x:v>1.6</x:v>
      </x:c>
      <x:c r="N1797" s="139" t="n">
        <x:v>1.192</x:v>
      </x:c>
    </x:row>
    <x:row r="1798">
      <x:c r="A1798" s="137" t="str">
        <x:v>LU-185-I13</x:v>
      </x:c>
      <x:c r="B1798" s="137" t="str">
        <x:v>LU-185-V1</x:v>
      </x:c>
      <x:c r="C1798" s="137" t="n">
        <x:v>13</x:v>
      </x:c>
      <x:c r="D1798" s="138" t="str">
        <x:v>F0029</x:v>
      </x:c>
      <x:c r="E1798" s="138" t="n">
        <x:v>300</x:v>
      </x:c>
      <x:c r="F1798" s="138" t="str">
        <x:v>g</x:v>
      </x:c>
      <x:c r="G1798" s="138" t="str">
        <x:v>geschält, entsteint, halbiert und püriert oder in Würfel geschnitten</x:v>
      </x:c>
      <x:c r="H1798" s="139" t="n">
        <x:v>105</x:v>
      </x:c>
      <x:c r="I1798" s="139" t="n">
        <x:v>6</x:v>
      </x:c>
      <x:c r="J1798" s="139" t="n">
        <x:v>15</x:v>
      </x:c>
      <x:c r="K1798" s="139" t="n">
        <x:v>1.2000000000000002</x:v>
      </x:c>
      <x:c r="L1798" s="139" t="n">
        <x:v>7.5</x:v>
      </x:c>
      <x:c r="M1798" s="139" t="n">
        <x:v>0.18</x:v>
      </x:c>
      <x:c r="N1798" s="139" t="n">
        <x:v>1.074</x:v>
      </x:c>
    </x:row>
    <x:row r="1799">
      <x:c r="A1799" s="137" t="str">
        <x:v>LU-185-I14</x:v>
      </x:c>
      <x:c r="B1799" s="137" t="str">
        <x:v>LU-185-V1</x:v>
      </x:c>
      <x:c r="C1799" s="137" t="n">
        <x:v>14</x:v>
      </x:c>
      <x:c r="D1799" s="138" t="str">
        <x:v>F0421</x:v>
      </x:c>
      <x:c r="E1799" s="138" t="n">
        <x:v>30</x:v>
      </x:c>
      <x:c r="F1799" s="138" t="str">
        <x:v>g</x:v>
      </x:c>
      <x:c r="G1799" s="138" t="str"/>
      <x:c r="H1799" s="139" t="n">
        <x:v>9</x:v>
      </x:c>
      <x:c r="I1799" s="139" t="n">
        <x:v>0.21</x:v>
      </x:c>
      <x:c r="J1799" s="139" t="n">
        <x:v>2.31</x:v>
      </x:c>
      <x:c r="K1799" s="139" t="n">
        <x:v>0.06</x:v>
      </x:c>
      <x:c r="L1799" s="139" t="n">
        <x:v>0.84</x:v>
      </x:c>
      <x:c r="M1799" s="139" t="n">
        <x:v>0.003</x:v>
      </x:c>
      <x:c r="N1799" s="139" t="n">
        <x:v>0.19899999999999998</x:v>
      </x:c>
    </x:row>
    <x:row r="1800">
      <x:c r="A1800" s="137" t="str">
        <x:v>LU-185-I15</x:v>
      </x:c>
      <x:c r="B1800" s="137" t="str">
        <x:v>LU-185-V1</x:v>
      </x:c>
      <x:c r="C1800" s="137" t="n">
        <x:v>15</x:v>
      </x:c>
      <x:c r="D1800" s="138" t="str">
        <x:v>F0609</x:v>
      </x:c>
      <x:c r="E1800" s="138" t="n">
        <x:v>120</x:v>
      </x:c>
      <x:c r="F1800" s="138" t="str">
        <x:v>g</x:v>
      </x:c>
      <x:c r="G1800" s="138" t="str">
        <x:v>fein gehackt</x:v>
      </x:c>
      <x:c r="H1800" s="139" t="n">
        <x:v>42</x:v>
      </x:c>
      <x:c r="I1800" s="139" t="n">
        <x:v>2.4</x:v>
      </x:c>
      <x:c r="J1800" s="139" t="n">
        <x:v>6</x:v>
      </x:c>
      <x:c r="K1800" s="139" t="n">
        <x:v>0.48</x:v>
      </x:c>
      <x:c r="L1800" s="139" t="n">
        <x:v>3</x:v>
      </x:c>
      <x:c r="M1800" s="139" t="n">
        <x:v>0.072</x:v>
      </x:c>
      <x:c r="N1800" s="139" t="n">
        <x:v>0.42960000000000004</x:v>
      </x:c>
    </x:row>
    <x:row r="1801">
      <x:c r="A1801" s="137" t="str">
        <x:v>LU-185-I16</x:v>
      </x:c>
      <x:c r="B1801" s="137" t="str">
        <x:v>LU-185-V1</x:v>
      </x:c>
      <x:c r="C1801" s="137" t="n">
        <x:v>16</x:v>
      </x:c>
      <x:c r="D1801" s="138" t="str">
        <x:v>F0601</x:v>
      </x:c>
      <x:c r="E1801" s="138" t="n">
        <x:v>12</x:v>
      </x:c>
      <x:c r="F1801" s="138" t="str">
        <x:v>g</x:v>
      </x:c>
      <x:c r="G1801" s="138" t="str">
        <x:v>entkernt und fein gehackt</x:v>
      </x:c>
      <x:c r="H1801" s="139" t="n">
        <x:v>4.2</x:v>
      </x:c>
      <x:c r="I1801" s="139" t="n">
        <x:v>0.24</x:v>
      </x:c>
      <x:c r="J1801" s="139" t="n">
        <x:v>0.6</x:v>
      </x:c>
      <x:c r="K1801" s="139" t="n">
        <x:v>0.048</x:v>
      </x:c>
      <x:c r="L1801" s="139" t="n">
        <x:v>0.3</x:v>
      </x:c>
      <x:c r="M1801" s="139" t="n">
        <x:v>0.0072</x:v>
      </x:c>
      <x:c r="N1801" s="139" t="n">
        <x:v>0.042960000000000005</x:v>
      </x:c>
    </x:row>
    <x:row r="1802">
      <x:c r="A1802" s="137" t="str">
        <x:v>LU-185-I17</x:v>
      </x:c>
      <x:c r="B1802" s="137" t="str">
        <x:v>LU-185-V1</x:v>
      </x:c>
      <x:c r="C1802" s="137" t="n">
        <x:v>17</x:v>
      </x:c>
      <x:c r="D1802" s="138" t="str">
        <x:v>F0766</x:v>
      </x:c>
      <x:c r="E1802" s="138" t="n">
        <x:v>200</x:v>
      </x:c>
      <x:c r="F1802" s="138" t="str">
        <x:v>g</x:v>
      </x:c>
      <x:c r="G1802" s="138" t="str">
        <x:v>gehackt</x:v>
      </x:c>
      <x:c r="H1802" s="139" t="n">
        <x:v>36</x:v>
      </x:c>
      <x:c r="I1802" s="139" t="n">
        <x:v>1.8</x:v>
      </x:c>
      <x:c r="J1802" s="139" t="n">
        <x:v>5.2</x:v>
      </x:c>
      <x:c r="K1802" s="139" t="n">
        <x:v>0.4</x:v>
      </x:c>
      <x:c r="L1802" s="139" t="n">
        <x:v>2.6</x:v>
      </x:c>
      <x:c r="M1802" s="139" t="n">
        <x:v>0.02</x:v>
      </x:c>
      <x:c r="N1802" s="139" t="n">
        <x:v>0.796</x:v>
      </x:c>
    </x:row>
    <x:row r="1803">
      <x:c r="A1803" s="137" t="str">
        <x:v>LU-185-I18</x:v>
      </x:c>
      <x:c r="B1803" s="137" t="str">
        <x:v>LU-185-V1</x:v>
      </x:c>
      <x:c r="C1803" s="137" t="n">
        <x:v>18</x:v>
      </x:c>
      <x:c r="D1803" s="138" t="str">
        <x:v>F0203</x:v>
      </x:c>
      <x:c r="E1803" s="138" t="n">
        <x:v>30</x:v>
      </x:c>
      <x:c r="F1803" s="138" t="str">
        <x:v>g</x:v>
      </x:c>
      <x:c r="G1803" s="138" t="str">
        <x:v>gehackt</x:v>
      </x:c>
      <x:c r="H1803" s="139" t="n">
        <x:v>75</x:v>
      </x:c>
      <x:c r="I1803" s="139" t="n">
        <x:v>2.4</x:v>
      </x:c>
      <x:c r="J1803" s="139" t="n">
        <x:v>13.5</x:v>
      </x:c>
      <x:c r="K1803" s="139" t="n">
        <x:v>2.4</x:v>
      </x:c>
      <x:c r="L1803" s="139" t="n">
        <x:v>6</x:v>
      </x:c>
      <x:c r="M1803" s="139" t="n">
        <x:v>0.06</x:v>
      </x:c>
      <x:c r="N1803" s="139" t="n">
        <x:v>0.07740000000000001</x:v>
      </x:c>
    </x:row>
    <x:row r="1804">
      <x:c r="A1804" s="137" t="str">
        <x:v>LU-186-I01</x:v>
      </x:c>
      <x:c r="B1804" s="137" t="str">
        <x:v>LU-186-V1</x:v>
      </x:c>
      <x:c r="C1804" s="137" t="n">
        <x:v>1</x:v>
      </x:c>
      <x:c r="D1804" s="138" t="str">
        <x:v>F0826</x:v>
      </x:c>
      <x:c r="E1804" s="138" t="n">
        <x:v>100</x:v>
      </x:c>
      <x:c r="F1804" s="138" t="str">
        <x:v>g</x:v>
      </x:c>
      <x:c r="G1804" s="138" t="str"/>
      <x:c r="H1804" s="139" t="n">
        <x:v>35</x:v>
      </x:c>
      <x:c r="I1804" s="139" t="n">
        <x:v>2</x:v>
      </x:c>
      <x:c r="J1804" s="139" t="n">
        <x:v>5</x:v>
      </x:c>
      <x:c r="K1804" s="139" t="n">
        <x:v>0.4</x:v>
      </x:c>
      <x:c r="L1804" s="139" t="n">
        <x:v>2.5</x:v>
      </x:c>
      <x:c r="M1804" s="139" t="n">
        <x:v>0.06</x:v>
      </x:c>
      <x:c r="N1804" s="139" t="n">
        <x:v>0.35800000000000004</x:v>
      </x:c>
    </x:row>
    <x:row r="1805">
      <x:c r="A1805" s="137" t="str">
        <x:v>LU-186-I02</x:v>
      </x:c>
      <x:c r="B1805" s="137" t="str">
        <x:v>LU-186-V1</x:v>
      </x:c>
      <x:c r="C1805" s="137" t="n">
        <x:v>2</x:v>
      </x:c>
      <x:c r="D1805" s="138" t="str">
        <x:v>F0595</x:v>
      </x:c>
      <x:c r="E1805" s="138" t="n">
        <x:v>5</x:v>
      </x:c>
      <x:c r="F1805" s="138" t="str">
        <x:v>g</x:v>
      </x:c>
      <x:c r="G1805" s="138" t="str"/>
      <x:c r="H1805" s="139" t="n">
        <x:v>44.2</x:v>
      </x:c>
      <x:c r="I1805" s="139" t="n">
        <x:v>0</x:v>
      </x:c>
      <x:c r="J1805" s="139" t="n">
        <x:v>0</x:v>
      </x:c>
      <x:c r="K1805" s="139" t="n">
        <x:v>5</x:v>
      </x:c>
      <x:c r="L1805" s="139" t="n">
        <x:v>0</x:v>
      </x:c>
      <x:c r="M1805" s="139" t="n">
        <x:v>0</x:v>
      </x:c>
      <x:c r="N1805" s="139" t="n">
        <x:v>0.0449</x:v>
      </x:c>
    </x:row>
    <x:row r="1806">
      <x:c r="A1806" s="137" t="str">
        <x:v>LU-186-I03</x:v>
      </x:c>
      <x:c r="B1806" s="137" t="str">
        <x:v>LU-186-V1</x:v>
      </x:c>
      <x:c r="C1806" s="137" t="n">
        <x:v>3</x:v>
      </x:c>
      <x:c r="D1806" s="138" t="str">
        <x:v>F0500</x:v>
      </x:c>
      <x:c r="E1806" s="138" t="n">
        <x:v>120</x:v>
      </x:c>
      <x:c r="F1806" s="138" t="str">
        <x:v>g</x:v>
      </x:c>
      <x:c r="G1806" s="138" t="str">
        <x:v>in Scheiben geschnitten, plus 1 EL fein gehackt</x:v>
      </x:c>
      <x:c r="H1806" s="139" t="n">
        <x:v>48</x:v>
      </x:c>
      <x:c r="I1806" s="139" t="n">
        <x:v>1.32</x:v>
      </x:c>
      <x:c r="J1806" s="139" t="n">
        <x:v>9.6</x:v>
      </x:c>
      <x:c r="K1806" s="139" t="n">
        <x:v>0.12</x:v>
      </x:c>
      <x:c r="L1806" s="139" t="n">
        <x:v>1.68</x:v>
      </x:c>
      <x:c r="M1806" s="139" t="n">
        <x:v>0.012</x:v>
      </x:c>
      <x:c r="N1806" s="139" t="n">
        <x:v>0.17880000000000001</x:v>
      </x:c>
    </x:row>
    <x:row r="1807">
      <x:c r="A1807" s="137" t="str">
        <x:v>LU-186-I04</x:v>
      </x:c>
      <x:c r="B1807" s="137" t="str">
        <x:v>LU-186-V1</x:v>
      </x:c>
      <x:c r="C1807" s="137" t="n">
        <x:v>4</x:v>
      </x:c>
      <x:c r="D1807" s="138" t="str">
        <x:v>F0506</x:v>
      </x:c>
      <x:c r="E1807" s="138" t="n">
        <x:v>180</x:v>
      </x:c>
      <x:c r="F1807" s="138" t="str">
        <x:v>g</x:v>
      </x:c>
      <x:c r="G1807" s="138" t="str">
        <x:v>entkernt und in Stücke geschnitten</x:v>
      </x:c>
      <x:c r="H1807" s="139" t="n">
        <x:v>99</x:v>
      </x:c>
      <x:c r="I1807" s="139" t="n">
        <x:v>1.26</x:v>
      </x:c>
      <x:c r="J1807" s="139" t="n">
        <x:v>21.6</x:v>
      </x:c>
      <x:c r="K1807" s="139" t="n">
        <x:v>0.54</x:v>
      </x:c>
      <x:c r="L1807" s="139" t="n">
        <x:v>4.5</x:v>
      </x:c>
      <x:c r="M1807" s="139" t="n">
        <x:v>0.036000000000000004</x:v>
      </x:c>
      <x:c r="N1807" s="139" t="n">
        <x:v>0.8964</x:v>
      </x:c>
    </x:row>
    <x:row r="1808">
      <x:c r="A1808" s="137" t="str">
        <x:v>LU-186-I05</x:v>
      </x:c>
      <x:c r="B1808" s="137" t="str">
        <x:v>LU-186-V1</x:v>
      </x:c>
      <x:c r="C1808" s="137" t="n">
        <x:v>5</x:v>
      </x:c>
      <x:c r="D1808" s="138" t="str">
        <x:v>F0315</x:v>
      </x:c>
      <x:c r="E1808" s="138" t="n">
        <x:v>10</x:v>
      </x:c>
      <x:c r="F1808" s="138" t="str">
        <x:v>g</x:v>
      </x:c>
      <x:c r="G1808" s="138" t="str">
        <x:v>gerieben</x:v>
      </x:c>
      <x:c r="H1808" s="139" t="n">
        <x:v>3.5</x:v>
      </x:c>
      <x:c r="I1808" s="139" t="n">
        <x:v>0.2</x:v>
      </x:c>
      <x:c r="J1808" s="139" t="n">
        <x:v>0.5</x:v>
      </x:c>
      <x:c r="K1808" s="139" t="n">
        <x:v>0.04000000000000001</x:v>
      </x:c>
      <x:c r="L1808" s="139" t="n">
        <x:v>0.25</x:v>
      </x:c>
      <x:c r="M1808" s="139" t="n">
        <x:v>0.006</x:v>
      </x:c>
      <x:c r="N1808" s="139" t="n">
        <x:v>0.035800000000000005</x:v>
      </x:c>
    </x:row>
    <x:row r="1809">
      <x:c r="A1809" s="137" t="str">
        <x:v>LU-186-I06</x:v>
      </x:c>
      <x:c r="B1809" s="137" t="str">
        <x:v>LU-186-V1</x:v>
      </x:c>
      <x:c r="C1809" s="137" t="n">
        <x:v>6</x:v>
      </x:c>
      <x:c r="D1809" s="138" t="str">
        <x:v>F0170</x:v>
      </x:c>
      <x:c r="E1809" s="138" t="n">
        <x:v>10</x:v>
      </x:c>
      <x:c r="F1809" s="138" t="str">
        <x:v>g</x:v>
      </x:c>
      <x:c r="G1809" s="138" t="str"/>
      <x:c r="H1809" s="139" t="n">
        <x:v>25</x:v>
      </x:c>
      <x:c r="I1809" s="139" t="n">
        <x:v>0.8</x:v>
      </x:c>
      <x:c r="J1809" s="139" t="n">
        <x:v>4.5</x:v>
      </x:c>
      <x:c r="K1809" s="139" t="n">
        <x:v>0.8</x:v>
      </x:c>
      <x:c r="L1809" s="139" t="n">
        <x:v>2</x:v>
      </x:c>
      <x:c r="M1809" s="139" t="n">
        <x:v>0.020000000000000004</x:v>
      </x:c>
      <x:c r="N1809" s="139" t="n">
        <x:v>0.025800000000000003</x:v>
      </x:c>
    </x:row>
    <x:row r="1810">
      <x:c r="A1810" s="137" t="str">
        <x:v>LU-186-I07</x:v>
      </x:c>
      <x:c r="B1810" s="137" t="str">
        <x:v>LU-186-V1</x:v>
      </x:c>
      <x:c r="C1810" s="137" t="n">
        <x:v>7</x:v>
      </x:c>
      <x:c r="D1810" s="138" t="str">
        <x:v>F0349</x:v>
      </x:c>
      <x:c r="E1810" s="138" t="n">
        <x:v>5</x:v>
      </x:c>
      <x:c r="F1810" s="138" t="str">
        <x:v>g</x:v>
      </x:c>
      <x:c r="G1810" s="138" t="str"/>
      <x:c r="H1810" s="139" t="n">
        <x:v>12.5</x:v>
      </x:c>
      <x:c r="I1810" s="139" t="n">
        <x:v>0.4</x:v>
      </x:c>
      <x:c r="J1810" s="139" t="n">
        <x:v>2.25</x:v>
      </x:c>
      <x:c r="K1810" s="139" t="n">
        <x:v>0.4</x:v>
      </x:c>
      <x:c r="L1810" s="139" t="n">
        <x:v>1</x:v>
      </x:c>
      <x:c r="M1810" s="139" t="n">
        <x:v>0.010000000000000002</x:v>
      </x:c>
      <x:c r="N1810" s="139" t="n">
        <x:v>0.012900000000000002</x:v>
      </x:c>
    </x:row>
    <x:row r="1811">
      <x:c r="A1811" s="137" t="str">
        <x:v>LU-186-I08</x:v>
      </x:c>
      <x:c r="B1811" s="137" t="str">
        <x:v>LU-186-V1</x:v>
      </x:c>
      <x:c r="C1811" s="137" t="n">
        <x:v>8</x:v>
      </x:c>
      <x:c r="D1811" s="138" t="str">
        <x:v>F0231</x:v>
      </x:c>
      <x:c r="E1811" s="138" t="n">
        <x:v>25</x:v>
      </x:c>
      <x:c r="F1811" s="138" t="str">
        <x:v>g</x:v>
      </x:c>
      <x:c r="G1811" s="138" t="str"/>
      <x:c r="H1811" s="139" t="n">
        <x:v>145</x:v>
      </x:c>
      <x:c r="I1811" s="139" t="n">
        <x:v>5</x:v>
      </x:c>
      <x:c r="J1811" s="139" t="n">
        <x:v>3</x:v>
      </x:c>
      <x:c r="K1811" s="139" t="n">
        <x:v>12.5</x:v>
      </x:c>
      <x:c r="L1811" s="139" t="n">
        <x:v>2.5</x:v>
      </x:c>
      <x:c r="M1811" s="139" t="n">
        <x:v>0.005</x:v>
      </x:c>
      <x:c r="N1811" s="139" t="n">
        <x:v>0.1495</x:v>
      </x:c>
    </x:row>
    <x:row r="1812">
      <x:c r="A1812" s="137" t="str">
        <x:v>LU-186-I09</x:v>
      </x:c>
      <x:c r="B1812" s="137" t="str">
        <x:v>LU-186-V1</x:v>
      </x:c>
      <x:c r="C1812" s="137" t="n">
        <x:v>9</x:v>
      </x:c>
      <x:c r="D1812" s="138" t="str">
        <x:v>F0181</x:v>
      </x:c>
      <x:c r="E1812" s="138" t="n">
        <x:v>400</x:v>
      </x:c>
      <x:c r="F1812" s="138" t="str">
        <x:v>g</x:v>
      </x:c>
      <x:c r="G1812" s="138" t="str"/>
      <x:c r="H1812" s="139" t="n">
        <x:v>140</x:v>
      </x:c>
      <x:c r="I1812" s="139" t="n">
        <x:v>8</x:v>
      </x:c>
      <x:c r="J1812" s="139" t="n">
        <x:v>20</x:v>
      </x:c>
      <x:c r="K1812" s="139" t="n">
        <x:v>1.6</x:v>
      </x:c>
      <x:c r="L1812" s="139" t="n">
        <x:v>10</x:v>
      </x:c>
      <x:c r="M1812" s="139" t="n">
        <x:v>0.24</x:v>
      </x:c>
      <x:c r="N1812" s="139" t="n">
        <x:v>1.4320000000000002</x:v>
      </x:c>
    </x:row>
    <x:row r="1813">
      <x:c r="A1813" s="137" t="str">
        <x:v>LU-186-I10</x:v>
      </x:c>
      <x:c r="B1813" s="137" t="str">
        <x:v>LU-186-V1</x:v>
      </x:c>
      <x:c r="C1813" s="137" t="n">
        <x:v>10</x:v>
      </x:c>
      <x:c r="D1813" s="138" t="str">
        <x:v>F0732</x:v>
      </x:c>
      <x:c r="E1813" s="138" t="n">
        <x:v>196</x:v>
      </x:c>
      <x:c r="F1813" s="138" t="str">
        <x:v>g</x:v>
      </x:c>
      <x:c r="G1813" s="138" t="str">
        <x:v>in Wasser</x:v>
      </x:c>
      <x:c r="H1813" s="139" t="n">
        <x:v>68.6</x:v>
      </x:c>
      <x:c r="I1813" s="139" t="n">
        <x:v>3.92</x:v>
      </x:c>
      <x:c r="J1813" s="139" t="n">
        <x:v>9.8</x:v>
      </x:c>
      <x:c r="K1813" s="139" t="n">
        <x:v>0.784</x:v>
      </x:c>
      <x:c r="L1813" s="139" t="n">
        <x:v>4.9</x:v>
      </x:c>
      <x:c r="M1813" s="139" t="n">
        <x:v>0.1176</x:v>
      </x:c>
      <x:c r="N1813" s="139" t="n">
        <x:v>0.7016800000000001</x:v>
      </x:c>
    </x:row>
    <x:row r="1814">
      <x:c r="A1814" s="137" t="str">
        <x:v>LU-186-I11</x:v>
      </x:c>
      <x:c r="B1814" s="137" t="str">
        <x:v>LU-186-V1</x:v>
      </x:c>
      <x:c r="C1814" s="137" t="n">
        <x:v>11</x:v>
      </x:c>
      <x:c r="D1814" s="138" t="str">
        <x:v>F0790</x:v>
      </x:c>
      <x:c r="E1814" s="138" t="n">
        <x:v>5</x:v>
      </x:c>
      <x:c r="F1814" s="138" t="str">
        <x:v>g</x:v>
      </x:c>
      <x:c r="G1814" s="138" t="str"/>
      <x:c r="H1814" s="139" t="n">
        <x:v>12.5</x:v>
      </x:c>
      <x:c r="I1814" s="139" t="n">
        <x:v>0.4</x:v>
      </x:c>
      <x:c r="J1814" s="139" t="n">
        <x:v>2.25</x:v>
      </x:c>
      <x:c r="K1814" s="139" t="n">
        <x:v>0.4</x:v>
      </x:c>
      <x:c r="L1814" s="139" t="n">
        <x:v>1</x:v>
      </x:c>
      <x:c r="M1814" s="139" t="n">
        <x:v>0.010000000000000002</x:v>
      </x:c>
      <x:c r="N1814" s="139" t="n">
        <x:v>0.012900000000000002</x:v>
      </x:c>
    </x:row>
    <x:row r="1815">
      <x:c r="A1815" s="137" t="str">
        <x:v>LU-186-I12</x:v>
      </x:c>
      <x:c r="B1815" s="137" t="str">
        <x:v>LU-186-V1</x:v>
      </x:c>
      <x:c r="C1815" s="137" t="n">
        <x:v>12</x:v>
      </x:c>
      <x:c r="D1815" s="138" t="str">
        <x:v>F0027</x:v>
      </x:c>
      <x:c r="E1815" s="138" t="n">
        <x:v>150</x:v>
      </x:c>
      <x:c r="F1815" s="138" t="str">
        <x:v>g</x:v>
      </x:c>
      <x:c r="G1815" s="138" t="str">
        <x:v>entsteint und gehackt</x:v>
      </x:c>
      <x:c r="H1815" s="139" t="n">
        <x:v>240</x:v>
      </x:c>
      <x:c r="I1815" s="139" t="n">
        <x:v>3</x:v>
      </x:c>
      <x:c r="J1815" s="139" t="n">
        <x:v>2.7</x:v>
      </x:c>
      <x:c r="K1815" s="139" t="n">
        <x:v>22.049999999999997</x:v>
      </x:c>
      <x:c r="L1815" s="139" t="n">
        <x:v>10.05</x:v>
      </x:c>
      <x:c r="M1815" s="139" t="n">
        <x:v>0.03</x:v>
      </x:c>
      <x:c r="N1815" s="139" t="n">
        <x:v>1.1175</x:v>
      </x:c>
    </x:row>
    <x:row r="1816">
      <x:c r="A1816" s="137" t="str">
        <x:v>LU-186-I13</x:v>
      </x:c>
      <x:c r="B1816" s="137" t="str">
        <x:v>LU-186-V1</x:v>
      </x:c>
      <x:c r="C1816" s="137" t="n">
        <x:v>13</x:v>
      </x:c>
      <x:c r="D1816" s="138" t="str">
        <x:v>F0421</x:v>
      </x:c>
      <x:c r="E1816" s="138" t="n">
        <x:v>30</x:v>
      </x:c>
      <x:c r="F1816" s="138" t="str">
        <x:v>g</x:v>
      </x:c>
      <x:c r="G1816" s="138" t="str">
        <x:v>Schale und Saft</x:v>
      </x:c>
      <x:c r="H1816" s="139" t="n">
        <x:v>9</x:v>
      </x:c>
      <x:c r="I1816" s="139" t="n">
        <x:v>0.21</x:v>
      </x:c>
      <x:c r="J1816" s="139" t="n">
        <x:v>2.31</x:v>
      </x:c>
      <x:c r="K1816" s="139" t="n">
        <x:v>0.06</x:v>
      </x:c>
      <x:c r="L1816" s="139" t="n">
        <x:v>0.84</x:v>
      </x:c>
      <x:c r="M1816" s="139" t="n">
        <x:v>0.003</x:v>
      </x:c>
      <x:c r="N1816" s="139" t="n">
        <x:v>0.19899999999999998</x:v>
      </x:c>
    </x:row>
    <x:row r="1817">
      <x:c r="A1817" s="137" t="str">
        <x:v>LU-186-I14</x:v>
      </x:c>
      <x:c r="B1817" s="137" t="str">
        <x:v>LU-186-V1</x:v>
      </x:c>
      <x:c r="C1817" s="137" t="n">
        <x:v>14</x:v>
      </x:c>
      <x:c r="D1817" s="138" t="str">
        <x:v>F0203</x:v>
      </x:c>
      <x:c r="E1817" s="138" t="n">
        <x:v>30</x:v>
      </x:c>
      <x:c r="F1817" s="138" t="str">
        <x:v>g</x:v>
      </x:c>
      <x:c r="G1817" s="138" t="str">
        <x:v>gehackt, plus etwas mehr zum Servieren</x:v>
      </x:c>
      <x:c r="H1817" s="139" t="n">
        <x:v>75</x:v>
      </x:c>
      <x:c r="I1817" s="139" t="n">
        <x:v>2.4</x:v>
      </x:c>
      <x:c r="J1817" s="139" t="n">
        <x:v>13.5</x:v>
      </x:c>
      <x:c r="K1817" s="139" t="n">
        <x:v>2.4</x:v>
      </x:c>
      <x:c r="L1817" s="139" t="n">
        <x:v>6</x:v>
      </x:c>
      <x:c r="M1817" s="139" t="n">
        <x:v>0.06</x:v>
      </x:c>
      <x:c r="N1817" s="139" t="n">
        <x:v>0.07740000000000001</x:v>
      </x:c>
    </x:row>
    <x:row r="1818">
      <x:c r="A1818" s="137" t="str">
        <x:v>LU-187-I01</x:v>
      </x:c>
      <x:c r="B1818" s="137" t="str">
        <x:v>LU-187-V1</x:v>
      </x:c>
      <x:c r="C1818" s="137" t="n">
        <x:v>1</x:v>
      </x:c>
      <x:c r="D1818" s="138" t="str">
        <x:v>F0259</x:v>
      </x:c>
      <x:c r="E1818" s="138" t="n">
        <x:v>250</x:v>
      </x:c>
      <x:c r="F1818" s="138" t="str">
        <x:v>g</x:v>
      </x:c>
      <x:c r="G1818" s="138" t="str"/>
      <x:c r="H1818" s="139" t="n">
        <x:v>875</x:v>
      </x:c>
      <x:c r="I1818" s="139" t="n">
        <x:v>27.5</x:v>
      </x:c>
      <x:c r="J1818" s="139" t="n">
        <x:v>170</x:v>
      </x:c>
      <x:c r="K1818" s="139" t="n">
        <x:v>7.5</x:v>
      </x:c>
      <x:c r="L1818" s="139" t="n">
        <x:v>17.5</x:v>
      </x:c>
      <x:c r="M1818" s="139" t="n">
        <x:v>0.125</x:v>
      </x:c>
      <x:c r="N1818" s="139" t="n">
        <x:v>0.995</x:v>
      </x:c>
    </x:row>
    <x:row r="1819">
      <x:c r="A1819" s="137" t="str">
        <x:v>LU-187-I02</x:v>
      </x:c>
      <x:c r="B1819" s="137" t="str">
        <x:v>LU-187-V1</x:v>
      </x:c>
      <x:c r="C1819" s="137" t="n">
        <x:v>2</x:v>
      </x:c>
      <x:c r="D1819" s="138" t="str">
        <x:v>F0765</x:v>
      </x:c>
      <x:c r="E1819" s="138" t="n">
        <x:v>15</x:v>
      </x:c>
      <x:c r="F1819" s="138" t="str">
        <x:v>ml</x:v>
      </x:c>
      <x:c r="G1819" s="138" t="str"/>
      <x:c r="H1819" s="139" t="n">
        <x:v>5.25</x:v>
      </x:c>
      <x:c r="I1819" s="139" t="n">
        <x:v>0.3</x:v>
      </x:c>
      <x:c r="J1819" s="139" t="n">
        <x:v>0.75</x:v>
      </x:c>
      <x:c r="K1819" s="139" t="n">
        <x:v>0.06</x:v>
      </x:c>
      <x:c r="L1819" s="139" t="n">
        <x:v>0.375</x:v>
      </x:c>
      <x:c r="M1819" s="139" t="n">
        <x:v>0.009</x:v>
      </x:c>
      <x:c r="N1819" s="139" t="n">
        <x:v>0.053700000000000005</x:v>
      </x:c>
    </x:row>
    <x:row r="1820">
      <x:c r="A1820" s="137" t="str">
        <x:v>LU-187-I03</x:v>
      </x:c>
      <x:c r="B1820" s="137" t="str">
        <x:v>LU-187-V1</x:v>
      </x:c>
      <x:c r="C1820" s="137" t="n">
        <x:v>3</x:v>
      </x:c>
      <x:c r="D1820" s="138" t="str">
        <x:v>F0231</x:v>
      </x:c>
      <x:c r="E1820" s="138" t="n">
        <x:v>5</x:v>
      </x:c>
      <x:c r="F1820" s="138" t="str">
        <x:v>g</x:v>
      </x:c>
      <x:c r="G1820" s="138" t="str"/>
      <x:c r="H1820" s="139" t="n">
        <x:v>29</x:v>
      </x:c>
      <x:c r="I1820" s="139" t="n">
        <x:v>1</x:v>
      </x:c>
      <x:c r="J1820" s="139" t="n">
        <x:v>0.6000000000000001</x:v>
      </x:c>
      <x:c r="K1820" s="139" t="n">
        <x:v>2.5</x:v>
      </x:c>
      <x:c r="L1820" s="139" t="n">
        <x:v>0.5</x:v>
      </x:c>
      <x:c r="M1820" s="139" t="n">
        <x:v>0.001</x:v>
      </x:c>
      <x:c r="N1820" s="139" t="n">
        <x:v>0.0299</x:v>
      </x:c>
    </x:row>
    <x:row r="1821">
      <x:c r="A1821" s="137" t="str">
        <x:v>LU-187-I04</x:v>
      </x:c>
      <x:c r="B1821" s="137" t="str">
        <x:v>LU-187-V1</x:v>
      </x:c>
      <x:c r="C1821" s="137" t="n">
        <x:v>4</x:v>
      </x:c>
      <x:c r="D1821" s="138" t="str">
        <x:v>F0373</x:v>
      </x:c>
      <x:c r="E1821" s="138" t="n">
        <x:v>6</x:v>
      </x:c>
      <x:c r="F1821" s="138" t="str">
        <x:v>g</x:v>
      </x:c>
      <x:c r="G1821" s="138" t="str"/>
      <x:c r="H1821" s="139" t="n">
        <x:v>15</x:v>
      </x:c>
      <x:c r="I1821" s="139" t="n">
        <x:v>0.48</x:v>
      </x:c>
      <x:c r="J1821" s="139" t="n">
        <x:v>2.6999999999999997</x:v>
      </x:c>
      <x:c r="K1821" s="139" t="n">
        <x:v>0.48</x:v>
      </x:c>
      <x:c r="L1821" s="139" t="n">
        <x:v>1.2</x:v>
      </x:c>
      <x:c r="M1821" s="139" t="n">
        <x:v>0.012</x:v>
      </x:c>
      <x:c r="N1821" s="139" t="n">
        <x:v>0.01548</x:v>
      </x:c>
    </x:row>
    <x:row r="1822">
      <x:c r="A1822" s="137" t="str">
        <x:v>LU-187-I05</x:v>
      </x:c>
      <x:c r="B1822" s="137" t="str">
        <x:v>LU-187-V1</x:v>
      </x:c>
      <x:c r="C1822" s="137" t="n">
        <x:v>5</x:v>
      </x:c>
      <x:c r="D1822" s="138" t="str">
        <x:v>F0790</x:v>
      </x:c>
      <x:c r="E1822" s="138" t="n">
        <x:v>5</x:v>
      </x:c>
      <x:c r="F1822" s="138" t="str">
        <x:v>g</x:v>
      </x:c>
      <x:c r="G1822" s="138" t="str"/>
      <x:c r="H1822" s="139" t="n">
        <x:v>12.5</x:v>
      </x:c>
      <x:c r="I1822" s="139" t="n">
        <x:v>0.4</x:v>
      </x:c>
      <x:c r="J1822" s="139" t="n">
        <x:v>2.25</x:v>
      </x:c>
      <x:c r="K1822" s="139" t="n">
        <x:v>0.4</x:v>
      </x:c>
      <x:c r="L1822" s="139" t="n">
        <x:v>1</x:v>
      </x:c>
      <x:c r="M1822" s="139" t="n">
        <x:v>0.010000000000000002</x:v>
      </x:c>
      <x:c r="N1822" s="139" t="n">
        <x:v>0.012900000000000002</x:v>
      </x:c>
    </x:row>
    <x:row r="1823">
      <x:c r="A1823" s="137" t="str">
        <x:v>LU-187-I06</x:v>
      </x:c>
      <x:c r="B1823" s="137" t="str">
        <x:v>LU-187-V1</x:v>
      </x:c>
      <x:c r="C1823" s="137" t="n">
        <x:v>6</x:v>
      </x:c>
      <x:c r="D1823" s="138" t="str">
        <x:v>F0069</x:v>
      </x:c>
      <x:c r="E1823" s="138" t="n">
        <x:v>400</x:v>
      </x:c>
      <x:c r="F1823" s="138" t="str">
        <x:v>g</x:v>
      </x:c>
      <x:c r="G1823" s="138" t="str">
        <x:v>abgetropft</x:v>
      </x:c>
      <x:c r="H1823" s="139" t="n">
        <x:v>480</x:v>
      </x:c>
      <x:c r="I1823" s="139" t="n">
        <x:v>28</x:v>
      </x:c>
      <x:c r="J1823" s="139" t="n">
        <x:v>64</x:v>
      </x:c>
      <x:c r="K1823" s="139" t="n">
        <x:v>8</x:v>
      </x:c>
      <x:c r="L1823" s="139" t="n">
        <x:v>24</x:v>
      </x:c>
      <x:c r="M1823" s="139" t="n">
        <x:v>1.6</x:v>
      </x:c>
      <x:c r="N1823" s="139" t="n">
        <x:v>1.192</x:v>
      </x:c>
    </x:row>
    <x:row r="1824">
      <x:c r="A1824" s="137" t="str">
        <x:v>LU-187-I07</x:v>
      </x:c>
      <x:c r="B1824" s="137" t="str">
        <x:v>LU-187-V1</x:v>
      </x:c>
      <x:c r="C1824" s="137" t="n">
        <x:v>7</x:v>
      </x:c>
      <x:c r="D1824" s="138" t="str">
        <x:v>F0766</x:v>
      </x:c>
      <x:c r="E1824" s="138" t="n">
        <x:v>400</x:v>
      </x:c>
      <x:c r="F1824" s="138" t="str">
        <x:v>g</x:v>
      </x:c>
      <x:c r="G1824" s="138" t="str">
        <x:v>gehackt</x:v>
      </x:c>
      <x:c r="H1824" s="139" t="n">
        <x:v>72</x:v>
      </x:c>
      <x:c r="I1824" s="139" t="n">
        <x:v>3.6</x:v>
      </x:c>
      <x:c r="J1824" s="139" t="n">
        <x:v>10.4</x:v>
      </x:c>
      <x:c r="K1824" s="139" t="n">
        <x:v>0.8</x:v>
      </x:c>
      <x:c r="L1824" s="139" t="n">
        <x:v>5.2</x:v>
      </x:c>
      <x:c r="M1824" s="139" t="n">
        <x:v>0.04</x:v>
      </x:c>
      <x:c r="N1824" s="139" t="n">
        <x:v>1.592</x:v>
      </x:c>
    </x:row>
    <x:row r="1825">
      <x:c r="A1825" s="137" t="str">
        <x:v>LU-187-I08</x:v>
      </x:c>
      <x:c r="B1825" s="137" t="str">
        <x:v>LU-187-V1</x:v>
      </x:c>
      <x:c r="C1825" s="137" t="n">
        <x:v>8</x:v>
      </x:c>
      <x:c r="D1825" s="138" t="str">
        <x:v>F0680</x:v>
      </x:c>
      <x:c r="E1825" s="138" t="n">
        <x:v>120</x:v>
      </x:c>
      <x:c r="F1825" s="138" t="str">
        <x:v>g</x:v>
      </x:c>
      <x:c r="G1825" s="138" t="str">
        <x:v>fein gehackt, etwa 75 g</x:v>
      </x:c>
      <x:c r="H1825" s="139" t="n">
        <x:v>42</x:v>
      </x:c>
      <x:c r="I1825" s="139" t="n">
        <x:v>2.4</x:v>
      </x:c>
      <x:c r="J1825" s="139" t="n">
        <x:v>6</x:v>
      </x:c>
      <x:c r="K1825" s="139" t="n">
        <x:v>0.48</x:v>
      </x:c>
      <x:c r="L1825" s="139" t="n">
        <x:v>3</x:v>
      </x:c>
      <x:c r="M1825" s="139" t="n">
        <x:v>0.072</x:v>
      </x:c>
      <x:c r="N1825" s="139" t="n">
        <x:v>0.42960000000000004</x:v>
      </x:c>
    </x:row>
    <x:row r="1826">
      <x:c r="A1826" s="137" t="str">
        <x:v>LU-187-I09</x:v>
      </x:c>
      <x:c r="B1826" s="137" t="str">
        <x:v>LU-187-V1</x:v>
      </x:c>
      <x:c r="C1826" s="137" t="n">
        <x:v>9</x:v>
      </x:c>
      <x:c r="D1826" s="138" t="str">
        <x:v>F0203</x:v>
      </x:c>
      <x:c r="E1826" s="138" t="n">
        <x:v>20</x:v>
      </x:c>
      <x:c r="F1826" s="138" t="str">
        <x:v>g</x:v>
      </x:c>
      <x:c r="G1826" s="138" t="str">
        <x:v>gehackt</x:v>
      </x:c>
      <x:c r="H1826" s="139" t="n">
        <x:v>50</x:v>
      </x:c>
      <x:c r="I1826" s="139" t="n">
        <x:v>1.6</x:v>
      </x:c>
      <x:c r="J1826" s="139" t="n">
        <x:v>9</x:v>
      </x:c>
      <x:c r="K1826" s="139" t="n">
        <x:v>1.6</x:v>
      </x:c>
      <x:c r="L1826" s="139" t="n">
        <x:v>4</x:v>
      </x:c>
      <x:c r="M1826" s="139" t="n">
        <x:v>0.04000000000000001</x:v>
      </x:c>
      <x:c r="N1826" s="139" t="n">
        <x:v>0.05160000000000001</x:v>
      </x:c>
    </x:row>
    <x:row r="1827">
      <x:c r="A1827" s="137" t="str">
        <x:v>LU-187-I10</x:v>
      </x:c>
      <x:c r="B1827" s="137" t="str">
        <x:v>LU-187-V1</x:v>
      </x:c>
      <x:c r="C1827" s="137" t="n">
        <x:v>10</x:v>
      </x:c>
      <x:c r="D1827" s="138" t="str">
        <x:v>F0426</x:v>
      </x:c>
      <x:c r="E1827" s="138" t="n">
        <x:v>140</x:v>
      </x:c>
      <x:c r="F1827" s="138" t="str">
        <x:v>g</x:v>
      </x:c>
      <x:c r="G1827" s="138" t="str">
        <x:v>Saft ausgepresst</x:v>
      </x:c>
      <x:c r="H1827" s="139" t="n">
        <x:v>77</x:v>
      </x:c>
      <x:c r="I1827" s="139" t="n">
        <x:v>0.9799999999999999</x:v>
      </x:c>
      <x:c r="J1827" s="139" t="n">
        <x:v>16.799999999999997</x:v>
      </x:c>
      <x:c r="K1827" s="139" t="n">
        <x:v>0.42</x:v>
      </x:c>
      <x:c r="L1827" s="139" t="n">
        <x:v>3.5</x:v>
      </x:c>
      <x:c r="M1827" s="139" t="n">
        <x:v>0.027999999999999997</x:v>
      </x:c>
      <x:c r="N1827" s="139" t="n">
        <x:v>0.6972</x:v>
      </x:c>
    </x:row>
    <x:row r="1828">
      <x:c r="A1828" s="137" t="str">
        <x:v>LU-187-I11</x:v>
      </x:c>
      <x:c r="B1828" s="137" t="str">
        <x:v>LU-187-V1</x:v>
      </x:c>
      <x:c r="C1828" s="137" t="n">
        <x:v>11</x:v>
      </x:c>
      <x:c r="D1828" s="138" t="str">
        <x:v>F0029</x:v>
      </x:c>
      <x:c r="E1828" s="138" t="n">
        <x:v>300</x:v>
      </x:c>
      <x:c r="F1828" s="138" t="str">
        <x:v>g</x:v>
      </x:c>
      <x:c r="G1828" s="138" t="str"/>
      <x:c r="H1828" s="139" t="n">
        <x:v>105</x:v>
      </x:c>
      <x:c r="I1828" s="139" t="n">
        <x:v>6</x:v>
      </x:c>
      <x:c r="J1828" s="139" t="n">
        <x:v>15</x:v>
      </x:c>
      <x:c r="K1828" s="139" t="n">
        <x:v>1.2000000000000002</x:v>
      </x:c>
      <x:c r="L1828" s="139" t="n">
        <x:v>7.5</x:v>
      </x:c>
      <x:c r="M1828" s="139" t="n">
        <x:v>0.18</x:v>
      </x:c>
      <x:c r="N1828" s="139" t="n">
        <x:v>1.074</x:v>
      </x:c>
    </x:row>
    <x:row r="1829">
      <x:c r="A1829" s="137" t="str">
        <x:v>LU-187-I12</x:v>
      </x:c>
      <x:c r="B1829" s="137" t="str">
        <x:v>LU-187-V1</x:v>
      </x:c>
      <x:c r="C1829" s="137" t="n">
        <x:v>12</x:v>
      </x:c>
      <x:c r="D1829" s="138" t="str">
        <x:v>F0118</x:v>
      </x:c>
      <x:c r="E1829" s="138" t="n">
        <x:v>198</x:v>
      </x:c>
      <x:c r="F1829" s="138" t="str">
        <x:v>g</x:v>
      </x:c>
      <x:c r="G1829" s="138" t="str"/>
      <x:c r="H1829" s="139" t="n">
        <x:v>69.3</x:v>
      </x:c>
      <x:c r="I1829" s="139" t="n">
        <x:v>3.96</x:v>
      </x:c>
      <x:c r="J1829" s="139" t="n">
        <x:v>9.9</x:v>
      </x:c>
      <x:c r="K1829" s="139" t="n">
        <x:v>0.792</x:v>
      </x:c>
      <x:c r="L1829" s="139" t="n">
        <x:v>4.95</x:v>
      </x:c>
      <x:c r="M1829" s="139" t="n">
        <x:v>0.11879999999999999</x:v>
      </x:c>
      <x:c r="N1829" s="139" t="n">
        <x:v>0.70884</x:v>
      </x:c>
    </x:row>
    <x:row r="1830">
      <x:c r="A1830" s="137" t="str">
        <x:v>LU-188-I01</x:v>
      </x:c>
      <x:c r="B1830" s="137" t="str">
        <x:v>LU-188-V1</x:v>
      </x:c>
      <x:c r="C1830" s="137" t="n">
        <x:v>1</x:v>
      </x:c>
      <x:c r="D1830" s="138" t="str">
        <x:v>F0484</x:v>
      </x:c>
      <x:c r="E1830" s="138" t="n">
        <x:v>600</x:v>
      </x:c>
      <x:c r="F1830" s="138" t="str">
        <x:v>g</x:v>
      </x:c>
      <x:c r="G1830" s="138" t="str">
        <x:v>in 5 mm dicke Scheiben geschnitten</x:v>
      </x:c>
      <x:c r="H1830" s="139" t="n">
        <x:v>210</x:v>
      </x:c>
      <x:c r="I1830" s="139" t="n">
        <x:v>12</x:v>
      </x:c>
      <x:c r="J1830" s="139" t="n">
        <x:v>30</x:v>
      </x:c>
      <x:c r="K1830" s="139" t="n">
        <x:v>2.4000000000000004</x:v>
      </x:c>
      <x:c r="L1830" s="139" t="n">
        <x:v>15</x:v>
      </x:c>
      <x:c r="M1830" s="139" t="n">
        <x:v>0.36</x:v>
      </x:c>
      <x:c r="N1830" s="139" t="n">
        <x:v>2.148</x:v>
      </x:c>
    </x:row>
    <x:row r="1831">
      <x:c r="A1831" s="137" t="str">
        <x:v>LU-188-I02</x:v>
      </x:c>
      <x:c r="B1831" s="137" t="str">
        <x:v>LU-188-V1</x:v>
      </x:c>
      <x:c r="C1831" s="137" t="n">
        <x:v>2</x:v>
      </x:c>
      <x:c r="D1831" s="138" t="str">
        <x:v>F0036</x:v>
      </x:c>
      <x:c r="E1831" s="138" t="n">
        <x:v>100</x:v>
      </x:c>
      <x:c r="F1831" s="138" t="str">
        <x:v>g</x:v>
      </x:c>
      <x:c r="G1831" s="138" t="str">
        <x:v>gehackt</x:v>
      </x:c>
      <x:c r="H1831" s="139" t="n">
        <x:v>35</x:v>
      </x:c>
      <x:c r="I1831" s="139" t="n">
        <x:v>2</x:v>
      </x:c>
      <x:c r="J1831" s="139" t="n">
        <x:v>5</x:v>
      </x:c>
      <x:c r="K1831" s="139" t="n">
        <x:v>0.4</x:v>
      </x:c>
      <x:c r="L1831" s="139" t="n">
        <x:v>2.5</x:v>
      </x:c>
      <x:c r="M1831" s="139" t="n">
        <x:v>0.06</x:v>
      </x:c>
      <x:c r="N1831" s="139" t="n">
        <x:v>0.35800000000000004</x:v>
      </x:c>
    </x:row>
    <x:row r="1832">
      <x:c r="A1832" s="137" t="str">
        <x:v>LU-188-I03</x:v>
      </x:c>
      <x:c r="B1832" s="137" t="str">
        <x:v>LU-188-V1</x:v>
      </x:c>
      <x:c r="C1832" s="137" t="n">
        <x:v>3</x:v>
      </x:c>
      <x:c r="D1832" s="138" t="str">
        <x:v>F0595</x:v>
      </x:c>
      <x:c r="E1832" s="138" t="n">
        <x:v>15</x:v>
      </x:c>
      <x:c r="F1832" s="138" t="str">
        <x:v>ml</x:v>
      </x:c>
      <x:c r="G1832" s="138" t="str"/>
      <x:c r="H1832" s="139" t="n">
        <x:v>132.6</x:v>
      </x:c>
      <x:c r="I1832" s="139" t="n">
        <x:v>0</x:v>
      </x:c>
      <x:c r="J1832" s="139" t="n">
        <x:v>0</x:v>
      </x:c>
      <x:c r="K1832" s="139" t="n">
        <x:v>15</x:v>
      </x:c>
      <x:c r="L1832" s="139" t="n">
        <x:v>0</x:v>
      </x:c>
      <x:c r="M1832" s="139" t="n">
        <x:v>0</x:v>
      </x:c>
      <x:c r="N1832" s="139" t="n">
        <x:v>0.13470000000000001</x:v>
      </x:c>
    </x:row>
    <x:row r="1833">
      <x:c r="A1833" s="137" t="str">
        <x:v>LU-188-I04</x:v>
      </x:c>
      <x:c r="B1833" s="137" t="str">
        <x:v>LU-188-V1</x:v>
      </x:c>
      <x:c r="C1833" s="137" t="n">
        <x:v>4</x:v>
      </x:c>
      <x:c r="D1833" s="138" t="str">
        <x:v>F0500</x:v>
      </x:c>
      <x:c r="E1833" s="138" t="n">
        <x:v>120</x:v>
      </x:c>
      <x:c r="F1833" s="138" t="str">
        <x:v>g</x:v>
      </x:c>
      <x:c r="G1833" s="138" t="str">
        <x:v>halbiert und in Scheiben geschnitten</x:v>
      </x:c>
      <x:c r="H1833" s="139" t="n">
        <x:v>48</x:v>
      </x:c>
      <x:c r="I1833" s="139" t="n">
        <x:v>1.32</x:v>
      </x:c>
      <x:c r="J1833" s="139" t="n">
        <x:v>9.6</x:v>
      </x:c>
      <x:c r="K1833" s="139" t="n">
        <x:v>0.12</x:v>
      </x:c>
      <x:c r="L1833" s="139" t="n">
        <x:v>1.68</x:v>
      </x:c>
      <x:c r="M1833" s="139" t="n">
        <x:v>0.012</x:v>
      </x:c>
      <x:c r="N1833" s="139" t="n">
        <x:v>0.17880000000000001</x:v>
      </x:c>
    </x:row>
    <x:row r="1834">
      <x:c r="A1834" s="137" t="str">
        <x:v>LU-188-I05</x:v>
      </x:c>
      <x:c r="B1834" s="137" t="str">
        <x:v>LU-188-V1</x:v>
      </x:c>
      <x:c r="C1834" s="137" t="n">
        <x:v>5</x:v>
      </x:c>
      <x:c r="D1834" s="138" t="str">
        <x:v>F0314</x:v>
      </x:c>
      <x:c r="E1834" s="138" t="n">
        <x:v>5</x:v>
      </x:c>
      <x:c r="F1834" s="138" t="str">
        <x:v>g</x:v>
      </x:c>
      <x:c r="G1834" s="138" t="str">
        <x:v>fein gerieben</x:v>
      </x:c>
      <x:c r="H1834" s="139" t="n">
        <x:v>1.75</x:v>
      </x:c>
      <x:c r="I1834" s="139" t="n">
        <x:v>0.1</x:v>
      </x:c>
      <x:c r="J1834" s="139" t="n">
        <x:v>0.25</x:v>
      </x:c>
      <x:c r="K1834" s="139" t="n">
        <x:v>0.020000000000000004</x:v>
      </x:c>
      <x:c r="L1834" s="139" t="n">
        <x:v>0.125</x:v>
      </x:c>
      <x:c r="M1834" s="139" t="n">
        <x:v>0.003</x:v>
      </x:c>
      <x:c r="N1834" s="139" t="n">
        <x:v>0.017900000000000003</x:v>
      </x:c>
    </x:row>
    <x:row r="1835">
      <x:c r="A1835" s="137" t="str">
        <x:v>LU-188-I06</x:v>
      </x:c>
      <x:c r="B1835" s="137" t="str">
        <x:v>LU-188-V1</x:v>
      </x:c>
      <x:c r="C1835" s="137" t="n">
        <x:v>6</x:v>
      </x:c>
      <x:c r="D1835" s="138" t="str">
        <x:v>F0203</x:v>
      </x:c>
      <x:c r="E1835" s="138" t="n">
        <x:v>25</x:v>
      </x:c>
      <x:c r="F1835" s="138" t="str">
        <x:v>g</x:v>
      </x:c>
      <x:c r="G1835" s="138" t="str"/>
      <x:c r="H1835" s="139" t="n">
        <x:v>62.5</x:v>
      </x:c>
      <x:c r="I1835" s="139" t="n">
        <x:v>2</x:v>
      </x:c>
      <x:c r="J1835" s="139" t="n">
        <x:v>11.25</x:v>
      </x:c>
      <x:c r="K1835" s="139" t="n">
        <x:v>2</x:v>
      </x:c>
      <x:c r="L1835" s="139" t="n">
        <x:v>5</x:v>
      </x:c>
      <x:c r="M1835" s="139" t="n">
        <x:v>0.05</x:v>
      </x:c>
      <x:c r="N1835" s="139" t="n">
        <x:v>0.0645</x:v>
      </x:c>
    </x:row>
    <x:row r="1836">
      <x:c r="A1836" s="137" t="str">
        <x:v>LU-188-I07</x:v>
      </x:c>
      <x:c r="B1836" s="137" t="str">
        <x:v>LU-188-V1</x:v>
      </x:c>
      <x:c r="C1836" s="137" t="n">
        <x:v>7</x:v>
      </x:c>
      <x:c r="D1836" s="138" t="str">
        <x:v>F0229</x:v>
      </x:c>
      <x:c r="E1836" s="138" t="n">
        <x:v>25</x:v>
      </x:c>
      <x:c r="F1836" s="138" t="str">
        <x:v>g</x:v>
      </x:c>
      <x:c r="G1836" s="138" t="str"/>
      <x:c r="H1836" s="139" t="n">
        <x:v>62.5</x:v>
      </x:c>
      <x:c r="I1836" s="139" t="n">
        <x:v>2</x:v>
      </x:c>
      <x:c r="J1836" s="139" t="n">
        <x:v>11.25</x:v>
      </x:c>
      <x:c r="K1836" s="139" t="n">
        <x:v>2</x:v>
      </x:c>
      <x:c r="L1836" s="139" t="n">
        <x:v>5</x:v>
      </x:c>
      <x:c r="M1836" s="139" t="n">
        <x:v>0.05</x:v>
      </x:c>
      <x:c r="N1836" s="139" t="n">
        <x:v>0.0645</x:v>
      </x:c>
    </x:row>
    <x:row r="1837">
      <x:c r="A1837" s="137" t="str">
        <x:v>LU-188-I08</x:v>
      </x:c>
      <x:c r="B1837" s="137" t="str">
        <x:v>LU-188-V1</x:v>
      </x:c>
      <x:c r="C1837" s="137" t="n">
        <x:v>8</x:v>
      </x:c>
      <x:c r="D1837" s="138" t="str">
        <x:v>F0072</x:v>
      </x:c>
      <x:c r="E1837" s="138" t="n">
        <x:v>12.5</x:v>
      </x:c>
      <x:c r="F1837" s="138" t="str">
        <x:v>g</x:v>
      </x:c>
      <x:c r="G1837" s="138" t="str"/>
      <x:c r="H1837" s="139" t="n">
        <x:v>72.5</x:v>
      </x:c>
      <x:c r="I1837" s="139" t="n">
        <x:v>2.5</x:v>
      </x:c>
      <x:c r="J1837" s="139" t="n">
        <x:v>1.5</x:v>
      </x:c>
      <x:c r="K1837" s="139" t="n">
        <x:v>6.25</x:v>
      </x:c>
      <x:c r="L1837" s="139" t="n">
        <x:v>1.25</x:v>
      </x:c>
      <x:c r="M1837" s="139" t="n">
        <x:v>0.0025</x:v>
      </x:c>
      <x:c r="N1837" s="139" t="n">
        <x:v>0.07475</x:v>
      </x:c>
    </x:row>
    <x:row r="1838">
      <x:c r="A1838" s="137" t="str">
        <x:v>LU-188-I09</x:v>
      </x:c>
      <x:c r="B1838" s="137" t="str">
        <x:v>LU-188-V1</x:v>
      </x:c>
      <x:c r="C1838" s="137" t="n">
        <x:v>9</x:v>
      </x:c>
      <x:c r="D1838" s="138" t="str">
        <x:v>F0779</x:v>
      </x:c>
      <x:c r="E1838" s="138" t="n">
        <x:v>12.5</x:v>
      </x:c>
      <x:c r="F1838" s="138" t="str">
        <x:v>g</x:v>
      </x:c>
      <x:c r="G1838" s="138" t="str"/>
      <x:c r="H1838" s="139" t="n">
        <x:v>31.25</x:v>
      </x:c>
      <x:c r="I1838" s="139" t="n">
        <x:v>1</x:v>
      </x:c>
      <x:c r="J1838" s="139" t="n">
        <x:v>5.625</x:v>
      </x:c>
      <x:c r="K1838" s="139" t="n">
        <x:v>1</x:v>
      </x:c>
      <x:c r="L1838" s="139" t="n">
        <x:v>2.5</x:v>
      </x:c>
      <x:c r="M1838" s="139" t="n">
        <x:v>0.025</x:v>
      </x:c>
      <x:c r="N1838" s="139" t="n">
        <x:v>0.03225</x:v>
      </x:c>
    </x:row>
    <x:row r="1839">
      <x:c r="A1839" s="137" t="str">
        <x:v>LU-188-I10</x:v>
      </x:c>
      <x:c r="B1839" s="137" t="str">
        <x:v>LU-188-V1</x:v>
      </x:c>
      <x:c r="C1839" s="137" t="n">
        <x:v>10</x:v>
      </x:c>
      <x:c r="D1839" s="138" t="str">
        <x:v>F0761</x:v>
      </x:c>
      <x:c r="E1839" s="138" t="n">
        <x:v>300</x:v>
      </x:c>
      <x:c r="F1839" s="138" t="str">
        <x:v>g</x:v>
      </x:c>
      <x:c r="G1839" s="138" t="str">
        <x:v>grob gehackt</x:v>
      </x:c>
      <x:c r="H1839" s="139" t="n">
        <x:v>105</x:v>
      </x:c>
      <x:c r="I1839" s="139" t="n">
        <x:v>6</x:v>
      </x:c>
      <x:c r="J1839" s="139" t="n">
        <x:v>15</x:v>
      </x:c>
      <x:c r="K1839" s="139" t="n">
        <x:v>1.2000000000000002</x:v>
      </x:c>
      <x:c r="L1839" s="139" t="n">
        <x:v>7.5</x:v>
      </x:c>
      <x:c r="M1839" s="139" t="n">
        <x:v>0.18</x:v>
      </x:c>
      <x:c r="N1839" s="139" t="n">
        <x:v>1.074</x:v>
      </x:c>
    </x:row>
    <x:row r="1840">
      <x:c r="A1840" s="137" t="str">
        <x:v>LU-188-I11</x:v>
      </x:c>
      <x:c r="B1840" s="137" t="str">
        <x:v>LU-188-V1</x:v>
      </x:c>
      <x:c r="C1840" s="137" t="n">
        <x:v>11</x:v>
      </x:c>
      <x:c r="D1840" s="138" t="str">
        <x:v>F0262</x:v>
      </x:c>
      <x:c r="E1840" s="138" t="n">
        <x:v>120</x:v>
      </x:c>
      <x:c r="F1840" s="138" t="str">
        <x:v>g</x:v>
      </x:c>
      <x:c r="G1840" s="138" t="str"/>
      <x:c r="H1840" s="139" t="n">
        <x:v>42</x:v>
      </x:c>
      <x:c r="I1840" s="139" t="n">
        <x:v>2.4</x:v>
      </x:c>
      <x:c r="J1840" s="139" t="n">
        <x:v>6</x:v>
      </x:c>
      <x:c r="K1840" s="139" t="n">
        <x:v>0.48</x:v>
      </x:c>
      <x:c r="L1840" s="139" t="n">
        <x:v>3</x:v>
      </x:c>
      <x:c r="M1840" s="139" t="n">
        <x:v>0.072</x:v>
      </x:c>
      <x:c r="N1840" s="139" t="n">
        <x:v>0.42960000000000004</x:v>
      </x:c>
    </x:row>
    <x:row r="1841">
      <x:c r="A1841" s="137" t="str">
        <x:v>LU-188-I12</x:v>
      </x:c>
      <x:c r="B1841" s="137" t="str">
        <x:v>LU-188-V1</x:v>
      </x:c>
      <x:c r="C1841" s="137" t="n">
        <x:v>12</x:v>
      </x:c>
      <x:c r="D1841" s="138" t="str">
        <x:v>F0337</x:v>
      </x:c>
      <x:c r="E1841" s="138" t="n">
        <x:v>6</x:v>
      </x:c>
      <x:c r="F1841" s="138" t="str">
        <x:v>g</x:v>
      </x:c>
      <x:c r="G1841" s="138" t="str">
        <x:v>entkernt und fein gehackt</x:v>
      </x:c>
      <x:c r="H1841" s="139" t="n">
        <x:v>2.1</x:v>
      </x:c>
      <x:c r="I1841" s="139" t="n">
        <x:v>0.12</x:v>
      </x:c>
      <x:c r="J1841" s="139" t="n">
        <x:v>0.3</x:v>
      </x:c>
      <x:c r="K1841" s="139" t="n">
        <x:v>0.024</x:v>
      </x:c>
      <x:c r="L1841" s="139" t="n">
        <x:v>0.15</x:v>
      </x:c>
      <x:c r="M1841" s="139" t="n">
        <x:v>0.0036</x:v>
      </x:c>
      <x:c r="N1841" s="139" t="n">
        <x:v>0.021480000000000003</x:v>
      </x:c>
    </x:row>
    <x:row r="1842">
      <x:c r="A1842" s="137" t="str">
        <x:v>LU-188-I13</x:v>
      </x:c>
      <x:c r="B1842" s="137" t="str">
        <x:v>LU-188-V1</x:v>
      </x:c>
      <x:c r="C1842" s="137" t="n">
        <x:v>13</x:v>
      </x:c>
      <x:c r="D1842" s="138" t="str">
        <x:v>F0203</x:v>
      </x:c>
      <x:c r="E1842" s="138" t="n">
        <x:v>30</x:v>
      </x:c>
      <x:c r="F1842" s="138" t="str">
        <x:v>g</x:v>
      </x:c>
      <x:c r="G1842" s="138" t="str">
        <x:v>fein gehackt</x:v>
      </x:c>
      <x:c r="H1842" s="139" t="n">
        <x:v>75</x:v>
      </x:c>
      <x:c r="I1842" s="139" t="n">
        <x:v>2.4</x:v>
      </x:c>
      <x:c r="J1842" s="139" t="n">
        <x:v>13.5</x:v>
      </x:c>
      <x:c r="K1842" s="139" t="n">
        <x:v>2.4</x:v>
      </x:c>
      <x:c r="L1842" s="139" t="n">
        <x:v>6</x:v>
      </x:c>
      <x:c r="M1842" s="139" t="n">
        <x:v>0.06</x:v>
      </x:c>
      <x:c r="N1842" s="139" t="n">
        <x:v>0.07740000000000001</x:v>
      </x:c>
    </x:row>
    <x:row r="1843">
      <x:c r="A1843" s="137" t="str">
        <x:v>LU-188-I14</x:v>
      </x:c>
      <x:c r="B1843" s="137" t="str">
        <x:v>LU-188-V1</x:v>
      </x:c>
      <x:c r="C1843" s="137" t="n">
        <x:v>14</x:v>
      </x:c>
      <x:c r="D1843" s="138" t="str">
        <x:v>F0437</x:v>
      </x:c>
      <x:c r="E1843" s="138" t="n">
        <x:v>15</x:v>
      </x:c>
      <x:c r="F1843" s="138" t="str">
        <x:v>ml</x:v>
      </x:c>
      <x:c r="G1843" s="138" t="str"/>
      <x:c r="H1843" s="139" t="n">
        <x:v>8.25</x:v>
      </x:c>
      <x:c r="I1843" s="139" t="n">
        <x:v>0.105</x:v>
      </x:c>
      <x:c r="J1843" s="139" t="n">
        <x:v>1.7999999999999998</x:v>
      </x:c>
      <x:c r="K1843" s="139" t="n">
        <x:v>0.045</x:v>
      </x:c>
      <x:c r="L1843" s="139" t="n">
        <x:v>0.375</x:v>
      </x:c>
      <x:c r="M1843" s="139" t="n">
        <x:v>0.003</x:v>
      </x:c>
      <x:c r="N1843" s="139" t="n">
        <x:v>0.0747</x:v>
      </x:c>
    </x:row>
    <x:row r="1844">
      <x:c r="A1844" s="137" t="str">
        <x:v>LU-188-I15</x:v>
      </x:c>
      <x:c r="B1844" s="137" t="str">
        <x:v>LU-188-V1</x:v>
      </x:c>
      <x:c r="C1844" s="137" t="n">
        <x:v>15</x:v>
      </x:c>
      <x:c r="D1844" s="138" t="str">
        <x:v>F0333</x:v>
      </x:c>
      <x:c r="E1844" s="138" t="n">
        <x:v>45</x:v>
      </x:c>
      <x:c r="F1844" s="138" t="str">
        <x:v>ml</x:v>
      </x:c>
      <x:c r="G1844" s="138" t="str"/>
      <x:c r="H1844" s="139" t="n">
        <x:v>40.5</x:v>
      </x:c>
      <x:c r="I1844" s="139" t="n">
        <x:v>4.05</x:v>
      </x:c>
      <x:c r="J1844" s="139" t="n">
        <x:v>1.8</x:v>
      </x:c>
      <x:c r="K1844" s="139" t="n">
        <x:v>1.8</x:v>
      </x:c>
      <x:c r="L1844" s="139" t="n">
        <x:v>0</x:v>
      </x:c>
      <x:c r="M1844" s="139" t="n">
        <x:v>0.135</x:v>
      </x:c>
      <x:c r="N1844" s="139" t="n">
        <x:v>0.16110000000000002</x:v>
      </x:c>
    </x:row>
    <x:row r="1845">
      <x:c r="A1845" s="137" t="str">
        <x:v>LU-189-I01</x:v>
      </x:c>
      <x:c r="B1845" s="137" t="str">
        <x:v>LU-189-V1</x:v>
      </x:c>
      <x:c r="C1845" s="137" t="n">
        <x:v>1</x:v>
      </x:c>
      <x:c r="D1845" s="138" t="str">
        <x:v>F0087</x:v>
      </x:c>
      <x:c r="E1845" s="138" t="n">
        <x:v>1300</x:v>
      </x:c>
      <x:c r="F1845" s="138" t="str">
        <x:v>g</x:v>
      </x:c>
      <x:c r="G1845" s="138" t="str">
        <x:v>in der Schote (ergibt etwa 350 g geschälte Bohnen)</x:v>
      </x:c>
      <x:c r="H1845" s="139" t="n">
        <x:v>1560</x:v>
      </x:c>
      <x:c r="I1845" s="139" t="n">
        <x:v>91</x:v>
      </x:c>
      <x:c r="J1845" s="139" t="n">
        <x:v>208</x:v>
      </x:c>
      <x:c r="K1845" s="139" t="n">
        <x:v>26</x:v>
      </x:c>
      <x:c r="L1845" s="139" t="n">
        <x:v>78</x:v>
      </x:c>
      <x:c r="M1845" s="139" t="n">
        <x:v>5.2</x:v>
      </x:c>
      <x:c r="N1845" s="139" t="n">
        <x:v>3.874</x:v>
      </x:c>
    </x:row>
    <x:row r="1846">
      <x:c r="A1846" s="137" t="str">
        <x:v>LU-189-I02</x:v>
      </x:c>
      <x:c r="B1846" s="137" t="str">
        <x:v>LU-189-V1</x:v>
      </x:c>
      <x:c r="C1846" s="137" t="n">
        <x:v>2</x:v>
      </x:c>
      <x:c r="D1846" s="138" t="str">
        <x:v>F0497</x:v>
      </x:c>
      <x:c r="E1846" s="138" t="n">
        <x:v>30</x:v>
      </x:c>
      <x:c r="F1846" s="138" t="str">
        <x:v>g</x:v>
      </x:c>
      <x:c r="G1846" s="138" t="str"/>
      <x:c r="H1846" s="139" t="n">
        <x:v>265.2</x:v>
      </x:c>
      <x:c r="I1846" s="139" t="n">
        <x:v>0</x:v>
      </x:c>
      <x:c r="J1846" s="139" t="n">
        <x:v>0</x:v>
      </x:c>
      <x:c r="K1846" s="139" t="n">
        <x:v>30</x:v>
      </x:c>
      <x:c r="L1846" s="139" t="n">
        <x:v>0</x:v>
      </x:c>
      <x:c r="M1846" s="139" t="n">
        <x:v>0</x:v>
      </x:c>
      <x:c r="N1846" s="139" t="n">
        <x:v>0.35940000000000005</x:v>
      </x:c>
    </x:row>
    <x:row r="1847">
      <x:c r="A1847" s="137" t="str">
        <x:v>LU-189-I03</x:v>
      </x:c>
      <x:c r="B1847" s="137" t="str">
        <x:v>LU-189-V1</x:v>
      </x:c>
      <x:c r="C1847" s="137" t="n">
        <x:v>3</x:v>
      </x:c>
      <x:c r="D1847" s="138" t="str">
        <x:v>F0761</x:v>
      </x:c>
      <x:c r="E1847" s="138" t="n">
        <x:v>450</x:v>
      </x:c>
      <x:c r="F1847" s="138" t="str">
        <x:v>g</x:v>
      </x:c>
      <x:c r="G1847" s="138" t="str">
        <x:v>halbiert</x:v>
      </x:c>
      <x:c r="H1847" s="139" t="n">
        <x:v>157.5</x:v>
      </x:c>
      <x:c r="I1847" s="139" t="n">
        <x:v>9</x:v>
      </x:c>
      <x:c r="J1847" s="139" t="n">
        <x:v>22.5</x:v>
      </x:c>
      <x:c r="K1847" s="139" t="n">
        <x:v>1.8</x:v>
      </x:c>
      <x:c r="L1847" s="139" t="n">
        <x:v>11.25</x:v>
      </x:c>
      <x:c r="M1847" s="139" t="n">
        <x:v>0.27</x:v>
      </x:c>
      <x:c r="N1847" s="139" t="n">
        <x:v>1.6110000000000002</x:v>
      </x:c>
    </x:row>
    <x:row r="1848">
      <x:c r="A1848" s="137" t="str">
        <x:v>LU-189-I04</x:v>
      </x:c>
      <x:c r="B1848" s="137" t="str">
        <x:v>LU-189-V1</x:v>
      </x:c>
      <x:c r="C1848" s="137" t="n">
        <x:v>4</x:v>
      </x:c>
      <x:c r="D1848" s="138" t="str">
        <x:v>F0705</x:v>
      </x:c>
      <x:c r="E1848" s="138" t="n">
        <x:v>108</x:v>
      </x:c>
      <x:c r="F1848" s="138" t="str">
        <x:v>g</x:v>
      </x:c>
      <x:c r="G1848" s="138" t="str">
        <x:v>fein gehackt</x:v>
      </x:c>
      <x:c r="H1848" s="139" t="n">
        <x:v>37.800000000000004</x:v>
      </x:c>
      <x:c r="I1848" s="139" t="n">
        <x:v>2.16</x:v>
      </x:c>
      <x:c r="J1848" s="139" t="n">
        <x:v>5.4</x:v>
      </x:c>
      <x:c r="K1848" s="139" t="n">
        <x:v>0.43200000000000005</x:v>
      </x:c>
      <x:c r="L1848" s="139" t="n">
        <x:v>2.7</x:v>
      </x:c>
      <x:c r="M1848" s="139" t="n">
        <x:v>0.0648</x:v>
      </x:c>
      <x:c r="N1848" s="139" t="n">
        <x:v>0.38664000000000004</x:v>
      </x:c>
    </x:row>
    <x:row r="1849">
      <x:c r="A1849" s="137" t="str">
        <x:v>LU-189-I05</x:v>
      </x:c>
      <x:c r="B1849" s="137" t="str">
        <x:v>LU-189-V1</x:v>
      </x:c>
      <x:c r="C1849" s="137" t="n">
        <x:v>5</x:v>
      </x:c>
      <x:c r="D1849" s="138" t="str">
        <x:v>F0314</x:v>
      </x:c>
      <x:c r="E1849" s="138" t="n">
        <x:v>10</x:v>
      </x:c>
      <x:c r="F1849" s="138" t="str">
        <x:v>g</x:v>
      </x:c>
      <x:c r="G1849" s="138" t="str">
        <x:v>in Scheiben geschnitten</x:v>
      </x:c>
      <x:c r="H1849" s="139" t="n">
        <x:v>3.5</x:v>
      </x:c>
      <x:c r="I1849" s="139" t="n">
        <x:v>0.2</x:v>
      </x:c>
      <x:c r="J1849" s="139" t="n">
        <x:v>0.5</x:v>
      </x:c>
      <x:c r="K1849" s="139" t="n">
        <x:v>0.04000000000000001</x:v>
      </x:c>
      <x:c r="L1849" s="139" t="n">
        <x:v>0.25</x:v>
      </x:c>
      <x:c r="M1849" s="139" t="n">
        <x:v>0.006</x:v>
      </x:c>
      <x:c r="N1849" s="139" t="n">
        <x:v>0.035800000000000005</x:v>
      </x:c>
    </x:row>
    <x:row r="1850">
      <x:c r="A1850" s="137" t="str">
        <x:v>LU-189-I06</x:v>
      </x:c>
      <x:c r="B1850" s="137" t="str">
        <x:v>LU-189-V1</x:v>
      </x:c>
      <x:c r="C1850" s="137" t="n">
        <x:v>6</x:v>
      </x:c>
      <x:c r="D1850" s="138" t="str">
        <x:v>F0010</x:v>
      </x:c>
      <x:c r="E1850" s="138" t="n">
        <x:v>30</x:v>
      </x:c>
      <x:c r="F1850" s="138" t="str">
        <x:v>g</x:v>
      </x:c>
      <x:c r="G1850" s="138" t="str">
        <x:v>gehackt</x:v>
      </x:c>
      <x:c r="H1850" s="139" t="n">
        <x:v>10.5</x:v>
      </x:c>
      <x:c r="I1850" s="139" t="n">
        <x:v>0.6</x:v>
      </x:c>
      <x:c r="J1850" s="139" t="n">
        <x:v>1.5</x:v>
      </x:c>
      <x:c r="K1850" s="139" t="n">
        <x:v>0.12</x:v>
      </x:c>
      <x:c r="L1850" s="139" t="n">
        <x:v>0.75</x:v>
      </x:c>
      <x:c r="M1850" s="139" t="n">
        <x:v>0.018</x:v>
      </x:c>
      <x:c r="N1850" s="139" t="n">
        <x:v>0.10740000000000001</x:v>
      </x:c>
    </x:row>
    <x:row r="1851">
      <x:c r="A1851" s="137" t="str">
        <x:v>LU-189-I07</x:v>
      </x:c>
      <x:c r="B1851" s="137" t="str">
        <x:v>LU-189-V1</x:v>
      </x:c>
      <x:c r="C1851" s="137" t="n">
        <x:v>7</x:v>
      </x:c>
      <x:c r="D1851" s="138" t="str">
        <x:v>F0517</x:v>
      </x:c>
      <x:c r="E1851" s="138" t="n">
        <x:v>30</x:v>
      </x:c>
      <x:c r="F1851" s="138" t="str">
        <x:v>g</x:v>
      </x:c>
      <x:c r="G1851" s="138" t="str"/>
      <x:c r="H1851" s="139" t="n">
        <x:v>75</x:v>
      </x:c>
      <x:c r="I1851" s="139" t="n">
        <x:v>2.4</x:v>
      </x:c>
      <x:c r="J1851" s="139" t="n">
        <x:v>13.5</x:v>
      </x:c>
      <x:c r="K1851" s="139" t="n">
        <x:v>2.4</x:v>
      </x:c>
      <x:c r="L1851" s="139" t="n">
        <x:v>6</x:v>
      </x:c>
      <x:c r="M1851" s="139" t="n">
        <x:v>0.06</x:v>
      </x:c>
      <x:c r="N1851" s="139" t="n">
        <x:v>0.07740000000000001</x:v>
      </x:c>
    </x:row>
    <x:row r="1852">
      <x:c r="A1852" s="137" t="str">
        <x:v>LU-190-I01</x:v>
      </x:c>
      <x:c r="B1852" s="137" t="str">
        <x:v>LU-190-V1</x:v>
      </x:c>
      <x:c r="C1852" s="137" t="n">
        <x:v>1</x:v>
      </x:c>
      <x:c r="D1852" s="138" t="str">
        <x:v>F0595</x:v>
      </x:c>
      <x:c r="E1852" s="138" t="n">
        <x:v>20</x:v>
      </x:c>
      <x:c r="F1852" s="138" t="str">
        <x:v>g</x:v>
      </x:c>
      <x:c r="G1852" s="138" t="str"/>
      <x:c r="H1852" s="139" t="n">
        <x:v>176.8</x:v>
      </x:c>
      <x:c r="I1852" s="139" t="n">
        <x:v>0</x:v>
      </x:c>
      <x:c r="J1852" s="139" t="n">
        <x:v>0</x:v>
      </x:c>
      <x:c r="K1852" s="139" t="n">
        <x:v>20</x:v>
      </x:c>
      <x:c r="L1852" s="139" t="n">
        <x:v>0</x:v>
      </x:c>
      <x:c r="M1852" s="139" t="n">
        <x:v>0</x:v>
      </x:c>
      <x:c r="N1852" s="139" t="n">
        <x:v>0.1796</x:v>
      </x:c>
    </x:row>
    <x:row r="1853">
      <x:c r="A1853" s="137" t="str">
        <x:v>LU-190-I02</x:v>
      </x:c>
      <x:c r="B1853" s="137" t="str">
        <x:v>LU-190-V1</x:v>
      </x:c>
      <x:c r="C1853" s="137" t="n">
        <x:v>2</x:v>
      </x:c>
      <x:c r="D1853" s="138" t="str">
        <x:v>F0503</x:v>
      </x:c>
      <x:c r="E1853" s="138" t="n">
        <x:v>240</x:v>
      </x:c>
      <x:c r="F1853" s="138" t="str">
        <x:v>g</x:v>
      </x:c>
      <x:c r="G1853" s="138" t="str">
        <x:v>halbiert und in dünne Scheiben geschnitten (etwa 280 g), zerkleinert, um die Stücke zu trennen</x:v>
      </x:c>
      <x:c r="H1853" s="139" t="n">
        <x:v>84</x:v>
      </x:c>
      <x:c r="I1853" s="139" t="n">
        <x:v>4.8</x:v>
      </x:c>
      <x:c r="J1853" s="139" t="n">
        <x:v>12</x:v>
      </x:c>
      <x:c r="K1853" s="139" t="n">
        <x:v>0.96</x:v>
      </x:c>
      <x:c r="L1853" s="139" t="n">
        <x:v>6</x:v>
      </x:c>
      <x:c r="M1853" s="139" t="n">
        <x:v>0.144</x:v>
      </x:c>
      <x:c r="N1853" s="139" t="n">
        <x:v>0.8592000000000001</x:v>
      </x:c>
    </x:row>
    <x:row r="1854">
      <x:c r="A1854" s="137" t="str">
        <x:v>LU-190-I03</x:v>
      </x:c>
      <x:c r="B1854" s="137" t="str">
        <x:v>LU-190-V1</x:v>
      </x:c>
      <x:c r="C1854" s="137" t="n">
        <x:v>3</x:v>
      </x:c>
      <x:c r="D1854" s="138" t="str">
        <x:v>F0320</x:v>
      </x:c>
      <x:c r="E1854" s="138" t="n">
        <x:v>15</x:v>
      </x:c>
      <x:c r="F1854" s="138" t="str">
        <x:v>ml</x:v>
      </x:c>
      <x:c r="G1854" s="138" t="str"/>
      <x:c r="H1854" s="139" t="n">
        <x:v>5.25</x:v>
      </x:c>
      <x:c r="I1854" s="139" t="n">
        <x:v>0.3</x:v>
      </x:c>
      <x:c r="J1854" s="139" t="n">
        <x:v>0.75</x:v>
      </x:c>
      <x:c r="K1854" s="139" t="n">
        <x:v>0.06</x:v>
      </x:c>
      <x:c r="L1854" s="139" t="n">
        <x:v>0.375</x:v>
      </x:c>
      <x:c r="M1854" s="139" t="n">
        <x:v>0.009</x:v>
      </x:c>
      <x:c r="N1854" s="139" t="n">
        <x:v>0.053700000000000005</x:v>
      </x:c>
    </x:row>
    <x:row r="1855">
      <x:c r="A1855" s="137" t="str">
        <x:v>LU-190-I04</x:v>
      </x:c>
      <x:c r="B1855" s="137" t="str">
        <x:v>LU-190-V1</x:v>
      </x:c>
      <x:c r="C1855" s="137" t="n">
        <x:v>4</x:v>
      </x:c>
      <x:c r="D1855" s="138" t="str">
        <x:v>F0101</x:v>
      </x:c>
      <x:c r="E1855" s="138" t="n">
        <x:v>75</x:v>
      </x:c>
      <x:c r="F1855" s="138" t="str">
        <x:v>g</x:v>
      </x:c>
      <x:c r="G1855" s="138" t="str"/>
      <x:c r="H1855" s="139" t="n">
        <x:v>262.5</x:v>
      </x:c>
      <x:c r="I1855" s="139" t="n">
        <x:v>8.25</x:v>
      </x:c>
      <x:c r="J1855" s="139" t="n">
        <x:v>51</x:v>
      </x:c>
      <x:c r="K1855" s="139" t="n">
        <x:v>2.25</x:v>
      </x:c>
      <x:c r="L1855" s="139" t="n">
        <x:v>5.25</x:v>
      </x:c>
      <x:c r="M1855" s="139" t="n">
        <x:v>0.037500000000000006</x:v>
      </x:c>
      <x:c r="N1855" s="139" t="n">
        <x:v>0.2985</x:v>
      </x:c>
    </x:row>
    <x:row r="1856">
      <x:c r="A1856" s="137" t="str">
        <x:v>LU-190-I05</x:v>
      </x:c>
      <x:c r="B1856" s="137" t="str">
        <x:v>LU-190-V1</x:v>
      </x:c>
      <x:c r="C1856" s="137" t="n">
        <x:v>5</x:v>
      </x:c>
      <x:c r="D1856" s="138" t="str">
        <x:v>F0790</x:v>
      </x:c>
      <x:c r="E1856" s="138" t="n">
        <x:v>5</x:v>
      </x:c>
      <x:c r="F1856" s="138" t="str">
        <x:v>g</x:v>
      </x:c>
      <x:c r="G1856" s="138" t="str"/>
      <x:c r="H1856" s="139" t="n">
        <x:v>12.5</x:v>
      </x:c>
      <x:c r="I1856" s="139" t="n">
        <x:v>0.4</x:v>
      </x:c>
      <x:c r="J1856" s="139" t="n">
        <x:v>2.25</x:v>
      </x:c>
      <x:c r="K1856" s="139" t="n">
        <x:v>0.4</x:v>
      </x:c>
      <x:c r="L1856" s="139" t="n">
        <x:v>1</x:v>
      </x:c>
      <x:c r="M1856" s="139" t="n">
        <x:v>0.010000000000000002</x:v>
      </x:c>
      <x:c r="N1856" s="139" t="n">
        <x:v>0.012900000000000002</x:v>
      </x:c>
    </x:row>
    <x:row r="1857">
      <x:c r="A1857" s="137" t="str">
        <x:v>LU-190-I06</x:v>
      </x:c>
      <x:c r="B1857" s="137" t="str">
        <x:v>LU-190-V1</x:v>
      </x:c>
      <x:c r="C1857" s="137" t="n">
        <x:v>6</x:v>
      </x:c>
      <x:c r="D1857" s="138" t="str">
        <x:v>F0231</x:v>
      </x:c>
      <x:c r="E1857" s="138" t="n">
        <x:v>25</x:v>
      </x:c>
      <x:c r="F1857" s="138" t="str">
        <x:v>g</x:v>
      </x:c>
      <x:c r="G1857" s="138" t="str"/>
      <x:c r="H1857" s="139" t="n">
        <x:v>145</x:v>
      </x:c>
      <x:c r="I1857" s="139" t="n">
        <x:v>5</x:v>
      </x:c>
      <x:c r="J1857" s="139" t="n">
        <x:v>3</x:v>
      </x:c>
      <x:c r="K1857" s="139" t="n">
        <x:v>12.5</x:v>
      </x:c>
      <x:c r="L1857" s="139" t="n">
        <x:v>2.5</x:v>
      </x:c>
      <x:c r="M1857" s="139" t="n">
        <x:v>0.005</x:v>
      </x:c>
      <x:c r="N1857" s="139" t="n">
        <x:v>0.1495</x:v>
      </x:c>
    </x:row>
    <x:row r="1858">
      <x:c r="A1858" s="137" t="str">
        <x:v>LU-190-I07</x:v>
      </x:c>
      <x:c r="B1858" s="137" t="str">
        <x:v>LU-190-V1</x:v>
      </x:c>
      <x:c r="C1858" s="137" t="n">
        <x:v>7</x:v>
      </x:c>
      <x:c r="D1858" s="138" t="str">
        <x:v>F0165</x:v>
      </x:c>
      <x:c r="E1858" s="138" t="n">
        <x:v>400</x:v>
      </x:c>
      <x:c r="F1858" s="138" t="str">
        <x:v>g</x:v>
      </x:c>
      <x:c r="G1858" s="138" t="str">
        <x:v>abgetropft</x:v>
      </x:c>
      <x:c r="H1858" s="139" t="n">
        <x:v>480</x:v>
      </x:c>
      <x:c r="I1858" s="139" t="n">
        <x:v>28</x:v>
      </x:c>
      <x:c r="J1858" s="139" t="n">
        <x:v>64</x:v>
      </x:c>
      <x:c r="K1858" s="139" t="n">
        <x:v>8</x:v>
      </x:c>
      <x:c r="L1858" s="139" t="n">
        <x:v>24</x:v>
      </x:c>
      <x:c r="M1858" s="139" t="n">
        <x:v>1.6</x:v>
      </x:c>
      <x:c r="N1858" s="139" t="n">
        <x:v>1.192</x:v>
      </x:c>
    </x:row>
    <x:row r="1859">
      <x:c r="A1859" s="137" t="str">
        <x:v>LU-190-I08</x:v>
      </x:c>
      <x:c r="B1859" s="137" t="str">
        <x:v>LU-190-V1</x:v>
      </x:c>
      <x:c r="C1859" s="137" t="n">
        <x:v>8</x:v>
      </x:c>
      <x:c r="D1859" s="138" t="str">
        <x:v>F0025</x:v>
      </x:c>
      <x:c r="E1859" s="138" t="n">
        <x:v>300</x:v>
      </x:c>
      <x:c r="F1859" s="138" t="str">
        <x:v>g</x:v>
      </x:c>
      <x:c r="G1859" s="138" t="str"/>
      <x:c r="H1859" s="139" t="n">
        <x:v>105</x:v>
      </x:c>
      <x:c r="I1859" s="139" t="n">
        <x:v>6</x:v>
      </x:c>
      <x:c r="J1859" s="139" t="n">
        <x:v>15</x:v>
      </x:c>
      <x:c r="K1859" s="139" t="n">
        <x:v>1.2000000000000002</x:v>
      </x:c>
      <x:c r="L1859" s="139" t="n">
        <x:v>7.5</x:v>
      </x:c>
      <x:c r="M1859" s="139" t="n">
        <x:v>0.18</x:v>
      </x:c>
      <x:c r="N1859" s="139" t="n">
        <x:v>1.074</x:v>
      </x:c>
    </x:row>
    <x:row r="1860">
      <x:c r="A1860" s="137" t="str">
        <x:v>LU-190-I09</x:v>
      </x:c>
      <x:c r="B1860" s="137" t="str">
        <x:v>LU-190-V1</x:v>
      </x:c>
      <x:c r="C1860" s="137" t="n">
        <x:v>9</x:v>
      </x:c>
      <x:c r="D1860" s="138" t="str">
        <x:v>F0203</x:v>
      </x:c>
      <x:c r="E1860" s="138" t="n">
        <x:v>20</x:v>
      </x:c>
      <x:c r="F1860" s="138" t="str">
        <x:v>g</x:v>
      </x:c>
      <x:c r="G1860" s="138" t="str">
        <x:v>gehackt</x:v>
      </x:c>
      <x:c r="H1860" s="139" t="n">
        <x:v>50</x:v>
      </x:c>
      <x:c r="I1860" s="139" t="n">
        <x:v>1.6</x:v>
      </x:c>
      <x:c r="J1860" s="139" t="n">
        <x:v>9</x:v>
      </x:c>
      <x:c r="K1860" s="139" t="n">
        <x:v>1.6</x:v>
      </x:c>
      <x:c r="L1860" s="139" t="n">
        <x:v>4</x:v>
      </x:c>
      <x:c r="M1860" s="139" t="n">
        <x:v>0.04000000000000001</x:v>
      </x:c>
      <x:c r="N1860" s="139" t="n">
        <x:v>0.05160000000000001</x:v>
      </x:c>
    </x:row>
    <x:row r="1861">
      <x:c r="A1861" s="137" t="str">
        <x:v>LU-190-I10</x:v>
      </x:c>
      <x:c r="B1861" s="137" t="str">
        <x:v>LU-190-V1</x:v>
      </x:c>
      <x:c r="C1861" s="137" t="n">
        <x:v>10</x:v>
      </x:c>
      <x:c r="D1861" s="138" t="str">
        <x:v>F0277</x:v>
      </x:c>
      <x:c r="E1861" s="138" t="n">
        <x:v>30</x:v>
      </x:c>
      <x:c r="F1861" s="138" t="str">
        <x:v>g</x:v>
      </x:c>
      <x:c r="G1861" s="138" t="str">
        <x:v>zerbröckelt (bei Bedarf vegetarische Variante)</x:v>
      </x:c>
      <x:c r="H1861" s="139" t="n">
        <x:v>27</x:v>
      </x:c>
      <x:c r="I1861" s="139" t="n">
        <x:v>2.6999999999999997</x:v>
      </x:c>
      <x:c r="J1861" s="139" t="n">
        <x:v>1.2</x:v>
      </x:c>
      <x:c r="K1861" s="139" t="n">
        <x:v>1.2</x:v>
      </x:c>
      <x:c r="L1861" s="139" t="n">
        <x:v>0</x:v>
      </x:c>
      <x:c r="M1861" s="139" t="n">
        <x:v>0.09</x:v>
      </x:c>
      <x:c r="N1861" s="139" t="n">
        <x:v>0.10740000000000001</x:v>
      </x:c>
    </x:row>
    <x:row r="1862">
      <x:c r="A1862" s="137" t="str">
        <x:v>LU-190-I11</x:v>
      </x:c>
      <x:c r="B1862" s="137" t="str">
        <x:v>LU-190-V1</x:v>
      </x:c>
      <x:c r="C1862" s="137" t="n">
        <x:v>11</x:v>
      </x:c>
      <x:c r="D1862" s="138" t="str">
        <x:v>F0009</x:v>
      </x:c>
      <x:c r="E1862" s="138" t="n">
        <x:v>10</x:v>
      </x:c>
      <x:c r="F1862" s="138" t="str">
        <x:v>g</x:v>
      </x:c>
      <x:c r="G1862" s="138" t="str"/>
      <x:c r="H1862" s="139" t="n">
        <x:v>57.900000000000006</x:v>
      </x:c>
      <x:c r="I1862" s="139" t="n">
        <x:v>2.12</x:v>
      </x:c>
      <x:c r="J1862" s="139" t="n">
        <x:v>0.91</x:v>
      </x:c>
      <x:c r="K1862" s="139" t="n">
        <x:v>4.99</x:v>
      </x:c>
      <x:c r="L1862" s="139" t="n">
        <x:v>1.25</x:v>
      </x:c>
      <x:c r="M1862" s="139" t="n">
        <x:v>0.001</x:v>
      </x:c>
      <x:c r="N1862" s="139" t="n">
        <x:v>0.12450000000000001</x:v>
      </x:c>
    </x:row>
    <x:row r="1863">
      <x:c r="A1863" s="137" t="str">
        <x:v>LU-191-I01</x:v>
      </x:c>
      <x:c r="B1863" s="137" t="str">
        <x:v>LU-191-V1</x:v>
      </x:c>
      <x:c r="C1863" s="137" t="n">
        <x:v>1</x:v>
      </x:c>
      <x:c r="D1863" s="138" t="str">
        <x:v>F0100</x:v>
      </x:c>
      <x:c r="E1863" s="138" t="n">
        <x:v>85</x:v>
      </x:c>
      <x:c r="F1863" s="138" t="str">
        <x:v>g</x:v>
      </x:c>
      <x:c r="G1863" s="138" t="str"/>
      <x:c r="H1863" s="139" t="n">
        <x:v>29.75</x:v>
      </x:c>
      <x:c r="I1863" s="139" t="n">
        <x:v>1.7</x:v>
      </x:c>
      <x:c r="J1863" s="139" t="n">
        <x:v>4.25</x:v>
      </x:c>
      <x:c r="K1863" s="139" t="n">
        <x:v>0.34</x:v>
      </x:c>
      <x:c r="L1863" s="139" t="n">
        <x:v>2.125</x:v>
      </x:c>
      <x:c r="M1863" s="139" t="n">
        <x:v>0.051</x:v>
      </x:c>
      <x:c r="N1863" s="139" t="n">
        <x:v>0.3043</x:v>
      </x:c>
    </x:row>
    <x:row r="1864">
      <x:c r="A1864" s="137" t="str">
        <x:v>LU-191-I02</x:v>
      </x:c>
      <x:c r="B1864" s="137" t="str">
        <x:v>LU-191-V1</x:v>
      </x:c>
      <x:c r="C1864" s="137" t="n">
        <x:v>2</x:v>
      </x:c>
      <x:c r="D1864" s="138" t="str">
        <x:v>F0667</x:v>
      </x:c>
      <x:c r="E1864" s="138" t="n">
        <x:v>30</x:v>
      </x:c>
      <x:c r="F1864" s="138" t="str">
        <x:v>g</x:v>
      </x:c>
      <x:c r="G1864" s="138" t="str"/>
      <x:c r="H1864" s="139" t="n">
        <x:v>265.2</x:v>
      </x:c>
      <x:c r="I1864" s="139" t="n">
        <x:v>0</x:v>
      </x:c>
      <x:c r="J1864" s="139" t="n">
        <x:v>0</x:v>
      </x:c>
      <x:c r="K1864" s="139" t="n">
        <x:v>30</x:v>
      </x:c>
      <x:c r="L1864" s="139" t="n">
        <x:v>0</x:v>
      </x:c>
      <x:c r="M1864" s="139" t="n">
        <x:v>0</x:v>
      </x:c>
      <x:c r="N1864" s="139" t="n">
        <x:v>0.26940000000000003</x:v>
      </x:c>
    </x:row>
    <x:row r="1865">
      <x:c r="A1865" s="137" t="str">
        <x:v>LU-191-I03</x:v>
      </x:c>
      <x:c r="B1865" s="137" t="str">
        <x:v>LU-191-V1</x:v>
      </x:c>
      <x:c r="C1865" s="137" t="n">
        <x:v>3</x:v>
      </x:c>
      <x:c r="D1865" s="138" t="str">
        <x:v>F0435</x:v>
      </x:c>
      <x:c r="E1865" s="138" t="n">
        <x:v>400</x:v>
      </x:c>
      <x:c r="F1865" s="138" t="str">
        <x:v>g</x:v>
      </x:c>
      <x:c r="G1865" s="138" t="str"/>
      <x:c r="H1865" s="139" t="n">
        <x:v>140</x:v>
      </x:c>
      <x:c r="I1865" s="139" t="n">
        <x:v>8</x:v>
      </x:c>
      <x:c r="J1865" s="139" t="n">
        <x:v>20</x:v>
      </x:c>
      <x:c r="K1865" s="139" t="n">
        <x:v>1.6</x:v>
      </x:c>
      <x:c r="L1865" s="139" t="n">
        <x:v>10</x:v>
      </x:c>
      <x:c r="M1865" s="139" t="n">
        <x:v>0.24</x:v>
      </x:c>
      <x:c r="N1865" s="139" t="n">
        <x:v>1.4320000000000002</x:v>
      </x:c>
    </x:row>
    <x:row r="1866">
      <x:c r="A1866" s="137" t="str">
        <x:v>LU-191-I04</x:v>
      </x:c>
      <x:c r="B1866" s="137" t="str">
        <x:v>LU-191-V1</x:v>
      </x:c>
      <x:c r="C1866" s="137" t="n">
        <x:v>4</x:v>
      </x:c>
      <x:c r="D1866" s="138" t="str">
        <x:v>F0127</x:v>
      </x:c>
      <x:c r="E1866" s="138" t="n">
        <x:v>90</x:v>
      </x:c>
      <x:c r="F1866" s="138" t="str">
        <x:v>g</x:v>
      </x:c>
      <x:c r="G1866" s="138" t="str"/>
      <x:c r="H1866" s="139" t="n">
        <x:v>36.9</x:v>
      </x:c>
      <x:c r="I1866" s="139" t="n">
        <x:v>0.81</x:v>
      </x:c>
      <x:c r="J1866" s="139" t="n">
        <x:v>6.12</x:v>
      </x:c>
      <x:c r="K1866" s="139" t="n">
        <x:v>0.18000000000000002</x:v>
      </x:c>
      <x:c r="L1866" s="139" t="n">
        <x:v>2.52</x:v>
      </x:c>
      <x:c r="M1866" s="139" t="n">
        <x:v>0.06300000000000001</x:v>
      </x:c>
      <x:c r="N1866" s="139" t="n">
        <x:v>0.1341</x:v>
      </x:c>
    </x:row>
    <x:row r="1867">
      <x:c r="A1867" s="137" t="str">
        <x:v>LU-191-I05</x:v>
      </x:c>
      <x:c r="B1867" s="137" t="str">
        <x:v>LU-191-V1</x:v>
      </x:c>
      <x:c r="C1867" s="137" t="n">
        <x:v>5</x:v>
      </x:c>
      <x:c r="D1867" s="138" t="str">
        <x:v>F0601</x:v>
      </x:c>
      <x:c r="E1867" s="138" t="n">
        <x:v>30</x:v>
      </x:c>
      <x:c r="F1867" s="138" t="str">
        <x:v>g</x:v>
      </x:c>
      <x:c r="G1867" s="138" t="str"/>
      <x:c r="H1867" s="139" t="n">
        <x:v>10.5</x:v>
      </x:c>
      <x:c r="I1867" s="139" t="n">
        <x:v>0.6</x:v>
      </x:c>
      <x:c r="J1867" s="139" t="n">
        <x:v>1.5</x:v>
      </x:c>
      <x:c r="K1867" s="139" t="n">
        <x:v>0.12</x:v>
      </x:c>
      <x:c r="L1867" s="139" t="n">
        <x:v>0.75</x:v>
      </x:c>
      <x:c r="M1867" s="139" t="n">
        <x:v>0.018</x:v>
      </x:c>
      <x:c r="N1867" s="139" t="n">
        <x:v>0.10740000000000001</x:v>
      </x:c>
    </x:row>
    <x:row r="1868">
      <x:c r="A1868" s="137" t="str">
        <x:v>LU-191-I06</x:v>
      </x:c>
      <x:c r="B1868" s="137" t="str">
        <x:v>LU-191-V1</x:v>
      </x:c>
      <x:c r="C1868" s="137" t="n">
        <x:v>6</x:v>
      </x:c>
      <x:c r="D1868" s="138" t="str">
        <x:v>F0668</x:v>
      </x:c>
      <x:c r="E1868" s="138" t="n">
        <x:v>15</x:v>
      </x:c>
      <x:c r="F1868" s="138" t="str">
        <x:v>ml</x:v>
      </x:c>
      <x:c r="G1868" s="138" t="str"/>
      <x:c r="H1868" s="139" t="n">
        <x:v>87</x:v>
      </x:c>
      <x:c r="I1868" s="139" t="n">
        <x:v>3</x:v>
      </x:c>
      <x:c r="J1868" s="139" t="n">
        <x:v>1.7999999999999998</x:v>
      </x:c>
      <x:c r="K1868" s="139" t="n">
        <x:v>7.5</x:v>
      </x:c>
      <x:c r="L1868" s="139" t="n">
        <x:v>1.5</x:v>
      </x:c>
      <x:c r="M1868" s="139" t="n">
        <x:v>0.003</x:v>
      </x:c>
      <x:c r="N1868" s="139" t="n">
        <x:v>0.0897</x:v>
      </x:c>
    </x:row>
    <x:row r="1869">
      <x:c r="A1869" s="137" t="str">
        <x:v>LU-191-I07</x:v>
      </x:c>
      <x:c r="B1869" s="137" t="str">
        <x:v>LU-191-V1</x:v>
      </x:c>
      <x:c r="C1869" s="137" t="n">
        <x:v>7</x:v>
      </x:c>
      <x:c r="D1869" s="138" t="str">
        <x:v>F0362</x:v>
      </x:c>
      <x:c r="E1869" s="138" t="n">
        <x:v>30</x:v>
      </x:c>
      <x:c r="F1869" s="138" t="str">
        <x:v>g</x:v>
      </x:c>
      <x:c r="G1869" s="138" t="str">
        <x:v>in Streifen gezupft</x:v>
      </x:c>
      <x:c r="H1869" s="139" t="n">
        <x:v>37.5</x:v>
      </x:c>
      <x:c r="I1869" s="139" t="n">
        <x:v>6.8999999999999995</x:v>
      </x:c>
      <x:c r="J1869" s="139" t="n">
        <x:v>0</x:v>
      </x:c>
      <x:c r="K1869" s="139" t="n">
        <x:v>0.8999999999999999</x:v>
      </x:c>
      <x:c r="L1869" s="139" t="n">
        <x:v>0</x:v>
      </x:c>
      <x:c r="M1869" s="139" t="n">
        <x:v>0.06</x:v>
      </x:c>
      <x:c r="N1869" s="139" t="n">
        <x:v>0.35940000000000005</x:v>
      </x:c>
    </x:row>
    <x:row r="1870">
      <x:c r="A1870" s="137" t="str">
        <x:v>LU-191-I08</x:v>
      </x:c>
      <x:c r="B1870" s="137" t="str">
        <x:v>LU-191-V1</x:v>
      </x:c>
      <x:c r="C1870" s="137" t="n">
        <x:v>8</x:v>
      </x:c>
      <x:c r="D1870" s="138" t="str">
        <x:v>F0690</x:v>
      </x:c>
      <x:c r="E1870" s="138" t="n">
        <x:v>30</x:v>
      </x:c>
      <x:c r="F1870" s="138" t="str">
        <x:v>g</x:v>
      </x:c>
      <x:c r="G1870" s="138" t="str"/>
      <x:c r="H1870" s="139" t="n">
        <x:v>27</x:v>
      </x:c>
      <x:c r="I1870" s="139" t="n">
        <x:v>0.8999999999999999</x:v>
      </x:c>
      <x:c r="J1870" s="139" t="n">
        <x:v>3.5999999999999996</x:v>
      </x:c>
      <x:c r="K1870" s="139" t="n">
        <x:v>1.2</x:v>
      </x:c>
      <x:c r="L1870" s="139" t="n">
        <x:v>0.6</x:v>
      </x:c>
      <x:c r="M1870" s="139" t="n">
        <x:v>0.36</x:v>
      </x:c>
      <x:c r="N1870" s="139" t="n">
        <x:v>0.1194</x:v>
      </x:c>
    </x:row>
    <x:row r="1871">
      <x:c r="A1871" s="137" t="str">
        <x:v>LU-192-I01</x:v>
      </x:c>
      <x:c r="B1871" s="137" t="str">
        <x:v>LU-192-V1</x:v>
      </x:c>
      <x:c r="C1871" s="137" t="n">
        <x:v>1</x:v>
      </x:c>
      <x:c r="D1871" s="138" t="str">
        <x:v>F0128</x:v>
      </x:c>
      <x:c r="E1871" s="138" t="n">
        <x:v>270</x:v>
      </x:c>
      <x:c r="F1871" s="138" t="str">
        <x:v>g</x:v>
      </x:c>
      <x:c r="G1871" s="138" t="str">
        <x:v>grob gehackt</x:v>
      </x:c>
      <x:c r="H1871" s="139" t="n">
        <x:v>94.5</x:v>
      </x:c>
      <x:c r="I1871" s="139" t="n">
        <x:v>5.4</x:v>
      </x:c>
      <x:c r="J1871" s="139" t="n">
        <x:v>13.5</x:v>
      </x:c>
      <x:c r="K1871" s="139" t="n">
        <x:v>1.08</x:v>
      </x:c>
      <x:c r="L1871" s="139" t="n">
        <x:v>6.75</x:v>
      </x:c>
      <x:c r="M1871" s="139" t="n">
        <x:v>0.162</x:v>
      </x:c>
      <x:c r="N1871" s="139" t="n">
        <x:v>0.9666000000000001</x:v>
      </x:c>
    </x:row>
    <x:row r="1872">
      <x:c r="A1872" s="137" t="str">
        <x:v>LU-192-I02</x:v>
      </x:c>
      <x:c r="B1872" s="137" t="str">
        <x:v>LU-192-V1</x:v>
      </x:c>
      <x:c r="C1872" s="137" t="n">
        <x:v>2</x:v>
      </x:c>
      <x:c r="D1872" s="138" t="str">
        <x:v>F0064</x:v>
      </x:c>
      <x:c r="E1872" s="138" t="n">
        <x:v>150</x:v>
      </x:c>
      <x:c r="F1872" s="138" t="str">
        <x:v>g</x:v>
      </x:c>
      <x:c r="G1872" s="138" t="str">
        <x:v>grob gehackt</x:v>
      </x:c>
      <x:c r="H1872" s="139" t="n">
        <x:v>52.5</x:v>
      </x:c>
      <x:c r="I1872" s="139" t="n">
        <x:v>3</x:v>
      </x:c>
      <x:c r="J1872" s="139" t="n">
        <x:v>7.5</x:v>
      </x:c>
      <x:c r="K1872" s="139" t="n">
        <x:v>0.6000000000000001</x:v>
      </x:c>
      <x:c r="L1872" s="139" t="n">
        <x:v>3.75</x:v>
      </x:c>
      <x:c r="M1872" s="139" t="n">
        <x:v>0.09</x:v>
      </x:c>
      <x:c r="N1872" s="139" t="n">
        <x:v>0.537</x:v>
      </x:c>
    </x:row>
    <x:row r="1873">
      <x:c r="A1873" s="137" t="str">
        <x:v>LU-192-I03</x:v>
      </x:c>
      <x:c r="B1873" s="137" t="str">
        <x:v>LU-192-V1</x:v>
      </x:c>
      <x:c r="C1873" s="137" t="n">
        <x:v>3</x:v>
      </x:c>
      <x:c r="D1873" s="138" t="str">
        <x:v>F0729</x:v>
      </x:c>
      <x:c r="E1873" s="138" t="n">
        <x:v>200</x:v>
      </x:c>
      <x:c r="F1873" s="138" t="str">
        <x:v>g</x:v>
      </x:c>
      <x:c r="G1873" s="138" t="str">
        <x:v>in Scheiben geschnitten</x:v>
      </x:c>
      <x:c r="H1873" s="139" t="n">
        <x:v>172</x:v>
      </x:c>
      <x:c r="I1873" s="139" t="n">
        <x:v>3.2</x:v>
      </x:c>
      <x:c r="J1873" s="139" t="n">
        <x:v>40.2</x:v>
      </x:c>
      <x:c r="K1873" s="139" t="n">
        <x:v>0.2</x:v>
      </x:c>
      <x:c r="L1873" s="139" t="n">
        <x:v>6</x:v>
      </x:c>
      <x:c r="M1873" s="139" t="n">
        <x:v>0.02</x:v>
      </x:c>
      <x:c r="N1873" s="139" t="n">
        <x:v>0.598</x:v>
      </x:c>
    </x:row>
    <x:row r="1874">
      <x:c r="A1874" s="137" t="str">
        <x:v>LU-192-I04</x:v>
      </x:c>
      <x:c r="B1874" s="137" t="str">
        <x:v>LU-192-V1</x:v>
      </x:c>
      <x:c r="C1874" s="137" t="n">
        <x:v>4</x:v>
      </x:c>
      <x:c r="D1874" s="138" t="str">
        <x:v>F0610</x:v>
      </x:c>
      <x:c r="E1874" s="138" t="n">
        <x:v>360</x:v>
      </x:c>
      <x:c r="F1874" s="138" t="str">
        <x:v>g</x:v>
      </x:c>
      <x:c r="G1874" s="138" t="str">
        <x:v>in Spalten geschnitten</x:v>
      </x:c>
      <x:c r="H1874" s="139" t="n">
        <x:v>126</x:v>
      </x:c>
      <x:c r="I1874" s="139" t="n">
        <x:v>7.2</x:v>
      </x:c>
      <x:c r="J1874" s="139" t="n">
        <x:v>18</x:v>
      </x:c>
      <x:c r="K1874" s="139" t="n">
        <x:v>1.4400000000000002</x:v>
      </x:c>
      <x:c r="L1874" s="139" t="n">
        <x:v>9</x:v>
      </x:c>
      <x:c r="M1874" s="139" t="n">
        <x:v>0.216</x:v>
      </x:c>
      <x:c r="N1874" s="139" t="n">
        <x:v>1.2888000000000002</x:v>
      </x:c>
    </x:row>
    <x:row r="1875">
      <x:c r="A1875" s="137" t="str">
        <x:v>LU-192-I05</x:v>
      </x:c>
      <x:c r="B1875" s="137" t="str">
        <x:v>LU-192-V1</x:v>
      </x:c>
      <x:c r="C1875" s="137" t="n">
        <x:v>5</x:v>
      </x:c>
      <x:c r="D1875" s="138" t="str">
        <x:v>F0134</x:v>
      </x:c>
      <x:c r="E1875" s="138" t="n">
        <x:v>250</x:v>
      </x:c>
      <x:c r="F1875" s="138" t="str">
        <x:v>g</x:v>
      </x:c>
      <x:c r="G1875" s="138" t="str"/>
      <x:c r="H1875" s="139" t="n">
        <x:v>87.5</x:v>
      </x:c>
      <x:c r="I1875" s="139" t="n">
        <x:v>5</x:v>
      </x:c>
      <x:c r="J1875" s="139" t="n">
        <x:v>12.5</x:v>
      </x:c>
      <x:c r="K1875" s="139" t="n">
        <x:v>1</x:v>
      </x:c>
      <x:c r="L1875" s="139" t="n">
        <x:v>6.25</x:v>
      </x:c>
      <x:c r="M1875" s="139" t="n">
        <x:v>0.15</x:v>
      </x:c>
      <x:c r="N1875" s="139" t="n">
        <x:v>0.895</x:v>
      </x:c>
    </x:row>
    <x:row r="1876">
      <x:c r="A1876" s="137" t="str">
        <x:v>LU-192-I06</x:v>
      </x:c>
      <x:c r="B1876" s="137" t="str">
        <x:v>LU-192-V1</x:v>
      </x:c>
      <x:c r="C1876" s="137" t="n">
        <x:v>6</x:v>
      </x:c>
      <x:c r="D1876" s="138" t="str">
        <x:v>F0231</x:v>
      </x:c>
      <x:c r="E1876" s="138" t="n">
        <x:v>5</x:v>
      </x:c>
      <x:c r="F1876" s="138" t="str">
        <x:v>g</x:v>
      </x:c>
      <x:c r="G1876" s="138" t="str"/>
      <x:c r="H1876" s="139" t="n">
        <x:v>29</x:v>
      </x:c>
      <x:c r="I1876" s="139" t="n">
        <x:v>1</x:v>
      </x:c>
      <x:c r="J1876" s="139" t="n">
        <x:v>0.6000000000000001</x:v>
      </x:c>
      <x:c r="K1876" s="139" t="n">
        <x:v>2.5</x:v>
      </x:c>
      <x:c r="L1876" s="139" t="n">
        <x:v>0.5</x:v>
      </x:c>
      <x:c r="M1876" s="139" t="n">
        <x:v>0.001</x:v>
      </x:c>
      <x:c r="N1876" s="139" t="n">
        <x:v>0.0299</x:v>
      </x:c>
    </x:row>
    <x:row r="1877">
      <x:c r="A1877" s="137" t="str">
        <x:v>LU-192-I07</x:v>
      </x:c>
      <x:c r="B1877" s="137" t="str">
        <x:v>LU-192-V1</x:v>
      </x:c>
      <x:c r="C1877" s="137" t="n">
        <x:v>7</x:v>
      </x:c>
      <x:c r="D1877" s="138" t="str">
        <x:v>F0595</x:v>
      </x:c>
      <x:c r="E1877" s="138" t="n">
        <x:v>30</x:v>
      </x:c>
      <x:c r="F1877" s="138" t="str">
        <x:v>ml</x:v>
      </x:c>
      <x:c r="G1877" s="138" t="str"/>
      <x:c r="H1877" s="139" t="n">
        <x:v>265.2</x:v>
      </x:c>
      <x:c r="I1877" s="139" t="n">
        <x:v>0</x:v>
      </x:c>
      <x:c r="J1877" s="139" t="n">
        <x:v>0</x:v>
      </x:c>
      <x:c r="K1877" s="139" t="n">
        <x:v>30</x:v>
      </x:c>
      <x:c r="L1877" s="139" t="n">
        <x:v>0</x:v>
      </x:c>
      <x:c r="M1877" s="139" t="n">
        <x:v>0</x:v>
      </x:c>
      <x:c r="N1877" s="139" t="n">
        <x:v>0.26940000000000003</x:v>
      </x:c>
    </x:row>
    <x:row r="1878">
      <x:c r="A1878" s="137" t="str">
        <x:v>LU-192-I08</x:v>
      </x:c>
      <x:c r="B1878" s="137" t="str">
        <x:v>LU-192-V1</x:v>
      </x:c>
      <x:c r="C1878" s="137" t="n">
        <x:v>8</x:v>
      </x:c>
      <x:c r="D1878" s="138" t="str">
        <x:v>F0043</x:v>
      </x:c>
      <x:c r="E1878" s="138" t="n">
        <x:v>15</x:v>
      </x:c>
      <x:c r="F1878" s="138" t="str">
        <x:v>ml</x:v>
      </x:c>
      <x:c r="G1878" s="138" t="str"/>
      <x:c r="H1878" s="139" t="n">
        <x:v>13.5</x:v>
      </x:c>
      <x:c r="I1878" s="139" t="n">
        <x:v>0.44999999999999996</x:v>
      </x:c>
      <x:c r="J1878" s="139" t="n">
        <x:v>1.7999999999999998</x:v>
      </x:c>
      <x:c r="K1878" s="139" t="n">
        <x:v>0.6</x:v>
      </x:c>
      <x:c r="L1878" s="139" t="n">
        <x:v>0.3</x:v>
      </x:c>
      <x:c r="M1878" s="139" t="n">
        <x:v>0.18</x:v>
      </x:c>
      <x:c r="N1878" s="139" t="n">
        <x:v>0.0597</x:v>
      </x:c>
    </x:row>
    <x:row r="1879">
      <x:c r="A1879" s="137" t="str">
        <x:v>LU-192-I09</x:v>
      </x:c>
      <x:c r="B1879" s="137" t="str">
        <x:v>LU-192-V1</x:v>
      </x:c>
      <x:c r="C1879" s="137" t="n">
        <x:v>9</x:v>
      </x:c>
      <x:c r="D1879" s="138" t="str">
        <x:v>F0452</x:v>
      </x:c>
      <x:c r="E1879" s="138" t="n">
        <x:v>30</x:v>
      </x:c>
      <x:c r="F1879" s="138" t="str">
        <x:v>g</x:v>
      </x:c>
      <x:c r="G1879" s="138" t="str"/>
      <x:c r="H1879" s="139" t="n">
        <x:v>75</x:v>
      </x:c>
      <x:c r="I1879" s="139" t="n">
        <x:v>2.4</x:v>
      </x:c>
      <x:c r="J1879" s="139" t="n">
        <x:v>13.5</x:v>
      </x:c>
      <x:c r="K1879" s="139" t="n">
        <x:v>2.4</x:v>
      </x:c>
      <x:c r="L1879" s="139" t="n">
        <x:v>6</x:v>
      </x:c>
      <x:c r="M1879" s="139" t="n">
        <x:v>0.06</x:v>
      </x:c>
      <x:c r="N1879" s="139" t="n">
        <x:v>0.07740000000000001</x:v>
      </x:c>
    </x:row>
    <x:row r="1880">
      <x:c r="A1880" s="137" t="str">
        <x:v>LU-192-I10</x:v>
      </x:c>
      <x:c r="B1880" s="137" t="str">
        <x:v>LU-192-V1</x:v>
      </x:c>
      <x:c r="C1880" s="137" t="n">
        <x:v>10</x:v>
      </x:c>
      <x:c r="D1880" s="138" t="str">
        <x:v>F0203</x:v>
      </x:c>
      <x:c r="E1880" s="138" t="n">
        <x:v>30</x:v>
      </x:c>
      <x:c r="F1880" s="138" t="str">
        <x:v>g</x:v>
      </x:c>
      <x:c r="G1880" s="138" t="str"/>
      <x:c r="H1880" s="139" t="n">
        <x:v>75</x:v>
      </x:c>
      <x:c r="I1880" s="139" t="n">
        <x:v>2.4</x:v>
      </x:c>
      <x:c r="J1880" s="139" t="n">
        <x:v>13.5</x:v>
      </x:c>
      <x:c r="K1880" s="139" t="n">
        <x:v>2.4</x:v>
      </x:c>
      <x:c r="L1880" s="139" t="n">
        <x:v>6</x:v>
      </x:c>
      <x:c r="M1880" s="139" t="n">
        <x:v>0.06</x:v>
      </x:c>
      <x:c r="N1880" s="139" t="n">
        <x:v>0.07740000000000001</x:v>
      </x:c>
    </x:row>
    <x:row r="1881">
      <x:c r="A1881" s="137" t="str">
        <x:v>LU-192-I11</x:v>
      </x:c>
      <x:c r="B1881" s="137" t="str">
        <x:v>LU-192-V1</x:v>
      </x:c>
      <x:c r="C1881" s="137" t="n">
        <x:v>11</x:v>
      </x:c>
      <x:c r="D1881" s="138" t="str">
        <x:v>F0165</x:v>
      </x:c>
      <x:c r="E1881" s="138" t="n">
        <x:v>400</x:v>
      </x:c>
      <x:c r="F1881" s="138" t="str">
        <x:v>g</x:v>
      </x:c>
      <x:c r="G1881" s="138" t="str"/>
      <x:c r="H1881" s="139" t="n">
        <x:v>480</x:v>
      </x:c>
      <x:c r="I1881" s="139" t="n">
        <x:v>28</x:v>
      </x:c>
      <x:c r="J1881" s="139" t="n">
        <x:v>64</x:v>
      </x:c>
      <x:c r="K1881" s="139" t="n">
        <x:v>8</x:v>
      </x:c>
      <x:c r="L1881" s="139" t="n">
        <x:v>24</x:v>
      </x:c>
      <x:c r="M1881" s="139" t="n">
        <x:v>1.6</x:v>
      </x:c>
      <x:c r="N1881" s="139" t="n">
        <x:v>1.192</x:v>
      </x:c>
    </x:row>
    <x:row r="1882">
      <x:c r="A1882" s="137" t="str">
        <x:v>LU-192-I12</x:v>
      </x:c>
      <x:c r="B1882" s="137" t="str">
        <x:v>LU-192-V1</x:v>
      </x:c>
      <x:c r="C1882" s="137" t="n">
        <x:v>12</x:v>
      </x:c>
      <x:c r="D1882" s="138" t="str">
        <x:v>F0262</x:v>
      </x:c>
      <x:c r="E1882" s="138" t="n">
        <x:v>120</x:v>
      </x:c>
      <x:c r="F1882" s="138" t="str">
        <x:v>g</x:v>
      </x:c>
      <x:c r="G1882" s="138" t="str">
        <x:v>halbiert</x:v>
      </x:c>
      <x:c r="H1882" s="139" t="n">
        <x:v>42</x:v>
      </x:c>
      <x:c r="I1882" s="139" t="n">
        <x:v>2.4</x:v>
      </x:c>
      <x:c r="J1882" s="139" t="n">
        <x:v>6</x:v>
      </x:c>
      <x:c r="K1882" s="139" t="n">
        <x:v>0.48</x:v>
      </x:c>
      <x:c r="L1882" s="139" t="n">
        <x:v>3</x:v>
      </x:c>
      <x:c r="M1882" s="139" t="n">
        <x:v>0.072</x:v>
      </x:c>
      <x:c r="N1882" s="139" t="n">
        <x:v>0.42960000000000004</x:v>
      </x:c>
    </x:row>
    <x:row r="1883">
      <x:c r="A1883" s="137" t="str">
        <x:v>LU-192-I13</x:v>
      </x:c>
      <x:c r="B1883" s="137" t="str">
        <x:v>LU-192-V1</x:v>
      </x:c>
      <x:c r="C1883" s="137" t="n">
        <x:v>13</x:v>
      </x:c>
      <x:c r="D1883" s="138" t="str">
        <x:v>F0699</x:v>
      </x:c>
      <x:c r="E1883" s="138" t="n">
        <x:v>100</x:v>
      </x:c>
      <x:c r="F1883" s="138" t="str">
        <x:v>g</x:v>
      </x:c>
      <x:c r="G1883" s="138" t="str"/>
      <x:c r="H1883" s="139" t="n">
        <x:v>35</x:v>
      </x:c>
      <x:c r="I1883" s="139" t="n">
        <x:v>2</x:v>
      </x:c>
      <x:c r="J1883" s="139" t="n">
        <x:v>5</x:v>
      </x:c>
      <x:c r="K1883" s="139" t="n">
        <x:v>0.4</x:v>
      </x:c>
      <x:c r="L1883" s="139" t="n">
        <x:v>2.5</x:v>
      </x:c>
      <x:c r="M1883" s="139" t="n">
        <x:v>0.06</x:v>
      </x:c>
      <x:c r="N1883" s="139" t="n">
        <x:v>0.35800000000000004</x:v>
      </x:c>
    </x:row>
    <x:row r="1884">
      <x:c r="A1884" s="137" t="str">
        <x:v>LU-192-I14</x:v>
      </x:c>
      <x:c r="B1884" s="137" t="str">
        <x:v>LU-192-V1</x:v>
      </x:c>
      <x:c r="C1884" s="137" t="n">
        <x:v>14</x:v>
      </x:c>
      <x:c r="D1884" s="138" t="str">
        <x:v>F0740</x:v>
      </x:c>
      <x:c r="E1884" s="138" t="n">
        <x:v>45</x:v>
      </x:c>
      <x:c r="F1884" s="138" t="str">
        <x:v>ml</x:v>
      </x:c>
      <x:c r="G1884" s="138" t="str"/>
      <x:c r="H1884" s="139" t="n">
        <x:v>267.75</x:v>
      </x:c>
      <x:c r="I1884" s="139" t="n">
        <x:v>7.65</x:v>
      </x:c>
      <x:c r="J1884" s="139" t="n">
        <x:v>4.5</x:v>
      </x:c>
      <x:c r="K1884" s="139" t="n">
        <x:v>24.3</x:v>
      </x:c>
      <x:c r="L1884" s="139" t="n">
        <x:v>4.1850000000000005</x:v>
      </x:c>
      <x:c r="M1884" s="139" t="n">
        <x:v>0.135</x:v>
      </x:c>
      <x:c r="N1884" s="139" t="n">
        <x:v>0.5235000000000001</x:v>
      </x:c>
    </x:row>
    <x:row r="1885">
      <x:c r="A1885" s="137" t="str">
        <x:v>LU-192-I15</x:v>
      </x:c>
      <x:c r="B1885" s="137" t="str">
        <x:v>LU-192-V1</x:v>
      </x:c>
      <x:c r="C1885" s="137" t="n">
        <x:v>15</x:v>
      </x:c>
      <x:c r="D1885" s="138" t="str">
        <x:v>F0225</x:v>
      </x:c>
      <x:c r="E1885" s="138" t="n">
        <x:v>15</x:v>
      </x:c>
      <x:c r="F1885" s="138" t="str">
        <x:v>ml</x:v>
      </x:c>
      <x:c r="G1885" s="138" t="str"/>
      <x:c r="H1885" s="139" t="n">
        <x:v>132.6</x:v>
      </x:c>
      <x:c r="I1885" s="139" t="n">
        <x:v>0</x:v>
      </x:c>
      <x:c r="J1885" s="139" t="n">
        <x:v>0</x:v>
      </x:c>
      <x:c r="K1885" s="139" t="n">
        <x:v>15</x:v>
      </x:c>
      <x:c r="L1885" s="139" t="n">
        <x:v>0</x:v>
      </x:c>
      <x:c r="M1885" s="139" t="n">
        <x:v>0</x:v>
      </x:c>
      <x:c r="N1885" s="139" t="n">
        <x:v>0.13470000000000001</x:v>
      </x:c>
    </x:row>
    <x:row r="1886">
      <x:c r="A1886" s="137" t="str">
        <x:v>LU-192-I16</x:v>
      </x:c>
      <x:c r="B1886" s="137" t="str">
        <x:v>LU-192-V1</x:v>
      </x:c>
      <x:c r="C1886" s="137" t="n">
        <x:v>16</x:v>
      </x:c>
      <x:c r="D1886" s="138" t="str">
        <x:v>F0409</x:v>
      </x:c>
      <x:c r="E1886" s="138" t="n">
        <x:v>80</x:v>
      </x:c>
      <x:c r="F1886" s="138" t="str">
        <x:v>g</x:v>
      </x:c>
      <x:c r="G1886" s="138" t="str">
        <x:v>abgerieben und Saft ausgepresst</x:v>
      </x:c>
      <x:c r="H1886" s="139" t="n">
        <x:v>23.200000000000003</x:v>
      </x:c>
      <x:c r="I1886" s="139" t="n">
        <x:v>0.8800000000000001</x:v>
      </x:c>
      <x:c r="J1886" s="139" t="n">
        <x:v>5.2</x:v>
      </x:c>
      <x:c r="K1886" s="139" t="n">
        <x:v>0.24</x:v>
      </x:c>
      <x:c r="L1886" s="139" t="n">
        <x:v>2.2399999999999998</x:v>
      </x:c>
      <x:c r="M1886" s="139" t="n">
        <x:v>0.008</x:v>
      </x:c>
      <x:c r="N1886" s="139" t="n">
        <x:v>0.3184</x:v>
      </x:c>
    </x:row>
    <x:row r="1887">
      <x:c r="A1887" s="137" t="str">
        <x:v>LU-192-I17</x:v>
      </x:c>
      <x:c r="B1887" s="137" t="str">
        <x:v>LU-192-V1</x:v>
      </x:c>
      <x:c r="C1887" s="137" t="n">
        <x:v>17</x:v>
      </x:c>
      <x:c r="D1887" s="138" t="str">
        <x:v>F0203</x:v>
      </x:c>
      <x:c r="E1887" s="138" t="n">
        <x:v>5</x:v>
      </x:c>
      <x:c r="F1887" s="138" t="str">
        <x:v>g</x:v>
      </x:c>
      <x:c r="G1887" s="138" t="str"/>
      <x:c r="H1887" s="139" t="n">
        <x:v>12.5</x:v>
      </x:c>
      <x:c r="I1887" s="139" t="n">
        <x:v>0.4</x:v>
      </x:c>
      <x:c r="J1887" s="139" t="n">
        <x:v>2.25</x:v>
      </x:c>
      <x:c r="K1887" s="139" t="n">
        <x:v>0.4</x:v>
      </x:c>
      <x:c r="L1887" s="139" t="n">
        <x:v>1</x:v>
      </x:c>
      <x:c r="M1887" s="139" t="n">
        <x:v>0.010000000000000002</x:v>
      </x:c>
      <x:c r="N1887" s="139" t="n">
        <x:v>0.012900000000000002</x:v>
      </x:c>
    </x:row>
    <x:row r="1888">
      <x:c r="A1888" s="137" t="str">
        <x:v>LU-192-I18</x:v>
      </x:c>
      <x:c r="B1888" s="137" t="str">
        <x:v>LU-192-V1</x:v>
      </x:c>
      <x:c r="C1888" s="137" t="n">
        <x:v>18</x:v>
      </x:c>
      <x:c r="D1888" s="138" t="str">
        <x:v>F0314</x:v>
      </x:c>
      <x:c r="E1888" s="138" t="n">
        <x:v>5</x:v>
      </x:c>
      <x:c r="F1888" s="138" t="str">
        <x:v>g</x:v>
      </x:c>
      <x:c r="G1888" s="138" t="str">
        <x:v>fein gerieben</x:v>
      </x:c>
      <x:c r="H1888" s="139" t="n">
        <x:v>1.75</x:v>
      </x:c>
      <x:c r="I1888" s="139" t="n">
        <x:v>0.1</x:v>
      </x:c>
      <x:c r="J1888" s="139" t="n">
        <x:v>0.25</x:v>
      </x:c>
      <x:c r="K1888" s="139" t="n">
        <x:v>0.020000000000000004</x:v>
      </x:c>
      <x:c r="L1888" s="139" t="n">
        <x:v>0.125</x:v>
      </x:c>
      <x:c r="M1888" s="139" t="n">
        <x:v>0.003</x:v>
      </x:c>
      <x:c r="N1888" s="139" t="n">
        <x:v>0.017900000000000003</x:v>
      </x:c>
    </x:row>
    <x:row r="1889">
      <x:c r="A1889" s="137" t="str">
        <x:v>LU-193-I01</x:v>
      </x:c>
      <x:c r="B1889" s="137" t="str">
        <x:v>LU-193-V1</x:v>
      </x:c>
      <x:c r="C1889" s="137" t="n">
        <x:v>1</x:v>
      </x:c>
      <x:c r="D1889" s="138" t="str">
        <x:v>F0639</x:v>
      </x:c>
      <x:c r="E1889" s="138" t="n">
        <x:v>150</x:v>
      </x:c>
      <x:c r="F1889" s="138" t="str">
        <x:v>g</x:v>
      </x:c>
      <x:c r="G1889" s="138" t="str"/>
      <x:c r="H1889" s="139" t="n">
        <x:v>52.5</x:v>
      </x:c>
      <x:c r="I1889" s="139" t="n">
        <x:v>3</x:v>
      </x:c>
      <x:c r="J1889" s="139" t="n">
        <x:v>7.5</x:v>
      </x:c>
      <x:c r="K1889" s="139" t="n">
        <x:v>0.6000000000000001</x:v>
      </x:c>
      <x:c r="L1889" s="139" t="n">
        <x:v>3.75</x:v>
      </x:c>
      <x:c r="M1889" s="139" t="n">
        <x:v>0.09</x:v>
      </x:c>
      <x:c r="N1889" s="139" t="n">
        <x:v>0.537</x:v>
      </x:c>
    </x:row>
    <x:row r="1890">
      <x:c r="A1890" s="137" t="str">
        <x:v>LU-193-I02</x:v>
      </x:c>
      <x:c r="B1890" s="137" t="str">
        <x:v>LU-193-V1</x:v>
      </x:c>
      <x:c r="C1890" s="137" t="n">
        <x:v>2</x:v>
      </x:c>
      <x:c r="D1890" s="138" t="str">
        <x:v>F0375</x:v>
      </x:c>
      <x:c r="E1890" s="138" t="n">
        <x:v>45</x:v>
      </x:c>
      <x:c r="F1890" s="138" t="str">
        <x:v>ml</x:v>
      </x:c>
      <x:c r="G1890" s="138" t="str"/>
      <x:c r="H1890" s="139" t="n">
        <x:v>103.5</x:v>
      </x:c>
      <x:c r="I1890" s="139" t="n">
        <x:v>3.15</x:v>
      </x:c>
      <x:c r="J1890" s="139" t="n">
        <x:v>6.3</x:v>
      </x:c>
      <x:c r="K1890" s="139" t="n">
        <x:v>7.2</x:v>
      </x:c>
      <x:c r="L1890" s="139" t="n">
        <x:v>2.25</x:v>
      </x:c>
      <x:c r="M1890" s="139" t="n">
        <x:v>0.54</x:v>
      </x:c>
      <x:c r="N1890" s="139" t="n">
        <x:v>0.33525</x:v>
      </x:c>
    </x:row>
    <x:row r="1891">
      <x:c r="A1891" s="137" t="str">
        <x:v>LU-193-I03</x:v>
      </x:c>
      <x:c r="B1891" s="137" t="str">
        <x:v>LU-193-V1</x:v>
      </x:c>
      <x:c r="C1891" s="137" t="n">
        <x:v>3</x:v>
      </x:c>
      <x:c r="D1891" s="138" t="str">
        <x:v>F0027</x:v>
      </x:c>
      <x:c r="E1891" s="138" t="n">
        <x:v>150</x:v>
      </x:c>
      <x:c r="F1891" s="138" t="str">
        <x:v>g</x:v>
      </x:c>
      <x:c r="G1891" s="138" t="str"/>
      <x:c r="H1891" s="139" t="n">
        <x:v>240</x:v>
      </x:c>
      <x:c r="I1891" s="139" t="n">
        <x:v>3</x:v>
      </x:c>
      <x:c r="J1891" s="139" t="n">
        <x:v>2.7</x:v>
      </x:c>
      <x:c r="K1891" s="139" t="n">
        <x:v>22.049999999999997</x:v>
      </x:c>
      <x:c r="L1891" s="139" t="n">
        <x:v>10.05</x:v>
      </x:c>
      <x:c r="M1891" s="139" t="n">
        <x:v>0.03</x:v>
      </x:c>
      <x:c r="N1891" s="139" t="n">
        <x:v>1.1175</x:v>
      </x:c>
    </x:row>
    <x:row r="1892">
      <x:c r="A1892" s="137" t="str">
        <x:v>LU-193-I04</x:v>
      </x:c>
      <x:c r="B1892" s="137" t="str">
        <x:v>LU-193-V1</x:v>
      </x:c>
      <x:c r="C1892" s="137" t="n">
        <x:v>4</x:v>
      </x:c>
      <x:c r="D1892" s="138" t="str">
        <x:v>F0627</x:v>
      </x:c>
      <x:c r="E1892" s="138" t="n">
        <x:v>50</x:v>
      </x:c>
      <x:c r="F1892" s="138" t="str">
        <x:v>g</x:v>
      </x:c>
      <x:c r="G1892" s="138" t="str"/>
      <x:c r="H1892" s="139" t="n">
        <x:v>17.5</x:v>
      </x:c>
      <x:c r="I1892" s="139" t="n">
        <x:v>1</x:v>
      </x:c>
      <x:c r="J1892" s="139" t="n">
        <x:v>2.5</x:v>
      </x:c>
      <x:c r="K1892" s="139" t="n">
        <x:v>0.2</x:v>
      </x:c>
      <x:c r="L1892" s="139" t="n">
        <x:v>1.25</x:v>
      </x:c>
      <x:c r="M1892" s="139" t="n">
        <x:v>0.03</x:v>
      </x:c>
      <x:c r="N1892" s="139" t="n">
        <x:v>0.17900000000000002</x:v>
      </x:c>
    </x:row>
    <x:row r="1893">
      <x:c r="A1893" s="137" t="str">
        <x:v>LU-193-I05</x:v>
      </x:c>
      <x:c r="B1893" s="137" t="str">
        <x:v>LU-193-V1</x:v>
      </x:c>
      <x:c r="C1893" s="137" t="n">
        <x:v>5</x:v>
      </x:c>
      <x:c r="D1893" s="138" t="str">
        <x:v>F0146</x:v>
      </x:c>
      <x:c r="E1893" s="138" t="n">
        <x:v>30</x:v>
      </x:c>
      <x:c r="F1893" s="138" t="str">
        <x:v>g</x:v>
      </x:c>
      <x:c r="G1893" s="138" t="str">
        <x:v>in Scheiben geschnitten</x:v>
      </x:c>
      <x:c r="H1893" s="139" t="n">
        <x:v>10.5</x:v>
      </x:c>
      <x:c r="I1893" s="139" t="n">
        <x:v>0.6</x:v>
      </x:c>
      <x:c r="J1893" s="139" t="n">
        <x:v>1.5</x:v>
      </x:c>
      <x:c r="K1893" s="139" t="n">
        <x:v>0.12</x:v>
      </x:c>
      <x:c r="L1893" s="139" t="n">
        <x:v>0.75</x:v>
      </x:c>
      <x:c r="M1893" s="139" t="n">
        <x:v>0.018</x:v>
      </x:c>
      <x:c r="N1893" s="139" t="n">
        <x:v>0.10740000000000001</x:v>
      </x:c>
    </x:row>
    <x:row r="1894">
      <x:c r="A1894" s="137" t="str">
        <x:v>LU-194-I01</x:v>
      </x:c>
      <x:c r="B1894" s="137" t="str">
        <x:v>LU-194-V1</x:v>
      </x:c>
      <x:c r="C1894" s="137" t="n">
        <x:v>1</x:v>
      </x:c>
      <x:c r="D1894" s="138" t="str">
        <x:v>F0686</x:v>
      </x:c>
      <x:c r="E1894" s="138" t="n">
        <x:v>30</x:v>
      </x:c>
      <x:c r="F1894" s="138" t="str">
        <x:v>g</x:v>
      </x:c>
      <x:c r="G1894" s="138" t="str"/>
      <x:c r="H1894" s="139" t="n">
        <x:v>10.5</x:v>
      </x:c>
      <x:c r="I1894" s="139" t="n">
        <x:v>0.6</x:v>
      </x:c>
      <x:c r="J1894" s="139" t="n">
        <x:v>1.5</x:v>
      </x:c>
      <x:c r="K1894" s="139" t="n">
        <x:v>0.12</x:v>
      </x:c>
      <x:c r="L1894" s="139" t="n">
        <x:v>0.75</x:v>
      </x:c>
      <x:c r="M1894" s="139" t="n">
        <x:v>0.018</x:v>
      </x:c>
      <x:c r="N1894" s="139" t="n">
        <x:v>0.10740000000000001</x:v>
      </x:c>
    </x:row>
    <x:row r="1895">
      <x:c r="A1895" s="137" t="str">
        <x:v>LU-194-I02</x:v>
      </x:c>
      <x:c r="B1895" s="137" t="str">
        <x:v>LU-194-V1</x:v>
      </x:c>
      <x:c r="C1895" s="137" t="n">
        <x:v>2</x:v>
      </x:c>
      <x:c r="D1895" s="138" t="str">
        <x:v>F0266</x:v>
      </x:c>
      <x:c r="E1895" s="138" t="n">
        <x:v>120</x:v>
      </x:c>
      <x:c r="F1895" s="138" t="str">
        <x:v>g</x:v>
      </x:c>
      <x:c r="G1895" s="138" t="str"/>
      <x:c r="H1895" s="139" t="n">
        <x:v>42</x:v>
      </x:c>
      <x:c r="I1895" s="139" t="n">
        <x:v>2.4</x:v>
      </x:c>
      <x:c r="J1895" s="139" t="n">
        <x:v>6</x:v>
      </x:c>
      <x:c r="K1895" s="139" t="n">
        <x:v>0.48</x:v>
      </x:c>
      <x:c r="L1895" s="139" t="n">
        <x:v>3</x:v>
      </x:c>
      <x:c r="M1895" s="139" t="n">
        <x:v>0.072</x:v>
      </x:c>
      <x:c r="N1895" s="139" t="n">
        <x:v>0.42960000000000004</x:v>
      </x:c>
    </x:row>
    <x:row r="1896">
      <x:c r="A1896" s="137" t="str">
        <x:v>LU-194-I03</x:v>
      </x:c>
      <x:c r="B1896" s="137" t="str">
        <x:v>LU-194-V1</x:v>
      </x:c>
      <x:c r="C1896" s="137" t="n">
        <x:v>3</x:v>
      </x:c>
      <x:c r="D1896" s="138" t="str">
        <x:v>F0766</x:v>
      </x:c>
      <x:c r="E1896" s="138" t="n">
        <x:v>170</x:v>
      </x:c>
      <x:c r="F1896" s="138" t="str">
        <x:v>g</x:v>
      </x:c>
      <x:c r="G1896" s="138" t="str">
        <x:v>direkt am Strauch</x:v>
      </x:c>
      <x:c r="H1896" s="139" t="n">
        <x:v>30.599999999999998</x:v>
      </x:c>
      <x:c r="I1896" s="139" t="n">
        <x:v>1.53</x:v>
      </x:c>
      <x:c r="J1896" s="139" t="n">
        <x:v>4.42</x:v>
      </x:c>
      <x:c r="K1896" s="139" t="n">
        <x:v>0.34</x:v>
      </x:c>
      <x:c r="L1896" s="139" t="n">
        <x:v>2.21</x:v>
      </x:c>
      <x:c r="M1896" s="139" t="n">
        <x:v>0.017</x:v>
      </x:c>
      <x:c r="N1896" s="139" t="n">
        <x:v>0.6766</x:v>
      </x:c>
    </x:row>
    <x:row r="1897">
      <x:c r="A1897" s="137" t="str">
        <x:v>LU-194-I04</x:v>
      </x:c>
      <x:c r="B1897" s="137" t="str">
        <x:v>LU-194-V1</x:v>
      </x:c>
      <x:c r="C1897" s="137" t="n">
        <x:v>4</x:v>
      </x:c>
      <x:c r="D1897" s="138" t="str">
        <x:v>F0036</x:v>
      </x:c>
      <x:c r="E1897" s="138" t="n">
        <x:v>160</x:v>
      </x:c>
      <x:c r="F1897" s="138" t="str">
        <x:v>g</x:v>
      </x:c>
      <x:c r="G1897" s="138" t="str"/>
      <x:c r="H1897" s="139" t="n">
        <x:v>56</x:v>
      </x:c>
      <x:c r="I1897" s="139" t="n">
        <x:v>3.2</x:v>
      </x:c>
      <x:c r="J1897" s="139" t="n">
        <x:v>8</x:v>
      </x:c>
      <x:c r="K1897" s="139" t="n">
        <x:v>0.6400000000000001</x:v>
      </x:c>
      <x:c r="L1897" s="139" t="n">
        <x:v>4</x:v>
      </x:c>
      <x:c r="M1897" s="139" t="n">
        <x:v>0.096</x:v>
      </x:c>
      <x:c r="N1897" s="139" t="n">
        <x:v>0.5728000000000001</x:v>
      </x:c>
    </x:row>
    <x:row r="1898">
      <x:c r="A1898" s="137" t="str">
        <x:v>LU-194-I05</x:v>
      </x:c>
      <x:c r="B1898" s="137" t="str">
        <x:v>LU-194-V1</x:v>
      </x:c>
      <x:c r="C1898" s="137" t="n">
        <x:v>5</x:v>
      </x:c>
      <x:c r="D1898" s="138" t="str">
        <x:v>F0168</x:v>
      </x:c>
      <x:c r="E1898" s="138" t="n">
        <x:v>30</x:v>
      </x:c>
      <x:c r="F1898" s="138" t="str">
        <x:v>g</x:v>
      </x:c>
      <x:c r="G1898" s="138" t="str"/>
      <x:c r="H1898" s="139" t="n">
        <x:v>10.5</x:v>
      </x:c>
      <x:c r="I1898" s="139" t="n">
        <x:v>0.6</x:v>
      </x:c>
      <x:c r="J1898" s="139" t="n">
        <x:v>1.5</x:v>
      </x:c>
      <x:c r="K1898" s="139" t="n">
        <x:v>0.12</x:v>
      </x:c>
      <x:c r="L1898" s="139" t="n">
        <x:v>0.75</x:v>
      </x:c>
      <x:c r="M1898" s="139" t="n">
        <x:v>0.018</x:v>
      </x:c>
      <x:c r="N1898" s="139" t="n">
        <x:v>0.10740000000000001</x:v>
      </x:c>
    </x:row>
    <x:row r="1899">
      <x:c r="A1899" s="137" t="str">
        <x:v>LU-194-I06</x:v>
      </x:c>
      <x:c r="B1899" s="137" t="str">
        <x:v>LU-194-V1</x:v>
      </x:c>
      <x:c r="C1899" s="137" t="n">
        <x:v>6</x:v>
      </x:c>
      <x:c r="D1899" s="138" t="str">
        <x:v>F0314</x:v>
      </x:c>
      <x:c r="E1899" s="138" t="n">
        <x:v>5</x:v>
      </x:c>
      <x:c r="F1899" s="138" t="str">
        <x:v>g</x:v>
      </x:c>
      <x:c r="G1899" s="138" t="str"/>
      <x:c r="H1899" s="139" t="n">
        <x:v>1.75</x:v>
      </x:c>
      <x:c r="I1899" s="139" t="n">
        <x:v>0.1</x:v>
      </x:c>
      <x:c r="J1899" s="139" t="n">
        <x:v>0.25</x:v>
      </x:c>
      <x:c r="K1899" s="139" t="n">
        <x:v>0.020000000000000004</x:v>
      </x:c>
      <x:c r="L1899" s="139" t="n">
        <x:v>0.125</x:v>
      </x:c>
      <x:c r="M1899" s="139" t="n">
        <x:v>0.003</x:v>
      </x:c>
      <x:c r="N1899" s="139" t="n">
        <x:v>0.017900000000000003</x:v>
      </x:c>
    </x:row>
    <x:row r="1900">
      <x:c r="A1900" s="137" t="str">
        <x:v>LU-194-I07</x:v>
      </x:c>
      <x:c r="B1900" s="137" t="str">
        <x:v>LU-194-V1</x:v>
      </x:c>
      <x:c r="C1900" s="137" t="n">
        <x:v>7</x:v>
      </x:c>
      <x:c r="D1900" s="138" t="str">
        <x:v>F0051</x:v>
      </x:c>
      <x:c r="E1900" s="138" t="n">
        <x:v>10</x:v>
      </x:c>
      <x:c r="F1900" s="138" t="str">
        <x:v>g</x:v>
      </x:c>
      <x:c r="G1900" s="138" t="str"/>
      <x:c r="H1900" s="139" t="n">
        <x:v>3.5</x:v>
      </x:c>
      <x:c r="I1900" s="139" t="n">
        <x:v>0.2</x:v>
      </x:c>
      <x:c r="J1900" s="139" t="n">
        <x:v>0.5</x:v>
      </x:c>
      <x:c r="K1900" s="139" t="n">
        <x:v>0.04000000000000001</x:v>
      </x:c>
      <x:c r="L1900" s="139" t="n">
        <x:v>0.25</x:v>
      </x:c>
      <x:c r="M1900" s="139" t="n">
        <x:v>0.006</x:v>
      </x:c>
      <x:c r="N1900" s="139" t="n">
        <x:v>0.035800000000000005</x:v>
      </x:c>
    </x:row>
    <x:row r="1901">
      <x:c r="A1901" s="137" t="str">
        <x:v>LU-194-I08</x:v>
      </x:c>
      <x:c r="B1901" s="137" t="str">
        <x:v>LU-194-V1</x:v>
      </x:c>
      <x:c r="C1901" s="137" t="n">
        <x:v>8</x:v>
      </x:c>
      <x:c r="D1901" s="138" t="str">
        <x:v>F0541</x:v>
      </x:c>
      <x:c r="E1901" s="138" t="n">
        <x:v>15</x:v>
      </x:c>
      <x:c r="F1901" s="138" t="str">
        <x:v>ml</x:v>
      </x:c>
      <x:c r="G1901" s="138" t="str"/>
      <x:c r="H1901" s="139" t="n">
        <x:v>87</x:v>
      </x:c>
      <x:c r="I1901" s="139" t="n">
        <x:v>3</x:v>
      </x:c>
      <x:c r="J1901" s="139" t="n">
        <x:v>1.7999999999999998</x:v>
      </x:c>
      <x:c r="K1901" s="139" t="n">
        <x:v>7.5</x:v>
      </x:c>
      <x:c r="L1901" s="139" t="n">
        <x:v>1.5</x:v>
      </x:c>
      <x:c r="M1901" s="139" t="n">
        <x:v>0.003</x:v>
      </x:c>
      <x:c r="N1901" s="139" t="n">
        <x:v>0.0897</x:v>
      </x:c>
    </x:row>
    <x:row r="1902">
      <x:c r="A1902" s="137" t="str">
        <x:v>LU-194-I09</x:v>
      </x:c>
      <x:c r="B1902" s="137" t="str">
        <x:v>LU-194-V1</x:v>
      </x:c>
      <x:c r="C1902" s="137" t="n">
        <x:v>9</x:v>
      </x:c>
      <x:c r="D1902" s="138" t="str">
        <x:v>F0595</x:v>
      </x:c>
      <x:c r="E1902" s="138" t="n">
        <x:v>15</x:v>
      </x:c>
      <x:c r="F1902" s="138" t="str">
        <x:v>ml</x:v>
      </x:c>
      <x:c r="G1902" s="138" t="str"/>
      <x:c r="H1902" s="139" t="n">
        <x:v>132.6</x:v>
      </x:c>
      <x:c r="I1902" s="139" t="n">
        <x:v>0</x:v>
      </x:c>
      <x:c r="J1902" s="139" t="n">
        <x:v>0</x:v>
      </x:c>
      <x:c r="K1902" s="139" t="n">
        <x:v>15</x:v>
      </x:c>
      <x:c r="L1902" s="139" t="n">
        <x:v>0</x:v>
      </x:c>
      <x:c r="M1902" s="139" t="n">
        <x:v>0</x:v>
      </x:c>
      <x:c r="N1902" s="139" t="n">
        <x:v>0.13470000000000001</x:v>
      </x:c>
    </x:row>
    <x:row r="1903">
      <x:c r="A1903" s="137" t="str">
        <x:v>LU-194-I10</x:v>
      </x:c>
      <x:c r="B1903" s="137" t="str">
        <x:v>LU-194-V1</x:v>
      </x:c>
      <x:c r="C1903" s="137" t="n">
        <x:v>10</x:v>
      </x:c>
      <x:c r="D1903" s="138" t="str">
        <x:v>F0516</x:v>
      </x:c>
      <x:c r="E1903" s="138" t="n">
        <x:v>15</x:v>
      </x:c>
      <x:c r="F1903" s="138" t="str">
        <x:v>ml</x:v>
      </x:c>
      <x:c r="G1903" s="138" t="str">
        <x:v>oder vegetarische Alternative</x:v>
      </x:c>
      <x:c r="H1903" s="139" t="n">
        <x:v>58.8</x:v>
      </x:c>
      <x:c r="I1903" s="139" t="n">
        <x:v>4.95</x:v>
      </x:c>
      <x:c r="J1903" s="139" t="n">
        <x:v>0</x:v>
      </x:c>
      <x:c r="K1903" s="139" t="n">
        <x:v>4.2</x:v>
      </x:c>
      <x:c r="L1903" s="139" t="n">
        <x:v>0</x:v>
      </x:c>
      <x:c r="M1903" s="139" t="n">
        <x:v>0.24</x:v>
      </x:c>
      <x:c r="N1903" s="139" t="n">
        <x:v>0.299</x:v>
      </x:c>
    </x:row>
    <x:row r="1904">
      <x:c r="A1904" s="137" t="str">
        <x:v>LU-195-I01</x:v>
      </x:c>
      <x:c r="B1904" s="137" t="str">
        <x:v>LU-195-V1</x:v>
      </x:c>
      <x:c r="C1904" s="137" t="n">
        <x:v>1</x:v>
      </x:c>
      <x:c r="D1904" s="138" t="str">
        <x:v>F0609</x:v>
      </x:c>
      <x:c r="E1904" s="138" t="n">
        <x:v>240</x:v>
      </x:c>
      <x:c r="F1904" s="138" t="str">
        <x:v>g</x:v>
      </x:c>
      <x:c r="G1904" s="138" t="str">
        <x:v>halbiert und in dünne Scheiben geschnitten</x:v>
      </x:c>
      <x:c r="H1904" s="139" t="n">
        <x:v>84</x:v>
      </x:c>
      <x:c r="I1904" s="139" t="n">
        <x:v>4.8</x:v>
      </x:c>
      <x:c r="J1904" s="139" t="n">
        <x:v>12</x:v>
      </x:c>
      <x:c r="K1904" s="139" t="n">
        <x:v>0.96</x:v>
      </x:c>
      <x:c r="L1904" s="139" t="n">
        <x:v>6</x:v>
      </x:c>
      <x:c r="M1904" s="139" t="n">
        <x:v>0.144</x:v>
      </x:c>
      <x:c r="N1904" s="139" t="n">
        <x:v>0.8592000000000001</x:v>
      </x:c>
    </x:row>
    <x:row r="1905">
      <x:c r="A1905" s="137" t="str">
        <x:v>LU-195-I02</x:v>
      </x:c>
      <x:c r="B1905" s="137" t="str">
        <x:v>LU-195-V1</x:v>
      </x:c>
      <x:c r="C1905" s="137" t="n">
        <x:v>2</x:v>
      </x:c>
      <x:c r="D1905" s="138" t="str">
        <x:v>F0533</x:v>
      </x:c>
      <x:c r="E1905" s="138" t="n">
        <x:v>150</x:v>
      </x:c>
      <x:c r="F1905" s="138" t="str">
        <x:v>g</x:v>
      </x:c>
      <x:c r="G1905" s="138" t="str"/>
      <x:c r="H1905" s="139" t="n">
        <x:v>52.5</x:v>
      </x:c>
      <x:c r="I1905" s="139" t="n">
        <x:v>3</x:v>
      </x:c>
      <x:c r="J1905" s="139" t="n">
        <x:v>7.5</x:v>
      </x:c>
      <x:c r="K1905" s="139" t="n">
        <x:v>0.6000000000000001</x:v>
      </x:c>
      <x:c r="L1905" s="139" t="n">
        <x:v>3.75</x:v>
      </x:c>
      <x:c r="M1905" s="139" t="n">
        <x:v>0.09</x:v>
      </x:c>
      <x:c r="N1905" s="139" t="n">
        <x:v>0.537</x:v>
      </x:c>
    </x:row>
    <x:row r="1906">
      <x:c r="A1906" s="137" t="str">
        <x:v>LU-195-I03</x:v>
      </x:c>
      <x:c r="B1906" s="137" t="str">
        <x:v>LU-195-V1</x:v>
      </x:c>
      <x:c r="C1906" s="137" t="n">
        <x:v>3</x:v>
      </x:c>
      <x:c r="D1906" s="138" t="str">
        <x:v>F0409</x:v>
      </x:c>
      <x:c r="E1906" s="138" t="n">
        <x:v>80</x:v>
      </x:c>
      <x:c r="F1906" s="138" t="str">
        <x:v>g</x:v>
      </x:c>
      <x:c r="G1906" s="138" t="str">
        <x:v>abgerieben und Saft ausgepresst</x:v>
      </x:c>
      <x:c r="H1906" s="139" t="n">
        <x:v>23.200000000000003</x:v>
      </x:c>
      <x:c r="I1906" s="139" t="n">
        <x:v>0.8800000000000001</x:v>
      </x:c>
      <x:c r="J1906" s="139" t="n">
        <x:v>5.2</x:v>
      </x:c>
      <x:c r="K1906" s="139" t="n">
        <x:v>0.24</x:v>
      </x:c>
      <x:c r="L1906" s="139" t="n">
        <x:v>2.2399999999999998</x:v>
      </x:c>
      <x:c r="M1906" s="139" t="n">
        <x:v>0.008</x:v>
      </x:c>
      <x:c r="N1906" s="139" t="n">
        <x:v>0.3184</x:v>
      </x:c>
    </x:row>
    <x:row r="1907">
      <x:c r="A1907" s="137" t="str">
        <x:v>LU-195-I04</x:v>
      </x:c>
      <x:c r="B1907" s="137" t="str">
        <x:v>LU-195-V1</x:v>
      </x:c>
      <x:c r="C1907" s="137" t="n">
        <x:v>4</x:v>
      </x:c>
      <x:c r="D1907" s="138" t="str">
        <x:v>F0595</x:v>
      </x:c>
      <x:c r="E1907" s="138" t="n">
        <x:v>15</x:v>
      </x:c>
      <x:c r="F1907" s="138" t="str">
        <x:v>ml</x:v>
      </x:c>
      <x:c r="G1907" s="138" t="str">
        <x:v>plus etwas mehr zum Beträufeln</x:v>
      </x:c>
      <x:c r="H1907" s="139" t="n">
        <x:v>132.6</x:v>
      </x:c>
      <x:c r="I1907" s="139" t="n">
        <x:v>0</x:v>
      </x:c>
      <x:c r="J1907" s="139" t="n">
        <x:v>0</x:v>
      </x:c>
      <x:c r="K1907" s="139" t="n">
        <x:v>15</x:v>
      </x:c>
      <x:c r="L1907" s="139" t="n">
        <x:v>0</x:v>
      </x:c>
      <x:c r="M1907" s="139" t="n">
        <x:v>0</x:v>
      </x:c>
      <x:c r="N1907" s="139" t="n">
        <x:v>0.13470000000000001</x:v>
      </x:c>
    </x:row>
    <x:row r="1908">
      <x:c r="A1908" s="137" t="str">
        <x:v>LU-195-I05</x:v>
      </x:c>
      <x:c r="B1908" s="137" t="str">
        <x:v>LU-195-V1</x:v>
      </x:c>
      <x:c r="C1908" s="137" t="n">
        <x:v>5</x:v>
      </x:c>
      <x:c r="D1908" s="138" t="str">
        <x:v>F0314</x:v>
      </x:c>
      <x:c r="E1908" s="138" t="n">
        <x:v>10</x:v>
      </x:c>
      <x:c r="F1908" s="138" t="str">
        <x:v>g</x:v>
      </x:c>
      <x:c r="G1908" s="138" t="str">
        <x:v>fein gerieben</x:v>
      </x:c>
      <x:c r="H1908" s="139" t="n">
        <x:v>3.5</x:v>
      </x:c>
      <x:c r="I1908" s="139" t="n">
        <x:v>0.2</x:v>
      </x:c>
      <x:c r="J1908" s="139" t="n">
        <x:v>0.5</x:v>
      </x:c>
      <x:c r="K1908" s="139" t="n">
        <x:v>0.04000000000000001</x:v>
      </x:c>
      <x:c r="L1908" s="139" t="n">
        <x:v>0.25</x:v>
      </x:c>
      <x:c r="M1908" s="139" t="n">
        <x:v>0.006</x:v>
      </x:c>
      <x:c r="N1908" s="139" t="n">
        <x:v>0.035800000000000005</x:v>
      </x:c>
    </x:row>
    <x:row r="1909">
      <x:c r="A1909" s="137" t="str">
        <x:v>LU-195-I06</x:v>
      </x:c>
      <x:c r="B1909" s="137" t="str">
        <x:v>LU-195-V1</x:v>
      </x:c>
      <x:c r="C1909" s="137" t="n">
        <x:v>6</x:v>
      </x:c>
      <x:c r="D1909" s="138" t="str">
        <x:v>F0051</x:v>
      </x:c>
      <x:c r="E1909" s="138" t="n">
        <x:v>30</x:v>
      </x:c>
      <x:c r="F1909" s="138" t="str">
        <x:v>g</x:v>
      </x:c>
      <x:c r="G1909" s="138" t="str">
        <x:v>gehackt, mit Stielen und allem</x:v>
      </x:c>
      <x:c r="H1909" s="139" t="n">
        <x:v>10.5</x:v>
      </x:c>
      <x:c r="I1909" s="139" t="n">
        <x:v>0.6</x:v>
      </x:c>
      <x:c r="J1909" s="139" t="n">
        <x:v>1.5</x:v>
      </x:c>
      <x:c r="K1909" s="139" t="n">
        <x:v>0.12</x:v>
      </x:c>
      <x:c r="L1909" s="139" t="n">
        <x:v>0.75</x:v>
      </x:c>
      <x:c r="M1909" s="139" t="n">
        <x:v>0.018</x:v>
      </x:c>
      <x:c r="N1909" s="139" t="n">
        <x:v>0.10740000000000001</x:v>
      </x:c>
    </x:row>
    <x:row r="1910">
      <x:c r="A1910" s="137" t="str">
        <x:v>LU-195-I07</x:v>
      </x:c>
      <x:c r="B1910" s="137" t="str">
        <x:v>LU-195-V1</x:v>
      </x:c>
      <x:c r="C1910" s="137" t="n">
        <x:v>7</x:v>
      </x:c>
      <x:c r="D1910" s="138" t="str">
        <x:v>F0611</x:v>
      </x:c>
      <x:c r="E1910" s="138" t="n">
        <x:v>90</x:v>
      </x:c>
      <x:c r="F1910" s="138" t="str">
        <x:v>g</x:v>
      </x:c>
      <x:c r="G1910" s="138" t="str">
        <x:v>in Scheiben geschnitten</x:v>
      </x:c>
      <x:c r="H1910" s="139" t="n">
        <x:v>31.5</x:v>
      </x:c>
      <x:c r="I1910" s="139" t="n">
        <x:v>1.8</x:v>
      </x:c>
      <x:c r="J1910" s="139" t="n">
        <x:v>4.5</x:v>
      </x:c>
      <x:c r="K1910" s="139" t="n">
        <x:v>0.36000000000000004</x:v>
      </x:c>
      <x:c r="L1910" s="139" t="n">
        <x:v>2.25</x:v>
      </x:c>
      <x:c r="M1910" s="139" t="n">
        <x:v>0.054</x:v>
      </x:c>
      <x:c r="N1910" s="139" t="n">
        <x:v>0.32220000000000004</x:v>
      </x:c>
    </x:row>
    <x:row r="1911">
      <x:c r="A1911" s="137" t="str">
        <x:v>LU-195-I08</x:v>
      </x:c>
      <x:c r="B1911" s="137" t="str">
        <x:v>LU-195-V1</x:v>
      </x:c>
      <x:c r="C1911" s="137" t="n">
        <x:v>8</x:v>
      </x:c>
      <x:c r="D1911" s="138" t="str">
        <x:v>F0647</x:v>
      </x:c>
      <x:c r="E1911" s="138" t="n">
        <x:v>50</x:v>
      </x:c>
      <x:c r="F1911" s="138" t="str">
        <x:v>g</x:v>
      </x:c>
      <x:c r="G1911" s="138" t="str"/>
      <x:c r="H1911" s="139" t="n">
        <x:v>75</x:v>
      </x:c>
      <x:c r="I1911" s="139" t="n">
        <x:v>10.5</x:v>
      </x:c>
      <x:c r="J1911" s="139" t="n">
        <x:v>0</x:v>
      </x:c>
      <x:c r="K1911" s="139" t="n">
        <x:v>3.5</x:v>
      </x:c>
      <x:c r="L1911" s="139" t="n">
        <x:v>0</x:v>
      </x:c>
      <x:c r="M1911" s="139" t="n">
        <x:v>0.1</x:v>
      </x:c>
      <x:c r="N1911" s="139" t="n">
        <x:v>0.549</x:v>
      </x:c>
    </x:row>
    <x:row r="1912">
      <x:c r="A1912" s="137" t="str">
        <x:v>LU-195-I09</x:v>
      </x:c>
      <x:c r="B1912" s="137" t="str">
        <x:v>LU-195-V1</x:v>
      </x:c>
      <x:c r="C1912" s="137" t="n">
        <x:v>9</x:v>
      </x:c>
      <x:c r="D1912" s="138" t="str">
        <x:v>F0122</x:v>
      </x:c>
      <x:c r="E1912" s="138" t="n">
        <x:v>5</x:v>
      </x:c>
      <x:c r="F1912" s="138" t="str">
        <x:v>g</x:v>
      </x:c>
      <x:c r="G1912" s="138" t="str"/>
      <x:c r="H1912" s="139" t="n">
        <x:v>1.75</x:v>
      </x:c>
      <x:c r="I1912" s="139" t="n">
        <x:v>0.1</x:v>
      </x:c>
      <x:c r="J1912" s="139" t="n">
        <x:v>0.25</x:v>
      </x:c>
      <x:c r="K1912" s="139" t="n">
        <x:v>0.020000000000000004</x:v>
      </x:c>
      <x:c r="L1912" s="139" t="n">
        <x:v>0.125</x:v>
      </x:c>
      <x:c r="M1912" s="139" t="n">
        <x:v>0.003</x:v>
      </x:c>
      <x:c r="N1912" s="139" t="n">
        <x:v>0.017900000000000003</x:v>
      </x:c>
    </x:row>
    <x:row r="1913">
      <x:c r="A1913" s="137" t="str">
        <x:v>LU-195-I10</x:v>
      </x:c>
      <x:c r="B1913" s="137" t="str">
        <x:v>LU-195-V1</x:v>
      </x:c>
      <x:c r="C1913" s="137" t="n">
        <x:v>10</x:v>
      </x:c>
      <x:c r="D1913" s="138" t="str">
        <x:v>F0627</x:v>
      </x:c>
      <x:c r="E1913" s="138" t="n">
        <x:v>30</x:v>
      </x:c>
      <x:c r="F1913" s="138" t="str">
        <x:v>g</x:v>
      </x:c>
      <x:c r="G1913" s="138" t="str"/>
      <x:c r="H1913" s="139" t="n">
        <x:v>10.5</x:v>
      </x:c>
      <x:c r="I1913" s="139" t="n">
        <x:v>0.6</x:v>
      </x:c>
      <x:c r="J1913" s="139" t="n">
        <x:v>1.5</x:v>
      </x:c>
      <x:c r="K1913" s="139" t="n">
        <x:v>0.12</x:v>
      </x:c>
      <x:c r="L1913" s="139" t="n">
        <x:v>0.75</x:v>
      </x:c>
      <x:c r="M1913" s="139" t="n">
        <x:v>0.018</x:v>
      </x:c>
      <x:c r="N1913" s="139" t="n">
        <x:v>0.10740000000000001</x:v>
      </x:c>
    </x:row>
    <x:row r="1914">
      <x:c r="A1914" s="137" t="str">
        <x:v>LU-195-I11</x:v>
      </x:c>
      <x:c r="B1914" s="137" t="str">
        <x:v>LU-195-V1</x:v>
      </x:c>
      <x:c r="C1914" s="137" t="n">
        <x:v>11</x:v>
      </x:c>
      <x:c r="D1914" s="138" t="str">
        <x:v>F0216</x:v>
      </x:c>
      <x:c r="E1914" s="138" t="n">
        <x:v>220</x:v>
      </x:c>
      <x:c r="F1914" s="138" t="str">
        <x:v>g</x:v>
      </x:c>
      <x:c r="G1914" s="138" t="str">
        <x:v>in Scheiben geschnitten</x:v>
      </x:c>
      <x:c r="H1914" s="139" t="n">
        <x:v>77</x:v>
      </x:c>
      <x:c r="I1914" s="139" t="n">
        <x:v>4.4</x:v>
      </x:c>
      <x:c r="J1914" s="139" t="n">
        <x:v>11</x:v>
      </x:c>
      <x:c r="K1914" s="139" t="n">
        <x:v>0.8800000000000001</x:v>
      </x:c>
      <x:c r="L1914" s="139" t="n">
        <x:v>5.5</x:v>
      </x:c>
      <x:c r="M1914" s="139" t="n">
        <x:v>0.132</x:v>
      </x:c>
      <x:c r="N1914" s="139" t="n">
        <x:v>0.7876000000000001</x:v>
      </x:c>
    </x:row>
    <x:row r="1915">
      <x:c r="A1915" s="137" t="str">
        <x:v>LU-195-I12</x:v>
      </x:c>
      <x:c r="B1915" s="137" t="str">
        <x:v>LU-195-V1</x:v>
      </x:c>
      <x:c r="C1915" s="137" t="n">
        <x:v>12</x:v>
      </x:c>
      <x:c r="D1915" s="138" t="str">
        <x:v>F0151</x:v>
      </x:c>
      <x:c r="E1915" s="138" t="n">
        <x:v>50</x:v>
      </x:c>
      <x:c r="F1915" s="138" t="str">
        <x:v>g</x:v>
      </x:c>
      <x:c r="G1915" s="138" t="str"/>
      <x:c r="H1915" s="139" t="n">
        <x:v>62.5</x:v>
      </x:c>
      <x:c r="I1915" s="139" t="n">
        <x:v>11.5</x:v>
      </x:c>
      <x:c r="J1915" s="139" t="n">
        <x:v>0</x:v>
      </x:c>
      <x:c r="K1915" s="139" t="n">
        <x:v>1.5</x:v>
      </x:c>
      <x:c r="L1915" s="139" t="n">
        <x:v>0</x:v>
      </x:c>
      <x:c r="M1915" s="139" t="n">
        <x:v>0.1</x:v>
      </x:c>
      <x:c r="N1915" s="139" t="n">
        <x:v>0.5990000000000001</x:v>
      </x:c>
    </x:row>
    <x:row r="1916">
      <x:c r="A1916" s="137" t="str">
        <x:v>LU-195-I13</x:v>
      </x:c>
      <x:c r="B1916" s="137" t="str">
        <x:v>LU-195-V1</x:v>
      </x:c>
      <x:c r="C1916" s="137" t="n">
        <x:v>13</x:v>
      </x:c>
      <x:c r="D1916" s="138" t="str">
        <x:v>F0537</x:v>
      </x:c>
      <x:c r="E1916" s="138" t="n">
        <x:v>10</x:v>
      </x:c>
      <x:c r="F1916" s="138" t="str">
        <x:v>g</x:v>
      </x:c>
      <x:c r="G1916" s="138" t="str"/>
      <x:c r="H1916" s="139" t="n">
        <x:v>9</x:v>
      </x:c>
      <x:c r="I1916" s="139" t="n">
        <x:v>0.30000000000000004</x:v>
      </x:c>
      <x:c r="J1916" s="139" t="n">
        <x:v>1.2000000000000002</x:v>
      </x:c>
      <x:c r="K1916" s="139" t="n">
        <x:v>0.4</x:v>
      </x:c>
      <x:c r="L1916" s="139" t="n">
        <x:v>0.2</x:v>
      </x:c>
      <x:c r="M1916" s="139" t="n">
        <x:v>0.12</x:v>
      </x:c>
      <x:c r="N1916" s="139" t="n">
        <x:v>0.0398</x:v>
      </x:c>
    </x:row>
    <x:row r="1917">
      <x:c r="A1917" s="137" t="str">
        <x:v>LU-195-I14</x:v>
      </x:c>
      <x:c r="B1917" s="137" t="str">
        <x:v>LU-195-V1</x:v>
      </x:c>
      <x:c r="C1917" s="137" t="n">
        <x:v>14</x:v>
      </x:c>
      <x:c r="D1917" s="138" t="str">
        <x:v>F0761</x:v>
      </x:c>
      <x:c r="E1917" s="138" t="n">
        <x:v>500</x:v>
      </x:c>
      <x:c r="F1917" s="138" t="str">
        <x:v>g</x:v>
      </x:c>
      <x:c r="G1917" s="138" t="str">
        <x:v>halbiert (80 g)</x:v>
      </x:c>
      <x:c r="H1917" s="139" t="n">
        <x:v>175</x:v>
      </x:c>
      <x:c r="I1917" s="139" t="n">
        <x:v>10</x:v>
      </x:c>
      <x:c r="J1917" s="139" t="n">
        <x:v>25</x:v>
      </x:c>
      <x:c r="K1917" s="139" t="n">
        <x:v>2</x:v>
      </x:c>
      <x:c r="L1917" s="139" t="n">
        <x:v>12.5</x:v>
      </x:c>
      <x:c r="M1917" s="139" t="n">
        <x:v>0.3</x:v>
      </x:c>
      <x:c r="N1917" s="139" t="n">
        <x:v>1.79</x:v>
      </x:c>
    </x:row>
    <x:row r="1918">
      <x:c r="A1918" s="137" t="str">
        <x:v>LU-195-I15</x:v>
      </x:c>
      <x:c r="B1918" s="137" t="str">
        <x:v>LU-195-V1</x:v>
      </x:c>
      <x:c r="C1918" s="137" t="n">
        <x:v>15</x:v>
      </x:c>
      <x:c r="D1918" s="138" t="str">
        <x:v>F0025</x:v>
      </x:c>
      <x:c r="E1918" s="138" t="n">
        <x:v>300</x:v>
      </x:c>
      <x:c r="F1918" s="138" t="str">
        <x:v>g</x:v>
      </x:c>
      <x:c r="G1918" s="138" t="str">
        <x:v>in Scheiben geschnitten und dann gewürfelt (etwa 275 g)</x:v>
      </x:c>
      <x:c r="H1918" s="139" t="n">
        <x:v>105</x:v>
      </x:c>
      <x:c r="I1918" s="139" t="n">
        <x:v>6</x:v>
      </x:c>
      <x:c r="J1918" s="139" t="n">
        <x:v>15</x:v>
      </x:c>
      <x:c r="K1918" s="139" t="n">
        <x:v>1.2000000000000002</x:v>
      </x:c>
      <x:c r="L1918" s="139" t="n">
        <x:v>7.5</x:v>
      </x:c>
      <x:c r="M1918" s="139" t="n">
        <x:v>0.18</x:v>
      </x:c>
      <x:c r="N1918" s="139" t="n">
        <x:v>1.074</x:v>
      </x:c>
    </x:row>
    <x:row r="1919">
      <x:c r="A1919" s="137" t="str">
        <x:v>LU-195-I16</x:v>
      </x:c>
      <x:c r="B1919" s="137" t="str">
        <x:v>LU-195-V1</x:v>
      </x:c>
      <x:c r="C1919" s="137" t="n">
        <x:v>16</x:v>
      </x:c>
      <x:c r="D1919" s="138" t="str">
        <x:v>F0761</x:v>
      </x:c>
      <x:c r="E1919" s="138" t="n">
        <x:v>500</x:v>
      </x:c>
      <x:c r="F1919" s="138" t="str">
        <x:v>g</x:v>
      </x:c>
      <x:c r="G1919" s="138" t="str">
        <x:v>geviertelt (80 g)</x:v>
      </x:c>
      <x:c r="H1919" s="139" t="n">
        <x:v>175</x:v>
      </x:c>
      <x:c r="I1919" s="139" t="n">
        <x:v>10</x:v>
      </x:c>
      <x:c r="J1919" s="139" t="n">
        <x:v>25</x:v>
      </x:c>
      <x:c r="K1919" s="139" t="n">
        <x:v>2</x:v>
      </x:c>
      <x:c r="L1919" s="139" t="n">
        <x:v>12.5</x:v>
      </x:c>
      <x:c r="M1919" s="139" t="n">
        <x:v>0.3</x:v>
      </x:c>
      <x:c r="N1919" s="139" t="n">
        <x:v>1.79</x:v>
      </x:c>
    </x:row>
    <x:row r="1920">
      <x:c r="A1920" s="137" t="str">
        <x:v>LU-195-I17</x:v>
      </x:c>
      <x:c r="B1920" s="137" t="str">
        <x:v>LU-195-V1</x:v>
      </x:c>
      <x:c r="C1920" s="137" t="n">
        <x:v>17</x:v>
      </x:c>
      <x:c r="D1920" s="138" t="str">
        <x:v>F0496</x:v>
      </x:c>
      <x:c r="E1920" s="138" t="n">
        <x:v>250</x:v>
      </x:c>
      <x:c r="F1920" s="138" t="str">
        <x:v>g</x:v>
      </x:c>
      <x:c r="G1920" s="138" t="str">
        <x:v>halbiert</x:v>
      </x:c>
      <x:c r="H1920" s="139" t="n">
        <x:v>87.5</x:v>
      </x:c>
      <x:c r="I1920" s="139" t="n">
        <x:v>5</x:v>
      </x:c>
      <x:c r="J1920" s="139" t="n">
        <x:v>12.5</x:v>
      </x:c>
      <x:c r="K1920" s="139" t="n">
        <x:v>1</x:v>
      </x:c>
      <x:c r="L1920" s="139" t="n">
        <x:v>6.25</x:v>
      </x:c>
      <x:c r="M1920" s="139" t="n">
        <x:v>0.15</x:v>
      </x:c>
      <x:c r="N1920" s="139" t="n">
        <x:v>0.895</x:v>
      </x:c>
    </x:row>
    <x:row r="1921">
      <x:c r="A1921" s="137" t="str">
        <x:v>LU-196-I01</x:v>
      </x:c>
      <x:c r="B1921" s="137" t="str">
        <x:v>LU-196-V1</x:v>
      </x:c>
      <x:c r="C1921" s="137" t="n">
        <x:v>1</x:v>
      </x:c>
      <x:c r="D1921" s="138" t="str">
        <x:v>F0686</x:v>
      </x:c>
      <x:c r="E1921" s="138" t="n">
        <x:v>50</x:v>
      </x:c>
      <x:c r="F1921" s="138" t="str">
        <x:v>g</x:v>
      </x:c>
      <x:c r="G1921" s="138" t="str"/>
      <x:c r="H1921" s="139" t="n">
        <x:v>17.5</x:v>
      </x:c>
      <x:c r="I1921" s="139" t="n">
        <x:v>1</x:v>
      </x:c>
      <x:c r="J1921" s="139" t="n">
        <x:v>2.5</x:v>
      </x:c>
      <x:c r="K1921" s="139" t="n">
        <x:v>0.2</x:v>
      </x:c>
      <x:c r="L1921" s="139" t="n">
        <x:v>1.25</x:v>
      </x:c>
      <x:c r="M1921" s="139" t="n">
        <x:v>0.03</x:v>
      </x:c>
      <x:c r="N1921" s="139" t="n">
        <x:v>0.17900000000000002</x:v>
      </x:c>
    </x:row>
    <x:row r="1922">
      <x:c r="A1922" s="137" t="str">
        <x:v>LU-196-I02</x:v>
      </x:c>
      <x:c r="B1922" s="137" t="str">
        <x:v>LU-196-V1</x:v>
      </x:c>
      <x:c r="C1922" s="137" t="n">
        <x:v>2</x:v>
      </x:c>
      <x:c r="D1922" s="138" t="str">
        <x:v>F0314</x:v>
      </x:c>
      <x:c r="E1922" s="138" t="n">
        <x:v>5</x:v>
      </x:c>
      <x:c r="F1922" s="138" t="str">
        <x:v>g</x:v>
      </x:c>
      <x:c r="G1922" s="138" t="str"/>
      <x:c r="H1922" s="139" t="n">
        <x:v>1.75</x:v>
      </x:c>
      <x:c r="I1922" s="139" t="n">
        <x:v>0.1</x:v>
      </x:c>
      <x:c r="J1922" s="139" t="n">
        <x:v>0.25</x:v>
      </x:c>
      <x:c r="K1922" s="139" t="n">
        <x:v>0.020000000000000004</x:v>
      </x:c>
      <x:c r="L1922" s="139" t="n">
        <x:v>0.125</x:v>
      </x:c>
      <x:c r="M1922" s="139" t="n">
        <x:v>0.003</x:v>
      </x:c>
      <x:c r="N1922" s="139" t="n">
        <x:v>0.017900000000000003</x:v>
      </x:c>
    </x:row>
    <x:row r="1923">
      <x:c r="A1923" s="137" t="str">
        <x:v>LU-196-I03</x:v>
      </x:c>
      <x:c r="B1923" s="137" t="str">
        <x:v>LU-196-V1</x:v>
      </x:c>
      <x:c r="C1923" s="137" t="n">
        <x:v>3</x:v>
      </x:c>
      <x:c r="D1923" s="138" t="str">
        <x:v>F0761</x:v>
      </x:c>
      <x:c r="E1923" s="138" t="n">
        <x:v>100</x:v>
      </x:c>
      <x:c r="F1923" s="138" t="str">
        <x:v>g</x:v>
      </x:c>
      <x:c r="G1923" s="138" t="str"/>
      <x:c r="H1923" s="139" t="n">
        <x:v>35</x:v>
      </x:c>
      <x:c r="I1923" s="139" t="n">
        <x:v>2</x:v>
      </x:c>
      <x:c r="J1923" s="139" t="n">
        <x:v>5</x:v>
      </x:c>
      <x:c r="K1923" s="139" t="n">
        <x:v>0.4</x:v>
      </x:c>
      <x:c r="L1923" s="139" t="n">
        <x:v>2.5</x:v>
      </x:c>
      <x:c r="M1923" s="139" t="n">
        <x:v>0.06</x:v>
      </x:c>
      <x:c r="N1923" s="139" t="n">
        <x:v>0.35800000000000004</x:v>
      </x:c>
    </x:row>
    <x:row r="1924">
      <x:c r="A1924" s="137" t="str">
        <x:v>LU-196-I04</x:v>
      </x:c>
      <x:c r="B1924" s="137" t="str">
        <x:v>LU-196-V1</x:v>
      </x:c>
      <x:c r="C1924" s="137" t="n">
        <x:v>4</x:v>
      </x:c>
      <x:c r="D1924" s="138" t="str">
        <x:v>F0497</x:v>
      </x:c>
      <x:c r="E1924" s="138" t="n">
        <x:v>15</x:v>
      </x:c>
      <x:c r="F1924" s="138" t="str">
        <x:v>ml</x:v>
      </x:c>
      <x:c r="G1924" s="138" t="str"/>
      <x:c r="H1924" s="139" t="n">
        <x:v>132.6</x:v>
      </x:c>
      <x:c r="I1924" s="139" t="n">
        <x:v>0</x:v>
      </x:c>
      <x:c r="J1924" s="139" t="n">
        <x:v>0</x:v>
      </x:c>
      <x:c r="K1924" s="139" t="n">
        <x:v>15</x:v>
      </x:c>
      <x:c r="L1924" s="139" t="n">
        <x:v>0</x:v>
      </x:c>
      <x:c r="M1924" s="139" t="n">
        <x:v>0</x:v>
      </x:c>
      <x:c r="N1924" s="139" t="n">
        <x:v>0.17970000000000003</x:v>
      </x:c>
    </x:row>
    <x:row r="1925">
      <x:c r="A1925" s="137" t="str">
        <x:v>LU-197-I01</x:v>
      </x:c>
      <x:c r="B1925" s="137" t="str">
        <x:v>LU-197-V1</x:v>
      </x:c>
      <x:c r="C1925" s="137" t="n">
        <x:v>1</x:v>
      </x:c>
      <x:c r="D1925" s="138" t="str">
        <x:v>F0595</x:v>
      </x:c>
      <x:c r="E1925" s="138" t="n">
        <x:v>10</x:v>
      </x:c>
      <x:c r="F1925" s="138" t="str">
        <x:v>g</x:v>
      </x:c>
      <x:c r="G1925" s="138" t="str"/>
      <x:c r="H1925" s="139" t="n">
        <x:v>88.4</x:v>
      </x:c>
      <x:c r="I1925" s="139" t="n">
        <x:v>0</x:v>
      </x:c>
      <x:c r="J1925" s="139" t="n">
        <x:v>0</x:v>
      </x:c>
      <x:c r="K1925" s="139" t="n">
        <x:v>10</x:v>
      </x:c>
      <x:c r="L1925" s="139" t="n">
        <x:v>0</x:v>
      </x:c>
      <x:c r="M1925" s="139" t="n">
        <x:v>0</x:v>
      </x:c>
      <x:c r="N1925" s="139" t="n">
        <x:v>0.0898</x:v>
      </x:c>
    </x:row>
    <x:row r="1926">
      <x:c r="A1926" s="137" t="str">
        <x:v>LU-197-I02</x:v>
      </x:c>
      <x:c r="B1926" s="137" t="str">
        <x:v>LU-197-V1</x:v>
      </x:c>
      <x:c r="C1926" s="137" t="n">
        <x:v>2</x:v>
      </x:c>
      <x:c r="D1926" s="138" t="str">
        <x:v>F0500</x:v>
      </x:c>
      <x:c r="E1926" s="138" t="n">
        <x:v>120</x:v>
      </x:c>
      <x:c r="F1926" s="138" t="str">
        <x:v>g</x:v>
      </x:c>
      <x:c r="G1926" s="138" t="str">
        <x:v>eine große, fein gehackt und eine mittelgroße, in Spalten geschnitten</x:v>
      </x:c>
      <x:c r="H1926" s="139" t="n">
        <x:v>48</x:v>
      </x:c>
      <x:c r="I1926" s="139" t="n">
        <x:v>1.32</x:v>
      </x:c>
      <x:c r="J1926" s="139" t="n">
        <x:v>9.6</x:v>
      </x:c>
      <x:c r="K1926" s="139" t="n">
        <x:v>0.12</x:v>
      </x:c>
      <x:c r="L1926" s="139" t="n">
        <x:v>1.68</x:v>
      </x:c>
      <x:c r="M1926" s="139" t="n">
        <x:v>0.012</x:v>
      </x:c>
      <x:c r="N1926" s="139" t="n">
        <x:v>0.17880000000000001</x:v>
      </x:c>
    </x:row>
    <x:row r="1927">
      <x:c r="A1927" s="137" t="str">
        <x:v>LU-197-I03</x:v>
      </x:c>
      <x:c r="B1927" s="137" t="str">
        <x:v>LU-197-V1</x:v>
      </x:c>
      <x:c r="C1927" s="137" t="n">
        <x:v>3</x:v>
      </x:c>
      <x:c r="D1927" s="138" t="str">
        <x:v>F0315</x:v>
      </x:c>
      <x:c r="E1927" s="138" t="n">
        <x:v>10</x:v>
      </x:c>
      <x:c r="F1927" s="138" t="str">
        <x:v>g</x:v>
      </x:c>
      <x:c r="G1927" s="138" t="str">
        <x:v>gehackt</x:v>
      </x:c>
      <x:c r="H1927" s="139" t="n">
        <x:v>3.5</x:v>
      </x:c>
      <x:c r="I1927" s="139" t="n">
        <x:v>0.2</x:v>
      </x:c>
      <x:c r="J1927" s="139" t="n">
        <x:v>0.5</x:v>
      </x:c>
      <x:c r="K1927" s="139" t="n">
        <x:v>0.04000000000000001</x:v>
      </x:c>
      <x:c r="L1927" s="139" t="n">
        <x:v>0.25</x:v>
      </x:c>
      <x:c r="M1927" s="139" t="n">
        <x:v>0.006</x:v>
      </x:c>
      <x:c r="N1927" s="139" t="n">
        <x:v>0.035800000000000005</x:v>
      </x:c>
    </x:row>
    <x:row r="1928">
      <x:c r="A1928" s="137" t="str">
        <x:v>LU-197-I04</x:v>
      </x:c>
      <x:c r="B1928" s="137" t="str">
        <x:v>LU-197-V1</x:v>
      </x:c>
      <x:c r="C1928" s="137" t="n">
        <x:v>4</x:v>
      </x:c>
      <x:c r="D1928" s="138" t="str">
        <x:v>F0320</x:v>
      </x:c>
      <x:c r="E1928" s="138" t="n">
        <x:v>50</x:v>
      </x:c>
      <x:c r="F1928" s="138" t="str">
        <x:v>g</x:v>
      </x:c>
      <x:c r="G1928" s="138" t="str">
        <x:v>geschält und zerkleinert</x:v>
      </x:c>
      <x:c r="H1928" s="139" t="n">
        <x:v>17.5</x:v>
      </x:c>
      <x:c r="I1928" s="139" t="n">
        <x:v>1</x:v>
      </x:c>
      <x:c r="J1928" s="139" t="n">
        <x:v>2.5</x:v>
      </x:c>
      <x:c r="K1928" s="139" t="n">
        <x:v>0.2</x:v>
      </x:c>
      <x:c r="L1928" s="139" t="n">
        <x:v>1.25</x:v>
      </x:c>
      <x:c r="M1928" s="139" t="n">
        <x:v>0.03</x:v>
      </x:c>
      <x:c r="N1928" s="139" t="n">
        <x:v>0.17900000000000002</x:v>
      </x:c>
    </x:row>
    <x:row r="1929">
      <x:c r="A1929" s="137" t="str">
        <x:v>LU-197-I05</x:v>
      </x:c>
      <x:c r="B1929" s="137" t="str">
        <x:v>LU-197-V1</x:v>
      </x:c>
      <x:c r="C1929" s="137" t="n">
        <x:v>5</x:v>
      </x:c>
      <x:c r="D1929" s="138" t="str">
        <x:v>F0349</x:v>
      </x:c>
      <x:c r="E1929" s="138" t="n">
        <x:v>10</x:v>
      </x:c>
      <x:c r="F1929" s="138" t="str">
        <x:v>g</x:v>
      </x:c>
      <x:c r="G1929" s="138" t="str"/>
      <x:c r="H1929" s="139" t="n">
        <x:v>25</x:v>
      </x:c>
      <x:c r="I1929" s="139" t="n">
        <x:v>0.8</x:v>
      </x:c>
      <x:c r="J1929" s="139" t="n">
        <x:v>4.5</x:v>
      </x:c>
      <x:c r="K1929" s="139" t="n">
        <x:v>0.8</x:v>
      </x:c>
      <x:c r="L1929" s="139" t="n">
        <x:v>2</x:v>
      </x:c>
      <x:c r="M1929" s="139" t="n">
        <x:v>0.020000000000000004</x:v>
      </x:c>
      <x:c r="N1929" s="139" t="n">
        <x:v>0.025800000000000003</x:v>
      </x:c>
    </x:row>
    <x:row r="1930">
      <x:c r="A1930" s="137" t="str">
        <x:v>LU-197-I06</x:v>
      </x:c>
      <x:c r="B1930" s="137" t="str">
        <x:v>LU-197-V1</x:v>
      </x:c>
      <x:c r="C1930" s="137" t="n">
        <x:v>6</x:v>
      </x:c>
      <x:c r="D1930" s="138" t="str">
        <x:v>F0231</x:v>
      </x:c>
      <x:c r="E1930" s="138" t="n">
        <x:v>10</x:v>
      </x:c>
      <x:c r="F1930" s="138" t="str">
        <x:v>g</x:v>
      </x:c>
      <x:c r="G1930" s="138" t="str"/>
      <x:c r="H1930" s="139" t="n">
        <x:v>58</x:v>
      </x:c>
      <x:c r="I1930" s="139" t="n">
        <x:v>2</x:v>
      </x:c>
      <x:c r="J1930" s="139" t="n">
        <x:v>1.2000000000000002</x:v>
      </x:c>
      <x:c r="K1930" s="139" t="n">
        <x:v>5</x:v>
      </x:c>
      <x:c r="L1930" s="139" t="n">
        <x:v>1</x:v>
      </x:c>
      <x:c r="M1930" s="139" t="n">
        <x:v>0.002</x:v>
      </x:c>
      <x:c r="N1930" s="139" t="n">
        <x:v>0.0598</x:v>
      </x:c>
    </x:row>
    <x:row r="1931">
      <x:c r="A1931" s="137" t="str">
        <x:v>LU-197-I07</x:v>
      </x:c>
      <x:c r="B1931" s="137" t="str">
        <x:v>LU-197-V1</x:v>
      </x:c>
      <x:c r="C1931" s="137" t="n">
        <x:v>7</x:v>
      </x:c>
      <x:c r="D1931" s="138" t="str">
        <x:v>F0181</x:v>
      </x:c>
      <x:c r="E1931" s="138" t="n">
        <x:v>400</x:v>
      </x:c>
      <x:c r="F1931" s="138" t="str">
        <x:v>g</x:v>
      </x:c>
      <x:c r="G1931" s="138" t="str"/>
      <x:c r="H1931" s="139" t="n">
        <x:v>140</x:v>
      </x:c>
      <x:c r="I1931" s="139" t="n">
        <x:v>8</x:v>
      </x:c>
      <x:c r="J1931" s="139" t="n">
        <x:v>20</x:v>
      </x:c>
      <x:c r="K1931" s="139" t="n">
        <x:v>1.6</x:v>
      </x:c>
      <x:c r="L1931" s="139" t="n">
        <x:v>10</x:v>
      </x:c>
      <x:c r="M1931" s="139" t="n">
        <x:v>0.24</x:v>
      </x:c>
      <x:c r="N1931" s="139" t="n">
        <x:v>1.4320000000000002</x:v>
      </x:c>
    </x:row>
    <x:row r="1932">
      <x:c r="A1932" s="137" t="str">
        <x:v>LU-197-I08</x:v>
      </x:c>
      <x:c r="B1932" s="137" t="str">
        <x:v>LU-197-V1</x:v>
      </x:c>
      <x:c r="C1932" s="137" t="n">
        <x:v>8</x:v>
      </x:c>
      <x:c r="D1932" s="138" t="str">
        <x:v>F0790</x:v>
      </x:c>
      <x:c r="E1932" s="138" t="n">
        <x:v>15</x:v>
      </x:c>
      <x:c r="F1932" s="138" t="str">
        <x:v>ml</x:v>
      </x:c>
      <x:c r="G1932" s="138" t="str"/>
      <x:c r="H1932" s="139" t="n">
        <x:v>37.5</x:v>
      </x:c>
      <x:c r="I1932" s="139" t="n">
        <x:v>1.2</x:v>
      </x:c>
      <x:c r="J1932" s="139" t="n">
        <x:v>6.75</x:v>
      </x:c>
      <x:c r="K1932" s="139" t="n">
        <x:v>1.2</x:v>
      </x:c>
      <x:c r="L1932" s="139" t="n">
        <x:v>3</x:v>
      </x:c>
      <x:c r="M1932" s="139" t="n">
        <x:v>0.03</x:v>
      </x:c>
      <x:c r="N1932" s="139" t="n">
        <x:v>0.038700000000000005</x:v>
      </x:c>
    </x:row>
    <x:row r="1933">
      <x:c r="A1933" s="137" t="str">
        <x:v>LU-197-I09</x:v>
      </x:c>
      <x:c r="B1933" s="137" t="str">
        <x:v>LU-197-V1</x:v>
      </x:c>
      <x:c r="C1933" s="137" t="n">
        <x:v>9</x:v>
      </x:c>
      <x:c r="D1933" s="138" t="str">
        <x:v>F0513</x:v>
      </x:c>
      <x:c r="E1933" s="138" t="n">
        <x:v>135</x:v>
      </x:c>
      <x:c r="F1933" s="138" t="str">
        <x:v>g</x:v>
      </x:c>
      <x:c r="G1933" s="138" t="str">
        <x:v>gehackt</x:v>
      </x:c>
      <x:c r="H1933" s="139" t="n">
        <x:v>47.25</x:v>
      </x:c>
      <x:c r="I1933" s="139" t="n">
        <x:v>2.7</x:v>
      </x:c>
      <x:c r="J1933" s="139" t="n">
        <x:v>6.75</x:v>
      </x:c>
      <x:c r="K1933" s="139" t="n">
        <x:v>0.54</x:v>
      </x:c>
      <x:c r="L1933" s="139" t="n">
        <x:v>3.375</x:v>
      </x:c>
      <x:c r="M1933" s="139" t="n">
        <x:v>0.081</x:v>
      </x:c>
      <x:c r="N1933" s="139" t="n">
        <x:v>0.48330000000000006</x:v>
      </x:c>
    </x:row>
    <x:row r="1934">
      <x:c r="A1934" s="137" t="str">
        <x:v>LU-197-I10</x:v>
      </x:c>
      <x:c r="B1934" s="137" t="str">
        <x:v>LU-197-V1</x:v>
      </x:c>
      <x:c r="C1934" s="137" t="n">
        <x:v>10</x:v>
      </x:c>
      <x:c r="D1934" s="138" t="str">
        <x:v>F0536</x:v>
      </x:c>
      <x:c r="E1934" s="138" t="n">
        <x:v>360</x:v>
      </x:c>
      <x:c r="F1934" s="138" t="str">
        <x:v>g</x:v>
      </x:c>
      <x:c r="G1934" s="138" t="str">
        <x:v>entkernt und gehackt</x:v>
      </x:c>
      <x:c r="H1934" s="139" t="n">
        <x:v>126</x:v>
      </x:c>
      <x:c r="I1934" s="139" t="n">
        <x:v>7.2</x:v>
      </x:c>
      <x:c r="J1934" s="139" t="n">
        <x:v>18</x:v>
      </x:c>
      <x:c r="K1934" s="139" t="n">
        <x:v>1.4400000000000002</x:v>
      </x:c>
      <x:c r="L1934" s="139" t="n">
        <x:v>9</x:v>
      </x:c>
      <x:c r="M1934" s="139" t="n">
        <x:v>0.216</x:v>
      </x:c>
      <x:c r="N1934" s="139" t="n">
        <x:v>1.2888000000000002</x:v>
      </x:c>
    </x:row>
    <x:row r="1935">
      <x:c r="A1935" s="137" t="str">
        <x:v>LU-197-I11</x:v>
      </x:c>
      <x:c r="B1935" s="137" t="str">
        <x:v>LU-197-V1</x:v>
      </x:c>
      <x:c r="C1935" s="137" t="n">
        <x:v>11</x:v>
      </x:c>
      <x:c r="D1935" s="138" t="str">
        <x:v>F0337</x:v>
      </x:c>
      <x:c r="E1935" s="138" t="n">
        <x:v>12</x:v>
      </x:c>
      <x:c r="F1935" s="138" t="str">
        <x:v>g</x:v>
      </x:c>
      <x:c r="G1935" s="138" t="str">
        <x:v>entkernt und in Scheiben geschnitten</x:v>
      </x:c>
      <x:c r="H1935" s="139" t="n">
        <x:v>4.2</x:v>
      </x:c>
      <x:c r="I1935" s="139" t="n">
        <x:v>0.24</x:v>
      </x:c>
      <x:c r="J1935" s="139" t="n">
        <x:v>0.6</x:v>
      </x:c>
      <x:c r="K1935" s="139" t="n">
        <x:v>0.048</x:v>
      </x:c>
      <x:c r="L1935" s="139" t="n">
        <x:v>0.3</x:v>
      </x:c>
      <x:c r="M1935" s="139" t="n">
        <x:v>0.0072</x:v>
      </x:c>
      <x:c r="N1935" s="139" t="n">
        <x:v>0.042960000000000005</x:v>
      </x:c>
    </x:row>
    <x:row r="1936">
      <x:c r="A1936" s="137" t="str">
        <x:v>LU-197-I12</x:v>
      </x:c>
      <x:c r="B1936" s="137" t="str">
        <x:v>LU-197-V1</x:v>
      </x:c>
      <x:c r="C1936" s="137" t="n">
        <x:v>12</x:v>
      </x:c>
      <x:c r="D1936" s="138" t="str">
        <x:v>F0203</x:v>
      </x:c>
      <x:c r="E1936" s="138" t="n">
        <x:v>25</x:v>
      </x:c>
      <x:c r="F1936" s="138" t="str">
        <x:v>g</x:v>
      </x:c>
      <x:c r="G1936" s="138" t="str">
        <x:v>gehackt</x:v>
      </x:c>
      <x:c r="H1936" s="139" t="n">
        <x:v>62.5</x:v>
      </x:c>
      <x:c r="I1936" s="139" t="n">
        <x:v>2</x:v>
      </x:c>
      <x:c r="J1936" s="139" t="n">
        <x:v>11.25</x:v>
      </x:c>
      <x:c r="K1936" s="139" t="n">
        <x:v>2</x:v>
      </x:c>
      <x:c r="L1936" s="139" t="n">
        <x:v>5</x:v>
      </x:c>
      <x:c r="M1936" s="139" t="n">
        <x:v>0.05</x:v>
      </x:c>
      <x:c r="N1936" s="139" t="n">
        <x:v>0.0645</x:v>
      </x:c>
    </x:row>
    <x:row r="1937">
      <x:c r="A1937" s="137" t="str">
        <x:v>LU-197-I13</x:v>
      </x:c>
      <x:c r="B1937" s="137" t="str">
        <x:v>LU-197-V1</x:v>
      </x:c>
      <x:c r="C1937" s="137" t="n">
        <x:v>13</x:v>
      </x:c>
      <x:c r="D1937" s="138" t="str">
        <x:v>F0093</x:v>
      </x:c>
      <x:c r="E1937" s="138" t="n">
        <x:v>260</x:v>
      </x:c>
      <x:c r="F1937" s="138" t="str">
        <x:v>g</x:v>
      </x:c>
      <x:c r="G1937" s="138" t="str"/>
      <x:c r="H1937" s="139" t="n">
        <x:v>910</x:v>
      </x:c>
      <x:c r="I1937" s="139" t="n">
        <x:v>28.6</x:v>
      </x:c>
      <x:c r="J1937" s="139" t="n">
        <x:v>176.8</x:v>
      </x:c>
      <x:c r="K1937" s="139" t="n">
        <x:v>7.800000000000001</x:v>
      </x:c>
      <x:c r="L1937" s="139" t="n">
        <x:v>18.2</x:v>
      </x:c>
      <x:c r="M1937" s="139" t="n">
        <x:v>0.13</x:v>
      </x:c>
      <x:c r="N1937" s="139" t="n">
        <x:v>1.0348</x:v>
      </x:c>
    </x:row>
    <x:row r="1938">
      <x:c r="A1938" s="137" t="str">
        <x:v>LU-197-I14</x:v>
      </x:c>
      <x:c r="B1938" s="137" t="str">
        <x:v>LU-197-V1</x:v>
      </x:c>
      <x:c r="C1938" s="137" t="n">
        <x:v>14</x:v>
      </x:c>
      <x:c r="D1938" s="138" t="str">
        <x:v>F0231</x:v>
      </x:c>
      <x:c r="E1938" s="138" t="n">
        <x:v>5</x:v>
      </x:c>
      <x:c r="F1938" s="138" t="str">
        <x:v>g</x:v>
      </x:c>
      <x:c r="G1938" s="138" t="str"/>
      <x:c r="H1938" s="139" t="n">
        <x:v>29</x:v>
      </x:c>
      <x:c r="I1938" s="139" t="n">
        <x:v>1</x:v>
      </x:c>
      <x:c r="J1938" s="139" t="n">
        <x:v>0.6000000000000001</x:v>
      </x:c>
      <x:c r="K1938" s="139" t="n">
        <x:v>2.5</x:v>
      </x:c>
      <x:c r="L1938" s="139" t="n">
        <x:v>0.5</x:v>
      </x:c>
      <x:c r="M1938" s="139" t="n">
        <x:v>0.001</x:v>
      </x:c>
      <x:c r="N1938" s="139" t="n">
        <x:v>0.0299</x:v>
      </x:c>
    </x:row>
    <x:row r="1939">
      <x:c r="A1939" s="137" t="str">
        <x:v>LU-198-I01</x:v>
      </x:c>
      <x:c r="B1939" s="137" t="str">
        <x:v>LU-198-V1</x:v>
      </x:c>
      <x:c r="C1939" s="137" t="n">
        <x:v>1</x:v>
      </x:c>
      <x:c r="D1939" s="138" t="str">
        <x:v>F0497</x:v>
      </x:c>
      <x:c r="E1939" s="138" t="n">
        <x:v>30</x:v>
      </x:c>
      <x:c r="F1939" s="138" t="str">
        <x:v>g</x:v>
      </x:c>
      <x:c r="G1939" s="138" t="str"/>
      <x:c r="H1939" s="139" t="n">
        <x:v>265.2</x:v>
      </x:c>
      <x:c r="I1939" s="139" t="n">
        <x:v>0</x:v>
      </x:c>
      <x:c r="J1939" s="139" t="n">
        <x:v>0</x:v>
      </x:c>
      <x:c r="K1939" s="139" t="n">
        <x:v>30</x:v>
      </x:c>
      <x:c r="L1939" s="139" t="n">
        <x:v>0</x:v>
      </x:c>
      <x:c r="M1939" s="139" t="n">
        <x:v>0</x:v>
      </x:c>
      <x:c r="N1939" s="139" t="n">
        <x:v>0.35940000000000005</x:v>
      </x:c>
    </x:row>
    <x:row r="1940">
      <x:c r="A1940" s="137" t="str">
        <x:v>LU-198-I02</x:v>
      </x:c>
      <x:c r="B1940" s="137" t="str">
        <x:v>LU-198-V1</x:v>
      </x:c>
      <x:c r="C1940" s="137" t="n">
        <x:v>2</x:v>
      </x:c>
      <x:c r="D1940" s="138" t="str">
        <x:v>F0611</x:v>
      </x:c>
      <x:c r="E1940" s="138" t="n">
        <x:v>5</x:v>
      </x:c>
      <x:c r="F1940" s="138" t="str">
        <x:v>g</x:v>
      </x:c>
      <x:c r="G1940" s="138" t="str">
        <x:v>entkernt und fein gewürfelt</x:v>
      </x:c>
      <x:c r="H1940" s="139" t="n">
        <x:v>1.75</x:v>
      </x:c>
      <x:c r="I1940" s="139" t="n">
        <x:v>0.1</x:v>
      </x:c>
      <x:c r="J1940" s="139" t="n">
        <x:v>0.25</x:v>
      </x:c>
      <x:c r="K1940" s="139" t="n">
        <x:v>0.020000000000000004</x:v>
      </x:c>
      <x:c r="L1940" s="139" t="n">
        <x:v>0.125</x:v>
      </x:c>
      <x:c r="M1940" s="139" t="n">
        <x:v>0.003</x:v>
      </x:c>
      <x:c r="N1940" s="139" t="n">
        <x:v>0.017900000000000003</x:v>
      </x:c>
    </x:row>
    <x:row r="1941">
      <x:c r="A1941" s="137" t="str">
        <x:v>LU-198-I03</x:v>
      </x:c>
      <x:c r="B1941" s="137" t="str">
        <x:v>LU-198-V1</x:v>
      </x:c>
      <x:c r="C1941" s="137" t="n">
        <x:v>3</x:v>
      </x:c>
      <x:c r="D1941" s="138" t="str">
        <x:v>F0061</x:v>
      </x:c>
      <x:c r="E1941" s="138" t="n">
        <x:v>500</x:v>
      </x:c>
      <x:c r="F1941" s="138" t="str">
        <x:v>g</x:v>
      </x:c>
      <x:c r="G1941" s="138" t="str"/>
      <x:c r="H1941" s="139" t="n">
        <x:v>625</x:v>
      </x:c>
      <x:c r="I1941" s="139" t="n">
        <x:v>115</x:v>
      </x:c>
      <x:c r="J1941" s="139" t="n">
        <x:v>0</x:v>
      </x:c>
      <x:c r="K1941" s="139" t="n">
        <x:v>15</x:v>
      </x:c>
      <x:c r="L1941" s="139" t="n">
        <x:v>0</x:v>
      </x:c>
      <x:c r="M1941" s="139" t="n">
        <x:v>1</x:v>
      </x:c>
      <x:c r="N1941" s="139" t="n">
        <x:v>5.99</x:v>
      </x:c>
    </x:row>
    <x:row r="1942">
      <x:c r="A1942" s="137" t="str">
        <x:v>LU-198-I04</x:v>
      </x:c>
      <x:c r="B1942" s="137" t="str">
        <x:v>LU-198-V1</x:v>
      </x:c>
      <x:c r="C1942" s="137" t="n">
        <x:v>4</x:v>
      </x:c>
      <x:c r="D1942" s="138" t="str">
        <x:v>F0176</x:v>
      </x:c>
      <x:c r="E1942" s="138" t="n">
        <x:v>30</x:v>
      </x:c>
      <x:c r="F1942" s="138" t="str">
        <x:v>g</x:v>
      </x:c>
      <x:c r="G1942" s="138" t="str"/>
      <x:c r="H1942" s="139" t="n">
        <x:v>27</x:v>
      </x:c>
      <x:c r="I1942" s="139" t="n">
        <x:v>0.8999999999999999</x:v>
      </x:c>
      <x:c r="J1942" s="139" t="n">
        <x:v>3.5999999999999996</x:v>
      </x:c>
      <x:c r="K1942" s="139" t="n">
        <x:v>1.2</x:v>
      </x:c>
      <x:c r="L1942" s="139" t="n">
        <x:v>0.6</x:v>
      </x:c>
      <x:c r="M1942" s="139" t="n">
        <x:v>0.36</x:v>
      </x:c>
      <x:c r="N1942" s="139" t="n">
        <x:v>0.1194</x:v>
      </x:c>
    </x:row>
    <x:row r="1943">
      <x:c r="A1943" s="137" t="str">
        <x:v>LU-198-I05</x:v>
      </x:c>
      <x:c r="B1943" s="137" t="str">
        <x:v>LU-198-V1</x:v>
      </x:c>
      <x:c r="C1943" s="137" t="n">
        <x:v>5</x:v>
      </x:c>
      <x:c r="D1943" s="138" t="str">
        <x:v>F0350</x:v>
      </x:c>
      <x:c r="E1943" s="138" t="n">
        <x:v>5</x:v>
      </x:c>
      <x:c r="F1943" s="138" t="str">
        <x:v>g</x:v>
      </x:c>
      <x:c r="G1943" s="138" t="str"/>
      <x:c r="H1943" s="139" t="n">
        <x:v>12.5</x:v>
      </x:c>
      <x:c r="I1943" s="139" t="n">
        <x:v>0.4</x:v>
      </x:c>
      <x:c r="J1943" s="139" t="n">
        <x:v>2.25</x:v>
      </x:c>
      <x:c r="K1943" s="139" t="n">
        <x:v>0.4</x:v>
      </x:c>
      <x:c r="L1943" s="139" t="n">
        <x:v>1</x:v>
      </x:c>
      <x:c r="M1943" s="139" t="n">
        <x:v>0.010000000000000002</x:v>
      </x:c>
      <x:c r="N1943" s="139" t="n">
        <x:v>0.012900000000000002</x:v>
      </x:c>
    </x:row>
    <x:row r="1944">
      <x:c r="A1944" s="137" t="str">
        <x:v>LU-198-I06</x:v>
      </x:c>
      <x:c r="B1944" s="137" t="str">
        <x:v>LU-198-V1</x:v>
      </x:c>
      <x:c r="C1944" s="137" t="n">
        <x:v>6</x:v>
      </x:c>
      <x:c r="D1944" s="138" t="str">
        <x:v>F0349</x:v>
      </x:c>
      <x:c r="E1944" s="138" t="n">
        <x:v>30</x:v>
      </x:c>
      <x:c r="F1944" s="138" t="str">
        <x:v>g</x:v>
      </x:c>
      <x:c r="G1944" s="138" t="str"/>
      <x:c r="H1944" s="139" t="n">
        <x:v>75</x:v>
      </x:c>
      <x:c r="I1944" s="139" t="n">
        <x:v>2.4</x:v>
      </x:c>
      <x:c r="J1944" s="139" t="n">
        <x:v>13.5</x:v>
      </x:c>
      <x:c r="K1944" s="139" t="n">
        <x:v>2.4</x:v>
      </x:c>
      <x:c r="L1944" s="139" t="n">
        <x:v>6</x:v>
      </x:c>
      <x:c r="M1944" s="139" t="n">
        <x:v>0.06</x:v>
      </x:c>
      <x:c r="N1944" s="139" t="n">
        <x:v>0.07740000000000001</x:v>
      </x:c>
    </x:row>
    <x:row r="1945">
      <x:c r="A1945" s="137" t="str">
        <x:v>LU-198-I07</x:v>
      </x:c>
      <x:c r="B1945" s="137" t="str">
        <x:v>LU-198-V1</x:v>
      </x:c>
      <x:c r="C1945" s="137" t="n">
        <x:v>7</x:v>
      </x:c>
      <x:c r="D1945" s="138" t="str">
        <x:v>F0181</x:v>
      </x:c>
      <x:c r="E1945" s="138" t="n">
        <x:v>200</x:v>
      </x:c>
      <x:c r="F1945" s="138" t="str">
        <x:v>g</x:v>
      </x:c>
      <x:c r="G1945" s="138" t="str"/>
      <x:c r="H1945" s="139" t="n">
        <x:v>70</x:v>
      </x:c>
      <x:c r="I1945" s="139" t="n">
        <x:v>4</x:v>
      </x:c>
      <x:c r="J1945" s="139" t="n">
        <x:v>10</x:v>
      </x:c>
      <x:c r="K1945" s="139" t="n">
        <x:v>0.8</x:v>
      </x:c>
      <x:c r="L1945" s="139" t="n">
        <x:v>5</x:v>
      </x:c>
      <x:c r="M1945" s="139" t="n">
        <x:v>0.12</x:v>
      </x:c>
      <x:c r="N1945" s="139" t="n">
        <x:v>0.7160000000000001</x:v>
      </x:c>
    </x:row>
    <x:row r="1946">
      <x:c r="A1946" s="137" t="str">
        <x:v>LU-198-I08</x:v>
      </x:c>
      <x:c r="B1946" s="137" t="str">
        <x:v>LU-198-V1</x:v>
      </x:c>
      <x:c r="C1946" s="137" t="n">
        <x:v>8</x:v>
      </x:c>
      <x:c r="D1946" s="138" t="str">
        <x:v>F0765</x:v>
      </x:c>
      <x:c r="E1946" s="138" t="n">
        <x:v>30</x:v>
      </x:c>
      <x:c r="F1946" s="138" t="str">
        <x:v>g</x:v>
      </x:c>
      <x:c r="G1946" s="138" t="str"/>
      <x:c r="H1946" s="139" t="n">
        <x:v>10.5</x:v>
      </x:c>
      <x:c r="I1946" s="139" t="n">
        <x:v>0.6</x:v>
      </x:c>
      <x:c r="J1946" s="139" t="n">
        <x:v>1.5</x:v>
      </x:c>
      <x:c r="K1946" s="139" t="n">
        <x:v>0.12</x:v>
      </x:c>
      <x:c r="L1946" s="139" t="n">
        <x:v>0.75</x:v>
      </x:c>
      <x:c r="M1946" s="139" t="n">
        <x:v>0.018</x:v>
      </x:c>
      <x:c r="N1946" s="139" t="n">
        <x:v>0.10740000000000001</x:v>
      </x:c>
    </x:row>
    <x:row r="1947">
      <x:c r="A1947" s="137" t="str">
        <x:v>LU-198-I09</x:v>
      </x:c>
      <x:c r="B1947" s="137" t="str">
        <x:v>LU-198-V1</x:v>
      </x:c>
      <x:c r="C1947" s="137" t="n">
        <x:v>9</x:v>
      </x:c>
      <x:c r="D1947" s="138" t="str">
        <x:v>F0203</x:v>
      </x:c>
      <x:c r="E1947" s="138" t="n">
        <x:v>20</x:v>
      </x:c>
      <x:c r="F1947" s="138" t="str">
        <x:v>g</x:v>
      </x:c>
      <x:c r="G1947" s="138" t="str">
        <x:v>Stiele gehackt, Blätter beiseite gelegt</x:v>
      </x:c>
      <x:c r="H1947" s="139" t="n">
        <x:v>50</x:v>
      </x:c>
      <x:c r="I1947" s="139" t="n">
        <x:v>1.6</x:v>
      </x:c>
      <x:c r="J1947" s="139" t="n">
        <x:v>9</x:v>
      </x:c>
      <x:c r="K1947" s="139" t="n">
        <x:v>1.6</x:v>
      </x:c>
      <x:c r="L1947" s="139" t="n">
        <x:v>4</x:v>
      </x:c>
      <x:c r="M1947" s="139" t="n">
        <x:v>0.04000000000000001</x:v>
      </x:c>
      <x:c r="N1947" s="139" t="n">
        <x:v>0.05160000000000001</x:v>
      </x:c>
    </x:row>
    <x:row r="1948">
      <x:c r="A1948" s="137" t="str">
        <x:v>LU-198-I10</x:v>
      </x:c>
      <x:c r="B1948" s="137" t="str">
        <x:v>LU-198-V1</x:v>
      </x:c>
      <x:c r="C1948" s="137" t="n">
        <x:v>10</x:v>
      </x:c>
      <x:c r="D1948" s="138" t="str">
        <x:v>F0610</x:v>
      </x:c>
      <x:c r="E1948" s="138" t="n">
        <x:v>30</x:v>
      </x:c>
      <x:c r="F1948" s="138" t="str">
        <x:v>g</x:v>
      </x:c>
      <x:c r="G1948" s="138" t="str">
        <x:v>in dünne Scheiben geschnitten</x:v>
      </x:c>
      <x:c r="H1948" s="139" t="n">
        <x:v>10.5</x:v>
      </x:c>
      <x:c r="I1948" s="139" t="n">
        <x:v>0.6</x:v>
      </x:c>
      <x:c r="J1948" s="139" t="n">
        <x:v>1.5</x:v>
      </x:c>
      <x:c r="K1948" s="139" t="n">
        <x:v>0.12</x:v>
      </x:c>
      <x:c r="L1948" s="139" t="n">
        <x:v>0.75</x:v>
      </x:c>
      <x:c r="M1948" s="139" t="n">
        <x:v>0.018</x:v>
      </x:c>
      <x:c r="N1948" s="139" t="n">
        <x:v>0.10740000000000001</x:v>
      </x:c>
    </x:row>
    <x:row r="1949">
      <x:c r="A1949" s="137" t="str">
        <x:v>LU-198-I11</x:v>
      </x:c>
      <x:c r="B1949" s="137" t="str">
        <x:v>LU-198-V1</x:v>
      </x:c>
      <x:c r="C1949" s="137" t="n">
        <x:v>11</x:v>
      </x:c>
      <x:c r="D1949" s="138" t="str">
        <x:v>F0426</x:v>
      </x:c>
      <x:c r="E1949" s="138" t="n">
        <x:v>30</x:v>
      </x:c>
      <x:c r="F1949" s="138" t="str">
        <x:v>g</x:v>
      </x:c>
      <x:c r="G1949" s="138" t="str">
        <x:v>Saft ausgepresst</x:v>
      </x:c>
      <x:c r="H1949" s="139" t="n">
        <x:v>16.5</x:v>
      </x:c>
      <x:c r="I1949" s="139" t="n">
        <x:v>0.21</x:v>
      </x:c>
      <x:c r="J1949" s="139" t="n">
        <x:v>3.5999999999999996</x:v>
      </x:c>
      <x:c r="K1949" s="139" t="n">
        <x:v>0.09</x:v>
      </x:c>
      <x:c r="L1949" s="139" t="n">
        <x:v>0.75</x:v>
      </x:c>
      <x:c r="M1949" s="139" t="n">
        <x:v>0.006</x:v>
      </x:c>
      <x:c r="N1949" s="139" t="n">
        <x:v>0.1494</x:v>
      </x:c>
    </x:row>
    <x:row r="1950">
      <x:c r="A1950" s="137" t="str">
        <x:v>LU-198-I12</x:v>
      </x:c>
      <x:c r="B1950" s="137" t="str">
        <x:v>LU-198-V1</x:v>
      </x:c>
      <x:c r="C1950" s="137" t="n">
        <x:v>12</x:v>
      </x:c>
      <x:c r="D1950" s="138" t="str">
        <x:v>F0201</x:v>
      </x:c>
      <x:c r="E1950" s="138" t="n">
        <x:v>250</x:v>
      </x:c>
      <x:c r="F1950" s="138" t="str">
        <x:v>g</x:v>
      </x:c>
      <x:c r="G1950" s="138" t="str"/>
      <x:c r="H1950" s="139" t="n">
        <x:v>875</x:v>
      </x:c>
      <x:c r="I1950" s="139" t="n">
        <x:v>27.5</x:v>
      </x:c>
      <x:c r="J1950" s="139" t="n">
        <x:v>170</x:v>
      </x:c>
      <x:c r="K1950" s="139" t="n">
        <x:v>7.5</x:v>
      </x:c>
      <x:c r="L1950" s="139" t="n">
        <x:v>17.5</x:v>
      </x:c>
      <x:c r="M1950" s="139" t="n">
        <x:v>0.125</x:v>
      </x:c>
      <x:c r="N1950" s="139" t="n">
        <x:v>0.995</x:v>
      </x:c>
    </x:row>
    <x:row r="1951">
      <x:c r="A1951" s="137" t="str">
        <x:v>LU-198-I13</x:v>
      </x:c>
      <x:c r="B1951" s="137" t="str">
        <x:v>LU-198-V1</x:v>
      </x:c>
      <x:c r="C1951" s="137" t="n">
        <x:v>13</x:v>
      </x:c>
      <x:c r="D1951" s="138" t="str">
        <x:v>F0069</x:v>
      </x:c>
      <x:c r="E1951" s="138" t="n">
        <x:v>400</x:v>
      </x:c>
      <x:c r="F1951" s="138" t="str">
        <x:v>g</x:v>
      </x:c>
      <x:c r="G1951" s="138" t="str">
        <x:v>abgetropft</x:v>
      </x:c>
      <x:c r="H1951" s="139" t="n">
        <x:v>480</x:v>
      </x:c>
      <x:c r="I1951" s="139" t="n">
        <x:v>28</x:v>
      </x:c>
      <x:c r="J1951" s="139" t="n">
        <x:v>64</x:v>
      </x:c>
      <x:c r="K1951" s="139" t="n">
        <x:v>8</x:v>
      </x:c>
      <x:c r="L1951" s="139" t="n">
        <x:v>24</x:v>
      </x:c>
      <x:c r="M1951" s="139" t="n">
        <x:v>1.6</x:v>
      </x:c>
      <x:c r="N1951" s="139" t="n">
        <x:v>1.192</x:v>
      </x:c>
    </x:row>
    <x:row r="1952">
      <x:c r="A1952" s="137" t="str">
        <x:v>LU-198-I14</x:v>
      </x:c>
      <x:c r="B1952" s="137" t="str">
        <x:v>LU-198-V1</x:v>
      </x:c>
      <x:c r="C1952" s="137" t="n">
        <x:v>14</x:v>
      </x:c>
      <x:c r="D1952" s="138" t="str">
        <x:v>F0147</x:v>
      </x:c>
      <x:c r="E1952" s="138" t="n">
        <x:v>200</x:v>
      </x:c>
      <x:c r="F1952" s="138" t="str">
        <x:v>g</x:v>
      </x:c>
      <x:c r="G1952" s="138" t="str">
        <x:v>halbiert</x:v>
      </x:c>
      <x:c r="H1952" s="139" t="n">
        <x:v>70</x:v>
      </x:c>
      <x:c r="I1952" s="139" t="n">
        <x:v>4</x:v>
      </x:c>
      <x:c r="J1952" s="139" t="n">
        <x:v>10</x:v>
      </x:c>
      <x:c r="K1952" s="139" t="n">
        <x:v>0.8</x:v>
      </x:c>
      <x:c r="L1952" s="139" t="n">
        <x:v>5</x:v>
      </x:c>
      <x:c r="M1952" s="139" t="n">
        <x:v>0.12</x:v>
      </x:c>
      <x:c r="N1952" s="139" t="n">
        <x:v>0.7160000000000001</x:v>
      </x:c>
    </x:row>
    <x:row r="1953">
      <x:c r="A1953" s="137" t="str">
        <x:v>LU-198-I15</x:v>
      </x:c>
      <x:c r="B1953" s="137" t="str">
        <x:v>LU-198-V1</x:v>
      </x:c>
      <x:c r="C1953" s="137" t="n">
        <x:v>15</x:v>
      </x:c>
      <x:c r="D1953" s="138" t="str">
        <x:v>F0732</x:v>
      </x:c>
      <x:c r="E1953" s="138" t="n">
        <x:v>198</x:v>
      </x:c>
      <x:c r="F1953" s="138" t="str">
        <x:v>g</x:v>
      </x:c>
      <x:c r="G1953" s="138" t="str"/>
      <x:c r="H1953" s="139" t="n">
        <x:v>69.3</x:v>
      </x:c>
      <x:c r="I1953" s="139" t="n">
        <x:v>3.96</x:v>
      </x:c>
      <x:c r="J1953" s="139" t="n">
        <x:v>9.9</x:v>
      </x:c>
      <x:c r="K1953" s="139" t="n">
        <x:v>0.792</x:v>
      </x:c>
      <x:c r="L1953" s="139" t="n">
        <x:v>4.95</x:v>
      </x:c>
      <x:c r="M1953" s="139" t="n">
        <x:v>0.11879999999999999</x:v>
      </x:c>
      <x:c r="N1953" s="139" t="n">
        <x:v>0.70884</x:v>
      </x:c>
    </x:row>
    <x:row r="1954">
      <x:c r="A1954" s="137" t="str">
        <x:v>LU-198-I16</x:v>
      </x:c>
      <x:c r="B1954" s="137" t="str">
        <x:v>LU-198-V1</x:v>
      </x:c>
      <x:c r="C1954" s="137" t="n">
        <x:v>16</x:v>
      </x:c>
      <x:c r="D1954" s="138" t="str">
        <x:v>F0029</x:v>
      </x:c>
      <x:c r="E1954" s="138" t="n">
        <x:v>30</x:v>
      </x:c>
      <x:c r="F1954" s="138" t="str">
        <x:v>g</x:v>
      </x:c>
      <x:c r="G1954" s="138" t="str">
        <x:v>in Scheiben geschnitten</x:v>
      </x:c>
      <x:c r="H1954" s="139" t="n">
        <x:v>10.5</x:v>
      </x:c>
      <x:c r="I1954" s="139" t="n">
        <x:v>0.6</x:v>
      </x:c>
      <x:c r="J1954" s="139" t="n">
        <x:v>1.5</x:v>
      </x:c>
      <x:c r="K1954" s="139" t="n">
        <x:v>0.12</x:v>
      </x:c>
      <x:c r="L1954" s="139" t="n">
        <x:v>0.75</x:v>
      </x:c>
      <x:c r="M1954" s="139" t="n">
        <x:v>0.018</x:v>
      </x:c>
      <x:c r="N1954" s="139" t="n">
        <x:v>0.10740000000000001</x:v>
      </x:c>
    </x:row>
    <x:row r="1955">
      <x:c r="A1955" s="137" t="str">
        <x:v>LU-199-I01</x:v>
      </x:c>
      <x:c r="B1955" s="137" t="str">
        <x:v>LU-199-V1</x:v>
      </x:c>
      <x:c r="C1955" s="137" t="n">
        <x:v>1</x:v>
      </x:c>
      <x:c r="D1955" s="138" t="str">
        <x:v>F0775</x:v>
      </x:c>
      <x:c r="E1955" s="138" t="n">
        <x:v>225</x:v>
      </x:c>
      <x:c r="F1955" s="138" t="str">
        <x:v>g</x:v>
      </x:c>
      <x:c r="G1955" s="138" t="str">
        <x:v>abgetropft</x:v>
      </x:c>
      <x:c r="H1955" s="139" t="n">
        <x:v>337.5</x:v>
      </x:c>
      <x:c r="I1955" s="139" t="n">
        <x:v>47.25</x:v>
      </x:c>
      <x:c r="J1955" s="139" t="n">
        <x:v>0</x:v>
      </x:c>
      <x:c r="K1955" s="139" t="n">
        <x:v>15.75</x:v>
      </x:c>
      <x:c r="L1955" s="139" t="n">
        <x:v>0</x:v>
      </x:c>
      <x:c r="M1955" s="139" t="n">
        <x:v>0.45</x:v>
      </x:c>
      <x:c r="N1955" s="139" t="n">
        <x:v>2.4705</x:v>
      </x:c>
    </x:row>
    <x:row r="1956">
      <x:c r="A1956" s="137" t="str">
        <x:v>LU-199-I02</x:v>
      </x:c>
      <x:c r="B1956" s="137" t="str">
        <x:v>LU-199-V1</x:v>
      </x:c>
      <x:c r="C1956" s="137" t="n">
        <x:v>2</x:v>
      </x:c>
      <x:c r="D1956" s="138" t="str">
        <x:v>F0601</x:v>
      </x:c>
      <x:c r="E1956" s="138" t="n">
        <x:v>30</x:v>
      </x:c>
      <x:c r="F1956" s="138" t="str">
        <x:v>g</x:v>
      </x:c>
      <x:c r="G1956" s="138" t="str">
        <x:v>gehackt</x:v>
      </x:c>
      <x:c r="H1956" s="139" t="n">
        <x:v>10.5</x:v>
      </x:c>
      <x:c r="I1956" s="139" t="n">
        <x:v>0.6</x:v>
      </x:c>
      <x:c r="J1956" s="139" t="n">
        <x:v>1.5</x:v>
      </x:c>
      <x:c r="K1956" s="139" t="n">
        <x:v>0.12</x:v>
      </x:c>
      <x:c r="L1956" s="139" t="n">
        <x:v>0.75</x:v>
      </x:c>
      <x:c r="M1956" s="139" t="n">
        <x:v>0.018</x:v>
      </x:c>
      <x:c r="N1956" s="139" t="n">
        <x:v>0.10740000000000001</x:v>
      </x:c>
    </x:row>
    <x:row r="1957">
      <x:c r="A1957" s="137" t="str">
        <x:v>LU-199-I03</x:v>
      </x:c>
      <x:c r="B1957" s="137" t="str">
        <x:v>LU-199-V1</x:v>
      </x:c>
      <x:c r="C1957" s="137" t="n">
        <x:v>3</x:v>
      </x:c>
      <x:c r="D1957" s="138" t="str">
        <x:v>F0705</x:v>
      </x:c>
      <x:c r="E1957" s="138" t="n">
        <x:v>18</x:v>
      </x:c>
      <x:c r="F1957" s="138" t="str">
        <x:v>g</x:v>
      </x:c>
      <x:c r="G1957" s="138" t="str">
        <x:v>in Scheiben geschnitten</x:v>
      </x:c>
      <x:c r="H1957" s="139" t="n">
        <x:v>6.3</x:v>
      </x:c>
      <x:c r="I1957" s="139" t="n">
        <x:v>0.36</x:v>
      </x:c>
      <x:c r="J1957" s="139" t="n">
        <x:v>0.8999999999999999</x:v>
      </x:c>
      <x:c r="K1957" s="139" t="n">
        <x:v>0.072</x:v>
      </x:c>
      <x:c r="L1957" s="139" t="n">
        <x:v>0.44999999999999996</x:v>
      </x:c>
      <x:c r="M1957" s="139" t="n">
        <x:v>0.010799999999999999</x:v>
      </x:c>
      <x:c r="N1957" s="139" t="n">
        <x:v>0.06444000000000001</x:v>
      </x:c>
    </x:row>
    <x:row r="1958">
      <x:c r="A1958" s="137" t="str">
        <x:v>LU-199-I04</x:v>
      </x:c>
      <x:c r="B1958" s="137" t="str">
        <x:v>LU-199-V1</x:v>
      </x:c>
      <x:c r="C1958" s="137" t="n">
        <x:v>4</x:v>
      </x:c>
      <x:c r="D1958" s="138" t="str">
        <x:v>F0146</x:v>
      </x:c>
      <x:c r="E1958" s="138" t="n">
        <x:v>30</x:v>
      </x:c>
      <x:c r="F1958" s="138" t="str">
        <x:v>g</x:v>
      </x:c>
      <x:c r="G1958" s="138" t="str"/>
      <x:c r="H1958" s="139" t="n">
        <x:v>10.5</x:v>
      </x:c>
      <x:c r="I1958" s="139" t="n">
        <x:v>0.6</x:v>
      </x:c>
      <x:c r="J1958" s="139" t="n">
        <x:v>1.5</x:v>
      </x:c>
      <x:c r="K1958" s="139" t="n">
        <x:v>0.12</x:v>
      </x:c>
      <x:c r="L1958" s="139" t="n">
        <x:v>0.75</x:v>
      </x:c>
      <x:c r="M1958" s="139" t="n">
        <x:v>0.018</x:v>
      </x:c>
      <x:c r="N1958" s="139" t="n">
        <x:v>0.10740000000000001</x:v>
      </x:c>
    </x:row>
    <x:row r="1959">
      <x:c r="A1959" s="137" t="str">
        <x:v>LU-199-I05</x:v>
      </x:c>
      <x:c r="B1959" s="137" t="str">
        <x:v>LU-199-V1</x:v>
      </x:c>
      <x:c r="C1959" s="137" t="n">
        <x:v>5</x:v>
      </x:c>
      <x:c r="D1959" s="138" t="str">
        <x:v>F0203</x:v>
      </x:c>
      <x:c r="E1959" s="138" t="n">
        <x:v>30</x:v>
      </x:c>
      <x:c r="F1959" s="138" t="str">
        <x:v>g</x:v>
      </x:c>
      <x:c r="G1959" s="138" t="str">
        <x:v>gehackt</x:v>
      </x:c>
      <x:c r="H1959" s="139" t="n">
        <x:v>75</x:v>
      </x:c>
      <x:c r="I1959" s="139" t="n">
        <x:v>2.4</x:v>
      </x:c>
      <x:c r="J1959" s="139" t="n">
        <x:v>13.5</x:v>
      </x:c>
      <x:c r="K1959" s="139" t="n">
        <x:v>2.4</x:v>
      </x:c>
      <x:c r="L1959" s="139" t="n">
        <x:v>6</x:v>
      </x:c>
      <x:c r="M1959" s="139" t="n">
        <x:v>0.06</x:v>
      </x:c>
      <x:c r="N1959" s="139" t="n">
        <x:v>0.07740000000000001</x:v>
      </x:c>
    </x:row>
    <x:row r="1960">
      <x:c r="A1960" s="137" t="str">
        <x:v>LU-199-I06</x:v>
      </x:c>
      <x:c r="B1960" s="137" t="str">
        <x:v>LU-199-V1</x:v>
      </x:c>
      <x:c r="C1960" s="137" t="n">
        <x:v>6</x:v>
      </x:c>
      <x:c r="D1960" s="138" t="str">
        <x:v>F0041</x:v>
      </x:c>
      <x:c r="E1960" s="138" t="n">
        <x:v>150</x:v>
      </x:c>
      <x:c r="F1960" s="138" t="str">
        <x:v>g</x:v>
      </x:c>
      <x:c r="G1960" s="138" t="str"/>
      <x:c r="H1960" s="139" t="n">
        <x:v>52.5</x:v>
      </x:c>
      <x:c r="I1960" s="139" t="n">
        <x:v>3</x:v>
      </x:c>
      <x:c r="J1960" s="139" t="n">
        <x:v>7.5</x:v>
      </x:c>
      <x:c r="K1960" s="139" t="n">
        <x:v>0.6000000000000001</x:v>
      </x:c>
      <x:c r="L1960" s="139" t="n">
        <x:v>3.75</x:v>
      </x:c>
      <x:c r="M1960" s="139" t="n">
        <x:v>0.09</x:v>
      </x:c>
      <x:c r="N1960" s="139" t="n">
        <x:v>0.537</x:v>
      </x:c>
    </x:row>
    <x:row r="1961">
      <x:c r="A1961" s="137" t="str">
        <x:v>LU-199-I07</x:v>
      </x:c>
      <x:c r="B1961" s="137" t="str">
        <x:v>LU-199-V1</x:v>
      </x:c>
      <x:c r="C1961" s="137" t="n">
        <x:v>7</x:v>
      </x:c>
      <x:c r="D1961" s="138" t="str">
        <x:v>F0215</x:v>
      </x:c>
      <x:c r="E1961" s="138" t="n">
        <x:v>30</x:v>
      </x:c>
      <x:c r="F1961" s="138" t="str">
        <x:v>g</x:v>
      </x:c>
      <x:c r="G1961" s="138" t="str"/>
      <x:c r="H1961" s="139" t="n">
        <x:v>29.4</x:v>
      </x:c>
      <x:c r="I1961" s="139" t="n">
        <x:v>3.75</x:v>
      </x:c>
      <x:c r="J1961" s="139" t="n">
        <x:v>0.8999999999999999</x:v>
      </x:c>
      <x:c r="K1961" s="139" t="n">
        <x:v>1.2</x:v>
      </x:c>
      <x:c r="L1961" s="139" t="n">
        <x:v>0</x:v>
      </x:c>
      <x:c r="M1961" s="139" t="n">
        <x:v>0.24</x:v>
      </x:c>
      <x:c r="N1961" s="139" t="n">
        <x:v>0.1935</x:v>
      </x:c>
    </x:row>
    <x:row r="1962">
      <x:c r="A1962" s="137" t="str">
        <x:v>LU-200-I01</x:v>
      </x:c>
      <x:c r="B1962" s="137" t="str">
        <x:v>LU-200-V1</x:v>
      </x:c>
      <x:c r="C1962" s="137" t="n">
        <x:v>1</x:v>
      </x:c>
      <x:c r="D1962" s="138" t="str">
        <x:v>F0730</x:v>
      </x:c>
      <x:c r="E1962" s="138" t="n">
        <x:v>600</x:v>
      </x:c>
      <x:c r="F1962" s="138" t="str">
        <x:v>g</x:v>
      </x:c>
      <x:c r="G1962" s="138" t="str">
        <x:v>geputzt und der Länge nach in 12 dünne Scheiben geschnitten</x:v>
      </x:c>
      <x:c r="H1962" s="139" t="n">
        <x:v>210</x:v>
      </x:c>
      <x:c r="I1962" s="139" t="n">
        <x:v>12</x:v>
      </x:c>
      <x:c r="J1962" s="139" t="n">
        <x:v>30</x:v>
      </x:c>
      <x:c r="K1962" s="139" t="n">
        <x:v>2.4000000000000004</x:v>
      </x:c>
      <x:c r="L1962" s="139" t="n">
        <x:v>15</x:v>
      </x:c>
      <x:c r="M1962" s="139" t="n">
        <x:v>0.36</x:v>
      </x:c>
      <x:c r="N1962" s="139" t="n">
        <x:v>2.148</x:v>
      </x:c>
    </x:row>
    <x:row r="1963">
      <x:c r="A1963" s="137" t="str">
        <x:v>LU-200-I02</x:v>
      </x:c>
      <x:c r="B1963" s="137" t="str">
        <x:v>LU-200-V1</x:v>
      </x:c>
      <x:c r="C1963" s="137" t="n">
        <x:v>2</x:v>
      </x:c>
      <x:c r="D1963" s="138" t="str">
        <x:v>F0595</x:v>
      </x:c>
      <x:c r="E1963" s="138" t="n">
        <x:v>30</x:v>
      </x:c>
      <x:c r="F1963" s="138" t="str">
        <x:v>g</x:v>
      </x:c>
      <x:c r="G1963" s="138" t="str">
        <x:v>zum Bestreichen (etwa 1 TL)</x:v>
      </x:c>
      <x:c r="H1963" s="139" t="n">
        <x:v>265.2</x:v>
      </x:c>
      <x:c r="I1963" s="139" t="n">
        <x:v>0</x:v>
      </x:c>
      <x:c r="J1963" s="139" t="n">
        <x:v>0</x:v>
      </x:c>
      <x:c r="K1963" s="139" t="n">
        <x:v>30</x:v>
      </x:c>
      <x:c r="L1963" s="139" t="n">
        <x:v>0</x:v>
      </x:c>
      <x:c r="M1963" s="139" t="n">
        <x:v>0</x:v>
      </x:c>
      <x:c r="N1963" s="139" t="n">
        <x:v>0.26940000000000003</x:v>
      </x:c>
    </x:row>
    <x:row r="1964">
      <x:c r="A1964" s="137" t="str">
        <x:v>LU-200-I03</x:v>
      </x:c>
      <x:c r="B1964" s="137" t="str">
        <x:v>LU-200-V1</x:v>
      </x:c>
      <x:c r="C1964" s="137" t="n">
        <x:v>3</x:v>
      </x:c>
      <x:c r="D1964" s="138" t="str">
        <x:v>F0595</x:v>
      </x:c>
      <x:c r="E1964" s="138" t="n">
        <x:v>30</x:v>
      </x:c>
      <x:c r="F1964" s="138" t="str">
        <x:v>ml</x:v>
      </x:c>
      <x:c r="G1964" s="138" t="str"/>
      <x:c r="H1964" s="139" t="n">
        <x:v>265.2</x:v>
      </x:c>
      <x:c r="I1964" s="139" t="n">
        <x:v>0</x:v>
      </x:c>
      <x:c r="J1964" s="139" t="n">
        <x:v>0</x:v>
      </x:c>
      <x:c r="K1964" s="139" t="n">
        <x:v>30</x:v>
      </x:c>
      <x:c r="L1964" s="139" t="n">
        <x:v>0</x:v>
      </x:c>
      <x:c r="M1964" s="139" t="n">
        <x:v>0</x:v>
      </x:c>
      <x:c r="N1964" s="139" t="n">
        <x:v>0.26940000000000003</x:v>
      </x:c>
    </x:row>
    <x:row r="1965">
      <x:c r="A1965" s="137" t="str">
        <x:v>LU-200-I04</x:v>
      </x:c>
      <x:c r="B1965" s="137" t="str">
        <x:v>LU-200-V1</x:v>
      </x:c>
      <x:c r="C1965" s="137" t="n">
        <x:v>4</x:v>
      </x:c>
      <x:c r="D1965" s="138" t="str">
        <x:v>F0138</x:v>
      </x:c>
      <x:c r="E1965" s="138" t="n">
        <x:v>150</x:v>
      </x:c>
      <x:c r="F1965" s="138" t="str">
        <x:v>g</x:v>
      </x:c>
      <x:c r="G1965" s="138" t="str"/>
      <x:c r="H1965" s="139" t="n">
        <x:v>52.5</x:v>
      </x:c>
      <x:c r="I1965" s="139" t="n">
        <x:v>3</x:v>
      </x:c>
      <x:c r="J1965" s="139" t="n">
        <x:v>7.5</x:v>
      </x:c>
      <x:c r="K1965" s="139" t="n">
        <x:v>0.6000000000000001</x:v>
      </x:c>
      <x:c r="L1965" s="139" t="n">
        <x:v>3.75</x:v>
      </x:c>
      <x:c r="M1965" s="139" t="n">
        <x:v>0.09</x:v>
      </x:c>
      <x:c r="N1965" s="139" t="n">
        <x:v>0.537</x:v>
      </x:c>
    </x:row>
    <x:row r="1966">
      <x:c r="A1966" s="137" t="str">
        <x:v>LU-200-I05</x:v>
      </x:c>
      <x:c r="B1966" s="137" t="str">
        <x:v>LU-200-V1</x:v>
      </x:c>
      <x:c r="C1966" s="137" t="n">
        <x:v>5</x:v>
      </x:c>
      <x:c r="D1966" s="138" t="str">
        <x:v>F0315</x:v>
      </x:c>
      <x:c r="E1966" s="138" t="n">
        <x:v>15</x:v>
      </x:c>
      <x:c r="F1966" s="138" t="str">
        <x:v>g</x:v>
      </x:c>
      <x:c r="G1966" s="138" t="str">
        <x:v>fein gerieben</x:v>
      </x:c>
      <x:c r="H1966" s="139" t="n">
        <x:v>5.25</x:v>
      </x:c>
      <x:c r="I1966" s="139" t="n">
        <x:v>0.3</x:v>
      </x:c>
      <x:c r="J1966" s="139" t="n">
        <x:v>0.75</x:v>
      </x:c>
      <x:c r="K1966" s="139" t="n">
        <x:v>0.06</x:v>
      </x:c>
      <x:c r="L1966" s="139" t="n">
        <x:v>0.375</x:v>
      </x:c>
      <x:c r="M1966" s="139" t="n">
        <x:v>0.009</x:v>
      </x:c>
      <x:c r="N1966" s="139" t="n">
        <x:v>0.053700000000000005</x:v>
      </x:c>
    </x:row>
    <x:row r="1967">
      <x:c r="A1967" s="137" t="str">
        <x:v>LU-200-I06</x:v>
      </x:c>
      <x:c r="B1967" s="137" t="str">
        <x:v>LU-200-V1</x:v>
      </x:c>
      <x:c r="C1967" s="137" t="n">
        <x:v>6</x:v>
      </x:c>
      <x:c r="D1967" s="138" t="str">
        <x:v>F0450</x:v>
      </x:c>
      <x:c r="E1967" s="138" t="n">
        <x:v>30</x:v>
      </x:c>
      <x:c r="F1967" s="138" t="str">
        <x:v>ml</x:v>
      </x:c>
      <x:c r="G1967" s="138" t="str"/>
      <x:c r="H1967" s="139" t="n">
        <x:v>75</x:v>
      </x:c>
      <x:c r="I1967" s="139" t="n">
        <x:v>2.4</x:v>
      </x:c>
      <x:c r="J1967" s="139" t="n">
        <x:v>13.5</x:v>
      </x:c>
      <x:c r="K1967" s="139" t="n">
        <x:v>2.4</x:v>
      </x:c>
      <x:c r="L1967" s="139" t="n">
        <x:v>6</x:v>
      </x:c>
      <x:c r="M1967" s="139" t="n">
        <x:v>0.06</x:v>
      </x:c>
      <x:c r="N1967" s="139" t="n">
        <x:v>0.07740000000000001</x:v>
      </x:c>
    </x:row>
    <x:row r="1968">
      <x:c r="A1968" s="137" t="str">
        <x:v>LU-200-I07</x:v>
      </x:c>
      <x:c r="B1968" s="137" t="str">
        <x:v>LU-200-V1</x:v>
      </x:c>
      <x:c r="C1968" s="137" t="n">
        <x:v>7</x:v>
      </x:c>
      <x:c r="D1968" s="138" t="str">
        <x:v>F0231</x:v>
      </x:c>
      <x:c r="E1968" s="138" t="n">
        <x:v>5</x:v>
      </x:c>
      <x:c r="F1968" s="138" t="str">
        <x:v>g</x:v>
      </x:c>
      <x:c r="G1968" s="138" t="str"/>
      <x:c r="H1968" s="139" t="n">
        <x:v>29</x:v>
      </x:c>
      <x:c r="I1968" s="139" t="n">
        <x:v>1</x:v>
      </x:c>
      <x:c r="J1968" s="139" t="n">
        <x:v>0.6000000000000001</x:v>
      </x:c>
      <x:c r="K1968" s="139" t="n">
        <x:v>2.5</x:v>
      </x:c>
      <x:c r="L1968" s="139" t="n">
        <x:v>0.5</x:v>
      </x:c>
      <x:c r="M1968" s="139" t="n">
        <x:v>0.001</x:v>
      </x:c>
      <x:c r="N1968" s="139" t="n">
        <x:v>0.0299</x:v>
      </x:c>
    </x:row>
    <x:row r="1969">
      <x:c r="A1969" s="137" t="str">
        <x:v>LU-200-I08</x:v>
      </x:c>
      <x:c r="B1969" s="137" t="str">
        <x:v>LU-200-V1</x:v>
      </x:c>
      <x:c r="C1969" s="137" t="n">
        <x:v>8</x:v>
      </x:c>
      <x:c r="D1969" s="138" t="str">
        <x:v>F0181</x:v>
      </x:c>
      <x:c r="E1969" s="138" t="n">
        <x:v>400</x:v>
      </x:c>
      <x:c r="F1969" s="138" t="str">
        <x:v>g</x:v>
      </x:c>
      <x:c r="G1969" s="138" t="str"/>
      <x:c r="H1969" s="139" t="n">
        <x:v>140</x:v>
      </x:c>
      <x:c r="I1969" s="139" t="n">
        <x:v>8</x:v>
      </x:c>
      <x:c r="J1969" s="139" t="n">
        <x:v>20</x:v>
      </x:c>
      <x:c r="K1969" s="139" t="n">
        <x:v>1.6</x:v>
      </x:c>
      <x:c r="L1969" s="139" t="n">
        <x:v>10</x:v>
      </x:c>
      <x:c r="M1969" s="139" t="n">
        <x:v>0.24</x:v>
      </x:c>
      <x:c r="N1969" s="139" t="n">
        <x:v>1.4320000000000002</x:v>
      </x:c>
    </x:row>
    <x:row r="1970">
      <x:c r="A1970" s="137" t="str">
        <x:v>LU-200-I09</x:v>
      </x:c>
      <x:c r="B1970" s="137" t="str">
        <x:v>LU-200-V1</x:v>
      </x:c>
      <x:c r="C1970" s="137" t="n">
        <x:v>9</x:v>
      </x:c>
      <x:c r="D1970" s="138" t="str">
        <x:v>F0765</x:v>
      </x:c>
      <x:c r="E1970" s="138" t="n">
        <x:v>30</x:v>
      </x:c>
      <x:c r="F1970" s="138" t="str">
        <x:v>ml</x:v>
      </x:c>
      <x:c r="G1970" s="138" t="str"/>
      <x:c r="H1970" s="139" t="n">
        <x:v>10.5</x:v>
      </x:c>
      <x:c r="I1970" s="139" t="n">
        <x:v>0.6</x:v>
      </x:c>
      <x:c r="J1970" s="139" t="n">
        <x:v>1.5</x:v>
      </x:c>
      <x:c r="K1970" s="139" t="n">
        <x:v>0.12</x:v>
      </x:c>
      <x:c r="L1970" s="139" t="n">
        <x:v>0.75</x:v>
      </x:c>
      <x:c r="M1970" s="139" t="n">
        <x:v>0.018</x:v>
      </x:c>
      <x:c r="N1970" s="139" t="n">
        <x:v>0.10740000000000001</x:v>
      </x:c>
    </x:row>
    <x:row r="1971">
      <x:c r="A1971" s="137" t="str">
        <x:v>LU-200-I10</x:v>
      </x:c>
      <x:c r="B1971" s="137" t="str">
        <x:v>LU-200-V1</x:v>
      </x:c>
      <x:c r="C1971" s="137" t="n">
        <x:v>10</x:v>
      </x:c>
      <x:c r="D1971" s="138" t="str">
        <x:v>F0789</x:v>
      </x:c>
      <x:c r="E1971" s="138" t="n">
        <x:v>5</x:v>
      </x:c>
      <x:c r="F1971" s="138" t="str">
        <x:v>g</x:v>
      </x:c>
      <x:c r="G1971" s="138" t="str"/>
      <x:c r="H1971" s="139" t="n">
        <x:v>1.75</x:v>
      </x:c>
      <x:c r="I1971" s="139" t="n">
        <x:v>0.1</x:v>
      </x:c>
      <x:c r="J1971" s="139" t="n">
        <x:v>0.25</x:v>
      </x:c>
      <x:c r="K1971" s="139" t="n">
        <x:v>0.020000000000000004</x:v>
      </x:c>
      <x:c r="L1971" s="139" t="n">
        <x:v>0.125</x:v>
      </x:c>
      <x:c r="M1971" s="139" t="n">
        <x:v>0.003</x:v>
      </x:c>
      <x:c r="N1971" s="139" t="n">
        <x:v>0.017900000000000003</x:v>
      </x:c>
    </x:row>
    <x:row r="1972">
      <x:c r="A1972" s="137" t="str">
        <x:v>LU-200-I11</x:v>
      </x:c>
      <x:c r="B1972" s="137" t="str">
        <x:v>LU-200-V1</x:v>
      </x:c>
      <x:c r="C1972" s="137" t="n">
        <x:v>11</x:v>
      </x:c>
      <x:c r="D1972" s="138" t="str">
        <x:v>F0165</x:v>
      </x:c>
      <x:c r="E1972" s="138" t="n">
        <x:v>100</x:v>
      </x:c>
      <x:c r="F1972" s="138" t="str">
        <x:v>g</x:v>
      </x:c>
      <x:c r="G1972" s="138" t="str">
        <x:v>abgetropft</x:v>
      </x:c>
      <x:c r="H1972" s="139" t="n">
        <x:v>120</x:v>
      </x:c>
      <x:c r="I1972" s="139" t="n">
        <x:v>7</x:v>
      </x:c>
      <x:c r="J1972" s="139" t="n">
        <x:v>16</x:v>
      </x:c>
      <x:c r="K1972" s="139" t="n">
        <x:v>2</x:v>
      </x:c>
      <x:c r="L1972" s="139" t="n">
        <x:v>6</x:v>
      </x:c>
      <x:c r="M1972" s="139" t="n">
        <x:v>0.4</x:v>
      </x:c>
      <x:c r="N1972" s="139" t="n">
        <x:v>0.298</x:v>
      </x:c>
    </x:row>
    <x:row r="1973">
      <x:c r="A1973" s="137" t="str">
        <x:v>LU-200-I12</x:v>
      </x:c>
      <x:c r="B1973" s="137" t="str">
        <x:v>LU-200-V1</x:v>
      </x:c>
      <x:c r="C1973" s="137" t="n">
        <x:v>12</x:v>
      </x:c>
      <x:c r="D1973" s="138" t="str">
        <x:v>F0698</x:v>
      </x:c>
      <x:c r="E1973" s="138" t="n">
        <x:v>365</x:v>
      </x:c>
      <x:c r="F1973" s="138" t="str">
        <x:v>g</x:v>
      </x:c>
      <x:c r="G1973" s="138" t="str"/>
      <x:c r="H1973" s="139" t="n">
        <x:v>127.75</x:v>
      </x:c>
      <x:c r="I1973" s="139" t="n">
        <x:v>7.3</x:v>
      </x:c>
      <x:c r="J1973" s="139" t="n">
        <x:v>18.25</x:v>
      </x:c>
      <x:c r="K1973" s="139" t="n">
        <x:v>1.46</x:v>
      </x:c>
      <x:c r="L1973" s="139" t="n">
        <x:v>9.125</x:v>
      </x:c>
      <x:c r="M1973" s="139" t="n">
        <x:v>0.219</x:v>
      </x:c>
      <x:c r="N1973" s="139" t="n">
        <x:v>1.3067000000000002</x:v>
      </x:c>
    </x:row>
    <x:row r="1974">
      <x:c r="A1974" s="137" t="str">
        <x:v>LU-200-I13</x:v>
      </x:c>
      <x:c r="B1974" s="137" t="str">
        <x:v>LU-200-V1</x:v>
      </x:c>
      <x:c r="C1974" s="137" t="n">
        <x:v>13</x:v>
      </x:c>
      <x:c r="D1974" s="138" t="str">
        <x:v>F0203</x:v>
      </x:c>
      <x:c r="E1974" s="138" t="n">
        <x:v>30</x:v>
      </x:c>
      <x:c r="F1974" s="138" t="str">
        <x:v>g</x:v>
      </x:c>
      <x:c r="G1974" s="138" t="str">
        <x:v>gehackt</x:v>
      </x:c>
      <x:c r="H1974" s="139" t="n">
        <x:v>75</x:v>
      </x:c>
      <x:c r="I1974" s="139" t="n">
        <x:v>2.4</x:v>
      </x:c>
      <x:c r="J1974" s="139" t="n">
        <x:v>13.5</x:v>
      </x:c>
      <x:c r="K1974" s="139" t="n">
        <x:v>2.4</x:v>
      </x:c>
      <x:c r="L1974" s="139" t="n">
        <x:v>6</x:v>
      </x:c>
      <x:c r="M1974" s="139" t="n">
        <x:v>0.06</x:v>
      </x:c>
      <x:c r="N1974" s="139" t="n">
        <x:v>0.07740000000000001</x:v>
      </x:c>
    </x:row>
    <x:row r="1975">
      <x:c r="A1975" s="137" t="str">
        <x:v>DI-201-I01</x:v>
      </x:c>
      <x:c r="B1975" s="137" t="str">
        <x:v>DI-201-V1</x:v>
      </x:c>
      <x:c r="C1975" s="137" t="n">
        <x:v>1</x:v>
      </x:c>
      <x:c r="D1975" s="138" t="str">
        <x:v>F0088</x:v>
      </x:c>
      <x:c r="E1975" s="138" t="n">
        <x:v>75</x:v>
      </x:c>
      <x:c r="F1975" s="138" t="str">
        <x:v>g</x:v>
      </x:c>
      <x:c r="G1975" s="138" t="str"/>
      <x:c r="H1975" s="139" t="n">
        <x:v>90</x:v>
      </x:c>
      <x:c r="I1975" s="139" t="n">
        <x:v>5.25</x:v>
      </x:c>
      <x:c r="J1975" s="139" t="n">
        <x:v>12</x:v>
      </x:c>
      <x:c r="K1975" s="139" t="n">
        <x:v>1.5</x:v>
      </x:c>
      <x:c r="L1975" s="139" t="n">
        <x:v>4.5</x:v>
      </x:c>
      <x:c r="M1975" s="139" t="n">
        <x:v>0.30000000000000004</x:v>
      </x:c>
      <x:c r="N1975" s="139" t="n">
        <x:v>0.2235</x:v>
      </x:c>
    </x:row>
    <x:row r="1976">
      <x:c r="A1976" s="137" t="str">
        <x:v>DI-201-I02</x:v>
      </x:c>
      <x:c r="B1976" s="137" t="str">
        <x:v>DI-201-V1</x:v>
      </x:c>
      <x:c r="C1976" s="137" t="n">
        <x:v>2</x:v>
      </x:c>
      <x:c r="D1976" s="138" t="str">
        <x:v>F0022</x:v>
      </x:c>
      <x:c r="E1976" s="138" t="n">
        <x:v>100</x:v>
      </x:c>
      <x:c r="F1976" s="138" t="str">
        <x:v>g</x:v>
      </x:c>
      <x:c r="G1976" s="138" t="str"/>
      <x:c r="H1976" s="139" t="n">
        <x:v>35</x:v>
      </x:c>
      <x:c r="I1976" s="139" t="n">
        <x:v>2</x:v>
      </x:c>
      <x:c r="J1976" s="139" t="n">
        <x:v>5</x:v>
      </x:c>
      <x:c r="K1976" s="139" t="n">
        <x:v>0.4</x:v>
      </x:c>
      <x:c r="L1976" s="139" t="n">
        <x:v>2.5</x:v>
      </x:c>
      <x:c r="M1976" s="139" t="n">
        <x:v>0.06</x:v>
      </x:c>
      <x:c r="N1976" s="139" t="n">
        <x:v>0.35800000000000004</x:v>
      </x:c>
    </x:row>
    <x:row r="1977">
      <x:c r="A1977" s="137" t="str">
        <x:v>DI-201-I03</x:v>
      </x:c>
      <x:c r="B1977" s="137" t="str">
        <x:v>DI-201-V1</x:v>
      </x:c>
      <x:c r="C1977" s="137" t="n">
        <x:v>3</x:v>
      </x:c>
      <x:c r="D1977" s="138" t="str">
        <x:v>F0530</x:v>
      </x:c>
      <x:c r="E1977" s="138" t="n">
        <x:v>170</x:v>
      </x:c>
      <x:c r="F1977" s="138" t="str">
        <x:v>g</x:v>
      </x:c>
      <x:c r="G1977" s="138" t="str"/>
      <x:c r="H1977" s="139" t="n">
        <x:v>204</x:v>
      </x:c>
      <x:c r="I1977" s="139" t="n">
        <x:v>11.9</x:v>
      </x:c>
      <x:c r="J1977" s="139" t="n">
        <x:v>27.2</x:v>
      </x:c>
      <x:c r="K1977" s="139" t="n">
        <x:v>3.4</x:v>
      </x:c>
      <x:c r="L1977" s="139" t="n">
        <x:v>10.2</x:v>
      </x:c>
      <x:c r="M1977" s="139" t="n">
        <x:v>0.68</x:v>
      </x:c>
      <x:c r="N1977" s="139" t="n">
        <x:v>0.5066</x:v>
      </x:c>
    </x:row>
    <x:row r="1978">
      <x:c r="A1978" s="137" t="str">
        <x:v>DI-201-I04</x:v>
      </x:c>
      <x:c r="B1978" s="137" t="str">
        <x:v>DI-201-V1</x:v>
      </x:c>
      <x:c r="C1978" s="137" t="n">
        <x:v>4</x:v>
      </x:c>
      <x:c r="D1978" s="138" t="str">
        <x:v>F0695</x:v>
      </x:c>
      <x:c r="E1978" s="138" t="n">
        <x:v>350</x:v>
      </x:c>
      <x:c r="F1978" s="138" t="str">
        <x:v>g</x:v>
      </x:c>
      <x:c r="G1978" s="138" t="str">
        <x:v>oder Tagliatelle</x:v>
      </x:c>
      <x:c r="H1978" s="139" t="n">
        <x:v>122.5</x:v>
      </x:c>
      <x:c r="I1978" s="139" t="n">
        <x:v>7</x:v>
      </x:c>
      <x:c r="J1978" s="139" t="n">
        <x:v>17.5</x:v>
      </x:c>
      <x:c r="K1978" s="139" t="n">
        <x:v>1.4000000000000001</x:v>
      </x:c>
      <x:c r="L1978" s="139" t="n">
        <x:v>8.75</x:v>
      </x:c>
      <x:c r="M1978" s="139" t="n">
        <x:v>0.21</x:v>
      </x:c>
      <x:c r="N1978" s="139" t="n">
        <x:v>1.2530000000000001</x:v>
      </x:c>
    </x:row>
    <x:row r="1979">
      <x:c r="A1979" s="137" t="str">
        <x:v>DI-201-I05</x:v>
      </x:c>
      <x:c r="B1979" s="137" t="str">
        <x:v>DI-201-V1</x:v>
      </x:c>
      <x:c r="C1979" s="137" t="n">
        <x:v>5</x:v>
      </x:c>
      <x:c r="D1979" s="138" t="str">
        <x:v>F0033</x:v>
      </x:c>
      <x:c r="E1979" s="138" t="n">
        <x:v>175</x:v>
      </x:c>
      <x:c r="F1979" s="138" t="str">
        <x:v>g</x:v>
      </x:c>
      <x:c r="G1979" s="138" t="str">
        <x:v>getrimmt und in Scheiben geschnitten</x:v>
      </x:c>
      <x:c r="H1979" s="139" t="n">
        <x:v>61.25</x:v>
      </x:c>
      <x:c r="I1979" s="139" t="n">
        <x:v>3.5</x:v>
      </x:c>
      <x:c r="J1979" s="139" t="n">
        <x:v>8.75</x:v>
      </x:c>
      <x:c r="K1979" s="139" t="n">
        <x:v>0.7000000000000001</x:v>
      </x:c>
      <x:c r="L1979" s="139" t="n">
        <x:v>4.375</x:v>
      </x:c>
      <x:c r="M1979" s="139" t="n">
        <x:v>0.105</x:v>
      </x:c>
      <x:c r="N1979" s="139" t="n">
        <x:v>0.6265000000000001</x:v>
      </x:c>
    </x:row>
    <x:row r="1980">
      <x:c r="A1980" s="137" t="str">
        <x:v>DI-201-I06</x:v>
      </x:c>
      <x:c r="B1980" s="137" t="str">
        <x:v>DI-201-V1</x:v>
      </x:c>
      <x:c r="C1980" s="137" t="n">
        <x:v>6</x:v>
      </x:c>
      <x:c r="D1980" s="138" t="str">
        <x:v>F0497</x:v>
      </x:c>
      <x:c r="E1980" s="138" t="n">
        <x:v>15</x:v>
      </x:c>
      <x:c r="F1980" s="138" t="str">
        <x:v>ml</x:v>
      </x:c>
      <x:c r="G1980" s="138" t="str">
        <x:v>plus etwas mehr zum Servieren</x:v>
      </x:c>
      <x:c r="H1980" s="139" t="n">
        <x:v>132.6</x:v>
      </x:c>
      <x:c r="I1980" s="139" t="n">
        <x:v>0</x:v>
      </x:c>
      <x:c r="J1980" s="139" t="n">
        <x:v>0</x:v>
      </x:c>
      <x:c r="K1980" s="139" t="n">
        <x:v>15</x:v>
      </x:c>
      <x:c r="L1980" s="139" t="n">
        <x:v>0</x:v>
      </x:c>
      <x:c r="M1980" s="139" t="n">
        <x:v>0</x:v>
      </x:c>
      <x:c r="N1980" s="139" t="n">
        <x:v>0.17970000000000003</x:v>
      </x:c>
    </x:row>
    <x:row r="1981">
      <x:c r="A1981" s="137" t="str">
        <x:v>DI-201-I07</x:v>
      </x:c>
      <x:c r="B1981" s="137" t="str">
        <x:v>DI-201-V1</x:v>
      </x:c>
      <x:c r="C1981" s="137" t="n">
        <x:v>7</x:v>
      </x:c>
      <x:c r="D1981" s="138" t="str">
        <x:v>F0104</x:v>
      </x:c>
      <x:c r="E1981" s="138" t="n">
        <x:v>15</x:v>
      </x:c>
      <x:c r="F1981" s="138" t="str">
        <x:v>ml</x:v>
      </x:c>
      <x:c r="G1981" s="138" t="str"/>
      <x:c r="H1981" s="139" t="n">
        <x:v>132.6</x:v>
      </x:c>
      <x:c r="I1981" s="139" t="n">
        <x:v>0</x:v>
      </x:c>
      <x:c r="J1981" s="139" t="n">
        <x:v>0</x:v>
      </x:c>
      <x:c r="K1981" s="139" t="n">
        <x:v>15</x:v>
      </x:c>
      <x:c r="L1981" s="139" t="n">
        <x:v>0</x:v>
      </x:c>
      <x:c r="M1981" s="139" t="n">
        <x:v>0</x:v>
      </x:c>
      <x:c r="N1981" s="139" t="n">
        <x:v>0.13470000000000001</x:v>
      </x:c>
    </x:row>
    <x:row r="1982">
      <x:c r="A1982" s="137" t="str">
        <x:v>DI-201-I08</x:v>
      </x:c>
      <x:c r="B1982" s="137" t="str">
        <x:v>DI-201-V1</x:v>
      </x:c>
      <x:c r="C1982" s="137" t="n">
        <x:v>8</x:v>
      </x:c>
      <x:c r="D1982" s="138" t="str">
        <x:v>F0302</x:v>
      </x:c>
      <x:c r="E1982" s="138" t="n">
        <x:v>200</x:v>
      </x:c>
      <x:c r="F1982" s="138" t="str">
        <x:v>ml</x:v>
      </x:c>
      <x:c r="G1982" s="138" t="str"/>
      <x:c r="H1982" s="139" t="n">
        <x:v>70</x:v>
      </x:c>
      <x:c r="I1982" s="139" t="n">
        <x:v>4</x:v>
      </x:c>
      <x:c r="J1982" s="139" t="n">
        <x:v>10</x:v>
      </x:c>
      <x:c r="K1982" s="139" t="n">
        <x:v>0.8</x:v>
      </x:c>
      <x:c r="L1982" s="139" t="n">
        <x:v>5</x:v>
      </x:c>
      <x:c r="M1982" s="139" t="n">
        <x:v>0.12</x:v>
      </x:c>
      <x:c r="N1982" s="139" t="n">
        <x:v>0.7160000000000001</x:v>
      </x:c>
    </x:row>
    <x:row r="1983">
      <x:c r="A1983" s="137" t="str">
        <x:v>DI-201-I09</x:v>
      </x:c>
      <x:c r="B1983" s="137" t="str">
        <x:v>DI-201-V1</x:v>
      </x:c>
      <x:c r="C1983" s="137" t="n">
        <x:v>9</x:v>
      </x:c>
      <x:c r="D1983" s="138" t="str">
        <x:v>F0369</x:v>
      </x:c>
      <x:c r="E1983" s="138" t="n">
        <x:v>30</x:v>
      </x:c>
      <x:c r="F1983" s="138" t="str">
        <x:v>g</x:v>
      </x:c>
      <x:c r="G1983" s="138" t="str"/>
      <x:c r="H1983" s="139" t="n">
        <x:v>75</x:v>
      </x:c>
      <x:c r="I1983" s="139" t="n">
        <x:v>2.4</x:v>
      </x:c>
      <x:c r="J1983" s="139" t="n">
        <x:v>13.5</x:v>
      </x:c>
      <x:c r="K1983" s="139" t="n">
        <x:v>2.4</x:v>
      </x:c>
      <x:c r="L1983" s="139" t="n">
        <x:v>6</x:v>
      </x:c>
      <x:c r="M1983" s="139" t="n">
        <x:v>0.06</x:v>
      </x:c>
      <x:c r="N1983" s="139" t="n">
        <x:v>0.07740000000000001</x:v>
      </x:c>
    </x:row>
    <x:row r="1984">
      <x:c r="A1984" s="137" t="str">
        <x:v>DI-201-I10</x:v>
      </x:c>
      <x:c r="B1984" s="137" t="str">
        <x:v>DI-201-V1</x:v>
      </x:c>
      <x:c r="C1984" s="137" t="n">
        <x:v>10</x:v>
      </x:c>
      <x:c r="D1984" s="138" t="str">
        <x:v>F0516</x:v>
      </x:c>
      <x:c r="E1984" s="138" t="n">
        <x:v>30</x:v>
      </x:c>
      <x:c r="F1984" s="138" t="str">
        <x:v>g</x:v>
      </x:c>
      <x:c r="G1984" s="138" t="str"/>
      <x:c r="H1984" s="139" t="n">
        <x:v>117.6</x:v>
      </x:c>
      <x:c r="I1984" s="139" t="n">
        <x:v>9.9</x:v>
      </x:c>
      <x:c r="J1984" s="139" t="n">
        <x:v>0</x:v>
      </x:c>
      <x:c r="K1984" s="139" t="n">
        <x:v>8.4</x:v>
      </x:c>
      <x:c r="L1984" s="139" t="n">
        <x:v>0</x:v>
      </x:c>
      <x:c r="M1984" s="139" t="n">
        <x:v>0.48</x:v>
      </x:c>
      <x:c r="N1984" s="139" t="n">
        <x:v>0.598</x:v>
      </x:c>
    </x:row>
    <x:row r="1985">
      <x:c r="A1985" s="137" t="str">
        <x:v>DI-202-I01</x:v>
      </x:c>
      <x:c r="B1985" s="137" t="str">
        <x:v>DI-202-V1</x:v>
      </x:c>
      <x:c r="C1985" s="137" t="n">
        <x:v>1</x:v>
      </x:c>
      <x:c r="D1985" s="138" t="str">
        <x:v>F0829</x:v>
      </x:c>
      <x:c r="E1985" s="138" t="n">
        <x:v>75</x:v>
      </x:c>
      <x:c r="F1985" s="138" t="str">
        <x:v>g</x:v>
      </x:c>
      <x:c r="G1985" s="138" t="str"/>
      <x:c r="H1985" s="139" t="n">
        <x:v>26.25</x:v>
      </x:c>
      <x:c r="I1985" s="139" t="n">
        <x:v>1.5</x:v>
      </x:c>
      <x:c r="J1985" s="139" t="n">
        <x:v>3.75</x:v>
      </x:c>
      <x:c r="K1985" s="139" t="n">
        <x:v>0.30000000000000004</x:v>
      </x:c>
      <x:c r="L1985" s="139" t="n">
        <x:v>1.875</x:v>
      </x:c>
      <x:c r="M1985" s="139" t="n">
        <x:v>0.045</x:v>
      </x:c>
      <x:c r="N1985" s="139" t="n">
        <x:v>0.2685</x:v>
      </x:c>
    </x:row>
    <x:row r="1986">
      <x:c r="A1986" s="137" t="str">
        <x:v>DI-202-I02</x:v>
      </x:c>
      <x:c r="B1986" s="137" t="str">
        <x:v>DI-202-V1</x:v>
      </x:c>
      <x:c r="C1986" s="137" t="n">
        <x:v>2</x:v>
      </x:c>
      <x:c r="D1986" s="138" t="str">
        <x:v>F0654</x:v>
      </x:c>
      <x:c r="E1986" s="138" t="n">
        <x:v>30</x:v>
      </x:c>
      <x:c r="F1986" s="138" t="str">
        <x:v>g</x:v>
      </x:c>
      <x:c r="G1986" s="138" t="str">
        <x:v>in Öl</x:v>
      </x:c>
      <x:c r="H1986" s="139" t="n">
        <x:v>10.5</x:v>
      </x:c>
      <x:c r="I1986" s="139" t="n">
        <x:v>0.6</x:v>
      </x:c>
      <x:c r="J1986" s="139" t="n">
        <x:v>1.5</x:v>
      </x:c>
      <x:c r="K1986" s="139" t="n">
        <x:v>0.12</x:v>
      </x:c>
      <x:c r="L1986" s="139" t="n">
        <x:v>0.75</x:v>
      </x:c>
      <x:c r="M1986" s="139" t="n">
        <x:v>0.018</x:v>
      </x:c>
      <x:c r="N1986" s="139" t="n">
        <x:v>0.10740000000000001</x:v>
      </x:c>
    </x:row>
    <x:row r="1987">
      <x:c r="A1987" s="137" t="str">
        <x:v>DI-202-I03</x:v>
      </x:c>
      <x:c r="B1987" s="137" t="str">
        <x:v>DI-202-V1</x:v>
      </x:c>
      <x:c r="C1987" s="137" t="n">
        <x:v>3</x:v>
      </x:c>
      <x:c r="D1987" s="138" t="str">
        <x:v>F0122</x:v>
      </x:c>
      <x:c r="E1987" s="138" t="n">
        <x:v>25</x:v>
      </x:c>
      <x:c r="F1987" s="138" t="str">
        <x:v>g</x:v>
      </x:c>
      <x:c r="G1987" s="138" t="str">
        <x:v>abgetropft</x:v>
      </x:c>
      <x:c r="H1987" s="139" t="n">
        <x:v>8.75</x:v>
      </x:c>
      <x:c r="I1987" s="139" t="n">
        <x:v>0.5</x:v>
      </x:c>
      <x:c r="J1987" s="139" t="n">
        <x:v>1.25</x:v>
      </x:c>
      <x:c r="K1987" s="139" t="n">
        <x:v>0.1</x:v>
      </x:c>
      <x:c r="L1987" s="139" t="n">
        <x:v>0.625</x:v>
      </x:c>
      <x:c r="M1987" s="139" t="n">
        <x:v>0.015</x:v>
      </x:c>
      <x:c r="N1987" s="139" t="n">
        <x:v>0.08950000000000001</x:v>
      </x:c>
    </x:row>
    <x:row r="1988">
      <x:c r="A1988" s="137" t="str">
        <x:v>DI-202-I04</x:v>
      </x:c>
      <x:c r="B1988" s="137" t="str">
        <x:v>DI-202-V1</x:v>
      </x:c>
      <x:c r="C1988" s="137" t="n">
        <x:v>4</x:v>
      </x:c>
      <x:c r="D1988" s="138" t="str">
        <x:v>F0315</x:v>
      </x:c>
      <x:c r="E1988" s="138" t="n">
        <x:v>10</x:v>
      </x:c>
      <x:c r="F1988" s="138" t="str">
        <x:v>g</x:v>
      </x:c>
      <x:c r="G1988" s="138" t="str">
        <x:v>zerdrückt</x:v>
      </x:c>
      <x:c r="H1988" s="139" t="n">
        <x:v>3.5</x:v>
      </x:c>
      <x:c r="I1988" s="139" t="n">
        <x:v>0.2</x:v>
      </x:c>
      <x:c r="J1988" s="139" t="n">
        <x:v>0.5</x:v>
      </x:c>
      <x:c r="K1988" s="139" t="n">
        <x:v>0.04000000000000001</x:v>
      </x:c>
      <x:c r="L1988" s="139" t="n">
        <x:v>0.25</x:v>
      </x:c>
      <x:c r="M1988" s="139" t="n">
        <x:v>0.006</x:v>
      </x:c>
      <x:c r="N1988" s="139" t="n">
        <x:v>0.035800000000000005</x:v>
      </x:c>
    </x:row>
    <x:row r="1989">
      <x:c r="A1989" s="137" t="str">
        <x:v>DI-202-I05</x:v>
      </x:c>
      <x:c r="B1989" s="137" t="str">
        <x:v>DI-202-V1</x:v>
      </x:c>
      <x:c r="C1989" s="137" t="n">
        <x:v>5</x:v>
      </x:c>
      <x:c r="D1989" s="138" t="str">
        <x:v>F0766</x:v>
      </x:c>
      <x:c r="E1989" s="138" t="n">
        <x:v>200</x:v>
      </x:c>
      <x:c r="F1989" s="138" t="str">
        <x:v>g</x:v>
      </x:c>
      <x:c r="G1989" s="138" t="str">
        <x:v>grob gehackt</x:v>
      </x:c>
      <x:c r="H1989" s="139" t="n">
        <x:v>36</x:v>
      </x:c>
      <x:c r="I1989" s="139" t="n">
        <x:v>1.8</x:v>
      </x:c>
      <x:c r="J1989" s="139" t="n">
        <x:v>5.2</x:v>
      </x:c>
      <x:c r="K1989" s="139" t="n">
        <x:v>0.4</x:v>
      </x:c>
      <x:c r="L1989" s="139" t="n">
        <x:v>2.6</x:v>
      </x:c>
      <x:c r="M1989" s="139" t="n">
        <x:v>0.02</x:v>
      </x:c>
      <x:c r="N1989" s="139" t="n">
        <x:v>0.796</x:v>
      </x:c>
    </x:row>
    <x:row r="1990">
      <x:c r="A1990" s="137" t="str">
        <x:v>DI-202-I06</x:v>
      </x:c>
      <x:c r="B1990" s="137" t="str">
        <x:v>DI-202-V1</x:v>
      </x:c>
      <x:c r="C1990" s="137" t="n">
        <x:v>6</x:v>
      </x:c>
      <x:c r="D1990" s="138" t="str">
        <x:v>F0627</x:v>
      </x:c>
      <x:c r="E1990" s="138" t="n">
        <x:v>30</x:v>
      </x:c>
      <x:c r="F1990" s="138" t="str">
        <x:v>g</x:v>
      </x:c>
      <x:c r="G1990" s="138" t="str"/>
      <x:c r="H1990" s="139" t="n">
        <x:v>10.5</x:v>
      </x:c>
      <x:c r="I1990" s="139" t="n">
        <x:v>0.6</x:v>
      </x:c>
      <x:c r="J1990" s="139" t="n">
        <x:v>1.5</x:v>
      </x:c>
      <x:c r="K1990" s="139" t="n">
        <x:v>0.12</x:v>
      </x:c>
      <x:c r="L1990" s="139" t="n">
        <x:v>0.75</x:v>
      </x:c>
      <x:c r="M1990" s="139" t="n">
        <x:v>0.018</x:v>
      </x:c>
      <x:c r="N1990" s="139" t="n">
        <x:v>0.10740000000000001</x:v>
      </x:c>
    </x:row>
    <x:row r="1991">
      <x:c r="A1991" s="137" t="str">
        <x:v>DI-202-I07</x:v>
      </x:c>
      <x:c r="B1991" s="137" t="str">
        <x:v>DI-202-V1</x:v>
      </x:c>
      <x:c r="C1991" s="137" t="n">
        <x:v>7</x:v>
      </x:c>
      <x:c r="D1991" s="138" t="str">
        <x:v>F0409</x:v>
      </x:c>
      <x:c r="E1991" s="138" t="n">
        <x:v>40</x:v>
      </x:c>
      <x:c r="F1991" s="138" t="str">
        <x:v>g</x:v>
      </x:c>
      <x:c r="G1991" s="138" t="str">
        <x:v>geriebene Schale</x:v>
      </x:c>
      <x:c r="H1991" s="139" t="n">
        <x:v>11.600000000000001</x:v>
      </x:c>
      <x:c r="I1991" s="139" t="n">
        <x:v>0.44000000000000006</x:v>
      </x:c>
      <x:c r="J1991" s="139" t="n">
        <x:v>2.6</x:v>
      </x:c>
      <x:c r="K1991" s="139" t="n">
        <x:v>0.12</x:v>
      </x:c>
      <x:c r="L1991" s="139" t="n">
        <x:v>1.1199999999999999</x:v>
      </x:c>
      <x:c r="M1991" s="139" t="n">
        <x:v>0.004</x:v>
      </x:c>
      <x:c r="N1991" s="139" t="n">
        <x:v>0.1592</x:v>
      </x:c>
    </x:row>
    <x:row r="1992">
      <x:c r="A1992" s="137" t="str">
        <x:v>DI-202-I08</x:v>
      </x:c>
      <x:c r="B1992" s="137" t="str">
        <x:v>DI-202-V1</x:v>
      </x:c>
      <x:c r="C1992" s="137" t="n">
        <x:v>8</x:v>
      </x:c>
      <x:c r="D1992" s="138" t="str">
        <x:v>F0517</x:v>
      </x:c>
      <x:c r="E1992" s="138" t="n">
        <x:v>30</x:v>
      </x:c>
      <x:c r="F1992" s="138" t="str">
        <x:v>g</x:v>
      </x:c>
      <x:c r="G1992" s="138" t="str">
        <x:v>fein gehackt</x:v>
      </x:c>
      <x:c r="H1992" s="139" t="n">
        <x:v>75</x:v>
      </x:c>
      <x:c r="I1992" s="139" t="n">
        <x:v>2.4</x:v>
      </x:c>
      <x:c r="J1992" s="139" t="n">
        <x:v>13.5</x:v>
      </x:c>
      <x:c r="K1992" s="139" t="n">
        <x:v>2.4</x:v>
      </x:c>
      <x:c r="L1992" s="139" t="n">
        <x:v>6</x:v>
      </x:c>
      <x:c r="M1992" s="139" t="n">
        <x:v>0.06</x:v>
      </x:c>
      <x:c r="N1992" s="139" t="n">
        <x:v>0.07740000000000001</x:v>
      </x:c>
    </x:row>
    <x:row r="1993">
      <x:c r="A1993" s="137" t="str">
        <x:v>DI-203-I01</x:v>
      </x:c>
      <x:c r="B1993" s="137" t="str">
        <x:v>DI-203-V1</x:v>
      </x:c>
      <x:c r="C1993" s="137" t="n">
        <x:v>1</x:v>
      </x:c>
      <x:c r="D1993" s="138" t="str">
        <x:v>F0164</x:v>
      </x:c>
      <x:c r="E1993" s="138" t="n">
        <x:v>400</x:v>
      </x:c>
      <x:c r="F1993" s="138" t="str">
        <x:v>g</x:v>
      </x:c>
      <x:c r="G1993" s="138" t="str">
        <x:v>abgetropft</x:v>
      </x:c>
      <x:c r="H1993" s="139" t="n">
        <x:v>480</x:v>
      </x:c>
      <x:c r="I1993" s="139" t="n">
        <x:v>28</x:v>
      </x:c>
      <x:c r="J1993" s="139" t="n">
        <x:v>64</x:v>
      </x:c>
      <x:c r="K1993" s="139" t="n">
        <x:v>8</x:v>
      </x:c>
      <x:c r="L1993" s="139" t="n">
        <x:v>24</x:v>
      </x:c>
      <x:c r="M1993" s="139" t="n">
        <x:v>1.6</x:v>
      </x:c>
      <x:c r="N1993" s="139" t="n">
        <x:v>1.192</x:v>
      </x:c>
    </x:row>
    <x:row r="1994">
      <x:c r="A1994" s="137" t="str">
        <x:v>DI-203-I02</x:v>
      </x:c>
      <x:c r="B1994" s="137" t="str">
        <x:v>DI-203-V1</x:v>
      </x:c>
      <x:c r="C1994" s="137" t="n">
        <x:v>2</x:v>
      </x:c>
      <x:c r="D1994" s="138" t="str">
        <x:v>F0409</x:v>
      </x:c>
      <x:c r="E1994" s="138" t="n">
        <x:v>30</x:v>
      </x:c>
      <x:c r="F1994" s="138" t="str">
        <x:v>g</x:v>
      </x:c>
      <x:c r="G1994" s="138" t="str">
        <x:v>plus Saft ½</x:v>
      </x:c>
      <x:c r="H1994" s="139" t="n">
        <x:v>8.7</x:v>
      </x:c>
      <x:c r="I1994" s="139" t="n">
        <x:v>0.33</x:v>
      </x:c>
      <x:c r="J1994" s="139" t="n">
        <x:v>1.95</x:v>
      </x:c>
      <x:c r="K1994" s="139" t="n">
        <x:v>0.09</x:v>
      </x:c>
      <x:c r="L1994" s="139" t="n">
        <x:v>0.84</x:v>
      </x:c>
      <x:c r="M1994" s="139" t="n">
        <x:v>0.003</x:v>
      </x:c>
      <x:c r="N1994" s="139" t="n">
        <x:v>0.1194</x:v>
      </x:c>
    </x:row>
    <x:row r="1995">
      <x:c r="A1995" s="137" t="str">
        <x:v>DI-203-I03</x:v>
      </x:c>
      <x:c r="B1995" s="137" t="str">
        <x:v>DI-203-V1</x:v>
      </x:c>
      <x:c r="C1995" s="137" t="n">
        <x:v>3</x:v>
      </x:c>
      <x:c r="D1995" s="138" t="str">
        <x:v>F0350</x:v>
      </x:c>
      <x:c r="E1995" s="138" t="n">
        <x:v>5</x:v>
      </x:c>
      <x:c r="F1995" s="138" t="str">
        <x:v>g</x:v>
      </x:c>
      <x:c r="G1995" s="138" t="str"/>
      <x:c r="H1995" s="139" t="n">
        <x:v>12.5</x:v>
      </x:c>
      <x:c r="I1995" s="139" t="n">
        <x:v>0.4</x:v>
      </x:c>
      <x:c r="J1995" s="139" t="n">
        <x:v>2.25</x:v>
      </x:c>
      <x:c r="K1995" s="139" t="n">
        <x:v>0.4</x:v>
      </x:c>
      <x:c r="L1995" s="139" t="n">
        <x:v>1</x:v>
      </x:c>
      <x:c r="M1995" s="139" t="n">
        <x:v>0.010000000000000002</x:v>
      </x:c>
      <x:c r="N1995" s="139" t="n">
        <x:v>0.012900000000000002</x:v>
      </x:c>
    </x:row>
    <x:row r="1996">
      <x:c r="A1996" s="137" t="str">
        <x:v>DI-203-I04</x:v>
      </x:c>
      <x:c r="B1996" s="137" t="str">
        <x:v>DI-203-V1</x:v>
      </x:c>
      <x:c r="C1996" s="137" t="n">
        <x:v>4</x:v>
      </x:c>
      <x:c r="D1996" s="138" t="str">
        <x:v>F0203</x:v>
      </x:c>
      <x:c r="E1996" s="138" t="n">
        <x:v>30</x:v>
      </x:c>
      <x:c r="F1996" s="138" t="str">
        <x:v>g</x:v>
      </x:c>
      <x:c r="G1996" s="138" t="str">
        <x:v>gehackt</x:v>
      </x:c>
      <x:c r="H1996" s="139" t="n">
        <x:v>75</x:v>
      </x:c>
      <x:c r="I1996" s="139" t="n">
        <x:v>2.4</x:v>
      </x:c>
      <x:c r="J1996" s="139" t="n">
        <x:v>13.5</x:v>
      </x:c>
      <x:c r="K1996" s="139" t="n">
        <x:v>2.4</x:v>
      </x:c>
      <x:c r="L1996" s="139" t="n">
        <x:v>6</x:v>
      </x:c>
      <x:c r="M1996" s="139" t="n">
        <x:v>0.06</x:v>
      </x:c>
      <x:c r="N1996" s="139" t="n">
        <x:v>0.07740000000000001</x:v>
      </x:c>
    </x:row>
    <x:row r="1997">
      <x:c r="A1997" s="137" t="str">
        <x:v>DI-203-I05</x:v>
      </x:c>
      <x:c r="B1997" s="137" t="str">
        <x:v>DI-203-V1</x:v>
      </x:c>
      <x:c r="C1997" s="137" t="n">
        <x:v>5</x:v>
      </x:c>
      <x:c r="D1997" s="138" t="str">
        <x:v>F0262</x:v>
      </x:c>
      <x:c r="E1997" s="138" t="n">
        <x:v>60</x:v>
      </x:c>
      <x:c r="F1997" s="138" t="str">
        <x:v>g</x:v>
      </x:c>
      <x:c r="G1997" s="138" t="str"/>
      <x:c r="H1997" s="139" t="n">
        <x:v>21</x:v>
      </x:c>
      <x:c r="I1997" s="139" t="n">
        <x:v>1.2</x:v>
      </x:c>
      <x:c r="J1997" s="139" t="n">
        <x:v>3</x:v>
      </x:c>
      <x:c r="K1997" s="139" t="n">
        <x:v>0.24</x:v>
      </x:c>
      <x:c r="L1997" s="139" t="n">
        <x:v>1.5</x:v>
      </x:c>
      <x:c r="M1997" s="139" t="n">
        <x:v>0.036</x:v>
      </x:c>
      <x:c r="N1997" s="139" t="n">
        <x:v>0.21480000000000002</x:v>
      </x:c>
    </x:row>
    <x:row r="1998">
      <x:c r="A1998" s="137" t="str">
        <x:v>DI-203-I06</x:v>
      </x:c>
      <x:c r="B1998" s="137" t="str">
        <x:v>DI-203-V1</x:v>
      </x:c>
      <x:c r="C1998" s="137" t="n">
        <x:v>6</x:v>
      </x:c>
      <x:c r="D1998" s="138" t="str">
        <x:v>F0085</x:v>
      </x:c>
      <x:c r="E1998" s="138" t="n">
        <x:v>100</x:v>
      </x:c>
      <x:c r="F1998" s="138" t="str">
        <x:v>g</x:v>
      </x:c>
      <x:c r="G1998" s="138" t="str"/>
      <x:c r="H1998" s="139" t="n">
        <x:v>350</x:v>
      </x:c>
      <x:c r="I1998" s="139" t="n">
        <x:v>11</x:v>
      </x:c>
      <x:c r="J1998" s="139" t="n">
        <x:v>68</x:v>
      </x:c>
      <x:c r="K1998" s="139" t="n">
        <x:v>3</x:v>
      </x:c>
      <x:c r="L1998" s="139" t="n">
        <x:v>7</x:v>
      </x:c>
      <x:c r="M1998" s="139" t="n">
        <x:v>0.05</x:v>
      </x:c>
      <x:c r="N1998" s="139" t="n">
        <x:v>0.398</x:v>
      </x:c>
    </x:row>
    <x:row r="1999">
      <x:c r="A1999" s="137" t="str">
        <x:v>DI-203-I07</x:v>
      </x:c>
      <x:c r="B1999" s="137" t="str">
        <x:v>DI-203-V1</x:v>
      </x:c>
      <x:c r="C1999" s="137" t="n">
        <x:v>7</x:v>
      </x:c>
      <x:c r="D1999" s="138" t="str">
        <x:v>F0609</x:v>
      </x:c>
      <x:c r="E1999" s="138" t="n">
        <x:v>30</x:v>
      </x:c>
      <x:c r="F1999" s="138" t="str">
        <x:v>g</x:v>
      </x:c>
      <x:c r="G1999" s="138" t="str">
        <x:v>½ gewürfelt, ½ in Scheiben geschnitten</x:v>
      </x:c>
      <x:c r="H1999" s="139" t="n">
        <x:v>10.5</x:v>
      </x:c>
      <x:c r="I1999" s="139" t="n">
        <x:v>0.6</x:v>
      </x:c>
      <x:c r="J1999" s="139" t="n">
        <x:v>1.5</x:v>
      </x:c>
      <x:c r="K1999" s="139" t="n">
        <x:v>0.12</x:v>
      </x:c>
      <x:c r="L1999" s="139" t="n">
        <x:v>0.75</x:v>
      </x:c>
      <x:c r="M1999" s="139" t="n">
        <x:v>0.018</x:v>
      </x:c>
      <x:c r="N1999" s="139" t="n">
        <x:v>0.10740000000000001</x:v>
      </x:c>
    </x:row>
    <x:row r="2000">
      <x:c r="A2000" s="137" t="str">
        <x:v>DI-203-I08</x:v>
      </x:c>
      <x:c r="B2000" s="137" t="str">
        <x:v>DI-203-V1</x:v>
      </x:c>
      <x:c r="C2000" s="137" t="n">
        <x:v>8</x:v>
      </x:c>
      <x:c r="D2000" s="138" t="str">
        <x:v>F0497</x:v>
      </x:c>
      <x:c r="E2000" s="138" t="n">
        <x:v>15</x:v>
      </x:c>
      <x:c r="F2000" s="138" t="str">
        <x:v>ml</x:v>
      </x:c>
      <x:c r="G2000" s="138" t="str"/>
      <x:c r="H2000" s="139" t="n">
        <x:v>132.6</x:v>
      </x:c>
      <x:c r="I2000" s="139" t="n">
        <x:v>0</x:v>
      </x:c>
      <x:c r="J2000" s="139" t="n">
        <x:v>0</x:v>
      </x:c>
      <x:c r="K2000" s="139" t="n">
        <x:v>15</x:v>
      </x:c>
      <x:c r="L2000" s="139" t="n">
        <x:v>0</x:v>
      </x:c>
      <x:c r="M2000" s="139" t="n">
        <x:v>0</x:v>
      </x:c>
      <x:c r="N2000" s="139" t="n">
        <x:v>0.17970000000000003</x:v>
      </x:c>
    </x:row>
    <x:row r="2001">
      <x:c r="A2001" s="137" t="str">
        <x:v>DI-203-I09</x:v>
      </x:c>
      <x:c r="B2001" s="137" t="str">
        <x:v>DI-203-V1</x:v>
      </x:c>
      <x:c r="C2001" s="137" t="n">
        <x:v>9</x:v>
      </x:c>
      <x:c r="D2001" s="138" t="str">
        <x:v>F0102</x:v>
      </x:c>
      <x:c r="E2001" s="138" t="n">
        <x:v>200</x:v>
      </x:c>
      <x:c r="F2001" s="138" t="str">
        <x:v>g</x:v>
      </x:c>
      <x:c r="G2001" s="138" t="str"/>
      <x:c r="H2001" s="139" t="n">
        <x:v>70</x:v>
      </x:c>
      <x:c r="I2001" s="139" t="n">
        <x:v>4</x:v>
      </x:c>
      <x:c r="J2001" s="139" t="n">
        <x:v>10</x:v>
      </x:c>
      <x:c r="K2001" s="139" t="n">
        <x:v>0.8</x:v>
      </x:c>
      <x:c r="L2001" s="139" t="n">
        <x:v>5</x:v>
      </x:c>
      <x:c r="M2001" s="139" t="n">
        <x:v>0.12</x:v>
      </x:c>
      <x:c r="N2001" s="139" t="n">
        <x:v>0.7160000000000001</x:v>
      </x:c>
    </x:row>
    <x:row r="2002">
      <x:c r="A2002" s="137" t="str">
        <x:v>DI-203-I10</x:v>
      </x:c>
      <x:c r="B2002" s="137" t="str">
        <x:v>DI-203-V1</x:v>
      </x:c>
      <x:c r="C2002" s="137" t="n">
        <x:v>10</x:v>
      </x:c>
      <x:c r="D2002" s="138" t="str">
        <x:v>F0761</x:v>
      </x:c>
      <x:c r="E2002" s="138" t="n">
        <x:v>100</x:v>
      </x:c>
      <x:c r="F2002" s="138" t="str">
        <x:v>g</x:v>
      </x:c>
      <x:c r="G2002" s="138" t="str">
        <x:v>in Scheiben geschnitten, ½ Gurke, in Scheiben geschnitten und Chilisauce zum Servieren</x:v>
      </x:c>
      <x:c r="H2002" s="139" t="n">
        <x:v>35</x:v>
      </x:c>
      <x:c r="I2002" s="139" t="n">
        <x:v>2</x:v>
      </x:c>
      <x:c r="J2002" s="139" t="n">
        <x:v>5</x:v>
      </x:c>
      <x:c r="K2002" s="139" t="n">
        <x:v>0.4</x:v>
      </x:c>
      <x:c r="L2002" s="139" t="n">
        <x:v>2.5</x:v>
      </x:c>
      <x:c r="M2002" s="139" t="n">
        <x:v>0.06</x:v>
      </x:c>
      <x:c r="N2002" s="139" t="n">
        <x:v>0.35800000000000004</x:v>
      </x:c>
    </x:row>
    <x:row r="2003">
      <x:c r="A2003" s="137" t="str">
        <x:v>DI-204-I01</x:v>
      </x:c>
      <x:c r="B2003" s="137" t="str">
        <x:v>DI-204-V1</x:v>
      </x:c>
      <x:c r="C2003" s="137" t="n">
        <x:v>1</x:v>
      </x:c>
      <x:c r="D2003" s="138" t="str">
        <x:v>F0155</x:v>
      </x:c>
      <x:c r="E2003" s="138" t="n">
        <x:v>400</x:v>
      </x:c>
      <x:c r="F2003" s="138" t="str">
        <x:v>g</x:v>
      </x:c>
      <x:c r="G2003" s="138" t="str"/>
      <x:c r="H2003" s="139" t="n">
        <x:v>500</x:v>
      </x:c>
      <x:c r="I2003" s="139" t="n">
        <x:v>92</x:v>
      </x:c>
      <x:c r="J2003" s="139" t="n">
        <x:v>0</x:v>
      </x:c>
      <x:c r="K2003" s="139" t="n">
        <x:v>12</x:v>
      </x:c>
      <x:c r="L2003" s="139" t="n">
        <x:v>0</x:v>
      </x:c>
      <x:c r="M2003" s="139" t="n">
        <x:v>0.8</x:v>
      </x:c>
      <x:c r="N2003" s="139" t="n">
        <x:v>4.792000000000001</x:v>
      </x:c>
    </x:row>
    <x:row r="2004">
      <x:c r="A2004" s="137" t="str">
        <x:v>DI-204-I02</x:v>
      </x:c>
      <x:c r="B2004" s="137" t="str">
        <x:v>DI-204-V1</x:v>
      </x:c>
      <x:c r="C2004" s="137" t="n">
        <x:v>2</x:v>
      </x:c>
      <x:c r="D2004" s="138" t="str">
        <x:v>F0497</x:v>
      </x:c>
      <x:c r="E2004" s="138" t="n">
        <x:v>45</x:v>
      </x:c>
      <x:c r="F2004" s="138" t="str">
        <x:v>ml</x:v>
      </x:c>
      <x:c r="G2004" s="138" t="str"/>
      <x:c r="H2004" s="139" t="n">
        <x:v>397.8</x:v>
      </x:c>
      <x:c r="I2004" s="139" t="n">
        <x:v>0</x:v>
      </x:c>
      <x:c r="J2004" s="139" t="n">
        <x:v>0</x:v>
      </x:c>
      <x:c r="K2004" s="139" t="n">
        <x:v>45</x:v>
      </x:c>
      <x:c r="L2004" s="139" t="n">
        <x:v>0</x:v>
      </x:c>
      <x:c r="M2004" s="139" t="n">
        <x:v>0</x:v>
      </x:c>
      <x:c r="N2004" s="139" t="n">
        <x:v>0.5391</x:v>
      </x:c>
    </x:row>
    <x:row r="2005">
      <x:c r="A2005" s="137" t="str">
        <x:v>DI-204-I03</x:v>
      </x:c>
      <x:c r="B2005" s="137" t="str">
        <x:v>DI-204-V1</x:v>
      </x:c>
      <x:c r="C2005" s="137" t="n">
        <x:v>3</x:v>
      </x:c>
      <x:c r="D2005" s="138" t="str">
        <x:v>F0317</x:v>
      </x:c>
      <x:c r="E2005" s="138" t="n">
        <x:v>5</x:v>
      </x:c>
      <x:c r="F2005" s="138" t="str">
        <x:v>g</x:v>
      </x:c>
      <x:c r="G2005" s="138" t="str"/>
      <x:c r="H2005" s="139" t="n">
        <x:v>4.5</x:v>
      </x:c>
      <x:c r="I2005" s="139" t="n">
        <x:v>0.15000000000000002</x:v>
      </x:c>
      <x:c r="J2005" s="139" t="n">
        <x:v>0.6000000000000001</x:v>
      </x:c>
      <x:c r="K2005" s="139" t="n">
        <x:v>0.2</x:v>
      </x:c>
      <x:c r="L2005" s="139" t="n">
        <x:v>0.1</x:v>
      </x:c>
      <x:c r="M2005" s="139" t="n">
        <x:v>0.06</x:v>
      </x:c>
      <x:c r="N2005" s="139" t="n">
        <x:v>0.0199</x:v>
      </x:c>
    </x:row>
    <x:row r="2006">
      <x:c r="A2006" s="137" t="str">
        <x:v>DI-204-I04</x:v>
      </x:c>
      <x:c r="B2006" s="137" t="str">
        <x:v>DI-204-V1</x:v>
      </x:c>
      <x:c r="C2006" s="137" t="n">
        <x:v>4</x:v>
      </x:c>
      <x:c r="D2006" s="138" t="str">
        <x:v>F0321</x:v>
      </x:c>
      <x:c r="E2006" s="138" t="n">
        <x:v>5</x:v>
      </x:c>
      <x:c r="F2006" s="138" t="str">
        <x:v>g</x:v>
      </x:c>
      <x:c r="G2006" s="138" t="str"/>
      <x:c r="H2006" s="139" t="n">
        <x:v>4.5</x:v>
      </x:c>
      <x:c r="I2006" s="139" t="n">
        <x:v>0.15000000000000002</x:v>
      </x:c>
      <x:c r="J2006" s="139" t="n">
        <x:v>0.6000000000000001</x:v>
      </x:c>
      <x:c r="K2006" s="139" t="n">
        <x:v>0.2</x:v>
      </x:c>
      <x:c r="L2006" s="139" t="n">
        <x:v>0.1</x:v>
      </x:c>
      <x:c r="M2006" s="139" t="n">
        <x:v>0.06</x:v>
      </x:c>
      <x:c r="N2006" s="139" t="n">
        <x:v>0.0199</x:v>
      </x:c>
    </x:row>
    <x:row r="2007">
      <x:c r="A2007" s="137" t="str">
        <x:v>DI-204-I05</x:v>
      </x:c>
      <x:c r="B2007" s="137" t="str">
        <x:v>DI-204-V1</x:v>
      </x:c>
      <x:c r="C2007" s="137" t="n">
        <x:v>5</x:v>
      </x:c>
      <x:c r="D2007" s="138" t="str">
        <x:v>F0311</x:v>
      </x:c>
      <x:c r="E2007" s="138" t="n">
        <x:v>5</x:v>
      </x:c>
      <x:c r="F2007" s="138" t="str">
        <x:v>g</x:v>
      </x:c>
      <x:c r="G2007" s="138" t="str"/>
      <x:c r="H2007" s="139" t="n">
        <x:v>1.75</x:v>
      </x:c>
      <x:c r="I2007" s="139" t="n">
        <x:v>0.1</x:v>
      </x:c>
      <x:c r="J2007" s="139" t="n">
        <x:v>0.25</x:v>
      </x:c>
      <x:c r="K2007" s="139" t="n">
        <x:v>0.020000000000000004</x:v>
      </x:c>
      <x:c r="L2007" s="139" t="n">
        <x:v>0.125</x:v>
      </x:c>
      <x:c r="M2007" s="139" t="n">
        <x:v>0.003</x:v>
      </x:c>
      <x:c r="N2007" s="139" t="n">
        <x:v>0.017900000000000003</x:v>
      </x:c>
    </x:row>
    <x:row r="2008">
      <x:c r="A2008" s="137" t="str">
        <x:v>DI-204-I06</x:v>
      </x:c>
      <x:c r="B2008" s="137" t="str">
        <x:v>DI-204-V1</x:v>
      </x:c>
      <x:c r="C2008" s="137" t="n">
        <x:v>6</x:v>
      </x:c>
      <x:c r="D2008" s="138" t="str">
        <x:v>F0779</x:v>
      </x:c>
      <x:c r="E2008" s="138" t="n">
        <x:v>5</x:v>
      </x:c>
      <x:c r="F2008" s="138" t="str">
        <x:v>g</x:v>
      </x:c>
      <x:c r="G2008" s="138" t="str"/>
      <x:c r="H2008" s="139" t="n">
        <x:v>12.5</x:v>
      </x:c>
      <x:c r="I2008" s="139" t="n">
        <x:v>0.4</x:v>
      </x:c>
      <x:c r="J2008" s="139" t="n">
        <x:v>2.25</x:v>
      </x:c>
      <x:c r="K2008" s="139" t="n">
        <x:v>0.4</x:v>
      </x:c>
      <x:c r="L2008" s="139" t="n">
        <x:v>1</x:v>
      </x:c>
      <x:c r="M2008" s="139" t="n">
        <x:v>0.010000000000000002</x:v>
      </x:c>
      <x:c r="N2008" s="139" t="n">
        <x:v>0.012900000000000002</x:v>
      </x:c>
    </x:row>
    <x:row r="2009">
      <x:c r="A2009" s="137" t="str">
        <x:v>DI-204-I07</x:v>
      </x:c>
      <x:c r="B2009" s="137" t="str">
        <x:v>DI-204-V1</x:v>
      </x:c>
      <x:c r="C2009" s="137" t="n">
        <x:v>7</x:v>
      </x:c>
      <x:c r="D2009" s="138" t="str">
        <x:v>F0481</x:v>
      </x:c>
      <x:c r="E2009" s="138" t="n">
        <x:v>150</x:v>
      </x:c>
      <x:c r="F2009" s="138" t="str">
        <x:v>ml</x:v>
      </x:c>
      <x:c r="G2009" s="138" t="str"/>
      <x:c r="H2009" s="139" t="n">
        <x:v>135</x:v>
      </x:c>
      <x:c r="I2009" s="139" t="n">
        <x:v>13.5</x:v>
      </x:c>
      <x:c r="J2009" s="139" t="n">
        <x:v>6</x:v>
      </x:c>
      <x:c r="K2009" s="139" t="n">
        <x:v>6</x:v>
      </x:c>
      <x:c r="L2009" s="139" t="n">
        <x:v>0</x:v>
      </x:c>
      <x:c r="M2009" s="139" t="n">
        <x:v>0.44999999999999996</x:v>
      </x:c>
      <x:c r="N2009" s="139" t="n">
        <x:v>0.537</x:v>
      </x:c>
    </x:row>
    <x:row r="2010">
      <x:c r="A2010" s="137" t="str">
        <x:v>DI-204-I08</x:v>
      </x:c>
      <x:c r="B2010" s="137" t="str">
        <x:v>DI-204-V1</x:v>
      </x:c>
      <x:c r="C2010" s="137" t="n">
        <x:v>8</x:v>
      </x:c>
      <x:c r="D2010" s="138" t="str">
        <x:v>F0484</x:v>
      </x:c>
      <x:c r="E2010" s="138" t="n">
        <x:v>500</x:v>
      </x:c>
      <x:c r="F2010" s="138" t="str">
        <x:v>g</x:v>
      </x:c>
      <x:c r="G2010" s="138" t="str">
        <x:v>halbiert</x:v>
      </x:c>
      <x:c r="H2010" s="139" t="n">
        <x:v>175</x:v>
      </x:c>
      <x:c r="I2010" s="139" t="n">
        <x:v>10</x:v>
      </x:c>
      <x:c r="J2010" s="139" t="n">
        <x:v>25</x:v>
      </x:c>
      <x:c r="K2010" s="139" t="n">
        <x:v>2</x:v>
      </x:c>
      <x:c r="L2010" s="139" t="n">
        <x:v>12.5</x:v>
      </x:c>
      <x:c r="M2010" s="139" t="n">
        <x:v>0.3</x:v>
      </x:c>
      <x:c r="N2010" s="139" t="n">
        <x:v>1.79</x:v>
      </x:c>
    </x:row>
    <x:row r="2011">
      <x:c r="A2011" s="137" t="str">
        <x:v>DI-204-I09</x:v>
      </x:c>
      <x:c r="B2011" s="137" t="str">
        <x:v>DI-204-V1</x:v>
      </x:c>
      <x:c r="C2011" s="137" t="n">
        <x:v>9</x:v>
      </x:c>
      <x:c r="D2011" s="138" t="str">
        <x:v>F0761</x:v>
      </x:c>
      <x:c r="E2011" s="138" t="n">
        <x:v>400</x:v>
      </x:c>
      <x:c r="F2011" s="138" t="str">
        <x:v>g</x:v>
      </x:c>
      <x:c r="G2011" s="138" t="str">
        <x:v>grob gehackt</x:v>
      </x:c>
      <x:c r="H2011" s="139" t="n">
        <x:v>140</x:v>
      </x:c>
      <x:c r="I2011" s="139" t="n">
        <x:v>8</x:v>
      </x:c>
      <x:c r="J2011" s="139" t="n">
        <x:v>20</x:v>
      </x:c>
      <x:c r="K2011" s="139" t="n">
        <x:v>1.6</x:v>
      </x:c>
      <x:c r="L2011" s="139" t="n">
        <x:v>10</x:v>
      </x:c>
      <x:c r="M2011" s="139" t="n">
        <x:v>0.24</x:v>
      </x:c>
      <x:c r="N2011" s="139" t="n">
        <x:v>1.4320000000000002</x:v>
      </x:c>
    </x:row>
    <x:row r="2012">
      <x:c r="A2012" s="137" t="str">
        <x:v>DI-204-I10</x:v>
      </x:c>
      <x:c r="B2012" s="137" t="str">
        <x:v>DI-204-V1</x:v>
      </x:c>
      <x:c r="C2012" s="137" t="n">
        <x:v>10</x:v>
      </x:c>
      <x:c r="D2012" s="138" t="str">
        <x:v>F0609</x:v>
      </x:c>
      <x:c r="E2012" s="138" t="n">
        <x:v>120</x:v>
      </x:c>
      <x:c r="F2012" s="138" t="str">
        <x:v>g</x:v>
      </x:c>
      <x:c r="G2012" s="138" t="str">
        <x:v>fein gehackt</x:v>
      </x:c>
      <x:c r="H2012" s="139" t="n">
        <x:v>42</x:v>
      </x:c>
      <x:c r="I2012" s="139" t="n">
        <x:v>2.4</x:v>
      </x:c>
      <x:c r="J2012" s="139" t="n">
        <x:v>6</x:v>
      </x:c>
      <x:c r="K2012" s="139" t="n">
        <x:v>0.48</x:v>
      </x:c>
      <x:c r="L2012" s="139" t="n">
        <x:v>3</x:v>
      </x:c>
      <x:c r="M2012" s="139" t="n">
        <x:v>0.072</x:v>
      </x:c>
      <x:c r="N2012" s="139" t="n">
        <x:v>0.42960000000000004</x:v>
      </x:c>
    </x:row>
    <x:row r="2013">
      <x:c r="A2013" s="137" t="str">
        <x:v>DI-204-I11</x:v>
      </x:c>
      <x:c r="B2013" s="137" t="str">
        <x:v>DI-204-V1</x:v>
      </x:c>
      <x:c r="C2013" s="137" t="n">
        <x:v>11</x:v>
      </x:c>
      <x:c r="D2013" s="138" t="str">
        <x:v>F0203</x:v>
      </x:c>
      <x:c r="E2013" s="138" t="n">
        <x:v>30</x:v>
      </x:c>
      <x:c r="F2013" s="138" t="str">
        <x:v>g</x:v>
      </x:c>
      <x:c r="G2013" s="138" t="str">
        <x:v>grob gehackt</x:v>
      </x:c>
      <x:c r="H2013" s="139" t="n">
        <x:v>75</x:v>
      </x:c>
      <x:c r="I2013" s="139" t="n">
        <x:v>2.4</x:v>
      </x:c>
      <x:c r="J2013" s="139" t="n">
        <x:v>13.5</x:v>
      </x:c>
      <x:c r="K2013" s="139" t="n">
        <x:v>2.4</x:v>
      </x:c>
      <x:c r="L2013" s="139" t="n">
        <x:v>6</x:v>
      </x:c>
      <x:c r="M2013" s="139" t="n">
        <x:v>0.06</x:v>
      </x:c>
      <x:c r="N2013" s="139" t="n">
        <x:v>0.07740000000000001</x:v>
      </x:c>
    </x:row>
    <x:row r="2014">
      <x:c r="A2014" s="137" t="str">
        <x:v>DI-205-I01</x:v>
      </x:c>
      <x:c r="B2014" s="137" t="str">
        <x:v>DI-205-V1</x:v>
      </x:c>
      <x:c r="C2014" s="137" t="n">
        <x:v>1</x:v>
      </x:c>
      <x:c r="D2014" s="138" t="str">
        <x:v>F0721</x:v>
      </x:c>
      <x:c r="E2014" s="138" t="n">
        <x:v>5</x:v>
      </x:c>
      <x:c r="F2014" s="138" t="str">
        <x:v>g</x:v>
      </x:c>
      <x:c r="G2014" s="138" t="str"/>
      <x:c r="H2014" s="139" t="n">
        <x:v>44.2</x:v>
      </x:c>
      <x:c r="I2014" s="139" t="n">
        <x:v>0</x:v>
      </x:c>
      <x:c r="J2014" s="139" t="n">
        <x:v>0</x:v>
      </x:c>
      <x:c r="K2014" s="139" t="n">
        <x:v>5</x:v>
      </x:c>
      <x:c r="L2014" s="139" t="n">
        <x:v>0</x:v>
      </x:c>
      <x:c r="M2014" s="139" t="n">
        <x:v>0</x:v>
      </x:c>
      <x:c r="N2014" s="139" t="n">
        <x:v>0.0449</x:v>
      </x:c>
    </x:row>
    <x:row r="2015">
      <x:c r="A2015" s="137" t="str">
        <x:v>DI-205-I02</x:v>
      </x:c>
      <x:c r="B2015" s="137" t="str">
        <x:v>DI-205-V1</x:v>
      </x:c>
      <x:c r="C2015" s="137" t="n">
        <x:v>2</x:v>
      </x:c>
      <x:c r="D2015" s="138" t="str">
        <x:v>F0163</x:v>
      </x:c>
      <x:c r="E2015" s="138" t="n">
        <x:v>150</x:v>
      </x:c>
      <x:c r="F2015" s="138" t="str">
        <x:v>g</x:v>
      </x:c>
      <x:c r="G2015" s="138" t="str">
        <x:v>gewürfelt</x:v>
      </x:c>
      <x:c r="H2015" s="139" t="n">
        <x:v>187.5</x:v>
      </x:c>
      <x:c r="I2015" s="139" t="n">
        <x:v>34.5</x:v>
      </x:c>
      <x:c r="J2015" s="139" t="n">
        <x:v>0</x:v>
      </x:c>
      <x:c r="K2015" s="139" t="n">
        <x:v>4.5</x:v>
      </x:c>
      <x:c r="L2015" s="139" t="n">
        <x:v>0</x:v>
      </x:c>
      <x:c r="M2015" s="139" t="n">
        <x:v>0.30000000000000004</x:v>
      </x:c>
      <x:c r="N2015" s="139" t="n">
        <x:v>1.7970000000000002</x:v>
      </x:c>
    </x:row>
    <x:row r="2016">
      <x:c r="A2016" s="137" t="str">
        <x:v>DI-205-I03</x:v>
      </x:c>
      <x:c r="B2016" s="137" t="str">
        <x:v>DI-205-V1</x:v>
      </x:c>
      <x:c r="C2016" s="137" t="n">
        <x:v>3</x:v>
      </x:c>
      <x:c r="D2016" s="138" t="str">
        <x:v>F0815</x:v>
      </x:c>
      <x:c r="E2016" s="138" t="n">
        <x:v>12.5</x:v>
      </x:c>
      <x:c r="F2016" s="138" t="str">
        <x:v>g</x:v>
      </x:c>
      <x:c r="G2016" s="138" t="str">
        <x:v>fein geschnitten</x:v>
      </x:c>
      <x:c r="H2016" s="139" t="n">
        <x:v>4.375</x:v>
      </x:c>
      <x:c r="I2016" s="139" t="n">
        <x:v>0.25</x:v>
      </x:c>
      <x:c r="J2016" s="139" t="n">
        <x:v>0.625</x:v>
      </x:c>
      <x:c r="K2016" s="139" t="n">
        <x:v>0.05</x:v>
      </x:c>
      <x:c r="L2016" s="139" t="n">
        <x:v>0.3125</x:v>
      </x:c>
      <x:c r="M2016" s="139" t="n">
        <x:v>0.0075</x:v>
      </x:c>
      <x:c r="N2016" s="139" t="n">
        <x:v>0.044750000000000005</x:v>
      </x:c>
    </x:row>
    <x:row r="2017">
      <x:c r="A2017" s="137" t="str">
        <x:v>DI-205-I04</x:v>
      </x:c>
      <x:c r="B2017" s="137" t="str">
        <x:v>DI-205-V1</x:v>
      </x:c>
      <x:c r="C2017" s="137" t="n">
        <x:v>4</x:v>
      </x:c>
      <x:c r="D2017" s="138" t="str">
        <x:v>F0320</x:v>
      </x:c>
      <x:c r="E2017" s="138" t="n">
        <x:v>25</x:v>
      </x:c>
      <x:c r="F2017" s="138" t="str">
        <x:v>g</x:v>
      </x:c>
      <x:c r="G2017" s="138" t="str">
        <x:v>geschält und fein gerieben</x:v>
      </x:c>
      <x:c r="H2017" s="139" t="n">
        <x:v>8.75</x:v>
      </x:c>
      <x:c r="I2017" s="139" t="n">
        <x:v>0.5</x:v>
      </x:c>
      <x:c r="J2017" s="139" t="n">
        <x:v>1.25</x:v>
      </x:c>
      <x:c r="K2017" s="139" t="n">
        <x:v>0.1</x:v>
      </x:c>
      <x:c r="L2017" s="139" t="n">
        <x:v>0.625</x:v>
      </x:c>
      <x:c r="M2017" s="139" t="n">
        <x:v>0.015</x:v>
      </x:c>
      <x:c r="N2017" s="139" t="n">
        <x:v>0.08950000000000001</x:v>
      </x:c>
    </x:row>
    <x:row r="2018">
      <x:c r="A2018" s="137" t="str">
        <x:v>DI-205-I05</x:v>
      </x:c>
      <x:c r="B2018" s="137" t="str">
        <x:v>DI-205-V1</x:v>
      </x:c>
      <x:c r="C2018" s="137" t="n">
        <x:v>5</x:v>
      </x:c>
      <x:c r="D2018" s="138" t="str">
        <x:v>F0601</x:v>
      </x:c>
      <x:c r="E2018" s="138" t="n">
        <x:v>12</x:v>
      </x:c>
      <x:c r="F2018" s="138" t="str">
        <x:v>g</x:v>
      </x:c>
      <x:c r="G2018" s="138" t="str"/>
      <x:c r="H2018" s="139" t="n">
        <x:v>4.2</x:v>
      </x:c>
      <x:c r="I2018" s="139" t="n">
        <x:v>0.24</x:v>
      </x:c>
      <x:c r="J2018" s="139" t="n">
        <x:v>0.6</x:v>
      </x:c>
      <x:c r="K2018" s="139" t="n">
        <x:v>0.048</x:v>
      </x:c>
      <x:c r="L2018" s="139" t="n">
        <x:v>0.3</x:v>
      </x:c>
      <x:c r="M2018" s="139" t="n">
        <x:v>0.0072</x:v>
      </x:c>
      <x:c r="N2018" s="139" t="n">
        <x:v>0.042960000000000005</x:v>
      </x:c>
    </x:row>
    <x:row r="2019">
      <x:c r="A2019" s="137" t="str">
        <x:v>DI-205-I06</x:v>
      </x:c>
      <x:c r="B2019" s="137" t="str">
        <x:v>DI-205-V1</x:v>
      </x:c>
      <x:c r="C2019" s="137" t="n">
        <x:v>6</x:v>
      </x:c>
      <x:c r="D2019" s="138" t="str">
        <x:v>F0690</x:v>
      </x:c>
      <x:c r="E2019" s="138" t="n">
        <x:v>15</x:v>
      </x:c>
      <x:c r="F2019" s="138" t="str">
        <x:v>ml</x:v>
      </x:c>
      <x:c r="G2019" s="138" t="str"/>
      <x:c r="H2019" s="139" t="n">
        <x:v>13.5</x:v>
      </x:c>
      <x:c r="I2019" s="139" t="n">
        <x:v>0.44999999999999996</x:v>
      </x:c>
      <x:c r="J2019" s="139" t="n">
        <x:v>1.7999999999999998</x:v>
      </x:c>
      <x:c r="K2019" s="139" t="n">
        <x:v>0.6</x:v>
      </x:c>
      <x:c r="L2019" s="139" t="n">
        <x:v>0.3</x:v>
      </x:c>
      <x:c r="M2019" s="139" t="n">
        <x:v>0.18</x:v>
      </x:c>
      <x:c r="N2019" s="139" t="n">
        <x:v>0.0597</x:v>
      </x:c>
    </x:row>
    <x:row r="2020">
      <x:c r="A2020" s="137" t="str">
        <x:v>DI-205-I07</x:v>
      </x:c>
      <x:c r="B2020" s="137" t="str">
        <x:v>DI-205-V1</x:v>
      </x:c>
      <x:c r="C2020" s="137" t="n">
        <x:v>7</x:v>
      </x:c>
      <x:c r="D2020" s="138" t="str">
        <x:v>F0621</x:v>
      </x:c>
      <x:c r="E2020" s="138" t="n">
        <x:v>10</x:v>
      </x:c>
      <x:c r="F2020" s="138" t="str">
        <x:v>g</x:v>
      </x:c>
      <x:c r="G2020" s="138" t="str"/>
      <x:c r="H2020" s="139" t="n">
        <x:v>35</x:v>
      </x:c>
      <x:c r="I2020" s="139" t="n">
        <x:v>1.1</x:v>
      </x:c>
      <x:c r="J2020" s="139" t="n">
        <x:v>6.800000000000001</x:v>
      </x:c>
      <x:c r="K2020" s="139" t="n">
        <x:v>0.30000000000000004</x:v>
      </x:c>
      <x:c r="L2020" s="139" t="n">
        <x:v>0.7000000000000001</x:v>
      </x:c>
      <x:c r="M2020" s="139" t="n">
        <x:v>0.005000000000000001</x:v>
      </x:c>
      <x:c r="N2020" s="139" t="n">
        <x:v>0.0398</x:v>
      </x:c>
    </x:row>
    <x:row r="2021">
      <x:c r="A2021" s="137" t="str">
        <x:v>DI-205-I08</x:v>
      </x:c>
      <x:c r="B2021" s="137" t="str">
        <x:v>DI-205-V1</x:v>
      </x:c>
      <x:c r="C2021" s="137" t="n">
        <x:v>8</x:v>
      </x:c>
      <x:c r="D2021" s="138" t="str">
        <x:v>F0455</x:v>
      </x:c>
      <x:c r="E2021" s="138" t="n">
        <x:v>10</x:v>
      </x:c>
      <x:c r="F2021" s="138" t="str">
        <x:v>g</x:v>
      </x:c>
      <x:c r="G2021" s="138" t="str"/>
      <x:c r="H2021" s="139" t="n">
        <x:v>3.5</x:v>
      </x:c>
      <x:c r="I2021" s="139" t="n">
        <x:v>0.2</x:v>
      </x:c>
      <x:c r="J2021" s="139" t="n">
        <x:v>0.5</x:v>
      </x:c>
      <x:c r="K2021" s="139" t="n">
        <x:v>0.04000000000000001</x:v>
      </x:c>
      <x:c r="L2021" s="139" t="n">
        <x:v>0.25</x:v>
      </x:c>
      <x:c r="M2021" s="139" t="n">
        <x:v>0.006</x:v>
      </x:c>
      <x:c r="N2021" s="139" t="n">
        <x:v>0.035800000000000005</x:v>
      </x:c>
    </x:row>
    <x:row r="2022">
      <x:c r="A2022" s="137" t="str">
        <x:v>DI-205-I09</x:v>
      </x:c>
      <x:c r="B2022" s="137" t="str">
        <x:v>DI-205-V1</x:v>
      </x:c>
      <x:c r="C2022" s="137" t="n">
        <x:v>9</x:v>
      </x:c>
      <x:c r="D2022" s="138" t="str">
        <x:v>F0059</x:v>
      </x:c>
      <x:c r="E2022" s="138" t="n">
        <x:v>100</x:v>
      </x:c>
      <x:c r="F2022" s="138" t="str">
        <x:v>g</x:v>
      </x:c>
      <x:c r="G2022" s="138" t="str"/>
      <x:c r="H2022" s="139" t="n">
        <x:v>120</x:v>
      </x:c>
      <x:c r="I2022" s="139" t="n">
        <x:v>7</x:v>
      </x:c>
      <x:c r="J2022" s="139" t="n">
        <x:v>16</x:v>
      </x:c>
      <x:c r="K2022" s="139" t="n">
        <x:v>2</x:v>
      </x:c>
      <x:c r="L2022" s="139" t="n">
        <x:v>6</x:v>
      </x:c>
      <x:c r="M2022" s="139" t="n">
        <x:v>0.4</x:v>
      </x:c>
      <x:c r="N2022" s="139" t="n">
        <x:v>0.298</x:v>
      </x:c>
    </x:row>
    <x:row r="2023">
      <x:c r="A2023" s="137" t="str">
        <x:v>DI-205-I10</x:v>
      </x:c>
      <x:c r="B2023" s="137" t="str">
        <x:v>DI-205-V1</x:v>
      </x:c>
      <x:c r="C2023" s="137" t="n">
        <x:v>10</x:v>
      </x:c>
      <x:c r="D2023" s="138" t="str">
        <x:v>F0706</x:v>
      </x:c>
      <x:c r="E2023" s="138" t="n">
        <x:v>360</x:v>
      </x:c>
      <x:c r="F2023" s="138" t="str">
        <x:v>g</x:v>
      </x:c>
      <x:c r="G2023" s="138" t="str">
        <x:v>fein geschnitten</x:v>
      </x:c>
      <x:c r="H2023" s="139" t="n">
        <x:v>126</x:v>
      </x:c>
      <x:c r="I2023" s="139" t="n">
        <x:v>7.2</x:v>
      </x:c>
      <x:c r="J2023" s="139" t="n">
        <x:v>18</x:v>
      </x:c>
      <x:c r="K2023" s="139" t="n">
        <x:v>1.4400000000000002</x:v>
      </x:c>
      <x:c r="L2023" s="139" t="n">
        <x:v>9</x:v>
      </x:c>
      <x:c r="M2023" s="139" t="n">
        <x:v>0.216</x:v>
      </x:c>
      <x:c r="N2023" s="139" t="n">
        <x:v>1.2888000000000002</x:v>
      </x:c>
    </x:row>
    <x:row r="2024">
      <x:c r="A2024" s="137" t="str">
        <x:v>DI-205-I11</x:v>
      </x:c>
      <x:c r="B2024" s="137" t="str">
        <x:v>DI-205-V1</x:v>
      </x:c>
      <x:c r="C2024" s="137" t="n">
        <x:v>11</x:v>
      </x:c>
      <x:c r="D2024" s="138" t="str">
        <x:v>F0782</x:v>
      </x:c>
      <x:c r="E2024" s="138" t="n">
        <x:v>300</x:v>
      </x:c>
      <x:c r="F2024" s="138" t="str">
        <x:v>g</x:v>
      </x:c>
      <x:c r="G2024" s="138" t="str"/>
      <x:c r="H2024" s="139" t="n">
        <x:v>1050</x:v>
      </x:c>
      <x:c r="I2024" s="139" t="n">
        <x:v>33</x:v>
      </x:c>
      <x:c r="J2024" s="139" t="n">
        <x:v>204</x:v>
      </x:c>
      <x:c r="K2024" s="139" t="n">
        <x:v>9</x:v>
      </x:c>
      <x:c r="L2024" s="139" t="n">
        <x:v>21</x:v>
      </x:c>
      <x:c r="M2024" s="139" t="n">
        <x:v>0.15000000000000002</x:v>
      </x:c>
      <x:c r="N2024" s="139" t="n">
        <x:v>1.194</x:v>
      </x:c>
    </x:row>
    <x:row r="2025">
      <x:c r="A2025" s="137" t="str">
        <x:v>DI-205-I12</x:v>
      </x:c>
      <x:c r="B2025" s="137" t="str">
        <x:v>DI-205-V1</x:v>
      </x:c>
      <x:c r="C2025" s="137" t="n">
        <x:v>12</x:v>
      </x:c>
      <x:c r="D2025" s="138" t="str">
        <x:v>F0203</x:v>
      </x:c>
      <x:c r="E2025" s="138" t="n">
        <x:v>30</x:v>
      </x:c>
      <x:c r="F2025" s="138" t="str">
        <x:v>g</x:v>
      </x:c>
      <x:c r="G2025" s="138" t="str">
        <x:v>fein gehackt</x:v>
      </x:c>
      <x:c r="H2025" s="139" t="n">
        <x:v>75</x:v>
      </x:c>
      <x:c r="I2025" s="139" t="n">
        <x:v>2.4</x:v>
      </x:c>
      <x:c r="J2025" s="139" t="n">
        <x:v>13.5</x:v>
      </x:c>
      <x:c r="K2025" s="139" t="n">
        <x:v>2.4</x:v>
      </x:c>
      <x:c r="L2025" s="139" t="n">
        <x:v>6</x:v>
      </x:c>
      <x:c r="M2025" s="139" t="n">
        <x:v>0.06</x:v>
      </x:c>
      <x:c r="N2025" s="139" t="n">
        <x:v>0.07740000000000001</x:v>
      </x:c>
    </x:row>
    <x:row r="2026">
      <x:c r="A2026" s="137" t="str">
        <x:v>DI-205-I13</x:v>
      </x:c>
      <x:c r="B2026" s="137" t="str">
        <x:v>DI-205-V1</x:v>
      </x:c>
      <x:c r="C2026" s="137" t="n">
        <x:v>13</x:v>
      </x:c>
      <x:c r="D2026" s="138" t="str">
        <x:v>F0539</x:v>
      </x:c>
      <x:c r="E2026" s="138" t="n">
        <x:v>15</x:v>
      </x:c>
      <x:c r="F2026" s="138" t="str">
        <x:v>ml</x:v>
      </x:c>
      <x:c r="G2026" s="138" t="str"/>
      <x:c r="H2026" s="139" t="n">
        <x:v>5.25</x:v>
      </x:c>
      <x:c r="I2026" s="139" t="n">
        <x:v>0.3</x:v>
      </x:c>
      <x:c r="J2026" s="139" t="n">
        <x:v>0.75</x:v>
      </x:c>
      <x:c r="K2026" s="139" t="n">
        <x:v>0.06</x:v>
      </x:c>
      <x:c r="L2026" s="139" t="n">
        <x:v>0.375</x:v>
      </x:c>
      <x:c r="M2026" s="139" t="n">
        <x:v>0.009</x:v>
      </x:c>
      <x:c r="N2026" s="139" t="n">
        <x:v>0.053700000000000005</x:v>
      </x:c>
    </x:row>
    <x:row r="2027">
      <x:c r="A2027" s="137" t="str">
        <x:v>DI-206-I01</x:v>
      </x:c>
      <x:c r="B2027" s="137" t="str">
        <x:v>DI-206-V1</x:v>
      </x:c>
      <x:c r="C2027" s="137" t="n">
        <x:v>1</x:v>
      </x:c>
      <x:c r="D2027" s="138" t="str">
        <x:v>F0093</x:v>
      </x:c>
      <x:c r="E2027" s="138" t="n">
        <x:v>65</x:v>
      </x:c>
      <x:c r="F2027" s="138" t="str">
        <x:v>g</x:v>
      </x:c>
      <x:c r="G2027" s="138" t="str"/>
      <x:c r="H2027" s="139" t="n">
        <x:v>227.5</x:v>
      </x:c>
      <x:c r="I2027" s="139" t="n">
        <x:v>7.15</x:v>
      </x:c>
      <x:c r="J2027" s="139" t="n">
        <x:v>44.2</x:v>
      </x:c>
      <x:c r="K2027" s="139" t="n">
        <x:v>1.9500000000000002</x:v>
      </x:c>
      <x:c r="L2027" s="139" t="n">
        <x:v>4.55</x:v>
      </x:c>
      <x:c r="M2027" s="139" t="n">
        <x:v>0.0325</x:v>
      </x:c>
      <x:c r="N2027" s="139" t="n">
        <x:v>0.2587</x:v>
      </x:c>
    </x:row>
    <x:row r="2028">
      <x:c r="A2028" s="137" t="str">
        <x:v>DI-206-I02</x:v>
      </x:c>
      <x:c r="B2028" s="137" t="str">
        <x:v>DI-206-V1</x:v>
      </x:c>
      <x:c r="C2028" s="137" t="n">
        <x:v>2</x:v>
      </x:c>
      <x:c r="D2028" s="138" t="str">
        <x:v>F0595</x:v>
      </x:c>
      <x:c r="E2028" s="138" t="n">
        <x:v>10</x:v>
      </x:c>
      <x:c r="F2028" s="138" t="str">
        <x:v>g</x:v>
      </x:c>
      <x:c r="G2028" s="138" t="str"/>
      <x:c r="H2028" s="139" t="n">
        <x:v>88.4</x:v>
      </x:c>
      <x:c r="I2028" s="139" t="n">
        <x:v>0</x:v>
      </x:c>
      <x:c r="J2028" s="139" t="n">
        <x:v>0</x:v>
      </x:c>
      <x:c r="K2028" s="139" t="n">
        <x:v>10</x:v>
      </x:c>
      <x:c r="L2028" s="139" t="n">
        <x:v>0</x:v>
      </x:c>
      <x:c r="M2028" s="139" t="n">
        <x:v>0</x:v>
      </x:c>
      <x:c r="N2028" s="139" t="n">
        <x:v>0.0898</x:v>
      </x:c>
    </x:row>
    <x:row r="2029">
      <x:c r="A2029" s="137" t="str">
        <x:v>DI-206-I03</x:v>
      </x:c>
      <x:c r="B2029" s="137" t="str">
        <x:v>DI-206-V1</x:v>
      </x:c>
      <x:c r="C2029" s="137" t="n">
        <x:v>3</x:v>
      </x:c>
      <x:c r="D2029" s="138" t="str">
        <x:v>F0320</x:v>
      </x:c>
      <x:c r="E2029" s="138" t="n">
        <x:v>15</x:v>
      </x:c>
      <x:c r="F2029" s="138" t="str">
        <x:v>g</x:v>
      </x:c>
      <x:c r="G2029" s="138" t="str">
        <x:v>geschält und in dünne Stäbchen geschnitten</x:v>
      </x:c>
      <x:c r="H2029" s="139" t="n">
        <x:v>5.25</x:v>
      </x:c>
      <x:c r="I2029" s="139" t="n">
        <x:v>0.3</x:v>
      </x:c>
      <x:c r="J2029" s="139" t="n">
        <x:v>0.75</x:v>
      </x:c>
      <x:c r="K2029" s="139" t="n">
        <x:v>0.06</x:v>
      </x:c>
      <x:c r="L2029" s="139" t="n">
        <x:v>0.375</x:v>
      </x:c>
      <x:c r="M2029" s="139" t="n">
        <x:v>0.009</x:v>
      </x:c>
      <x:c r="N2029" s="139" t="n">
        <x:v>0.053700000000000005</x:v>
      </x:c>
    </x:row>
    <x:row r="2030">
      <x:c r="A2030" s="137" t="str">
        <x:v>DI-206-I04</x:v>
      </x:c>
      <x:c r="B2030" s="137" t="str">
        <x:v>DI-206-V1</x:v>
      </x:c>
      <x:c r="C2030" s="137" t="n">
        <x:v>4</x:v>
      </x:c>
      <x:c r="D2030" s="138" t="str">
        <x:v>F0610</x:v>
      </x:c>
      <x:c r="E2030" s="138" t="n">
        <x:v>240</x:v>
      </x:c>
      <x:c r="F2030" s="138" t="str">
        <x:v>g</x:v>
      </x:c>
      <x:c r="G2030" s="138" t="str"/>
      <x:c r="H2030" s="139" t="n">
        <x:v>84</x:v>
      </x:c>
      <x:c r="I2030" s="139" t="n">
        <x:v>4.8</x:v>
      </x:c>
      <x:c r="J2030" s="139" t="n">
        <x:v>12</x:v>
      </x:c>
      <x:c r="K2030" s="139" t="n">
        <x:v>0.96</x:v>
      </x:c>
      <x:c r="L2030" s="139" t="n">
        <x:v>6</x:v>
      </x:c>
      <x:c r="M2030" s="139" t="n">
        <x:v>0.144</x:v>
      </x:c>
      <x:c r="N2030" s="139" t="n">
        <x:v>0.8592000000000001</x:v>
      </x:c>
    </x:row>
    <x:row r="2031">
      <x:c r="A2031" s="137" t="str">
        <x:v>DI-206-I05</x:v>
      </x:c>
      <x:c r="B2031" s="137" t="str">
        <x:v>DI-206-V1</x:v>
      </x:c>
      <x:c r="C2031" s="137" t="n">
        <x:v>5</x:v>
      </x:c>
      <x:c r="D2031" s="138" t="str">
        <x:v>F0089</x:v>
      </x:c>
      <x:c r="E2031" s="138" t="n">
        <x:v>160</x:v>
      </x:c>
      <x:c r="F2031" s="138" t="str">
        <x:v>g</x:v>
      </x:c>
      <x:c r="G2031" s="138" t="str">
        <x:v>in Röschen zerbrochen, Stiel fein gehackt</x:v>
      </x:c>
      <x:c r="H2031" s="139" t="n">
        <x:v>54.400000000000006</x:v>
      </x:c>
      <x:c r="I2031" s="139" t="n">
        <x:v>4.4799999999999995</x:v>
      </x:c>
      <x:c r="J2031" s="139" t="n">
        <x:v>6.4</x:v>
      </x:c>
      <x:c r="K2031" s="139" t="n">
        <x:v>0.6400000000000001</x:v>
      </x:c>
      <x:c r="L2031" s="139" t="n">
        <x:v>4.800000000000001</x:v>
      </x:c>
      <x:c r="M2031" s="139" t="n">
        <x:v>0.128</x:v>
      </x:c>
      <x:c r="N2031" s="139" t="n">
        <x:v>0.5728000000000001</x:v>
      </x:c>
    </x:row>
    <x:row r="2032">
      <x:c r="A2032" s="137" t="str">
        <x:v>DI-206-I06</x:v>
      </x:c>
      <x:c r="B2032" s="137" t="str">
        <x:v>DI-206-V1</x:v>
      </x:c>
      <x:c r="C2032" s="137" t="n">
        <x:v>6</x:v>
      </x:c>
      <x:c r="D2032" s="138" t="str">
        <x:v>F0128</x:v>
      </x:c>
      <x:c r="E2032" s="138" t="n">
        <x:v>180</x:v>
      </x:c>
      <x:c r="F2032" s="138" t="str">
        <x:v>g</x:v>
      </x:c>
      <x:c r="G2032" s="138" t="str"/>
      <x:c r="H2032" s="139" t="n">
        <x:v>63</x:v>
      </x:c>
      <x:c r="I2032" s="139" t="n">
        <x:v>3.6</x:v>
      </x:c>
      <x:c r="J2032" s="139" t="n">
        <x:v>9</x:v>
      </x:c>
      <x:c r="K2032" s="139" t="n">
        <x:v>0.7200000000000001</x:v>
      </x:c>
      <x:c r="L2032" s="139" t="n">
        <x:v>4.5</x:v>
      </x:c>
      <x:c r="M2032" s="139" t="n">
        <x:v>0.108</x:v>
      </x:c>
      <x:c r="N2032" s="139" t="n">
        <x:v>0.6444000000000001</x:v>
      </x:c>
    </x:row>
    <x:row r="2033">
      <x:c r="A2033" s="137" t="str">
        <x:v>DI-206-I07</x:v>
      </x:c>
      <x:c r="B2033" s="137" t="str">
        <x:v>DI-206-V1</x:v>
      </x:c>
      <x:c r="C2033" s="137" t="n">
        <x:v>7</x:v>
      </x:c>
      <x:c r="D2033" s="138" t="str">
        <x:v>F0601</x:v>
      </x:c>
      <x:c r="E2033" s="138" t="n">
        <x:v>12</x:v>
      </x:c>
      <x:c r="F2033" s="138" t="str">
        <x:v>g</x:v>
      </x:c>
      <x:c r="G2033" s="138" t="str">
        <x:v>fein gehackt</x:v>
      </x:c>
      <x:c r="H2033" s="139" t="n">
        <x:v>4.2</x:v>
      </x:c>
      <x:c r="I2033" s="139" t="n">
        <x:v>0.24</x:v>
      </x:c>
      <x:c r="J2033" s="139" t="n">
        <x:v>0.6</x:v>
      </x:c>
      <x:c r="K2033" s="139" t="n">
        <x:v>0.048</x:v>
      </x:c>
      <x:c r="L2033" s="139" t="n">
        <x:v>0.3</x:v>
      </x:c>
      <x:c r="M2033" s="139" t="n">
        <x:v>0.0072</x:v>
      </x:c>
      <x:c r="N2033" s="139" t="n">
        <x:v>0.042960000000000005</x:v>
      </x:c>
    </x:row>
    <x:row r="2034">
      <x:c r="A2034" s="137" t="str">
        <x:v>DI-206-I08</x:v>
      </x:c>
      <x:c r="B2034" s="137" t="str">
        <x:v>DI-206-V1</x:v>
      </x:c>
      <x:c r="C2034" s="137" t="n">
        <x:v>8</x:v>
      </x:c>
      <x:c r="D2034" s="138" t="str">
        <x:v>F0152</x:v>
      </x:c>
      <x:c r="E2034" s="138" t="n">
        <x:v>200</x:v>
      </x:c>
      <x:c r="F2034" s="138" t="str">
        <x:v>g</x:v>
      </x:c>
      <x:c r="G2034" s="138" t="str">
        <x:v>in dünne Streifen schneiden</x:v>
      </x:c>
      <x:c r="H2034" s="139" t="n">
        <x:v>220</x:v>
      </x:c>
      <x:c r="I2034" s="139" t="n">
        <x:v>46.2</x:v>
      </x:c>
      <x:c r="J2034" s="139" t="n">
        <x:v>0</x:v>
      </x:c>
      <x:c r="K2034" s="139" t="n">
        <x:v>2.4</x:v>
      </x:c>
      <x:c r="L2034" s="139" t="n">
        <x:v>0</x:v>
      </x:c>
      <x:c r="M2034" s="139" t="n">
        <x:v>0.36</x:v>
      </x:c>
      <x:c r="N2034" s="139" t="n">
        <x:v>2.1633333333333336</x:v>
      </x:c>
    </x:row>
    <x:row r="2035">
      <x:c r="A2035" s="137" t="str">
        <x:v>DI-206-I09</x:v>
      </x:c>
      <x:c r="B2035" s="137" t="str">
        <x:v>DI-206-V1</x:v>
      </x:c>
      <x:c r="C2035" s="137" t="n">
        <x:v>9</x:v>
      </x:c>
      <x:c r="D2035" s="138" t="str">
        <x:v>F0350</x:v>
      </x:c>
      <x:c r="E2035" s="138" t="n">
        <x:v>25</x:v>
      </x:c>
      <x:c r="F2035" s="138" t="str">
        <x:v>g</x:v>
      </x:c>
      <x:c r="G2035" s="138" t="str"/>
      <x:c r="H2035" s="139" t="n">
        <x:v>62.5</x:v>
      </x:c>
      <x:c r="I2035" s="139" t="n">
        <x:v>2</x:v>
      </x:c>
      <x:c r="J2035" s="139" t="n">
        <x:v>11.25</x:v>
      </x:c>
      <x:c r="K2035" s="139" t="n">
        <x:v>2</x:v>
      </x:c>
      <x:c r="L2035" s="139" t="n">
        <x:v>5</x:v>
      </x:c>
      <x:c r="M2035" s="139" t="n">
        <x:v>0.05</x:v>
      </x:c>
      <x:c r="N2035" s="139" t="n">
        <x:v>0.0645</x:v>
      </x:c>
    </x:row>
    <x:row r="2036">
      <x:c r="A2036" s="137" t="str">
        <x:v>DI-206-I10</x:v>
      </x:c>
      <x:c r="B2036" s="137" t="str">
        <x:v>DI-206-V1</x:v>
      </x:c>
      <x:c r="C2036" s="137" t="n">
        <x:v>10</x:v>
      </x:c>
      <x:c r="D2036" s="138" t="str">
        <x:v>F0526</x:v>
      </x:c>
      <x:c r="E2036" s="138" t="n">
        <x:v>15</x:v>
      </x:c>
      <x:c r="F2036" s="138" t="str">
        <x:v>ml</x:v>
      </x:c>
      <x:c r="G2036" s="138" t="str"/>
      <x:c r="H2036" s="139" t="n">
        <x:v>91.5</x:v>
      </x:c>
      <x:c r="I2036" s="139" t="n">
        <x:v>3.9</x:v>
      </x:c>
      <x:c r="J2036" s="139" t="n">
        <x:v>1.7999999999999998</x:v>
      </x:c>
      <x:c r="K2036" s="139" t="n">
        <x:v>7.35</x:v>
      </x:c>
      <x:c r="L2036" s="139" t="n">
        <x:v>1.2</x:v>
      </x:c>
      <x:c r="M2036" s="139" t="n">
        <x:v>0.003</x:v>
      </x:c>
      <x:c r="N2036" s="139" t="n">
        <x:v>0.12814285714285717</x:v>
      </x:c>
    </x:row>
    <x:row r="2037">
      <x:c r="A2037" s="137" t="str">
        <x:v>DI-206-I11</x:v>
      </x:c>
      <x:c r="B2037" s="137" t="str">
        <x:v>DI-206-V1</x:v>
      </x:c>
      <x:c r="C2037" s="137" t="n">
        <x:v>11</x:v>
      </x:c>
      <x:c r="D2037" s="138" t="str">
        <x:v>F0742</x:v>
      </x:c>
      <x:c r="E2037" s="138" t="n">
        <x:v>15</x:v>
      </x:c>
      <x:c r="F2037" s="138" t="str">
        <x:v>ml</x:v>
      </x:c>
      <x:c r="G2037" s="138" t="str"/>
      <x:c r="H2037" s="139" t="n">
        <x:v>5.25</x:v>
      </x:c>
      <x:c r="I2037" s="139" t="n">
        <x:v>0.3</x:v>
      </x:c>
      <x:c r="J2037" s="139" t="n">
        <x:v>0.75</x:v>
      </x:c>
      <x:c r="K2037" s="139" t="n">
        <x:v>0.06</x:v>
      </x:c>
      <x:c r="L2037" s="139" t="n">
        <x:v>0.375</x:v>
      </x:c>
      <x:c r="M2037" s="139" t="n">
        <x:v>0.009</x:v>
      </x:c>
      <x:c r="N2037" s="139" t="n">
        <x:v>0.053700000000000005</x:v>
      </x:c>
    </x:row>
    <x:row r="2038">
      <x:c r="A2038" s="137" t="str">
        <x:v>DI-206-I12</x:v>
      </x:c>
      <x:c r="B2038" s="137" t="str">
        <x:v>DI-206-V1</x:v>
      </x:c>
      <x:c r="C2038" s="137" t="n">
        <x:v>12</x:v>
      </x:c>
      <x:c r="D2038" s="138" t="str">
        <x:v>F0098</x:v>
      </x:c>
      <x:c r="E2038" s="138" t="n">
        <x:v>15</x:v>
      </x:c>
      <x:c r="F2038" s="138" t="str">
        <x:v>ml</x:v>
      </x:c>
      <x:c r="G2038" s="138" t="str"/>
      <x:c r="H2038" s="139" t="n">
        <x:v>52.5</x:v>
      </x:c>
      <x:c r="I2038" s="139" t="n">
        <x:v>1.65</x:v>
      </x:c>
      <x:c r="J2038" s="139" t="n">
        <x:v>10.2</x:v>
      </x:c>
      <x:c r="K2038" s="139" t="n">
        <x:v>0.44999999999999996</x:v>
      </x:c>
      <x:c r="L2038" s="139" t="n">
        <x:v>1.05</x:v>
      </x:c>
      <x:c r="M2038" s="139" t="n">
        <x:v>0.0075</x:v>
      </x:c>
      <x:c r="N2038" s="139" t="n">
        <x:v>0.0597</x:v>
      </x:c>
    </x:row>
    <x:row r="2039">
      <x:c r="A2039" s="137" t="str">
        <x:v>DI-207-I01</x:v>
      </x:c>
      <x:c r="B2039" s="137" t="str">
        <x:v>DI-207-V1</x:v>
      </x:c>
      <x:c r="C2039" s="137" t="n">
        <x:v>1</x:v>
      </x:c>
      <x:c r="D2039" s="138" t="str">
        <x:v>F0729</x:v>
      </x:c>
      <x:c r="E2039" s="138" t="n">
        <x:v>650</x:v>
      </x:c>
      <x:c r="F2039" s="138" t="str">
        <x:v>g</x:v>
      </x:c>
      <x:c r="G2039" s="138" t="str">
        <x:v>geschält und in kleine Stücke geschnitten</x:v>
      </x:c>
      <x:c r="H2039" s="139" t="n">
        <x:v>559</x:v>
      </x:c>
      <x:c r="I2039" s="139" t="n">
        <x:v>10.4</x:v>
      </x:c>
      <x:c r="J2039" s="139" t="n">
        <x:v>130.65</x:v>
      </x:c>
      <x:c r="K2039" s="139" t="n">
        <x:v>0.65</x:v>
      </x:c>
      <x:c r="L2039" s="139" t="n">
        <x:v>19.5</x:v>
      </x:c>
      <x:c r="M2039" s="139" t="n">
        <x:v>0.065</x:v>
      </x:c>
      <x:c r="N2039" s="139" t="n">
        <x:v>1.9435</x:v>
      </x:c>
    </x:row>
    <x:row r="2040">
      <x:c r="A2040" s="137" t="str">
        <x:v>DI-207-I02</x:v>
      </x:c>
      <x:c r="B2040" s="137" t="str">
        <x:v>DI-207-V1</x:v>
      </x:c>
      <x:c r="C2040" s="137" t="n">
        <x:v>2</x:v>
      </x:c>
      <x:c r="D2040" s="138" t="str">
        <x:v>F0500</x:v>
      </x:c>
      <x:c r="E2040" s="138" t="n">
        <x:v>120</x:v>
      </x:c>
      <x:c r="F2040" s="138" t="str">
        <x:v>g</x:v>
      </x:c>
      <x:c r="G2040" s="138" t="str">
        <x:v>halbiert und in dünne Scheiben geschnitten</x:v>
      </x:c>
      <x:c r="H2040" s="139" t="n">
        <x:v>48</x:v>
      </x:c>
      <x:c r="I2040" s="139" t="n">
        <x:v>1.32</x:v>
      </x:c>
      <x:c r="J2040" s="139" t="n">
        <x:v>9.6</x:v>
      </x:c>
      <x:c r="K2040" s="139" t="n">
        <x:v>0.12</x:v>
      </x:c>
      <x:c r="L2040" s="139" t="n">
        <x:v>1.68</x:v>
      </x:c>
      <x:c r="M2040" s="139" t="n">
        <x:v>0.012</x:v>
      </x:c>
      <x:c r="N2040" s="139" t="n">
        <x:v>0.17880000000000001</x:v>
      </x:c>
    </x:row>
    <x:row r="2041">
      <x:c r="A2041" s="137" t="str">
        <x:v>DI-207-I03</x:v>
      </x:c>
      <x:c r="B2041" s="137" t="str">
        <x:v>DI-207-V1</x:v>
      </x:c>
      <x:c r="C2041" s="137" t="n">
        <x:v>3</x:v>
      </x:c>
      <x:c r="D2041" s="138" t="str">
        <x:v>F0127</x:v>
      </x:c>
      <x:c r="E2041" s="138" t="n">
        <x:v>180</x:v>
      </x:c>
      <x:c r="F2041" s="138" t="str">
        <x:v>g</x:v>
      </x:c>
      <x:c r="G2041" s="138" t="str">
        <x:v>geschrubbt, halbiert und der Länge nach in Scheiben geschnitten</x:v>
      </x:c>
      <x:c r="H2041" s="139" t="n">
        <x:v>73.8</x:v>
      </x:c>
      <x:c r="I2041" s="139" t="n">
        <x:v>1.62</x:v>
      </x:c>
      <x:c r="J2041" s="139" t="n">
        <x:v>12.24</x:v>
      </x:c>
      <x:c r="K2041" s="139" t="n">
        <x:v>0.36000000000000004</x:v>
      </x:c>
      <x:c r="L2041" s="139" t="n">
        <x:v>5.04</x:v>
      </x:c>
      <x:c r="M2041" s="139" t="n">
        <x:v>0.12600000000000003</x:v>
      </x:c>
      <x:c r="N2041" s="139" t="n">
        <x:v>0.2682</x:v>
      </x:c>
    </x:row>
    <x:row r="2042">
      <x:c r="A2042" s="137" t="str">
        <x:v>DI-207-I04</x:v>
      </x:c>
      <x:c r="B2042" s="137" t="str">
        <x:v>DI-207-V1</x:v>
      </x:c>
      <x:c r="C2042" s="137" t="n">
        <x:v>4</x:v>
      </x:c>
      <x:c r="D2042" s="138" t="str">
        <x:v>F0320</x:v>
      </x:c>
      <x:c r="E2042" s="138" t="n">
        <x:v>15</x:v>
      </x:c>
      <x:c r="F2042" s="138" t="str">
        <x:v>g</x:v>
      </x:c>
      <x:c r="G2042" s="138" t="str">
        <x:v>fein gerieben</x:v>
      </x:c>
      <x:c r="H2042" s="139" t="n">
        <x:v>5.25</x:v>
      </x:c>
      <x:c r="I2042" s="139" t="n">
        <x:v>0.3</x:v>
      </x:c>
      <x:c r="J2042" s="139" t="n">
        <x:v>0.75</x:v>
      </x:c>
      <x:c r="K2042" s="139" t="n">
        <x:v>0.06</x:v>
      </x:c>
      <x:c r="L2042" s="139" t="n">
        <x:v>0.375</x:v>
      </x:c>
      <x:c r="M2042" s="139" t="n">
        <x:v>0.009</x:v>
      </x:c>
      <x:c r="N2042" s="139" t="n">
        <x:v>0.053700000000000005</x:v>
      </x:c>
    </x:row>
    <x:row r="2043">
      <x:c r="A2043" s="137" t="str">
        <x:v>DI-207-I05</x:v>
      </x:c>
      <x:c r="B2043" s="137" t="str">
        <x:v>DI-207-V1</x:v>
      </x:c>
      <x:c r="C2043" s="137" t="n">
        <x:v>5</x:v>
      </x:c>
      <x:c r="D2043" s="138" t="str">
        <x:v>F0314</x:v>
      </x:c>
      <x:c r="E2043" s="138" t="n">
        <x:v>10</x:v>
      </x:c>
      <x:c r="F2043" s="138" t="str">
        <x:v>g</x:v>
      </x:c>
      <x:c r="G2043" s="138" t="str">
        <x:v>fein gerieben</x:v>
      </x:c>
      <x:c r="H2043" s="139" t="n">
        <x:v>3.5</x:v>
      </x:c>
      <x:c r="I2043" s="139" t="n">
        <x:v>0.2</x:v>
      </x:c>
      <x:c r="J2043" s="139" t="n">
        <x:v>0.5</x:v>
      </x:c>
      <x:c r="K2043" s="139" t="n">
        <x:v>0.04000000000000001</x:v>
      </x:c>
      <x:c r="L2043" s="139" t="n">
        <x:v>0.25</x:v>
      </x:c>
      <x:c r="M2043" s="139" t="n">
        <x:v>0.006</x:v>
      </x:c>
      <x:c r="N2043" s="139" t="n">
        <x:v>0.035800000000000005</x:v>
      </x:c>
    </x:row>
    <x:row r="2044">
      <x:c r="A2044" s="137" t="str">
        <x:v>DI-207-I06</x:v>
      </x:c>
      <x:c r="B2044" s="137" t="str">
        <x:v>DI-207-V1</x:v>
      </x:c>
      <x:c r="C2044" s="137" t="n">
        <x:v>6</x:v>
      </x:c>
      <x:c r="D2044" s="138" t="str">
        <x:v>F0495</x:v>
      </x:c>
      <x:c r="E2044" s="138" t="n">
        <x:v>10</x:v>
      </x:c>
      <x:c r="F2044" s="138" t="str">
        <x:v>g</x:v>
      </x:c>
      <x:c r="G2044" s="138" t="str"/>
      <x:c r="H2044" s="139" t="n">
        <x:v>88.4</x:v>
      </x:c>
      <x:c r="I2044" s="139" t="n">
        <x:v>0</x:v>
      </x:c>
      <x:c r="J2044" s="139" t="n">
        <x:v>0</x:v>
      </x:c>
      <x:c r="K2044" s="139" t="n">
        <x:v>10</x:v>
      </x:c>
      <x:c r="L2044" s="139" t="n">
        <x:v>0</x:v>
      </x:c>
      <x:c r="M2044" s="139" t="n">
        <x:v>0</x:v>
      </x:c>
      <x:c r="N2044" s="139" t="n">
        <x:v>0.0898</x:v>
      </x:c>
    </x:row>
    <x:row r="2045">
      <x:c r="A2045" s="137" t="str">
        <x:v>DI-207-I07</x:v>
      </x:c>
      <x:c r="B2045" s="137" t="str">
        <x:v>DI-207-V1</x:v>
      </x:c>
      <x:c r="C2045" s="137" t="n">
        <x:v>7</x:v>
      </x:c>
      <x:c r="D2045" s="138" t="str">
        <x:v>F0236</x:v>
      </x:c>
      <x:c r="E2045" s="138" t="n">
        <x:v>15</x:v>
      </x:c>
      <x:c r="F2045" s="138" t="str">
        <x:v>ml</x:v>
      </x:c>
      <x:c r="G2045" s="138" t="str"/>
      <x:c r="H2045" s="139" t="n">
        <x:v>37.5</x:v>
      </x:c>
      <x:c r="I2045" s="139" t="n">
        <x:v>1.2</x:v>
      </x:c>
      <x:c r="J2045" s="139" t="n">
        <x:v>6.75</x:v>
      </x:c>
      <x:c r="K2045" s="139" t="n">
        <x:v>1.2</x:v>
      </x:c>
      <x:c r="L2045" s="139" t="n">
        <x:v>3</x:v>
      </x:c>
      <x:c r="M2045" s="139" t="n">
        <x:v>0.03</x:v>
      </x:c>
      <x:c r="N2045" s="139" t="n">
        <x:v>0.038700000000000005</x:v>
      </x:c>
    </x:row>
    <x:row r="2046">
      <x:c r="A2046" s="137" t="str">
        <x:v>DI-207-I08</x:v>
      </x:c>
      <x:c r="B2046" s="137" t="str">
        <x:v>DI-207-V1</x:v>
      </x:c>
      <x:c r="C2046" s="137" t="n">
        <x:v>8</x:v>
      </x:c>
      <x:c r="D2046" s="138" t="str">
        <x:v>F0712</x:v>
      </x:c>
      <x:c r="E2046" s="138" t="n">
        <x:v>50</x:v>
      </x:c>
      <x:c r="F2046" s="138" t="str">
        <x:v>g</x:v>
      </x:c>
      <x:c r="G2046" s="138" t="str"/>
      <x:c r="H2046" s="139" t="n">
        <x:v>45</x:v>
      </x:c>
      <x:c r="I2046" s="139" t="n">
        <x:v>1.5</x:v>
      </x:c>
      <x:c r="J2046" s="139" t="n">
        <x:v>6</x:v>
      </x:c>
      <x:c r="K2046" s="139" t="n">
        <x:v>2</x:v>
      </x:c>
      <x:c r="L2046" s="139" t="n">
        <x:v>1</x:v>
      </x:c>
      <x:c r="M2046" s="139" t="n">
        <x:v>0.6</x:v>
      </x:c>
      <x:c r="N2046" s="139" t="n">
        <x:v>0.199</x:v>
      </x:c>
    </x:row>
    <x:row r="2047">
      <x:c r="A2047" s="137" t="str">
        <x:v>DI-207-I09</x:v>
      </x:c>
      <x:c r="B2047" s="137" t="str">
        <x:v>DI-207-V1</x:v>
      </x:c>
      <x:c r="C2047" s="137" t="n">
        <x:v>9</x:v>
      </x:c>
      <x:c r="D2047" s="138" t="str">
        <x:v>F0765</x:v>
      </x:c>
      <x:c r="E2047" s="138" t="n">
        <x:v>30</x:v>
      </x:c>
      <x:c r="F2047" s="138" t="str">
        <x:v>ml</x:v>
      </x:c>
      <x:c r="G2047" s="138" t="str"/>
      <x:c r="H2047" s="139" t="n">
        <x:v>10.5</x:v>
      </x:c>
      <x:c r="I2047" s="139" t="n">
        <x:v>0.6</x:v>
      </x:c>
      <x:c r="J2047" s="139" t="n">
        <x:v>1.5</x:v>
      </x:c>
      <x:c r="K2047" s="139" t="n">
        <x:v>0.12</x:v>
      </x:c>
      <x:c r="L2047" s="139" t="n">
        <x:v>0.75</x:v>
      </x:c>
      <x:c r="M2047" s="139" t="n">
        <x:v>0.018</x:v>
      </x:c>
      <x:c r="N2047" s="139" t="n">
        <x:v>0.10740000000000001</x:v>
      </x:c>
    </x:row>
    <x:row r="2048">
      <x:c r="A2048" s="137" t="str">
        <x:v>DI-207-I10</x:v>
      </x:c>
      <x:c r="B2048" s="137" t="str">
        <x:v>DI-207-V1</x:v>
      </x:c>
      <x:c r="C2048" s="137" t="n">
        <x:v>10</x:v>
      </x:c>
      <x:c r="D2048" s="138" t="str">
        <x:v>F0606</x:v>
      </x:c>
      <x:c r="E2048" s="138" t="n">
        <x:v>85</x:v>
      </x:c>
      <x:c r="F2048" s="138" t="str">
        <x:v>g</x:v>
      </x:c>
      <x:c r="G2048" s="138" t="str"/>
      <x:c r="H2048" s="139" t="n">
        <x:v>102</x:v>
      </x:c>
      <x:c r="I2048" s="139" t="n">
        <x:v>5.95</x:v>
      </x:c>
      <x:c r="J2048" s="139" t="n">
        <x:v>13.6</x:v>
      </x:c>
      <x:c r="K2048" s="139" t="n">
        <x:v>1.7</x:v>
      </x:c>
      <x:c r="L2048" s="139" t="n">
        <x:v>5.1</x:v>
      </x:c>
      <x:c r="M2048" s="139" t="n">
        <x:v>0.34</x:v>
      </x:c>
      <x:c r="N2048" s="139" t="n">
        <x:v>0.2533</x:v>
      </x:c>
    </x:row>
    <x:row r="2049">
      <x:c r="A2049" s="137" t="str">
        <x:v>DI-207-I11</x:v>
      </x:c>
      <x:c r="B2049" s="137" t="str">
        <x:v>DI-207-V1</x:v>
      </x:c>
      <x:c r="C2049" s="137" t="n">
        <x:v>11</x:v>
      </x:c>
      <x:c r="D2049" s="138" t="str">
        <x:v>F0203</x:v>
      </x:c>
      <x:c r="E2049" s="138" t="n">
        <x:v>30</x:v>
      </x:c>
      <x:c r="F2049" s="138" t="str">
        <x:v>g</x:v>
      </x:c>
      <x:c r="G2049" s="138" t="str">
        <x:v>gehackt, plus Zweige zum Servieren</x:v>
      </x:c>
      <x:c r="H2049" s="139" t="n">
        <x:v>75</x:v>
      </x:c>
      <x:c r="I2049" s="139" t="n">
        <x:v>2.4</x:v>
      </x:c>
      <x:c r="J2049" s="139" t="n">
        <x:v>13.5</x:v>
      </x:c>
      <x:c r="K2049" s="139" t="n">
        <x:v>2.4</x:v>
      </x:c>
      <x:c r="L2049" s="139" t="n">
        <x:v>6</x:v>
      </x:c>
      <x:c r="M2049" s="139" t="n">
        <x:v>0.06</x:v>
      </x:c>
      <x:c r="N2049" s="139" t="n">
        <x:v>0.07740000000000001</x:v>
      </x:c>
    </x:row>
    <x:row r="2050">
      <x:c r="A2050" s="137" t="str">
        <x:v>DI-207-I12</x:v>
      </x:c>
      <x:c r="B2050" s="137" t="str">
        <x:v>DI-207-V1</x:v>
      </x:c>
      <x:c r="C2050" s="137" t="n">
        <x:v>12</x:v>
      </x:c>
      <x:c r="D2050" s="138" t="str">
        <x:v>F0331</x:v>
      </x:c>
      <x:c r="E2050" s="138" t="n">
        <x:v>30</x:v>
      </x:c>
      <x:c r="F2050" s="138" t="str">
        <x:v>g</x:v>
      </x:c>
      <x:c r="G2050" s="138" t="str"/>
      <x:c r="H2050" s="139" t="n">
        <x:v>27</x:v>
      </x:c>
      <x:c r="I2050" s="139" t="n">
        <x:v>2.6999999999999997</x:v>
      </x:c>
      <x:c r="J2050" s="139" t="n">
        <x:v>1.2</x:v>
      </x:c>
      <x:c r="K2050" s="139" t="n">
        <x:v>1.2</x:v>
      </x:c>
      <x:c r="L2050" s="139" t="n">
        <x:v>0</x:v>
      </x:c>
      <x:c r="M2050" s="139" t="n">
        <x:v>0.09</x:v>
      </x:c>
      <x:c r="N2050" s="139" t="n">
        <x:v>0.10740000000000001</x:v>
      </x:c>
    </x:row>
    <x:row r="2051">
      <x:c r="A2051" s="137" t="str">
        <x:v>DI-207-I13</x:v>
      </x:c>
      <x:c r="B2051" s="137" t="str">
        <x:v>DI-207-V1</x:v>
      </x:c>
      <x:c r="C2051" s="137" t="n">
        <x:v>13</x:v>
      </x:c>
      <x:c r="D2051" s="138" t="str">
        <x:v>F0089</x:v>
      </x:c>
      <x:c r="E2051" s="138" t="n">
        <x:v>30</x:v>
      </x:c>
      <x:c r="F2051" s="138" t="str">
        <x:v>g</x:v>
      </x:c>
      <x:c r="G2051" s="138" t="str"/>
      <x:c r="H2051" s="139" t="n">
        <x:v>10.2</x:v>
      </x:c>
      <x:c r="I2051" s="139" t="n">
        <x:v>0.84</x:v>
      </x:c>
      <x:c r="J2051" s="139" t="n">
        <x:v>1.2</x:v>
      </x:c>
      <x:c r="K2051" s="139" t="n">
        <x:v>0.12</x:v>
      </x:c>
      <x:c r="L2051" s="139" t="n">
        <x:v>0.8999999999999999</x:v>
      </x:c>
      <x:c r="M2051" s="139" t="n">
        <x:v>0.024</x:v>
      </x:c>
      <x:c r="N2051" s="139" t="n">
        <x:v>0.10740000000000001</x:v>
      </x:c>
    </x:row>
    <x:row r="2052">
      <x:c r="A2052" s="137" t="str">
        <x:v>DI-208-I01</x:v>
      </x:c>
      <x:c r="B2052" s="137" t="str">
        <x:v>DI-208-V1</x:v>
      </x:c>
      <x:c r="C2052" s="137" t="n">
        <x:v>1</x:v>
      </x:c>
      <x:c r="D2052" s="138" t="str">
        <x:v>F0427</x:v>
      </x:c>
      <x:c r="E2052" s="138" t="n">
        <x:v>115</x:v>
      </x:c>
      <x:c r="F2052" s="138" t="str">
        <x:v>g</x:v>
      </x:c>
      <x:c r="G2052" s="138" t="str"/>
      <x:c r="H2052" s="139" t="n">
        <x:v>40.25</x:v>
      </x:c>
      <x:c r="I2052" s="139" t="n">
        <x:v>2.3</x:v>
      </x:c>
      <x:c r="J2052" s="139" t="n">
        <x:v>5.75</x:v>
      </x:c>
      <x:c r="K2052" s="139" t="n">
        <x:v>0.45999999999999996</x:v>
      </x:c>
      <x:c r="L2052" s="139" t="n">
        <x:v>2.875</x:v>
      </x:c>
      <x:c r="M2052" s="139" t="n">
        <x:v>0.06899999999999999</x:v>
      </x:c>
      <x:c r="N2052" s="139" t="n">
        <x:v>0.4117</x:v>
      </x:c>
    </x:row>
    <x:row r="2053">
      <x:c r="A2053" s="137" t="str">
        <x:v>DI-208-I02</x:v>
      </x:c>
      <x:c r="B2053" s="137" t="str">
        <x:v>DI-208-V1</x:v>
      </x:c>
      <x:c r="C2053" s="137" t="n">
        <x:v>2</x:v>
      </x:c>
      <x:c r="D2053" s="138" t="str">
        <x:v>F0421</x:v>
      </x:c>
      <x:c r="E2053" s="138" t="n">
        <x:v>70</x:v>
      </x:c>
      <x:c r="F2053" s="138" t="str">
        <x:v>g</x:v>
      </x:c>
      <x:c r="G2053" s="138" t="str">
        <x:v>Schale abgerieben, Saft ausgepresst</x:v>
      </x:c>
      <x:c r="H2053" s="139" t="n">
        <x:v>21</x:v>
      </x:c>
      <x:c r="I2053" s="139" t="n">
        <x:v>0.48999999999999994</x:v>
      </x:c>
      <x:c r="J2053" s="139" t="n">
        <x:v>5.39</x:v>
      </x:c>
      <x:c r="K2053" s="139" t="n">
        <x:v>0.13999999999999999</x:v>
      </x:c>
      <x:c r="L2053" s="139" t="n">
        <x:v>1.9599999999999997</x:v>
      </x:c>
      <x:c r="M2053" s="139" t="n">
        <x:v>0.006999999999999999</x:v>
      </x:c>
      <x:c r="N2053" s="139" t="n">
        <x:v>0.4643333333333333</x:v>
      </x:c>
    </x:row>
    <x:row r="2054">
      <x:c r="A2054" s="137" t="str">
        <x:v>DI-208-I03</x:v>
      </x:c>
      <x:c r="B2054" s="137" t="str">
        <x:v>DI-208-V1</x:v>
      </x:c>
      <x:c r="C2054" s="137" t="n">
        <x:v>3</x:v>
      </x:c>
      <x:c r="D2054" s="138" t="str">
        <x:v>F0027</x:v>
      </x:c>
      <x:c r="E2054" s="138" t="n">
        <x:v>150</x:v>
      </x:c>
      <x:c r="F2054" s="138" t="str">
        <x:v>g</x:v>
      </x:c>
      <x:c r="G2054" s="138" t="str">
        <x:v>entkernt, geschält und gehackt</x:v>
      </x:c>
      <x:c r="H2054" s="139" t="n">
        <x:v>240</x:v>
      </x:c>
      <x:c r="I2054" s="139" t="n">
        <x:v>3</x:v>
      </x:c>
      <x:c r="J2054" s="139" t="n">
        <x:v>2.7</x:v>
      </x:c>
      <x:c r="K2054" s="139" t="n">
        <x:v>22.049999999999997</x:v>
      </x:c>
      <x:c r="L2054" s="139" t="n">
        <x:v>10.05</x:v>
      </x:c>
      <x:c r="M2054" s="139" t="n">
        <x:v>0.03</x:v>
      </x:c>
      <x:c r="N2054" s="139" t="n">
        <x:v>1.1175</x:v>
      </x:c>
    </x:row>
    <x:row r="2055">
      <x:c r="A2055" s="137" t="str">
        <x:v>DI-208-I04</x:v>
      </x:c>
      <x:c r="B2055" s="137" t="str">
        <x:v>DI-208-V1</x:v>
      </x:c>
      <x:c r="C2055" s="137" t="n">
        <x:v>4</x:v>
      </x:c>
      <x:c r="D2055" s="138" t="str">
        <x:v>F0761</x:v>
      </x:c>
      <x:c r="E2055" s="138" t="n">
        <x:v>200</x:v>
      </x:c>
      <x:c r="F2055" s="138" t="str">
        <x:v>g</x:v>
      </x:c>
      <x:c r="G2055" s="138" t="str">
        <x:v>gehackt</x:v>
      </x:c>
      <x:c r="H2055" s="139" t="n">
        <x:v>70</x:v>
      </x:c>
      <x:c r="I2055" s="139" t="n">
        <x:v>4</x:v>
      </x:c>
      <x:c r="J2055" s="139" t="n">
        <x:v>10</x:v>
      </x:c>
      <x:c r="K2055" s="139" t="n">
        <x:v>0.8</x:v>
      </x:c>
      <x:c r="L2055" s="139" t="n">
        <x:v>5</x:v>
      </x:c>
      <x:c r="M2055" s="139" t="n">
        <x:v>0.12</x:v>
      </x:c>
      <x:c r="N2055" s="139" t="n">
        <x:v>0.7160000000000001</x:v>
      </x:c>
    </x:row>
    <x:row r="2056">
      <x:c r="A2056" s="137" t="str">
        <x:v>DI-208-I05</x:v>
      </x:c>
      <x:c r="B2056" s="137" t="str">
        <x:v>DI-208-V1</x:v>
      </x:c>
      <x:c r="C2056" s="137" t="n">
        <x:v>5</x:v>
      </x:c>
      <x:c r="D2056" s="138" t="str">
        <x:v>F0203</x:v>
      </x:c>
      <x:c r="E2056" s="138" t="n">
        <x:v>25</x:v>
      </x:c>
      <x:c r="F2056" s="138" t="str">
        <x:v>g</x:v>
      </x:c>
      <x:c r="G2056" s="138" t="str">
        <x:v>gehackt</x:v>
      </x:c>
      <x:c r="H2056" s="139" t="n">
        <x:v>62.5</x:v>
      </x:c>
      <x:c r="I2056" s="139" t="n">
        <x:v>2</x:v>
      </x:c>
      <x:c r="J2056" s="139" t="n">
        <x:v>11.25</x:v>
      </x:c>
      <x:c r="K2056" s="139" t="n">
        <x:v>2</x:v>
      </x:c>
      <x:c r="L2056" s="139" t="n">
        <x:v>5</x:v>
      </x:c>
      <x:c r="M2056" s="139" t="n">
        <x:v>0.05</x:v>
      </x:c>
      <x:c r="N2056" s="139" t="n">
        <x:v>0.0645</x:v>
      </x:c>
    </x:row>
    <x:row r="2057">
      <x:c r="A2057" s="137" t="str">
        <x:v>DI-208-I06</x:v>
      </x:c>
      <x:c r="B2057" s="137" t="str">
        <x:v>DI-208-V1</x:v>
      </x:c>
      <x:c r="C2057" s="137" t="n">
        <x:v>6</x:v>
      </x:c>
      <x:c r="D2057" s="138" t="str">
        <x:v>F0609</x:v>
      </x:c>
      <x:c r="E2057" s="138" t="n">
        <x:v>120</x:v>
      </x:c>
      <x:c r="F2057" s="138" t="str">
        <x:v>g</x:v>
      </x:c>
      <x:c r="G2057" s="138" t="str">
        <x:v>fein gehackt</x:v>
      </x:c>
      <x:c r="H2057" s="139" t="n">
        <x:v>42</x:v>
      </x:c>
      <x:c r="I2057" s="139" t="n">
        <x:v>2.4</x:v>
      </x:c>
      <x:c r="J2057" s="139" t="n">
        <x:v>6</x:v>
      </x:c>
      <x:c r="K2057" s="139" t="n">
        <x:v>0.48</x:v>
      </x:c>
      <x:c r="L2057" s="139" t="n">
        <x:v>3</x:v>
      </x:c>
      <x:c r="M2057" s="139" t="n">
        <x:v>0.072</x:v>
      </x:c>
      <x:c r="N2057" s="139" t="n">
        <x:v>0.42960000000000004</x:v>
      </x:c>
    </x:row>
    <x:row r="2058">
      <x:c r="A2058" s="137" t="str">
        <x:v>DI-208-I07</x:v>
      </x:c>
      <x:c r="B2058" s="137" t="str">
        <x:v>DI-208-V1</x:v>
      </x:c>
      <x:c r="C2058" s="137" t="n">
        <x:v>7</x:v>
      </x:c>
      <x:c r="D2058" s="138" t="str">
        <x:v>F0601</x:v>
      </x:c>
      <x:c r="E2058" s="138" t="n">
        <x:v>12</x:v>
      </x:c>
      <x:c r="F2058" s="138" t="str">
        <x:v>g</x:v>
      </x:c>
      <x:c r="G2058" s="138" t="str">
        <x:v>entkernt und fein gehackt</x:v>
      </x:c>
      <x:c r="H2058" s="139" t="n">
        <x:v>4.2</x:v>
      </x:c>
      <x:c r="I2058" s="139" t="n">
        <x:v>0.24</x:v>
      </x:c>
      <x:c r="J2058" s="139" t="n">
        <x:v>0.6</x:v>
      </x:c>
      <x:c r="K2058" s="139" t="n">
        <x:v>0.048</x:v>
      </x:c>
      <x:c r="L2058" s="139" t="n">
        <x:v>0.3</x:v>
      </x:c>
      <x:c r="M2058" s="139" t="n">
        <x:v>0.0072</x:v>
      </x:c>
      <x:c r="N2058" s="139" t="n">
        <x:v>0.042960000000000005</x:v>
      </x:c>
    </x:row>
    <x:row r="2059">
      <x:c r="A2059" s="137" t="str">
        <x:v>DI-209-I01</x:v>
      </x:c>
      <x:c r="B2059" s="137" t="str">
        <x:v>DI-209-V1</x:v>
      </x:c>
      <x:c r="C2059" s="137" t="n">
        <x:v>1</x:v>
      </x:c>
      <x:c r="D2059" s="138" t="str">
        <x:v>F0497</x:v>
      </x:c>
      <x:c r="E2059" s="138" t="n">
        <x:v>30</x:v>
      </x:c>
      <x:c r="F2059" s="138" t="str">
        <x:v>g</x:v>
      </x:c>
      <x:c r="G2059" s="138" t="str"/>
      <x:c r="H2059" s="139" t="n">
        <x:v>265.2</x:v>
      </x:c>
      <x:c r="I2059" s="139" t="n">
        <x:v>0</x:v>
      </x:c>
      <x:c r="J2059" s="139" t="n">
        <x:v>0</x:v>
      </x:c>
      <x:c r="K2059" s="139" t="n">
        <x:v>30</x:v>
      </x:c>
      <x:c r="L2059" s="139" t="n">
        <x:v>0</x:v>
      </x:c>
      <x:c r="M2059" s="139" t="n">
        <x:v>0</x:v>
      </x:c>
      <x:c r="N2059" s="139" t="n">
        <x:v>0.35940000000000005</x:v>
      </x:c>
    </x:row>
    <x:row r="2060">
      <x:c r="A2060" s="137" t="str">
        <x:v>DI-209-I02</x:v>
      </x:c>
      <x:c r="B2060" s="137" t="str">
        <x:v>DI-209-V1</x:v>
      </x:c>
      <x:c r="C2060" s="137" t="n">
        <x:v>2</x:v>
      </x:c>
      <x:c r="D2060" s="138" t="str">
        <x:v>F0500</x:v>
      </x:c>
      <x:c r="E2060" s="138" t="n">
        <x:v>360</x:v>
      </x:c>
      <x:c r="F2060" s="138" t="str">
        <x:v>g</x:v>
      </x:c>
      <x:c r="G2060" s="138" t="str">
        <x:v>2½ in dünne Scheiben geschnitten, ½ fein gehackt</x:v>
      </x:c>
      <x:c r="H2060" s="139" t="n">
        <x:v>144</x:v>
      </x:c>
      <x:c r="I2060" s="139" t="n">
        <x:v>3.9600000000000004</x:v>
      </x:c>
      <x:c r="J2060" s="139" t="n">
        <x:v>28.8</x:v>
      </x:c>
      <x:c r="K2060" s="139" t="n">
        <x:v>0.36000000000000004</x:v>
      </x:c>
      <x:c r="L2060" s="139" t="n">
        <x:v>5.04</x:v>
      </x:c>
      <x:c r="M2060" s="139" t="n">
        <x:v>0.036000000000000004</x:v>
      </x:c>
      <x:c r="N2060" s="139" t="n">
        <x:v>0.5364</x:v>
      </x:c>
    </x:row>
    <x:row r="2061">
      <x:c r="A2061" s="137" t="str">
        <x:v>DI-209-I03</x:v>
      </x:c>
      <x:c r="B2061" s="137" t="str">
        <x:v>DI-209-V1</x:v>
      </x:c>
      <x:c r="C2061" s="137" t="n">
        <x:v>3</x:v>
      </x:c>
      <x:c r="D2061" s="138" t="str">
        <x:v>F0235</x:v>
      </x:c>
      <x:c r="E2061" s="138" t="n">
        <x:v>30</x:v>
      </x:c>
      <x:c r="F2061" s="138" t="str">
        <x:v>g</x:v>
      </x:c>
      <x:c r="G2061" s="138" t="str"/>
      <x:c r="H2061" s="139" t="n">
        <x:v>27</x:v>
      </x:c>
      <x:c r="I2061" s="139" t="n">
        <x:v>0.8999999999999999</x:v>
      </x:c>
      <x:c r="J2061" s="139" t="n">
        <x:v>3.5999999999999996</x:v>
      </x:c>
      <x:c r="K2061" s="139" t="n">
        <x:v>1.2</x:v>
      </x:c>
      <x:c r="L2061" s="139" t="n">
        <x:v>0.6</x:v>
      </x:c>
      <x:c r="M2061" s="139" t="n">
        <x:v>0.36</x:v>
      </x:c>
      <x:c r="N2061" s="139" t="n">
        <x:v>0.1194</x:v>
      </x:c>
    </x:row>
    <x:row r="2062">
      <x:c r="A2062" s="137" t="str">
        <x:v>DI-209-I04</x:v>
      </x:c>
      <x:c r="B2062" s="137" t="str">
        <x:v>DI-209-V1</x:v>
      </x:c>
      <x:c r="C2062" s="137" t="n">
        <x:v>4</x:v>
      </x:c>
      <x:c r="D2062" s="138" t="str">
        <x:v>F0146</x:v>
      </x:c>
      <x:c r="E2062" s="138" t="n">
        <x:v>500</x:v>
      </x:c>
      <x:c r="F2062" s="138" t="str">
        <x:v>g</x:v>
      </x:c>
      <x:c r="G2062" s="138" t="str">
        <x:v>halbiert</x:v>
      </x:c>
      <x:c r="H2062" s="139" t="n">
        <x:v>175</x:v>
      </x:c>
      <x:c r="I2062" s="139" t="n">
        <x:v>10</x:v>
      </x:c>
      <x:c r="J2062" s="139" t="n">
        <x:v>25</x:v>
      </x:c>
      <x:c r="K2062" s="139" t="n">
        <x:v>2</x:v>
      </x:c>
      <x:c r="L2062" s="139" t="n">
        <x:v>12.5</x:v>
      </x:c>
      <x:c r="M2062" s="139" t="n">
        <x:v>0.3</x:v>
      </x:c>
      <x:c r="N2062" s="139" t="n">
        <x:v>1.79</x:v>
      </x:c>
    </x:row>
    <x:row r="2063">
      <x:c r="A2063" s="137" t="str">
        <x:v>DI-209-I05</x:v>
      </x:c>
      <x:c r="B2063" s="137" t="str">
        <x:v>DI-209-V1</x:v>
      </x:c>
      <x:c r="C2063" s="137" t="n">
        <x:v>5</x:v>
      </x:c>
      <x:c r="D2063" s="138" t="str">
        <x:v>F0167</x:v>
      </x:c>
      <x:c r="E2063" s="138" t="n">
        <x:v>12</x:v>
      </x:c>
      <x:c r="F2063" s="138" t="str">
        <x:v>g</x:v>
      </x:c>
      <x:c r="G2063" s="138" t="str">
        <x:v>entkernt und fein gehackt</x:v>
      </x:c>
      <x:c r="H2063" s="139" t="n">
        <x:v>4.2</x:v>
      </x:c>
      <x:c r="I2063" s="139" t="n">
        <x:v>0.24</x:v>
      </x:c>
      <x:c r="J2063" s="139" t="n">
        <x:v>0.6</x:v>
      </x:c>
      <x:c r="K2063" s="139" t="n">
        <x:v>0.048</x:v>
      </x:c>
      <x:c r="L2063" s="139" t="n">
        <x:v>0.3</x:v>
      </x:c>
      <x:c r="M2063" s="139" t="n">
        <x:v>0.0072</x:v>
      </x:c>
      <x:c r="N2063" s="139" t="n">
        <x:v>0.042960000000000005</x:v>
      </x:c>
    </x:row>
    <x:row r="2064">
      <x:c r="A2064" s="137" t="str">
        <x:v>DI-209-I06</x:v>
      </x:c>
      <x:c r="B2064" s="137" t="str">
        <x:v>DI-209-V1</x:v>
      </x:c>
      <x:c r="C2064" s="137" t="n">
        <x:v>6</x:v>
      </x:c>
      <x:c r="D2064" s="138" t="str">
        <x:v>F0203</x:v>
      </x:c>
      <x:c r="E2064" s="138" t="n">
        <x:v>30</x:v>
      </x:c>
      <x:c r="F2064" s="138" t="str">
        <x:v>g</x:v>
      </x:c>
      <x:c r="G2064" s="138" t="str">
        <x:v>grob gehackt</x:v>
      </x:c>
      <x:c r="H2064" s="139" t="n">
        <x:v>75</x:v>
      </x:c>
      <x:c r="I2064" s="139" t="n">
        <x:v>2.4</x:v>
      </x:c>
      <x:c r="J2064" s="139" t="n">
        <x:v>13.5</x:v>
      </x:c>
      <x:c r="K2064" s="139" t="n">
        <x:v>2.4</x:v>
      </x:c>
      <x:c r="L2064" s="139" t="n">
        <x:v>6</x:v>
      </x:c>
      <x:c r="M2064" s="139" t="n">
        <x:v>0.06</x:v>
      </x:c>
      <x:c r="N2064" s="139" t="n">
        <x:v>0.07740000000000001</x:v>
      </x:c>
    </x:row>
    <x:row r="2065">
      <x:c r="A2065" s="137" t="str">
        <x:v>DI-209-I07</x:v>
      </x:c>
      <x:c r="B2065" s="137" t="str">
        <x:v>DI-209-V1</x:v>
      </x:c>
      <x:c r="C2065" s="137" t="n">
        <x:v>7</x:v>
      </x:c>
      <x:c r="D2065" s="138" t="str">
        <x:v>F0402</x:v>
      </x:c>
      <x:c r="E2065" s="138" t="n">
        <x:v>480</x:v>
      </x:c>
      <x:c r="F2065" s="138" t="str">
        <x:v>g</x:v>
      </x:c>
      <x:c r="G2065" s="138" t="str">
        <x:v>geschlagen</x:v>
      </x:c>
      <x:c r="H2065" s="139" t="n">
        <x:v>168</x:v>
      </x:c>
      <x:c r="I2065" s="139" t="n">
        <x:v>9.6</x:v>
      </x:c>
      <x:c r="J2065" s="139" t="n">
        <x:v>24</x:v>
      </x:c>
      <x:c r="K2065" s="139" t="n">
        <x:v>1.92</x:v>
      </x:c>
      <x:c r="L2065" s="139" t="n">
        <x:v>12</x:v>
      </x:c>
      <x:c r="M2065" s="139" t="n">
        <x:v>0.288</x:v>
      </x:c>
      <x:c r="N2065" s="139" t="n">
        <x:v>1.7184000000000001</x:v>
      </x:c>
    </x:row>
    <x:row r="2066">
      <x:c r="A2066" s="137" t="str">
        <x:v>DI-209-I08</x:v>
      </x:c>
      <x:c r="B2066" s="137" t="str">
        <x:v>DI-209-V1</x:v>
      </x:c>
      <x:c r="C2066" s="137" t="n">
        <x:v>8</x:v>
      </x:c>
      <x:c r="D2066" s="138" t="str">
        <x:v>F0027</x:v>
      </x:c>
      <x:c r="E2066" s="138" t="n">
        <x:v>150</x:v>
      </x:c>
      <x:c r="F2066" s="138" t="str">
        <x:v>g</x:v>
      </x:c>
      <x:c r="G2066" s="138" t="str">
        <x:v>entkernt, geschält und gewürfelt</x:v>
      </x:c>
      <x:c r="H2066" s="139" t="n">
        <x:v>240</x:v>
      </x:c>
      <x:c r="I2066" s="139" t="n">
        <x:v>3</x:v>
      </x:c>
      <x:c r="J2066" s="139" t="n">
        <x:v>2.7</x:v>
      </x:c>
      <x:c r="K2066" s="139" t="n">
        <x:v>22.049999999999997</x:v>
      </x:c>
      <x:c r="L2066" s="139" t="n">
        <x:v>10.05</x:v>
      </x:c>
      <x:c r="M2066" s="139" t="n">
        <x:v>0.03</x:v>
      </x:c>
      <x:c r="N2066" s="139" t="n">
        <x:v>1.1175</x:v>
      </x:c>
    </x:row>
    <x:row r="2067">
      <x:c r="A2067" s="137" t="str">
        <x:v>DI-209-I09</x:v>
      </x:c>
      <x:c r="B2067" s="137" t="str">
        <x:v>DI-209-V1</x:v>
      </x:c>
      <x:c r="C2067" s="137" t="n">
        <x:v>9</x:v>
      </x:c>
      <x:c r="D2067" s="138" t="str">
        <x:v>F0409</x:v>
      </x:c>
      <x:c r="E2067" s="138" t="n">
        <x:v>30</x:v>
      </x:c>
      <x:c r="F2067" s="138" t="str">
        <x:v>g</x:v>
      </x:c>
      <x:c r="G2067" s="138" t="str">
        <x:v>Saft ausgepresst</x:v>
      </x:c>
      <x:c r="H2067" s="139" t="n">
        <x:v>8.7</x:v>
      </x:c>
      <x:c r="I2067" s="139" t="n">
        <x:v>0.33</x:v>
      </x:c>
      <x:c r="J2067" s="139" t="n">
        <x:v>1.95</x:v>
      </x:c>
      <x:c r="K2067" s="139" t="n">
        <x:v>0.09</x:v>
      </x:c>
      <x:c r="L2067" s="139" t="n">
        <x:v>0.84</x:v>
      </x:c>
      <x:c r="M2067" s="139" t="n">
        <x:v>0.003</x:v>
      </x:c>
      <x:c r="N2067" s="139" t="n">
        <x:v>0.1194</x:v>
      </x:c>
    </x:row>
    <x:row r="2068">
      <x:c r="A2068" s="137" t="str">
        <x:v>DI-210-I01</x:v>
      </x:c>
      <x:c r="B2068" s="137" t="str">
        <x:v>DI-210-V1</x:v>
      </x:c>
      <x:c r="C2068" s="137" t="n">
        <x:v>1</x:v>
      </x:c>
      <x:c r="D2068" s="138" t="str">
        <x:v>F0766</x:v>
      </x:c>
      <x:c r="E2068" s="138" t="n">
        <x:v>400</x:v>
      </x:c>
      <x:c r="F2068" s="138" t="str">
        <x:v>g</x:v>
      </x:c>
      <x:c r="G2068" s="138" t="str">
        <x:v>halbiert</x:v>
      </x:c>
      <x:c r="H2068" s="139" t="n">
        <x:v>72</x:v>
      </x:c>
      <x:c r="I2068" s="139" t="n">
        <x:v>3.6</x:v>
      </x:c>
      <x:c r="J2068" s="139" t="n">
        <x:v>10.4</x:v>
      </x:c>
      <x:c r="K2068" s="139" t="n">
        <x:v>0.8</x:v>
      </x:c>
      <x:c r="L2068" s="139" t="n">
        <x:v>5.2</x:v>
      </x:c>
      <x:c r="M2068" s="139" t="n">
        <x:v>0.04</x:v>
      </x:c>
      <x:c r="N2068" s="139" t="n">
        <x:v>1.592</x:v>
      </x:c>
    </x:row>
    <x:row r="2069">
      <x:c r="A2069" s="137" t="str">
        <x:v>DI-210-I02</x:v>
      </x:c>
      <x:c r="B2069" s="137" t="str">
        <x:v>DI-210-V1</x:v>
      </x:c>
      <x:c r="C2069" s="137" t="n">
        <x:v>2</x:v>
      </x:c>
      <x:c r="D2069" s="138" t="str">
        <x:v>F0497</x:v>
      </x:c>
      <x:c r="E2069" s="138" t="n">
        <x:v>75</x:v>
      </x:c>
      <x:c r="F2069" s="138" t="str">
        <x:v>ml</x:v>
      </x:c>
      <x:c r="G2069" s="138" t="str"/>
      <x:c r="H2069" s="139" t="n">
        <x:v>663</x:v>
      </x:c>
      <x:c r="I2069" s="139" t="n">
        <x:v>0</x:v>
      </x:c>
      <x:c r="J2069" s="139" t="n">
        <x:v>0</x:v>
      </x:c>
      <x:c r="K2069" s="139" t="n">
        <x:v>75</x:v>
      </x:c>
      <x:c r="L2069" s="139" t="n">
        <x:v>0</x:v>
      </x:c>
      <x:c r="M2069" s="139" t="n">
        <x:v>0</x:v>
      </x:c>
      <x:c r="N2069" s="139" t="n">
        <x:v>0.8985000000000001</x:v>
      </x:c>
    </x:row>
    <x:row r="2070">
      <x:c r="A2070" s="137" t="str">
        <x:v>DI-210-I03</x:v>
      </x:c>
      <x:c r="B2070" s="137" t="str">
        <x:v>DI-210-V1</x:v>
      </x:c>
      <x:c r="C2070" s="137" t="n">
        <x:v>3</x:v>
      </x:c>
      <x:c r="D2070" s="138" t="str">
        <x:v>F0108</x:v>
      </x:c>
      <x:c r="E2070" s="138" t="n">
        <x:v>250</x:v>
      </x:c>
      <x:c r="F2070" s="138" t="str">
        <x:v>g</x:v>
      </x:c>
      <x:c r="G2070" s="138" t="str">
        <x:v>geschält und in große Stücke geschnitten</x:v>
      </x:c>
      <x:c r="H2070" s="139" t="n">
        <x:v>2210</x:v>
      </x:c>
      <x:c r="I2070" s="139" t="n">
        <x:v>0</x:v>
      </x:c>
      <x:c r="J2070" s="139" t="n">
        <x:v>0</x:v>
      </x:c>
      <x:c r="K2070" s="139" t="n">
        <x:v>250</x:v>
      </x:c>
      <x:c r="L2070" s="139" t="n">
        <x:v>0</x:v>
      </x:c>
      <x:c r="M2070" s="139" t="n">
        <x:v>0</x:v>
      </x:c>
      <x:c r="N2070" s="139" t="n">
        <x:v>2.245</x:v>
      </x:c>
    </x:row>
    <x:row r="2071">
      <x:c r="A2071" s="137" t="str">
        <x:v>DI-210-I04</x:v>
      </x:c>
      <x:c r="B2071" s="137" t="str">
        <x:v>DI-210-V1</x:v>
      </x:c>
      <x:c r="C2071" s="137" t="n">
        <x:v>4</x:v>
      </x:c>
      <x:c r="D2071" s="138" t="str">
        <x:v>F0753</x:v>
      </x:c>
      <x:c r="E2071" s="138" t="n">
        <x:v>15</x:v>
      </x:c>
      <x:c r="F2071" s="138" t="str">
        <x:v>ml</x:v>
      </x:c>
      <x:c r="G2071" s="138" t="str"/>
      <x:c r="H2071" s="139" t="n">
        <x:v>5.25</x:v>
      </x:c>
      <x:c r="I2071" s="139" t="n">
        <x:v>0.3</x:v>
      </x:c>
      <x:c r="J2071" s="139" t="n">
        <x:v>0.75</x:v>
      </x:c>
      <x:c r="K2071" s="139" t="n">
        <x:v>0.06</x:v>
      </x:c>
      <x:c r="L2071" s="139" t="n">
        <x:v>0.375</x:v>
      </x:c>
      <x:c r="M2071" s="139" t="n">
        <x:v>0.009</x:v>
      </x:c>
      <x:c r="N2071" s="139" t="n">
        <x:v>0.053700000000000005</x:v>
      </x:c>
    </x:row>
    <x:row r="2072">
      <x:c r="A2072" s="137" t="str">
        <x:v>DI-210-I05</x:v>
      </x:c>
      <x:c r="B2072" s="137" t="str">
        <x:v>DI-210-V1</x:v>
      </x:c>
      <x:c r="C2072" s="137" t="n">
        <x:v>5</x:v>
      </x:c>
      <x:c r="D2072" s="138" t="str">
        <x:v>F0314</x:v>
      </x:c>
      <x:c r="E2072" s="138" t="n">
        <x:v>5</x:v>
      </x:c>
      <x:c r="F2072" s="138" t="str">
        <x:v>g</x:v>
      </x:c>
      <x:c r="G2072" s="138" t="str">
        <x:v>zerdrückt</x:v>
      </x:c>
      <x:c r="H2072" s="139" t="n">
        <x:v>1.75</x:v>
      </x:c>
      <x:c r="I2072" s="139" t="n">
        <x:v>0.1</x:v>
      </x:c>
      <x:c r="J2072" s="139" t="n">
        <x:v>0.25</x:v>
      </x:c>
      <x:c r="K2072" s="139" t="n">
        <x:v>0.020000000000000004</x:v>
      </x:c>
      <x:c r="L2072" s="139" t="n">
        <x:v>0.125</x:v>
      </x:c>
      <x:c r="M2072" s="139" t="n">
        <x:v>0.003</x:v>
      </x:c>
      <x:c r="N2072" s="139" t="n">
        <x:v>0.017900000000000003</x:v>
      </x:c>
    </x:row>
    <x:row r="2073">
      <x:c r="A2073" s="137" t="str">
        <x:v>DI-210-I06</x:v>
      </x:c>
      <x:c r="B2073" s="137" t="str">
        <x:v>DI-210-V1</x:v>
      </x:c>
      <x:c r="C2073" s="137" t="n">
        <x:v>6</x:v>
      </x:c>
      <x:c r="D2073" s="138" t="str">
        <x:v>F0500</x:v>
      </x:c>
      <x:c r="E2073" s="138" t="n">
        <x:v>120</x:v>
      </x:c>
      <x:c r="F2073" s="138" t="str">
        <x:v>g</x:v>
      </x:c>
      <x:c r="G2073" s="138" t="str">
        <x:v>in Scheiben geschnitten</x:v>
      </x:c>
      <x:c r="H2073" s="139" t="n">
        <x:v>48</x:v>
      </x:c>
      <x:c r="I2073" s="139" t="n">
        <x:v>1.32</x:v>
      </x:c>
      <x:c r="J2073" s="139" t="n">
        <x:v>9.6</x:v>
      </x:c>
      <x:c r="K2073" s="139" t="n">
        <x:v>0.12</x:v>
      </x:c>
      <x:c r="L2073" s="139" t="n">
        <x:v>1.68</x:v>
      </x:c>
      <x:c r="M2073" s="139" t="n">
        <x:v>0.012</x:v>
      </x:c>
      <x:c r="N2073" s="139" t="n">
        <x:v>0.17880000000000001</x:v>
      </x:c>
    </x:row>
    <x:row r="2074">
      <x:c r="A2074" s="137" t="str">
        <x:v>DI-210-I07</x:v>
      </x:c>
      <x:c r="B2074" s="137" t="str">
        <x:v>DI-210-V1</x:v>
      </x:c>
      <x:c r="C2074" s="137" t="n">
        <x:v>7</x:v>
      </x:c>
      <x:c r="D2074" s="138" t="str">
        <x:v>F0165</x:v>
      </x:c>
      <x:c r="E2074" s="138" t="n">
        <x:v>400</x:v>
      </x:c>
      <x:c r="F2074" s="138" t="str">
        <x:v>g</x:v>
      </x:c>
      <x:c r="G2074" s="138" t="str">
        <x:v>abgetropft</x:v>
      </x:c>
      <x:c r="H2074" s="139" t="n">
        <x:v>480</x:v>
      </x:c>
      <x:c r="I2074" s="139" t="n">
        <x:v>28</x:v>
      </x:c>
      <x:c r="J2074" s="139" t="n">
        <x:v>64</x:v>
      </x:c>
      <x:c r="K2074" s="139" t="n">
        <x:v>8</x:v>
      </x:c>
      <x:c r="L2074" s="139" t="n">
        <x:v>24</x:v>
      </x:c>
      <x:c r="M2074" s="139" t="n">
        <x:v>1.6</x:v>
      </x:c>
      <x:c r="N2074" s="139" t="n">
        <x:v>1.192</x:v>
      </x:c>
    </x:row>
    <x:row r="2075">
      <x:c r="A2075" s="137" t="str">
        <x:v>DI-210-I08</x:v>
      </x:c>
      <x:c r="B2075" s="137" t="str">
        <x:v>DI-210-V1</x:v>
      </x:c>
      <x:c r="C2075" s="137" t="n">
        <x:v>8</x:v>
      </x:c>
      <x:c r="D2075" s="138" t="str">
        <x:v>F0056</x:v>
      </x:c>
      <x:c r="E2075" s="138" t="n">
        <x:v>50</x:v>
      </x:c>
      <x:c r="F2075" s="138" t="str">
        <x:v>g</x:v>
      </x:c>
      <x:c r="G2075" s="138" t="str"/>
      <x:c r="H2075" s="139" t="n">
        <x:v>17.5</x:v>
      </x:c>
      <x:c r="I2075" s="139" t="n">
        <x:v>1</x:v>
      </x:c>
      <x:c r="J2075" s="139" t="n">
        <x:v>2.5</x:v>
      </x:c>
      <x:c r="K2075" s="139" t="n">
        <x:v>0.2</x:v>
      </x:c>
      <x:c r="L2075" s="139" t="n">
        <x:v>1.25</x:v>
      </x:c>
      <x:c r="M2075" s="139" t="n">
        <x:v>0.03</x:v>
      </x:c>
      <x:c r="N2075" s="139" t="n">
        <x:v>0.17900000000000002</x:v>
      </x:c>
    </x:row>
    <x:row r="2076">
      <x:c r="A2076" s="137" t="str">
        <x:v>DI-210-I09</x:v>
      </x:c>
      <x:c r="B2076" s="137" t="str">
        <x:v>DI-210-V1</x:v>
      </x:c>
      <x:c r="C2076" s="137" t="n">
        <x:v>9</x:v>
      </x:c>
      <x:c r="D2076" s="138" t="str">
        <x:v>F0350</x:v>
      </x:c>
      <x:c r="E2076" s="138" t="n">
        <x:v>15</x:v>
      </x:c>
      <x:c r="F2076" s="138" t="str">
        <x:v>ml</x:v>
      </x:c>
      <x:c r="G2076" s="138" t="str"/>
      <x:c r="H2076" s="139" t="n">
        <x:v>37.5</x:v>
      </x:c>
      <x:c r="I2076" s="139" t="n">
        <x:v>1.2</x:v>
      </x:c>
      <x:c r="J2076" s="139" t="n">
        <x:v>6.75</x:v>
      </x:c>
      <x:c r="K2076" s="139" t="n">
        <x:v>1.2</x:v>
      </x:c>
      <x:c r="L2076" s="139" t="n">
        <x:v>3</x:v>
      </x:c>
      <x:c r="M2076" s="139" t="n">
        <x:v>0.03</x:v>
      </x:c>
      <x:c r="N2076" s="139" t="n">
        <x:v>0.038700000000000005</x:v>
      </x:c>
    </x:row>
    <x:row r="2077">
      <x:c r="A2077" s="137" t="str">
        <x:v>DI-210-I10</x:v>
      </x:c>
      <x:c r="B2077" s="137" t="str">
        <x:v>DI-210-V1</x:v>
      </x:c>
      <x:c r="C2077" s="137" t="n">
        <x:v>10</x:v>
      </x:c>
      <x:c r="D2077" s="138" t="str">
        <x:v>F0348</x:v>
      </x:c>
      <x:c r="E2077" s="138" t="n">
        <x:v>5</x:v>
      </x:c>
      <x:c r="F2077" s="138" t="str">
        <x:v>g</x:v>
      </x:c>
      <x:c r="G2077" s="138" t="str"/>
      <x:c r="H2077" s="139" t="n">
        <x:v>12.5</x:v>
      </x:c>
      <x:c r="I2077" s="139" t="n">
        <x:v>0.4</x:v>
      </x:c>
      <x:c r="J2077" s="139" t="n">
        <x:v>2.25</x:v>
      </x:c>
      <x:c r="K2077" s="139" t="n">
        <x:v>0.4</x:v>
      </x:c>
      <x:c r="L2077" s="139" t="n">
        <x:v>1</x:v>
      </x:c>
      <x:c r="M2077" s="139" t="n">
        <x:v>0.010000000000000002</x:v>
      </x:c>
      <x:c r="N2077" s="139" t="n">
        <x:v>0.012900000000000002</x:v>
      </x:c>
    </x:row>
    <x:row r="2078">
      <x:c r="A2078" s="137" t="str">
        <x:v>DI-210-I11</x:v>
      </x:c>
      <x:c r="B2078" s="137" t="str">
        <x:v>DI-210-V1</x:v>
      </x:c>
      <x:c r="C2078" s="137" t="n">
        <x:v>11</x:v>
      </x:c>
      <x:c r="D2078" s="138" t="str">
        <x:v>F0779</x:v>
      </x:c>
      <x:c r="E2078" s="138" t="n">
        <x:v>25</x:v>
      </x:c>
      <x:c r="F2078" s="138" t="str">
        <x:v>g</x:v>
      </x:c>
      <x:c r="G2078" s="138" t="str"/>
      <x:c r="H2078" s="139" t="n">
        <x:v>62.5</x:v>
      </x:c>
      <x:c r="I2078" s="139" t="n">
        <x:v>2</x:v>
      </x:c>
      <x:c r="J2078" s="139" t="n">
        <x:v>11.25</x:v>
      </x:c>
      <x:c r="K2078" s="139" t="n">
        <x:v>2</x:v>
      </x:c>
      <x:c r="L2078" s="139" t="n">
        <x:v>5</x:v>
      </x:c>
      <x:c r="M2078" s="139" t="n">
        <x:v>0.05</x:v>
      </x:c>
      <x:c r="N2078" s="139" t="n">
        <x:v>0.0645</x:v>
      </x:c>
    </x:row>
    <x:row r="2079">
      <x:c r="A2079" s="137" t="str">
        <x:v>DI-210-I12</x:v>
      </x:c>
      <x:c r="B2079" s="137" t="str">
        <x:v>DI-210-V1</x:v>
      </x:c>
      <x:c r="C2079" s="137" t="n">
        <x:v>12</x:v>
      </x:c>
      <x:c r="D2079" s="138" t="str">
        <x:v>F0364</x:v>
      </x:c>
      <x:c r="E2079" s="138" t="n">
        <x:v>15</x:v>
      </x:c>
      <x:c r="F2079" s="138" t="str">
        <x:v>ml</x:v>
      </x:c>
      <x:c r="G2079" s="138" t="str"/>
      <x:c r="H2079" s="139" t="n">
        <x:v>13.5</x:v>
      </x:c>
      <x:c r="I2079" s="139" t="n">
        <x:v>0.44999999999999996</x:v>
      </x:c>
      <x:c r="J2079" s="139" t="n">
        <x:v>1.7999999999999998</x:v>
      </x:c>
      <x:c r="K2079" s="139" t="n">
        <x:v>0.6</x:v>
      </x:c>
      <x:c r="L2079" s="139" t="n">
        <x:v>0.3</x:v>
      </x:c>
      <x:c r="M2079" s="139" t="n">
        <x:v>0.18</x:v>
      </x:c>
      <x:c r="N2079" s="139" t="n">
        <x:v>0.0597</x:v>
      </x:c>
    </x:row>
    <x:row r="2080">
      <x:c r="A2080" s="137" t="str">
        <x:v>DI-210-I13</x:v>
      </x:c>
      <x:c r="B2080" s="137" t="str">
        <x:v>DI-210-V1</x:v>
      </x:c>
      <x:c r="C2080" s="137" t="n">
        <x:v>13</x:v>
      </x:c>
      <x:c r="D2080" s="138" t="str">
        <x:v>F0792</x:v>
      </x:c>
      <x:c r="E2080" s="138" t="n">
        <x:v>1000</x:v>
      </x:c>
      <x:c r="F2080" s="138" t="str">
        <x:v>ml</x:v>
      </x:c>
      <x:c r="G2080" s="138" t="str"/>
      <x:c r="H2080" s="139" t="n">
        <x:v>900</x:v>
      </x:c>
      <x:c r="I2080" s="139" t="n">
        <x:v>30</x:v>
      </x:c>
      <x:c r="J2080" s="139" t="n">
        <x:v>120</x:v>
      </x:c>
      <x:c r="K2080" s="139" t="n">
        <x:v>40</x:v>
      </x:c>
      <x:c r="L2080" s="139" t="n">
        <x:v>20</x:v>
      </x:c>
      <x:c r="M2080" s="139" t="n">
        <x:v>12</x:v>
      </x:c>
      <x:c r="N2080" s="139" t="n">
        <x:v>3.98</x:v>
      </x:c>
    </x:row>
    <x:row r="2081">
      <x:c r="A2081" s="137" t="str">
        <x:v>DI-210-I14</x:v>
      </x:c>
      <x:c r="B2081" s="137" t="str">
        <x:v>DI-210-V1</x:v>
      </x:c>
      <x:c r="C2081" s="137" t="n">
        <x:v>14</x:v>
      </x:c>
      <x:c r="D2081" s="138" t="str">
        <x:v>F0277</x:v>
      </x:c>
      <x:c r="E2081" s="138" t="n">
        <x:v>100</x:v>
      </x:c>
      <x:c r="F2081" s="138" t="str">
        <x:v>g</x:v>
      </x:c>
      <x:c r="G2081" s="138" t="str">
        <x:v>zerbröckelt</x:v>
      </x:c>
      <x:c r="H2081" s="139" t="n">
        <x:v>90</x:v>
      </x:c>
      <x:c r="I2081" s="139" t="n">
        <x:v>9</x:v>
      </x:c>
      <x:c r="J2081" s="139" t="n">
        <x:v>4</x:v>
      </x:c>
      <x:c r="K2081" s="139" t="n">
        <x:v>4</x:v>
      </x:c>
      <x:c r="L2081" s="139" t="n">
        <x:v>0</x:v>
      </x:c>
      <x:c r="M2081" s="139" t="n">
        <x:v>0.3</x:v>
      </x:c>
      <x:c r="N2081" s="139" t="n">
        <x:v>0.35800000000000004</x:v>
      </x:c>
    </x:row>
    <x:row r="2082">
      <x:c r="A2082" s="137" t="str">
        <x:v>DI-210-I15</x:v>
      </x:c>
      <x:c r="B2082" s="137" t="str">
        <x:v>DI-210-V1</x:v>
      </x:c>
      <x:c r="C2082" s="137" t="n">
        <x:v>15</x:v>
      </x:c>
      <x:c r="D2082" s="138" t="str">
        <x:v>F0409</x:v>
      </x:c>
      <x:c r="E2082" s="138" t="n">
        <x:v>80</x:v>
      </x:c>
      <x:c r="F2082" s="138" t="str">
        <x:v>g</x:v>
      </x:c>
      <x:c r="G2082" s="138" t="str">
        <x:v>geschält, dann in Spalten geschnitten</x:v>
      </x:c>
      <x:c r="H2082" s="139" t="n">
        <x:v>23.200000000000003</x:v>
      </x:c>
      <x:c r="I2082" s="139" t="n">
        <x:v>0.8800000000000001</x:v>
      </x:c>
      <x:c r="J2082" s="139" t="n">
        <x:v>5.2</x:v>
      </x:c>
      <x:c r="K2082" s="139" t="n">
        <x:v>0.24</x:v>
      </x:c>
      <x:c r="L2082" s="139" t="n">
        <x:v>2.2399999999999998</x:v>
      </x:c>
      <x:c r="M2082" s="139" t="n">
        <x:v>0.008</x:v>
      </x:c>
      <x:c r="N2082" s="139" t="n">
        <x:v>0.3184</x:v>
      </x:c>
    </x:row>
    <x:row r="2083">
      <x:c r="A2083" s="137" t="str">
        <x:v>DI-210-I16</x:v>
      </x:c>
      <x:c r="B2083" s="137" t="str">
        <x:v>DI-210-V1</x:v>
      </x:c>
      <x:c r="C2083" s="137" t="n">
        <x:v>16</x:v>
      </x:c>
      <x:c r="D2083" s="138" t="str">
        <x:v>F0275</x:v>
      </x:c>
      <x:c r="E2083" s="138" t="n">
        <x:v>10</x:v>
      </x:c>
      <x:c r="F2083" s="138" t="str">
        <x:v>g</x:v>
      </x:c>
      <x:c r="G2083" s="138" t="str"/>
      <x:c r="H2083" s="139" t="n">
        <x:v>58</x:v>
      </x:c>
      <x:c r="I2083" s="139" t="n">
        <x:v>2</x:v>
      </x:c>
      <x:c r="J2083" s="139" t="n">
        <x:v>1.2000000000000002</x:v>
      </x:c>
      <x:c r="K2083" s="139" t="n">
        <x:v>5</x:v>
      </x:c>
      <x:c r="L2083" s="139" t="n">
        <x:v>1</x:v>
      </x:c>
      <x:c r="M2083" s="139" t="n">
        <x:v>0.002</x:v>
      </x:c>
      <x:c r="N2083" s="139" t="n">
        <x:v>0.0598</x:v>
      </x:c>
    </x:row>
    <x:row r="2084">
      <x:c r="A2084" s="137" t="str">
        <x:v>DI-210-I17</x:v>
      </x:c>
      <x:c r="B2084" s="137" t="str">
        <x:v>DI-210-V1</x:v>
      </x:c>
      <x:c r="C2084" s="137" t="n">
        <x:v>17</x:v>
      </x:c>
      <x:c r="D2084" s="138" t="str">
        <x:v>F0349</x:v>
      </x:c>
      <x:c r="E2084" s="138" t="n">
        <x:v>5</x:v>
      </x:c>
      <x:c r="F2084" s="138" t="str">
        <x:v>g</x:v>
      </x:c>
      <x:c r="G2084" s="138" t="str"/>
      <x:c r="H2084" s="139" t="n">
        <x:v>12.5</x:v>
      </x:c>
      <x:c r="I2084" s="139" t="n">
        <x:v>0.4</x:v>
      </x:c>
      <x:c r="J2084" s="139" t="n">
        <x:v>2.25</x:v>
      </x:c>
      <x:c r="K2084" s="139" t="n">
        <x:v>0.4</x:v>
      </x:c>
      <x:c r="L2084" s="139" t="n">
        <x:v>1</x:v>
      </x:c>
      <x:c r="M2084" s="139" t="n">
        <x:v>0.010000000000000002</x:v>
      </x:c>
      <x:c r="N2084" s="139" t="n">
        <x:v>0.012900000000000002</x:v>
      </x:c>
    </x:row>
    <x:row r="2085">
      <x:c r="A2085" s="137" t="str">
        <x:v>DI-210-I18</x:v>
      </x:c>
      <x:c r="B2085" s="137" t="str">
        <x:v>DI-210-V1</x:v>
      </x:c>
      <x:c r="C2085" s="137" t="n">
        <x:v>18</x:v>
      </x:c>
      <x:c r="D2085" s="138" t="str">
        <x:v>F0135</x:v>
      </x:c>
      <x:c r="E2085" s="138" t="n">
        <x:v>200</x:v>
      </x:c>
      <x:c r="F2085" s="138" t="str">
        <x:v>g</x:v>
      </x:c>
      <x:c r="G2085" s="138" t="str">
        <x:v>zerkleinert</x:v>
      </x:c>
      <x:c r="H2085" s="139" t="n">
        <x:v>70</x:v>
      </x:c>
      <x:c r="I2085" s="139" t="n">
        <x:v>4</x:v>
      </x:c>
      <x:c r="J2085" s="139" t="n">
        <x:v>10</x:v>
      </x:c>
      <x:c r="K2085" s="139" t="n">
        <x:v>0.8</x:v>
      </x:c>
      <x:c r="L2085" s="139" t="n">
        <x:v>5</x:v>
      </x:c>
      <x:c r="M2085" s="139" t="n">
        <x:v>0.12</x:v>
      </x:c>
      <x:c r="N2085" s="139" t="n">
        <x:v>0.7160000000000001</x:v>
      </x:c>
    </x:row>
    <x:row r="2086">
      <x:c r="A2086" s="137" t="str">
        <x:v>DI-210-I19</x:v>
      </x:c>
      <x:c r="B2086" s="137" t="str">
        <x:v>DI-210-V1</x:v>
      </x:c>
      <x:c r="C2086" s="137" t="n">
        <x:v>19</x:v>
      </x:c>
      <x:c r="D2086" s="138" t="str">
        <x:v>F0203</x:v>
      </x:c>
      <x:c r="E2086" s="138" t="n">
        <x:v>30</x:v>
      </x:c>
      <x:c r="F2086" s="138" t="str">
        <x:v>g</x:v>
      </x:c>
      <x:c r="G2086" s="138" t="str"/>
      <x:c r="H2086" s="139" t="n">
        <x:v>75</x:v>
      </x:c>
      <x:c r="I2086" s="139" t="n">
        <x:v>2.4</x:v>
      </x:c>
      <x:c r="J2086" s="139" t="n">
        <x:v>13.5</x:v>
      </x:c>
      <x:c r="K2086" s="139" t="n">
        <x:v>2.4</x:v>
      </x:c>
      <x:c r="L2086" s="139" t="n">
        <x:v>6</x:v>
      </x:c>
      <x:c r="M2086" s="139" t="n">
        <x:v>0.06</x:v>
      </x:c>
      <x:c r="N2086" s="139" t="n">
        <x:v>0.07740000000000001</x:v>
      </x:c>
    </x:row>
    <x:row r="2087">
      <x:c r="A2087" s="137" t="str">
        <x:v>DI-211-I01</x:v>
      </x:c>
      <x:c r="B2087" s="137" t="str">
        <x:v>DI-211-V1</x:v>
      </x:c>
      <x:c r="C2087" s="137" t="n">
        <x:v>1</x:v>
      </x:c>
      <x:c r="D2087" s="138" t="str">
        <x:v>F0791</x:v>
      </x:c>
      <x:c r="E2087" s="138" t="n">
        <x:v>15</x:v>
      </x:c>
      <x:c r="F2087" s="138" t="str">
        <x:v>ml</x:v>
      </x:c>
      <x:c r="G2087" s="138" t="str"/>
      <x:c r="H2087" s="139" t="n">
        <x:v>132.6</x:v>
      </x:c>
      <x:c r="I2087" s="139" t="n">
        <x:v>0</x:v>
      </x:c>
      <x:c r="J2087" s="139" t="n">
        <x:v>0</x:v>
      </x:c>
      <x:c r="K2087" s="139" t="n">
        <x:v>15</x:v>
      </x:c>
      <x:c r="L2087" s="139" t="n">
        <x:v>0</x:v>
      </x:c>
      <x:c r="M2087" s="139" t="n">
        <x:v>0</x:v>
      </x:c>
      <x:c r="N2087" s="139" t="n">
        <x:v>0.13470000000000001</x:v>
      </x:c>
    </x:row>
    <x:row r="2088">
      <x:c r="A2088" s="137" t="str">
        <x:v>DI-211-I02</x:v>
      </x:c>
      <x:c r="B2088" s="137" t="str">
        <x:v>DI-211-V1</x:v>
      </x:c>
      <x:c r="C2088" s="137" t="n">
        <x:v>2</x:v>
      </x:c>
      <x:c r="D2088" s="138" t="str">
        <x:v>F0218</x:v>
      </x:c>
      <x:c r="E2088" s="138" t="n">
        <x:v>200</x:v>
      </x:c>
      <x:c r="F2088" s="138" t="str">
        <x:v>g</x:v>
      </x:c>
      <x:c r="G2088" s="138" t="str"/>
      <x:c r="H2088" s="139" t="n">
        <x:v>700</x:v>
      </x:c>
      <x:c r="I2088" s="139" t="n">
        <x:v>22</x:v>
      </x:c>
      <x:c r="J2088" s="139" t="n">
        <x:v>136</x:v>
      </x:c>
      <x:c r="K2088" s="139" t="n">
        <x:v>6</x:v>
      </x:c>
      <x:c r="L2088" s="139" t="n">
        <x:v>14</x:v>
      </x:c>
      <x:c r="M2088" s="139" t="n">
        <x:v>0.1</x:v>
      </x:c>
      <x:c r="N2088" s="139" t="n">
        <x:v>0.796</x:v>
      </x:c>
    </x:row>
    <x:row r="2089">
      <x:c r="A2089" s="137" t="str">
        <x:v>DI-211-I03</x:v>
      </x:c>
      <x:c r="B2089" s="137" t="str">
        <x:v>DI-211-V1</x:v>
      </x:c>
      <x:c r="C2089" s="137" t="n">
        <x:v>3</x:v>
      </x:c>
      <x:c r="D2089" s="138" t="str">
        <x:v>F0160</x:v>
      </x:c>
      <x:c r="E2089" s="138" t="n">
        <x:v>50</x:v>
      </x:c>
      <x:c r="F2089" s="138" t="str">
        <x:v>g</x:v>
      </x:c>
      <x:c r="G2089" s="138" t="str"/>
      <x:c r="H2089" s="139" t="n">
        <x:v>62.5</x:v>
      </x:c>
      <x:c r="I2089" s="139" t="n">
        <x:v>11.5</x:v>
      </x:c>
      <x:c r="J2089" s="139" t="n">
        <x:v>0</x:v>
      </x:c>
      <x:c r="K2089" s="139" t="n">
        <x:v>1.5</x:v>
      </x:c>
      <x:c r="L2089" s="139" t="n">
        <x:v>0</x:v>
      </x:c>
      <x:c r="M2089" s="139" t="n">
        <x:v>0.1</x:v>
      </x:c>
      <x:c r="N2089" s="139" t="n">
        <x:v>0.5990000000000001</x:v>
      </x:c>
    </x:row>
    <x:row r="2090">
      <x:c r="A2090" s="137" t="str">
        <x:v>DI-211-I04</x:v>
      </x:c>
      <x:c r="B2090" s="137" t="str">
        <x:v>DI-211-V1</x:v>
      </x:c>
      <x:c r="C2090" s="137" t="n">
        <x:v>4</x:v>
      </x:c>
      <x:c r="D2090" s="138" t="str">
        <x:v>F0609</x:v>
      </x:c>
      <x:c r="E2090" s="138" t="n">
        <x:v>120</x:v>
      </x:c>
      <x:c r="F2090" s="138" t="str">
        <x:v>g</x:v>
      </x:c>
      <x:c r="G2090" s="138" t="str">
        <x:v>halbiert und in dünne Scheiben geschnitten</x:v>
      </x:c>
      <x:c r="H2090" s="139" t="n">
        <x:v>42</x:v>
      </x:c>
      <x:c r="I2090" s="139" t="n">
        <x:v>2.4</x:v>
      </x:c>
      <x:c r="J2090" s="139" t="n">
        <x:v>6</x:v>
      </x:c>
      <x:c r="K2090" s="139" t="n">
        <x:v>0.48</x:v>
      </x:c>
      <x:c r="L2090" s="139" t="n">
        <x:v>3</x:v>
      </x:c>
      <x:c r="M2090" s="139" t="n">
        <x:v>0.072</x:v>
      </x:c>
      <x:c r="N2090" s="139" t="n">
        <x:v>0.42960000000000004</x:v>
      </x:c>
    </x:row>
    <x:row r="2091">
      <x:c r="A2091" s="137" t="str">
        <x:v>DI-211-I05</x:v>
      </x:c>
      <x:c r="B2091" s="137" t="str">
        <x:v>DI-211-V1</x:v>
      </x:c>
      <x:c r="C2091" s="137" t="n">
        <x:v>5</x:v>
      </x:c>
      <x:c r="D2091" s="138" t="str">
        <x:v>F0151</x:v>
      </x:c>
      <x:c r="E2091" s="138" t="n">
        <x:v>600</x:v>
      </x:c>
      <x:c r="F2091" s="138" t="str">
        <x:v>g</x:v>
      </x:c>
      <x:c r="G2091" s="138" t="str">
        <x:v>Minifilets</x:v>
      </x:c>
      <x:c r="H2091" s="139" t="n">
        <x:v>750</x:v>
      </x:c>
      <x:c r="I2091" s="139" t="n">
        <x:v>138</x:v>
      </x:c>
      <x:c r="J2091" s="139" t="n">
        <x:v>0</x:v>
      </x:c>
      <x:c r="K2091" s="139" t="n">
        <x:v>18</x:v>
      </x:c>
      <x:c r="L2091" s="139" t="n">
        <x:v>0</x:v>
      </x:c>
      <x:c r="M2091" s="139" t="n">
        <x:v>1.2000000000000002</x:v>
      </x:c>
      <x:c r="N2091" s="139" t="n">
        <x:v>7.188000000000001</x:v>
      </x:c>
    </x:row>
    <x:row r="2092">
      <x:c r="A2092" s="137" t="str">
        <x:v>DI-211-I06</x:v>
      </x:c>
      <x:c r="B2092" s="137" t="str">
        <x:v>DI-211-V1</x:v>
      </x:c>
      <x:c r="C2092" s="137" t="n">
        <x:v>6</x:v>
      </x:c>
      <x:c r="D2092" s="138" t="str">
        <x:v>F0364</x:v>
      </x:c>
      <x:c r="E2092" s="138" t="n">
        <x:v>60</x:v>
      </x:c>
      <x:c r="F2092" s="138" t="str">
        <x:v>ml</x:v>
      </x:c>
      <x:c r="G2092" s="138" t="str"/>
      <x:c r="H2092" s="139" t="n">
        <x:v>54</x:v>
      </x:c>
      <x:c r="I2092" s="139" t="n">
        <x:v>1.7999999999999998</x:v>
      </x:c>
      <x:c r="J2092" s="139" t="n">
        <x:v>7.199999999999999</x:v>
      </x:c>
      <x:c r="K2092" s="139" t="n">
        <x:v>2.4</x:v>
      </x:c>
      <x:c r="L2092" s="139" t="n">
        <x:v>1.2</x:v>
      </x:c>
      <x:c r="M2092" s="139" t="n">
        <x:v>0.72</x:v>
      </x:c>
      <x:c r="N2092" s="139" t="n">
        <x:v>0.2388</x:v>
      </x:c>
    </x:row>
    <x:row r="2093">
      <x:c r="A2093" s="137" t="str">
        <x:v>DI-211-I07</x:v>
      </x:c>
      <x:c r="B2093" s="137" t="str">
        <x:v>DI-211-V1</x:v>
      </x:c>
      <x:c r="C2093" s="137" t="n">
        <x:v>7</x:v>
      </x:c>
      <x:c r="D2093" s="138" t="str">
        <x:v>F0561</x:v>
      </x:c>
      <x:c r="E2093" s="138" t="n">
        <x:v>190</x:v>
      </x:c>
      <x:c r="F2093" s="138" t="str">
        <x:v>ml</x:v>
      </x:c>
      <x:c r="G2093" s="138" t="str"/>
      <x:c r="H2093" s="139" t="n">
        <x:v>66.5</x:v>
      </x:c>
      <x:c r="I2093" s="139" t="n">
        <x:v>3.8</x:v>
      </x:c>
      <x:c r="J2093" s="139" t="n">
        <x:v>9.5</x:v>
      </x:c>
      <x:c r="K2093" s="139" t="n">
        <x:v>0.76</x:v>
      </x:c>
      <x:c r="L2093" s="139" t="n">
        <x:v>4.75</x:v>
      </x:c>
      <x:c r="M2093" s="139" t="n">
        <x:v>0.11399999999999999</x:v>
      </x:c>
      <x:c r="N2093" s="139" t="n">
        <x:v>0.6802</x:v>
      </x:c>
    </x:row>
    <x:row r="2094">
      <x:c r="A2094" s="137" t="str">
        <x:v>DI-211-I08</x:v>
      </x:c>
      <x:c r="B2094" s="137" t="str">
        <x:v>DI-211-V1</x:v>
      </x:c>
      <x:c r="C2094" s="137" t="n">
        <x:v>8</x:v>
      </x:c>
      <x:c r="D2094" s="138" t="str">
        <x:v>F0563</x:v>
      </x:c>
      <x:c r="E2094" s="138" t="n">
        <x:v>100</x:v>
      </x:c>
      <x:c r="F2094" s="138" t="str">
        <x:v>g</x:v>
      </x:c>
      <x:c r="G2094" s="138" t="str"/>
      <x:c r="H2094" s="139" t="n">
        <x:v>580</x:v>
      </x:c>
      <x:c r="I2094" s="139" t="n">
        <x:v>20</x:v>
      </x:c>
      <x:c r="J2094" s="139" t="n">
        <x:v>12</x:v>
      </x:c>
      <x:c r="K2094" s="139" t="n">
        <x:v>50</x:v>
      </x:c>
      <x:c r="L2094" s="139" t="n">
        <x:v>10</x:v>
      </x:c>
      <x:c r="M2094" s="139" t="n">
        <x:v>0.02</x:v>
      </x:c>
      <x:c r="N2094" s="139" t="n">
        <x:v>0.598</x:v>
      </x:c>
    </x:row>
    <x:row r="2095">
      <x:c r="A2095" s="137" t="str">
        <x:v>DI-211-I09</x:v>
      </x:c>
      <x:c r="B2095" s="137" t="str">
        <x:v>DI-211-V1</x:v>
      </x:c>
      <x:c r="C2095" s="137" t="n">
        <x:v>9</x:v>
      </x:c>
      <x:c r="D2095" s="138" t="str">
        <x:v>F0288</x:v>
      </x:c>
      <x:c r="E2095" s="138" t="n">
        <x:v>100</x:v>
      </x:c>
      <x:c r="F2095" s="138" t="str">
        <x:v>g</x:v>
      </x:c>
      <x:c r="G2095" s="138" t="str"/>
      <x:c r="H2095" s="139" t="n">
        <x:v>580</x:v>
      </x:c>
      <x:c r="I2095" s="139" t="n">
        <x:v>20</x:v>
      </x:c>
      <x:c r="J2095" s="139" t="n">
        <x:v>12</x:v>
      </x:c>
      <x:c r="K2095" s="139" t="n">
        <x:v>50</x:v>
      </x:c>
      <x:c r="L2095" s="139" t="n">
        <x:v>10</x:v>
      </x:c>
      <x:c r="M2095" s="139" t="n">
        <x:v>0.02</x:v>
      </x:c>
      <x:c r="N2095" s="139" t="n">
        <x:v>0.598</x:v>
      </x:c>
    </x:row>
    <x:row r="2096">
      <x:c r="A2096" s="137" t="str">
        <x:v>DI-211-I10</x:v>
      </x:c>
      <x:c r="B2096" s="137" t="str">
        <x:v>DI-211-V1</x:v>
      </x:c>
      <x:c r="C2096" s="137" t="n">
        <x:v>10</x:v>
      </x:c>
      <x:c r="D2096" s="138" t="str">
        <x:v>F0452</x:v>
      </x:c>
      <x:c r="E2096" s="138" t="n">
        <x:v>30</x:v>
      </x:c>
      <x:c r="F2096" s="138" t="str">
        <x:v>g</x:v>
      </x:c>
      <x:c r="G2096" s="138" t="str">
        <x:v>gehackt</x:v>
      </x:c>
      <x:c r="H2096" s="139" t="n">
        <x:v>75</x:v>
      </x:c>
      <x:c r="I2096" s="139" t="n">
        <x:v>2.4</x:v>
      </x:c>
      <x:c r="J2096" s="139" t="n">
        <x:v>13.5</x:v>
      </x:c>
      <x:c r="K2096" s="139" t="n">
        <x:v>2.4</x:v>
      </x:c>
      <x:c r="L2096" s="139" t="n">
        <x:v>6</x:v>
      </x:c>
      <x:c r="M2096" s="139" t="n">
        <x:v>0.06</x:v>
      </x:c>
      <x:c r="N2096" s="139" t="n">
        <x:v>0.07740000000000001</x:v>
      </x:c>
    </x:row>
    <x:row r="2097">
      <x:c r="A2097" s="137" t="str">
        <x:v>DI-212-I01</x:v>
      </x:c>
      <x:c r="B2097" s="137" t="str">
        <x:v>DI-212-V1</x:v>
      </x:c>
      <x:c r="C2097" s="137" t="n">
        <x:v>1</x:v>
      </x:c>
      <x:c r="D2097" s="138" t="str">
        <x:v>F0791</x:v>
      </x:c>
      <x:c r="E2097" s="138" t="n">
        <x:v>30</x:v>
      </x:c>
      <x:c r="F2097" s="138" t="str">
        <x:v>ml</x:v>
      </x:c>
      <x:c r="G2097" s="138" t="str"/>
      <x:c r="H2097" s="139" t="n">
        <x:v>265.2</x:v>
      </x:c>
      <x:c r="I2097" s="139" t="n">
        <x:v>0</x:v>
      </x:c>
      <x:c r="J2097" s="139" t="n">
        <x:v>0</x:v>
      </x:c>
      <x:c r="K2097" s="139" t="n">
        <x:v>30</x:v>
      </x:c>
      <x:c r="L2097" s="139" t="n">
        <x:v>0</x:v>
      </x:c>
      <x:c r="M2097" s="139" t="n">
        <x:v>0</x:v>
      </x:c>
      <x:c r="N2097" s="139" t="n">
        <x:v>0.26940000000000003</x:v>
      </x:c>
    </x:row>
    <x:row r="2098">
      <x:c r="A2098" s="137" t="str">
        <x:v>DI-212-I02</x:v>
      </x:c>
      <x:c r="B2098" s="137" t="str">
        <x:v>DI-212-V1</x:v>
      </x:c>
      <x:c r="C2098" s="137" t="n">
        <x:v>2</x:v>
      </x:c>
      <x:c r="D2098" s="138" t="str">
        <x:v>F0786</x:v>
      </x:c>
      <x:c r="E2098" s="138" t="n">
        <x:v>250</x:v>
      </x:c>
      <x:c r="F2098" s="138" t="str">
        <x:v>g</x:v>
      </x:c>
      <x:c r="G2098" s="138" t="str"/>
      <x:c r="H2098" s="139" t="n">
        <x:v>312.5</x:v>
      </x:c>
      <x:c r="I2098" s="139" t="n">
        <x:v>57.5</x:v>
      </x:c>
      <x:c r="J2098" s="139" t="n">
        <x:v>0</x:v>
      </x:c>
      <x:c r="K2098" s="139" t="n">
        <x:v>7.5</x:v>
      </x:c>
      <x:c r="L2098" s="139" t="n">
        <x:v>0</x:v>
      </x:c>
      <x:c r="M2098" s="139" t="n">
        <x:v>0.5</x:v>
      </x:c>
      <x:c r="N2098" s="139" t="n">
        <x:v>2.995</x:v>
      </x:c>
    </x:row>
    <x:row r="2099">
      <x:c r="A2099" s="137" t="str">
        <x:v>DI-212-I03</x:v>
      </x:c>
      <x:c r="B2099" s="137" t="str">
        <x:v>DI-212-V1</x:v>
      </x:c>
      <x:c r="C2099" s="137" t="n">
        <x:v>3</x:v>
      </x:c>
      <x:c r="D2099" s="138" t="str">
        <x:v>F0609</x:v>
      </x:c>
      <x:c r="E2099" s="138" t="n">
        <x:v>120</x:v>
      </x:c>
      <x:c r="F2099" s="138" t="str">
        <x:v>g</x:v>
      </x:c>
      <x:c r="G2099" s="138" t="str">
        <x:v>fein geschnitten</x:v>
      </x:c>
      <x:c r="H2099" s="139" t="n">
        <x:v>42</x:v>
      </x:c>
      <x:c r="I2099" s="139" t="n">
        <x:v>2.4</x:v>
      </x:c>
      <x:c r="J2099" s="139" t="n">
        <x:v>6</x:v>
      </x:c>
      <x:c r="K2099" s="139" t="n">
        <x:v>0.48</x:v>
      </x:c>
      <x:c r="L2099" s="139" t="n">
        <x:v>3</x:v>
      </x:c>
      <x:c r="M2099" s="139" t="n">
        <x:v>0.072</x:v>
      </x:c>
      <x:c r="N2099" s="139" t="n">
        <x:v>0.42960000000000004</x:v>
      </x:c>
    </x:row>
    <x:row r="2100">
      <x:c r="A2100" s="137" t="str">
        <x:v>DI-212-I04</x:v>
      </x:c>
      <x:c r="B2100" s="137" t="str">
        <x:v>DI-212-V1</x:v>
      </x:c>
      <x:c r="C2100" s="137" t="n">
        <x:v>4</x:v>
      </x:c>
      <x:c r="D2100" s="138" t="str">
        <x:v>F0315</x:v>
      </x:c>
      <x:c r="E2100" s="138" t="n">
        <x:v>10</x:v>
      </x:c>
      <x:c r="F2100" s="138" t="str">
        <x:v>g</x:v>
      </x:c>
      <x:c r="G2100" s="138" t="str">
        <x:v>fein gehackt</x:v>
      </x:c>
      <x:c r="H2100" s="139" t="n">
        <x:v>3.5</x:v>
      </x:c>
      <x:c r="I2100" s="139" t="n">
        <x:v>0.2</x:v>
      </x:c>
      <x:c r="J2100" s="139" t="n">
        <x:v>0.5</x:v>
      </x:c>
      <x:c r="K2100" s="139" t="n">
        <x:v>0.04000000000000001</x:v>
      </x:c>
      <x:c r="L2100" s="139" t="n">
        <x:v>0.25</x:v>
      </x:c>
      <x:c r="M2100" s="139" t="n">
        <x:v>0.006</x:v>
      </x:c>
      <x:c r="N2100" s="139" t="n">
        <x:v>0.035800000000000005</x:v>
      </x:c>
    </x:row>
    <x:row r="2101">
      <x:c r="A2101" s="137" t="str">
        <x:v>DI-212-I05</x:v>
      </x:c>
      <x:c r="B2101" s="137" t="str">
        <x:v>DI-212-V1</x:v>
      </x:c>
      <x:c r="C2101" s="137" t="n">
        <x:v>5</x:v>
      </x:c>
      <x:c r="D2101" s="138" t="str">
        <x:v>F0177</x:v>
      </x:c>
      <x:c r="E2101" s="138" t="n">
        <x:v>30</x:v>
      </x:c>
      <x:c r="F2101" s="138" t="str">
        <x:v>ml</x:v>
      </x:c>
      <x:c r="G2101" s="138" t="str"/>
      <x:c r="H2101" s="139" t="n">
        <x:v>10.5</x:v>
      </x:c>
      <x:c r="I2101" s="139" t="n">
        <x:v>0.6</x:v>
      </x:c>
      <x:c r="J2101" s="139" t="n">
        <x:v>1.5</x:v>
      </x:c>
      <x:c r="K2101" s="139" t="n">
        <x:v>0.12</x:v>
      </x:c>
      <x:c r="L2101" s="139" t="n">
        <x:v>0.75</x:v>
      </x:c>
      <x:c r="M2101" s="139" t="n">
        <x:v>0.018</x:v>
      </x:c>
      <x:c r="N2101" s="139" t="n">
        <x:v>0.10740000000000001</x:v>
      </x:c>
    </x:row>
    <x:row r="2102">
      <x:c r="A2102" s="137" t="str">
        <x:v>DI-212-I06</x:v>
      </x:c>
      <x:c r="B2102" s="137" t="str">
        <x:v>DI-212-V1</x:v>
      </x:c>
      <x:c r="C2102" s="137" t="n">
        <x:v>6</x:v>
      </x:c>
      <x:c r="D2102" s="138" t="str">
        <x:v>F0269</x:v>
      </x:c>
      <x:c r="E2102" s="138" t="n">
        <x:v>15</x:v>
      </x:c>
      <x:c r="F2102" s="138" t="str">
        <x:v>ml</x:v>
      </x:c>
      <x:c r="G2102" s="138" t="str"/>
      <x:c r="H2102" s="139" t="n">
        <x:v>5.25</x:v>
      </x:c>
      <x:c r="I2102" s="139" t="n">
        <x:v>0.3</x:v>
      </x:c>
      <x:c r="J2102" s="139" t="n">
        <x:v>0.75</x:v>
      </x:c>
      <x:c r="K2102" s="139" t="n">
        <x:v>0.06</x:v>
      </x:c>
      <x:c r="L2102" s="139" t="n">
        <x:v>0.375</x:v>
      </x:c>
      <x:c r="M2102" s="139" t="n">
        <x:v>0.009</x:v>
      </x:c>
      <x:c r="N2102" s="139" t="n">
        <x:v>0.053700000000000005</x:v>
      </x:c>
    </x:row>
    <x:row r="2103">
      <x:c r="A2103" s="137" t="str">
        <x:v>DI-212-I07</x:v>
      </x:c>
      <x:c r="B2103" s="137" t="str">
        <x:v>DI-212-V1</x:v>
      </x:c>
      <x:c r="C2103" s="137" t="n">
        <x:v>7</x:v>
      </x:c>
      <x:c r="D2103" s="138" t="str">
        <x:v>F0165</x:v>
      </x:c>
      <x:c r="E2103" s="138" t="n">
        <x:v>540</x:v>
      </x:c>
      <x:c r="F2103" s="138" t="str">
        <x:v>g</x:v>
      </x:c>
      <x:c r="G2103" s="138" t="str">
        <x:v>abgetropft</x:v>
      </x:c>
      <x:c r="H2103" s="139" t="n">
        <x:v>648</x:v>
      </x:c>
      <x:c r="I2103" s="139" t="n">
        <x:v>37.800000000000004</x:v>
      </x:c>
      <x:c r="J2103" s="139" t="n">
        <x:v>86.4</x:v>
      </x:c>
      <x:c r="K2103" s="139" t="n">
        <x:v>10.8</x:v>
      </x:c>
      <x:c r="L2103" s="139" t="n">
        <x:v>32.400000000000006</x:v>
      </x:c>
      <x:c r="M2103" s="139" t="n">
        <x:v>2.16</x:v>
      </x:c>
      <x:c r="N2103" s="139" t="n">
        <x:v>1.6092</x:v>
      </x:c>
    </x:row>
    <x:row r="2104">
      <x:c r="A2104" s="137" t="str">
        <x:v>DI-212-I08</x:v>
      </x:c>
      <x:c r="B2104" s="137" t="str">
        <x:v>DI-212-V1</x:v>
      </x:c>
      <x:c r="C2104" s="137" t="n">
        <x:v>8</x:v>
      </x:c>
      <x:c r="D2104" s="138" t="str">
        <x:v>F0421</x:v>
      </x:c>
      <x:c r="E2104" s="138" t="n">
        <x:v>35</x:v>
      </x:c>
      <x:c r="F2104" s="138" t="str">
        <x:v>g</x:v>
      </x:c>
      <x:c r="G2104" s="138" t="str">
        <x:v>in dünne Spalten geschnitten</x:v>
      </x:c>
      <x:c r="H2104" s="139" t="n">
        <x:v>10.5</x:v>
      </x:c>
      <x:c r="I2104" s="139" t="n">
        <x:v>0.24499999999999997</x:v>
      </x:c>
      <x:c r="J2104" s="139" t="n">
        <x:v>2.695</x:v>
      </x:c>
      <x:c r="K2104" s="139" t="n">
        <x:v>0.06999999999999999</x:v>
      </x:c>
      <x:c r="L2104" s="139" t="n">
        <x:v>0.9799999999999999</x:v>
      </x:c>
      <x:c r="M2104" s="139" t="n">
        <x:v>0.0034999999999999996</x:v>
      </x:c>
      <x:c r="N2104" s="139" t="n">
        <x:v>0.23216666666666666</x:v>
      </x:c>
    </x:row>
    <x:row r="2105">
      <x:c r="A2105" s="137" t="str">
        <x:v>DI-212-I09</x:v>
      </x:c>
      <x:c r="B2105" s="137" t="str">
        <x:v>DI-212-V1</x:v>
      </x:c>
      <x:c r="C2105" s="137" t="n">
        <x:v>9</x:v>
      </x:c>
      <x:c r="D2105" s="138" t="str">
        <x:v>F0772</x:v>
      </x:c>
      <x:c r="E2105" s="138" t="n">
        <x:v>200</x:v>
      </x:c>
      <x:c r="F2105" s="138" t="str">
        <x:v>g</x:v>
      </x:c>
      <x:c r="G2105" s="138" t="str"/>
      <x:c r="H2105" s="139" t="n">
        <x:v>70</x:v>
      </x:c>
      <x:c r="I2105" s="139" t="n">
        <x:v>4</x:v>
      </x:c>
      <x:c r="J2105" s="139" t="n">
        <x:v>10</x:v>
      </x:c>
      <x:c r="K2105" s="139" t="n">
        <x:v>0.8</x:v>
      </x:c>
      <x:c r="L2105" s="139" t="n">
        <x:v>5</x:v>
      </x:c>
      <x:c r="M2105" s="139" t="n">
        <x:v>0.12</x:v>
      </x:c>
      <x:c r="N2105" s="139" t="n">
        <x:v>0.7160000000000001</x:v>
      </x:c>
    </x:row>
    <x:row r="2106">
      <x:c r="A2106" s="137" t="str">
        <x:v>DI-212-I10</x:v>
      </x:c>
      <x:c r="B2106" s="137" t="str">
        <x:v>DI-212-V1</x:v>
      </x:c>
      <x:c r="C2106" s="137" t="n">
        <x:v>10</x:v>
      </x:c>
      <x:c r="D2106" s="138" t="str">
        <x:v>F0027</x:v>
      </x:c>
      <x:c r="E2106" s="138" t="n">
        <x:v>150</x:v>
      </x:c>
      <x:c r="F2106" s="138" t="str">
        <x:v>g</x:v>
      </x:c>
      <x:c r="G2106" s="138" t="str">
        <x:v>geschält, entsteint und halbiert</x:v>
      </x:c>
      <x:c r="H2106" s="139" t="n">
        <x:v>240</x:v>
      </x:c>
      <x:c r="I2106" s="139" t="n">
        <x:v>3</x:v>
      </x:c>
      <x:c r="J2106" s="139" t="n">
        <x:v>2.7</x:v>
      </x:c>
      <x:c r="K2106" s="139" t="n">
        <x:v>22.049999999999997</x:v>
      </x:c>
      <x:c r="L2106" s="139" t="n">
        <x:v>10.05</x:v>
      </x:c>
      <x:c r="M2106" s="139" t="n">
        <x:v>0.03</x:v>
      </x:c>
      <x:c r="N2106" s="139" t="n">
        <x:v>1.1175</x:v>
      </x:c>
    </x:row>
    <x:row r="2107">
      <x:c r="A2107" s="137" t="str">
        <x:v>DI-212-I11</x:v>
      </x:c>
      <x:c r="B2107" s="137" t="str">
        <x:v>DI-212-V1</x:v>
      </x:c>
      <x:c r="C2107" s="137" t="n">
        <x:v>11</x:v>
      </x:c>
      <x:c r="D2107" s="138" t="str">
        <x:v>F0203</x:v>
      </x:c>
      <x:c r="E2107" s="138" t="n">
        <x:v>10</x:v>
      </x:c>
      <x:c r="F2107" s="138" t="str">
        <x:v>g</x:v>
      </x:c>
      <x:c r="G2107" s="138" t="str">
        <x:v>grob gehackt</x:v>
      </x:c>
      <x:c r="H2107" s="139" t="n">
        <x:v>25</x:v>
      </x:c>
      <x:c r="I2107" s="139" t="n">
        <x:v>0.8</x:v>
      </x:c>
      <x:c r="J2107" s="139" t="n">
        <x:v>4.5</x:v>
      </x:c>
      <x:c r="K2107" s="139" t="n">
        <x:v>0.8</x:v>
      </x:c>
      <x:c r="L2107" s="139" t="n">
        <x:v>2</x:v>
      </x:c>
      <x:c r="M2107" s="139" t="n">
        <x:v>0.020000000000000004</x:v>
      </x:c>
      <x:c r="N2107" s="139" t="n">
        <x:v>0.025800000000000003</x:v>
      </x:c>
    </x:row>
    <x:row r="2108">
      <x:c r="A2108" s="137" t="str">
        <x:v>DI-212-I12</x:v>
      </x:c>
      <x:c r="B2108" s="137" t="str">
        <x:v>DI-212-V1</x:v>
      </x:c>
      <x:c r="C2108" s="137" t="n">
        <x:v>12</x:v>
      </x:c>
      <x:c r="D2108" s="138" t="str">
        <x:v>F0421</x:v>
      </x:c>
      <x:c r="E2108" s="138" t="n">
        <x:v>35</x:v>
      </x:c>
      <x:c r="F2108" s="138" t="str">
        <x:v>g</x:v>
      </x:c>
      <x:c r="G2108" s="138" t="str">
        <x:v>Saft ausgepresst</x:v>
      </x:c>
      <x:c r="H2108" s="139" t="n">
        <x:v>10.5</x:v>
      </x:c>
      <x:c r="I2108" s="139" t="n">
        <x:v>0.24499999999999997</x:v>
      </x:c>
      <x:c r="J2108" s="139" t="n">
        <x:v>2.695</x:v>
      </x:c>
      <x:c r="K2108" s="139" t="n">
        <x:v>0.06999999999999999</x:v>
      </x:c>
      <x:c r="L2108" s="139" t="n">
        <x:v>0.9799999999999999</x:v>
      </x:c>
      <x:c r="M2108" s="139" t="n">
        <x:v>0.0034999999999999996</x:v>
      </x:c>
      <x:c r="N2108" s="139" t="n">
        <x:v>0.23216666666666666</x:v>
      </x:c>
    </x:row>
    <x:row r="2109">
      <x:c r="A2109" s="137" t="str">
        <x:v>DI-212-I13</x:v>
      </x:c>
      <x:c r="B2109" s="137" t="str">
        <x:v>DI-212-V1</x:v>
      </x:c>
      <x:c r="C2109" s="137" t="n">
        <x:v>13</x:v>
      </x:c>
      <x:c r="D2109" s="138" t="str">
        <x:v>F0168</x:v>
      </x:c>
      <x:c r="E2109" s="138" t="n">
        <x:v>5</x:v>
      </x:c>
      <x:c r="F2109" s="138" t="str">
        <x:v>g</x:v>
      </x:c>
      <x:c r="G2109" s="138" t="str"/>
      <x:c r="H2109" s="139" t="n">
        <x:v>1.75</x:v>
      </x:c>
      <x:c r="I2109" s="139" t="n">
        <x:v>0.1</x:v>
      </x:c>
      <x:c r="J2109" s="139" t="n">
        <x:v>0.25</x:v>
      </x:c>
      <x:c r="K2109" s="139" t="n">
        <x:v>0.020000000000000004</x:v>
      </x:c>
      <x:c r="L2109" s="139" t="n">
        <x:v>0.125</x:v>
      </x:c>
      <x:c r="M2109" s="139" t="n">
        <x:v>0.003</x:v>
      </x:c>
      <x:c r="N2109" s="139" t="n">
        <x:v>0.017900000000000003</x:v>
      </x:c>
    </x:row>
    <x:row r="2110">
      <x:c r="A2110" s="137" t="str">
        <x:v>DI-213-I01</x:v>
      </x:c>
      <x:c r="B2110" s="137" t="str">
        <x:v>DI-213-V1</x:v>
      </x:c>
      <x:c r="C2110" s="137" t="n">
        <x:v>1</x:v>
      </x:c>
      <x:c r="D2110" s="138" t="str">
        <x:v>F0609</x:v>
      </x:c>
      <x:c r="E2110" s="138" t="n">
        <x:v>120</x:v>
      </x:c>
      <x:c r="F2110" s="138" t="str">
        <x:v>g</x:v>
      </x:c>
      <x:c r="G2110" s="138" t="str">
        <x:v>in Scheiben geschnitten</x:v>
      </x:c>
      <x:c r="H2110" s="139" t="n">
        <x:v>42</x:v>
      </x:c>
      <x:c r="I2110" s="139" t="n">
        <x:v>2.4</x:v>
      </x:c>
      <x:c r="J2110" s="139" t="n">
        <x:v>6</x:v>
      </x:c>
      <x:c r="K2110" s="139" t="n">
        <x:v>0.48</x:v>
      </x:c>
      <x:c r="L2110" s="139" t="n">
        <x:v>3</x:v>
      </x:c>
      <x:c r="M2110" s="139" t="n">
        <x:v>0.072</x:v>
      </x:c>
      <x:c r="N2110" s="139" t="n">
        <x:v>0.42960000000000004</x:v>
      </x:c>
    </x:row>
    <x:row r="2111">
      <x:c r="A2111" s="137" t="str">
        <x:v>DI-213-I02</x:v>
      </x:c>
      <x:c r="B2111" s="137" t="str">
        <x:v>DI-213-V1</x:v>
      </x:c>
      <x:c r="C2111" s="137" t="n">
        <x:v>2</x:v>
      </x:c>
      <x:c r="D2111" s="138" t="str">
        <x:v>F0147</x:v>
      </x:c>
      <x:c r="E2111" s="138" t="n">
        <x:v>200</x:v>
      </x:c>
      <x:c r="F2111" s="138" t="str">
        <x:v>g</x:v>
      </x:c>
      <x:c r="G2111" s="138" t="str"/>
      <x:c r="H2111" s="139" t="n">
        <x:v>70</x:v>
      </x:c>
      <x:c r="I2111" s="139" t="n">
        <x:v>4</x:v>
      </x:c>
      <x:c r="J2111" s="139" t="n">
        <x:v>10</x:v>
      </x:c>
      <x:c r="K2111" s="139" t="n">
        <x:v>0.8</x:v>
      </x:c>
      <x:c r="L2111" s="139" t="n">
        <x:v>5</x:v>
      </x:c>
      <x:c r="M2111" s="139" t="n">
        <x:v>0.12</x:v>
      </x:c>
      <x:c r="N2111" s="139" t="n">
        <x:v>0.7160000000000001</x:v>
      </x:c>
    </x:row>
    <x:row r="2112">
      <x:c r="A2112" s="137" t="str">
        <x:v>DI-213-I03</x:v>
      </x:c>
      <x:c r="B2112" s="137" t="str">
        <x:v>DI-213-V1</x:v>
      </x:c>
      <x:c r="C2112" s="137" t="n">
        <x:v>3</x:v>
      </x:c>
      <x:c r="D2112" s="138" t="str">
        <x:v>F0235</x:v>
      </x:c>
      <x:c r="E2112" s="138" t="n">
        <x:v>45</x:v>
      </x:c>
      <x:c r="F2112" s="138" t="str">
        <x:v>ml</x:v>
      </x:c>
      <x:c r="G2112" s="138" t="str"/>
      <x:c r="H2112" s="139" t="n">
        <x:v>40.5</x:v>
      </x:c>
      <x:c r="I2112" s="139" t="n">
        <x:v>1.35</x:v>
      </x:c>
      <x:c r="J2112" s="139" t="n">
        <x:v>5.4</x:v>
      </x:c>
      <x:c r="K2112" s="139" t="n">
        <x:v>1.8</x:v>
      </x:c>
      <x:c r="L2112" s="139" t="n">
        <x:v>0.9</x:v>
      </x:c>
      <x:c r="M2112" s="139" t="n">
        <x:v>0.54</x:v>
      </x:c>
      <x:c r="N2112" s="139" t="n">
        <x:v>0.1791</x:v>
      </x:c>
    </x:row>
    <x:row r="2113">
      <x:c r="A2113" s="137" t="str">
        <x:v>DI-213-I04</x:v>
      </x:c>
      <x:c r="B2113" s="137" t="str">
        <x:v>DI-213-V1</x:v>
      </x:c>
      <x:c r="C2113" s="137" t="n">
        <x:v>4</x:v>
      </x:c>
      <x:c r="D2113" s="138" t="str">
        <x:v>F0165</x:v>
      </x:c>
      <x:c r="E2113" s="138" t="n">
        <x:v>400</x:v>
      </x:c>
      <x:c r="F2113" s="138" t="str">
        <x:v>g</x:v>
      </x:c>
      <x:c r="G2113" s="138" t="str">
        <x:v>abgetropft und abgespült</x:v>
      </x:c>
      <x:c r="H2113" s="139" t="n">
        <x:v>480</x:v>
      </x:c>
      <x:c r="I2113" s="139" t="n">
        <x:v>28</x:v>
      </x:c>
      <x:c r="J2113" s="139" t="n">
        <x:v>64</x:v>
      </x:c>
      <x:c r="K2113" s="139" t="n">
        <x:v>8</x:v>
      </x:c>
      <x:c r="L2113" s="139" t="n">
        <x:v>24</x:v>
      </x:c>
      <x:c r="M2113" s="139" t="n">
        <x:v>1.6</x:v>
      </x:c>
      <x:c r="N2113" s="139" t="n">
        <x:v>1.192</x:v>
      </x:c>
    </x:row>
    <x:row r="2114">
      <x:c r="A2114" s="137" t="str">
        <x:v>DI-213-I05</x:v>
      </x:c>
      <x:c r="B2114" s="137" t="str">
        <x:v>DI-213-V1</x:v>
      </x:c>
      <x:c r="C2114" s="137" t="n">
        <x:v>5</x:v>
      </x:c>
      <x:c r="D2114" s="138" t="str">
        <x:v>F0647</x:v>
      </x:c>
      <x:c r="E2114" s="138" t="n">
        <x:v>100</x:v>
      </x:c>
      <x:c r="F2114" s="138" t="str">
        <x:v>g</x:v>
      </x:c>
      <x:c r="G2114" s="138" t="str"/>
      <x:c r="H2114" s="139" t="n">
        <x:v>150</x:v>
      </x:c>
      <x:c r="I2114" s="139" t="n">
        <x:v>21</x:v>
      </x:c>
      <x:c r="J2114" s="139" t="n">
        <x:v>0</x:v>
      </x:c>
      <x:c r="K2114" s="139" t="n">
        <x:v>7</x:v>
      </x:c>
      <x:c r="L2114" s="139" t="n">
        <x:v>0</x:v>
      </x:c>
      <x:c r="M2114" s="139" t="n">
        <x:v>0.2</x:v>
      </x:c>
      <x:c r="N2114" s="139" t="n">
        <x:v>1.098</x:v>
      </x:c>
    </x:row>
    <x:row r="2115">
      <x:c r="A2115" s="137" t="str">
        <x:v>DI-213-I06</x:v>
      </x:c>
      <x:c r="B2115" s="137" t="str">
        <x:v>DI-213-V1</x:v>
      </x:c>
      <x:c r="C2115" s="137" t="n">
        <x:v>6</x:v>
      </x:c>
      <x:c r="D2115" s="138" t="str">
        <x:v>F0479</x:v>
      </x:c>
      <x:c r="E2115" s="138" t="n">
        <x:v>30</x:v>
      </x:c>
      <x:c r="F2115" s="138" t="str">
        <x:v>g</x:v>
      </x:c>
      <x:c r="G2115" s="138" t="str"/>
      <x:c r="H2115" s="139" t="n">
        <x:v>105</x:v>
      </x:c>
      <x:c r="I2115" s="139" t="n">
        <x:v>3.3</x:v>
      </x:c>
      <x:c r="J2115" s="139" t="n">
        <x:v>20.4</x:v>
      </x:c>
      <x:c r="K2115" s="139" t="n">
        <x:v>0.8999999999999999</x:v>
      </x:c>
      <x:c r="L2115" s="139" t="n">
        <x:v>2.1</x:v>
      </x:c>
      <x:c r="M2115" s="139" t="n">
        <x:v>0.015</x:v>
      </x:c>
      <x:c r="N2115" s="139" t="n">
        <x:v>0.1194</x:v>
      </x:c>
    </x:row>
    <x:row r="2116">
      <x:c r="A2116" s="137" t="str">
        <x:v>DI-213-I07</x:v>
      </x:c>
      <x:c r="B2116" s="137" t="str">
        <x:v>DI-213-V1</x:v>
      </x:c>
      <x:c r="C2116" s="137" t="n">
        <x:v>7</x:v>
      </x:c>
      <x:c r="D2116" s="138" t="str">
        <x:v>F0839</x:v>
      </x:c>
      <x:c r="E2116" s="138" t="n">
        <x:v>30</x:v>
      </x:c>
      <x:c r="F2116" s="138" t="str">
        <x:v>ml</x:v>
      </x:c>
      <x:c r="G2116" s="138" t="str"/>
      <x:c r="H2116" s="139" t="n">
        <x:v>27</x:v>
      </x:c>
      <x:c r="I2116" s="139" t="n">
        <x:v>2.6999999999999997</x:v>
      </x:c>
      <x:c r="J2116" s="139" t="n">
        <x:v>1.2</x:v>
      </x:c>
      <x:c r="K2116" s="139" t="n">
        <x:v>1.2</x:v>
      </x:c>
      <x:c r="L2116" s="139" t="n">
        <x:v>0</x:v>
      </x:c>
      <x:c r="M2116" s="139" t="n">
        <x:v>0.09</x:v>
      </x:c>
      <x:c r="N2116" s="139" t="n">
        <x:v>0.10740000000000001</x:v>
      </x:c>
    </x:row>
    <x:row r="2117">
      <x:c r="A2117" s="137" t="str">
        <x:v>DI-213-I08</x:v>
      </x:c>
      <x:c r="B2117" s="137" t="str">
        <x:v>DI-213-V1</x:v>
      </x:c>
      <x:c r="C2117" s="137" t="n">
        <x:v>8</x:v>
      </x:c>
      <x:c r="D2117" s="138" t="str">
        <x:v>F0412</x:v>
      </x:c>
      <x:c r="E2117" s="138" t="n">
        <x:v>30</x:v>
      </x:c>
      <x:c r="F2117" s="138" t="str">
        <x:v>g</x:v>
      </x:c>
      <x:c r="G2117" s="138" t="str">
        <x:v>ein paar Korianderblätter zum Servieren</x:v>
      </x:c>
      <x:c r="H2117" s="139" t="n">
        <x:v>16.5</x:v>
      </x:c>
      <x:c r="I2117" s="139" t="n">
        <x:v>0.21</x:v>
      </x:c>
      <x:c r="J2117" s="139" t="n">
        <x:v>3.5999999999999996</x:v>
      </x:c>
      <x:c r="K2117" s="139" t="n">
        <x:v>0.09</x:v>
      </x:c>
      <x:c r="L2117" s="139" t="n">
        <x:v>0.75</x:v>
      </x:c>
      <x:c r="M2117" s="139" t="n">
        <x:v>0.006</x:v>
      </x:c>
      <x:c r="N2117" s="139" t="n">
        <x:v>0.1494</x:v>
      </x:c>
    </x:row>
    <x:row r="2118">
      <x:c r="A2118" s="137" t="str">
        <x:v>DI-214-I01</x:v>
      </x:c>
      <x:c r="B2118" s="137" t="str">
        <x:v>DI-214-V1</x:v>
      </x:c>
      <x:c r="C2118" s="137" t="n">
        <x:v>1</x:v>
      </x:c>
      <x:c r="D2118" s="138" t="str">
        <x:v>F0667</x:v>
      </x:c>
      <x:c r="E2118" s="138" t="n">
        <x:v>15</x:v>
      </x:c>
      <x:c r="F2118" s="138" t="str">
        <x:v>ml</x:v>
      </x:c>
      <x:c r="G2118" s="138" t="str"/>
      <x:c r="H2118" s="139" t="n">
        <x:v>132.6</x:v>
      </x:c>
      <x:c r="I2118" s="139" t="n">
        <x:v>0</x:v>
      </x:c>
      <x:c r="J2118" s="139" t="n">
        <x:v>0</x:v>
      </x:c>
      <x:c r="K2118" s="139" t="n">
        <x:v>15</x:v>
      </x:c>
      <x:c r="L2118" s="139" t="n">
        <x:v>0</x:v>
      </x:c>
      <x:c r="M2118" s="139" t="n">
        <x:v>0</x:v>
      </x:c>
      <x:c r="N2118" s="139" t="n">
        <x:v>0.13470000000000001</x:v>
      </x:c>
    </x:row>
    <x:row r="2119">
      <x:c r="A2119" s="137" t="str">
        <x:v>DI-214-I02</x:v>
      </x:c>
      <x:c r="B2119" s="137" t="str">
        <x:v>DI-214-V1</x:v>
      </x:c>
      <x:c r="C2119" s="137" t="n">
        <x:v>2</x:v>
      </x:c>
      <x:c r="D2119" s="138" t="str">
        <x:v>F0609</x:v>
      </x:c>
      <x:c r="E2119" s="138" t="n">
        <x:v>120</x:v>
      </x:c>
      <x:c r="F2119" s="138" t="str">
        <x:v>g</x:v>
      </x:c>
      <x:c r="G2119" s="138" t="str">
        <x:v>fein gehackt</x:v>
      </x:c>
      <x:c r="H2119" s="139" t="n">
        <x:v>42</x:v>
      </x:c>
      <x:c r="I2119" s="139" t="n">
        <x:v>2.4</x:v>
      </x:c>
      <x:c r="J2119" s="139" t="n">
        <x:v>6</x:v>
      </x:c>
      <x:c r="K2119" s="139" t="n">
        <x:v>0.48</x:v>
      </x:c>
      <x:c r="L2119" s="139" t="n">
        <x:v>3</x:v>
      </x:c>
      <x:c r="M2119" s="139" t="n">
        <x:v>0.072</x:v>
      </x:c>
      <x:c r="N2119" s="139" t="n">
        <x:v>0.42960000000000004</x:v>
      </x:c>
    </x:row>
    <x:row r="2120">
      <x:c r="A2120" s="137" t="str">
        <x:v>DI-214-I03</x:v>
      </x:c>
      <x:c r="B2120" s="137" t="str">
        <x:v>DI-214-V1</x:v>
      </x:c>
      <x:c r="C2120" s="137" t="n">
        <x:v>3</x:v>
      </x:c>
      <x:c r="D2120" s="138" t="str">
        <x:v>F0314</x:v>
      </x:c>
      <x:c r="E2120" s="138" t="n">
        <x:v>5</x:v>
      </x:c>
      <x:c r="F2120" s="138" t="str">
        <x:v>g</x:v>
      </x:c>
      <x:c r="G2120" s="138" t="str">
        <x:v>zerdrückt</x:v>
      </x:c>
      <x:c r="H2120" s="139" t="n">
        <x:v>1.75</x:v>
      </x:c>
      <x:c r="I2120" s="139" t="n">
        <x:v>0.1</x:v>
      </x:c>
      <x:c r="J2120" s="139" t="n">
        <x:v>0.25</x:v>
      </x:c>
      <x:c r="K2120" s="139" t="n">
        <x:v>0.020000000000000004</x:v>
      </x:c>
      <x:c r="L2120" s="139" t="n">
        <x:v>0.125</x:v>
      </x:c>
      <x:c r="M2120" s="139" t="n">
        <x:v>0.003</x:v>
      </x:c>
      <x:c r="N2120" s="139" t="n">
        <x:v>0.017900000000000003</x:v>
      </x:c>
    </x:row>
    <x:row r="2121">
      <x:c r="A2121" s="137" t="str">
        <x:v>DI-214-I04</x:v>
      </x:c>
      <x:c r="B2121" s="137" t="str">
        <x:v>DI-214-V1</x:v>
      </x:c>
      <x:c r="C2121" s="137" t="n">
        <x:v>4</x:v>
      </x:c>
      <x:c r="D2121" s="138" t="str">
        <x:v>F0320</x:v>
      </x:c>
      <x:c r="E2121" s="138" t="n">
        <x:v>30</x:v>
      </x:c>
      <x:c r="F2121" s="138" t="str">
        <x:v>g</x:v>
      </x:c>
      <x:c r="G2121" s="138" t="str">
        <x:v>geschält und fein gehackt</x:v>
      </x:c>
      <x:c r="H2121" s="139" t="n">
        <x:v>10.5</x:v>
      </x:c>
      <x:c r="I2121" s="139" t="n">
        <x:v>0.6</x:v>
      </x:c>
      <x:c r="J2121" s="139" t="n">
        <x:v>1.5</x:v>
      </x:c>
      <x:c r="K2121" s="139" t="n">
        <x:v>0.12</x:v>
      </x:c>
      <x:c r="L2121" s="139" t="n">
        <x:v>0.75</x:v>
      </x:c>
      <x:c r="M2121" s="139" t="n">
        <x:v>0.018</x:v>
      </x:c>
      <x:c r="N2121" s="139" t="n">
        <x:v>0.10740000000000001</x:v>
      </x:c>
    </x:row>
    <x:row r="2122">
      <x:c r="A2122" s="137" t="str">
        <x:v>DI-214-I05</x:v>
      </x:c>
      <x:c r="B2122" s="137" t="str">
        <x:v>DI-214-V1</x:v>
      </x:c>
      <x:c r="C2122" s="137" t="n">
        <x:v>5</x:v>
      </x:c>
      <x:c r="D2122" s="138" t="str">
        <x:v>F0167</x:v>
      </x:c>
      <x:c r="E2122" s="138" t="n">
        <x:v>12</x:v>
      </x:c>
      <x:c r="F2122" s="138" t="str">
        <x:v>g</x:v>
      </x:c>
      <x:c r="G2122" s="138" t="str">
        <x:v>fein gehackt</x:v>
      </x:c>
      <x:c r="H2122" s="139" t="n">
        <x:v>4.2</x:v>
      </x:c>
      <x:c r="I2122" s="139" t="n">
        <x:v>0.24</x:v>
      </x:c>
      <x:c r="J2122" s="139" t="n">
        <x:v>0.6</x:v>
      </x:c>
      <x:c r="K2122" s="139" t="n">
        <x:v>0.048</x:v>
      </x:c>
      <x:c r="L2122" s="139" t="n">
        <x:v>0.3</x:v>
      </x:c>
      <x:c r="M2122" s="139" t="n">
        <x:v>0.0072</x:v>
      </x:c>
      <x:c r="N2122" s="139" t="n">
        <x:v>0.042960000000000005</x:v>
      </x:c>
    </x:row>
    <x:row r="2123">
      <x:c r="A2123" s="137" t="str">
        <x:v>DI-214-I06</x:v>
      </x:c>
      <x:c r="B2123" s="137" t="str">
        <x:v>DI-214-V1</x:v>
      </x:c>
      <x:c r="C2123" s="137" t="n">
        <x:v>6</x:v>
      </x:c>
      <x:c r="D2123" s="138" t="str">
        <x:v>F0354</x:v>
      </x:c>
      <x:c r="E2123" s="138" t="n">
        <x:v>5</x:v>
      </x:c>
      <x:c r="F2123" s="138" t="str">
        <x:v>g</x:v>
      </x:c>
      <x:c r="G2123" s="138" t="str"/>
      <x:c r="H2123" s="139" t="n">
        <x:v>12.5</x:v>
      </x:c>
      <x:c r="I2123" s="139" t="n">
        <x:v>0.4</x:v>
      </x:c>
      <x:c r="J2123" s="139" t="n">
        <x:v>2.25</x:v>
      </x:c>
      <x:c r="K2123" s="139" t="n">
        <x:v>0.4</x:v>
      </x:c>
      <x:c r="L2123" s="139" t="n">
        <x:v>1</x:v>
      </x:c>
      <x:c r="M2123" s="139" t="n">
        <x:v>0.010000000000000002</x:v>
      </x:c>
      <x:c r="N2123" s="139" t="n">
        <x:v>0.012900000000000002</x:v>
      </x:c>
    </x:row>
    <x:row r="2124">
      <x:c r="A2124" s="137" t="str">
        <x:v>DI-214-I07</x:v>
      </x:c>
      <x:c r="B2124" s="137" t="str">
        <x:v>DI-214-V1</x:v>
      </x:c>
      <x:c r="C2124" s="137" t="n">
        <x:v>7</x:v>
      </x:c>
      <x:c r="D2124" s="138" t="str">
        <x:v>F0350</x:v>
      </x:c>
      <x:c r="E2124" s="138" t="n">
        <x:v>5</x:v>
      </x:c>
      <x:c r="F2124" s="138" t="str">
        <x:v>g</x:v>
      </x:c>
      <x:c r="G2124" s="138" t="str"/>
      <x:c r="H2124" s="139" t="n">
        <x:v>12.5</x:v>
      </x:c>
      <x:c r="I2124" s="139" t="n">
        <x:v>0.4</x:v>
      </x:c>
      <x:c r="J2124" s="139" t="n">
        <x:v>2.25</x:v>
      </x:c>
      <x:c r="K2124" s="139" t="n">
        <x:v>0.4</x:v>
      </x:c>
      <x:c r="L2124" s="139" t="n">
        <x:v>1</x:v>
      </x:c>
      <x:c r="M2124" s="139" t="n">
        <x:v>0.010000000000000002</x:v>
      </x:c>
      <x:c r="N2124" s="139" t="n">
        <x:v>0.012900000000000002</x:v>
      </x:c>
    </x:row>
    <x:row r="2125">
      <x:c r="A2125" s="137" t="str">
        <x:v>DI-214-I08</x:v>
      </x:c>
      <x:c r="B2125" s="137" t="str">
        <x:v>DI-214-V1</x:v>
      </x:c>
      <x:c r="C2125" s="137" t="n">
        <x:v>8</x:v>
      </x:c>
      <x:c r="D2125" s="138" t="str">
        <x:v>F0729</x:v>
      </x:c>
      <x:c r="E2125" s="138" t="n">
        <x:v>400</x:v>
      </x:c>
      <x:c r="F2125" s="138" t="str">
        <x:v>g</x:v>
      </x:c>
      <x:c r="G2125" s="138" t="str"/>
      <x:c r="H2125" s="139" t="n">
        <x:v>344</x:v>
      </x:c>
      <x:c r="I2125" s="139" t="n">
        <x:v>6.4</x:v>
      </x:c>
      <x:c r="J2125" s="139" t="n">
        <x:v>80.4</x:v>
      </x:c>
      <x:c r="K2125" s="139" t="n">
        <x:v>0.4</x:v>
      </x:c>
      <x:c r="L2125" s="139" t="n">
        <x:v>12</x:v>
      </x:c>
      <x:c r="M2125" s="139" t="n">
        <x:v>0.04</x:v>
      </x:c>
      <x:c r="N2125" s="139" t="n">
        <x:v>1.196</x:v>
      </x:c>
    </x:row>
    <x:row r="2126">
      <x:c r="A2126" s="137" t="str">
        <x:v>DI-214-I09</x:v>
      </x:c>
      <x:c r="B2126" s="137" t="str">
        <x:v>DI-214-V1</x:v>
      </x:c>
      <x:c r="C2126" s="137" t="n">
        <x:v>9</x:v>
      </x:c>
      <x:c r="D2126" s="138" t="str">
        <x:v>F0614</x:v>
      </x:c>
      <x:c r="E2126" s="138" t="n">
        <x:v>250</x:v>
      </x:c>
      <x:c r="F2126" s="138" t="str">
        <x:v>g</x:v>
      </x:c>
      <x:c r="G2126" s="138" t="str"/>
      <x:c r="H2126" s="139" t="n">
        <x:v>300</x:v>
      </x:c>
      <x:c r="I2126" s="139" t="n">
        <x:v>17.5</x:v>
      </x:c>
      <x:c r="J2126" s="139" t="n">
        <x:v>40</x:v>
      </x:c>
      <x:c r="K2126" s="139" t="n">
        <x:v>5</x:v>
      </x:c>
      <x:c r="L2126" s="139" t="n">
        <x:v>15</x:v>
      </x:c>
      <x:c r="M2126" s="139" t="n">
        <x:v>1</x:v>
      </x:c>
      <x:c r="N2126" s="139" t="n">
        <x:v>0.745</x:v>
      </x:c>
    </x:row>
    <x:row r="2127">
      <x:c r="A2127" s="137" t="str">
        <x:v>DI-214-I10</x:v>
      </x:c>
      <x:c r="B2127" s="137" t="str">
        <x:v>DI-214-V1</x:v>
      </x:c>
      <x:c r="C2127" s="137" t="n">
        <x:v>10</x:v>
      </x:c>
      <x:c r="D2127" s="138" t="str">
        <x:v>F0792</x:v>
      </x:c>
      <x:c r="E2127" s="138" t="n">
        <x:v>600</x:v>
      </x:c>
      <x:c r="F2127" s="138" t="str">
        <x:v>ml</x:v>
      </x:c>
      <x:c r="G2127" s="138" t="str"/>
      <x:c r="H2127" s="139" t="n">
        <x:v>540</x:v>
      </x:c>
      <x:c r="I2127" s="139" t="n">
        <x:v>18</x:v>
      </x:c>
      <x:c r="J2127" s="139" t="n">
        <x:v>72</x:v>
      </x:c>
      <x:c r="K2127" s="139" t="n">
        <x:v>24</x:v>
      </x:c>
      <x:c r="L2127" s="139" t="n">
        <x:v>12</x:v>
      </x:c>
      <x:c r="M2127" s="139" t="n">
        <x:v>7.199999999999999</x:v>
      </x:c>
      <x:c r="N2127" s="139" t="n">
        <x:v>2.388</x:v>
      </x:c>
    </x:row>
    <x:row r="2128">
      <x:c r="A2128" s="137" t="str">
        <x:v>DI-214-I11</x:v>
      </x:c>
      <x:c r="B2128" s="137" t="str">
        <x:v>DI-214-V1</x:v>
      </x:c>
      <x:c r="C2128" s="137" t="n">
        <x:v>11</x:v>
      </x:c>
      <x:c r="D2128" s="138" t="str">
        <x:v>F0698</x:v>
      </x:c>
      <x:c r="E2128" s="138" t="n">
        <x:v>80</x:v>
      </x:c>
      <x:c r="F2128" s="138" t="str">
        <x:v>g</x:v>
      </x:c>
      <x:c r="G2128" s="138" t="str"/>
      <x:c r="H2128" s="139" t="n">
        <x:v>28</x:v>
      </x:c>
      <x:c r="I2128" s="139" t="n">
        <x:v>1.6</x:v>
      </x:c>
      <x:c r="J2128" s="139" t="n">
        <x:v>4</x:v>
      </x:c>
      <x:c r="K2128" s="139" t="n">
        <x:v>0.32000000000000006</x:v>
      </x:c>
      <x:c r="L2128" s="139" t="n">
        <x:v>2</x:v>
      </x:c>
      <x:c r="M2128" s="139" t="n">
        <x:v>0.048</x:v>
      </x:c>
      <x:c r="N2128" s="139" t="n">
        <x:v>0.28640000000000004</x:v>
      </x:c>
    </x:row>
    <x:row r="2129">
      <x:c r="A2129" s="137" t="str">
        <x:v>DI-214-I12</x:v>
      </x:c>
      <x:c r="B2129" s="137" t="str">
        <x:v>DI-214-V1</x:v>
      </x:c>
      <x:c r="C2129" s="137" t="n">
        <x:v>12</x:v>
      </x:c>
      <x:c r="D2129" s="138" t="str">
        <x:v>F0705</x:v>
      </x:c>
      <x:c r="E2129" s="138" t="n">
        <x:v>72</x:v>
      </x:c>
      <x:c r="F2129" s="138" t="str">
        <x:v>g</x:v>
      </x:c>
      <x:c r="G2129" s="138" t="str">
        <x:v>diagonal in Scheiben geschnitten, zum Servieren</x:v>
      </x:c>
      <x:c r="H2129" s="139" t="n">
        <x:v>25.2</x:v>
      </x:c>
      <x:c r="I2129" s="139" t="n">
        <x:v>1.44</x:v>
      </x:c>
      <x:c r="J2129" s="139" t="n">
        <x:v>3.5999999999999996</x:v>
      </x:c>
      <x:c r="K2129" s="139" t="n">
        <x:v>0.288</x:v>
      </x:c>
      <x:c r="L2129" s="139" t="n">
        <x:v>1.7999999999999998</x:v>
      </x:c>
      <x:c r="M2129" s="139" t="n">
        <x:v>0.043199999999999995</x:v>
      </x:c>
      <x:c r="N2129" s="139" t="n">
        <x:v>0.25776000000000004</x:v>
      </x:c>
    </x:row>
    <x:row r="2130">
      <x:c r="A2130" s="137" t="str">
        <x:v>DI-214-I13</x:v>
      </x:c>
      <x:c r="B2130" s="137" t="str">
        <x:v>DI-214-V1</x:v>
      </x:c>
      <x:c r="C2130" s="137" t="n">
        <x:v>13</x:v>
      </x:c>
      <x:c r="D2130" s="138" t="str">
        <x:v>F0051</x:v>
      </x:c>
      <x:c r="E2130" s="138" t="n">
        <x:v>25</x:v>
      </x:c>
      <x:c r="F2130" s="138" t="str">
        <x:v>g</x:v>
      </x:c>
      <x:c r="G2130" s="138" t="str"/>
      <x:c r="H2130" s="139" t="n">
        <x:v>8.75</x:v>
      </x:c>
      <x:c r="I2130" s="139" t="n">
        <x:v>0.5</x:v>
      </x:c>
      <x:c r="J2130" s="139" t="n">
        <x:v>1.25</x:v>
      </x:c>
      <x:c r="K2130" s="139" t="n">
        <x:v>0.1</x:v>
      </x:c>
      <x:c r="L2130" s="139" t="n">
        <x:v>0.625</x:v>
      </x:c>
      <x:c r="M2130" s="139" t="n">
        <x:v>0.015</x:v>
      </x:c>
      <x:c r="N2130" s="139" t="n">
        <x:v>0.08950000000000001</x:v>
      </x:c>
    </x:row>
    <x:row r="2131">
      <x:c r="A2131" s="137" t="str">
        <x:v>DI-215-I01</x:v>
      </x:c>
      <x:c r="B2131" s="137" t="str">
        <x:v>DI-215-V1</x:v>
      </x:c>
      <x:c r="C2131" s="137" t="n">
        <x:v>1</x:v>
      </x:c>
      <x:c r="D2131" s="138" t="str">
        <x:v>F0089</x:v>
      </x:c>
      <x:c r="E2131" s="138" t="n">
        <x:v>200</x:v>
      </x:c>
      <x:c r="F2131" s="138" t="str">
        <x:v>g</x:v>
      </x:c>
      <x:c r="G2131" s="138" t="str">
        <x:v>Röschen (etwa 6), halbiert</x:v>
      </x:c>
      <x:c r="H2131" s="139" t="n">
        <x:v>68</x:v>
      </x:c>
      <x:c r="I2131" s="139" t="n">
        <x:v>5.6</x:v>
      </x:c>
      <x:c r="J2131" s="139" t="n">
        <x:v>8</x:v>
      </x:c>
      <x:c r="K2131" s="139" t="n">
        <x:v>0.8</x:v>
      </x:c>
      <x:c r="L2131" s="139" t="n">
        <x:v>6</x:v>
      </x:c>
      <x:c r="M2131" s="139" t="n">
        <x:v>0.16</x:v>
      </x:c>
      <x:c r="N2131" s="139" t="n">
        <x:v>0.7160000000000001</x:v>
      </x:c>
    </x:row>
    <x:row r="2132">
      <x:c r="A2132" s="137" t="str">
        <x:v>DI-215-I02</x:v>
      </x:c>
      <x:c r="B2132" s="137" t="str">
        <x:v>DI-215-V1</x:v>
      </x:c>
      <x:c r="C2132" s="137" t="n">
        <x:v>2</x:v>
      </x:c>
      <x:c r="D2132" s="138" t="str">
        <x:v>F0152</x:v>
      </x:c>
      <x:c r="E2132" s="138" t="n">
        <x:v>50</x:v>
      </x:c>
      <x:c r="F2132" s="138" t="str">
        <x:v>g</x:v>
      </x:c>
      <x:c r="G2132" s="138" t="str"/>
      <x:c r="H2132" s="139" t="n">
        <x:v>55</x:v>
      </x:c>
      <x:c r="I2132" s="139" t="n">
        <x:v>11.55</x:v>
      </x:c>
      <x:c r="J2132" s="139" t="n">
        <x:v>0</x:v>
      </x:c>
      <x:c r="K2132" s="139" t="n">
        <x:v>0.6</x:v>
      </x:c>
      <x:c r="L2132" s="139" t="n">
        <x:v>0</x:v>
      </x:c>
      <x:c r="M2132" s="139" t="n">
        <x:v>0.09</x:v>
      </x:c>
      <x:c r="N2132" s="139" t="n">
        <x:v>0.5408333333333334</x:v>
      </x:c>
    </x:row>
    <x:row r="2133">
      <x:c r="A2133" s="137" t="str">
        <x:v>DI-215-I03</x:v>
      </x:c>
      <x:c r="B2133" s="137" t="str">
        <x:v>DI-215-V1</x:v>
      </x:c>
      <x:c r="C2133" s="137" t="n">
        <x:v>3</x:v>
      </x:c>
      <x:c r="D2133" s="138" t="str">
        <x:v>F0320</x:v>
      </x:c>
      <x:c r="E2133" s="138" t="n">
        <x:v>15</x:v>
      </x:c>
      <x:c r="F2133" s="138" t="str">
        <x:v>g</x:v>
      </x:c>
      <x:c r="G2133" s="138" t="str">
        <x:v>in Stücke geschnitten</x:v>
      </x:c>
      <x:c r="H2133" s="139" t="n">
        <x:v>5.25</x:v>
      </x:c>
      <x:c r="I2133" s="139" t="n">
        <x:v>0.3</x:v>
      </x:c>
      <x:c r="J2133" s="139" t="n">
        <x:v>0.75</x:v>
      </x:c>
      <x:c r="K2133" s="139" t="n">
        <x:v>0.06</x:v>
      </x:c>
      <x:c r="L2133" s="139" t="n">
        <x:v>0.375</x:v>
      </x:c>
      <x:c r="M2133" s="139" t="n">
        <x:v>0.009</x:v>
      </x:c>
      <x:c r="N2133" s="139" t="n">
        <x:v>0.053700000000000005</x:v>
      </x:c>
    </x:row>
    <x:row r="2134">
      <x:c r="A2134" s="137" t="str">
        <x:v>DI-215-I04</x:v>
      </x:c>
      <x:c r="B2134" s="137" t="str">
        <x:v>DI-215-V1</x:v>
      </x:c>
      <x:c r="C2134" s="137" t="n">
        <x:v>4</x:v>
      </x:c>
      <x:c r="D2134" s="138" t="str">
        <x:v>F0314</x:v>
      </x:c>
      <x:c r="E2134" s="138" t="n">
        <x:v>10</x:v>
      </x:c>
      <x:c r="F2134" s="138" t="str">
        <x:v>g</x:v>
      </x:c>
      <x:c r="G2134" s="138" t="str">
        <x:v>in Stücke geschnitten</x:v>
      </x:c>
      <x:c r="H2134" s="139" t="n">
        <x:v>3.5</x:v>
      </x:c>
      <x:c r="I2134" s="139" t="n">
        <x:v>0.2</x:v>
      </x:c>
      <x:c r="J2134" s="139" t="n">
        <x:v>0.5</x:v>
      </x:c>
      <x:c r="K2134" s="139" t="n">
        <x:v>0.04000000000000001</x:v>
      </x:c>
      <x:c r="L2134" s="139" t="n">
        <x:v>0.25</x:v>
      </x:c>
      <x:c r="M2134" s="139" t="n">
        <x:v>0.006</x:v>
      </x:c>
      <x:c r="N2134" s="139" t="n">
        <x:v>0.035800000000000005</x:v>
      </x:c>
    </x:row>
    <x:row r="2135">
      <x:c r="A2135" s="137" t="str">
        <x:v>DI-215-I05</x:v>
      </x:c>
      <x:c r="B2135" s="137" t="str">
        <x:v>DI-215-V1</x:v>
      </x:c>
      <x:c r="C2135" s="137" t="n">
        <x:v>5</x:v>
      </x:c>
      <x:c r="D2135" s="138" t="str">
        <x:v>F0609</x:v>
      </x:c>
      <x:c r="E2135" s="138" t="n">
        <x:v>120</x:v>
      </x:c>
      <x:c r="F2135" s="138" t="str">
        <x:v>g</x:v>
      </x:c>
      <x:c r="G2135" s="138" t="str">
        <x:v>in Scheiben geschnitten</x:v>
      </x:c>
      <x:c r="H2135" s="139" t="n">
        <x:v>42</x:v>
      </x:c>
      <x:c r="I2135" s="139" t="n">
        <x:v>2.4</x:v>
      </x:c>
      <x:c r="J2135" s="139" t="n">
        <x:v>6</x:v>
      </x:c>
      <x:c r="K2135" s="139" t="n">
        <x:v>0.48</x:v>
      </x:c>
      <x:c r="L2135" s="139" t="n">
        <x:v>3</x:v>
      </x:c>
      <x:c r="M2135" s="139" t="n">
        <x:v>0.072</x:v>
      </x:c>
      <x:c r="N2135" s="139" t="n">
        <x:v>0.42960000000000004</x:v>
      </x:c>
    </x:row>
    <x:row r="2136">
      <x:c r="A2136" s="137" t="str">
        <x:v>DI-215-I06</x:v>
      </x:c>
      <x:c r="B2136" s="137" t="str">
        <x:v>DI-215-V1</x:v>
      </x:c>
      <x:c r="C2136" s="137" t="n">
        <x:v>6</x:v>
      </x:c>
      <x:c r="D2136" s="138" t="str">
        <x:v>F0611</x:v>
      </x:c>
      <x:c r="E2136" s="138" t="n">
        <x:v>180</x:v>
      </x:c>
      <x:c r="F2136" s="138" t="str">
        <x:v>g</x:v>
      </x:c>
      <x:c r="G2136" s="138" t="str">
        <x:v>aus einem Glas, in Würfel geschnitten</x:v>
      </x:c>
      <x:c r="H2136" s="139" t="n">
        <x:v>63</x:v>
      </x:c>
      <x:c r="I2136" s="139" t="n">
        <x:v>3.6</x:v>
      </x:c>
      <x:c r="J2136" s="139" t="n">
        <x:v>9</x:v>
      </x:c>
      <x:c r="K2136" s="139" t="n">
        <x:v>0.7200000000000001</x:v>
      </x:c>
      <x:c r="L2136" s="139" t="n">
        <x:v>4.5</x:v>
      </x:c>
      <x:c r="M2136" s="139" t="n">
        <x:v>0.108</x:v>
      </x:c>
      <x:c r="N2136" s="139" t="n">
        <x:v>0.6444000000000001</x:v>
      </x:c>
    </x:row>
    <x:row r="2137">
      <x:c r="A2137" s="137" t="str">
        <x:v>DI-215-I07</x:v>
      </x:c>
      <x:c r="B2137" s="137" t="str">
        <x:v>DI-215-V1</x:v>
      </x:c>
      <x:c r="C2137" s="137" t="n">
        <x:v>7</x:v>
      </x:c>
      <x:c r="D2137" s="138" t="str">
        <x:v>F0497</x:v>
      </x:c>
      <x:c r="E2137" s="138" t="n">
        <x:v>10</x:v>
      </x:c>
      <x:c r="F2137" s="138" t="str">
        <x:v>g</x:v>
      </x:c>
      <x:c r="G2137" s="138" t="str"/>
      <x:c r="H2137" s="139" t="n">
        <x:v>88.4</x:v>
      </x:c>
      <x:c r="I2137" s="139" t="n">
        <x:v>0</x:v>
      </x:c>
      <x:c r="J2137" s="139" t="n">
        <x:v>0</x:v>
      </x:c>
      <x:c r="K2137" s="139" t="n">
        <x:v>10</x:v>
      </x:c>
      <x:c r="L2137" s="139" t="n">
        <x:v>0</x:v>
      </x:c>
      <x:c r="M2137" s="139" t="n">
        <x:v>0</x:v>
      </x:c>
      <x:c r="N2137" s="139" t="n">
        <x:v>0.11980000000000002</x:v>
      </x:c>
    </x:row>
    <x:row r="2138">
      <x:c r="A2138" s="137" t="str">
        <x:v>DI-215-I08</x:v>
      </x:c>
      <x:c r="B2138" s="137" t="str">
        <x:v>DI-215-V1</x:v>
      </x:c>
      <x:c r="C2138" s="137" t="n">
        <x:v>8</x:v>
      </x:c>
      <x:c r="D2138" s="138" t="str">
        <x:v>F0170</x:v>
      </x:c>
      <x:c r="E2138" s="138" t="n">
        <x:v>5</x:v>
      </x:c>
      <x:c r="F2138" s="138" t="str">
        <x:v>g</x:v>
      </x:c>
      <x:c r="G2138" s="138" t="str"/>
      <x:c r="H2138" s="139" t="n">
        <x:v>12.5</x:v>
      </x:c>
      <x:c r="I2138" s="139" t="n">
        <x:v>0.4</x:v>
      </x:c>
      <x:c r="J2138" s="139" t="n">
        <x:v>2.25</x:v>
      </x:c>
      <x:c r="K2138" s="139" t="n">
        <x:v>0.4</x:v>
      </x:c>
      <x:c r="L2138" s="139" t="n">
        <x:v>1</x:v>
      </x:c>
      <x:c r="M2138" s="139" t="n">
        <x:v>0.010000000000000002</x:v>
      </x:c>
      <x:c r="N2138" s="139" t="n">
        <x:v>0.012900000000000002</x:v>
      </x:c>
    </x:row>
    <x:row r="2139">
      <x:c r="A2139" s="137" t="str">
        <x:v>DI-215-I09</x:v>
      </x:c>
      <x:c r="B2139" s="137" t="str">
        <x:v>DI-215-V1</x:v>
      </x:c>
      <x:c r="C2139" s="137" t="n">
        <x:v>9</x:v>
      </x:c>
      <x:c r="D2139" s="138" t="str">
        <x:v>F0690</x:v>
      </x:c>
      <x:c r="E2139" s="138" t="n">
        <x:v>15</x:v>
      </x:c>
      <x:c r="F2139" s="138" t="str">
        <x:v>ml</x:v>
      </x:c>
      <x:c r="G2139" s="138" t="str"/>
      <x:c r="H2139" s="139" t="n">
        <x:v>13.5</x:v>
      </x:c>
      <x:c r="I2139" s="139" t="n">
        <x:v>0.44999999999999996</x:v>
      </x:c>
      <x:c r="J2139" s="139" t="n">
        <x:v>1.7999999999999998</x:v>
      </x:c>
      <x:c r="K2139" s="139" t="n">
        <x:v>0.6</x:v>
      </x:c>
      <x:c r="L2139" s="139" t="n">
        <x:v>0.3</x:v>
      </x:c>
      <x:c r="M2139" s="139" t="n">
        <x:v>0.18</x:v>
      </x:c>
      <x:c r="N2139" s="139" t="n">
        <x:v>0.0597</x:v>
      </x:c>
    </x:row>
    <x:row r="2140">
      <x:c r="A2140" s="137" t="str">
        <x:v>DI-215-I10</x:v>
      </x:c>
      <x:c r="B2140" s="137" t="str">
        <x:v>DI-215-V1</x:v>
      </x:c>
      <x:c r="C2140" s="137" t="n">
        <x:v>10</x:v>
      </x:c>
      <x:c r="D2140" s="138" t="str">
        <x:v>F0372</x:v>
      </x:c>
      <x:c r="E2140" s="138" t="n">
        <x:v>15</x:v>
      </x:c>
      <x:c r="F2140" s="138" t="str">
        <x:v>ml</x:v>
      </x:c>
      <x:c r="G2140" s="138" t="str"/>
      <x:c r="H2140" s="139" t="n">
        <x:v>5.25</x:v>
      </x:c>
      <x:c r="I2140" s="139" t="n">
        <x:v>0.3</x:v>
      </x:c>
      <x:c r="J2140" s="139" t="n">
        <x:v>0.75</x:v>
      </x:c>
      <x:c r="K2140" s="139" t="n">
        <x:v>0.06</x:v>
      </x:c>
      <x:c r="L2140" s="139" t="n">
        <x:v>0.375</x:v>
      </x:c>
      <x:c r="M2140" s="139" t="n">
        <x:v>0.009</x:v>
      </x:c>
      <x:c r="N2140" s="139" t="n">
        <x:v>0.053700000000000005</x:v>
      </x:c>
    </x:row>
    <x:row r="2141">
      <x:c r="A2141" s="137" t="str">
        <x:v>DI-215-I11</x:v>
      </x:c>
      <x:c r="B2141" s="137" t="str">
        <x:v>DI-215-V1</x:v>
      </x:c>
      <x:c r="C2141" s="137" t="n">
        <x:v>11</x:v>
      </x:c>
      <x:c r="D2141" s="138" t="str">
        <x:v>F0095</x:v>
      </x:c>
      <x:c r="E2141" s="138" t="n">
        <x:v>250</x:v>
      </x:c>
      <x:c r="F2141" s="138" t="str">
        <x:v>g</x:v>
      </x:c>
      <x:c r="G2141" s="138" t="str"/>
      <x:c r="H2141" s="139" t="n">
        <x:v>875</x:v>
      </x:c>
      <x:c r="I2141" s="139" t="n">
        <x:v>27.5</x:v>
      </x:c>
      <x:c r="J2141" s="139" t="n">
        <x:v>170</x:v>
      </x:c>
      <x:c r="K2141" s="139" t="n">
        <x:v>7.5</x:v>
      </x:c>
      <x:c r="L2141" s="139" t="n">
        <x:v>17.5</x:v>
      </x:c>
      <x:c r="M2141" s="139" t="n">
        <x:v>0.125</x:v>
      </x:c>
      <x:c r="N2141" s="139" t="n">
        <x:v>0.995</x:v>
      </x:c>
    </x:row>
    <x:row r="2142">
      <x:c r="A2142" s="137" t="str">
        <x:v>DI-216-I01</x:v>
      </x:c>
      <x:c r="B2142" s="137" t="str">
        <x:v>DI-216-V1</x:v>
      </x:c>
      <x:c r="C2142" s="137" t="n">
        <x:v>1</x:v>
      </x:c>
      <x:c r="D2142" s="138" t="str">
        <x:v>F0729</x:v>
      </x:c>
      <x:c r="E2142" s="138" t="n">
        <x:v>200</x:v>
      </x:c>
      <x:c r="F2142" s="138" t="str">
        <x:v>g</x:v>
      </x:c>
      <x:c r="G2142" s="138" t="str">
        <x:v>Schale belassen, geschrubbt und in mittlere Stücke geschnitten</x:v>
      </x:c>
      <x:c r="H2142" s="139" t="n">
        <x:v>172</x:v>
      </x:c>
      <x:c r="I2142" s="139" t="n">
        <x:v>3.2</x:v>
      </x:c>
      <x:c r="J2142" s="139" t="n">
        <x:v>40.2</x:v>
      </x:c>
      <x:c r="K2142" s="139" t="n">
        <x:v>0.2</x:v>
      </x:c>
      <x:c r="L2142" s="139" t="n">
        <x:v>6</x:v>
      </x:c>
      <x:c r="M2142" s="139" t="n">
        <x:v>0.02</x:v>
      </x:c>
      <x:c r="N2142" s="139" t="n">
        <x:v>0.598</x:v>
      </x:c>
    </x:row>
    <x:row r="2143">
      <x:c r="A2143" s="137" t="str">
        <x:v>DI-216-I02</x:v>
      </x:c>
      <x:c r="B2143" s="137" t="str">
        <x:v>DI-216-V1</x:v>
      </x:c>
      <x:c r="C2143" s="137" t="n">
        <x:v>2</x:v>
      </x:c>
      <x:c r="D2143" s="138" t="str">
        <x:v>F0133</x:v>
      </x:c>
      <x:c r="E2143" s="138" t="n">
        <x:v>50</x:v>
      </x:c>
      <x:c r="F2143" s="138" t="str">
        <x:v>g</x:v>
      </x:c>
      <x:c r="G2143" s="138" t="str">
        <x:v>in große Röschen geschnitten, Stiel gewürfelt</x:v>
      </x:c>
      <x:c r="H2143" s="139" t="n">
        <x:v>12.5</x:v>
      </x:c>
      <x:c r="I2143" s="139" t="n">
        <x:v>0.95</x:v>
      </x:c>
      <x:c r="J2143" s="139" t="n">
        <x:v>1.45</x:v>
      </x:c>
      <x:c r="K2143" s="139" t="n">
        <x:v>0.15</x:v>
      </x:c>
      <x:c r="L2143" s="139" t="n">
        <x:v>1</x:v>
      </x:c>
      <x:c r="M2143" s="139" t="n">
        <x:v>0.04</x:v>
      </x:c>
      <x:c r="N2143" s="139" t="n">
        <x:v>0.155625</x:v>
      </x:c>
    </x:row>
    <x:row r="2144">
      <x:c r="A2144" s="137" t="str">
        <x:v>DI-216-I03</x:v>
      </x:c>
      <x:c r="B2144" s="137" t="str">
        <x:v>DI-216-V1</x:v>
      </x:c>
      <x:c r="C2144" s="137" t="n">
        <x:v>3</x:v>
      </x:c>
      <x:c r="D2144" s="138" t="str">
        <x:v>F0311</x:v>
      </x:c>
      <x:c r="E2144" s="138" t="n">
        <x:v>15</x:v>
      </x:c>
      <x:c r="F2144" s="138" t="str">
        <x:v>ml</x:v>
      </x:c>
      <x:c r="G2144" s="138" t="str"/>
      <x:c r="H2144" s="139" t="n">
        <x:v>5.25</x:v>
      </x:c>
      <x:c r="I2144" s="139" t="n">
        <x:v>0.3</x:v>
      </x:c>
      <x:c r="J2144" s="139" t="n">
        <x:v>0.75</x:v>
      </x:c>
      <x:c r="K2144" s="139" t="n">
        <x:v>0.06</x:v>
      </x:c>
      <x:c r="L2144" s="139" t="n">
        <x:v>0.375</x:v>
      </x:c>
      <x:c r="M2144" s="139" t="n">
        <x:v>0.009</x:v>
      </x:c>
      <x:c r="N2144" s="139" t="n">
        <x:v>0.053700000000000005</x:v>
      </x:c>
    </x:row>
    <x:row r="2145">
      <x:c r="A2145" s="137" t="str">
        <x:v>DI-216-I04</x:v>
      </x:c>
      <x:c r="B2145" s="137" t="str">
        <x:v>DI-216-V1</x:v>
      </x:c>
      <x:c r="C2145" s="137" t="n">
        <x:v>4</x:v>
      </x:c>
      <x:c r="D2145" s="138" t="str">
        <x:v>F0356</x:v>
      </x:c>
      <x:c r="E2145" s="138" t="n">
        <x:v>45</x:v>
      </x:c>
      <x:c r="F2145" s="138" t="str">
        <x:v>ml</x:v>
      </x:c>
      <x:c r="G2145" s="138" t="str"/>
      <x:c r="H2145" s="139" t="n">
        <x:v>397.8</x:v>
      </x:c>
      <x:c r="I2145" s="139" t="n">
        <x:v>0</x:v>
      </x:c>
      <x:c r="J2145" s="139" t="n">
        <x:v>0</x:v>
      </x:c>
      <x:c r="K2145" s="139" t="n">
        <x:v>45</x:v>
      </x:c>
      <x:c r="L2145" s="139" t="n">
        <x:v>0</x:v>
      </x:c>
      <x:c r="M2145" s="139" t="n">
        <x:v>0</x:v>
      </x:c>
      <x:c r="N2145" s="139" t="n">
        <x:v>0.4041</x:v>
      </x:c>
    </x:row>
    <x:row r="2146">
      <x:c r="A2146" s="137" t="str">
        <x:v>DI-216-I05</x:v>
      </x:c>
      <x:c r="B2146" s="137" t="str">
        <x:v>DI-216-V1</x:v>
      </x:c>
      <x:c r="C2146" s="137" t="n">
        <x:v>5</x:v>
      </x:c>
      <x:c r="D2146" s="138" t="str">
        <x:v>F0314</x:v>
      </x:c>
      <x:c r="E2146" s="138" t="n">
        <x:v>10</x:v>
      </x:c>
      <x:c r="F2146" s="138" t="str">
        <x:v>g</x:v>
      </x:c>
      <x:c r="G2146" s="138" t="str"/>
      <x:c r="H2146" s="139" t="n">
        <x:v>3.5</x:v>
      </x:c>
      <x:c r="I2146" s="139" t="n">
        <x:v>0.2</x:v>
      </x:c>
      <x:c r="J2146" s="139" t="n">
        <x:v>0.5</x:v>
      </x:c>
      <x:c r="K2146" s="139" t="n">
        <x:v>0.04000000000000001</x:v>
      </x:c>
      <x:c r="L2146" s="139" t="n">
        <x:v>0.25</x:v>
      </x:c>
      <x:c r="M2146" s="139" t="n">
        <x:v>0.006</x:v>
      </x:c>
      <x:c r="N2146" s="139" t="n">
        <x:v>0.035800000000000005</x:v>
      </x:c>
    </x:row>
    <x:row r="2147">
      <x:c r="A2147" s="137" t="str">
        <x:v>DI-216-I06</x:v>
      </x:c>
      <x:c r="B2147" s="137" t="str">
        <x:v>DI-216-V1</x:v>
      </x:c>
      <x:c r="C2147" s="137" t="n">
        <x:v>6</x:v>
      </x:c>
      <x:c r="D2147" s="138" t="str">
        <x:v>F0586</x:v>
      </x:c>
      <x:c r="E2147" s="138" t="n">
        <x:v>200</x:v>
      </x:c>
      <x:c r="F2147" s="138" t="str">
        <x:v>g</x:v>
      </x:c>
      <x:c r="G2147" s="138" t="str"/>
      <x:c r="H2147" s="139" t="n">
        <x:v>240</x:v>
      </x:c>
      <x:c r="I2147" s="139" t="n">
        <x:v>14</x:v>
      </x:c>
      <x:c r="J2147" s="139" t="n">
        <x:v>32</x:v>
      </x:c>
      <x:c r="K2147" s="139" t="n">
        <x:v>4</x:v>
      </x:c>
      <x:c r="L2147" s="139" t="n">
        <x:v>12</x:v>
      </x:c>
      <x:c r="M2147" s="139" t="n">
        <x:v>0.8</x:v>
      </x:c>
      <x:c r="N2147" s="139" t="n">
        <x:v>0.596</x:v>
      </x:c>
    </x:row>
    <x:row r="2148">
      <x:c r="A2148" s="137" t="str">
        <x:v>DI-216-I07</x:v>
      </x:c>
      <x:c r="B2148" s="137" t="str">
        <x:v>DI-216-V1</x:v>
      </x:c>
      <x:c r="C2148" s="137" t="n">
        <x:v>7</x:v>
      </x:c>
      <x:c r="D2148" s="138" t="str">
        <x:v>F0320</x:v>
      </x:c>
      <x:c r="E2148" s="138" t="n">
        <x:v>30</x:v>
      </x:c>
      <x:c r="F2148" s="138" t="str">
        <x:v>g</x:v>
      </x:c>
      <x:c r="G2148" s="138" t="str">
        <x:v>gerieben</x:v>
      </x:c>
      <x:c r="H2148" s="139" t="n">
        <x:v>10.5</x:v>
      </x:c>
      <x:c r="I2148" s="139" t="n">
        <x:v>0.6</x:v>
      </x:c>
      <x:c r="J2148" s="139" t="n">
        <x:v>1.5</x:v>
      </x:c>
      <x:c r="K2148" s="139" t="n">
        <x:v>0.12</x:v>
      </x:c>
      <x:c r="L2148" s="139" t="n">
        <x:v>0.75</x:v>
      </x:c>
      <x:c r="M2148" s="139" t="n">
        <x:v>0.018</x:v>
      </x:c>
      <x:c r="N2148" s="139" t="n">
        <x:v>0.10740000000000001</x:v>
      </x:c>
    </x:row>
    <x:row r="2149">
      <x:c r="A2149" s="137" t="str">
        <x:v>DI-216-I08</x:v>
      </x:c>
      <x:c r="B2149" s="137" t="str">
        <x:v>DI-216-V1</x:v>
      </x:c>
      <x:c r="C2149" s="137" t="n">
        <x:v>8</x:v>
      </x:c>
      <x:c r="D2149" s="138" t="str">
        <x:v>F0245</x:v>
      </x:c>
      <x:c r="E2149" s="138" t="n">
        <x:v>5</x:v>
      </x:c>
      <x:c r="F2149" s="138" t="str">
        <x:v>g</x:v>
      </x:c>
      <x:c r="G2149" s="138" t="str"/>
      <x:c r="H2149" s="139" t="n">
        <x:v>4.5</x:v>
      </x:c>
      <x:c r="I2149" s="139" t="n">
        <x:v>0.15000000000000002</x:v>
      </x:c>
      <x:c r="J2149" s="139" t="n">
        <x:v>0.6000000000000001</x:v>
      </x:c>
      <x:c r="K2149" s="139" t="n">
        <x:v>0.2</x:v>
      </x:c>
      <x:c r="L2149" s="139" t="n">
        <x:v>0.1</x:v>
      </x:c>
      <x:c r="M2149" s="139" t="n">
        <x:v>0.06</x:v>
      </x:c>
      <x:c r="N2149" s="139" t="n">
        <x:v>0.0199</x:v>
      </x:c>
    </x:row>
    <x:row r="2150">
      <x:c r="A2150" s="137" t="str">
        <x:v>DI-216-I09</x:v>
      </x:c>
      <x:c r="B2150" s="137" t="str">
        <x:v>DI-216-V1</x:v>
      </x:c>
      <x:c r="C2150" s="137" t="n">
        <x:v>9</x:v>
      </x:c>
      <x:c r="D2150" s="138" t="str">
        <x:v>F0421</x:v>
      </x:c>
      <x:c r="E2150" s="138" t="n">
        <x:v>30</x:v>
      </x:c>
      <x:c r="F2150" s="138" t="str">
        <x:v>g</x:v>
      </x:c>
      <x:c r="G2150" s="138" t="str">
        <x:v>Saft ausgepresst</x:v>
      </x:c>
      <x:c r="H2150" s="139" t="n">
        <x:v>9</x:v>
      </x:c>
      <x:c r="I2150" s="139" t="n">
        <x:v>0.21</x:v>
      </x:c>
      <x:c r="J2150" s="139" t="n">
        <x:v>2.31</x:v>
      </x:c>
      <x:c r="K2150" s="139" t="n">
        <x:v>0.06</x:v>
      </x:c>
      <x:c r="L2150" s="139" t="n">
        <x:v>0.84</x:v>
      </x:c>
      <x:c r="M2150" s="139" t="n">
        <x:v>0.003</x:v>
      </x:c>
      <x:c r="N2150" s="139" t="n">
        <x:v>0.19899999999999998</x:v>
      </x:c>
    </x:row>
    <x:row r="2151">
      <x:c r="A2151" s="137" t="str">
        <x:v>DI-216-I10</x:v>
      </x:c>
      <x:c r="B2151" s="137" t="str">
        <x:v>DI-216-V1</x:v>
      </x:c>
      <x:c r="C2151" s="137" t="n">
        <x:v>10</x:v>
      </x:c>
      <x:c r="D2151" s="138" t="str">
        <x:v>F0127</x:v>
      </x:c>
      <x:c r="E2151" s="138" t="n">
        <x:v>180</x:v>
      </x:c>
      <x:c r="F2151" s="138" t="str">
        <x:v>g</x:v>
      </x:c>
      <x:c r="G2151" s="138" t="str"/>
      <x:c r="H2151" s="139" t="n">
        <x:v>73.8</x:v>
      </x:c>
      <x:c r="I2151" s="139" t="n">
        <x:v>1.62</x:v>
      </x:c>
      <x:c r="J2151" s="139" t="n">
        <x:v>12.24</x:v>
      </x:c>
      <x:c r="K2151" s="139" t="n">
        <x:v>0.36000000000000004</x:v>
      </x:c>
      <x:c r="L2151" s="139" t="n">
        <x:v>5.04</x:v>
      </x:c>
      <x:c r="M2151" s="139" t="n">
        <x:v>0.12600000000000003</x:v>
      </x:c>
      <x:c r="N2151" s="139" t="n">
        <x:v>0.2682</x:v>
      </x:c>
    </x:row>
    <x:row r="2152">
      <x:c r="A2152" s="137" t="str">
        <x:v>DI-216-I11</x:v>
      </x:c>
      <x:c r="B2152" s="137" t="str">
        <x:v>DI-216-V1</x:v>
      </x:c>
      <x:c r="C2152" s="137" t="n">
        <x:v>11</x:v>
      </x:c>
      <x:c r="D2152" s="138" t="str">
        <x:v>F0600</x:v>
      </x:c>
      <x:c r="E2152" s="138" t="n">
        <x:v>12.5</x:v>
      </x:c>
      <x:c r="F2152" s="138" t="str">
        <x:v>g</x:v>
      </x:c>
      <x:c r="G2152" s="138" t="str"/>
      <x:c r="H2152" s="139" t="n">
        <x:v>3.875</x:v>
      </x:c>
      <x:c r="I2152" s="139" t="n">
        <x:v>0.175</x:v>
      </x:c>
      <x:c r="J2152" s="139" t="n">
        <x:v>0.5875</x:v>
      </x:c>
      <x:c r="K2152" s="139" t="n">
        <x:v>0.025</x:v>
      </x:c>
      <x:c r="L2152" s="139" t="n">
        <x:v>0.2625</x:v>
      </x:c>
      <x:c r="M2152" s="139" t="n">
        <x:v>0.00375</x:v>
      </x:c>
      <x:c r="N2152" s="139" t="n">
        <x:v>0.018625</x:v>
      </x:c>
    </x:row>
    <x:row r="2153">
      <x:c r="A2153" s="137" t="str">
        <x:v>DI-216-I12</x:v>
      </x:c>
      <x:c r="B2153" s="137" t="str">
        <x:v>DI-216-V1</x:v>
      </x:c>
      <x:c r="C2153" s="137" t="n">
        <x:v>12</x:v>
      </x:c>
      <x:c r="D2153" s="138" t="str">
        <x:v>F0203</x:v>
      </x:c>
      <x:c r="E2153" s="138" t="n">
        <x:v>25</x:v>
      </x:c>
      <x:c r="F2153" s="138" t="str">
        <x:v>g</x:v>
      </x:c>
      <x:c r="G2153" s="138" t="str"/>
      <x:c r="H2153" s="139" t="n">
        <x:v>62.5</x:v>
      </x:c>
      <x:c r="I2153" s="139" t="n">
        <x:v>2</x:v>
      </x:c>
      <x:c r="J2153" s="139" t="n">
        <x:v>11.25</x:v>
      </x:c>
      <x:c r="K2153" s="139" t="n">
        <x:v>2</x:v>
      </x:c>
      <x:c r="L2153" s="139" t="n">
        <x:v>5</x:v>
      </x:c>
      <x:c r="M2153" s="139" t="n">
        <x:v>0.05</x:v>
      </x:c>
      <x:c r="N2153" s="139" t="n">
        <x:v>0.0645</x:v>
      </x:c>
    </x:row>
    <x:row r="2154">
      <x:c r="A2154" s="137" t="str">
        <x:v>DI-217-I01</x:v>
      </x:c>
      <x:c r="B2154" s="137" t="str">
        <x:v>DI-217-V1</x:v>
      </x:c>
      <x:c r="C2154" s="137" t="n">
        <x:v>1</x:v>
      </x:c>
      <x:c r="D2154" s="138" t="str">
        <x:v>F0487</x:v>
      </x:c>
      <x:c r="E2154" s="138" t="n">
        <x:v>80</x:v>
      </x:c>
      <x:c r="F2154" s="138" t="str">
        <x:v>g</x:v>
      </x:c>
      <x:c r="G2154" s="138" t="str"/>
      <x:c r="H2154" s="139" t="n">
        <x:v>280</x:v>
      </x:c>
      <x:c r="I2154" s="139" t="n">
        <x:v>8.8</x:v>
      </x:c>
      <x:c r="J2154" s="139" t="n">
        <x:v>54.400000000000006</x:v>
      </x:c>
      <x:c r="K2154" s="139" t="n">
        <x:v>2.4000000000000004</x:v>
      </x:c>
      <x:c r="L2154" s="139" t="n">
        <x:v>5.6000000000000005</x:v>
      </x:c>
      <x:c r="M2154" s="139" t="n">
        <x:v>0.04000000000000001</x:v>
      </x:c>
      <x:c r="N2154" s="139" t="n">
        <x:v>0.3184</x:v>
      </x:c>
    </x:row>
    <x:row r="2155">
      <x:c r="A2155" s="137" t="str">
        <x:v>DI-217-I02</x:v>
      </x:c>
      <x:c r="B2155" s="137" t="str">
        <x:v>DI-217-V1</x:v>
      </x:c>
      <x:c r="C2155" s="137" t="n">
        <x:v>2</x:v>
      </x:c>
      <x:c r="D2155" s="138" t="str">
        <x:v>F0705</x:v>
      </x:c>
      <x:c r="E2155" s="138" t="n">
        <x:v>36</x:v>
      </x:c>
      <x:c r="F2155" s="138" t="str">
        <x:v>g</x:v>
      </x:c>
      <x:c r="G2155" s="138" t="str">
        <x:v>fein gehackt</x:v>
      </x:c>
      <x:c r="H2155" s="139" t="n">
        <x:v>12.6</x:v>
      </x:c>
      <x:c r="I2155" s="139" t="n">
        <x:v>0.72</x:v>
      </x:c>
      <x:c r="J2155" s="139" t="n">
        <x:v>1.7999999999999998</x:v>
      </x:c>
      <x:c r="K2155" s="139" t="n">
        <x:v>0.144</x:v>
      </x:c>
      <x:c r="L2155" s="139" t="n">
        <x:v>0.8999999999999999</x:v>
      </x:c>
      <x:c r="M2155" s="139" t="n">
        <x:v>0.021599999999999998</x:v>
      </x:c>
      <x:c r="N2155" s="139" t="n">
        <x:v>0.12888000000000002</x:v>
      </x:c>
    </x:row>
    <x:row r="2156">
      <x:c r="A2156" s="137" t="str">
        <x:v>DI-217-I03</x:v>
      </x:c>
      <x:c r="B2156" s="137" t="str">
        <x:v>DI-217-V1</x:v>
      </x:c>
      <x:c r="C2156" s="137" t="n">
        <x:v>3</x:v>
      </x:c>
      <x:c r="D2156" s="138" t="str">
        <x:v>F0512</x:v>
      </x:c>
      <x:c r="E2156" s="138" t="n">
        <x:v>25</x:v>
      </x:c>
      <x:c r="F2156" s="138" t="str">
        <x:v>g</x:v>
      </x:c>
      <x:c r="G2156" s="138" t="str"/>
      <x:c r="H2156" s="139" t="n">
        <x:v>8.75</x:v>
      </x:c>
      <x:c r="I2156" s="139" t="n">
        <x:v>0.5</x:v>
      </x:c>
      <x:c r="J2156" s="139" t="n">
        <x:v>1.25</x:v>
      </x:c>
      <x:c r="K2156" s="139" t="n">
        <x:v>0.1</x:v>
      </x:c>
      <x:c r="L2156" s="139" t="n">
        <x:v>0.625</x:v>
      </x:c>
      <x:c r="M2156" s="139" t="n">
        <x:v>0.015</x:v>
      </x:c>
      <x:c r="N2156" s="139" t="n">
        <x:v>0.08950000000000001</x:v>
      </x:c>
    </x:row>
    <x:row r="2157">
      <x:c r="A2157" s="137" t="str">
        <x:v>DI-217-I04</x:v>
      </x:c>
      <x:c r="B2157" s="137" t="str">
        <x:v>DI-217-V1</x:v>
      </x:c>
      <x:c r="C2157" s="137" t="n">
        <x:v>4</x:v>
      </x:c>
      <x:c r="D2157" s="138" t="str">
        <x:v>F0262</x:v>
      </x:c>
      <x:c r="E2157" s="138" t="n">
        <x:v>60</x:v>
      </x:c>
      <x:c r="F2157" s="138" t="str">
        <x:v>g</x:v>
      </x:c>
      <x:c r="G2157" s="138" t="str"/>
      <x:c r="H2157" s="139" t="n">
        <x:v>21</x:v>
      </x:c>
      <x:c r="I2157" s="139" t="n">
        <x:v>1.2</x:v>
      </x:c>
      <x:c r="J2157" s="139" t="n">
        <x:v>3</x:v>
      </x:c>
      <x:c r="K2157" s="139" t="n">
        <x:v>0.24</x:v>
      </x:c>
      <x:c r="L2157" s="139" t="n">
        <x:v>1.5</x:v>
      </x:c>
      <x:c r="M2157" s="139" t="n">
        <x:v>0.036</x:v>
      </x:c>
      <x:c r="N2157" s="139" t="n">
        <x:v>0.21480000000000002</x:v>
      </x:c>
    </x:row>
    <x:row r="2158">
      <x:c r="A2158" s="137" t="str">
        <x:v>DI-217-I05</x:v>
      </x:c>
      <x:c r="B2158" s="137" t="str">
        <x:v>DI-217-V1</x:v>
      </x:c>
      <x:c r="C2158" s="137" t="n">
        <x:v>5</x:v>
      </x:c>
      <x:c r="D2158" s="138" t="str">
        <x:v>F0669</x:v>
      </x:c>
      <x:c r="E2158" s="138" t="n">
        <x:v>5</x:v>
      </x:c>
      <x:c r="F2158" s="138" t="str">
        <x:v>g</x:v>
      </x:c>
      <x:c r="G2158" s="138" t="str"/>
      <x:c r="H2158" s="139" t="n">
        <x:v>29</x:v>
      </x:c>
      <x:c r="I2158" s="139" t="n">
        <x:v>1</x:v>
      </x:c>
      <x:c r="J2158" s="139" t="n">
        <x:v>0.6000000000000001</x:v>
      </x:c>
      <x:c r="K2158" s="139" t="n">
        <x:v>2.5</x:v>
      </x:c>
      <x:c r="L2158" s="139" t="n">
        <x:v>0.5</x:v>
      </x:c>
      <x:c r="M2158" s="139" t="n">
        <x:v>0.001</x:v>
      </x:c>
      <x:c r="N2158" s="139" t="n">
        <x:v>0.0299</x:v>
      </x:c>
    </x:row>
    <x:row r="2159">
      <x:c r="A2159" s="137" t="str">
        <x:v>DI-217-I06</x:v>
      </x:c>
      <x:c r="B2159" s="137" t="str">
        <x:v>DI-217-V1</x:v>
      </x:c>
      <x:c r="C2159" s="137" t="n">
        <x:v>6</x:v>
      </x:c>
      <x:c r="D2159" s="138" t="str">
        <x:v>F0171</x:v>
      </x:c>
      <x:c r="E2159" s="138" t="n">
        <x:v>30</x:v>
      </x:c>
      <x:c r="F2159" s="138" t="str">
        <x:v>g</x:v>
      </x:c>
      <x:c r="G2159" s="138" t="str"/>
      <x:c r="H2159" s="139" t="n">
        <x:v>27</x:v>
      </x:c>
      <x:c r="I2159" s="139" t="n">
        <x:v>0.8999999999999999</x:v>
      </x:c>
      <x:c r="J2159" s="139" t="n">
        <x:v>3.5999999999999996</x:v>
      </x:c>
      <x:c r="K2159" s="139" t="n">
        <x:v>1.2</x:v>
      </x:c>
      <x:c r="L2159" s="139" t="n">
        <x:v>0.6</x:v>
      </x:c>
      <x:c r="M2159" s="139" t="n">
        <x:v>0.36</x:v>
      </x:c>
      <x:c r="N2159" s="139" t="n">
        <x:v>0.1194</x:v>
      </x:c>
    </x:row>
    <x:row r="2160">
      <x:c r="A2160" s="137" t="str">
        <x:v>DI-218-I01</x:v>
      </x:c>
      <x:c r="B2160" s="137" t="str">
        <x:v>DI-218-V1</x:v>
      </x:c>
      <x:c r="C2160" s="137" t="n">
        <x:v>1</x:v>
      </x:c>
      <x:c r="D2160" s="138" t="str">
        <x:v>F0667</x:v>
      </x:c>
      <x:c r="E2160" s="138" t="n">
        <x:v>30</x:v>
      </x:c>
      <x:c r="F2160" s="138" t="str">
        <x:v>g</x:v>
      </x:c>
      <x:c r="G2160" s="138" t="str"/>
      <x:c r="H2160" s="139" t="n">
        <x:v>265.2</x:v>
      </x:c>
      <x:c r="I2160" s="139" t="n">
        <x:v>0</x:v>
      </x:c>
      <x:c r="J2160" s="139" t="n">
        <x:v>0</x:v>
      </x:c>
      <x:c r="K2160" s="139" t="n">
        <x:v>30</x:v>
      </x:c>
      <x:c r="L2160" s="139" t="n">
        <x:v>0</x:v>
      </x:c>
      <x:c r="M2160" s="139" t="n">
        <x:v>0</x:v>
      </x:c>
      <x:c r="N2160" s="139" t="n">
        <x:v>0.26940000000000003</x:v>
      </x:c>
    </x:row>
    <x:row r="2161">
      <x:c r="A2161" s="137" t="str">
        <x:v>DI-218-I02</x:v>
      </x:c>
      <x:c r="B2161" s="137" t="str">
        <x:v>DI-218-V1</x:v>
      </x:c>
      <x:c r="C2161" s="137" t="n">
        <x:v>2</x:v>
      </x:c>
      <x:c r="D2161" s="138" t="str">
        <x:v>F0609</x:v>
      </x:c>
      <x:c r="E2161" s="138" t="n">
        <x:v>120</x:v>
      </x:c>
      <x:c r="F2161" s="138" t="str">
        <x:v>g</x:v>
      </x:c>
      <x:c r="G2161" s="138" t="str">
        <x:v>in dünne Spalten schneiden</x:v>
      </x:c>
      <x:c r="H2161" s="139" t="n">
        <x:v>42</x:v>
      </x:c>
      <x:c r="I2161" s="139" t="n">
        <x:v>2.4</x:v>
      </x:c>
      <x:c r="J2161" s="139" t="n">
        <x:v>6</x:v>
      </x:c>
      <x:c r="K2161" s="139" t="n">
        <x:v>0.48</x:v>
      </x:c>
      <x:c r="L2161" s="139" t="n">
        <x:v>3</x:v>
      </x:c>
      <x:c r="M2161" s="139" t="n">
        <x:v>0.072</x:v>
      </x:c>
      <x:c r="N2161" s="139" t="n">
        <x:v>0.42960000000000004</x:v>
      </x:c>
    </x:row>
    <x:row r="2162">
      <x:c r="A2162" s="137" t="str">
        <x:v>DI-218-I03</x:v>
      </x:c>
      <x:c r="B2162" s="137" t="str">
        <x:v>DI-218-V1</x:v>
      </x:c>
      <x:c r="C2162" s="137" t="n">
        <x:v>3</x:v>
      </x:c>
      <x:c r="D2162" s="138" t="str">
        <x:v>F0435</x:v>
      </x:c>
      <x:c r="E2162" s="138" t="n">
        <x:v>160</x:v>
      </x:c>
      <x:c r="F2162" s="138" t="str">
        <x:v>g</x:v>
      </x:c>
      <x:c r="G2162" s="138" t="str"/>
      <x:c r="H2162" s="139" t="n">
        <x:v>56</x:v>
      </x:c>
      <x:c r="I2162" s="139" t="n">
        <x:v>3.2</x:v>
      </x:c>
      <x:c r="J2162" s="139" t="n">
        <x:v>8</x:v>
      </x:c>
      <x:c r="K2162" s="139" t="n">
        <x:v>0.6400000000000001</x:v>
      </x:c>
      <x:c r="L2162" s="139" t="n">
        <x:v>4</x:v>
      </x:c>
      <x:c r="M2162" s="139" t="n">
        <x:v>0.096</x:v>
      </x:c>
      <x:c r="N2162" s="139" t="n">
        <x:v>0.5728000000000001</x:v>
      </x:c>
    </x:row>
    <x:row r="2163">
      <x:c r="A2163" s="137" t="str">
        <x:v>DI-218-I04</x:v>
      </x:c>
      <x:c r="B2163" s="137" t="str">
        <x:v>DI-218-V1</x:v>
      </x:c>
      <x:c r="C2163" s="137" t="n">
        <x:v>4</x:v>
      </x:c>
      <x:c r="D2163" s="138" t="str">
        <x:v>F0208</x:v>
      </x:c>
      <x:c r="E2163" s="138" t="n">
        <x:v>70</x:v>
      </x:c>
      <x:c r="F2163" s="138" t="str">
        <x:v>g</x:v>
      </x:c>
      <x:c r="G2163" s="138" t="str">
        <x:v>halbiert</x:v>
      </x:c>
      <x:c r="H2163" s="139" t="n">
        <x:v>24.5</x:v>
      </x:c>
      <x:c r="I2163" s="139" t="n">
        <x:v>1.4</x:v>
      </x:c>
      <x:c r="J2163" s="139" t="n">
        <x:v>3.5</x:v>
      </x:c>
      <x:c r="K2163" s="139" t="n">
        <x:v>0.27999999999999997</x:v>
      </x:c>
      <x:c r="L2163" s="139" t="n">
        <x:v>1.75</x:v>
      </x:c>
      <x:c r="M2163" s="139" t="n">
        <x:v>0.041999999999999996</x:v>
      </x:c>
      <x:c r="N2163" s="139" t="n">
        <x:v>0.25060000000000004</x:v>
      </x:c>
    </x:row>
    <x:row r="2164">
      <x:c r="A2164" s="137" t="str">
        <x:v>DI-218-I05</x:v>
      </x:c>
      <x:c r="B2164" s="137" t="str">
        <x:v>DI-218-V1</x:v>
      </x:c>
      <x:c r="C2164" s="137" t="n">
        <x:v>5</x:v>
      </x:c>
      <x:c r="D2164" s="138" t="str">
        <x:v>F0512</x:v>
      </x:c>
      <x:c r="E2164" s="138" t="n">
        <x:v>100</x:v>
      </x:c>
      <x:c r="F2164" s="138" t="str">
        <x:v>g</x:v>
      </x:c>
      <x:c r="G2164" s="138" t="str">
        <x:v>geviertelt</x:v>
      </x:c>
      <x:c r="H2164" s="139" t="n">
        <x:v>35</x:v>
      </x:c>
      <x:c r="I2164" s="139" t="n">
        <x:v>2</x:v>
      </x:c>
      <x:c r="J2164" s="139" t="n">
        <x:v>5</x:v>
      </x:c>
      <x:c r="K2164" s="139" t="n">
        <x:v>0.4</x:v>
      </x:c>
      <x:c r="L2164" s="139" t="n">
        <x:v>2.5</x:v>
      </x:c>
      <x:c r="M2164" s="139" t="n">
        <x:v>0.06</x:v>
      </x:c>
      <x:c r="N2164" s="139" t="n">
        <x:v>0.35800000000000004</x:v>
      </x:c>
    </x:row>
    <x:row r="2165">
      <x:c r="A2165" s="137" t="str">
        <x:v>DI-218-I06</x:v>
      </x:c>
      <x:c r="B2165" s="137" t="str">
        <x:v>DI-218-V1</x:v>
      </x:c>
      <x:c r="C2165" s="137" t="n">
        <x:v>6</x:v>
      </x:c>
      <x:c r="D2165" s="138" t="str">
        <x:v>F0705</x:v>
      </x:c>
      <x:c r="E2165" s="138" t="n">
        <x:v>54</x:v>
      </x:c>
      <x:c r="F2165" s="138" t="str">
        <x:v>g</x:v>
      </x:c>
      <x:c r="G2165" s="138" t="str">
        <x:v>in Scheiben geschnitten</x:v>
      </x:c>
      <x:c r="H2165" s="139" t="n">
        <x:v>18.900000000000002</x:v>
      </x:c>
      <x:c r="I2165" s="139" t="n">
        <x:v>1.08</x:v>
      </x:c>
      <x:c r="J2165" s="139" t="n">
        <x:v>2.7</x:v>
      </x:c>
      <x:c r="K2165" s="139" t="n">
        <x:v>0.21600000000000003</x:v>
      </x:c>
      <x:c r="L2165" s="139" t="n">
        <x:v>1.35</x:v>
      </x:c>
      <x:c r="M2165" s="139" t="n">
        <x:v>0.0324</x:v>
      </x:c>
      <x:c r="N2165" s="139" t="n">
        <x:v>0.19332000000000002</x:v>
      </x:c>
    </x:row>
    <x:row r="2166">
      <x:c r="A2166" s="137" t="str">
        <x:v>DI-218-I07</x:v>
      </x:c>
      <x:c r="B2166" s="137" t="str">
        <x:v>DI-218-V1</x:v>
      </x:c>
      <x:c r="C2166" s="137" t="n">
        <x:v>7</x:v>
      </x:c>
      <x:c r="D2166" s="138" t="str">
        <x:v>F0314</x:v>
      </x:c>
      <x:c r="E2166" s="138" t="n">
        <x:v>5</x:v>
      </x:c>
      <x:c r="F2166" s="138" t="str">
        <x:v>g</x:v>
      </x:c>
      <x:c r="G2166" s="138" t="str">
        <x:v>zerdrückt</x:v>
      </x:c>
      <x:c r="H2166" s="139" t="n">
        <x:v>1.75</x:v>
      </x:c>
      <x:c r="I2166" s="139" t="n">
        <x:v>0.1</x:v>
      </x:c>
      <x:c r="J2166" s="139" t="n">
        <x:v>0.25</x:v>
      </x:c>
      <x:c r="K2166" s="139" t="n">
        <x:v>0.020000000000000004</x:v>
      </x:c>
      <x:c r="L2166" s="139" t="n">
        <x:v>0.125</x:v>
      </x:c>
      <x:c r="M2166" s="139" t="n">
        <x:v>0.003</x:v>
      </x:c>
      <x:c r="N2166" s="139" t="n">
        <x:v>0.017900000000000003</x:v>
      </x:c>
    </x:row>
    <x:row r="2167">
      <x:c r="A2167" s="137" t="str">
        <x:v>DI-218-I08</x:v>
      </x:c>
      <x:c r="B2167" s="137" t="str">
        <x:v>DI-218-V1</x:v>
      </x:c>
      <x:c r="C2167" s="137" t="n">
        <x:v>8</x:v>
      </x:c>
      <x:c r="D2167" s="138" t="str">
        <x:v>F0236</x:v>
      </x:c>
      <x:c r="E2167" s="138" t="n">
        <x:v>25</x:v>
      </x:c>
      <x:c r="F2167" s="138" t="str">
        <x:v>g</x:v>
      </x:c>
      <x:c r="G2167" s="138" t="str">
        <x:v>oder verwende 1 TL Garam Masala</x:v>
      </x:c>
      <x:c r="H2167" s="139" t="n">
        <x:v>62.5</x:v>
      </x:c>
      <x:c r="I2167" s="139" t="n">
        <x:v>2</x:v>
      </x:c>
      <x:c r="J2167" s="139" t="n">
        <x:v>11.25</x:v>
      </x:c>
      <x:c r="K2167" s="139" t="n">
        <x:v>2</x:v>
      </x:c>
      <x:c r="L2167" s="139" t="n">
        <x:v>5</x:v>
      </x:c>
      <x:c r="M2167" s="139" t="n">
        <x:v>0.05</x:v>
      </x:c>
      <x:c r="N2167" s="139" t="n">
        <x:v>0.0645</x:v>
      </x:c>
    </x:row>
    <x:row r="2168">
      <x:c r="A2168" s="137" t="str">
        <x:v>DI-218-I09</x:v>
      </x:c>
      <x:c r="B2168" s="137" t="str">
        <x:v>DI-218-V1</x:v>
      </x:c>
      <x:c r="C2168" s="137" t="n">
        <x:v>9</x:v>
      </x:c>
      <x:c r="D2168" s="138" t="str">
        <x:v>F0690</x:v>
      </x:c>
      <x:c r="E2168" s="138" t="n">
        <x:v>20</x:v>
      </x:c>
      <x:c r="F2168" s="138" t="str">
        <x:v>g</x:v>
      </x:c>
      <x:c r="G2168" s="138" t="str"/>
      <x:c r="H2168" s="139" t="n">
        <x:v>18</x:v>
      </x:c>
      <x:c r="I2168" s="139" t="n">
        <x:v>0.6000000000000001</x:v>
      </x:c>
      <x:c r="J2168" s="139" t="n">
        <x:v>2.4000000000000004</x:v>
      </x:c>
      <x:c r="K2168" s="139" t="n">
        <x:v>0.8</x:v>
      </x:c>
      <x:c r="L2168" s="139" t="n">
        <x:v>0.4</x:v>
      </x:c>
      <x:c r="M2168" s="139" t="n">
        <x:v>0.24</x:v>
      </x:c>
      <x:c r="N2168" s="139" t="n">
        <x:v>0.0796</x:v>
      </x:c>
    </x:row>
    <x:row r="2169">
      <x:c r="A2169" s="137" t="str">
        <x:v>DI-218-I10</x:v>
      </x:c>
      <x:c r="B2169" s="137" t="str">
        <x:v>DI-218-V1</x:v>
      </x:c>
      <x:c r="C2169" s="137" t="n">
        <x:v>10</x:v>
      </x:c>
      <x:c r="D2169" s="138" t="str">
        <x:v>F0782</x:v>
      </x:c>
      <x:c r="E2169" s="138" t="n">
        <x:v>300</x:v>
      </x:c>
      <x:c r="F2169" s="138" t="str">
        <x:v>g</x:v>
      </x:c>
      <x:c r="G2169" s="138" t="str"/>
      <x:c r="H2169" s="139" t="n">
        <x:v>1050</x:v>
      </x:c>
      <x:c r="I2169" s="139" t="n">
        <x:v>33</x:v>
      </x:c>
      <x:c r="J2169" s="139" t="n">
        <x:v>204</x:v>
      </x:c>
      <x:c r="K2169" s="139" t="n">
        <x:v>9</x:v>
      </x:c>
      <x:c r="L2169" s="139" t="n">
        <x:v>21</x:v>
      </x:c>
      <x:c r="M2169" s="139" t="n">
        <x:v>0.15000000000000002</x:v>
      </x:c>
      <x:c r="N2169" s="139" t="n">
        <x:v>1.194</x:v>
      </x:c>
    </x:row>
    <x:row r="2170">
      <x:c r="A2170" s="137" t="str">
        <x:v>DI-218-I11</x:v>
      </x:c>
      <x:c r="B2170" s="137" t="str">
        <x:v>DI-218-V1</x:v>
      </x:c>
      <x:c r="C2170" s="137" t="n">
        <x:v>11</x:v>
      </x:c>
      <x:c r="D2170" s="138" t="str">
        <x:v>F0724</x:v>
      </x:c>
      <x:c r="E2170" s="138" t="n">
        <x:v>15</x:v>
      </x:c>
      <x:c r="F2170" s="138" t="str">
        <x:v>ml</x:v>
      </x:c>
      <x:c r="G2170" s="138" t="str">
        <x:v>gehackt, plus 2 EL Salzlake,</x:v>
      </x:c>
      <x:c r="H2170" s="139" t="n">
        <x:v>5.25</x:v>
      </x:c>
      <x:c r="I2170" s="139" t="n">
        <x:v>0.3</x:v>
      </x:c>
      <x:c r="J2170" s="139" t="n">
        <x:v>0.75</x:v>
      </x:c>
      <x:c r="K2170" s="139" t="n">
        <x:v>0.06</x:v>
      </x:c>
      <x:c r="L2170" s="139" t="n">
        <x:v>0.375</x:v>
      </x:c>
      <x:c r="M2170" s="139" t="n">
        <x:v>0.009</x:v>
      </x:c>
      <x:c r="N2170" s="139" t="n">
        <x:v>0.053700000000000005</x:v>
      </x:c>
    </x:row>
    <x:row r="2171">
      <x:c r="A2171" s="137" t="str">
        <x:v>DI-219-I01</x:v>
      </x:c>
      <x:c r="B2171" s="137" t="str">
        <x:v>DI-219-V1</x:v>
      </x:c>
      <x:c r="C2171" s="137" t="n">
        <x:v>1</x:v>
      </x:c>
      <x:c r="D2171" s="138" t="str">
        <x:v>F0572</x:v>
      </x:c>
      <x:c r="E2171" s="138" t="n">
        <x:v>800</x:v>
      </x:c>
      <x:c r="F2171" s="138" t="str">
        <x:v>g</x:v>
      </x:c>
      <x:c r="G2171" s="138" t="str">
        <x:v>in dünne Scheiben geschnitten</x:v>
      </x:c>
      <x:c r="H2171" s="139" t="n">
        <x:v>616</x:v>
      </x:c>
      <x:c r="I2171" s="139" t="n">
        <x:v>16</x:v>
      </x:c>
      <x:c r="J2171" s="139" t="n">
        <x:v>120</x:v>
      </x:c>
      <x:c r="K2171" s="139" t="n">
        <x:v>0.8</x:v>
      </x:c>
      <x:c r="L2171" s="139" t="n">
        <x:v>16.8</x:v>
      </x:c>
      <x:c r="M2171" s="139" t="n">
        <x:v>0.08</x:v>
      </x:c>
      <x:c r="N2171" s="139" t="n">
        <x:v>1.1168</x:v>
      </x:c>
    </x:row>
    <x:row r="2172">
      <x:c r="A2172" s="137" t="str">
        <x:v>DI-219-I02</x:v>
      </x:c>
      <x:c r="B2172" s="137" t="str">
        <x:v>DI-219-V1</x:v>
      </x:c>
      <x:c r="C2172" s="137" t="n">
        <x:v>2</x:v>
      </x:c>
      <x:c r="D2172" s="138" t="str">
        <x:v>F0406</x:v>
      </x:c>
      <x:c r="E2172" s="138" t="n">
        <x:v>50</x:v>
      </x:c>
      <x:c r="F2172" s="138" t="str">
        <x:v>g</x:v>
      </x:c>
      <x:c r="G2172" s="138" t="str"/>
      <x:c r="H2172" s="139" t="n">
        <x:v>17.5</x:v>
      </x:c>
      <x:c r="I2172" s="139" t="n">
        <x:v>1</x:v>
      </x:c>
      <x:c r="J2172" s="139" t="n">
        <x:v>2.5</x:v>
      </x:c>
      <x:c r="K2172" s="139" t="n">
        <x:v>0.2</x:v>
      </x:c>
      <x:c r="L2172" s="139" t="n">
        <x:v>1.25</x:v>
      </x:c>
      <x:c r="M2172" s="139" t="n">
        <x:v>0.03</x:v>
      </x:c>
      <x:c r="N2172" s="139" t="n">
        <x:v>0.17900000000000002</x:v>
      </x:c>
    </x:row>
    <x:row r="2173">
      <x:c r="A2173" s="137" t="str">
        <x:v>DI-219-I03</x:v>
      </x:c>
      <x:c r="B2173" s="137" t="str">
        <x:v>DI-219-V1</x:v>
      </x:c>
      <x:c r="C2173" s="137" t="n">
        <x:v>3</x:v>
      </x:c>
      <x:c r="D2173" s="138" t="str">
        <x:v>F0753</x:v>
      </x:c>
      <x:c r="E2173" s="138" t="n">
        <x:v>15</x:v>
      </x:c>
      <x:c r="F2173" s="138" t="str">
        <x:v>ml</x:v>
      </x:c>
      <x:c r="G2173" s="138" t="str">
        <x:v>plus die Stängel</x:v>
      </x:c>
      <x:c r="H2173" s="139" t="n">
        <x:v>5.25</x:v>
      </x:c>
      <x:c r="I2173" s="139" t="n">
        <x:v>0.3</x:v>
      </x:c>
      <x:c r="J2173" s="139" t="n">
        <x:v>0.75</x:v>
      </x:c>
      <x:c r="K2173" s="139" t="n">
        <x:v>0.06</x:v>
      </x:c>
      <x:c r="L2173" s="139" t="n">
        <x:v>0.375</x:v>
      </x:c>
      <x:c r="M2173" s="139" t="n">
        <x:v>0.009</x:v>
      </x:c>
      <x:c r="N2173" s="139" t="n">
        <x:v>0.053700000000000005</x:v>
      </x:c>
    </x:row>
    <x:row r="2174">
      <x:c r="A2174" s="137" t="str">
        <x:v>DI-219-I04</x:v>
      </x:c>
      <x:c r="B2174" s="137" t="str">
        <x:v>DI-219-V1</x:v>
      </x:c>
      <x:c r="C2174" s="137" t="n">
        <x:v>4</x:v>
      </x:c>
      <x:c r="D2174" s="138" t="str">
        <x:v>F0315</x:v>
      </x:c>
      <x:c r="E2174" s="138" t="n">
        <x:v>20</x:v>
      </x:c>
      <x:c r="F2174" s="138" t="str">
        <x:v>g</x:v>
      </x:c>
      <x:c r="G2174" s="138" t="str">
        <x:v>gehackt</x:v>
      </x:c>
      <x:c r="H2174" s="139" t="n">
        <x:v>7</x:v>
      </x:c>
      <x:c r="I2174" s="139" t="n">
        <x:v>0.4</x:v>
      </x:c>
      <x:c r="J2174" s="139" t="n">
        <x:v>1</x:v>
      </x:c>
      <x:c r="K2174" s="139" t="n">
        <x:v>0.08000000000000002</x:v>
      </x:c>
      <x:c r="L2174" s="139" t="n">
        <x:v>0.5</x:v>
      </x:c>
      <x:c r="M2174" s="139" t="n">
        <x:v>0.012</x:v>
      </x:c>
      <x:c r="N2174" s="139" t="n">
        <x:v>0.07160000000000001</x:v>
      </x:c>
    </x:row>
    <x:row r="2175">
      <x:c r="A2175" s="137" t="str">
        <x:v>DI-219-I05</x:v>
      </x:c>
      <x:c r="B2175" s="137" t="str">
        <x:v>DI-219-V1</x:v>
      </x:c>
      <x:c r="C2175" s="137" t="n">
        <x:v>5</x:v>
      </x:c>
      <x:c r="D2175" s="138" t="str">
        <x:v>F0726</x:v>
      </x:c>
      <x:c r="E2175" s="138" t="n">
        <x:v>500</x:v>
      </x:c>
      <x:c r="F2175" s="138" t="str">
        <x:v>g</x:v>
      </x:c>
      <x:c r="G2175" s="138" t="str">
        <x:v>in dünne Scheiben geschnitten</x:v>
      </x:c>
      <x:c r="H2175" s="139" t="n">
        <x:v>175</x:v>
      </x:c>
      <x:c r="I2175" s="139" t="n">
        <x:v>10</x:v>
      </x:c>
      <x:c r="J2175" s="139" t="n">
        <x:v>25</x:v>
      </x:c>
      <x:c r="K2175" s="139" t="n">
        <x:v>2</x:v>
      </x:c>
      <x:c r="L2175" s="139" t="n">
        <x:v>12.5</x:v>
      </x:c>
      <x:c r="M2175" s="139" t="n">
        <x:v>0.3</x:v>
      </x:c>
      <x:c r="N2175" s="139" t="n">
        <x:v>1.79</x:v>
      </x:c>
    </x:row>
    <x:row r="2176">
      <x:c r="A2176" s="137" t="str">
        <x:v>DI-219-I06</x:v>
      </x:c>
      <x:c r="B2176" s="137" t="str">
        <x:v>DI-219-V1</x:v>
      </x:c>
      <x:c r="C2176" s="137" t="n">
        <x:v>6</x:v>
      </x:c>
      <x:c r="D2176" s="138" t="str">
        <x:v>F0792</x:v>
      </x:c>
      <x:c r="E2176" s="138" t="n">
        <x:v>450</x:v>
      </x:c>
      <x:c r="F2176" s="138" t="str">
        <x:v>ml</x:v>
      </x:c>
      <x:c r="G2176" s="138" t="str">
        <x:v>hergestellt aus 2 TL Brühepulver</x:v>
      </x:c>
      <x:c r="H2176" s="139" t="n">
        <x:v>405</x:v>
      </x:c>
      <x:c r="I2176" s="139" t="n">
        <x:v>13.5</x:v>
      </x:c>
      <x:c r="J2176" s="139" t="n">
        <x:v>54</x:v>
      </x:c>
      <x:c r="K2176" s="139" t="n">
        <x:v>18</x:v>
      </x:c>
      <x:c r="L2176" s="139" t="n">
        <x:v>9</x:v>
      </x:c>
      <x:c r="M2176" s="139" t="n">
        <x:v>5.3999999999999995</x:v>
      </x:c>
      <x:c r="N2176" s="139" t="n">
        <x:v>1.791</x:v>
      </x:c>
    </x:row>
    <x:row r="2177">
      <x:c r="A2177" s="137" t="str">
        <x:v>DI-219-I07</x:v>
      </x:c>
      <x:c r="B2177" s="137" t="str">
        <x:v>DI-219-V1</x:v>
      </x:c>
      <x:c r="C2177" s="137" t="n">
        <x:v>7</x:v>
      </x:c>
      <x:c r="D2177" s="138" t="str">
        <x:v>F0595</x:v>
      </x:c>
      <x:c r="E2177" s="138" t="n">
        <x:v>15</x:v>
      </x:c>
      <x:c r="F2177" s="138" t="str">
        <x:v>ml</x:v>
      </x:c>
      <x:c r="G2177" s="138" t="str"/>
      <x:c r="H2177" s="139" t="n">
        <x:v>132.6</x:v>
      </x:c>
      <x:c r="I2177" s="139" t="n">
        <x:v>0</x:v>
      </x:c>
      <x:c r="J2177" s="139" t="n">
        <x:v>0</x:v>
      </x:c>
      <x:c r="K2177" s="139" t="n">
        <x:v>15</x:v>
      </x:c>
      <x:c r="L2177" s="139" t="n">
        <x:v>0</x:v>
      </x:c>
      <x:c r="M2177" s="139" t="n">
        <x:v>0</x:v>
      </x:c>
      <x:c r="N2177" s="139" t="n">
        <x:v>0.13470000000000001</x:v>
      </x:c>
    </x:row>
    <x:row r="2178">
      <x:c r="A2178" s="137" t="str">
        <x:v>DI-219-I08</x:v>
      </x:c>
      <x:c r="B2178" s="137" t="str">
        <x:v>DI-219-V1</x:v>
      </x:c>
      <x:c r="C2178" s="137" t="n">
        <x:v>8</x:v>
      </x:c>
      <x:c r="D2178" s="138" t="str">
        <x:v>F0819</x:v>
      </x:c>
      <x:c r="E2178" s="138" t="n">
        <x:v>1300</x:v>
      </x:c>
      <x:c r="F2178" s="138" t="str">
        <x:v>g</x:v>
      </x:c>
      <x:c r="G2178" s="138" t="str"/>
      <x:c r="H2178" s="139" t="n">
        <x:v>1625</x:v>
      </x:c>
      <x:c r="I2178" s="139" t="n">
        <x:v>299</x:v>
      </x:c>
      <x:c r="J2178" s="139" t="n">
        <x:v>0</x:v>
      </x:c>
      <x:c r="K2178" s="139" t="n">
        <x:v>39</x:v>
      </x:c>
      <x:c r="L2178" s="139" t="n">
        <x:v>0</x:v>
      </x:c>
      <x:c r="M2178" s="139" t="n">
        <x:v>2.6</x:v>
      </x:c>
      <x:c r="N2178" s="139" t="n">
        <x:v>15.574000000000002</x:v>
      </x:c>
    </x:row>
    <x:row r="2179">
      <x:c r="A2179" s="137" t="str">
        <x:v>DI-219-I09</x:v>
      </x:c>
      <x:c r="B2179" s="137" t="str">
        <x:v>DI-219-V1</x:v>
      </x:c>
      <x:c r="C2179" s="137" t="n">
        <x:v>9</x:v>
      </x:c>
      <x:c r="D2179" s="138" t="str">
        <x:v>F0530</x:v>
      </x:c>
      <x:c r="E2179" s="138" t="n">
        <x:v>320</x:v>
      </x:c>
      <x:c r="F2179" s="138" t="str">
        <x:v>g</x:v>
      </x:c>
      <x:c r="G2179" s="138" t="str"/>
      <x:c r="H2179" s="139" t="n">
        <x:v>384</x:v>
      </x:c>
      <x:c r="I2179" s="139" t="n">
        <x:v>22.400000000000002</x:v>
      </x:c>
      <x:c r="J2179" s="139" t="n">
        <x:v>51.2</x:v>
      </x:c>
      <x:c r="K2179" s="139" t="n">
        <x:v>6.4</x:v>
      </x:c>
      <x:c r="L2179" s="139" t="n">
        <x:v>19.200000000000003</x:v>
      </x:c>
      <x:c r="M2179" s="139" t="n">
        <x:v>1.2800000000000002</x:v>
      </x:c>
      <x:c r="N2179" s="139" t="n">
        <x:v>0.9536</x:v>
      </x:c>
    </x:row>
    <x:row r="2180">
      <x:c r="A2180" s="137" t="str">
        <x:v>DI-220-I01</x:v>
      </x:c>
      <x:c r="B2180" s="137" t="str">
        <x:v>DI-220-V1</x:v>
      </x:c>
      <x:c r="C2180" s="137" t="n">
        <x:v>1</x:v>
      </x:c>
      <x:c r="D2180" s="138" t="str">
        <x:v>F0497</x:v>
      </x:c>
      <x:c r="E2180" s="138" t="n">
        <x:v>60</x:v>
      </x:c>
      <x:c r="F2180" s="138" t="str">
        <x:v>ml</x:v>
      </x:c>
      <x:c r="G2180" s="138" t="str"/>
      <x:c r="H2180" s="139" t="n">
        <x:v>530.4</x:v>
      </x:c>
      <x:c r="I2180" s="139" t="n">
        <x:v>0</x:v>
      </x:c>
      <x:c r="J2180" s="139" t="n">
        <x:v>0</x:v>
      </x:c>
      <x:c r="K2180" s="139" t="n">
        <x:v>60</x:v>
      </x:c>
      <x:c r="L2180" s="139" t="n">
        <x:v>0</x:v>
      </x:c>
      <x:c r="M2180" s="139" t="n">
        <x:v>0</x:v>
      </x:c>
      <x:c r="N2180" s="139" t="n">
        <x:v>0.7188000000000001</x:v>
      </x:c>
    </x:row>
    <x:row r="2181">
      <x:c r="A2181" s="137" t="str">
        <x:v>DI-220-I02</x:v>
      </x:c>
      <x:c r="B2181" s="137" t="str">
        <x:v>DI-220-V1</x:v>
      </x:c>
      <x:c r="C2181" s="137" t="n">
        <x:v>2</x:v>
      </x:c>
      <x:c r="D2181" s="138" t="str">
        <x:v>F0025</x:v>
      </x:c>
      <x:c r="E2181" s="138" t="n">
        <x:v>600</x:v>
      </x:c>
      <x:c r="F2181" s="138" t="str">
        <x:v>g</x:v>
      </x:c>
      <x:c r="G2181" s="138" t="str">
        <x:v>in Stücke geschnitten</x:v>
      </x:c>
      <x:c r="H2181" s="139" t="n">
        <x:v>210</x:v>
      </x:c>
      <x:c r="I2181" s="139" t="n">
        <x:v>12</x:v>
      </x:c>
      <x:c r="J2181" s="139" t="n">
        <x:v>30</x:v>
      </x:c>
      <x:c r="K2181" s="139" t="n">
        <x:v>2.4000000000000004</x:v>
      </x:c>
      <x:c r="L2181" s="139" t="n">
        <x:v>15</x:v>
      </x:c>
      <x:c r="M2181" s="139" t="n">
        <x:v>0.36</x:v>
      </x:c>
      <x:c r="N2181" s="139" t="n">
        <x:v>2.148</x:v>
      </x:c>
    </x:row>
    <x:row r="2182">
      <x:c r="A2182" s="137" t="str">
        <x:v>DI-220-I03</x:v>
      </x:c>
      <x:c r="B2182" s="137" t="str">
        <x:v>DI-220-V1</x:v>
      </x:c>
      <x:c r="C2182" s="137" t="n">
        <x:v>3</x:v>
      </x:c>
      <x:c r="D2182" s="138" t="str">
        <x:v>F0500</x:v>
      </x:c>
      <x:c r="E2182" s="138" t="n">
        <x:v>120</x:v>
      </x:c>
      <x:c r="F2182" s="138" t="str">
        <x:v>g</x:v>
      </x:c>
      <x:c r="G2182" s="138" t="str">
        <x:v>fein gehackt</x:v>
      </x:c>
      <x:c r="H2182" s="139" t="n">
        <x:v>48</x:v>
      </x:c>
      <x:c r="I2182" s="139" t="n">
        <x:v>1.32</x:v>
      </x:c>
      <x:c r="J2182" s="139" t="n">
        <x:v>9.6</x:v>
      </x:c>
      <x:c r="K2182" s="139" t="n">
        <x:v>0.12</x:v>
      </x:c>
      <x:c r="L2182" s="139" t="n">
        <x:v>1.68</x:v>
      </x:c>
      <x:c r="M2182" s="139" t="n">
        <x:v>0.012</x:v>
      </x:c>
      <x:c r="N2182" s="139" t="n">
        <x:v>0.17880000000000001</x:v>
      </x:c>
    </x:row>
    <x:row r="2183">
      <x:c r="A2183" s="137" t="str">
        <x:v>DI-220-I04</x:v>
      </x:c>
      <x:c r="B2183" s="137" t="str">
        <x:v>DI-220-V1</x:v>
      </x:c>
      <x:c r="C2183" s="137" t="n">
        <x:v>4</x:v>
      </x:c>
      <x:c r="D2183" s="138" t="str">
        <x:v>F0314</x:v>
      </x:c>
      <x:c r="E2183" s="138" t="n">
        <x:v>10</x:v>
      </x:c>
      <x:c r="F2183" s="138" t="str">
        <x:v>g</x:v>
      </x:c>
      <x:c r="G2183" s="138" t="str">
        <x:v>zerdrückt</x:v>
      </x:c>
      <x:c r="H2183" s="139" t="n">
        <x:v>3.5</x:v>
      </x:c>
      <x:c r="I2183" s="139" t="n">
        <x:v>0.2</x:v>
      </x:c>
      <x:c r="J2183" s="139" t="n">
        <x:v>0.5</x:v>
      </x:c>
      <x:c r="K2183" s="139" t="n">
        <x:v>0.04000000000000001</x:v>
      </x:c>
      <x:c r="L2183" s="139" t="n">
        <x:v>0.25</x:v>
      </x:c>
      <x:c r="M2183" s="139" t="n">
        <x:v>0.006</x:v>
      </x:c>
      <x:c r="N2183" s="139" t="n">
        <x:v>0.035800000000000005</x:v>
      </x:c>
    </x:row>
    <x:row r="2184">
      <x:c r="A2184" s="137" t="str">
        <x:v>DI-220-I05</x:v>
      </x:c>
      <x:c r="B2184" s="137" t="str">
        <x:v>DI-220-V1</x:v>
      </x:c>
      <x:c r="C2184" s="137" t="n">
        <x:v>5</x:v>
      </x:c>
      <x:c r="D2184" s="138" t="str">
        <x:v>F0517</x:v>
      </x:c>
      <x:c r="E2184" s="138" t="n">
        <x:v>30</x:v>
      </x:c>
      <x:c r="F2184" s="138" t="str">
        <x:v>g</x:v>
      </x:c>
      <x:c r="G2184" s="138" t="str"/>
      <x:c r="H2184" s="139" t="n">
        <x:v>75</x:v>
      </x:c>
      <x:c r="I2184" s="139" t="n">
        <x:v>2.4</x:v>
      </x:c>
      <x:c r="J2184" s="139" t="n">
        <x:v>13.5</x:v>
      </x:c>
      <x:c r="K2184" s="139" t="n">
        <x:v>2.4</x:v>
      </x:c>
      <x:c r="L2184" s="139" t="n">
        <x:v>6</x:v>
      </x:c>
      <x:c r="M2184" s="139" t="n">
        <x:v>0.06</x:v>
      </x:c>
      <x:c r="N2184" s="139" t="n">
        <x:v>0.07740000000000001</x:v>
      </x:c>
    </x:row>
    <x:row r="2185">
      <x:c r="A2185" s="137" t="str">
        <x:v>DI-220-I06</x:v>
      </x:c>
      <x:c r="B2185" s="137" t="str">
        <x:v>DI-220-V1</x:v>
      </x:c>
      <x:c r="C2185" s="137" t="n">
        <x:v>6</x:v>
      </x:c>
      <x:c r="D2185" s="138" t="str">
        <x:v>F0681</x:v>
      </x:c>
      <x:c r="E2185" s="138" t="n">
        <x:v>10</x:v>
      </x:c>
      <x:c r="F2185" s="138" t="str">
        <x:v>g</x:v>
      </x:c>
      <x:c r="G2185" s="138" t="str"/>
      <x:c r="H2185" s="139" t="n">
        <x:v>25</x:v>
      </x:c>
      <x:c r="I2185" s="139" t="n">
        <x:v>0.8</x:v>
      </x:c>
      <x:c r="J2185" s="139" t="n">
        <x:v>4.5</x:v>
      </x:c>
      <x:c r="K2185" s="139" t="n">
        <x:v>0.8</x:v>
      </x:c>
      <x:c r="L2185" s="139" t="n">
        <x:v>2</x:v>
      </x:c>
      <x:c r="M2185" s="139" t="n">
        <x:v>0.020000000000000004</x:v>
      </x:c>
      <x:c r="N2185" s="139" t="n">
        <x:v>0.025800000000000003</x:v>
      </x:c>
    </x:row>
    <x:row r="2186">
      <x:c r="A2186" s="137" t="str">
        <x:v>DI-220-I07</x:v>
      </x:c>
      <x:c r="B2186" s="137" t="str">
        <x:v>DI-220-V1</x:v>
      </x:c>
      <x:c r="C2186" s="137" t="n">
        <x:v>7</x:v>
      </x:c>
      <x:c r="D2186" s="138" t="str">
        <x:v>F0779</x:v>
      </x:c>
      <x:c r="E2186" s="138" t="n">
        <x:v>10</x:v>
      </x:c>
      <x:c r="F2186" s="138" t="str">
        <x:v>g</x:v>
      </x:c>
      <x:c r="G2186" s="138" t="str"/>
      <x:c r="H2186" s="139" t="n">
        <x:v>25</x:v>
      </x:c>
      <x:c r="I2186" s="139" t="n">
        <x:v>0.8</x:v>
      </x:c>
      <x:c r="J2186" s="139" t="n">
        <x:v>4.5</x:v>
      </x:c>
      <x:c r="K2186" s="139" t="n">
        <x:v>0.8</x:v>
      </x:c>
      <x:c r="L2186" s="139" t="n">
        <x:v>2</x:v>
      </x:c>
      <x:c r="M2186" s="139" t="n">
        <x:v>0.020000000000000004</x:v>
      </x:c>
      <x:c r="N2186" s="139" t="n">
        <x:v>0.025800000000000003</x:v>
      </x:c>
    </x:row>
    <x:row r="2187">
      <x:c r="A2187" s="137" t="str">
        <x:v>DI-220-I08</x:v>
      </x:c>
      <x:c r="B2187" s="137" t="str">
        <x:v>DI-220-V1</x:v>
      </x:c>
      <x:c r="C2187" s="137" t="n">
        <x:v>8</x:v>
      </x:c>
      <x:c r="D2187" s="138" t="str">
        <x:v>F0511</x:v>
      </x:c>
      <x:c r="E2187" s="138" t="n">
        <x:v>400</x:v>
      </x:c>
      <x:c r="F2187" s="138" t="str">
        <x:v>g</x:v>
      </x:c>
      <x:c r="G2187" s="138" t="str"/>
      <x:c r="H2187" s="139" t="n">
        <x:v>1400</x:v>
      </x:c>
      <x:c r="I2187" s="139" t="n">
        <x:v>44</x:v>
      </x:c>
      <x:c r="J2187" s="139" t="n">
        <x:v>272</x:v>
      </x:c>
      <x:c r="K2187" s="139" t="n">
        <x:v>12</x:v>
      </x:c>
      <x:c r="L2187" s="139" t="n">
        <x:v>28</x:v>
      </x:c>
      <x:c r="M2187" s="139" t="n">
        <x:v>0.2</x:v>
      </x:c>
      <x:c r="N2187" s="139" t="n">
        <x:v>1.592</x:v>
      </x:c>
    </x:row>
    <x:row r="2188">
      <x:c r="A2188" s="137" t="str">
        <x:v>DI-220-I09</x:v>
      </x:c>
      <x:c r="B2188" s="137" t="str">
        <x:v>DI-220-V1</x:v>
      </x:c>
      <x:c r="C2188" s="137" t="n">
        <x:v>9</x:v>
      </x:c>
      <x:c r="D2188" s="138" t="str">
        <x:v>F0792</x:v>
      </x:c>
      <x:c r="E2188" s="138" t="n">
        <x:v>500</x:v>
      </x:c>
      <x:c r="F2188" s="138" t="str">
        <x:v>ml</x:v>
      </x:c>
      <x:c r="G2188" s="138" t="str"/>
      <x:c r="H2188" s="139" t="n">
        <x:v>450</x:v>
      </x:c>
      <x:c r="I2188" s="139" t="n">
        <x:v>15</x:v>
      </x:c>
      <x:c r="J2188" s="139" t="n">
        <x:v>60</x:v>
      </x:c>
      <x:c r="K2188" s="139" t="n">
        <x:v>20</x:v>
      </x:c>
      <x:c r="L2188" s="139" t="n">
        <x:v>10</x:v>
      </x:c>
      <x:c r="M2188" s="139" t="n">
        <x:v>6</x:v>
      </x:c>
      <x:c r="N2188" s="139" t="n">
        <x:v>1.99</x:v>
      </x:c>
    </x:row>
    <x:row r="2189">
      <x:c r="A2189" s="137" t="str">
        <x:v>DI-220-I10</x:v>
      </x:c>
      <x:c r="B2189" s="137" t="str">
        <x:v>DI-220-V1</x:v>
      </x:c>
      <x:c r="C2189" s="137" t="n">
        <x:v>10</x:v>
      </x:c>
      <x:c r="D2189" s="138" t="str">
        <x:v>F0019</x:v>
      </x:c>
      <x:c r="E2189" s="138" t="n">
        <x:v>175</x:v>
      </x:c>
      <x:c r="F2189" s="138" t="str">
        <x:v>g</x:v>
      </x:c>
      <x:c r="G2189" s="138" t="str"/>
      <x:c r="H2189" s="139" t="n">
        <x:v>61.25</x:v>
      </x:c>
      <x:c r="I2189" s="139" t="n">
        <x:v>3.5</x:v>
      </x:c>
      <x:c r="J2189" s="139" t="n">
        <x:v>8.75</x:v>
      </x:c>
      <x:c r="K2189" s="139" t="n">
        <x:v>0.7000000000000001</x:v>
      </x:c>
      <x:c r="L2189" s="139" t="n">
        <x:v>4.375</x:v>
      </x:c>
      <x:c r="M2189" s="139" t="n">
        <x:v>0.105</x:v>
      </x:c>
      <x:c r="N2189" s="139" t="n">
        <x:v>0.6265000000000001</x:v>
      </x:c>
    </x:row>
    <x:row r="2190">
      <x:c r="A2190" s="137" t="str">
        <x:v>DI-220-I11</x:v>
      </x:c>
      <x:c r="B2190" s="137" t="str">
        <x:v>DI-220-V1</x:v>
      </x:c>
      <x:c r="C2190" s="137" t="n">
        <x:v>11</x:v>
      </x:c>
      <x:c r="D2190" s="138" t="str">
        <x:v>F0409</x:v>
      </x:c>
      <x:c r="E2190" s="138" t="n">
        <x:v>160</x:v>
      </x:c>
      <x:c r="F2190" s="138" t="str">
        <x:v>g</x:v>
      </x:c>
      <x:c r="G2190" s="138" t="str">
        <x:v>1 Saft ausgepresst, 1 zum Servieren in Spalten geschnitten</x:v>
      </x:c>
      <x:c r="H2190" s="139" t="n">
        <x:v>46.400000000000006</x:v>
      </x:c>
      <x:c r="I2190" s="139" t="n">
        <x:v>1.7600000000000002</x:v>
      </x:c>
      <x:c r="J2190" s="139" t="n">
        <x:v>10.4</x:v>
      </x:c>
      <x:c r="K2190" s="139" t="n">
        <x:v>0.48</x:v>
      </x:c>
      <x:c r="L2190" s="139" t="n">
        <x:v>4.4799999999999995</x:v>
      </x:c>
      <x:c r="M2190" s="139" t="n">
        <x:v>0.016</x:v>
      </x:c>
      <x:c r="N2190" s="139" t="n">
        <x:v>0.6368</x:v>
      </x:c>
    </x:row>
    <x:row r="2191">
      <x:c r="A2191" s="137" t="str">
        <x:v>DI-221-I01</x:v>
      </x:c>
      <x:c r="B2191" s="137" t="str">
        <x:v>DI-221-V1</x:v>
      </x:c>
      <x:c r="C2191" s="137" t="n">
        <x:v>1</x:v>
      </x:c>
      <x:c r="D2191" s="138" t="str">
        <x:v>F0273</x:v>
      </x:c>
      <x:c r="E2191" s="138" t="n">
        <x:v>100</x:v>
      </x:c>
      <x:c r="F2191" s="138" t="str">
        <x:v>g</x:v>
      </x:c>
      <x:c r="G2191" s="138" t="str"/>
      <x:c r="H2191" s="139" t="n">
        <x:v>35</x:v>
      </x:c>
      <x:c r="I2191" s="139" t="n">
        <x:v>2</x:v>
      </x:c>
      <x:c r="J2191" s="139" t="n">
        <x:v>5</x:v>
      </x:c>
      <x:c r="K2191" s="139" t="n">
        <x:v>0.4</x:v>
      </x:c>
      <x:c r="L2191" s="139" t="n">
        <x:v>2.5</x:v>
      </x:c>
      <x:c r="M2191" s="139" t="n">
        <x:v>0.06</x:v>
      </x:c>
      <x:c r="N2191" s="139" t="n">
        <x:v>0.35800000000000004</x:v>
      </x:c>
    </x:row>
    <x:row r="2192">
      <x:c r="A2192" s="137" t="str">
        <x:v>DI-221-I02</x:v>
      </x:c>
      <x:c r="B2192" s="137" t="str">
        <x:v>DI-221-V1</x:v>
      </x:c>
      <x:c r="C2192" s="137" t="n">
        <x:v>2</x:v>
      </x:c>
      <x:c r="D2192" s="138" t="str">
        <x:v>F0290</x:v>
      </x:c>
      <x:c r="E2192" s="138" t="n">
        <x:v>100</x:v>
      </x:c>
      <x:c r="F2192" s="138" t="str">
        <x:v>g</x:v>
      </x:c>
      <x:c r="G2192" s="138" t="str"/>
      <x:c r="H2192" s="139" t="n">
        <x:v>250</x:v>
      </x:c>
      <x:c r="I2192" s="139" t="n">
        <x:v>8</x:v>
      </x:c>
      <x:c r="J2192" s="139" t="n">
        <x:v>45</x:v>
      </x:c>
      <x:c r="K2192" s="139" t="n">
        <x:v>8</x:v>
      </x:c>
      <x:c r="L2192" s="139" t="n">
        <x:v>20</x:v>
      </x:c>
      <x:c r="M2192" s="139" t="n">
        <x:v>0.2</x:v>
      </x:c>
      <x:c r="N2192" s="139" t="n">
        <x:v>0.258</x:v>
      </x:c>
    </x:row>
    <x:row r="2193">
      <x:c r="A2193" s="137" t="str">
        <x:v>DI-221-I03</x:v>
      </x:c>
      <x:c r="B2193" s="137" t="str">
        <x:v>DI-221-V1</x:v>
      </x:c>
      <x:c r="C2193" s="137" t="n">
        <x:v>3</x:v>
      </x:c>
      <x:c r="D2193" s="138" t="str">
        <x:v>F0409</x:v>
      </x:c>
      <x:c r="E2193" s="138" t="n">
        <x:v>30</x:v>
      </x:c>
      <x:c r="F2193" s="138" t="str">
        <x:v>g</x:v>
      </x:c>
      <x:c r="G2193" s="138" t="str"/>
      <x:c r="H2193" s="139" t="n">
        <x:v>8.7</x:v>
      </x:c>
      <x:c r="I2193" s="139" t="n">
        <x:v>0.33</x:v>
      </x:c>
      <x:c r="J2193" s="139" t="n">
        <x:v>1.95</x:v>
      </x:c>
      <x:c r="K2193" s="139" t="n">
        <x:v>0.09</x:v>
      </x:c>
      <x:c r="L2193" s="139" t="n">
        <x:v>0.84</x:v>
      </x:c>
      <x:c r="M2193" s="139" t="n">
        <x:v>0.003</x:v>
      </x:c>
      <x:c r="N2193" s="139" t="n">
        <x:v>0.1194</x:v>
      </x:c>
    </x:row>
    <x:row r="2194">
      <x:c r="A2194" s="137" t="str">
        <x:v>DI-221-I04</x:v>
      </x:c>
      <x:c r="B2194" s="137" t="str">
        <x:v>DI-221-V1</x:v>
      </x:c>
      <x:c r="C2194" s="137" t="n">
        <x:v>4</x:v>
      </x:c>
      <x:c r="D2194" s="138" t="str">
        <x:v>F0146</x:v>
      </x:c>
      <x:c r="E2194" s="138" t="n">
        <x:v>175</x:v>
      </x:c>
      <x:c r="F2194" s="138" t="str">
        <x:v>g</x:v>
      </x:c>
      <x:c r="G2194" s="138" t="str"/>
      <x:c r="H2194" s="139" t="n">
        <x:v>61.25</x:v>
      </x:c>
      <x:c r="I2194" s="139" t="n">
        <x:v>3.5</x:v>
      </x:c>
      <x:c r="J2194" s="139" t="n">
        <x:v>8.75</x:v>
      </x:c>
      <x:c r="K2194" s="139" t="n">
        <x:v>0.7000000000000001</x:v>
      </x:c>
      <x:c r="L2194" s="139" t="n">
        <x:v>4.375</x:v>
      </x:c>
      <x:c r="M2194" s="139" t="n">
        <x:v>0.105</x:v>
      </x:c>
      <x:c r="N2194" s="139" t="n">
        <x:v>0.6265000000000001</x:v>
      </x:c>
    </x:row>
    <x:row r="2195">
      <x:c r="A2195" s="137" t="str">
        <x:v>DI-221-I05</x:v>
      </x:c>
      <x:c r="B2195" s="137" t="str">
        <x:v>DI-221-V1</x:v>
      </x:c>
      <x:c r="C2195" s="137" t="n">
        <x:v>5</x:v>
      </x:c>
      <x:c r="D2195" s="138" t="str">
        <x:v>F0497</x:v>
      </x:c>
      <x:c r="E2195" s="138" t="n">
        <x:v>50</x:v>
      </x:c>
      <x:c r="F2195" s="138" t="str">
        <x:v>g</x:v>
      </x:c>
      <x:c r="G2195" s="138" t="str"/>
      <x:c r="H2195" s="139" t="n">
        <x:v>442</x:v>
      </x:c>
      <x:c r="I2195" s="139" t="n">
        <x:v>0</x:v>
      </x:c>
      <x:c r="J2195" s="139" t="n">
        <x:v>0</x:v>
      </x:c>
      <x:c r="K2195" s="139" t="n">
        <x:v>50</x:v>
      </x:c>
      <x:c r="L2195" s="139" t="n">
        <x:v>0</x:v>
      </x:c>
      <x:c r="M2195" s="139" t="n">
        <x:v>0</x:v>
      </x:c>
      <x:c r="N2195" s="139" t="n">
        <x:v>0.5990000000000001</x:v>
      </x:c>
    </x:row>
    <x:row r="2196">
      <x:c r="A2196" s="137" t="str">
        <x:v>DI-221-I06</x:v>
      </x:c>
      <x:c r="B2196" s="137" t="str">
        <x:v>DI-221-V1</x:v>
      </x:c>
      <x:c r="C2196" s="137" t="n">
        <x:v>6</x:v>
      </x:c>
      <x:c r="D2196" s="138" t="str">
        <x:v>F0648</x:v>
      </x:c>
      <x:c r="E2196" s="138" t="n">
        <x:v>100</x:v>
      </x:c>
      <x:c r="F2196" s="138" t="str">
        <x:v>g</x:v>
      </x:c>
      <x:c r="G2196" s="138" t="str">
        <x:v>jeweils etwa 175 g</x:v>
      </x:c>
      <x:c r="H2196" s="139" t="n">
        <x:v>208</x:v>
      </x:c>
      <x:c r="I2196" s="139" t="n">
        <x:v>20.4</x:v>
      </x:c>
      <x:c r="J2196" s="139" t="n">
        <x:v>0</x:v>
      </x:c>
      <x:c r="K2196" s="139" t="n">
        <x:v>13.4</x:v>
      </x:c>
      <x:c r="L2196" s="139" t="n">
        <x:v>0</x:v>
      </x:c>
      <x:c r="M2196" s="139" t="n">
        <x:v>0.15</x:v>
      </x:c>
      <x:c r="N2196" s="139" t="n">
        <x:v>1.796</x:v>
      </x:c>
    </x:row>
    <x:row r="2197">
      <x:c r="A2197" s="137" t="str">
        <x:v>DI-221-I07</x:v>
      </x:c>
      <x:c r="B2197" s="137" t="str">
        <x:v>DI-221-V1</x:v>
      </x:c>
      <x:c r="C2197" s="137" t="n">
        <x:v>7</x:v>
      </x:c>
      <x:c r="D2197" s="138" t="str">
        <x:v>F0073</x:v>
      </x:c>
      <x:c r="E2197" s="138" t="n">
        <x:v>30</x:v>
      </x:c>
      <x:c r="F2197" s="138" t="str">
        <x:v>g</x:v>
      </x:c>
      <x:c r="G2197" s="138" t="str"/>
      <x:c r="H2197" s="139" t="n">
        <x:v>10.5</x:v>
      </x:c>
      <x:c r="I2197" s="139" t="n">
        <x:v>0.6</x:v>
      </x:c>
      <x:c r="J2197" s="139" t="n">
        <x:v>1.5</x:v>
      </x:c>
      <x:c r="K2197" s="139" t="n">
        <x:v>0.12</x:v>
      </x:c>
      <x:c r="L2197" s="139" t="n">
        <x:v>0.75</x:v>
      </x:c>
      <x:c r="M2197" s="139" t="n">
        <x:v>0.018</x:v>
      </x:c>
      <x:c r="N2197" s="139" t="n">
        <x:v>0.10740000000000001</x:v>
      </x:c>
    </x:row>
    <x:row r="2198">
      <x:c r="A2198" s="137" t="str">
        <x:v>DI-222-I01</x:v>
      </x:c>
      <x:c r="B2198" s="137" t="str">
        <x:v>DI-222-V1</x:v>
      </x:c>
      <x:c r="C2198" s="137" t="n">
        <x:v>1</x:v>
      </x:c>
      <x:c r="D2198" s="138" t="str">
        <x:v>F0135</x:v>
      </x:c>
      <x:c r="E2198" s="138" t="n">
        <x:v>100</x:v>
      </x:c>
      <x:c r="F2198" s="138" t="str">
        <x:v>g</x:v>
      </x:c>
      <x:c r="G2198" s="138" t="str">
        <x:v>oder ein beliebiges dunkles Blattgemüse</x:v>
      </x:c>
      <x:c r="H2198" s="139" t="n">
        <x:v>35</x:v>
      </x:c>
      <x:c r="I2198" s="139" t="n">
        <x:v>2</x:v>
      </x:c>
      <x:c r="J2198" s="139" t="n">
        <x:v>5</x:v>
      </x:c>
      <x:c r="K2198" s="139" t="n">
        <x:v>0.4</x:v>
      </x:c>
      <x:c r="L2198" s="139" t="n">
        <x:v>2.5</x:v>
      </x:c>
      <x:c r="M2198" s="139" t="n">
        <x:v>0.06</x:v>
      </x:c>
      <x:c r="N2198" s="139" t="n">
        <x:v>0.35800000000000004</x:v>
      </x:c>
    </x:row>
    <x:row r="2199">
      <x:c r="A2199" s="137" t="str">
        <x:v>DI-222-I02</x:v>
      </x:c>
      <x:c r="B2199" s="137" t="str">
        <x:v>DI-222-V1</x:v>
      </x:c>
      <x:c r="C2199" s="137" t="n">
        <x:v>2</x:v>
      </x:c>
      <x:c r="D2199" s="138" t="str">
        <x:v>F0497</x:v>
      </x:c>
      <x:c r="E2199" s="138" t="n">
        <x:v>30</x:v>
      </x:c>
      <x:c r="F2199" s="138" t="str">
        <x:v>ml</x:v>
      </x:c>
      <x:c r="G2199" s="138" t="str"/>
      <x:c r="H2199" s="139" t="n">
        <x:v>265.2</x:v>
      </x:c>
      <x:c r="I2199" s="139" t="n">
        <x:v>0</x:v>
      </x:c>
      <x:c r="J2199" s="139" t="n">
        <x:v>0</x:v>
      </x:c>
      <x:c r="K2199" s="139" t="n">
        <x:v>30</x:v>
      </x:c>
      <x:c r="L2199" s="139" t="n">
        <x:v>0</x:v>
      </x:c>
      <x:c r="M2199" s="139" t="n">
        <x:v>0</x:v>
      </x:c>
      <x:c r="N2199" s="139" t="n">
        <x:v>0.35940000000000005</x:v>
      </x:c>
    </x:row>
    <x:row r="2200">
      <x:c r="A2200" s="137" t="str">
        <x:v>DI-222-I03</x:v>
      </x:c>
      <x:c r="B2200" s="137" t="str">
        <x:v>DI-222-V1</x:v>
      </x:c>
      <x:c r="C2200" s="137" t="n">
        <x:v>3</x:v>
      </x:c>
      <x:c r="D2200" s="138" t="str">
        <x:v>F0500</x:v>
      </x:c>
      <x:c r="E2200" s="138" t="n">
        <x:v>120</x:v>
      </x:c>
      <x:c r="F2200" s="138" t="str">
        <x:v>g</x:v>
      </x:c>
      <x:c r="G2200" s="138" t="str">
        <x:v>fein gehackt</x:v>
      </x:c>
      <x:c r="H2200" s="139" t="n">
        <x:v>48</x:v>
      </x:c>
      <x:c r="I2200" s="139" t="n">
        <x:v>1.32</x:v>
      </x:c>
      <x:c r="J2200" s="139" t="n">
        <x:v>9.6</x:v>
      </x:c>
      <x:c r="K2200" s="139" t="n">
        <x:v>0.12</x:v>
      </x:c>
      <x:c r="L2200" s="139" t="n">
        <x:v>1.68</x:v>
      </x:c>
      <x:c r="M2200" s="139" t="n">
        <x:v>0.012</x:v>
      </x:c>
      <x:c r="N2200" s="139" t="n">
        <x:v>0.17880000000000001</x:v>
      </x:c>
    </x:row>
    <x:row r="2201">
      <x:c r="A2201" s="137" t="str">
        <x:v>DI-222-I04</x:v>
      </x:c>
      <x:c r="B2201" s="137" t="str">
        <x:v>DI-222-V1</x:v>
      </x:c>
      <x:c r="C2201" s="137" t="n">
        <x:v>4</x:v>
      </x:c>
      <x:c r="D2201" s="138" t="str">
        <x:v>F0636</x:v>
      </x:c>
      <x:c r="E2201" s="138" t="n">
        <x:v>100</x:v>
      </x:c>
      <x:c r="F2201" s="138" t="str">
        <x:v>g</x:v>
      </x:c>
      <x:c r="G2201" s="138" t="str"/>
      <x:c r="H2201" s="139" t="n">
        <x:v>35</x:v>
      </x:c>
      <x:c r="I2201" s="139" t="n">
        <x:v>2</x:v>
      </x:c>
      <x:c r="J2201" s="139" t="n">
        <x:v>5</x:v>
      </x:c>
      <x:c r="K2201" s="139" t="n">
        <x:v>0.4</x:v>
      </x:c>
      <x:c r="L2201" s="139" t="n">
        <x:v>2.5</x:v>
      </x:c>
      <x:c r="M2201" s="139" t="n">
        <x:v>0.06</x:v>
      </x:c>
      <x:c r="N2201" s="139" t="n">
        <x:v>0.35800000000000004</x:v>
      </x:c>
    </x:row>
    <x:row r="2202">
      <x:c r="A2202" s="137" t="str">
        <x:v>DI-222-I05</x:v>
      </x:c>
      <x:c r="B2202" s="137" t="str">
        <x:v>DI-222-V1</x:v>
      </x:c>
      <x:c r="C2202" s="137" t="n">
        <x:v>5</x:v>
      </x:c>
      <x:c r="D2202" s="138" t="str">
        <x:v>F0315</x:v>
      </x:c>
      <x:c r="E2202" s="138" t="n">
        <x:v>15</x:v>
      </x:c>
      <x:c r="F2202" s="138" t="str">
        <x:v>g</x:v>
      </x:c>
      <x:c r="G2202" s="138" t="str">
        <x:v>in Scheiben geschnitten</x:v>
      </x:c>
      <x:c r="H2202" s="139" t="n">
        <x:v>5.25</x:v>
      </x:c>
      <x:c r="I2202" s="139" t="n">
        <x:v>0.3</x:v>
      </x:c>
      <x:c r="J2202" s="139" t="n">
        <x:v>0.75</x:v>
      </x:c>
      <x:c r="K2202" s="139" t="n">
        <x:v>0.06</x:v>
      </x:c>
      <x:c r="L2202" s="139" t="n">
        <x:v>0.375</x:v>
      </x:c>
      <x:c r="M2202" s="139" t="n">
        <x:v>0.009</x:v>
      </x:c>
      <x:c r="N2202" s="139" t="n">
        <x:v>0.053700000000000005</x:v>
      </x:c>
    </x:row>
    <x:row r="2203">
      <x:c r="A2203" s="137" t="str">
        <x:v>DI-222-I06</x:v>
      </x:c>
      <x:c r="B2203" s="137" t="str">
        <x:v>DI-222-V1</x:v>
      </x:c>
      <x:c r="C2203" s="137" t="n">
        <x:v>6</x:v>
      </x:c>
      <x:c r="D2203" s="138" t="str">
        <x:v>F0147</x:v>
      </x:c>
      <x:c r="E2203" s="138" t="n">
        <x:v>400</x:v>
      </x:c>
      <x:c r="F2203" s="138" t="str">
        <x:v>g</x:v>
      </x:c>
      <x:c r="G2203" s="138" t="str"/>
      <x:c r="H2203" s="139" t="n">
        <x:v>140</x:v>
      </x:c>
      <x:c r="I2203" s="139" t="n">
        <x:v>8</x:v>
      </x:c>
      <x:c r="J2203" s="139" t="n">
        <x:v>20</x:v>
      </x:c>
      <x:c r="K2203" s="139" t="n">
        <x:v>1.6</x:v>
      </x:c>
      <x:c r="L2203" s="139" t="n">
        <x:v>10</x:v>
      </x:c>
      <x:c r="M2203" s="139" t="n">
        <x:v>0.24</x:v>
      </x:c>
      <x:c r="N2203" s="139" t="n">
        <x:v>1.4320000000000002</x:v>
      </x:c>
    </x:row>
    <x:row r="2204">
      <x:c r="A2204" s="137" t="str">
        <x:v>DI-222-I07</x:v>
      </x:c>
      <x:c r="B2204" s="137" t="str">
        <x:v>DI-222-V1</x:v>
      </x:c>
      <x:c r="C2204" s="137" t="n">
        <x:v>7</x:v>
      </x:c>
      <x:c r="D2204" s="138" t="str">
        <x:v>F0159</x:v>
      </x:c>
      <x:c r="E2204" s="138" t="n">
        <x:v>200</x:v>
      </x:c>
      <x:c r="F2204" s="138" t="str">
        <x:v>ml</x:v>
      </x:c>
      <x:c r="G2204" s="138" t="str"/>
      <x:c r="H2204" s="139" t="n">
        <x:v>250</x:v>
      </x:c>
      <x:c r="I2204" s="139" t="n">
        <x:v>46</x:v>
      </x:c>
      <x:c r="J2204" s="139" t="n">
        <x:v>0</x:v>
      </x:c>
      <x:c r="K2204" s="139" t="n">
        <x:v>6</x:v>
      </x:c>
      <x:c r="L2204" s="139" t="n">
        <x:v>0</x:v>
      </x:c>
      <x:c r="M2204" s="139" t="n">
        <x:v>0.4</x:v>
      </x:c>
      <x:c r="N2204" s="139" t="n">
        <x:v>2.3960000000000004</x:v>
      </x:c>
    </x:row>
    <x:row r="2205">
      <x:c r="A2205" s="137" t="str">
        <x:v>DI-222-I08</x:v>
      </x:c>
      <x:c r="B2205" s="137" t="str">
        <x:v>DI-222-V1</x:v>
      </x:c>
      <x:c r="C2205" s="137" t="n">
        <x:v>8</x:v>
      </x:c>
      <x:c r="D2205" s="138" t="str">
        <x:v>F0079</x:v>
      </x:c>
      <x:c r="E2205" s="138" t="n">
        <x:v>400</x:v>
      </x:c>
      <x:c r="F2205" s="138" t="str">
        <x:v>g</x:v>
      </x:c>
      <x:c r="G2205" s="138" t="str">
        <x:v>abgetropft und abgespült</x:v>
      </x:c>
      <x:c r="H2205" s="139" t="n">
        <x:v>480</x:v>
      </x:c>
      <x:c r="I2205" s="139" t="n">
        <x:v>28</x:v>
      </x:c>
      <x:c r="J2205" s="139" t="n">
        <x:v>64</x:v>
      </x:c>
      <x:c r="K2205" s="139" t="n">
        <x:v>8</x:v>
      </x:c>
      <x:c r="L2205" s="139" t="n">
        <x:v>24</x:v>
      </x:c>
      <x:c r="M2205" s="139" t="n">
        <x:v>1.6</x:v>
      </x:c>
      <x:c r="N2205" s="139" t="n">
        <x:v>1.192</x:v>
      </x:c>
    </x:row>
    <x:row r="2206">
      <x:c r="A2206" s="137" t="str">
        <x:v>DI-222-I09</x:v>
      </x:c>
      <x:c r="B2206" s="137" t="str">
        <x:v>DI-222-V1</x:v>
      </x:c>
      <x:c r="C2206" s="137" t="n">
        <x:v>9</x:v>
      </x:c>
      <x:c r="D2206" s="138" t="str">
        <x:v>F0816</x:v>
      </x:c>
      <x:c r="E2206" s="138" t="n">
        <x:v>100</x:v>
      </x:c>
      <x:c r="F2206" s="138" t="str">
        <x:v>g</x:v>
      </x:c>
      <x:c r="G2206" s="138" t="str">
        <x:v>etwa 250 g</x:v>
      </x:c>
      <x:c r="H2206" s="139" t="n">
        <x:v>150</x:v>
      </x:c>
      <x:c r="I2206" s="139" t="n">
        <x:v>21</x:v>
      </x:c>
      <x:c r="J2206" s="139" t="n">
        <x:v>0</x:v>
      </x:c>
      <x:c r="K2206" s="139" t="n">
        <x:v>7</x:v>
      </x:c>
      <x:c r="L2206" s="139" t="n">
        <x:v>0</x:v>
      </x:c>
      <x:c r="M2206" s="139" t="n">
        <x:v>0.2</x:v>
      </x:c>
      <x:c r="N2206" s="139" t="n">
        <x:v>1.098</x:v>
      </x:c>
    </x:row>
    <x:row r="2207">
      <x:c r="A2207" s="137" t="str">
        <x:v>DI-222-I10</x:v>
      </x:c>
      <x:c r="B2207" s="137" t="str">
        <x:v>DI-222-V1</x:v>
      </x:c>
      <x:c r="C2207" s="137" t="n">
        <x:v>10</x:v>
      </x:c>
      <x:c r="D2207" s="138" t="str">
        <x:v>F0226</x:v>
      </x:c>
      <x:c r="E2207" s="138" t="n">
        <x:v>30</x:v>
      </x:c>
      <x:c r="F2207" s="138" t="str">
        <x:v>g</x:v>
      </x:c>
      <x:c r="G2207" s="138" t="str"/>
      <x:c r="H2207" s="139" t="n">
        <x:v>105</x:v>
      </x:c>
      <x:c r="I2207" s="139" t="n">
        <x:v>3.3</x:v>
      </x:c>
      <x:c r="J2207" s="139" t="n">
        <x:v>20.4</x:v>
      </x:c>
      <x:c r="K2207" s="139" t="n">
        <x:v>0.8999999999999999</x:v>
      </x:c>
      <x:c r="L2207" s="139" t="n">
        <x:v>2.1</x:v>
      </x:c>
      <x:c r="M2207" s="139" t="n">
        <x:v>0.015</x:v>
      </x:c>
      <x:c r="N2207" s="139" t="n">
        <x:v>0.1194</x:v>
      </x:c>
    </x:row>
    <x:row r="2208">
      <x:c r="A2208" s="137" t="str">
        <x:v>DI-223-I01</x:v>
      </x:c>
      <x:c r="B2208" s="137" t="str">
        <x:v>DI-223-V1</x:v>
      </x:c>
      <x:c r="C2208" s="137" t="n">
        <x:v>1</x:v>
      </x:c>
      <x:c r="D2208" s="138" t="str">
        <x:v>F0055</x:v>
      </x:c>
      <x:c r="E2208" s="138" t="n">
        <x:v>200</x:v>
      </x:c>
      <x:c r="F2208" s="138" t="str">
        <x:v>g</x:v>
      </x:c>
      <x:c r="G2208" s="138" t="str"/>
      <x:c r="H2208" s="139" t="n">
        <x:v>700</x:v>
      </x:c>
      <x:c r="I2208" s="139" t="n">
        <x:v>22</x:v>
      </x:c>
      <x:c r="J2208" s="139" t="n">
        <x:v>136</x:v>
      </x:c>
      <x:c r="K2208" s="139" t="n">
        <x:v>6</x:v>
      </x:c>
      <x:c r="L2208" s="139" t="n">
        <x:v>14</x:v>
      </x:c>
      <x:c r="M2208" s="139" t="n">
        <x:v>0.1</x:v>
      </x:c>
      <x:c r="N2208" s="139" t="n">
        <x:v>0.796</x:v>
      </x:c>
    </x:row>
    <x:row r="2209">
      <x:c r="A2209" s="137" t="str">
        <x:v>DI-223-I02</x:v>
      </x:c>
      <x:c r="B2209" s="137" t="str">
        <x:v>DI-223-V1</x:v>
      </x:c>
      <x:c r="C2209" s="137" t="n">
        <x:v>2</x:v>
      </x:c>
      <x:c r="D2209" s="138" t="str">
        <x:v>F0497</x:v>
      </x:c>
      <x:c r="E2209" s="138" t="n">
        <x:v>15</x:v>
      </x:c>
      <x:c r="F2209" s="138" t="str">
        <x:v>ml</x:v>
      </x:c>
      <x:c r="G2209" s="138" t="str"/>
      <x:c r="H2209" s="139" t="n">
        <x:v>132.6</x:v>
      </x:c>
      <x:c r="I2209" s="139" t="n">
        <x:v>0</x:v>
      </x:c>
      <x:c r="J2209" s="139" t="n">
        <x:v>0</x:v>
      </x:c>
      <x:c r="K2209" s="139" t="n">
        <x:v>15</x:v>
      </x:c>
      <x:c r="L2209" s="139" t="n">
        <x:v>0</x:v>
      </x:c>
      <x:c r="M2209" s="139" t="n">
        <x:v>0</x:v>
      </x:c>
      <x:c r="N2209" s="139" t="n">
        <x:v>0.17970000000000003</x:v>
      </x:c>
    </x:row>
    <x:row r="2210">
      <x:c r="A2210" s="137" t="str">
        <x:v>DI-223-I03</x:v>
      </x:c>
      <x:c r="B2210" s="137" t="str">
        <x:v>DI-223-V1</x:v>
      </x:c>
      <x:c r="C2210" s="137" t="n">
        <x:v>3</x:v>
      </x:c>
      <x:c r="D2210" s="138" t="str">
        <x:v>F0108</x:v>
      </x:c>
      <x:c r="E2210" s="138" t="n">
        <x:v>50</x:v>
      </x:c>
      <x:c r="F2210" s="138" t="str">
        <x:v>g</x:v>
      </x:c>
      <x:c r="G2210" s="138" t="str">
        <x:v>gewürfelt</x:v>
      </x:c>
      <x:c r="H2210" s="139" t="n">
        <x:v>442</x:v>
      </x:c>
      <x:c r="I2210" s="139" t="n">
        <x:v>0</x:v>
      </x:c>
      <x:c r="J2210" s="139" t="n">
        <x:v>0</x:v>
      </x:c>
      <x:c r="K2210" s="139" t="n">
        <x:v>50</x:v>
      </x:c>
      <x:c r="L2210" s="139" t="n">
        <x:v>0</x:v>
      </x:c>
      <x:c r="M2210" s="139" t="n">
        <x:v>0</x:v>
      </x:c>
      <x:c r="N2210" s="139" t="n">
        <x:v>0.449</x:v>
      </x:c>
    </x:row>
    <x:row r="2211">
      <x:c r="A2211" s="137" t="str">
        <x:v>DI-223-I04</x:v>
      </x:c>
      <x:c r="B2211" s="137" t="str">
        <x:v>DI-223-V1</x:v>
      </x:c>
      <x:c r="C2211" s="137" t="n">
        <x:v>4</x:v>
      </x:c>
      <x:c r="D2211" s="138" t="str">
        <x:v>F0609</x:v>
      </x:c>
      <x:c r="E2211" s="138" t="n">
        <x:v>120</x:v>
      </x:c>
      <x:c r="F2211" s="138" t="str">
        <x:v>g</x:v>
      </x:c>
      <x:c r="G2211" s="138" t="str">
        <x:v>gewürfelt</x:v>
      </x:c>
      <x:c r="H2211" s="139" t="n">
        <x:v>42</x:v>
      </x:c>
      <x:c r="I2211" s="139" t="n">
        <x:v>2.4</x:v>
      </x:c>
      <x:c r="J2211" s="139" t="n">
        <x:v>6</x:v>
      </x:c>
      <x:c r="K2211" s="139" t="n">
        <x:v>0.48</x:v>
      </x:c>
      <x:c r="L2211" s="139" t="n">
        <x:v>3</x:v>
      </x:c>
      <x:c r="M2211" s="139" t="n">
        <x:v>0.072</x:v>
      </x:c>
      <x:c r="N2211" s="139" t="n">
        <x:v>0.42960000000000004</x:v>
      </x:c>
    </x:row>
    <x:row r="2212">
      <x:c r="A2212" s="137" t="str">
        <x:v>DI-223-I05</x:v>
      </x:c>
      <x:c r="B2212" s="137" t="str">
        <x:v>DI-223-V1</x:v>
      </x:c>
      <x:c r="C2212" s="137" t="n">
        <x:v>5</x:v>
      </x:c>
      <x:c r="D2212" s="138" t="str">
        <x:v>F0235</x:v>
      </x:c>
      <x:c r="E2212" s="138" t="n">
        <x:v>30</x:v>
      </x:c>
      <x:c r="F2212" s="138" t="str">
        <x:v>ml</x:v>
      </x:c>
      <x:c r="G2212" s="138" t="str"/>
      <x:c r="H2212" s="139" t="n">
        <x:v>27</x:v>
      </x:c>
      <x:c r="I2212" s="139" t="n">
        <x:v>0.8999999999999999</x:v>
      </x:c>
      <x:c r="J2212" s="139" t="n">
        <x:v>3.5999999999999996</x:v>
      </x:c>
      <x:c r="K2212" s="139" t="n">
        <x:v>1.2</x:v>
      </x:c>
      <x:c r="L2212" s="139" t="n">
        <x:v>0.6</x:v>
      </x:c>
      <x:c r="M2212" s="139" t="n">
        <x:v>0.36</x:v>
      </x:c>
      <x:c r="N2212" s="139" t="n">
        <x:v>0.1194</x:v>
      </x:c>
    </x:row>
    <x:row r="2213">
      <x:c r="A2213" s="137" t="str">
        <x:v>DI-223-I06</x:v>
      </x:c>
      <x:c r="B2213" s="137" t="str">
        <x:v>DI-223-V1</x:v>
      </x:c>
      <x:c r="C2213" s="137" t="n">
        <x:v>6</x:v>
      </x:c>
      <x:c r="D2213" s="138" t="str">
        <x:v>F0792</x:v>
      </x:c>
      <x:c r="E2213" s="138" t="n">
        <x:v>300</x:v>
      </x:c>
      <x:c r="F2213" s="138" t="str">
        <x:v>ml</x:v>
      </x:c>
      <x:c r="G2213" s="138" t="str"/>
      <x:c r="H2213" s="139" t="n">
        <x:v>270</x:v>
      </x:c>
      <x:c r="I2213" s="139" t="n">
        <x:v>9</x:v>
      </x:c>
      <x:c r="J2213" s="139" t="n">
        <x:v>36</x:v>
      </x:c>
      <x:c r="K2213" s="139" t="n">
        <x:v>12</x:v>
      </x:c>
      <x:c r="L2213" s="139" t="n">
        <x:v>6</x:v>
      </x:c>
      <x:c r="M2213" s="139" t="n">
        <x:v>3.5999999999999996</x:v>
      </x:c>
      <x:c r="N2213" s="139" t="n">
        <x:v>1.194</x:v>
      </x:c>
    </x:row>
    <x:row r="2214">
      <x:c r="A2214" s="137" t="str">
        <x:v>DI-223-I07</x:v>
      </x:c>
      <x:c r="B2214" s="137" t="str">
        <x:v>DI-223-V1</x:v>
      </x:c>
      <x:c r="C2214" s="137" t="n">
        <x:v>7</x:v>
      </x:c>
      <x:c r="D2214" s="138" t="str">
        <x:v>F0761</x:v>
      </x:c>
      <x:c r="E2214" s="138" t="n">
        <x:v>400</x:v>
      </x:c>
      <x:c r="F2214" s="138" t="str">
        <x:v>g</x:v>
      </x:c>
      <x:c r="G2214" s="138" t="str">
        <x:v>grob gehackt</x:v>
      </x:c>
      <x:c r="H2214" s="139" t="n">
        <x:v>140</x:v>
      </x:c>
      <x:c r="I2214" s="139" t="n">
        <x:v>8</x:v>
      </x:c>
      <x:c r="J2214" s="139" t="n">
        <x:v>20</x:v>
      </x:c>
      <x:c r="K2214" s="139" t="n">
        <x:v>1.6</x:v>
      </x:c>
      <x:c r="L2214" s="139" t="n">
        <x:v>10</x:v>
      </x:c>
      <x:c r="M2214" s="139" t="n">
        <x:v>0.24</x:v>
      </x:c>
      <x:c r="N2214" s="139" t="n">
        <x:v>1.4320000000000002</x:v>
      </x:c>
    </x:row>
    <x:row r="2215">
      <x:c r="A2215" s="137" t="str">
        <x:v>DI-223-I08</x:v>
      </x:c>
      <x:c r="B2215" s="137" t="str">
        <x:v>DI-223-V1</x:v>
      </x:c>
      <x:c r="C2215" s="137" t="n">
        <x:v>8</x:v>
      </x:c>
      <x:c r="D2215" s="138" t="str">
        <x:v>F0164</x:v>
      </x:c>
      <x:c r="E2215" s="138" t="n">
        <x:v>400</x:v>
      </x:c>
      <x:c r="F2215" s="138" t="str">
        <x:v>g</x:v>
      </x:c>
      <x:c r="G2215" s="138" t="str">
        <x:v>abgespült und abgetropft</x:v>
      </x:c>
      <x:c r="H2215" s="139" t="n">
        <x:v>480</x:v>
      </x:c>
      <x:c r="I2215" s="139" t="n">
        <x:v>28</x:v>
      </x:c>
      <x:c r="J2215" s="139" t="n">
        <x:v>64</x:v>
      </x:c>
      <x:c r="K2215" s="139" t="n">
        <x:v>8</x:v>
      </x:c>
      <x:c r="L2215" s="139" t="n">
        <x:v>24</x:v>
      </x:c>
      <x:c r="M2215" s="139" t="n">
        <x:v>1.6</x:v>
      </x:c>
      <x:c r="N2215" s="139" t="n">
        <x:v>1.192</x:v>
      </x:c>
    </x:row>
    <x:row r="2216">
      <x:c r="A2216" s="137" t="str">
        <x:v>DI-223-I09</x:v>
      </x:c>
      <x:c r="B2216" s="137" t="str">
        <x:v>DI-223-V1</x:v>
      </x:c>
      <x:c r="C2216" s="137" t="n">
        <x:v>9</x:v>
      </x:c>
      <x:c r="D2216" s="138" t="str">
        <x:v>F0239</x:v>
      </x:c>
      <x:c r="E2216" s="138" t="n">
        <x:v>45</x:v>
      </x:c>
      <x:c r="F2216" s="138" t="str">
        <x:v>ml</x:v>
      </x:c>
      <x:c r="G2216" s="138" t="str"/>
      <x:c r="H2216" s="139" t="n">
        <x:v>40.5</x:v>
      </x:c>
      <x:c r="I2216" s="139" t="n">
        <x:v>4.05</x:v>
      </x:c>
      <x:c r="J2216" s="139" t="n">
        <x:v>1.8</x:v>
      </x:c>
      <x:c r="K2216" s="139" t="n">
        <x:v>1.8</x:v>
      </x:c>
      <x:c r="L2216" s="139" t="n">
        <x:v>0</x:v>
      </x:c>
      <x:c r="M2216" s="139" t="n">
        <x:v>0.135</x:v>
      </x:c>
      <x:c r="N2216" s="139" t="n">
        <x:v>0.16110000000000002</x:v>
      </x:c>
    </x:row>
    <x:row r="2217">
      <x:c r="A2217" s="137" t="str">
        <x:v>DI-223-I10</x:v>
      </x:c>
      <x:c r="B2217" s="137" t="str">
        <x:v>DI-223-V1</x:v>
      </x:c>
      <x:c r="C2217" s="137" t="n">
        <x:v>10</x:v>
      </x:c>
      <x:c r="D2217" s="138" t="str">
        <x:v>F0203</x:v>
      </x:c>
      <x:c r="E2217" s="138" t="n">
        <x:v>30</x:v>
      </x:c>
      <x:c r="F2217" s="138" t="str">
        <x:v>g</x:v>
      </x:c>
      <x:c r="G2217" s="138" t="str">
        <x:v>gehackt</x:v>
      </x:c>
      <x:c r="H2217" s="139" t="n">
        <x:v>75</x:v>
      </x:c>
      <x:c r="I2217" s="139" t="n">
        <x:v>2.4</x:v>
      </x:c>
      <x:c r="J2217" s="139" t="n">
        <x:v>13.5</x:v>
      </x:c>
      <x:c r="K2217" s="139" t="n">
        <x:v>2.4</x:v>
      </x:c>
      <x:c r="L2217" s="139" t="n">
        <x:v>6</x:v>
      </x:c>
      <x:c r="M2217" s="139" t="n">
        <x:v>0.06</x:v>
      </x:c>
      <x:c r="N2217" s="139" t="n">
        <x:v>0.07740000000000001</x:v>
      </x:c>
    </x:row>
    <x:row r="2218">
      <x:c r="A2218" s="137" t="str">
        <x:v>DI-224-I01</x:v>
      </x:c>
      <x:c r="B2218" s="137" t="str">
        <x:v>DI-224-V1</x:v>
      </x:c>
      <x:c r="C2218" s="137" t="n">
        <x:v>1</x:v>
      </x:c>
      <x:c r="D2218" s="138" t="str">
        <x:v>F0595</x:v>
      </x:c>
      <x:c r="E2218" s="138" t="n">
        <x:v>30</x:v>
      </x:c>
      <x:c r="F2218" s="138" t="str">
        <x:v>ml</x:v>
      </x:c>
      <x:c r="G2218" s="138" t="str"/>
      <x:c r="H2218" s="139" t="n">
        <x:v>265.2</x:v>
      </x:c>
      <x:c r="I2218" s="139" t="n">
        <x:v>0</x:v>
      </x:c>
      <x:c r="J2218" s="139" t="n">
        <x:v>0</x:v>
      </x:c>
      <x:c r="K2218" s="139" t="n">
        <x:v>30</x:v>
      </x:c>
      <x:c r="L2218" s="139" t="n">
        <x:v>0</x:v>
      </x:c>
      <x:c r="M2218" s="139" t="n">
        <x:v>0</x:v>
      </x:c>
      <x:c r="N2218" s="139" t="n">
        <x:v>0.26940000000000003</x:v>
      </x:c>
    </x:row>
    <x:row r="2219">
      <x:c r="A2219" s="137" t="str">
        <x:v>DI-224-I02</x:v>
      </x:c>
      <x:c r="B2219" s="137" t="str">
        <x:v>DI-224-V1</x:v>
      </x:c>
      <x:c r="C2219" s="137" t="n">
        <x:v>2</x:v>
      </x:c>
      <x:c r="D2219" s="138" t="str">
        <x:v>F0500</x:v>
      </x:c>
      <x:c r="E2219" s="138" t="n">
        <x:v>120</x:v>
      </x:c>
      <x:c r="F2219" s="138" t="str">
        <x:v>g</x:v>
      </x:c>
      <x:c r="G2219" s="138" t="str">
        <x:v>fein gehackt</x:v>
      </x:c>
      <x:c r="H2219" s="139" t="n">
        <x:v>48</x:v>
      </x:c>
      <x:c r="I2219" s="139" t="n">
        <x:v>1.32</x:v>
      </x:c>
      <x:c r="J2219" s="139" t="n">
        <x:v>9.6</x:v>
      </x:c>
      <x:c r="K2219" s="139" t="n">
        <x:v>0.12</x:v>
      </x:c>
      <x:c r="L2219" s="139" t="n">
        <x:v>1.68</x:v>
      </x:c>
      <x:c r="M2219" s="139" t="n">
        <x:v>0.012</x:v>
      </x:c>
      <x:c r="N2219" s="139" t="n">
        <x:v>0.17880000000000001</x:v>
      </x:c>
    </x:row>
    <x:row r="2220">
      <x:c r="A2220" s="137" t="str">
        <x:v>DI-224-I03</x:v>
      </x:c>
      <x:c r="B2220" s="137" t="str">
        <x:v>DI-224-V1</x:v>
      </x:c>
      <x:c r="C2220" s="137" t="n">
        <x:v>3</x:v>
      </x:c>
      <x:c r="D2220" s="138" t="str">
        <x:v>F0315</x:v>
      </x:c>
      <x:c r="E2220" s="138" t="n">
        <x:v>20</x:v>
      </x:c>
      <x:c r="F2220" s="138" t="str">
        <x:v>g</x:v>
      </x:c>
      <x:c r="G2220" s="138" t="str">
        <x:v>gerieben</x:v>
      </x:c>
      <x:c r="H2220" s="139" t="n">
        <x:v>7</x:v>
      </x:c>
      <x:c r="I2220" s="139" t="n">
        <x:v>0.4</x:v>
      </x:c>
      <x:c r="J2220" s="139" t="n">
        <x:v>1</x:v>
      </x:c>
      <x:c r="K2220" s="139" t="n">
        <x:v>0.08000000000000002</x:v>
      </x:c>
      <x:c r="L2220" s="139" t="n">
        <x:v>0.5</x:v>
      </x:c>
      <x:c r="M2220" s="139" t="n">
        <x:v>0.012</x:v>
      </x:c>
      <x:c r="N2220" s="139" t="n">
        <x:v>0.07160000000000001</x:v>
      </x:c>
    </x:row>
    <x:row r="2221">
      <x:c r="A2221" s="137" t="str">
        <x:v>DI-224-I04</x:v>
      </x:c>
      <x:c r="B2221" s="137" t="str">
        <x:v>DI-224-V1</x:v>
      </x:c>
      <x:c r="C2221" s="137" t="n">
        <x:v>4</x:v>
      </x:c>
      <x:c r="D2221" s="138" t="str">
        <x:v>F0320</x:v>
      </x:c>
      <x:c r="E2221" s="138" t="n">
        <x:v>30</x:v>
      </x:c>
      <x:c r="F2221" s="138" t="str">
        <x:v>ml</x:v>
      </x:c>
      <x:c r="G2221" s="138" t="str"/>
      <x:c r="H2221" s="139" t="n">
        <x:v>10.5</x:v>
      </x:c>
      <x:c r="I2221" s="139" t="n">
        <x:v>0.6</x:v>
      </x:c>
      <x:c r="J2221" s="139" t="n">
        <x:v>1.5</x:v>
      </x:c>
      <x:c r="K2221" s="139" t="n">
        <x:v>0.12</x:v>
      </x:c>
      <x:c r="L2221" s="139" t="n">
        <x:v>0.75</x:v>
      </x:c>
      <x:c r="M2221" s="139" t="n">
        <x:v>0.018</x:v>
      </x:c>
      <x:c r="N2221" s="139" t="n">
        <x:v>0.10740000000000001</x:v>
      </x:c>
    </x:row>
    <x:row r="2222">
      <x:c r="A2222" s="137" t="str">
        <x:v>DI-224-I05</x:v>
      </x:c>
      <x:c r="B2222" s="137" t="str">
        <x:v>DI-224-V1</x:v>
      </x:c>
      <x:c r="C2222" s="137" t="n">
        <x:v>5</x:v>
      </x:c>
      <x:c r="D2222" s="138" t="str">
        <x:v>F0125</x:v>
      </x:c>
      <x:c r="E2222" s="138" t="n">
        <x:v>600</x:v>
      </x:c>
      <x:c r="F2222" s="138" t="str">
        <x:v>g</x:v>
      </x:c>
      <x:c r="G2222" s="138" t="str">
        <x:v>Samen entfernt und leicht zerdrückt</x:v>
      </x:c>
      <x:c r="H2222" s="139" t="n">
        <x:v>210</x:v>
      </x:c>
      <x:c r="I2222" s="139" t="n">
        <x:v>12</x:v>
      </x:c>
      <x:c r="J2222" s="139" t="n">
        <x:v>30</x:v>
      </x:c>
      <x:c r="K2222" s="139" t="n">
        <x:v>2.4000000000000004</x:v>
      </x:c>
      <x:c r="L2222" s="139" t="n">
        <x:v>15</x:v>
      </x:c>
      <x:c r="M2222" s="139" t="n">
        <x:v>0.36</x:v>
      </x:c>
      <x:c r="N2222" s="139" t="n">
        <x:v>2.148</x:v>
      </x:c>
    </x:row>
    <x:row r="2223">
      <x:c r="A2223" s="137" t="str">
        <x:v>DI-224-I06</x:v>
      </x:c>
      <x:c r="B2223" s="137" t="str">
        <x:v>DI-224-V1</x:v>
      </x:c>
      <x:c r="C2223" s="137" t="n">
        <x:v>6</x:v>
      </x:c>
      <x:c r="D2223" s="138" t="str">
        <x:v>F0186</x:v>
      </x:c>
      <x:c r="E2223" s="138" t="n">
        <x:v>200</x:v>
      </x:c>
      <x:c r="F2223" s="138" t="str">
        <x:v>g</x:v>
      </x:c>
      <x:c r="G2223" s="138" t="str"/>
      <x:c r="H2223" s="139" t="n">
        <x:v>70</x:v>
      </x:c>
      <x:c r="I2223" s="139" t="n">
        <x:v>4</x:v>
      </x:c>
      <x:c r="J2223" s="139" t="n">
        <x:v>10</x:v>
      </x:c>
      <x:c r="K2223" s="139" t="n">
        <x:v>0.8</x:v>
      </x:c>
      <x:c r="L2223" s="139" t="n">
        <x:v>5</x:v>
      </x:c>
      <x:c r="M2223" s="139" t="n">
        <x:v>0.12</x:v>
      </x:c>
      <x:c r="N2223" s="139" t="n">
        <x:v>0.7160000000000001</x:v>
      </x:c>
    </x:row>
    <x:row r="2224">
      <x:c r="A2224" s="137" t="str">
        <x:v>DI-224-I07</x:v>
      </x:c>
      <x:c r="B2224" s="137" t="str">
        <x:v>DI-224-V1</x:v>
      </x:c>
      <x:c r="C2224" s="137" t="n">
        <x:v>7</x:v>
      </x:c>
      <x:c r="D2224" s="138" t="str">
        <x:v>F0183</x:v>
      </x:c>
      <x:c r="E2224" s="138" t="n">
        <x:v>50</x:v>
      </x:c>
      <x:c r="F2224" s="138" t="str">
        <x:v>g</x:v>
      </x:c>
      <x:c r="G2224" s="138" t="str"/>
      <x:c r="H2224" s="139" t="n">
        <x:v>125</x:v>
      </x:c>
      <x:c r="I2224" s="139" t="n">
        <x:v>4</x:v>
      </x:c>
      <x:c r="J2224" s="139" t="n">
        <x:v>22.5</x:v>
      </x:c>
      <x:c r="K2224" s="139" t="n">
        <x:v>4</x:v>
      </x:c>
      <x:c r="L2224" s="139" t="n">
        <x:v>10</x:v>
      </x:c>
      <x:c r="M2224" s="139" t="n">
        <x:v>0.1</x:v>
      </x:c>
      <x:c r="N2224" s="139" t="n">
        <x:v>0.129</x:v>
      </x:c>
    </x:row>
    <x:row r="2225">
      <x:c r="A2225" s="137" t="str">
        <x:v>DI-224-I08</x:v>
      </x:c>
      <x:c r="B2225" s="137" t="str">
        <x:v>DI-224-V1</x:v>
      </x:c>
      <x:c r="C2225" s="137" t="n">
        <x:v>8</x:v>
      </x:c>
      <x:c r="D2225" s="138" t="str">
        <x:v>F0779</x:v>
      </x:c>
      <x:c r="E2225" s="138" t="n">
        <x:v>10</x:v>
      </x:c>
      <x:c r="F2225" s="138" t="str">
        <x:v>g</x:v>
      </x:c>
      <x:c r="G2225" s="138" t="str"/>
      <x:c r="H2225" s="139" t="n">
        <x:v>25</x:v>
      </x:c>
      <x:c r="I2225" s="139" t="n">
        <x:v>0.8</x:v>
      </x:c>
      <x:c r="J2225" s="139" t="n">
        <x:v>4.5</x:v>
      </x:c>
      <x:c r="K2225" s="139" t="n">
        <x:v>0.8</x:v>
      </x:c>
      <x:c r="L2225" s="139" t="n">
        <x:v>2</x:v>
      </x:c>
      <x:c r="M2225" s="139" t="n">
        <x:v>0.020000000000000004</x:v>
      </x:c>
      <x:c r="N2225" s="139" t="n">
        <x:v>0.025800000000000003</x:v>
      </x:c>
    </x:row>
    <x:row r="2226">
      <x:c r="A2226" s="137" t="str">
        <x:v>DI-224-I09</x:v>
      </x:c>
      <x:c r="B2226" s="137" t="str">
        <x:v>DI-224-V1</x:v>
      </x:c>
      <x:c r="C2226" s="137" t="n">
        <x:v>9</x:v>
      </x:c>
      <x:c r="D2226" s="138" t="str">
        <x:v>F0355</x:v>
      </x:c>
      <x:c r="E2226" s="138" t="n">
        <x:v>90</x:v>
      </x:c>
      <x:c r="F2226" s="138" t="str">
        <x:v>g</x:v>
      </x:c>
      <x:c r="G2226" s="138" t="str"/>
      <x:c r="H2226" s="139" t="n">
        <x:v>31.5</x:v>
      </x:c>
      <x:c r="I2226" s="139" t="n">
        <x:v>1.8</x:v>
      </x:c>
      <x:c r="J2226" s="139" t="n">
        <x:v>4.5</x:v>
      </x:c>
      <x:c r="K2226" s="139" t="n">
        <x:v>0.36000000000000004</x:v>
      </x:c>
      <x:c r="L2226" s="139" t="n">
        <x:v>2.25</x:v>
      </x:c>
      <x:c r="M2226" s="139" t="n">
        <x:v>0.054</x:v>
      </x:c>
      <x:c r="N2226" s="139" t="n">
        <x:v>0.32220000000000004</x:v>
      </x:c>
    </x:row>
    <x:row r="2227">
      <x:c r="A2227" s="137" t="str">
        <x:v>DI-224-I10</x:v>
      </x:c>
      <x:c r="B2227" s="137" t="str">
        <x:v>DI-224-V1</x:v>
      </x:c>
      <x:c r="C2227" s="137" t="n">
        <x:v>10</x:v>
      </x:c>
      <x:c r="D2227" s="138" t="str">
        <x:v>F0349</x:v>
      </x:c>
      <x:c r="E2227" s="138" t="n">
        <x:v>5</x:v>
      </x:c>
      <x:c r="F2227" s="138" t="str">
        <x:v>g</x:v>
      </x:c>
      <x:c r="G2227" s="138" t="str"/>
      <x:c r="H2227" s="139" t="n">
        <x:v>12.5</x:v>
      </x:c>
      <x:c r="I2227" s="139" t="n">
        <x:v>0.4</x:v>
      </x:c>
      <x:c r="J2227" s="139" t="n">
        <x:v>2.25</x:v>
      </x:c>
      <x:c r="K2227" s="139" t="n">
        <x:v>0.4</x:v>
      </x:c>
      <x:c r="L2227" s="139" t="n">
        <x:v>1</x:v>
      </x:c>
      <x:c r="M2227" s="139" t="n">
        <x:v>0.010000000000000002</x:v>
      </x:c>
      <x:c r="N2227" s="139" t="n">
        <x:v>0.012900000000000002</x:v>
      </x:c>
    </x:row>
    <x:row r="2228">
      <x:c r="A2228" s="137" t="str">
        <x:v>DI-224-I11</x:v>
      </x:c>
      <x:c r="B2228" s="137" t="str">
        <x:v>DI-224-V1</x:v>
      </x:c>
      <x:c r="C2228" s="137" t="n">
        <x:v>11</x:v>
      </x:c>
      <x:c r="D2228" s="138" t="str">
        <x:v>F0350</x:v>
      </x:c>
      <x:c r="E2228" s="138" t="n">
        <x:v>5</x:v>
      </x:c>
      <x:c r="F2228" s="138" t="str">
        <x:v>g</x:v>
      </x:c>
      <x:c r="G2228" s="138" t="str"/>
      <x:c r="H2228" s="139" t="n">
        <x:v>12.5</x:v>
      </x:c>
      <x:c r="I2228" s="139" t="n">
        <x:v>0.4</x:v>
      </x:c>
      <x:c r="J2228" s="139" t="n">
        <x:v>2.25</x:v>
      </x:c>
      <x:c r="K2228" s="139" t="n">
        <x:v>0.4</x:v>
      </x:c>
      <x:c r="L2228" s="139" t="n">
        <x:v>1</x:v>
      </x:c>
      <x:c r="M2228" s="139" t="n">
        <x:v>0.010000000000000002</x:v>
      </x:c>
      <x:c r="N2228" s="139" t="n">
        <x:v>0.012900000000000002</x:v>
      </x:c>
    </x:row>
    <x:row r="2229">
      <x:c r="A2229" s="137" t="str">
        <x:v>DI-224-I12</x:v>
      </x:c>
      <x:c r="B2229" s="137" t="str">
        <x:v>DI-224-V1</x:v>
      </x:c>
      <x:c r="C2229" s="137" t="n">
        <x:v>12</x:v>
      </x:c>
      <x:c r="D2229" s="138" t="str">
        <x:v>F0601</x:v>
      </x:c>
      <x:c r="E2229" s="138" t="n">
        <x:v>12</x:v>
      </x:c>
      <x:c r="F2229" s="138" t="str">
        <x:v>g</x:v>
      </x:c>
      <x:c r="G2229" s="138" t="str">
        <x:v>halbiert, entkernt und fein geschnitten</x:v>
      </x:c>
      <x:c r="H2229" s="139" t="n">
        <x:v>4.2</x:v>
      </x:c>
      <x:c r="I2229" s="139" t="n">
        <x:v>0.24</x:v>
      </x:c>
      <x:c r="J2229" s="139" t="n">
        <x:v>0.6</x:v>
      </x:c>
      <x:c r="K2229" s="139" t="n">
        <x:v>0.048</x:v>
      </x:c>
      <x:c r="L2229" s="139" t="n">
        <x:v>0.3</x:v>
      </x:c>
      <x:c r="M2229" s="139" t="n">
        <x:v>0.0072</x:v>
      </x:c>
      <x:c r="N2229" s="139" t="n">
        <x:v>0.042960000000000005</x:v>
      </x:c>
    </x:row>
    <x:row r="2230">
      <x:c r="A2230" s="137" t="str">
        <x:v>DI-224-I13</x:v>
      </x:c>
      <x:c r="B2230" s="137" t="str">
        <x:v>DI-224-V1</x:v>
      </x:c>
      <x:c r="C2230" s="137" t="n">
        <x:v>13</x:v>
      </x:c>
      <x:c r="D2230" s="138" t="str">
        <x:v>F0181</x:v>
      </x:c>
      <x:c r="E2230" s="138" t="n">
        <x:v>400</x:v>
      </x:c>
      <x:c r="F2230" s="138" t="str">
        <x:v>g</x:v>
      </x:c>
      <x:c r="G2230" s="138" t="str"/>
      <x:c r="H2230" s="139" t="n">
        <x:v>140</x:v>
      </x:c>
      <x:c r="I2230" s="139" t="n">
        <x:v>8</x:v>
      </x:c>
      <x:c r="J2230" s="139" t="n">
        <x:v>20</x:v>
      </x:c>
      <x:c r="K2230" s="139" t="n">
        <x:v>1.6</x:v>
      </x:c>
      <x:c r="L2230" s="139" t="n">
        <x:v>10</x:v>
      </x:c>
      <x:c r="M2230" s="139" t="n">
        <x:v>0.24</x:v>
      </x:c>
      <x:c r="N2230" s="139" t="n">
        <x:v>1.4320000000000002</x:v>
      </x:c>
    </x:row>
    <x:row r="2231">
      <x:c r="A2231" s="137" t="str">
        <x:v>DI-224-I14</x:v>
      </x:c>
      <x:c r="B2231" s="137" t="str">
        <x:v>DI-224-V1</x:v>
      </x:c>
      <x:c r="C2231" s="137" t="n">
        <x:v>14</x:v>
      </x:c>
      <x:c r="D2231" s="138" t="str">
        <x:v>F0437</x:v>
      </x:c>
      <x:c r="E2231" s="138" t="n">
        <x:v>15</x:v>
      </x:c>
      <x:c r="F2231" s="138" t="str">
        <x:v>ml</x:v>
      </x:c>
      <x:c r="G2231" s="138" t="str"/>
      <x:c r="H2231" s="139" t="n">
        <x:v>8.25</x:v>
      </x:c>
      <x:c r="I2231" s="139" t="n">
        <x:v>0.105</x:v>
      </x:c>
      <x:c r="J2231" s="139" t="n">
        <x:v>1.7999999999999998</x:v>
      </x:c>
      <x:c r="K2231" s="139" t="n">
        <x:v>0.045</x:v>
      </x:c>
      <x:c r="L2231" s="139" t="n">
        <x:v>0.375</x:v>
      </x:c>
      <x:c r="M2231" s="139" t="n">
        <x:v>0.003</x:v>
      </x:c>
      <x:c r="N2231" s="139" t="n">
        <x:v>0.0747</x:v>
      </x:c>
    </x:row>
    <x:row r="2232">
      <x:c r="A2232" s="137" t="str">
        <x:v>DI-224-I15</x:v>
      </x:c>
      <x:c r="B2232" s="137" t="str">
        <x:v>DI-224-V1</x:v>
      </x:c>
      <x:c r="C2232" s="137" t="n">
        <x:v>15</x:v>
      </x:c>
      <x:c r="D2232" s="138" t="str">
        <x:v>F0080</x:v>
      </x:c>
      <x:c r="E2232" s="138" t="n">
        <x:v>10</x:v>
      </x:c>
      <x:c r="F2232" s="138" t="str">
        <x:v>g</x:v>
      </x:c>
      <x:c r="G2232" s="138" t="str"/>
      <x:c r="H2232" s="139" t="n">
        <x:v>25</x:v>
      </x:c>
      <x:c r="I2232" s="139" t="n">
        <x:v>0.8</x:v>
      </x:c>
      <x:c r="J2232" s="139" t="n">
        <x:v>4.5</x:v>
      </x:c>
      <x:c r="K2232" s="139" t="n">
        <x:v>0.8</x:v>
      </x:c>
      <x:c r="L2232" s="139" t="n">
        <x:v>2</x:v>
      </x:c>
      <x:c r="M2232" s="139" t="n">
        <x:v>0.020000000000000004</x:v>
      </x:c>
      <x:c r="N2232" s="139" t="n">
        <x:v>0.025800000000000003</x:v>
      </x:c>
    </x:row>
    <x:row r="2233">
      <x:c r="A2233" s="137" t="str">
        <x:v>DI-224-I16</x:v>
      </x:c>
      <x:c r="B2233" s="137" t="str">
        <x:v>DI-224-V1</x:v>
      </x:c>
      <x:c r="C2233" s="137" t="n">
        <x:v>16</x:v>
      </x:c>
      <x:c r="D2233" s="138" t="str">
        <x:v>F0025</x:v>
      </x:c>
      <x:c r="E2233" s="138" t="n">
        <x:v>300</x:v>
      </x:c>
      <x:c r="F2233" s="138" t="str">
        <x:v>g</x:v>
      </x:c>
      <x:c r="G2233" s="138" t="str">
        <x:v>gewürfelt</x:v>
      </x:c>
      <x:c r="H2233" s="139" t="n">
        <x:v>105</x:v>
      </x:c>
      <x:c r="I2233" s="139" t="n">
        <x:v>6</x:v>
      </x:c>
      <x:c r="J2233" s="139" t="n">
        <x:v>15</x:v>
      </x:c>
      <x:c r="K2233" s="139" t="n">
        <x:v>1.2000000000000002</x:v>
      </x:c>
      <x:c r="L2233" s="139" t="n">
        <x:v>7.5</x:v>
      </x:c>
      <x:c r="M2233" s="139" t="n">
        <x:v>0.18</x:v>
      </x:c>
      <x:c r="N2233" s="139" t="n">
        <x:v>1.074</x:v>
      </x:c>
    </x:row>
    <x:row r="2234">
      <x:c r="A2234" s="137" t="str">
        <x:v>DI-224-I17</x:v>
      </x:c>
      <x:c r="B2234" s="137" t="str">
        <x:v>DI-224-V1</x:v>
      </x:c>
      <x:c r="C2234" s="137" t="n">
        <x:v>17</x:v>
      </x:c>
      <x:c r="D2234" s="138" t="str">
        <x:v>F0677</x:v>
      </x:c>
      <x:c r="E2234" s="138" t="n">
        <x:v>600</x:v>
      </x:c>
      <x:c r="F2234" s="138" t="str">
        <x:v>g</x:v>
      </x:c>
      <x:c r="G2234" s="138" t="str"/>
      <x:c r="H2234" s="139" t="n">
        <x:v>750</x:v>
      </x:c>
      <x:c r="I2234" s="139" t="n">
        <x:v>138</x:v>
      </x:c>
      <x:c r="J2234" s="139" t="n">
        <x:v>0</x:v>
      </x:c>
      <x:c r="K2234" s="139" t="n">
        <x:v>18</x:v>
      </x:c>
      <x:c r="L2234" s="139" t="n">
        <x:v>0</x:v>
      </x:c>
      <x:c r="M2234" s="139" t="n">
        <x:v>1.2000000000000002</x:v>
      </x:c>
      <x:c r="N2234" s="139" t="n">
        <x:v>7.188000000000001</x:v>
      </x:c>
    </x:row>
    <x:row r="2235">
      <x:c r="A2235" s="137" t="str">
        <x:v>DI-224-I18</x:v>
      </x:c>
      <x:c r="B2235" s="137" t="str">
        <x:v>DI-224-V1</x:v>
      </x:c>
      <x:c r="C2235" s="137" t="n">
        <x:v>18</x:v>
      </x:c>
      <x:c r="D2235" s="138" t="str">
        <x:v>F0423</x:v>
      </x:c>
      <x:c r="E2235" s="138" t="n">
        <x:v>280</x:v>
      </x:c>
      <x:c r="F2235" s="138" t="str">
        <x:v>g</x:v>
      </x:c>
      <x:c r="G2235" s="138" t="str"/>
      <x:c r="H2235" s="139" t="n">
        <x:v>154</x:v>
      </x:c>
      <x:c r="I2235" s="139" t="n">
        <x:v>1.9599999999999997</x:v>
      </x:c>
      <x:c r="J2235" s="139" t="n">
        <x:v>33.599999999999994</x:v>
      </x:c>
      <x:c r="K2235" s="139" t="n">
        <x:v>0.84</x:v>
      </x:c>
      <x:c r="L2235" s="139" t="n">
        <x:v>7</x:v>
      </x:c>
      <x:c r="M2235" s="139" t="n">
        <x:v>0.055999999999999994</x:v>
      </x:c>
      <x:c r="N2235" s="139" t="n">
        <x:v>1.3944</x:v>
      </x:c>
    </x:row>
    <x:row r="2236">
      <x:c r="A2236" s="137" t="str">
        <x:v>DI-224-I19</x:v>
      </x:c>
      <x:c r="B2236" s="137" t="str">
        <x:v>DI-224-V1</x:v>
      </x:c>
      <x:c r="C2236" s="137" t="n">
        <x:v>19</x:v>
      </x:c>
      <x:c r="D2236" s="138" t="str">
        <x:v>F0343</x:v>
      </x:c>
      <x:c r="E2236" s="138" t="n">
        <x:v>180</x:v>
      </x:c>
      <x:c r="F2236" s="138" t="str">
        <x:v>g</x:v>
      </x:c>
      <x:c r="G2236" s="138" t="str">
        <x:v>halbiert, entkernt und in Scheiben geschnitten</x:v>
      </x:c>
      <x:c r="H2236" s="139" t="n">
        <x:v>63</x:v>
      </x:c>
      <x:c r="I2236" s="139" t="n">
        <x:v>3.6</x:v>
      </x:c>
      <x:c r="J2236" s="139" t="n">
        <x:v>9</x:v>
      </x:c>
      <x:c r="K2236" s="139" t="n">
        <x:v>0.7200000000000001</x:v>
      </x:c>
      <x:c r="L2236" s="139" t="n">
        <x:v>4.5</x:v>
      </x:c>
      <x:c r="M2236" s="139" t="n">
        <x:v>0.108</x:v>
      </x:c>
      <x:c r="N2236" s="139" t="n">
        <x:v>0.6444000000000001</x:v>
      </x:c>
    </x:row>
    <x:row r="2237">
      <x:c r="A2237" s="137" t="str">
        <x:v>DI-224-I20</x:v>
      </x:c>
      <x:c r="B2237" s="137" t="str">
        <x:v>DI-224-V1</x:v>
      </x:c>
      <x:c r="C2237" s="137" t="n">
        <x:v>20</x:v>
      </x:c>
      <x:c r="D2237" s="138" t="str">
        <x:v>F0055</x:v>
      </x:c>
      <x:c r="E2237" s="138" t="n">
        <x:v>125</x:v>
      </x:c>
      <x:c r="F2237" s="138" t="str">
        <x:v>g</x:v>
      </x:c>
      <x:c r="G2237" s="138" t="str"/>
      <x:c r="H2237" s="139" t="n">
        <x:v>437.5</x:v>
      </x:c>
      <x:c r="I2237" s="139" t="n">
        <x:v>13.75</x:v>
      </x:c>
      <x:c r="J2237" s="139" t="n">
        <x:v>85</x:v>
      </x:c>
      <x:c r="K2237" s="139" t="n">
        <x:v>3.75</x:v>
      </x:c>
      <x:c r="L2237" s="139" t="n">
        <x:v>8.75</x:v>
      </x:c>
      <x:c r="M2237" s="139" t="n">
        <x:v>0.0625</x:v>
      </x:c>
      <x:c r="N2237" s="139" t="n">
        <x:v>0.4975</x:v>
      </x:c>
    </x:row>
    <x:row r="2238">
      <x:c r="A2238" s="137" t="str">
        <x:v>DI-224-I21</x:v>
      </x:c>
      <x:c r="B2238" s="137" t="str">
        <x:v>DI-224-V1</x:v>
      </x:c>
      <x:c r="C2238" s="137" t="n">
        <x:v>21</x:v>
      </x:c>
      <x:c r="D2238" s="138" t="str">
        <x:v>F0606</x:v>
      </x:c>
      <x:c r="E2238" s="138" t="n">
        <x:v>100</x:v>
      </x:c>
      <x:c r="F2238" s="138" t="str">
        <x:v>g</x:v>
      </x:c>
      <x:c r="G2238" s="138" t="str"/>
      <x:c r="H2238" s="139" t="n">
        <x:v>120</x:v>
      </x:c>
      <x:c r="I2238" s="139" t="n">
        <x:v>7</x:v>
      </x:c>
      <x:c r="J2238" s="139" t="n">
        <x:v>16</x:v>
      </x:c>
      <x:c r="K2238" s="139" t="n">
        <x:v>2</x:v>
      </x:c>
      <x:c r="L2238" s="139" t="n">
        <x:v>6</x:v>
      </x:c>
      <x:c r="M2238" s="139" t="n">
        <x:v>0.4</x:v>
      </x:c>
      <x:c r="N2238" s="139" t="n">
        <x:v>0.298</x:v>
      </x:c>
    </x:row>
    <x:row r="2239">
      <x:c r="A2239" s="137" t="str">
        <x:v>DI-224-I22</x:v>
      </x:c>
      <x:c r="B2239" s="137" t="str">
        <x:v>DI-224-V1</x:v>
      </x:c>
      <x:c r="C2239" s="137" t="n">
        <x:v>22</x:v>
      </x:c>
      <x:c r="D2239" s="138" t="str">
        <x:v>F0231</x:v>
      </x:c>
      <x:c r="E2239" s="138" t="n">
        <x:v>5</x:v>
      </x:c>
      <x:c r="F2239" s="138" t="str">
        <x:v>g</x:v>
      </x:c>
      <x:c r="G2239" s="138" t="str"/>
      <x:c r="H2239" s="139" t="n">
        <x:v>29</x:v>
      </x:c>
      <x:c r="I2239" s="139" t="n">
        <x:v>1</x:v>
      </x:c>
      <x:c r="J2239" s="139" t="n">
        <x:v>0.6000000000000001</x:v>
      </x:c>
      <x:c r="K2239" s="139" t="n">
        <x:v>2.5</x:v>
      </x:c>
      <x:c r="L2239" s="139" t="n">
        <x:v>0.5</x:v>
      </x:c>
      <x:c r="M2239" s="139" t="n">
        <x:v>0.001</x:v>
      </x:c>
      <x:c r="N2239" s="139" t="n">
        <x:v>0.0299</x:v>
      </x:c>
    </x:row>
    <x:row r="2240">
      <x:c r="A2240" s="137" t="str">
        <x:v>DI-224-I23</x:v>
      </x:c>
      <x:c r="B2240" s="137" t="str">
        <x:v>DI-224-V1</x:v>
      </x:c>
      <x:c r="C2240" s="137" t="n">
        <x:v>23</x:v>
      </x:c>
      <x:c r="D2240" s="138" t="str">
        <x:v>F0779</x:v>
      </x:c>
      <x:c r="E2240" s="138" t="n">
        <x:v>5</x:v>
      </x:c>
      <x:c r="F2240" s="138" t="str">
        <x:v>g</x:v>
      </x:c>
      <x:c r="G2240" s="138" t="str"/>
      <x:c r="H2240" s="139" t="n">
        <x:v>12.5</x:v>
      </x:c>
      <x:c r="I2240" s="139" t="n">
        <x:v>0.4</x:v>
      </x:c>
      <x:c r="J2240" s="139" t="n">
        <x:v>2.25</x:v>
      </x:c>
      <x:c r="K2240" s="139" t="n">
        <x:v>0.4</x:v>
      </x:c>
      <x:c r="L2240" s="139" t="n">
        <x:v>1</x:v>
      </x:c>
      <x:c r="M2240" s="139" t="n">
        <x:v>0.010000000000000002</x:v>
      </x:c>
      <x:c r="N2240" s="139" t="n">
        <x:v>0.012900000000000002</x:v>
      </x:c>
    </x:row>
    <x:row r="2241">
      <x:c r="A2241" s="137" t="str">
        <x:v>DI-224-I24</x:v>
      </x:c>
      <x:c r="B2241" s="137" t="str">
        <x:v>DI-224-V1</x:v>
      </x:c>
      <x:c r="C2241" s="137" t="n">
        <x:v>24</x:v>
      </x:c>
      <x:c r="D2241" s="138" t="str">
        <x:v>F0080</x:v>
      </x:c>
      <x:c r="E2241" s="138" t="n">
        <x:v>5</x:v>
      </x:c>
      <x:c r="F2241" s="138" t="str">
        <x:v>g</x:v>
      </x:c>
      <x:c r="G2241" s="138" t="str"/>
      <x:c r="H2241" s="139" t="n">
        <x:v>12.5</x:v>
      </x:c>
      <x:c r="I2241" s="139" t="n">
        <x:v>0.4</x:v>
      </x:c>
      <x:c r="J2241" s="139" t="n">
        <x:v>2.25</x:v>
      </x:c>
      <x:c r="K2241" s="139" t="n">
        <x:v>0.4</x:v>
      </x:c>
      <x:c r="L2241" s="139" t="n">
        <x:v>1</x:v>
      </x:c>
      <x:c r="M2241" s="139" t="n">
        <x:v>0.010000000000000002</x:v>
      </x:c>
      <x:c r="N2241" s="139" t="n">
        <x:v>0.012900000000000002</x:v>
      </x:c>
    </x:row>
    <x:row r="2242">
      <x:c r="A2242" s="137" t="str">
        <x:v>DI-225-I01</x:v>
      </x:c>
      <x:c r="B2242" s="137" t="str">
        <x:v>DI-225-V1</x:v>
      </x:c>
      <x:c r="C2242" s="137" t="n">
        <x:v>1</x:v>
      </x:c>
      <x:c r="D2242" s="138" t="str">
        <x:v>F0595</x:v>
      </x:c>
      <x:c r="E2242" s="138" t="n">
        <x:v>30</x:v>
      </x:c>
      <x:c r="F2242" s="138" t="str">
        <x:v>g</x:v>
      </x:c>
      <x:c r="G2242" s="138" t="str"/>
      <x:c r="H2242" s="139" t="n">
        <x:v>265.2</x:v>
      </x:c>
      <x:c r="I2242" s="139" t="n">
        <x:v>0</x:v>
      </x:c>
      <x:c r="J2242" s="139" t="n">
        <x:v>0</x:v>
      </x:c>
      <x:c r="K2242" s="139" t="n">
        <x:v>30</x:v>
      </x:c>
      <x:c r="L2242" s="139" t="n">
        <x:v>0</x:v>
      </x:c>
      <x:c r="M2242" s="139" t="n">
        <x:v>0</x:v>
      </x:c>
      <x:c r="N2242" s="139" t="n">
        <x:v>0.26940000000000003</x:v>
      </x:c>
    </x:row>
    <x:row r="2243">
      <x:c r="A2243" s="137" t="str">
        <x:v>DI-225-I02</x:v>
      </x:c>
      <x:c r="B2243" s="137" t="str">
        <x:v>DI-225-V1</x:v>
      </x:c>
      <x:c r="C2243" s="137" t="n">
        <x:v>2</x:v>
      </x:c>
      <x:c r="D2243" s="138" t="str">
        <x:v>F0500</x:v>
      </x:c>
      <x:c r="E2243" s="138" t="n">
        <x:v>30</x:v>
      </x:c>
      <x:c r="F2243" s="138" t="str">
        <x:v>g</x:v>
      </x:c>
      <x:c r="G2243" s="138" t="str">
        <x:v>fein geschnitten</x:v>
      </x:c>
      <x:c r="H2243" s="139" t="n">
        <x:v>12</x:v>
      </x:c>
      <x:c r="I2243" s="139" t="n">
        <x:v>0.33</x:v>
      </x:c>
      <x:c r="J2243" s="139" t="n">
        <x:v>2.4</x:v>
      </x:c>
      <x:c r="K2243" s="139" t="n">
        <x:v>0.03</x:v>
      </x:c>
      <x:c r="L2243" s="139" t="n">
        <x:v>0.42</x:v>
      </x:c>
      <x:c r="M2243" s="139" t="n">
        <x:v>0.003</x:v>
      </x:c>
      <x:c r="N2243" s="139" t="n">
        <x:v>0.044700000000000004</x:v>
      </x:c>
    </x:row>
    <x:row r="2244">
      <x:c r="A2244" s="137" t="str">
        <x:v>DI-225-I03</x:v>
      </x:c>
      <x:c r="B2244" s="137" t="str">
        <x:v>DI-225-V1</x:v>
      </x:c>
      <x:c r="C2244" s="137" t="n">
        <x:v>3</x:v>
      </x:c>
      <x:c r="D2244" s="138" t="str">
        <x:v>F0320</x:v>
      </x:c>
      <x:c r="E2244" s="138" t="n">
        <x:v>30</x:v>
      </x:c>
      <x:c r="F2244" s="138" t="str">
        <x:v>g</x:v>
      </x:c>
      <x:c r="G2244" s="138" t="str"/>
      <x:c r="H2244" s="139" t="n">
        <x:v>10.5</x:v>
      </x:c>
      <x:c r="I2244" s="139" t="n">
        <x:v>0.6</x:v>
      </x:c>
      <x:c r="J2244" s="139" t="n">
        <x:v>1.5</x:v>
      </x:c>
      <x:c r="K2244" s="139" t="n">
        <x:v>0.12</x:v>
      </x:c>
      <x:c r="L2244" s="139" t="n">
        <x:v>0.75</x:v>
      </x:c>
      <x:c r="M2244" s="139" t="n">
        <x:v>0.018</x:v>
      </x:c>
      <x:c r="N2244" s="139" t="n">
        <x:v>0.10740000000000001</x:v>
      </x:c>
    </x:row>
    <x:row r="2245">
      <x:c r="A2245" s="137" t="str">
        <x:v>DI-225-I04</x:v>
      </x:c>
      <x:c r="B2245" s="137" t="str">
        <x:v>DI-225-V1</x:v>
      </x:c>
      <x:c r="C2245" s="137" t="n">
        <x:v>4</x:v>
      </x:c>
      <x:c r="D2245" s="138" t="str">
        <x:v>F0338</x:v>
      </x:c>
      <x:c r="E2245" s="138" t="n">
        <x:v>30</x:v>
      </x:c>
      <x:c r="F2245" s="138" t="str">
        <x:v>g</x:v>
      </x:c>
      <x:c r="G2245" s="138" t="str">
        <x:v>in Scheiben geschnitten</x:v>
      </x:c>
      <x:c r="H2245" s="139" t="n">
        <x:v>10.5</x:v>
      </x:c>
      <x:c r="I2245" s="139" t="n">
        <x:v>0.6</x:v>
      </x:c>
      <x:c r="J2245" s="139" t="n">
        <x:v>1.5</x:v>
      </x:c>
      <x:c r="K2245" s="139" t="n">
        <x:v>0.12</x:v>
      </x:c>
      <x:c r="L2245" s="139" t="n">
        <x:v>0.75</x:v>
      </x:c>
      <x:c r="M2245" s="139" t="n">
        <x:v>0.018</x:v>
      </x:c>
      <x:c r="N2245" s="139" t="n">
        <x:v>0.10740000000000001</x:v>
      </x:c>
    </x:row>
    <x:row r="2246">
      <x:c r="A2246" s="137" t="str">
        <x:v>DI-225-I05</x:v>
      </x:c>
      <x:c r="B2246" s="137" t="str">
        <x:v>DI-225-V1</x:v>
      </x:c>
      <x:c r="C2246" s="137" t="n">
        <x:v>5</x:v>
      </x:c>
      <x:c r="D2246" s="138" t="str">
        <x:v>F0315</x:v>
      </x:c>
      <x:c r="E2246" s="138" t="n">
        <x:v>30</x:v>
      </x:c>
      <x:c r="F2246" s="138" t="str">
        <x:v>g</x:v>
      </x:c>
      <x:c r="G2246" s="138" t="str">
        <x:v>zerdrückt</x:v>
      </x:c>
      <x:c r="H2246" s="139" t="n">
        <x:v>10.5</x:v>
      </x:c>
      <x:c r="I2246" s="139" t="n">
        <x:v>0.6</x:v>
      </x:c>
      <x:c r="J2246" s="139" t="n">
        <x:v>1.5</x:v>
      </x:c>
      <x:c r="K2246" s="139" t="n">
        <x:v>0.12</x:v>
      </x:c>
      <x:c r="L2246" s="139" t="n">
        <x:v>0.75</x:v>
      </x:c>
      <x:c r="M2246" s="139" t="n">
        <x:v>0.018</x:v>
      </x:c>
      <x:c r="N2246" s="139" t="n">
        <x:v>0.10740000000000001</x:v>
      </x:c>
    </x:row>
    <x:row r="2247">
      <x:c r="A2247" s="137" t="str">
        <x:v>DI-225-I06</x:v>
      </x:c>
      <x:c r="B2247" s="137" t="str">
        <x:v>DI-225-V1</x:v>
      </x:c>
      <x:c r="C2247" s="137" t="n">
        <x:v>6</x:v>
      </x:c>
      <x:c r="D2247" s="138" t="str">
        <x:v>F0206</x:v>
      </x:c>
      <x:c r="E2247" s="138" t="n">
        <x:v>30</x:v>
      </x:c>
      <x:c r="F2247" s="138" t="str">
        <x:v>g</x:v>
      </x:c>
      <x:c r="G2247" s="138" t="str">
        <x:v>zerstoßen</x:v>
      </x:c>
      <x:c r="H2247" s="139" t="n">
        <x:v>174</x:v>
      </x:c>
      <x:c r="I2247" s="139" t="n">
        <x:v>6</x:v>
      </x:c>
      <x:c r="J2247" s="139" t="n">
        <x:v>3.5999999999999996</x:v>
      </x:c>
      <x:c r="K2247" s="139" t="n">
        <x:v>15</x:v>
      </x:c>
      <x:c r="L2247" s="139" t="n">
        <x:v>3</x:v>
      </x:c>
      <x:c r="M2247" s="139" t="n">
        <x:v>0.006</x:v>
      </x:c>
      <x:c r="N2247" s="139" t="n">
        <x:v>0.1794</x:v>
      </x:c>
    </x:row>
    <x:row r="2248">
      <x:c r="A2248" s="137" t="str">
        <x:v>DI-225-I07</x:v>
      </x:c>
      <x:c r="B2248" s="137" t="str">
        <x:v>DI-225-V1</x:v>
      </x:c>
      <x:c r="C2248" s="137" t="n">
        <x:v>7</x:v>
      </x:c>
      <x:c r="D2248" s="138" t="str">
        <x:v>F0126</x:v>
      </x:c>
      <x:c r="E2248" s="138" t="n">
        <x:v>30</x:v>
      </x:c>
      <x:c r="F2248" s="138" t="str">
        <x:v>g</x:v>
      </x:c>
      <x:c r="G2248" s="138" t="str">
        <x:v>gequetscht</x:v>
      </x:c>
      <x:c r="H2248" s="139" t="n">
        <x:v>10.5</x:v>
      </x:c>
      <x:c r="I2248" s="139" t="n">
        <x:v>0.6</x:v>
      </x:c>
      <x:c r="J2248" s="139" t="n">
        <x:v>1.5</x:v>
      </x:c>
      <x:c r="K2248" s="139" t="n">
        <x:v>0.12</x:v>
      </x:c>
      <x:c r="L2248" s="139" t="n">
        <x:v>0.75</x:v>
      </x:c>
      <x:c r="M2248" s="139" t="n">
        <x:v>0.018</x:v>
      </x:c>
      <x:c r="N2248" s="139" t="n">
        <x:v>0.10740000000000001</x:v>
      </x:c>
    </x:row>
    <x:row r="2249">
      <x:c r="A2249" s="137" t="str">
        <x:v>DI-225-I08</x:v>
      </x:c>
      <x:c r="B2249" s="137" t="str">
        <x:v>DI-225-V1</x:v>
      </x:c>
      <x:c r="C2249" s="137" t="n">
        <x:v>8</x:v>
      </x:c>
      <x:c r="D2249" s="138" t="str">
        <x:v>F0183</x:v>
      </x:c>
      <x:c r="E2249" s="138" t="n">
        <x:v>25</x:v>
      </x:c>
      <x:c r="F2249" s="138" t="str">
        <x:v>g</x:v>
      </x:c>
      <x:c r="G2249" s="138" t="str"/>
      <x:c r="H2249" s="139" t="n">
        <x:v>62.5</x:v>
      </x:c>
      <x:c r="I2249" s="139" t="n">
        <x:v>2</x:v>
      </x:c>
      <x:c r="J2249" s="139" t="n">
        <x:v>11.25</x:v>
      </x:c>
      <x:c r="K2249" s="139" t="n">
        <x:v>2</x:v>
      </x:c>
      <x:c r="L2249" s="139" t="n">
        <x:v>5</x:v>
      </x:c>
      <x:c r="M2249" s="139" t="n">
        <x:v>0.05</x:v>
      </x:c>
      <x:c r="N2249" s="139" t="n">
        <x:v>0.0645</x:v>
      </x:c>
    </x:row>
    <x:row r="2250">
      <x:c r="A2250" s="137" t="str">
        <x:v>DI-225-I09</x:v>
      </x:c>
      <x:c r="B2250" s="137" t="str">
        <x:v>DI-225-V1</x:v>
      </x:c>
      <x:c r="C2250" s="137" t="n">
        <x:v>9</x:v>
      </x:c>
      <x:c r="D2250" s="138" t="str">
        <x:v>F0311</x:v>
      </x:c>
      <x:c r="E2250" s="138" t="n">
        <x:v>30</x:v>
      </x:c>
      <x:c r="F2250" s="138" t="str">
        <x:v>g</x:v>
      </x:c>
      <x:c r="G2250" s="138" t="str"/>
      <x:c r="H2250" s="139" t="n">
        <x:v>10.5</x:v>
      </x:c>
      <x:c r="I2250" s="139" t="n">
        <x:v>0.6</x:v>
      </x:c>
      <x:c r="J2250" s="139" t="n">
        <x:v>1.5</x:v>
      </x:c>
      <x:c r="K2250" s="139" t="n">
        <x:v>0.12</x:v>
      </x:c>
      <x:c r="L2250" s="139" t="n">
        <x:v>0.75</x:v>
      </x:c>
      <x:c r="M2250" s="139" t="n">
        <x:v>0.018</x:v>
      </x:c>
      <x:c r="N2250" s="139" t="n">
        <x:v>0.10740000000000001</x:v>
      </x:c>
    </x:row>
    <x:row r="2251">
      <x:c r="A2251" s="137" t="str">
        <x:v>DI-225-I10</x:v>
      </x:c>
      <x:c r="B2251" s="137" t="str">
        <x:v>DI-225-V1</x:v>
      </x:c>
      <x:c r="C2251" s="137" t="n">
        <x:v>10</x:v>
      </x:c>
      <x:c r="D2251" s="138" t="str">
        <x:v>F0128</x:v>
      </x:c>
      <x:c r="E2251" s="138" t="n">
        <x:v>400</x:v>
      </x:c>
      <x:c r="F2251" s="138" t="str">
        <x:v>g</x:v>
      </x:c>
      <x:c r="G2251" s="138" t="str"/>
      <x:c r="H2251" s="139" t="n">
        <x:v>140</x:v>
      </x:c>
      <x:c r="I2251" s="139" t="n">
        <x:v>8</x:v>
      </x:c>
      <x:c r="J2251" s="139" t="n">
        <x:v>20</x:v>
      </x:c>
      <x:c r="K2251" s="139" t="n">
        <x:v>1.6</x:v>
      </x:c>
      <x:c r="L2251" s="139" t="n">
        <x:v>10</x:v>
      </x:c>
      <x:c r="M2251" s="139" t="n">
        <x:v>0.24</x:v>
      </x:c>
      <x:c r="N2251" s="139" t="n">
        <x:v>1.4320000000000002</x:v>
      </x:c>
    </x:row>
    <x:row r="2252">
      <x:c r="A2252" s="137" t="str">
        <x:v>DI-225-I11</x:v>
      </x:c>
      <x:c r="B2252" s="137" t="str">
        <x:v>DI-225-V1</x:v>
      </x:c>
      <x:c r="C2252" s="137" t="n">
        <x:v>11</x:v>
      </x:c>
      <x:c r="D2252" s="138" t="str">
        <x:v>F0055</x:v>
      </x:c>
      <x:c r="E2252" s="138" t="n">
        <x:v>300</x:v>
      </x:c>
      <x:c r="F2252" s="138" t="str">
        <x:v>g</x:v>
      </x:c>
      <x:c r="G2252" s="138" t="str">
        <x:v>gut abgespült</x:v>
      </x:c>
      <x:c r="H2252" s="139" t="n">
        <x:v>1050</x:v>
      </x:c>
      <x:c r="I2252" s="139" t="n">
        <x:v>33</x:v>
      </x:c>
      <x:c r="J2252" s="139" t="n">
        <x:v>204</x:v>
      </x:c>
      <x:c r="K2252" s="139" t="n">
        <x:v>9</x:v>
      </x:c>
      <x:c r="L2252" s="139" t="n">
        <x:v>21</x:v>
      </x:c>
      <x:c r="M2252" s="139" t="n">
        <x:v>0.15000000000000002</x:v>
      </x:c>
      <x:c r="N2252" s="139" t="n">
        <x:v>1.194</x:v>
      </x:c>
    </x:row>
    <x:row r="2253">
      <x:c r="A2253" s="137" t="str">
        <x:v>DI-225-I12</x:v>
      </x:c>
      <x:c r="B2253" s="137" t="str">
        <x:v>DI-225-V1</x:v>
      </x:c>
      <x:c r="C2253" s="137" t="n">
        <x:v>12</x:v>
      </x:c>
      <x:c r="D2253" s="138" t="str">
        <x:v>F0374</x:v>
      </x:c>
      <x:c r="E2253" s="138" t="n">
        <x:v>600</x:v>
      </x:c>
      <x:c r="F2253" s="138" t="str">
        <x:v>ml</x:v>
      </x:c>
      <x:c r="G2253" s="138" t="str"/>
      <x:c r="H2253" s="139" t="n">
        <x:v>540</x:v>
      </x:c>
      <x:c r="I2253" s="139" t="n">
        <x:v>18</x:v>
      </x:c>
      <x:c r="J2253" s="139" t="n">
        <x:v>72</x:v>
      </x:c>
      <x:c r="K2253" s="139" t="n">
        <x:v>24</x:v>
      </x:c>
      <x:c r="L2253" s="139" t="n">
        <x:v>12</x:v>
      </x:c>
      <x:c r="M2253" s="139" t="n">
        <x:v>7.199999999999999</x:v>
      </x:c>
      <x:c r="N2253" s="139" t="n">
        <x:v>2.388</x:v>
      </x:c>
    </x:row>
    <x:row r="2254">
      <x:c r="A2254" s="137" t="str">
        <x:v>DI-225-I13</x:v>
      </x:c>
      <x:c r="B2254" s="137" t="str">
        <x:v>DI-225-V1</x:v>
      </x:c>
      <x:c r="C2254" s="137" t="n">
        <x:v>13</x:v>
      </x:c>
      <x:c r="D2254" s="138" t="str">
        <x:v>F0203</x:v>
      </x:c>
      <x:c r="E2254" s="138" t="n">
        <x:v>30</x:v>
      </x:c>
      <x:c r="F2254" s="138" t="str">
        <x:v>g</x:v>
      </x:c>
      <x:c r="G2254" s="138" t="str">
        <x:v>fein gehackt (einschließlich Stängel)</x:v>
      </x:c>
      <x:c r="H2254" s="139" t="n">
        <x:v>75</x:v>
      </x:c>
      <x:c r="I2254" s="139" t="n">
        <x:v>2.4</x:v>
      </x:c>
      <x:c r="J2254" s="139" t="n">
        <x:v>13.5</x:v>
      </x:c>
      <x:c r="K2254" s="139" t="n">
        <x:v>2.4</x:v>
      </x:c>
      <x:c r="L2254" s="139" t="n">
        <x:v>6</x:v>
      </x:c>
      <x:c r="M2254" s="139" t="n">
        <x:v>0.06</x:v>
      </x:c>
      <x:c r="N2254" s="139" t="n">
        <x:v>0.07740000000000001</x:v>
      </x:c>
    </x:row>
    <x:row r="2255">
      <x:c r="A2255" s="137" t="str">
        <x:v>DI-225-I14</x:v>
      </x:c>
      <x:c r="B2255" s="137" t="str">
        <x:v>DI-225-V1</x:v>
      </x:c>
      <x:c r="C2255" s="137" t="n">
        <x:v>14</x:v>
      </x:c>
      <x:c r="D2255" s="138" t="str">
        <x:v>F0131</x:v>
      </x:c>
      <x:c r="E2255" s="138" t="n">
        <x:v>60</x:v>
      </x:c>
      <x:c r="F2255" s="138" t="str">
        <x:v>g</x:v>
      </x:c>
      <x:c r="G2255" s="138" t="str">
        <x:v>geröstet und gehackt</x:v>
      </x:c>
      <x:c r="H2255" s="139" t="n">
        <x:v>21</x:v>
      </x:c>
      <x:c r="I2255" s="139" t="n">
        <x:v>1.2</x:v>
      </x:c>
      <x:c r="J2255" s="139" t="n">
        <x:v>3</x:v>
      </x:c>
      <x:c r="K2255" s="139" t="n">
        <x:v>0.24</x:v>
      </x:c>
      <x:c r="L2255" s="139" t="n">
        <x:v>1.5</x:v>
      </x:c>
      <x:c r="M2255" s="139" t="n">
        <x:v>0.036</x:v>
      </x:c>
      <x:c r="N2255" s="139" t="n">
        <x:v>0.21480000000000002</x:v>
      </x:c>
    </x:row>
    <x:row r="2256">
      <x:c r="A2256" s="137" t="str">
        <x:v>DI-226-I01</x:v>
      </x:c>
      <x:c r="B2256" s="137" t="str">
        <x:v>DI-226-V1</x:v>
      </x:c>
      <x:c r="C2256" s="137" t="n">
        <x:v>1</x:v>
      </x:c>
      <x:c r="D2256" s="138" t="str">
        <x:v>F0721</x:v>
      </x:c>
      <x:c r="E2256" s="138" t="n">
        <x:v>30</x:v>
      </x:c>
      <x:c r="F2256" s="138" t="str">
        <x:v>ml</x:v>
      </x:c>
      <x:c r="G2256" s="138" t="str"/>
      <x:c r="H2256" s="139" t="n">
        <x:v>265.2</x:v>
      </x:c>
      <x:c r="I2256" s="139" t="n">
        <x:v>0</x:v>
      </x:c>
      <x:c r="J2256" s="139" t="n">
        <x:v>0</x:v>
      </x:c>
      <x:c r="K2256" s="139" t="n">
        <x:v>30</x:v>
      </x:c>
      <x:c r="L2256" s="139" t="n">
        <x:v>0</x:v>
      </x:c>
      <x:c r="M2256" s="139" t="n">
        <x:v>0</x:v>
      </x:c>
      <x:c r="N2256" s="139" t="n">
        <x:v>0.26940000000000003</x:v>
      </x:c>
    </x:row>
    <x:row r="2257">
      <x:c r="A2257" s="137" t="str">
        <x:v>DI-226-I02</x:v>
      </x:c>
      <x:c r="B2257" s="137" t="str">
        <x:v>DI-226-V1</x:v>
      </x:c>
      <x:c r="C2257" s="137" t="n">
        <x:v>2</x:v>
      </x:c>
      <x:c r="D2257" s="138" t="str">
        <x:v>F0513</x:v>
      </x:c>
      <x:c r="E2257" s="138" t="n">
        <x:v>225</x:v>
      </x:c>
      <x:c r="F2257" s="138" t="str">
        <x:v>g</x:v>
      </x:c>
      <x:c r="G2257" s="138" t="str">
        <x:v>in Würfel geschnitten</x:v>
      </x:c>
      <x:c r="H2257" s="139" t="n">
        <x:v>78.75</x:v>
      </x:c>
      <x:c r="I2257" s="139" t="n">
        <x:v>4.5</x:v>
      </x:c>
      <x:c r="J2257" s="139" t="n">
        <x:v>11.25</x:v>
      </x:c>
      <x:c r="K2257" s="139" t="n">
        <x:v>0.9</x:v>
      </x:c>
      <x:c r="L2257" s="139" t="n">
        <x:v>5.625</x:v>
      </x:c>
      <x:c r="M2257" s="139" t="n">
        <x:v>0.135</x:v>
      </x:c>
      <x:c r="N2257" s="139" t="n">
        <x:v>0.8055000000000001</x:v>
      </x:c>
    </x:row>
    <x:row r="2258">
      <x:c r="A2258" s="137" t="str">
        <x:v>DI-226-I03</x:v>
      </x:c>
      <x:c r="B2258" s="137" t="str">
        <x:v>DI-226-V1</x:v>
      </x:c>
      <x:c r="C2258" s="137" t="n">
        <x:v>3</x:v>
      </x:c>
      <x:c r="D2258" s="138" t="str">
        <x:v>F0133</x:v>
      </x:c>
      <x:c r="E2258" s="138" t="n">
        <x:v>50</x:v>
      </x:c>
      <x:c r="F2258" s="138" t="str">
        <x:v>g</x:v>
      </x:c>
      <x:c r="G2258" s="138" t="str">
        <x:v>in kleine Röschen zerteilt</x:v>
      </x:c>
      <x:c r="H2258" s="139" t="n">
        <x:v>12.5</x:v>
      </x:c>
      <x:c r="I2258" s="139" t="n">
        <x:v>0.95</x:v>
      </x:c>
      <x:c r="J2258" s="139" t="n">
        <x:v>1.45</x:v>
      </x:c>
      <x:c r="K2258" s="139" t="n">
        <x:v>0.15</x:v>
      </x:c>
      <x:c r="L2258" s="139" t="n">
        <x:v>1</x:v>
      </x:c>
      <x:c r="M2258" s="139" t="n">
        <x:v>0.04</x:v>
      </x:c>
      <x:c r="N2258" s="139" t="n">
        <x:v>0.155625</x:v>
      </x:c>
    </x:row>
    <x:row r="2259">
      <x:c r="A2259" s="137" t="str">
        <x:v>DI-226-I04</x:v>
      </x:c>
      <x:c r="B2259" s="137" t="str">
        <x:v>DI-226-V1</x:v>
      </x:c>
      <x:c r="C2259" s="137" t="n">
        <x:v>4</x:v>
      </x:c>
      <x:c r="D2259" s="138" t="str">
        <x:v>F0500</x:v>
      </x:c>
      <x:c r="E2259" s="138" t="n">
        <x:v>240</x:v>
      </x:c>
      <x:c r="F2259" s="138" t="str">
        <x:v>g</x:v>
      </x:c>
      <x:c r="G2259" s="138" t="str">
        <x:v>dick geschnitten</x:v>
      </x:c>
      <x:c r="H2259" s="139" t="n">
        <x:v>96</x:v>
      </x:c>
      <x:c r="I2259" s="139" t="n">
        <x:v>2.64</x:v>
      </x:c>
      <x:c r="J2259" s="139" t="n">
        <x:v>19.2</x:v>
      </x:c>
      <x:c r="K2259" s="139" t="n">
        <x:v>0.24</x:v>
      </x:c>
      <x:c r="L2259" s="139" t="n">
        <x:v>3.36</x:v>
      </x:c>
      <x:c r="M2259" s="139" t="n">
        <x:v>0.024</x:v>
      </x:c>
      <x:c r="N2259" s="139" t="n">
        <x:v>0.35760000000000003</x:v>
      </x:c>
    </x:row>
    <x:row r="2260">
      <x:c r="A2260" s="137" t="str">
        <x:v>DI-226-I05</x:v>
      </x:c>
      <x:c r="B2260" s="137" t="str">
        <x:v>DI-226-V1</x:v>
      </x:c>
      <x:c r="C2260" s="137" t="n">
        <x:v>5</x:v>
      </x:c>
      <x:c r="D2260" s="138" t="str">
        <x:v>F0314</x:v>
      </x:c>
      <x:c r="E2260" s="138" t="n">
        <x:v>10</x:v>
      </x:c>
      <x:c r="F2260" s="138" t="str">
        <x:v>g</x:v>
      </x:c>
      <x:c r="G2260" s="138" t="str">
        <x:v>zerdrückt</x:v>
      </x:c>
      <x:c r="H2260" s="139" t="n">
        <x:v>3.5</x:v>
      </x:c>
      <x:c r="I2260" s="139" t="n">
        <x:v>0.2</x:v>
      </x:c>
      <x:c r="J2260" s="139" t="n">
        <x:v>0.5</x:v>
      </x:c>
      <x:c r="K2260" s="139" t="n">
        <x:v>0.04000000000000001</x:v>
      </x:c>
      <x:c r="L2260" s="139" t="n">
        <x:v>0.25</x:v>
      </x:c>
      <x:c r="M2260" s="139" t="n">
        <x:v>0.006</x:v>
      </x:c>
      <x:c r="N2260" s="139" t="n">
        <x:v>0.035800000000000005</x:v>
      </x:c>
    </x:row>
    <x:row r="2261">
      <x:c r="A2261" s="137" t="str">
        <x:v>DI-226-I06</x:v>
      </x:c>
      <x:c r="B2261" s="137" t="str">
        <x:v>DI-226-V1</x:v>
      </x:c>
      <x:c r="C2261" s="137" t="n">
        <x:v>6</x:v>
      </x:c>
      <x:c r="D2261" s="138" t="str">
        <x:v>F0757</x:v>
      </x:c>
      <x:c r="E2261" s="138" t="n">
        <x:v>30</x:v>
      </x:c>
      <x:c r="F2261" s="138" t="str">
        <x:v>g</x:v>
      </x:c>
      <x:c r="G2261" s="138" t="str"/>
      <x:c r="H2261" s="139" t="n">
        <x:v>27</x:v>
      </x:c>
      <x:c r="I2261" s="139" t="n">
        <x:v>0.8999999999999999</x:v>
      </x:c>
      <x:c r="J2261" s="139" t="n">
        <x:v>3.5999999999999996</x:v>
      </x:c>
      <x:c r="K2261" s="139" t="n">
        <x:v>1.2</x:v>
      </x:c>
      <x:c r="L2261" s="139" t="n">
        <x:v>0.6</x:v>
      </x:c>
      <x:c r="M2261" s="139" t="n">
        <x:v>0.36</x:v>
      </x:c>
      <x:c r="N2261" s="139" t="n">
        <x:v>0.1194</x:v>
      </x:c>
    </x:row>
    <x:row r="2262">
      <x:c r="A2262" s="137" t="str">
        <x:v>DI-226-I07</x:v>
      </x:c>
      <x:c r="B2262" s="137" t="str">
        <x:v>DI-226-V1</x:v>
      </x:c>
      <x:c r="C2262" s="137" t="n">
        <x:v>7</x:v>
      </x:c>
      <x:c r="D2262" s="138" t="str">
        <x:v>F0520</x:v>
      </x:c>
      <x:c r="E2262" s="138" t="n">
        <x:v>500</x:v>
      </x:c>
      <x:c r="F2262" s="138" t="str">
        <x:v>g</x:v>
      </x:c>
      <x:c r="G2262" s="138" t="str"/>
      <x:c r="H2262" s="139" t="n">
        <x:v>450</x:v>
      </x:c>
      <x:c r="I2262" s="139" t="n">
        <x:v>15</x:v>
      </x:c>
      <x:c r="J2262" s="139" t="n">
        <x:v>60</x:v>
      </x:c>
      <x:c r="K2262" s="139" t="n">
        <x:v>20</x:v>
      </x:c>
      <x:c r="L2262" s="139" t="n">
        <x:v>10</x:v>
      </x:c>
      <x:c r="M2262" s="139" t="n">
        <x:v>6</x:v>
      </x:c>
      <x:c r="N2262" s="139" t="n">
        <x:v>1.99</x:v>
      </x:c>
    </x:row>
    <x:row r="2263">
      <x:c r="A2263" s="137" t="str">
        <x:v>DI-226-I08</x:v>
      </x:c>
      <x:c r="B2263" s="137" t="str">
        <x:v>DI-226-V1</x:v>
      </x:c>
      <x:c r="C2263" s="137" t="n">
        <x:v>8</x:v>
      </x:c>
      <x:c r="D2263" s="138" t="str">
        <x:v>F0306</x:v>
      </x:c>
      <x:c r="E2263" s="138" t="n">
        <x:v>200</x:v>
      </x:c>
      <x:c r="F2263" s="138" t="str">
        <x:v>g</x:v>
      </x:c>
      <x:c r="G2263" s="138" t="str"/>
      <x:c r="H2263" s="139" t="n">
        <x:v>240</x:v>
      </x:c>
      <x:c r="I2263" s="139" t="n">
        <x:v>14</x:v>
      </x:c>
      <x:c r="J2263" s="139" t="n">
        <x:v>32</x:v>
      </x:c>
      <x:c r="K2263" s="139" t="n">
        <x:v>4</x:v>
      </x:c>
      <x:c r="L2263" s="139" t="n">
        <x:v>12</x:v>
      </x:c>
      <x:c r="M2263" s="139" t="n">
        <x:v>0.8</x:v>
      </x:c>
      <x:c r="N2263" s="139" t="n">
        <x:v>0.596</x:v>
      </x:c>
    </x:row>
    <x:row r="2264">
      <x:c r="A2264" s="137" t="str">
        <x:v>DI-226-I09</x:v>
      </x:c>
      <x:c r="B2264" s="137" t="str">
        <x:v>DI-226-V1</x:v>
      </x:c>
      <x:c r="C2264" s="137" t="n">
        <x:v>9</x:v>
      </x:c>
      <x:c r="D2264" s="138" t="str">
        <x:v>F0203</x:v>
      </x:c>
      <x:c r="E2264" s="138" t="n">
        <x:v>30</x:v>
      </x:c>
      <x:c r="F2264" s="138" t="str">
        <x:v>g</x:v>
      </x:c>
      <x:c r="G2264" s="138" t="str">
        <x:v>grob gehackt</x:v>
      </x:c>
      <x:c r="H2264" s="139" t="n">
        <x:v>75</x:v>
      </x:c>
      <x:c r="I2264" s="139" t="n">
        <x:v>2.4</x:v>
      </x:c>
      <x:c r="J2264" s="139" t="n">
        <x:v>13.5</x:v>
      </x:c>
      <x:c r="K2264" s="139" t="n">
        <x:v>2.4</x:v>
      </x:c>
      <x:c r="L2264" s="139" t="n">
        <x:v>6</x:v>
      </x:c>
      <x:c r="M2264" s="139" t="n">
        <x:v>0.06</x:v>
      </x:c>
      <x:c r="N2264" s="139" t="n">
        <x:v>0.07740000000000001</x:v>
      </x:c>
    </x:row>
    <x:row r="2265">
      <x:c r="A2265" s="137" t="str">
        <x:v>DI-226-I10</x:v>
      </x:c>
      <x:c r="B2265" s="137" t="str">
        <x:v>DI-226-V1</x:v>
      </x:c>
      <x:c r="C2265" s="137" t="n">
        <x:v>10</x:v>
      </x:c>
      <x:c r="D2265" s="138" t="str">
        <x:v>F0055</x:v>
      </x:c>
      <x:c r="E2265" s="138" t="n">
        <x:v>30</x:v>
      </x:c>
      <x:c r="F2265" s="138" t="str">
        <x:v>g</x:v>
      </x:c>
      <x:c r="G2265" s="138" t="str">
        <x:v>oder Naan-Brot zum Servieren</x:v>
      </x:c>
      <x:c r="H2265" s="139" t="n">
        <x:v>105</x:v>
      </x:c>
      <x:c r="I2265" s="139" t="n">
        <x:v>3.3</x:v>
      </x:c>
      <x:c r="J2265" s="139" t="n">
        <x:v>20.4</x:v>
      </x:c>
      <x:c r="K2265" s="139" t="n">
        <x:v>0.8999999999999999</x:v>
      </x:c>
      <x:c r="L2265" s="139" t="n">
        <x:v>2.1</x:v>
      </x:c>
      <x:c r="M2265" s="139" t="n">
        <x:v>0.015</x:v>
      </x:c>
      <x:c r="N2265" s="139" t="n">
        <x:v>0.1194</x:v>
      </x:c>
    </x:row>
    <x:row r="2266">
      <x:c r="A2266" s="137" t="str">
        <x:v>DI-226-I11</x:v>
      </x:c>
      <x:c r="B2266" s="137" t="str">
        <x:v>DI-226-V1</x:v>
      </x:c>
      <x:c r="C2266" s="137" t="n">
        <x:v>11</x:v>
      </x:c>
      <x:c r="D2266" s="138" t="str">
        <x:v>F0593</x:v>
      </x:c>
      <x:c r="E2266" s="138" t="n">
        <x:v>30</x:v>
      </x:c>
      <x:c r="F2266" s="138" t="str">
        <x:v>g</x:v>
      </x:c>
      <x:c r="G2266" s="138" t="str">
        <x:v>oder Chutney nach Wahl zum Servieren</x:v>
      </x:c>
      <x:c r="H2266" s="139" t="n">
        <x:v>10.5</x:v>
      </x:c>
      <x:c r="I2266" s="139" t="n">
        <x:v>0.6</x:v>
      </x:c>
      <x:c r="J2266" s="139" t="n">
        <x:v>1.5</x:v>
      </x:c>
      <x:c r="K2266" s="139" t="n">
        <x:v>0.12</x:v>
      </x:c>
      <x:c r="L2266" s="139" t="n">
        <x:v>0.75</x:v>
      </x:c>
      <x:c r="M2266" s="139" t="n">
        <x:v>0.018</x:v>
      </x:c>
      <x:c r="N2266" s="139" t="n">
        <x:v>0.10740000000000001</x:v>
      </x:c>
    </x:row>
    <x:row r="2267">
      <x:c r="A2267" s="137" t="str">
        <x:v>DI-227-I01</x:v>
      </x:c>
      <x:c r="B2267" s="137" t="str">
        <x:v>DI-227-V1</x:v>
      </x:c>
      <x:c r="C2267" s="137" t="n">
        <x:v>1</x:v>
      </x:c>
      <x:c r="D2267" s="138" t="str">
        <x:v>F0165</x:v>
      </x:c>
      <x:c r="E2267" s="138" t="n">
        <x:v>400</x:v>
      </x:c>
      <x:c r="F2267" s="138" t="str">
        <x:v>g</x:v>
      </x:c>
      <x:c r="G2267" s="138" t="str">
        <x:v>abgetropft</x:v>
      </x:c>
      <x:c r="H2267" s="139" t="n">
        <x:v>480</x:v>
      </x:c>
      <x:c r="I2267" s="139" t="n">
        <x:v>28</x:v>
      </x:c>
      <x:c r="J2267" s="139" t="n">
        <x:v>64</x:v>
      </x:c>
      <x:c r="K2267" s="139" t="n">
        <x:v>8</x:v>
      </x:c>
      <x:c r="L2267" s="139" t="n">
        <x:v>24</x:v>
      </x:c>
      <x:c r="M2267" s="139" t="n">
        <x:v>1.6</x:v>
      </x:c>
      <x:c r="N2267" s="139" t="n">
        <x:v>1.192</x:v>
      </x:c>
    </x:row>
    <x:row r="2268">
      <x:c r="A2268" s="137" t="str">
        <x:v>DI-227-I02</x:v>
      </x:c>
      <x:c r="B2268" s="137" t="str">
        <x:v>DI-227-V1</x:v>
      </x:c>
      <x:c r="C2268" s="137" t="n">
        <x:v>2</x:v>
      </x:c>
      <x:c r="D2268" s="138" t="str">
        <x:v>F0230</x:v>
      </x:c>
      <x:c r="E2268" s="138" t="n">
        <x:v>5</x:v>
      </x:c>
      <x:c r="F2268" s="138" t="str">
        <x:v>g</x:v>
      </x:c>
      <x:c r="G2268" s="138" t="str"/>
      <x:c r="H2268" s="139" t="n">
        <x:v>29</x:v>
      </x:c>
      <x:c r="I2268" s="139" t="n">
        <x:v>1</x:v>
      </x:c>
      <x:c r="J2268" s="139" t="n">
        <x:v>0.6000000000000001</x:v>
      </x:c>
      <x:c r="K2268" s="139" t="n">
        <x:v>2.5</x:v>
      </x:c>
      <x:c r="L2268" s="139" t="n">
        <x:v>0.5</x:v>
      </x:c>
      <x:c r="M2268" s="139" t="n">
        <x:v>0.001</x:v>
      </x:c>
      <x:c r="N2268" s="139" t="n">
        <x:v>0.0299</x:v>
      </x:c>
    </x:row>
    <x:row r="2269">
      <x:c r="A2269" s="137" t="str">
        <x:v>DI-227-I03</x:v>
      </x:c>
      <x:c r="B2269" s="137" t="str">
        <x:v>DI-227-V1</x:v>
      </x:c>
      <x:c r="C2269" s="137" t="n">
        <x:v>3</x:v>
      </x:c>
      <x:c r="D2269" s="138" t="str">
        <x:v>F0500</x:v>
      </x:c>
      <x:c r="E2269" s="138" t="n">
        <x:v>120</x:v>
      </x:c>
      <x:c r="F2269" s="138" t="str">
        <x:v>g</x:v>
      </x:c>
      <x:c r="G2269" s="138" t="str">
        <x:v>fein gehackt</x:v>
      </x:c>
      <x:c r="H2269" s="139" t="n">
        <x:v>48</x:v>
      </x:c>
      <x:c r="I2269" s="139" t="n">
        <x:v>1.32</x:v>
      </x:c>
      <x:c r="J2269" s="139" t="n">
        <x:v>9.6</x:v>
      </x:c>
      <x:c r="K2269" s="139" t="n">
        <x:v>0.12</x:v>
      </x:c>
      <x:c r="L2269" s="139" t="n">
        <x:v>1.68</x:v>
      </x:c>
      <x:c r="M2269" s="139" t="n">
        <x:v>0.012</x:v>
      </x:c>
      <x:c r="N2269" s="139" t="n">
        <x:v>0.17880000000000001</x:v>
      </x:c>
    </x:row>
    <x:row r="2270">
      <x:c r="A2270" s="137" t="str">
        <x:v>DI-227-I04</x:v>
      </x:c>
      <x:c r="B2270" s="137" t="str">
        <x:v>DI-227-V1</x:v>
      </x:c>
      <x:c r="C2270" s="137" t="n">
        <x:v>4</x:v>
      </x:c>
      <x:c r="D2270" s="138" t="str">
        <x:v>F0314</x:v>
      </x:c>
      <x:c r="E2270" s="138" t="n">
        <x:v>5</x:v>
      </x:c>
      <x:c r="F2270" s="138" t="str">
        <x:v>g</x:v>
      </x:c>
      <x:c r="G2270" s="138" t="str">
        <x:v>fein gehackt</x:v>
      </x:c>
      <x:c r="H2270" s="139" t="n">
        <x:v>1.75</x:v>
      </x:c>
      <x:c r="I2270" s="139" t="n">
        <x:v>0.1</x:v>
      </x:c>
      <x:c r="J2270" s="139" t="n">
        <x:v>0.25</x:v>
      </x:c>
      <x:c r="K2270" s="139" t="n">
        <x:v>0.020000000000000004</x:v>
      </x:c>
      <x:c r="L2270" s="139" t="n">
        <x:v>0.125</x:v>
      </x:c>
      <x:c r="M2270" s="139" t="n">
        <x:v>0.003</x:v>
      </x:c>
      <x:c r="N2270" s="139" t="n">
        <x:v>0.017900000000000003</x:v>
      </x:c>
    </x:row>
    <x:row r="2271">
      <x:c r="A2271" s="137" t="str">
        <x:v>DI-227-I05</x:v>
      </x:c>
      <x:c r="B2271" s="137" t="str">
        <x:v>DI-227-V1</x:v>
      </x:c>
      <x:c r="C2271" s="137" t="n">
        <x:v>5</x:v>
      </x:c>
      <x:c r="D2271" s="138" t="str">
        <x:v>F0320</x:v>
      </x:c>
      <x:c r="E2271" s="138" t="n">
        <x:v>30</x:v>
      </x:c>
      <x:c r="F2271" s="138" t="str">
        <x:v>g</x:v>
      </x:c>
      <x:c r="G2271" s="138" t="str">
        <x:v>geschält und fein gehackt oder gerieben</x:v>
      </x:c>
      <x:c r="H2271" s="139" t="n">
        <x:v>10.5</x:v>
      </x:c>
      <x:c r="I2271" s="139" t="n">
        <x:v>0.6</x:v>
      </x:c>
      <x:c r="J2271" s="139" t="n">
        <x:v>1.5</x:v>
      </x:c>
      <x:c r="K2271" s="139" t="n">
        <x:v>0.12</x:v>
      </x:c>
      <x:c r="L2271" s="139" t="n">
        <x:v>0.75</x:v>
      </x:c>
      <x:c r="M2271" s="139" t="n">
        <x:v>0.018</x:v>
      </x:c>
      <x:c r="N2271" s="139" t="n">
        <x:v>0.10740000000000001</x:v>
      </x:c>
    </x:row>
    <x:row r="2272">
      <x:c r="A2272" s="137" t="str">
        <x:v>DI-227-I06</x:v>
      </x:c>
      <x:c r="B2272" s="137" t="str">
        <x:v>DI-227-V1</x:v>
      </x:c>
      <x:c r="C2272" s="137" t="n">
        <x:v>6</x:v>
      </x:c>
      <x:c r="D2272" s="138" t="str">
        <x:v>F0311</x:v>
      </x:c>
      <x:c r="E2272" s="138" t="n">
        <x:v>5</x:v>
      </x:c>
      <x:c r="F2272" s="138" t="str">
        <x:v>g</x:v>
      </x:c>
      <x:c r="G2272" s="138" t="str"/>
      <x:c r="H2272" s="139" t="n">
        <x:v>1.75</x:v>
      </x:c>
      <x:c r="I2272" s="139" t="n">
        <x:v>0.1</x:v>
      </x:c>
      <x:c r="J2272" s="139" t="n">
        <x:v>0.25</x:v>
      </x:c>
      <x:c r="K2272" s="139" t="n">
        <x:v>0.020000000000000004</x:v>
      </x:c>
      <x:c r="L2272" s="139" t="n">
        <x:v>0.125</x:v>
      </x:c>
      <x:c r="M2272" s="139" t="n">
        <x:v>0.003</x:v>
      </x:c>
      <x:c r="N2272" s="139" t="n">
        <x:v>0.017900000000000003</x:v>
      </x:c>
    </x:row>
    <x:row r="2273">
      <x:c r="A2273" s="137" t="str">
        <x:v>DI-227-I07</x:v>
      </x:c>
      <x:c r="B2273" s="137" t="str">
        <x:v>DI-227-V1</x:v>
      </x:c>
      <x:c r="C2273" s="137" t="n">
        <x:v>7</x:v>
      </x:c>
      <x:c r="D2273" s="138" t="str">
        <x:v>F0601</x:v>
      </x:c>
      <x:c r="E2273" s="138" t="n">
        <x:v>6</x:v>
      </x:c>
      <x:c r="F2273" s="138" t="str">
        <x:v>g</x:v>
      </x:c>
      <x:c r="G2273" s="138" t="str">
        <x:v>entkernt und fein gehackt</x:v>
      </x:c>
      <x:c r="H2273" s="139" t="n">
        <x:v>2.1</x:v>
      </x:c>
      <x:c r="I2273" s="139" t="n">
        <x:v>0.12</x:v>
      </x:c>
      <x:c r="J2273" s="139" t="n">
        <x:v>0.3</x:v>
      </x:c>
      <x:c r="K2273" s="139" t="n">
        <x:v>0.024</x:v>
      </x:c>
      <x:c r="L2273" s="139" t="n">
        <x:v>0.15</x:v>
      </x:c>
      <x:c r="M2273" s="139" t="n">
        <x:v>0.0036</x:v>
      </x:c>
      <x:c r="N2273" s="139" t="n">
        <x:v>0.021480000000000003</x:v>
      </x:c>
    </x:row>
    <x:row r="2274">
      <x:c r="A2274" s="137" t="str">
        <x:v>DI-227-I08</x:v>
      </x:c>
      <x:c r="B2274" s="137" t="str">
        <x:v>DI-227-V1</x:v>
      </x:c>
      <x:c r="C2274" s="137" t="n">
        <x:v>8</x:v>
      </x:c>
      <x:c r="D2274" s="138" t="str">
        <x:v>F0349</x:v>
      </x:c>
      <x:c r="E2274" s="138" t="n">
        <x:v>5</x:v>
      </x:c>
      <x:c r="F2274" s="138" t="str">
        <x:v>g</x:v>
      </x:c>
      <x:c r="G2274" s="138" t="str"/>
      <x:c r="H2274" s="139" t="n">
        <x:v>12.5</x:v>
      </x:c>
      <x:c r="I2274" s="139" t="n">
        <x:v>0.4</x:v>
      </x:c>
      <x:c r="J2274" s="139" t="n">
        <x:v>2.25</x:v>
      </x:c>
      <x:c r="K2274" s="139" t="n">
        <x:v>0.4</x:v>
      </x:c>
      <x:c r="L2274" s="139" t="n">
        <x:v>1</x:v>
      </x:c>
      <x:c r="M2274" s="139" t="n">
        <x:v>0.010000000000000002</x:v>
      </x:c>
      <x:c r="N2274" s="139" t="n">
        <x:v>0.012900000000000002</x:v>
      </x:c>
    </x:row>
    <x:row r="2275">
      <x:c r="A2275" s="137" t="str">
        <x:v>DI-227-I09</x:v>
      </x:c>
      <x:c r="B2275" s="137" t="str">
        <x:v>DI-227-V1</x:v>
      </x:c>
      <x:c r="C2275" s="137" t="n">
        <x:v>9</x:v>
      </x:c>
      <x:c r="D2275" s="138" t="str">
        <x:v>F0350</x:v>
      </x:c>
      <x:c r="E2275" s="138" t="n">
        <x:v>5</x:v>
      </x:c>
      <x:c r="F2275" s="138" t="str">
        <x:v>g</x:v>
      </x:c>
      <x:c r="G2275" s="138" t="str"/>
      <x:c r="H2275" s="139" t="n">
        <x:v>12.5</x:v>
      </x:c>
      <x:c r="I2275" s="139" t="n">
        <x:v>0.4</x:v>
      </x:c>
      <x:c r="J2275" s="139" t="n">
        <x:v>2.25</x:v>
      </x:c>
      <x:c r="K2275" s="139" t="n">
        <x:v>0.4</x:v>
      </x:c>
      <x:c r="L2275" s="139" t="n">
        <x:v>1</x:v>
      </x:c>
      <x:c r="M2275" s="139" t="n">
        <x:v>0.010000000000000002</x:v>
      </x:c>
      <x:c r="N2275" s="139" t="n">
        <x:v>0.012900000000000002</x:v>
      </x:c>
    </x:row>
    <x:row r="2276">
      <x:c r="A2276" s="137" t="str">
        <x:v>DI-227-I10</x:v>
      </x:c>
      <x:c r="B2276" s="137" t="str">
        <x:v>DI-227-V1</x:v>
      </x:c>
      <x:c r="C2276" s="137" t="n">
        <x:v>10</x:v>
      </x:c>
      <x:c r="D2276" s="138" t="str">
        <x:v>F0779</x:v>
      </x:c>
      <x:c r="E2276" s="138" t="n">
        <x:v>5</x:v>
      </x:c>
      <x:c r="F2276" s="138" t="str">
        <x:v>g</x:v>
      </x:c>
      <x:c r="G2276" s="138" t="str"/>
      <x:c r="H2276" s="139" t="n">
        <x:v>12.5</x:v>
      </x:c>
      <x:c r="I2276" s="139" t="n">
        <x:v>0.4</x:v>
      </x:c>
      <x:c r="J2276" s="139" t="n">
        <x:v>2.25</x:v>
      </x:c>
      <x:c r="K2276" s="139" t="n">
        <x:v>0.4</x:v>
      </x:c>
      <x:c r="L2276" s="139" t="n">
        <x:v>1</x:v>
      </x:c>
      <x:c r="M2276" s="139" t="n">
        <x:v>0.010000000000000002</x:v>
      </x:c>
      <x:c r="N2276" s="139" t="n">
        <x:v>0.012900000000000002</x:v>
      </x:c>
    </x:row>
    <x:row r="2277">
      <x:c r="A2277" s="137" t="str">
        <x:v>DI-227-I11</x:v>
      </x:c>
      <x:c r="B2277" s="137" t="str">
        <x:v>DI-227-V1</x:v>
      </x:c>
      <x:c r="C2277" s="137" t="n">
        <x:v>11</x:v>
      </x:c>
      <x:c r="D2277" s="138" t="str">
        <x:v>F0515</x:v>
      </x:c>
      <x:c r="E2277" s="138" t="n">
        <x:v>5</x:v>
      </x:c>
      <x:c r="F2277" s="138" t="str">
        <x:v>g</x:v>
      </x:c>
      <x:c r="G2277" s="138" t="str"/>
      <x:c r="H2277" s="139" t="n">
        <x:v>12.5</x:v>
      </x:c>
      <x:c r="I2277" s="139" t="n">
        <x:v>0.4</x:v>
      </x:c>
      <x:c r="J2277" s="139" t="n">
        <x:v>2.25</x:v>
      </x:c>
      <x:c r="K2277" s="139" t="n">
        <x:v>0.4</x:v>
      </x:c>
      <x:c r="L2277" s="139" t="n">
        <x:v>1</x:v>
      </x:c>
      <x:c r="M2277" s="139" t="n">
        <x:v>0.010000000000000002</x:v>
      </x:c>
      <x:c r="N2277" s="139" t="n">
        <x:v>0.012900000000000002</x:v>
      </x:c>
    </x:row>
    <x:row r="2278">
      <x:c r="A2278" s="137" t="str">
        <x:v>DI-227-I12</x:v>
      </x:c>
      <x:c r="B2278" s="137" t="str">
        <x:v>DI-227-V1</x:v>
      </x:c>
      <x:c r="C2278" s="137" t="n">
        <x:v>12</x:v>
      </x:c>
      <x:c r="D2278" s="138" t="str">
        <x:v>F0556</x:v>
      </x:c>
      <x:c r="E2278" s="138" t="n">
        <x:v>400</x:v>
      </x:c>
      <x:c r="F2278" s="138" t="str">
        <x:v>g</x:v>
      </x:c>
      <x:c r="G2278" s="138" t="str"/>
      <x:c r="H2278" s="139" t="n">
        <x:v>140</x:v>
      </x:c>
      <x:c r="I2278" s="139" t="n">
        <x:v>8</x:v>
      </x:c>
      <x:c r="J2278" s="139" t="n">
        <x:v>20</x:v>
      </x:c>
      <x:c r="K2278" s="139" t="n">
        <x:v>1.6</x:v>
      </x:c>
      <x:c r="L2278" s="139" t="n">
        <x:v>10</x:v>
      </x:c>
      <x:c r="M2278" s="139" t="n">
        <x:v>0.24</x:v>
      </x:c>
      <x:c r="N2278" s="139" t="n">
        <x:v>1.4320000000000002</x:v>
      </x:c>
    </x:row>
    <x:row r="2279">
      <x:c r="A2279" s="137" t="str">
        <x:v>DI-227-I13</x:v>
      </x:c>
      <x:c r="B2279" s="137" t="str">
        <x:v>DI-227-V1</x:v>
      </x:c>
      <x:c r="C2279" s="137" t="n">
        <x:v>13</x:v>
      </x:c>
      <x:c r="D2279" s="138" t="str">
        <x:v>F0409</x:v>
      </x:c>
      <x:c r="E2279" s="138" t="n">
        <x:v>30</x:v>
      </x:c>
      <x:c r="F2279" s="138" t="str">
        <x:v>g</x:v>
      </x:c>
      <x:c r="G2279" s="138" t="str"/>
      <x:c r="H2279" s="139" t="n">
        <x:v>8.7</x:v>
      </x:c>
      <x:c r="I2279" s="139" t="n">
        <x:v>0.33</x:v>
      </x:c>
      <x:c r="J2279" s="139" t="n">
        <x:v>1.95</x:v>
      </x:c>
      <x:c r="K2279" s="139" t="n">
        <x:v>0.09</x:v>
      </x:c>
      <x:c r="L2279" s="139" t="n">
        <x:v>0.84</x:v>
      </x:c>
      <x:c r="M2279" s="139" t="n">
        <x:v>0.003</x:v>
      </x:c>
      <x:c r="N2279" s="139" t="n">
        <x:v>0.1194</x:v>
      </x:c>
    </x:row>
    <x:row r="2280">
      <x:c r="A2280" s="137" t="str">
        <x:v>DI-227-I14</x:v>
      </x:c>
      <x:c r="B2280" s="137" t="str">
        <x:v>DI-227-V1</x:v>
      </x:c>
      <x:c r="C2280" s="137" t="n">
        <x:v>14</x:v>
      </x:c>
      <x:c r="D2280" s="138" t="str">
        <x:v>F0036</x:v>
      </x:c>
      <x:c r="E2280" s="138" t="n">
        <x:v>220</x:v>
      </x:c>
      <x:c r="F2280" s="138" t="str">
        <x:v>g</x:v>
      </x:c>
      <x:c r="G2280" s="138" t="str"/>
      <x:c r="H2280" s="139" t="n">
        <x:v>77</x:v>
      </x:c>
      <x:c r="I2280" s="139" t="n">
        <x:v>4.4</x:v>
      </x:c>
      <x:c r="J2280" s="139" t="n">
        <x:v>11</x:v>
      </x:c>
      <x:c r="K2280" s="139" t="n">
        <x:v>0.8800000000000001</x:v>
      </x:c>
      <x:c r="L2280" s="139" t="n">
        <x:v>5.5</x:v>
      </x:c>
      <x:c r="M2280" s="139" t="n">
        <x:v>0.132</x:v>
      </x:c>
      <x:c r="N2280" s="139" t="n">
        <x:v>0.7876000000000001</x:v>
      </x:c>
    </x:row>
    <x:row r="2281">
      <x:c r="A2281" s="137" t="str">
        <x:v>DI-227-I15</x:v>
      </x:c>
      <x:c r="B2281" s="137" t="str">
        <x:v>DI-227-V1</x:v>
      </x:c>
      <x:c r="C2281" s="137" t="n">
        <x:v>15</x:v>
      </x:c>
      <x:c r="D2281" s="138" t="str">
        <x:v>F0595</x:v>
      </x:c>
      <x:c r="E2281" s="138" t="n">
        <x:v>15</x:v>
      </x:c>
      <x:c r="F2281" s="138" t="str">
        <x:v>ml</x:v>
      </x:c>
      <x:c r="G2281" s="138" t="str"/>
      <x:c r="H2281" s="139" t="n">
        <x:v>132.6</x:v>
      </x:c>
      <x:c r="I2281" s="139" t="n">
        <x:v>0</x:v>
      </x:c>
      <x:c r="J2281" s="139" t="n">
        <x:v>0</x:v>
      </x:c>
      <x:c r="K2281" s="139" t="n">
        <x:v>15</x:v>
      </x:c>
      <x:c r="L2281" s="139" t="n">
        <x:v>0</x:v>
      </x:c>
      <x:c r="M2281" s="139" t="n">
        <x:v>0</x:v>
      </x:c>
      <x:c r="N2281" s="139" t="n">
        <x:v>0.13470000000000001</x:v>
      </x:c>
    </x:row>
    <x:row r="2282">
      <x:c r="A2282" s="137" t="str">
        <x:v>DI-227-I16</x:v>
      </x:c>
      <x:c r="B2282" s="137" t="str">
        <x:v>DI-227-V1</x:v>
      </x:c>
      <x:c r="C2282" s="137" t="n">
        <x:v>16</x:v>
      </x:c>
      <x:c r="D2282" s="138" t="str">
        <x:v>F0055</x:v>
      </x:c>
      <x:c r="E2282" s="138" t="n">
        <x:v>75</x:v>
      </x:c>
      <x:c r="F2282" s="138" t="str">
        <x:v>g</x:v>
      </x:c>
      <x:c r="G2282" s="138" t="str"/>
      <x:c r="H2282" s="139" t="n">
        <x:v>262.5</x:v>
      </x:c>
      <x:c r="I2282" s="139" t="n">
        <x:v>8.25</x:v>
      </x:c>
      <x:c r="J2282" s="139" t="n">
        <x:v>51</x:v>
      </x:c>
      <x:c r="K2282" s="139" t="n">
        <x:v>2.25</x:v>
      </x:c>
      <x:c r="L2282" s="139" t="n">
        <x:v>5.25</x:v>
      </x:c>
      <x:c r="M2282" s="139" t="n">
        <x:v>0.037500000000000006</x:v>
      </x:c>
      <x:c r="N2282" s="139" t="n">
        <x:v>0.2985</x:v>
      </x:c>
    </x:row>
    <x:row r="2283">
      <x:c r="A2283" s="137" t="str">
        <x:v>DI-228-I01</x:v>
      </x:c>
      <x:c r="B2283" s="137" t="str">
        <x:v>DI-228-V1</x:v>
      </x:c>
      <x:c r="C2283" s="137" t="n">
        <x:v>1</x:v>
      </x:c>
      <x:c r="D2283" s="138" t="str">
        <x:v>F0089</x:v>
      </x:c>
      <x:c r="E2283" s="138" t="n">
        <x:v>30</x:v>
      </x:c>
      <x:c r="F2283" s="138" t="str">
        <x:v>g</x:v>
      </x:c>
      <x:c r="G2283" s="138" t="str">
        <x:v>in kleine Röschen schneiden und den Stiel in kleine Stücke schneiden</x:v>
      </x:c>
      <x:c r="H2283" s="139" t="n">
        <x:v>10.2</x:v>
      </x:c>
      <x:c r="I2283" s="139" t="n">
        <x:v>0.84</x:v>
      </x:c>
      <x:c r="J2283" s="139" t="n">
        <x:v>1.2</x:v>
      </x:c>
      <x:c r="K2283" s="139" t="n">
        <x:v>0.12</x:v>
      </x:c>
      <x:c r="L2283" s="139" t="n">
        <x:v>0.8999999999999999</x:v>
      </x:c>
      <x:c r="M2283" s="139" t="n">
        <x:v>0.024</x:v>
      </x:c>
      <x:c r="N2283" s="139" t="n">
        <x:v>0.10740000000000001</x:v>
      </x:c>
    </x:row>
    <x:row r="2284">
      <x:c r="A2284" s="137" t="str">
        <x:v>DI-228-I02</x:v>
      </x:c>
      <x:c r="B2284" s="137" t="str">
        <x:v>DI-228-V1</x:v>
      </x:c>
      <x:c r="C2284" s="137" t="n">
        <x:v>2</x:v>
      </x:c>
      <x:c r="D2284" s="138" t="str">
        <x:v>F0497</x:v>
      </x:c>
      <x:c r="E2284" s="138" t="n">
        <x:v>15</x:v>
      </x:c>
      <x:c r="F2284" s="138" t="str">
        <x:v>g</x:v>
      </x:c>
      <x:c r="G2284" s="138" t="str"/>
      <x:c r="H2284" s="139" t="n">
        <x:v>132.6</x:v>
      </x:c>
      <x:c r="I2284" s="139" t="n">
        <x:v>0</x:v>
      </x:c>
      <x:c r="J2284" s="139" t="n">
        <x:v>0</x:v>
      </x:c>
      <x:c r="K2284" s="139" t="n">
        <x:v>15</x:v>
      </x:c>
      <x:c r="L2284" s="139" t="n">
        <x:v>0</x:v>
      </x:c>
      <x:c r="M2284" s="139" t="n">
        <x:v>0</x:v>
      </x:c>
      <x:c r="N2284" s="139" t="n">
        <x:v>0.17970000000000003</x:v>
      </x:c>
    </x:row>
    <x:row r="2285">
      <x:c r="A2285" s="137" t="str">
        <x:v>DI-228-I03</x:v>
      </x:c>
      <x:c r="B2285" s="137" t="str">
        <x:v>DI-228-V1</x:v>
      </x:c>
      <x:c r="C2285" s="137" t="n">
        <x:v>3</x:v>
      </x:c>
      <x:c r="D2285" s="138" t="str">
        <x:v>F0533</x:v>
      </x:c>
      <x:c r="E2285" s="138" t="n">
        <x:v>150</x:v>
      </x:c>
      <x:c r="F2285" s="138" t="str">
        <x:v>g</x:v>
      </x:c>
      <x:c r="G2285" s="138" t="str">
        <x:v>oder Fusilli</x:v>
      </x:c>
      <x:c r="H2285" s="139" t="n">
        <x:v>52.5</x:v>
      </x:c>
      <x:c r="I2285" s="139" t="n">
        <x:v>3</x:v>
      </x:c>
      <x:c r="J2285" s="139" t="n">
        <x:v>7.5</x:v>
      </x:c>
      <x:c r="K2285" s="139" t="n">
        <x:v>0.6000000000000001</x:v>
      </x:c>
      <x:c r="L2285" s="139" t="n">
        <x:v>3.75</x:v>
      </x:c>
      <x:c r="M2285" s="139" t="n">
        <x:v>0.09</x:v>
      </x:c>
      <x:c r="N2285" s="139" t="n">
        <x:v>0.537</x:v>
      </x:c>
    </x:row>
    <x:row r="2286">
      <x:c r="A2286" s="137" t="str">
        <x:v>DI-228-I04</x:v>
      </x:c>
      <x:c r="B2286" s="137" t="str">
        <x:v>DI-228-V1</x:v>
      </x:c>
      <x:c r="C2286" s="137" t="n">
        <x:v>4</x:v>
      </x:c>
      <x:c r="D2286" s="138" t="str">
        <x:v>F0314</x:v>
      </x:c>
      <x:c r="E2286" s="138" t="n">
        <x:v>10</x:v>
      </x:c>
      <x:c r="F2286" s="138" t="str">
        <x:v>g</x:v>
      </x:c>
      <x:c r="G2286" s="138" t="str">
        <x:v>zerdrückt</x:v>
      </x:c>
      <x:c r="H2286" s="139" t="n">
        <x:v>3.5</x:v>
      </x:c>
      <x:c r="I2286" s="139" t="n">
        <x:v>0.2</x:v>
      </x:c>
      <x:c r="J2286" s="139" t="n">
        <x:v>0.5</x:v>
      </x:c>
      <x:c r="K2286" s="139" t="n">
        <x:v>0.04000000000000001</x:v>
      </x:c>
      <x:c r="L2286" s="139" t="n">
        <x:v>0.25</x:v>
      </x:c>
      <x:c r="M2286" s="139" t="n">
        <x:v>0.006</x:v>
      </x:c>
      <x:c r="N2286" s="139" t="n">
        <x:v>0.035800000000000005</x:v>
      </x:c>
    </x:row>
    <x:row r="2287">
      <x:c r="A2287" s="137" t="str">
        <x:v>DI-228-I05</x:v>
      </x:c>
      <x:c r="B2287" s="137" t="str">
        <x:v>DI-228-V1</x:v>
      </x:c>
      <x:c r="C2287" s="137" t="n">
        <x:v>5</x:v>
      </x:c>
      <x:c r="D2287" s="138" t="str">
        <x:v>F0807</x:v>
      </x:c>
      <x:c r="E2287" s="138" t="n">
        <x:v>15</x:v>
      </x:c>
      <x:c r="F2287" s="138" t="str">
        <x:v>ml</x:v>
      </x:c>
      <x:c r="G2287" s="138" t="str"/>
      <x:c r="H2287" s="139" t="n">
        <x:v>98.1</x:v>
      </x:c>
      <x:c r="I2287" s="139" t="n">
        <x:v>2.28</x:v>
      </x:c>
      <x:c r="J2287" s="139" t="n">
        <x:v>1.05</x:v>
      </x:c>
      <x:c r="K2287" s="139" t="n">
        <x:v>9.78</x:v>
      </x:c>
      <x:c r="L2287" s="139" t="n">
        <x:v>1.005</x:v>
      </x:c>
      <x:c r="M2287" s="139" t="n">
        <x:v>0.0015</x:v>
      </x:c>
      <x:c r="N2287" s="139" t="n">
        <x:v>0.18675000000000003</x:v>
      </x:c>
    </x:row>
    <x:row r="2288">
      <x:c r="A2288" s="137" t="str">
        <x:v>DI-228-I06</x:v>
      </x:c>
      <x:c r="B2288" s="137" t="str">
        <x:v>DI-228-V1</x:v>
      </x:c>
      <x:c r="C2288" s="137" t="n">
        <x:v>6</x:v>
      </x:c>
      <x:c r="D2288" s="138" t="str">
        <x:v>F0168</x:v>
      </x:c>
      <x:c r="E2288" s="138" t="n">
        <x:v>1</x:v>
      </x:c>
      <x:c r="F2288" s="138" t="str">
        <x:v>g</x:v>
      </x:c>
      <x:c r="G2288" s="138" t="str"/>
      <x:c r="H2288" s="139" t="n">
        <x:v>0.35000000000000003</x:v>
      </x:c>
      <x:c r="I2288" s="139" t="n">
        <x:v>0.02</x:v>
      </x:c>
      <x:c r="J2288" s="139" t="n">
        <x:v>0.05</x:v>
      </x:c>
      <x:c r="K2288" s="139" t="n">
        <x:v>0.004</x:v>
      </x:c>
      <x:c r="L2288" s="139" t="n">
        <x:v>0.025</x:v>
      </x:c>
      <x:c r="M2288" s="139" t="n">
        <x:v>0.0006</x:v>
      </x:c>
      <x:c r="N2288" s="139" t="n">
        <x:v>0.0035800000000000003</x:v>
      </x:c>
    </x:row>
    <x:row r="2289">
      <x:c r="A2289" s="137" t="str">
        <x:v>DI-228-I07</x:v>
      </x:c>
      <x:c r="B2289" s="137" t="str">
        <x:v>DI-228-V1</x:v>
      </x:c>
      <x:c r="C2289" s="137" t="n">
        <x:v>7</x:v>
      </x:c>
      <x:c r="D2289" s="138" t="str">
        <x:v>F0409</x:v>
      </x:c>
      <x:c r="E2289" s="138" t="n">
        <x:v>40</x:v>
      </x:c>
      <x:c r="F2289" s="138" t="str">
        <x:v>g</x:v>
      </x:c>
      <x:c r="G2289" s="138" t="str">
        <x:v>abgerieben und Saft ausgepresst</x:v>
      </x:c>
      <x:c r="H2289" s="139" t="n">
        <x:v>11.600000000000001</x:v>
      </x:c>
      <x:c r="I2289" s="139" t="n">
        <x:v>0.44000000000000006</x:v>
      </x:c>
      <x:c r="J2289" s="139" t="n">
        <x:v>2.6</x:v>
      </x:c>
      <x:c r="K2289" s="139" t="n">
        <x:v>0.12</x:v>
      </x:c>
      <x:c r="L2289" s="139" t="n">
        <x:v>1.1199999999999999</x:v>
      </x:c>
      <x:c r="M2289" s="139" t="n">
        <x:v>0.004</x:v>
      </x:c>
      <x:c r="N2289" s="139" t="n">
        <x:v>0.1592</x:v>
      </x:c>
    </x:row>
    <x:row r="2290">
      <x:c r="A2290" s="137" t="str">
        <x:v>DI-229-I01</x:v>
      </x:c>
      <x:c r="B2290" s="137" t="str">
        <x:v>DI-229-V1</x:v>
      </x:c>
      <x:c r="C2290" s="137" t="n">
        <x:v>1</x:v>
      </x:c>
      <x:c r="D2290" s="138" t="str">
        <x:v>F0497</x:v>
      </x:c>
      <x:c r="E2290" s="138" t="n">
        <x:v>45</x:v>
      </x:c>
      <x:c r="F2290" s="138" t="str">
        <x:v>ml</x:v>
      </x:c>
      <x:c r="G2290" s="138" t="str"/>
      <x:c r="H2290" s="139" t="n">
        <x:v>397.8</x:v>
      </x:c>
      <x:c r="I2290" s="139" t="n">
        <x:v>0</x:v>
      </x:c>
      <x:c r="J2290" s="139" t="n">
        <x:v>0</x:v>
      </x:c>
      <x:c r="K2290" s="139" t="n">
        <x:v>45</x:v>
      </x:c>
      <x:c r="L2290" s="139" t="n">
        <x:v>0</x:v>
      </x:c>
      <x:c r="M2290" s="139" t="n">
        <x:v>0</x:v>
      </x:c>
      <x:c r="N2290" s="139" t="n">
        <x:v>0.5391</x:v>
      </x:c>
    </x:row>
    <x:row r="2291">
      <x:c r="A2291" s="137" t="str">
        <x:v>DI-229-I02</x:v>
      </x:c>
      <x:c r="B2291" s="137" t="str">
        <x:v>DI-229-V1</x:v>
      </x:c>
      <x:c r="C2291" s="137" t="n">
        <x:v>2</x:v>
      </x:c>
      <x:c r="D2291" s="138" t="str">
        <x:v>F0484</x:v>
      </x:c>
      <x:c r="E2291" s="138" t="n">
        <x:v>500</x:v>
      </x:c>
      <x:c r="F2291" s="138" t="str">
        <x:v>g</x:v>
      </x:c>
      <x:c r="G2291" s="138" t="str"/>
      <x:c r="H2291" s="139" t="n">
        <x:v>175</x:v>
      </x:c>
      <x:c r="I2291" s="139" t="n">
        <x:v>10</x:v>
      </x:c>
      <x:c r="J2291" s="139" t="n">
        <x:v>25</x:v>
      </x:c>
      <x:c r="K2291" s="139" t="n">
        <x:v>2</x:v>
      </x:c>
      <x:c r="L2291" s="139" t="n">
        <x:v>12.5</x:v>
      </x:c>
      <x:c r="M2291" s="139" t="n">
        <x:v>0.3</x:v>
      </x:c>
      <x:c r="N2291" s="139" t="n">
        <x:v>1.79</x:v>
      </x:c>
    </x:row>
    <x:row r="2292">
      <x:c r="A2292" s="137" t="str">
        <x:v>DI-229-I03</x:v>
      </x:c>
      <x:c r="B2292" s="137" t="str">
        <x:v>DI-229-V1</x:v>
      </x:c>
      <x:c r="C2292" s="137" t="n">
        <x:v>3</x:v>
      </x:c>
      <x:c r="D2292" s="138" t="str">
        <x:v>F0341</x:v>
      </x:c>
      <x:c r="E2292" s="138" t="n">
        <x:v>140</x:v>
      </x:c>
      <x:c r="F2292" s="138" t="str">
        <x:v>g</x:v>
      </x:c>
      <x:c r="G2292" s="138" t="str"/>
      <x:c r="H2292" s="139" t="n">
        <x:v>49</x:v>
      </x:c>
      <x:c r="I2292" s="139" t="n">
        <x:v>2.8</x:v>
      </x:c>
      <x:c r="J2292" s="139" t="n">
        <x:v>7</x:v>
      </x:c>
      <x:c r="K2292" s="139" t="n">
        <x:v>0.5599999999999999</x:v>
      </x:c>
      <x:c r="L2292" s="139" t="n">
        <x:v>3.5</x:v>
      </x:c>
      <x:c r="M2292" s="139" t="n">
        <x:v>0.08399999999999999</x:v>
      </x:c>
      <x:c r="N2292" s="139" t="n">
        <x:v>0.5012000000000001</x:v>
      </x:c>
    </x:row>
    <x:row r="2293">
      <x:c r="A2293" s="137" t="str">
        <x:v>DI-229-I04</x:v>
      </x:c>
      <x:c r="B2293" s="137" t="str">
        <x:v>DI-229-V1</x:v>
      </x:c>
      <x:c r="C2293" s="137" t="n">
        <x:v>4</x:v>
      </x:c>
      <x:c r="D2293" s="138" t="str">
        <x:v>F0409</x:v>
      </x:c>
      <x:c r="E2293" s="138" t="n">
        <x:v>80</x:v>
      </x:c>
      <x:c r="F2293" s="138" t="str">
        <x:v>g</x:v>
      </x:c>
      <x:c r="G2293" s="138" t="str">
        <x:v>geviertelt</x:v>
      </x:c>
      <x:c r="H2293" s="139" t="n">
        <x:v>23.200000000000003</x:v>
      </x:c>
      <x:c r="I2293" s="139" t="n">
        <x:v>0.8800000000000001</x:v>
      </x:c>
      <x:c r="J2293" s="139" t="n">
        <x:v>5.2</x:v>
      </x:c>
      <x:c r="K2293" s="139" t="n">
        <x:v>0.24</x:v>
      </x:c>
      <x:c r="L2293" s="139" t="n">
        <x:v>2.2399999999999998</x:v>
      </x:c>
      <x:c r="M2293" s="139" t="n">
        <x:v>0.008</x:v>
      </x:c>
      <x:c r="N2293" s="139" t="n">
        <x:v>0.3184</x:v>
      </x:c>
    </x:row>
    <x:row r="2294">
      <x:c r="A2294" s="137" t="str">
        <x:v>DI-229-I05</x:v>
      </x:c>
      <x:c r="B2294" s="137" t="str">
        <x:v>DI-229-V1</x:v>
      </x:c>
      <x:c r="C2294" s="137" t="n">
        <x:v>5</x:v>
      </x:c>
      <x:c r="D2294" s="138" t="str">
        <x:v>F0056</x:v>
      </x:c>
      <x:c r="E2294" s="138" t="n">
        <x:v>400</x:v>
      </x:c>
      <x:c r="F2294" s="138" t="str">
        <x:v>g</x:v>
      </x:c>
      <x:c r="G2294" s="138" t="str"/>
      <x:c r="H2294" s="139" t="n">
        <x:v>140</x:v>
      </x:c>
      <x:c r="I2294" s="139" t="n">
        <x:v>8</x:v>
      </x:c>
      <x:c r="J2294" s="139" t="n">
        <x:v>20</x:v>
      </x:c>
      <x:c r="K2294" s="139" t="n">
        <x:v>1.6</x:v>
      </x:c>
      <x:c r="L2294" s="139" t="n">
        <x:v>10</x:v>
      </x:c>
      <x:c r="M2294" s="139" t="n">
        <x:v>0.24</x:v>
      </x:c>
      <x:c r="N2294" s="139" t="n">
        <x:v>1.4320000000000002</x:v>
      </x:c>
    </x:row>
    <x:row r="2295">
      <x:c r="A2295" s="137" t="str">
        <x:v>DI-229-I06</x:v>
      </x:c>
      <x:c r="B2295" s="137" t="str">
        <x:v>DI-229-V1</x:v>
      </x:c>
      <x:c r="C2295" s="137" t="n">
        <x:v>6</x:v>
      </x:c>
      <x:c r="D2295" s="138" t="str">
        <x:v>F0314</x:v>
      </x:c>
      <x:c r="E2295" s="138" t="n">
        <x:v>30</x:v>
      </x:c>
      <x:c r="F2295" s="138" t="str">
        <x:v>g</x:v>
      </x:c>
      <x:c r="G2295" s="138" t="str">
        <x:v>ungeschält</x:v>
      </x:c>
      <x:c r="H2295" s="139" t="n">
        <x:v>10.5</x:v>
      </x:c>
      <x:c r="I2295" s="139" t="n">
        <x:v>0.6</x:v>
      </x:c>
      <x:c r="J2295" s="139" t="n">
        <x:v>1.5</x:v>
      </x:c>
      <x:c r="K2295" s="139" t="n">
        <x:v>0.12</x:v>
      </x:c>
      <x:c r="L2295" s="139" t="n">
        <x:v>0.75</x:v>
      </x:c>
      <x:c r="M2295" s="139" t="n">
        <x:v>0.018</x:v>
      </x:c>
      <x:c r="N2295" s="139" t="n">
        <x:v>0.10740000000000001</x:v>
      </x:c>
    </x:row>
    <x:row r="2296">
      <x:c r="A2296" s="137" t="str">
        <x:v>DI-229-I07</x:v>
      </x:c>
      <x:c r="B2296" s="137" t="str">
        <x:v>DI-229-V1</x:v>
      </x:c>
      <x:c r="C2296" s="137" t="n">
        <x:v>7</x:v>
      </x:c>
      <x:c r="D2296" s="138" t="str">
        <x:v>F0162</x:v>
      </x:c>
      <x:c r="E2296" s="138" t="n">
        <x:v>200</x:v>
      </x:c>
      <x:c r="F2296" s="138" t="str">
        <x:v>g</x:v>
      </x:c>
      <x:c r="G2296" s="138" t="str"/>
      <x:c r="H2296" s="139" t="n">
        <x:v>250</x:v>
      </x:c>
      <x:c r="I2296" s="139" t="n">
        <x:v>46</x:v>
      </x:c>
      <x:c r="J2296" s="139" t="n">
        <x:v>0</x:v>
      </x:c>
      <x:c r="K2296" s="139" t="n">
        <x:v>6</x:v>
      </x:c>
      <x:c r="L2296" s="139" t="n">
        <x:v>0</x:v>
      </x:c>
      <x:c r="M2296" s="139" t="n">
        <x:v>0.4</x:v>
      </x:c>
      <x:c r="N2296" s="139" t="n">
        <x:v>2.3960000000000004</x:v>
      </x:c>
    </x:row>
    <x:row r="2297">
      <x:c r="A2297" s="137" t="str">
        <x:v>DI-229-I08</x:v>
      </x:c>
      <x:c r="B2297" s="137" t="str">
        <x:v>DI-229-V1</x:v>
      </x:c>
      <x:c r="C2297" s="137" t="n">
        <x:v>8</x:v>
      </x:c>
      <x:c r="D2297" s="138" t="str">
        <x:v>F0809</x:v>
      </x:c>
      <x:c r="E2297" s="138" t="n">
        <x:v>30</x:v>
      </x:c>
      <x:c r="F2297" s="138" t="str">
        <x:v>g</x:v>
      </x:c>
      <x:c r="G2297" s="138" t="str"/>
      <x:c r="H2297" s="139" t="n">
        <x:v>10.5</x:v>
      </x:c>
      <x:c r="I2297" s="139" t="n">
        <x:v>0.6</x:v>
      </x:c>
      <x:c r="J2297" s="139" t="n">
        <x:v>1.5</x:v>
      </x:c>
      <x:c r="K2297" s="139" t="n">
        <x:v>0.12</x:v>
      </x:c>
      <x:c r="L2297" s="139" t="n">
        <x:v>0.75</x:v>
      </x:c>
      <x:c r="M2297" s="139" t="n">
        <x:v>0.018</x:v>
      </x:c>
      <x:c r="N2297" s="139" t="n">
        <x:v>0.10740000000000001</x:v>
      </x:c>
    </x:row>
    <x:row r="2298">
      <x:c r="A2298" s="137" t="str">
        <x:v>DI-230-I01</x:v>
      </x:c>
      <x:c r="B2298" s="137" t="str">
        <x:v>DI-230-V1</x:v>
      </x:c>
      <x:c r="C2298" s="137" t="n">
        <x:v>1</x:v>
      </x:c>
      <x:c r="D2298" s="138" t="str">
        <x:v>F0721</x:v>
      </x:c>
      <x:c r="E2298" s="138" t="n">
        <x:v>5</x:v>
      </x:c>
      <x:c r="F2298" s="138" t="str">
        <x:v>g</x:v>
      </x:c>
      <x:c r="G2298" s="138" t="str"/>
      <x:c r="H2298" s="139" t="n">
        <x:v>44.2</x:v>
      </x:c>
      <x:c r="I2298" s="139" t="n">
        <x:v>0</x:v>
      </x:c>
      <x:c r="J2298" s="139" t="n">
        <x:v>0</x:v>
      </x:c>
      <x:c r="K2298" s="139" t="n">
        <x:v>5</x:v>
      </x:c>
      <x:c r="L2298" s="139" t="n">
        <x:v>0</x:v>
      </x:c>
      <x:c r="M2298" s="139" t="n">
        <x:v>0</x:v>
      </x:c>
      <x:c r="N2298" s="139" t="n">
        <x:v>0.0449</x:v>
      </x:c>
    </x:row>
    <x:row r="2299">
      <x:c r="A2299" s="137" t="str">
        <x:v>DI-230-I02</x:v>
      </x:c>
      <x:c r="B2299" s="137" t="str">
        <x:v>DI-230-V1</x:v>
      </x:c>
      <x:c r="C2299" s="137" t="n">
        <x:v>2</x:v>
      </x:c>
      <x:c r="D2299" s="138" t="str">
        <x:v>F0162</x:v>
      </x:c>
      <x:c r="E2299" s="138" t="n">
        <x:v>100</x:v>
      </x:c>
      <x:c r="F2299" s="138" t="str">
        <x:v>g</x:v>
      </x:c>
      <x:c r="G2299" s="138" t="str">
        <x:v>ohne Haut, mit Knochen</x:v>
      </x:c>
      <x:c r="H2299" s="139" t="n">
        <x:v>125</x:v>
      </x:c>
      <x:c r="I2299" s="139" t="n">
        <x:v>23</x:v>
      </x:c>
      <x:c r="J2299" s="139" t="n">
        <x:v>0</x:v>
      </x:c>
      <x:c r="K2299" s="139" t="n">
        <x:v>3</x:v>
      </x:c>
      <x:c r="L2299" s="139" t="n">
        <x:v>0</x:v>
      </x:c>
      <x:c r="M2299" s="139" t="n">
        <x:v>0.2</x:v>
      </x:c>
      <x:c r="N2299" s="139" t="n">
        <x:v>1.1980000000000002</x:v>
      </x:c>
    </x:row>
    <x:row r="2300">
      <x:c r="A2300" s="137" t="str">
        <x:v>DI-230-I03</x:v>
      </x:c>
      <x:c r="B2300" s="137" t="str">
        <x:v>DI-230-V1</x:v>
      </x:c>
      <x:c r="C2300" s="137" t="n">
        <x:v>3</x:v>
      </x:c>
      <x:c r="D2300" s="138" t="str">
        <x:v>F0127</x:v>
      </x:c>
      <x:c r="E2300" s="138" t="n">
        <x:v>180</x:v>
      </x:c>
      <x:c r="F2300" s="138" t="str">
        <x:v>g</x:v>
      </x:c>
      <x:c r="G2300" s="138" t="str">
        <x:v>gehackt</x:v>
      </x:c>
      <x:c r="H2300" s="139" t="n">
        <x:v>73.8</x:v>
      </x:c>
      <x:c r="I2300" s="139" t="n">
        <x:v>1.62</x:v>
      </x:c>
      <x:c r="J2300" s="139" t="n">
        <x:v>12.24</x:v>
      </x:c>
      <x:c r="K2300" s="139" t="n">
        <x:v>0.36000000000000004</x:v>
      </x:c>
      <x:c r="L2300" s="139" t="n">
        <x:v>5.04</x:v>
      </x:c>
      <x:c r="M2300" s="139" t="n">
        <x:v>0.12600000000000003</x:v>
      </x:c>
      <x:c r="N2300" s="139" t="n">
        <x:v>0.2682</x:v>
      </x:c>
    </x:row>
    <x:row r="2301">
      <x:c r="A2301" s="137" t="str">
        <x:v>DI-230-I04</x:v>
      </x:c>
      <x:c r="B2301" s="137" t="str">
        <x:v>DI-230-V1</x:v>
      </x:c>
      <x:c r="C2301" s="137" t="n">
        <x:v>4</x:v>
      </x:c>
      <x:c r="D2301" s="138" t="str">
        <x:v>F0139</x:v>
      </x:c>
      <x:c r="E2301" s="138" t="n">
        <x:v>100</x:v>
      </x:c>
      <x:c r="F2301" s="138" t="str">
        <x:v>g</x:v>
      </x:c>
      <x:c r="G2301" s="138" t="str">
        <x:v>gehackt</x:v>
      </x:c>
      <x:c r="H2301" s="139" t="n">
        <x:v>35</x:v>
      </x:c>
      <x:c r="I2301" s="139" t="n">
        <x:v>2</x:v>
      </x:c>
      <x:c r="J2301" s="139" t="n">
        <x:v>5</x:v>
      </x:c>
      <x:c r="K2301" s="139" t="n">
        <x:v>0.4</x:v>
      </x:c>
      <x:c r="L2301" s="139" t="n">
        <x:v>2.5</x:v>
      </x:c>
      <x:c r="M2301" s="139" t="n">
        <x:v>0.06</x:v>
      </x:c>
      <x:c r="N2301" s="139" t="n">
        <x:v>0.35800000000000004</x:v>
      </x:c>
    </x:row>
    <x:row r="2302">
      <x:c r="A2302" s="137" t="str">
        <x:v>DI-230-I05</x:v>
      </x:c>
      <x:c r="B2302" s="137" t="str">
        <x:v>DI-230-V1</x:v>
      </x:c>
      <x:c r="C2302" s="137" t="n">
        <x:v>5</x:v>
      </x:c>
      <x:c r="D2302" s="138" t="str">
        <x:v>F0500</x:v>
      </x:c>
      <x:c r="E2302" s="138" t="n">
        <x:v>120</x:v>
      </x:c>
      <x:c r="F2302" s="138" t="str">
        <x:v>g</x:v>
      </x:c>
      <x:c r="G2302" s="138" t="str">
        <x:v>gehackt</x:v>
      </x:c>
      <x:c r="H2302" s="139" t="n">
        <x:v>48</x:v>
      </x:c>
      <x:c r="I2302" s="139" t="n">
        <x:v>1.32</x:v>
      </x:c>
      <x:c r="J2302" s="139" t="n">
        <x:v>9.6</x:v>
      </x:c>
      <x:c r="K2302" s="139" t="n">
        <x:v>0.12</x:v>
      </x:c>
      <x:c r="L2302" s="139" t="n">
        <x:v>1.68</x:v>
      </x:c>
      <x:c r="M2302" s="139" t="n">
        <x:v>0.012</x:v>
      </x:c>
      <x:c r="N2302" s="139" t="n">
        <x:v>0.17880000000000001</x:v>
      </x:c>
    </x:row>
    <x:row r="2303">
      <x:c r="A2303" s="137" t="str">
        <x:v>DI-230-I06</x:v>
      </x:c>
      <x:c r="B2303" s="137" t="str">
        <x:v>DI-230-V1</x:v>
      </x:c>
      <x:c r="C2303" s="137" t="n">
        <x:v>6</x:v>
      </x:c>
      <x:c r="D2303" s="138" t="str">
        <x:v>F0314</x:v>
      </x:c>
      <x:c r="E2303" s="138" t="n">
        <x:v>5</x:v>
      </x:c>
      <x:c r="F2303" s="138" t="str">
        <x:v>g</x:v>
      </x:c>
      <x:c r="G2303" s="138" t="str">
        <x:v>zerdrückt</x:v>
      </x:c>
      <x:c r="H2303" s="139" t="n">
        <x:v>1.75</x:v>
      </x:c>
      <x:c r="I2303" s="139" t="n">
        <x:v>0.1</x:v>
      </x:c>
      <x:c r="J2303" s="139" t="n">
        <x:v>0.25</x:v>
      </x:c>
      <x:c r="K2303" s="139" t="n">
        <x:v>0.020000000000000004</x:v>
      </x:c>
      <x:c r="L2303" s="139" t="n">
        <x:v>0.125</x:v>
      </x:c>
      <x:c r="M2303" s="139" t="n">
        <x:v>0.003</x:v>
      </x:c>
      <x:c r="N2303" s="139" t="n">
        <x:v>0.017900000000000003</x:v>
      </x:c>
    </x:row>
    <x:row r="2304">
      <x:c r="A2304" s="137" t="str">
        <x:v>DI-230-I07</x:v>
      </x:c>
      <x:c r="B2304" s="137" t="str">
        <x:v>DI-230-V1</x:v>
      </x:c>
      <x:c r="C2304" s="137" t="n">
        <x:v>7</x:v>
      </x:c>
      <x:c r="D2304" s="138" t="str">
        <x:v>F0528</x:v>
      </x:c>
      <x:c r="E2304" s="138" t="n">
        <x:v>140</x:v>
      </x:c>
      <x:c r="F2304" s="138" t="str">
        <x:v>g</x:v>
      </x:c>
      <x:c r="G2304" s="138" t="str"/>
      <x:c r="H2304" s="139" t="n">
        <x:v>489.99999999999994</x:v>
      </x:c>
      <x:c r="I2304" s="139" t="n">
        <x:v>15.399999999999999</x:v>
      </x:c>
      <x:c r="J2304" s="139" t="n">
        <x:v>95.19999999999999</x:v>
      </x:c>
      <x:c r="K2304" s="139" t="n">
        <x:v>4.199999999999999</x:v>
      </x:c>
      <x:c r="L2304" s="139" t="n">
        <x:v>9.799999999999999</x:v>
      </x:c>
      <x:c r="M2304" s="139" t="n">
        <x:v>0.06999999999999999</x:v>
      </x:c>
      <x:c r="N2304" s="139" t="n">
        <x:v>0.5572</x:v>
      </x:c>
    </x:row>
    <x:row r="2305">
      <x:c r="A2305" s="137" t="str">
        <x:v>DI-230-I08</x:v>
      </x:c>
      <x:c r="B2305" s="137" t="str">
        <x:v>DI-230-V1</x:v>
      </x:c>
      <x:c r="C2305" s="137" t="n">
        <x:v>8</x:v>
      </x:c>
      <x:c r="D2305" s="138" t="str">
        <x:v>F0627</x:v>
      </x:c>
      <x:c r="E2305" s="138" t="n">
        <x:v>60</x:v>
      </x:c>
      <x:c r="F2305" s="138" t="str">
        <x:v>g</x:v>
      </x:c>
      <x:c r="G2305" s="138" t="str"/>
      <x:c r="H2305" s="139" t="n">
        <x:v>21</x:v>
      </x:c>
      <x:c r="I2305" s="139" t="n">
        <x:v>1.2</x:v>
      </x:c>
      <x:c r="J2305" s="139" t="n">
        <x:v>3</x:v>
      </x:c>
      <x:c r="K2305" s="139" t="n">
        <x:v>0.24</x:v>
      </x:c>
      <x:c r="L2305" s="139" t="n">
        <x:v>1.5</x:v>
      </x:c>
      <x:c r="M2305" s="139" t="n">
        <x:v>0.036</x:v>
      </x:c>
      <x:c r="N2305" s="139" t="n">
        <x:v>0.21480000000000002</x:v>
      </x:c>
    </x:row>
    <x:row r="2306">
      <x:c r="A2306" s="137" t="str">
        <x:v>DI-230-I09</x:v>
      </x:c>
      <x:c r="B2306" s="137" t="str">
        <x:v>DI-230-V1</x:v>
      </x:c>
      <x:c r="C2306" s="137" t="n">
        <x:v>9</x:v>
      </x:c>
      <x:c r="D2306" s="138" t="str">
        <x:v>F0452</x:v>
      </x:c>
      <x:c r="E2306" s="138" t="n">
        <x:v>30</x:v>
      </x:c>
      <x:c r="F2306" s="138" t="str">
        <x:v>g</x:v>
      </x:c>
      <x:c r="G2306" s="138" t="str">
        <x:v>nur Blätter</x:v>
      </x:c>
      <x:c r="H2306" s="139" t="n">
        <x:v>75</x:v>
      </x:c>
      <x:c r="I2306" s="139" t="n">
        <x:v>2.4</x:v>
      </x:c>
      <x:c r="J2306" s="139" t="n">
        <x:v>13.5</x:v>
      </x:c>
      <x:c r="K2306" s="139" t="n">
        <x:v>2.4</x:v>
      </x:c>
      <x:c r="L2306" s="139" t="n">
        <x:v>6</x:v>
      </x:c>
      <x:c r="M2306" s="139" t="n">
        <x:v>0.06</x:v>
      </x:c>
      <x:c r="N2306" s="139" t="n">
        <x:v>0.07740000000000001</x:v>
      </x:c>
    </x:row>
    <x:row r="2307">
      <x:c r="A2307" s="137" t="str">
        <x:v>DI-230-I10</x:v>
      </x:c>
      <x:c r="B2307" s="137" t="str">
        <x:v>DI-230-V1</x:v>
      </x:c>
      <x:c r="C2307" s="137" t="n">
        <x:v>10</x:v>
      </x:c>
      <x:c r="D2307" s="138" t="str">
        <x:v>F0517</x:v>
      </x:c>
      <x:c r="E2307" s="138" t="n">
        <x:v>30</x:v>
      </x:c>
      <x:c r="F2307" s="138" t="str">
        <x:v>g</x:v>
      </x:c>
      <x:c r="G2307" s="138" t="str"/>
      <x:c r="H2307" s="139" t="n">
        <x:v>75</x:v>
      </x:c>
      <x:c r="I2307" s="139" t="n">
        <x:v>2.4</x:v>
      </x:c>
      <x:c r="J2307" s="139" t="n">
        <x:v>13.5</x:v>
      </x:c>
      <x:c r="K2307" s="139" t="n">
        <x:v>2.4</x:v>
      </x:c>
      <x:c r="L2307" s="139" t="n">
        <x:v>6</x:v>
      </x:c>
      <x:c r="M2307" s="139" t="n">
        <x:v>0.06</x:v>
      </x:c>
      <x:c r="N2307" s="139" t="n">
        <x:v>0.07740000000000001</x:v>
      </x:c>
    </x:row>
    <x:row r="2308">
      <x:c r="A2308" s="137" t="str">
        <x:v>DI-230-I11</x:v>
      </x:c>
      <x:c r="B2308" s="137" t="str">
        <x:v>DI-230-V1</x:v>
      </x:c>
      <x:c r="C2308" s="137" t="n">
        <x:v>11</x:v>
      </x:c>
      <x:c r="D2308" s="138" t="str">
        <x:v>F0409</x:v>
      </x:c>
      <x:c r="E2308" s="138" t="n">
        <x:v>30</x:v>
      </x:c>
      <x:c r="F2308" s="138" t="str">
        <x:v>g</x:v>
      </x:c>
      <x:c r="G2308" s="138" t="str">
        <x:v>Saft ausgepresst</x:v>
      </x:c>
      <x:c r="H2308" s="139" t="n">
        <x:v>8.7</x:v>
      </x:c>
      <x:c r="I2308" s="139" t="n">
        <x:v>0.33</x:v>
      </x:c>
      <x:c r="J2308" s="139" t="n">
        <x:v>1.95</x:v>
      </x:c>
      <x:c r="K2308" s="139" t="n">
        <x:v>0.09</x:v>
      </x:c>
      <x:c r="L2308" s="139" t="n">
        <x:v>0.84</x:v>
      </x:c>
      <x:c r="M2308" s="139" t="n">
        <x:v>0.003</x:v>
      </x:c>
      <x:c r="N2308" s="139" t="n">
        <x:v>0.1194</x:v>
      </x:c>
    </x:row>
    <x:row r="2309">
      <x:c r="A2309" s="137" t="str">
        <x:v>DI-230-I12</x:v>
      </x:c>
      <x:c r="B2309" s="137" t="str">
        <x:v>DI-230-V1</x:v>
      </x:c>
      <x:c r="C2309" s="137" t="n">
        <x:v>12</x:v>
      </x:c>
      <x:c r="D2309" s="138" t="str">
        <x:v>F0121</x:v>
      </x:c>
      <x:c r="E2309" s="138" t="n">
        <x:v>5</x:v>
      </x:c>
      <x:c r="F2309" s="138" t="str">
        <x:v>g</x:v>
      </x:c>
      <x:c r="G2309" s="138" t="str"/>
      <x:c r="H2309" s="139" t="n">
        <x:v>1.75</x:v>
      </x:c>
      <x:c r="I2309" s="139" t="n">
        <x:v>0.1</x:v>
      </x:c>
      <x:c r="J2309" s="139" t="n">
        <x:v>0.25</x:v>
      </x:c>
      <x:c r="K2309" s="139" t="n">
        <x:v>0.020000000000000004</x:v>
      </x:c>
      <x:c r="L2309" s="139" t="n">
        <x:v>0.125</x:v>
      </x:c>
      <x:c r="M2309" s="139" t="n">
        <x:v>0.003</x:v>
      </x:c>
      <x:c r="N2309" s="139" t="n">
        <x:v>0.017900000000000003</x:v>
      </x:c>
    </x:row>
    <x:row r="2310">
      <x:c r="A2310" s="137" t="str">
        <x:v>DI-231-I01</x:v>
      </x:c>
      <x:c r="B2310" s="137" t="str">
        <x:v>DI-231-V1</x:v>
      </x:c>
      <x:c r="C2310" s="137" t="n">
        <x:v>1</x:v>
      </x:c>
      <x:c r="D2310" s="138" t="str">
        <x:v>F0318</x:v>
      </x:c>
      <x:c r="E2310" s="138" t="n">
        <x:v>30</x:v>
      </x:c>
      <x:c r="F2310" s="138" t="str">
        <x:v>ml</x:v>
      </x:c>
      <x:c r="G2310" s="138" t="str"/>
      <x:c r="H2310" s="139" t="n">
        <x:v>10.5</x:v>
      </x:c>
      <x:c r="I2310" s="139" t="n">
        <x:v>0.6</x:v>
      </x:c>
      <x:c r="J2310" s="139" t="n">
        <x:v>1.5</x:v>
      </x:c>
      <x:c r="K2310" s="139" t="n">
        <x:v>0.12</x:v>
      </x:c>
      <x:c r="L2310" s="139" t="n">
        <x:v>0.75</x:v>
      </x:c>
      <x:c r="M2310" s="139" t="n">
        <x:v>0.018</x:v>
      </x:c>
      <x:c r="N2310" s="139" t="n">
        <x:v>0.10740000000000001</x:v>
      </x:c>
    </x:row>
    <x:row r="2311">
      <x:c r="A2311" s="137" t="str">
        <x:v>DI-231-I02</x:v>
      </x:c>
      <x:c r="B2311" s="137" t="str">
        <x:v>DI-231-V1</x:v>
      </x:c>
      <x:c r="C2311" s="137" t="n">
        <x:v>2</x:v>
      </x:c>
      <x:c r="D2311" s="138" t="str">
        <x:v>F0500</x:v>
      </x:c>
      <x:c r="E2311" s="138" t="n">
        <x:v>120</x:v>
      </x:c>
      <x:c r="F2311" s="138" t="str">
        <x:v>g</x:v>
      </x:c>
      <x:c r="G2311" s="138" t="str">
        <x:v>fein gehackt</x:v>
      </x:c>
      <x:c r="H2311" s="139" t="n">
        <x:v>48</x:v>
      </x:c>
      <x:c r="I2311" s="139" t="n">
        <x:v>1.32</x:v>
      </x:c>
      <x:c r="J2311" s="139" t="n">
        <x:v>9.6</x:v>
      </x:c>
      <x:c r="K2311" s="139" t="n">
        <x:v>0.12</x:v>
      </x:c>
      <x:c r="L2311" s="139" t="n">
        <x:v>1.68</x:v>
      </x:c>
      <x:c r="M2311" s="139" t="n">
        <x:v>0.012</x:v>
      </x:c>
      <x:c r="N2311" s="139" t="n">
        <x:v>0.17880000000000001</x:v>
      </x:c>
    </x:row>
    <x:row r="2312">
      <x:c r="A2312" s="137" t="str">
        <x:v>DI-231-I03</x:v>
      </x:c>
      <x:c r="B2312" s="137" t="str">
        <x:v>DI-231-V1</x:v>
      </x:c>
      <x:c r="C2312" s="137" t="n">
        <x:v>3</x:v>
      </x:c>
      <x:c r="D2312" s="138" t="str">
        <x:v>F0182</x:v>
      </x:c>
      <x:c r="E2312" s="138" t="n">
        <x:v>50</x:v>
      </x:c>
      <x:c r="F2312" s="138" t="str">
        <x:v>g</x:v>
      </x:c>
      <x:c r="G2312" s="138" t="str"/>
      <x:c r="H2312" s="139" t="n">
        <x:v>125</x:v>
      </x:c>
      <x:c r="I2312" s="139" t="n">
        <x:v>4</x:v>
      </x:c>
      <x:c r="J2312" s="139" t="n">
        <x:v>22.5</x:v>
      </x:c>
      <x:c r="K2312" s="139" t="n">
        <x:v>4</x:v>
      </x:c>
      <x:c r="L2312" s="139" t="n">
        <x:v>10</x:v>
      </x:c>
      <x:c r="M2312" s="139" t="n">
        <x:v>0.1</x:v>
      </x:c>
      <x:c r="N2312" s="139" t="n">
        <x:v>0.129</x:v>
      </x:c>
    </x:row>
    <x:row r="2313">
      <x:c r="A2313" s="137" t="str">
        <x:v>DI-231-I04</x:v>
      </x:c>
      <x:c r="B2313" s="137" t="str">
        <x:v>DI-231-V1</x:v>
      </x:c>
      <x:c r="C2313" s="137" t="n">
        <x:v>4</x:v>
      </x:c>
      <x:c r="D2313" s="138" t="str">
        <x:v>F0231</x:v>
      </x:c>
      <x:c r="E2313" s="138" t="n">
        <x:v>5</x:v>
      </x:c>
      <x:c r="F2313" s="138" t="str">
        <x:v>g</x:v>
      </x:c>
      <x:c r="G2313" s="138" t="str"/>
      <x:c r="H2313" s="139" t="n">
        <x:v>29</x:v>
      </x:c>
      <x:c r="I2313" s="139" t="n">
        <x:v>1</x:v>
      </x:c>
      <x:c r="J2313" s="139" t="n">
        <x:v>0.6000000000000001</x:v>
      </x:c>
      <x:c r="K2313" s="139" t="n">
        <x:v>2.5</x:v>
      </x:c>
      <x:c r="L2313" s="139" t="n">
        <x:v>0.5</x:v>
      </x:c>
      <x:c r="M2313" s="139" t="n">
        <x:v>0.001</x:v>
      </x:c>
      <x:c r="N2313" s="139" t="n">
        <x:v>0.0299</x:v>
      </x:c>
    </x:row>
    <x:row r="2314">
      <x:c r="A2314" s="137" t="str">
        <x:v>DI-231-I05</x:v>
      </x:c>
      <x:c r="B2314" s="137" t="str">
        <x:v>DI-231-V1</x:v>
      </x:c>
      <x:c r="C2314" s="137" t="n">
        <x:v>5</x:v>
      </x:c>
      <x:c r="D2314" s="138" t="str">
        <x:v>F0108</x:v>
      </x:c>
      <x:c r="E2314" s="138" t="n">
        <x:v>25</x:v>
      </x:c>
      <x:c r="F2314" s="138" t="str">
        <x:v>g</x:v>
      </x:c>
      <x:c r="G2314" s="138" t="str">
        <x:v>geschält und in Würfel geschnitten</x:v>
      </x:c>
      <x:c r="H2314" s="139" t="n">
        <x:v>221</x:v>
      </x:c>
      <x:c r="I2314" s="139" t="n">
        <x:v>0</x:v>
      </x:c>
      <x:c r="J2314" s="139" t="n">
        <x:v>0</x:v>
      </x:c>
      <x:c r="K2314" s="139" t="n">
        <x:v>25</x:v>
      </x:c>
      <x:c r="L2314" s="139" t="n">
        <x:v>0</x:v>
      </x:c>
      <x:c r="M2314" s="139" t="n">
        <x:v>0</x:v>
      </x:c>
      <x:c r="N2314" s="139" t="n">
        <x:v>0.2245</x:v>
      </x:c>
    </x:row>
    <x:row r="2315">
      <x:c r="A2315" s="137" t="str">
        <x:v>DI-231-I06</x:v>
      </x:c>
      <x:c r="B2315" s="137" t="str">
        <x:v>DI-231-V1</x:v>
      </x:c>
      <x:c r="C2315" s="137" t="n">
        <x:v>6</x:v>
      </x:c>
      <x:c r="D2315" s="138" t="str">
        <x:v>F0312</x:v>
      </x:c>
      <x:c r="E2315" s="138" t="n">
        <x:v>5</x:v>
      </x:c>
      <x:c r="F2315" s="138" t="str">
        <x:v>g</x:v>
      </x:c>
      <x:c r="G2315" s="138" t="str"/>
      <x:c r="H2315" s="139" t="n">
        <x:v>7.45</x:v>
      </x:c>
      <x:c r="I2315" s="139" t="n">
        <x:v>0.32000000000000006</x:v>
      </x:c>
      <x:c r="J2315" s="139" t="n">
        <x:v>1.495</x:v>
      </x:c>
      <x:c r="K2315" s="139" t="n">
        <x:v>0.025</x:v>
      </x:c>
      <x:c r="L2315" s="139" t="n">
        <x:v>0.10500000000000001</x:v>
      </x:c>
      <x:c r="M2315" s="139" t="n">
        <x:v>0.002</x:v>
      </x:c>
      <x:c r="N2315" s="139" t="n">
        <x:v>0.043</x:v>
      </x:c>
    </x:row>
    <x:row r="2316">
      <x:c r="A2316" s="137" t="str">
        <x:v>DI-231-I07</x:v>
      </x:c>
      <x:c r="B2316" s="137" t="str">
        <x:v>DI-231-V1</x:v>
      </x:c>
      <x:c r="C2316" s="137" t="n">
        <x:v>7</x:v>
      </x:c>
      <x:c r="D2316" s="138" t="str">
        <x:v>F0152</x:v>
      </x:c>
      <x:c r="E2316" s="138" t="n">
        <x:v>400</x:v>
      </x:c>
      <x:c r="F2316" s="138" t="str">
        <x:v>g</x:v>
      </x:c>
      <x:c r="G2316" s="138" t="str">
        <x:v>oder -keule, in Würfel geschnitten</x:v>
      </x:c>
      <x:c r="H2316" s="139" t="n">
        <x:v>440</x:v>
      </x:c>
      <x:c r="I2316" s="139" t="n">
        <x:v>92.4</x:v>
      </x:c>
      <x:c r="J2316" s="139" t="n">
        <x:v>0</x:v>
      </x:c>
      <x:c r="K2316" s="139" t="n">
        <x:v>4.8</x:v>
      </x:c>
      <x:c r="L2316" s="139" t="n">
        <x:v>0</x:v>
      </x:c>
      <x:c r="M2316" s="139" t="n">
        <x:v>0.72</x:v>
      </x:c>
      <x:c r="N2316" s="139" t="n">
        <x:v>4.326666666666667</x:v>
      </x:c>
    </x:row>
    <x:row r="2317">
      <x:c r="A2317" s="137" t="str">
        <x:v>DI-231-I08</x:v>
      </x:c>
      <x:c r="B2317" s="137" t="str">
        <x:v>DI-231-V1</x:v>
      </x:c>
      <x:c r="C2317" s="137" t="n">
        <x:v>8</x:v>
      </x:c>
      <x:c r="D2317" s="138" t="str">
        <x:v>F0779</x:v>
      </x:c>
      <x:c r="E2317" s="138" t="n">
        <x:v>5</x:v>
      </x:c>
      <x:c r="F2317" s="138" t="str">
        <x:v>g</x:v>
      </x:c>
      <x:c r="G2317" s="138" t="str"/>
      <x:c r="H2317" s="139" t="n">
        <x:v>12.5</x:v>
      </x:c>
      <x:c r="I2317" s="139" t="n">
        <x:v>0.4</x:v>
      </x:c>
      <x:c r="J2317" s="139" t="n">
        <x:v>2.25</x:v>
      </x:c>
      <x:c r="K2317" s="139" t="n">
        <x:v>0.4</x:v>
      </x:c>
      <x:c r="L2317" s="139" t="n">
        <x:v>1</x:v>
      </x:c>
      <x:c r="M2317" s="139" t="n">
        <x:v>0.010000000000000002</x:v>
      </x:c>
      <x:c r="N2317" s="139" t="n">
        <x:v>0.012900000000000002</x:v>
      </x:c>
    </x:row>
    <x:row r="2318">
      <x:c r="A2318" s="137" t="str">
        <x:v>DI-231-I09</x:v>
      </x:c>
      <x:c r="B2318" s="137" t="str">
        <x:v>DI-231-V1</x:v>
      </x:c>
      <x:c r="C2318" s="137" t="n">
        <x:v>9</x:v>
      </x:c>
      <x:c r="D2318" s="138" t="str">
        <x:v>F0349</x:v>
      </x:c>
      <x:c r="E2318" s="138" t="n">
        <x:v>5</x:v>
      </x:c>
      <x:c r="F2318" s="138" t="str">
        <x:v>g</x:v>
      </x:c>
      <x:c r="G2318" s="138" t="str"/>
      <x:c r="H2318" s="139" t="n">
        <x:v>12.5</x:v>
      </x:c>
      <x:c r="I2318" s="139" t="n">
        <x:v>0.4</x:v>
      </x:c>
      <x:c r="J2318" s="139" t="n">
        <x:v>2.25</x:v>
      </x:c>
      <x:c r="K2318" s="139" t="n">
        <x:v>0.4</x:v>
      </x:c>
      <x:c r="L2318" s="139" t="n">
        <x:v>1</x:v>
      </x:c>
      <x:c r="M2318" s="139" t="n">
        <x:v>0.010000000000000002</x:v>
      </x:c>
      <x:c r="N2318" s="139" t="n">
        <x:v>0.012900000000000002</x:v>
      </x:c>
    </x:row>
    <x:row r="2319">
      <x:c r="A2319" s="137" t="str">
        <x:v>DI-231-I10</x:v>
      </x:c>
      <x:c r="B2319" s="137" t="str">
        <x:v>DI-231-V1</x:v>
      </x:c>
      <x:c r="C2319" s="137" t="n">
        <x:v>10</x:v>
      </x:c>
      <x:c r="D2319" s="138" t="str">
        <x:v>F0388</x:v>
      </x:c>
      <x:c r="E2319" s="138" t="n">
        <x:v>5</x:v>
      </x:c>
      <x:c r="F2319" s="138" t="str">
        <x:v>g</x:v>
      </x:c>
      <x:c r="G2319" s="138" t="str"/>
      <x:c r="H2319" s="139" t="n">
        <x:v>12.5</x:v>
      </x:c>
      <x:c r="I2319" s="139" t="n">
        <x:v>0.4</x:v>
      </x:c>
      <x:c r="J2319" s="139" t="n">
        <x:v>2.25</x:v>
      </x:c>
      <x:c r="K2319" s="139" t="n">
        <x:v>0.4</x:v>
      </x:c>
      <x:c r="L2319" s="139" t="n">
        <x:v>1</x:v>
      </x:c>
      <x:c r="M2319" s="139" t="n">
        <x:v>0.010000000000000002</x:v>
      </x:c>
      <x:c r="N2319" s="139" t="n">
        <x:v>0.012900000000000002</x:v>
      </x:c>
    </x:row>
    <x:row r="2320">
      <x:c r="A2320" s="137" t="str">
        <x:v>DI-231-I11</x:v>
      </x:c>
      <x:c r="B2320" s="137" t="str">
        <x:v>DI-231-V1</x:v>
      </x:c>
      <x:c r="C2320" s="137" t="n">
        <x:v>11</x:v>
      </x:c>
      <x:c r="D2320" s="138" t="str">
        <x:v>F0765</x:v>
      </x:c>
      <x:c r="E2320" s="138" t="n">
        <x:v>15</x:v>
      </x:c>
      <x:c r="F2320" s="138" t="str">
        <x:v>ml</x:v>
      </x:c>
      <x:c r="G2320" s="138" t="str"/>
      <x:c r="H2320" s="139" t="n">
        <x:v>5.25</x:v>
      </x:c>
      <x:c r="I2320" s="139" t="n">
        <x:v>0.3</x:v>
      </x:c>
      <x:c r="J2320" s="139" t="n">
        <x:v>0.75</x:v>
      </x:c>
      <x:c r="K2320" s="139" t="n">
        <x:v>0.06</x:v>
      </x:c>
      <x:c r="L2320" s="139" t="n">
        <x:v>0.375</x:v>
      </x:c>
      <x:c r="M2320" s="139" t="n">
        <x:v>0.009</x:v>
      </x:c>
      <x:c r="N2320" s="139" t="n">
        <x:v>0.053700000000000005</x:v>
      </x:c>
    </x:row>
    <x:row r="2321">
      <x:c r="A2321" s="137" t="str">
        <x:v>DI-231-I12</x:v>
      </x:c>
      <x:c r="B2321" s="137" t="str">
        <x:v>DI-231-V1</x:v>
      </x:c>
      <x:c r="C2321" s="137" t="n">
        <x:v>12</x:v>
      </x:c>
      <x:c r="D2321" s="138" t="str">
        <x:v>F0608</x:v>
      </x:c>
      <x:c r="E2321" s="138" t="n">
        <x:v>150</x:v>
      </x:c>
      <x:c r="F2321" s="138" t="str">
        <x:v>g</x:v>
      </x:c>
      <x:c r="G2321" s="138" t="str"/>
      <x:c r="H2321" s="139" t="n">
        <x:v>180</x:v>
      </x:c>
      <x:c r="I2321" s="139" t="n">
        <x:v>10.5</x:v>
      </x:c>
      <x:c r="J2321" s="139" t="n">
        <x:v>24</x:v>
      </x:c>
      <x:c r="K2321" s="139" t="n">
        <x:v>3</x:v>
      </x:c>
      <x:c r="L2321" s="139" t="n">
        <x:v>9</x:v>
      </x:c>
      <x:c r="M2321" s="139" t="n">
        <x:v>0.6000000000000001</x:v>
      </x:c>
      <x:c r="N2321" s="139" t="n">
        <x:v>0.447</x:v>
      </x:c>
    </x:row>
    <x:row r="2322">
      <x:c r="A2322" s="137" t="str">
        <x:v>DI-231-I13</x:v>
      </x:c>
      <x:c r="B2322" s="137" t="str">
        <x:v>DI-231-V1</x:v>
      </x:c>
      <x:c r="C2322" s="137" t="n">
        <x:v>13</x:v>
      </x:c>
      <x:c r="D2322" s="138" t="str">
        <x:v>F0766</x:v>
      </x:c>
      <x:c r="E2322" s="138" t="n">
        <x:v>400</x:v>
      </x:c>
      <x:c r="F2322" s="138" t="str">
        <x:v>g</x:v>
      </x:c>
      <x:c r="G2322" s="138" t="str"/>
      <x:c r="H2322" s="139" t="n">
        <x:v>72</x:v>
      </x:c>
      <x:c r="I2322" s="139" t="n">
        <x:v>3.6</x:v>
      </x:c>
      <x:c r="J2322" s="139" t="n">
        <x:v>10.4</x:v>
      </x:c>
      <x:c r="K2322" s="139" t="n">
        <x:v>0.8</x:v>
      </x:c>
      <x:c r="L2322" s="139" t="n">
        <x:v>5.2</x:v>
      </x:c>
      <x:c r="M2322" s="139" t="n">
        <x:v>0.04</x:v>
      </x:c>
      <x:c r="N2322" s="139" t="n">
        <x:v>1.592</x:v>
      </x:c>
    </x:row>
    <x:row r="2323">
      <x:c r="A2323" s="137" t="str">
        <x:v>DI-231-I14</x:v>
      </x:c>
      <x:c r="B2323" s="137" t="str">
        <x:v>DI-231-V1</x:v>
      </x:c>
      <x:c r="C2323" s="137" t="n">
        <x:v>14</x:v>
      </x:c>
      <x:c r="D2323" s="138" t="str">
        <x:v>F0744</x:v>
      </x:c>
      <x:c r="E2323" s="138" t="n">
        <x:v>15</x:v>
      </x:c>
      <x:c r="F2323" s="138" t="str">
        <x:v>ml</x:v>
      </x:c>
      <x:c r="G2323" s="138" t="str">
        <x:v>oder nach Geschmack</x:v>
      </x:c>
      <x:c r="H2323" s="139" t="n">
        <x:v>13.5</x:v>
      </x:c>
      <x:c r="I2323" s="139" t="n">
        <x:v>0.44999999999999996</x:v>
      </x:c>
      <x:c r="J2323" s="139" t="n">
        <x:v>1.7999999999999998</x:v>
      </x:c>
      <x:c r="K2323" s="139" t="n">
        <x:v>0.6</x:v>
      </x:c>
      <x:c r="L2323" s="139" t="n">
        <x:v>0.3</x:v>
      </x:c>
      <x:c r="M2323" s="139" t="n">
        <x:v>0.18</x:v>
      </x:c>
      <x:c r="N2323" s="139" t="n">
        <x:v>0.0597</x:v>
      </x:c>
    </x:row>
    <x:row r="2324">
      <x:c r="A2324" s="137" t="str">
        <x:v>DI-231-I15</x:v>
      </x:c>
      <x:c r="B2324" s="137" t="str">
        <x:v>DI-231-V1</x:v>
      </x:c>
      <x:c r="C2324" s="137" t="n">
        <x:v>15</x:v>
      </x:c>
      <x:c r="D2324" s="138" t="str">
        <x:v>F0276</x:v>
      </x:c>
      <x:c r="E2324" s="138" t="n">
        <x:v>5</x:v>
      </x:c>
      <x:c r="F2324" s="138" t="str">
        <x:v>g</x:v>
      </x:c>
      <x:c r="G2324" s="138" t="str"/>
      <x:c r="H2324" s="139" t="n">
        <x:v>1.75</x:v>
      </x:c>
      <x:c r="I2324" s="139" t="n">
        <x:v>0.1</x:v>
      </x:c>
      <x:c r="J2324" s="139" t="n">
        <x:v>0.25</x:v>
      </x:c>
      <x:c r="K2324" s="139" t="n">
        <x:v>0.020000000000000004</x:v>
      </x:c>
      <x:c r="L2324" s="139" t="n">
        <x:v>0.125</x:v>
      </x:c>
      <x:c r="M2324" s="139" t="n">
        <x:v>0.003</x:v>
      </x:c>
      <x:c r="N2324" s="139" t="n">
        <x:v>0.017900000000000003</x:v>
      </x:c>
    </x:row>
    <x:row r="2325">
      <x:c r="A2325" s="137" t="str">
        <x:v>DI-231-I16</x:v>
      </x:c>
      <x:c r="B2325" s="137" t="str">
        <x:v>DI-231-V1</x:v>
      </x:c>
      <x:c r="C2325" s="137" t="n">
        <x:v>16</x:v>
      </x:c>
      <x:c r="D2325" s="138" t="str">
        <x:v>F0410</x:v>
      </x:c>
      <x:c r="E2325" s="138" t="n">
        <x:v>30</x:v>
      </x:c>
      <x:c r="F2325" s="138" t="str">
        <x:v>g</x:v>
      </x:c>
      <x:c r="G2325" s="138" t="str"/>
      <x:c r="H2325" s="139" t="n">
        <x:v>16.5</x:v>
      </x:c>
      <x:c r="I2325" s="139" t="n">
        <x:v>0.21</x:v>
      </x:c>
      <x:c r="J2325" s="139" t="n">
        <x:v>3.5999999999999996</x:v>
      </x:c>
      <x:c r="K2325" s="139" t="n">
        <x:v>0.09</x:v>
      </x:c>
      <x:c r="L2325" s="139" t="n">
        <x:v>0.75</x:v>
      </x:c>
      <x:c r="M2325" s="139" t="n">
        <x:v>0.006</x:v>
      </x:c>
      <x:c r="N2325" s="139" t="n">
        <x:v>0.1494</x:v>
      </x:c>
    </x:row>
    <x:row r="2326">
      <x:c r="A2326" s="137" t="str">
        <x:v>DI-231-I17</x:v>
      </x:c>
      <x:c r="B2326" s="137" t="str">
        <x:v>DI-231-V1</x:v>
      </x:c>
      <x:c r="C2326" s="137" t="n">
        <x:v>17</x:v>
      </x:c>
      <x:c r="D2326" s="138" t="str">
        <x:v>F0203</x:v>
      </x:c>
      <x:c r="E2326" s="138" t="n">
        <x:v>30</x:v>
      </x:c>
      <x:c r="F2326" s="138" t="str">
        <x:v>g</x:v>
      </x:c>
      <x:c r="G2326" s="138" t="str"/>
      <x:c r="H2326" s="139" t="n">
        <x:v>75</x:v>
      </x:c>
      <x:c r="I2326" s="139" t="n">
        <x:v>2.4</x:v>
      </x:c>
      <x:c r="J2326" s="139" t="n">
        <x:v>13.5</x:v>
      </x:c>
      <x:c r="K2326" s="139" t="n">
        <x:v>2.4</x:v>
      </x:c>
      <x:c r="L2326" s="139" t="n">
        <x:v>6</x:v>
      </x:c>
      <x:c r="M2326" s="139" t="n">
        <x:v>0.06</x:v>
      </x:c>
      <x:c r="N2326" s="139" t="n">
        <x:v>0.07740000000000001</x:v>
      </x:c>
    </x:row>
    <x:row r="2327">
      <x:c r="A2327" s="137" t="str">
        <x:v>DI-232-I01</x:v>
      </x:c>
      <x:c r="B2327" s="137" t="str">
        <x:v>DI-232-V1</x:v>
      </x:c>
      <x:c r="C2327" s="137" t="n">
        <x:v>1</x:v>
      </x:c>
      <x:c r="D2327" s="138" t="str">
        <x:v>F0500</x:v>
      </x:c>
      <x:c r="E2327" s="138" t="n">
        <x:v>120</x:v>
      </x:c>
      <x:c r="F2327" s="138" t="str">
        <x:v>g</x:v>
      </x:c>
      <x:c r="G2327" s="138" t="str">
        <x:v>geschält und geviertelt</x:v>
      </x:c>
      <x:c r="H2327" s="139" t="n">
        <x:v>48</x:v>
      </x:c>
      <x:c r="I2327" s="139" t="n">
        <x:v>1.32</x:v>
      </x:c>
      <x:c r="J2327" s="139" t="n">
        <x:v>9.6</x:v>
      </x:c>
      <x:c r="K2327" s="139" t="n">
        <x:v>0.12</x:v>
      </x:c>
      <x:c r="L2327" s="139" t="n">
        <x:v>1.68</x:v>
      </x:c>
      <x:c r="M2327" s="139" t="n">
        <x:v>0.012</x:v>
      </x:c>
      <x:c r="N2327" s="139" t="n">
        <x:v>0.17880000000000001</x:v>
      </x:c>
    </x:row>
    <x:row r="2328">
      <x:c r="A2328" s="137" t="str">
        <x:v>DI-232-I02</x:v>
      </x:c>
      <x:c r="B2328" s="137" t="str">
        <x:v>DI-232-V1</x:v>
      </x:c>
      <x:c r="C2328" s="137" t="n">
        <x:v>2</x:v>
      </x:c>
      <x:c r="D2328" s="138" t="str">
        <x:v>F0315</x:v>
      </x:c>
      <x:c r="E2328" s="138" t="n">
        <x:v>10</x:v>
      </x:c>
      <x:c r="F2328" s="138" t="str">
        <x:v>g</x:v>
      </x:c>
      <x:c r="G2328" s="138" t="str"/>
      <x:c r="H2328" s="139" t="n">
        <x:v>3.5</x:v>
      </x:c>
      <x:c r="I2328" s="139" t="n">
        <x:v>0.2</x:v>
      </x:c>
      <x:c r="J2328" s="139" t="n">
        <x:v>0.5</x:v>
      </x:c>
      <x:c r="K2328" s="139" t="n">
        <x:v>0.04000000000000001</x:v>
      </x:c>
      <x:c r="L2328" s="139" t="n">
        <x:v>0.25</x:v>
      </x:c>
      <x:c r="M2328" s="139" t="n">
        <x:v>0.006</x:v>
      </x:c>
      <x:c r="N2328" s="139" t="n">
        <x:v>0.035800000000000005</x:v>
      </x:c>
    </x:row>
    <x:row r="2329">
      <x:c r="A2329" s="137" t="str">
        <x:v>DI-232-I03</x:v>
      </x:c>
      <x:c r="B2329" s="137" t="str">
        <x:v>DI-232-V1</x:v>
      </x:c>
      <x:c r="C2329" s="137" t="n">
        <x:v>3</x:v>
      </x:c>
      <x:c r="D2329" s="138" t="str">
        <x:v>F0320</x:v>
      </x:c>
      <x:c r="E2329" s="138" t="n">
        <x:v>30</x:v>
      </x:c>
      <x:c r="F2329" s="138" t="str">
        <x:v>g</x:v>
      </x:c>
      <x:c r="G2329" s="138" t="str">
        <x:v>geschält</x:v>
      </x:c>
      <x:c r="H2329" s="139" t="n">
        <x:v>10.5</x:v>
      </x:c>
      <x:c r="I2329" s="139" t="n">
        <x:v>0.6</x:v>
      </x:c>
      <x:c r="J2329" s="139" t="n">
        <x:v>1.5</x:v>
      </x:c>
      <x:c r="K2329" s="139" t="n">
        <x:v>0.12</x:v>
      </x:c>
      <x:c r="L2329" s="139" t="n">
        <x:v>0.75</x:v>
      </x:c>
      <x:c r="M2329" s="139" t="n">
        <x:v>0.018</x:v>
      </x:c>
      <x:c r="N2329" s="139" t="n">
        <x:v>0.10740000000000001</x:v>
      </x:c>
    </x:row>
    <x:row r="2330">
      <x:c r="A2330" s="137" t="str">
        <x:v>DI-232-I04</x:v>
      </x:c>
      <x:c r="B2330" s="137" t="str">
        <x:v>DI-232-V1</x:v>
      </x:c>
      <x:c r="C2330" s="137" t="n">
        <x:v>4</x:v>
      </x:c>
      <x:c r="D2330" s="138" t="str">
        <x:v>F0601</x:v>
      </x:c>
      <x:c r="E2330" s="138" t="n">
        <x:v>6</x:v>
      </x:c>
      <x:c r="F2330" s="138" t="str">
        <x:v>g</x:v>
      </x:c>
      <x:c r="G2330" s="138" t="str"/>
      <x:c r="H2330" s="139" t="n">
        <x:v>2.1</x:v>
      </x:c>
      <x:c r="I2330" s="139" t="n">
        <x:v>0.12</x:v>
      </x:c>
      <x:c r="J2330" s="139" t="n">
        <x:v>0.3</x:v>
      </x:c>
      <x:c r="K2330" s="139" t="n">
        <x:v>0.024</x:v>
      </x:c>
      <x:c r="L2330" s="139" t="n">
        <x:v>0.15</x:v>
      </x:c>
      <x:c r="M2330" s="139" t="n">
        <x:v>0.0036</x:v>
      </x:c>
      <x:c r="N2330" s="139" t="n">
        <x:v>0.021480000000000003</x:v>
      </x:c>
    </x:row>
    <x:row r="2331">
      <x:c r="A2331" s="137" t="str">
        <x:v>DI-232-I05</x:v>
      </x:c>
      <x:c r="B2331" s="137" t="str">
        <x:v>DI-232-V1</x:v>
      </x:c>
      <x:c r="C2331" s="137" t="n">
        <x:v>5</x:v>
      </x:c>
      <x:c r="D2331" s="138" t="str">
        <x:v>F0791</x:v>
      </x:c>
      <x:c r="E2331" s="138" t="n">
        <x:v>15</x:v>
      </x:c>
      <x:c r="F2331" s="138" t="str">
        <x:v>ml</x:v>
      </x:c>
      <x:c r="G2331" s="138" t="str"/>
      <x:c r="H2331" s="139" t="n">
        <x:v>132.6</x:v>
      </x:c>
      <x:c r="I2331" s="139" t="n">
        <x:v>0</x:v>
      </x:c>
      <x:c r="J2331" s="139" t="n">
        <x:v>0</x:v>
      </x:c>
      <x:c r="K2331" s="139" t="n">
        <x:v>15</x:v>
      </x:c>
      <x:c r="L2331" s="139" t="n">
        <x:v>0</x:v>
      </x:c>
      <x:c r="M2331" s="139" t="n">
        <x:v>0</x:v>
      </x:c>
      <x:c r="N2331" s="139" t="n">
        <x:v>0.13470000000000001</x:v>
      </x:c>
    </x:row>
    <x:row r="2332">
      <x:c r="A2332" s="137" t="str">
        <x:v>DI-232-I06</x:v>
      </x:c>
      <x:c r="B2332" s="137" t="str">
        <x:v>DI-232-V1</x:v>
      </x:c>
      <x:c r="C2332" s="137" t="n">
        <x:v>6</x:v>
      </x:c>
      <x:c r="D2332" s="138" t="str">
        <x:v>F0779</x:v>
      </x:c>
      <x:c r="E2332" s="138" t="n">
        <x:v>25</x:v>
      </x:c>
      <x:c r="F2332" s="138" t="str">
        <x:v>g</x:v>
      </x:c>
      <x:c r="G2332" s="138" t="str"/>
      <x:c r="H2332" s="139" t="n">
        <x:v>62.5</x:v>
      </x:c>
      <x:c r="I2332" s="139" t="n">
        <x:v>2</x:v>
      </x:c>
      <x:c r="J2332" s="139" t="n">
        <x:v>11.25</x:v>
      </x:c>
      <x:c r="K2332" s="139" t="n">
        <x:v>2</x:v>
      </x:c>
      <x:c r="L2332" s="139" t="n">
        <x:v>5</x:v>
      </x:c>
      <x:c r="M2332" s="139" t="n">
        <x:v>0.05</x:v>
      </x:c>
      <x:c r="N2332" s="139" t="n">
        <x:v>0.0645</x:v>
      </x:c>
    </x:row>
    <x:row r="2333">
      <x:c r="A2333" s="137" t="str">
        <x:v>DI-232-I07</x:v>
      </x:c>
      <x:c r="B2333" s="137" t="str">
        <x:v>DI-232-V1</x:v>
      </x:c>
      <x:c r="C2333" s="137" t="n">
        <x:v>7</x:v>
      </x:c>
      <x:c r="D2333" s="138" t="str">
        <x:v>F0350</x:v>
      </x:c>
      <x:c r="E2333" s="138" t="n">
        <x:v>5</x:v>
      </x:c>
      <x:c r="F2333" s="138" t="str">
        <x:v>g</x:v>
      </x:c>
      <x:c r="G2333" s="138" t="str"/>
      <x:c r="H2333" s="139" t="n">
        <x:v>12.5</x:v>
      </x:c>
      <x:c r="I2333" s="139" t="n">
        <x:v>0.4</x:v>
      </x:c>
      <x:c r="J2333" s="139" t="n">
        <x:v>2.25</x:v>
      </x:c>
      <x:c r="K2333" s="139" t="n">
        <x:v>0.4</x:v>
      </x:c>
      <x:c r="L2333" s="139" t="n">
        <x:v>1</x:v>
      </x:c>
      <x:c r="M2333" s="139" t="n">
        <x:v>0.010000000000000002</x:v>
      </x:c>
      <x:c r="N2333" s="139" t="n">
        <x:v>0.012900000000000002</x:v>
      </x:c>
    </x:row>
    <x:row r="2334">
      <x:c r="A2334" s="137" t="str">
        <x:v>DI-232-I08</x:v>
      </x:c>
      <x:c r="B2334" s="137" t="str">
        <x:v>DI-232-V1</x:v>
      </x:c>
      <x:c r="C2334" s="137" t="n">
        <x:v>8</x:v>
      </x:c>
      <x:c r="D2334" s="138" t="str">
        <x:v>F0203</x:v>
      </x:c>
      <x:c r="E2334" s="138" t="n">
        <x:v>5</x:v>
      </x:c>
      <x:c r="F2334" s="138" t="str">
        <x:v>g</x:v>
      </x:c>
      <x:c r="G2334" s="138" t="str"/>
      <x:c r="H2334" s="139" t="n">
        <x:v>12.5</x:v>
      </x:c>
      <x:c r="I2334" s="139" t="n">
        <x:v>0.4</x:v>
      </x:c>
      <x:c r="J2334" s="139" t="n">
        <x:v>2.25</x:v>
      </x:c>
      <x:c r="K2334" s="139" t="n">
        <x:v>0.4</x:v>
      </x:c>
      <x:c r="L2334" s="139" t="n">
        <x:v>1</x:v>
      </x:c>
      <x:c r="M2334" s="139" t="n">
        <x:v>0.010000000000000002</x:v>
      </x:c>
      <x:c r="N2334" s="139" t="n">
        <x:v>0.012900000000000002</x:v>
      </x:c>
    </x:row>
    <x:row r="2335">
      <x:c r="A2335" s="137" t="str">
        <x:v>DI-232-I09</x:v>
      </x:c>
      <x:c r="B2335" s="137" t="str">
        <x:v>DI-232-V1</x:v>
      </x:c>
      <x:c r="C2335" s="137" t="n">
        <x:v>9</x:v>
      </x:c>
      <x:c r="D2335" s="138" t="str">
        <x:v>F0170</x:v>
      </x:c>
      <x:c r="E2335" s="138" t="n">
        <x:v>5</x:v>
      </x:c>
      <x:c r="F2335" s="138" t="str">
        <x:v>g</x:v>
      </x:c>
      <x:c r="G2335" s="138" t="str"/>
      <x:c r="H2335" s="139" t="n">
        <x:v>12.5</x:v>
      </x:c>
      <x:c r="I2335" s="139" t="n">
        <x:v>0.4</x:v>
      </x:c>
      <x:c r="J2335" s="139" t="n">
        <x:v>2.25</x:v>
      </x:c>
      <x:c r="K2335" s="139" t="n">
        <x:v>0.4</x:v>
      </x:c>
      <x:c r="L2335" s="139" t="n">
        <x:v>1</x:v>
      </x:c>
      <x:c r="M2335" s="139" t="n">
        <x:v>0.010000000000000002</x:v>
      </x:c>
      <x:c r="N2335" s="139" t="n">
        <x:v>0.012900000000000002</x:v>
      </x:c>
    </x:row>
    <x:row r="2336">
      <x:c r="A2336" s="137" t="str">
        <x:v>DI-232-I10</x:v>
      </x:c>
      <x:c r="B2336" s="137" t="str">
        <x:v>DI-232-V1</x:v>
      </x:c>
      <x:c r="C2336" s="137" t="n">
        <x:v>10</x:v>
      </x:c>
      <x:c r="D2336" s="138" t="str">
        <x:v>F0152</x:v>
      </x:c>
      <x:c r="E2336" s="138" t="n">
        <x:v>200</x:v>
      </x:c>
      <x:c r="F2336" s="138" t="str">
        <x:v>g</x:v>
      </x:c>
      <x:c r="G2336" s="138" t="str">
        <x:v>in Stücke geschnitten</x:v>
      </x:c>
      <x:c r="H2336" s="139" t="n">
        <x:v>220</x:v>
      </x:c>
      <x:c r="I2336" s="139" t="n">
        <x:v>46.2</x:v>
      </x:c>
      <x:c r="J2336" s="139" t="n">
        <x:v>0</x:v>
      </x:c>
      <x:c r="K2336" s="139" t="n">
        <x:v>2.4</x:v>
      </x:c>
      <x:c r="L2336" s="139" t="n">
        <x:v>0</x:v>
      </x:c>
      <x:c r="M2336" s="139" t="n">
        <x:v>0.36</x:v>
      </x:c>
      <x:c r="N2336" s="139" t="n">
        <x:v>2.1633333333333336</x:v>
      </x:c>
    </x:row>
    <x:row r="2337">
      <x:c r="A2337" s="137" t="str">
        <x:v>DI-232-I11</x:v>
      </x:c>
      <x:c r="B2337" s="137" t="str">
        <x:v>DI-232-V1</x:v>
      </x:c>
      <x:c r="C2337" s="137" t="n">
        <x:v>11</x:v>
      </x:c>
      <x:c r="D2337" s="138" t="str">
        <x:v>F0181</x:v>
      </x:c>
      <x:c r="E2337" s="138" t="n">
        <x:v>400</x:v>
      </x:c>
      <x:c r="F2337" s="138" t="str">
        <x:v>g</x:v>
      </x:c>
      <x:c r="G2337" s="138" t="str"/>
      <x:c r="H2337" s="139" t="n">
        <x:v>140</x:v>
      </x:c>
      <x:c r="I2337" s="139" t="n">
        <x:v>8</x:v>
      </x:c>
      <x:c r="J2337" s="139" t="n">
        <x:v>20</x:v>
      </x:c>
      <x:c r="K2337" s="139" t="n">
        <x:v>1.6</x:v>
      </x:c>
      <x:c r="L2337" s="139" t="n">
        <x:v>10</x:v>
      </x:c>
      <x:c r="M2337" s="139" t="n">
        <x:v>0.24</x:v>
      </x:c>
      <x:c r="N2337" s="139" t="n">
        <x:v>1.4320000000000002</x:v>
      </x:c>
    </x:row>
    <x:row r="2338">
      <x:c r="A2338" s="137" t="str">
        <x:v>DI-232-I12</x:v>
      </x:c>
      <x:c r="B2338" s="137" t="str">
        <x:v>DI-232-V1</x:v>
      </x:c>
      <x:c r="C2338" s="137" t="n">
        <x:v>12</x:v>
      </x:c>
      <x:c r="D2338" s="138" t="str">
        <x:v>F0203</x:v>
      </x:c>
      <x:c r="E2338" s="138" t="n">
        <x:v>30</x:v>
      </x:c>
      <x:c r="F2338" s="138" t="str">
        <x:v>g</x:v>
      </x:c>
      <x:c r="G2338" s="138" t="str">
        <x:v>gehackt</x:v>
      </x:c>
      <x:c r="H2338" s="139" t="n">
        <x:v>75</x:v>
      </x:c>
      <x:c r="I2338" s="139" t="n">
        <x:v>2.4</x:v>
      </x:c>
      <x:c r="J2338" s="139" t="n">
        <x:v>13.5</x:v>
      </x:c>
      <x:c r="K2338" s="139" t="n">
        <x:v>2.4</x:v>
      </x:c>
      <x:c r="L2338" s="139" t="n">
        <x:v>6</x:v>
      </x:c>
      <x:c r="M2338" s="139" t="n">
        <x:v>0.06</x:v>
      </x:c>
      <x:c r="N2338" s="139" t="n">
        <x:v>0.07740000000000001</x:v>
      </x:c>
    </x:row>
    <x:row r="2339">
      <x:c r="A2339" s="137" t="str">
        <x:v>DI-232-I13</x:v>
      </x:c>
      <x:c r="B2339" s="137" t="str">
        <x:v>DI-232-V1</x:v>
      </x:c>
      <x:c r="C2339" s="137" t="n">
        <x:v>13</x:v>
      </x:c>
      <x:c r="D2339" s="138" t="str">
        <x:v>F0616</x:v>
      </x:c>
      <x:c r="E2339" s="138" t="n">
        <x:v>30</x:v>
      </x:c>
      <x:c r="F2339" s="138" t="str">
        <x:v>g</x:v>
      </x:c>
      <x:c r="G2339" s="138" t="str">
        <x:v>Naan und Mango-Chutney zum Servieren</x:v>
      </x:c>
      <x:c r="H2339" s="139" t="n">
        <x:v>105</x:v>
      </x:c>
      <x:c r="I2339" s="139" t="n">
        <x:v>3.3</x:v>
      </x:c>
      <x:c r="J2339" s="139" t="n">
        <x:v>20.4</x:v>
      </x:c>
      <x:c r="K2339" s="139" t="n">
        <x:v>0.8999999999999999</x:v>
      </x:c>
      <x:c r="L2339" s="139" t="n">
        <x:v>2.1</x:v>
      </x:c>
      <x:c r="M2339" s="139" t="n">
        <x:v>0.015</x:v>
      </x:c>
      <x:c r="N2339" s="139" t="n">
        <x:v>0.1194</x:v>
      </x:c>
    </x:row>
    <x:row r="2340">
      <x:c r="A2340" s="137" t="str">
        <x:v>DI-233-I01</x:v>
      </x:c>
      <x:c r="B2340" s="137" t="str">
        <x:v>DI-233-V1</x:v>
      </x:c>
      <x:c r="C2340" s="137" t="n">
        <x:v>1</x:v>
      </x:c>
      <x:c r="D2340" s="138" t="str">
        <x:v>F0152</x:v>
      </x:c>
      <x:c r="E2340" s="138" t="n">
        <x:v>100</x:v>
      </x:c>
      <x:c r="F2340" s="138" t="str">
        <x:v>g</x:v>
      </x:c>
      <x:c r="G2340" s="138" t="str">
        <x:v>in der Mitte halbiert</x:v>
      </x:c>
      <x:c r="H2340" s="139" t="n">
        <x:v>110</x:v>
      </x:c>
      <x:c r="I2340" s="139" t="n">
        <x:v>23.1</x:v>
      </x:c>
      <x:c r="J2340" s="139" t="n">
        <x:v>0</x:v>
      </x:c>
      <x:c r="K2340" s="139" t="n">
        <x:v>1.2</x:v>
      </x:c>
      <x:c r="L2340" s="139" t="n">
        <x:v>0</x:v>
      </x:c>
      <x:c r="M2340" s="139" t="n">
        <x:v>0.18</x:v>
      </x:c>
      <x:c r="N2340" s="139" t="n">
        <x:v>1.0816666666666668</x:v>
      </x:c>
    </x:row>
    <x:row r="2341">
      <x:c r="A2341" s="137" t="str">
        <x:v>DI-233-I02</x:v>
      </x:c>
      <x:c r="B2341" s="137" t="str">
        <x:v>DI-233-V1</x:v>
      </x:c>
      <x:c r="C2341" s="137" t="n">
        <x:v>2</x:v>
      </x:c>
      <x:c r="D2341" s="138" t="str">
        <x:v>F0262</x:v>
      </x:c>
      <x:c r="E2341" s="138" t="n">
        <x:v>120</x:v>
      </x:c>
      <x:c r="F2341" s="138" t="str">
        <x:v>g</x:v>
      </x:c>
      <x:c r="G2341" s="138" t="str">
        <x:v>geschlagen</x:v>
      </x:c>
      <x:c r="H2341" s="139" t="n">
        <x:v>42</x:v>
      </x:c>
      <x:c r="I2341" s="139" t="n">
        <x:v>2.4</x:v>
      </x:c>
      <x:c r="J2341" s="139" t="n">
        <x:v>6</x:v>
      </x:c>
      <x:c r="K2341" s="139" t="n">
        <x:v>0.48</x:v>
      </x:c>
      <x:c r="L2341" s="139" t="n">
        <x:v>3</x:v>
      </x:c>
      <x:c r="M2341" s="139" t="n">
        <x:v>0.072</x:v>
      </x:c>
      <x:c r="N2341" s="139" t="n">
        <x:v>0.42960000000000004</x:v>
      </x:c>
    </x:row>
    <x:row r="2342">
      <x:c r="A2342" s="137" t="str">
        <x:v>DI-233-I03</x:v>
      </x:c>
      <x:c r="B2342" s="137" t="str">
        <x:v>DI-233-V1</x:v>
      </x:c>
      <x:c r="C2342" s="137" t="n">
        <x:v>3</x:v>
      </x:c>
      <x:c r="D2342" s="138" t="str">
        <x:v>F0085</x:v>
      </x:c>
      <x:c r="E2342" s="138" t="n">
        <x:v>75</x:v>
      </x:c>
      <x:c r="F2342" s="138" t="str">
        <x:v>g</x:v>
      </x:c>
      <x:c r="G2342" s="138" t="str"/>
      <x:c r="H2342" s="139" t="n">
        <x:v>262.5</x:v>
      </x:c>
      <x:c r="I2342" s="139" t="n">
        <x:v>8.25</x:v>
      </x:c>
      <x:c r="J2342" s="139" t="n">
        <x:v>51</x:v>
      </x:c>
      <x:c r="K2342" s="139" t="n">
        <x:v>2.25</x:v>
      </x:c>
      <x:c r="L2342" s="139" t="n">
        <x:v>5.25</x:v>
      </x:c>
      <x:c r="M2342" s="139" t="n">
        <x:v>0.037500000000000006</x:v>
      </x:c>
      <x:c r="N2342" s="139" t="n">
        <x:v>0.2985</x:v>
      </x:c>
    </x:row>
    <x:row r="2343">
      <x:c r="A2343" s="137" t="str">
        <x:v>DI-233-I04</x:v>
      </x:c>
      <x:c r="B2343" s="137" t="str">
        <x:v>DI-233-V1</x:v>
      </x:c>
      <x:c r="C2343" s="137" t="n">
        <x:v>4</x:v>
      </x:c>
      <x:c r="D2343" s="138" t="str">
        <x:v>F0516</x:v>
      </x:c>
      <x:c r="E2343" s="138" t="n">
        <x:v>75</x:v>
      </x:c>
      <x:c r="F2343" s="138" t="str">
        <x:v>g</x:v>
      </x:c>
      <x:c r="G2343" s="138" t="str">
        <x:v>gerieben</x:v>
      </x:c>
      <x:c r="H2343" s="139" t="n">
        <x:v>294</x:v>
      </x:c>
      <x:c r="I2343" s="139" t="n">
        <x:v>24.75</x:v>
      </x:c>
      <x:c r="J2343" s="139" t="n">
        <x:v>0</x:v>
      </x:c>
      <x:c r="K2343" s="139" t="n">
        <x:v>21</x:v>
      </x:c>
      <x:c r="L2343" s="139" t="n">
        <x:v>0</x:v>
      </x:c>
      <x:c r="M2343" s="139" t="n">
        <x:v>1.2000000000000002</x:v>
      </x:c>
      <x:c r="N2343" s="139" t="n">
        <x:v>1.495</x:v>
      </x:c>
    </x:row>
    <x:row r="2344">
      <x:c r="A2344" s="137" t="str">
        <x:v>DI-233-I05</x:v>
      </x:c>
      <x:c r="B2344" s="137" t="str">
        <x:v>DI-233-V1</x:v>
      </x:c>
      <x:c r="C2344" s="137" t="n">
        <x:v>5</x:v>
      </x:c>
      <x:c r="D2344" s="138" t="str">
        <x:v>F0497</x:v>
      </x:c>
      <x:c r="E2344" s="138" t="n">
        <x:v>15</x:v>
      </x:c>
      <x:c r="F2344" s="138" t="str">
        <x:v>ml</x:v>
      </x:c>
      <x:c r="G2344" s="138" t="str"/>
      <x:c r="H2344" s="139" t="n">
        <x:v>132.6</x:v>
      </x:c>
      <x:c r="I2344" s="139" t="n">
        <x:v>0</x:v>
      </x:c>
      <x:c r="J2344" s="139" t="n">
        <x:v>0</x:v>
      </x:c>
      <x:c r="K2344" s="139" t="n">
        <x:v>15</x:v>
      </x:c>
      <x:c r="L2344" s="139" t="n">
        <x:v>0</x:v>
      </x:c>
      <x:c r="M2344" s="139" t="n">
        <x:v>0</x:v>
      </x:c>
      <x:c r="N2344" s="139" t="n">
        <x:v>0.17970000000000003</x:v>
      </x:c>
    </x:row>
    <x:row r="2345">
      <x:c r="A2345" s="137" t="str">
        <x:v>DI-233-I06</x:v>
      </x:c>
      <x:c r="B2345" s="137" t="str">
        <x:v>DI-233-V1</x:v>
      </x:c>
      <x:c r="C2345" s="137" t="n">
        <x:v>6</x:v>
      </x:c>
      <x:c r="D2345" s="138" t="str">
        <x:v>F0314</x:v>
      </x:c>
      <x:c r="E2345" s="138" t="n">
        <x:v>10</x:v>
      </x:c>
      <x:c r="F2345" s="138" t="str">
        <x:v>g</x:v>
      </x:c>
      <x:c r="G2345" s="138" t="str">
        <x:v>zerdrückt</x:v>
      </x:c>
      <x:c r="H2345" s="139" t="n">
        <x:v>3.5</x:v>
      </x:c>
      <x:c r="I2345" s="139" t="n">
        <x:v>0.2</x:v>
      </x:c>
      <x:c r="J2345" s="139" t="n">
        <x:v>0.5</x:v>
      </x:c>
      <x:c r="K2345" s="139" t="n">
        <x:v>0.04000000000000001</x:v>
      </x:c>
      <x:c r="L2345" s="139" t="n">
        <x:v>0.25</x:v>
      </x:c>
      <x:c r="M2345" s="139" t="n">
        <x:v>0.006</x:v>
      </x:c>
      <x:c r="N2345" s="139" t="n">
        <x:v>0.035800000000000005</x:v>
      </x:c>
    </x:row>
    <x:row r="2346">
      <x:c r="A2346" s="137" t="str">
        <x:v>DI-233-I07</x:v>
      </x:c>
      <x:c r="B2346" s="137" t="str">
        <x:v>DI-233-V1</x:v>
      </x:c>
      <x:c r="C2346" s="137" t="n">
        <x:v>7</x:v>
      </x:c>
      <x:c r="D2346" s="138" t="str">
        <x:v>F0520</x:v>
      </x:c>
      <x:c r="E2346" s="138" t="n">
        <x:v>30</x:v>
      </x:c>
      <x:c r="F2346" s="138" t="str">
        <x:v>g</x:v>
      </x:c>
      <x:c r="G2346" s="138" t="str"/>
      <x:c r="H2346" s="139" t="n">
        <x:v>27</x:v>
      </x:c>
      <x:c r="I2346" s="139" t="n">
        <x:v>0.8999999999999999</x:v>
      </x:c>
      <x:c r="J2346" s="139" t="n">
        <x:v>3.5999999999999996</x:v>
      </x:c>
      <x:c r="K2346" s="139" t="n">
        <x:v>1.2</x:v>
      </x:c>
      <x:c r="L2346" s="139" t="n">
        <x:v>0.6</x:v>
      </x:c>
      <x:c r="M2346" s="139" t="n">
        <x:v>0.36</x:v>
      </x:c>
      <x:c r="N2346" s="139" t="n">
        <x:v>0.1194</x:v>
      </x:c>
    </x:row>
    <x:row r="2347">
      <x:c r="A2347" s="137" t="str">
        <x:v>DI-233-I08</x:v>
      </x:c>
      <x:c r="B2347" s="137" t="str">
        <x:v>DI-233-V1</x:v>
      </x:c>
      <x:c r="C2347" s="137" t="n">
        <x:v>8</x:v>
      </x:c>
      <x:c r="D2347" s="138" t="str">
        <x:v>F0132</x:v>
      </x:c>
      <x:c r="E2347" s="138" t="n">
        <x:v>5</x:v>
      </x:c>
      <x:c r="F2347" s="138" t="str">
        <x:v>g</x:v>
      </x:c>
      <x:c r="G2347" s="138" t="str"/>
      <x:c r="H2347" s="139" t="n">
        <x:v>1.75</x:v>
      </x:c>
      <x:c r="I2347" s="139" t="n">
        <x:v>0.1</x:v>
      </x:c>
      <x:c r="J2347" s="139" t="n">
        <x:v>0.25</x:v>
      </x:c>
      <x:c r="K2347" s="139" t="n">
        <x:v>0.020000000000000004</x:v>
      </x:c>
      <x:c r="L2347" s="139" t="n">
        <x:v>0.125</x:v>
      </x:c>
      <x:c r="M2347" s="139" t="n">
        <x:v>0.003</x:v>
      </x:c>
      <x:c r="N2347" s="139" t="n">
        <x:v>0.017900000000000003</x:v>
      </x:c>
    </x:row>
    <x:row r="2348">
      <x:c r="A2348" s="137" t="str">
        <x:v>DI-233-I09</x:v>
      </x:c>
      <x:c r="B2348" s="137" t="str">
        <x:v>DI-233-V1</x:v>
      </x:c>
      <x:c r="C2348" s="137" t="n">
        <x:v>9</x:v>
      </x:c>
      <x:c r="D2348" s="138" t="str">
        <x:v>F0508</x:v>
      </x:c>
      <x:c r="E2348" s="138" t="n">
        <x:v>5</x:v>
      </x:c>
      <x:c r="F2348" s="138" t="str">
        <x:v>g</x:v>
      </x:c>
      <x:c r="G2348" s="138" t="str"/>
      <x:c r="H2348" s="139" t="n">
        <x:v>12.5</x:v>
      </x:c>
      <x:c r="I2348" s="139" t="n">
        <x:v>0.4</x:v>
      </x:c>
      <x:c r="J2348" s="139" t="n">
        <x:v>2.25</x:v>
      </x:c>
      <x:c r="K2348" s="139" t="n">
        <x:v>0.4</x:v>
      </x:c>
      <x:c r="L2348" s="139" t="n">
        <x:v>1</x:v>
      </x:c>
      <x:c r="M2348" s="139" t="n">
        <x:v>0.010000000000000002</x:v>
      </x:c>
      <x:c r="N2348" s="139" t="n">
        <x:v>0.012900000000000002</x:v>
      </x:c>
    </x:row>
    <x:row r="2349">
      <x:c r="A2349" s="137" t="str">
        <x:v>DI-233-I10</x:v>
      </x:c>
      <x:c r="B2349" s="137" t="str">
        <x:v>DI-233-V1</x:v>
      </x:c>
      <x:c r="C2349" s="137" t="n">
        <x:v>10</x:v>
      </x:c>
      <x:c r="D2349" s="138" t="str">
        <x:v>F0468</x:v>
      </x:c>
      <x:c r="E2349" s="138" t="n">
        <x:v>30</x:v>
      </x:c>
      <x:c r="F2349" s="138" t="str">
        <x:v>g</x:v>
      </x:c>
      <x:c r="G2349" s="138" t="str">
        <x:v>zerrissen</x:v>
      </x:c>
      <x:c r="H2349" s="139" t="n">
        <x:v>10.5</x:v>
      </x:c>
      <x:c r="I2349" s="139" t="n">
        <x:v>0.6</x:v>
      </x:c>
      <x:c r="J2349" s="139" t="n">
        <x:v>1.5</x:v>
      </x:c>
      <x:c r="K2349" s="139" t="n">
        <x:v>0.12</x:v>
      </x:c>
      <x:c r="L2349" s="139" t="n">
        <x:v>0.75</x:v>
      </x:c>
      <x:c r="M2349" s="139" t="n">
        <x:v>0.018</x:v>
      </x:c>
      <x:c r="N2349" s="139" t="n">
        <x:v>0.10740000000000001</x:v>
      </x:c>
    </x:row>
    <x:row r="2350">
      <x:c r="A2350" s="137" t="str">
        <x:v>DI-234-I01</x:v>
      </x:c>
      <x:c r="B2350" s="137" t="str">
        <x:v>DI-234-V1</x:v>
      </x:c>
      <x:c r="C2350" s="137" t="n">
        <x:v>1</x:v>
      </x:c>
      <x:c r="D2350" s="138" t="str">
        <x:v>F0484</x:v>
      </x:c>
      <x:c r="E2350" s="138" t="n">
        <x:v>200</x:v>
      </x:c>
      <x:c r="F2350" s="138" t="str">
        <x:v>g</x:v>
      </x:c>
      <x:c r="G2350" s="138" t="str">
        <x:v>halbiert oder geviertelt</x:v>
      </x:c>
      <x:c r="H2350" s="139" t="n">
        <x:v>70</x:v>
      </x:c>
      <x:c r="I2350" s="139" t="n">
        <x:v>4</x:v>
      </x:c>
      <x:c r="J2350" s="139" t="n">
        <x:v>10</x:v>
      </x:c>
      <x:c r="K2350" s="139" t="n">
        <x:v>0.8</x:v>
      </x:c>
      <x:c r="L2350" s="139" t="n">
        <x:v>5</x:v>
      </x:c>
      <x:c r="M2350" s="139" t="n">
        <x:v>0.12</x:v>
      </x:c>
      <x:c r="N2350" s="139" t="n">
        <x:v>0.7160000000000001</x:v>
      </x:c>
    </x:row>
    <x:row r="2351">
      <x:c r="A2351" s="137" t="str">
        <x:v>DI-234-I02</x:v>
      </x:c>
      <x:c r="B2351" s="137" t="str">
        <x:v>DI-234-V1</x:v>
      </x:c>
      <x:c r="C2351" s="137" t="n">
        <x:v>2</x:v>
      </x:c>
      <x:c r="D2351" s="138" t="str">
        <x:v>F0336</x:v>
      </x:c>
      <x:c r="E2351" s="138" t="n">
        <x:v>300</x:v>
      </x:c>
      <x:c r="F2351" s="138" t="str">
        <x:v>g</x:v>
      </x:c>
      <x:c r="G2351" s="138" t="str">
        <x:v>geputzt</x:v>
      </x:c>
      <x:c r="H2351" s="139" t="n">
        <x:v>360</x:v>
      </x:c>
      <x:c r="I2351" s="139" t="n">
        <x:v>21</x:v>
      </x:c>
      <x:c r="J2351" s="139" t="n">
        <x:v>48</x:v>
      </x:c>
      <x:c r="K2351" s="139" t="n">
        <x:v>6</x:v>
      </x:c>
      <x:c r="L2351" s="139" t="n">
        <x:v>18</x:v>
      </x:c>
      <x:c r="M2351" s="139" t="n">
        <x:v>1.2000000000000002</x:v>
      </x:c>
      <x:c r="N2351" s="139" t="n">
        <x:v>0.894</x:v>
      </x:c>
    </x:row>
    <x:row r="2352">
      <x:c r="A2352" s="137" t="str">
        <x:v>DI-234-I03</x:v>
      </x:c>
      <x:c r="B2352" s="137" t="str">
        <x:v>DI-234-V1</x:v>
      </x:c>
      <x:c r="C2352" s="137" t="n">
        <x:v>3</x:v>
      </x:c>
      <x:c r="D2352" s="138" t="str">
        <x:v>F0704</x:v>
      </x:c>
      <x:c r="E2352" s="138" t="n">
        <x:v>200</x:v>
      </x:c>
      <x:c r="F2352" s="138" t="str">
        <x:v>g</x:v>
      </x:c>
      <x:c r="G2352" s="138" t="str">
        <x:v>zerkleinert</x:v>
      </x:c>
      <x:c r="H2352" s="139" t="n">
        <x:v>70</x:v>
      </x:c>
      <x:c r="I2352" s="139" t="n">
        <x:v>4</x:v>
      </x:c>
      <x:c r="J2352" s="139" t="n">
        <x:v>10</x:v>
      </x:c>
      <x:c r="K2352" s="139" t="n">
        <x:v>0.8</x:v>
      </x:c>
      <x:c r="L2352" s="139" t="n">
        <x:v>5</x:v>
      </x:c>
      <x:c r="M2352" s="139" t="n">
        <x:v>0.12</x:v>
      </x:c>
      <x:c r="N2352" s="139" t="n">
        <x:v>0.7160000000000001</x:v>
      </x:c>
    </x:row>
    <x:row r="2353">
      <x:c r="A2353" s="137" t="str">
        <x:v>DI-234-I04</x:v>
      </x:c>
      <x:c r="B2353" s="137" t="str">
        <x:v>DI-234-V1</x:v>
      </x:c>
      <x:c r="C2353" s="137" t="n">
        <x:v>4</x:v>
      </x:c>
      <x:c r="D2353" s="138" t="str">
        <x:v>F0151</x:v>
      </x:c>
      <x:c r="E2353" s="138" t="n">
        <x:v>100</x:v>
      </x:c>
      <x:c r="F2353" s="138" t="str">
        <x:v>g</x:v>
      </x:c>
      <x:c r="G2353" s="138" t="str"/>
      <x:c r="H2353" s="139" t="n">
        <x:v>125</x:v>
      </x:c>
      <x:c r="I2353" s="139" t="n">
        <x:v>23</x:v>
      </x:c>
      <x:c r="J2353" s="139" t="n">
        <x:v>0</x:v>
      </x:c>
      <x:c r="K2353" s="139" t="n">
        <x:v>3</x:v>
      </x:c>
      <x:c r="L2353" s="139" t="n">
        <x:v>0</x:v>
      </x:c>
      <x:c r="M2353" s="139" t="n">
        <x:v>0.2</x:v>
      </x:c>
      <x:c r="N2353" s="139" t="n">
        <x:v>1.1980000000000002</x:v>
      </x:c>
    </x:row>
    <x:row r="2354">
      <x:c r="A2354" s="137" t="str">
        <x:v>DI-234-I05</x:v>
      </x:c>
      <x:c r="B2354" s="137" t="str">
        <x:v>DI-234-V1</x:v>
      </x:c>
      <x:c r="C2354" s="137" t="n">
        <x:v>5</x:v>
      </x:c>
      <x:c r="D2354" s="138" t="str">
        <x:v>F0497</x:v>
      </x:c>
      <x:c r="E2354" s="138" t="n">
        <x:v>15</x:v>
      </x:c>
      <x:c r="F2354" s="138" t="str">
        <x:v>g</x:v>
      </x:c>
      <x:c r="G2354" s="138" t="str"/>
      <x:c r="H2354" s="139" t="n">
        <x:v>132.6</x:v>
      </x:c>
      <x:c r="I2354" s="139" t="n">
        <x:v>0</x:v>
      </x:c>
      <x:c r="J2354" s="139" t="n">
        <x:v>0</x:v>
      </x:c>
      <x:c r="K2354" s="139" t="n">
        <x:v>15</x:v>
      </x:c>
      <x:c r="L2354" s="139" t="n">
        <x:v>0</x:v>
      </x:c>
      <x:c r="M2354" s="139" t="n">
        <x:v>0</x:v>
      </x:c>
      <x:c r="N2354" s="139" t="n">
        <x:v>0.17970000000000003</x:v>
      </x:c>
    </x:row>
    <x:row r="2355">
      <x:c r="A2355" s="137" t="str">
        <x:v>DI-234-I06</x:v>
      </x:c>
      <x:c r="B2355" s="137" t="str">
        <x:v>DI-234-V1</x:v>
      </x:c>
      <x:c r="C2355" s="137" t="n">
        <x:v>6</x:v>
      </x:c>
      <x:c r="D2355" s="138" t="str">
        <x:v>F0159</x:v>
      </x:c>
      <x:c r="E2355" s="138" t="n">
        <x:v>100</x:v>
      </x:c>
      <x:c r="F2355" s="138" t="str">
        <x:v>ml</x:v>
      </x:c>
      <x:c r="G2355" s="138" t="str">
        <x:v>oder Wasser</x:v>
      </x:c>
      <x:c r="H2355" s="139" t="n">
        <x:v>125</x:v>
      </x:c>
      <x:c r="I2355" s="139" t="n">
        <x:v>23</x:v>
      </x:c>
      <x:c r="J2355" s="139" t="n">
        <x:v>0</x:v>
      </x:c>
      <x:c r="K2355" s="139" t="n">
        <x:v>3</x:v>
      </x:c>
      <x:c r="L2355" s="139" t="n">
        <x:v>0</x:v>
      </x:c>
      <x:c r="M2355" s="139" t="n">
        <x:v>0.2</x:v>
      </x:c>
      <x:c r="N2355" s="139" t="n">
        <x:v>1.1980000000000002</x:v>
      </x:c>
    </x:row>
    <x:row r="2356">
      <x:c r="A2356" s="137" t="str">
        <x:v>DI-234-I07</x:v>
      </x:c>
      <x:c r="B2356" s="137" t="str">
        <x:v>DI-234-V1</x:v>
      </x:c>
      <x:c r="C2356" s="137" t="n">
        <x:v>7</x:v>
      </x:c>
      <x:c r="D2356" s="138" t="str">
        <x:v>F0122</x:v>
      </x:c>
      <x:c r="E2356" s="138" t="n">
        <x:v>15</x:v>
      </x:c>
      <x:c r="F2356" s="138" t="str">
        <x:v>ml</x:v>
      </x:c>
      <x:c r="G2356" s="138" t="str"/>
      <x:c r="H2356" s="139" t="n">
        <x:v>5.25</x:v>
      </x:c>
      <x:c r="I2356" s="139" t="n">
        <x:v>0.3</x:v>
      </x:c>
      <x:c r="J2356" s="139" t="n">
        <x:v>0.75</x:v>
      </x:c>
      <x:c r="K2356" s="139" t="n">
        <x:v>0.06</x:v>
      </x:c>
      <x:c r="L2356" s="139" t="n">
        <x:v>0.375</x:v>
      </x:c>
      <x:c r="M2356" s="139" t="n">
        <x:v>0.009</x:v>
      </x:c>
      <x:c r="N2356" s="139" t="n">
        <x:v>0.053700000000000005</x:v>
      </x:c>
    </x:row>
    <x:row r="2357">
      <x:c r="A2357" s="137" t="str">
        <x:v>DI-234-I08</x:v>
      </x:c>
      <x:c r="B2357" s="137" t="str">
        <x:v>DI-234-V1</x:v>
      </x:c>
      <x:c r="C2357" s="137" t="n">
        <x:v>8</x:v>
      </x:c>
      <x:c r="D2357" s="138" t="str">
        <x:v>F0409</x:v>
      </x:c>
      <x:c r="E2357" s="138" t="n">
        <x:v>80</x:v>
      </x:c>
      <x:c r="F2357" s="138" t="str">
        <x:v>g</x:v>
      </x:c>
      <x:c r="G2357" s="138" t="str">
        <x:v>abgerieben und Saft ausgepresst</x:v>
      </x:c>
      <x:c r="H2357" s="139" t="n">
        <x:v>23.200000000000003</x:v>
      </x:c>
      <x:c r="I2357" s="139" t="n">
        <x:v>0.8800000000000001</x:v>
      </x:c>
      <x:c r="J2357" s="139" t="n">
        <x:v>5.2</x:v>
      </x:c>
      <x:c r="K2357" s="139" t="n">
        <x:v>0.24</x:v>
      </x:c>
      <x:c r="L2357" s="139" t="n">
        <x:v>2.2399999999999998</x:v>
      </x:c>
      <x:c r="M2357" s="139" t="n">
        <x:v>0.008</x:v>
      </x:c>
      <x:c r="N2357" s="139" t="n">
        <x:v>0.3184</x:v>
      </x:c>
    </x:row>
    <x:row r="2358">
      <x:c r="A2358" s="137" t="str">
        <x:v>DI-234-I09</x:v>
      </x:c>
      <x:c r="B2358" s="137" t="str">
        <x:v>DI-234-V1</x:v>
      </x:c>
      <x:c r="C2358" s="137" t="n">
        <x:v>9</x:v>
      </x:c>
      <x:c r="D2358" s="138" t="str">
        <x:v>F0314</x:v>
      </x:c>
      <x:c r="E2358" s="138" t="n">
        <x:v>30</x:v>
      </x:c>
      <x:c r="F2358" s="138" t="str">
        <x:v>g</x:v>
      </x:c>
      <x:c r="G2358" s="138" t="str">
        <x:v>in Scheiben geschnitten</x:v>
      </x:c>
      <x:c r="H2358" s="139" t="n">
        <x:v>10.5</x:v>
      </x:c>
      <x:c r="I2358" s="139" t="n">
        <x:v>0.6</x:v>
      </x:c>
      <x:c r="J2358" s="139" t="n">
        <x:v>1.5</x:v>
      </x:c>
      <x:c r="K2358" s="139" t="n">
        <x:v>0.12</x:v>
      </x:c>
      <x:c r="L2358" s="139" t="n">
        <x:v>0.75</x:v>
      </x:c>
      <x:c r="M2358" s="139" t="n">
        <x:v>0.018</x:v>
      </x:c>
      <x:c r="N2358" s="139" t="n">
        <x:v>0.10740000000000001</x:v>
      </x:c>
    </x:row>
    <x:row r="2359">
      <x:c r="A2359" s="137" t="str">
        <x:v>DI-234-I10</x:v>
      </x:c>
      <x:c r="B2359" s="137" t="str">
        <x:v>DI-234-V1</x:v>
      </x:c>
      <x:c r="C2359" s="137" t="n">
        <x:v>10</x:v>
      </x:c>
      <x:c r="D2359" s="138" t="str">
        <x:v>F0516</x:v>
      </x:c>
      <x:c r="E2359" s="138" t="n">
        <x:v>15</x:v>
      </x:c>
      <x:c r="F2359" s="138" t="str">
        <x:v>ml</x:v>
      </x:c>
      <x:c r="G2359" s="138" t="str"/>
      <x:c r="H2359" s="139" t="n">
        <x:v>58.8</x:v>
      </x:c>
      <x:c r="I2359" s="139" t="n">
        <x:v>4.95</x:v>
      </x:c>
      <x:c r="J2359" s="139" t="n">
        <x:v>0</x:v>
      </x:c>
      <x:c r="K2359" s="139" t="n">
        <x:v>4.2</x:v>
      </x:c>
      <x:c r="L2359" s="139" t="n">
        <x:v>0</x:v>
      </x:c>
      <x:c r="M2359" s="139" t="n">
        <x:v>0.24</x:v>
      </x:c>
      <x:c r="N2359" s="139" t="n">
        <x:v>0.299</x:v>
      </x:c>
    </x:row>
    <x:row r="2360">
      <x:c r="A2360" s="137" t="str">
        <x:v>DI-235-I01</x:v>
      </x:c>
      <x:c r="B2360" s="137" t="str">
        <x:v>DI-235-V1</x:v>
      </x:c>
      <x:c r="C2360" s="137" t="n">
        <x:v>1</x:v>
      </x:c>
      <x:c r="D2360" s="138" t="str">
        <x:v>F0595</x:v>
      </x:c>
      <x:c r="E2360" s="138" t="n">
        <x:v>10</x:v>
      </x:c>
      <x:c r="F2360" s="138" t="str">
        <x:v>g</x:v>
      </x:c>
      <x:c r="G2360" s="138" t="str"/>
      <x:c r="H2360" s="139" t="n">
        <x:v>88.4</x:v>
      </x:c>
      <x:c r="I2360" s="139" t="n">
        <x:v>0</x:v>
      </x:c>
      <x:c r="J2360" s="139" t="n">
        <x:v>0</x:v>
      </x:c>
      <x:c r="K2360" s="139" t="n">
        <x:v>10</x:v>
      </x:c>
      <x:c r="L2360" s="139" t="n">
        <x:v>0</x:v>
      </x:c>
      <x:c r="M2360" s="139" t="n">
        <x:v>0</x:v>
      </x:c>
      <x:c r="N2360" s="139" t="n">
        <x:v>0.0898</x:v>
      </x:c>
    </x:row>
    <x:row r="2361">
      <x:c r="A2361" s="137" t="str">
        <x:v>DI-235-I02</x:v>
      </x:c>
      <x:c r="B2361" s="137" t="str">
        <x:v>DI-235-V1</x:v>
      </x:c>
      <x:c r="C2361" s="137" t="n">
        <x:v>2</x:v>
      </x:c>
      <x:c r="D2361" s="138" t="str">
        <x:v>F0500</x:v>
      </x:c>
      <x:c r="E2361" s="138" t="n">
        <x:v>120</x:v>
      </x:c>
      <x:c r="F2361" s="138" t="str">
        <x:v>g</x:v>
      </x:c>
      <x:c r="G2361" s="138" t="str"/>
      <x:c r="H2361" s="139" t="n">
        <x:v>48</x:v>
      </x:c>
      <x:c r="I2361" s="139" t="n">
        <x:v>1.32</x:v>
      </x:c>
      <x:c r="J2361" s="139" t="n">
        <x:v>9.6</x:v>
      </x:c>
      <x:c r="K2361" s="139" t="n">
        <x:v>0.12</x:v>
      </x:c>
      <x:c r="L2361" s="139" t="n">
        <x:v>1.68</x:v>
      </x:c>
      <x:c r="M2361" s="139" t="n">
        <x:v>0.012</x:v>
      </x:c>
      <x:c r="N2361" s="139" t="n">
        <x:v>0.17880000000000001</x:v>
      </x:c>
    </x:row>
    <x:row r="2362">
      <x:c r="A2362" s="137" t="str">
        <x:v>DI-235-I03</x:v>
      </x:c>
      <x:c r="B2362" s="137" t="str">
        <x:v>DI-235-V1</x:v>
      </x:c>
      <x:c r="C2362" s="137" t="n">
        <x:v>3</x:v>
      </x:c>
      <x:c r="D2362" s="138" t="str">
        <x:v>F0320</x:v>
      </x:c>
      <x:c r="E2362" s="138" t="n">
        <x:v>10</x:v>
      </x:c>
      <x:c r="F2362" s="138" t="str">
        <x:v>g</x:v>
      </x:c>
      <x:c r="G2362" s="138" t="str">
        <x:v>geschält und fein gehackt</x:v>
      </x:c>
      <x:c r="H2362" s="139" t="n">
        <x:v>3.5</x:v>
      </x:c>
      <x:c r="I2362" s="139" t="n">
        <x:v>0.2</x:v>
      </x:c>
      <x:c r="J2362" s="139" t="n">
        <x:v>0.5</x:v>
      </x:c>
      <x:c r="K2362" s="139" t="n">
        <x:v>0.04000000000000001</x:v>
      </x:c>
      <x:c r="L2362" s="139" t="n">
        <x:v>0.25</x:v>
      </x:c>
      <x:c r="M2362" s="139" t="n">
        <x:v>0.006</x:v>
      </x:c>
      <x:c r="N2362" s="139" t="n">
        <x:v>0.035800000000000005</x:v>
      </x:c>
    </x:row>
    <x:row r="2363">
      <x:c r="A2363" s="137" t="str">
        <x:v>DI-235-I04</x:v>
      </x:c>
      <x:c r="B2363" s="137" t="str">
        <x:v>DI-235-V1</x:v>
      </x:c>
      <x:c r="C2363" s="137" t="n">
        <x:v>4</x:v>
      </x:c>
      <x:c r="D2363" s="138" t="str">
        <x:v>F0315</x:v>
      </x:c>
      <x:c r="E2363" s="138" t="n">
        <x:v>10</x:v>
      </x:c>
      <x:c r="F2363" s="138" t="str">
        <x:v>g</x:v>
      </x:c>
      <x:c r="G2363" s="138" t="str">
        <x:v>fein gehackt</x:v>
      </x:c>
      <x:c r="H2363" s="139" t="n">
        <x:v>3.5</x:v>
      </x:c>
      <x:c r="I2363" s="139" t="n">
        <x:v>0.2</x:v>
      </x:c>
      <x:c r="J2363" s="139" t="n">
        <x:v>0.5</x:v>
      </x:c>
      <x:c r="K2363" s="139" t="n">
        <x:v>0.04000000000000001</x:v>
      </x:c>
      <x:c r="L2363" s="139" t="n">
        <x:v>0.25</x:v>
      </x:c>
      <x:c r="M2363" s="139" t="n">
        <x:v>0.006</x:v>
      </x:c>
      <x:c r="N2363" s="139" t="n">
        <x:v>0.035800000000000005</x:v>
      </x:c>
    </x:row>
    <x:row r="2364">
      <x:c r="A2364" s="137" t="str">
        <x:v>DI-235-I05</x:v>
      </x:c>
      <x:c r="B2364" s="137" t="str">
        <x:v>DI-235-V1</x:v>
      </x:c>
      <x:c r="C2364" s="137" t="n">
        <x:v>5</x:v>
      </x:c>
      <x:c r="D2364" s="138" t="str">
        <x:v>F0231</x:v>
      </x:c>
      <x:c r="E2364" s="138" t="n">
        <x:v>25</x:v>
      </x:c>
      <x:c r="F2364" s="138" t="str">
        <x:v>g</x:v>
      </x:c>
      <x:c r="G2364" s="138" t="str"/>
      <x:c r="H2364" s="139" t="n">
        <x:v>145</x:v>
      </x:c>
      <x:c r="I2364" s="139" t="n">
        <x:v>5</x:v>
      </x:c>
      <x:c r="J2364" s="139" t="n">
        <x:v>3</x:v>
      </x:c>
      <x:c r="K2364" s="139" t="n">
        <x:v>12.5</x:v>
      </x:c>
      <x:c r="L2364" s="139" t="n">
        <x:v>2.5</x:v>
      </x:c>
      <x:c r="M2364" s="139" t="n">
        <x:v>0.005</x:v>
      </x:c>
      <x:c r="N2364" s="139" t="n">
        <x:v>0.1495</x:v>
      </x:c>
    </x:row>
    <x:row r="2365">
      <x:c r="A2365" s="137" t="str">
        <x:v>DI-235-I06</x:v>
      </x:c>
      <x:c r="B2365" s="137" t="str">
        <x:v>DI-235-V1</x:v>
      </x:c>
      <x:c r="C2365" s="137" t="n">
        <x:v>6</x:v>
      </x:c>
      <x:c r="D2365" s="138" t="str">
        <x:v>F0349</x:v>
      </x:c>
      <x:c r="E2365" s="138" t="n">
        <x:v>5</x:v>
      </x:c>
      <x:c r="F2365" s="138" t="str">
        <x:v>g</x:v>
      </x:c>
      <x:c r="G2365" s="138" t="str"/>
      <x:c r="H2365" s="139" t="n">
        <x:v>12.5</x:v>
      </x:c>
      <x:c r="I2365" s="139" t="n">
        <x:v>0.4</x:v>
      </x:c>
      <x:c r="J2365" s="139" t="n">
        <x:v>2.25</x:v>
      </x:c>
      <x:c r="K2365" s="139" t="n">
        <x:v>0.4</x:v>
      </x:c>
      <x:c r="L2365" s="139" t="n">
        <x:v>1</x:v>
      </x:c>
      <x:c r="M2365" s="139" t="n">
        <x:v>0.010000000000000002</x:v>
      </x:c>
      <x:c r="N2365" s="139" t="n">
        <x:v>0.012900000000000002</x:v>
      </x:c>
    </x:row>
    <x:row r="2366">
      <x:c r="A2366" s="137" t="str">
        <x:v>DI-235-I07</x:v>
      </x:c>
      <x:c r="B2366" s="137" t="str">
        <x:v>DI-235-V1</x:v>
      </x:c>
      <x:c r="C2366" s="137" t="n">
        <x:v>7</x:v>
      </x:c>
      <x:c r="D2366" s="138" t="str">
        <x:v>F0311</x:v>
      </x:c>
      <x:c r="E2366" s="138" t="n">
        <x:v>10</x:v>
      </x:c>
      <x:c r="F2366" s="138" t="str">
        <x:v>g</x:v>
      </x:c>
      <x:c r="G2366" s="138" t="str"/>
      <x:c r="H2366" s="139" t="n">
        <x:v>3.5</x:v>
      </x:c>
      <x:c r="I2366" s="139" t="n">
        <x:v>0.2</x:v>
      </x:c>
      <x:c r="J2366" s="139" t="n">
        <x:v>0.5</x:v>
      </x:c>
      <x:c r="K2366" s="139" t="n">
        <x:v>0.04000000000000001</x:v>
      </x:c>
      <x:c r="L2366" s="139" t="n">
        <x:v>0.25</x:v>
      </x:c>
      <x:c r="M2366" s="139" t="n">
        <x:v>0.006</x:v>
      </x:c>
      <x:c r="N2366" s="139" t="n">
        <x:v>0.035800000000000005</x:v>
      </x:c>
    </x:row>
    <x:row r="2367">
      <x:c r="A2367" s="137" t="str">
        <x:v>DI-235-I08</x:v>
      </x:c>
      <x:c r="B2367" s="137" t="str">
        <x:v>DI-235-V1</x:v>
      </x:c>
      <x:c r="C2367" s="137" t="n">
        <x:v>8</x:v>
      </x:c>
      <x:c r="D2367" s="138" t="str">
        <x:v>F0354</x:v>
      </x:c>
      <x:c r="E2367" s="138" t="n">
        <x:v>25</x:v>
      </x:c>
      <x:c r="F2367" s="138" t="str">
        <x:v>g</x:v>
      </x:c>
      <x:c r="G2367" s="138" t="str"/>
      <x:c r="H2367" s="139" t="n">
        <x:v>62.5</x:v>
      </x:c>
      <x:c r="I2367" s="139" t="n">
        <x:v>2</x:v>
      </x:c>
      <x:c r="J2367" s="139" t="n">
        <x:v>11.25</x:v>
      </x:c>
      <x:c r="K2367" s="139" t="n">
        <x:v>2</x:v>
      </x:c>
      <x:c r="L2367" s="139" t="n">
        <x:v>5</x:v>
      </x:c>
      <x:c r="M2367" s="139" t="n">
        <x:v>0.05</x:v>
      </x:c>
      <x:c r="N2367" s="139" t="n">
        <x:v>0.0645</x:v>
      </x:c>
    </x:row>
    <x:row r="2368">
      <x:c r="A2368" s="137" t="str">
        <x:v>DI-235-I09</x:v>
      </x:c>
      <x:c r="B2368" s="137" t="str">
        <x:v>DI-235-V1</x:v>
      </x:c>
      <x:c r="C2368" s="137" t="n">
        <x:v>9</x:v>
      </x:c>
      <x:c r="D2368" s="138" t="str">
        <x:v>F0152</x:v>
      </x:c>
      <x:c r="E2368" s="138" t="n">
        <x:v>100</x:v>
      </x:c>
      <x:c r="F2368" s="138" t="str">
        <x:v>g</x:v>
      </x:c>
      <x:c r="G2368" s="138" t="str"/>
      <x:c r="H2368" s="139" t="n">
        <x:v>110</x:v>
      </x:c>
      <x:c r="I2368" s="139" t="n">
        <x:v>23.1</x:v>
      </x:c>
      <x:c r="J2368" s="139" t="n">
        <x:v>0</x:v>
      </x:c>
      <x:c r="K2368" s="139" t="n">
        <x:v>1.2</x:v>
      </x:c>
      <x:c r="L2368" s="139" t="n">
        <x:v>0</x:v>
      </x:c>
      <x:c r="M2368" s="139" t="n">
        <x:v>0.18</x:v>
      </x:c>
      <x:c r="N2368" s="139" t="n">
        <x:v>1.0816666666666668</x:v>
      </x:c>
    </x:row>
    <x:row r="2369">
      <x:c r="A2369" s="137" t="str">
        <x:v>DI-235-I10</x:v>
      </x:c>
      <x:c r="B2369" s="137" t="str">
        <x:v>DI-235-V1</x:v>
      </x:c>
      <x:c r="C2369" s="137" t="n">
        <x:v>10</x:v>
      </x:c>
      <x:c r="D2369" s="138" t="str">
        <x:v>F0766</x:v>
      </x:c>
      <x:c r="E2369" s="138" t="n">
        <x:v>200</x:v>
      </x:c>
      <x:c r="F2369" s="138" t="str">
        <x:v>g</x:v>
      </x:c>
      <x:c r="G2369" s="138" t="str">
        <x:v>gehackt</x:v>
      </x:c>
      <x:c r="H2369" s="139" t="n">
        <x:v>36</x:v>
      </x:c>
      <x:c r="I2369" s="139" t="n">
        <x:v>1.8</x:v>
      </x:c>
      <x:c r="J2369" s="139" t="n">
        <x:v>5.2</x:v>
      </x:c>
      <x:c r="K2369" s="139" t="n">
        <x:v>0.4</x:v>
      </x:c>
      <x:c r="L2369" s="139" t="n">
        <x:v>2.6</x:v>
      </x:c>
      <x:c r="M2369" s="139" t="n">
        <x:v>0.02</x:v>
      </x:c>
      <x:c r="N2369" s="139" t="n">
        <x:v>0.796</x:v>
      </x:c>
    </x:row>
    <x:row r="2370">
      <x:c r="A2370" s="137" t="str">
        <x:v>DI-235-I11</x:v>
      </x:c>
      <x:c r="B2370" s="137" t="str">
        <x:v>DI-235-V1</x:v>
      </x:c>
      <x:c r="C2370" s="137" t="n">
        <x:v>11</x:v>
      </x:c>
      <x:c r="D2370" s="138" t="str">
        <x:v>F0765</x:v>
      </x:c>
      <x:c r="E2370" s="138" t="n">
        <x:v>15</x:v>
      </x:c>
      <x:c r="F2370" s="138" t="str">
        <x:v>ml</x:v>
      </x:c>
      <x:c r="G2370" s="138" t="str"/>
      <x:c r="H2370" s="139" t="n">
        <x:v>5.25</x:v>
      </x:c>
      <x:c r="I2370" s="139" t="n">
        <x:v>0.3</x:v>
      </x:c>
      <x:c r="J2370" s="139" t="n">
        <x:v>0.75</x:v>
      </x:c>
      <x:c r="K2370" s="139" t="n">
        <x:v>0.06</x:v>
      </x:c>
      <x:c r="L2370" s="139" t="n">
        <x:v>0.375</x:v>
      </x:c>
      <x:c r="M2370" s="139" t="n">
        <x:v>0.009</x:v>
      </x:c>
      <x:c r="N2370" s="139" t="n">
        <x:v>0.053700000000000005</x:v>
      </x:c>
    </x:row>
    <x:row r="2371">
      <x:c r="A2371" s="137" t="str">
        <x:v>DI-235-I12</x:v>
      </x:c>
      <x:c r="B2371" s="137" t="str">
        <x:v>DI-235-V1</x:v>
      </x:c>
      <x:c r="C2371" s="137" t="n">
        <x:v>12</x:v>
      </x:c>
      <x:c r="D2371" s="138" t="str">
        <x:v>F0036</x:v>
      </x:c>
      <x:c r="E2371" s="138" t="n">
        <x:v>160</x:v>
      </x:c>
      <x:c r="F2371" s="138" t="str">
        <x:v>g</x:v>
      </x:c>
      <x:c r="G2371" s="138" t="str">
        <x:v>gehackt</x:v>
      </x:c>
      <x:c r="H2371" s="139" t="n">
        <x:v>56</x:v>
      </x:c>
      <x:c r="I2371" s="139" t="n">
        <x:v>3.2</x:v>
      </x:c>
      <x:c r="J2371" s="139" t="n">
        <x:v>8</x:v>
      </x:c>
      <x:c r="K2371" s="139" t="n">
        <x:v>0.6400000000000001</x:v>
      </x:c>
      <x:c r="L2371" s="139" t="n">
        <x:v>4</x:v>
      </x:c>
      <x:c r="M2371" s="139" t="n">
        <x:v>0.096</x:v>
      </x:c>
      <x:c r="N2371" s="139" t="n">
        <x:v>0.5728000000000001</x:v>
      </x:c>
    </x:row>
    <x:row r="2372">
      <x:c r="A2372" s="137" t="str">
        <x:v>DI-235-I13</x:v>
      </x:c>
      <x:c r="B2372" s="137" t="str">
        <x:v>DI-235-V1</x:v>
      </x:c>
      <x:c r="C2372" s="137" t="n">
        <x:v>13</x:v>
      </x:c>
      <x:c r="D2372" s="138" t="str">
        <x:v>F0554</x:v>
      </x:c>
      <x:c r="E2372" s="138" t="n">
        <x:v>45</x:v>
      </x:c>
      <x:c r="F2372" s="138" t="str">
        <x:v>ml</x:v>
      </x:c>
      <x:c r="G2372" s="138" t="str"/>
      <x:c r="H2372" s="139" t="n">
        <x:v>40.5</x:v>
      </x:c>
      <x:c r="I2372" s="139" t="n">
        <x:v>4.05</x:v>
      </x:c>
      <x:c r="J2372" s="139" t="n">
        <x:v>1.8</x:v>
      </x:c>
      <x:c r="K2372" s="139" t="n">
        <x:v>1.8</x:v>
      </x:c>
      <x:c r="L2372" s="139" t="n">
        <x:v>0</x:v>
      </x:c>
      <x:c r="M2372" s="139" t="n">
        <x:v>0.135</x:v>
      </x:c>
      <x:c r="N2372" s="139" t="n">
        <x:v>0.16110000000000002</x:v>
      </x:c>
    </x:row>
    <x:row r="2373">
      <x:c r="A2373" s="137" t="str">
        <x:v>DI-235-I14</x:v>
      </x:c>
      <x:c r="B2373" s="137" t="str">
        <x:v>DI-235-V1</x:v>
      </x:c>
      <x:c r="C2373" s="137" t="n">
        <x:v>14</x:v>
      </x:c>
      <x:c r="D2373" s="138" t="str">
        <x:v>F0093</x:v>
      </x:c>
      <x:c r="E2373" s="138" t="n">
        <x:v>120</x:v>
      </x:c>
      <x:c r="F2373" s="138" t="str">
        <x:v>g</x:v>
      </x:c>
      <x:c r="G2373" s="138" t="str"/>
      <x:c r="H2373" s="139" t="n">
        <x:v>420</x:v>
      </x:c>
      <x:c r="I2373" s="139" t="n">
        <x:v>13.2</x:v>
      </x:c>
      <x:c r="J2373" s="139" t="n">
        <x:v>81.6</x:v>
      </x:c>
      <x:c r="K2373" s="139" t="n">
        <x:v>3.5999999999999996</x:v>
      </x:c>
      <x:c r="L2373" s="139" t="n">
        <x:v>8.4</x:v>
      </x:c>
      <x:c r="M2373" s="139" t="n">
        <x:v>0.06</x:v>
      </x:c>
      <x:c r="N2373" s="139" t="n">
        <x:v>0.4776</x:v>
      </x:c>
    </x:row>
    <x:row r="2374">
      <x:c r="A2374" s="137" t="str">
        <x:v>DI-235-I15</x:v>
      </x:c>
      <x:c r="B2374" s="137" t="str">
        <x:v>DI-235-V1</x:v>
      </x:c>
      <x:c r="C2374" s="137" t="n">
        <x:v>15</x:v>
      </x:c>
      <x:c r="D2374" s="138" t="str">
        <x:v>F0354</x:v>
      </x:c>
      <x:c r="E2374" s="138" t="n">
        <x:v>12.5</x:v>
      </x:c>
      <x:c r="F2374" s="138" t="str">
        <x:v>g</x:v>
      </x:c>
      <x:c r="G2374" s="138" t="str"/>
      <x:c r="H2374" s="139" t="n">
        <x:v>31.25</x:v>
      </x:c>
      <x:c r="I2374" s="139" t="n">
        <x:v>1</x:v>
      </x:c>
      <x:c r="J2374" s="139" t="n">
        <x:v>5.625</x:v>
      </x:c>
      <x:c r="K2374" s="139" t="n">
        <x:v>1</x:v>
      </x:c>
      <x:c r="L2374" s="139" t="n">
        <x:v>2.5</x:v>
      </x:c>
      <x:c r="M2374" s="139" t="n">
        <x:v>0.025</x:v>
      </x:c>
      <x:c r="N2374" s="139" t="n">
        <x:v>0.03225</x:v>
      </x:c>
    </x:row>
    <x:row r="2375">
      <x:c r="A2375" s="137" t="str">
        <x:v>DI-235-I16</x:v>
      </x:c>
      <x:c r="B2375" s="137" t="str">
        <x:v>DI-235-V1</x:v>
      </x:c>
      <x:c r="C2375" s="137" t="n">
        <x:v>16</x:v>
      </x:c>
      <x:c r="D2375" s="138" t="str">
        <x:v>F0126</x:v>
      </x:c>
      <x:c r="E2375" s="138" t="n">
        <x:v>150</x:v>
      </x:c>
      <x:c r="F2375" s="138" t="str">
        <x:v>g</x:v>
      </x:c>
      <x:c r="G2375" s="138" t="str">
        <x:v>zerdrückt und entkernt</x:v>
      </x:c>
      <x:c r="H2375" s="139" t="n">
        <x:v>52.5</x:v>
      </x:c>
      <x:c r="I2375" s="139" t="n">
        <x:v>3</x:v>
      </x:c>
      <x:c r="J2375" s="139" t="n">
        <x:v>7.5</x:v>
      </x:c>
      <x:c r="K2375" s="139" t="n">
        <x:v>0.6000000000000001</x:v>
      </x:c>
      <x:c r="L2375" s="139" t="n">
        <x:v>3.75</x:v>
      </x:c>
      <x:c r="M2375" s="139" t="n">
        <x:v>0.09</x:v>
      </x:c>
      <x:c r="N2375" s="139" t="n">
        <x:v>0.537</x:v>
      </x:c>
    </x:row>
    <x:row r="2376">
      <x:c r="A2376" s="137" t="str">
        <x:v>DI-236-I01</x:v>
      </x:c>
      <x:c r="B2376" s="137" t="str">
        <x:v>DI-236-V1</x:v>
      </x:c>
      <x:c r="C2376" s="137" t="n">
        <x:v>1</x:v>
      </x:c>
      <x:c r="D2376" s="138" t="str">
        <x:v>F0555</x:v>
      </x:c>
      <x:c r="E2376" s="138" t="n">
        <x:v>250</x:v>
      </x:c>
      <x:c r="F2376" s="138" t="str">
        <x:v>g</x:v>
      </x:c>
      <x:c r="G2376" s="138" t="str">
        <x:v>plus etwas Mehl zum Bestäuben</x:v>
      </x:c>
      <x:c r="H2376" s="139" t="n">
        <x:v>875</x:v>
      </x:c>
      <x:c r="I2376" s="139" t="n">
        <x:v>27.5</x:v>
      </x:c>
      <x:c r="J2376" s="139" t="n">
        <x:v>170</x:v>
      </x:c>
      <x:c r="K2376" s="139" t="n">
        <x:v>7.5</x:v>
      </x:c>
      <x:c r="L2376" s="139" t="n">
        <x:v>17.5</x:v>
      </x:c>
      <x:c r="M2376" s="139" t="n">
        <x:v>0.125</x:v>
      </x:c>
      <x:c r="N2376" s="139" t="n">
        <x:v>0.995</x:v>
      </x:c>
    </x:row>
    <x:row r="2377">
      <x:c r="A2377" s="137" t="str">
        <x:v>DI-236-I02</x:v>
      </x:c>
      <x:c r="B2377" s="137" t="str">
        <x:v>DI-236-V1</x:v>
      </x:c>
      <x:c r="C2377" s="137" t="n">
        <x:v>2</x:v>
      </x:c>
      <x:c r="D2377" s="138" t="str">
        <x:v>F0595</x:v>
      </x:c>
      <x:c r="E2377" s="138" t="n">
        <x:v>30</x:v>
      </x:c>
      <x:c r="F2377" s="138" t="str">
        <x:v>ml</x:v>
      </x:c>
      <x:c r="G2377" s="138" t="str"/>
      <x:c r="H2377" s="139" t="n">
        <x:v>265.2</x:v>
      </x:c>
      <x:c r="I2377" s="139" t="n">
        <x:v>0</x:v>
      </x:c>
      <x:c r="J2377" s="139" t="n">
        <x:v>0</x:v>
      </x:c>
      <x:c r="K2377" s="139" t="n">
        <x:v>30</x:v>
      </x:c>
      <x:c r="L2377" s="139" t="n">
        <x:v>0</x:v>
      </x:c>
      <x:c r="M2377" s="139" t="n">
        <x:v>0</x:v>
      </x:c>
      <x:c r="N2377" s="139" t="n">
        <x:v>0.26940000000000003</x:v>
      </x:c>
    </x:row>
    <x:row r="2378">
      <x:c r="A2378" s="137" t="str">
        <x:v>DI-236-I03</x:v>
      </x:c>
      <x:c r="B2378" s="137" t="str">
        <x:v>DI-236-V1</x:v>
      </x:c>
      <x:c r="C2378" s="137" t="n">
        <x:v>3</x:v>
      </x:c>
      <x:c r="D2378" s="138" t="str">
        <x:v>F0737</x:v>
      </x:c>
      <x:c r="E2378" s="138" t="n">
        <x:v>30</x:v>
      </x:c>
      <x:c r="F2378" s="138" t="str">
        <x:v>ml</x:v>
      </x:c>
      <x:c r="G2378" s="138" t="str"/>
      <x:c r="H2378" s="139" t="n">
        <x:v>10.5</x:v>
      </x:c>
      <x:c r="I2378" s="139" t="n">
        <x:v>0.6</x:v>
      </x:c>
      <x:c r="J2378" s="139" t="n">
        <x:v>1.5</x:v>
      </x:c>
      <x:c r="K2378" s="139" t="n">
        <x:v>0.12</x:v>
      </x:c>
      <x:c r="L2378" s="139" t="n">
        <x:v>0.75</x:v>
      </x:c>
      <x:c r="M2378" s="139" t="n">
        <x:v>0.018</x:v>
      </x:c>
      <x:c r="N2378" s="139" t="n">
        <x:v>0.10740000000000001</x:v>
      </x:c>
    </x:row>
    <x:row r="2379">
      <x:c r="A2379" s="137" t="str">
        <x:v>DI-236-I04</x:v>
      </x:c>
      <x:c r="B2379" s="137" t="str">
        <x:v>DI-236-V1</x:v>
      </x:c>
      <x:c r="C2379" s="137" t="n">
        <x:v>4</x:v>
      </x:c>
      <x:c r="D2379" s="138" t="str">
        <x:v>F0151</x:v>
      </x:c>
      <x:c r="E2379" s="138" t="n">
        <x:v>30</x:v>
      </x:c>
      <x:c r="F2379" s="138" t="str">
        <x:v>g</x:v>
      </x:c>
      <x:c r="G2379" s="138" t="str"/>
      <x:c r="H2379" s="139" t="n">
        <x:v>37.5</x:v>
      </x:c>
      <x:c r="I2379" s="139" t="n">
        <x:v>6.8999999999999995</x:v>
      </x:c>
      <x:c r="J2379" s="139" t="n">
        <x:v>0</x:v>
      </x:c>
      <x:c r="K2379" s="139" t="n">
        <x:v>0.8999999999999999</x:v>
      </x:c>
      <x:c r="L2379" s="139" t="n">
        <x:v>0</x:v>
      </x:c>
      <x:c r="M2379" s="139" t="n">
        <x:v>0.06</x:v>
      </x:c>
      <x:c r="N2379" s="139" t="n">
        <x:v>0.35940000000000005</x:v>
      </x:c>
    </x:row>
    <x:row r="2380">
      <x:c r="A2380" s="137" t="str">
        <x:v>DI-236-I05</x:v>
      </x:c>
      <x:c r="B2380" s="137" t="str">
        <x:v>DI-236-V1</x:v>
      </x:c>
      <x:c r="C2380" s="137" t="n">
        <x:v>5</x:v>
      </x:c>
      <x:c r="D2380" s="138" t="str">
        <x:v>F0600</x:v>
      </x:c>
      <x:c r="E2380" s="138" t="n">
        <x:v>12.5</x:v>
      </x:c>
      <x:c r="F2380" s="138" t="str">
        <x:v>g</x:v>
      </x:c>
      <x:c r="G2380" s="138" t="str">
        <x:v>fein zerkleinert</x:v>
      </x:c>
      <x:c r="H2380" s="139" t="n">
        <x:v>3.875</x:v>
      </x:c>
      <x:c r="I2380" s="139" t="n">
        <x:v>0.175</x:v>
      </x:c>
      <x:c r="J2380" s="139" t="n">
        <x:v>0.5875</x:v>
      </x:c>
      <x:c r="K2380" s="139" t="n">
        <x:v>0.025</x:v>
      </x:c>
      <x:c r="L2380" s="139" t="n">
        <x:v>0.2625</x:v>
      </x:c>
      <x:c r="M2380" s="139" t="n">
        <x:v>0.00375</x:v>
      </x:c>
      <x:c r="N2380" s="139" t="n">
        <x:v>0.018625</x:v>
      </x:c>
    </x:row>
    <x:row r="2381">
      <x:c r="A2381" s="137" t="str">
        <x:v>DI-236-I06</x:v>
      </x:c>
      <x:c r="B2381" s="137" t="str">
        <x:v>DI-236-V1</x:v>
      </x:c>
      <x:c r="C2381" s="137" t="n">
        <x:v>6</x:v>
      </x:c>
      <x:c r="D2381" s="138" t="str">
        <x:v>F0421</x:v>
      </x:c>
      <x:c r="E2381" s="138" t="n">
        <x:v>210</x:v>
      </x:c>
      <x:c r="F2381" s="138" t="str">
        <x:v>g</x:v>
      </x:c>
      <x:c r="G2381" s="138" t="str">
        <x:v>1 Saft ausgepresst, 2 in Spalten geschnitten</x:v>
      </x:c>
      <x:c r="H2381" s="139" t="n">
        <x:v>63</x:v>
      </x:c>
      <x:c r="I2381" s="139" t="n">
        <x:v>1.47</x:v>
      </x:c>
      <x:c r="J2381" s="139" t="n">
        <x:v>16.17</x:v>
      </x:c>
      <x:c r="K2381" s="139" t="n">
        <x:v>0.42000000000000004</x:v>
      </x:c>
      <x:c r="L2381" s="139" t="n">
        <x:v>5.88</x:v>
      </x:c>
      <x:c r="M2381" s="139" t="n">
        <x:v>0.021</x:v>
      </x:c>
      <x:c r="N2381" s="139" t="n">
        <x:v>1.393</x:v>
      </x:c>
    </x:row>
    <x:row r="2382">
      <x:c r="A2382" s="137" t="str">
        <x:v>DI-236-I07</x:v>
      </x:c>
      <x:c r="B2382" s="137" t="str">
        <x:v>DI-236-V1</x:v>
      </x:c>
      <x:c r="C2382" s="137" t="n">
        <x:v>7</x:v>
      </x:c>
      <x:c r="D2382" s="138" t="str">
        <x:v>F0203</x:v>
      </x:c>
      <x:c r="E2382" s="138" t="n">
        <x:v>30</x:v>
      </x:c>
      <x:c r="F2382" s="138" t="str">
        <x:v>g</x:v>
      </x:c>
      <x:c r="G2382" s="138" t="str">
        <x:v>gehackt</x:v>
      </x:c>
      <x:c r="H2382" s="139" t="n">
        <x:v>75</x:v>
      </x:c>
      <x:c r="I2382" s="139" t="n">
        <x:v>2.4</x:v>
      </x:c>
      <x:c r="J2382" s="139" t="n">
        <x:v>13.5</x:v>
      </x:c>
      <x:c r="K2382" s="139" t="n">
        <x:v>2.4</x:v>
      </x:c>
      <x:c r="L2382" s="139" t="n">
        <x:v>6</x:v>
      </x:c>
      <x:c r="M2382" s="139" t="n">
        <x:v>0.06</x:v>
      </x:c>
      <x:c r="N2382" s="139" t="n">
        <x:v>0.07740000000000001</x:v>
      </x:c>
    </x:row>
    <x:row r="2383">
      <x:c r="A2383" s="137" t="str">
        <x:v>DI-236-I08</x:v>
      </x:c>
      <x:c r="B2383" s="137" t="str">
        <x:v>DI-236-V1</x:v>
      </x:c>
      <x:c r="C2383" s="137" t="n">
        <x:v>8</x:v>
      </x:c>
      <x:c r="D2383" s="138" t="str">
        <x:v>F0733</x:v>
      </x:c>
      <x:c r="E2383" s="138" t="n">
        <x:v>200</x:v>
      </x:c>
      <x:c r="F2383" s="138" t="str">
        <x:v>g</x:v>
      </x:c>
      <x:c r="G2383" s="138" t="str">
        <x:v>in Scheiben geschnittene Maiskörner, oder 400 g gefrorener Zuckermais</x:v>
      </x:c>
      <x:c r="H2383" s="139" t="n">
        <x:v>70</x:v>
      </x:c>
      <x:c r="I2383" s="139" t="n">
        <x:v>4</x:v>
      </x:c>
      <x:c r="J2383" s="139" t="n">
        <x:v>10</x:v>
      </x:c>
      <x:c r="K2383" s="139" t="n">
        <x:v>0.8</x:v>
      </x:c>
      <x:c r="L2383" s="139" t="n">
        <x:v>5</x:v>
      </x:c>
      <x:c r="M2383" s="139" t="n">
        <x:v>0.12</x:v>
      </x:c>
      <x:c r="N2383" s="139" t="n">
        <x:v>0.7160000000000001</x:v>
      </x:c>
    </x:row>
    <x:row r="2384">
      <x:c r="A2384" s="137" t="str">
        <x:v>DI-236-I09</x:v>
      </x:c>
      <x:c r="B2384" s="137" t="str">
        <x:v>DI-236-V1</x:v>
      </x:c>
      <x:c r="C2384" s="137" t="n">
        <x:v>9</x:v>
      </x:c>
      <x:c r="D2384" s="138" t="str">
        <x:v>F0069</x:v>
      </x:c>
      <x:c r="E2384" s="138" t="n">
        <x:v>400</x:v>
      </x:c>
      <x:c r="F2384" s="138" t="str">
        <x:v>g</x:v>
      </x:c>
      <x:c r="G2384" s="138" t="str">
        <x:v>abgetropft und abgespült</x:v>
      </x:c>
      <x:c r="H2384" s="139" t="n">
        <x:v>480</x:v>
      </x:c>
      <x:c r="I2384" s="139" t="n">
        <x:v>28</x:v>
      </x:c>
      <x:c r="J2384" s="139" t="n">
        <x:v>64</x:v>
      </x:c>
      <x:c r="K2384" s="139" t="n">
        <x:v>8</x:v>
      </x:c>
      <x:c r="L2384" s="139" t="n">
        <x:v>24</x:v>
      </x:c>
      <x:c r="M2384" s="139" t="n">
        <x:v>1.6</x:v>
      </x:c>
      <x:c r="N2384" s="139" t="n">
        <x:v>1.192</x:v>
      </x:c>
    </x:row>
    <x:row r="2385">
      <x:c r="A2385" s="137" t="str">
        <x:v>DI-236-I10</x:v>
      </x:c>
      <x:c r="B2385" s="137" t="str">
        <x:v>DI-236-V1</x:v>
      </x:c>
      <x:c r="C2385" s="137" t="n">
        <x:v>10</x:v>
      </x:c>
      <x:c r="D2385" s="138" t="str">
        <x:v>F0314</x:v>
      </x:c>
      <x:c r="E2385" s="138" t="n">
        <x:v>10</x:v>
      </x:c>
      <x:c r="F2385" s="138" t="str">
        <x:v>g</x:v>
      </x:c>
      <x:c r="G2385" s="138" t="str">
        <x:v>zerdrückt</x:v>
      </x:c>
      <x:c r="H2385" s="139" t="n">
        <x:v>3.5</x:v>
      </x:c>
      <x:c r="I2385" s="139" t="n">
        <x:v>0.2</x:v>
      </x:c>
      <x:c r="J2385" s="139" t="n">
        <x:v>0.5</x:v>
      </x:c>
      <x:c r="K2385" s="139" t="n">
        <x:v>0.04000000000000001</x:v>
      </x:c>
      <x:c r="L2385" s="139" t="n">
        <x:v>0.25</x:v>
      </x:c>
      <x:c r="M2385" s="139" t="n">
        <x:v>0.006</x:v>
      </x:c>
      <x:c r="N2385" s="139" t="n">
        <x:v>0.035800000000000005</x:v>
      </x:c>
    </x:row>
    <x:row r="2386">
      <x:c r="A2386" s="137" t="str">
        <x:v>DI-236-I11</x:v>
      </x:c>
      <x:c r="B2386" s="137" t="str">
        <x:v>DI-236-V1</x:v>
      </x:c>
      <x:c r="C2386" s="137" t="n">
        <x:v>11</x:v>
      </x:c>
      <x:c r="D2386" s="138" t="str">
        <x:v>F0839</x:v>
      </x:c>
      <x:c r="E2386" s="138" t="n">
        <x:v>60</x:v>
      </x:c>
      <x:c r="F2386" s="138" t="str">
        <x:v>ml</x:v>
      </x:c>
      <x:c r="G2386" s="138" t="str"/>
      <x:c r="H2386" s="139" t="n">
        <x:v>54</x:v>
      </x:c>
      <x:c r="I2386" s="139" t="n">
        <x:v>5.3999999999999995</x:v>
      </x:c>
      <x:c r="J2386" s="139" t="n">
        <x:v>2.4</x:v>
      </x:c>
      <x:c r="K2386" s="139" t="n">
        <x:v>2.4</x:v>
      </x:c>
      <x:c r="L2386" s="139" t="n">
        <x:v>0</x:v>
      </x:c>
      <x:c r="M2386" s="139" t="n">
        <x:v>0.18</x:v>
      </x:c>
      <x:c r="N2386" s="139" t="n">
        <x:v>0.21480000000000002</x:v>
      </x:c>
    </x:row>
    <x:row r="2387">
      <x:c r="A2387" s="137" t="str">
        <x:v>DI-236-I12</x:v>
      </x:c>
      <x:c r="B2387" s="137" t="str">
        <x:v>DI-236-V1</x:v>
      </x:c>
      <x:c r="C2387" s="137" t="n">
        <x:v>12</x:v>
      </x:c>
      <x:c r="D2387" s="138" t="str">
        <x:v>F0171</x:v>
      </x:c>
      <x:c r="E2387" s="138" t="n">
        <x:v>30</x:v>
      </x:c>
      <x:c r="F2387" s="138" t="str">
        <x:v>g</x:v>
      </x:c>
      <x:c r="G2387" s="138" t="str"/>
      <x:c r="H2387" s="139" t="n">
        <x:v>27</x:v>
      </x:c>
      <x:c r="I2387" s="139" t="n">
        <x:v>0.8999999999999999</x:v>
      </x:c>
      <x:c r="J2387" s="139" t="n">
        <x:v>3.5999999999999996</x:v>
      </x:c>
      <x:c r="K2387" s="139" t="n">
        <x:v>1.2</x:v>
      </x:c>
      <x:c r="L2387" s="139" t="n">
        <x:v>0.6</x:v>
      </x:c>
      <x:c r="M2387" s="139" t="n">
        <x:v>0.36</x:v>
      </x:c>
      <x:c r="N2387" s="139" t="n">
        <x:v>0.1194</x:v>
      </x:c>
    </x:row>
    <x:row r="2388">
      <x:c r="A2388" s="137" t="str">
        <x:v>DI-237-I01</x:v>
      </x:c>
      <x:c r="B2388" s="137" t="str">
        <x:v>DI-237-V1</x:v>
      </x:c>
      <x:c r="C2388" s="137" t="n">
        <x:v>1</x:v>
      </x:c>
      <x:c r="D2388" s="138" t="str">
        <x:v>F0595</x:v>
      </x:c>
      <x:c r="E2388" s="138" t="n">
        <x:v>30</x:v>
      </x:c>
      <x:c r="F2388" s="138" t="str">
        <x:v>ml</x:v>
      </x:c>
      <x:c r="G2388" s="138" t="str"/>
      <x:c r="H2388" s="139" t="n">
        <x:v>265.2</x:v>
      </x:c>
      <x:c r="I2388" s="139" t="n">
        <x:v>0</x:v>
      </x:c>
      <x:c r="J2388" s="139" t="n">
        <x:v>0</x:v>
      </x:c>
      <x:c r="K2388" s="139" t="n">
        <x:v>30</x:v>
      </x:c>
      <x:c r="L2388" s="139" t="n">
        <x:v>0</x:v>
      </x:c>
      <x:c r="M2388" s="139" t="n">
        <x:v>0</x:v>
      </x:c>
      <x:c r="N2388" s="139" t="n">
        <x:v>0.26940000000000003</x:v>
      </x:c>
    </x:row>
    <x:row r="2389">
      <x:c r="A2389" s="137" t="str">
        <x:v>DI-237-I02</x:v>
      </x:c>
      <x:c r="B2389" s="137" t="str">
        <x:v>DI-237-V1</x:v>
      </x:c>
      <x:c r="C2389" s="137" t="n">
        <x:v>2</x:v>
      </x:c>
      <x:c r="D2389" s="138" t="str">
        <x:v>F0500</x:v>
      </x:c>
      <x:c r="E2389" s="138" t="n">
        <x:v>120</x:v>
      </x:c>
      <x:c r="F2389" s="138" t="str">
        <x:v>g</x:v>
      </x:c>
      <x:c r="G2389" s="138" t="str">
        <x:v>gehackt</x:v>
      </x:c>
      <x:c r="H2389" s="139" t="n">
        <x:v>48</x:v>
      </x:c>
      <x:c r="I2389" s="139" t="n">
        <x:v>1.32</x:v>
      </x:c>
      <x:c r="J2389" s="139" t="n">
        <x:v>9.6</x:v>
      </x:c>
      <x:c r="K2389" s="139" t="n">
        <x:v>0.12</x:v>
      </x:c>
      <x:c r="L2389" s="139" t="n">
        <x:v>1.68</x:v>
      </x:c>
      <x:c r="M2389" s="139" t="n">
        <x:v>0.012</x:v>
      </x:c>
      <x:c r="N2389" s="139" t="n">
        <x:v>0.17880000000000001</x:v>
      </x:c>
    </x:row>
    <x:row r="2390">
      <x:c r="A2390" s="137" t="str">
        <x:v>DI-237-I03</x:v>
      </x:c>
      <x:c r="B2390" s="137" t="str">
        <x:v>DI-237-V1</x:v>
      </x:c>
      <x:c r="C2390" s="137" t="n">
        <x:v>3</x:v>
      </x:c>
      <x:c r="D2390" s="138" t="str">
        <x:v>F0611</x:v>
      </x:c>
      <x:c r="E2390" s="138" t="n">
        <x:v>180</x:v>
      </x:c>
      <x:c r="F2390" s="138" t="str">
        <x:v>g</x:v>
      </x:c>
      <x:c r="G2390" s="138" t="str">
        <x:v>fein geschnitten</x:v>
      </x:c>
      <x:c r="H2390" s="139" t="n">
        <x:v>63</x:v>
      </x:c>
      <x:c r="I2390" s="139" t="n">
        <x:v>3.6</x:v>
      </x:c>
      <x:c r="J2390" s="139" t="n">
        <x:v>9</x:v>
      </x:c>
      <x:c r="K2390" s="139" t="n">
        <x:v>0.7200000000000001</x:v>
      </x:c>
      <x:c r="L2390" s="139" t="n">
        <x:v>4.5</x:v>
      </x:c>
      <x:c r="M2390" s="139" t="n">
        <x:v>0.108</x:v>
      </x:c>
      <x:c r="N2390" s="139" t="n">
        <x:v>0.6444000000000001</x:v>
      </x:c>
    </x:row>
    <x:row r="2391">
      <x:c r="A2391" s="137" t="str">
        <x:v>DI-237-I04</x:v>
      </x:c>
      <x:c r="B2391" s="137" t="str">
        <x:v>DI-237-V1</x:v>
      </x:c>
      <x:c r="C2391" s="137" t="n">
        <x:v>4</x:v>
      </x:c>
      <x:c r="D2391" s="138" t="str">
        <x:v>F0838</x:v>
      </x:c>
      <x:c r="E2391" s="138" t="n">
        <x:v>180</x:v>
      </x:c>
      <x:c r="F2391" s="138" t="str">
        <x:v>g</x:v>
      </x:c>
      <x:c r="G2391" s="138" t="str">
        <x:v>fein geschnitten</x:v>
      </x:c>
      <x:c r="H2391" s="139" t="n">
        <x:v>63</x:v>
      </x:c>
      <x:c r="I2391" s="139" t="n">
        <x:v>3.6</x:v>
      </x:c>
      <x:c r="J2391" s="139" t="n">
        <x:v>9</x:v>
      </x:c>
      <x:c r="K2391" s="139" t="n">
        <x:v>0.7200000000000001</x:v>
      </x:c>
      <x:c r="L2391" s="139" t="n">
        <x:v>4.5</x:v>
      </x:c>
      <x:c r="M2391" s="139" t="n">
        <x:v>0.108</x:v>
      </x:c>
      <x:c r="N2391" s="139" t="n">
        <x:v>0.6444000000000001</x:v>
      </x:c>
    </x:row>
    <x:row r="2392">
      <x:c r="A2392" s="137" t="str">
        <x:v>DI-237-I05</x:v>
      </x:c>
      <x:c r="B2392" s="137" t="str">
        <x:v>DI-237-V1</x:v>
      </x:c>
      <x:c r="C2392" s="137" t="n">
        <x:v>5</x:v>
      </x:c>
      <x:c r="D2392" s="138" t="str">
        <x:v>F0153</x:v>
      </x:c>
      <x:c r="E2392" s="138" t="n">
        <x:v>200</x:v>
      </x:c>
      <x:c r="F2392" s="138" t="str">
        <x:v>g</x:v>
      </x:c>
      <x:c r="G2392" s="138" t="str"/>
      <x:c r="H2392" s="139" t="n">
        <x:v>250</x:v>
      </x:c>
      <x:c r="I2392" s="139" t="n">
        <x:v>46</x:v>
      </x:c>
      <x:c r="J2392" s="139" t="n">
        <x:v>0</x:v>
      </x:c>
      <x:c r="K2392" s="139" t="n">
        <x:v>6</x:v>
      </x:c>
      <x:c r="L2392" s="139" t="n">
        <x:v>0</x:v>
      </x:c>
      <x:c r="M2392" s="139" t="n">
        <x:v>0.4</x:v>
      </x:c>
      <x:c r="N2392" s="139" t="n">
        <x:v>2.3960000000000004</x:v>
      </x:c>
    </x:row>
    <x:row r="2393">
      <x:c r="A2393" s="137" t="str">
        <x:v>DI-237-I06</x:v>
      </x:c>
      <x:c r="B2393" s="137" t="str">
        <x:v>DI-237-V1</x:v>
      </x:c>
      <x:c r="C2393" s="137" t="n">
        <x:v>6</x:v>
      </x:c>
      <x:c r="D2393" s="138" t="str">
        <x:v>F0840</x:v>
      </x:c>
      <x:c r="E2393" s="138" t="n">
        <x:v>15</x:v>
      </x:c>
      <x:c r="F2393" s="138" t="str">
        <x:v>ml</x:v>
      </x:c>
      <x:c r="G2393" s="138" t="str"/>
      <x:c r="H2393" s="139" t="n">
        <x:v>5.25</x:v>
      </x:c>
      <x:c r="I2393" s="139" t="n">
        <x:v>0.3</x:v>
      </x:c>
      <x:c r="J2393" s="139" t="n">
        <x:v>0.75</x:v>
      </x:c>
      <x:c r="K2393" s="139" t="n">
        <x:v>0.06</x:v>
      </x:c>
      <x:c r="L2393" s="139" t="n">
        <x:v>0.375</x:v>
      </x:c>
      <x:c r="M2393" s="139" t="n">
        <x:v>0.009</x:v>
      </x:c>
      <x:c r="N2393" s="139" t="n">
        <x:v>0.053700000000000005</x:v>
      </x:c>
    </x:row>
    <x:row r="2394">
      <x:c r="A2394" s="137" t="str">
        <x:v>DI-237-I07</x:v>
      </x:c>
      <x:c r="B2394" s="137" t="str">
        <x:v>DI-237-V1</x:v>
      </x:c>
      <x:c r="C2394" s="137" t="n">
        <x:v>7</x:v>
      </x:c>
      <x:c r="D2394" s="138" t="str">
        <x:v>F0165</x:v>
      </x:c>
      <x:c r="E2394" s="138" t="n">
        <x:v>400</x:v>
      </x:c>
      <x:c r="F2394" s="138" t="str">
        <x:v>g</x:v>
      </x:c>
      <x:c r="G2394" s="138" t="str"/>
      <x:c r="H2394" s="139" t="n">
        <x:v>480</x:v>
      </x:c>
      <x:c r="I2394" s="139" t="n">
        <x:v>28</x:v>
      </x:c>
      <x:c r="J2394" s="139" t="n">
        <x:v>64</x:v>
      </x:c>
      <x:c r="K2394" s="139" t="n">
        <x:v>8</x:v>
      </x:c>
      <x:c r="L2394" s="139" t="n">
        <x:v>24</x:v>
      </x:c>
      <x:c r="M2394" s="139" t="n">
        <x:v>1.6</x:v>
      </x:c>
      <x:c r="N2394" s="139" t="n">
        <x:v>1.192</x:v>
      </x:c>
    </x:row>
    <x:row r="2395">
      <x:c r="A2395" s="137" t="str">
        <x:v>DI-237-I08</x:v>
      </x:c>
      <x:c r="B2395" s="137" t="str">
        <x:v>DI-237-V1</x:v>
      </x:c>
      <x:c r="C2395" s="137" t="n">
        <x:v>8</x:v>
      </x:c>
      <x:c r="D2395" s="138" t="str">
        <x:v>F0604</x:v>
      </x:c>
      <x:c r="E2395" s="138" t="n">
        <x:v>30</x:v>
      </x:c>
      <x:c r="F2395" s="138" t="str">
        <x:v>g</x:v>
      </x:c>
      <x:c r="G2395" s="138" t="str"/>
      <x:c r="H2395" s="139" t="n">
        <x:v>27</x:v>
      </x:c>
      <x:c r="I2395" s="139" t="n">
        <x:v>0.8999999999999999</x:v>
      </x:c>
      <x:c r="J2395" s="139" t="n">
        <x:v>3.5999999999999996</x:v>
      </x:c>
      <x:c r="K2395" s="139" t="n">
        <x:v>1.2</x:v>
      </x:c>
      <x:c r="L2395" s="139" t="n">
        <x:v>0.6</x:v>
      </x:c>
      <x:c r="M2395" s="139" t="n">
        <x:v>0.36</x:v>
      </x:c>
      <x:c r="N2395" s="139" t="n">
        <x:v>0.1194</x:v>
      </x:c>
    </x:row>
    <x:row r="2396">
      <x:c r="A2396" s="137" t="str">
        <x:v>DI-237-I09</x:v>
      </x:c>
      <x:c r="B2396" s="137" t="str">
        <x:v>DI-237-V1</x:v>
      </x:c>
      <x:c r="C2396" s="137" t="n">
        <x:v>9</x:v>
      </x:c>
      <x:c r="D2396" s="138" t="str">
        <x:v>F0698</x:v>
      </x:c>
      <x:c r="E2396" s="138" t="n">
        <x:v>150</x:v>
      </x:c>
      <x:c r="F2396" s="138" t="str">
        <x:v>g</x:v>
      </x:c>
      <x:c r="G2396" s="138" t="str"/>
      <x:c r="H2396" s="139" t="n">
        <x:v>52.5</x:v>
      </x:c>
      <x:c r="I2396" s="139" t="n">
        <x:v>3</x:v>
      </x:c>
      <x:c r="J2396" s="139" t="n">
        <x:v>7.5</x:v>
      </x:c>
      <x:c r="K2396" s="139" t="n">
        <x:v>0.6000000000000001</x:v>
      </x:c>
      <x:c r="L2396" s="139" t="n">
        <x:v>3.75</x:v>
      </x:c>
      <x:c r="M2396" s="139" t="n">
        <x:v>0.09</x:v>
      </x:c>
      <x:c r="N2396" s="139" t="n">
        <x:v>0.537</x:v>
      </x:c>
    </x:row>
    <x:row r="2397">
      <x:c r="A2397" s="137" t="str">
        <x:v>DI-237-I10</x:v>
      </x:c>
      <x:c r="B2397" s="137" t="str">
        <x:v>DI-237-V1</x:v>
      </x:c>
      <x:c r="C2397" s="137" t="n">
        <x:v>10</x:v>
      </x:c>
      <x:c r="D2397" s="138" t="str">
        <x:v>F0517</x:v>
      </x:c>
      <x:c r="E2397" s="138" t="n">
        <x:v>25</x:v>
      </x:c>
      <x:c r="F2397" s="138" t="str">
        <x:v>g</x:v>
      </x:c>
      <x:c r="G2397" s="138" t="str">
        <x:v>fein gehackt</x:v>
      </x:c>
      <x:c r="H2397" s="139" t="n">
        <x:v>62.5</x:v>
      </x:c>
      <x:c r="I2397" s="139" t="n">
        <x:v>2</x:v>
      </x:c>
      <x:c r="J2397" s="139" t="n">
        <x:v>11.25</x:v>
      </x:c>
      <x:c r="K2397" s="139" t="n">
        <x:v>2</x:v>
      </x:c>
      <x:c r="L2397" s="139" t="n">
        <x:v>5</x:v>
      </x:c>
      <x:c r="M2397" s="139" t="n">
        <x:v>0.05</x:v>
      </x:c>
      <x:c r="N2397" s="139" t="n">
        <x:v>0.0645</x:v>
      </x:c>
    </x:row>
    <x:row r="2398">
      <x:c r="A2398" s="137" t="str">
        <x:v>DI-237-I11</x:v>
      </x:c>
      <x:c r="B2398" s="137" t="str">
        <x:v>DI-237-V1</x:v>
      </x:c>
      <x:c r="C2398" s="137" t="n">
        <x:v>11</x:v>
      </x:c>
      <x:c r="D2398" s="138" t="str">
        <x:v>F0409</x:v>
      </x:c>
      <x:c r="E2398" s="138" t="n">
        <x:v>30</x:v>
      </x:c>
      <x:c r="F2398" s="138" t="str">
        <x:v>g</x:v>
      </x:c>
      <x:c r="G2398" s="138" t="str"/>
      <x:c r="H2398" s="139" t="n">
        <x:v>8.7</x:v>
      </x:c>
      <x:c r="I2398" s="139" t="n">
        <x:v>0.33</x:v>
      </x:c>
      <x:c r="J2398" s="139" t="n">
        <x:v>1.95</x:v>
      </x:c>
      <x:c r="K2398" s="139" t="n">
        <x:v>0.09</x:v>
      </x:c>
      <x:c r="L2398" s="139" t="n">
        <x:v>0.84</x:v>
      </x:c>
      <x:c r="M2398" s="139" t="n">
        <x:v>0.003</x:v>
      </x:c>
      <x:c r="N2398" s="139" t="n">
        <x:v>0.1194</x:v>
      </x:c>
    </x:row>
    <x:row r="2399">
      <x:c r="A2399" s="137" t="str">
        <x:v>DI-238-I01</x:v>
      </x:c>
      <x:c r="B2399" s="137" t="str">
        <x:v>DI-238-V1</x:v>
      </x:c>
      <x:c r="C2399" s="137" t="n">
        <x:v>1</x:v>
      </x:c>
      <x:c r="D2399" s="138" t="str">
        <x:v>F0497</x:v>
      </x:c>
      <x:c r="E2399" s="138" t="n">
        <x:v>15</x:v>
      </x:c>
      <x:c r="F2399" s="138" t="str">
        <x:v>ml</x:v>
      </x:c>
      <x:c r="G2399" s="138" t="str"/>
      <x:c r="H2399" s="139" t="n">
        <x:v>132.6</x:v>
      </x:c>
      <x:c r="I2399" s="139" t="n">
        <x:v>0</x:v>
      </x:c>
      <x:c r="J2399" s="139" t="n">
        <x:v>0</x:v>
      </x:c>
      <x:c r="K2399" s="139" t="n">
        <x:v>15</x:v>
      </x:c>
      <x:c r="L2399" s="139" t="n">
        <x:v>0</x:v>
      </x:c>
      <x:c r="M2399" s="139" t="n">
        <x:v>0</x:v>
      </x:c>
      <x:c r="N2399" s="139" t="n">
        <x:v>0.17970000000000003</x:v>
      </x:c>
    </x:row>
    <x:row r="2400">
      <x:c r="A2400" s="137" t="str">
        <x:v>DI-238-I02</x:v>
      </x:c>
      <x:c r="B2400" s="137" t="str">
        <x:v>DI-238-V1</x:v>
      </x:c>
      <x:c r="C2400" s="137" t="n">
        <x:v>2</x:v>
      </x:c>
      <x:c r="D2400" s="138" t="str">
        <x:v>F0163</x:v>
      </x:c>
      <x:c r="E2400" s="138" t="n">
        <x:v>30</x:v>
      </x:c>
      <x:c r="F2400" s="138" t="str">
        <x:v>g</x:v>
      </x:c>
      <x:c r="G2400" s="138" t="str">
        <x:v>oder Unterschenkel</x:v>
      </x:c>
      <x:c r="H2400" s="139" t="n">
        <x:v>37.5</x:v>
      </x:c>
      <x:c r="I2400" s="139" t="n">
        <x:v>6.8999999999999995</x:v>
      </x:c>
      <x:c r="J2400" s="139" t="n">
        <x:v>0</x:v>
      </x:c>
      <x:c r="K2400" s="139" t="n">
        <x:v>0.8999999999999999</x:v>
      </x:c>
      <x:c r="L2400" s="139" t="n">
        <x:v>0</x:v>
      </x:c>
      <x:c r="M2400" s="139" t="n">
        <x:v>0.06</x:v>
      </x:c>
      <x:c r="N2400" s="139" t="n">
        <x:v>0.35940000000000005</x:v>
      </x:c>
    </x:row>
    <x:row r="2401">
      <x:c r="A2401" s="137" t="str">
        <x:v>DI-238-I03</x:v>
      </x:c>
      <x:c r="B2401" s="137" t="str">
        <x:v>DI-238-V1</x:v>
      </x:c>
      <x:c r="C2401" s="137" t="n">
        <x:v>3</x:v>
      </x:c>
      <x:c r="D2401" s="138" t="str">
        <x:v>F0500</x:v>
      </x:c>
      <x:c r="E2401" s="138" t="n">
        <x:v>120</x:v>
      </x:c>
      <x:c r="F2401" s="138" t="str">
        <x:v>g</x:v>
      </x:c>
      <x:c r="G2401" s="138" t="str">
        <x:v>fein gehackt</x:v>
      </x:c>
      <x:c r="H2401" s="139" t="n">
        <x:v>48</x:v>
      </x:c>
      <x:c r="I2401" s="139" t="n">
        <x:v>1.32</x:v>
      </x:c>
      <x:c r="J2401" s="139" t="n">
        <x:v>9.6</x:v>
      </x:c>
      <x:c r="K2401" s="139" t="n">
        <x:v>0.12</x:v>
      </x:c>
      <x:c r="L2401" s="139" t="n">
        <x:v>1.68</x:v>
      </x:c>
      <x:c r="M2401" s="139" t="n">
        <x:v>0.012</x:v>
      </x:c>
      <x:c r="N2401" s="139" t="n">
        <x:v>0.17880000000000001</x:v>
      </x:c>
    </x:row>
    <x:row r="2402">
      <x:c r="A2402" s="137" t="str">
        <x:v>DI-238-I04</x:v>
      </x:c>
      <x:c r="B2402" s="137" t="str">
        <x:v>DI-238-V1</x:v>
      </x:c>
      <x:c r="C2402" s="137" t="n">
        <x:v>4</x:v>
      </x:c>
      <x:c r="D2402" s="138" t="str">
        <x:v>F0315</x:v>
      </x:c>
      <x:c r="E2402" s="138" t="n">
        <x:v>10</x:v>
      </x:c>
      <x:c r="F2402" s="138" t="str">
        <x:v>g</x:v>
      </x:c>
      <x:c r="G2402" s="138" t="str">
        <x:v>zerdrückt</x:v>
      </x:c>
      <x:c r="H2402" s="139" t="n">
        <x:v>3.5</x:v>
      </x:c>
      <x:c r="I2402" s="139" t="n">
        <x:v>0.2</x:v>
      </x:c>
      <x:c r="J2402" s="139" t="n">
        <x:v>0.5</x:v>
      </x:c>
      <x:c r="K2402" s="139" t="n">
        <x:v>0.04000000000000001</x:v>
      </x:c>
      <x:c r="L2402" s="139" t="n">
        <x:v>0.25</x:v>
      </x:c>
      <x:c r="M2402" s="139" t="n">
        <x:v>0.006</x:v>
      </x:c>
      <x:c r="N2402" s="139" t="n">
        <x:v>0.035800000000000005</x:v>
      </x:c>
    </x:row>
    <x:row r="2403">
      <x:c r="A2403" s="137" t="str">
        <x:v>DI-238-I05</x:v>
      </x:c>
      <x:c r="B2403" s="137" t="str">
        <x:v>DI-238-V1</x:v>
      </x:c>
      <x:c r="C2403" s="137" t="n">
        <x:v>5</x:v>
      </x:c>
      <x:c r="D2403" s="138" t="str">
        <x:v>F0637</x:v>
      </x:c>
      <x:c r="E2403" s="138" t="n">
        <x:v>30</x:v>
      </x:c>
      <x:c r="F2403" s="138" t="str">
        <x:v>g</x:v>
      </x:c>
      <x:c r="G2403" s="138" t="str"/>
      <x:c r="H2403" s="139" t="n">
        <x:v>10.5</x:v>
      </x:c>
      <x:c r="I2403" s="139" t="n">
        <x:v>0.6</x:v>
      </x:c>
      <x:c r="J2403" s="139" t="n">
        <x:v>1.5</x:v>
      </x:c>
      <x:c r="K2403" s="139" t="n">
        <x:v>0.12</x:v>
      </x:c>
      <x:c r="L2403" s="139" t="n">
        <x:v>0.75</x:v>
      </x:c>
      <x:c r="M2403" s="139" t="n">
        <x:v>0.018</x:v>
      </x:c>
      <x:c r="N2403" s="139" t="n">
        <x:v>0.10740000000000001</x:v>
      </x:c>
    </x:row>
    <x:row r="2404">
      <x:c r="A2404" s="137" t="str">
        <x:v>DI-238-I06</x:v>
      </x:c>
      <x:c r="B2404" s="137" t="str">
        <x:v>DI-238-V1</x:v>
      </x:c>
      <x:c r="C2404" s="137" t="n">
        <x:v>6</x:v>
      </x:c>
      <x:c r="D2404" s="138" t="str">
        <x:v>F0765</x:v>
      </x:c>
      <x:c r="E2404" s="138" t="n">
        <x:v>30</x:v>
      </x:c>
      <x:c r="F2404" s="138" t="str">
        <x:v>ml</x:v>
      </x:c>
      <x:c r="G2404" s="138" t="str"/>
      <x:c r="H2404" s="139" t="n">
        <x:v>10.5</x:v>
      </x:c>
      <x:c r="I2404" s="139" t="n">
        <x:v>0.6</x:v>
      </x:c>
      <x:c r="J2404" s="139" t="n">
        <x:v>1.5</x:v>
      </x:c>
      <x:c r="K2404" s="139" t="n">
        <x:v>0.12</x:v>
      </x:c>
      <x:c r="L2404" s="139" t="n">
        <x:v>0.75</x:v>
      </x:c>
      <x:c r="M2404" s="139" t="n">
        <x:v>0.018</x:v>
      </x:c>
      <x:c r="N2404" s="139" t="n">
        <x:v>0.10740000000000001</x:v>
      </x:c>
    </x:row>
    <x:row r="2405">
      <x:c r="A2405" s="137" t="str">
        <x:v>DI-238-I07</x:v>
      </x:c>
      <x:c r="B2405" s="137" t="str">
        <x:v>DI-238-V1</x:v>
      </x:c>
      <x:c r="C2405" s="137" t="n">
        <x:v>7</x:v>
      </x:c>
      <x:c r="D2405" s="138" t="str">
        <x:v>F0057</x:v>
      </x:c>
      <x:c r="E2405" s="138" t="n">
        <x:v>100</x:v>
      </x:c>
      <x:c r="F2405" s="138" t="str">
        <x:v>g</x:v>
      </x:c>
      <x:c r="G2405" s="138" t="str"/>
      <x:c r="H2405" s="139" t="n">
        <x:v>35</x:v>
      </x:c>
      <x:c r="I2405" s="139" t="n">
        <x:v>2</x:v>
      </x:c>
      <x:c r="J2405" s="139" t="n">
        <x:v>5</x:v>
      </x:c>
      <x:c r="K2405" s="139" t="n">
        <x:v>0.4</x:v>
      </x:c>
      <x:c r="L2405" s="139" t="n">
        <x:v>2.5</x:v>
      </x:c>
      <x:c r="M2405" s="139" t="n">
        <x:v>0.06</x:v>
      </x:c>
      <x:c r="N2405" s="139" t="n">
        <x:v>0.35800000000000004</x:v>
      </x:c>
    </x:row>
    <x:row r="2406">
      <x:c r="A2406" s="137" t="str">
        <x:v>DI-238-I08</x:v>
      </x:c>
      <x:c r="B2406" s="137" t="str">
        <x:v>DI-238-V1</x:v>
      </x:c>
      <x:c r="C2406" s="137" t="n">
        <x:v>8</x:v>
      </x:c>
      <x:c r="D2406" s="138" t="str">
        <x:v>F0108</x:v>
      </x:c>
      <x:c r="E2406" s="138" t="n">
        <x:v>400</x:v>
      </x:c>
      <x:c r="F2406" s="138" t="str">
        <x:v>g</x:v>
      </x:c>
      <x:c r="G2406" s="138" t="str">
        <x:v>in 3 cm große Stücke geschnitten</x:v>
      </x:c>
      <x:c r="H2406" s="139" t="n">
        <x:v>3536</x:v>
      </x:c>
      <x:c r="I2406" s="139" t="n">
        <x:v>0</x:v>
      </x:c>
      <x:c r="J2406" s="139" t="n">
        <x:v>0</x:v>
      </x:c>
      <x:c r="K2406" s="139" t="n">
        <x:v>400</x:v>
      </x:c>
      <x:c r="L2406" s="139" t="n">
        <x:v>0</x:v>
      </x:c>
      <x:c r="M2406" s="139" t="n">
        <x:v>0</x:v>
      </x:c>
      <x:c r="N2406" s="139" t="n">
        <x:v>3.592</x:v>
      </x:c>
    </x:row>
    <x:row r="2407">
      <x:c r="A2407" s="137" t="str">
        <x:v>DI-238-I09</x:v>
      </x:c>
      <x:c r="B2407" s="137" t="str">
        <x:v>DI-238-V1</x:v>
      </x:c>
      <x:c r="C2407" s="137" t="n">
        <x:v>9</x:v>
      </x:c>
      <x:c r="D2407" s="138" t="str">
        <x:v>F0165</x:v>
      </x:c>
      <x:c r="E2407" s="138" t="n">
        <x:v>400</x:v>
      </x:c>
      <x:c r="F2407" s="138" t="str">
        <x:v>g</x:v>
      </x:c>
      <x:c r="G2407" s="138" t="str">
        <x:v>abgetropft</x:v>
      </x:c>
      <x:c r="H2407" s="139" t="n">
        <x:v>480</x:v>
      </x:c>
      <x:c r="I2407" s="139" t="n">
        <x:v>28</x:v>
      </x:c>
      <x:c r="J2407" s="139" t="n">
        <x:v>64</x:v>
      </x:c>
      <x:c r="K2407" s="139" t="n">
        <x:v>8</x:v>
      </x:c>
      <x:c r="L2407" s="139" t="n">
        <x:v>24</x:v>
      </x:c>
      <x:c r="M2407" s="139" t="n">
        <x:v>1.6</x:v>
      </x:c>
      <x:c r="N2407" s="139" t="n">
        <x:v>1.192</x:v>
      </x:c>
    </x:row>
    <x:row r="2408">
      <x:c r="A2408" s="137" t="str">
        <x:v>DI-238-I10</x:v>
      </x:c>
      <x:c r="B2408" s="137" t="str">
        <x:v>DI-238-V1</x:v>
      </x:c>
      <x:c r="C2408" s="137" t="n">
        <x:v>10</x:v>
      </x:c>
      <x:c r="D2408" s="138" t="str">
        <x:v>F0839</x:v>
      </x:c>
      <x:c r="E2408" s="138" t="n">
        <x:v>60</x:v>
      </x:c>
      <x:c r="F2408" s="138" t="str">
        <x:v>ml</x:v>
      </x:c>
      <x:c r="G2408" s="138" t="str"/>
      <x:c r="H2408" s="139" t="n">
        <x:v>54</x:v>
      </x:c>
      <x:c r="I2408" s="139" t="n">
        <x:v>5.3999999999999995</x:v>
      </x:c>
      <x:c r="J2408" s="139" t="n">
        <x:v>2.4</x:v>
      </x:c>
      <x:c r="K2408" s="139" t="n">
        <x:v>2.4</x:v>
      </x:c>
      <x:c r="L2408" s="139" t="n">
        <x:v>0</x:v>
      </x:c>
      <x:c r="M2408" s="139" t="n">
        <x:v>0.18</x:v>
      </x:c>
      <x:c r="N2408" s="139" t="n">
        <x:v>0.21480000000000002</x:v>
      </x:c>
    </x:row>
    <x:row r="2409">
      <x:c r="A2409" s="137" t="str">
        <x:v>DI-238-I11</x:v>
      </x:c>
      <x:c r="B2409" s="137" t="str">
        <x:v>DI-238-V1</x:v>
      </x:c>
      <x:c r="C2409" s="137" t="n">
        <x:v>11</x:v>
      </x:c>
      <x:c r="D2409" s="138" t="str">
        <x:v>F0364</x:v>
      </x:c>
      <x:c r="E2409" s="138" t="n">
        <x:v>10</x:v>
      </x:c>
      <x:c r="F2409" s="138" t="str">
        <x:v>g</x:v>
      </x:c>
      <x:c r="G2409" s="138" t="str"/>
      <x:c r="H2409" s="139" t="n">
        <x:v>9</x:v>
      </x:c>
      <x:c r="I2409" s="139" t="n">
        <x:v>0.30000000000000004</x:v>
      </x:c>
      <x:c r="J2409" s="139" t="n">
        <x:v>1.2000000000000002</x:v>
      </x:c>
      <x:c r="K2409" s="139" t="n">
        <x:v>0.4</x:v>
      </x:c>
      <x:c r="L2409" s="139" t="n">
        <x:v>0.2</x:v>
      </x:c>
      <x:c r="M2409" s="139" t="n">
        <x:v>0.12</x:v>
      </x:c>
      <x:c r="N2409" s="139" t="n">
        <x:v>0.0398</x:v>
      </x:c>
    </x:row>
    <x:row r="2410">
      <x:c r="A2410" s="137" t="str">
        <x:v>DI-238-I12</x:v>
      </x:c>
      <x:c r="B2410" s="137" t="str">
        <x:v>DI-238-V1</x:v>
      </x:c>
      <x:c r="C2410" s="137" t="n">
        <x:v>12</x:v>
      </x:c>
      <x:c r="D2410" s="138" t="str">
        <x:v>F0009</x:v>
      </x:c>
      <x:c r="E2410" s="138" t="n">
        <x:v>30</x:v>
      </x:c>
      <x:c r="F2410" s="138" t="str">
        <x:v>g</x:v>
      </x:c>
      <x:c r="G2410" s="138" t="str"/>
      <x:c r="H2410" s="139" t="n">
        <x:v>173.7</x:v>
      </x:c>
      <x:c r="I2410" s="139" t="n">
        <x:v>6.359999999999999</x:v>
      </x:c>
      <x:c r="J2410" s="139" t="n">
        <x:v>2.73</x:v>
      </x:c>
      <x:c r="K2410" s="139" t="n">
        <x:v>14.969999999999999</x:v>
      </x:c>
      <x:c r="L2410" s="139" t="n">
        <x:v>3.75</x:v>
      </x:c>
      <x:c r="M2410" s="139" t="n">
        <x:v>0.003</x:v>
      </x:c>
      <x:c r="N2410" s="139" t="n">
        <x:v>0.37350000000000005</x:v>
      </x:c>
    </x:row>
    <x:row r="2411">
      <x:c r="A2411" s="137" t="str">
        <x:v>DI-238-I13</x:v>
      </x:c>
      <x:c r="B2411" s="137" t="str">
        <x:v>DI-238-V1</x:v>
      </x:c>
      <x:c r="C2411" s="137" t="n">
        <x:v>13</x:v>
      </x:c>
      <x:c r="D2411" s="138" t="str">
        <x:v>F0204</x:v>
      </x:c>
      <x:c r="E2411" s="138" t="n">
        <x:v>30</x:v>
      </x:c>
      <x:c r="F2411" s="138" t="str">
        <x:v>g</x:v>
      </x:c>
      <x:c r="G2411" s="138" t="str"/>
      <x:c r="H2411" s="139" t="n">
        <x:v>75</x:v>
      </x:c>
      <x:c r="I2411" s="139" t="n">
        <x:v>2.4</x:v>
      </x:c>
      <x:c r="J2411" s="139" t="n">
        <x:v>13.5</x:v>
      </x:c>
      <x:c r="K2411" s="139" t="n">
        <x:v>2.4</x:v>
      </x:c>
      <x:c r="L2411" s="139" t="n">
        <x:v>6</x:v>
      </x:c>
      <x:c r="M2411" s="139" t="n">
        <x:v>0.06</x:v>
      </x:c>
      <x:c r="N2411" s="139" t="n">
        <x:v>0.07740000000000001</x:v>
      </x:c>
    </x:row>
    <x:row r="2412">
      <x:c r="A2412" s="137" t="str">
        <x:v>DI-239-I01</x:v>
      </x:c>
      <x:c r="B2412" s="137" t="str">
        <x:v>DI-239-V1</x:v>
      </x:c>
      <x:c r="C2412" s="137" t="n">
        <x:v>1</x:v>
      </x:c>
      <x:c r="D2412" s="138" t="str">
        <x:v>F0679</x:v>
      </x:c>
      <x:c r="E2412" s="138" t="n">
        <x:v>200</x:v>
      </x:c>
      <x:c r="F2412" s="138" t="str">
        <x:v>g</x:v>
      </x:c>
      <x:c r="G2412" s="138" t="str">
        <x:v>in Stücke geschnitten (oder Oberschenkel oder Keulen verwenden)</x:v>
      </x:c>
      <x:c r="H2412" s="139" t="n">
        <x:v>250</x:v>
      </x:c>
      <x:c r="I2412" s="139" t="n">
        <x:v>46</x:v>
      </x:c>
      <x:c r="J2412" s="139" t="n">
        <x:v>0</x:v>
      </x:c>
      <x:c r="K2412" s="139" t="n">
        <x:v>6</x:v>
      </x:c>
      <x:c r="L2412" s="139" t="n">
        <x:v>0</x:v>
      </x:c>
      <x:c r="M2412" s="139" t="n">
        <x:v>0.4</x:v>
      </x:c>
      <x:c r="N2412" s="139" t="n">
        <x:v>2.3960000000000004</x:v>
      </x:c>
    </x:row>
    <x:row r="2413">
      <x:c r="A2413" s="137" t="str">
        <x:v>DI-239-I02</x:v>
      </x:c>
      <x:c r="B2413" s="137" t="str">
        <x:v>DI-239-V1</x:v>
      </x:c>
      <x:c r="C2413" s="137" t="n">
        <x:v>2</x:v>
      </x:c>
      <x:c r="D2413" s="138" t="str">
        <x:v>F0212</x:v>
      </x:c>
      <x:c r="E2413" s="138" t="n">
        <x:v>10</x:v>
      </x:c>
      <x:c r="F2413" s="138" t="str">
        <x:v>g</x:v>
      </x:c>
      <x:c r="G2413" s="138" t="str"/>
      <x:c r="H2413" s="139" t="n">
        <x:v>35</x:v>
      </x:c>
      <x:c r="I2413" s="139" t="n">
        <x:v>1.1</x:v>
      </x:c>
      <x:c r="J2413" s="139" t="n">
        <x:v>6.800000000000001</x:v>
      </x:c>
      <x:c r="K2413" s="139" t="n">
        <x:v>0.30000000000000004</x:v>
      </x:c>
      <x:c r="L2413" s="139" t="n">
        <x:v>0.7000000000000001</x:v>
      </x:c>
      <x:c r="M2413" s="139" t="n">
        <x:v>0.005000000000000001</x:v>
      </x:c>
      <x:c r="N2413" s="139" t="n">
        <x:v>0.0398</x:v>
      </x:c>
    </x:row>
    <x:row r="2414">
      <x:c r="A2414" s="137" t="str">
        <x:v>DI-239-I03</x:v>
      </x:c>
      <x:c r="B2414" s="137" t="str">
        <x:v>DI-239-V1</x:v>
      </x:c>
      <x:c r="C2414" s="137" t="n">
        <x:v>3</x:v>
      </x:c>
      <x:c r="D2414" s="138" t="str">
        <x:v>F0500</x:v>
      </x:c>
      <x:c r="E2414" s="138" t="n">
        <x:v>120</x:v>
      </x:c>
      <x:c r="F2414" s="138" t="str">
        <x:v>g</x:v>
      </x:c>
      <x:c r="G2414" s="138" t="str">
        <x:v>gewürfelt</x:v>
      </x:c>
      <x:c r="H2414" s="139" t="n">
        <x:v>48</x:v>
      </x:c>
      <x:c r="I2414" s="139" t="n">
        <x:v>1.32</x:v>
      </x:c>
      <x:c r="J2414" s="139" t="n">
        <x:v>9.6</x:v>
      </x:c>
      <x:c r="K2414" s="139" t="n">
        <x:v>0.12</x:v>
      </x:c>
      <x:c r="L2414" s="139" t="n">
        <x:v>1.68</x:v>
      </x:c>
      <x:c r="M2414" s="139" t="n">
        <x:v>0.012</x:v>
      </x:c>
      <x:c r="N2414" s="139" t="n">
        <x:v>0.17880000000000001</x:v>
      </x:c>
    </x:row>
    <x:row r="2415">
      <x:c r="A2415" s="137" t="str">
        <x:v>DI-239-I04</x:v>
      </x:c>
      <x:c r="B2415" s="137" t="str">
        <x:v>DI-239-V1</x:v>
      </x:c>
      <x:c r="C2415" s="137" t="n">
        <x:v>4</x:v>
      </x:c>
      <x:c r="D2415" s="138" t="str">
        <x:v>F0595</x:v>
      </x:c>
      <x:c r="E2415" s="138" t="n">
        <x:v>30</x:v>
      </x:c>
      <x:c r="F2415" s="138" t="str">
        <x:v>ml</x:v>
      </x:c>
      <x:c r="G2415" s="138" t="str"/>
      <x:c r="H2415" s="139" t="n">
        <x:v>265.2</x:v>
      </x:c>
      <x:c r="I2415" s="139" t="n">
        <x:v>0</x:v>
      </x:c>
      <x:c r="J2415" s="139" t="n">
        <x:v>0</x:v>
      </x:c>
      <x:c r="K2415" s="139" t="n">
        <x:v>30</x:v>
      </x:c>
      <x:c r="L2415" s="139" t="n">
        <x:v>0</x:v>
      </x:c>
      <x:c r="M2415" s="139" t="n">
        <x:v>0</x:v>
      </x:c>
      <x:c r="N2415" s="139" t="n">
        <x:v>0.26940000000000003</x:v>
      </x:c>
    </x:row>
    <x:row r="2416">
      <x:c r="A2416" s="137" t="str">
        <x:v>DI-239-I05</x:v>
      </x:c>
      <x:c r="B2416" s="137" t="str">
        <x:v>DI-239-V1</x:v>
      </x:c>
      <x:c r="C2416" s="137" t="n">
        <x:v>5</x:v>
      </x:c>
      <x:c r="D2416" s="138" t="str">
        <x:v>F0314</x:v>
      </x:c>
      <x:c r="E2416" s="138" t="n">
        <x:v>5</x:v>
      </x:c>
      <x:c r="F2416" s="138" t="str">
        <x:v>g</x:v>
      </x:c>
      <x:c r="G2416" s="138" t="str">
        <x:v>zerdrückt</x:v>
      </x:c>
      <x:c r="H2416" s="139" t="n">
        <x:v>1.75</x:v>
      </x:c>
      <x:c r="I2416" s="139" t="n">
        <x:v>0.1</x:v>
      </x:c>
      <x:c r="J2416" s="139" t="n">
        <x:v>0.25</x:v>
      </x:c>
      <x:c r="K2416" s="139" t="n">
        <x:v>0.020000000000000004</x:v>
      </x:c>
      <x:c r="L2416" s="139" t="n">
        <x:v>0.125</x:v>
      </x:c>
      <x:c r="M2416" s="139" t="n">
        <x:v>0.003</x:v>
      </x:c>
      <x:c r="N2416" s="139" t="n">
        <x:v>0.017900000000000003</x:v>
      </x:c>
    </x:row>
    <x:row r="2417">
      <x:c r="A2417" s="137" t="str">
        <x:v>DI-239-I06</x:v>
      </x:c>
      <x:c r="B2417" s="137" t="str">
        <x:v>DI-239-V1</x:v>
      </x:c>
      <x:c r="C2417" s="137" t="n">
        <x:v>6</x:v>
      </x:c>
      <x:c r="D2417" s="138" t="str">
        <x:v>F0236</x:v>
      </x:c>
      <x:c r="E2417" s="138" t="n">
        <x:v>10</x:v>
      </x:c>
      <x:c r="F2417" s="138" t="str">
        <x:v>g</x:v>
      </x:c>
      <x:c r="G2417" s="138" t="str"/>
      <x:c r="H2417" s="139" t="n">
        <x:v>25</x:v>
      </x:c>
      <x:c r="I2417" s="139" t="n">
        <x:v>0.8</x:v>
      </x:c>
      <x:c r="J2417" s="139" t="n">
        <x:v>4.5</x:v>
      </x:c>
      <x:c r="K2417" s="139" t="n">
        <x:v>0.8</x:v>
      </x:c>
      <x:c r="L2417" s="139" t="n">
        <x:v>2</x:v>
      </x:c>
      <x:c r="M2417" s="139" t="n">
        <x:v>0.020000000000000004</x:v>
      </x:c>
      <x:c r="N2417" s="139" t="n">
        <x:v>0.025800000000000003</x:v>
      </x:c>
    </x:row>
    <x:row r="2418">
      <x:c r="A2418" s="137" t="str">
        <x:v>DI-239-I07</x:v>
      </x:c>
      <x:c r="B2418" s="137" t="str">
        <x:v>DI-239-V1</x:v>
      </x:c>
      <x:c r="C2418" s="137" t="n">
        <x:v>7</x:v>
      </x:c>
      <x:c r="D2418" s="138" t="str">
        <x:v>F0779</x:v>
      </x:c>
      <x:c r="E2418" s="138" t="n">
        <x:v>5</x:v>
      </x:c>
      <x:c r="F2418" s="138" t="str">
        <x:v>g</x:v>
      </x:c>
      <x:c r="G2418" s="138" t="str"/>
      <x:c r="H2418" s="139" t="n">
        <x:v>12.5</x:v>
      </x:c>
      <x:c r="I2418" s="139" t="n">
        <x:v>0.4</x:v>
      </x:c>
      <x:c r="J2418" s="139" t="n">
        <x:v>2.25</x:v>
      </x:c>
      <x:c r="K2418" s="139" t="n">
        <x:v>0.4</x:v>
      </x:c>
      <x:c r="L2418" s="139" t="n">
        <x:v>1</x:v>
      </x:c>
      <x:c r="M2418" s="139" t="n">
        <x:v>0.010000000000000002</x:v>
      </x:c>
      <x:c r="N2418" s="139" t="n">
        <x:v>0.012900000000000002</x:v>
      </x:c>
    </x:row>
    <x:row r="2419">
      <x:c r="A2419" s="137" t="str">
        <x:v>DI-239-I08</x:v>
      </x:c>
      <x:c r="B2419" s="137" t="str">
        <x:v>DI-239-V1</x:v>
      </x:c>
      <x:c r="C2419" s="137" t="n">
        <x:v>8</x:v>
      </x:c>
      <x:c r="D2419" s="138" t="str">
        <x:v>F0352</x:v>
      </x:c>
      <x:c r="E2419" s="138" t="n">
        <x:v>25</x:v>
      </x:c>
      <x:c r="F2419" s="138" t="str">
        <x:v>g</x:v>
      </x:c>
      <x:c r="G2419" s="138" t="str"/>
      <x:c r="H2419" s="139" t="n">
        <x:v>8.75</x:v>
      </x:c>
      <x:c r="I2419" s="139" t="n">
        <x:v>0.5</x:v>
      </x:c>
      <x:c r="J2419" s="139" t="n">
        <x:v>1.25</x:v>
      </x:c>
      <x:c r="K2419" s="139" t="n">
        <x:v>0.1</x:v>
      </x:c>
      <x:c r="L2419" s="139" t="n">
        <x:v>0.625</x:v>
      </x:c>
      <x:c r="M2419" s="139" t="n">
        <x:v>0.015</x:v>
      </x:c>
      <x:c r="N2419" s="139" t="n">
        <x:v>0.08950000000000001</x:v>
      </x:c>
    </x:row>
    <x:row r="2420">
      <x:c r="A2420" s="137" t="str">
        <x:v>DI-239-I09</x:v>
      </x:c>
      <x:c r="B2420" s="137" t="str">
        <x:v>DI-239-V1</x:v>
      </x:c>
      <x:c r="C2420" s="137" t="n">
        <x:v>9</x:v>
      </x:c>
      <x:c r="D2420" s="138" t="str">
        <x:v>F0714</x:v>
      </x:c>
      <x:c r="E2420" s="138" t="n">
        <x:v>1</x:v>
      </x:c>
      <x:c r="F2420" s="138" t="str">
        <x:v>g</x:v>
      </x:c>
      <x:c r="G2420" s="138" t="str"/>
      <x:c r="H2420" s="139" t="n">
        <x:v>0.35000000000000003</x:v>
      </x:c>
      <x:c r="I2420" s="139" t="n">
        <x:v>0.02</x:v>
      </x:c>
      <x:c r="J2420" s="139" t="n">
        <x:v>0.05</x:v>
      </x:c>
      <x:c r="K2420" s="139" t="n">
        <x:v>0.004</x:v>
      </x:c>
      <x:c r="L2420" s="139" t="n">
        <x:v>0.025</x:v>
      </x:c>
      <x:c r="M2420" s="139" t="n">
        <x:v>0.0006</x:v>
      </x:c>
      <x:c r="N2420" s="139" t="n">
        <x:v>0.0035800000000000003</x:v>
      </x:c>
    </x:row>
    <x:row r="2421">
      <x:c r="A2421" s="137" t="str">
        <x:v>DI-239-I10</x:v>
      </x:c>
      <x:c r="B2421" s="137" t="str">
        <x:v>DI-239-V1</x:v>
      </x:c>
      <x:c r="C2421" s="137" t="n">
        <x:v>10</x:v>
      </x:c>
      <x:c r="D2421" s="138" t="str">
        <x:v>F0159</x:v>
      </x:c>
      <x:c r="E2421" s="138" t="n">
        <x:v>400</x:v>
      </x:c>
      <x:c r="F2421" s="138" t="str">
        <x:v>ml</x:v>
      </x:c>
      <x:c r="G2421" s="138" t="str"/>
      <x:c r="H2421" s="139" t="n">
        <x:v>500</x:v>
      </x:c>
      <x:c r="I2421" s="139" t="n">
        <x:v>92</x:v>
      </x:c>
      <x:c r="J2421" s="139" t="n">
        <x:v>0</x:v>
      </x:c>
      <x:c r="K2421" s="139" t="n">
        <x:v>12</x:v>
      </x:c>
      <x:c r="L2421" s="139" t="n">
        <x:v>0</x:v>
      </x:c>
      <x:c r="M2421" s="139" t="n">
        <x:v>0.8</x:v>
      </x:c>
      <x:c r="N2421" s="139" t="n">
        <x:v>4.792000000000001</x:v>
      </x:c>
    </x:row>
    <x:row r="2422">
      <x:c r="A2422" s="137" t="str">
        <x:v>DI-239-I11</x:v>
      </x:c>
      <x:c r="B2422" s="137" t="str">
        <x:v>DI-239-V1</x:v>
      </x:c>
      <x:c r="C2422" s="137" t="n">
        <x:v>11</x:v>
      </x:c>
      <x:c r="D2422" s="138" t="str">
        <x:v>F0690</x:v>
      </x:c>
      <x:c r="E2422" s="138" t="n">
        <x:v>5</x:v>
      </x:c>
      <x:c r="F2422" s="138" t="str">
        <x:v>g</x:v>
      </x:c>
      <x:c r="G2422" s="138" t="str"/>
      <x:c r="H2422" s="139" t="n">
        <x:v>4.5</x:v>
      </x:c>
      <x:c r="I2422" s="139" t="n">
        <x:v>0.15000000000000002</x:v>
      </x:c>
      <x:c r="J2422" s="139" t="n">
        <x:v>0.6000000000000001</x:v>
      </x:c>
      <x:c r="K2422" s="139" t="n">
        <x:v>0.2</x:v>
      </x:c>
      <x:c r="L2422" s="139" t="n">
        <x:v>0.1</x:v>
      </x:c>
      <x:c r="M2422" s="139" t="n">
        <x:v>0.06</x:v>
      </x:c>
      <x:c r="N2422" s="139" t="n">
        <x:v>0.0199</x:v>
      </x:c>
    </x:row>
    <x:row r="2423">
      <x:c r="A2423" s="137" t="str">
        <x:v>DI-239-I12</x:v>
      </x:c>
      <x:c r="B2423" s="137" t="str">
        <x:v>DI-239-V1</x:v>
      </x:c>
      <x:c r="C2423" s="137" t="n">
        <x:v>12</x:v>
      </x:c>
      <x:c r="D2423" s="138" t="str">
        <x:v>F0307</x:v>
      </x:c>
      <x:c r="E2423" s="138" t="n">
        <x:v>30</x:v>
      </x:c>
      <x:c r="F2423" s="138" t="str">
        <x:v>g</x:v>
      </x:c>
      <x:c r="G2423" s="138" t="str"/>
      <x:c r="H2423" s="139" t="n">
        <x:v>24.3</x:v>
      </x:c>
      <x:c r="I2423" s="139" t="n">
        <x:v>1.62</x:v>
      </x:c>
      <x:c r="J2423" s="139" t="n">
        <x:v>3.15</x:v>
      </x:c>
      <x:c r="K2423" s="139" t="n">
        <x:v>0.12</x:v>
      </x:c>
      <x:c r="L2423" s="139" t="n">
        <x:v>1.5299999999999998</x:v>
      </x:c>
      <x:c r="M2423" s="139" t="n">
        <x:v>0.006</x:v>
      </x:c>
      <x:c r="N2423" s="139" t="n">
        <x:v>0.0676</x:v>
      </x:c>
    </x:row>
    <x:row r="2424">
      <x:c r="A2424" s="137" t="str">
        <x:v>DI-239-I13</x:v>
      </x:c>
      <x:c r="B2424" s="137" t="str">
        <x:v>DI-239-V1</x:v>
      </x:c>
      <x:c r="C2424" s="137" t="n">
        <x:v>13</x:v>
      </x:c>
      <x:c r="D2424" s="138" t="str">
        <x:v>F0616</x:v>
      </x:c>
      <x:c r="E2424" s="138" t="n">
        <x:v>30</x:v>
      </x:c>
      <x:c r="F2424" s="138" t="str">
        <x:v>g</x:v>
      </x:c>
      <x:c r="G2424" s="138" t="str"/>
      <x:c r="H2424" s="139" t="n">
        <x:v>105</x:v>
      </x:c>
      <x:c r="I2424" s="139" t="n">
        <x:v>3.3</x:v>
      </x:c>
      <x:c r="J2424" s="139" t="n">
        <x:v>20.4</x:v>
      </x:c>
      <x:c r="K2424" s="139" t="n">
        <x:v>0.8999999999999999</x:v>
      </x:c>
      <x:c r="L2424" s="139" t="n">
        <x:v>2.1</x:v>
      </x:c>
      <x:c r="M2424" s="139" t="n">
        <x:v>0.015</x:v>
      </x:c>
      <x:c r="N2424" s="139" t="n">
        <x:v>0.1194</x:v>
      </x:c>
    </x:row>
    <x:row r="2425">
      <x:c r="A2425" s="137" t="str">
        <x:v>DI-240-I01</x:v>
      </x:c>
      <x:c r="B2425" s="137" t="str">
        <x:v>DI-240-V1</x:v>
      </x:c>
      <x:c r="C2425" s="137" t="n">
        <x:v>1</x:v>
      </x:c>
      <x:c r="D2425" s="138" t="str">
        <x:v>F0595</x:v>
      </x:c>
      <x:c r="E2425" s="138" t="n">
        <x:v>45</x:v>
      </x:c>
      <x:c r="F2425" s="138" t="str">
        <x:v>ml</x:v>
      </x:c>
      <x:c r="G2425" s="138" t="str"/>
      <x:c r="H2425" s="139" t="n">
        <x:v>397.8</x:v>
      </x:c>
      <x:c r="I2425" s="139" t="n">
        <x:v>0</x:v>
      </x:c>
      <x:c r="J2425" s="139" t="n">
        <x:v>0</x:v>
      </x:c>
      <x:c r="K2425" s="139" t="n">
        <x:v>45</x:v>
      </x:c>
      <x:c r="L2425" s="139" t="n">
        <x:v>0</x:v>
      </x:c>
      <x:c r="M2425" s="139" t="n">
        <x:v>0</x:v>
      </x:c>
      <x:c r="N2425" s="139" t="n">
        <x:v>0.4041</x:v>
      </x:c>
    </x:row>
    <x:row r="2426">
      <x:c r="A2426" s="137" t="str">
        <x:v>DI-240-I02</x:v>
      </x:c>
      <x:c r="B2426" s="137" t="str">
        <x:v>DI-240-V1</x:v>
      </x:c>
      <x:c r="C2426" s="137" t="n">
        <x:v>2</x:v>
      </x:c>
      <x:c r="D2426" s="138" t="str">
        <x:v>F0610</x:v>
      </x:c>
      <x:c r="E2426" s="138" t="n">
        <x:v>240</x:v>
      </x:c>
      <x:c r="F2426" s="138" t="str">
        <x:v>g</x:v>
      </x:c>
      <x:c r="G2426" s="138" t="str"/>
      <x:c r="H2426" s="139" t="n">
        <x:v>84</x:v>
      </x:c>
      <x:c r="I2426" s="139" t="n">
        <x:v>4.8</x:v>
      </x:c>
      <x:c r="J2426" s="139" t="n">
        <x:v>12</x:v>
      </x:c>
      <x:c r="K2426" s="139" t="n">
        <x:v>0.96</x:v>
      </x:c>
      <x:c r="L2426" s="139" t="n">
        <x:v>6</x:v>
      </x:c>
      <x:c r="M2426" s="139" t="n">
        <x:v>0.144</x:v>
      </x:c>
      <x:c r="N2426" s="139" t="n">
        <x:v>0.8592000000000001</x:v>
      </x:c>
    </x:row>
    <x:row r="2427">
      <x:c r="A2427" s="137" t="str">
        <x:v>DI-240-I03</x:v>
      </x:c>
      <x:c r="B2427" s="137" t="str">
        <x:v>DI-240-V1</x:v>
      </x:c>
      <x:c r="C2427" s="137" t="n">
        <x:v>3</x:v>
      </x:c>
      <x:c r="D2427" s="138" t="str">
        <x:v>F0726</x:v>
      </x:c>
      <x:c r="E2427" s="138" t="n">
        <x:v>250</x:v>
      </x:c>
      <x:c r="F2427" s="138" t="str">
        <x:v>g</x:v>
      </x:c>
      <x:c r="G2427" s="138" t="str">
        <x:v>fein gehackt</x:v>
      </x:c>
      <x:c r="H2427" s="139" t="n">
        <x:v>87.5</x:v>
      </x:c>
      <x:c r="I2427" s="139" t="n">
        <x:v>5</x:v>
      </x:c>
      <x:c r="J2427" s="139" t="n">
        <x:v>12.5</x:v>
      </x:c>
      <x:c r="K2427" s="139" t="n">
        <x:v>1</x:v>
      </x:c>
      <x:c r="L2427" s="139" t="n">
        <x:v>6.25</x:v>
      </x:c>
      <x:c r="M2427" s="139" t="n">
        <x:v>0.15</x:v>
      </x:c>
      <x:c r="N2427" s="139" t="n">
        <x:v>0.895</x:v>
      </x:c>
    </x:row>
    <x:row r="2428">
      <x:c r="A2428" s="137" t="str">
        <x:v>DI-240-I04</x:v>
      </x:c>
      <x:c r="B2428" s="137" t="str">
        <x:v>DI-240-V1</x:v>
      </x:c>
      <x:c r="C2428" s="137" t="n">
        <x:v>4</x:v>
      </x:c>
      <x:c r="D2428" s="138" t="str">
        <x:v>F0128</x:v>
      </x:c>
      <x:c r="E2428" s="138" t="n">
        <x:v>180</x:v>
      </x:c>
      <x:c r="F2428" s="138" t="str">
        <x:v>g</x:v>
      </x:c>
      <x:c r="G2428" s="138" t="str"/>
      <x:c r="H2428" s="139" t="n">
        <x:v>63</x:v>
      </x:c>
      <x:c r="I2428" s="139" t="n">
        <x:v>3.6</x:v>
      </x:c>
      <x:c r="J2428" s="139" t="n">
        <x:v>9</x:v>
      </x:c>
      <x:c r="K2428" s="139" t="n">
        <x:v>0.7200000000000001</x:v>
      </x:c>
      <x:c r="L2428" s="139" t="n">
        <x:v>4.5</x:v>
      </x:c>
      <x:c r="M2428" s="139" t="n">
        <x:v>0.108</x:v>
      </x:c>
      <x:c r="N2428" s="139" t="n">
        <x:v>0.6444000000000001</x:v>
      </x:c>
    </x:row>
    <x:row r="2429">
      <x:c r="A2429" s="137" t="str">
        <x:v>DI-240-I05</x:v>
      </x:c>
      <x:c r="B2429" s="137" t="str">
        <x:v>DI-240-V1</x:v>
      </x:c>
      <x:c r="C2429" s="137" t="n">
        <x:v>5</x:v>
      </x:c>
      <x:c r="D2429" s="138" t="str">
        <x:v>F0411</x:v>
      </x:c>
      <x:c r="E2429" s="138" t="n">
        <x:v>240</x:v>
      </x:c>
      <x:c r="F2429" s="138" t="str">
        <x:v>g</x:v>
      </x:c>
      <x:c r="G2429" s="138" t="str">
        <x:v>fein gehackt</x:v>
      </x:c>
      <x:c r="H2429" s="139" t="n">
        <x:v>132</x:v>
      </x:c>
      <x:c r="I2429" s="139" t="n">
        <x:v>1.68</x:v>
      </x:c>
      <x:c r="J2429" s="139" t="n">
        <x:v>28.799999999999997</x:v>
      </x:c>
      <x:c r="K2429" s="139" t="n">
        <x:v>0.72</x:v>
      </x:c>
      <x:c r="L2429" s="139" t="n">
        <x:v>6</x:v>
      </x:c>
      <x:c r="M2429" s="139" t="n">
        <x:v>0.048</x:v>
      </x:c>
      <x:c r="N2429" s="139" t="n">
        <x:v>1.1952</x:v>
      </x:c>
    </x:row>
    <x:row r="2430">
      <x:c r="A2430" s="137" t="str">
        <x:v>DI-240-I06</x:v>
      </x:c>
      <x:c r="B2430" s="137" t="str">
        <x:v>DI-240-V1</x:v>
      </x:c>
      <x:c r="C2430" s="137" t="n">
        <x:v>6</x:v>
      </x:c>
      <x:c r="D2430" s="138" t="str">
        <x:v>F0315</x:v>
      </x:c>
      <x:c r="E2430" s="138" t="n">
        <x:v>20</x:v>
      </x:c>
      <x:c r="F2430" s="138" t="str">
        <x:v>g</x:v>
      </x:c>
      <x:c r="G2430" s="138" t="str">
        <x:v>dünn geschnitten</x:v>
      </x:c>
      <x:c r="H2430" s="139" t="n">
        <x:v>7</x:v>
      </x:c>
      <x:c r="I2430" s="139" t="n">
        <x:v>0.4</x:v>
      </x:c>
      <x:c r="J2430" s="139" t="n">
        <x:v>1</x:v>
      </x:c>
      <x:c r="K2430" s="139" t="n">
        <x:v>0.08000000000000002</x:v>
      </x:c>
      <x:c r="L2430" s="139" t="n">
        <x:v>0.5</x:v>
      </x:c>
      <x:c r="M2430" s="139" t="n">
        <x:v>0.012</x:v>
      </x:c>
      <x:c r="N2430" s="139" t="n">
        <x:v>0.07160000000000001</x:v>
      </x:c>
    </x:row>
    <x:row r="2431">
      <x:c r="A2431" s="137" t="str">
        <x:v>DI-240-I07</x:v>
      </x:c>
      <x:c r="B2431" s="137" t="str">
        <x:v>DI-240-V1</x:v>
      </x:c>
      <x:c r="C2431" s="137" t="n">
        <x:v>7</x:v>
      </x:c>
      <x:c r="D2431" s="138" t="str">
        <x:v>F0348</x:v>
      </x:c>
      <x:c r="E2431" s="138" t="n">
        <x:v>5</x:v>
      </x:c>
      <x:c r="F2431" s="138" t="str">
        <x:v>g</x:v>
      </x:c>
      <x:c r="G2431" s="138" t="str"/>
      <x:c r="H2431" s="139" t="n">
        <x:v>12.5</x:v>
      </x:c>
      <x:c r="I2431" s="139" t="n">
        <x:v>0.4</x:v>
      </x:c>
      <x:c r="J2431" s="139" t="n">
        <x:v>2.25</x:v>
      </x:c>
      <x:c r="K2431" s="139" t="n">
        <x:v>0.4</x:v>
      </x:c>
      <x:c r="L2431" s="139" t="n">
        <x:v>1</x:v>
      </x:c>
      <x:c r="M2431" s="139" t="n">
        <x:v>0.010000000000000002</x:v>
      </x:c>
      <x:c r="N2431" s="139" t="n">
        <x:v>0.012900000000000002</x:v>
      </x:c>
    </x:row>
    <x:row r="2432">
      <x:c r="A2432" s="137" t="str">
        <x:v>DI-240-I08</x:v>
      </x:c>
      <x:c r="B2432" s="137" t="str">
        <x:v>DI-240-V1</x:v>
      </x:c>
      <x:c r="C2432" s="137" t="n">
        <x:v>8</x:v>
      </x:c>
      <x:c r="D2432" s="138" t="str">
        <x:v>F0231</x:v>
      </x:c>
      <x:c r="E2432" s="138" t="n">
        <x:v>5</x:v>
      </x:c>
      <x:c r="F2432" s="138" t="str">
        <x:v>g</x:v>
      </x:c>
      <x:c r="G2432" s="138" t="str"/>
      <x:c r="H2432" s="139" t="n">
        <x:v>29</x:v>
      </x:c>
      <x:c r="I2432" s="139" t="n">
        <x:v>1</x:v>
      </x:c>
      <x:c r="J2432" s="139" t="n">
        <x:v>0.6000000000000001</x:v>
      </x:c>
      <x:c r="K2432" s="139" t="n">
        <x:v>2.5</x:v>
      </x:c>
      <x:c r="L2432" s="139" t="n">
        <x:v>0.5</x:v>
      </x:c>
      <x:c r="M2432" s="139" t="n">
        <x:v>0.001</x:v>
      </x:c>
      <x:c r="N2432" s="139" t="n">
        <x:v>0.0299</x:v>
      </x:c>
    </x:row>
    <x:row r="2433">
      <x:c r="A2433" s="137" t="str">
        <x:v>DI-240-I09</x:v>
      </x:c>
      <x:c r="B2433" s="137" t="str">
        <x:v>DI-240-V1</x:v>
      </x:c>
      <x:c r="C2433" s="137" t="n">
        <x:v>9</x:v>
      </x:c>
      <x:c r="D2433" s="138" t="str">
        <x:v>F0349</x:v>
      </x:c>
      <x:c r="E2433" s="138" t="n">
        <x:v>10</x:v>
      </x:c>
      <x:c r="F2433" s="138" t="str">
        <x:v>g</x:v>
      </x:c>
      <x:c r="G2433" s="138" t="str"/>
      <x:c r="H2433" s="139" t="n">
        <x:v>25</x:v>
      </x:c>
      <x:c r="I2433" s="139" t="n">
        <x:v>0.8</x:v>
      </x:c>
      <x:c r="J2433" s="139" t="n">
        <x:v>4.5</x:v>
      </x:c>
      <x:c r="K2433" s="139" t="n">
        <x:v>0.8</x:v>
      </x:c>
      <x:c r="L2433" s="139" t="n">
        <x:v>2</x:v>
      </x:c>
      <x:c r="M2433" s="139" t="n">
        <x:v>0.020000000000000004</x:v>
      </x:c>
      <x:c r="N2433" s="139" t="n">
        <x:v>0.025800000000000003</x:v>
      </x:c>
    </x:row>
    <x:row r="2434">
      <x:c r="A2434" s="137" t="str">
        <x:v>DI-240-I10</x:v>
      </x:c>
      <x:c r="B2434" s="137" t="str">
        <x:v>DI-240-V1</x:v>
      </x:c>
      <x:c r="C2434" s="137" t="n">
        <x:v>10</x:v>
      </x:c>
      <x:c r="D2434" s="138" t="str">
        <x:v>F0181</x:v>
      </x:c>
      <x:c r="E2434" s="138" t="n">
        <x:v>400</x:v>
      </x:c>
      <x:c r="F2434" s="138" t="str">
        <x:v>g</x:v>
      </x:c>
      <x:c r="G2434" s="138" t="str"/>
      <x:c r="H2434" s="139" t="n">
        <x:v>140</x:v>
      </x:c>
      <x:c r="I2434" s="139" t="n">
        <x:v>8</x:v>
      </x:c>
      <x:c r="J2434" s="139" t="n">
        <x:v>20</x:v>
      </x:c>
      <x:c r="K2434" s="139" t="n">
        <x:v>1.6</x:v>
      </x:c>
      <x:c r="L2434" s="139" t="n">
        <x:v>10</x:v>
      </x:c>
      <x:c r="M2434" s="139" t="n">
        <x:v>0.24</x:v>
      </x:c>
      <x:c r="N2434" s="139" t="n">
        <x:v>1.4320000000000002</x:v>
      </x:c>
    </x:row>
    <x:row r="2435">
      <x:c r="A2435" s="137" t="str">
        <x:v>DI-240-I11</x:v>
      </x:c>
      <x:c r="B2435" s="137" t="str">
        <x:v>DI-240-V1</x:v>
      </x:c>
      <x:c r="C2435" s="137" t="n">
        <x:v>11</x:v>
      </x:c>
      <x:c r="D2435" s="138" t="str">
        <x:v>F0765</x:v>
      </x:c>
      <x:c r="E2435" s="138" t="n">
        <x:v>30</x:v>
      </x:c>
      <x:c r="F2435" s="138" t="str">
        <x:v>ml</x:v>
      </x:c>
      <x:c r="G2435" s="138" t="str"/>
      <x:c r="H2435" s="139" t="n">
        <x:v>10.5</x:v>
      </x:c>
      <x:c r="I2435" s="139" t="n">
        <x:v>0.6</x:v>
      </x:c>
      <x:c r="J2435" s="139" t="n">
        <x:v>1.5</x:v>
      </x:c>
      <x:c r="K2435" s="139" t="n">
        <x:v>0.12</x:v>
      </x:c>
      <x:c r="L2435" s="139" t="n">
        <x:v>0.75</x:v>
      </x:c>
      <x:c r="M2435" s="139" t="n">
        <x:v>0.018</x:v>
      </x:c>
      <x:c r="N2435" s="139" t="n">
        <x:v>0.10740000000000001</x:v>
      </x:c>
    </x:row>
    <x:row r="2436">
      <x:c r="A2436" s="137" t="str">
        <x:v>DI-240-I12</x:v>
      </x:c>
      <x:c r="B2436" s="137" t="str">
        <x:v>DI-240-V1</x:v>
      </x:c>
      <x:c r="C2436" s="137" t="n">
        <x:v>12</x:v>
      </x:c>
      <x:c r="D2436" s="138" t="str">
        <x:v>F0792</x:v>
      </x:c>
      <x:c r="E2436" s="138" t="n">
        <x:v>300</x:v>
      </x:c>
      <x:c r="F2436" s="138" t="str">
        <x:v>ml</x:v>
      </x:c>
      <x:c r="G2436" s="138" t="str">
        <x:v>hergestellt aus 1½ TL Brühepulver</x:v>
      </x:c>
      <x:c r="H2436" s="139" t="n">
        <x:v>270</x:v>
      </x:c>
      <x:c r="I2436" s="139" t="n">
        <x:v>9</x:v>
      </x:c>
      <x:c r="J2436" s="139" t="n">
        <x:v>36</x:v>
      </x:c>
      <x:c r="K2436" s="139" t="n">
        <x:v>12</x:v>
      </x:c>
      <x:c r="L2436" s="139" t="n">
        <x:v>6</x:v>
      </x:c>
      <x:c r="M2436" s="139" t="n">
        <x:v>3.5999999999999996</x:v>
      </x:c>
      <x:c r="N2436" s="139" t="n">
        <x:v>1.194</x:v>
      </x:c>
    </x:row>
    <x:row r="2437">
      <x:c r="A2437" s="137" t="str">
        <x:v>DI-240-I13</x:v>
      </x:c>
      <x:c r="B2437" s="137" t="str">
        <x:v>DI-240-V1</x:v>
      </x:c>
      <x:c r="C2437" s="137" t="n">
        <x:v>13</x:v>
      </x:c>
      <x:c r="D2437" s="138" t="str">
        <x:v>F0342</x:v>
      </x:c>
      <x:c r="E2437" s="138" t="n">
        <x:v>600</x:v>
      </x:c>
      <x:c r="F2437" s="138" t="str">
        <x:v>g</x:v>
      </x:c>
      <x:c r="G2437" s="138" t="str">
        <x:v>der Länge nach halbiert</x:v>
      </x:c>
      <x:c r="H2437" s="139" t="n">
        <x:v>210</x:v>
      </x:c>
      <x:c r="I2437" s="139" t="n">
        <x:v>12</x:v>
      </x:c>
      <x:c r="J2437" s="139" t="n">
        <x:v>30</x:v>
      </x:c>
      <x:c r="K2437" s="139" t="n">
        <x:v>2.4000000000000004</x:v>
      </x:c>
      <x:c r="L2437" s="139" t="n">
        <x:v>15</x:v>
      </x:c>
      <x:c r="M2437" s="139" t="n">
        <x:v>0.36</x:v>
      </x:c>
      <x:c r="N2437" s="139" t="n">
        <x:v>2.148</x:v>
      </x:c>
    </x:row>
    <x:row r="2438">
      <x:c r="A2438" s="137" t="str">
        <x:v>DI-240-I14</x:v>
      </x:c>
      <x:c r="B2438" s="137" t="str">
        <x:v>DI-240-V1</x:v>
      </x:c>
      <x:c r="C2438" s="137" t="n">
        <x:v>14</x:v>
      </x:c>
      <x:c r="D2438" s="138" t="str">
        <x:v>F0095</x:v>
      </x:c>
      <x:c r="E2438" s="138" t="n">
        <x:v>250</x:v>
      </x:c>
      <x:c r="F2438" s="138" t="str">
        <x:v>g</x:v>
      </x:c>
      <x:c r="G2438" s="138" t="str"/>
      <x:c r="H2438" s="139" t="n">
        <x:v>875</x:v>
      </x:c>
      <x:c r="I2438" s="139" t="n">
        <x:v>27.5</x:v>
      </x:c>
      <x:c r="J2438" s="139" t="n">
        <x:v>170</x:v>
      </x:c>
      <x:c r="K2438" s="139" t="n">
        <x:v>7.5</x:v>
      </x:c>
      <x:c r="L2438" s="139" t="n">
        <x:v>17.5</x:v>
      </x:c>
      <x:c r="M2438" s="139" t="n">
        <x:v>0.125</x:v>
      </x:c>
      <x:c r="N2438" s="139" t="n">
        <x:v>0.995</x:v>
      </x:c>
    </x:row>
    <x:row r="2439">
      <x:c r="A2439" s="137" t="str">
        <x:v>DI-240-I15</x:v>
      </x:c>
      <x:c r="B2439" s="137" t="str">
        <x:v>DI-240-V1</x:v>
      </x:c>
      <x:c r="C2439" s="137" t="n">
        <x:v>15</x:v>
      </x:c>
      <x:c r="D2439" s="138" t="str">
        <x:v>F0196</x:v>
      </x:c>
      <x:c r="E2439" s="138" t="n">
        <x:v>200</x:v>
      </x:c>
      <x:c r="F2439" s="138" t="str">
        <x:v>g</x:v>
      </x:c>
      <x:c r="G2439" s="138" t="str"/>
      <x:c r="H2439" s="139" t="n">
        <x:v>300</x:v>
      </x:c>
      <x:c r="I2439" s="139" t="n">
        <x:v>42</x:v>
      </x:c>
      <x:c r="J2439" s="139" t="n">
        <x:v>0</x:v>
      </x:c>
      <x:c r="K2439" s="139" t="n">
        <x:v>14</x:v>
      </x:c>
      <x:c r="L2439" s="139" t="n">
        <x:v>0</x:v>
      </x:c>
      <x:c r="M2439" s="139" t="n">
        <x:v>0.4</x:v>
      </x:c>
      <x:c r="N2439" s="139" t="n">
        <x:v>2.196</x:v>
      </x:c>
    </x:row>
    <x:row r="2440">
      <x:c r="A2440" s="137" t="str">
        <x:v>DI-240-I16</x:v>
      </x:c>
      <x:c r="B2440" s="137" t="str">
        <x:v>DI-240-V1</x:v>
      </x:c>
      <x:c r="C2440" s="137" t="n">
        <x:v>16</x:v>
      </x:c>
      <x:c r="D2440" s="138" t="str">
        <x:v>F0203</x:v>
      </x:c>
      <x:c r="E2440" s="138" t="n">
        <x:v>30</x:v>
      </x:c>
      <x:c r="F2440" s="138" t="str">
        <x:v>g</x:v>
      </x:c>
      <x:c r="G2440" s="138" t="str">
        <x:v>gehackt</x:v>
      </x:c>
      <x:c r="H2440" s="139" t="n">
        <x:v>75</x:v>
      </x:c>
      <x:c r="I2440" s="139" t="n">
        <x:v>2.4</x:v>
      </x:c>
      <x:c r="J2440" s="139" t="n">
        <x:v>13.5</x:v>
      </x:c>
      <x:c r="K2440" s="139" t="n">
        <x:v>2.4</x:v>
      </x:c>
      <x:c r="L2440" s="139" t="n">
        <x:v>6</x:v>
      </x:c>
      <x:c r="M2440" s="139" t="n">
        <x:v>0.06</x:v>
      </x:c>
      <x:c r="N2440" s="139" t="n">
        <x:v>0.07740000000000001</x:v>
      </x:c>
    </x:row>
    <x:row r="2441">
      <x:c r="A2441" s="137" t="str">
        <x:v>DI-241-I01</x:v>
      </x:c>
      <x:c r="B2441" s="137" t="str">
        <x:v>DI-241-V1</x:v>
      </x:c>
      <x:c r="C2441" s="137" t="n">
        <x:v>1</x:v>
      </x:c>
      <x:c r="D2441" s="138" t="str">
        <x:v>F0497</x:v>
      </x:c>
      <x:c r="E2441" s="138" t="n">
        <x:v>15</x:v>
      </x:c>
      <x:c r="F2441" s="138" t="str">
        <x:v>ml</x:v>
      </x:c>
      <x:c r="G2441" s="138" t="str"/>
      <x:c r="H2441" s="139" t="n">
        <x:v>132.6</x:v>
      </x:c>
      <x:c r="I2441" s="139" t="n">
        <x:v>0</x:v>
      </x:c>
      <x:c r="J2441" s="139" t="n">
        <x:v>0</x:v>
      </x:c>
      <x:c r="K2441" s="139" t="n">
        <x:v>15</x:v>
      </x:c>
      <x:c r="L2441" s="139" t="n">
        <x:v>0</x:v>
      </x:c>
      <x:c r="M2441" s="139" t="n">
        <x:v>0</x:v>
      </x:c>
      <x:c r="N2441" s="139" t="n">
        <x:v>0.17970000000000003</x:v>
      </x:c>
    </x:row>
    <x:row r="2442">
      <x:c r="A2442" s="137" t="str">
        <x:v>DI-241-I02</x:v>
      </x:c>
      <x:c r="B2442" s="137" t="str">
        <x:v>DI-241-V1</x:v>
      </x:c>
      <x:c r="C2442" s="137" t="n">
        <x:v>2</x:v>
      </x:c>
      <x:c r="D2442" s="138" t="str">
        <x:v>F0611</x:v>
      </x:c>
      <x:c r="E2442" s="138" t="n">
        <x:v>180</x:v>
      </x:c>
      <x:c r="F2442" s="138" t="str">
        <x:v>g</x:v>
      </x:c>
      <x:c r="G2442" s="138" t="str">
        <x:v>beide entkernt und fein gehackt</x:v>
      </x:c>
      <x:c r="H2442" s="139" t="n">
        <x:v>63</x:v>
      </x:c>
      <x:c r="I2442" s="139" t="n">
        <x:v>3.6</x:v>
      </x:c>
      <x:c r="J2442" s="139" t="n">
        <x:v>9</x:v>
      </x:c>
      <x:c r="K2442" s="139" t="n">
        <x:v>0.7200000000000001</x:v>
      </x:c>
      <x:c r="L2442" s="139" t="n">
        <x:v>4.5</x:v>
      </x:c>
      <x:c r="M2442" s="139" t="n">
        <x:v>0.108</x:v>
      </x:c>
      <x:c r="N2442" s="139" t="n">
        <x:v>0.6444000000000001</x:v>
      </x:c>
    </x:row>
    <x:row r="2443">
      <x:c r="A2443" s="137" t="str">
        <x:v>DI-241-I03</x:v>
      </x:c>
      <x:c r="B2443" s="137" t="str">
        <x:v>DI-241-V1</x:v>
      </x:c>
      <x:c r="C2443" s="137" t="n">
        <x:v>3</x:v>
      </x:c>
      <x:c r="D2443" s="138" t="str">
        <x:v>F0315</x:v>
      </x:c>
      <x:c r="E2443" s="138" t="n">
        <x:v>10</x:v>
      </x:c>
      <x:c r="F2443" s="138" t="str">
        <x:v>g</x:v>
      </x:c>
      <x:c r="G2443" s="138" t="str">
        <x:v>gehackt</x:v>
      </x:c>
      <x:c r="H2443" s="139" t="n">
        <x:v>3.5</x:v>
      </x:c>
      <x:c r="I2443" s="139" t="n">
        <x:v>0.2</x:v>
      </x:c>
      <x:c r="J2443" s="139" t="n">
        <x:v>0.5</x:v>
      </x:c>
      <x:c r="K2443" s="139" t="n">
        <x:v>0.04000000000000001</x:v>
      </x:c>
      <x:c r="L2443" s="139" t="n">
        <x:v>0.25</x:v>
      </x:c>
      <x:c r="M2443" s="139" t="n">
        <x:v>0.006</x:v>
      </x:c>
      <x:c r="N2443" s="139" t="n">
        <x:v>0.035800000000000005</x:v>
      </x:c>
    </x:row>
    <x:row r="2444">
      <x:c r="A2444" s="137" t="str">
        <x:v>DI-241-I04</x:v>
      </x:c>
      <x:c r="B2444" s="137" t="str">
        <x:v>DI-241-V1</x:v>
      </x:c>
      <x:c r="C2444" s="137" t="n">
        <x:v>4</x:v>
      </x:c>
      <x:c r="D2444" s="138" t="str">
        <x:v>F0057</x:v>
      </x:c>
      <x:c r="E2444" s="138" t="n">
        <x:v>100</x:v>
      </x:c>
      <x:c r="F2444" s="138" t="str">
        <x:v>g</x:v>
      </x:c>
      <x:c r="G2444" s="138" t="str"/>
      <x:c r="H2444" s="139" t="n">
        <x:v>35</x:v>
      </x:c>
      <x:c r="I2444" s="139" t="n">
        <x:v>2</x:v>
      </x:c>
      <x:c r="J2444" s="139" t="n">
        <x:v>5</x:v>
      </x:c>
      <x:c r="K2444" s="139" t="n">
        <x:v>0.4</x:v>
      </x:c>
      <x:c r="L2444" s="139" t="n">
        <x:v>2.5</x:v>
      </x:c>
      <x:c r="M2444" s="139" t="n">
        <x:v>0.06</x:v>
      </x:c>
      <x:c r="N2444" s="139" t="n">
        <x:v>0.35800000000000004</x:v>
      </x:c>
    </x:row>
    <x:row r="2445">
      <x:c r="A2445" s="137" t="str">
        <x:v>DI-241-I05</x:v>
      </x:c>
      <x:c r="B2445" s="137" t="str">
        <x:v>DI-241-V1</x:v>
      </x:c>
      <x:c r="C2445" s="137" t="n">
        <x:v>5</x:v>
      </x:c>
      <x:c r="D2445" s="138" t="str">
        <x:v>F0681</x:v>
      </x:c>
      <x:c r="E2445" s="138" t="n">
        <x:v>15</x:v>
      </x:c>
      <x:c r="F2445" s="138" t="str">
        <x:v>ml</x:v>
      </x:c>
      <x:c r="G2445" s="138" t="str"/>
      <x:c r="H2445" s="139" t="n">
        <x:v>37.5</x:v>
      </x:c>
      <x:c r="I2445" s="139" t="n">
        <x:v>1.2</x:v>
      </x:c>
      <x:c r="J2445" s="139" t="n">
        <x:v>6.75</x:v>
      </x:c>
      <x:c r="K2445" s="139" t="n">
        <x:v>1.2</x:v>
      </x:c>
      <x:c r="L2445" s="139" t="n">
        <x:v>3</x:v>
      </x:c>
      <x:c r="M2445" s="139" t="n">
        <x:v>0.03</x:v>
      </x:c>
      <x:c r="N2445" s="139" t="n">
        <x:v>0.038700000000000005</x:v>
      </x:c>
    </x:row>
    <x:row r="2446">
      <x:c r="A2446" s="137" t="str">
        <x:v>DI-241-I06</x:v>
      </x:c>
      <x:c r="B2446" s="137" t="str">
        <x:v>DI-241-V1</x:v>
      </x:c>
      <x:c r="C2446" s="137" t="n">
        <x:v>6</x:v>
      </x:c>
      <x:c r="D2446" s="138" t="str">
        <x:v>F0792</x:v>
      </x:c>
      <x:c r="E2446" s="138" t="n">
        <x:v>150</x:v>
      </x:c>
      <x:c r="F2446" s="138" t="str">
        <x:v>ml</x:v>
      </x:c>
      <x:c r="G2446" s="138" t="str">
        <x:v>zubereitet mit 2 TL Brühepulver</x:v>
      </x:c>
      <x:c r="H2446" s="139" t="n">
        <x:v>135</x:v>
      </x:c>
      <x:c r="I2446" s="139" t="n">
        <x:v>4.5</x:v>
      </x:c>
      <x:c r="J2446" s="139" t="n">
        <x:v>18</x:v>
      </x:c>
      <x:c r="K2446" s="139" t="n">
        <x:v>6</x:v>
      </x:c>
      <x:c r="L2446" s="139" t="n">
        <x:v>3</x:v>
      </x:c>
      <x:c r="M2446" s="139" t="n">
        <x:v>1.7999999999999998</x:v>
      </x:c>
      <x:c r="N2446" s="139" t="n">
        <x:v>0.597</x:v>
      </x:c>
    </x:row>
    <x:row r="2447">
      <x:c r="A2447" s="137" t="str">
        <x:v>DI-241-I07</x:v>
      </x:c>
      <x:c r="B2447" s="137" t="str">
        <x:v>DI-241-V1</x:v>
      </x:c>
      <x:c r="C2447" s="137" t="n">
        <x:v>7</x:v>
      </x:c>
      <x:c r="D2447" s="138" t="str">
        <x:v>F0520</x:v>
      </x:c>
      <x:c r="E2447" s="138" t="n">
        <x:v>500</x:v>
      </x:c>
      <x:c r="F2447" s="138" t="str">
        <x:v>g</x:v>
      </x:c>
      <x:c r="G2447" s="138" t="str"/>
      <x:c r="H2447" s="139" t="n">
        <x:v>450</x:v>
      </x:c>
      <x:c r="I2447" s="139" t="n">
        <x:v>15</x:v>
      </x:c>
      <x:c r="J2447" s="139" t="n">
        <x:v>60</x:v>
      </x:c>
      <x:c r="K2447" s="139" t="n">
        <x:v>20</x:v>
      </x:c>
      <x:c r="L2447" s="139" t="n">
        <x:v>10</x:v>
      </x:c>
      <x:c r="M2447" s="139" t="n">
        <x:v>6</x:v>
      </x:c>
      <x:c r="N2447" s="139" t="n">
        <x:v>1.99</x:v>
      </x:c>
    </x:row>
    <x:row r="2448">
      <x:c r="A2448" s="137" t="str">
        <x:v>DI-241-I08</x:v>
      </x:c>
      <x:c r="B2448" s="137" t="str">
        <x:v>DI-241-V1</x:v>
      </x:c>
      <x:c r="C2448" s="137" t="n">
        <x:v>8</x:v>
      </x:c>
      <x:c r="D2448" s="138" t="str">
        <x:v>F0673</x:v>
      </x:c>
      <x:c r="E2448" s="138" t="n">
        <x:v>240</x:v>
      </x:c>
      <x:c r="F2448" s="138" t="str">
        <x:v>g</x:v>
      </x:c>
      <x:c r="G2448" s="138" t="str">
        <x:v>aufgetaut</x:v>
      </x:c>
      <x:c r="H2448" s="139" t="n">
        <x:v>204</x:v>
      </x:c>
      <x:c r="I2448" s="139" t="n">
        <x:v>48</x:v>
      </x:c>
      <x:c r="J2448" s="139" t="n">
        <x:v>0</x:v>
      </x:c>
      <x:c r="K2448" s="139" t="n">
        <x:v>1.2</x:v>
      </x:c>
      <x:c r="L2448" s="139" t="n">
        <x:v>0</x:v>
      </x:c>
      <x:c r="M2448" s="139" t="n">
        <x:v>0.96</x:v>
      </x:c>
      <x:c r="N2448" s="139" t="n">
        <x:v>3.8304000000000005</x:v>
      </x:c>
    </x:row>
    <x:row r="2449">
      <x:c r="A2449" s="137" t="str">
        <x:v>DI-241-I09</x:v>
      </x:c>
      <x:c r="B2449" s="137" t="str">
        <x:v>DI-241-V1</x:v>
      </x:c>
      <x:c r="C2449" s="137" t="n">
        <x:v>9</x:v>
      </x:c>
      <x:c r="D2449" s="138" t="str">
        <x:v>F0197</x:v>
      </x:c>
      <x:c r="E2449" s="138" t="n">
        <x:v>280</x:v>
      </x:c>
      <x:c r="F2449" s="138" t="str">
        <x:v>g</x:v>
      </x:c>
      <x:c r="G2449" s="138" t="str">
        <x:v>in große Stücke geschnitten</x:v>
      </x:c>
      <x:c r="H2449" s="139" t="n">
        <x:v>420</x:v>
      </x:c>
      <x:c r="I2449" s="139" t="n">
        <x:v>58.8</x:v>
      </x:c>
      <x:c r="J2449" s="139" t="n">
        <x:v>0</x:v>
      </x:c>
      <x:c r="K2449" s="139" t="n">
        <x:v>19.599999999999998</x:v>
      </x:c>
      <x:c r="L2449" s="139" t="n">
        <x:v>0</x:v>
      </x:c>
      <x:c r="M2449" s="139" t="n">
        <x:v>0.5599999999999999</x:v>
      </x:c>
      <x:c r="N2449" s="139" t="n">
        <x:v>3.0744000000000002</x:v>
      </x:c>
    </x:row>
    <x:row r="2450">
      <x:c r="A2450" s="137" t="str">
        <x:v>DI-241-I10</x:v>
      </x:c>
      <x:c r="B2450" s="137" t="str">
        <x:v>DI-241-V1</x:v>
      </x:c>
      <x:c r="C2450" s="137" t="n">
        <x:v>10</x:v>
      </x:c>
      <x:c r="D2450" s="138" t="str">
        <x:v>F0552</x:v>
      </x:c>
      <x:c r="E2450" s="138" t="n">
        <x:v>450</x:v>
      </x:c>
      <x:c r="F2450" s="138" t="str">
        <x:v>g</x:v>
      </x:c>
      <x:c r="G2450" s="138" t="str">
        <x:v>geviertelt</x:v>
      </x:c>
      <x:c r="H2450" s="139" t="n">
        <x:v>157.5</x:v>
      </x:c>
      <x:c r="I2450" s="139" t="n">
        <x:v>9</x:v>
      </x:c>
      <x:c r="J2450" s="139" t="n">
        <x:v>22.5</x:v>
      </x:c>
      <x:c r="K2450" s="139" t="n">
        <x:v>1.8</x:v>
      </x:c>
      <x:c r="L2450" s="139" t="n">
        <x:v>11.25</x:v>
      </x:c>
      <x:c r="M2450" s="139" t="n">
        <x:v>0.27</x:v>
      </x:c>
      <x:c r="N2450" s="139" t="n">
        <x:v>1.6110000000000002</x:v>
      </x:c>
    </x:row>
    <x:row r="2451">
      <x:c r="A2451" s="137" t="str">
        <x:v>DI-241-I11</x:v>
      </x:c>
      <x:c r="B2451" s="137" t="str">
        <x:v>DI-241-V1</x:v>
      </x:c>
      <x:c r="C2451" s="137" t="n">
        <x:v>11</x:v>
      </x:c>
      <x:c r="D2451" s="138" t="str">
        <x:v>F0290</x:v>
      </x:c>
      <x:c r="E2451" s="138" t="n">
        <x:v>45</x:v>
      </x:c>
      <x:c r="F2451" s="138" t="str">
        <x:v>ml</x:v>
      </x:c>
      <x:c r="G2451" s="138" t="str"/>
      <x:c r="H2451" s="139" t="n">
        <x:v>112.5</x:v>
      </x:c>
      <x:c r="I2451" s="139" t="n">
        <x:v>3.6</x:v>
      </x:c>
      <x:c r="J2451" s="139" t="n">
        <x:v>20.25</x:v>
      </x:c>
      <x:c r="K2451" s="139" t="n">
        <x:v>3.6</x:v>
      </x:c>
      <x:c r="L2451" s="139" t="n">
        <x:v>9</x:v>
      </x:c>
      <x:c r="M2451" s="139" t="n">
        <x:v>0.09000000000000001</x:v>
      </x:c>
      <x:c r="N2451" s="139" t="n">
        <x:v>0.11610000000000001</x:v>
      </x:c>
    </x:row>
    <x:row r="2452">
      <x:c r="A2452" s="137" t="str">
        <x:v>DI-241-I12</x:v>
      </x:c>
      <x:c r="B2452" s="137" t="str">
        <x:v>DI-241-V1</x:v>
      </x:c>
      <x:c r="C2452" s="137" t="n">
        <x:v>12</x:v>
      </x:c>
      <x:c r="D2452" s="138" t="str">
        <x:v>F0091</x:v>
      </x:c>
      <x:c r="E2452" s="138" t="n">
        <x:v>320</x:v>
      </x:c>
      <x:c r="F2452" s="138" t="str">
        <x:v>g</x:v>
      </x:c>
      <x:c r="G2452" s="138" t="str">
        <x:v>oder grüne Bohnen</x:v>
      </x:c>
      <x:c r="H2452" s="139" t="n">
        <x:v>112</x:v>
      </x:c>
      <x:c r="I2452" s="139" t="n">
        <x:v>6.4</x:v>
      </x:c>
      <x:c r="J2452" s="139" t="n">
        <x:v>16</x:v>
      </x:c>
      <x:c r="K2452" s="139" t="n">
        <x:v>1.2800000000000002</x:v>
      </x:c>
      <x:c r="L2452" s="139" t="n">
        <x:v>8</x:v>
      </x:c>
      <x:c r="M2452" s="139" t="n">
        <x:v>0.192</x:v>
      </x:c>
      <x:c r="N2452" s="139" t="n">
        <x:v>1.1456000000000002</x:v>
      </x:c>
    </x:row>
    <x:row r="2453">
      <x:c r="A2453" s="137" t="str">
        <x:v>DI-241-I13</x:v>
      </x:c>
      <x:c r="B2453" s="137" t="str">
        <x:v>DI-241-V1</x:v>
      </x:c>
      <x:c r="C2453" s="137" t="n">
        <x:v>13</x:v>
      </x:c>
      <x:c r="D2453" s="138" t="str">
        <x:v>F0640</x:v>
      </x:c>
      <x:c r="E2453" s="138" t="n">
        <x:v>150</x:v>
      </x:c>
      <x:c r="F2453" s="138" t="str">
        <x:v>g</x:v>
      </x:c>
      <x:c r="G2453" s="138" t="str"/>
      <x:c r="H2453" s="139" t="n">
        <x:v>52.5</x:v>
      </x:c>
      <x:c r="I2453" s="139" t="n">
        <x:v>3</x:v>
      </x:c>
      <x:c r="J2453" s="139" t="n">
        <x:v>7.5</x:v>
      </x:c>
      <x:c r="K2453" s="139" t="n">
        <x:v>0.6000000000000001</x:v>
      </x:c>
      <x:c r="L2453" s="139" t="n">
        <x:v>3.75</x:v>
      </x:c>
      <x:c r="M2453" s="139" t="n">
        <x:v>0.09</x:v>
      </x:c>
      <x:c r="N2453" s="139" t="n">
        <x:v>0.537</x:v>
      </x:c>
    </x:row>
    <x:row r="2454">
      <x:c r="A2454" s="137" t="str">
        <x:v>DI-241-I14</x:v>
      </x:c>
      <x:c r="B2454" s="137" t="str">
        <x:v>DI-241-V1</x:v>
      </x:c>
      <x:c r="C2454" s="137" t="n">
        <x:v>14</x:v>
      </x:c>
      <x:c r="D2454" s="138" t="str">
        <x:v>F0497</x:v>
      </x:c>
      <x:c r="E2454" s="138" t="n">
        <x:v>15</x:v>
      </x:c>
      <x:c r="F2454" s="138" t="str">
        <x:v>ml</x:v>
      </x:c>
      <x:c r="G2454" s="138" t="str"/>
      <x:c r="H2454" s="139" t="n">
        <x:v>132.6</x:v>
      </x:c>
      <x:c r="I2454" s="139" t="n">
        <x:v>0</x:v>
      </x:c>
      <x:c r="J2454" s="139" t="n">
        <x:v>0</x:v>
      </x:c>
      <x:c r="K2454" s="139" t="n">
        <x:v>15</x:v>
      </x:c>
      <x:c r="L2454" s="139" t="n">
        <x:v>0</x:v>
      </x:c>
      <x:c r="M2454" s="139" t="n">
        <x:v>0</x:v>
      </x:c>
      <x:c r="N2454" s="139" t="n">
        <x:v>0.17970000000000003</x:v>
      </x:c>
    </x:row>
    <x:row r="2455">
      <x:c r="A2455" s="137" t="str">
        <x:v>DI-241-I15</x:v>
      </x:c>
      <x:c r="B2455" s="137" t="str">
        <x:v>DI-241-V1</x:v>
      </x:c>
      <x:c r="C2455" s="137" t="n">
        <x:v>15</x:v>
      </x:c>
      <x:c r="D2455" s="138" t="str">
        <x:v>F0315</x:v>
      </x:c>
      <x:c r="E2455" s="138" t="n">
        <x:v>10</x:v>
      </x:c>
      <x:c r="F2455" s="138" t="str">
        <x:v>g</x:v>
      </x:c>
      <x:c r="G2455" s="138" t="str">
        <x:v>fein gerieben</x:v>
      </x:c>
      <x:c r="H2455" s="139" t="n">
        <x:v>3.5</x:v>
      </x:c>
      <x:c r="I2455" s="139" t="n">
        <x:v>0.2</x:v>
      </x:c>
      <x:c r="J2455" s="139" t="n">
        <x:v>0.5</x:v>
      </x:c>
      <x:c r="K2455" s="139" t="n">
        <x:v>0.04000000000000001</x:v>
      </x:c>
      <x:c r="L2455" s="139" t="n">
        <x:v>0.25</x:v>
      </x:c>
      <x:c r="M2455" s="139" t="n">
        <x:v>0.006</x:v>
      </x:c>
      <x:c r="N2455" s="139" t="n">
        <x:v>0.035800000000000005</x:v>
      </x:c>
    </x:row>
    <x:row r="2456">
      <x:c r="A2456" s="137" t="str">
        <x:v>DI-241-I16</x:v>
      </x:c>
      <x:c r="B2456" s="137" t="str">
        <x:v>DI-241-V1</x:v>
      </x:c>
      <x:c r="C2456" s="137" t="n">
        <x:v>16</x:v>
      </x:c>
      <x:c r="D2456" s="138" t="str">
        <x:v>F0572</x:v>
      </x:c>
      <x:c r="E2456" s="138" t="n">
        <x:v>725</x:v>
      </x:c>
      <x:c r="F2456" s="138" t="str">
        <x:v>g</x:v>
      </x:c>
      <x:c r="G2456" s="138" t="str"/>
      <x:c r="H2456" s="139" t="n">
        <x:v>558.25</x:v>
      </x:c>
      <x:c r="I2456" s="139" t="n">
        <x:v>14.5</x:v>
      </x:c>
      <x:c r="J2456" s="139" t="n">
        <x:v>108.75</x:v>
      </x:c>
      <x:c r="K2456" s="139" t="n">
        <x:v>0.7250000000000001</x:v>
      </x:c>
      <x:c r="L2456" s="139" t="n">
        <x:v>15.225000000000001</x:v>
      </x:c>
      <x:c r="M2456" s="139" t="n">
        <x:v>0.0725</x:v>
      </x:c>
      <x:c r="N2456" s="139" t="n">
        <x:v>1.0121</x:v>
      </x:c>
    </x:row>
    <x:row r="2457">
      <x:c r="A2457" s="137" t="str">
        <x:v>DI-242-I01</x:v>
      </x:c>
      <x:c r="B2457" s="137" t="str">
        <x:v>DI-242-V1</x:v>
      </x:c>
      <x:c r="C2457" s="137" t="n">
        <x:v>1</x:v>
      </x:c>
      <x:c r="D2457" s="138" t="str">
        <x:v>F0826</x:v>
      </x:c>
      <x:c r="E2457" s="138" t="n">
        <x:v>175</x:v>
      </x:c>
      <x:c r="F2457" s="138" t="str">
        <x:v>g</x:v>
      </x:c>
      <x:c r="G2457" s="138" t="str"/>
      <x:c r="H2457" s="139" t="n">
        <x:v>61.25</x:v>
      </x:c>
      <x:c r="I2457" s="139" t="n">
        <x:v>3.5</x:v>
      </x:c>
      <x:c r="J2457" s="139" t="n">
        <x:v>8.75</x:v>
      </x:c>
      <x:c r="K2457" s="139" t="n">
        <x:v>0.7000000000000001</x:v>
      </x:c>
      <x:c r="L2457" s="139" t="n">
        <x:v>4.375</x:v>
      </x:c>
      <x:c r="M2457" s="139" t="n">
        <x:v>0.105</x:v>
      </x:c>
      <x:c r="N2457" s="139" t="n">
        <x:v>0.6265000000000001</x:v>
      </x:c>
    </x:row>
    <x:row r="2458">
      <x:c r="A2458" s="137" t="str">
        <x:v>DI-242-I02</x:v>
      </x:c>
      <x:c r="B2458" s="137" t="str">
        <x:v>DI-242-V1</x:v>
      </x:c>
      <x:c r="C2458" s="137" t="n">
        <x:v>2</x:v>
      </x:c>
      <x:c r="D2458" s="138" t="str">
        <x:v>F0131</x:v>
      </x:c>
      <x:c r="E2458" s="138" t="n">
        <x:v>50</x:v>
      </x:c>
      <x:c r="F2458" s="138" t="str">
        <x:v>g</x:v>
      </x:c>
      <x:c r="G2458" s="138" t="str"/>
      <x:c r="H2458" s="139" t="n">
        <x:v>17.5</x:v>
      </x:c>
      <x:c r="I2458" s="139" t="n">
        <x:v>1</x:v>
      </x:c>
      <x:c r="J2458" s="139" t="n">
        <x:v>2.5</x:v>
      </x:c>
      <x:c r="K2458" s="139" t="n">
        <x:v>0.2</x:v>
      </x:c>
      <x:c r="L2458" s="139" t="n">
        <x:v>1.25</x:v>
      </x:c>
      <x:c r="M2458" s="139" t="n">
        <x:v>0.03</x:v>
      </x:c>
      <x:c r="N2458" s="139" t="n">
        <x:v>0.17900000000000002</x:v>
      </x:c>
    </x:row>
    <x:row r="2459">
      <x:c r="A2459" s="137" t="str">
        <x:v>DI-242-I03</x:v>
      </x:c>
      <x:c r="B2459" s="137" t="str">
        <x:v>DI-242-V1</x:v>
      </x:c>
      <x:c r="C2459" s="137" t="n">
        <x:v>3</x:v>
      </x:c>
      <x:c r="D2459" s="138" t="str">
        <x:v>F0255</x:v>
      </x:c>
      <x:c r="E2459" s="138" t="n">
        <x:v>10</x:v>
      </x:c>
      <x:c r="F2459" s="138" t="str">
        <x:v>g</x:v>
      </x:c>
      <x:c r="G2459" s="138" t="str"/>
      <x:c r="H2459" s="139" t="n">
        <x:v>3.5</x:v>
      </x:c>
      <x:c r="I2459" s="139" t="n">
        <x:v>0.2</x:v>
      </x:c>
      <x:c r="J2459" s="139" t="n">
        <x:v>0.5</x:v>
      </x:c>
      <x:c r="K2459" s="139" t="n">
        <x:v>0.04000000000000001</x:v>
      </x:c>
      <x:c r="L2459" s="139" t="n">
        <x:v>0.25</x:v>
      </x:c>
      <x:c r="M2459" s="139" t="n">
        <x:v>0.006</x:v>
      </x:c>
      <x:c r="N2459" s="139" t="n">
        <x:v>0.035800000000000005</x:v>
      </x:c>
    </x:row>
    <x:row r="2460">
      <x:c r="A2460" s="137" t="str">
        <x:v>DI-242-I04</x:v>
      </x:c>
      <x:c r="B2460" s="137" t="str">
        <x:v>DI-242-V1</x:v>
      </x:c>
      <x:c r="C2460" s="137" t="n">
        <x:v>4</x:v>
      </x:c>
      <x:c r="D2460" s="138" t="str">
        <x:v>F0789</x:v>
      </x:c>
      <x:c r="E2460" s="138" t="n">
        <x:v>30</x:v>
      </x:c>
      <x:c r="F2460" s="138" t="str">
        <x:v>g</x:v>
      </x:c>
      <x:c r="G2460" s="138" t="str"/>
      <x:c r="H2460" s="139" t="n">
        <x:v>10.5</x:v>
      </x:c>
      <x:c r="I2460" s="139" t="n">
        <x:v>0.6</x:v>
      </x:c>
      <x:c r="J2460" s="139" t="n">
        <x:v>1.5</x:v>
      </x:c>
      <x:c r="K2460" s="139" t="n">
        <x:v>0.12</x:v>
      </x:c>
      <x:c r="L2460" s="139" t="n">
        <x:v>0.75</x:v>
      </x:c>
      <x:c r="M2460" s="139" t="n">
        <x:v>0.018</x:v>
      </x:c>
      <x:c r="N2460" s="139" t="n">
        <x:v>0.10740000000000001</x:v>
      </x:c>
    </x:row>
    <x:row r="2461">
      <x:c r="A2461" s="137" t="str">
        <x:v>DI-242-I05</x:v>
      </x:c>
      <x:c r="B2461" s="137" t="str">
        <x:v>DI-242-V1</x:v>
      </x:c>
      <x:c r="C2461" s="137" t="n">
        <x:v>5</x:v>
      </x:c>
      <x:c r="D2461" s="138" t="str">
        <x:v>F0595</x:v>
      </x:c>
      <x:c r="E2461" s="138" t="n">
        <x:v>30</x:v>
      </x:c>
      <x:c r="F2461" s="138" t="str">
        <x:v>g</x:v>
      </x:c>
      <x:c r="G2461" s="138" t="str"/>
      <x:c r="H2461" s="139" t="n">
        <x:v>265.2</x:v>
      </x:c>
      <x:c r="I2461" s="139" t="n">
        <x:v>0</x:v>
      </x:c>
      <x:c r="J2461" s="139" t="n">
        <x:v>0</x:v>
      </x:c>
      <x:c r="K2461" s="139" t="n">
        <x:v>30</x:v>
      </x:c>
      <x:c r="L2461" s="139" t="n">
        <x:v>0</x:v>
      </x:c>
      <x:c r="M2461" s="139" t="n">
        <x:v>0</x:v>
      </x:c>
      <x:c r="N2461" s="139" t="n">
        <x:v>0.26940000000000003</x:v>
      </x:c>
    </x:row>
    <x:row r="2462">
      <x:c r="A2462" s="137" t="str">
        <x:v>DI-242-I06</x:v>
      </x:c>
      <x:c r="B2462" s="137" t="str">
        <x:v>DI-242-V1</x:v>
      </x:c>
      <x:c r="C2462" s="137" t="n">
        <x:v>6</x:v>
      </x:c>
      <x:c r="D2462" s="138" t="str">
        <x:v>F0149</x:v>
      </x:c>
      <x:c r="E2462" s="138" t="n">
        <x:v>120</x:v>
      </x:c>
      <x:c r="F2462" s="138" t="str">
        <x:v>g</x:v>
      </x:c>
      <x:c r="G2462" s="138" t="str">
        <x:v>halbiert, wenn sie groß sind, in dünne Scheiben geschnitten</x:v>
      </x:c>
      <x:c r="H2462" s="139" t="n">
        <x:v>696</x:v>
      </x:c>
      <x:c r="I2462" s="139" t="n">
        <x:v>24</x:v>
      </x:c>
      <x:c r="J2462" s="139" t="n">
        <x:v>14.399999999999999</x:v>
      </x:c>
      <x:c r="K2462" s="139" t="n">
        <x:v>60</x:v>
      </x:c>
      <x:c r="L2462" s="139" t="n">
        <x:v>12</x:v>
      </x:c>
      <x:c r="M2462" s="139" t="n">
        <x:v>0.024</x:v>
      </x:c>
      <x:c r="N2462" s="139" t="n">
        <x:v>0.7176</x:v>
      </x:c>
    </x:row>
    <x:row r="2463">
      <x:c r="A2463" s="137" t="str">
        <x:v>DI-242-I07</x:v>
      </x:c>
      <x:c r="B2463" s="137" t="str">
        <x:v>DI-242-V1</x:v>
      </x:c>
      <x:c r="C2463" s="137" t="n">
        <x:v>7</x:v>
      </x:c>
      <x:c r="D2463" s="138" t="str">
        <x:v>F0312</x:v>
      </x:c>
      <x:c r="E2463" s="138" t="n">
        <x:v>30</x:v>
      </x:c>
      <x:c r="F2463" s="138" t="str">
        <x:v>g</x:v>
      </x:c>
      <x:c r="G2463" s="138" t="str">
        <x:v>fein gerieben</x:v>
      </x:c>
      <x:c r="H2463" s="139" t="n">
        <x:v>44.699999999999996</x:v>
      </x:c>
      <x:c r="I2463" s="139" t="n">
        <x:v>1.92</x:v>
      </x:c>
      <x:c r="J2463" s="139" t="n">
        <x:v>8.969999999999999</x:v>
      </x:c>
      <x:c r="K2463" s="139" t="n">
        <x:v>0.15</x:v>
      </x:c>
      <x:c r="L2463" s="139" t="n">
        <x:v>0.63</x:v>
      </x:c>
      <x:c r="M2463" s="139" t="n">
        <x:v>0.012</x:v>
      </x:c>
      <x:c r="N2463" s="139" t="n">
        <x:v>0.258</x:v>
      </x:c>
    </x:row>
    <x:row r="2464">
      <x:c r="A2464" s="137" t="str">
        <x:v>DI-242-I08</x:v>
      </x:c>
      <x:c r="B2464" s="137" t="str">
        <x:v>DI-242-V1</x:v>
      </x:c>
      <x:c r="C2464" s="137" t="n">
        <x:v>8</x:v>
      </x:c>
      <x:c r="D2464" s="138" t="str">
        <x:v>F0036</x:v>
      </x:c>
      <x:c r="E2464" s="138" t="n">
        <x:v>200</x:v>
      </x:c>
      <x:c r="F2464" s="138" t="str">
        <x:v>g</x:v>
      </x:c>
      <x:c r="G2464" s="138" t="str"/>
      <x:c r="H2464" s="139" t="n">
        <x:v>70</x:v>
      </x:c>
      <x:c r="I2464" s="139" t="n">
        <x:v>4</x:v>
      </x:c>
      <x:c r="J2464" s="139" t="n">
        <x:v>10</x:v>
      </x:c>
      <x:c r="K2464" s="139" t="n">
        <x:v>0.8</x:v>
      </x:c>
      <x:c r="L2464" s="139" t="n">
        <x:v>5</x:v>
      </x:c>
      <x:c r="M2464" s="139" t="n">
        <x:v>0.12</x:v>
      </x:c>
      <x:c r="N2464" s="139" t="n">
        <x:v>0.7160000000000001</x:v>
      </x:c>
    </x:row>
    <x:row r="2465">
      <x:c r="A2465" s="137" t="str">
        <x:v>DI-243-I01</x:v>
      </x:c>
      <x:c r="B2465" s="137" t="str">
        <x:v>DI-243-V1</x:v>
      </x:c>
      <x:c r="C2465" s="137" t="n">
        <x:v>1</x:v>
      </x:c>
      <x:c r="D2465" s="138" t="str">
        <x:v>F0180</x:v>
      </x:c>
      <x:c r="E2465" s="138" t="n">
        <x:v>400</x:v>
      </x:c>
      <x:c r="F2465" s="138" t="str">
        <x:v>g</x:v>
      </x:c>
      <x:c r="G2465" s="138" t="str"/>
      <x:c r="H2465" s="139" t="n">
        <x:v>140</x:v>
      </x:c>
      <x:c r="I2465" s="139" t="n">
        <x:v>8</x:v>
      </x:c>
      <x:c r="J2465" s="139" t="n">
        <x:v>20</x:v>
      </x:c>
      <x:c r="K2465" s="139" t="n">
        <x:v>1.6</x:v>
      </x:c>
      <x:c r="L2465" s="139" t="n">
        <x:v>10</x:v>
      </x:c>
      <x:c r="M2465" s="139" t="n">
        <x:v>0.24</x:v>
      </x:c>
      <x:c r="N2465" s="139" t="n">
        <x:v>1.4320000000000002</x:v>
      </x:c>
    </x:row>
    <x:row r="2466">
      <x:c r="A2466" s="137" t="str">
        <x:v>DI-243-I02</x:v>
      </x:c>
      <x:c r="B2466" s="137" t="str">
        <x:v>DI-243-V1</x:v>
      </x:c>
      <x:c r="C2466" s="137" t="n">
        <x:v>2</x:v>
      </x:c>
      <x:c r="D2466" s="138" t="str">
        <x:v>F0792</x:v>
      </x:c>
      <x:c r="E2466" s="138" t="n">
        <x:v>1000</x:v>
      </x:c>
      <x:c r="F2466" s="138" t="str">
        <x:v>ml</x:v>
      </x:c>
      <x:c r="G2466" s="138" t="str"/>
      <x:c r="H2466" s="139" t="n">
        <x:v>900</x:v>
      </x:c>
      <x:c r="I2466" s="139" t="n">
        <x:v>30</x:v>
      </x:c>
      <x:c r="J2466" s="139" t="n">
        <x:v>120</x:v>
      </x:c>
      <x:c r="K2466" s="139" t="n">
        <x:v>40</x:v>
      </x:c>
      <x:c r="L2466" s="139" t="n">
        <x:v>20</x:v>
      </x:c>
      <x:c r="M2466" s="139" t="n">
        <x:v>12</x:v>
      </x:c>
      <x:c r="N2466" s="139" t="n">
        <x:v>3.98</x:v>
      </x:c>
    </x:row>
    <x:row r="2467">
      <x:c r="A2467" s="137" t="str">
        <x:v>DI-243-I03</x:v>
      </x:c>
      <x:c r="B2467" s="137" t="str">
        <x:v>DI-243-V1</x:v>
      </x:c>
      <x:c r="C2467" s="137" t="n">
        <x:v>3</x:v>
      </x:c>
      <x:c r="D2467" s="138" t="str">
        <x:v>F0104</x:v>
      </x:c>
      <x:c r="E2467" s="138" t="n">
        <x:v>30</x:v>
      </x:c>
      <x:c r="F2467" s="138" t="str">
        <x:v>g</x:v>
      </x:c>
      <x:c r="G2467" s="138" t="str"/>
      <x:c r="H2467" s="139" t="n">
        <x:v>265.2</x:v>
      </x:c>
      <x:c r="I2467" s="139" t="n">
        <x:v>0</x:v>
      </x:c>
      <x:c r="J2467" s="139" t="n">
        <x:v>0</x:v>
      </x:c>
      <x:c r="K2467" s="139" t="n">
        <x:v>30</x:v>
      </x:c>
      <x:c r="L2467" s="139" t="n">
        <x:v>0</x:v>
      </x:c>
      <x:c r="M2467" s="139" t="n">
        <x:v>0</x:v>
      </x:c>
      <x:c r="N2467" s="139" t="n">
        <x:v>0.26940000000000003</x:v>
      </x:c>
    </x:row>
    <x:row r="2468">
      <x:c r="A2468" s="137" t="str">
        <x:v>DI-243-I04</x:v>
      </x:c>
      <x:c r="B2468" s="137" t="str">
        <x:v>DI-243-V1</x:v>
      </x:c>
      <x:c r="C2468" s="137" t="n">
        <x:v>4</x:v>
      </x:c>
      <x:c r="D2468" s="138" t="str">
        <x:v>F0497</x:v>
      </x:c>
      <x:c r="E2468" s="138" t="n">
        <x:v>15</x:v>
      </x:c>
      <x:c r="F2468" s="138" t="str">
        <x:v>ml</x:v>
      </x:c>
      <x:c r="G2468" s="138" t="str"/>
      <x:c r="H2468" s="139" t="n">
        <x:v>132.6</x:v>
      </x:c>
      <x:c r="I2468" s="139" t="n">
        <x:v>0</x:v>
      </x:c>
      <x:c r="J2468" s="139" t="n">
        <x:v>0</x:v>
      </x:c>
      <x:c r="K2468" s="139" t="n">
        <x:v>15</x:v>
      </x:c>
      <x:c r="L2468" s="139" t="n">
        <x:v>0</x:v>
      </x:c>
      <x:c r="M2468" s="139" t="n">
        <x:v>0</x:v>
      </x:c>
      <x:c r="N2468" s="139" t="n">
        <x:v>0.17970000000000003</x:v>
      </x:c>
    </x:row>
    <x:row r="2469">
      <x:c r="A2469" s="137" t="str">
        <x:v>DI-243-I05</x:v>
      </x:c>
      <x:c r="B2469" s="137" t="str">
        <x:v>DI-243-V1</x:v>
      </x:c>
      <x:c r="C2469" s="137" t="n">
        <x:v>5</x:v>
      </x:c>
      <x:c r="D2469" s="138" t="str">
        <x:v>F0500</x:v>
      </x:c>
      <x:c r="E2469" s="138" t="n">
        <x:v>120</x:v>
      </x:c>
      <x:c r="F2469" s="138" t="str">
        <x:v>g</x:v>
      </x:c>
      <x:c r="G2469" s="138" t="str">
        <x:v>fein gehackt</x:v>
      </x:c>
      <x:c r="H2469" s="139" t="n">
        <x:v>48</x:v>
      </x:c>
      <x:c r="I2469" s="139" t="n">
        <x:v>1.32</x:v>
      </x:c>
      <x:c r="J2469" s="139" t="n">
        <x:v>9.6</x:v>
      </x:c>
      <x:c r="K2469" s="139" t="n">
        <x:v>0.12</x:v>
      </x:c>
      <x:c r="L2469" s="139" t="n">
        <x:v>1.68</x:v>
      </x:c>
      <x:c r="M2469" s="139" t="n">
        <x:v>0.012</x:v>
      </x:c>
      <x:c r="N2469" s="139" t="n">
        <x:v>0.17880000000000001</x:v>
      </x:c>
    </x:row>
    <x:row r="2470">
      <x:c r="A2470" s="137" t="str">
        <x:v>DI-243-I06</x:v>
      </x:c>
      <x:c r="B2470" s="137" t="str">
        <x:v>DI-243-V1</x:v>
      </x:c>
      <x:c r="C2470" s="137" t="n">
        <x:v>6</x:v>
      </x:c>
      <x:c r="D2470" s="138" t="str">
        <x:v>F0314</x:v>
      </x:c>
      <x:c r="E2470" s="138" t="n">
        <x:v>10</x:v>
      </x:c>
      <x:c r="F2470" s="138" t="str">
        <x:v>g</x:v>
      </x:c>
      <x:c r="G2470" s="138" t="str">
        <x:v>fein gehackt</x:v>
      </x:c>
      <x:c r="H2470" s="139" t="n">
        <x:v>3.5</x:v>
      </x:c>
      <x:c r="I2470" s="139" t="n">
        <x:v>0.2</x:v>
      </x:c>
      <x:c r="J2470" s="139" t="n">
        <x:v>0.5</x:v>
      </x:c>
      <x:c r="K2470" s="139" t="n">
        <x:v>0.04000000000000001</x:v>
      </x:c>
      <x:c r="L2470" s="139" t="n">
        <x:v>0.25</x:v>
      </x:c>
      <x:c r="M2470" s="139" t="n">
        <x:v>0.006</x:v>
      </x:c>
      <x:c r="N2470" s="139" t="n">
        <x:v>0.035800000000000005</x:v>
      </x:c>
    </x:row>
    <x:row r="2471">
      <x:c r="A2471" s="137" t="str">
        <x:v>DI-243-I07</x:v>
      </x:c>
      <x:c r="B2471" s="137" t="str">
        <x:v>DI-243-V1</x:v>
      </x:c>
      <x:c r="C2471" s="137" t="n">
        <x:v>7</x:v>
      </x:c>
      <x:c r="D2471" s="138" t="str">
        <x:v>F0636</x:v>
      </x:c>
      <x:c r="E2471" s="138" t="n">
        <x:v>50</x:v>
      </x:c>
      <x:c r="F2471" s="138" t="str">
        <x:v>g</x:v>
      </x:c>
      <x:c r="G2471" s="138" t="str"/>
      <x:c r="H2471" s="139" t="n">
        <x:v>17.5</x:v>
      </x:c>
      <x:c r="I2471" s="139" t="n">
        <x:v>1</x:v>
      </x:c>
      <x:c r="J2471" s="139" t="n">
        <x:v>2.5</x:v>
      </x:c>
      <x:c r="K2471" s="139" t="n">
        <x:v>0.2</x:v>
      </x:c>
      <x:c r="L2471" s="139" t="n">
        <x:v>1.25</x:v>
      </x:c>
      <x:c r="M2471" s="139" t="n">
        <x:v>0.03</x:v>
      </x:c>
      <x:c r="N2471" s="139" t="n">
        <x:v>0.17900000000000002</x:v>
      </x:c>
    </x:row>
    <x:row r="2472">
      <x:c r="A2472" s="137" t="str">
        <x:v>DI-243-I08</x:v>
      </x:c>
      <x:c r="B2472" s="137" t="str">
        <x:v>DI-243-V1</x:v>
      </x:c>
      <x:c r="C2472" s="137" t="n">
        <x:v>8</x:v>
      </x:c>
      <x:c r="D2472" s="138" t="str">
        <x:v>F0623</x:v>
      </x:c>
      <x:c r="E2472" s="138" t="n">
        <x:v>250</x:v>
      </x:c>
      <x:c r="F2472" s="138" t="str">
        <x:v>g</x:v>
      </x:c>
      <x:c r="G2472" s="138" t="str"/>
      <x:c r="H2472" s="139" t="n">
        <x:v>875</x:v>
      </x:c>
      <x:c r="I2472" s="139" t="n">
        <x:v>27.5</x:v>
      </x:c>
      <x:c r="J2472" s="139" t="n">
        <x:v>170</x:v>
      </x:c>
      <x:c r="K2472" s="139" t="n">
        <x:v>7.5</x:v>
      </x:c>
      <x:c r="L2472" s="139" t="n">
        <x:v>17.5</x:v>
      </x:c>
      <x:c r="M2472" s="139" t="n">
        <x:v>0.125</x:v>
      </x:c>
      <x:c r="N2472" s="139" t="n">
        <x:v>0.995</x:v>
      </x:c>
    </x:row>
    <x:row r="2473">
      <x:c r="A2473" s="137" t="str">
        <x:v>DI-243-I09</x:v>
      </x:c>
      <x:c r="B2473" s="137" t="str">
        <x:v>DI-243-V1</x:v>
      </x:c>
      <x:c r="C2473" s="137" t="n">
        <x:v>9</x:v>
      </x:c>
      <x:c r="D2473" s="138" t="str">
        <x:v>F0644</x:v>
      </x:c>
      <x:c r="E2473" s="138" t="n">
        <x:v>300</x:v>
      </x:c>
      <x:c r="F2473" s="138" t="str">
        <x:v>g</x:v>
      </x:c>
      <x:c r="G2473" s="138" t="str">
        <x:v>halbiert</x:v>
      </x:c>
      <x:c r="H2473" s="139" t="n">
        <x:v>105</x:v>
      </x:c>
      <x:c r="I2473" s="139" t="n">
        <x:v>6</x:v>
      </x:c>
      <x:c r="J2473" s="139" t="n">
        <x:v>15</x:v>
      </x:c>
      <x:c r="K2473" s="139" t="n">
        <x:v>1.2000000000000002</x:v>
      </x:c>
      <x:c r="L2473" s="139" t="n">
        <x:v>7.5</x:v>
      </x:c>
      <x:c r="M2473" s="139" t="n">
        <x:v>0.18</x:v>
      </x:c>
      <x:c r="N2473" s="139" t="n">
        <x:v>1.074</x:v>
      </x:c>
    </x:row>
    <x:row r="2474">
      <x:c r="A2474" s="137" t="str">
        <x:v>DI-243-I10</x:v>
      </x:c>
      <x:c r="B2474" s="137" t="str">
        <x:v>DI-243-V1</x:v>
      </x:c>
      <x:c r="C2474" s="137" t="n">
        <x:v>10</x:v>
      </x:c>
      <x:c r="D2474" s="138" t="str">
        <x:v>F0051</x:v>
      </x:c>
      <x:c r="E2474" s="138" t="n">
        <x:v>30</x:v>
      </x:c>
      <x:c r="F2474" s="138" t="str">
        <x:v>g</x:v>
      </x:c>
      <x:c r="G2474" s="138" t="str">
        <x:v>grob zerrissen</x:v>
      </x:c>
      <x:c r="H2474" s="139" t="n">
        <x:v>10.5</x:v>
      </x:c>
      <x:c r="I2474" s="139" t="n">
        <x:v>0.6</x:v>
      </x:c>
      <x:c r="J2474" s="139" t="n">
        <x:v>1.5</x:v>
      </x:c>
      <x:c r="K2474" s="139" t="n">
        <x:v>0.12</x:v>
      </x:c>
      <x:c r="L2474" s="139" t="n">
        <x:v>0.75</x:v>
      </x:c>
      <x:c r="M2474" s="139" t="n">
        <x:v>0.018</x:v>
      </x:c>
      <x:c r="N2474" s="139" t="n">
        <x:v>0.10740000000000001</x:v>
      </x:c>
    </x:row>
    <x:row r="2475">
      <x:c r="A2475" s="137" t="str">
        <x:v>DI-243-I11</x:v>
      </x:c>
      <x:c r="B2475" s="137" t="str">
        <x:v>DI-243-V1</x:v>
      </x:c>
      <x:c r="C2475" s="137" t="n">
        <x:v>11</x:v>
      </x:c>
      <x:c r="D2475" s="138" t="str">
        <x:v>F0516</x:v>
      </x:c>
      <x:c r="E2475" s="138" t="n">
        <x:v>60</x:v>
      </x:c>
      <x:c r="F2475" s="138" t="str">
        <x:v>ml</x:v>
      </x:c>
      <x:c r="G2475" s="138" t="str"/>
      <x:c r="H2475" s="139" t="n">
        <x:v>235.2</x:v>
      </x:c>
      <x:c r="I2475" s="139" t="n">
        <x:v>19.8</x:v>
      </x:c>
      <x:c r="J2475" s="139" t="n">
        <x:v>0</x:v>
      </x:c>
      <x:c r="K2475" s="139" t="n">
        <x:v>16.8</x:v>
      </x:c>
      <x:c r="L2475" s="139" t="n">
        <x:v>0</x:v>
      </x:c>
      <x:c r="M2475" s="139" t="n">
        <x:v>0.96</x:v>
      </x:c>
      <x:c r="N2475" s="139" t="n">
        <x:v>1.196</x:v>
      </x:c>
    </x:row>
    <x:row r="2476">
      <x:c r="A2476" s="137" t="str">
        <x:v>DI-244-I01</x:v>
      </x:c>
      <x:c r="B2476" s="137" t="str">
        <x:v>DI-244-V1</x:v>
      </x:c>
      <x:c r="C2476" s="137" t="n">
        <x:v>1</x:v>
      </x:c>
      <x:c r="D2476" s="138" t="str">
        <x:v>F0257</x:v>
      </x:c>
      <x:c r="E2476" s="138" t="n">
        <x:v>150</x:v>
      </x:c>
      <x:c r="F2476" s="138" t="str">
        <x:v>g</x:v>
      </x:c>
      <x:c r="G2476" s="138" t="str"/>
      <x:c r="H2476" s="139" t="n">
        <x:v>525</x:v>
      </x:c>
      <x:c r="I2476" s="139" t="n">
        <x:v>16.5</x:v>
      </x:c>
      <x:c r="J2476" s="139" t="n">
        <x:v>102</x:v>
      </x:c>
      <x:c r="K2476" s="139" t="n">
        <x:v>4.5</x:v>
      </x:c>
      <x:c r="L2476" s="139" t="n">
        <x:v>10.5</x:v>
      </x:c>
      <x:c r="M2476" s="139" t="n">
        <x:v>0.07500000000000001</x:v>
      </x:c>
      <x:c r="N2476" s="139" t="n">
        <x:v>0.597</x:v>
      </x:c>
    </x:row>
    <x:row r="2477">
      <x:c r="A2477" s="137" t="str">
        <x:v>DI-244-I02</x:v>
      </x:c>
      <x:c r="B2477" s="137" t="str">
        <x:v>DI-244-V1</x:v>
      </x:c>
      <x:c r="C2477" s="137" t="n">
        <x:v>2</x:v>
      </x:c>
      <x:c r="D2477" s="138" t="str">
        <x:v>F0595</x:v>
      </x:c>
      <x:c r="E2477" s="138" t="n">
        <x:v>10</x:v>
      </x:c>
      <x:c r="F2477" s="138" t="str">
        <x:v>g</x:v>
      </x:c>
      <x:c r="G2477" s="138" t="str"/>
      <x:c r="H2477" s="139" t="n">
        <x:v>88.4</x:v>
      </x:c>
      <x:c r="I2477" s="139" t="n">
        <x:v>0</x:v>
      </x:c>
      <x:c r="J2477" s="139" t="n">
        <x:v>0</x:v>
      </x:c>
      <x:c r="K2477" s="139" t="n">
        <x:v>10</x:v>
      </x:c>
      <x:c r="L2477" s="139" t="n">
        <x:v>0</x:v>
      </x:c>
      <x:c r="M2477" s="139" t="n">
        <x:v>0</x:v>
      </x:c>
      <x:c r="N2477" s="139" t="n">
        <x:v>0.0898</x:v>
      </x:c>
    </x:row>
    <x:row r="2478">
      <x:c r="A2478" s="137" t="str">
        <x:v>DI-244-I03</x:v>
      </x:c>
      <x:c r="B2478" s="137" t="str">
        <x:v>DI-244-V1</x:v>
      </x:c>
      <x:c r="C2478" s="137" t="n">
        <x:v>3</x:v>
      </x:c>
      <x:c r="D2478" s="138" t="str">
        <x:v>F0611</x:v>
      </x:c>
      <x:c r="E2478" s="138" t="n">
        <x:v>180</x:v>
      </x:c>
      <x:c r="F2478" s="138" t="str">
        <x:v>g</x:v>
      </x:c>
      <x:c r="G2478" s="138" t="str">
        <x:v>halbiert, entkernt und in dünne Scheiben geschnitten</x:v>
      </x:c>
      <x:c r="H2478" s="139" t="n">
        <x:v>63</x:v>
      </x:c>
      <x:c r="I2478" s="139" t="n">
        <x:v>3.6</x:v>
      </x:c>
      <x:c r="J2478" s="139" t="n">
        <x:v>9</x:v>
      </x:c>
      <x:c r="K2478" s="139" t="n">
        <x:v>0.7200000000000001</x:v>
      </x:c>
      <x:c r="L2478" s="139" t="n">
        <x:v>4.5</x:v>
      </x:c>
      <x:c r="M2478" s="139" t="n">
        <x:v>0.108</x:v>
      </x:c>
      <x:c r="N2478" s="139" t="n">
        <x:v>0.6444000000000001</x:v>
      </x:c>
    </x:row>
    <x:row r="2479">
      <x:c r="A2479" s="137" t="str">
        <x:v>DI-244-I04</x:v>
      </x:c>
      <x:c r="B2479" s="137" t="str">
        <x:v>DI-244-V1</x:v>
      </x:c>
      <x:c r="C2479" s="137" t="n">
        <x:v>4</x:v>
      </x:c>
      <x:c r="D2479" s="138" t="str">
        <x:v>F0127</x:v>
      </x:c>
      <x:c r="E2479" s="138" t="n">
        <x:v>90</x:v>
      </x:c>
      <x:c r="F2479" s="138" t="str">
        <x:v>g</x:v>
      </x:c>
      <x:c r="G2479" s="138" t="str">
        <x:v>in feine Stifte geschnitten (etwa 90 g)</x:v>
      </x:c>
      <x:c r="H2479" s="139" t="n">
        <x:v>36.9</x:v>
      </x:c>
      <x:c r="I2479" s="139" t="n">
        <x:v>0.81</x:v>
      </x:c>
      <x:c r="J2479" s="139" t="n">
        <x:v>6.12</x:v>
      </x:c>
      <x:c r="K2479" s="139" t="n">
        <x:v>0.18000000000000002</x:v>
      </x:c>
      <x:c r="L2479" s="139" t="n">
        <x:v>2.52</x:v>
      </x:c>
      <x:c r="M2479" s="139" t="n">
        <x:v>0.06300000000000001</x:v>
      </x:c>
      <x:c r="N2479" s="139" t="n">
        <x:v>0.1341</x:v>
      </x:c>
    </x:row>
    <x:row r="2480">
      <x:c r="A2480" s="137" t="str">
        <x:v>DI-244-I05</x:v>
      </x:c>
      <x:c r="B2480" s="137" t="str">
        <x:v>DI-244-V1</x:v>
      </x:c>
      <x:c r="C2480" s="137" t="n">
        <x:v>5</x:v>
      </x:c>
      <x:c r="D2480" s="138" t="str">
        <x:v>F0320</x:v>
      </x:c>
      <x:c r="E2480" s="138" t="n">
        <x:v>15</x:v>
      </x:c>
      <x:c r="F2480" s="138" t="str">
        <x:v>ml</x:v>
      </x:c>
      <x:c r="G2480" s="138" t="str"/>
      <x:c r="H2480" s="139" t="n">
        <x:v>5.25</x:v>
      </x:c>
      <x:c r="I2480" s="139" t="n">
        <x:v>0.3</x:v>
      </x:c>
      <x:c r="J2480" s="139" t="n">
        <x:v>0.75</x:v>
      </x:c>
      <x:c r="K2480" s="139" t="n">
        <x:v>0.06</x:v>
      </x:c>
      <x:c r="L2480" s="139" t="n">
        <x:v>0.375</x:v>
      </x:c>
      <x:c r="M2480" s="139" t="n">
        <x:v>0.009</x:v>
      </x:c>
      <x:c r="N2480" s="139" t="n">
        <x:v>0.053700000000000005</x:v>
      </x:c>
    </x:row>
    <x:row r="2481">
      <x:c r="A2481" s="137" t="str">
        <x:v>DI-244-I06</x:v>
      </x:c>
      <x:c r="B2481" s="137" t="str">
        <x:v>DI-244-V1</x:v>
      </x:c>
      <x:c r="C2481" s="137" t="n">
        <x:v>6</x:v>
      </x:c>
      <x:c r="D2481" s="138" t="str">
        <x:v>F0315</x:v>
      </x:c>
      <x:c r="E2481" s="138" t="n">
        <x:v>15</x:v>
      </x:c>
      <x:c r="F2481" s="138" t="str">
        <x:v>g</x:v>
      </x:c>
      <x:c r="G2481" s="138" t="str">
        <x:v>fein gehackt</x:v>
      </x:c>
      <x:c r="H2481" s="139" t="n">
        <x:v>5.25</x:v>
      </x:c>
      <x:c r="I2481" s="139" t="n">
        <x:v>0.3</x:v>
      </x:c>
      <x:c r="J2481" s="139" t="n">
        <x:v>0.75</x:v>
      </x:c>
      <x:c r="K2481" s="139" t="n">
        <x:v>0.06</x:v>
      </x:c>
      <x:c r="L2481" s="139" t="n">
        <x:v>0.375</x:v>
      </x:c>
      <x:c r="M2481" s="139" t="n">
        <x:v>0.009</x:v>
      </x:c>
      <x:c r="N2481" s="139" t="n">
        <x:v>0.053700000000000005</x:v>
      </x:c>
    </x:row>
    <x:row r="2482">
      <x:c r="A2482" s="137" t="str">
        <x:v>DI-244-I07</x:v>
      </x:c>
      <x:c r="B2482" s="137" t="str">
        <x:v>DI-244-V1</x:v>
      </x:c>
      <x:c r="C2482" s="137" t="n">
        <x:v>7</x:v>
      </x:c>
      <x:c r="D2482" s="138" t="str">
        <x:v>F0167</x:v>
      </x:c>
      <x:c r="E2482" s="138" t="n">
        <x:v>12</x:v>
      </x:c>
      <x:c r="F2482" s="138" t="str">
        <x:v>g</x:v>
      </x:c>
      <x:c r="G2482" s="138" t="str">
        <x:v>entkernt und fein gehackt</x:v>
      </x:c>
      <x:c r="H2482" s="139" t="n">
        <x:v>4.2</x:v>
      </x:c>
      <x:c r="I2482" s="139" t="n">
        <x:v>0.24</x:v>
      </x:c>
      <x:c r="J2482" s="139" t="n">
        <x:v>0.6</x:v>
      </x:c>
      <x:c r="K2482" s="139" t="n">
        <x:v>0.048</x:v>
      </x:c>
      <x:c r="L2482" s="139" t="n">
        <x:v>0.3</x:v>
      </x:c>
      <x:c r="M2482" s="139" t="n">
        <x:v>0.0072</x:v>
      </x:c>
      <x:c r="N2482" s="139" t="n">
        <x:v>0.042960000000000005</x:v>
      </x:c>
    </x:row>
    <x:row r="2483">
      <x:c r="A2483" s="137" t="str">
        <x:v>DI-244-I08</x:v>
      </x:c>
      <x:c r="B2483" s="137" t="str">
        <x:v>DI-244-V1</x:v>
      </x:c>
      <x:c r="C2483" s="137" t="n">
        <x:v>8</x:v>
      </x:c>
      <x:c r="D2483" s="138" t="str">
        <x:v>F0231</x:v>
      </x:c>
      <x:c r="E2483" s="138" t="n">
        <x:v>25</x:v>
      </x:c>
      <x:c r="F2483" s="138" t="str">
        <x:v>g</x:v>
      </x:c>
      <x:c r="G2483" s="138" t="str"/>
      <x:c r="H2483" s="139" t="n">
        <x:v>145</x:v>
      </x:c>
      <x:c r="I2483" s="139" t="n">
        <x:v>5</x:v>
      </x:c>
      <x:c r="J2483" s="139" t="n">
        <x:v>3</x:v>
      </x:c>
      <x:c r="K2483" s="139" t="n">
        <x:v>12.5</x:v>
      </x:c>
      <x:c r="L2483" s="139" t="n">
        <x:v>2.5</x:v>
      </x:c>
      <x:c r="M2483" s="139" t="n">
        <x:v>0.005</x:v>
      </x:c>
      <x:c r="N2483" s="139" t="n">
        <x:v>0.1495</x:v>
      </x:c>
    </x:row>
    <x:row r="2484">
      <x:c r="A2484" s="137" t="str">
        <x:v>DI-244-I09</x:v>
      </x:c>
      <x:c r="B2484" s="137" t="str">
        <x:v>DI-244-V1</x:v>
      </x:c>
      <x:c r="C2484" s="137" t="n">
        <x:v>9</x:v>
      </x:c>
      <x:c r="D2484" s="138" t="str">
        <x:v>F0236</x:v>
      </x:c>
      <x:c r="E2484" s="138" t="n">
        <x:v>5</x:v>
      </x:c>
      <x:c r="F2484" s="138" t="str">
        <x:v>g</x:v>
      </x:c>
      <x:c r="G2484" s="138" t="str"/>
      <x:c r="H2484" s="139" t="n">
        <x:v>12.5</x:v>
      </x:c>
      <x:c r="I2484" s="139" t="n">
        <x:v>0.4</x:v>
      </x:c>
      <x:c r="J2484" s="139" t="n">
        <x:v>2.25</x:v>
      </x:c>
      <x:c r="K2484" s="139" t="n">
        <x:v>0.4</x:v>
      </x:c>
      <x:c r="L2484" s="139" t="n">
        <x:v>1</x:v>
      </x:c>
      <x:c r="M2484" s="139" t="n">
        <x:v>0.010000000000000002</x:v>
      </x:c>
      <x:c r="N2484" s="139" t="n">
        <x:v>0.012900000000000002</x:v>
      </x:c>
    </x:row>
    <x:row r="2485">
      <x:c r="A2485" s="137" t="str">
        <x:v>DI-244-I10</x:v>
      </x:c>
      <x:c r="B2485" s="137" t="str">
        <x:v>DI-244-V1</x:v>
      </x:c>
      <x:c r="C2485" s="137" t="n">
        <x:v>10</x:v>
      </x:c>
      <x:c r="D2485" s="138" t="str">
        <x:v>F0526</x:v>
      </x:c>
      <x:c r="E2485" s="138" t="n">
        <x:v>30</x:v>
      </x:c>
      <x:c r="F2485" s="138" t="str">
        <x:v>g</x:v>
      </x:c>
      <x:c r="G2485" s="138" t="str"/>
      <x:c r="H2485" s="139" t="n">
        <x:v>183</x:v>
      </x:c>
      <x:c r="I2485" s="139" t="n">
        <x:v>7.8</x:v>
      </x:c>
      <x:c r="J2485" s="139" t="n">
        <x:v>3.5999999999999996</x:v>
      </x:c>
      <x:c r="K2485" s="139" t="n">
        <x:v>14.7</x:v>
      </x:c>
      <x:c r="L2485" s="139" t="n">
        <x:v>2.4</x:v>
      </x:c>
      <x:c r="M2485" s="139" t="n">
        <x:v>0.006</x:v>
      </x:c>
      <x:c r="N2485" s="139" t="n">
        <x:v>0.25628571428571434</x:v>
      </x:c>
    </x:row>
    <x:row r="2486">
      <x:c r="A2486" s="137" t="str">
        <x:v>DI-244-I11</x:v>
      </x:c>
      <x:c r="B2486" s="137" t="str">
        <x:v>DI-244-V1</x:v>
      </x:c>
      <x:c r="C2486" s="137" t="n">
        <x:v>11</x:v>
      </x:c>
      <x:c r="D2486" s="138" t="str">
        <x:v>F0765</x:v>
      </x:c>
      <x:c r="E2486" s="138" t="n">
        <x:v>15</x:v>
      </x:c>
      <x:c r="F2486" s="138" t="str">
        <x:v>ml</x:v>
      </x:c>
      <x:c r="G2486" s="138" t="str"/>
      <x:c r="H2486" s="139" t="n">
        <x:v>5.25</x:v>
      </x:c>
      <x:c r="I2486" s="139" t="n">
        <x:v>0.3</x:v>
      </x:c>
      <x:c r="J2486" s="139" t="n">
        <x:v>0.75</x:v>
      </x:c>
      <x:c r="K2486" s="139" t="n">
        <x:v>0.06</x:v>
      </x:c>
      <x:c r="L2486" s="139" t="n">
        <x:v>0.375</x:v>
      </x:c>
      <x:c r="M2486" s="139" t="n">
        <x:v>0.009</x:v>
      </x:c>
      <x:c r="N2486" s="139" t="n">
        <x:v>0.053700000000000005</x:v>
      </x:c>
    </x:row>
    <x:row r="2487">
      <x:c r="A2487" s="137" t="str">
        <x:v>DI-244-I12</x:v>
      </x:c>
      <x:c r="B2487" s="137" t="str">
        <x:v>DI-244-V1</x:v>
      </x:c>
      <x:c r="C2487" s="137" t="n">
        <x:v>12</x:v>
      </x:c>
      <x:c r="D2487" s="138" t="str">
        <x:v>F0792</x:v>
      </x:c>
      <x:c r="E2487" s="138" t="n">
        <x:v>150</x:v>
      </x:c>
      <x:c r="F2487" s="138" t="str">
        <x:v>ml</x:v>
      </x:c>
      <x:c r="G2487" s="138" t="str">
        <x:v>hergestellt aus ½ TL Gemüsebrühpulver</x:v>
      </x:c>
      <x:c r="H2487" s="139" t="n">
        <x:v>135</x:v>
      </x:c>
      <x:c r="I2487" s="139" t="n">
        <x:v>4.5</x:v>
      </x:c>
      <x:c r="J2487" s="139" t="n">
        <x:v>18</x:v>
      </x:c>
      <x:c r="K2487" s="139" t="n">
        <x:v>6</x:v>
      </x:c>
      <x:c r="L2487" s="139" t="n">
        <x:v>3</x:v>
      </x:c>
      <x:c r="M2487" s="139" t="n">
        <x:v>1.7999999999999998</x:v>
      </x:c>
      <x:c r="N2487" s="139" t="n">
        <x:v>0.597</x:v>
      </x:c>
    </x:row>
    <x:row r="2488">
      <x:c r="A2488" s="137" t="str">
        <x:v>DI-244-I13</x:v>
      </x:c>
      <x:c r="B2488" s="137" t="str">
        <x:v>DI-244-V1</x:v>
      </x:c>
      <x:c r="C2488" s="137" t="n">
        <x:v>13</x:v>
      </x:c>
      <x:c r="D2488" s="138" t="str">
        <x:v>F0530</x:v>
      </x:c>
      <x:c r="E2488" s="138" t="n">
        <x:v>100</x:v>
      </x:c>
      <x:c r="F2488" s="138" t="str">
        <x:v>g</x:v>
      </x:c>
      <x:c r="G2488" s="138" t="str"/>
      <x:c r="H2488" s="139" t="n">
        <x:v>120</x:v>
      </x:c>
      <x:c r="I2488" s="139" t="n">
        <x:v>7</x:v>
      </x:c>
      <x:c r="J2488" s="139" t="n">
        <x:v>16</x:v>
      </x:c>
      <x:c r="K2488" s="139" t="n">
        <x:v>2</x:v>
      </x:c>
      <x:c r="L2488" s="139" t="n">
        <x:v>6</x:v>
      </x:c>
      <x:c r="M2488" s="139" t="n">
        <x:v>0.4</x:v>
      </x:c>
      <x:c r="N2488" s="139" t="n">
        <x:v>0.298</x:v>
      </x:c>
    </x:row>
    <x:row r="2489">
      <x:c r="A2489" s="137" t="str">
        <x:v>DI-244-I14</x:v>
      </x:c>
      <x:c r="B2489" s="137" t="str">
        <x:v>DI-244-V1</x:v>
      </x:c>
      <x:c r="C2489" s="137" t="n">
        <x:v>14</x:v>
      </x:c>
      <x:c r="D2489" s="138" t="str">
        <x:v>F0409</x:v>
      </x:c>
      <x:c r="E2489" s="138" t="n">
        <x:v>40</x:v>
      </x:c>
      <x:c r="F2489" s="138" t="str">
        <x:v>g</x:v>
      </x:c>
      <x:c r="G2489" s="138" t="str">
        <x:v>Saft ausgepresst</x:v>
      </x:c>
      <x:c r="H2489" s="139" t="n">
        <x:v>11.600000000000001</x:v>
      </x:c>
      <x:c r="I2489" s="139" t="n">
        <x:v>0.44000000000000006</x:v>
      </x:c>
      <x:c r="J2489" s="139" t="n">
        <x:v>2.6</x:v>
      </x:c>
      <x:c r="K2489" s="139" t="n">
        <x:v>0.12</x:v>
      </x:c>
      <x:c r="L2489" s="139" t="n">
        <x:v>1.1199999999999999</x:v>
      </x:c>
      <x:c r="M2489" s="139" t="n">
        <x:v>0.004</x:v>
      </x:c>
      <x:c r="N2489" s="139" t="n">
        <x:v>0.1592</x:v>
      </x:c>
    </x:row>
    <x:row r="2490">
      <x:c r="A2490" s="137" t="str">
        <x:v>DI-245-I01</x:v>
      </x:c>
      <x:c r="B2490" s="137" t="str">
        <x:v>DI-245-V1</x:v>
      </x:c>
      <x:c r="C2490" s="137" t="n">
        <x:v>1</x:v>
      </x:c>
      <x:c r="D2490" s="138" t="str">
        <x:v>F0677</x:v>
      </x:c>
      <x:c r="E2490" s="138" t="n">
        <x:v>800</x:v>
      </x:c>
      <x:c r="F2490" s="138" t="str">
        <x:v>g</x:v>
      </x:c>
      <x:c r="G2490" s="138" t="str">
        <x:v>in große Stücke geschnitten</x:v>
      </x:c>
      <x:c r="H2490" s="139" t="n">
        <x:v>1000</x:v>
      </x:c>
      <x:c r="I2490" s="139" t="n">
        <x:v>184</x:v>
      </x:c>
      <x:c r="J2490" s="139" t="n">
        <x:v>0</x:v>
      </x:c>
      <x:c r="K2490" s="139" t="n">
        <x:v>24</x:v>
      </x:c>
      <x:c r="L2490" s="139" t="n">
        <x:v>0</x:v>
      </x:c>
      <x:c r="M2490" s="139" t="n">
        <x:v>1.6</x:v>
      </x:c>
      <x:c r="N2490" s="139" t="n">
        <x:v>9.584000000000001</x:v>
      </x:c>
    </x:row>
    <x:row r="2491">
      <x:c r="A2491" s="137" t="str">
        <x:v>DI-245-I02</x:v>
      </x:c>
      <x:c r="B2491" s="137" t="str">
        <x:v>DI-245-V1</x:v>
      </x:c>
      <x:c r="C2491" s="137" t="n">
        <x:v>2</x:v>
      </x:c>
      <x:c r="D2491" s="138" t="str">
        <x:v>F0364</x:v>
      </x:c>
      <x:c r="E2491" s="138" t="n">
        <x:v>15</x:v>
      </x:c>
      <x:c r="F2491" s="138" t="str">
        <x:v>ml</x:v>
      </x:c>
      <x:c r="G2491" s="138" t="str"/>
      <x:c r="H2491" s="139" t="n">
        <x:v>13.5</x:v>
      </x:c>
      <x:c r="I2491" s="139" t="n">
        <x:v>0.44999999999999996</x:v>
      </x:c>
      <x:c r="J2491" s="139" t="n">
        <x:v>1.7999999999999998</x:v>
      </x:c>
      <x:c r="K2491" s="139" t="n">
        <x:v>0.6</x:v>
      </x:c>
      <x:c r="L2491" s="139" t="n">
        <x:v>0.3</x:v>
      </x:c>
      <x:c r="M2491" s="139" t="n">
        <x:v>0.18</x:v>
      </x:c>
      <x:c r="N2491" s="139" t="n">
        <x:v>0.0597</x:v>
      </x:c>
    </x:row>
    <x:row r="2492">
      <x:c r="A2492" s="137" t="str">
        <x:v>DI-245-I03</x:v>
      </x:c>
      <x:c r="B2492" s="137" t="str">
        <x:v>DI-245-V1</x:v>
      </x:c>
      <x:c r="C2492" s="137" t="n">
        <x:v>3</x:v>
      </x:c>
      <x:c r="D2492" s="138" t="str">
        <x:v>F0791</x:v>
      </x:c>
      <x:c r="E2492" s="138" t="n">
        <x:v>15</x:v>
      </x:c>
      <x:c r="F2492" s="138" t="str">
        <x:v>ml</x:v>
      </x:c>
      <x:c r="G2492" s="138" t="str"/>
      <x:c r="H2492" s="139" t="n">
        <x:v>132.6</x:v>
      </x:c>
      <x:c r="I2492" s="139" t="n">
        <x:v>0</x:v>
      </x:c>
      <x:c r="J2492" s="139" t="n">
        <x:v>0</x:v>
      </x:c>
      <x:c r="K2492" s="139" t="n">
        <x:v>15</x:v>
      </x:c>
      <x:c r="L2492" s="139" t="n">
        <x:v>0</x:v>
      </x:c>
      <x:c r="M2492" s="139" t="n">
        <x:v>0</x:v>
      </x:c>
      <x:c r="N2492" s="139" t="n">
        <x:v>0.13470000000000001</x:v>
      </x:c>
    </x:row>
    <x:row r="2493">
      <x:c r="A2493" s="137" t="str">
        <x:v>DI-245-I04</x:v>
      </x:c>
      <x:c r="B2493" s="137" t="str">
        <x:v>DI-245-V1</x:v>
      </x:c>
      <x:c r="C2493" s="137" t="n">
        <x:v>4</x:v>
      </x:c>
      <x:c r="D2493" s="138" t="str">
        <x:v>F0500</x:v>
      </x:c>
      <x:c r="E2493" s="138" t="n">
        <x:v>120</x:v>
      </x:c>
      <x:c r="F2493" s="138" t="str">
        <x:v>g</x:v>
      </x:c>
      <x:c r="G2493" s="138" t="str">
        <x:v>fein geschnitten</x:v>
      </x:c>
      <x:c r="H2493" s="139" t="n">
        <x:v>48</x:v>
      </x:c>
      <x:c r="I2493" s="139" t="n">
        <x:v>1.32</x:v>
      </x:c>
      <x:c r="J2493" s="139" t="n">
        <x:v>9.6</x:v>
      </x:c>
      <x:c r="K2493" s="139" t="n">
        <x:v>0.12</x:v>
      </x:c>
      <x:c r="L2493" s="139" t="n">
        <x:v>1.68</x:v>
      </x:c>
      <x:c r="M2493" s="139" t="n">
        <x:v>0.012</x:v>
      </x:c>
      <x:c r="N2493" s="139" t="n">
        <x:v>0.17880000000000001</x:v>
      </x:c>
    </x:row>
    <x:row r="2494">
      <x:c r="A2494" s="137" t="str">
        <x:v>DI-245-I05</x:v>
      </x:c>
      <x:c r="B2494" s="137" t="str">
        <x:v>DI-245-V1</x:v>
      </x:c>
      <x:c r="C2494" s="137" t="n">
        <x:v>5</x:v>
      </x:c>
      <x:c r="D2494" s="138" t="str">
        <x:v>F0348</x:v>
      </x:c>
      <x:c r="E2494" s="138" t="n">
        <x:v>5</x:v>
      </x:c>
      <x:c r="F2494" s="138" t="str">
        <x:v>g</x:v>
      </x:c>
      <x:c r="G2494" s="138" t="str"/>
      <x:c r="H2494" s="139" t="n">
        <x:v>12.5</x:v>
      </x:c>
      <x:c r="I2494" s="139" t="n">
        <x:v>0.4</x:v>
      </x:c>
      <x:c r="J2494" s="139" t="n">
        <x:v>2.25</x:v>
      </x:c>
      <x:c r="K2494" s="139" t="n">
        <x:v>0.4</x:v>
      </x:c>
      <x:c r="L2494" s="139" t="n">
        <x:v>1</x:v>
      </x:c>
      <x:c r="M2494" s="139" t="n">
        <x:v>0.010000000000000002</x:v>
      </x:c>
      <x:c r="N2494" s="139" t="n">
        <x:v>0.012900000000000002</x:v>
      </x:c>
    </x:row>
    <x:row r="2495">
      <x:c r="A2495" s="137" t="str">
        <x:v>DI-245-I06</x:v>
      </x:c>
      <x:c r="B2495" s="137" t="str">
        <x:v>DI-245-V1</x:v>
      </x:c>
      <x:c r="C2495" s="137" t="n">
        <x:v>6</x:v>
      </x:c>
      <x:c r="D2495" s="138" t="str">
        <x:v>F0350</x:v>
      </x:c>
      <x:c r="E2495" s="138" t="n">
        <x:v>5</x:v>
      </x:c>
      <x:c r="F2495" s="138" t="str">
        <x:v>g</x:v>
      </x:c>
      <x:c r="G2495" s="138" t="str"/>
      <x:c r="H2495" s="139" t="n">
        <x:v>12.5</x:v>
      </x:c>
      <x:c r="I2495" s="139" t="n">
        <x:v>0.4</x:v>
      </x:c>
      <x:c r="J2495" s="139" t="n">
        <x:v>2.25</x:v>
      </x:c>
      <x:c r="K2495" s="139" t="n">
        <x:v>0.4</x:v>
      </x:c>
      <x:c r="L2495" s="139" t="n">
        <x:v>1</x:v>
      </x:c>
      <x:c r="M2495" s="139" t="n">
        <x:v>0.010000000000000002</x:v>
      </x:c>
      <x:c r="N2495" s="139" t="n">
        <x:v>0.012900000000000002</x:v>
      </x:c>
    </x:row>
    <x:row r="2496">
      <x:c r="A2496" s="137" t="str">
        <x:v>DI-245-I07</x:v>
      </x:c>
      <x:c r="B2496" s="137" t="str">
        <x:v>DI-245-V1</x:v>
      </x:c>
      <x:c r="C2496" s="137" t="n">
        <x:v>7</x:v>
      </x:c>
      <x:c r="D2496" s="138" t="str">
        <x:v>F0354</x:v>
      </x:c>
      <x:c r="E2496" s="138" t="n">
        <x:v>5</x:v>
      </x:c>
      <x:c r="F2496" s="138" t="str">
        <x:v>g</x:v>
      </x:c>
      <x:c r="G2496" s="138" t="str"/>
      <x:c r="H2496" s="139" t="n">
        <x:v>12.5</x:v>
      </x:c>
      <x:c r="I2496" s="139" t="n">
        <x:v>0.4</x:v>
      </x:c>
      <x:c r="J2496" s="139" t="n">
        <x:v>2.25</x:v>
      </x:c>
      <x:c r="K2496" s="139" t="n">
        <x:v>0.4</x:v>
      </x:c>
      <x:c r="L2496" s="139" t="n">
        <x:v>1</x:v>
      </x:c>
      <x:c r="M2496" s="139" t="n">
        <x:v>0.010000000000000002</x:v>
      </x:c>
      <x:c r="N2496" s="139" t="n">
        <x:v>0.012900000000000002</x:v>
      </x:c>
    </x:row>
    <x:row r="2497">
      <x:c r="A2497" s="137" t="str">
        <x:v>DI-245-I08</x:v>
      </x:c>
      <x:c r="B2497" s="137" t="str">
        <x:v>DI-245-V1</x:v>
      </x:c>
      <x:c r="C2497" s="137" t="n">
        <x:v>8</x:v>
      </x:c>
      <x:c r="D2497" s="138" t="str">
        <x:v>F0159</x:v>
      </x:c>
      <x:c r="E2497" s="138" t="n">
        <x:v>500</x:v>
      </x:c>
      <x:c r="F2497" s="138" t="str">
        <x:v>ml</x:v>
      </x:c>
      <x:c r="G2497" s="138" t="str"/>
      <x:c r="H2497" s="139" t="n">
        <x:v>625</x:v>
      </x:c>
      <x:c r="I2497" s="139" t="n">
        <x:v>115</x:v>
      </x:c>
      <x:c r="J2497" s="139" t="n">
        <x:v>0</x:v>
      </x:c>
      <x:c r="K2497" s="139" t="n">
        <x:v>15</x:v>
      </x:c>
      <x:c r="L2497" s="139" t="n">
        <x:v>0</x:v>
      </x:c>
      <x:c r="M2497" s="139" t="n">
        <x:v>1</x:v>
      </x:c>
      <x:c r="N2497" s="139" t="n">
        <x:v>5.99</x:v>
      </x:c>
    </x:row>
    <x:row r="2498">
      <x:c r="A2498" s="137" t="str">
        <x:v>DI-245-I09</x:v>
      </x:c>
      <x:c r="B2498" s="137" t="str">
        <x:v>DI-245-V1</x:v>
      </x:c>
      <x:c r="C2498" s="137" t="n">
        <x:v>9</x:v>
      </x:c>
      <x:c r="D2498" s="138" t="str">
        <x:v>F0180</x:v>
      </x:c>
      <x:c r="E2498" s="138" t="n">
        <x:v>400</x:v>
      </x:c>
      <x:c r="F2498" s="138" t="str">
        <x:v>g</x:v>
      </x:c>
      <x:c r="G2498" s="138" t="str"/>
      <x:c r="H2498" s="139" t="n">
        <x:v>140</x:v>
      </x:c>
      <x:c r="I2498" s="139" t="n">
        <x:v>8</x:v>
      </x:c>
      <x:c r="J2498" s="139" t="n">
        <x:v>20</x:v>
      </x:c>
      <x:c r="K2498" s="139" t="n">
        <x:v>1.6</x:v>
      </x:c>
      <x:c r="L2498" s="139" t="n">
        <x:v>10</x:v>
      </x:c>
      <x:c r="M2498" s="139" t="n">
        <x:v>0.24</x:v>
      </x:c>
      <x:c r="N2498" s="139" t="n">
        <x:v>1.4320000000000002</x:v>
      </x:c>
    </x:row>
    <x:row r="2499">
      <x:c r="A2499" s="137" t="str">
        <x:v>DI-245-I10</x:v>
      </x:c>
      <x:c r="B2499" s="137" t="str">
        <x:v>DI-245-V1</x:v>
      </x:c>
      <x:c r="C2499" s="137" t="n">
        <x:v>10</x:v>
      </x:c>
      <x:c r="D2499" s="138" t="str">
        <x:v>F0592</x:v>
      </x:c>
      <x:c r="E2499" s="138" t="n">
        <x:v>100</x:v>
      </x:c>
      <x:c r="F2499" s="138" t="str">
        <x:v>g</x:v>
      </x:c>
      <x:c r="G2499" s="138" t="str"/>
      <x:c r="H2499" s="139" t="n">
        <x:v>35</x:v>
      </x:c>
      <x:c r="I2499" s="139" t="n">
        <x:v>2</x:v>
      </x:c>
      <x:c r="J2499" s="139" t="n">
        <x:v>5</x:v>
      </x:c>
      <x:c r="K2499" s="139" t="n">
        <x:v>0.4</x:v>
      </x:c>
      <x:c r="L2499" s="139" t="n">
        <x:v>2.5</x:v>
      </x:c>
      <x:c r="M2499" s="139" t="n">
        <x:v>0.06</x:v>
      </x:c>
      <x:c r="N2499" s="139" t="n">
        <x:v>0.35800000000000004</x:v>
      </x:c>
    </x:row>
    <x:row r="2500">
      <x:c r="A2500" s="137" t="str">
        <x:v>DI-245-I11</x:v>
      </x:c>
      <x:c r="B2500" s="137" t="str">
        <x:v>DI-245-V1</x:v>
      </x:c>
      <x:c r="C2500" s="137" t="n">
        <x:v>11</x:v>
      </x:c>
      <x:c r="D2500" s="138" t="str">
        <x:v>F0164</x:v>
      </x:c>
      <x:c r="E2500" s="138" t="n">
        <x:v>400</x:v>
      </x:c>
      <x:c r="F2500" s="138" t="str">
        <x:v>g</x:v>
      </x:c>
      <x:c r="G2500" s="138" t="str">
        <x:v>abgetropft und abgespült</x:v>
      </x:c>
      <x:c r="H2500" s="139" t="n">
        <x:v>480</x:v>
      </x:c>
      <x:c r="I2500" s="139" t="n">
        <x:v>28</x:v>
      </x:c>
      <x:c r="J2500" s="139" t="n">
        <x:v>64</x:v>
      </x:c>
      <x:c r="K2500" s="139" t="n">
        <x:v>8</x:v>
      </x:c>
      <x:c r="L2500" s="139" t="n">
        <x:v>24</x:v>
      </x:c>
      <x:c r="M2500" s="139" t="n">
        <x:v>1.6</x:v>
      </x:c>
      <x:c r="N2500" s="139" t="n">
        <x:v>1.192</x:v>
      </x:c>
    </x:row>
    <x:row r="2501">
      <x:c r="A2501" s="137" t="str">
        <x:v>DI-245-I12</x:v>
      </x:c>
      <x:c r="B2501" s="137" t="str">
        <x:v>DI-245-V1</x:v>
      </x:c>
      <x:c r="C2501" s="137" t="n">
        <x:v>12</x:v>
      </x:c>
      <x:c r="D2501" s="138" t="str">
        <x:v>F0218</x:v>
      </x:c>
      <x:c r="E2501" s="138" t="n">
        <x:v>250</x:v>
      </x:c>
      <x:c r="F2501" s="138" t="str">
        <x:v>g</x:v>
      </x:c>
      <x:c r="G2501" s="138" t="str"/>
      <x:c r="H2501" s="139" t="n">
        <x:v>875</x:v>
      </x:c>
      <x:c r="I2501" s="139" t="n">
        <x:v>27.5</x:v>
      </x:c>
      <x:c r="J2501" s="139" t="n">
        <x:v>170</x:v>
      </x:c>
      <x:c r="K2501" s="139" t="n">
        <x:v>7.5</x:v>
      </x:c>
      <x:c r="L2501" s="139" t="n">
        <x:v>17.5</x:v>
      </x:c>
      <x:c r="M2501" s="139" t="n">
        <x:v>0.125</x:v>
      </x:c>
      <x:c r="N2501" s="139" t="n">
        <x:v>0.995</x:v>
      </x:c>
    </x:row>
    <x:row r="2502">
      <x:c r="A2502" s="137" t="str">
        <x:v>DI-245-I13</x:v>
      </x:c>
      <x:c r="B2502" s="137" t="str">
        <x:v>DI-245-V1</x:v>
      </x:c>
      <x:c r="C2502" s="137" t="n">
        <x:v>13</x:v>
      </x:c>
      <x:c r="D2502" s="138" t="str">
        <x:v>F0452</x:v>
      </x:c>
      <x:c r="E2502" s="138" t="n">
        <x:v>30</x:v>
      </x:c>
      <x:c r="F2502" s="138" t="str">
        <x:v>g</x:v>
      </x:c>
      <x:c r="G2502" s="138" t="str">
        <x:v>nur Blätter zum Servieren</x:v>
      </x:c>
      <x:c r="H2502" s="139" t="n">
        <x:v>75</x:v>
      </x:c>
      <x:c r="I2502" s="139" t="n">
        <x:v>2.4</x:v>
      </x:c>
      <x:c r="J2502" s="139" t="n">
        <x:v>13.5</x:v>
      </x:c>
      <x:c r="K2502" s="139" t="n">
        <x:v>2.4</x:v>
      </x:c>
      <x:c r="L2502" s="139" t="n">
        <x:v>6</x:v>
      </x:c>
      <x:c r="M2502" s="139" t="n">
        <x:v>0.06</x:v>
      </x:c>
      <x:c r="N2502" s="139" t="n">
        <x:v>0.07740000000000001</x:v>
      </x:c>
    </x:row>
    <x:row r="2503">
      <x:c r="A2503" s="137" t="str">
        <x:v>DI-246-I01</x:v>
      </x:c>
      <x:c r="B2503" s="137" t="str">
        <x:v>DI-246-V1</x:v>
      </x:c>
      <x:c r="C2503" s="137" t="n">
        <x:v>1</x:v>
      </x:c>
      <x:c r="D2503" s="138" t="str">
        <x:v>F0497</x:v>
      </x:c>
      <x:c r="E2503" s="138" t="n">
        <x:v>15</x:v>
      </x:c>
      <x:c r="F2503" s="138" t="str">
        <x:v>ml</x:v>
      </x:c>
      <x:c r="G2503" s="138" t="str"/>
      <x:c r="H2503" s="139" t="n">
        <x:v>132.6</x:v>
      </x:c>
      <x:c r="I2503" s="139" t="n">
        <x:v>0</x:v>
      </x:c>
      <x:c r="J2503" s="139" t="n">
        <x:v>0</x:v>
      </x:c>
      <x:c r="K2503" s="139" t="n">
        <x:v>15</x:v>
      </x:c>
      <x:c r="L2503" s="139" t="n">
        <x:v>0</x:v>
      </x:c>
      <x:c r="M2503" s="139" t="n">
        <x:v>0</x:v>
      </x:c>
      <x:c r="N2503" s="139" t="n">
        <x:v>0.17970000000000003</x:v>
      </x:c>
    </x:row>
    <x:row r="2504">
      <x:c r="A2504" s="137" t="str">
        <x:v>DI-246-I02</x:v>
      </x:c>
      <x:c r="B2504" s="137" t="str">
        <x:v>DI-246-V1</x:v>
      </x:c>
      <x:c r="C2504" s="137" t="n">
        <x:v>2</x:v>
      </x:c>
      <x:c r="D2504" s="138" t="str">
        <x:v>F0706</x:v>
      </x:c>
      <x:c r="E2504" s="138" t="n">
        <x:v>30</x:v>
      </x:c>
      <x:c r="F2504" s="138" t="str">
        <x:v>g</x:v>
      </x:c>
      <x:c r="G2504" s="138" t="str">
        <x:v>in Scheiben geschnitten, weiße und grüne Teile getrennt</x:v>
      </x:c>
      <x:c r="H2504" s="139" t="n">
        <x:v>10.5</x:v>
      </x:c>
      <x:c r="I2504" s="139" t="n">
        <x:v>0.6</x:v>
      </x:c>
      <x:c r="J2504" s="139" t="n">
        <x:v>1.5</x:v>
      </x:c>
      <x:c r="K2504" s="139" t="n">
        <x:v>0.12</x:v>
      </x:c>
      <x:c r="L2504" s="139" t="n">
        <x:v>0.75</x:v>
      </x:c>
      <x:c r="M2504" s="139" t="n">
        <x:v>0.018</x:v>
      </x:c>
      <x:c r="N2504" s="139" t="n">
        <x:v>0.10740000000000001</x:v>
      </x:c>
    </x:row>
    <x:row r="2505">
      <x:c r="A2505" s="137" t="str">
        <x:v>DI-246-I03</x:v>
      </x:c>
      <x:c r="B2505" s="137" t="str">
        <x:v>DI-246-V1</x:v>
      </x:c>
      <x:c r="C2505" s="137" t="n">
        <x:v>3</x:v>
      </x:c>
      <x:c r="D2505" s="138" t="str">
        <x:v>F0726</x:v>
      </x:c>
      <x:c r="E2505" s="138" t="n">
        <x:v>50</x:v>
      </x:c>
      <x:c r="F2505" s="138" t="str">
        <x:v>g</x:v>
      </x:c>
      <x:c r="G2505" s="138" t="str"/>
      <x:c r="H2505" s="139" t="n">
        <x:v>17.5</x:v>
      </x:c>
      <x:c r="I2505" s="139" t="n">
        <x:v>1</x:v>
      </x:c>
      <x:c r="J2505" s="139" t="n">
        <x:v>2.5</x:v>
      </x:c>
      <x:c r="K2505" s="139" t="n">
        <x:v>0.2</x:v>
      </x:c>
      <x:c r="L2505" s="139" t="n">
        <x:v>1.25</x:v>
      </x:c>
      <x:c r="M2505" s="139" t="n">
        <x:v>0.03</x:v>
      </x:c>
      <x:c r="N2505" s="139" t="n">
        <x:v>0.17900000000000002</x:v>
      </x:c>
    </x:row>
    <x:row r="2506">
      <x:c r="A2506" s="137" t="str">
        <x:v>DI-246-I04</x:v>
      </x:c>
      <x:c r="B2506" s="137" t="str">
        <x:v>DI-246-V1</x:v>
      </x:c>
      <x:c r="C2506" s="137" t="n">
        <x:v>4</x:v>
      </x:c>
      <x:c r="D2506" s="138" t="str">
        <x:v>F0572</x:v>
      </x:c>
      <x:c r="E2506" s="138" t="n">
        <x:v>400</x:v>
      </x:c>
      <x:c r="F2506" s="138" t="str">
        <x:v>g</x:v>
      </x:c>
      <x:c r="G2506" s="138" t="str">
        <x:v>geschält und in kleine Stücke geschnitten</x:v>
      </x:c>
      <x:c r="H2506" s="139" t="n">
        <x:v>308</x:v>
      </x:c>
      <x:c r="I2506" s="139" t="n">
        <x:v>8</x:v>
      </x:c>
      <x:c r="J2506" s="139" t="n">
        <x:v>60</x:v>
      </x:c>
      <x:c r="K2506" s="139" t="n">
        <x:v>0.4</x:v>
      </x:c>
      <x:c r="L2506" s="139" t="n">
        <x:v>8.4</x:v>
      </x:c>
      <x:c r="M2506" s="139" t="n">
        <x:v>0.04</x:v>
      </x:c>
      <x:c r="N2506" s="139" t="n">
        <x:v>0.5584</x:v>
      </x:c>
    </x:row>
    <x:row r="2507">
      <x:c r="A2507" s="137" t="str">
        <x:v>DI-246-I05</x:v>
      </x:c>
      <x:c r="B2507" s="137" t="str">
        <x:v>DI-246-V1</x:v>
      </x:c>
      <x:c r="C2507" s="137" t="n">
        <x:v>5</x:v>
      </x:c>
      <x:c r="D2507" s="138" t="str">
        <x:v>F0677</x:v>
      </x:c>
      <x:c r="E2507" s="138" t="n">
        <x:v>400</x:v>
      </x:c>
      <x:c r="F2507" s="138" t="str">
        <x:v>g</x:v>
      </x:c>
      <x:c r="G2507" s="138" t="str"/>
      <x:c r="H2507" s="139" t="n">
        <x:v>500</x:v>
      </x:c>
      <x:c r="I2507" s="139" t="n">
        <x:v>92</x:v>
      </x:c>
      <x:c r="J2507" s="139" t="n">
        <x:v>0</x:v>
      </x:c>
      <x:c r="K2507" s="139" t="n">
        <x:v>12</x:v>
      </x:c>
      <x:c r="L2507" s="139" t="n">
        <x:v>0</x:v>
      </x:c>
      <x:c r="M2507" s="139" t="n">
        <x:v>0.8</x:v>
      </x:c>
      <x:c r="N2507" s="139" t="n">
        <x:v>4.792000000000001</x:v>
      </x:c>
    </x:row>
    <x:row r="2508">
      <x:c r="A2508" s="137" t="str">
        <x:v>DI-246-I06</x:v>
      </x:c>
      <x:c r="B2508" s="137" t="str">
        <x:v>DI-246-V1</x:v>
      </x:c>
      <x:c r="C2508" s="137" t="n">
        <x:v>6</x:v>
      </x:c>
      <x:c r="D2508" s="138" t="str">
        <x:v>F0245</x:v>
      </x:c>
      <x:c r="E2508" s="138" t="n">
        <x:v>15</x:v>
      </x:c>
      <x:c r="F2508" s="138" t="str">
        <x:v>ml</x:v>
      </x:c>
      <x:c r="G2508" s="138" t="str"/>
      <x:c r="H2508" s="139" t="n">
        <x:v>13.5</x:v>
      </x:c>
      <x:c r="I2508" s="139" t="n">
        <x:v>0.44999999999999996</x:v>
      </x:c>
      <x:c r="J2508" s="139" t="n">
        <x:v>1.7999999999999998</x:v>
      </x:c>
      <x:c r="K2508" s="139" t="n">
        <x:v>0.6</x:v>
      </x:c>
      <x:c r="L2508" s="139" t="n">
        <x:v>0.3</x:v>
      </x:c>
      <x:c r="M2508" s="139" t="n">
        <x:v>0.18</x:v>
      </x:c>
      <x:c r="N2508" s="139" t="n">
        <x:v>0.0597</x:v>
      </x:c>
    </x:row>
    <x:row r="2509">
      <x:c r="A2509" s="137" t="str">
        <x:v>DI-246-I07</x:v>
      </x:c>
      <x:c r="B2509" s="137" t="str">
        <x:v>DI-246-V1</x:v>
      </x:c>
      <x:c r="C2509" s="137" t="n">
        <x:v>7</x:v>
      </x:c>
      <x:c r="D2509" s="138" t="str">
        <x:v>F0159</x:v>
      </x:c>
      <x:c r="E2509" s="138" t="n">
        <x:v>500</x:v>
      </x:c>
      <x:c r="F2509" s="138" t="str">
        <x:v>ml</x:v>
      </x:c>
      <x:c r="G2509" s="138" t="str"/>
      <x:c r="H2509" s="139" t="n">
        <x:v>625</x:v>
      </x:c>
      <x:c r="I2509" s="139" t="n">
        <x:v>115</x:v>
      </x:c>
      <x:c r="J2509" s="139" t="n">
        <x:v>0</x:v>
      </x:c>
      <x:c r="K2509" s="139" t="n">
        <x:v>15</x:v>
      </x:c>
      <x:c r="L2509" s="139" t="n">
        <x:v>0</x:v>
      </x:c>
      <x:c r="M2509" s="139" t="n">
        <x:v>1</x:v>
      </x:c>
      <x:c r="N2509" s="139" t="n">
        <x:v>5.99</x:v>
      </x:c>
    </x:row>
    <x:row r="2510">
      <x:c r="A2510" s="137" t="str">
        <x:v>DI-246-I08</x:v>
      </x:c>
      <x:c r="B2510" s="137" t="str">
        <x:v>DI-246-V1</x:v>
      </x:c>
      <x:c r="C2510" s="137" t="n">
        <x:v>8</x:v>
      </x:c>
      <x:c r="D2510" s="138" t="str">
        <x:v>F0655</x:v>
      </x:c>
      <x:c r="E2510" s="138" t="n">
        <x:v>200</x:v>
      </x:c>
      <x:c r="F2510" s="138" t="str">
        <x:v>g</x:v>
      </x:c>
      <x:c r="G2510" s="138" t="str">
        <x:v>oder Frühlingskohl, in Scheiben geschnitten</x:v>
      </x:c>
      <x:c r="H2510" s="139" t="n">
        <x:v>70</x:v>
      </x:c>
      <x:c r="I2510" s="139" t="n">
        <x:v>4</x:v>
      </x:c>
      <x:c r="J2510" s="139" t="n">
        <x:v>10</x:v>
      </x:c>
      <x:c r="K2510" s="139" t="n">
        <x:v>0.8</x:v>
      </x:c>
      <x:c r="L2510" s="139" t="n">
        <x:v>5</x:v>
      </x:c>
      <x:c r="M2510" s="139" t="n">
        <x:v>0.12</x:v>
      </x:c>
      <x:c r="N2510" s="139" t="n">
        <x:v>0.7160000000000001</x:v>
      </x:c>
    </x:row>
    <x:row r="2511">
      <x:c r="A2511" s="137" t="str">
        <x:v>DI-246-I09</x:v>
      </x:c>
      <x:c r="B2511" s="137" t="str">
        <x:v>DI-246-V1</x:v>
      </x:c>
      <x:c r="C2511" s="137" t="n">
        <x:v>9</x:v>
      </x:c>
      <x:c r="D2511" s="138" t="str">
        <x:v>F0212</x:v>
      </x:c>
      <x:c r="E2511" s="138" t="n">
        <x:v>10</x:v>
      </x:c>
      <x:c r="F2511" s="138" t="str">
        <x:v>g</x:v>
      </x:c>
      <x:c r="G2511" s="138" t="str"/>
      <x:c r="H2511" s="139" t="n">
        <x:v>35</x:v>
      </x:c>
      <x:c r="I2511" s="139" t="n">
        <x:v>1.1</x:v>
      </x:c>
      <x:c r="J2511" s="139" t="n">
        <x:v>6.800000000000001</x:v>
      </x:c>
      <x:c r="K2511" s="139" t="n">
        <x:v>0.30000000000000004</x:v>
      </x:c>
      <x:c r="L2511" s="139" t="n">
        <x:v>0.7000000000000001</x:v>
      </x:c>
      <x:c r="M2511" s="139" t="n">
        <x:v>0.005000000000000001</x:v>
      </x:c>
      <x:c r="N2511" s="139" t="n">
        <x:v>0.0398</x:v>
      </x:c>
    </x:row>
    <x:row r="2512">
      <x:c r="A2512" s="137" t="str">
        <x:v>DI-246-I10</x:v>
      </x:c>
      <x:c r="B2512" s="137" t="str">
        <x:v>DI-246-V1</x:v>
      </x:c>
      <x:c r="C2512" s="137" t="n">
        <x:v>10</x:v>
      </x:c>
      <x:c r="D2512" s="138" t="str">
        <x:v>F0226</x:v>
      </x:c>
      <x:c r="E2512" s="138" t="n">
        <x:v>30</x:v>
      </x:c>
      <x:c r="F2512" s="138" t="str">
        <x:v>g</x:v>
      </x:c>
      <x:c r="G2512" s="138" t="str">
        <x:v>oder Käse-Scones zum Servieren</x:v>
      </x:c>
      <x:c r="H2512" s="139" t="n">
        <x:v>105</x:v>
      </x:c>
      <x:c r="I2512" s="139" t="n">
        <x:v>3.3</x:v>
      </x:c>
      <x:c r="J2512" s="139" t="n">
        <x:v>20.4</x:v>
      </x:c>
      <x:c r="K2512" s="139" t="n">
        <x:v>0.8999999999999999</x:v>
      </x:c>
      <x:c r="L2512" s="139" t="n">
        <x:v>2.1</x:v>
      </x:c>
      <x:c r="M2512" s="139" t="n">
        <x:v>0.015</x:v>
      </x:c>
      <x:c r="N2512" s="139" t="n">
        <x:v>0.1194</x:v>
      </x:c>
    </x:row>
    <x:row r="2513">
      <x:c r="A2513" s="137" t="str">
        <x:v>DI-247-I01</x:v>
      </x:c>
      <x:c r="B2513" s="137" t="str">
        <x:v>DI-247-V1</x:v>
      </x:c>
      <x:c r="C2513" s="137" t="n">
        <x:v>1</x:v>
      </x:c>
      <x:c r="D2513" s="138" t="str">
        <x:v>F0495</x:v>
      </x:c>
      <x:c r="E2513" s="138" t="n">
        <x:v>30</x:v>
      </x:c>
      <x:c r="F2513" s="138" t="str">
        <x:v>ml</x:v>
      </x:c>
      <x:c r="G2513" s="138" t="str"/>
      <x:c r="H2513" s="139" t="n">
        <x:v>265.2</x:v>
      </x:c>
      <x:c r="I2513" s="139" t="n">
        <x:v>0</x:v>
      </x:c>
      <x:c r="J2513" s="139" t="n">
        <x:v>0</x:v>
      </x:c>
      <x:c r="K2513" s="139" t="n">
        <x:v>30</x:v>
      </x:c>
      <x:c r="L2513" s="139" t="n">
        <x:v>0</x:v>
      </x:c>
      <x:c r="M2513" s="139" t="n">
        <x:v>0</x:v>
      </x:c>
      <x:c r="N2513" s="139" t="n">
        <x:v>0.26940000000000003</x:v>
      </x:c>
    </x:row>
    <x:row r="2514">
      <x:c r="A2514" s="137" t="str">
        <x:v>DI-247-I02</x:v>
      </x:c>
      <x:c r="B2514" s="137" t="str">
        <x:v>DI-247-V1</x:v>
      </x:c>
      <x:c r="C2514" s="137" t="n">
        <x:v>2</x:v>
      </x:c>
      <x:c r="D2514" s="138" t="str">
        <x:v>F0128</x:v>
      </x:c>
      <x:c r="E2514" s="138" t="n">
        <x:v>180</x:v>
      </x:c>
      <x:c r="F2514" s="138" t="str">
        <x:v>g</x:v>
      </x:c>
      <x:c r="G2514" s="138" t="str">
        <x:v>fein gehackt</x:v>
      </x:c>
      <x:c r="H2514" s="139" t="n">
        <x:v>63</x:v>
      </x:c>
      <x:c r="I2514" s="139" t="n">
        <x:v>3.6</x:v>
      </x:c>
      <x:c r="J2514" s="139" t="n">
        <x:v>9</x:v>
      </x:c>
      <x:c r="K2514" s="139" t="n">
        <x:v>0.7200000000000001</x:v>
      </x:c>
      <x:c r="L2514" s="139" t="n">
        <x:v>4.5</x:v>
      </x:c>
      <x:c r="M2514" s="139" t="n">
        <x:v>0.108</x:v>
      </x:c>
      <x:c r="N2514" s="139" t="n">
        <x:v>0.6444000000000001</x:v>
      </x:c>
    </x:row>
    <x:row r="2515">
      <x:c r="A2515" s="137" t="str">
        <x:v>DI-247-I03</x:v>
      </x:c>
      <x:c r="B2515" s="137" t="str">
        <x:v>DI-247-V1</x:v>
      </x:c>
      <x:c r="C2515" s="137" t="n">
        <x:v>3</x:v>
      </x:c>
      <x:c r="D2515" s="138" t="str">
        <x:v>F0138</x:v>
      </x:c>
      <x:c r="E2515" s="138" t="n">
        <x:v>100</x:v>
      </x:c>
      <x:c r="F2515" s="138" t="str">
        <x:v>g</x:v>
      </x:c>
      <x:c r="G2515" s="138" t="str">
        <x:v>fein gehackt</x:v>
      </x:c>
      <x:c r="H2515" s="139" t="n">
        <x:v>35</x:v>
      </x:c>
      <x:c r="I2515" s="139" t="n">
        <x:v>2</x:v>
      </x:c>
      <x:c r="J2515" s="139" t="n">
        <x:v>5</x:v>
      </x:c>
      <x:c r="K2515" s="139" t="n">
        <x:v>0.4</x:v>
      </x:c>
      <x:c r="L2515" s="139" t="n">
        <x:v>2.5</x:v>
      </x:c>
      <x:c r="M2515" s="139" t="n">
        <x:v>0.06</x:v>
      </x:c>
      <x:c r="N2515" s="139" t="n">
        <x:v>0.35800000000000004</x:v>
      </x:c>
    </x:row>
    <x:row r="2516">
      <x:c r="A2516" s="137" t="str">
        <x:v>DI-247-I04</x:v>
      </x:c>
      <x:c r="B2516" s="137" t="str">
        <x:v>DI-247-V1</x:v>
      </x:c>
      <x:c r="C2516" s="137" t="n">
        <x:v>4</x:v>
      </x:c>
      <x:c r="D2516" s="138" t="str">
        <x:v>F0503</x:v>
      </x:c>
      <x:c r="E2516" s="138" t="n">
        <x:v>240</x:v>
      </x:c>
      <x:c r="F2516" s="138" t="str">
        <x:v>g</x:v>
      </x:c>
      <x:c r="G2516" s="138" t="str">
        <x:v>fein gehackt</x:v>
      </x:c>
      <x:c r="H2516" s="139" t="n">
        <x:v>84</x:v>
      </x:c>
      <x:c r="I2516" s="139" t="n">
        <x:v>4.8</x:v>
      </x:c>
      <x:c r="J2516" s="139" t="n">
        <x:v>12</x:v>
      </x:c>
      <x:c r="K2516" s="139" t="n">
        <x:v>0.96</x:v>
      </x:c>
      <x:c r="L2516" s="139" t="n">
        <x:v>6</x:v>
      </x:c>
      <x:c r="M2516" s="139" t="n">
        <x:v>0.144</x:v>
      </x:c>
      <x:c r="N2516" s="139" t="n">
        <x:v>0.8592000000000001</x:v>
      </x:c>
    </x:row>
    <x:row r="2517">
      <x:c r="A2517" s="137" t="str">
        <x:v>DI-247-I05</x:v>
      </x:c>
      <x:c r="B2517" s="137" t="str">
        <x:v>DI-247-V1</x:v>
      </x:c>
      <x:c r="C2517" s="137" t="n">
        <x:v>5</x:v>
      </x:c>
      <x:c r="D2517" s="138" t="str">
        <x:v>F0461</x:v>
      </x:c>
      <x:c r="E2517" s="138" t="n">
        <x:v>10</x:v>
      </x:c>
      <x:c r="F2517" s="138" t="str">
        <x:v>g</x:v>
      </x:c>
      <x:c r="G2517" s="138" t="str"/>
      <x:c r="H2517" s="139" t="n">
        <x:v>25</x:v>
      </x:c>
      <x:c r="I2517" s="139" t="n">
        <x:v>0.8</x:v>
      </x:c>
      <x:c r="J2517" s="139" t="n">
        <x:v>4.5</x:v>
      </x:c>
      <x:c r="K2517" s="139" t="n">
        <x:v>0.8</x:v>
      </x:c>
      <x:c r="L2517" s="139" t="n">
        <x:v>2</x:v>
      </x:c>
      <x:c r="M2517" s="139" t="n">
        <x:v>0.020000000000000004</x:v>
      </x:c>
      <x:c r="N2517" s="139" t="n">
        <x:v>0.025800000000000003</x:v>
      </x:c>
    </x:row>
    <x:row r="2518">
      <x:c r="A2518" s="137" t="str">
        <x:v>DI-247-I06</x:v>
      </x:c>
      <x:c r="B2518" s="137" t="str">
        <x:v>DI-247-V1</x:v>
      </x:c>
      <x:c r="C2518" s="137" t="n">
        <x:v>6</x:v>
      </x:c>
      <x:c r="D2518" s="138" t="str">
        <x:v>F0315</x:v>
      </x:c>
      <x:c r="E2518" s="138" t="n">
        <x:v>10</x:v>
      </x:c>
      <x:c r="F2518" s="138" t="str">
        <x:v>g</x:v>
      </x:c>
      <x:c r="G2518" s="138" t="str">
        <x:v>zerdrückt oder fein gerieben</x:v>
      </x:c>
      <x:c r="H2518" s="139" t="n">
        <x:v>3.5</x:v>
      </x:c>
      <x:c r="I2518" s="139" t="n">
        <x:v>0.2</x:v>
      </x:c>
      <x:c r="J2518" s="139" t="n">
        <x:v>0.5</x:v>
      </x:c>
      <x:c r="K2518" s="139" t="n">
        <x:v>0.04000000000000001</x:v>
      </x:c>
      <x:c r="L2518" s="139" t="n">
        <x:v>0.25</x:v>
      </x:c>
      <x:c r="M2518" s="139" t="n">
        <x:v>0.006</x:v>
      </x:c>
      <x:c r="N2518" s="139" t="n">
        <x:v>0.035800000000000005</x:v>
      </x:c>
    </x:row>
    <x:row r="2519">
      <x:c r="A2519" s="137" t="str">
        <x:v>DI-247-I07</x:v>
      </x:c>
      <x:c r="B2519" s="137" t="str">
        <x:v>DI-247-V1</x:v>
      </x:c>
      <x:c r="C2519" s="137" t="n">
        <x:v>7</x:v>
      </x:c>
      <x:c r="D2519" s="138" t="str">
        <x:v>F0611</x:v>
      </x:c>
      <x:c r="E2519" s="138" t="n">
        <x:v>180</x:v>
      </x:c>
      <x:c r="F2519" s="138" t="str">
        <x:v>g</x:v>
      </x:c>
      <x:c r="G2519" s="138" t="str">
        <x:v>in Scheiben geschnitten</x:v>
      </x:c>
      <x:c r="H2519" s="139" t="n">
        <x:v>63</x:v>
      </x:c>
      <x:c r="I2519" s="139" t="n">
        <x:v>3.6</x:v>
      </x:c>
      <x:c r="J2519" s="139" t="n">
        <x:v>9</x:v>
      </x:c>
      <x:c r="K2519" s="139" t="n">
        <x:v>0.7200000000000001</x:v>
      </x:c>
      <x:c r="L2519" s="139" t="n">
        <x:v>4.5</x:v>
      </x:c>
      <x:c r="M2519" s="139" t="n">
        <x:v>0.108</x:v>
      </x:c>
      <x:c r="N2519" s="139" t="n">
        <x:v>0.6444000000000001</x:v>
      </x:c>
    </x:row>
    <x:row r="2520">
      <x:c r="A2520" s="137" t="str">
        <x:v>DI-247-I08</x:v>
      </x:c>
      <x:c r="B2520" s="137" t="str">
        <x:v>DI-247-V1</x:v>
      </x:c>
      <x:c r="C2520" s="137" t="n">
        <x:v>8</x:v>
      </x:c>
      <x:c r="D2520" s="138" t="str">
        <x:v>F0343</x:v>
      </x:c>
      <x:c r="E2520" s="138" t="n">
        <x:v>180</x:v>
      </x:c>
      <x:c r="F2520" s="138" t="str">
        <x:v>g</x:v>
      </x:c>
      <x:c r="G2520" s="138" t="str">
        <x:v>in Scheiben geschnitten</x:v>
      </x:c>
      <x:c r="H2520" s="139" t="n">
        <x:v>63</x:v>
      </x:c>
      <x:c r="I2520" s="139" t="n">
        <x:v>3.6</x:v>
      </x:c>
      <x:c r="J2520" s="139" t="n">
        <x:v>9</x:v>
      </x:c>
      <x:c r="K2520" s="139" t="n">
        <x:v>0.7200000000000001</x:v>
      </x:c>
      <x:c r="L2520" s="139" t="n">
        <x:v>4.5</x:v>
      </x:c>
      <x:c r="M2520" s="139" t="n">
        <x:v>0.108</x:v>
      </x:c>
      <x:c r="N2520" s="139" t="n">
        <x:v>0.6444000000000001</x:v>
      </x:c>
    </x:row>
    <x:row r="2521">
      <x:c r="A2521" s="137" t="str">
        <x:v>DI-247-I09</x:v>
      </x:c>
      <x:c r="B2521" s="137" t="str">
        <x:v>DI-247-V1</x:v>
      </x:c>
      <x:c r="C2521" s="137" t="n">
        <x:v>9</x:v>
      </x:c>
      <x:c r="D2521" s="138" t="str">
        <x:v>F0170</x:v>
      </x:c>
      <x:c r="E2521" s="138" t="n">
        <x:v>5</x:v>
      </x:c>
      <x:c r="F2521" s="138" t="str">
        <x:v>g</x:v>
      </x:c>
      <x:c r="G2521" s="138" t="str"/>
      <x:c r="H2521" s="139" t="n">
        <x:v>12.5</x:v>
      </x:c>
      <x:c r="I2521" s="139" t="n">
        <x:v>0.4</x:v>
      </x:c>
      <x:c r="J2521" s="139" t="n">
        <x:v>2.25</x:v>
      </x:c>
      <x:c r="K2521" s="139" t="n">
        <x:v>0.4</x:v>
      </x:c>
      <x:c r="L2521" s="139" t="n">
        <x:v>1</x:v>
      </x:c>
      <x:c r="M2521" s="139" t="n">
        <x:v>0.010000000000000002</x:v>
      </x:c>
      <x:c r="N2521" s="139" t="n">
        <x:v>0.012900000000000002</x:v>
      </x:c>
    </x:row>
    <x:row r="2522">
      <x:c r="A2522" s="137" t="str">
        <x:v>DI-247-I10</x:v>
      </x:c>
      <x:c r="B2522" s="137" t="str">
        <x:v>DI-247-V1</x:v>
      </x:c>
      <x:c r="C2522" s="137" t="n">
        <x:v>10</x:v>
      </x:c>
      <x:c r="D2522" s="138" t="str">
        <x:v>F0731</x:v>
      </x:c>
      <x:c r="E2522" s="138" t="n">
        <x:v>10</x:v>
      </x:c>
      <x:c r="F2522" s="138" t="str">
        <x:v>g</x:v>
      </x:c>
      <x:c r="G2522" s="138" t="str"/>
      <x:c r="H2522" s="139" t="n">
        <x:v>25</x:v>
      </x:c>
      <x:c r="I2522" s="139" t="n">
        <x:v>0.8</x:v>
      </x:c>
      <x:c r="J2522" s="139" t="n">
        <x:v>4.5</x:v>
      </x:c>
      <x:c r="K2522" s="139" t="n">
        <x:v>0.8</x:v>
      </x:c>
      <x:c r="L2522" s="139" t="n">
        <x:v>2</x:v>
      </x:c>
      <x:c r="M2522" s="139" t="n">
        <x:v>0.020000000000000004</x:v>
      </x:c>
      <x:c r="N2522" s="139" t="n">
        <x:v>0.025800000000000003</x:v>
      </x:c>
    </x:row>
    <x:row r="2523">
      <x:c r="A2523" s="137" t="str">
        <x:v>DI-247-I11</x:v>
      </x:c>
      <x:c r="B2523" s="137" t="str">
        <x:v>DI-247-V1</x:v>
      </x:c>
      <x:c r="C2523" s="137" t="n">
        <x:v>11</x:v>
      </x:c>
      <x:c r="D2523" s="138" t="str">
        <x:v>F0765</x:v>
      </x:c>
      <x:c r="E2523" s="138" t="n">
        <x:v>30</x:v>
      </x:c>
      <x:c r="F2523" s="138" t="str">
        <x:v>ml</x:v>
      </x:c>
      <x:c r="G2523" s="138" t="str"/>
      <x:c r="H2523" s="139" t="n">
        <x:v>10.5</x:v>
      </x:c>
      <x:c r="I2523" s="139" t="n">
        <x:v>0.6</x:v>
      </x:c>
      <x:c r="J2523" s="139" t="n">
        <x:v>1.5</x:v>
      </x:c>
      <x:c r="K2523" s="139" t="n">
        <x:v>0.12</x:v>
      </x:c>
      <x:c r="L2523" s="139" t="n">
        <x:v>0.75</x:v>
      </x:c>
      <x:c r="M2523" s="139" t="n">
        <x:v>0.018</x:v>
      </x:c>
      <x:c r="N2523" s="139" t="n">
        <x:v>0.10740000000000001</x:v>
      </x:c>
    </x:row>
    <x:row r="2524">
      <x:c r="A2524" s="137" t="str">
        <x:v>DI-247-I12</x:v>
      </x:c>
      <x:c r="B2524" s="137" t="str">
        <x:v>DI-247-V1</x:v>
      </x:c>
      <x:c r="C2524" s="137" t="n">
        <x:v>12</x:v>
      </x:c>
      <x:c r="D2524" s="138" t="str">
        <x:v>F0605</x:v>
      </x:c>
      <x:c r="E2524" s="138" t="n">
        <x:v>400</x:v>
      </x:c>
      <x:c r="F2524" s="138" t="str">
        <x:v>g</x:v>
      </x:c>
      <x:c r="G2524" s="138" t="str"/>
      <x:c r="H2524" s="139" t="n">
        <x:v>480</x:v>
      </x:c>
      <x:c r="I2524" s="139" t="n">
        <x:v>28</x:v>
      </x:c>
      <x:c r="J2524" s="139" t="n">
        <x:v>64</x:v>
      </x:c>
      <x:c r="K2524" s="139" t="n">
        <x:v>8</x:v>
      </x:c>
      <x:c r="L2524" s="139" t="n">
        <x:v>24</x:v>
      </x:c>
      <x:c r="M2524" s="139" t="n">
        <x:v>1.6</x:v>
      </x:c>
      <x:c r="N2524" s="139" t="n">
        <x:v>1.192</x:v>
      </x:c>
    </x:row>
    <x:row r="2525">
      <x:c r="A2525" s="137" t="str">
        <x:v>DI-247-I13</x:v>
      </x:c>
      <x:c r="B2525" s="137" t="str">
        <x:v>DI-247-V1</x:v>
      </x:c>
      <x:c r="C2525" s="137" t="n">
        <x:v>13</x:v>
      </x:c>
      <x:c r="D2525" s="138" t="str">
        <x:v>F0069</x:v>
      </x:c>
      <x:c r="E2525" s="138" t="n">
        <x:v>400</x:v>
      </x:c>
      <x:c r="F2525" s="138" t="str">
        <x:v>g</x:v>
      </x:c>
      <x:c r="G2525" s="138" t="str"/>
      <x:c r="H2525" s="139" t="n">
        <x:v>480</x:v>
      </x:c>
      <x:c r="I2525" s="139" t="n">
        <x:v>28</x:v>
      </x:c>
      <x:c r="J2525" s="139" t="n">
        <x:v>64</x:v>
      </x:c>
      <x:c r="K2525" s="139" t="n">
        <x:v>8</x:v>
      </x:c>
      <x:c r="L2525" s="139" t="n">
        <x:v>24</x:v>
      </x:c>
      <x:c r="M2525" s="139" t="n">
        <x:v>1.6</x:v>
      </x:c>
      <x:c r="N2525" s="139" t="n">
        <x:v>1.192</x:v>
      </x:c>
    </x:row>
    <x:row r="2526">
      <x:c r="A2526" s="137" t="str">
        <x:v>DI-247-I14</x:v>
      </x:c>
      <x:c r="B2526" s="137" t="str">
        <x:v>DI-247-V1</x:v>
      </x:c>
      <x:c r="C2526" s="137" t="n">
        <x:v>14</x:v>
      </x:c>
      <x:c r="D2526" s="138" t="str">
        <x:v>F0181</x:v>
      </x:c>
      <x:c r="E2526" s="138" t="n">
        <x:v>400</x:v>
      </x:c>
      <x:c r="F2526" s="138" t="str">
        <x:v>g</x:v>
      </x:c>
      <x:c r="G2526" s="138" t="str"/>
      <x:c r="H2526" s="139" t="n">
        <x:v>140</x:v>
      </x:c>
      <x:c r="I2526" s="139" t="n">
        <x:v>8</x:v>
      </x:c>
      <x:c r="J2526" s="139" t="n">
        <x:v>20</x:v>
      </x:c>
      <x:c r="K2526" s="139" t="n">
        <x:v>1.6</x:v>
      </x:c>
      <x:c r="L2526" s="139" t="n">
        <x:v>10</x:v>
      </x:c>
      <x:c r="M2526" s="139" t="n">
        <x:v>0.24</x:v>
      </x:c>
      <x:c r="N2526" s="139" t="n">
        <x:v>1.4320000000000002</x:v>
      </x:c>
    </x:row>
    <x:row r="2527">
      <x:c r="A2527" s="137" t="str">
        <x:v>DI-247-I15</x:v>
      </x:c>
      <x:c r="B2527" s="137" t="str">
        <x:v>DI-247-V1</x:v>
      </x:c>
      <x:c r="C2527" s="137" t="n">
        <x:v>15</x:v>
      </x:c>
      <x:c r="D2527" s="138" t="str">
        <x:v>F0792</x:v>
      </x:c>
      <x:c r="E2527" s="138" t="n">
        <x:v>400</x:v>
      </x:c>
      <x:c r="F2527" s="138" t="str">
        <x:v>ml</x:v>
      </x:c>
      <x:c r="G2527" s="138" t="str"/>
      <x:c r="H2527" s="139" t="n">
        <x:v>360</x:v>
      </x:c>
      <x:c r="I2527" s="139" t="n">
        <x:v>12</x:v>
      </x:c>
      <x:c r="J2527" s="139" t="n">
        <x:v>48</x:v>
      </x:c>
      <x:c r="K2527" s="139" t="n">
        <x:v>16</x:v>
      </x:c>
      <x:c r="L2527" s="139" t="n">
        <x:v>8</x:v>
      </x:c>
      <x:c r="M2527" s="139" t="n">
        <x:v>4.8</x:v>
      </x:c>
      <x:c r="N2527" s="139" t="n">
        <x:v>1.592</x:v>
      </x:c>
    </x:row>
    <x:row r="2528">
      <x:c r="A2528" s="137" t="str">
        <x:v>DI-247-I16</x:v>
      </x:c>
      <x:c r="B2528" s="137" t="str">
        <x:v>DI-247-V1</x:v>
      </x:c>
      <x:c r="C2528" s="137" t="n">
        <x:v>16</x:v>
      </x:c>
      <x:c r="D2528" s="138" t="str">
        <x:v>F0202</x:v>
      </x:c>
      <x:c r="E2528" s="138" t="n">
        <x:v>30</x:v>
      </x:c>
      <x:c r="F2528" s="138" t="str">
        <x:v>g</x:v>
      </x:c>
      <x:c r="G2528" s="138" t="str">
        <x:v>geriebener Cheddar und Sauerrahm zum Servieren</x:v>
      </x:c>
      <x:c r="H2528" s="139" t="n">
        <x:v>105</x:v>
      </x:c>
      <x:c r="I2528" s="139" t="n">
        <x:v>3.3</x:v>
      </x:c>
      <x:c r="J2528" s="139" t="n">
        <x:v>20.4</x:v>
      </x:c>
      <x:c r="K2528" s="139" t="n">
        <x:v>0.8999999999999999</x:v>
      </x:c>
      <x:c r="L2528" s="139" t="n">
        <x:v>2.1</x:v>
      </x:c>
      <x:c r="M2528" s="139" t="n">
        <x:v>0.015</x:v>
      </x:c>
      <x:c r="N2528" s="139" t="n">
        <x:v>0.1194</x:v>
      </x:c>
    </x:row>
    <x:row r="2529">
      <x:c r="A2529" s="137" t="str">
        <x:v>DI-248-I01</x:v>
      </x:c>
      <x:c r="B2529" s="137" t="str">
        <x:v>DI-248-V1</x:v>
      </x:c>
      <x:c r="C2529" s="137" t="n">
        <x:v>1</x:v>
      </x:c>
      <x:c r="D2529" s="138" t="str">
        <x:v>F0791</x:v>
      </x:c>
      <x:c r="E2529" s="138" t="n">
        <x:v>30</x:v>
      </x:c>
      <x:c r="F2529" s="138" t="str">
        <x:v>g</x:v>
      </x:c>
      <x:c r="G2529" s="138" t="str"/>
      <x:c r="H2529" s="139" t="n">
        <x:v>265.2</x:v>
      </x:c>
      <x:c r="I2529" s="139" t="n">
        <x:v>0</x:v>
      </x:c>
      <x:c r="J2529" s="139" t="n">
        <x:v>0</x:v>
      </x:c>
      <x:c r="K2529" s="139" t="n">
        <x:v>30</x:v>
      </x:c>
      <x:c r="L2529" s="139" t="n">
        <x:v>0</x:v>
      </x:c>
      <x:c r="M2529" s="139" t="n">
        <x:v>0</x:v>
      </x:c>
      <x:c r="N2529" s="139" t="n">
        <x:v>0.26940000000000003</x:v>
      </x:c>
    </x:row>
    <x:row r="2530">
      <x:c r="A2530" s="137" t="str">
        <x:v>DI-248-I02</x:v>
      </x:c>
      <x:c r="B2530" s="137" t="str">
        <x:v>DI-248-V1</x:v>
      </x:c>
      <x:c r="C2530" s="137" t="n">
        <x:v>2</x:v>
      </x:c>
      <x:c r="D2530" s="138" t="str">
        <x:v>F0500</x:v>
      </x:c>
      <x:c r="E2530" s="138" t="n">
        <x:v>30</x:v>
      </x:c>
      <x:c r="F2530" s="138" t="str">
        <x:v>g</x:v>
      </x:c>
      <x:c r="G2530" s="138" t="str">
        <x:v>fein gehackt</x:v>
      </x:c>
      <x:c r="H2530" s="139" t="n">
        <x:v>12</x:v>
      </x:c>
      <x:c r="I2530" s="139" t="n">
        <x:v>0.33</x:v>
      </x:c>
      <x:c r="J2530" s="139" t="n">
        <x:v>2.4</x:v>
      </x:c>
      <x:c r="K2530" s="139" t="n">
        <x:v>0.03</x:v>
      </x:c>
      <x:c r="L2530" s="139" t="n">
        <x:v>0.42</x:v>
      </x:c>
      <x:c r="M2530" s="139" t="n">
        <x:v>0.003</x:v>
      </x:c>
      <x:c r="N2530" s="139" t="n">
        <x:v>0.044700000000000004</x:v>
      </x:c>
    </x:row>
    <x:row r="2531">
      <x:c r="A2531" s="137" t="str">
        <x:v>DI-248-I03</x:v>
      </x:c>
      <x:c r="B2531" s="137" t="str">
        <x:v>DI-248-V1</x:v>
      </x:c>
      <x:c r="C2531" s="137" t="n">
        <x:v>3</x:v>
      </x:c>
      <x:c r="D2531" s="138" t="str">
        <x:v>F0127</x:v>
      </x:c>
      <x:c r="E2531" s="138" t="n">
        <x:v>30</x:v>
      </x:c>
      <x:c r="F2531" s="138" t="str">
        <x:v>g</x:v>
      </x:c>
      <x:c r="G2531" s="138" t="str">
        <x:v>fein gehackt</x:v>
      </x:c>
      <x:c r="H2531" s="139" t="n">
        <x:v>12.299999999999999</x:v>
      </x:c>
      <x:c r="I2531" s="139" t="n">
        <x:v>0.27</x:v>
      </x:c>
      <x:c r="J2531" s="139" t="n">
        <x:v>2.04</x:v>
      </x:c>
      <x:c r="K2531" s="139" t="n">
        <x:v>0.06</x:v>
      </x:c>
      <x:c r="L2531" s="139" t="n">
        <x:v>0.84</x:v>
      </x:c>
      <x:c r="M2531" s="139" t="n">
        <x:v>0.021</x:v>
      </x:c>
      <x:c r="N2531" s="139" t="n">
        <x:v>0.044700000000000004</x:v>
      </x:c>
    </x:row>
    <x:row r="2532">
      <x:c r="A2532" s="137" t="str">
        <x:v>DI-248-I04</x:v>
      </x:c>
      <x:c r="B2532" s="137" t="str">
        <x:v>DI-248-V1</x:v>
      </x:c>
      <x:c r="C2532" s="137" t="n">
        <x:v>4</x:v>
      </x:c>
      <x:c r="D2532" s="138" t="str">
        <x:v>F0336</x:v>
      </x:c>
      <x:c r="E2532" s="138" t="n">
        <x:v>100</x:v>
      </x:c>
      <x:c r="F2532" s="138" t="str">
        <x:v>g</x:v>
      </x:c>
      <x:c r="G2532" s="138" t="str">
        <x:v>gehackt</x:v>
      </x:c>
      <x:c r="H2532" s="139" t="n">
        <x:v>120</x:v>
      </x:c>
      <x:c r="I2532" s="139" t="n">
        <x:v>7</x:v>
      </x:c>
      <x:c r="J2532" s="139" t="n">
        <x:v>16</x:v>
      </x:c>
      <x:c r="K2532" s="139" t="n">
        <x:v>2</x:v>
      </x:c>
      <x:c r="L2532" s="139" t="n">
        <x:v>6</x:v>
      </x:c>
      <x:c r="M2532" s="139" t="n">
        <x:v>0.4</x:v>
      </x:c>
      <x:c r="N2532" s="139" t="n">
        <x:v>0.298</x:v>
      </x:c>
    </x:row>
    <x:row r="2533">
      <x:c r="A2533" s="137" t="str">
        <x:v>DI-248-I05</x:v>
      </x:c>
      <x:c r="B2533" s="137" t="str">
        <x:v>DI-248-V1</x:v>
      </x:c>
      <x:c r="C2533" s="137" t="n">
        <x:v>5</x:v>
      </x:c>
      <x:c r="D2533" s="138" t="str">
        <x:v>F0838</x:v>
      </x:c>
      <x:c r="E2533" s="138" t="n">
        <x:v>5</x:v>
      </x:c>
      <x:c r="F2533" s="138" t="str">
        <x:v>g</x:v>
      </x:c>
      <x:c r="G2533" s="138" t="str">
        <x:v>fein gehackt</x:v>
      </x:c>
      <x:c r="H2533" s="139" t="n">
        <x:v>1.75</x:v>
      </x:c>
      <x:c r="I2533" s="139" t="n">
        <x:v>0.1</x:v>
      </x:c>
      <x:c r="J2533" s="139" t="n">
        <x:v>0.25</x:v>
      </x:c>
      <x:c r="K2533" s="139" t="n">
        <x:v>0.020000000000000004</x:v>
      </x:c>
      <x:c r="L2533" s="139" t="n">
        <x:v>0.125</x:v>
      </x:c>
      <x:c r="M2533" s="139" t="n">
        <x:v>0.003</x:v>
      </x:c>
      <x:c r="N2533" s="139" t="n">
        <x:v>0.017900000000000003</x:v>
      </x:c>
    </x:row>
    <x:row r="2534">
      <x:c r="A2534" s="137" t="str">
        <x:v>DI-248-I06</x:v>
      </x:c>
      <x:c r="B2534" s="137" t="str">
        <x:v>DI-248-V1</x:v>
      </x:c>
      <x:c r="C2534" s="137" t="n">
        <x:v>6</x:v>
      </x:c>
      <x:c r="D2534" s="138" t="str">
        <x:v>F0089</x:v>
      </x:c>
      <x:c r="E2534" s="138" t="n">
        <x:v>25</x:v>
      </x:c>
      <x:c r="F2534" s="138" t="str">
        <x:v>g</x:v>
      </x:c>
      <x:c r="G2534" s="138" t="str">
        <x:v>in kleine Röschen geschnitten</x:v>
      </x:c>
      <x:c r="H2534" s="139" t="n">
        <x:v>8.5</x:v>
      </x:c>
      <x:c r="I2534" s="139" t="n">
        <x:v>0.7</x:v>
      </x:c>
      <x:c r="J2534" s="139" t="n">
        <x:v>1</x:v>
      </x:c>
      <x:c r="K2534" s="139" t="n">
        <x:v>0.1</x:v>
      </x:c>
      <x:c r="L2534" s="139" t="n">
        <x:v>0.75</x:v>
      </x:c>
      <x:c r="M2534" s="139" t="n">
        <x:v>0.02</x:v>
      </x:c>
      <x:c r="N2534" s="139" t="n">
        <x:v>0.08950000000000001</x:v>
      </x:c>
    </x:row>
    <x:row r="2535">
      <x:c r="A2535" s="137" t="str">
        <x:v>DI-248-I07</x:v>
      </x:c>
      <x:c r="B2535" s="137" t="str">
        <x:v>DI-248-V1</x:v>
      </x:c>
      <x:c r="C2535" s="137" t="n">
        <x:v>7</x:v>
      </x:c>
      <x:c r="D2535" s="138" t="str">
        <x:v>F0151</x:v>
      </x:c>
      <x:c r="E2535" s="138" t="n">
        <x:v>150</x:v>
      </x:c>
      <x:c r="F2535" s="138" t="str">
        <x:v>g</x:v>
      </x:c>
      <x:c r="G2535" s="138" t="str"/>
      <x:c r="H2535" s="139" t="n">
        <x:v>187.5</x:v>
      </x:c>
      <x:c r="I2535" s="139" t="n">
        <x:v>34.5</x:v>
      </x:c>
      <x:c r="J2535" s="139" t="n">
        <x:v>0</x:v>
      </x:c>
      <x:c r="K2535" s="139" t="n">
        <x:v>4.5</x:v>
      </x:c>
      <x:c r="L2535" s="139" t="n">
        <x:v>0</x:v>
      </x:c>
      <x:c r="M2535" s="139" t="n">
        <x:v>0.30000000000000004</x:v>
      </x:c>
      <x:c r="N2535" s="139" t="n">
        <x:v>1.7970000000000002</x:v>
      </x:c>
    </x:row>
    <x:row r="2536">
      <x:c r="A2536" s="137" t="str">
        <x:v>DI-248-I08</x:v>
      </x:c>
      <x:c r="B2536" s="137" t="str">
        <x:v>DI-248-V1</x:v>
      </x:c>
      <x:c r="C2536" s="137" t="n">
        <x:v>8</x:v>
      </x:c>
      <x:c r="D2536" s="138" t="str">
        <x:v>F0616</x:v>
      </x:c>
      <x:c r="E2536" s="138" t="n">
        <x:v>300</x:v>
      </x:c>
      <x:c r="F2536" s="138" t="str">
        <x:v>g</x:v>
      </x:c>
      <x:c r="G2536" s="138" t="str"/>
      <x:c r="H2536" s="139" t="n">
        <x:v>1050</x:v>
      </x:c>
      <x:c r="I2536" s="139" t="n">
        <x:v>33</x:v>
      </x:c>
      <x:c r="J2536" s="139" t="n">
        <x:v>204</x:v>
      </x:c>
      <x:c r="K2536" s="139" t="n">
        <x:v>9</x:v>
      </x:c>
      <x:c r="L2536" s="139" t="n">
        <x:v>21</x:v>
      </x:c>
      <x:c r="M2536" s="139" t="n">
        <x:v>0.15000000000000002</x:v>
      </x:c>
      <x:c r="N2536" s="139" t="n">
        <x:v>1.194</x:v>
      </x:c>
    </x:row>
    <x:row r="2537">
      <x:c r="A2537" s="137" t="str">
        <x:v>DI-248-I09</x:v>
      </x:c>
      <x:c r="B2537" s="137" t="str">
        <x:v>DI-248-V1</x:v>
      </x:c>
      <x:c r="C2537" s="137" t="n">
        <x:v>9</x:v>
      </x:c>
      <x:c r="D2537" s="138" t="str">
        <x:v>F0266</x:v>
      </x:c>
      <x:c r="E2537" s="138" t="n">
        <x:v>30</x:v>
      </x:c>
      <x:c r="F2537" s="138" t="str">
        <x:v>g</x:v>
      </x:c>
      <x:c r="G2537" s="138" t="str">
        <x:v>geschlagen</x:v>
      </x:c>
      <x:c r="H2537" s="139" t="n">
        <x:v>10.5</x:v>
      </x:c>
      <x:c r="I2537" s="139" t="n">
        <x:v>0.6</x:v>
      </x:c>
      <x:c r="J2537" s="139" t="n">
        <x:v>1.5</x:v>
      </x:c>
      <x:c r="K2537" s="139" t="n">
        <x:v>0.12</x:v>
      </x:c>
      <x:c r="L2537" s="139" t="n">
        <x:v>0.75</x:v>
      </x:c>
      <x:c r="M2537" s="139" t="n">
        <x:v>0.018</x:v>
      </x:c>
      <x:c r="N2537" s="139" t="n">
        <x:v>0.10740000000000001</x:v>
      </x:c>
    </x:row>
    <x:row r="2538">
      <x:c r="A2538" s="137" t="str">
        <x:v>DI-248-I10</x:v>
      </x:c>
      <x:c r="B2538" s="137" t="str">
        <x:v>DI-248-V1</x:v>
      </x:c>
      <x:c r="C2538" s="137" t="n">
        <x:v>10</x:v>
      </x:c>
      <x:c r="D2538" s="138" t="str">
        <x:v>F0667</x:v>
      </x:c>
      <x:c r="E2538" s="138" t="n">
        <x:v>30</x:v>
      </x:c>
      <x:c r="F2538" s="138" t="str">
        <x:v>g</x:v>
      </x:c>
      <x:c r="G2538" s="138" t="str"/>
      <x:c r="H2538" s="139" t="n">
        <x:v>265.2</x:v>
      </x:c>
      <x:c r="I2538" s="139" t="n">
        <x:v>0</x:v>
      </x:c>
      <x:c r="J2538" s="139" t="n">
        <x:v>0</x:v>
      </x:c>
      <x:c r="K2538" s="139" t="n">
        <x:v>30</x:v>
      </x:c>
      <x:c r="L2538" s="139" t="n">
        <x:v>0</x:v>
      </x:c>
      <x:c r="M2538" s="139" t="n">
        <x:v>0</x:v>
      </x:c>
      <x:c r="N2538" s="139" t="n">
        <x:v>0.26940000000000003</x:v>
      </x:c>
    </x:row>
    <x:row r="2539">
      <x:c r="A2539" s="137" t="str">
        <x:v>DI-248-I11</x:v>
      </x:c>
      <x:c r="B2539" s="137" t="str">
        <x:v>DI-248-V1</x:v>
      </x:c>
      <x:c r="C2539" s="137" t="n">
        <x:v>11</x:v>
      </x:c>
      <x:c r="D2539" s="138" t="str">
        <x:v>F0510</x:v>
      </x:c>
      <x:c r="E2539" s="138" t="n">
        <x:v>30</x:v>
      </x:c>
      <x:c r="F2539" s="138" t="str">
        <x:v>g</x:v>
      </x:c>
      <x:c r="G2539" s="138" t="str"/>
      <x:c r="H2539" s="139" t="n">
        <x:v>27</x:v>
      </x:c>
      <x:c r="I2539" s="139" t="n">
        <x:v>0.8999999999999999</x:v>
      </x:c>
      <x:c r="J2539" s="139" t="n">
        <x:v>3.5999999999999996</x:v>
      </x:c>
      <x:c r="K2539" s="139" t="n">
        <x:v>1.2</x:v>
      </x:c>
      <x:c r="L2539" s="139" t="n">
        <x:v>0.6</x:v>
      </x:c>
      <x:c r="M2539" s="139" t="n">
        <x:v>0.36</x:v>
      </x:c>
      <x:c r="N2539" s="139" t="n">
        <x:v>0.1194</x:v>
      </x:c>
    </x:row>
    <x:row r="2540">
      <x:c r="A2540" s="137" t="str">
        <x:v>DI-248-I12</x:v>
      </x:c>
      <x:c r="B2540" s="137" t="str">
        <x:v>DI-248-V1</x:v>
      </x:c>
      <x:c r="C2540" s="137" t="n">
        <x:v>12</x:v>
      </x:c>
      <x:c r="D2540" s="138" t="str">
        <x:v>F0705</x:v>
      </x:c>
      <x:c r="E2540" s="138" t="n">
        <x:v>30</x:v>
      </x:c>
      <x:c r="F2540" s="138" t="str">
        <x:v>g</x:v>
      </x:c>
      <x:c r="G2540" s="138" t="str">
        <x:v>fein geschnitten</x:v>
      </x:c>
      <x:c r="H2540" s="139" t="n">
        <x:v>10.5</x:v>
      </x:c>
      <x:c r="I2540" s="139" t="n">
        <x:v>0.6</x:v>
      </x:c>
      <x:c r="J2540" s="139" t="n">
        <x:v>1.5</x:v>
      </x:c>
      <x:c r="K2540" s="139" t="n">
        <x:v>0.12</x:v>
      </x:c>
      <x:c r="L2540" s="139" t="n">
        <x:v>0.75</x:v>
      </x:c>
      <x:c r="M2540" s="139" t="n">
        <x:v>0.018</x:v>
      </x:c>
      <x:c r="N2540" s="139" t="n">
        <x:v>0.10740000000000001</x:v>
      </x:c>
    </x:row>
    <x:row r="2541">
      <x:c r="A2541" s="137" t="str">
        <x:v>DI-248-I13</x:v>
      </x:c>
      <x:c r="B2541" s="137" t="str">
        <x:v>DI-248-V1</x:v>
      </x:c>
      <x:c r="C2541" s="137" t="n">
        <x:v>13</x:v>
      </x:c>
      <x:c r="D2541" s="138" t="str">
        <x:v>F0669</x:v>
      </x:c>
      <x:c r="E2541" s="138" t="n">
        <x:v>30</x:v>
      </x:c>
      <x:c r="F2541" s="138" t="str">
        <x:v>g</x:v>
      </x:c>
      <x:c r="G2541" s="138" t="str"/>
      <x:c r="H2541" s="139" t="n">
        <x:v>174</x:v>
      </x:c>
      <x:c r="I2541" s="139" t="n">
        <x:v>6</x:v>
      </x:c>
      <x:c r="J2541" s="139" t="n">
        <x:v>3.5999999999999996</x:v>
      </x:c>
      <x:c r="K2541" s="139" t="n">
        <x:v>15</x:v>
      </x:c>
      <x:c r="L2541" s="139" t="n">
        <x:v>3</x:v>
      </x:c>
      <x:c r="M2541" s="139" t="n">
        <x:v>0.006</x:v>
      </x:c>
      <x:c r="N2541" s="139" t="n">
        <x:v>0.1794</x:v>
      </x:c>
    </x:row>
    <x:row r="2542">
      <x:c r="A2542" s="137" t="str">
        <x:v>DI-249-I01</x:v>
      </x:c>
      <x:c r="B2542" s="137" t="str">
        <x:v>DI-249-V1</x:v>
      </x:c>
      <x:c r="C2542" s="137" t="n">
        <x:v>1</x:v>
      </x:c>
      <x:c r="D2542" s="138" t="str">
        <x:v>F0089</x:v>
      </x:c>
      <x:c r="E2542" s="138" t="n">
        <x:v>320</x:v>
      </x:c>
      <x:c r="F2542" s="138" t="str">
        <x:v>g</x:v>
      </x:c>
      <x:c r="G2542" s="138" t="str">
        <x:v>Stiele und Röschen getrennt</x:v>
      </x:c>
      <x:c r="H2542" s="139" t="n">
        <x:v>108.80000000000001</x:v>
      </x:c>
      <x:c r="I2542" s="139" t="n">
        <x:v>8.959999999999999</x:v>
      </x:c>
      <x:c r="J2542" s="139" t="n">
        <x:v>12.8</x:v>
      </x:c>
      <x:c r="K2542" s="139" t="n">
        <x:v>1.2800000000000002</x:v>
      </x:c>
      <x:c r="L2542" s="139" t="n">
        <x:v>9.600000000000001</x:v>
      </x:c>
      <x:c r="M2542" s="139" t="n">
        <x:v>0.256</x:v>
      </x:c>
      <x:c r="N2542" s="139" t="n">
        <x:v>1.1456000000000002</x:v>
      </x:c>
    </x:row>
    <x:row r="2543">
      <x:c r="A2543" s="137" t="str">
        <x:v>DI-249-I02</x:v>
      </x:c>
      <x:c r="B2543" s="137" t="str">
        <x:v>DI-249-V1</x:v>
      </x:c>
      <x:c r="C2543" s="137" t="n">
        <x:v>2</x:v>
      </x:c>
      <x:c r="D2543" s="138" t="str">
        <x:v>F0131</x:v>
      </x:c>
      <x:c r="E2543" s="138" t="n">
        <x:v>40</x:v>
      </x:c>
      <x:c r="F2543" s="138" t="str">
        <x:v>g</x:v>
      </x:c>
      <x:c r="G2543" s="138" t="str">
        <x:v>grob gehackt</x:v>
      </x:c>
      <x:c r="H2543" s="139" t="n">
        <x:v>14</x:v>
      </x:c>
      <x:c r="I2543" s="139" t="n">
        <x:v>0.8</x:v>
      </x:c>
      <x:c r="J2543" s="139" t="n">
        <x:v>2</x:v>
      </x:c>
      <x:c r="K2543" s="139" t="n">
        <x:v>0.16000000000000003</x:v>
      </x:c>
      <x:c r="L2543" s="139" t="n">
        <x:v>1</x:v>
      </x:c>
      <x:c r="M2543" s="139" t="n">
        <x:v>0.024</x:v>
      </x:c>
      <x:c r="N2543" s="139" t="n">
        <x:v>0.14320000000000002</x:v>
      </x:c>
    </x:row>
    <x:row r="2544">
      <x:c r="A2544" s="137" t="str">
        <x:v>DI-249-I03</x:v>
      </x:c>
      <x:c r="B2544" s="137" t="str">
        <x:v>DI-249-V1</x:v>
      </x:c>
      <x:c r="C2544" s="137" t="n">
        <x:v>3</x:v>
      </x:c>
      <x:c r="D2544" s="138" t="str">
        <x:v>F0667</x:v>
      </x:c>
      <x:c r="E2544" s="138" t="n">
        <x:v>15</x:v>
      </x:c>
      <x:c r="F2544" s="138" t="str">
        <x:v>ml</x:v>
      </x:c>
      <x:c r="G2544" s="138" t="str"/>
      <x:c r="H2544" s="139" t="n">
        <x:v>132.6</x:v>
      </x:c>
      <x:c r="I2544" s="139" t="n">
        <x:v>0</x:v>
      </x:c>
      <x:c r="J2544" s="139" t="n">
        <x:v>0</x:v>
      </x:c>
      <x:c r="K2544" s="139" t="n">
        <x:v>15</x:v>
      </x:c>
      <x:c r="L2544" s="139" t="n">
        <x:v>0</x:v>
      </x:c>
      <x:c r="M2544" s="139" t="n">
        <x:v>0</x:v>
      </x:c>
      <x:c r="N2544" s="139" t="n">
        <x:v>0.13470000000000001</x:v>
      </x:c>
    </x:row>
    <x:row r="2545">
      <x:c r="A2545" s="137" t="str">
        <x:v>DI-249-I04</x:v>
      </x:c>
      <x:c r="B2545" s="137" t="str">
        <x:v>DI-249-V1</x:v>
      </x:c>
      <x:c r="C2545" s="137" t="n">
        <x:v>4</x:v>
      </x:c>
      <x:c r="D2545" s="138" t="str">
        <x:v>F0320</x:v>
      </x:c>
      <x:c r="E2545" s="138" t="n">
        <x:v>15</x:v>
      </x:c>
      <x:c r="F2545" s="138" t="str">
        <x:v>g</x:v>
      </x:c>
      <x:c r="G2545" s="138" t="str">
        <x:v>fein geschnitten</x:v>
      </x:c>
      <x:c r="H2545" s="139" t="n">
        <x:v>5.25</x:v>
      </x:c>
      <x:c r="I2545" s="139" t="n">
        <x:v>0.3</x:v>
      </x:c>
      <x:c r="J2545" s="139" t="n">
        <x:v>0.75</x:v>
      </x:c>
      <x:c r="K2545" s="139" t="n">
        <x:v>0.06</x:v>
      </x:c>
      <x:c r="L2545" s="139" t="n">
        <x:v>0.375</x:v>
      </x:c>
      <x:c r="M2545" s="139" t="n">
        <x:v>0.009</x:v>
      </x:c>
      <x:c r="N2545" s="139" t="n">
        <x:v>0.053700000000000005</x:v>
      </x:c>
    </x:row>
    <x:row r="2546">
      <x:c r="A2546" s="137" t="str">
        <x:v>DI-249-I05</x:v>
      </x:c>
      <x:c r="B2546" s="137" t="str">
        <x:v>DI-249-V1</x:v>
      </x:c>
      <x:c r="C2546" s="137" t="n">
        <x:v>5</x:v>
      </x:c>
      <x:c r="D2546" s="138" t="str">
        <x:v>F0609</x:v>
      </x:c>
      <x:c r="E2546" s="138" t="n">
        <x:v>120</x:v>
      </x:c>
      <x:c r="F2546" s="138" t="str">
        <x:v>g</x:v>
      </x:c>
      <x:c r="G2546" s="138" t="str">
        <x:v>fein gehackt</x:v>
      </x:c>
      <x:c r="H2546" s="139" t="n">
        <x:v>42</x:v>
      </x:c>
      <x:c r="I2546" s="139" t="n">
        <x:v>2.4</x:v>
      </x:c>
      <x:c r="J2546" s="139" t="n">
        <x:v>6</x:v>
      </x:c>
      <x:c r="K2546" s="139" t="n">
        <x:v>0.48</x:v>
      </x:c>
      <x:c r="L2546" s="139" t="n">
        <x:v>3</x:v>
      </x:c>
      <x:c r="M2546" s="139" t="n">
        <x:v>0.072</x:v>
      </x:c>
      <x:c r="N2546" s="139" t="n">
        <x:v>0.42960000000000004</x:v>
      </x:c>
    </x:row>
    <x:row r="2547">
      <x:c r="A2547" s="137" t="str">
        <x:v>DI-249-I06</x:v>
      </x:c>
      <x:c r="B2547" s="137" t="str">
        <x:v>DI-249-V1</x:v>
      </x:c>
      <x:c r="C2547" s="137" t="n">
        <x:v>6</x:v>
      </x:c>
      <x:c r="D2547" s="138" t="str">
        <x:v>F0611</x:v>
      </x:c>
      <x:c r="E2547" s="138" t="n">
        <x:v>180</x:v>
      </x:c>
      <x:c r="F2547" s="138" t="str">
        <x:v>g</x:v>
      </x:c>
      <x:c r="G2547" s="138" t="str">
        <x:v>entkernt und in dünne Streifen geschnitten</x:v>
      </x:c>
      <x:c r="H2547" s="139" t="n">
        <x:v>63</x:v>
      </x:c>
      <x:c r="I2547" s="139" t="n">
        <x:v>3.6</x:v>
      </x:c>
      <x:c r="J2547" s="139" t="n">
        <x:v>9</x:v>
      </x:c>
      <x:c r="K2547" s="139" t="n">
        <x:v>0.7200000000000001</x:v>
      </x:c>
      <x:c r="L2547" s="139" t="n">
        <x:v>4.5</x:v>
      </x:c>
      <x:c r="M2547" s="139" t="n">
        <x:v>0.108</x:v>
      </x:c>
      <x:c r="N2547" s="139" t="n">
        <x:v>0.6444000000000001</x:v>
      </x:c>
    </x:row>
    <x:row r="2548">
      <x:c r="A2548" s="137" t="str">
        <x:v>DI-249-I07</x:v>
      </x:c>
      <x:c r="B2548" s="137" t="str">
        <x:v>DI-249-V1</x:v>
      </x:c>
      <x:c r="C2548" s="137" t="n">
        <x:v>7</x:v>
      </x:c>
      <x:c r="D2548" s="138" t="str">
        <x:v>F0127</x:v>
      </x:c>
      <x:c r="E2548" s="138" t="n">
        <x:v>90</x:v>
      </x:c>
      <x:c r="F2548" s="138" t="str">
        <x:v>g</x:v>
      </x:c>
      <x:c r="G2548" s="138" t="str"/>
      <x:c r="H2548" s="139" t="n">
        <x:v>36.9</x:v>
      </x:c>
      <x:c r="I2548" s="139" t="n">
        <x:v>0.81</x:v>
      </x:c>
      <x:c r="J2548" s="139" t="n">
        <x:v>6.12</x:v>
      </x:c>
      <x:c r="K2548" s="139" t="n">
        <x:v>0.18000000000000002</x:v>
      </x:c>
      <x:c r="L2548" s="139" t="n">
        <x:v>2.52</x:v>
      </x:c>
      <x:c r="M2548" s="139" t="n">
        <x:v>0.06300000000000001</x:v>
      </x:c>
      <x:c r="N2548" s="139" t="n">
        <x:v>0.1341</x:v>
      </x:c>
    </x:row>
    <x:row r="2549">
      <x:c r="A2549" s="137" t="str">
        <x:v>DI-249-I08</x:v>
      </x:c>
      <x:c r="B2549" s="137" t="str">
        <x:v>DI-249-V1</x:v>
      </x:c>
      <x:c r="C2549" s="137" t="n">
        <x:v>8</x:v>
      </x:c>
      <x:c r="D2549" s="138" t="str">
        <x:v>F0315</x:v>
      </x:c>
      <x:c r="E2549" s="138" t="n">
        <x:v>10</x:v>
      </x:c>
      <x:c r="F2549" s="138" t="str">
        <x:v>g</x:v>
      </x:c>
      <x:c r="G2549" s="138" t="str">
        <x:v>dünn geschnitten</x:v>
      </x:c>
      <x:c r="H2549" s="139" t="n">
        <x:v>3.5</x:v>
      </x:c>
      <x:c r="I2549" s="139" t="n">
        <x:v>0.2</x:v>
      </x:c>
      <x:c r="J2549" s="139" t="n">
        <x:v>0.5</x:v>
      </x:c>
      <x:c r="K2549" s="139" t="n">
        <x:v>0.04000000000000001</x:v>
      </x:c>
      <x:c r="L2549" s="139" t="n">
        <x:v>0.25</x:v>
      </x:c>
      <x:c r="M2549" s="139" t="n">
        <x:v>0.006</x:v>
      </x:c>
      <x:c r="N2549" s="139" t="n">
        <x:v>0.035800000000000005</x:v>
      </x:c>
    </x:row>
    <x:row r="2550">
      <x:c r="A2550" s="137" t="str">
        <x:v>DI-249-I09</x:v>
      </x:c>
      <x:c r="B2550" s="137" t="str">
        <x:v>DI-249-V1</x:v>
      </x:c>
      <x:c r="C2550" s="137" t="n">
        <x:v>9</x:v>
      </x:c>
      <x:c r="D2550" s="138" t="str">
        <x:v>F0601</x:v>
      </x:c>
      <x:c r="E2550" s="138" t="n">
        <x:v>12</x:v>
      </x:c>
      <x:c r="F2550" s="138" t="str">
        <x:v>g</x:v>
      </x:c>
      <x:c r="G2550" s="138" t="str">
        <x:v>entkernt und fein gehackt, plus extra Scheiben zum Servieren</x:v>
      </x:c>
      <x:c r="H2550" s="139" t="n">
        <x:v>4.2</x:v>
      </x:c>
      <x:c r="I2550" s="139" t="n">
        <x:v>0.24</x:v>
      </x:c>
      <x:c r="J2550" s="139" t="n">
        <x:v>0.6</x:v>
      </x:c>
      <x:c r="K2550" s="139" t="n">
        <x:v>0.048</x:v>
      </x:c>
      <x:c r="L2550" s="139" t="n">
        <x:v>0.3</x:v>
      </x:c>
      <x:c r="M2550" s="139" t="n">
        <x:v>0.0072</x:v>
      </x:c>
      <x:c r="N2550" s="139" t="n">
        <x:v>0.042960000000000005</x:v>
      </x:c>
    </x:row>
    <x:row r="2551">
      <x:c r="A2551" s="137" t="str">
        <x:v>DI-249-I10</x:v>
      </x:c>
      <x:c r="B2551" s="137" t="str">
        <x:v>DI-249-V1</x:v>
      </x:c>
      <x:c r="C2551" s="137" t="n">
        <x:v>10</x:v>
      </x:c>
      <x:c r="D2551" s="138" t="str">
        <x:v>F0742</x:v>
      </x:c>
      <x:c r="E2551" s="138" t="n">
        <x:v>15</x:v>
      </x:c>
      <x:c r="F2551" s="138" t="str">
        <x:v>ml</x:v>
      </x:c>
      <x:c r="G2551" s="138" t="str"/>
      <x:c r="H2551" s="139" t="n">
        <x:v>5.25</x:v>
      </x:c>
      <x:c r="I2551" s="139" t="n">
        <x:v>0.3</x:v>
      </x:c>
      <x:c r="J2551" s="139" t="n">
        <x:v>0.75</x:v>
      </x:c>
      <x:c r="K2551" s="139" t="n">
        <x:v>0.06</x:v>
      </x:c>
      <x:c r="L2551" s="139" t="n">
        <x:v>0.375</x:v>
      </x:c>
      <x:c r="M2551" s="139" t="n">
        <x:v>0.009</x:v>
      </x:c>
      <x:c r="N2551" s="139" t="n">
        <x:v>0.053700000000000005</x:v>
      </x:c>
    </x:row>
    <x:row r="2552">
      <x:c r="A2552" s="137" t="str">
        <x:v>DI-249-I11</x:v>
      </x:c>
      <x:c r="B2552" s="137" t="str">
        <x:v>DI-249-V1</x:v>
      </x:c>
      <x:c r="C2552" s="137" t="n">
        <x:v>11</x:v>
      </x:c>
      <x:c r="D2552" s="138" t="str">
        <x:v>F0421</x:v>
      </x:c>
      <x:c r="E2552" s="138" t="n">
        <x:v>70</x:v>
      </x:c>
      <x:c r="F2552" s="138" t="str">
        <x:v>g</x:v>
      </x:c>
      <x:c r="G2552" s="138" t="str">
        <x:v>Saft ausgepresst und geschält</x:v>
      </x:c>
      <x:c r="H2552" s="139" t="n">
        <x:v>21</x:v>
      </x:c>
      <x:c r="I2552" s="139" t="n">
        <x:v>0.48999999999999994</x:v>
      </x:c>
      <x:c r="J2552" s="139" t="n">
        <x:v>5.39</x:v>
      </x:c>
      <x:c r="K2552" s="139" t="n">
        <x:v>0.13999999999999999</x:v>
      </x:c>
      <x:c r="L2552" s="139" t="n">
        <x:v>1.9599999999999997</x:v>
      </x:c>
      <x:c r="M2552" s="139" t="n">
        <x:v>0.006999999999999999</x:v>
      </x:c>
      <x:c r="N2552" s="139" t="n">
        <x:v>0.4643333333333333</x:v>
      </x:c>
    </x:row>
    <x:row r="2553">
      <x:c r="A2553" s="137" t="str">
        <x:v>DI-249-I12</x:v>
      </x:c>
      <x:c r="B2553" s="137" t="str">
        <x:v>DI-249-V1</x:v>
      </x:c>
      <x:c r="C2553" s="137" t="n">
        <x:v>12</x:v>
      </x:c>
      <x:c r="D2553" s="138" t="str">
        <x:v>F0203</x:v>
      </x:c>
      <x:c r="E2553" s="138" t="n">
        <x:v>7</x:v>
      </x:c>
      <x:c r="F2553" s="138" t="str">
        <x:v>g</x:v>
      </x:c>
      <x:c r="G2553" s="138" t="str">
        <x:v>plus etwas mehr zum Servieren</x:v>
      </x:c>
      <x:c r="H2553" s="139" t="n">
        <x:v>17.5</x:v>
      </x:c>
      <x:c r="I2553" s="139" t="n">
        <x:v>0.56</x:v>
      </x:c>
      <x:c r="J2553" s="139" t="n">
        <x:v>3.1500000000000004</x:v>
      </x:c>
      <x:c r="K2553" s="139" t="n">
        <x:v>0.56</x:v>
      </x:c>
      <x:c r="L2553" s="139" t="n">
        <x:v>1.4000000000000001</x:v>
      </x:c>
      <x:c r="M2553" s="139" t="n">
        <x:v>0.014000000000000002</x:v>
      </x:c>
      <x:c r="N2553" s="139" t="n">
        <x:v>0.018060000000000003</x:v>
      </x:c>
    </x:row>
    <x:row r="2554">
      <x:c r="A2554" s="137" t="str">
        <x:v>DI-249-I13</x:v>
      </x:c>
      <x:c r="B2554" s="137" t="str">
        <x:v>DI-249-V1</x:v>
      </x:c>
      <x:c r="C2554" s="137" t="n">
        <x:v>13</x:v>
      </x:c>
      <x:c r="D2554" s="138" t="str">
        <x:v>F0266</x:v>
      </x:c>
      <x:c r="E2554" s="138" t="n">
        <x:v>120</x:v>
      </x:c>
      <x:c r="F2554" s="138" t="str">
        <x:v>g</x:v>
      </x:c>
      <x:c r="G2554" s="138" t="str">
        <x:v>geschlagen</x:v>
      </x:c>
      <x:c r="H2554" s="139" t="n">
        <x:v>42</x:v>
      </x:c>
      <x:c r="I2554" s="139" t="n">
        <x:v>2.4</x:v>
      </x:c>
      <x:c r="J2554" s="139" t="n">
        <x:v>6</x:v>
      </x:c>
      <x:c r="K2554" s="139" t="n">
        <x:v>0.48</x:v>
      </x:c>
      <x:c r="L2554" s="139" t="n">
        <x:v>3</x:v>
      </x:c>
      <x:c r="M2554" s="139" t="n">
        <x:v>0.072</x:v>
      </x:c>
      <x:c r="N2554" s="139" t="n">
        <x:v>0.42960000000000004</x:v>
      </x:c>
    </x:row>
    <x:row r="2555">
      <x:c r="A2555" s="137" t="str">
        <x:v>DI-250-I01</x:v>
      </x:c>
      <x:c r="B2555" s="137" t="str">
        <x:v>DI-250-V1</x:v>
      </x:c>
      <x:c r="C2555" s="137" t="n">
        <x:v>1</x:v>
      </x:c>
      <x:c r="D2555" s="138" t="str">
        <x:v>F0323</x:v>
      </x:c>
      <x:c r="E2555" s="138" t="n">
        <x:v>500</x:v>
      </x:c>
      <x:c r="F2555" s="138" t="str">
        <x:v>g</x:v>
      </x:c>
      <x:c r="G2555" s="138" t="str"/>
      <x:c r="H2555" s="139" t="n">
        <x:v>175</x:v>
      </x:c>
      <x:c r="I2555" s="139" t="n">
        <x:v>10</x:v>
      </x:c>
      <x:c r="J2555" s="139" t="n">
        <x:v>25</x:v>
      </x:c>
      <x:c r="K2555" s="139" t="n">
        <x:v>2</x:v>
      </x:c>
      <x:c r="L2555" s="139" t="n">
        <x:v>12.5</x:v>
      </x:c>
      <x:c r="M2555" s="139" t="n">
        <x:v>0.3</x:v>
      </x:c>
      <x:c r="N2555" s="139" t="n">
        <x:v>1.79</x:v>
      </x:c>
    </x:row>
    <x:row r="2556">
      <x:c r="A2556" s="137" t="str">
        <x:v>DI-250-I02</x:v>
      </x:c>
      <x:c r="B2556" s="137" t="str">
        <x:v>DI-250-V1</x:v>
      </x:c>
      <x:c r="C2556" s="137" t="n">
        <x:v>2</x:v>
      </x:c>
      <x:c r="D2556" s="138" t="str">
        <x:v>F0216</x:v>
      </x:c>
      <x:c r="E2556" s="138" t="n">
        <x:v>220</x:v>
      </x:c>
      <x:c r="F2556" s="138" t="str">
        <x:v>g</x:v>
      </x:c>
      <x:c r="G2556" s="138" t="str">
        <x:v>halbiert, dann in grobe Stücke geschnitten</x:v>
      </x:c>
      <x:c r="H2556" s="139" t="n">
        <x:v>77</x:v>
      </x:c>
      <x:c r="I2556" s="139" t="n">
        <x:v>4.4</x:v>
      </x:c>
      <x:c r="J2556" s="139" t="n">
        <x:v>11</x:v>
      </x:c>
      <x:c r="K2556" s="139" t="n">
        <x:v>0.8800000000000001</x:v>
      </x:c>
      <x:c r="L2556" s="139" t="n">
        <x:v>5.5</x:v>
      </x:c>
      <x:c r="M2556" s="139" t="n">
        <x:v>0.132</x:v>
      </x:c>
      <x:c r="N2556" s="139" t="n">
        <x:v>0.7876000000000001</x:v>
      </x:c>
    </x:row>
    <x:row r="2557">
      <x:c r="A2557" s="137" t="str">
        <x:v>DI-250-I03</x:v>
      </x:c>
      <x:c r="B2557" s="137" t="str">
        <x:v>DI-250-V1</x:v>
      </x:c>
      <x:c r="C2557" s="137" t="n">
        <x:v>3</x:v>
      </x:c>
      <x:c r="D2557" s="138" t="str">
        <x:v>F0034</x:v>
      </x:c>
      <x:c r="E2557" s="138" t="n">
        <x:v>100</x:v>
      </x:c>
      <x:c r="F2557" s="138" t="str">
        <x:v>g</x:v>
      </x:c>
      <x:c r="G2557" s="138" t="str">
        <x:v>halbiert</x:v>
      </x:c>
      <x:c r="H2557" s="139" t="n">
        <x:v>35</x:v>
      </x:c>
      <x:c r="I2557" s="139" t="n">
        <x:v>2</x:v>
      </x:c>
      <x:c r="J2557" s="139" t="n">
        <x:v>5</x:v>
      </x:c>
      <x:c r="K2557" s="139" t="n">
        <x:v>0.4</x:v>
      </x:c>
      <x:c r="L2557" s="139" t="n">
        <x:v>2.5</x:v>
      </x:c>
      <x:c r="M2557" s="139" t="n">
        <x:v>0.06</x:v>
      </x:c>
      <x:c r="N2557" s="139" t="n">
        <x:v>0.35800000000000004</x:v>
      </x:c>
    </x:row>
    <x:row r="2558">
      <x:c r="A2558" s="137" t="str">
        <x:v>DI-250-I04</x:v>
      </x:c>
      <x:c r="B2558" s="137" t="str">
        <x:v>DI-250-V1</x:v>
      </x:c>
      <x:c r="C2558" s="137" t="n">
        <x:v>4</x:v>
      </x:c>
      <x:c r="D2558" s="138" t="str">
        <x:v>F0020</x:v>
      </x:c>
      <x:c r="E2558" s="138" t="n">
        <x:v>100</x:v>
      </x:c>
      <x:c r="F2558" s="138" t="str">
        <x:v>g</x:v>
      </x:c>
      <x:c r="G2558" s="138" t="str">
        <x:v>plus 2 EL Öl</x:v>
      </x:c>
      <x:c r="H2558" s="139" t="n">
        <x:v>35</x:v>
      </x:c>
      <x:c r="I2558" s="139" t="n">
        <x:v>2</x:v>
      </x:c>
      <x:c r="J2558" s="139" t="n">
        <x:v>5</x:v>
      </x:c>
      <x:c r="K2558" s="139" t="n">
        <x:v>0.4</x:v>
      </x:c>
      <x:c r="L2558" s="139" t="n">
        <x:v>2.5</x:v>
      </x:c>
      <x:c r="M2558" s="139" t="n">
        <x:v>0.06</x:v>
      </x:c>
      <x:c r="N2558" s="139" t="n">
        <x:v>0.35800000000000004</x:v>
      </x:c>
    </x:row>
    <x:row r="2559">
      <x:c r="A2559" s="137" t="str">
        <x:v>DI-250-I05</x:v>
      </x:c>
      <x:c r="B2559" s="137" t="str">
        <x:v>DI-250-V1</x:v>
      </x:c>
      <x:c r="C2559" s="137" t="n">
        <x:v>5</x:v>
      </x:c>
      <x:c r="D2559" s="138" t="str">
        <x:v>F0315</x:v>
      </x:c>
      <x:c r="E2559" s="138" t="n">
        <x:v>10</x:v>
      </x:c>
      <x:c r="F2559" s="138" t="str">
        <x:v>g</x:v>
      </x:c>
      <x:c r="G2559" s="138" t="str">
        <x:v>ungeschält, leicht zerdrückt</x:v>
      </x:c>
      <x:c r="H2559" s="139" t="n">
        <x:v>3.5</x:v>
      </x:c>
      <x:c r="I2559" s="139" t="n">
        <x:v>0.2</x:v>
      </x:c>
      <x:c r="J2559" s="139" t="n">
        <x:v>0.5</x:v>
      </x:c>
      <x:c r="K2559" s="139" t="n">
        <x:v>0.04000000000000001</x:v>
      </x:c>
      <x:c r="L2559" s="139" t="n">
        <x:v>0.25</x:v>
      </x:c>
      <x:c r="M2559" s="139" t="n">
        <x:v>0.006</x:v>
      </x:c>
      <x:c r="N2559" s="139" t="n">
        <x:v>0.035800000000000005</x:v>
      </x:c>
    </x:row>
    <x:row r="2560">
      <x:c r="A2560" s="137" t="str">
        <x:v>DI-250-I06</x:v>
      </x:c>
      <x:c r="B2560" s="137" t="str">
        <x:v>DI-250-V1</x:v>
      </x:c>
      <x:c r="C2560" s="137" t="n">
        <x:v>6</x:v>
      </x:c>
      <x:c r="D2560" s="138" t="str">
        <x:v>F0168</x:v>
      </x:c>
      <x:c r="E2560" s="138" t="n">
        <x:v>6</x:v>
      </x:c>
      <x:c r="F2560" s="138" t="str">
        <x:v>g</x:v>
      </x:c>
      <x:c r="G2560" s="138" t="str"/>
      <x:c r="H2560" s="139" t="n">
        <x:v>2.1</x:v>
      </x:c>
      <x:c r="I2560" s="139" t="n">
        <x:v>0.12</x:v>
      </x:c>
      <x:c r="J2560" s="139" t="n">
        <x:v>0.3</x:v>
      </x:c>
      <x:c r="K2560" s="139" t="n">
        <x:v>0.024</x:v>
      </x:c>
      <x:c r="L2560" s="139" t="n">
        <x:v>0.15</x:v>
      </x:c>
      <x:c r="M2560" s="139" t="n">
        <x:v>0.0036</x:v>
      </x:c>
      <x:c r="N2560" s="139" t="n">
        <x:v>0.021480000000000003</x:v>
      </x:c>
    </x:row>
    <x:row r="2561">
      <x:c r="A2561" s="137" t="str">
        <x:v>DI-250-I07</x:v>
      </x:c>
      <x:c r="B2561" s="137" t="str">
        <x:v>DI-250-V1</x:v>
      </x:c>
      <x:c r="C2561" s="137" t="n">
        <x:v>7</x:v>
      </x:c>
      <x:c r="D2561" s="138" t="str">
        <x:v>F0622</x:v>
      </x:c>
      <x:c r="E2561" s="138" t="n">
        <x:v>85</x:v>
      </x:c>
      <x:c r="F2561" s="138" t="str">
        <x:v>g</x:v>
      </x:c>
      <x:c r="G2561" s="138" t="str"/>
      <x:c r="H2561" s="139" t="n">
        <x:v>29.75</x:v>
      </x:c>
      <x:c r="I2561" s="139" t="n">
        <x:v>1.7</x:v>
      </x:c>
      <x:c r="J2561" s="139" t="n">
        <x:v>4.25</x:v>
      </x:c>
      <x:c r="K2561" s="139" t="n">
        <x:v>0.34</x:v>
      </x:c>
      <x:c r="L2561" s="139" t="n">
        <x:v>2.125</x:v>
      </x:c>
      <x:c r="M2561" s="139" t="n">
        <x:v>0.051</x:v>
      </x:c>
      <x:c r="N2561" s="139" t="n">
        <x:v>0.3043</x:v>
      </x:c>
    </x:row>
    <x:row r="2562">
      <x:c r="A2562" s="137" t="str">
        <x:v>DI-250-I08</x:v>
      </x:c>
      <x:c r="B2562" s="137" t="str">
        <x:v>DI-250-V1</x:v>
      </x:c>
      <x:c r="C2562" s="137" t="n">
        <x:v>8</x:v>
      </x:c>
      <x:c r="D2562" s="138" t="str">
        <x:v>F0409</x:v>
      </x:c>
      <x:c r="E2562" s="138" t="n">
        <x:v>80</x:v>
      </x:c>
      <x:c r="F2562" s="138" t="str">
        <x:v>g</x:v>
      </x:c>
      <x:c r="G2562" s="138" t="str">
        <x:v>geschält, dann in Spalten geschnitten</x:v>
      </x:c>
      <x:c r="H2562" s="139" t="n">
        <x:v>23.200000000000003</x:v>
      </x:c>
      <x:c r="I2562" s="139" t="n">
        <x:v>0.8800000000000001</x:v>
      </x:c>
      <x:c r="J2562" s="139" t="n">
        <x:v>5.2</x:v>
      </x:c>
      <x:c r="K2562" s="139" t="n">
        <x:v>0.24</x:v>
      </x:c>
      <x:c r="L2562" s="139" t="n">
        <x:v>2.2399999999999998</x:v>
      </x:c>
      <x:c r="M2562" s="139" t="n">
        <x:v>0.008</x:v>
      </x:c>
      <x:c r="N2562" s="139" t="n">
        <x:v>0.3184</x:v>
      </x:c>
    </x:row>
    <x:row r="2563">
      <x:c r="A2563" s="137" t="str">
        <x:v>DI-250-I09</x:v>
      </x:c>
      <x:c r="B2563" s="137" t="str">
        <x:v>DI-250-V1</x:v>
      </x:c>
      <x:c r="C2563" s="137" t="n">
        <x:v>9</x:v>
      </x:c>
      <x:c r="D2563" s="138" t="str">
        <x:v>F0051</x:v>
      </x:c>
      <x:c r="E2563" s="138" t="n">
        <x:v>10</x:v>
      </x:c>
      <x:c r="F2563" s="138" t="str">
        <x:v>g</x:v>
      </x:c>
      <x:c r="G2563" s="138" t="str">
        <x:v>grob gehackt</x:v>
      </x:c>
      <x:c r="H2563" s="139" t="n">
        <x:v>3.5</x:v>
      </x:c>
      <x:c r="I2563" s="139" t="n">
        <x:v>0.2</x:v>
      </x:c>
      <x:c r="J2563" s="139" t="n">
        <x:v>0.5</x:v>
      </x:c>
      <x:c r="K2563" s="139" t="n">
        <x:v>0.04000000000000001</x:v>
      </x:c>
      <x:c r="L2563" s="139" t="n">
        <x:v>0.25</x:v>
      </x:c>
      <x:c r="M2563" s="139" t="n">
        <x:v>0.006</x:v>
      </x:c>
      <x:c r="N2563" s="139" t="n">
        <x:v>0.035800000000000005</x:v>
      </x:c>
    </x:row>
    <x:row r="2564">
      <x:c r="A2564" s="137" t="str">
        <x:v>DI-251-I01</x:v>
      </x:c>
      <x:c r="B2564" s="137" t="str">
        <x:v>DI-251-V1</x:v>
      </x:c>
      <x:c r="C2564" s="137" t="n">
        <x:v>1</x:v>
      </x:c>
      <x:c r="D2564" s="138" t="str">
        <x:v>F0497</x:v>
      </x:c>
      <x:c r="E2564" s="138" t="n">
        <x:v>30</x:v>
      </x:c>
      <x:c r="F2564" s="138" t="str">
        <x:v>ml</x:v>
      </x:c>
      <x:c r="G2564" s="138" t="str"/>
      <x:c r="H2564" s="139" t="n">
        <x:v>265.2</x:v>
      </x:c>
      <x:c r="I2564" s="139" t="n">
        <x:v>0</x:v>
      </x:c>
      <x:c r="J2564" s="139" t="n">
        <x:v>0</x:v>
      </x:c>
      <x:c r="K2564" s="139" t="n">
        <x:v>30</x:v>
      </x:c>
      <x:c r="L2564" s="139" t="n">
        <x:v>0</x:v>
      </x:c>
      <x:c r="M2564" s="139" t="n">
        <x:v>0</x:v>
      </x:c>
      <x:c r="N2564" s="139" t="n">
        <x:v>0.35940000000000005</x:v>
      </x:c>
    </x:row>
    <x:row r="2565">
      <x:c r="A2565" s="137" t="str">
        <x:v>DI-251-I02</x:v>
      </x:c>
      <x:c r="B2565" s="137" t="str">
        <x:v>DI-251-V1</x:v>
      </x:c>
      <x:c r="C2565" s="137" t="n">
        <x:v>2</x:v>
      </x:c>
      <x:c r="D2565" s="138" t="str">
        <x:v>F0609</x:v>
      </x:c>
      <x:c r="E2565" s="138" t="n">
        <x:v>120</x:v>
      </x:c>
      <x:c r="F2565" s="138" t="str">
        <x:v>g</x:v>
      </x:c>
      <x:c r="G2565" s="138" t="str">
        <x:v>fein gehackt</x:v>
      </x:c>
      <x:c r="H2565" s="139" t="n">
        <x:v>42</x:v>
      </x:c>
      <x:c r="I2565" s="139" t="n">
        <x:v>2.4</x:v>
      </x:c>
      <x:c r="J2565" s="139" t="n">
        <x:v>6</x:v>
      </x:c>
      <x:c r="K2565" s="139" t="n">
        <x:v>0.48</x:v>
      </x:c>
      <x:c r="L2565" s="139" t="n">
        <x:v>3</x:v>
      </x:c>
      <x:c r="M2565" s="139" t="n">
        <x:v>0.072</x:v>
      </x:c>
      <x:c r="N2565" s="139" t="n">
        <x:v>0.42960000000000004</x:v>
      </x:c>
    </x:row>
    <x:row r="2566">
      <x:c r="A2566" s="137" t="str">
        <x:v>DI-251-I03</x:v>
      </x:c>
      <x:c r="B2566" s="137" t="str">
        <x:v>DI-251-V1</x:v>
      </x:c>
      <x:c r="C2566" s="137" t="n">
        <x:v>3</x:v>
      </x:c>
      <x:c r="D2566" s="138" t="str">
        <x:v>F0315</x:v>
      </x:c>
      <x:c r="E2566" s="138" t="n">
        <x:v>15</x:v>
      </x:c>
      <x:c r="F2566" s="138" t="str">
        <x:v>g</x:v>
      </x:c>
      <x:c r="G2566" s="138" t="str">
        <x:v>fein gehackt</x:v>
      </x:c>
      <x:c r="H2566" s="139" t="n">
        <x:v>5.25</x:v>
      </x:c>
      <x:c r="I2566" s="139" t="n">
        <x:v>0.3</x:v>
      </x:c>
      <x:c r="J2566" s="139" t="n">
        <x:v>0.75</x:v>
      </x:c>
      <x:c r="K2566" s="139" t="n">
        <x:v>0.06</x:v>
      </x:c>
      <x:c r="L2566" s="139" t="n">
        <x:v>0.375</x:v>
      </x:c>
      <x:c r="M2566" s="139" t="n">
        <x:v>0.009</x:v>
      </x:c>
      <x:c r="N2566" s="139" t="n">
        <x:v>0.053700000000000005</x:v>
      </x:c>
    </x:row>
    <x:row r="2567">
      <x:c r="A2567" s="137" t="str">
        <x:v>DI-251-I04</x:v>
      </x:c>
      <x:c r="B2567" s="137" t="str">
        <x:v>DI-251-V1</x:v>
      </x:c>
      <x:c r="C2567" s="137" t="n">
        <x:v>4</x:v>
      </x:c>
      <x:c r="D2567" s="138" t="str">
        <x:v>F0253</x:v>
      </x:c>
      <x:c r="E2567" s="138" t="n">
        <x:v>5</x:v>
      </x:c>
      <x:c r="F2567" s="138" t="str">
        <x:v>g</x:v>
      </x:c>
      <x:c r="G2567" s="138" t="str"/>
      <x:c r="H2567" s="139" t="n">
        <x:v>12.5</x:v>
      </x:c>
      <x:c r="I2567" s="139" t="n">
        <x:v>0.4</x:v>
      </x:c>
      <x:c r="J2567" s="139" t="n">
        <x:v>2.25</x:v>
      </x:c>
      <x:c r="K2567" s="139" t="n">
        <x:v>0.4</x:v>
      </x:c>
      <x:c r="L2567" s="139" t="n">
        <x:v>1</x:v>
      </x:c>
      <x:c r="M2567" s="139" t="n">
        <x:v>0.010000000000000002</x:v>
      </x:c>
      <x:c r="N2567" s="139" t="n">
        <x:v>0.012900000000000002</x:v>
      </x:c>
    </x:row>
    <x:row r="2568">
      <x:c r="A2568" s="137" t="str">
        <x:v>DI-251-I05</x:v>
      </x:c>
      <x:c r="B2568" s="137" t="str">
        <x:v>DI-251-V1</x:v>
      </x:c>
      <x:c r="C2568" s="137" t="n">
        <x:v>5</x:v>
      </x:c>
      <x:c r="D2568" s="138" t="str">
        <x:v>F0765</x:v>
      </x:c>
      <x:c r="E2568" s="138" t="n">
        <x:v>30</x:v>
      </x:c>
      <x:c r="F2568" s="138" t="str">
        <x:v>ml</x:v>
      </x:c>
      <x:c r="G2568" s="138" t="str"/>
      <x:c r="H2568" s="139" t="n">
        <x:v>10.5</x:v>
      </x:c>
      <x:c r="I2568" s="139" t="n">
        <x:v>0.6</x:v>
      </x:c>
      <x:c r="J2568" s="139" t="n">
        <x:v>1.5</x:v>
      </x:c>
      <x:c r="K2568" s="139" t="n">
        <x:v>0.12</x:v>
      </x:c>
      <x:c r="L2568" s="139" t="n">
        <x:v>0.75</x:v>
      </x:c>
      <x:c r="M2568" s="139" t="n">
        <x:v>0.018</x:v>
      </x:c>
      <x:c r="N2568" s="139" t="n">
        <x:v>0.10740000000000001</x:v>
      </x:c>
    </x:row>
    <x:row r="2569">
      <x:c r="A2569" s="137" t="str">
        <x:v>DI-251-I06</x:v>
      </x:c>
      <x:c r="B2569" s="137" t="str">
        <x:v>DI-251-V1</x:v>
      </x:c>
      <x:c r="C2569" s="137" t="n">
        <x:v>6</x:v>
      </x:c>
      <x:c r="D2569" s="138" t="str">
        <x:v>F0181</x:v>
      </x:c>
      <x:c r="E2569" s="138" t="n">
        <x:v>400</x:v>
      </x:c>
      <x:c r="F2569" s="138" t="str">
        <x:v>g</x:v>
      </x:c>
      <x:c r="G2569" s="138" t="str"/>
      <x:c r="H2569" s="139" t="n">
        <x:v>140</x:v>
      </x:c>
      <x:c r="I2569" s="139" t="n">
        <x:v>8</x:v>
      </x:c>
      <x:c r="J2569" s="139" t="n">
        <x:v>20</x:v>
      </x:c>
      <x:c r="K2569" s="139" t="n">
        <x:v>1.6</x:v>
      </x:c>
      <x:c r="L2569" s="139" t="n">
        <x:v>10</x:v>
      </x:c>
      <x:c r="M2569" s="139" t="n">
        <x:v>0.24</x:v>
      </x:c>
      <x:c r="N2569" s="139" t="n">
        <x:v>1.4320000000000002</x:v>
      </x:c>
    </x:row>
    <x:row r="2570">
      <x:c r="A2570" s="137" t="str">
        <x:v>DI-251-I07</x:v>
      </x:c>
      <x:c r="B2570" s="137" t="str">
        <x:v>DI-251-V1</x:v>
      </x:c>
      <x:c r="C2570" s="137" t="n">
        <x:v>7</x:v>
      </x:c>
      <x:c r="D2570" s="138" t="str">
        <x:v>F0792</x:v>
      </x:c>
      <x:c r="E2570" s="138" t="n">
        <x:v>300</x:v>
      </x:c>
      <x:c r="F2570" s="138" t="str">
        <x:v>ml</x:v>
      </x:c>
      <x:c r="G2570" s="138" t="str"/>
      <x:c r="H2570" s="139" t="n">
        <x:v>270</x:v>
      </x:c>
      <x:c r="I2570" s="139" t="n">
        <x:v>9</x:v>
      </x:c>
      <x:c r="J2570" s="139" t="n">
        <x:v>36</x:v>
      </x:c>
      <x:c r="K2570" s="139" t="n">
        <x:v>12</x:v>
      </x:c>
      <x:c r="L2570" s="139" t="n">
        <x:v>6</x:v>
      </x:c>
      <x:c r="M2570" s="139" t="n">
        <x:v>3.5999999999999996</x:v>
      </x:c>
      <x:c r="N2570" s="139" t="n">
        <x:v>1.194</x:v>
      </x:c>
    </x:row>
    <x:row r="2571">
      <x:c r="A2571" s="137" t="str">
        <x:v>DI-251-I08</x:v>
      </x:c>
      <x:c r="B2571" s="137" t="str">
        <x:v>DI-251-V1</x:v>
      </x:c>
      <x:c r="C2571" s="137" t="n">
        <x:v>8</x:v>
      </x:c>
      <x:c r="D2571" s="138" t="str">
        <x:v>F0132</x:v>
      </x:c>
      <x:c r="E2571" s="138" t="n">
        <x:v>25</x:v>
      </x:c>
      <x:c r="F2571" s="138" t="str">
        <x:v>g</x:v>
      </x:c>
      <x:c r="G2571" s="138" t="str"/>
      <x:c r="H2571" s="139" t="n">
        <x:v>8.75</x:v>
      </x:c>
      <x:c r="I2571" s="139" t="n">
        <x:v>0.5</x:v>
      </x:c>
      <x:c r="J2571" s="139" t="n">
        <x:v>1.25</x:v>
      </x:c>
      <x:c r="K2571" s="139" t="n">
        <x:v>0.1</x:v>
      </x:c>
      <x:c r="L2571" s="139" t="n">
        <x:v>0.625</x:v>
      </x:c>
      <x:c r="M2571" s="139" t="n">
        <x:v>0.015</x:v>
      </x:c>
      <x:c r="N2571" s="139" t="n">
        <x:v>0.08950000000000001</x:v>
      </x:c>
    </x:row>
    <x:row r="2572">
      <x:c r="A2572" s="137" t="str">
        <x:v>DI-251-I09</x:v>
      </x:c>
      <x:c r="B2572" s="137" t="str">
        <x:v>DI-251-V1</x:v>
      </x:c>
      <x:c r="C2572" s="137" t="n">
        <x:v>9</x:v>
      </x:c>
      <x:c r="D2572" s="138" t="str">
        <x:v>F0106</x:v>
      </x:c>
      <x:c r="E2572" s="138" t="n">
        <x:v>400</x:v>
      </x:c>
      <x:c r="F2572" s="138" t="str">
        <x:v>g</x:v>
      </x:c>
      <x:c r="G2572" s="138" t="str">
        <x:v>abgetropft und abgespült</x:v>
      </x:c>
      <x:c r="H2572" s="139" t="n">
        <x:v>3536</x:v>
      </x:c>
      <x:c r="I2572" s="139" t="n">
        <x:v>0</x:v>
      </x:c>
      <x:c r="J2572" s="139" t="n">
        <x:v>0</x:v>
      </x:c>
      <x:c r="K2572" s="139" t="n">
        <x:v>400</x:v>
      </x:c>
      <x:c r="L2572" s="139" t="n">
        <x:v>0</x:v>
      </x:c>
      <x:c r="M2572" s="139" t="n">
        <x:v>0</x:v>
      </x:c>
      <x:c r="N2572" s="139" t="n">
        <x:v>3.592</x:v>
      </x:c>
    </x:row>
    <x:row r="2573">
      <x:c r="A2573" s="137" t="str">
        <x:v>DI-251-I10</x:v>
      </x:c>
      <x:c r="B2573" s="137" t="str">
        <x:v>DI-251-V1</x:v>
      </x:c>
      <x:c r="C2573" s="137" t="n">
        <x:v>10</x:v>
      </x:c>
      <x:c r="D2573" s="138" t="str">
        <x:v>F0409</x:v>
      </x:c>
      <x:c r="E2573" s="138" t="n">
        <x:v>40</x:v>
      </x:c>
      <x:c r="F2573" s="138" t="str">
        <x:v>g</x:v>
      </x:c>
      <x:c r="G2573" s="138" t="str">
        <x:v>Saft ausgepresst</x:v>
      </x:c>
      <x:c r="H2573" s="139" t="n">
        <x:v>11.600000000000001</x:v>
      </x:c>
      <x:c r="I2573" s="139" t="n">
        <x:v>0.44000000000000006</x:v>
      </x:c>
      <x:c r="J2573" s="139" t="n">
        <x:v>2.6</x:v>
      </x:c>
      <x:c r="K2573" s="139" t="n">
        <x:v>0.12</x:v>
      </x:c>
      <x:c r="L2573" s="139" t="n">
        <x:v>1.1199999999999999</x:v>
      </x:c>
      <x:c r="M2573" s="139" t="n">
        <x:v>0.004</x:v>
      </x:c>
      <x:c r="N2573" s="139" t="n">
        <x:v>0.1592</x:v>
      </x:c>
    </x:row>
    <x:row r="2574">
      <x:c r="A2574" s="137" t="str">
        <x:v>DI-251-I11</x:v>
      </x:c>
      <x:c r="B2574" s="137" t="str">
        <x:v>DI-251-V1</x:v>
      </x:c>
      <x:c r="C2574" s="137" t="n">
        <x:v>11</x:v>
      </x:c>
      <x:c r="D2574" s="138" t="str">
        <x:v>F0277</x:v>
      </x:c>
      <x:c r="E2574" s="138" t="n">
        <x:v>50</x:v>
      </x:c>
      <x:c r="F2574" s="138" t="str">
        <x:v>g</x:v>
      </x:c>
      <x:c r="G2574" s="138" t="str">
        <x:v>zerbröselt</x:v>
      </x:c>
      <x:c r="H2574" s="139" t="n">
        <x:v>45</x:v>
      </x:c>
      <x:c r="I2574" s="139" t="n">
        <x:v>4.5</x:v>
      </x:c>
      <x:c r="J2574" s="139" t="n">
        <x:v>2</x:v>
      </x:c>
      <x:c r="K2574" s="139" t="n">
        <x:v>2</x:v>
      </x:c>
      <x:c r="L2574" s="139" t="n">
        <x:v>0</x:v>
      </x:c>
      <x:c r="M2574" s="139" t="n">
        <x:v>0.15</x:v>
      </x:c>
      <x:c r="N2574" s="139" t="n">
        <x:v>0.17900000000000002</x:v>
      </x:c>
    </x:row>
    <x:row r="2575">
      <x:c r="A2575" s="137" t="str">
        <x:v>DI-251-I12</x:v>
      </x:c>
      <x:c r="B2575" s="137" t="str">
        <x:v>DI-251-V1</x:v>
      </x:c>
      <x:c r="C2575" s="137" t="n">
        <x:v>12</x:v>
      </x:c>
      <x:c r="D2575" s="138" t="str">
        <x:v>F0246</x:v>
      </x:c>
      <x:c r="E2575" s="138" t="n">
        <x:v>30</x:v>
      </x:c>
      <x:c r="F2575" s="138" t="str">
        <x:v>g</x:v>
      </x:c>
      <x:c r="G2575" s="138" t="str">
        <x:v>fein gehackt</x:v>
      </x:c>
      <x:c r="H2575" s="139" t="n">
        <x:v>10.5</x:v>
      </x:c>
      <x:c r="I2575" s="139" t="n">
        <x:v>0.6</x:v>
      </x:c>
      <x:c r="J2575" s="139" t="n">
        <x:v>1.5</x:v>
      </x:c>
      <x:c r="K2575" s="139" t="n">
        <x:v>0.12</x:v>
      </x:c>
      <x:c r="L2575" s="139" t="n">
        <x:v>0.75</x:v>
      </x:c>
      <x:c r="M2575" s="139" t="n">
        <x:v>0.018</x:v>
      </x:c>
      <x:c r="N2575" s="139" t="n">
        <x:v>0.10740000000000001</x:v>
      </x:c>
    </x:row>
    <x:row r="2576">
      <x:c r="A2576" s="137" t="str">
        <x:v>DI-251-I13</x:v>
      </x:c>
      <x:c r="B2576" s="137" t="str">
        <x:v>DI-251-V1</x:v>
      </x:c>
      <x:c r="C2576" s="137" t="n">
        <x:v>13</x:v>
      </x:c>
      <x:c r="D2576" s="138" t="str">
        <x:v>F0686</x:v>
      </x:c>
      <x:c r="E2576" s="138" t="n">
        <x:v>30</x:v>
      </x:c>
      <x:c r="F2576" s="138" t="str">
        <x:v>g</x:v>
      </x:c>
      <x:c r="G2576" s="138" t="str"/>
      <x:c r="H2576" s="139" t="n">
        <x:v>10.5</x:v>
      </x:c>
      <x:c r="I2576" s="139" t="n">
        <x:v>0.6</x:v>
      </x:c>
      <x:c r="J2576" s="139" t="n">
        <x:v>1.5</x:v>
      </x:c>
      <x:c r="K2576" s="139" t="n">
        <x:v>0.12</x:v>
      </x:c>
      <x:c r="L2576" s="139" t="n">
        <x:v>0.75</x:v>
      </x:c>
      <x:c r="M2576" s="139" t="n">
        <x:v>0.018</x:v>
      </x:c>
      <x:c r="N2576" s="139" t="n">
        <x:v>0.10740000000000001</x:v>
      </x:c>
    </x:row>
    <x:row r="2577">
      <x:c r="A2577" s="137" t="str">
        <x:v>DI-252-I01</x:v>
      </x:c>
      <x:c r="B2577" s="137" t="str">
        <x:v>DI-252-V1</x:v>
      </x:c>
      <x:c r="C2577" s="137" t="n">
        <x:v>1</x:v>
      </x:c>
      <x:c r="D2577" s="138" t="str">
        <x:v>F0824</x:v>
      </x:c>
      <x:c r="E2577" s="138" t="n">
        <x:v>30</x:v>
      </x:c>
      <x:c r="F2577" s="138" t="str">
        <x:v>g</x:v>
      </x:c>
      <x:c r="G2577" s="138" t="str"/>
      <x:c r="H2577" s="139" t="n">
        <x:v>105</x:v>
      </x:c>
      <x:c r="I2577" s="139" t="n">
        <x:v>3.3</x:v>
      </x:c>
      <x:c r="J2577" s="139" t="n">
        <x:v>20.4</x:v>
      </x:c>
      <x:c r="K2577" s="139" t="n">
        <x:v>0.8999999999999999</x:v>
      </x:c>
      <x:c r="L2577" s="139" t="n">
        <x:v>2.1</x:v>
      </x:c>
      <x:c r="M2577" s="139" t="n">
        <x:v>0.015</x:v>
      </x:c>
      <x:c r="N2577" s="139" t="n">
        <x:v>0.1194</x:v>
      </x:c>
    </x:row>
    <x:row r="2578">
      <x:c r="A2578" s="137" t="str">
        <x:v>DI-252-I02</x:v>
      </x:c>
      <x:c r="B2578" s="137" t="str">
        <x:v>DI-252-V1</x:v>
      </x:c>
      <x:c r="C2578" s="137" t="n">
        <x:v>2</x:v>
      </x:c>
      <x:c r="D2578" s="138" t="str">
        <x:v>F0667</x:v>
      </x:c>
      <x:c r="E2578" s="138" t="n">
        <x:v>30</x:v>
      </x:c>
      <x:c r="F2578" s="138" t="str">
        <x:v>g</x:v>
      </x:c>
      <x:c r="G2578" s="138" t="str"/>
      <x:c r="H2578" s="139" t="n">
        <x:v>265.2</x:v>
      </x:c>
      <x:c r="I2578" s="139" t="n">
        <x:v>0</x:v>
      </x:c>
      <x:c r="J2578" s="139" t="n">
        <x:v>0</x:v>
      </x:c>
      <x:c r="K2578" s="139" t="n">
        <x:v>30</x:v>
      </x:c>
      <x:c r="L2578" s="139" t="n">
        <x:v>0</x:v>
      </x:c>
      <x:c r="M2578" s="139" t="n">
        <x:v>0</x:v>
      </x:c>
      <x:c r="N2578" s="139" t="n">
        <x:v>0.26940000000000003</x:v>
      </x:c>
    </x:row>
    <x:row r="2579">
      <x:c r="A2579" s="137" t="str">
        <x:v>DI-252-I03</x:v>
      </x:c>
      <x:c r="B2579" s="137" t="str">
        <x:v>DI-252-V1</x:v>
      </x:c>
      <x:c r="C2579" s="137" t="n">
        <x:v>3</x:v>
      </x:c>
      <x:c r="D2579" s="138" t="str">
        <x:v>F0405</x:v>
      </x:c>
      <x:c r="E2579" s="138" t="n">
        <x:v>200</x:v>
      </x:c>
      <x:c r="F2579" s="138" t="str">
        <x:v>g</x:v>
      </x:c>
      <x:c r="G2579" s="138" t="str">
        <x:v>entfettet und in Streifen geschnitten</x:v>
      </x:c>
      <x:c r="H2579" s="139" t="n">
        <x:v>70</x:v>
      </x:c>
      <x:c r="I2579" s="139" t="n">
        <x:v>4</x:v>
      </x:c>
      <x:c r="J2579" s="139" t="n">
        <x:v>10</x:v>
      </x:c>
      <x:c r="K2579" s="139" t="n">
        <x:v>0.8</x:v>
      </x:c>
      <x:c r="L2579" s="139" t="n">
        <x:v>5</x:v>
      </x:c>
      <x:c r="M2579" s="139" t="n">
        <x:v>0.12</x:v>
      </x:c>
      <x:c r="N2579" s="139" t="n">
        <x:v>0.7160000000000001</x:v>
      </x:c>
    </x:row>
    <x:row r="2580">
      <x:c r="A2580" s="137" t="str">
        <x:v>DI-252-I04</x:v>
      </x:c>
      <x:c r="B2580" s="137" t="str">
        <x:v>DI-252-V1</x:v>
      </x:c>
      <x:c r="C2580" s="137" t="n">
        <x:v>4</x:v>
      </x:c>
      <x:c r="D2580" s="138" t="str">
        <x:v>F0609</x:v>
      </x:c>
      <x:c r="E2580" s="138" t="n">
        <x:v>30</x:v>
      </x:c>
      <x:c r="F2580" s="138" t="str">
        <x:v>g</x:v>
      </x:c>
      <x:c r="G2580" s="138" t="str"/>
      <x:c r="H2580" s="139" t="n">
        <x:v>10.5</x:v>
      </x:c>
      <x:c r="I2580" s="139" t="n">
        <x:v>0.6</x:v>
      </x:c>
      <x:c r="J2580" s="139" t="n">
        <x:v>1.5</x:v>
      </x:c>
      <x:c r="K2580" s="139" t="n">
        <x:v>0.12</x:v>
      </x:c>
      <x:c r="L2580" s="139" t="n">
        <x:v>0.75</x:v>
      </x:c>
      <x:c r="M2580" s="139" t="n">
        <x:v>0.018</x:v>
      </x:c>
      <x:c r="N2580" s="139" t="n">
        <x:v>0.10740000000000001</x:v>
      </x:c>
    </x:row>
    <x:row r="2581">
      <x:c r="A2581" s="137" t="str">
        <x:v>DI-252-I05</x:v>
      </x:c>
      <x:c r="B2581" s="137" t="str">
        <x:v>DI-252-V1</x:v>
      </x:c>
      <x:c r="C2581" s="137" t="n">
        <x:v>5</x:v>
      </x:c>
      <x:c r="D2581" s="138" t="str">
        <x:v>F0320</x:v>
      </x:c>
      <x:c r="E2581" s="138" t="n">
        <x:v>15</x:v>
      </x:c>
      <x:c r="F2581" s="138" t="str">
        <x:v>g</x:v>
      </x:c>
      <x:c r="G2581" s="138" t="str">
        <x:v>geschält und fein gehackt</x:v>
      </x:c>
      <x:c r="H2581" s="139" t="n">
        <x:v>5.25</x:v>
      </x:c>
      <x:c r="I2581" s="139" t="n">
        <x:v>0.3</x:v>
      </x:c>
      <x:c r="J2581" s="139" t="n">
        <x:v>0.75</x:v>
      </x:c>
      <x:c r="K2581" s="139" t="n">
        <x:v>0.06</x:v>
      </x:c>
      <x:c r="L2581" s="139" t="n">
        <x:v>0.375</x:v>
      </x:c>
      <x:c r="M2581" s="139" t="n">
        <x:v>0.009</x:v>
      </x:c>
      <x:c r="N2581" s="139" t="n">
        <x:v>0.053700000000000005</x:v>
      </x:c>
    </x:row>
    <x:row r="2582">
      <x:c r="A2582" s="137" t="str">
        <x:v>DI-252-I06</x:v>
      </x:c>
      <x:c r="B2582" s="137" t="str">
        <x:v>DI-252-V1</x:v>
      </x:c>
      <x:c r="C2582" s="137" t="n">
        <x:v>6</x:v>
      </x:c>
      <x:c r="D2582" s="138" t="str">
        <x:v>F0149</x:v>
      </x:c>
      <x:c r="E2582" s="138" t="n">
        <x:v>160</x:v>
      </x:c>
      <x:c r="F2582" s="138" t="str">
        <x:v>g</x:v>
      </x:c>
      <x:c r="G2582" s="138" t="str">
        <x:v>in dicke Scheiben geschnitten</x:v>
      </x:c>
      <x:c r="H2582" s="139" t="n">
        <x:v>928</x:v>
      </x:c>
      <x:c r="I2582" s="139" t="n">
        <x:v>32</x:v>
      </x:c>
      <x:c r="J2582" s="139" t="n">
        <x:v>19.200000000000003</x:v>
      </x:c>
      <x:c r="K2582" s="139" t="n">
        <x:v>80</x:v>
      </x:c>
      <x:c r="L2582" s="139" t="n">
        <x:v>16</x:v>
      </x:c>
      <x:c r="M2582" s="139" t="n">
        <x:v>0.032</x:v>
      </x:c>
      <x:c r="N2582" s="139" t="n">
        <x:v>0.9568</x:v>
      </x:c>
    </x:row>
    <x:row r="2583">
      <x:c r="A2583" s="137" t="str">
        <x:v>DI-252-I07</x:v>
      </x:c>
      <x:c r="B2583" s="137" t="str">
        <x:v>DI-252-V1</x:v>
      </x:c>
      <x:c r="C2583" s="137" t="n">
        <x:v>7</x:v>
      </x:c>
      <x:c r="D2583" s="138" t="str">
        <x:v>F0315</x:v>
      </x:c>
      <x:c r="E2583" s="138" t="n">
        <x:v>30</x:v>
      </x:c>
      <x:c r="F2583" s="138" t="str">
        <x:v>g</x:v>
      </x:c>
      <x:c r="G2583" s="138" t="str">
        <x:v>fein gehackt</x:v>
      </x:c>
      <x:c r="H2583" s="139" t="n">
        <x:v>10.5</x:v>
      </x:c>
      <x:c r="I2583" s="139" t="n">
        <x:v>0.6</x:v>
      </x:c>
      <x:c r="J2583" s="139" t="n">
        <x:v>1.5</x:v>
      </x:c>
      <x:c r="K2583" s="139" t="n">
        <x:v>0.12</x:v>
      </x:c>
      <x:c r="L2583" s="139" t="n">
        <x:v>0.75</x:v>
      </x:c>
      <x:c r="M2583" s="139" t="n">
        <x:v>0.018</x:v>
      </x:c>
      <x:c r="N2583" s="139" t="n">
        <x:v>0.10740000000000001</x:v>
      </x:c>
    </x:row>
    <x:row r="2584">
      <x:c r="A2584" s="137" t="str">
        <x:v>DI-252-I08</x:v>
      </x:c>
      <x:c r="B2584" s="137" t="str">
        <x:v>DI-252-V1</x:v>
      </x:c>
      <x:c r="C2584" s="137" t="n">
        <x:v>8</x:v>
      </x:c>
      <x:c r="D2584" s="138" t="str">
        <x:v>F0059</x:v>
      </x:c>
      <x:c r="E2584" s="138" t="n">
        <x:v>160</x:v>
      </x:c>
      <x:c r="F2584" s="138" t="str">
        <x:v>g</x:v>
      </x:c>
      <x:c r="G2584" s="138" t="str"/>
      <x:c r="H2584" s="139" t="n">
        <x:v>192</x:v>
      </x:c>
      <x:c r="I2584" s="139" t="n">
        <x:v>11.200000000000001</x:v>
      </x:c>
      <x:c r="J2584" s="139" t="n">
        <x:v>25.6</x:v>
      </x:c>
      <x:c r="K2584" s="139" t="n">
        <x:v>3.2</x:v>
      </x:c>
      <x:c r="L2584" s="139" t="n">
        <x:v>9.600000000000001</x:v>
      </x:c>
      <x:c r="M2584" s="139" t="n">
        <x:v>0.6400000000000001</x:v>
      </x:c>
      <x:c r="N2584" s="139" t="n">
        <x:v>0.4768</x:v>
      </x:c>
    </x:row>
    <x:row r="2585">
      <x:c r="A2585" s="137" t="str">
        <x:v>DI-252-I09</x:v>
      </x:c>
      <x:c r="B2585" s="137" t="str">
        <x:v>DI-252-V1</x:v>
      </x:c>
      <x:c r="C2585" s="137" t="n">
        <x:v>9</x:v>
      </x:c>
      <x:c r="D2585" s="138" t="str">
        <x:v>F0742</x:v>
      </x:c>
      <x:c r="E2585" s="138" t="n">
        <x:v>30</x:v>
      </x:c>
      <x:c r="F2585" s="138" t="str">
        <x:v>g</x:v>
      </x:c>
      <x:c r="G2585" s="138" t="str"/>
      <x:c r="H2585" s="139" t="n">
        <x:v>10.5</x:v>
      </x:c>
      <x:c r="I2585" s="139" t="n">
        <x:v>0.6</x:v>
      </x:c>
      <x:c r="J2585" s="139" t="n">
        <x:v>1.5</x:v>
      </x:c>
      <x:c r="K2585" s="139" t="n">
        <x:v>0.12</x:v>
      </x:c>
      <x:c r="L2585" s="139" t="n">
        <x:v>0.75</x:v>
      </x:c>
      <x:c r="M2585" s="139" t="n">
        <x:v>0.018</x:v>
      </x:c>
      <x:c r="N2585" s="139" t="n">
        <x:v>0.10740000000000001</x:v>
      </x:c>
    </x:row>
    <x:row r="2586">
      <x:c r="A2586" s="137" t="str">
        <x:v>DI-252-I10</x:v>
      </x:c>
      <x:c r="B2586" s="137" t="str">
        <x:v>DI-252-V1</x:v>
      </x:c>
      <x:c r="C2586" s="137" t="n">
        <x:v>10</x:v>
      </x:c>
      <x:c r="D2586" s="138" t="str">
        <x:v>F0098</x:v>
      </x:c>
      <x:c r="E2586" s="138" t="n">
        <x:v>30</x:v>
      </x:c>
      <x:c r="F2586" s="138" t="str">
        <x:v>g</x:v>
      </x:c>
      <x:c r="G2586" s="138" t="str"/>
      <x:c r="H2586" s="139" t="n">
        <x:v>105</x:v>
      </x:c>
      <x:c r="I2586" s="139" t="n">
        <x:v>3.3</x:v>
      </x:c>
      <x:c r="J2586" s="139" t="n">
        <x:v>20.4</x:v>
      </x:c>
      <x:c r="K2586" s="139" t="n">
        <x:v>0.8999999999999999</x:v>
      </x:c>
      <x:c r="L2586" s="139" t="n">
        <x:v>2.1</x:v>
      </x:c>
      <x:c r="M2586" s="139" t="n">
        <x:v>0.015</x:v>
      </x:c>
      <x:c r="N2586" s="139" t="n">
        <x:v>0.1194</x:v>
      </x:c>
    </x:row>
    <x:row r="2587">
      <x:c r="A2587" s="137" t="str">
        <x:v>DI-252-I11</x:v>
      </x:c>
      <x:c r="B2587" s="137" t="str">
        <x:v>DI-252-V1</x:v>
      </x:c>
      <x:c r="C2587" s="137" t="n">
        <x:v>11</x:v>
      </x:c>
      <x:c r="D2587" s="138" t="str">
        <x:v>F0706</x:v>
      </x:c>
      <x:c r="E2587" s="138" t="n">
        <x:v>30</x:v>
      </x:c>
      <x:c r="F2587" s="138" t="str">
        <x:v>g</x:v>
      </x:c>
      <x:c r="G2587" s="138" t="str"/>
      <x:c r="H2587" s="139" t="n">
        <x:v>10.5</x:v>
      </x:c>
      <x:c r="I2587" s="139" t="n">
        <x:v>0.6</x:v>
      </x:c>
      <x:c r="J2587" s="139" t="n">
        <x:v>1.5</x:v>
      </x:c>
      <x:c r="K2587" s="139" t="n">
        <x:v>0.12</x:v>
      </x:c>
      <x:c r="L2587" s="139" t="n">
        <x:v>0.75</x:v>
      </x:c>
      <x:c r="M2587" s="139" t="n">
        <x:v>0.018</x:v>
      </x:c>
      <x:c r="N2587" s="139" t="n">
        <x:v>0.10740000000000001</x:v>
      </x:c>
    </x:row>
    <x:row r="2588">
      <x:c r="A2588" s="137" t="str">
        <x:v>DI-253-I01</x:v>
      </x:c>
      <x:c r="B2588" s="137" t="str">
        <x:v>DI-253-V1</x:v>
      </x:c>
      <x:c r="C2588" s="137" t="n">
        <x:v>1</x:v>
      </x:c>
      <x:c r="D2588" s="138" t="str">
        <x:v>F0288</x:v>
      </x:c>
      <x:c r="E2588" s="138" t="n">
        <x:v>25</x:v>
      </x:c>
      <x:c r="F2588" s="138" t="str">
        <x:v>g</x:v>
      </x:c>
      <x:c r="G2588" s="138" t="str"/>
      <x:c r="H2588" s="139" t="n">
        <x:v>145</x:v>
      </x:c>
      <x:c r="I2588" s="139" t="n">
        <x:v>5</x:v>
      </x:c>
      <x:c r="J2588" s="139" t="n">
        <x:v>3</x:v>
      </x:c>
      <x:c r="K2588" s="139" t="n">
        <x:v>12.5</x:v>
      </x:c>
      <x:c r="L2588" s="139" t="n">
        <x:v>2.5</x:v>
      </x:c>
      <x:c r="M2588" s="139" t="n">
        <x:v>0.005</x:v>
      </x:c>
      <x:c r="N2588" s="139" t="n">
        <x:v>0.1495</x:v>
      </x:c>
    </x:row>
    <x:row r="2589">
      <x:c r="A2589" s="137" t="str">
        <x:v>DI-253-I02</x:v>
      </x:c>
      <x:c r="B2589" s="137" t="str">
        <x:v>DI-253-V1</x:v>
      </x:c>
      <x:c r="C2589" s="137" t="n">
        <x:v>2</x:v>
      </x:c>
      <x:c r="D2589" s="138" t="str">
        <x:v>F0595</x:v>
      </x:c>
      <x:c r="E2589" s="138" t="n">
        <x:v>5</x:v>
      </x:c>
      <x:c r="F2589" s="138" t="str">
        <x:v>g</x:v>
      </x:c>
      <x:c r="G2589" s="138" t="str"/>
      <x:c r="H2589" s="139" t="n">
        <x:v>44.2</x:v>
      </x:c>
      <x:c r="I2589" s="139" t="n">
        <x:v>0</x:v>
      </x:c>
      <x:c r="J2589" s="139" t="n">
        <x:v>0</x:v>
      </x:c>
      <x:c r="K2589" s="139" t="n">
        <x:v>5</x:v>
      </x:c>
      <x:c r="L2589" s="139" t="n">
        <x:v>0</x:v>
      </x:c>
      <x:c r="M2589" s="139" t="n">
        <x:v>0</x:v>
      </x:c>
      <x:c r="N2589" s="139" t="n">
        <x:v>0.0449</x:v>
      </x:c>
    </x:row>
    <x:row r="2590">
      <x:c r="A2590" s="137" t="str">
        <x:v>DI-253-I03</x:v>
      </x:c>
      <x:c r="B2590" s="137" t="str">
        <x:v>DI-253-V1</x:v>
      </x:c>
      <x:c r="C2590" s="137" t="n">
        <x:v>3</x:v>
      </x:c>
      <x:c r="D2590" s="138" t="str">
        <x:v>F0152</x:v>
      </x:c>
      <x:c r="E2590" s="138" t="n">
        <x:v>100</x:v>
      </x:c>
      <x:c r="F2590" s="138" t="str">
        <x:v>g</x:v>
      </x:c>
      <x:c r="G2590" s="138" t="str"/>
      <x:c r="H2590" s="139" t="n">
        <x:v>110</x:v>
      </x:c>
      <x:c r="I2590" s="139" t="n">
        <x:v>23.1</x:v>
      </x:c>
      <x:c r="J2590" s="139" t="n">
        <x:v>0</x:v>
      </x:c>
      <x:c r="K2590" s="139" t="n">
        <x:v>1.2</x:v>
      </x:c>
      <x:c r="L2590" s="139" t="n">
        <x:v>0</x:v>
      </x:c>
      <x:c r="M2590" s="139" t="n">
        <x:v>0.18</x:v>
      </x:c>
      <x:c r="N2590" s="139" t="n">
        <x:v>1.0816666666666668</x:v>
      </x:c>
    </x:row>
    <x:row r="2591">
      <x:c r="A2591" s="137" t="str">
        <x:v>DI-253-I04</x:v>
      </x:c>
      <x:c r="B2591" s="137" t="str">
        <x:v>DI-253-V1</x:v>
      </x:c>
      <x:c r="C2591" s="137" t="n">
        <x:v>4</x:v>
      </x:c>
      <x:c r="D2591" s="138" t="str">
        <x:v>F0421</x:v>
      </x:c>
      <x:c r="E2591" s="138" t="n">
        <x:v>30</x:v>
      </x:c>
      <x:c r="F2591" s="138" t="str">
        <x:v>g</x:v>
      </x:c>
      <x:c r="G2591" s="138" t="str">
        <x:v>Keile zum Auspressen</x:v>
      </x:c>
      <x:c r="H2591" s="139" t="n">
        <x:v>9</x:v>
      </x:c>
      <x:c r="I2591" s="139" t="n">
        <x:v>0.21</x:v>
      </x:c>
      <x:c r="J2591" s="139" t="n">
        <x:v>2.31</x:v>
      </x:c>
      <x:c r="K2591" s="139" t="n">
        <x:v>0.06</x:v>
      </x:c>
      <x:c r="L2591" s="139" t="n">
        <x:v>0.84</x:v>
      </x:c>
      <x:c r="M2591" s="139" t="n">
        <x:v>0.003</x:v>
      </x:c>
      <x:c r="N2591" s="139" t="n">
        <x:v>0.19899999999999998</x:v>
      </x:c>
    </x:row>
    <x:row r="2592">
      <x:c r="A2592" s="137" t="str">
        <x:v>DI-253-I05</x:v>
      </x:c>
      <x:c r="B2592" s="137" t="str">
        <x:v>DI-253-V1</x:v>
      </x:c>
      <x:c r="C2592" s="137" t="n">
        <x:v>5</x:v>
      </x:c>
      <x:c r="D2592" s="138" t="str">
        <x:v>F0595</x:v>
      </x:c>
      <x:c r="E2592" s="138" t="n">
        <x:v>10</x:v>
      </x:c>
      <x:c r="F2592" s="138" t="str">
        <x:v>g</x:v>
      </x:c>
      <x:c r="G2592" s="138" t="str"/>
      <x:c r="H2592" s="139" t="n">
        <x:v>88.4</x:v>
      </x:c>
      <x:c r="I2592" s="139" t="n">
        <x:v>0</x:v>
      </x:c>
      <x:c r="J2592" s="139" t="n">
        <x:v>0</x:v>
      </x:c>
      <x:c r="K2592" s="139" t="n">
        <x:v>10</x:v>
      </x:c>
      <x:c r="L2592" s="139" t="n">
        <x:v>0</x:v>
      </x:c>
      <x:c r="M2592" s="139" t="n">
        <x:v>0</x:v>
      </x:c>
      <x:c r="N2592" s="139" t="n">
        <x:v>0.0898</x:v>
      </x:c>
    </x:row>
    <x:row r="2593">
      <x:c r="A2593" s="137" t="str">
        <x:v>DI-253-I06</x:v>
      </x:c>
      <x:c r="B2593" s="137" t="str">
        <x:v>DI-253-V1</x:v>
      </x:c>
      <x:c r="C2593" s="137" t="n">
        <x:v>6</x:v>
      </x:c>
      <x:c r="D2593" s="138" t="str">
        <x:v>F0500</x:v>
      </x:c>
      <x:c r="E2593" s="138" t="n">
        <x:v>120</x:v>
      </x:c>
      <x:c r="F2593" s="138" t="str">
        <x:v>g</x:v>
      </x:c>
      <x:c r="G2593" s="138" t="str">
        <x:v>grob gehackt</x:v>
      </x:c>
      <x:c r="H2593" s="139" t="n">
        <x:v>48</x:v>
      </x:c>
      <x:c r="I2593" s="139" t="n">
        <x:v>1.32</x:v>
      </x:c>
      <x:c r="J2593" s="139" t="n">
        <x:v>9.6</x:v>
      </x:c>
      <x:c r="K2593" s="139" t="n">
        <x:v>0.12</x:v>
      </x:c>
      <x:c r="L2593" s="139" t="n">
        <x:v>1.68</x:v>
      </x:c>
      <x:c r="M2593" s="139" t="n">
        <x:v>0.012</x:v>
      </x:c>
      <x:c r="N2593" s="139" t="n">
        <x:v>0.17880000000000001</x:v>
      </x:c>
    </x:row>
    <x:row r="2594">
      <x:c r="A2594" s="137" t="str">
        <x:v>DI-253-I07</x:v>
      </x:c>
      <x:c r="B2594" s="137" t="str">
        <x:v>DI-253-V1</x:v>
      </x:c>
      <x:c r="C2594" s="137" t="n">
        <x:v>7</x:v>
      </x:c>
      <x:c r="D2594" s="138" t="str">
        <x:v>F0314</x:v>
      </x:c>
      <x:c r="E2594" s="138" t="n">
        <x:v>10</x:v>
      </x:c>
      <x:c r="F2594" s="138" t="str">
        <x:v>g</x:v>
      </x:c>
      <x:c r="G2594" s="138" t="str">
        <x:v>fein gehackt</x:v>
      </x:c>
      <x:c r="H2594" s="139" t="n">
        <x:v>3.5</x:v>
      </x:c>
      <x:c r="I2594" s="139" t="n">
        <x:v>0.2</x:v>
      </x:c>
      <x:c r="J2594" s="139" t="n">
        <x:v>0.5</x:v>
      </x:c>
      <x:c r="K2594" s="139" t="n">
        <x:v>0.04000000000000001</x:v>
      </x:c>
      <x:c r="L2594" s="139" t="n">
        <x:v>0.25</x:v>
      </x:c>
      <x:c r="M2594" s="139" t="n">
        <x:v>0.006</x:v>
      </x:c>
      <x:c r="N2594" s="139" t="n">
        <x:v>0.035800000000000005</x:v>
      </x:c>
    </x:row>
    <x:row r="2595">
      <x:c r="A2595" s="137" t="str">
        <x:v>DI-253-I08</x:v>
      </x:c>
      <x:c r="B2595" s="137" t="str">
        <x:v>DI-253-V1</x:v>
      </x:c>
      <x:c r="C2595" s="137" t="n">
        <x:v>8</x:v>
      </x:c>
      <x:c r="D2595" s="138" t="str">
        <x:v>F0320</x:v>
      </x:c>
      <x:c r="E2595" s="138" t="n">
        <x:v>30</x:v>
      </x:c>
      <x:c r="F2595" s="138" t="str">
        <x:v>g</x:v>
      </x:c>
      <x:c r="G2595" s="138" t="str">
        <x:v>geschält und fein gehackt</x:v>
      </x:c>
      <x:c r="H2595" s="139" t="n">
        <x:v>10.5</x:v>
      </x:c>
      <x:c r="I2595" s="139" t="n">
        <x:v>0.6</x:v>
      </x:c>
      <x:c r="J2595" s="139" t="n">
        <x:v>1.5</x:v>
      </x:c>
      <x:c r="K2595" s="139" t="n">
        <x:v>0.12</x:v>
      </x:c>
      <x:c r="L2595" s="139" t="n">
        <x:v>0.75</x:v>
      </x:c>
      <x:c r="M2595" s="139" t="n">
        <x:v>0.018</x:v>
      </x:c>
      <x:c r="N2595" s="139" t="n">
        <x:v>0.10740000000000001</x:v>
      </x:c>
    </x:row>
    <x:row r="2596">
      <x:c r="A2596" s="137" t="str">
        <x:v>DI-253-I09</x:v>
      </x:c>
      <x:c r="B2596" s="137" t="str">
        <x:v>DI-253-V1</x:v>
      </x:c>
      <x:c r="C2596" s="137" t="n">
        <x:v>9</x:v>
      </x:c>
      <x:c r="D2596" s="138" t="str">
        <x:v>F0236</x:v>
      </x:c>
      <x:c r="E2596" s="138" t="n">
        <x:v>10</x:v>
      </x:c>
      <x:c r="F2596" s="138" t="str">
        <x:v>g</x:v>
      </x:c>
      <x:c r="G2596" s="138" t="str"/>
      <x:c r="H2596" s="139" t="n">
        <x:v>25</x:v>
      </x:c>
      <x:c r="I2596" s="139" t="n">
        <x:v>0.8</x:v>
      </x:c>
      <x:c r="J2596" s="139" t="n">
        <x:v>4.5</x:v>
      </x:c>
      <x:c r="K2596" s="139" t="n">
        <x:v>0.8</x:v>
      </x:c>
      <x:c r="L2596" s="139" t="n">
        <x:v>2</x:v>
      </x:c>
      <x:c r="M2596" s="139" t="n">
        <x:v>0.020000000000000004</x:v>
      </x:c>
      <x:c r="N2596" s="139" t="n">
        <x:v>0.025800000000000003</x:v>
      </x:c>
    </x:row>
    <x:row r="2597">
      <x:c r="A2597" s="137" t="str">
        <x:v>DI-253-I10</x:v>
      </x:c>
      <x:c r="B2597" s="137" t="str">
        <x:v>DI-253-V1</x:v>
      </x:c>
      <x:c r="C2597" s="137" t="n">
        <x:v>10</x:v>
      </x:c>
      <x:c r="D2597" s="138" t="str">
        <x:v>F0709</x:v>
      </x:c>
      <x:c r="E2597" s="138" t="n">
        <x:v>50</x:v>
      </x:c>
      <x:c r="F2597" s="138" t="str">
        <x:v>g</x:v>
      </x:c>
      <x:c r="G2597" s="138" t="str"/>
      <x:c r="H2597" s="139" t="n">
        <x:v>17.5</x:v>
      </x:c>
      <x:c r="I2597" s="139" t="n">
        <x:v>1</x:v>
      </x:c>
      <x:c r="J2597" s="139" t="n">
        <x:v>2.5</x:v>
      </x:c>
      <x:c r="K2597" s="139" t="n">
        <x:v>0.2</x:v>
      </x:c>
      <x:c r="L2597" s="139" t="n">
        <x:v>1.25</x:v>
      </x:c>
      <x:c r="M2597" s="139" t="n">
        <x:v>0.03</x:v>
      </x:c>
      <x:c r="N2597" s="139" t="n">
        <x:v>0.17900000000000002</x:v>
      </x:c>
    </x:row>
    <x:row r="2598">
      <x:c r="A2598" s="137" t="str">
        <x:v>DI-253-I11</x:v>
      </x:c>
      <x:c r="B2598" s="137" t="str">
        <x:v>DI-253-V1</x:v>
      </x:c>
      <x:c r="C2598" s="137" t="n">
        <x:v>11</x:v>
      </x:c>
      <x:c r="D2598" s="138" t="str">
        <x:v>F0354</x:v>
      </x:c>
      <x:c r="E2598" s="138" t="n">
        <x:v>12.5</x:v>
      </x:c>
      <x:c r="F2598" s="138" t="str">
        <x:v>g</x:v>
      </x:c>
      <x:c r="G2598" s="138" t="str"/>
      <x:c r="H2598" s="139" t="n">
        <x:v>31.25</x:v>
      </x:c>
      <x:c r="I2598" s="139" t="n">
        <x:v>1</x:v>
      </x:c>
      <x:c r="J2598" s="139" t="n">
        <x:v>5.625</x:v>
      </x:c>
      <x:c r="K2598" s="139" t="n">
        <x:v>1</x:v>
      </x:c>
      <x:c r="L2598" s="139" t="n">
        <x:v>2.5</x:v>
      </x:c>
      <x:c r="M2598" s="139" t="n">
        <x:v>0.025</x:v>
      </x:c>
      <x:c r="N2598" s="139" t="n">
        <x:v>0.03225</x:v>
      </x:c>
    </x:row>
    <x:row r="2599">
      <x:c r="A2599" s="137" t="str">
        <x:v>DI-253-I12</x:v>
      </x:c>
      <x:c r="B2599" s="137" t="str">
        <x:v>DI-253-V1</x:v>
      </x:c>
      <x:c r="C2599" s="137" t="n">
        <x:v>12</x:v>
      </x:c>
      <x:c r="D2599" s="138" t="str">
        <x:v>F0823</x:v>
      </x:c>
      <x:c r="E2599" s="138" t="n">
        <x:v>15</x:v>
      </x:c>
      <x:c r="F2599" s="138" t="str">
        <x:v>ml</x:v>
      </x:c>
      <x:c r="G2599" s="138" t="str"/>
      <x:c r="H2599" s="139" t="n">
        <x:v>52.5</x:v>
      </x:c>
      <x:c r="I2599" s="139" t="n">
        <x:v>1.65</x:v>
      </x:c>
      <x:c r="J2599" s="139" t="n">
        <x:v>10.2</x:v>
      </x:c>
      <x:c r="K2599" s="139" t="n">
        <x:v>0.44999999999999996</x:v>
      </x:c>
      <x:c r="L2599" s="139" t="n">
        <x:v>1.05</x:v>
      </x:c>
      <x:c r="M2599" s="139" t="n">
        <x:v>0.0075</x:v>
      </x:c>
      <x:c r="N2599" s="139" t="n">
        <x:v>0.0597</x:v>
      </x:c>
    </x:row>
    <x:row r="2600">
      <x:c r="A2600" s="137" t="str">
        <x:v>DI-253-I13</x:v>
      </x:c>
      <x:c r="B2600" s="137" t="str">
        <x:v>DI-253-V1</x:v>
      </x:c>
      <x:c r="C2600" s="137" t="n">
        <x:v>13</x:v>
      </x:c>
      <x:c r="D2600" s="138" t="str">
        <x:v>F0095</x:v>
      </x:c>
      <x:c r="E2600" s="138" t="n">
        <x:v>100</x:v>
      </x:c>
      <x:c r="F2600" s="138" t="str">
        <x:v>g</x:v>
      </x:c>
      <x:c r="G2600" s="138" t="str"/>
      <x:c r="H2600" s="139" t="n">
        <x:v>350</x:v>
      </x:c>
      <x:c r="I2600" s="139" t="n">
        <x:v>11</x:v>
      </x:c>
      <x:c r="J2600" s="139" t="n">
        <x:v>68</x:v>
      </x:c>
      <x:c r="K2600" s="139" t="n">
        <x:v>3</x:v>
      </x:c>
      <x:c r="L2600" s="139" t="n">
        <x:v>7</x:v>
      </x:c>
      <x:c r="M2600" s="139" t="n">
        <x:v>0.05</x:v>
      </x:c>
      <x:c r="N2600" s="139" t="n">
        <x:v>0.398</x:v>
      </x:c>
    </x:row>
    <x:row r="2601">
      <x:c r="A2601" s="137" t="str">
        <x:v>DI-253-I14</x:v>
      </x:c>
      <x:c r="B2601" s="137" t="str">
        <x:v>DI-253-V1</x:v>
      </x:c>
      <x:c r="C2601" s="137" t="n">
        <x:v>14</x:v>
      </x:c>
      <x:c r="D2601" s="138" t="str">
        <x:v>F0705</x:v>
      </x:c>
      <x:c r="E2601" s="138" t="n">
        <x:v>36</x:v>
      </x:c>
      <x:c r="F2601" s="138" t="str">
        <x:v>g</x:v>
      </x:c>
      <x:c r="G2601" s="138" t="str">
        <x:v>fein geschnitten (einschließlich des grünen Teils)</x:v>
      </x:c>
      <x:c r="H2601" s="139" t="n">
        <x:v>12.6</x:v>
      </x:c>
      <x:c r="I2601" s="139" t="n">
        <x:v>0.72</x:v>
      </x:c>
      <x:c r="J2601" s="139" t="n">
        <x:v>1.7999999999999998</x:v>
      </x:c>
      <x:c r="K2601" s="139" t="n">
        <x:v>0.144</x:v>
      </x:c>
      <x:c r="L2601" s="139" t="n">
        <x:v>0.8999999999999999</x:v>
      </x:c>
      <x:c r="M2601" s="139" t="n">
        <x:v>0.021599999999999998</x:v>
      </x:c>
      <x:c r="N2601" s="139" t="n">
        <x:v>0.12888000000000002</x:v>
      </x:c>
    </x:row>
    <x:row r="2602">
      <x:c r="A2602" s="137" t="str">
        <x:v>DI-253-I15</x:v>
      </x:c>
      <x:c r="B2602" s="137" t="str">
        <x:v>DI-253-V1</x:v>
      </x:c>
      <x:c r="C2602" s="137" t="n">
        <x:v>15</x:v>
      </x:c>
      <x:c r="D2602" s="138" t="str">
        <x:v>F0127</x:v>
      </x:c>
      <x:c r="E2602" s="138" t="n">
        <x:v>90</x:v>
      </x:c>
      <x:c r="F2602" s="138" t="str">
        <x:v>g</x:v>
      </x:c>
      <x:c r="G2602" s="138" t="str">
        <x:v>mit einem Gemüseschäler in lange Streifen geschält</x:v>
      </x:c>
      <x:c r="H2602" s="139" t="n">
        <x:v>36.9</x:v>
      </x:c>
      <x:c r="I2602" s="139" t="n">
        <x:v>0.81</x:v>
      </x:c>
      <x:c r="J2602" s="139" t="n">
        <x:v>6.12</x:v>
      </x:c>
      <x:c r="K2602" s="139" t="n">
        <x:v>0.18000000000000002</x:v>
      </x:c>
      <x:c r="L2602" s="139" t="n">
        <x:v>2.52</x:v>
      </x:c>
      <x:c r="M2602" s="139" t="n">
        <x:v>0.06300000000000001</x:v>
      </x:c>
      <x:c r="N2602" s="139" t="n">
        <x:v>0.1341</x:v>
      </x:c>
    </x:row>
    <x:row r="2603">
      <x:c r="A2603" s="137" t="str">
        <x:v>DI-253-I16</x:v>
      </x:c>
      <x:c r="B2603" s="137" t="str">
        <x:v>DI-253-V1</x:v>
      </x:c>
      <x:c r="C2603" s="137" t="n">
        <x:v>16</x:v>
      </x:c>
      <x:c r="D2603" s="138" t="str">
        <x:v>F0227</x:v>
      </x:c>
      <x:c r="E2603" s="138" t="n">
        <x:v>30</x:v>
      </x:c>
      <x:c r="F2603" s="138" t="str">
        <x:v>g</x:v>
      </x:c>
      <x:c r="G2603" s="138" t="str">
        <x:v>mit einem Gemüseschäler in lange Streifen geschält</x:v>
      </x:c>
      <x:c r="H2603" s="139" t="n">
        <x:v>4.5</x:v>
      </x:c>
      <x:c r="I2603" s="139" t="n">
        <x:v>0.21</x:v>
      </x:c>
      <x:c r="J2603" s="139" t="n">
        <x:v>0.54</x:v>
      </x:c>
      <x:c r="K2603" s="139" t="n">
        <x:v>0.03</x:v>
      </x:c>
      <x:c r="L2603" s="139" t="n">
        <x:v>0.15</x:v>
      </x:c>
      <x:c r="M2603" s="139" t="n">
        <x:v>0.003</x:v>
      </x:c>
      <x:c r="N2603" s="139" t="n">
        <x:v>0.0594</x:v>
      </x:c>
    </x:row>
    <x:row r="2604">
      <x:c r="A2604" s="137" t="str">
        <x:v>DI-253-I17</x:v>
      </x:c>
      <x:c r="B2604" s="137" t="str">
        <x:v>DI-253-V1</x:v>
      </x:c>
      <x:c r="C2604" s="137" t="n">
        <x:v>17</x:v>
      </x:c>
      <x:c r="D2604" s="138" t="str">
        <x:v>F0167</x:v>
      </x:c>
      <x:c r="E2604" s="138" t="n">
        <x:v>12</x:v>
      </x:c>
      <x:c r="F2604" s="138" t="str">
        <x:v>g</x:v>
      </x:c>
      <x:c r="G2604" s="138" t="str">
        <x:v>fein gehackt</x:v>
      </x:c>
      <x:c r="H2604" s="139" t="n">
        <x:v>4.2</x:v>
      </x:c>
      <x:c r="I2604" s="139" t="n">
        <x:v>0.24</x:v>
      </x:c>
      <x:c r="J2604" s="139" t="n">
        <x:v>0.6</x:v>
      </x:c>
      <x:c r="K2604" s="139" t="n">
        <x:v>0.048</x:v>
      </x:c>
      <x:c r="L2604" s="139" t="n">
        <x:v>0.3</x:v>
      </x:c>
      <x:c r="M2604" s="139" t="n">
        <x:v>0.0072</x:v>
      </x:c>
      <x:c r="N2604" s="139" t="n">
        <x:v>0.042960000000000005</x:v>
      </x:c>
    </x:row>
    <x:row r="2605">
      <x:c r="A2605" s="137" t="str">
        <x:v>DI-253-I18</x:v>
      </x:c>
      <x:c r="B2605" s="137" t="str">
        <x:v>DI-253-V1</x:v>
      </x:c>
      <x:c r="C2605" s="137" t="n">
        <x:v>18</x:v>
      </x:c>
      <x:c r="D2605" s="138" t="str">
        <x:v>F0421</x:v>
      </x:c>
      <x:c r="E2605" s="138" t="n">
        <x:v>30</x:v>
      </x:c>
      <x:c r="F2605" s="138" t="str">
        <x:v>g</x:v>
      </x:c>
      <x:c r="G2605" s="138" t="str"/>
      <x:c r="H2605" s="139" t="n">
        <x:v>9</x:v>
      </x:c>
      <x:c r="I2605" s="139" t="n">
        <x:v>0.21</x:v>
      </x:c>
      <x:c r="J2605" s="139" t="n">
        <x:v>2.31</x:v>
      </x:c>
      <x:c r="K2605" s="139" t="n">
        <x:v>0.06</x:v>
      </x:c>
      <x:c r="L2605" s="139" t="n">
        <x:v>0.84</x:v>
      </x:c>
      <x:c r="M2605" s="139" t="n">
        <x:v>0.003</x:v>
      </x:c>
      <x:c r="N2605" s="139" t="n">
        <x:v>0.19899999999999998</x:v>
      </x:c>
    </x:row>
    <x:row r="2606">
      <x:c r="A2606" s="137" t="str">
        <x:v>DI-253-I19</x:v>
      </x:c>
      <x:c r="B2606" s="137" t="str">
        <x:v>DI-253-V1</x:v>
      </x:c>
      <x:c r="C2606" s="137" t="n">
        <x:v>19</x:v>
      </x:c>
      <x:c r="D2606" s="138" t="str">
        <x:v>F0453</x:v>
      </x:c>
      <x:c r="E2606" s="138" t="n">
        <x:v>30</x:v>
      </x:c>
      <x:c r="F2606" s="138" t="str">
        <x:v>g</x:v>
      </x:c>
      <x:c r="G2606" s="138" t="str"/>
      <x:c r="H2606" s="139" t="n">
        <x:v>75</x:v>
      </x:c>
      <x:c r="I2606" s="139" t="n">
        <x:v>2.4</x:v>
      </x:c>
      <x:c r="J2606" s="139" t="n">
        <x:v>13.5</x:v>
      </x:c>
      <x:c r="K2606" s="139" t="n">
        <x:v>2.4</x:v>
      </x:c>
      <x:c r="L2606" s="139" t="n">
        <x:v>6</x:v>
      </x:c>
      <x:c r="M2606" s="139" t="n">
        <x:v>0.06</x:v>
      </x:c>
      <x:c r="N2606" s="139" t="n">
        <x:v>0.07740000000000001</x:v>
      </x:c>
    </x:row>
    <x:row r="2607">
      <x:c r="A2607" s="137" t="str">
        <x:v>DI-253-I20</x:v>
      </x:c>
      <x:c r="B2607" s="137" t="str">
        <x:v>DI-253-V1</x:v>
      </x:c>
      <x:c r="C2607" s="137" t="n">
        <x:v>20</x:v>
      </x:c>
      <x:c r="D2607" s="138" t="str">
        <x:v>F0203</x:v>
      </x:c>
      <x:c r="E2607" s="138" t="n">
        <x:v>30</x:v>
      </x:c>
      <x:c r="F2607" s="138" t="str">
        <x:v>g</x:v>
      </x:c>
      <x:c r="G2607" s="138" t="str"/>
      <x:c r="H2607" s="139" t="n">
        <x:v>75</x:v>
      </x:c>
      <x:c r="I2607" s="139" t="n">
        <x:v>2.4</x:v>
      </x:c>
      <x:c r="J2607" s="139" t="n">
        <x:v>13.5</x:v>
      </x:c>
      <x:c r="K2607" s="139" t="n">
        <x:v>2.4</x:v>
      </x:c>
      <x:c r="L2607" s="139" t="n">
        <x:v>6</x:v>
      </x:c>
      <x:c r="M2607" s="139" t="n">
        <x:v>0.06</x:v>
      </x:c>
      <x:c r="N2607" s="139" t="n">
        <x:v>0.07740000000000001</x:v>
      </x:c>
    </x:row>
    <x:row r="2608">
      <x:c r="A2608" s="137" t="str">
        <x:v>DI-254-I01</x:v>
      </x:c>
      <x:c r="B2608" s="137" t="str">
        <x:v>DI-254-V1</x:v>
      </x:c>
      <x:c r="C2608" s="137" t="n">
        <x:v>1</x:v>
      </x:c>
      <x:c r="D2608" s="138" t="str">
        <x:v>F0497</x:v>
      </x:c>
      <x:c r="E2608" s="138" t="n">
        <x:v>5</x:v>
      </x:c>
      <x:c r="F2608" s="138" t="str">
        <x:v>g</x:v>
      </x:c>
      <x:c r="G2608" s="138" t="str"/>
      <x:c r="H2608" s="139" t="n">
        <x:v>44.2</x:v>
      </x:c>
      <x:c r="I2608" s="139" t="n">
        <x:v>0</x:v>
      </x:c>
      <x:c r="J2608" s="139" t="n">
        <x:v>0</x:v>
      </x:c>
      <x:c r="K2608" s="139" t="n">
        <x:v>5</x:v>
      </x:c>
      <x:c r="L2608" s="139" t="n">
        <x:v>0</x:v>
      </x:c>
      <x:c r="M2608" s="139" t="n">
        <x:v>0</x:v>
      </x:c>
      <x:c r="N2608" s="139" t="n">
        <x:v>0.05990000000000001</x:v>
      </x:c>
    </x:row>
    <x:row r="2609">
      <x:c r="A2609" s="137" t="str">
        <x:v>DI-254-I02</x:v>
      </x:c>
      <x:c r="B2609" s="137" t="str">
        <x:v>DI-254-V1</x:v>
      </x:c>
      <x:c r="C2609" s="137" t="n">
        <x:v>2</x:v>
      </x:c>
      <x:c r="D2609" s="138" t="str">
        <x:v>F0609</x:v>
      </x:c>
      <x:c r="E2609" s="138" t="n">
        <x:v>120</x:v>
      </x:c>
      <x:c r="F2609" s="138" t="str">
        <x:v>g</x:v>
      </x:c>
      <x:c r="G2609" s="138" t="str">
        <x:v>fein gehackt</x:v>
      </x:c>
      <x:c r="H2609" s="139" t="n">
        <x:v>42</x:v>
      </x:c>
      <x:c r="I2609" s="139" t="n">
        <x:v>2.4</x:v>
      </x:c>
      <x:c r="J2609" s="139" t="n">
        <x:v>6</x:v>
      </x:c>
      <x:c r="K2609" s="139" t="n">
        <x:v>0.48</x:v>
      </x:c>
      <x:c r="L2609" s="139" t="n">
        <x:v>3</x:v>
      </x:c>
      <x:c r="M2609" s="139" t="n">
        <x:v>0.072</x:v>
      </x:c>
      <x:c r="N2609" s="139" t="n">
        <x:v>0.42960000000000004</x:v>
      </x:c>
    </x:row>
    <x:row r="2610">
      <x:c r="A2610" s="137" t="str">
        <x:v>DI-254-I03</x:v>
      </x:c>
      <x:c r="B2610" s="137" t="str">
        <x:v>DI-254-V1</x:v>
      </x:c>
      <x:c r="C2610" s="137" t="n">
        <x:v>3</x:v>
      </x:c>
      <x:c r="D2610" s="138" t="str">
        <x:v>F0312</x:v>
      </x:c>
      <x:c r="E2610" s="138" t="n">
        <x:v>100</x:v>
      </x:c>
      <x:c r="F2610" s="138" t="str">
        <x:v>g</x:v>
      </x:c>
      <x:c r="G2610" s="138" t="str">
        <x:v>fein gehackt</x:v>
      </x:c>
      <x:c r="H2610" s="139" t="n">
        <x:v>149</x:v>
      </x:c>
      <x:c r="I2610" s="139" t="n">
        <x:v>6.4</x:v>
      </x:c>
      <x:c r="J2610" s="139" t="n">
        <x:v>29.9</x:v>
      </x:c>
      <x:c r="K2610" s="139" t="n">
        <x:v>0.5</x:v>
      </x:c>
      <x:c r="L2610" s="139" t="n">
        <x:v>2.1</x:v>
      </x:c>
      <x:c r="M2610" s="139" t="n">
        <x:v>0.04</x:v>
      </x:c>
      <x:c r="N2610" s="139" t="n">
        <x:v>0.86</x:v>
      </x:c>
    </x:row>
    <x:row r="2611">
      <x:c r="A2611" s="137" t="str">
        <x:v>DI-254-I04</x:v>
      </x:c>
      <x:c r="B2611" s="137" t="str">
        <x:v>DI-254-V1</x:v>
      </x:c>
      <x:c r="C2611" s="137" t="n">
        <x:v>4</x:v>
      </x:c>
      <x:c r="D2611" s="138" t="str">
        <x:v>F0765</x:v>
      </x:c>
      <x:c r="E2611" s="138" t="n">
        <x:v>15</x:v>
      </x:c>
      <x:c r="F2611" s="138" t="str">
        <x:v>ml</x:v>
      </x:c>
      <x:c r="G2611" s="138" t="str"/>
      <x:c r="H2611" s="139" t="n">
        <x:v>5.25</x:v>
      </x:c>
      <x:c r="I2611" s="139" t="n">
        <x:v>0.3</x:v>
      </x:c>
      <x:c r="J2611" s="139" t="n">
        <x:v>0.75</x:v>
      </x:c>
      <x:c r="K2611" s="139" t="n">
        <x:v>0.06</x:v>
      </x:c>
      <x:c r="L2611" s="139" t="n">
        <x:v>0.375</x:v>
      </x:c>
      <x:c r="M2611" s="139" t="n">
        <x:v>0.009</x:v>
      </x:c>
      <x:c r="N2611" s="139" t="n">
        <x:v>0.053700000000000005</x:v>
      </x:c>
    </x:row>
    <x:row r="2612">
      <x:c r="A2612" s="137" t="str">
        <x:v>DI-254-I05</x:v>
      </x:c>
      <x:c r="B2612" s="137" t="str">
        <x:v>DI-254-V1</x:v>
      </x:c>
      <x:c r="C2612" s="137" t="n">
        <x:v>5</x:v>
      </x:c>
      <x:c r="D2612" s="138" t="str">
        <x:v>F0812</x:v>
      </x:c>
      <x:c r="E2612" s="138" t="n">
        <x:v>400</x:v>
      </x:c>
      <x:c r="F2612" s="138" t="str">
        <x:v>g</x:v>
      </x:c>
      <x:c r="G2612" s="138" t="str"/>
      <x:c r="H2612" s="139" t="n">
        <x:v>480</x:v>
      </x:c>
      <x:c r="I2612" s="139" t="n">
        <x:v>28</x:v>
      </x:c>
      <x:c r="J2612" s="139" t="n">
        <x:v>64</x:v>
      </x:c>
      <x:c r="K2612" s="139" t="n">
        <x:v>8</x:v>
      </x:c>
      <x:c r="L2612" s="139" t="n">
        <x:v>24</x:v>
      </x:c>
      <x:c r="M2612" s="139" t="n">
        <x:v>1.6</x:v>
      </x:c>
      <x:c r="N2612" s="139" t="n">
        <x:v>1.192</x:v>
      </x:c>
    </x:row>
    <x:row r="2613">
      <x:c r="A2613" s="137" t="str">
        <x:v>DI-254-I06</x:v>
      </x:c>
      <x:c r="B2613" s="137" t="str">
        <x:v>DI-254-V1</x:v>
      </x:c>
      <x:c r="C2613" s="137" t="n">
        <x:v>6</x:v>
      </x:c>
      <x:c r="D2613" s="138" t="str">
        <x:v>F0181</x:v>
      </x:c>
      <x:c r="E2613" s="138" t="n">
        <x:v>400</x:v>
      </x:c>
      <x:c r="F2613" s="138" t="str">
        <x:v>g</x:v>
      </x:c>
      <x:c r="G2613" s="138" t="str"/>
      <x:c r="H2613" s="139" t="n">
        <x:v>140</x:v>
      </x:c>
      <x:c r="I2613" s="139" t="n">
        <x:v>8</x:v>
      </x:c>
      <x:c r="J2613" s="139" t="n">
        <x:v>20</x:v>
      </x:c>
      <x:c r="K2613" s="139" t="n">
        <x:v>1.6</x:v>
      </x:c>
      <x:c r="L2613" s="139" t="n">
        <x:v>10</x:v>
      </x:c>
      <x:c r="M2613" s="139" t="n">
        <x:v>0.24</x:v>
      </x:c>
      <x:c r="N2613" s="139" t="n">
        <x:v>1.4320000000000002</x:v>
      </x:c>
    </x:row>
    <x:row r="2614">
      <x:c r="A2614" s="137" t="str">
        <x:v>DI-254-I07</x:v>
      </x:c>
      <x:c r="B2614" s="137" t="str">
        <x:v>DI-254-V1</x:v>
      </x:c>
      <x:c r="C2614" s="137" t="n">
        <x:v>7</x:v>
      </x:c>
      <x:c r="D2614" s="138" t="str">
        <x:v>F0698</x:v>
      </x:c>
      <x:c r="E2614" s="138" t="n">
        <x:v>100</x:v>
      </x:c>
      <x:c r="F2614" s="138" t="str">
        <x:v>g</x:v>
      </x:c>
      <x:c r="G2614" s="138" t="str"/>
      <x:c r="H2614" s="139" t="n">
        <x:v>35</x:v>
      </x:c>
      <x:c r="I2614" s="139" t="n">
        <x:v>2</x:v>
      </x:c>
      <x:c r="J2614" s="139" t="n">
        <x:v>5</x:v>
      </x:c>
      <x:c r="K2614" s="139" t="n">
        <x:v>0.4</x:v>
      </x:c>
      <x:c r="L2614" s="139" t="n">
        <x:v>2.5</x:v>
      </x:c>
      <x:c r="M2614" s="139" t="n">
        <x:v>0.06</x:v>
      </x:c>
      <x:c r="N2614" s="139" t="n">
        <x:v>0.35800000000000004</x:v>
      </x:c>
    </x:row>
    <x:row r="2615">
      <x:c r="A2615" s="137" t="str">
        <x:v>DI-254-I08</x:v>
      </x:c>
      <x:c r="B2615" s="137" t="str">
        <x:v>DI-254-V1</x:v>
      </x:c>
      <x:c r="C2615" s="137" t="n">
        <x:v>8</x:v>
      </x:c>
      <x:c r="D2615" s="138" t="str">
        <x:v>F0323</x:v>
      </x:c>
      <x:c r="E2615" s="138" t="n">
        <x:v>400</x:v>
      </x:c>
      <x:c r="F2615" s="138" t="str">
        <x:v>g</x:v>
      </x:c>
      <x:c r="G2615" s="138" t="str"/>
      <x:c r="H2615" s="139" t="n">
        <x:v>140</x:v>
      </x:c>
      <x:c r="I2615" s="139" t="n">
        <x:v>8</x:v>
      </x:c>
      <x:c r="J2615" s="139" t="n">
        <x:v>20</x:v>
      </x:c>
      <x:c r="K2615" s="139" t="n">
        <x:v>1.6</x:v>
      </x:c>
      <x:c r="L2615" s="139" t="n">
        <x:v>10</x:v>
      </x:c>
      <x:c r="M2615" s="139" t="n">
        <x:v>0.24</x:v>
      </x:c>
      <x:c r="N2615" s="139" t="n">
        <x:v>1.4320000000000002</x:v>
      </x:c>
    </x:row>
    <x:row r="2616">
      <x:c r="A2616" s="137" t="str">
        <x:v>DI-254-I09</x:v>
      </x:c>
      <x:c r="B2616" s="137" t="str">
        <x:v>DI-254-V1</x:v>
      </x:c>
      <x:c r="C2616" s="137" t="n">
        <x:v>9</x:v>
      </x:c>
      <x:c r="D2616" s="138" t="str">
        <x:v>F0223</x:v>
      </x:c>
      <x:c r="E2616" s="138" t="n">
        <x:v>30</x:v>
      </x:c>
      <x:c r="F2616" s="138" t="str">
        <x:v>ml</x:v>
      </x:c>
      <x:c r="G2616" s="138" t="str"/>
      <x:c r="H2616" s="139" t="n">
        <x:v>10.5</x:v>
      </x:c>
      <x:c r="I2616" s="139" t="n">
        <x:v>0.6</x:v>
      </x:c>
      <x:c r="J2616" s="139" t="n">
        <x:v>1.5</x:v>
      </x:c>
      <x:c r="K2616" s="139" t="n">
        <x:v>0.12</x:v>
      </x:c>
      <x:c r="L2616" s="139" t="n">
        <x:v>0.75</x:v>
      </x:c>
      <x:c r="M2616" s="139" t="n">
        <x:v>0.018</x:v>
      </x:c>
      <x:c r="N2616" s="139" t="n">
        <x:v>0.10740000000000001</x:v>
      </x:c>
    </x:row>
    <x:row r="2617">
      <x:c r="A2617" s="137" t="str">
        <x:v>DI-254-I10</x:v>
      </x:c>
      <x:c r="B2617" s="137" t="str">
        <x:v>DI-254-V1</x:v>
      </x:c>
      <x:c r="C2617" s="137" t="n">
        <x:v>10</x:v>
      </x:c>
      <x:c r="D2617" s="138" t="str">
        <x:v>F0516</x:v>
      </x:c>
      <x:c r="E2617" s="138" t="n">
        <x:v>25</x:v>
      </x:c>
      <x:c r="F2617" s="138" t="str">
        <x:v>g</x:v>
      </x:c>
      <x:c r="G2617" s="138" t="str">
        <x:v>fein gerieben</x:v>
      </x:c>
      <x:c r="H2617" s="139" t="n">
        <x:v>98</x:v>
      </x:c>
      <x:c r="I2617" s="139" t="n">
        <x:v>8.25</x:v>
      </x:c>
      <x:c r="J2617" s="139" t="n">
        <x:v>0</x:v>
      </x:c>
      <x:c r="K2617" s="139" t="n">
        <x:v>7</x:v>
      </x:c>
      <x:c r="L2617" s="139" t="n">
        <x:v>0</x:v>
      </x:c>
      <x:c r="M2617" s="139" t="n">
        <x:v>0.4</x:v>
      </x:c>
      <x:c r="N2617" s="139" t="n">
        <x:v>0.49833333333333335</x:v>
      </x:c>
    </x:row>
    <x:row r="2618">
      <x:c r="A2618" s="137" t="str">
        <x:v>DI-254-I11</x:v>
      </x:c>
      <x:c r="B2618" s="137" t="str">
        <x:v>DI-254-V1</x:v>
      </x:c>
      <x:c r="C2618" s="137" t="n">
        <x:v>11</x:v>
      </x:c>
      <x:c r="D2618" s="138" t="str">
        <x:v>F0517</x:v>
      </x:c>
      <x:c r="E2618" s="138" t="n">
        <x:v>30</x:v>
      </x:c>
      <x:c r="F2618" s="138" t="str">
        <x:v>g</x:v>
      </x:c>
      <x:c r="G2618" s="138" t="str"/>
      <x:c r="H2618" s="139" t="n">
        <x:v>75</x:v>
      </x:c>
      <x:c r="I2618" s="139" t="n">
        <x:v>2.4</x:v>
      </x:c>
      <x:c r="J2618" s="139" t="n">
        <x:v>13.5</x:v>
      </x:c>
      <x:c r="K2618" s="139" t="n">
        <x:v>2.4</x:v>
      </x:c>
      <x:c r="L2618" s="139" t="n">
        <x:v>6</x:v>
      </x:c>
      <x:c r="M2618" s="139" t="n">
        <x:v>0.06</x:v>
      </x:c>
      <x:c r="N2618" s="139" t="n">
        <x:v>0.07740000000000001</x:v>
      </x:c>
    </x:row>
    <x:row r="2619">
      <x:c r="A2619" s="137" t="str">
        <x:v>DI-255-I01</x:v>
      </x:c>
      <x:c r="B2619" s="137" t="str">
        <x:v>DI-255-V1</x:v>
      </x:c>
      <x:c r="C2619" s="137" t="n">
        <x:v>1</x:v>
      </x:c>
      <x:c r="D2619" s="138" t="str">
        <x:v>F0096</x:v>
      </x:c>
      <x:c r="E2619" s="138" t="n">
        <x:v>100</x:v>
      </x:c>
      <x:c r="F2619" s="138" t="str">
        <x:v>g</x:v>
      </x:c>
      <x:c r="G2619" s="138" t="str"/>
      <x:c r="H2619" s="139" t="n">
        <x:v>350</x:v>
      </x:c>
      <x:c r="I2619" s="139" t="n">
        <x:v>11</x:v>
      </x:c>
      <x:c r="J2619" s="139" t="n">
        <x:v>68</x:v>
      </x:c>
      <x:c r="K2619" s="139" t="n">
        <x:v>3</x:v>
      </x:c>
      <x:c r="L2619" s="139" t="n">
        <x:v>7</x:v>
      </x:c>
      <x:c r="M2619" s="139" t="n">
        <x:v>0.05</x:v>
      </x:c>
      <x:c r="N2619" s="139" t="n">
        <x:v>0.398</x:v>
      </x:c>
    </x:row>
    <x:row r="2620">
      <x:c r="A2620" s="137" t="str">
        <x:v>DI-255-I02</x:v>
      </x:c>
      <x:c r="B2620" s="137" t="str">
        <x:v>DI-255-V1</x:v>
      </x:c>
      <x:c r="C2620" s="137" t="n">
        <x:v>2</x:v>
      </x:c>
      <x:c r="D2620" s="138" t="str">
        <x:v>F0595</x:v>
      </x:c>
      <x:c r="E2620" s="138" t="n">
        <x:v>15</x:v>
      </x:c>
      <x:c r="F2620" s="138" t="str">
        <x:v>ml</x:v>
      </x:c>
      <x:c r="G2620" s="138" t="str"/>
      <x:c r="H2620" s="139" t="n">
        <x:v>132.6</x:v>
      </x:c>
      <x:c r="I2620" s="139" t="n">
        <x:v>0</x:v>
      </x:c>
      <x:c r="J2620" s="139" t="n">
        <x:v>0</x:v>
      </x:c>
      <x:c r="K2620" s="139" t="n">
        <x:v>15</x:v>
      </x:c>
      <x:c r="L2620" s="139" t="n">
        <x:v>0</x:v>
      </x:c>
      <x:c r="M2620" s="139" t="n">
        <x:v>0</x:v>
      </x:c>
      <x:c r="N2620" s="139" t="n">
        <x:v>0.13470000000000001</x:v>
      </x:c>
    </x:row>
    <x:row r="2621">
      <x:c r="A2621" s="137" t="str">
        <x:v>DI-255-I03</x:v>
      </x:c>
      <x:c r="B2621" s="137" t="str">
        <x:v>DI-255-V1</x:v>
      </x:c>
      <x:c r="C2621" s="137" t="n">
        <x:v>3</x:v>
      </x:c>
      <x:c r="D2621" s="138" t="str">
        <x:v>F0162</x:v>
      </x:c>
      <x:c r="E2621" s="138" t="n">
        <x:v>100</x:v>
      </x:c>
      <x:c r="F2621" s="138" t="str">
        <x:v>g</x:v>
      </x:c>
      <x:c r="G2621" s="138" t="str">
        <x:v>gehackt</x:v>
      </x:c>
      <x:c r="H2621" s="139" t="n">
        <x:v>125</x:v>
      </x:c>
      <x:c r="I2621" s="139" t="n">
        <x:v>23</x:v>
      </x:c>
      <x:c r="J2621" s="139" t="n">
        <x:v>0</x:v>
      </x:c>
      <x:c r="K2621" s="139" t="n">
        <x:v>3</x:v>
      </x:c>
      <x:c r="L2621" s="139" t="n">
        <x:v>0</x:v>
      </x:c>
      <x:c r="M2621" s="139" t="n">
        <x:v>0.2</x:v>
      </x:c>
      <x:c r="N2621" s="139" t="n">
        <x:v>1.1980000000000002</x:v>
      </x:c>
    </x:row>
    <x:row r="2622">
      <x:c r="A2622" s="137" t="str">
        <x:v>DI-255-I04</x:v>
      </x:c>
      <x:c r="B2622" s="137" t="str">
        <x:v>DI-255-V1</x:v>
      </x:c>
      <x:c r="C2622" s="137" t="n">
        <x:v>4</x:v>
      </x:c>
      <x:c r="D2622" s="138" t="str">
        <x:v>F0500</x:v>
      </x:c>
      <x:c r="E2622" s="138" t="n">
        <x:v>120</x:v>
      </x:c>
      <x:c r="F2622" s="138" t="str">
        <x:v>g</x:v>
      </x:c>
      <x:c r="G2622" s="138" t="str">
        <x:v>grob gehackt</x:v>
      </x:c>
      <x:c r="H2622" s="139" t="n">
        <x:v>48</x:v>
      </x:c>
      <x:c r="I2622" s="139" t="n">
        <x:v>1.32</x:v>
      </x:c>
      <x:c r="J2622" s="139" t="n">
        <x:v>9.6</x:v>
      </x:c>
      <x:c r="K2622" s="139" t="n">
        <x:v>0.12</x:v>
      </x:c>
      <x:c r="L2622" s="139" t="n">
        <x:v>1.68</x:v>
      </x:c>
      <x:c r="M2622" s="139" t="n">
        <x:v>0.012</x:v>
      </x:c>
      <x:c r="N2622" s="139" t="n">
        <x:v>0.17880000000000001</x:v>
      </x:c>
    </x:row>
    <x:row r="2623">
      <x:c r="A2623" s="137" t="str">
        <x:v>DI-255-I05</x:v>
      </x:c>
      <x:c r="B2623" s="137" t="str">
        <x:v>DI-255-V1</x:v>
      </x:c>
      <x:c r="C2623" s="137" t="n">
        <x:v>5</x:v>
      </x:c>
      <x:c r="D2623" s="138" t="str">
        <x:v>F0611</x:v>
      </x:c>
      <x:c r="E2623" s="138" t="n">
        <x:v>180</x:v>
      </x:c>
      <x:c r="F2623" s="138" t="str">
        <x:v>g</x:v>
      </x:c>
      <x:c r="G2623" s="138" t="str">
        <x:v>entkernt und in dünne Scheiben geschnitten</x:v>
      </x:c>
      <x:c r="H2623" s="139" t="n">
        <x:v>63</x:v>
      </x:c>
      <x:c r="I2623" s="139" t="n">
        <x:v>3.6</x:v>
      </x:c>
      <x:c r="J2623" s="139" t="n">
        <x:v>9</x:v>
      </x:c>
      <x:c r="K2623" s="139" t="n">
        <x:v>0.7200000000000001</x:v>
      </x:c>
      <x:c r="L2623" s="139" t="n">
        <x:v>4.5</x:v>
      </x:c>
      <x:c r="M2623" s="139" t="n">
        <x:v>0.108</x:v>
      </x:c>
      <x:c r="N2623" s="139" t="n">
        <x:v>0.6444000000000001</x:v>
      </x:c>
    </x:row>
    <x:row r="2624">
      <x:c r="A2624" s="137" t="str">
        <x:v>DI-255-I06</x:v>
      </x:c>
      <x:c r="B2624" s="137" t="str">
        <x:v>DI-255-V1</x:v>
      </x:c>
      <x:c r="C2624" s="137" t="n">
        <x:v>6</x:v>
      </x:c>
      <x:c r="D2624" s="138" t="str">
        <x:v>F0127</x:v>
      </x:c>
      <x:c r="E2624" s="138" t="n">
        <x:v>90</x:v>
      </x:c>
      <x:c r="F2624" s="138" t="str">
        <x:v>g</x:v>
      </x:c>
      <x:c r="G2624" s="138" t="str"/>
      <x:c r="H2624" s="139" t="n">
        <x:v>36.9</x:v>
      </x:c>
      <x:c r="I2624" s="139" t="n">
        <x:v>0.81</x:v>
      </x:c>
      <x:c r="J2624" s="139" t="n">
        <x:v>6.12</x:v>
      </x:c>
      <x:c r="K2624" s="139" t="n">
        <x:v>0.18000000000000002</x:v>
      </x:c>
      <x:c r="L2624" s="139" t="n">
        <x:v>2.52</x:v>
      </x:c>
      <x:c r="M2624" s="139" t="n">
        <x:v>0.06300000000000001</x:v>
      </x:c>
      <x:c r="N2624" s="139" t="n">
        <x:v>0.1341</x:v>
      </x:c>
    </x:row>
    <x:row r="2625">
      <x:c r="A2625" s="137" t="str">
        <x:v>DI-255-I07</x:v>
      </x:c>
      <x:c r="B2625" s="137" t="str">
        <x:v>DI-255-V1</x:v>
      </x:c>
      <x:c r="C2625" s="137" t="n">
        <x:v>7</x:v>
      </x:c>
      <x:c r="D2625" s="138" t="str">
        <x:v>F0315</x:v>
      </x:c>
      <x:c r="E2625" s="138" t="n">
        <x:v>15</x:v>
      </x:c>
      <x:c r="F2625" s="138" t="str">
        <x:v>g</x:v>
      </x:c>
      <x:c r="G2625" s="138" t="str">
        <x:v>in Scheiben geschnitten</x:v>
      </x:c>
      <x:c r="H2625" s="139" t="n">
        <x:v>5.25</x:v>
      </x:c>
      <x:c r="I2625" s="139" t="n">
        <x:v>0.3</x:v>
      </x:c>
      <x:c r="J2625" s="139" t="n">
        <x:v>0.75</x:v>
      </x:c>
      <x:c r="K2625" s="139" t="n">
        <x:v>0.06</x:v>
      </x:c>
      <x:c r="L2625" s="139" t="n">
        <x:v>0.375</x:v>
      </x:c>
      <x:c r="M2625" s="139" t="n">
        <x:v>0.009</x:v>
      </x:c>
      <x:c r="N2625" s="139" t="n">
        <x:v>0.053700000000000005</x:v>
      </x:c>
    </x:row>
    <x:row r="2626">
      <x:c r="A2626" s="137" t="str">
        <x:v>DI-255-I08</x:v>
      </x:c>
      <x:c r="B2626" s="137" t="str">
        <x:v>DI-255-V1</x:v>
      </x:c>
      <x:c r="C2626" s="137" t="n">
        <x:v>8</x:v>
      </x:c>
      <x:c r="D2626" s="138" t="str">
        <x:v>F0601</x:v>
      </x:c>
      <x:c r="E2626" s="138" t="n">
        <x:v>12</x:v>
      </x:c>
      <x:c r="F2626" s="138" t="str">
        <x:v>g</x:v>
      </x:c>
      <x:c r="G2626" s="138" t="str">
        <x:v>entkernt und in dünne Scheiben geschnitten</x:v>
      </x:c>
      <x:c r="H2626" s="139" t="n">
        <x:v>4.2</x:v>
      </x:c>
      <x:c r="I2626" s="139" t="n">
        <x:v>0.24</x:v>
      </x:c>
      <x:c r="J2626" s="139" t="n">
        <x:v>0.6</x:v>
      </x:c>
      <x:c r="K2626" s="139" t="n">
        <x:v>0.048</x:v>
      </x:c>
      <x:c r="L2626" s="139" t="n">
        <x:v>0.3</x:v>
      </x:c>
      <x:c r="M2626" s="139" t="n">
        <x:v>0.0072</x:v>
      </x:c>
      <x:c r="N2626" s="139" t="n">
        <x:v>0.042960000000000005</x:v>
      </x:c>
    </x:row>
    <x:row r="2627">
      <x:c r="A2627" s="137" t="str">
        <x:v>DI-255-I09</x:v>
      </x:c>
      <x:c r="B2627" s="137" t="str">
        <x:v>DI-255-V1</x:v>
      </x:c>
      <x:c r="C2627" s="137" t="n">
        <x:v>9</x:v>
      </x:c>
      <x:c r="D2627" s="138" t="str">
        <x:v>F0320</x:v>
      </x:c>
      <x:c r="E2627" s="138" t="n">
        <x:v>15</x:v>
      </x:c>
      <x:c r="F2627" s="138" t="str">
        <x:v>ml</x:v>
      </x:c>
      <x:c r="G2627" s="138" t="str"/>
      <x:c r="H2627" s="139" t="n">
        <x:v>5.25</x:v>
      </x:c>
      <x:c r="I2627" s="139" t="n">
        <x:v>0.3</x:v>
      </x:c>
      <x:c r="J2627" s="139" t="n">
        <x:v>0.75</x:v>
      </x:c>
      <x:c r="K2627" s="139" t="n">
        <x:v>0.06</x:v>
      </x:c>
      <x:c r="L2627" s="139" t="n">
        <x:v>0.375</x:v>
      </x:c>
      <x:c r="M2627" s="139" t="n">
        <x:v>0.009</x:v>
      </x:c>
      <x:c r="N2627" s="139" t="n">
        <x:v>0.053700000000000005</x:v>
      </x:c>
    </x:row>
    <x:row r="2628">
      <x:c r="A2628" s="137" t="str">
        <x:v>DI-255-I10</x:v>
      </x:c>
      <x:c r="B2628" s="137" t="str">
        <x:v>DI-255-V1</x:v>
      </x:c>
      <x:c r="C2628" s="137" t="n">
        <x:v>10</x:v>
      </x:c>
      <x:c r="D2628" s="138" t="str">
        <x:v>F0059</x:v>
      </x:c>
      <x:c r="E2628" s="138" t="n">
        <x:v>100</x:v>
      </x:c>
      <x:c r="F2628" s="138" t="str">
        <x:v>g</x:v>
      </x:c>
      <x:c r="G2628" s="138" t="str"/>
      <x:c r="H2628" s="139" t="n">
        <x:v>120</x:v>
      </x:c>
      <x:c r="I2628" s="139" t="n">
        <x:v>7</x:v>
      </x:c>
      <x:c r="J2628" s="139" t="n">
        <x:v>16</x:v>
      </x:c>
      <x:c r="K2628" s="139" t="n">
        <x:v>2</x:v>
      </x:c>
      <x:c r="L2628" s="139" t="n">
        <x:v>6</x:v>
      </x:c>
      <x:c r="M2628" s="139" t="n">
        <x:v>0.4</x:v>
      </x:c>
      <x:c r="N2628" s="139" t="n">
        <x:v>0.298</x:v>
      </x:c>
    </x:row>
    <x:row r="2629">
      <x:c r="A2629" s="137" t="str">
        <x:v>DI-255-I11</x:v>
      </x:c>
      <x:c r="B2629" s="137" t="str">
        <x:v>DI-255-V1</x:v>
      </x:c>
      <x:c r="C2629" s="137" t="n">
        <x:v>11</x:v>
      </x:c>
      <x:c r="D2629" s="138" t="str">
        <x:v>F0527</x:v>
      </x:c>
      <x:c r="E2629" s="138" t="n">
        <x:v>15</x:v>
      </x:c>
      <x:c r="F2629" s="138" t="str">
        <x:v>g</x:v>
      </x:c>
      <x:c r="G2629" s="138" t="str"/>
      <x:c r="H2629" s="139" t="n">
        <x:v>85.05</x:v>
      </x:c>
      <x:c r="I2629" s="139" t="n">
        <x:v>3.87</x:v>
      </x:c>
      <x:c r="J2629" s="139" t="n">
        <x:v>1.2899999999999998</x:v>
      </x:c>
      <x:c r="K2629" s="139" t="n">
        <x:v>7.38</x:v>
      </x:c>
      <x:c r="L2629" s="139" t="n">
        <x:v>1.275</x:v>
      </x:c>
      <x:c r="M2629" s="139" t="n">
        <x:v>0.003</x:v>
      </x:c>
      <x:c r="N2629" s="139" t="n">
        <x:v>0.11175</x:v>
      </x:c>
    </x:row>
    <x:row r="2630">
      <x:c r="A2630" s="137" t="str">
        <x:v>DI-255-I12</x:v>
      </x:c>
      <x:c r="B2630" s="137" t="str">
        <x:v>DI-255-V1</x:v>
      </x:c>
      <x:c r="C2630" s="137" t="n">
        <x:v>12</x:v>
      </x:c>
      <x:c r="D2630" s="138" t="str">
        <x:v>F0422</x:v>
      </x:c>
      <x:c r="E2630" s="138" t="n">
        <x:v>30</x:v>
      </x:c>
      <x:c r="F2630" s="138" t="str">
        <x:v>ml</x:v>
      </x:c>
      <x:c r="G2630" s="138" t="str">
        <x:v>plus 1 TL abgeriebene Schale</x:v>
      </x:c>
      <x:c r="H2630" s="139" t="n">
        <x:v>16.5</x:v>
      </x:c>
      <x:c r="I2630" s="139" t="n">
        <x:v>0.21</x:v>
      </x:c>
      <x:c r="J2630" s="139" t="n">
        <x:v>3.5999999999999996</x:v>
      </x:c>
      <x:c r="K2630" s="139" t="n">
        <x:v>0.09</x:v>
      </x:c>
      <x:c r="L2630" s="139" t="n">
        <x:v>0.75</x:v>
      </x:c>
      <x:c r="M2630" s="139" t="n">
        <x:v>0.006</x:v>
      </x:c>
      <x:c r="N2630" s="139" t="n">
        <x:v>0.1494</x:v>
      </x:c>
    </x:row>
    <x:row r="2631">
      <x:c r="A2631" s="137" t="str">
        <x:v>DI-255-I13</x:v>
      </x:c>
      <x:c r="B2631" s="137" t="str">
        <x:v>DI-255-V1</x:v>
      </x:c>
      <x:c r="C2631" s="137" t="n">
        <x:v>13</x:v>
      </x:c>
      <x:c r="D2631" s="138" t="str">
        <x:v>F0690</x:v>
      </x:c>
      <x:c r="E2631" s="138" t="n">
        <x:v>15</x:v>
      </x:c>
      <x:c r="F2631" s="138" t="str">
        <x:v>ml</x:v>
      </x:c>
      <x:c r="G2631" s="138" t="str"/>
      <x:c r="H2631" s="139" t="n">
        <x:v>13.5</x:v>
      </x:c>
      <x:c r="I2631" s="139" t="n">
        <x:v>0.44999999999999996</x:v>
      </x:c>
      <x:c r="J2631" s="139" t="n">
        <x:v>1.7999999999999998</x:v>
      </x:c>
      <x:c r="K2631" s="139" t="n">
        <x:v>0.6</x:v>
      </x:c>
      <x:c r="L2631" s="139" t="n">
        <x:v>0.3</x:v>
      </x:c>
      <x:c r="M2631" s="139" t="n">
        <x:v>0.18</x:v>
      </x:c>
      <x:c r="N2631" s="139" t="n">
        <x:v>0.0597</x:v>
      </x:c>
    </x:row>
    <x:row r="2632">
      <x:c r="A2632" s="137" t="str">
        <x:v>DI-255-I14</x:v>
      </x:c>
      <x:c r="B2632" s="137" t="str">
        <x:v>DI-255-V1</x:v>
      </x:c>
      <x:c r="C2632" s="137" t="n">
        <x:v>14</x:v>
      </x:c>
      <x:c r="D2632" s="138" t="str">
        <x:v>F0203</x:v>
      </x:c>
      <x:c r="E2632" s="138" t="n">
        <x:v>15</x:v>
      </x:c>
      <x:c r="F2632" s="138" t="str">
        <x:v>g</x:v>
      </x:c>
      <x:c r="G2632" s="138" t="str"/>
      <x:c r="H2632" s="139" t="n">
        <x:v>37.5</x:v>
      </x:c>
      <x:c r="I2632" s="139" t="n">
        <x:v>1.2</x:v>
      </x:c>
      <x:c r="J2632" s="139" t="n">
        <x:v>6.75</x:v>
      </x:c>
      <x:c r="K2632" s="139" t="n">
        <x:v>1.2</x:v>
      </x:c>
      <x:c r="L2632" s="139" t="n">
        <x:v>3</x:v>
      </x:c>
      <x:c r="M2632" s="139" t="n">
        <x:v>0.03</x:v>
      </x:c>
      <x:c r="N2632" s="139" t="n">
        <x:v>0.038700000000000005</x:v>
      </x:c>
    </x:row>
    <x:row r="2633">
      <x:c r="A2633" s="137" t="str">
        <x:v>DI-255-I15</x:v>
      </x:c>
      <x:c r="B2633" s="137" t="str">
        <x:v>DI-255-V1</x:v>
      </x:c>
      <x:c r="C2633" s="137" t="n">
        <x:v>15</x:v>
      </x:c>
      <x:c r="D2633" s="138" t="str">
        <x:v>F0051</x:v>
      </x:c>
      <x:c r="E2633" s="138" t="n">
        <x:v>30</x:v>
      </x:c>
      <x:c r="F2633" s="138" t="str">
        <x:v>g</x:v>
      </x:c>
      <x:c r="G2633" s="138" t="str"/>
      <x:c r="H2633" s="139" t="n">
        <x:v>10.5</x:v>
      </x:c>
      <x:c r="I2633" s="139" t="n">
        <x:v>0.6</x:v>
      </x:c>
      <x:c r="J2633" s="139" t="n">
        <x:v>1.5</x:v>
      </x:c>
      <x:c r="K2633" s="139" t="n">
        <x:v>0.12</x:v>
      </x:c>
      <x:c r="L2633" s="139" t="n">
        <x:v>0.75</x:v>
      </x:c>
      <x:c r="M2633" s="139" t="n">
        <x:v>0.018</x:v>
      </x:c>
      <x:c r="N2633" s="139" t="n">
        <x:v>0.10740000000000001</x:v>
      </x:c>
    </x:row>
    <x:row r="2634">
      <x:c r="A2634" s="137" t="str">
        <x:v>DI-256-I01</x:v>
      </x:c>
      <x:c r="B2634" s="137" t="str">
        <x:v>DI-256-V1</x:v>
      </x:c>
      <x:c r="C2634" s="137" t="n">
        <x:v>1</x:v>
      </x:c>
      <x:c r="D2634" s="138" t="str">
        <x:v>F0533</x:v>
      </x:c>
      <x:c r="E2634" s="138" t="n">
        <x:v>350</x:v>
      </x:c>
      <x:c r="F2634" s="138" t="str">
        <x:v>g</x:v>
      </x:c>
      <x:c r="G2634" s="138" t="str"/>
      <x:c r="H2634" s="139" t="n">
        <x:v>122.5</x:v>
      </x:c>
      <x:c r="I2634" s="139" t="n">
        <x:v>7</x:v>
      </x:c>
      <x:c r="J2634" s="139" t="n">
        <x:v>17.5</x:v>
      </x:c>
      <x:c r="K2634" s="139" t="n">
        <x:v>1.4000000000000001</x:v>
      </x:c>
      <x:c r="L2634" s="139" t="n">
        <x:v>8.75</x:v>
      </x:c>
      <x:c r="M2634" s="139" t="n">
        <x:v>0.21</x:v>
      </x:c>
      <x:c r="N2634" s="139" t="n">
        <x:v>1.2530000000000001</x:v>
      </x:c>
    </x:row>
    <x:row r="2635">
      <x:c r="A2635" s="137" t="str">
        <x:v>DI-256-I02</x:v>
      </x:c>
      <x:c r="B2635" s="137" t="str">
        <x:v>DI-256-V1</x:v>
      </x:c>
      <x:c r="C2635" s="137" t="n">
        <x:v>2</x:v>
      </x:c>
      <x:c r="D2635" s="138" t="str">
        <x:v>F0647</x:v>
      </x:c>
      <x:c r="E2635" s="138" t="n">
        <x:v>100</x:v>
      </x:c>
      <x:c r="F2635" s="138" t="str">
        <x:v>g</x:v>
      </x:c>
      <x:c r="G2635" s="138" t="str"/>
      <x:c r="H2635" s="139" t="n">
        <x:v>150</x:v>
      </x:c>
      <x:c r="I2635" s="139" t="n">
        <x:v>21</x:v>
      </x:c>
      <x:c r="J2635" s="139" t="n">
        <x:v>0</x:v>
      </x:c>
      <x:c r="K2635" s="139" t="n">
        <x:v>7</x:v>
      </x:c>
      <x:c r="L2635" s="139" t="n">
        <x:v>0</x:v>
      </x:c>
      <x:c r="M2635" s="139" t="n">
        <x:v>0.2</x:v>
      </x:c>
      <x:c r="N2635" s="139" t="n">
        <x:v>1.098</x:v>
      </x:c>
    </x:row>
    <x:row r="2636">
      <x:c r="A2636" s="137" t="str">
        <x:v>DI-256-I03</x:v>
      </x:c>
      <x:c r="B2636" s="137" t="str">
        <x:v>DI-256-V1</x:v>
      </x:c>
      <x:c r="C2636" s="137" t="n">
        <x:v>3</x:v>
      </x:c>
      <x:c r="D2636" s="138" t="str">
        <x:v>F0497</x:v>
      </x:c>
      <x:c r="E2636" s="138" t="n">
        <x:v>15</x:v>
      </x:c>
      <x:c r="F2636" s="138" t="str">
        <x:v>ml</x:v>
      </x:c>
      <x:c r="G2636" s="138" t="str"/>
      <x:c r="H2636" s="139" t="n">
        <x:v>132.6</x:v>
      </x:c>
      <x:c r="I2636" s="139" t="n">
        <x:v>0</x:v>
      </x:c>
      <x:c r="J2636" s="139" t="n">
        <x:v>0</x:v>
      </x:c>
      <x:c r="K2636" s="139" t="n">
        <x:v>15</x:v>
      </x:c>
      <x:c r="L2636" s="139" t="n">
        <x:v>0</x:v>
      </x:c>
      <x:c r="M2636" s="139" t="n">
        <x:v>0</x:v>
      </x:c>
      <x:c r="N2636" s="139" t="n">
        <x:v>0.17970000000000003</x:v>
      </x:c>
    </x:row>
    <x:row r="2637">
      <x:c r="A2637" s="137" t="str">
        <x:v>DI-256-I04</x:v>
      </x:c>
      <x:c r="B2637" s="137" t="str">
        <x:v>DI-256-V1</x:v>
      </x:c>
      <x:c r="C2637" s="137" t="n">
        <x:v>4</x:v>
      </x:c>
      <x:c r="D2637" s="138" t="str">
        <x:v>F0540</x:v>
      </x:c>
      <x:c r="E2637" s="138" t="n">
        <x:v>30</x:v>
      </x:c>
      <x:c r="F2637" s="138" t="str">
        <x:v>ml</x:v>
      </x:c>
      <x:c r="G2637" s="138" t="str"/>
      <x:c r="H2637" s="139" t="n">
        <x:v>174</x:v>
      </x:c>
      <x:c r="I2637" s="139" t="n">
        <x:v>6</x:v>
      </x:c>
      <x:c r="J2637" s="139" t="n">
        <x:v>3.5999999999999996</x:v>
      </x:c>
      <x:c r="K2637" s="139" t="n">
        <x:v>15</x:v>
      </x:c>
      <x:c r="L2637" s="139" t="n">
        <x:v>3</x:v>
      </x:c>
      <x:c r="M2637" s="139" t="n">
        <x:v>0.006</x:v>
      </x:c>
      <x:c r="N2637" s="139" t="n">
        <x:v>0.1794</x:v>
      </x:c>
    </x:row>
    <x:row r="2638">
      <x:c r="A2638" s="137" t="str">
        <x:v>DI-256-I05</x:v>
      </x:c>
      <x:c r="B2638" s="137" t="str">
        <x:v>DI-256-V1</x:v>
      </x:c>
      <x:c r="C2638" s="137" t="n">
        <x:v>5</x:v>
      </x:c>
      <x:c r="D2638" s="138" t="str">
        <x:v>F0611</x:v>
      </x:c>
      <x:c r="E2638" s="138" t="n">
        <x:v>180</x:v>
      </x:c>
      <x:c r="F2638" s="138" t="str">
        <x:v>g</x:v>
      </x:c>
      <x:c r="G2638" s="138" t="str">
        <x:v>entkernt und gehackt</x:v>
      </x:c>
      <x:c r="H2638" s="139" t="n">
        <x:v>63</x:v>
      </x:c>
      <x:c r="I2638" s="139" t="n">
        <x:v>3.6</x:v>
      </x:c>
      <x:c r="J2638" s="139" t="n">
        <x:v>9</x:v>
      </x:c>
      <x:c r="K2638" s="139" t="n">
        <x:v>0.7200000000000001</x:v>
      </x:c>
      <x:c r="L2638" s="139" t="n">
        <x:v>4.5</x:v>
      </x:c>
      <x:c r="M2638" s="139" t="n">
        <x:v>0.108</x:v>
      </x:c>
      <x:c r="N2638" s="139" t="n">
        <x:v>0.6444000000000001</x:v>
      </x:c>
    </x:row>
    <x:row r="2639">
      <x:c r="A2639" s="137" t="str">
        <x:v>DI-256-I06</x:v>
      </x:c>
      <x:c r="B2639" s="137" t="str">
        <x:v>DI-256-V1</x:v>
      </x:c>
      <x:c r="C2639" s="137" t="n">
        <x:v>6</x:v>
      </x:c>
      <x:c r="D2639" s="138" t="str">
        <x:v>F0471</x:v>
      </x:c>
      <x:c r="E2639" s="138" t="n">
        <x:v>300</x:v>
      </x:c>
      <x:c r="F2639" s="138" t="str">
        <x:v>g</x:v>
      </x:c>
      <x:c r="G2639" s="138" t="str">
        <x:v>in Scheiben geschnitten</x:v>
      </x:c>
      <x:c r="H2639" s="139" t="n">
        <x:v>105</x:v>
      </x:c>
      <x:c r="I2639" s="139" t="n">
        <x:v>6</x:v>
      </x:c>
      <x:c r="J2639" s="139" t="n">
        <x:v>15</x:v>
      </x:c>
      <x:c r="K2639" s="139" t="n">
        <x:v>1.2000000000000002</x:v>
      </x:c>
      <x:c r="L2639" s="139" t="n">
        <x:v>7.5</x:v>
      </x:c>
      <x:c r="M2639" s="139" t="n">
        <x:v>0.18</x:v>
      </x:c>
      <x:c r="N2639" s="139" t="n">
        <x:v>1.074</x:v>
      </x:c>
    </x:row>
    <x:row r="2640">
      <x:c r="A2640" s="137" t="str">
        <x:v>DI-256-I07</x:v>
      </x:c>
      <x:c r="B2640" s="137" t="str">
        <x:v>DI-256-V1</x:v>
      </x:c>
      <x:c r="C2640" s="137" t="n">
        <x:v>7</x:v>
      </x:c>
      <x:c r="D2640" s="138" t="str">
        <x:v>F0052</x:v>
      </x:c>
      <x:c r="E2640" s="138" t="n">
        <x:v>30</x:v>
      </x:c>
      <x:c r="F2640" s="138" t="str">
        <x:v>g</x:v>
      </x:c>
      <x:c r="G2640" s="138" t="str"/>
      <x:c r="H2640" s="139" t="n">
        <x:v>10.5</x:v>
      </x:c>
      <x:c r="I2640" s="139" t="n">
        <x:v>0.6</x:v>
      </x:c>
      <x:c r="J2640" s="139" t="n">
        <x:v>1.5</x:v>
      </x:c>
      <x:c r="K2640" s="139" t="n">
        <x:v>0.12</x:v>
      </x:c>
      <x:c r="L2640" s="139" t="n">
        <x:v>0.75</x:v>
      </x:c>
      <x:c r="M2640" s="139" t="n">
        <x:v>0.018</x:v>
      </x:c>
      <x:c r="N2640" s="139" t="n">
        <x:v>0.10740000000000001</x:v>
      </x:c>
    </x:row>
    <x:row r="2641">
      <x:c r="A2641" s="137" t="str">
        <x:v>DI-257-I01</x:v>
      </x:c>
      <x:c r="B2641" s="137" t="str">
        <x:v>DI-257-V1</x:v>
      </x:c>
      <x:c r="C2641" s="137" t="n">
        <x:v>1</x:v>
      </x:c>
      <x:c r="D2641" s="138" t="str">
        <x:v>F0266</x:v>
      </x:c>
      <x:c r="E2641" s="138" t="n">
        <x:v>120</x:v>
      </x:c>
      <x:c r="F2641" s="138" t="str">
        <x:v>g</x:v>
      </x:c>
      <x:c r="G2641" s="138" t="str"/>
      <x:c r="H2641" s="139" t="n">
        <x:v>42</x:v>
      </x:c>
      <x:c r="I2641" s="139" t="n">
        <x:v>2.4</x:v>
      </x:c>
      <x:c r="J2641" s="139" t="n">
        <x:v>6</x:v>
      </x:c>
      <x:c r="K2641" s="139" t="n">
        <x:v>0.48</x:v>
      </x:c>
      <x:c r="L2641" s="139" t="n">
        <x:v>3</x:v>
      </x:c>
      <x:c r="M2641" s="139" t="n">
        <x:v>0.072</x:v>
      </x:c>
      <x:c r="N2641" s="139" t="n">
        <x:v>0.42960000000000004</x:v>
      </x:c>
    </x:row>
    <x:row r="2642">
      <x:c r="A2642" s="137" t="str">
        <x:v>DI-257-I02</x:v>
      </x:c>
      <x:c r="B2642" s="137" t="str">
        <x:v>DI-257-V1</x:v>
      </x:c>
      <x:c r="C2642" s="137" t="n">
        <x:v>2</x:v>
      </x:c>
      <x:c r="D2642" s="138" t="str">
        <x:v>F0654</x:v>
      </x:c>
      <x:c r="E2642" s="138" t="n">
        <x:v>150</x:v>
      </x:c>
      <x:c r="F2642" s="138" t="str">
        <x:v>g</x:v>
      </x:c>
      <x:c r="G2642" s="138" t="str">
        <x:v>in Sonnenblumenöl (auf Wunsch entbeint), 2 EL Öl reserviert</x:v>
      </x:c>
      <x:c r="H2642" s="139" t="n">
        <x:v>52.5</x:v>
      </x:c>
      <x:c r="I2642" s="139" t="n">
        <x:v>3</x:v>
      </x:c>
      <x:c r="J2642" s="139" t="n">
        <x:v>7.5</x:v>
      </x:c>
      <x:c r="K2642" s="139" t="n">
        <x:v>0.6000000000000001</x:v>
      </x:c>
      <x:c r="L2642" s="139" t="n">
        <x:v>3.75</x:v>
      </x:c>
      <x:c r="M2642" s="139" t="n">
        <x:v>0.09</x:v>
      </x:c>
      <x:c r="N2642" s="139" t="n">
        <x:v>0.537</x:v>
      </x:c>
    </x:row>
    <x:row r="2643">
      <x:c r="A2643" s="137" t="str">
        <x:v>DI-257-I03</x:v>
      </x:c>
      <x:c r="B2643" s="137" t="str">
        <x:v>DI-257-V1</x:v>
      </x:c>
      <x:c r="C2643" s="137" t="n">
        <x:v>3</x:v>
      </x:c>
      <x:c r="D2643" s="138" t="str">
        <x:v>F0503</x:v>
      </x:c>
      <x:c r="E2643" s="138" t="n">
        <x:v>240</x:v>
      </x:c>
      <x:c r="F2643" s="138" t="str">
        <x:v>g</x:v>
      </x:c>
      <x:c r="G2643" s="138" t="str"/>
      <x:c r="H2643" s="139" t="n">
        <x:v>84</x:v>
      </x:c>
      <x:c r="I2643" s="139" t="n">
        <x:v>4.8</x:v>
      </x:c>
      <x:c r="J2643" s="139" t="n">
        <x:v>12</x:v>
      </x:c>
      <x:c r="K2643" s="139" t="n">
        <x:v>0.96</x:v>
      </x:c>
      <x:c r="L2643" s="139" t="n">
        <x:v>6</x:v>
      </x:c>
      <x:c r="M2643" s="139" t="n">
        <x:v>0.144</x:v>
      </x:c>
      <x:c r="N2643" s="139" t="n">
        <x:v>0.8592000000000001</x:v>
      </x:c>
    </x:row>
    <x:row r="2644">
      <x:c r="A2644" s="137" t="str">
        <x:v>DI-257-I04</x:v>
      </x:c>
      <x:c r="B2644" s="137" t="str">
        <x:v>DI-257-V1</x:v>
      </x:c>
      <x:c r="C2644" s="137" t="n">
        <x:v>4</x:v>
      </x:c>
      <x:c r="D2644" s="138" t="str">
        <x:v>F0320</x:v>
      </x:c>
      <x:c r="E2644" s="138" t="n">
        <x:v>15</x:v>
      </x:c>
      <x:c r="F2644" s="138" t="str">
        <x:v>ml</x:v>
      </x:c>
      <x:c r="G2644" s="138" t="str"/>
      <x:c r="H2644" s="139" t="n">
        <x:v>5.25</x:v>
      </x:c>
      <x:c r="I2644" s="139" t="n">
        <x:v>0.3</x:v>
      </x:c>
      <x:c r="J2644" s="139" t="n">
        <x:v>0.75</x:v>
      </x:c>
      <x:c r="K2644" s="139" t="n">
        <x:v>0.06</x:v>
      </x:c>
      <x:c r="L2644" s="139" t="n">
        <x:v>0.375</x:v>
      </x:c>
      <x:c r="M2644" s="139" t="n">
        <x:v>0.009</x:v>
      </x:c>
      <x:c r="N2644" s="139" t="n">
        <x:v>0.053700000000000005</x:v>
      </x:c>
    </x:row>
    <x:row r="2645">
      <x:c r="A2645" s="137" t="str">
        <x:v>DI-257-I05</x:v>
      </x:c>
      <x:c r="B2645" s="137" t="str">
        <x:v>DI-257-V1</x:v>
      </x:c>
      <x:c r="C2645" s="137" t="n">
        <x:v>5</x:v>
      </x:c>
      <x:c r="D2645" s="138" t="str">
        <x:v>F0167</x:v>
      </x:c>
      <x:c r="E2645" s="138" t="n">
        <x:v>12</x:v>
      </x:c>
      <x:c r="F2645" s="138" t="str">
        <x:v>g</x:v>
      </x:c>
      <x:c r="G2645" s="138" t="str">
        <x:v>entkernt und gehackt</x:v>
      </x:c>
      <x:c r="H2645" s="139" t="n">
        <x:v>4.2</x:v>
      </x:c>
      <x:c r="I2645" s="139" t="n">
        <x:v>0.24</x:v>
      </x:c>
      <x:c r="J2645" s="139" t="n">
        <x:v>0.6</x:v>
      </x:c>
      <x:c r="K2645" s="139" t="n">
        <x:v>0.048</x:v>
      </x:c>
      <x:c r="L2645" s="139" t="n">
        <x:v>0.3</x:v>
      </x:c>
      <x:c r="M2645" s="139" t="n">
        <x:v>0.0072</x:v>
      </x:c>
      <x:c r="N2645" s="139" t="n">
        <x:v>0.042960000000000005</x:v>
      </x:c>
    </x:row>
    <x:row r="2646">
      <x:c r="A2646" s="137" t="str">
        <x:v>DI-257-I06</x:v>
      </x:c>
      <x:c r="B2646" s="137" t="str">
        <x:v>DI-257-V1</x:v>
      </x:c>
      <x:c r="C2646" s="137" t="n">
        <x:v>6</x:v>
      </x:c>
      <x:c r="D2646" s="138" t="str">
        <x:v>F0095</x:v>
      </x:c>
      <x:c r="E2646" s="138" t="n">
        <x:v>300</x:v>
      </x:c>
      <x:c r="F2646" s="138" t="str">
        <x:v>g</x:v>
      </x:c>
      <x:c r="G2646" s="138" t="str"/>
      <x:c r="H2646" s="139" t="n">
        <x:v>1050</x:v>
      </x:c>
      <x:c r="I2646" s="139" t="n">
        <x:v>33</x:v>
      </x:c>
      <x:c r="J2646" s="139" t="n">
        <x:v>204</x:v>
      </x:c>
      <x:c r="K2646" s="139" t="n">
        <x:v>9</x:v>
      </x:c>
      <x:c r="L2646" s="139" t="n">
        <x:v>21</x:v>
      </x:c>
      <x:c r="M2646" s="139" t="n">
        <x:v>0.15000000000000002</x:v>
      </x:c>
      <x:c r="N2646" s="139" t="n">
        <x:v>1.194</x:v>
      </x:c>
    </x:row>
    <x:row r="2647">
      <x:c r="A2647" s="137" t="str">
        <x:v>DI-257-I07</x:v>
      </x:c>
      <x:c r="B2647" s="137" t="str">
        <x:v>DI-257-V1</x:v>
      </x:c>
      <x:c r="C2647" s="137" t="n">
        <x:v>7</x:v>
      </x:c>
      <x:c r="D2647" s="138" t="str">
        <x:v>F0445</x:v>
      </x:c>
      <x:c r="E2647" s="138" t="n">
        <x:v>30</x:v>
      </x:c>
      <x:c r="F2647" s="138" t="str">
        <x:v>ml</x:v>
      </x:c>
      <x:c r="G2647" s="138" t="str"/>
      <x:c r="H2647" s="139" t="n">
        <x:v>75</x:v>
      </x:c>
      <x:c r="I2647" s="139" t="n">
        <x:v>2.4</x:v>
      </x:c>
      <x:c r="J2647" s="139" t="n">
        <x:v>13.5</x:v>
      </x:c>
      <x:c r="K2647" s="139" t="n">
        <x:v>2.4</x:v>
      </x:c>
      <x:c r="L2647" s="139" t="n">
        <x:v>6</x:v>
      </x:c>
      <x:c r="M2647" s="139" t="n">
        <x:v>0.06</x:v>
      </x:c>
      <x:c r="N2647" s="139" t="n">
        <x:v>0.07740000000000001</x:v>
      </x:c>
    </x:row>
    <x:row r="2648">
      <x:c r="A2648" s="137" t="str">
        <x:v>DI-257-I08</x:v>
      </x:c>
      <x:c r="B2648" s="137" t="str">
        <x:v>DI-257-V1</x:v>
      </x:c>
      <x:c r="C2648" s="137" t="n">
        <x:v>8</x:v>
      </x:c>
      <x:c r="D2648" s="138" t="str">
        <x:v>F0231</x:v>
      </x:c>
      <x:c r="E2648" s="138" t="n">
        <x:v>5</x:v>
      </x:c>
      <x:c r="F2648" s="138" t="str">
        <x:v>g</x:v>
      </x:c>
      <x:c r="G2648" s="138" t="str"/>
      <x:c r="H2648" s="139" t="n">
        <x:v>29</x:v>
      </x:c>
      <x:c r="I2648" s="139" t="n">
        <x:v>1</x:v>
      </x:c>
      <x:c r="J2648" s="139" t="n">
        <x:v>0.6000000000000001</x:v>
      </x:c>
      <x:c r="K2648" s="139" t="n">
        <x:v>2.5</x:v>
      </x:c>
      <x:c r="L2648" s="139" t="n">
        <x:v>0.5</x:v>
      </x:c>
      <x:c r="M2648" s="139" t="n">
        <x:v>0.001</x:v>
      </x:c>
      <x:c r="N2648" s="139" t="n">
        <x:v>0.0299</x:v>
      </x:c>
    </x:row>
    <x:row r="2649">
      <x:c r="A2649" s="137" t="str">
        <x:v>DI-257-I09</x:v>
      </x:c>
      <x:c r="B2649" s="137" t="str">
        <x:v>DI-257-V1</x:v>
      </x:c>
      <x:c r="C2649" s="137" t="n">
        <x:v>9</x:v>
      </x:c>
      <x:c r="D2649" s="138" t="str">
        <x:v>F0792</x:v>
      </x:c>
      <x:c r="E2649" s="138" t="n">
        <x:v>650</x:v>
      </x:c>
      <x:c r="F2649" s="138" t="str">
        <x:v>ml</x:v>
      </x:c>
      <x:c r="G2649" s="138" t="str">
        <x:v>hergestellt aus 1 TL Gemüsebrühpulver</x:v>
      </x:c>
      <x:c r="H2649" s="139" t="n">
        <x:v>585</x:v>
      </x:c>
      <x:c r="I2649" s="139" t="n">
        <x:v>19.5</x:v>
      </x:c>
      <x:c r="J2649" s="139" t="n">
        <x:v>78</x:v>
      </x:c>
      <x:c r="K2649" s="139" t="n">
        <x:v>26</x:v>
      </x:c>
      <x:c r="L2649" s="139" t="n">
        <x:v>13</x:v>
      </x:c>
      <x:c r="M2649" s="139" t="n">
        <x:v>7.8</x:v>
      </x:c>
      <x:c r="N2649" s="139" t="n">
        <x:v>2.587</x:v>
      </x:c>
    </x:row>
    <x:row r="2650">
      <x:c r="A2650" s="137" t="str">
        <x:v>DI-257-I10</x:v>
      </x:c>
      <x:c r="B2650" s="137" t="str">
        <x:v>DI-257-V1</x:v>
      </x:c>
      <x:c r="C2650" s="137" t="n">
        <x:v>10</x:v>
      </x:c>
      <x:c r="D2650" s="138" t="str">
        <x:v>F0698</x:v>
      </x:c>
      <x:c r="E2650" s="138" t="n">
        <x:v>400</x:v>
      </x:c>
      <x:c r="F2650" s="138" t="str">
        <x:v>g</x:v>
      </x:c>
      <x:c r="G2650" s="138" t="str"/>
      <x:c r="H2650" s="139" t="n">
        <x:v>140</x:v>
      </x:c>
      <x:c r="I2650" s="139" t="n">
        <x:v>8</x:v>
      </x:c>
      <x:c r="J2650" s="139" t="n">
        <x:v>20</x:v>
      </x:c>
      <x:c r="K2650" s="139" t="n">
        <x:v>1.6</x:v>
      </x:c>
      <x:c r="L2650" s="139" t="n">
        <x:v>10</x:v>
      </x:c>
      <x:c r="M2650" s="139" t="n">
        <x:v>0.24</x:v>
      </x:c>
      <x:c r="N2650" s="139" t="n">
        <x:v>1.4320000000000002</x:v>
      </x:c>
    </x:row>
    <x:row r="2651">
      <x:c r="A2651" s="137" t="str">
        <x:v>DI-257-I11</x:v>
      </x:c>
      <x:c r="B2651" s="137" t="str">
        <x:v>DI-257-V1</x:v>
      </x:c>
      <x:c r="C2651" s="137" t="n">
        <x:v>11</x:v>
      </x:c>
      <x:c r="D2651" s="138" t="str">
        <x:v>F0203</x:v>
      </x:c>
      <x:c r="E2651" s="138" t="n">
        <x:v>30</x:v>
      </x:c>
      <x:c r="F2651" s="138" t="str">
        <x:v>g</x:v>
      </x:c>
      <x:c r="G2651" s="138" t="str">
        <x:v>gehackt</x:v>
      </x:c>
      <x:c r="H2651" s="139" t="n">
        <x:v>75</x:v>
      </x:c>
      <x:c r="I2651" s="139" t="n">
        <x:v>2.4</x:v>
      </x:c>
      <x:c r="J2651" s="139" t="n">
        <x:v>13.5</x:v>
      </x:c>
      <x:c r="K2651" s="139" t="n">
        <x:v>2.4</x:v>
      </x:c>
      <x:c r="L2651" s="139" t="n">
        <x:v>6</x:v>
      </x:c>
      <x:c r="M2651" s="139" t="n">
        <x:v>0.06</x:v>
      </x:c>
      <x:c r="N2651" s="139" t="n">
        <x:v>0.07740000000000001</x:v>
      </x:c>
    </x:row>
    <x:row r="2652">
      <x:c r="A2652" s="137" t="str">
        <x:v>DI-257-I12</x:v>
      </x:c>
      <x:c r="B2652" s="137" t="str">
        <x:v>DI-257-V1</x:v>
      </x:c>
      <x:c r="C2652" s="137" t="n">
        <x:v>12</x:v>
      </x:c>
      <x:c r="D2652" s="138" t="str">
        <x:v>F0409</x:v>
      </x:c>
      <x:c r="E2652" s="138" t="n">
        <x:v>40</x:v>
      </x:c>
      <x:c r="F2652" s="138" t="str">
        <x:v>g</x:v>
      </x:c>
      <x:c r="G2652" s="138" t="str">
        <x:v>in Spalten geschnitten</x:v>
      </x:c>
      <x:c r="H2652" s="139" t="n">
        <x:v>11.600000000000001</x:v>
      </x:c>
      <x:c r="I2652" s="139" t="n">
        <x:v>0.44000000000000006</x:v>
      </x:c>
      <x:c r="J2652" s="139" t="n">
        <x:v>2.6</x:v>
      </x:c>
      <x:c r="K2652" s="139" t="n">
        <x:v>0.12</x:v>
      </x:c>
      <x:c r="L2652" s="139" t="n">
        <x:v>1.1199999999999999</x:v>
      </x:c>
      <x:c r="M2652" s="139" t="n">
        <x:v>0.004</x:v>
      </x:c>
      <x:c r="N2652" s="139" t="n">
        <x:v>0.1592</x:v>
      </x:c>
    </x:row>
    <x:row r="2653">
      <x:c r="A2653" s="137" t="str">
        <x:v>DI-258-I01</x:v>
      </x:c>
      <x:c r="B2653" s="137" t="str">
        <x:v>DI-258-V1</x:v>
      </x:c>
      <x:c r="C2653" s="137" t="n">
        <x:v>1</x:v>
      </x:c>
      <x:c r="D2653" s="138" t="str">
        <x:v>F0595</x:v>
      </x:c>
      <x:c r="E2653" s="138" t="n">
        <x:v>30</x:v>
      </x:c>
      <x:c r="F2653" s="138" t="str">
        <x:v>g</x:v>
      </x:c>
      <x:c r="G2653" s="138" t="str"/>
      <x:c r="H2653" s="139" t="n">
        <x:v>265.2</x:v>
      </x:c>
      <x:c r="I2653" s="139" t="n">
        <x:v>0</x:v>
      </x:c>
      <x:c r="J2653" s="139" t="n">
        <x:v>0</x:v>
      </x:c>
      <x:c r="K2653" s="139" t="n">
        <x:v>30</x:v>
      </x:c>
      <x:c r="L2653" s="139" t="n">
        <x:v>0</x:v>
      </x:c>
      <x:c r="M2653" s="139" t="n">
        <x:v>0</x:v>
      </x:c>
      <x:c r="N2653" s="139" t="n">
        <x:v>0.26940000000000003</x:v>
      </x:c>
    </x:row>
    <x:row r="2654">
      <x:c r="A2654" s="137" t="str">
        <x:v>DI-258-I02</x:v>
      </x:c>
      <x:c r="B2654" s="137" t="str">
        <x:v>DI-258-V1</x:v>
      </x:c>
      <x:c r="C2654" s="137" t="n">
        <x:v>2</x:v>
      </x:c>
      <x:c r="D2654" s="138" t="str">
        <x:v>F0273</x:v>
      </x:c>
      <x:c r="E2654" s="138" t="n">
        <x:v>30</x:v>
      </x:c>
      <x:c r="F2654" s="138" t="str">
        <x:v>g</x:v>
      </x:c>
      <x:c r="G2654" s="138" t="str"/>
      <x:c r="H2654" s="139" t="n">
        <x:v>10.5</x:v>
      </x:c>
      <x:c r="I2654" s="139" t="n">
        <x:v>0.6</x:v>
      </x:c>
      <x:c r="J2654" s="139" t="n">
        <x:v>1.5</x:v>
      </x:c>
      <x:c r="K2654" s="139" t="n">
        <x:v>0.12</x:v>
      </x:c>
      <x:c r="L2654" s="139" t="n">
        <x:v>0.75</x:v>
      </x:c>
      <x:c r="M2654" s="139" t="n">
        <x:v>0.018</x:v>
      </x:c>
      <x:c r="N2654" s="139" t="n">
        <x:v>0.10740000000000001</x:v>
      </x:c>
    </x:row>
    <x:row r="2655">
      <x:c r="A2655" s="137" t="str">
        <x:v>DI-258-I03</x:v>
      </x:c>
      <x:c r="B2655" s="137" t="str">
        <x:v>DI-258-V1</x:v>
      </x:c>
      <x:c r="C2655" s="137" t="n">
        <x:v>3</x:v>
      </x:c>
      <x:c r="D2655" s="138" t="str">
        <x:v>F0500</x:v>
      </x:c>
      <x:c r="E2655" s="138" t="n">
        <x:v>30</x:v>
      </x:c>
      <x:c r="F2655" s="138" t="str">
        <x:v>g</x:v>
      </x:c>
      <x:c r="G2655" s="138" t="str"/>
      <x:c r="H2655" s="139" t="n">
        <x:v>12</x:v>
      </x:c>
      <x:c r="I2655" s="139" t="n">
        <x:v>0.33</x:v>
      </x:c>
      <x:c r="J2655" s="139" t="n">
        <x:v>2.4</x:v>
      </x:c>
      <x:c r="K2655" s="139" t="n">
        <x:v>0.03</x:v>
      </x:c>
      <x:c r="L2655" s="139" t="n">
        <x:v>0.42</x:v>
      </x:c>
      <x:c r="M2655" s="139" t="n">
        <x:v>0.003</x:v>
      </x:c>
      <x:c r="N2655" s="139" t="n">
        <x:v>0.044700000000000004</x:v>
      </x:c>
    </x:row>
    <x:row r="2656">
      <x:c r="A2656" s="137" t="str">
        <x:v>DI-258-I04</x:v>
      </x:c>
      <x:c r="B2656" s="137" t="str">
        <x:v>DI-258-V1</x:v>
      </x:c>
      <x:c r="C2656" s="137" t="n">
        <x:v>4</x:v>
      </x:c>
      <x:c r="D2656" s="138" t="str">
        <x:v>F0695</x:v>
      </x:c>
      <x:c r="E2656" s="138" t="n">
        <x:v>150</x:v>
      </x:c>
      <x:c r="F2656" s="138" t="str">
        <x:v>g</x:v>
      </x:c>
      <x:c r="G2656" s="138" t="str"/>
      <x:c r="H2656" s="139" t="n">
        <x:v>52.5</x:v>
      </x:c>
      <x:c r="I2656" s="139" t="n">
        <x:v>3</x:v>
      </x:c>
      <x:c r="J2656" s="139" t="n">
        <x:v>7.5</x:v>
      </x:c>
      <x:c r="K2656" s="139" t="n">
        <x:v>0.6000000000000001</x:v>
      </x:c>
      <x:c r="L2656" s="139" t="n">
        <x:v>3.75</x:v>
      </x:c>
      <x:c r="M2656" s="139" t="n">
        <x:v>0.09</x:v>
      </x:c>
      <x:c r="N2656" s="139" t="n">
        <x:v>0.537</x:v>
      </x:c>
    </x:row>
    <x:row r="2657">
      <x:c r="A2657" s="137" t="str">
        <x:v>DI-258-I05</x:v>
      </x:c>
      <x:c r="B2657" s="137" t="str">
        <x:v>DI-258-V1</x:v>
      </x:c>
      <x:c r="C2657" s="137" t="n">
        <x:v>5</x:v>
      </x:c>
      <x:c r="D2657" s="138" t="str">
        <x:v>F0168</x:v>
      </x:c>
      <x:c r="E2657" s="138" t="n">
        <x:v>1</x:v>
      </x:c>
      <x:c r="F2657" s="138" t="str">
        <x:v>g</x:v>
      </x:c>
      <x:c r="G2657" s="138" t="str"/>
      <x:c r="H2657" s="139" t="n">
        <x:v>0.35000000000000003</x:v>
      </x:c>
      <x:c r="I2657" s="139" t="n">
        <x:v>0.02</x:v>
      </x:c>
      <x:c r="J2657" s="139" t="n">
        <x:v>0.05</x:v>
      </x:c>
      <x:c r="K2657" s="139" t="n">
        <x:v>0.004</x:v>
      </x:c>
      <x:c r="L2657" s="139" t="n">
        <x:v>0.025</x:v>
      </x:c>
      <x:c r="M2657" s="139" t="n">
        <x:v>0.0006</x:v>
      </x:c>
      <x:c r="N2657" s="139" t="n">
        <x:v>0.0035800000000000003</x:v>
      </x:c>
    </x:row>
    <x:row r="2658">
      <x:c r="A2658" s="137" t="str">
        <x:v>DI-258-I06</x:v>
      </x:c>
      <x:c r="B2658" s="137" t="str">
        <x:v>DI-258-V1</x:v>
      </x:c>
      <x:c r="C2658" s="137" t="n">
        <x:v>6</x:v>
      </x:c>
      <x:c r="D2658" s="138" t="str">
        <x:v>F0315</x:v>
      </x:c>
      <x:c r="E2658" s="138" t="n">
        <x:v>30</x:v>
      </x:c>
      <x:c r="F2658" s="138" t="str">
        <x:v>g</x:v>
      </x:c>
      <x:c r="G2658" s="138" t="str">
        <x:v>fein gerieben</x:v>
      </x:c>
      <x:c r="H2658" s="139" t="n">
        <x:v>10.5</x:v>
      </x:c>
      <x:c r="I2658" s="139" t="n">
        <x:v>0.6</x:v>
      </x:c>
      <x:c r="J2658" s="139" t="n">
        <x:v>1.5</x:v>
      </x:c>
      <x:c r="K2658" s="139" t="n">
        <x:v>0.12</x:v>
      </x:c>
      <x:c r="L2658" s="139" t="n">
        <x:v>0.75</x:v>
      </x:c>
      <x:c r="M2658" s="139" t="n">
        <x:v>0.018</x:v>
      </x:c>
      <x:c r="N2658" s="139" t="n">
        <x:v>0.10740000000000001</x:v>
      </x:c>
    </x:row>
    <x:row r="2659">
      <x:c r="A2659" s="137" t="str">
        <x:v>DI-258-I07</x:v>
      </x:c>
      <x:c r="B2659" s="137" t="str">
        <x:v>DI-258-V1</x:v>
      </x:c>
      <x:c r="C2659" s="137" t="n">
        <x:v>7</x:v>
      </x:c>
      <x:c r="D2659" s="138" t="str">
        <x:v>F0409</x:v>
      </x:c>
      <x:c r="E2659" s="138" t="n">
        <x:v>30</x:v>
      </x:c>
      <x:c r="F2659" s="138" t="str">
        <x:v>g</x:v>
      </x:c>
      <x:c r="G2659" s="138" t="str">
        <x:v>abgerieben, plus 2 EL Saft</x:v>
      </x:c>
      <x:c r="H2659" s="139" t="n">
        <x:v>8.7</x:v>
      </x:c>
      <x:c r="I2659" s="139" t="n">
        <x:v>0.33</x:v>
      </x:c>
      <x:c r="J2659" s="139" t="n">
        <x:v>1.95</x:v>
      </x:c>
      <x:c r="K2659" s="139" t="n">
        <x:v>0.09</x:v>
      </x:c>
      <x:c r="L2659" s="139" t="n">
        <x:v>0.84</x:v>
      </x:c>
      <x:c r="M2659" s="139" t="n">
        <x:v>0.003</x:v>
      </x:c>
      <x:c r="N2659" s="139" t="n">
        <x:v>0.1194</x:v>
      </x:c>
    </x:row>
    <x:row r="2660">
      <x:c r="A2660" s="137" t="str">
        <x:v>DI-258-I08</x:v>
      </x:c>
      <x:c r="B2660" s="137" t="str">
        <x:v>DI-258-V1</x:v>
      </x:c>
      <x:c r="C2660" s="137" t="n">
        <x:v>8</x:v>
      </x:c>
      <x:c r="D2660" s="138" t="str">
        <x:v>F0765</x:v>
      </x:c>
      <x:c r="E2660" s="138" t="n">
        <x:v>30</x:v>
      </x:c>
      <x:c r="F2660" s="138" t="str">
        <x:v>g</x:v>
      </x:c>
      <x:c r="G2660" s="138" t="str"/>
      <x:c r="H2660" s="139" t="n">
        <x:v>10.5</x:v>
      </x:c>
      <x:c r="I2660" s="139" t="n">
        <x:v>0.6</x:v>
      </x:c>
      <x:c r="J2660" s="139" t="n">
        <x:v>1.5</x:v>
      </x:c>
      <x:c r="K2660" s="139" t="n">
        <x:v>0.12</x:v>
      </x:c>
      <x:c r="L2660" s="139" t="n">
        <x:v>0.75</x:v>
      </x:c>
      <x:c r="M2660" s="139" t="n">
        <x:v>0.018</x:v>
      </x:c>
      <x:c r="N2660" s="139" t="n">
        <x:v>0.10740000000000001</x:v>
      </x:c>
    </x:row>
    <x:row r="2661">
      <x:c r="A2661" s="137" t="str">
        <x:v>DI-258-I09</x:v>
      </x:c>
      <x:c r="B2661" s="137" t="str">
        <x:v>DI-258-V1</x:v>
      </x:c>
      <x:c r="C2661" s="137" t="n">
        <x:v>9</x:v>
      </x:c>
      <x:c r="D2661" s="138" t="str">
        <x:v>F0659</x:v>
      </x:c>
      <x:c r="E2661" s="138" t="n">
        <x:v>300</x:v>
      </x:c>
      <x:c r="F2661" s="138" t="str">
        <x:v>g</x:v>
      </x:c>
      <x:c r="G2661" s="138" t="str"/>
      <x:c r="H2661" s="139" t="n">
        <x:v>105</x:v>
      </x:c>
      <x:c r="I2661" s="139" t="n">
        <x:v>6</x:v>
      </x:c>
      <x:c r="J2661" s="139" t="n">
        <x:v>15</x:v>
      </x:c>
      <x:c r="K2661" s="139" t="n">
        <x:v>1.2000000000000002</x:v>
      </x:c>
      <x:c r="L2661" s="139" t="n">
        <x:v>7.5</x:v>
      </x:c>
      <x:c r="M2661" s="139" t="n">
        <x:v>0.18</x:v>
      </x:c>
      <x:c r="N2661" s="139" t="n">
        <x:v>1.074</x:v>
      </x:c>
    </x:row>
    <x:row r="2662">
      <x:c r="A2662" s="137" t="str">
        <x:v>DI-258-I10</x:v>
      </x:c>
      <x:c r="B2662" s="137" t="str">
        <x:v>DI-258-V1</x:v>
      </x:c>
      <x:c r="C2662" s="137" t="n">
        <x:v>10</x:v>
      </x:c>
      <x:c r="D2662" s="138" t="str">
        <x:v>F0517</x:v>
      </x:c>
      <x:c r="E2662" s="138" t="n">
        <x:v>30</x:v>
      </x:c>
      <x:c r="F2662" s="138" t="str">
        <x:v>g</x:v>
      </x:c>
      <x:c r="G2662" s="138" t="str"/>
      <x:c r="H2662" s="139" t="n">
        <x:v>75</x:v>
      </x:c>
      <x:c r="I2662" s="139" t="n">
        <x:v>2.4</x:v>
      </x:c>
      <x:c r="J2662" s="139" t="n">
        <x:v>13.5</x:v>
      </x:c>
      <x:c r="K2662" s="139" t="n">
        <x:v>2.4</x:v>
      </x:c>
      <x:c r="L2662" s="139" t="n">
        <x:v>6</x:v>
      </x:c>
      <x:c r="M2662" s="139" t="n">
        <x:v>0.06</x:v>
      </x:c>
      <x:c r="N2662" s="139" t="n">
        <x:v>0.07740000000000001</x:v>
      </x:c>
    </x:row>
    <x:row r="2663">
      <x:c r="A2663" s="137" t="str">
        <x:v>DI-259-I01</x:v>
      </x:c>
      <x:c r="B2663" s="137" t="str">
        <x:v>DI-259-V1</x:v>
      </x:c>
      <x:c r="C2663" s="137" t="n">
        <x:v>1</x:v>
      </x:c>
      <x:c r="D2663" s="138" t="str">
        <x:v>F0595</x:v>
      </x:c>
      <x:c r="E2663" s="138" t="n">
        <x:v>15</x:v>
      </x:c>
      <x:c r="F2663" s="138" t="str">
        <x:v>ml</x:v>
      </x:c>
      <x:c r="G2663" s="138" t="str"/>
      <x:c r="H2663" s="139" t="n">
        <x:v>132.6</x:v>
      </x:c>
      <x:c r="I2663" s="139" t="n">
        <x:v>0</x:v>
      </x:c>
      <x:c r="J2663" s="139" t="n">
        <x:v>0</x:v>
      </x:c>
      <x:c r="K2663" s="139" t="n">
        <x:v>15</x:v>
      </x:c>
      <x:c r="L2663" s="139" t="n">
        <x:v>0</x:v>
      </x:c>
      <x:c r="M2663" s="139" t="n">
        <x:v>0</x:v>
      </x:c>
      <x:c r="N2663" s="139" t="n">
        <x:v>0.13470000000000001</x:v>
      </x:c>
    </x:row>
    <x:row r="2664">
      <x:c r="A2664" s="137" t="str">
        <x:v>DI-259-I02</x:v>
      </x:c>
      <x:c r="B2664" s="137" t="str">
        <x:v>DI-259-V1</x:v>
      </x:c>
      <x:c r="C2664" s="137" t="n">
        <x:v>2</x:v>
      </x:c>
      <x:c r="D2664" s="138" t="str">
        <x:v>F0500</x:v>
      </x:c>
      <x:c r="E2664" s="138" t="n">
        <x:v>120</x:v>
      </x:c>
      <x:c r="F2664" s="138" t="str">
        <x:v>g</x:v>
      </x:c>
      <x:c r="G2664" s="138" t="str">
        <x:v>fein gehackt</x:v>
      </x:c>
      <x:c r="H2664" s="139" t="n">
        <x:v>48</x:v>
      </x:c>
      <x:c r="I2664" s="139" t="n">
        <x:v>1.32</x:v>
      </x:c>
      <x:c r="J2664" s="139" t="n">
        <x:v>9.6</x:v>
      </x:c>
      <x:c r="K2664" s="139" t="n">
        <x:v>0.12</x:v>
      </x:c>
      <x:c r="L2664" s="139" t="n">
        <x:v>1.68</x:v>
      </x:c>
      <x:c r="M2664" s="139" t="n">
        <x:v>0.012</x:v>
      </x:c>
      <x:c r="N2664" s="139" t="n">
        <x:v>0.17880000000000001</x:v>
      </x:c>
    </x:row>
    <x:row r="2665">
      <x:c r="A2665" s="137" t="str">
        <x:v>DI-259-I03</x:v>
      </x:c>
      <x:c r="B2665" s="137" t="str">
        <x:v>DI-259-V1</x:v>
      </x:c>
      <x:c r="C2665" s="137" t="n">
        <x:v>3</x:v>
      </x:c>
      <x:c r="D2665" s="138" t="str">
        <x:v>F0127</x:v>
      </x:c>
      <x:c r="E2665" s="138" t="n">
        <x:v>180</x:v>
      </x:c>
      <x:c r="F2665" s="138" t="str">
        <x:v>g</x:v>
      </x:c>
      <x:c r="G2665" s="138" t="str">
        <x:v>fein gewürfelt</x:v>
      </x:c>
      <x:c r="H2665" s="139" t="n">
        <x:v>73.8</x:v>
      </x:c>
      <x:c r="I2665" s="139" t="n">
        <x:v>1.62</x:v>
      </x:c>
      <x:c r="J2665" s="139" t="n">
        <x:v>12.24</x:v>
      </x:c>
      <x:c r="K2665" s="139" t="n">
        <x:v>0.36000000000000004</x:v>
      </x:c>
      <x:c r="L2665" s="139" t="n">
        <x:v>5.04</x:v>
      </x:c>
      <x:c r="M2665" s="139" t="n">
        <x:v>0.12600000000000003</x:v>
      </x:c>
      <x:c r="N2665" s="139" t="n">
        <x:v>0.2682</x:v>
      </x:c>
    </x:row>
    <x:row r="2666">
      <x:c r="A2666" s="137" t="str">
        <x:v>DI-259-I04</x:v>
      </x:c>
      <x:c r="B2666" s="137" t="str">
        <x:v>DI-259-V1</x:v>
      </x:c>
      <x:c r="C2666" s="137" t="n">
        <x:v>4</x:v>
      </x:c>
      <x:c r="D2666" s="138" t="str">
        <x:v>F0138</x:v>
      </x:c>
      <x:c r="E2666" s="138" t="n">
        <x:v>100</x:v>
      </x:c>
      <x:c r="F2666" s="138" t="str">
        <x:v>g</x:v>
      </x:c>
      <x:c r="G2666" s="138" t="str"/>
      <x:c r="H2666" s="139" t="n">
        <x:v>35</x:v>
      </x:c>
      <x:c r="I2666" s="139" t="n">
        <x:v>2</x:v>
      </x:c>
      <x:c r="J2666" s="139" t="n">
        <x:v>5</x:v>
      </x:c>
      <x:c r="K2666" s="139" t="n">
        <x:v>0.4</x:v>
      </x:c>
      <x:c r="L2666" s="139" t="n">
        <x:v>2.5</x:v>
      </x:c>
      <x:c r="M2666" s="139" t="n">
        <x:v>0.06</x:v>
      </x:c>
      <x:c r="N2666" s="139" t="n">
        <x:v>0.35800000000000004</x:v>
      </x:c>
    </x:row>
    <x:row r="2667">
      <x:c r="A2667" s="137" t="str">
        <x:v>DI-259-I05</x:v>
      </x:c>
      <x:c r="B2667" s="137" t="str">
        <x:v>DI-259-V1</x:v>
      </x:c>
      <x:c r="C2667" s="137" t="n">
        <x:v>5</x:v>
      </x:c>
      <x:c r="D2667" s="138" t="str">
        <x:v>F0314</x:v>
      </x:c>
      <x:c r="E2667" s="138" t="n">
        <x:v>10</x:v>
      </x:c>
      <x:c r="F2667" s="138" t="str">
        <x:v>g</x:v>
      </x:c>
      <x:c r="G2667" s="138" t="str">
        <x:v>dünn geschnitten</x:v>
      </x:c>
      <x:c r="H2667" s="139" t="n">
        <x:v>3.5</x:v>
      </x:c>
      <x:c r="I2667" s="139" t="n">
        <x:v>0.2</x:v>
      </x:c>
      <x:c r="J2667" s="139" t="n">
        <x:v>0.5</x:v>
      </x:c>
      <x:c r="K2667" s="139" t="n">
        <x:v>0.04000000000000001</x:v>
      </x:c>
      <x:c r="L2667" s="139" t="n">
        <x:v>0.25</x:v>
      </x:c>
      <x:c r="M2667" s="139" t="n">
        <x:v>0.006</x:v>
      </x:c>
      <x:c r="N2667" s="139" t="n">
        <x:v>0.035800000000000005</x:v>
      </x:c>
    </x:row>
    <x:row r="2668">
      <x:c r="A2668" s="137" t="str">
        <x:v>DI-259-I06</x:v>
      </x:c>
      <x:c r="B2668" s="137" t="str">
        <x:v>DI-259-V1</x:v>
      </x:c>
      <x:c r="C2668" s="137" t="n">
        <x:v>6</x:v>
      </x:c>
      <x:c r="D2668" s="138" t="str">
        <x:v>F0273</x:v>
      </x:c>
      <x:c r="E2668" s="138" t="n">
        <x:v>50</x:v>
      </x:c>
      <x:c r="F2668" s="138" t="str">
        <x:v>g</x:v>
      </x:c>
      <x:c r="G2668" s="138" t="str">
        <x:v>halbiert und in dünne Scheiben geschnitten, die Wedel beiseite gelegt</x:v>
      </x:c>
      <x:c r="H2668" s="139" t="n">
        <x:v>17.5</x:v>
      </x:c>
      <x:c r="I2668" s="139" t="n">
        <x:v>1</x:v>
      </x:c>
      <x:c r="J2668" s="139" t="n">
        <x:v>2.5</x:v>
      </x:c>
      <x:c r="K2668" s="139" t="n">
        <x:v>0.2</x:v>
      </x:c>
      <x:c r="L2668" s="139" t="n">
        <x:v>1.25</x:v>
      </x:c>
      <x:c r="M2668" s="139" t="n">
        <x:v>0.03</x:v>
      </x:c>
      <x:c r="N2668" s="139" t="n">
        <x:v>0.17900000000000002</x:v>
      </x:c>
    </x:row>
    <x:row r="2669">
      <x:c r="A2669" s="137" t="str">
        <x:v>DI-259-I07</x:v>
      </x:c>
      <x:c r="B2669" s="137" t="str">
        <x:v>DI-259-V1</x:v>
      </x:c>
      <x:c r="C2669" s="137" t="n">
        <x:v>7</x:v>
      </x:c>
      <x:c r="D2669" s="138" t="str">
        <x:v>F0763</x:v>
      </x:c>
      <x:c r="E2669" s="138" t="n">
        <x:v>500</x:v>
      </x:c>
      <x:c r="F2669" s="138" t="str">
        <x:v>g</x:v>
      </x:c>
      <x:c r="G2669" s="138" t="str"/>
      <x:c r="H2669" s="139" t="n">
        <x:v>150</x:v>
      </x:c>
      <x:c r="I2669" s="139" t="n">
        <x:v>7</x:v>
      </x:c>
      <x:c r="J2669" s="139" t="n">
        <x:v>22.5</x:v>
      </x:c>
      <x:c r="K2669" s="139" t="n">
        <x:v>1</x:v>
      </x:c>
      <x:c r="L2669" s="139" t="n">
        <x:v>6</x:v>
      </x:c>
      <x:c r="M2669" s="139" t="n">
        <x:v>1.5</x:v>
      </x:c>
      <x:c r="N2669" s="139" t="n">
        <x:v>0.89</x:v>
      </x:c>
    </x:row>
    <x:row r="2670">
      <x:c r="A2670" s="137" t="str">
        <x:v>DI-259-I08</x:v>
      </x:c>
      <x:c r="B2670" s="137" t="str">
        <x:v>DI-259-V1</x:v>
      </x:c>
      <x:c r="C2670" s="137" t="n">
        <x:v>8</x:v>
      </x:c>
      <x:c r="D2670" s="138" t="str">
        <x:v>F0517</x:v>
      </x:c>
      <x:c r="E2670" s="138" t="n">
        <x:v>30</x:v>
      </x:c>
      <x:c r="F2670" s="138" t="str">
        <x:v>ml</x:v>
      </x:c>
      <x:c r="G2670" s="138" t="str"/>
      <x:c r="H2670" s="139" t="n">
        <x:v>75</x:v>
      </x:c>
      <x:c r="I2670" s="139" t="n">
        <x:v>2.4</x:v>
      </x:c>
      <x:c r="J2670" s="139" t="n">
        <x:v>13.5</x:v>
      </x:c>
      <x:c r="K2670" s="139" t="n">
        <x:v>2.4</x:v>
      </x:c>
      <x:c r="L2670" s="139" t="n">
        <x:v>6</x:v>
      </x:c>
      <x:c r="M2670" s="139" t="n">
        <x:v>0.06</x:v>
      </x:c>
      <x:c r="N2670" s="139" t="n">
        <x:v>0.07740000000000001</x:v>
      </x:c>
    </x:row>
    <x:row r="2671">
      <x:c r="A2671" s="137" t="str">
        <x:v>DI-259-I09</x:v>
      </x:c>
      <x:c r="B2671" s="137" t="str">
        <x:v>DI-259-V1</x:v>
      </x:c>
      <x:c r="C2671" s="137" t="n">
        <x:v>9</x:v>
      </x:c>
      <x:c r="D2671" s="138" t="str">
        <x:v>F0645</x:v>
      </x:c>
      <x:c r="E2671" s="138" t="n">
        <x:v>30</x:v>
      </x:c>
      <x:c r="F2671" s="138" t="str">
        <x:v>g</x:v>
      </x:c>
      <x:c r="G2671" s="138" t="str"/>
      <x:c r="H2671" s="139" t="n">
        <x:v>10.5</x:v>
      </x:c>
      <x:c r="I2671" s="139" t="n">
        <x:v>0.6</x:v>
      </x:c>
      <x:c r="J2671" s="139" t="n">
        <x:v>1.5</x:v>
      </x:c>
      <x:c r="K2671" s="139" t="n">
        <x:v>0.12</x:v>
      </x:c>
      <x:c r="L2671" s="139" t="n">
        <x:v>0.75</x:v>
      </x:c>
      <x:c r="M2671" s="139" t="n">
        <x:v>0.018</x:v>
      </x:c>
      <x:c r="N2671" s="139" t="n">
        <x:v>0.10740000000000001</x:v>
      </x:c>
    </x:row>
    <x:row r="2672">
      <x:c r="A2672" s="137" t="str">
        <x:v>DI-259-I10</x:v>
      </x:c>
      <x:c r="B2672" s="137" t="str">
        <x:v>DI-259-V1</x:v>
      </x:c>
      <x:c r="C2672" s="137" t="n">
        <x:v>10</x:v>
      </x:c>
      <x:c r="D2672" s="138" t="str">
        <x:v>F0776</x:v>
      </x:c>
      <x:c r="E2672" s="138" t="n">
        <x:v>400</x:v>
      </x:c>
      <x:c r="F2672" s="138" t="str">
        <x:v>g</x:v>
      </x:c>
      <x:c r="G2672" s="138" t="str"/>
      <x:c r="H2672" s="139" t="n">
        <x:v>500</x:v>
      </x:c>
      <x:c r="I2672" s="139" t="n">
        <x:v>92</x:v>
      </x:c>
      <x:c r="J2672" s="139" t="n">
        <x:v>0</x:v>
      </x:c>
      <x:c r="K2672" s="139" t="n">
        <x:v>12</x:v>
      </x:c>
      <x:c r="L2672" s="139" t="n">
        <x:v>0</x:v>
      </x:c>
      <x:c r="M2672" s="139" t="n">
        <x:v>0.8</x:v>
      </x:c>
      <x:c r="N2672" s="139" t="n">
        <x:v>4.792000000000001</x:v>
      </x:c>
    </x:row>
    <x:row r="2673">
      <x:c r="A2673" s="137" t="str">
        <x:v>DI-259-I11</x:v>
      </x:c>
      <x:c r="B2673" s="137" t="str">
        <x:v>DI-259-V1</x:v>
      </x:c>
      <x:c r="C2673" s="137" t="n">
        <x:v>11</x:v>
      </x:c>
      <x:c r="D2673" s="138" t="str">
        <x:v>F0569</x:v>
      </x:c>
      <x:c r="E2673" s="138" t="n">
        <x:v>60</x:v>
      </x:c>
      <x:c r="F2673" s="138" t="str">
        <x:v>ml</x:v>
      </x:c>
      <x:c r="G2673" s="138" t="str"/>
      <x:c r="H2673" s="139" t="n">
        <x:v>210</x:v>
      </x:c>
      <x:c r="I2673" s="139" t="n">
        <x:v>6.6</x:v>
      </x:c>
      <x:c r="J2673" s="139" t="n">
        <x:v>40.8</x:v>
      </x:c>
      <x:c r="K2673" s="139" t="n">
        <x:v>1.7999999999999998</x:v>
      </x:c>
      <x:c r="L2673" s="139" t="n">
        <x:v>4.2</x:v>
      </x:c>
      <x:c r="M2673" s="139" t="n">
        <x:v>0.03</x:v>
      </x:c>
      <x:c r="N2673" s="139" t="n">
        <x:v>0.2388</x:v>
      </x:c>
    </x:row>
    <x:row r="2674">
      <x:c r="A2674" s="137" t="str">
        <x:v>DI-259-I12</x:v>
      </x:c>
      <x:c r="B2674" s="137" t="str">
        <x:v>DI-259-V1</x:v>
      </x:c>
      <x:c r="C2674" s="137" t="n">
        <x:v>12</x:v>
      </x:c>
      <x:c r="D2674" s="138" t="str">
        <x:v>F0274</x:v>
      </x:c>
      <x:c r="E2674" s="138" t="n">
        <x:v>5</x:v>
      </x:c>
      <x:c r="F2674" s="138" t="str">
        <x:v>g</x:v>
      </x:c>
      <x:c r="G2674" s="138" t="str">
        <x:v>zerstoßen</x:v>
      </x:c>
      <x:c r="H2674" s="139" t="n">
        <x:v>29</x:v>
      </x:c>
      <x:c r="I2674" s="139" t="n">
        <x:v>1</x:v>
      </x:c>
      <x:c r="J2674" s="139" t="n">
        <x:v>0.6000000000000001</x:v>
      </x:c>
      <x:c r="K2674" s="139" t="n">
        <x:v>2.5</x:v>
      </x:c>
      <x:c r="L2674" s="139" t="n">
        <x:v>0.5</x:v>
      </x:c>
      <x:c r="M2674" s="139" t="n">
        <x:v>0.001</x:v>
      </x:c>
      <x:c r="N2674" s="139" t="n">
        <x:v>0.0299</x:v>
      </x:c>
    </x:row>
    <x:row r="2675">
      <x:c r="A2675" s="137" t="str">
        <x:v>DI-259-I13</x:v>
      </x:c>
      <x:c r="B2675" s="137" t="str">
        <x:v>DI-259-V1</x:v>
      </x:c>
      <x:c r="C2675" s="137" t="n">
        <x:v>13</x:v>
      </x:c>
      <x:c r="D2675" s="138" t="str">
        <x:v>F0314</x:v>
      </x:c>
      <x:c r="E2675" s="138" t="n">
        <x:v>5</x:v>
      </x:c>
      <x:c r="F2675" s="138" t="str">
        <x:v>g</x:v>
      </x:c>
      <x:c r="G2675" s="138" t="str">
        <x:v>zerdrückt</x:v>
      </x:c>
      <x:c r="H2675" s="139" t="n">
        <x:v>1.75</x:v>
      </x:c>
      <x:c r="I2675" s="139" t="n">
        <x:v>0.1</x:v>
      </x:c>
      <x:c r="J2675" s="139" t="n">
        <x:v>0.25</x:v>
      </x:c>
      <x:c r="K2675" s="139" t="n">
        <x:v>0.020000000000000004</x:v>
      </x:c>
      <x:c r="L2675" s="139" t="n">
        <x:v>0.125</x:v>
      </x:c>
      <x:c r="M2675" s="139" t="n">
        <x:v>0.003</x:v>
      </x:c>
      <x:c r="N2675" s="139" t="n">
        <x:v>0.017900000000000003</x:v>
      </x:c>
    </x:row>
    <x:row r="2676">
      <x:c r="A2676" s="137" t="str">
        <x:v>DI-259-I14</x:v>
      </x:c>
      <x:c r="B2676" s="137" t="str">
        <x:v>DI-259-V1</x:v>
      </x:c>
      <x:c r="C2676" s="137" t="n">
        <x:v>14</x:v>
      </x:c>
      <x:c r="D2676" s="138" t="str">
        <x:v>F0495</x:v>
      </x:c>
      <x:c r="E2676" s="138" t="n">
        <x:v>30</x:v>
      </x:c>
      <x:c r="F2676" s="138" t="str">
        <x:v>g</x:v>
      </x:c>
      <x:c r="G2676" s="138" t="str"/>
      <x:c r="H2676" s="139" t="n">
        <x:v>265.2</x:v>
      </x:c>
      <x:c r="I2676" s="139" t="n">
        <x:v>0</x:v>
      </x:c>
      <x:c r="J2676" s="139" t="n">
        <x:v>0</x:v>
      </x:c>
      <x:c r="K2676" s="139" t="n">
        <x:v>30</x:v>
      </x:c>
      <x:c r="L2676" s="139" t="n">
        <x:v>0</x:v>
      </x:c>
      <x:c r="M2676" s="139" t="n">
        <x:v>0</x:v>
      </x:c>
      <x:c r="N2676" s="139" t="n">
        <x:v>0.26940000000000003</x:v>
      </x:c>
    </x:row>
    <x:row r="2677">
      <x:c r="A2677" s="137" t="str">
        <x:v>DI-260-I01</x:v>
      </x:c>
      <x:c r="B2677" s="137" t="str">
        <x:v>DI-260-V1</x:v>
      </x:c>
      <x:c r="C2677" s="137" t="n">
        <x:v>1</x:v>
      </x:c>
      <x:c r="D2677" s="138" t="str">
        <x:v>F0697</x:v>
      </x:c>
      <x:c r="E2677" s="138" t="n">
        <x:v>180</x:v>
      </x:c>
      <x:c r="F2677" s="138" t="str">
        <x:v>g</x:v>
      </x:c>
      <x:c r="G2677" s="138" t="str">
        <x:v>plus etwas Mehl zum Bestäuben</x:v>
      </x:c>
      <x:c r="H2677" s="139" t="n">
        <x:v>630</x:v>
      </x:c>
      <x:c r="I2677" s="139" t="n">
        <x:v>19.8</x:v>
      </x:c>
      <x:c r="J2677" s="139" t="n">
        <x:v>122.4</x:v>
      </x:c>
      <x:c r="K2677" s="139" t="n">
        <x:v>5.4</x:v>
      </x:c>
      <x:c r="L2677" s="139" t="n">
        <x:v>12.6</x:v>
      </x:c>
      <x:c r="M2677" s="139" t="n">
        <x:v>0.09000000000000001</x:v>
      </x:c>
      <x:c r="N2677" s="139" t="n">
        <x:v>0.7164</x:v>
      </x:c>
    </x:row>
    <x:row r="2678">
      <x:c r="A2678" s="137" t="str">
        <x:v>DI-260-I02</x:v>
      </x:c>
      <x:c r="B2678" s="137" t="str">
        <x:v>DI-260-V1</x:v>
      </x:c>
      <x:c r="C2678" s="137" t="n">
        <x:v>2</x:v>
      </x:c>
      <x:c r="D2678" s="138" t="str">
        <x:v>F0595</x:v>
      </x:c>
      <x:c r="E2678" s="138" t="n">
        <x:v>30</x:v>
      </x:c>
      <x:c r="F2678" s="138" t="str">
        <x:v>g</x:v>
      </x:c>
      <x:c r="G2678" s="138" t="str"/>
      <x:c r="H2678" s="139" t="n">
        <x:v>265.2</x:v>
      </x:c>
      <x:c r="I2678" s="139" t="n">
        <x:v>0</x:v>
      </x:c>
      <x:c r="J2678" s="139" t="n">
        <x:v>0</x:v>
      </x:c>
      <x:c r="K2678" s="139" t="n">
        <x:v>30</x:v>
      </x:c>
      <x:c r="L2678" s="139" t="n">
        <x:v>0</x:v>
      </x:c>
      <x:c r="M2678" s="139" t="n">
        <x:v>0</x:v>
      </x:c>
      <x:c r="N2678" s="139" t="n">
        <x:v>0.26940000000000003</x:v>
      </x:c>
    </x:row>
    <x:row r="2679">
      <x:c r="A2679" s="137" t="str">
        <x:v>DI-260-I03</x:v>
      </x:c>
      <x:c r="B2679" s="137" t="str">
        <x:v>DI-260-V1</x:v>
      </x:c>
      <x:c r="C2679" s="137" t="n">
        <x:v>3</x:v>
      </x:c>
      <x:c r="D2679" s="138" t="str">
        <x:v>F0536</x:v>
      </x:c>
      <x:c r="E2679" s="138" t="n">
        <x:v>5</x:v>
      </x:c>
      <x:c r="F2679" s="138" t="str">
        <x:v>g</x:v>
      </x:c>
      <x:c r="G2679" s="138" t="str">
        <x:v>längs geviertelt, entkernt und in Scheiben geschnitten</x:v>
      </x:c>
      <x:c r="H2679" s="139" t="n">
        <x:v>1.75</x:v>
      </x:c>
      <x:c r="I2679" s="139" t="n">
        <x:v>0.1</x:v>
      </x:c>
      <x:c r="J2679" s="139" t="n">
        <x:v>0.25</x:v>
      </x:c>
      <x:c r="K2679" s="139" t="n">
        <x:v>0.020000000000000004</x:v>
      </x:c>
      <x:c r="L2679" s="139" t="n">
        <x:v>0.125</x:v>
      </x:c>
      <x:c r="M2679" s="139" t="n">
        <x:v>0.003</x:v>
      </x:c>
      <x:c r="N2679" s="139" t="n">
        <x:v>0.017900000000000003</x:v>
      </x:c>
    </x:row>
    <x:row r="2680">
      <x:c r="A2680" s="137" t="str">
        <x:v>DI-260-I04</x:v>
      </x:c>
      <x:c r="B2680" s="137" t="str">
        <x:v>DI-260-V1</x:v>
      </x:c>
      <x:c r="C2680" s="137" t="n">
        <x:v>4</x:v>
      </x:c>
      <x:c r="D2680" s="138" t="str">
        <x:v>F0595</x:v>
      </x:c>
      <x:c r="E2680" s="138" t="n">
        <x:v>30</x:v>
      </x:c>
      <x:c r="F2680" s="138" t="str">
        <x:v>g</x:v>
      </x:c>
      <x:c r="G2680" s="138" t="str"/>
      <x:c r="H2680" s="139" t="n">
        <x:v>265.2</x:v>
      </x:c>
      <x:c r="I2680" s="139" t="n">
        <x:v>0</x:v>
      </x:c>
      <x:c r="J2680" s="139" t="n">
        <x:v>0</x:v>
      </x:c>
      <x:c r="K2680" s="139" t="n">
        <x:v>30</x:v>
      </x:c>
      <x:c r="L2680" s="139" t="n">
        <x:v>0</x:v>
      </x:c>
      <x:c r="M2680" s="139" t="n">
        <x:v>0</x:v>
      </x:c>
      <x:c r="N2680" s="139" t="n">
        <x:v>0.26940000000000003</x:v>
      </x:c>
    </x:row>
    <x:row r="2681">
      <x:c r="A2681" s="137" t="str">
        <x:v>DI-260-I05</x:v>
      </x:c>
      <x:c r="B2681" s="137" t="str">
        <x:v>DI-260-V1</x:v>
      </x:c>
      <x:c r="C2681" s="137" t="n">
        <x:v>5</x:v>
      </x:c>
      <x:c r="D2681" s="138" t="str">
        <x:v>F0315</x:v>
      </x:c>
      <x:c r="E2681" s="138" t="n">
        <x:v>30</x:v>
      </x:c>
      <x:c r="F2681" s="138" t="str">
        <x:v>g</x:v>
      </x:c>
      <x:c r="G2681" s="138" t="str">
        <x:v>fein gerieben</x:v>
      </x:c>
      <x:c r="H2681" s="139" t="n">
        <x:v>10.5</x:v>
      </x:c>
      <x:c r="I2681" s="139" t="n">
        <x:v>0.6</x:v>
      </x:c>
      <x:c r="J2681" s="139" t="n">
        <x:v>1.5</x:v>
      </x:c>
      <x:c r="K2681" s="139" t="n">
        <x:v>0.12</x:v>
      </x:c>
      <x:c r="L2681" s="139" t="n">
        <x:v>0.75</x:v>
      </x:c>
      <x:c r="M2681" s="139" t="n">
        <x:v>0.018</x:v>
      </x:c>
      <x:c r="N2681" s="139" t="n">
        <x:v>0.10740000000000001</x:v>
      </x:c>
    </x:row>
    <x:row r="2682">
      <x:c r="A2682" s="137" t="str">
        <x:v>DI-260-I06</x:v>
      </x:c>
      <x:c r="B2682" s="137" t="str">
        <x:v>DI-260-V1</x:v>
      </x:c>
      <x:c r="C2682" s="137" t="n">
        <x:v>6</x:v>
      </x:c>
      <x:c r="D2682" s="138" t="str">
        <x:v>F0350</x:v>
      </x:c>
      <x:c r="E2682" s="138" t="n">
        <x:v>5</x:v>
      </x:c>
      <x:c r="F2682" s="138" t="str">
        <x:v>g</x:v>
      </x:c>
      <x:c r="G2682" s="138" t="str"/>
      <x:c r="H2682" s="139" t="n">
        <x:v>12.5</x:v>
      </x:c>
      <x:c r="I2682" s="139" t="n">
        <x:v>0.4</x:v>
      </x:c>
      <x:c r="J2682" s="139" t="n">
        <x:v>2.25</x:v>
      </x:c>
      <x:c r="K2682" s="139" t="n">
        <x:v>0.4</x:v>
      </x:c>
      <x:c r="L2682" s="139" t="n">
        <x:v>1</x:v>
      </x:c>
      <x:c r="M2682" s="139" t="n">
        <x:v>0.010000000000000002</x:v>
      </x:c>
      <x:c r="N2682" s="139" t="n">
        <x:v>0.012900000000000002</x:v>
      </x:c>
    </x:row>
    <x:row r="2683">
      <x:c r="A2683" s="137" t="str">
        <x:v>DI-260-I07</x:v>
      </x:c>
      <x:c r="B2683" s="137" t="str">
        <x:v>DI-260-V1</x:v>
      </x:c>
      <x:c r="C2683" s="137" t="n">
        <x:v>7</x:v>
      </x:c>
      <x:c r="D2683" s="138" t="str">
        <x:v>F0349</x:v>
      </x:c>
      <x:c r="E2683" s="138" t="n">
        <x:v>30</x:v>
      </x:c>
      <x:c r="F2683" s="138" t="str">
        <x:v>g</x:v>
      </x:c>
      <x:c r="G2683" s="138" t="str"/>
      <x:c r="H2683" s="139" t="n">
        <x:v>75</x:v>
      </x:c>
      <x:c r="I2683" s="139" t="n">
        <x:v>2.4</x:v>
      </x:c>
      <x:c r="J2683" s="139" t="n">
        <x:v>13.5</x:v>
      </x:c>
      <x:c r="K2683" s="139" t="n">
        <x:v>2.4</x:v>
      </x:c>
      <x:c r="L2683" s="139" t="n">
        <x:v>6</x:v>
      </x:c>
      <x:c r="M2683" s="139" t="n">
        <x:v>0.06</x:v>
      </x:c>
      <x:c r="N2683" s="139" t="n">
        <x:v>0.07740000000000001</x:v>
      </x:c>
    </x:row>
    <x:row r="2684">
      <x:c r="A2684" s="137" t="str">
        <x:v>DI-260-I08</x:v>
      </x:c>
      <x:c r="B2684" s="137" t="str">
        <x:v>DI-260-V1</x:v>
      </x:c>
      <x:c r="C2684" s="137" t="n">
        <x:v>8</x:v>
      </x:c>
      <x:c r="D2684" s="138" t="str">
        <x:v>F0790</x:v>
      </x:c>
      <x:c r="E2684" s="138" t="n">
        <x:v>5</x:v>
      </x:c>
      <x:c r="F2684" s="138" t="str">
        <x:v>g</x:v>
      </x:c>
      <x:c r="G2684" s="138" t="str"/>
      <x:c r="H2684" s="139" t="n">
        <x:v>12.5</x:v>
      </x:c>
      <x:c r="I2684" s="139" t="n">
        <x:v>0.4</x:v>
      </x:c>
      <x:c r="J2684" s="139" t="n">
        <x:v>2.25</x:v>
      </x:c>
      <x:c r="K2684" s="139" t="n">
        <x:v>0.4</x:v>
      </x:c>
      <x:c r="L2684" s="139" t="n">
        <x:v>1</x:v>
      </x:c>
      <x:c r="M2684" s="139" t="n">
        <x:v>0.010000000000000002</x:v>
      </x:c>
      <x:c r="N2684" s="139" t="n">
        <x:v>0.012900000000000002</x:v>
      </x:c>
    </x:row>
    <x:row r="2685">
      <x:c r="A2685" s="137" t="str">
        <x:v>DI-260-I09</x:v>
      </x:c>
      <x:c r="B2685" s="137" t="str">
        <x:v>DI-260-V1</x:v>
      </x:c>
      <x:c r="C2685" s="137" t="n">
        <x:v>9</x:v>
      </x:c>
      <x:c r="D2685" s="138" t="str">
        <x:v>F0069</x:v>
      </x:c>
      <x:c r="E2685" s="138" t="n">
        <x:v>400</x:v>
      </x:c>
      <x:c r="F2685" s="138" t="str">
        <x:v>g</x:v>
      </x:c>
      <x:c r="G2685" s="138" t="str"/>
      <x:c r="H2685" s="139" t="n">
        <x:v>480</x:v>
      </x:c>
      <x:c r="I2685" s="139" t="n">
        <x:v>28</x:v>
      </x:c>
      <x:c r="J2685" s="139" t="n">
        <x:v>64</x:v>
      </x:c>
      <x:c r="K2685" s="139" t="n">
        <x:v>8</x:v>
      </x:c>
      <x:c r="L2685" s="139" t="n">
        <x:v>24</x:v>
      </x:c>
      <x:c r="M2685" s="139" t="n">
        <x:v>1.6</x:v>
      </x:c>
      <x:c r="N2685" s="139" t="n">
        <x:v>1.192</x:v>
      </x:c>
    </x:row>
    <x:row r="2686">
      <x:c r="A2686" s="137" t="str">
        <x:v>DI-260-I10</x:v>
      </x:c>
      <x:c r="B2686" s="137" t="str">
        <x:v>DI-260-V1</x:v>
      </x:c>
      <x:c r="C2686" s="137" t="n">
        <x:v>10</x:v>
      </x:c>
      <x:c r="D2686" s="138" t="str">
        <x:v>F0520</x:v>
      </x:c>
      <x:c r="E2686" s="138" t="n">
        <x:v>200</x:v>
      </x:c>
      <x:c r="F2686" s="138" t="str">
        <x:v>ml</x:v>
      </x:c>
      <x:c r="G2686" s="138" t="str"/>
      <x:c r="H2686" s="139" t="n">
        <x:v>180</x:v>
      </x:c>
      <x:c r="I2686" s="139" t="n">
        <x:v>6</x:v>
      </x:c>
      <x:c r="J2686" s="139" t="n">
        <x:v>24</x:v>
      </x:c>
      <x:c r="K2686" s="139" t="n">
        <x:v>8</x:v>
      </x:c>
      <x:c r="L2686" s="139" t="n">
        <x:v>4</x:v>
      </x:c>
      <x:c r="M2686" s="139" t="n">
        <x:v>2.4</x:v>
      </x:c>
      <x:c r="N2686" s="139" t="n">
        <x:v>0.796</x:v>
      </x:c>
    </x:row>
    <x:row r="2687">
      <x:c r="A2687" s="137" t="str">
        <x:v>DI-260-I11</x:v>
      </x:c>
      <x:c r="B2687" s="137" t="str">
        <x:v>DI-260-V1</x:v>
      </x:c>
      <x:c r="C2687" s="137" t="n">
        <x:v>11</x:v>
      </x:c>
      <x:c r="D2687" s="138" t="str">
        <x:v>F0766</x:v>
      </x:c>
      <x:c r="E2687" s="138" t="n">
        <x:v>30</x:v>
      </x:c>
      <x:c r="F2687" s="138" t="str">
        <x:v>g</x:v>
      </x:c>
      <x:c r="G2687" s="138" t="str">
        <x:v>gehackt</x:v>
      </x:c>
      <x:c r="H2687" s="139" t="n">
        <x:v>5.3999999999999995</x:v>
      </x:c>
      <x:c r="I2687" s="139" t="n">
        <x:v>0.27</x:v>
      </x:c>
      <x:c r="J2687" s="139" t="n">
        <x:v>0.78</x:v>
      </x:c>
      <x:c r="K2687" s="139" t="n">
        <x:v>0.06</x:v>
      </x:c>
      <x:c r="L2687" s="139" t="n">
        <x:v>0.39</x:v>
      </x:c>
      <x:c r="M2687" s="139" t="n">
        <x:v>0.003</x:v>
      </x:c>
      <x:c r="N2687" s="139" t="n">
        <x:v>0.1194</x:v>
      </x:c>
    </x:row>
    <x:row r="2688">
      <x:c r="A2688" s="137" t="str">
        <x:v>DI-260-I12</x:v>
      </x:c>
      <x:c r="B2688" s="137" t="str">
        <x:v>DI-260-V1</x:v>
      </x:c>
      <x:c r="C2688" s="137" t="n">
        <x:v>12</x:v>
      </x:c>
      <x:c r="D2688" s="138" t="str">
        <x:v>F0056</x:v>
      </x:c>
      <x:c r="E2688" s="138" t="n">
        <x:v>30</x:v>
      </x:c>
      <x:c r="F2688" s="138" t="str">
        <x:v>g</x:v>
      </x:c>
      <x:c r="G2688" s="138" t="str"/>
      <x:c r="H2688" s="139" t="n">
        <x:v>10.5</x:v>
      </x:c>
      <x:c r="I2688" s="139" t="n">
        <x:v>0.6</x:v>
      </x:c>
      <x:c r="J2688" s="139" t="n">
        <x:v>1.5</x:v>
      </x:c>
      <x:c r="K2688" s="139" t="n">
        <x:v>0.12</x:v>
      </x:c>
      <x:c r="L2688" s="139" t="n">
        <x:v>0.75</x:v>
      </x:c>
      <x:c r="M2688" s="139" t="n">
        <x:v>0.018</x:v>
      </x:c>
      <x:c r="N2688" s="139" t="n">
        <x:v>0.10740000000000001</x:v>
      </x:c>
    </x:row>
    <x:row r="2689">
      <x:c r="A2689" s="137" t="str">
        <x:v>DI-260-I13</x:v>
      </x:c>
      <x:c r="B2689" s="137" t="str">
        <x:v>DI-260-V1</x:v>
      </x:c>
      <x:c r="C2689" s="137" t="n">
        <x:v>13</x:v>
      </x:c>
      <x:c r="D2689" s="138" t="str">
        <x:v>F0357</x:v>
      </x:c>
      <x:c r="E2689" s="138" t="n">
        <x:v>3</x:v>
      </x:c>
      <x:c r="F2689" s="138" t="str">
        <x:v>g</x:v>
      </x:c>
      <x:c r="G2689" s="138" t="str"/>
      <x:c r="H2689" s="139" t="n">
        <x:v>1.05</x:v>
      </x:c>
      <x:c r="I2689" s="139" t="n">
        <x:v>0.06</x:v>
      </x:c>
      <x:c r="J2689" s="139" t="n">
        <x:v>0.15</x:v>
      </x:c>
      <x:c r="K2689" s="139" t="n">
        <x:v>0.012</x:v>
      </x:c>
      <x:c r="L2689" s="139" t="n">
        <x:v>0.075</x:v>
      </x:c>
      <x:c r="M2689" s="139" t="n">
        <x:v>0.0018</x:v>
      </x:c>
      <x:c r="N2689" s="139" t="n">
        <x:v>0.010740000000000001</x:v>
      </x:c>
    </x:row>
    <x:row r="2690">
      <x:c r="A2690" s="137" t="str">
        <x:v>DI-260-I14</x:v>
      </x:c>
      <x:c r="B2690" s="137" t="str">
        <x:v>DI-260-V1</x:v>
      </x:c>
      <x:c r="C2690" s="137" t="n">
        <x:v>14</x:v>
      </x:c>
      <x:c r="D2690" s="138" t="str">
        <x:v>F0315</x:v>
      </x:c>
      <x:c r="E2690" s="138" t="n">
        <x:v>30</x:v>
      </x:c>
      <x:c r="F2690" s="138" t="str">
        <x:v>g</x:v>
      </x:c>
      <x:c r="G2690" s="138" t="str">
        <x:v>zerdrückt</x:v>
      </x:c>
      <x:c r="H2690" s="139" t="n">
        <x:v>10.5</x:v>
      </x:c>
      <x:c r="I2690" s="139" t="n">
        <x:v>0.6</x:v>
      </x:c>
      <x:c r="J2690" s="139" t="n">
        <x:v>1.5</x:v>
      </x:c>
      <x:c r="K2690" s="139" t="n">
        <x:v>0.12</x:v>
      </x:c>
      <x:c r="L2690" s="139" t="n">
        <x:v>0.75</x:v>
      </x:c>
      <x:c r="M2690" s="139" t="n">
        <x:v>0.018</x:v>
      </x:c>
      <x:c r="N2690" s="139" t="n">
        <x:v>0.10740000000000001</x:v>
      </x:c>
    </x:row>
    <x:row r="2691">
      <x:c r="A2691" s="137" t="str">
        <x:v>DI-260-I15</x:v>
      </x:c>
      <x:c r="B2691" s="137" t="str">
        <x:v>DI-260-V1</x:v>
      </x:c>
      <x:c r="C2691" s="137" t="n">
        <x:v>15</x:v>
      </x:c>
      <x:c r="D2691" s="138" t="str">
        <x:v>F0610</x:v>
      </x:c>
      <x:c r="E2691" s="138" t="n">
        <x:v>30</x:v>
      </x:c>
      <x:c r="F2691" s="138" t="str">
        <x:v>g</x:v>
      </x:c>
      <x:c r="G2691" s="138" t="str"/>
      <x:c r="H2691" s="139" t="n">
        <x:v>10.5</x:v>
      </x:c>
      <x:c r="I2691" s="139" t="n">
        <x:v>0.6</x:v>
      </x:c>
      <x:c r="J2691" s="139" t="n">
        <x:v>1.5</x:v>
      </x:c>
      <x:c r="K2691" s="139" t="n">
        <x:v>0.12</x:v>
      </x:c>
      <x:c r="L2691" s="139" t="n">
        <x:v>0.75</x:v>
      </x:c>
      <x:c r="M2691" s="139" t="n">
        <x:v>0.018</x:v>
      </x:c>
      <x:c r="N2691" s="139" t="n">
        <x:v>0.10740000000000001</x:v>
      </x:c>
    </x:row>
    <x:row r="2692">
      <x:c r="A2692" s="137" t="str">
        <x:v>DI-260-I16</x:v>
      </x:c>
      <x:c r="B2692" s="137" t="str">
        <x:v>DI-260-V1</x:v>
      </x:c>
      <x:c r="C2692" s="137" t="n">
        <x:v>16</x:v>
      </x:c>
      <x:c r="D2692" s="138" t="str">
        <x:v>F0766</x:v>
      </x:c>
      <x:c r="E2692" s="138" t="n">
        <x:v>30</x:v>
      </x:c>
      <x:c r="F2692" s="138" t="str">
        <x:v>g</x:v>
      </x:c>
      <x:c r="G2692" s="138" t="str">
        <x:v>grob gehackt</x:v>
      </x:c>
      <x:c r="H2692" s="139" t="n">
        <x:v>5.3999999999999995</x:v>
      </x:c>
      <x:c r="I2692" s="139" t="n">
        <x:v>0.27</x:v>
      </x:c>
      <x:c r="J2692" s="139" t="n">
        <x:v>0.78</x:v>
      </x:c>
      <x:c r="K2692" s="139" t="n">
        <x:v>0.06</x:v>
      </x:c>
      <x:c r="L2692" s="139" t="n">
        <x:v>0.39</x:v>
      </x:c>
      <x:c r="M2692" s="139" t="n">
        <x:v>0.003</x:v>
      </x:c>
      <x:c r="N2692" s="139" t="n">
        <x:v>0.1194</x:v>
      </x:c>
    </x:row>
    <x:row r="2693">
      <x:c r="A2693" s="137" t="str">
        <x:v>DI-260-I17</x:v>
      </x:c>
      <x:c r="B2693" s="137" t="str">
        <x:v>DI-260-V1</x:v>
      </x:c>
      <x:c r="C2693" s="137" t="n">
        <x:v>17</x:v>
      </x:c>
      <x:c r="D2693" s="138" t="str">
        <x:v>F0203</x:v>
      </x:c>
      <x:c r="E2693" s="138" t="n">
        <x:v>15</x:v>
      </x:c>
      <x:c r="F2693" s="138" t="str">
        <x:v>g</x:v>
      </x:c>
      <x:c r="G2693" s="138" t="str">
        <x:v>grob gehackt</x:v>
      </x:c>
      <x:c r="H2693" s="139" t="n">
        <x:v>37.5</x:v>
      </x:c>
      <x:c r="I2693" s="139" t="n">
        <x:v>1.2</x:v>
      </x:c>
      <x:c r="J2693" s="139" t="n">
        <x:v>6.75</x:v>
      </x:c>
      <x:c r="K2693" s="139" t="n">
        <x:v>1.2</x:v>
      </x:c>
      <x:c r="L2693" s="139" t="n">
        <x:v>3</x:v>
      </x:c>
      <x:c r="M2693" s="139" t="n">
        <x:v>0.03</x:v>
      </x:c>
      <x:c r="N2693" s="139" t="n">
        <x:v>0.038700000000000005</x:v>
      </x:c>
    </x:row>
    <x:row r="2694">
      <x:c r="A2694" s="137" t="str">
        <x:v>DI-260-I18</x:v>
      </x:c>
      <x:c r="B2694" s="137" t="str">
        <x:v>DI-260-V1</x:v>
      </x:c>
      <x:c r="C2694" s="137" t="n">
        <x:v>18</x:v>
      </x:c>
      <x:c r="D2694" s="138" t="str">
        <x:v>F0029</x:v>
      </x:c>
      <x:c r="E2694" s="138" t="n">
        <x:v>30</x:v>
      </x:c>
      <x:c r="F2694" s="138" t="str">
        <x:v>g</x:v>
      </x:c>
      <x:c r="G2694" s="138" t="str">
        <x:v>geschält, entsteint und grob gehackt</x:v>
      </x:c>
      <x:c r="H2694" s="139" t="n">
        <x:v>10.5</x:v>
      </x:c>
      <x:c r="I2694" s="139" t="n">
        <x:v>0.6</x:v>
      </x:c>
      <x:c r="J2694" s="139" t="n">
        <x:v>1.5</x:v>
      </x:c>
      <x:c r="K2694" s="139" t="n">
        <x:v>0.12</x:v>
      </x:c>
      <x:c r="L2694" s="139" t="n">
        <x:v>0.75</x:v>
      </x:c>
      <x:c r="M2694" s="139" t="n">
        <x:v>0.018</x:v>
      </x:c>
      <x:c r="N2694" s="139" t="n">
        <x:v>0.10740000000000001</x:v>
      </x:c>
    </x:row>
    <x:row r="2695">
      <x:c r="A2695" s="137" t="str">
        <x:v>DI-260-I19</x:v>
      </x:c>
      <x:c r="B2695" s="137" t="str">
        <x:v>DI-260-V1</x:v>
      </x:c>
      <x:c r="C2695" s="137" t="n">
        <x:v>19</x:v>
      </x:c>
      <x:c r="D2695" s="138" t="str">
        <x:v>F0422</x:v>
      </x:c>
      <x:c r="E2695" s="138" t="n">
        <x:v>30</x:v>
      </x:c>
      <x:c r="F2695" s="138" t="str">
        <x:v>g</x:v>
      </x:c>
      <x:c r="G2695" s="138" t="str"/>
      <x:c r="H2695" s="139" t="n">
        <x:v>16.5</x:v>
      </x:c>
      <x:c r="I2695" s="139" t="n">
        <x:v>0.21</x:v>
      </x:c>
      <x:c r="J2695" s="139" t="n">
        <x:v>3.5999999999999996</x:v>
      </x:c>
      <x:c r="K2695" s="139" t="n">
        <x:v>0.09</x:v>
      </x:c>
      <x:c r="L2695" s="139" t="n">
        <x:v>0.75</x:v>
      </x:c>
      <x:c r="M2695" s="139" t="n">
        <x:v>0.006</x:v>
      </x:c>
      <x:c r="N2695" s="139" t="n">
        <x:v>0.1494</x:v>
      </x:c>
    </x:row>
    <x:row r="2696">
      <x:c r="A2696" s="137" t="str">
        <x:v>DI-261-I01</x:v>
      </x:c>
      <x:c r="B2696" s="137" t="str">
        <x:v>DI-261-V1</x:v>
      </x:c>
      <x:c r="C2696" s="137" t="n">
        <x:v>1</x:v>
      </x:c>
      <x:c r="D2696" s="138" t="str">
        <x:v>F0595</x:v>
      </x:c>
      <x:c r="E2696" s="138" t="n">
        <x:v>15</x:v>
      </x:c>
      <x:c r="F2696" s="138" t="str">
        <x:v>ml</x:v>
      </x:c>
      <x:c r="G2696" s="138" t="str"/>
      <x:c r="H2696" s="139" t="n">
        <x:v>132.6</x:v>
      </x:c>
      <x:c r="I2696" s="139" t="n">
        <x:v>0</x:v>
      </x:c>
      <x:c r="J2696" s="139" t="n">
        <x:v>0</x:v>
      </x:c>
      <x:c r="K2696" s="139" t="n">
        <x:v>15</x:v>
      </x:c>
      <x:c r="L2696" s="139" t="n">
        <x:v>0</x:v>
      </x:c>
      <x:c r="M2696" s="139" t="n">
        <x:v>0</x:v>
      </x:c>
      <x:c r="N2696" s="139" t="n">
        <x:v>0.13470000000000001</x:v>
      </x:c>
    </x:row>
    <x:row r="2697">
      <x:c r="A2697" s="137" t="str">
        <x:v>DI-261-I02</x:v>
      </x:c>
      <x:c r="B2697" s="137" t="str">
        <x:v>DI-261-V1</x:v>
      </x:c>
      <x:c r="C2697" s="137" t="n">
        <x:v>2</x:v>
      </x:c>
      <x:c r="D2697" s="138" t="str">
        <x:v>F0315</x:v>
      </x:c>
      <x:c r="E2697" s="138" t="n">
        <x:v>10</x:v>
      </x:c>
      <x:c r="F2697" s="138" t="str">
        <x:v>g</x:v>
      </x:c>
      <x:c r="G2697" s="138" t="str">
        <x:v>gehackt</x:v>
      </x:c>
      <x:c r="H2697" s="139" t="n">
        <x:v>3.5</x:v>
      </x:c>
      <x:c r="I2697" s="139" t="n">
        <x:v>0.2</x:v>
      </x:c>
      <x:c r="J2697" s="139" t="n">
        <x:v>0.5</x:v>
      </x:c>
      <x:c r="K2697" s="139" t="n">
        <x:v>0.04000000000000001</x:v>
      </x:c>
      <x:c r="L2697" s="139" t="n">
        <x:v>0.25</x:v>
      </x:c>
      <x:c r="M2697" s="139" t="n">
        <x:v>0.006</x:v>
      </x:c>
      <x:c r="N2697" s="139" t="n">
        <x:v>0.035800000000000005</x:v>
      </x:c>
    </x:row>
    <x:row r="2698">
      <x:c r="A2698" s="137" t="str">
        <x:v>DI-261-I03</x:v>
      </x:c>
      <x:c r="B2698" s="137" t="str">
        <x:v>DI-261-V1</x:v>
      </x:c>
      <x:c r="C2698" s="137" t="n">
        <x:v>3</x:v>
      </x:c>
      <x:c r="D2698" s="138" t="str">
        <x:v>F0838</x:v>
      </x:c>
      <x:c r="E2698" s="138" t="n">
        <x:v>180</x:v>
      </x:c>
      <x:c r="F2698" s="138" t="str">
        <x:v>g</x:v>
      </x:c>
      <x:c r="G2698" s="138" t="str">
        <x:v>entkernt und gewürfelt</x:v>
      </x:c>
      <x:c r="H2698" s="139" t="n">
        <x:v>63</x:v>
      </x:c>
      <x:c r="I2698" s="139" t="n">
        <x:v>3.6</x:v>
      </x:c>
      <x:c r="J2698" s="139" t="n">
        <x:v>9</x:v>
      </x:c>
      <x:c r="K2698" s="139" t="n">
        <x:v>0.7200000000000001</x:v>
      </x:c>
      <x:c r="L2698" s="139" t="n">
        <x:v>4.5</x:v>
      </x:c>
      <x:c r="M2698" s="139" t="n">
        <x:v>0.108</x:v>
      </x:c>
      <x:c r="N2698" s="139" t="n">
        <x:v>0.6444000000000001</x:v>
      </x:c>
    </x:row>
    <x:row r="2699">
      <x:c r="A2699" s="137" t="str">
        <x:v>DI-261-I04</x:v>
      </x:c>
      <x:c r="B2699" s="137" t="str">
        <x:v>DI-261-V1</x:v>
      </x:c>
      <x:c r="C2699" s="137" t="n">
        <x:v>4</x:v>
      </x:c>
      <x:c r="D2699" s="138" t="str">
        <x:v>F0601</x:v>
      </x:c>
      <x:c r="E2699" s="138" t="n">
        <x:v>6</x:v>
      </x:c>
      <x:c r="F2699" s="138" t="str">
        <x:v>g</x:v>
      </x:c>
      <x:c r="G2699" s="138" t="str">
        <x:v>1 rote Chilischote, entkernt und gehackt</x:v>
      </x:c>
      <x:c r="H2699" s="139" t="n">
        <x:v>2.1</x:v>
      </x:c>
      <x:c r="I2699" s="139" t="n">
        <x:v>0.12</x:v>
      </x:c>
      <x:c r="J2699" s="139" t="n">
        <x:v>0.3</x:v>
      </x:c>
      <x:c r="K2699" s="139" t="n">
        <x:v>0.024</x:v>
      </x:c>
      <x:c r="L2699" s="139" t="n">
        <x:v>0.15</x:v>
      </x:c>
      <x:c r="M2699" s="139" t="n">
        <x:v>0.0036</x:v>
      </x:c>
      <x:c r="N2699" s="139" t="n">
        <x:v>0.021480000000000003</x:v>
      </x:c>
    </x:row>
    <x:row r="2700">
      <x:c r="A2700" s="137" t="str">
        <x:v>DI-261-I05</x:v>
      </x:c>
      <x:c r="B2700" s="137" t="str">
        <x:v>DI-261-V1</x:v>
      </x:c>
      <x:c r="C2700" s="137" t="n">
        <x:v>5</x:v>
      </x:c>
      <x:c r="D2700" s="138" t="str">
        <x:v>F0705</x:v>
      </x:c>
      <x:c r="E2700" s="138" t="n">
        <x:v>60</x:v>
      </x:c>
      <x:c r="F2700" s="138" t="str">
        <x:v>g</x:v>
      </x:c>
      <x:c r="G2700" s="138" t="str"/>
      <x:c r="H2700" s="139" t="n">
        <x:v>21</x:v>
      </x:c>
      <x:c r="I2700" s="139" t="n">
        <x:v>1.2</x:v>
      </x:c>
      <x:c r="J2700" s="139" t="n">
        <x:v>3</x:v>
      </x:c>
      <x:c r="K2700" s="139" t="n">
        <x:v>0.24</x:v>
      </x:c>
      <x:c r="L2700" s="139" t="n">
        <x:v>1.5</x:v>
      </x:c>
      <x:c r="M2700" s="139" t="n">
        <x:v>0.036</x:v>
      </x:c>
      <x:c r="N2700" s="139" t="n">
        <x:v>0.21480000000000002</x:v>
      </x:c>
    </x:row>
    <x:row r="2701">
      <x:c r="A2701" s="137" t="str">
        <x:v>DI-261-I06</x:v>
      </x:c>
      <x:c r="B2701" s="137" t="str">
        <x:v>DI-261-V1</x:v>
      </x:c>
      <x:c r="C2701" s="137" t="n">
        <x:v>6</x:v>
      </x:c>
      <x:c r="D2701" s="138" t="str">
        <x:v>F0229</x:v>
      </x:c>
      <x:c r="E2701" s="138" t="n">
        <x:v>5</x:v>
      </x:c>
      <x:c r="F2701" s="138" t="str">
        <x:v>g</x:v>
      </x:c>
      <x:c r="G2701" s="138" t="str">
        <x:v>plus etwas mehr zum Servieren</x:v>
      </x:c>
      <x:c r="H2701" s="139" t="n">
        <x:v>12.5</x:v>
      </x:c>
      <x:c r="I2701" s="139" t="n">
        <x:v>0.4</x:v>
      </x:c>
      <x:c r="J2701" s="139" t="n">
        <x:v>2.25</x:v>
      </x:c>
      <x:c r="K2701" s="139" t="n">
        <x:v>0.4</x:v>
      </x:c>
      <x:c r="L2701" s="139" t="n">
        <x:v>1</x:v>
      </x:c>
      <x:c r="M2701" s="139" t="n">
        <x:v>0.010000000000000002</x:v>
      </x:c>
      <x:c r="N2701" s="139" t="n">
        <x:v>0.012900000000000002</x:v>
      </x:c>
    </x:row>
    <x:row r="2702">
      <x:c r="A2702" s="137" t="str">
        <x:v>DI-261-I07</x:v>
      </x:c>
      <x:c r="B2702" s="137" t="str">
        <x:v>DI-261-V1</x:v>
      </x:c>
      <x:c r="C2702" s="137" t="n">
        <x:v>7</x:v>
      </x:c>
      <x:c r="D2702" s="138" t="str">
        <x:v>F0203</x:v>
      </x:c>
      <x:c r="E2702" s="138" t="n">
        <x:v>5</x:v>
      </x:c>
      <x:c r="F2702" s="138" t="str">
        <x:v>g</x:v>
      </x:c>
      <x:c r="G2702" s="138" t="str"/>
      <x:c r="H2702" s="139" t="n">
        <x:v>12.5</x:v>
      </x:c>
      <x:c r="I2702" s="139" t="n">
        <x:v>0.4</x:v>
      </x:c>
      <x:c r="J2702" s="139" t="n">
        <x:v>2.25</x:v>
      </x:c>
      <x:c r="K2702" s="139" t="n">
        <x:v>0.4</x:v>
      </x:c>
      <x:c r="L2702" s="139" t="n">
        <x:v>1</x:v>
      </x:c>
      <x:c r="M2702" s="139" t="n">
        <x:v>0.010000000000000002</x:v>
      </x:c>
      <x:c r="N2702" s="139" t="n">
        <x:v>0.012900000000000002</x:v>
      </x:c>
    </x:row>
    <x:row r="2703">
      <x:c r="A2703" s="137" t="str">
        <x:v>DI-261-I08</x:v>
      </x:c>
      <x:c r="B2703" s="137" t="str">
        <x:v>DI-261-V1</x:v>
      </x:c>
      <x:c r="C2703" s="137" t="n">
        <x:v>8</x:v>
      </x:c>
      <x:c r="D2703" s="138" t="str">
        <x:v>F0779</x:v>
      </x:c>
      <x:c r="E2703" s="138" t="n">
        <x:v>25</x:v>
      </x:c>
      <x:c r="F2703" s="138" t="str">
        <x:v>g</x:v>
      </x:c>
      <x:c r="G2703" s="138" t="str"/>
      <x:c r="H2703" s="139" t="n">
        <x:v>62.5</x:v>
      </x:c>
      <x:c r="I2703" s="139" t="n">
        <x:v>2</x:v>
      </x:c>
      <x:c r="J2703" s="139" t="n">
        <x:v>11.25</x:v>
      </x:c>
      <x:c r="K2703" s="139" t="n">
        <x:v>2</x:v>
      </x:c>
      <x:c r="L2703" s="139" t="n">
        <x:v>5</x:v>
      </x:c>
      <x:c r="M2703" s="139" t="n">
        <x:v>0.05</x:v>
      </x:c>
      <x:c r="N2703" s="139" t="n">
        <x:v>0.0645</x:v>
      </x:c>
    </x:row>
    <x:row r="2704">
      <x:c r="A2704" s="137" t="str">
        <x:v>DI-261-I09</x:v>
      </x:c>
      <x:c r="B2704" s="137" t="str">
        <x:v>DI-261-V1</x:v>
      </x:c>
      <x:c r="C2704" s="137" t="n">
        <x:v>9</x:v>
      </x:c>
      <x:c r="D2704" s="138" t="str">
        <x:v>F0761</x:v>
      </x:c>
      <x:c r="E2704" s="138" t="n">
        <x:v>300</x:v>
      </x:c>
      <x:c r="F2704" s="138" t="str">
        <x:v>g</x:v>
      </x:c>
      <x:c r="G2704" s="138" t="str">
        <x:v>in Spalten geschnitten</x:v>
      </x:c>
      <x:c r="H2704" s="139" t="n">
        <x:v>105</x:v>
      </x:c>
      <x:c r="I2704" s="139" t="n">
        <x:v>6</x:v>
      </x:c>
      <x:c r="J2704" s="139" t="n">
        <x:v>15</x:v>
      </x:c>
      <x:c r="K2704" s="139" t="n">
        <x:v>1.2000000000000002</x:v>
      </x:c>
      <x:c r="L2704" s="139" t="n">
        <x:v>7.5</x:v>
      </x:c>
      <x:c r="M2704" s="139" t="n">
        <x:v>0.18</x:v>
      </x:c>
      <x:c r="N2704" s="139" t="n">
        <x:v>1.074</x:v>
      </x:c>
    </x:row>
    <x:row r="2705">
      <x:c r="A2705" s="137" t="str">
        <x:v>DI-261-I10</x:v>
      </x:c>
      <x:c r="B2705" s="137" t="str">
        <x:v>DI-261-V1</x:v>
      </x:c>
      <x:c r="C2705" s="137" t="n">
        <x:v>10</x:v>
      </x:c>
      <x:c r="D2705" s="138" t="str">
        <x:v>F0203</x:v>
      </x:c>
      <x:c r="E2705" s="138" t="n">
        <x:v>30</x:v>
      </x:c>
      <x:c r="F2705" s="138" t="str">
        <x:v>g</x:v>
      </x:c>
      <x:c r="G2705" s="138" t="str">
        <x:v>gehackt</x:v>
      </x:c>
      <x:c r="H2705" s="139" t="n">
        <x:v>75</x:v>
      </x:c>
      <x:c r="I2705" s="139" t="n">
        <x:v>2.4</x:v>
      </x:c>
      <x:c r="J2705" s="139" t="n">
        <x:v>13.5</x:v>
      </x:c>
      <x:c r="K2705" s="139" t="n">
        <x:v>2.4</x:v>
      </x:c>
      <x:c r="L2705" s="139" t="n">
        <x:v>6</x:v>
      </x:c>
      <x:c r="M2705" s="139" t="n">
        <x:v>0.06</x:v>
      </x:c>
      <x:c r="N2705" s="139" t="n">
        <x:v>0.07740000000000001</x:v>
      </x:c>
    </x:row>
    <x:row r="2706">
      <x:c r="A2706" s="137" t="str">
        <x:v>DI-261-I11</x:v>
      </x:c>
      <x:c r="B2706" s="137" t="str">
        <x:v>DI-261-V1</x:v>
      </x:c>
      <x:c r="C2706" s="137" t="n">
        <x:v>11</x:v>
      </x:c>
      <x:c r="D2706" s="138" t="str">
        <x:v>F0164</x:v>
      </x:c>
      <x:c r="E2706" s="138" t="n">
        <x:v>400</x:v>
      </x:c>
      <x:c r="F2706" s="138" t="str">
        <x:v>g</x:v>
      </x:c>
      <x:c r="G2706" s="138" t="str">
        <x:v>abgetropft, aber die Flüssigkeit aufgehoben</x:v>
      </x:c>
      <x:c r="H2706" s="139" t="n">
        <x:v>480</x:v>
      </x:c>
      <x:c r="I2706" s="139" t="n">
        <x:v>28</x:v>
      </x:c>
      <x:c r="J2706" s="139" t="n">
        <x:v>64</x:v>
      </x:c>
      <x:c r="K2706" s="139" t="n">
        <x:v>8</x:v>
      </x:c>
      <x:c r="L2706" s="139" t="n">
        <x:v>24</x:v>
      </x:c>
      <x:c r="M2706" s="139" t="n">
        <x:v>1.6</x:v>
      </x:c>
      <x:c r="N2706" s="139" t="n">
        <x:v>1.192</x:v>
      </x:c>
    </x:row>
    <x:row r="2707">
      <x:c r="A2707" s="137" t="str">
        <x:v>DI-261-I12</x:v>
      </x:c>
      <x:c r="B2707" s="137" t="str">
        <x:v>DI-261-V1</x:v>
      </x:c>
      <x:c r="C2707" s="137" t="n">
        <x:v>12</x:v>
      </x:c>
      <x:c r="D2707" s="138" t="str">
        <x:v>F0080</x:v>
      </x:c>
      <x:c r="E2707" s="138" t="n">
        <x:v>25</x:v>
      </x:c>
      <x:c r="F2707" s="138" t="str">
        <x:v>g</x:v>
      </x:c>
      <x:c r="G2707" s="138" t="str"/>
      <x:c r="H2707" s="139" t="n">
        <x:v>62.5</x:v>
      </x:c>
      <x:c r="I2707" s="139" t="n">
        <x:v>2</x:v>
      </x:c>
      <x:c r="J2707" s="139" t="n">
        <x:v>11.25</x:v>
      </x:c>
      <x:c r="K2707" s="139" t="n">
        <x:v>2</x:v>
      </x:c>
      <x:c r="L2707" s="139" t="n">
        <x:v>5</x:v>
      </x:c>
      <x:c r="M2707" s="139" t="n">
        <x:v>0.05</x:v>
      </x:c>
      <x:c r="N2707" s="139" t="n">
        <x:v>0.0645</x:v>
      </x:c>
    </x:row>
    <x:row r="2708">
      <x:c r="A2708" s="137" t="str">
        <x:v>DI-261-I13</x:v>
      </x:c>
      <x:c r="B2708" s="137" t="str">
        <x:v>DI-261-V1</x:v>
      </x:c>
      <x:c r="C2708" s="137" t="n">
        <x:v>13</x:v>
      </x:c>
      <x:c r="D2708" s="138" t="str">
        <x:v>F0262</x:v>
      </x:c>
      <x:c r="E2708" s="138" t="n">
        <x:v>240</x:v>
      </x:c>
      <x:c r="F2708" s="138" t="str">
        <x:v>g</x:v>
      </x:c>
      <x:c r="G2708" s="138" t="str"/>
      <x:c r="H2708" s="139" t="n">
        <x:v>84</x:v>
      </x:c>
      <x:c r="I2708" s="139" t="n">
        <x:v>4.8</x:v>
      </x:c>
      <x:c r="J2708" s="139" t="n">
        <x:v>12</x:v>
      </x:c>
      <x:c r="K2708" s="139" t="n">
        <x:v>0.96</x:v>
      </x:c>
      <x:c r="L2708" s="139" t="n">
        <x:v>6</x:v>
      </x:c>
      <x:c r="M2708" s="139" t="n">
        <x:v>0.144</x:v>
      </x:c>
      <x:c r="N2708" s="139" t="n">
        <x:v>0.8592000000000001</x:v>
      </x:c>
    </x:row>
    <x:row r="2709">
      <x:c r="A2709" s="137" t="str">
        <x:v>DI-262-I01</x:v>
      </x:c>
      <x:c r="B2709" s="137" t="str">
        <x:v>DI-262-V1</x:v>
      </x:c>
      <x:c r="C2709" s="137" t="n">
        <x:v>1</x:v>
      </x:c>
      <x:c r="D2709" s="138" t="str">
        <x:v>F0152</x:v>
      </x:c>
      <x:c r="E2709" s="138" t="n">
        <x:v>200</x:v>
      </x:c>
      <x:c r="F2709" s="138" t="str">
        <x:v>g</x:v>
      </x:c>
      <x:c r="G2709" s="138" t="str"/>
      <x:c r="H2709" s="139" t="n">
        <x:v>220</x:v>
      </x:c>
      <x:c r="I2709" s="139" t="n">
        <x:v>46.2</x:v>
      </x:c>
      <x:c r="J2709" s="139" t="n">
        <x:v>0</x:v>
      </x:c>
      <x:c r="K2709" s="139" t="n">
        <x:v>2.4</x:v>
      </x:c>
      <x:c r="L2709" s="139" t="n">
        <x:v>0</x:v>
      </x:c>
      <x:c r="M2709" s="139" t="n">
        <x:v>0.36</x:v>
      </x:c>
      <x:c r="N2709" s="139" t="n">
        <x:v>2.1633333333333336</x:v>
      </x:c>
    </x:row>
    <x:row r="2710">
      <x:c r="A2710" s="137" t="str">
        <x:v>DI-262-I02</x:v>
      </x:c>
      <x:c r="B2710" s="137" t="str">
        <x:v>DI-262-V1</x:v>
      </x:c>
      <x:c r="C2710" s="137" t="n">
        <x:v>2</x:v>
      </x:c>
      <x:c r="D2710" s="138" t="str">
        <x:v>F0312</x:v>
      </x:c>
      <x:c r="E2710" s="138" t="n">
        <x:v>25</x:v>
      </x:c>
      <x:c r="F2710" s="138" t="str">
        <x:v>g</x:v>
      </x:c>
      <x:c r="G2710" s="138" t="str">
        <x:v>Butter, weich</x:v>
      </x:c>
      <x:c r="H2710" s="139" t="n">
        <x:v>37.25</x:v>
      </x:c>
      <x:c r="I2710" s="139" t="n">
        <x:v>1.6</x:v>
      </x:c>
      <x:c r="J2710" s="139" t="n">
        <x:v>7.475</x:v>
      </x:c>
      <x:c r="K2710" s="139" t="n">
        <x:v>0.125</x:v>
      </x:c>
      <x:c r="L2710" s="139" t="n">
        <x:v>0.525</x:v>
      </x:c>
      <x:c r="M2710" s="139" t="n">
        <x:v>0.01</x:v>
      </x:c>
      <x:c r="N2710" s="139" t="n">
        <x:v>0.215</x:v>
      </x:c>
    </x:row>
    <x:row r="2711">
      <x:c r="A2711" s="137" t="str">
        <x:v>DI-262-I03</x:v>
      </x:c>
      <x:c r="B2711" s="137" t="str">
        <x:v>DI-262-V1</x:v>
      </x:c>
      <x:c r="C2711" s="137" t="n">
        <x:v>3</x:v>
      </x:c>
      <x:c r="D2711" s="138" t="str">
        <x:v>F0085</x:v>
      </x:c>
      <x:c r="E2711" s="138" t="n">
        <x:v>25</x:v>
      </x:c>
      <x:c r="F2711" s="138" t="str">
        <x:v>g</x:v>
      </x:c>
      <x:c r="G2711" s="138" t="str"/>
      <x:c r="H2711" s="139" t="n">
        <x:v>87.5</x:v>
      </x:c>
      <x:c r="I2711" s="139" t="n">
        <x:v>2.75</x:v>
      </x:c>
      <x:c r="J2711" s="139" t="n">
        <x:v>17</x:v>
      </x:c>
      <x:c r="K2711" s="139" t="n">
        <x:v>0.75</x:v>
      </x:c>
      <x:c r="L2711" s="139" t="n">
        <x:v>1.75</x:v>
      </x:c>
      <x:c r="M2711" s="139" t="n">
        <x:v>0.0125</x:v>
      </x:c>
      <x:c r="N2711" s="139" t="n">
        <x:v>0.0995</x:v>
      </x:c>
    </x:row>
    <x:row r="2712">
      <x:c r="A2712" s="137" t="str">
        <x:v>DI-263-I01</x:v>
      </x:c>
      <x:c r="B2712" s="137" t="str">
        <x:v>DI-263-V1</x:v>
      </x:c>
      <x:c r="C2712" s="137" t="n">
        <x:v>1</x:v>
      </x:c>
      <x:c r="D2712" s="138" t="str">
        <x:v>F0152</x:v>
      </x:c>
      <x:c r="E2712" s="138" t="n">
        <x:v>100</x:v>
      </x:c>
      <x:c r="F2712" s="138" t="str">
        <x:v>g</x:v>
      </x:c>
      <x:c r="G2712" s="138" t="str"/>
      <x:c r="H2712" s="139" t="n">
        <x:v>110</x:v>
      </x:c>
      <x:c r="I2712" s="139" t="n">
        <x:v>23.1</x:v>
      </x:c>
      <x:c r="J2712" s="139" t="n">
        <x:v>0</x:v>
      </x:c>
      <x:c r="K2712" s="139" t="n">
        <x:v>1.2</x:v>
      </x:c>
      <x:c r="L2712" s="139" t="n">
        <x:v>0</x:v>
      </x:c>
      <x:c r="M2712" s="139" t="n">
        <x:v>0.18</x:v>
      </x:c>
      <x:c r="N2712" s="139" t="n">
        <x:v>1.0816666666666668</x:v>
      </x:c>
    </x:row>
    <x:row r="2713">
      <x:c r="A2713" s="137" t="str">
        <x:v>DI-263-I02</x:v>
      </x:c>
      <x:c r="B2713" s="137" t="str">
        <x:v>DI-263-V1</x:v>
      </x:c>
      <x:c r="C2713" s="137" t="n">
        <x:v>2</x:v>
      </x:c>
      <x:c r="D2713" s="138" t="str">
        <x:v>F0754</x:v>
      </x:c>
      <x:c r="E2713" s="138" t="n">
        <x:v>30</x:v>
      </x:c>
      <x:c r="F2713" s="138" t="str">
        <x:v>g</x:v>
      </x:c>
      <x:c r="G2713" s="138" t="str"/>
      <x:c r="H2713" s="139" t="n">
        <x:v>10.5</x:v>
      </x:c>
      <x:c r="I2713" s="139" t="n">
        <x:v>0.6</x:v>
      </x:c>
      <x:c r="J2713" s="139" t="n">
        <x:v>1.5</x:v>
      </x:c>
      <x:c r="K2713" s="139" t="n">
        <x:v>0.12</x:v>
      </x:c>
      <x:c r="L2713" s="139" t="n">
        <x:v>0.75</x:v>
      </x:c>
      <x:c r="M2713" s="139" t="n">
        <x:v>0.018</x:v>
      </x:c>
      <x:c r="N2713" s="139" t="n">
        <x:v>0.10740000000000001</x:v>
      </x:c>
    </x:row>
    <x:row r="2714">
      <x:c r="A2714" s="137" t="str">
        <x:v>DI-263-I03</x:v>
      </x:c>
      <x:c r="B2714" s="137" t="str">
        <x:v>DI-263-V1</x:v>
      </x:c>
      <x:c r="C2714" s="137" t="n">
        <x:v>3</x:v>
      </x:c>
      <x:c r="D2714" s="138" t="str">
        <x:v>F0497</x:v>
      </x:c>
      <x:c r="E2714" s="138" t="n">
        <x:v>15</x:v>
      </x:c>
      <x:c r="F2714" s="138" t="str">
        <x:v>ml</x:v>
      </x:c>
      <x:c r="G2714" s="138" t="str"/>
      <x:c r="H2714" s="139" t="n">
        <x:v>132.6</x:v>
      </x:c>
      <x:c r="I2714" s="139" t="n">
        <x:v>0</x:v>
      </x:c>
      <x:c r="J2714" s="139" t="n">
        <x:v>0</x:v>
      </x:c>
      <x:c r="K2714" s="139" t="n">
        <x:v>15</x:v>
      </x:c>
      <x:c r="L2714" s="139" t="n">
        <x:v>0</x:v>
      </x:c>
      <x:c r="M2714" s="139" t="n">
        <x:v>0</x:v>
      </x:c>
      <x:c r="N2714" s="139" t="n">
        <x:v>0.17970000000000003</x:v>
      </x:c>
    </x:row>
    <x:row r="2715">
      <x:c r="A2715" s="137" t="str">
        <x:v>DI-263-I04</x:v>
      </x:c>
      <x:c r="B2715" s="137" t="str">
        <x:v>DI-263-V1</x:v>
      </x:c>
      <x:c r="C2715" s="137" t="n">
        <x:v>4</x:v>
      </x:c>
      <x:c r="D2715" s="138" t="str">
        <x:v>F0383</x:v>
      </x:c>
      <x:c r="E2715" s="138" t="n">
        <x:v>10</x:v>
      </x:c>
      <x:c r="F2715" s="138" t="str">
        <x:v>g</x:v>
      </x:c>
      <x:c r="G2715" s="138" t="str"/>
      <x:c r="H2715" s="139" t="n">
        <x:v>3.5</x:v>
      </x:c>
      <x:c r="I2715" s="139" t="n">
        <x:v>0.2</x:v>
      </x:c>
      <x:c r="J2715" s="139" t="n">
        <x:v>0.5</x:v>
      </x:c>
      <x:c r="K2715" s="139" t="n">
        <x:v>0.04000000000000001</x:v>
      </x:c>
      <x:c r="L2715" s="139" t="n">
        <x:v>0.25</x:v>
      </x:c>
      <x:c r="M2715" s="139" t="n">
        <x:v>0.006</x:v>
      </x:c>
      <x:c r="N2715" s="139" t="n">
        <x:v>0.035800000000000005</x:v>
      </x:c>
    </x:row>
    <x:row r="2716">
      <x:c r="A2716" s="137" t="str">
        <x:v>DI-263-I05</x:v>
      </x:c>
      <x:c r="B2716" s="137" t="str">
        <x:v>DI-263-V1</x:v>
      </x:c>
      <x:c r="C2716" s="137" t="n">
        <x:v>5</x:v>
      </x:c>
      <x:c r="D2716" s="138" t="str">
        <x:v>F0421</x:v>
      </x:c>
      <x:c r="E2716" s="138" t="n">
        <x:v>30</x:v>
      </x:c>
      <x:c r="F2716" s="138" t="str">
        <x:v>g</x:v>
      </x:c>
      <x:c r="G2716" s="138" t="str"/>
      <x:c r="H2716" s="139" t="n">
        <x:v>9</x:v>
      </x:c>
      <x:c r="I2716" s="139" t="n">
        <x:v>0.21</x:v>
      </x:c>
      <x:c r="J2716" s="139" t="n">
        <x:v>2.31</x:v>
      </x:c>
      <x:c r="K2716" s="139" t="n">
        <x:v>0.06</x:v>
      </x:c>
      <x:c r="L2716" s="139" t="n">
        <x:v>0.84</x:v>
      </x:c>
      <x:c r="M2716" s="139" t="n">
        <x:v>0.003</x:v>
      </x:c>
      <x:c r="N2716" s="139" t="n">
        <x:v>0.19899999999999998</x:v>
      </x:c>
    </x:row>
    <x:row r="2717">
      <x:c r="A2717" s="137" t="str">
        <x:v>DI-263-I06</x:v>
      </x:c>
      <x:c r="B2717" s="137" t="str">
        <x:v>DI-263-V1</x:v>
      </x:c>
      <x:c r="C2717" s="137" t="n">
        <x:v>6</x:v>
      </x:c>
      <x:c r="D2717" s="138" t="str">
        <x:v>F0629</x:v>
      </x:c>
      <x:c r="E2717" s="138" t="n">
        <x:v>100</x:v>
      </x:c>
      <x:c r="F2717" s="138" t="str">
        <x:v>g</x:v>
      </x:c>
      <x:c r="G2717" s="138" t="str"/>
      <x:c r="H2717" s="139" t="n">
        <x:v>35</x:v>
      </x:c>
      <x:c r="I2717" s="139" t="n">
        <x:v>2</x:v>
      </x:c>
      <x:c r="J2717" s="139" t="n">
        <x:v>5</x:v>
      </x:c>
      <x:c r="K2717" s="139" t="n">
        <x:v>0.4</x:v>
      </x:c>
      <x:c r="L2717" s="139" t="n">
        <x:v>2.5</x:v>
      </x:c>
      <x:c r="M2717" s="139" t="n">
        <x:v>0.06</x:v>
      </x:c>
      <x:c r="N2717" s="139" t="n">
        <x:v>0.35800000000000004</x:v>
      </x:c>
    </x:row>
    <x:row r="2718">
      <x:c r="A2718" s="137" t="str">
        <x:v>DI-263-I07</x:v>
      </x:c>
      <x:c r="B2718" s="137" t="str">
        <x:v>DI-263-V1</x:v>
      </x:c>
      <x:c r="C2718" s="137" t="n">
        <x:v>7</x:v>
      </x:c>
      <x:c r="D2718" s="138" t="str">
        <x:v>F0436</x:v>
      </x:c>
      <x:c r="E2718" s="138" t="n">
        <x:v>25</x:v>
      </x:c>
      <x:c r="F2718" s="138" t="str">
        <x:v>g</x:v>
      </x:c>
      <x:c r="G2718" s="138" t="str">
        <x:v>entkernt, geschält und in Scheiben geschnitten</x:v>
      </x:c>
      <x:c r="H2718" s="139" t="n">
        <x:v>15</x:v>
      </x:c>
      <x:c r="I2718" s="139" t="n">
        <x:v>0.2</x:v>
      </x:c>
      <x:c r="J2718" s="139" t="n">
        <x:v>3.425</x:v>
      </x:c>
      <x:c r="K2718" s="139" t="n">
        <x:v>0.1</x:v>
      </x:c>
      <x:c r="L2718" s="139" t="n">
        <x:v>0.4</x:v>
      </x:c>
      <x:c r="M2718" s="139" t="n">
        <x:v>0.0025</x:v>
      </x:c>
      <x:c r="N2718" s="139" t="n">
        <x:v>0.1245</x:v>
      </x:c>
    </x:row>
    <x:row r="2719">
      <x:c r="A2719" s="137" t="str">
        <x:v>DI-263-I08</x:v>
      </x:c>
      <x:c r="B2719" s="137" t="str">
        <x:v>DI-263-V1</x:v>
      </x:c>
      <x:c r="C2719" s="137" t="n">
        <x:v>8</x:v>
      </x:c>
      <x:c r="D2719" s="138" t="str">
        <x:v>F0761</x:v>
      </x:c>
      <x:c r="E2719" s="138" t="n">
        <x:v>100</x:v>
      </x:c>
      <x:c r="F2719" s="138" t="str">
        <x:v>g</x:v>
      </x:c>
      <x:c r="G2719" s="138" t="str">
        <x:v>in Scheiben geschnitten</x:v>
      </x:c>
      <x:c r="H2719" s="139" t="n">
        <x:v>35</x:v>
      </x:c>
      <x:c r="I2719" s="139" t="n">
        <x:v>2</x:v>
      </x:c>
      <x:c r="J2719" s="139" t="n">
        <x:v>5</x:v>
      </x:c>
      <x:c r="K2719" s="139" t="n">
        <x:v>0.4</x:v>
      </x:c>
      <x:c r="L2719" s="139" t="n">
        <x:v>2.5</x:v>
      </x:c>
      <x:c r="M2719" s="139" t="n">
        <x:v>0.06</x:v>
      </x:c>
      <x:c r="N2719" s="139" t="n">
        <x:v>0.35800000000000004</x:v>
      </x:c>
    </x:row>
    <x:row r="2720">
      <x:c r="A2720" s="137" t="str">
        <x:v>DI-263-I09</x:v>
      </x:c>
      <x:c r="B2720" s="137" t="str">
        <x:v>DI-263-V1</x:v>
      </x:c>
      <x:c r="C2720" s="137" t="n">
        <x:v>9</x:v>
      </x:c>
      <x:c r="D2720" s="138" t="str">
        <x:v>F0429</x:v>
      </x:c>
      <x:c r="E2720" s="138" t="n">
        <x:v>50</x:v>
      </x:c>
      <x:c r="F2720" s="138" t="str">
        <x:v>g</x:v>
      </x:c>
      <x:c r="G2720" s="138" t="str">
        <x:v>Herz, zerkleinert</x:v>
      </x:c>
      <x:c r="H2720" s="139" t="n">
        <x:v>17.5</x:v>
      </x:c>
      <x:c r="I2720" s="139" t="n">
        <x:v>1</x:v>
      </x:c>
      <x:c r="J2720" s="139" t="n">
        <x:v>2.5</x:v>
      </x:c>
      <x:c r="K2720" s="139" t="n">
        <x:v>0.2</x:v>
      </x:c>
      <x:c r="L2720" s="139" t="n">
        <x:v>1.25</x:v>
      </x:c>
      <x:c r="M2720" s="139" t="n">
        <x:v>0.03</x:v>
      </x:c>
      <x:c r="N2720" s="139" t="n">
        <x:v>0.17900000000000002</x:v>
      </x:c>
    </x:row>
    <x:row r="2721">
      <x:c r="A2721" s="137" t="str">
        <x:v>DI-263-I10</x:v>
      </x:c>
      <x:c r="B2721" s="137" t="str">
        <x:v>DI-263-V1</x:v>
      </x:c>
      <x:c r="C2721" s="137" t="n">
        <x:v>10</x:v>
      </x:c>
      <x:c r="D2721" s="138" t="str">
        <x:v>F0443</x:v>
      </x:c>
      <x:c r="E2721" s="138" t="n">
        <x:v>30</x:v>
      </x:c>
      <x:c r="F2721" s="138" t="str">
        <x:v>ml</x:v>
      </x:c>
      <x:c r="G2721" s="138" t="str">
        <x:v>Ketchup zum Servieren</x:v>
      </x:c>
      <x:c r="H2721" s="139" t="n">
        <x:v>10.5</x:v>
      </x:c>
      <x:c r="I2721" s="139" t="n">
        <x:v>0.6</x:v>
      </x:c>
      <x:c r="J2721" s="139" t="n">
        <x:v>1.5</x:v>
      </x:c>
      <x:c r="K2721" s="139" t="n">
        <x:v>0.12</x:v>
      </x:c>
      <x:c r="L2721" s="139" t="n">
        <x:v>0.75</x:v>
      </x:c>
      <x:c r="M2721" s="139" t="n">
        <x:v>0.018</x:v>
      </x:c>
      <x:c r="N2721" s="139" t="n">
        <x:v>0.10740000000000001</x:v>
      </x:c>
    </x:row>
    <x:row r="2722">
      <x:c r="A2722" s="137" t="str">
        <x:v>DI-264-I01</x:v>
      </x:c>
      <x:c r="B2722" s="137" t="str">
        <x:v>DI-264-V1</x:v>
      </x:c>
      <x:c r="C2722" s="137" t="n">
        <x:v>1</x:v>
      </x:c>
      <x:c r="D2722" s="138" t="str">
        <x:v>F0025</x:v>
      </x:c>
      <x:c r="E2722" s="138" t="n">
        <x:v>600</x:v>
      </x:c>
      <x:c r="F2722" s="138" t="str">
        <x:v>g</x:v>
      </x:c>
      <x:c r="G2722" s="138" t="str">
        <x:v>der Länge nach in 0,5 cm dicke Scheiben schneiden</x:v>
      </x:c>
      <x:c r="H2722" s="139" t="n">
        <x:v>210</x:v>
      </x:c>
      <x:c r="I2722" s="139" t="n">
        <x:v>12</x:v>
      </x:c>
      <x:c r="J2722" s="139" t="n">
        <x:v>30</x:v>
      </x:c>
      <x:c r="K2722" s="139" t="n">
        <x:v>2.4000000000000004</x:v>
      </x:c>
      <x:c r="L2722" s="139" t="n">
        <x:v>15</x:v>
      </x:c>
      <x:c r="M2722" s="139" t="n">
        <x:v>0.36</x:v>
      </x:c>
      <x:c r="N2722" s="139" t="n">
        <x:v>2.148</x:v>
      </x:c>
    </x:row>
    <x:row r="2723">
      <x:c r="A2723" s="137" t="str">
        <x:v>DI-264-I02</x:v>
      </x:c>
      <x:c r="B2723" s="137" t="str">
        <x:v>DI-264-V1</x:v>
      </x:c>
      <x:c r="C2723" s="137" t="n">
        <x:v>2</x:v>
      </x:c>
      <x:c r="D2723" s="138" t="str">
        <x:v>F0497</x:v>
      </x:c>
      <x:c r="E2723" s="138" t="n">
        <x:v>45</x:v>
      </x:c>
      <x:c r="F2723" s="138" t="str">
        <x:v>ml</x:v>
      </x:c>
      <x:c r="G2723" s="138" t="str"/>
      <x:c r="H2723" s="139" t="n">
        <x:v>397.8</x:v>
      </x:c>
      <x:c r="I2723" s="139" t="n">
        <x:v>0</x:v>
      </x:c>
      <x:c r="J2723" s="139" t="n">
        <x:v>0</x:v>
      </x:c>
      <x:c r="K2723" s="139" t="n">
        <x:v>45</x:v>
      </x:c>
      <x:c r="L2723" s="139" t="n">
        <x:v>0</x:v>
      </x:c>
      <x:c r="M2723" s="139" t="n">
        <x:v>0</x:v>
      </x:c>
      <x:c r="N2723" s="139" t="n">
        <x:v>0.5391</x:v>
      </x:c>
    </x:row>
    <x:row r="2724">
      <x:c r="A2724" s="137" t="str">
        <x:v>DI-264-I03</x:v>
      </x:c>
      <x:c r="B2724" s="137" t="str">
        <x:v>DI-264-V1</x:v>
      </x:c>
      <x:c r="C2724" s="137" t="n">
        <x:v>3</x:v>
      </x:c>
      <x:c r="D2724" s="138" t="str">
        <x:v>F0586</x:v>
      </x:c>
      <x:c r="E2724" s="138" t="n">
        <x:v>140</x:v>
      </x:c>
      <x:c r="F2724" s="138" t="str">
        <x:v>g</x:v>
      </x:c>
      <x:c r="G2724" s="138" t="str"/>
      <x:c r="H2724" s="139" t="n">
        <x:v>168</x:v>
      </x:c>
      <x:c r="I2724" s="139" t="n">
        <x:v>9.799999999999999</x:v>
      </x:c>
      <x:c r="J2724" s="139" t="n">
        <x:v>22.4</x:v>
      </x:c>
      <x:c r="K2724" s="139" t="n">
        <x:v>2.8</x:v>
      </x:c>
      <x:c r="L2724" s="139" t="n">
        <x:v>8.399999999999999</x:v>
      </x:c>
      <x:c r="M2724" s="139" t="n">
        <x:v>0.5599999999999999</x:v>
      </x:c>
      <x:c r="N2724" s="139" t="n">
        <x:v>0.4172</x:v>
      </x:c>
    </x:row>
    <x:row r="2725">
      <x:c r="A2725" s="137" t="str">
        <x:v>DI-264-I04</x:v>
      </x:c>
      <x:c r="B2725" s="137" t="str">
        <x:v>DI-264-V1</x:v>
      </x:c>
      <x:c r="C2725" s="137" t="n">
        <x:v>4</x:v>
      </x:c>
      <x:c r="D2725" s="138" t="str">
        <x:v>F0500</x:v>
      </x:c>
      <x:c r="E2725" s="138" t="n">
        <x:v>240</x:v>
      </x:c>
      <x:c r="F2725" s="138" t="str">
        <x:v>g</x:v>
      </x:c>
      <x:c r="G2725" s="138" t="str">
        <x:v>fein gehackt</x:v>
      </x:c>
      <x:c r="H2725" s="139" t="n">
        <x:v>96</x:v>
      </x:c>
      <x:c r="I2725" s="139" t="n">
        <x:v>2.64</x:v>
      </x:c>
      <x:c r="J2725" s="139" t="n">
        <x:v>19.2</x:v>
      </x:c>
      <x:c r="K2725" s="139" t="n">
        <x:v>0.24</x:v>
      </x:c>
      <x:c r="L2725" s="139" t="n">
        <x:v>3.36</x:v>
      </x:c>
      <x:c r="M2725" s="139" t="n">
        <x:v>0.024</x:v>
      </x:c>
      <x:c r="N2725" s="139" t="n">
        <x:v>0.35760000000000003</x:v>
      </x:c>
    </x:row>
    <x:row r="2726">
      <x:c r="A2726" s="137" t="str">
        <x:v>DI-264-I05</x:v>
      </x:c>
      <x:c r="B2726" s="137" t="str">
        <x:v>DI-264-V1</x:v>
      </x:c>
      <x:c r="C2726" s="137" t="n">
        <x:v>5</x:v>
      </x:c>
      <x:c r="D2726" s="138" t="str">
        <x:v>F0314</x:v>
      </x:c>
      <x:c r="E2726" s="138" t="n">
        <x:v>15</x:v>
      </x:c>
      <x:c r="F2726" s="138" t="str">
        <x:v>g</x:v>
      </x:c>
      <x:c r="G2726" s="138" t="str">
        <x:v>fein gehackt</x:v>
      </x:c>
      <x:c r="H2726" s="139" t="n">
        <x:v>5.25</x:v>
      </x:c>
      <x:c r="I2726" s="139" t="n">
        <x:v>0.3</x:v>
      </x:c>
      <x:c r="J2726" s="139" t="n">
        <x:v>0.75</x:v>
      </x:c>
      <x:c r="K2726" s="139" t="n">
        <x:v>0.06</x:v>
      </x:c>
      <x:c r="L2726" s="139" t="n">
        <x:v>0.375</x:v>
      </x:c>
      <x:c r="M2726" s="139" t="n">
        <x:v>0.009</x:v>
      </x:c>
      <x:c r="N2726" s="139" t="n">
        <x:v>0.053700000000000005</x:v>
      </x:c>
    </x:row>
    <x:row r="2727">
      <x:c r="A2727" s="137" t="str">
        <x:v>DI-264-I06</x:v>
      </x:c>
      <x:c r="B2727" s="137" t="str">
        <x:v>DI-264-V1</x:v>
      </x:c>
      <x:c r="C2727" s="137" t="n">
        <x:v>6</x:v>
      </x:c>
      <x:c r="D2727" s="138" t="str">
        <x:v>F0108</x:v>
      </x:c>
      <x:c r="E2727" s="138" t="n">
        <x:v>300</x:v>
      </x:c>
      <x:c r="F2727" s="138" t="str">
        <x:v>g</x:v>
      </x:c>
      <x:c r="G2727" s="138" t="str"/>
      <x:c r="H2727" s="139" t="n">
        <x:v>2652</x:v>
      </x:c>
      <x:c r="I2727" s="139" t="n">
        <x:v>0</x:v>
      </x:c>
      <x:c r="J2727" s="139" t="n">
        <x:v>0</x:v>
      </x:c>
      <x:c r="K2727" s="139" t="n">
        <x:v>300</x:v>
      </x:c>
      <x:c r="L2727" s="139" t="n">
        <x:v>0</x:v>
      </x:c>
      <x:c r="M2727" s="139" t="n">
        <x:v>0</x:v>
      </x:c>
      <x:c r="N2727" s="139" t="n">
        <x:v>2.694</x:v>
      </x:c>
    </x:row>
    <x:row r="2728">
      <x:c r="A2728" s="137" t="str">
        <x:v>DI-264-I07</x:v>
      </x:c>
      <x:c r="B2728" s="137" t="str">
        <x:v>DI-264-V1</x:v>
      </x:c>
      <x:c r="C2728" s="137" t="n">
        <x:v>7</x:v>
      </x:c>
      <x:c r="D2728" s="138" t="str">
        <x:v>F0180</x:v>
      </x:c>
      <x:c r="E2728" s="138" t="n">
        <x:v>400</x:v>
      </x:c>
      <x:c r="F2728" s="138" t="str">
        <x:v>g</x:v>
      </x:c>
      <x:c r="G2728" s="138" t="str"/>
      <x:c r="H2728" s="139" t="n">
        <x:v>140</x:v>
      </x:c>
      <x:c r="I2728" s="139" t="n">
        <x:v>8</x:v>
      </x:c>
      <x:c r="J2728" s="139" t="n">
        <x:v>20</x:v>
      </x:c>
      <x:c r="K2728" s="139" t="n">
        <x:v>1.6</x:v>
      </x:c>
      <x:c r="L2728" s="139" t="n">
        <x:v>10</x:v>
      </x:c>
      <x:c r="M2728" s="139" t="n">
        <x:v>0.24</x:v>
      </x:c>
      <x:c r="N2728" s="139" t="n">
        <x:v>1.4320000000000002</x:v>
      </x:c>
    </x:row>
    <x:row r="2729">
      <x:c r="A2729" s="137" t="str">
        <x:v>DI-264-I08</x:v>
      </x:c>
      <x:c r="B2729" s="137" t="str">
        <x:v>DI-264-V1</x:v>
      </x:c>
      <x:c r="C2729" s="137" t="n">
        <x:v>8</x:v>
      </x:c>
      <x:c r="D2729" s="138" t="str">
        <x:v>F0052</x:v>
      </x:c>
      <x:c r="E2729" s="138" t="n">
        <x:v>25</x:v>
      </x:c>
      <x:c r="F2729" s="138" t="str">
        <x:v>g</x:v>
      </x:c>
      <x:c r="G2729" s="138" t="str"/>
      <x:c r="H2729" s="139" t="n">
        <x:v>8.75</x:v>
      </x:c>
      <x:c r="I2729" s="139" t="n">
        <x:v>0.5</x:v>
      </x:c>
      <x:c r="J2729" s="139" t="n">
        <x:v>1.25</x:v>
      </x:c>
      <x:c r="K2729" s="139" t="n">
        <x:v>0.1</x:v>
      </x:c>
      <x:c r="L2729" s="139" t="n">
        <x:v>0.625</x:v>
      </x:c>
      <x:c r="M2729" s="139" t="n">
        <x:v>0.015</x:v>
      </x:c>
      <x:c r="N2729" s="139" t="n">
        <x:v>0.08950000000000001</x:v>
      </x:c>
    </x:row>
    <x:row r="2730">
      <x:c r="A2730" s="137" t="str">
        <x:v>DI-264-I09</x:v>
      </x:c>
      <x:c r="B2730" s="137" t="str">
        <x:v>DI-264-V1</x:v>
      </x:c>
      <x:c r="C2730" s="137" t="n">
        <x:v>9</x:v>
      </x:c>
      <x:c r="D2730" s="138" t="str">
        <x:v>F0468</x:v>
      </x:c>
      <x:c r="E2730" s="138" t="n">
        <x:v>125</x:v>
      </x:c>
      <x:c r="F2730" s="138" t="str">
        <x:v>g</x:v>
      </x:c>
      <x:c r="G2730" s="138" t="str">
        <x:v>zerrissen</x:v>
      </x:c>
      <x:c r="H2730" s="139" t="n">
        <x:v>43.75</x:v>
      </x:c>
      <x:c r="I2730" s="139" t="n">
        <x:v>2.5</x:v>
      </x:c>
      <x:c r="J2730" s="139" t="n">
        <x:v>6.25</x:v>
      </x:c>
      <x:c r="K2730" s="139" t="n">
        <x:v>0.5</x:v>
      </x:c>
      <x:c r="L2730" s="139" t="n">
        <x:v>3.125</x:v>
      </x:c>
      <x:c r="M2730" s="139" t="n">
        <x:v>0.075</x:v>
      </x:c>
      <x:c r="N2730" s="139" t="n">
        <x:v>0.4475</x:v>
      </x:c>
    </x:row>
    <x:row r="2731">
      <x:c r="A2731" s="137" t="str">
        <x:v>DI-265-I01</x:v>
      </x:c>
      <x:c r="B2731" s="137" t="str">
        <x:v>DI-265-V1</x:v>
      </x:c>
      <x:c r="C2731" s="137" t="n">
        <x:v>1</x:v>
      </x:c>
      <x:c r="D2731" s="138" t="str">
        <x:v>F0825</x:v>
      </x:c>
      <x:c r="E2731" s="138" t="n">
        <x:v>100</x:v>
      </x:c>
      <x:c r="F2731" s="138" t="str">
        <x:v>g</x:v>
      </x:c>
      <x:c r="G2731" s="138" t="str"/>
      <x:c r="H2731" s="139" t="n">
        <x:v>350</x:v>
      </x:c>
      <x:c r="I2731" s="139" t="n">
        <x:v>11</x:v>
      </x:c>
      <x:c r="J2731" s="139" t="n">
        <x:v>68</x:v>
      </x:c>
      <x:c r="K2731" s="139" t="n">
        <x:v>3</x:v>
      </x:c>
      <x:c r="L2731" s="139" t="n">
        <x:v>7</x:v>
      </x:c>
      <x:c r="M2731" s="139" t="n">
        <x:v>0.05</x:v>
      </x:c>
      <x:c r="N2731" s="139" t="n">
        <x:v>0.398</x:v>
      </x:c>
    </x:row>
    <x:row r="2732">
      <x:c r="A2732" s="137" t="str">
        <x:v>DI-265-I02</x:v>
      </x:c>
      <x:c r="B2732" s="137" t="str">
        <x:v>DI-265-V1</x:v>
      </x:c>
      <x:c r="C2732" s="137" t="n">
        <x:v>2</x:v>
      </x:c>
      <x:c r="D2732" s="138" t="str">
        <x:v>F0456</x:v>
      </x:c>
      <x:c r="E2732" s="138" t="n">
        <x:v>5</x:v>
      </x:c>
      <x:c r="F2732" s="138" t="str">
        <x:v>g</x:v>
      </x:c>
      <x:c r="G2732" s="138" t="str"/>
      <x:c r="H2732" s="139" t="n">
        <x:v>1.75</x:v>
      </x:c>
      <x:c r="I2732" s="139" t="n">
        <x:v>0.1</x:v>
      </x:c>
      <x:c r="J2732" s="139" t="n">
        <x:v>0.25</x:v>
      </x:c>
      <x:c r="K2732" s="139" t="n">
        <x:v>0.020000000000000004</x:v>
      </x:c>
      <x:c r="L2732" s="139" t="n">
        <x:v>0.125</x:v>
      </x:c>
      <x:c r="M2732" s="139" t="n">
        <x:v>0.003</x:v>
      </x:c>
      <x:c r="N2732" s="139" t="n">
        <x:v>0.017900000000000003</x:v>
      </x:c>
    </x:row>
    <x:row r="2733">
      <x:c r="A2733" s="137" t="str">
        <x:v>DI-265-I03</x:v>
      </x:c>
      <x:c r="B2733" s="137" t="str">
        <x:v>DI-265-V1</x:v>
      </x:c>
      <x:c r="C2733" s="137" t="n">
        <x:v>3</x:v>
      </x:c>
      <x:c r="D2733" s="138" t="str">
        <x:v>F0043</x:v>
      </x:c>
      <x:c r="E2733" s="138" t="n">
        <x:v>10</x:v>
      </x:c>
      <x:c r="F2733" s="138" t="str">
        <x:v>g</x:v>
      </x:c>
      <x:c r="G2733" s="138" t="str"/>
      <x:c r="H2733" s="139" t="n">
        <x:v>9</x:v>
      </x:c>
      <x:c r="I2733" s="139" t="n">
        <x:v>0.30000000000000004</x:v>
      </x:c>
      <x:c r="J2733" s="139" t="n">
        <x:v>1.2000000000000002</x:v>
      </x:c>
      <x:c r="K2733" s="139" t="n">
        <x:v>0.4</x:v>
      </x:c>
      <x:c r="L2733" s="139" t="n">
        <x:v>0.2</x:v>
      </x:c>
      <x:c r="M2733" s="139" t="n">
        <x:v>0.12</x:v>
      </x:c>
      <x:c r="N2733" s="139" t="n">
        <x:v>0.0398</x:v>
      </x:c>
    </x:row>
    <x:row r="2734">
      <x:c r="A2734" s="137" t="str">
        <x:v>DI-265-I04</x:v>
      </x:c>
      <x:c r="B2734" s="137" t="str">
        <x:v>DI-265-V1</x:v>
      </x:c>
      <x:c r="C2734" s="137" t="n">
        <x:v>4</x:v>
      </x:c>
      <x:c r="D2734" s="138" t="str">
        <x:v>F0681</x:v>
      </x:c>
      <x:c r="E2734" s="138" t="n">
        <x:v>25</x:v>
      </x:c>
      <x:c r="F2734" s="138" t="str">
        <x:v>g</x:v>
      </x:c>
      <x:c r="G2734" s="138" t="str"/>
      <x:c r="H2734" s="139" t="n">
        <x:v>62.5</x:v>
      </x:c>
      <x:c r="I2734" s="139" t="n">
        <x:v>2</x:v>
      </x:c>
      <x:c r="J2734" s="139" t="n">
        <x:v>11.25</x:v>
      </x:c>
      <x:c r="K2734" s="139" t="n">
        <x:v>2</x:v>
      </x:c>
      <x:c r="L2734" s="139" t="n">
        <x:v>5</x:v>
      </x:c>
      <x:c r="M2734" s="139" t="n">
        <x:v>0.05</x:v>
      </x:c>
      <x:c r="N2734" s="139" t="n">
        <x:v>0.0645</x:v>
      </x:c>
    </x:row>
    <x:row r="2735">
      <x:c r="A2735" s="137" t="str">
        <x:v>DI-265-I05</x:v>
      </x:c>
      <x:c r="B2735" s="137" t="str">
        <x:v>DI-265-V1</x:v>
      </x:c>
      <x:c r="C2735" s="137" t="n">
        <x:v>5</x:v>
      </x:c>
      <x:c r="D2735" s="138" t="str">
        <x:v>F0649</x:v>
      </x:c>
      <x:c r="E2735" s="138" t="n">
        <x:v>100</x:v>
      </x:c>
      <x:c r="F2735" s="138" t="str">
        <x:v>g</x:v>
      </x:c>
      <x:c r="G2735" s="138" t="str"/>
      <x:c r="H2735" s="139" t="n">
        <x:v>150</x:v>
      </x:c>
      <x:c r="I2735" s="139" t="n">
        <x:v>21</x:v>
      </x:c>
      <x:c r="J2735" s="139" t="n">
        <x:v>0</x:v>
      </x:c>
      <x:c r="K2735" s="139" t="n">
        <x:v>7</x:v>
      </x:c>
      <x:c r="L2735" s="139" t="n">
        <x:v>0</x:v>
      </x:c>
      <x:c r="M2735" s="139" t="n">
        <x:v>0.2</x:v>
      </x:c>
      <x:c r="N2735" s="139" t="n">
        <x:v>1.098</x:v>
      </x:c>
    </x:row>
    <x:row r="2736">
      <x:c r="A2736" s="137" t="str">
        <x:v>DI-265-I06</x:v>
      </x:c>
      <x:c r="B2736" s="137" t="str">
        <x:v>DI-265-V1</x:v>
      </x:c>
      <x:c r="C2736" s="137" t="n">
        <x:v>6</x:v>
      </x:c>
      <x:c r="D2736" s="138" t="str">
        <x:v>F0595</x:v>
      </x:c>
      <x:c r="E2736" s="138" t="n">
        <x:v>15</x:v>
      </x:c>
      <x:c r="F2736" s="138" t="str">
        <x:v>ml</x:v>
      </x:c>
      <x:c r="G2736" s="138" t="str"/>
      <x:c r="H2736" s="139" t="n">
        <x:v>132.6</x:v>
      </x:c>
      <x:c r="I2736" s="139" t="n">
        <x:v>0</x:v>
      </x:c>
      <x:c r="J2736" s="139" t="n">
        <x:v>0</x:v>
      </x:c>
      <x:c r="K2736" s="139" t="n">
        <x:v>15</x:v>
      </x:c>
      <x:c r="L2736" s="139" t="n">
        <x:v>0</x:v>
      </x:c>
      <x:c r="M2736" s="139" t="n">
        <x:v>0</x:v>
      </x:c>
      <x:c r="N2736" s="139" t="n">
        <x:v>0.13470000000000001</x:v>
      </x:c>
    </x:row>
    <x:row r="2737">
      <x:c r="A2737" s="137" t="str">
        <x:v>DI-265-I07</x:v>
      </x:c>
      <x:c r="B2737" s="137" t="str">
        <x:v>DI-265-V1</x:v>
      </x:c>
      <x:c r="C2737" s="137" t="n">
        <x:v>7</x:v>
      </x:c>
      <x:c r="D2737" s="138" t="str">
        <x:v>F0320</x:v>
      </x:c>
      <x:c r="E2737" s="138" t="n">
        <x:v>30</x:v>
      </x:c>
      <x:c r="F2737" s="138" t="str">
        <x:v>g</x:v>
      </x:c>
      <x:c r="G2737" s="138" t="str">
        <x:v>in feine Stifte geschnitten</x:v>
      </x:c>
      <x:c r="H2737" s="139" t="n">
        <x:v>10.5</x:v>
      </x:c>
      <x:c r="I2737" s="139" t="n">
        <x:v>0.6</x:v>
      </x:c>
      <x:c r="J2737" s="139" t="n">
        <x:v>1.5</x:v>
      </x:c>
      <x:c r="K2737" s="139" t="n">
        <x:v>0.12</x:v>
      </x:c>
      <x:c r="L2737" s="139" t="n">
        <x:v>0.75</x:v>
      </x:c>
      <x:c r="M2737" s="139" t="n">
        <x:v>0.018</x:v>
      </x:c>
      <x:c r="N2737" s="139" t="n">
        <x:v>0.10740000000000001</x:v>
      </x:c>
    </x:row>
    <x:row r="2738">
      <x:c r="A2738" s="137" t="str">
        <x:v>DI-265-I08</x:v>
      </x:c>
      <x:c r="B2738" s="137" t="str">
        <x:v>DI-265-V1</x:v>
      </x:c>
      <x:c r="C2738" s="137" t="n">
        <x:v>8</x:v>
      </x:c>
      <x:c r="D2738" s="138" t="str">
        <x:v>F0343</x:v>
      </x:c>
      <x:c r="E2738" s="138" t="n">
        <x:v>180</x:v>
      </x:c>
      <x:c r="F2738" s="138" t="str">
        <x:v>g</x:v>
      </x:c>
      <x:c r="G2738" s="138" t="str">
        <x:v>entkernt und in Streifen geschnitten</x:v>
      </x:c>
      <x:c r="H2738" s="139" t="n">
        <x:v>63</x:v>
      </x:c>
      <x:c r="I2738" s="139" t="n">
        <x:v>3.6</x:v>
      </x:c>
      <x:c r="J2738" s="139" t="n">
        <x:v>9</x:v>
      </x:c>
      <x:c r="K2738" s="139" t="n">
        <x:v>0.7200000000000001</x:v>
      </x:c>
      <x:c r="L2738" s="139" t="n">
        <x:v>4.5</x:v>
      </x:c>
      <x:c r="M2738" s="139" t="n">
        <x:v>0.108</x:v>
      </x:c>
      <x:c r="N2738" s="139" t="n">
        <x:v>0.6444000000000001</x:v>
      </x:c>
    </x:row>
    <x:row r="2739">
      <x:c r="A2739" s="137" t="str">
        <x:v>DI-265-I09</x:v>
      </x:c>
      <x:c r="B2739" s="137" t="str">
        <x:v>DI-265-V1</x:v>
      </x:c>
      <x:c r="C2739" s="137" t="n">
        <x:v>9</x:v>
      </x:c>
      <x:c r="D2739" s="138" t="str">
        <x:v>F0407</x:v>
      </x:c>
      <x:c r="E2739" s="138" t="n">
        <x:v>100</x:v>
      </x:c>
      <x:c r="F2739" s="138" t="str">
        <x:v>g</x:v>
      </x:c>
      <x:c r="G2739" s="138" t="str"/>
      <x:c r="H2739" s="139" t="n">
        <x:v>35</x:v>
      </x:c>
      <x:c r="I2739" s="139" t="n">
        <x:v>2</x:v>
      </x:c>
      <x:c r="J2739" s="139" t="n">
        <x:v>5</x:v>
      </x:c>
      <x:c r="K2739" s="139" t="n">
        <x:v>0.4</x:v>
      </x:c>
      <x:c r="L2739" s="139" t="n">
        <x:v>2.5</x:v>
      </x:c>
      <x:c r="M2739" s="139" t="n">
        <x:v>0.06</x:v>
      </x:c>
      <x:c r="N2739" s="139" t="n">
        <x:v>0.35800000000000004</x:v>
      </x:c>
    </x:row>
    <x:row r="2740">
      <x:c r="A2740" s="137" t="str">
        <x:v>DI-265-I10</x:v>
      </x:c>
      <x:c r="B2740" s="137" t="str">
        <x:v>DI-265-V1</x:v>
      </x:c>
      <x:c r="C2740" s="137" t="n">
        <x:v>10</x:v>
      </x:c>
      <x:c r="D2740" s="138" t="str">
        <x:v>F0315</x:v>
      </x:c>
      <x:c r="E2740" s="138" t="n">
        <x:v>15</x:v>
      </x:c>
      <x:c r="F2740" s="138" t="str">
        <x:v>g</x:v>
      </x:c>
      <x:c r="G2740" s="138" t="str">
        <x:v>fein gerieben</x:v>
      </x:c>
      <x:c r="H2740" s="139" t="n">
        <x:v>5.25</x:v>
      </x:c>
      <x:c r="I2740" s="139" t="n">
        <x:v>0.3</x:v>
      </x:c>
      <x:c r="J2740" s="139" t="n">
        <x:v>0.75</x:v>
      </x:c>
      <x:c r="K2740" s="139" t="n">
        <x:v>0.06</x:v>
      </x:c>
      <x:c r="L2740" s="139" t="n">
        <x:v>0.375</x:v>
      </x:c>
      <x:c r="M2740" s="139" t="n">
        <x:v>0.009</x:v>
      </x:c>
      <x:c r="N2740" s="139" t="n">
        <x:v>0.053700000000000005</x:v>
      </x:c>
    </x:row>
    <x:row r="2741">
      <x:c r="A2741" s="137" t="str">
        <x:v>DI-265-I11</x:v>
      </x:c>
      <x:c r="B2741" s="137" t="str">
        <x:v>DI-265-V1</x:v>
      </x:c>
      <x:c r="C2741" s="137" t="n">
        <x:v>11</x:v>
      </x:c>
      <x:c r="D2741" s="138" t="str">
        <x:v>F0036</x:v>
      </x:c>
      <x:c r="E2741" s="138" t="n">
        <x:v>160</x:v>
      </x:c>
      <x:c r="F2741" s="138" t="str">
        <x:v>g</x:v>
      </x:c>
      <x:c r="G2741" s="138" t="str"/>
      <x:c r="H2741" s="139" t="n">
        <x:v>56</x:v>
      </x:c>
      <x:c r="I2741" s="139" t="n">
        <x:v>3.2</x:v>
      </x:c>
      <x:c r="J2741" s="139" t="n">
        <x:v>8</x:v>
      </x:c>
      <x:c r="K2741" s="139" t="n">
        <x:v>0.6400000000000001</x:v>
      </x:c>
      <x:c r="L2741" s="139" t="n">
        <x:v>4</x:v>
      </x:c>
      <x:c r="M2741" s="139" t="n">
        <x:v>0.096</x:v>
      </x:c>
      <x:c r="N2741" s="139" t="n">
        <x:v>0.5728000000000001</x:v>
      </x:c>
    </x:row>
    <x:row r="2742">
      <x:c r="A2742" s="137" t="str">
        <x:v>DI-266-I01</x:v>
      </x:c>
      <x:c r="B2742" s="137" t="str">
        <x:v>DI-266-V1</x:v>
      </x:c>
      <x:c r="C2742" s="137" t="n">
        <x:v>1</x:v>
      </x:c>
      <x:c r="D2742" s="138" t="str">
        <x:v>F0288</x:v>
      </x:c>
      <x:c r="E2742" s="138" t="n">
        <x:v>30</x:v>
      </x:c>
      <x:c r="F2742" s="138" t="str">
        <x:v>g</x:v>
      </x:c>
      <x:c r="G2742" s="138" t="str"/>
      <x:c r="H2742" s="139" t="n">
        <x:v>174</x:v>
      </x:c>
      <x:c r="I2742" s="139" t="n">
        <x:v>6</x:v>
      </x:c>
      <x:c r="J2742" s="139" t="n">
        <x:v>3.5999999999999996</x:v>
      </x:c>
      <x:c r="K2742" s="139" t="n">
        <x:v>15</x:v>
      </x:c>
      <x:c r="L2742" s="139" t="n">
        <x:v>3</x:v>
      </x:c>
      <x:c r="M2742" s="139" t="n">
        <x:v>0.006</x:v>
      </x:c>
      <x:c r="N2742" s="139" t="n">
        <x:v>0.1794</x:v>
      </x:c>
    </x:row>
    <x:row r="2743">
      <x:c r="A2743" s="137" t="str">
        <x:v>DI-266-I02</x:v>
      </x:c>
      <x:c r="B2743" s="137" t="str">
        <x:v>DI-266-V1</x:v>
      </x:c>
      <x:c r="C2743" s="137" t="n">
        <x:v>2</x:v>
      </x:c>
      <x:c r="D2743" s="138" t="str">
        <x:v>F0318</x:v>
      </x:c>
      <x:c r="E2743" s="138" t="n">
        <x:v>15</x:v>
      </x:c>
      <x:c r="F2743" s="138" t="str">
        <x:v>ml</x:v>
      </x:c>
      <x:c r="G2743" s="138" t="str"/>
      <x:c r="H2743" s="139" t="n">
        <x:v>5.25</x:v>
      </x:c>
      <x:c r="I2743" s="139" t="n">
        <x:v>0.3</x:v>
      </x:c>
      <x:c r="J2743" s="139" t="n">
        <x:v>0.75</x:v>
      </x:c>
      <x:c r="K2743" s="139" t="n">
        <x:v>0.06</x:v>
      </x:c>
      <x:c r="L2743" s="139" t="n">
        <x:v>0.375</x:v>
      </x:c>
      <x:c r="M2743" s="139" t="n">
        <x:v>0.009</x:v>
      </x:c>
      <x:c r="N2743" s="139" t="n">
        <x:v>0.053700000000000005</x:v>
      </x:c>
    </x:row>
    <x:row r="2744">
      <x:c r="A2744" s="137" t="str">
        <x:v>DI-266-I03</x:v>
      </x:c>
      <x:c r="B2744" s="137" t="str">
        <x:v>DI-266-V1</x:v>
      </x:c>
      <x:c r="C2744" s="137" t="n">
        <x:v>3</x:v>
      </x:c>
      <x:c r="D2744" s="138" t="str">
        <x:v>F0609</x:v>
      </x:c>
      <x:c r="E2744" s="138" t="n">
        <x:v>240</x:v>
      </x:c>
      <x:c r="F2744" s="138" t="str">
        <x:v>g</x:v>
      </x:c>
      <x:c r="G2744" s="138" t="str">
        <x:v>fein geschnitten</x:v>
      </x:c>
      <x:c r="H2744" s="139" t="n">
        <x:v>84</x:v>
      </x:c>
      <x:c r="I2744" s="139" t="n">
        <x:v>4.8</x:v>
      </x:c>
      <x:c r="J2744" s="139" t="n">
        <x:v>12</x:v>
      </x:c>
      <x:c r="K2744" s="139" t="n">
        <x:v>0.96</x:v>
      </x:c>
      <x:c r="L2744" s="139" t="n">
        <x:v>6</x:v>
      </x:c>
      <x:c r="M2744" s="139" t="n">
        <x:v>0.144</x:v>
      </x:c>
      <x:c r="N2744" s="139" t="n">
        <x:v>0.8592000000000001</x:v>
      </x:c>
    </x:row>
    <x:row r="2745">
      <x:c r="A2745" s="137" t="str">
        <x:v>DI-266-I04</x:v>
      </x:c>
      <x:c r="B2745" s="137" t="str">
        <x:v>DI-266-V1</x:v>
      </x:c>
      <x:c r="C2745" s="137" t="n">
        <x:v>4</x:v>
      </x:c>
      <x:c r="D2745" s="138" t="str">
        <x:v>F0315</x:v>
      </x:c>
      <x:c r="E2745" s="138" t="n">
        <x:v>20</x:v>
      </x:c>
      <x:c r="F2745" s="138" t="str">
        <x:v>g</x:v>
      </x:c>
      <x:c r="G2745" s="138" t="str">
        <x:v>fein gehackt</x:v>
      </x:c>
      <x:c r="H2745" s="139" t="n">
        <x:v>7</x:v>
      </x:c>
      <x:c r="I2745" s="139" t="n">
        <x:v>0.4</x:v>
      </x:c>
      <x:c r="J2745" s="139" t="n">
        <x:v>1</x:v>
      </x:c>
      <x:c r="K2745" s="139" t="n">
        <x:v>0.08000000000000002</x:v>
      </x:c>
      <x:c r="L2745" s="139" t="n">
        <x:v>0.5</x:v>
      </x:c>
      <x:c r="M2745" s="139" t="n">
        <x:v>0.012</x:v>
      </x:c>
      <x:c r="N2745" s="139" t="n">
        <x:v>0.07160000000000001</x:v>
      </x:c>
    </x:row>
    <x:row r="2746">
      <x:c r="A2746" s="137" t="str">
        <x:v>DI-266-I05</x:v>
      </x:c>
      <x:c r="B2746" s="137" t="str">
        <x:v>DI-266-V1</x:v>
      </x:c>
      <x:c r="C2746" s="137" t="n">
        <x:v>5</x:v>
      </x:c>
      <x:c r="D2746" s="138" t="str">
        <x:v>F0320</x:v>
      </x:c>
      <x:c r="E2746" s="138" t="n">
        <x:v>30</x:v>
      </x:c>
      <x:c r="F2746" s="138" t="str">
        <x:v>g</x:v>
      </x:c>
      <x:c r="G2746" s="138" t="str"/>
      <x:c r="H2746" s="139" t="n">
        <x:v>10.5</x:v>
      </x:c>
      <x:c r="I2746" s="139" t="n">
        <x:v>0.6</x:v>
      </x:c>
      <x:c r="J2746" s="139" t="n">
        <x:v>1.5</x:v>
      </x:c>
      <x:c r="K2746" s="139" t="n">
        <x:v>0.12</x:v>
      </x:c>
      <x:c r="L2746" s="139" t="n">
        <x:v>0.75</x:v>
      </x:c>
      <x:c r="M2746" s="139" t="n">
        <x:v>0.018</x:v>
      </x:c>
      <x:c r="N2746" s="139" t="n">
        <x:v>0.10740000000000001</x:v>
      </x:c>
    </x:row>
    <x:row r="2747">
      <x:c r="A2747" s="137" t="str">
        <x:v>DI-266-I06</x:v>
      </x:c>
      <x:c r="B2747" s="137" t="str">
        <x:v>DI-266-V1</x:v>
      </x:c>
      <x:c r="C2747" s="137" t="n">
        <x:v>6</x:v>
      </x:c>
      <x:c r="D2747" s="138" t="str">
        <x:v>F0350</x:v>
      </x:c>
      <x:c r="E2747" s="138" t="n">
        <x:v>5</x:v>
      </x:c>
      <x:c r="F2747" s="138" t="str">
        <x:v>g</x:v>
      </x:c>
      <x:c r="G2747" s="138" t="str"/>
      <x:c r="H2747" s="139" t="n">
        <x:v>12.5</x:v>
      </x:c>
      <x:c r="I2747" s="139" t="n">
        <x:v>0.4</x:v>
      </x:c>
      <x:c r="J2747" s="139" t="n">
        <x:v>2.25</x:v>
      </x:c>
      <x:c r="K2747" s="139" t="n">
        <x:v>0.4</x:v>
      </x:c>
      <x:c r="L2747" s="139" t="n">
        <x:v>1</x:v>
      </x:c>
      <x:c r="M2747" s="139" t="n">
        <x:v>0.010000000000000002</x:v>
      </x:c>
      <x:c r="N2747" s="139" t="n">
        <x:v>0.012900000000000002</x:v>
      </x:c>
    </x:row>
    <x:row r="2748">
      <x:c r="A2748" s="137" t="str">
        <x:v>DI-266-I07</x:v>
      </x:c>
      <x:c r="B2748" s="137" t="str">
        <x:v>DI-266-V1</x:v>
      </x:c>
      <x:c r="C2748" s="137" t="n">
        <x:v>7</x:v>
      </x:c>
      <x:c r="D2748" s="138" t="str">
        <x:v>F0348</x:v>
      </x:c>
      <x:c r="E2748" s="138" t="n">
        <x:v>5</x:v>
      </x:c>
      <x:c r="F2748" s="138" t="str">
        <x:v>g</x:v>
      </x:c>
      <x:c r="G2748" s="138" t="str"/>
      <x:c r="H2748" s="139" t="n">
        <x:v>12.5</x:v>
      </x:c>
      <x:c r="I2748" s="139" t="n">
        <x:v>0.4</x:v>
      </x:c>
      <x:c r="J2748" s="139" t="n">
        <x:v>2.25</x:v>
      </x:c>
      <x:c r="K2748" s="139" t="n">
        <x:v>0.4</x:v>
      </x:c>
      <x:c r="L2748" s="139" t="n">
        <x:v>1</x:v>
      </x:c>
      <x:c r="M2748" s="139" t="n">
        <x:v>0.010000000000000002</x:v>
      </x:c>
      <x:c r="N2748" s="139" t="n">
        <x:v>0.012900000000000002</x:v>
      </x:c>
    </x:row>
    <x:row r="2749">
      <x:c r="A2749" s="137" t="str">
        <x:v>DI-266-I08</x:v>
      </x:c>
      <x:c r="B2749" s="137" t="str">
        <x:v>DI-266-V1</x:v>
      </x:c>
      <x:c r="C2749" s="137" t="n">
        <x:v>8</x:v>
      </x:c>
      <x:c r="D2749" s="138" t="str">
        <x:v>F0728</x:v>
      </x:c>
      <x:c r="E2749" s="138" t="n">
        <x:v>25</x:v>
      </x:c>
      <x:c r="F2749" s="138" t="str">
        <x:v>g</x:v>
      </x:c>
      <x:c r="G2749" s="138" t="str"/>
      <x:c r="H2749" s="139" t="n">
        <x:v>62.5</x:v>
      </x:c>
      <x:c r="I2749" s="139" t="n">
        <x:v>2</x:v>
      </x:c>
      <x:c r="J2749" s="139" t="n">
        <x:v>11.25</x:v>
      </x:c>
      <x:c r="K2749" s="139" t="n">
        <x:v>2</x:v>
      </x:c>
      <x:c r="L2749" s="139" t="n">
        <x:v>5</x:v>
      </x:c>
      <x:c r="M2749" s="139" t="n">
        <x:v>0.05</x:v>
      </x:c>
      <x:c r="N2749" s="139" t="n">
        <x:v>0.0645</x:v>
      </x:c>
    </x:row>
    <x:row r="2750">
      <x:c r="A2750" s="137" t="str">
        <x:v>DI-266-I09</x:v>
      </x:c>
      <x:c r="B2750" s="137" t="str">
        <x:v>DI-266-V1</x:v>
      </x:c>
      <x:c r="C2750" s="137" t="n">
        <x:v>9</x:v>
      </x:c>
      <x:c r="D2750" s="138" t="str">
        <x:v>F0162</x:v>
      </x:c>
      <x:c r="E2750" s="138" t="n">
        <x:v>200</x:v>
      </x:c>
      <x:c r="F2750" s="138" t="str">
        <x:v>g</x:v>
      </x:c>
      <x:c r="G2750" s="138" t="str">
        <x:v>mit Haut</x:v>
      </x:c>
      <x:c r="H2750" s="139" t="n">
        <x:v>250</x:v>
      </x:c>
      <x:c r="I2750" s="139" t="n">
        <x:v>46</x:v>
      </x:c>
      <x:c r="J2750" s="139" t="n">
        <x:v>0</x:v>
      </x:c>
      <x:c r="K2750" s="139" t="n">
        <x:v>6</x:v>
      </x:c>
      <x:c r="L2750" s="139" t="n">
        <x:v>0</x:v>
      </x:c>
      <x:c r="M2750" s="139" t="n">
        <x:v>0.4</x:v>
      </x:c>
      <x:c r="N2750" s="139" t="n">
        <x:v>2.3960000000000004</x:v>
      </x:c>
    </x:row>
    <x:row r="2751">
      <x:c r="A2751" s="137" t="str">
        <x:v>DI-266-I10</x:v>
      </x:c>
      <x:c r="B2751" s="137" t="str">
        <x:v>DI-266-V1</x:v>
      </x:c>
      <x:c r="C2751" s="137" t="n">
        <x:v>10</x:v>
      </x:c>
      <x:c r="D2751" s="138" t="str">
        <x:v>F0611</x:v>
      </x:c>
      <x:c r="E2751" s="138" t="n">
        <x:v>360</x:v>
      </x:c>
      <x:c r="F2751" s="138" t="str">
        <x:v>g</x:v>
      </x:c>
      <x:c r="G2751" s="138" t="str">
        <x:v>in dünne Streifen geschnitten</x:v>
      </x:c>
      <x:c r="H2751" s="139" t="n">
        <x:v>126</x:v>
      </x:c>
      <x:c r="I2751" s="139" t="n">
        <x:v>7.2</x:v>
      </x:c>
      <x:c r="J2751" s="139" t="n">
        <x:v>18</x:v>
      </x:c>
      <x:c r="K2751" s="139" t="n">
        <x:v>1.4400000000000002</x:v>
      </x:c>
      <x:c r="L2751" s="139" t="n">
        <x:v>9</x:v>
      </x:c>
      <x:c r="M2751" s="139" t="n">
        <x:v>0.216</x:v>
      </x:c>
      <x:c r="N2751" s="139" t="n">
        <x:v>1.2888000000000002</x:v>
      </x:c>
    </x:row>
    <x:row r="2752">
      <x:c r="A2752" s="137" t="str">
        <x:v>DI-266-I11</x:v>
      </x:c>
      <x:c r="B2752" s="137" t="str">
        <x:v>DI-266-V1</x:v>
      </x:c>
      <x:c r="C2752" s="137" t="n">
        <x:v>11</x:v>
      </x:c>
      <x:c r="D2752" s="138" t="str">
        <x:v>F0409</x:v>
      </x:c>
      <x:c r="E2752" s="138" t="n">
        <x:v>80</x:v>
      </x:c>
      <x:c r="F2752" s="138" t="str">
        <x:v>g</x:v>
      </x:c>
      <x:c r="G2752" s="138" t="str">
        <x:v>in 6 dicke Scheiben geschnitten</x:v>
      </x:c>
      <x:c r="H2752" s="139" t="n">
        <x:v>23.200000000000003</x:v>
      </x:c>
      <x:c r="I2752" s="139" t="n">
        <x:v>0.8800000000000001</x:v>
      </x:c>
      <x:c r="J2752" s="139" t="n">
        <x:v>5.2</x:v>
      </x:c>
      <x:c r="K2752" s="139" t="n">
        <x:v>0.24</x:v>
      </x:c>
      <x:c r="L2752" s="139" t="n">
        <x:v>2.2399999999999998</x:v>
      </x:c>
      <x:c r="M2752" s="139" t="n">
        <x:v>0.008</x:v>
      </x:c>
      <x:c r="N2752" s="139" t="n">
        <x:v>0.3184</x:v>
      </x:c>
    </x:row>
    <x:row r="2753">
      <x:c r="A2753" s="137" t="str">
        <x:v>DI-266-I12</x:v>
      </x:c>
      <x:c r="B2753" s="137" t="str">
        <x:v>DI-266-V1</x:v>
      </x:c>
      <x:c r="C2753" s="137" t="n">
        <x:v>12</x:v>
      </x:c>
      <x:c r="D2753" s="138" t="str">
        <x:v>F0341</x:v>
      </x:c>
      <x:c r="E2753" s="138" t="n">
        <x:v>30</x:v>
      </x:c>
      <x:c r="F2753" s="138" t="str">
        <x:v>g</x:v>
      </x:c>
      <x:c r="G2753" s="138" t="str">
        <x:v>entsteint</x:v>
      </x:c>
      <x:c r="H2753" s="139" t="n">
        <x:v>10.5</x:v>
      </x:c>
      <x:c r="I2753" s="139" t="n">
        <x:v>0.6</x:v>
      </x:c>
      <x:c r="J2753" s="139" t="n">
        <x:v>1.5</x:v>
      </x:c>
      <x:c r="K2753" s="139" t="n">
        <x:v>0.12</x:v>
      </x:c>
      <x:c r="L2753" s="139" t="n">
        <x:v>0.75</x:v>
      </x:c>
      <x:c r="M2753" s="139" t="n">
        <x:v>0.018</x:v>
      </x:c>
      <x:c r="N2753" s="139" t="n">
        <x:v>0.10740000000000001</x:v>
      </x:c>
    </x:row>
    <x:row r="2754">
      <x:c r="A2754" s="137" t="str">
        <x:v>DI-266-I13</x:v>
      </x:c>
      <x:c r="B2754" s="137" t="str">
        <x:v>DI-266-V1</x:v>
      </x:c>
      <x:c r="C2754" s="137" t="n">
        <x:v>13</x:v>
      </x:c>
      <x:c r="D2754" s="138" t="str">
        <x:v>F0159</x:v>
      </x:c>
      <x:c r="E2754" s="138" t="n">
        <x:v>250</x:v>
      </x:c>
      <x:c r="F2754" s="138" t="str">
        <x:v>ml</x:v>
      </x:c>
      <x:c r="G2754" s="138" t="str">
        <x:v>oder Knochenbrühe</x:v>
      </x:c>
      <x:c r="H2754" s="139" t="n">
        <x:v>312.5</x:v>
      </x:c>
      <x:c r="I2754" s="139" t="n">
        <x:v>57.5</x:v>
      </x:c>
      <x:c r="J2754" s="139" t="n">
        <x:v>0</x:v>
      </x:c>
      <x:c r="K2754" s="139" t="n">
        <x:v>7.5</x:v>
      </x:c>
      <x:c r="L2754" s="139" t="n">
        <x:v>0</x:v>
      </x:c>
      <x:c r="M2754" s="139" t="n">
        <x:v>0.5</x:v>
      </x:c>
      <x:c r="N2754" s="139" t="n">
        <x:v>2.995</x:v>
      </x:c>
    </x:row>
    <x:row r="2755">
      <x:c r="A2755" s="137" t="str">
        <x:v>DI-266-I14</x:v>
      </x:c>
      <x:c r="B2755" s="137" t="str">
        <x:v>DI-266-V1</x:v>
      </x:c>
      <x:c r="C2755" s="137" t="n">
        <x:v>14</x:v>
      </x:c>
      <x:c r="D2755" s="138" t="str">
        <x:v>F0242</x:v>
      </x:c>
      <x:c r="E2755" s="138" t="n">
        <x:v>200</x:v>
      </x:c>
      <x:c r="F2755" s="138" t="str">
        <x:v>g</x:v>
      </x:c>
      <x:c r="G2755" s="138" t="str">
        <x:v>oder getrocknete Aprikosen, gehackt</x:v>
      </x:c>
      <x:c r="H2755" s="139" t="n">
        <x:v>110</x:v>
      </x:c>
      <x:c r="I2755" s="139" t="n">
        <x:v>1.4</x:v>
      </x:c>
      <x:c r="J2755" s="139" t="n">
        <x:v>24</x:v>
      </x:c>
      <x:c r="K2755" s="139" t="n">
        <x:v>0.6</x:v>
      </x:c>
      <x:c r="L2755" s="139" t="n">
        <x:v>5</x:v>
      </x:c>
      <x:c r="M2755" s="139" t="n">
        <x:v>0.04</x:v>
      </x:c>
      <x:c r="N2755" s="139" t="n">
        <x:v>0.996</x:v>
      </x:c>
    </x:row>
    <x:row r="2756">
      <x:c r="A2756" s="137" t="str">
        <x:v>DI-266-I15</x:v>
      </x:c>
      <x:c r="B2756" s="137" t="str">
        <x:v>DI-266-V1</x:v>
      </x:c>
      <x:c r="C2756" s="137" t="n">
        <x:v>15</x:v>
      </x:c>
      <x:c r="D2756" s="138" t="str">
        <x:v>F0170</x:v>
      </x:c>
      <x:c r="E2756" s="138" t="n">
        <x:v>1</x:v>
      </x:c>
      <x:c r="F2756" s="138" t="str">
        <x:v>g</x:v>
      </x:c>
      <x:c r="G2756" s="138" t="str">
        <x:v>oder 1 frische, rote Chili, gehackt</x:v>
      </x:c>
      <x:c r="H2756" s="139" t="n">
        <x:v>2.5</x:v>
      </x:c>
      <x:c r="I2756" s="139" t="n">
        <x:v>0.08</x:v>
      </x:c>
      <x:c r="J2756" s="139" t="n">
        <x:v>0.45</x:v>
      </x:c>
      <x:c r="K2756" s="139" t="n">
        <x:v>0.08</x:v>
      </x:c>
      <x:c r="L2756" s="139" t="n">
        <x:v>0.2</x:v>
      </x:c>
      <x:c r="M2756" s="139" t="n">
        <x:v>0.002</x:v>
      </x:c>
      <x:c r="N2756" s="139" t="n">
        <x:v>0.0025800000000000003</x:v>
      </x:c>
    </x:row>
    <x:row r="2757">
      <x:c r="A2757" s="137" t="str">
        <x:v>DI-266-I16</x:v>
      </x:c>
      <x:c r="B2757" s="137" t="str">
        <x:v>DI-266-V1</x:v>
      </x:c>
      <x:c r="C2757" s="137" t="n">
        <x:v>16</x:v>
      </x:c>
      <x:c r="D2757" s="138" t="str">
        <x:v>F0335</x:v>
      </x:c>
      <x:c r="E2757" s="138" t="n">
        <x:v>150</x:v>
      </x:c>
      <x:c r="F2757" s="138" t="str">
        <x:v>g</x:v>
      </x:c>
      <x:c r="G2757" s="138" t="str">
        <x:v>halbiert</x:v>
      </x:c>
      <x:c r="H2757" s="139" t="n">
        <x:v>180</x:v>
      </x:c>
      <x:c r="I2757" s="139" t="n">
        <x:v>10.5</x:v>
      </x:c>
      <x:c r="J2757" s="139" t="n">
        <x:v>24</x:v>
      </x:c>
      <x:c r="K2757" s="139" t="n">
        <x:v>3</x:v>
      </x:c>
      <x:c r="L2757" s="139" t="n">
        <x:v>9</x:v>
      </x:c>
      <x:c r="M2757" s="139" t="n">
        <x:v>0.6000000000000001</x:v>
      </x:c>
      <x:c r="N2757" s="139" t="n">
        <x:v>0.447</x:v>
      </x:c>
    </x:row>
    <x:row r="2758">
      <x:c r="A2758" s="137" t="str">
        <x:v>DI-266-I17</x:v>
      </x:c>
      <x:c r="B2758" s="137" t="str">
        <x:v>DI-266-V1</x:v>
      </x:c>
      <x:c r="C2758" s="137" t="n">
        <x:v>17</x:v>
      </x:c>
      <x:c r="D2758" s="138" t="str">
        <x:v>F0203</x:v>
      </x:c>
      <x:c r="E2758" s="138" t="n">
        <x:v>30</x:v>
      </x:c>
      <x:c r="F2758" s="138" t="str">
        <x:v>g</x:v>
      </x:c>
      <x:c r="G2758" s="138" t="str">
        <x:v>gehackt</x:v>
      </x:c>
      <x:c r="H2758" s="139" t="n">
        <x:v>75</x:v>
      </x:c>
      <x:c r="I2758" s="139" t="n">
        <x:v>2.4</x:v>
      </x:c>
      <x:c r="J2758" s="139" t="n">
        <x:v>13.5</x:v>
      </x:c>
      <x:c r="K2758" s="139" t="n">
        <x:v>2.4</x:v>
      </x:c>
      <x:c r="L2758" s="139" t="n">
        <x:v>6</x:v>
      </x:c>
      <x:c r="M2758" s="139" t="n">
        <x:v>0.06</x:v>
      </x:c>
      <x:c r="N2758" s="139" t="n">
        <x:v>0.07740000000000001</x:v>
      </x:c>
    </x:row>
    <x:row r="2759">
      <x:c r="A2759" s="137" t="str">
        <x:v>DI-266-I18</x:v>
      </x:c>
      <x:c r="B2759" s="137" t="str">
        <x:v>DI-266-V1</x:v>
      </x:c>
      <x:c r="C2759" s="137" t="n">
        <x:v>18</x:v>
      </x:c>
      <x:c r="D2759" s="138" t="str">
        <x:v>F0517</x:v>
      </x:c>
      <x:c r="E2759" s="138" t="n">
        <x:v>30</x:v>
      </x:c>
      <x:c r="F2759" s="138" t="str">
        <x:v>g</x:v>
      </x:c>
      <x:c r="G2759" s="138" t="str">
        <x:v>gehackt</x:v>
      </x:c>
      <x:c r="H2759" s="139" t="n">
        <x:v>75</x:v>
      </x:c>
      <x:c r="I2759" s="139" t="n">
        <x:v>2.4</x:v>
      </x:c>
      <x:c r="J2759" s="139" t="n">
        <x:v>13.5</x:v>
      </x:c>
      <x:c r="K2759" s="139" t="n">
        <x:v>2.4</x:v>
      </x:c>
      <x:c r="L2759" s="139" t="n">
        <x:v>6</x:v>
      </x:c>
      <x:c r="M2759" s="139" t="n">
        <x:v>0.06</x:v>
      </x:c>
      <x:c r="N2759" s="139" t="n">
        <x:v>0.07740000000000001</x:v>
      </x:c>
    </x:row>
    <x:row r="2760">
      <x:c r="A2760" s="137" t="str">
        <x:v>DI-267-I01</x:v>
      </x:c>
      <x:c r="B2760" s="137" t="str">
        <x:v>DI-267-V1</x:v>
      </x:c>
      <x:c r="C2760" s="137" t="n">
        <x:v>1</x:v>
      </x:c>
      <x:c r="D2760" s="138" t="str">
        <x:v>F0695</x:v>
      </x:c>
      <x:c r="E2760" s="138" t="n">
        <x:v>250</x:v>
      </x:c>
      <x:c r="F2760" s="138" t="str">
        <x:v>g</x:v>
      </x:c>
      <x:c r="G2760" s="138" t="str"/>
      <x:c r="H2760" s="139" t="n">
        <x:v>87.5</x:v>
      </x:c>
      <x:c r="I2760" s="139" t="n">
        <x:v>5</x:v>
      </x:c>
      <x:c r="J2760" s="139" t="n">
        <x:v>12.5</x:v>
      </x:c>
      <x:c r="K2760" s="139" t="n">
        <x:v>1</x:v>
      </x:c>
      <x:c r="L2760" s="139" t="n">
        <x:v>6.25</x:v>
      </x:c>
      <x:c r="M2760" s="139" t="n">
        <x:v>0.15</x:v>
      </x:c>
      <x:c r="N2760" s="139" t="n">
        <x:v>0.895</x:v>
      </x:c>
    </x:row>
    <x:row r="2761">
      <x:c r="A2761" s="137" t="str">
        <x:v>DI-267-I02</x:v>
      </x:c>
      <x:c r="B2761" s="137" t="str">
        <x:v>DI-267-V1</x:v>
      </x:c>
      <x:c r="C2761" s="137" t="n">
        <x:v>2</x:v>
      </x:c>
      <x:c r="D2761" s="138" t="str">
        <x:v>F0497</x:v>
      </x:c>
      <x:c r="E2761" s="138" t="n">
        <x:v>30</x:v>
      </x:c>
      <x:c r="F2761" s="138" t="str">
        <x:v>ml</x:v>
      </x:c>
      <x:c r="G2761" s="138" t="str"/>
      <x:c r="H2761" s="139" t="n">
        <x:v>265.2</x:v>
      </x:c>
      <x:c r="I2761" s="139" t="n">
        <x:v>0</x:v>
      </x:c>
      <x:c r="J2761" s="139" t="n">
        <x:v>0</x:v>
      </x:c>
      <x:c r="K2761" s="139" t="n">
        <x:v>30</x:v>
      </x:c>
      <x:c r="L2761" s="139" t="n">
        <x:v>0</x:v>
      </x:c>
      <x:c r="M2761" s="139" t="n">
        <x:v>0</x:v>
      </x:c>
      <x:c r="N2761" s="139" t="n">
        <x:v>0.35940000000000005</x:v>
      </x:c>
    </x:row>
    <x:row r="2762">
      <x:c r="A2762" s="137" t="str">
        <x:v>DI-267-I03</x:v>
      </x:c>
      <x:c r="B2762" s="137" t="str">
        <x:v>DI-267-V1</x:v>
      </x:c>
      <x:c r="C2762" s="137" t="n">
        <x:v>3</x:v>
      </x:c>
      <x:c r="D2762" s="138" t="str">
        <x:v>F0315</x:v>
      </x:c>
      <x:c r="E2762" s="138" t="n">
        <x:v>20</x:v>
      </x:c>
      <x:c r="F2762" s="138" t="str">
        <x:v>g</x:v>
      </x:c>
      <x:c r="G2762" s="138" t="str">
        <x:v>dünn geschnitten</x:v>
      </x:c>
      <x:c r="H2762" s="139" t="n">
        <x:v>7</x:v>
      </x:c>
      <x:c r="I2762" s="139" t="n">
        <x:v>0.4</x:v>
      </x:c>
      <x:c r="J2762" s="139" t="n">
        <x:v>1</x:v>
      </x:c>
      <x:c r="K2762" s="139" t="n">
        <x:v>0.08000000000000002</x:v>
      </x:c>
      <x:c r="L2762" s="139" t="n">
        <x:v>0.5</x:v>
      </x:c>
      <x:c r="M2762" s="139" t="n">
        <x:v>0.012</x:v>
      </x:c>
      <x:c r="N2762" s="139" t="n">
        <x:v>0.07160000000000001</x:v>
      </x:c>
    </x:row>
    <x:row r="2763">
      <x:c r="A2763" s="137" t="str">
        <x:v>DI-267-I04</x:v>
      </x:c>
      <x:c r="B2763" s="137" t="str">
        <x:v>DI-267-V1</x:v>
      </x:c>
      <x:c r="C2763" s="137" t="n">
        <x:v>4</x:v>
      </x:c>
      <x:c r="D2763" s="138" t="str">
        <x:v>F0601</x:v>
      </x:c>
      <x:c r="E2763" s="138" t="n">
        <x:v>12</x:v>
      </x:c>
      <x:c r="F2763" s="138" t="str">
        <x:v>g</x:v>
      </x:c>
      <x:c r="G2763" s="138" t="str">
        <x:v>in dünne Scheiben geschnitten</x:v>
      </x:c>
      <x:c r="H2763" s="139" t="n">
        <x:v>4.2</x:v>
      </x:c>
      <x:c r="I2763" s="139" t="n">
        <x:v>0.24</x:v>
      </x:c>
      <x:c r="J2763" s="139" t="n">
        <x:v>0.6</x:v>
      </x:c>
      <x:c r="K2763" s="139" t="n">
        <x:v>0.048</x:v>
      </x:c>
      <x:c r="L2763" s="139" t="n">
        <x:v>0.3</x:v>
      </x:c>
      <x:c r="M2763" s="139" t="n">
        <x:v>0.0072</x:v>
      </x:c>
      <x:c r="N2763" s="139" t="n">
        <x:v>0.042960000000000005</x:v>
      </x:c>
    </x:row>
    <x:row r="2764">
      <x:c r="A2764" s="137" t="str">
        <x:v>DI-267-I05</x:v>
      </x:c>
      <x:c r="B2764" s="137" t="str">
        <x:v>DI-267-V1</x:v>
      </x:c>
      <x:c r="C2764" s="137" t="n">
        <x:v>5</x:v>
      </x:c>
      <x:c r="D2764" s="138" t="str">
        <x:v>F0149</x:v>
      </x:c>
      <x:c r="E2764" s="138" t="n">
        <x:v>400</x:v>
      </x:c>
      <x:c r="F2764" s="138" t="str">
        <x:v>g</x:v>
      </x:c>
      <x:c r="G2764" s="138" t="str">
        <x:v>in dünne Scheiben geschnitten</x:v>
      </x:c>
      <x:c r="H2764" s="139" t="n">
        <x:v>2320</x:v>
      </x:c>
      <x:c r="I2764" s="139" t="n">
        <x:v>80</x:v>
      </x:c>
      <x:c r="J2764" s="139" t="n">
        <x:v>48</x:v>
      </x:c>
      <x:c r="K2764" s="139" t="n">
        <x:v>200</x:v>
      </x:c>
      <x:c r="L2764" s="139" t="n">
        <x:v>40</x:v>
      </x:c>
      <x:c r="M2764" s="139" t="n">
        <x:v>0.08</x:v>
      </x:c>
      <x:c r="N2764" s="139" t="n">
        <x:v>2.392</x:v>
      </x:c>
    </x:row>
    <x:row r="2765">
      <x:c r="A2765" s="137" t="str">
        <x:v>DI-267-I06</x:v>
      </x:c>
      <x:c r="B2765" s="137" t="str">
        <x:v>DI-267-V1</x:v>
      </x:c>
      <x:c r="C2765" s="137" t="n">
        <x:v>6</x:v>
      </x:c>
      <x:c r="D2765" s="138" t="str">
        <x:v>F0387</x:v>
      </x:c>
      <x:c r="E2765" s="138" t="n">
        <x:v>150</x:v>
      </x:c>
      <x:c r="F2765" s="138" t="str">
        <x:v>g</x:v>
      </x:c>
      <x:c r="G2765" s="138" t="str">
        <x:v>Stiele entfernt und grob gehackt</x:v>
      </x:c>
      <x:c r="H2765" s="139" t="n">
        <x:v>52.5</x:v>
      </x:c>
      <x:c r="I2765" s="139" t="n">
        <x:v>3</x:v>
      </x:c>
      <x:c r="J2765" s="139" t="n">
        <x:v>7.5</x:v>
      </x:c>
      <x:c r="K2765" s="139" t="n">
        <x:v>0.6000000000000001</x:v>
      </x:c>
      <x:c r="L2765" s="139" t="n">
        <x:v>3.75</x:v>
      </x:c>
      <x:c r="M2765" s="139" t="n">
        <x:v>0.09</x:v>
      </x:c>
      <x:c r="N2765" s="139" t="n">
        <x:v>0.537</x:v>
      </x:c>
    </x:row>
    <x:row r="2766">
      <x:c r="A2766" s="137" t="str">
        <x:v>DI-267-I07</x:v>
      </x:c>
      <x:c r="B2766" s="137" t="str">
        <x:v>DI-267-V1</x:v>
      </x:c>
      <x:c r="C2766" s="137" t="n">
        <x:v>7</x:v>
      </x:c>
      <x:c r="D2766" s="138" t="str">
        <x:v>F0106</x:v>
      </x:c>
      <x:c r="E2766" s="138" t="n">
        <x:v>400</x:v>
      </x:c>
      <x:c r="F2766" s="138" t="str">
        <x:v>g</x:v>
      </x:c>
      <x:c r="G2766" s="138" t="str">
        <x:v>abgetropft</x:v>
      </x:c>
      <x:c r="H2766" s="139" t="n">
        <x:v>3536</x:v>
      </x:c>
      <x:c r="I2766" s="139" t="n">
        <x:v>0</x:v>
      </x:c>
      <x:c r="J2766" s="139" t="n">
        <x:v>0</x:v>
      </x:c>
      <x:c r="K2766" s="139" t="n">
        <x:v>400</x:v>
      </x:c>
      <x:c r="L2766" s="139" t="n">
        <x:v>0</x:v>
      </x:c>
      <x:c r="M2766" s="139" t="n">
        <x:v>0</x:v>
      </x:c>
      <x:c r="N2766" s="139" t="n">
        <x:v>3.592</x:v>
      </x:c>
    </x:row>
    <x:row r="2767">
      <x:c r="A2767" s="137" t="str">
        <x:v>DI-267-I08</x:v>
      </x:c>
      <x:c r="B2767" s="137" t="str">
        <x:v>DI-267-V1</x:v>
      </x:c>
      <x:c r="C2767" s="137" t="n">
        <x:v>8</x:v>
      </x:c>
      <x:c r="D2767" s="138" t="str">
        <x:v>F0817</x:v>
      </x:c>
      <x:c r="E2767" s="138" t="n">
        <x:v>30</x:v>
      </x:c>
      <x:c r="F2767" s="138" t="str">
        <x:v>ml</x:v>
      </x:c>
      <x:c r="G2767" s="138" t="str"/>
      <x:c r="H2767" s="139" t="n">
        <x:v>27</x:v>
      </x:c>
      <x:c r="I2767" s="139" t="n">
        <x:v>0.8999999999999999</x:v>
      </x:c>
      <x:c r="J2767" s="139" t="n">
        <x:v>3.5999999999999996</x:v>
      </x:c>
      <x:c r="K2767" s="139" t="n">
        <x:v>1.2</x:v>
      </x:c>
      <x:c r="L2767" s="139" t="n">
        <x:v>0.6</x:v>
      </x:c>
      <x:c r="M2767" s="139" t="n">
        <x:v>0.36</x:v>
      </x:c>
      <x:c r="N2767" s="139" t="n">
        <x:v>0.1194</x:v>
      </x:c>
    </x:row>
    <x:row r="2768">
      <x:c r="A2768" s="137" t="str">
        <x:v>DI-267-I09</x:v>
      </x:c>
      <x:c r="B2768" s="137" t="str">
        <x:v>DI-267-V1</x:v>
      </x:c>
      <x:c r="C2768" s="137" t="n">
        <x:v>9</x:v>
      </x:c>
      <x:c r="D2768" s="138" t="str">
        <x:v>F0409</x:v>
      </x:c>
      <x:c r="E2768" s="138" t="n">
        <x:v>80</x:v>
      </x:c>
      <x:c r="F2768" s="138" t="str">
        <x:v>g</x:v>
      </x:c>
      <x:c r="G2768" s="138" t="str">
        <x:v>Saft ausgepresst</x:v>
      </x:c>
      <x:c r="H2768" s="139" t="n">
        <x:v>23.200000000000003</x:v>
      </x:c>
      <x:c r="I2768" s="139" t="n">
        <x:v>0.8800000000000001</x:v>
      </x:c>
      <x:c r="J2768" s="139" t="n">
        <x:v>5.2</x:v>
      </x:c>
      <x:c r="K2768" s="139" t="n">
        <x:v>0.24</x:v>
      </x:c>
      <x:c r="L2768" s="139" t="n">
        <x:v>2.2399999999999998</x:v>
      </x:c>
      <x:c r="M2768" s="139" t="n">
        <x:v>0.008</x:v>
      </x:c>
      <x:c r="N2768" s="139" t="n">
        <x:v>0.3184</x:v>
      </x:c>
    </x:row>
    <x:row r="2769">
      <x:c r="A2769" s="137" t="str">
        <x:v>DI-267-I10</x:v>
      </x:c>
      <x:c r="B2769" s="137" t="str">
        <x:v>DI-267-V1</x:v>
      </x:c>
      <x:c r="C2769" s="137" t="n">
        <x:v>10</x:v>
      </x:c>
      <x:c r="D2769" s="138" t="str">
        <x:v>F0223</x:v>
      </x:c>
      <x:c r="E2769" s="138" t="n">
        <x:v>125</x:v>
      </x:c>
      <x:c r="F2769" s="138" t="str">
        <x:v>ml</x:v>
      </x:c>
      <x:c r="G2769" s="138" t="str"/>
      <x:c r="H2769" s="139" t="n">
        <x:v>43.75</x:v>
      </x:c>
      <x:c r="I2769" s="139" t="n">
        <x:v>2.5</x:v>
      </x:c>
      <x:c r="J2769" s="139" t="n">
        <x:v>6.25</x:v>
      </x:c>
      <x:c r="K2769" s="139" t="n">
        <x:v>0.5</x:v>
      </x:c>
      <x:c r="L2769" s="139" t="n">
        <x:v>3.125</x:v>
      </x:c>
      <x:c r="M2769" s="139" t="n">
        <x:v>0.075</x:v>
      </x:c>
      <x:c r="N2769" s="139" t="n">
        <x:v>0.4475</x:v>
      </x:c>
    </x:row>
    <x:row r="2770">
      <x:c r="A2770" s="137" t="str">
        <x:v>DI-268-I01</x:v>
      </x:c>
      <x:c r="B2770" s="137" t="str">
        <x:v>DI-268-V1</x:v>
      </x:c>
      <x:c r="C2770" s="137" t="n">
        <x:v>1</x:v>
      </x:c>
      <x:c r="D2770" s="138" t="str">
        <x:v>F0471</x:v>
      </x:c>
      <x:c r="E2770" s="138" t="n">
        <x:v>250</x:v>
      </x:c>
      <x:c r="F2770" s="138" t="str">
        <x:v>g</x:v>
      </x:c>
      <x:c r="G2770" s="138" t="str"/>
      <x:c r="H2770" s="139" t="n">
        <x:v>87.5</x:v>
      </x:c>
      <x:c r="I2770" s="139" t="n">
        <x:v>5</x:v>
      </x:c>
      <x:c r="J2770" s="139" t="n">
        <x:v>12.5</x:v>
      </x:c>
      <x:c r="K2770" s="139" t="n">
        <x:v>1</x:v>
      </x:c>
      <x:c r="L2770" s="139" t="n">
        <x:v>6.25</x:v>
      </x:c>
      <x:c r="M2770" s="139" t="n">
        <x:v>0.15</x:v>
      </x:c>
      <x:c r="N2770" s="139" t="n">
        <x:v>0.895</x:v>
      </x:c>
    </x:row>
    <x:row r="2771">
      <x:c r="A2771" s="137" t="str">
        <x:v>DI-268-I02</x:v>
      </x:c>
      <x:c r="B2771" s="137" t="str">
        <x:v>DI-268-V1</x:v>
      </x:c>
      <x:c r="C2771" s="137" t="n">
        <x:v>2</x:v>
      </x:c>
      <x:c r="D2771" s="138" t="str">
        <x:v>F0314</x:v>
      </x:c>
      <x:c r="E2771" s="138" t="n">
        <x:v>5</x:v>
      </x:c>
      <x:c r="F2771" s="138" t="str">
        <x:v>g</x:v>
      </x:c>
      <x:c r="G2771" s="138" t="str"/>
      <x:c r="H2771" s="139" t="n">
        <x:v>1.75</x:v>
      </x:c>
      <x:c r="I2771" s="139" t="n">
        <x:v>0.1</x:v>
      </x:c>
      <x:c r="J2771" s="139" t="n">
        <x:v>0.25</x:v>
      </x:c>
      <x:c r="K2771" s="139" t="n">
        <x:v>0.020000000000000004</x:v>
      </x:c>
      <x:c r="L2771" s="139" t="n">
        <x:v>0.125</x:v>
      </x:c>
      <x:c r="M2771" s="139" t="n">
        <x:v>0.003</x:v>
      </x:c>
      <x:c r="N2771" s="139" t="n">
        <x:v>0.017900000000000003</x:v>
      </x:c>
    </x:row>
    <x:row r="2772">
      <x:c r="A2772" s="137" t="str">
        <x:v>DI-268-I03</x:v>
      </x:c>
      <x:c r="B2772" s="137" t="str">
        <x:v>DI-268-V1</x:v>
      </x:c>
      <x:c r="C2772" s="137" t="n">
        <x:v>3</x:v>
      </x:c>
      <x:c r="D2772" s="138" t="str">
        <x:v>F0497</x:v>
      </x:c>
      <x:c r="E2772" s="138" t="n">
        <x:v>15</x:v>
      </x:c>
      <x:c r="F2772" s="138" t="str">
        <x:v>ml</x:v>
      </x:c>
      <x:c r="G2772" s="138" t="str"/>
      <x:c r="H2772" s="139" t="n">
        <x:v>132.6</x:v>
      </x:c>
      <x:c r="I2772" s="139" t="n">
        <x:v>0</x:v>
      </x:c>
      <x:c r="J2772" s="139" t="n">
        <x:v>0</x:v>
      </x:c>
      <x:c r="K2772" s="139" t="n">
        <x:v>15</x:v>
      </x:c>
      <x:c r="L2772" s="139" t="n">
        <x:v>0</x:v>
      </x:c>
      <x:c r="M2772" s="139" t="n">
        <x:v>0</x:v>
      </x:c>
      <x:c r="N2772" s="139" t="n">
        <x:v>0.17970000000000003</x:v>
      </x:c>
    </x:row>
    <x:row r="2773">
      <x:c r="A2773" s="137" t="str">
        <x:v>DI-268-I04</x:v>
      </x:c>
      <x:c r="B2773" s="137" t="str">
        <x:v>DI-268-V1</x:v>
      </x:c>
      <x:c r="C2773" s="137" t="n">
        <x:v>4</x:v>
      </x:c>
      <x:c r="D2773" s="138" t="str">
        <x:v>F0387</x:v>
      </x:c>
      <x:c r="E2773" s="138" t="n">
        <x:v>160</x:v>
      </x:c>
      <x:c r="F2773" s="138" t="str">
        <x:v>g</x:v>
      </x:c>
      <x:c r="G2773" s="138" t="str"/>
      <x:c r="H2773" s="139" t="n">
        <x:v>56</x:v>
      </x:c>
      <x:c r="I2773" s="139" t="n">
        <x:v>3.2</x:v>
      </x:c>
      <x:c r="J2773" s="139" t="n">
        <x:v>8</x:v>
      </x:c>
      <x:c r="K2773" s="139" t="n">
        <x:v>0.6400000000000001</x:v>
      </x:c>
      <x:c r="L2773" s="139" t="n">
        <x:v>4</x:v>
      </x:c>
      <x:c r="M2773" s="139" t="n">
        <x:v>0.096</x:v>
      </x:c>
      <x:c r="N2773" s="139" t="n">
        <x:v>0.5728000000000001</x:v>
      </x:c>
    </x:row>
    <x:row r="2774">
      <x:c r="A2774" s="137" t="str">
        <x:v>DI-268-I05</x:v>
      </x:c>
      <x:c r="B2774" s="137" t="str">
        <x:v>DI-268-V1</x:v>
      </x:c>
      <x:c r="C2774" s="137" t="n">
        <x:v>5</x:v>
      </x:c>
      <x:c r="D2774" s="138" t="str">
        <x:v>F0262</x:v>
      </x:c>
      <x:c r="E2774" s="138" t="n">
        <x:v>240</x:v>
      </x:c>
      <x:c r="F2774" s="138" t="str">
        <x:v>g</x:v>
      </x:c>
      <x:c r="G2774" s="138" t="str"/>
      <x:c r="H2774" s="139" t="n">
        <x:v>84</x:v>
      </x:c>
      <x:c r="I2774" s="139" t="n">
        <x:v>4.8</x:v>
      </x:c>
      <x:c r="J2774" s="139" t="n">
        <x:v>12</x:v>
      </x:c>
      <x:c r="K2774" s="139" t="n">
        <x:v>0.96</x:v>
      </x:c>
      <x:c r="L2774" s="139" t="n">
        <x:v>6</x:v>
      </x:c>
      <x:c r="M2774" s="139" t="n">
        <x:v>0.144</x:v>
      </x:c>
      <x:c r="N2774" s="139" t="n">
        <x:v>0.8592000000000001</x:v>
      </x:c>
    </x:row>
    <x:row r="2775">
      <x:c r="A2775" s="137" t="str">
        <x:v>DI-269-I01</x:v>
      </x:c>
      <x:c r="B2775" s="137" t="str">
        <x:v>DI-269-V1</x:v>
      </x:c>
      <x:c r="C2775" s="137" t="n">
        <x:v>1</x:v>
      </x:c>
      <x:c r="D2775" s="138" t="str">
        <x:v>F0526</x:v>
      </x:c>
      <x:c r="E2775" s="138" t="n">
        <x:v>30</x:v>
      </x:c>
      <x:c r="F2775" s="138" t="str">
        <x:v>ml</x:v>
      </x:c>
      <x:c r="G2775" s="138" t="str"/>
      <x:c r="H2775" s="139" t="n">
        <x:v>183</x:v>
      </x:c>
      <x:c r="I2775" s="139" t="n">
        <x:v>7.8</x:v>
      </x:c>
      <x:c r="J2775" s="139" t="n">
        <x:v>3.5999999999999996</x:v>
      </x:c>
      <x:c r="K2775" s="139" t="n">
        <x:v>14.7</x:v>
      </x:c>
      <x:c r="L2775" s="139" t="n">
        <x:v>2.4</x:v>
      </x:c>
      <x:c r="M2775" s="139" t="n">
        <x:v>0.006</x:v>
      </x:c>
      <x:c r="N2775" s="139" t="n">
        <x:v>0.25628571428571434</x:v>
      </x:c>
    </x:row>
    <x:row r="2776">
      <x:c r="A2776" s="137" t="str">
        <x:v>DI-269-I02</x:v>
      </x:c>
      <x:c r="B2776" s="137" t="str">
        <x:v>DI-269-V1</x:v>
      </x:c>
      <x:c r="C2776" s="137" t="n">
        <x:v>2</x:v>
      </x:c>
      <x:c r="D2776" s="138" t="str">
        <x:v>F0314</x:v>
      </x:c>
      <x:c r="E2776" s="138" t="n">
        <x:v>5</x:v>
      </x:c>
      <x:c r="F2776" s="138" t="str">
        <x:v>g</x:v>
      </x:c>
      <x:c r="G2776" s="138" t="str">
        <x:v>fein gerieben</x:v>
      </x:c>
      <x:c r="H2776" s="139" t="n">
        <x:v>1.75</x:v>
      </x:c>
      <x:c r="I2776" s="139" t="n">
        <x:v>0.1</x:v>
      </x:c>
      <x:c r="J2776" s="139" t="n">
        <x:v>0.25</x:v>
      </x:c>
      <x:c r="K2776" s="139" t="n">
        <x:v>0.020000000000000004</x:v>
      </x:c>
      <x:c r="L2776" s="139" t="n">
        <x:v>0.125</x:v>
      </x:c>
      <x:c r="M2776" s="139" t="n">
        <x:v>0.003</x:v>
      </x:c>
      <x:c r="N2776" s="139" t="n">
        <x:v>0.017900000000000003</x:v>
      </x:c>
    </x:row>
    <x:row r="2777">
      <x:c r="A2777" s="137" t="str">
        <x:v>DI-269-I03</x:v>
      </x:c>
      <x:c r="B2777" s="137" t="str">
        <x:v>DI-269-V1</x:v>
      </x:c>
      <x:c r="C2777" s="137" t="n">
        <x:v>3</x:v>
      </x:c>
      <x:c r="D2777" s="138" t="str">
        <x:v>F0433</x:v>
      </x:c>
      <x:c r="E2777" s="138" t="n">
        <x:v>5</x:v>
      </x:c>
      <x:c r="F2777" s="138" t="str">
        <x:v>g</x:v>
      </x:c>
      <x:c r="G2777" s="138" t="str"/>
      <x:c r="H2777" s="139" t="n">
        <x:v>12.5</x:v>
      </x:c>
      <x:c r="I2777" s="139" t="n">
        <x:v>0.4</x:v>
      </x:c>
      <x:c r="J2777" s="139" t="n">
        <x:v>2.25</x:v>
      </x:c>
      <x:c r="K2777" s="139" t="n">
        <x:v>0.4</x:v>
      </x:c>
      <x:c r="L2777" s="139" t="n">
        <x:v>1</x:v>
      </x:c>
      <x:c r="M2777" s="139" t="n">
        <x:v>0.010000000000000002</x:v>
      </x:c>
      <x:c r="N2777" s="139" t="n">
        <x:v>0.012900000000000002</x:v>
      </x:c>
    </x:row>
    <x:row r="2778">
      <x:c r="A2778" s="137" t="str">
        <x:v>DI-269-I04</x:v>
      </x:c>
      <x:c r="B2778" s="137" t="str">
        <x:v>DI-269-V1</x:v>
      </x:c>
      <x:c r="C2778" s="137" t="n">
        <x:v>4</x:v>
      </x:c>
      <x:c r="D2778" s="138" t="str">
        <x:v>F0690</x:v>
      </x:c>
      <x:c r="E2778" s="138" t="n">
        <x:v>30</x:v>
      </x:c>
      <x:c r="F2778" s="138" t="str">
        <x:v>g</x:v>
      </x:c>
      <x:c r="G2778" s="138" t="str"/>
      <x:c r="H2778" s="139" t="n">
        <x:v>27</x:v>
      </x:c>
      <x:c r="I2778" s="139" t="n">
        <x:v>0.8999999999999999</x:v>
      </x:c>
      <x:c r="J2778" s="139" t="n">
        <x:v>3.5999999999999996</x:v>
      </x:c>
      <x:c r="K2778" s="139" t="n">
        <x:v>1.2</x:v>
      </x:c>
      <x:c r="L2778" s="139" t="n">
        <x:v>0.6</x:v>
      </x:c>
      <x:c r="M2778" s="139" t="n">
        <x:v>0.36</x:v>
      </x:c>
      <x:c r="N2778" s="139" t="n">
        <x:v>0.1194</x:v>
      </x:c>
    </x:row>
    <x:row r="2779">
      <x:c r="A2779" s="137" t="str">
        <x:v>DI-269-I05</x:v>
      </x:c>
      <x:c r="B2779" s="137" t="str">
        <x:v>DI-269-V1</x:v>
      </x:c>
      <x:c r="C2779" s="137" t="n">
        <x:v>5</x:v>
      </x:c>
      <x:c r="D2779" s="138" t="str">
        <x:v>F0422</x:v>
      </x:c>
      <x:c r="E2779" s="138" t="n">
        <x:v>10</x:v>
      </x:c>
      <x:c r="F2779" s="138" t="str">
        <x:v>g</x:v>
      </x:c>
      <x:c r="G2779" s="138" t="str"/>
      <x:c r="H2779" s="139" t="n">
        <x:v>5.5</x:v>
      </x:c>
      <x:c r="I2779" s="139" t="n">
        <x:v>0.06999999999999999</x:v>
      </x:c>
      <x:c r="J2779" s="139" t="n">
        <x:v>1.2000000000000002</x:v>
      </x:c>
      <x:c r="K2779" s="139" t="n">
        <x:v>0.03</x:v>
      </x:c>
      <x:c r="L2779" s="139" t="n">
        <x:v>0.25</x:v>
      </x:c>
      <x:c r="M2779" s="139" t="n">
        <x:v>0.002</x:v>
      </x:c>
      <x:c r="N2779" s="139" t="n">
        <x:v>0.0498</x:v>
      </x:c>
    </x:row>
    <x:row r="2780">
      <x:c r="A2780" s="137" t="str">
        <x:v>DI-269-I06</x:v>
      </x:c>
      <x:c r="B2780" s="137" t="str">
        <x:v>DI-269-V1</x:v>
      </x:c>
      <x:c r="C2780" s="137" t="n">
        <x:v>6</x:v>
      </x:c>
      <x:c r="D2780" s="138" t="str">
        <x:v>F0151</x:v>
      </x:c>
      <x:c r="E2780" s="138" t="n">
        <x:v>100</x:v>
      </x:c>
      <x:c r="F2780" s="138" t="str">
        <x:v>g</x:v>
      </x:c>
      <x:c r="G2780" s="138" t="str"/>
      <x:c r="H2780" s="139" t="n">
        <x:v>125</x:v>
      </x:c>
      <x:c r="I2780" s="139" t="n">
        <x:v>23</x:v>
      </x:c>
      <x:c r="J2780" s="139" t="n">
        <x:v>0</x:v>
      </x:c>
      <x:c r="K2780" s="139" t="n">
        <x:v>3</x:v>
      </x:c>
      <x:c r="L2780" s="139" t="n">
        <x:v>0</x:v>
      </x:c>
      <x:c r="M2780" s="139" t="n">
        <x:v>0.2</x:v>
      </x:c>
      <x:c r="N2780" s="139" t="n">
        <x:v>1.1980000000000002</x:v>
      </x:c>
    </x:row>
    <x:row r="2781">
      <x:c r="A2781" s="137" t="str">
        <x:v>DI-269-I07</x:v>
      </x:c>
      <x:c r="B2781" s="137" t="str">
        <x:v>DI-269-V1</x:v>
      </x:c>
      <x:c r="C2781" s="137" t="n">
        <x:v>7</x:v>
      </x:c>
      <x:c r="D2781" s="138" t="str">
        <x:v>F0227</x:v>
      </x:c>
      <x:c r="E2781" s="138" t="n">
        <x:v>30</x:v>
      </x:c>
      <x:c r="F2781" s="138" t="str">
        <x:v>g</x:v>
      </x:c>
      <x:c r="G2781" s="138" t="str">
        <x:v>in Finger geschnitten</x:v>
      </x:c>
      <x:c r="H2781" s="139" t="n">
        <x:v>4.5</x:v>
      </x:c>
      <x:c r="I2781" s="139" t="n">
        <x:v>0.21</x:v>
      </x:c>
      <x:c r="J2781" s="139" t="n">
        <x:v>0.54</x:v>
      </x:c>
      <x:c r="K2781" s="139" t="n">
        <x:v>0.03</x:v>
      </x:c>
      <x:c r="L2781" s="139" t="n">
        <x:v>0.15</x:v>
      </x:c>
      <x:c r="M2781" s="139" t="n">
        <x:v>0.003</x:v>
      </x:c>
      <x:c r="N2781" s="139" t="n">
        <x:v>0.0594</x:v>
      </x:c>
    </x:row>
    <x:row r="2782">
      <x:c r="A2782" s="137" t="str">
        <x:v>DI-269-I08</x:v>
      </x:c>
      <x:c r="B2782" s="137" t="str">
        <x:v>DI-269-V1</x:v>
      </x:c>
      <x:c r="C2782" s="137" t="n">
        <x:v>8</x:v>
      </x:c>
      <x:c r="D2782" s="138" t="str">
        <x:v>F0727</x:v>
      </x:c>
      <x:c r="E2782" s="138" t="n">
        <x:v>30</x:v>
      </x:c>
      <x:c r="F2782" s="138" t="str">
        <x:v>g</x:v>
      </x:c>
      <x:c r="G2782" s="138" t="str"/>
      <x:c r="H2782" s="139" t="n">
        <x:v>27</x:v>
      </x:c>
      <x:c r="I2782" s="139" t="n">
        <x:v>0.8999999999999999</x:v>
      </x:c>
      <x:c r="J2782" s="139" t="n">
        <x:v>3.5999999999999996</x:v>
      </x:c>
      <x:c r="K2782" s="139" t="n">
        <x:v>1.2</x:v>
      </x:c>
      <x:c r="L2782" s="139" t="n">
        <x:v>0.6</x:v>
      </x:c>
      <x:c r="M2782" s="139" t="n">
        <x:v>0.36</x:v>
      </x:c>
      <x:c r="N2782" s="139" t="n">
        <x:v>0.1194</x:v>
      </x:c>
    </x:row>
    <x:row r="2783">
      <x:c r="A2783" s="137" t="str">
        <x:v>DI-270-I01</x:v>
      </x:c>
      <x:c r="B2783" s="137" t="str">
        <x:v>DI-270-V1</x:v>
      </x:c>
      <x:c r="C2783" s="137" t="n">
        <x:v>1</x:v>
      </x:c>
      <x:c r="D2783" s="138" t="str">
        <x:v>F0497</x:v>
      </x:c>
      <x:c r="E2783" s="138" t="n">
        <x:v>15</x:v>
      </x:c>
      <x:c r="F2783" s="138" t="str">
        <x:v>ml</x:v>
      </x:c>
      <x:c r="G2783" s="138" t="str"/>
      <x:c r="H2783" s="139" t="n">
        <x:v>132.6</x:v>
      </x:c>
      <x:c r="I2783" s="139" t="n">
        <x:v>0</x:v>
      </x:c>
      <x:c r="J2783" s="139" t="n">
        <x:v>0</x:v>
      </x:c>
      <x:c r="K2783" s="139" t="n">
        <x:v>15</x:v>
      </x:c>
      <x:c r="L2783" s="139" t="n">
        <x:v>0</x:v>
      </x:c>
      <x:c r="M2783" s="139" t="n">
        <x:v>0</x:v>
      </x:c>
      <x:c r="N2783" s="139" t="n">
        <x:v>0.17970000000000003</x:v>
      </x:c>
    </x:row>
    <x:row r="2784">
      <x:c r="A2784" s="137" t="str">
        <x:v>DI-270-I02</x:v>
      </x:c>
      <x:c r="B2784" s="137" t="str">
        <x:v>DI-270-V1</x:v>
      </x:c>
      <x:c r="C2784" s="137" t="n">
        <x:v>2</x:v>
      </x:c>
      <x:c r="D2784" s="138" t="str">
        <x:v>F0503</x:v>
      </x:c>
      <x:c r="E2784" s="138" t="n">
        <x:v>240</x:v>
      </x:c>
      <x:c r="F2784" s="138" t="str">
        <x:v>g</x:v>
      </x:c>
      <x:c r="G2784" s="138" t="str"/>
      <x:c r="H2784" s="139" t="n">
        <x:v>84</x:v>
      </x:c>
      <x:c r="I2784" s="139" t="n">
        <x:v>4.8</x:v>
      </x:c>
      <x:c r="J2784" s="139" t="n">
        <x:v>12</x:v>
      </x:c>
      <x:c r="K2784" s="139" t="n">
        <x:v>0.96</x:v>
      </x:c>
      <x:c r="L2784" s="139" t="n">
        <x:v>6</x:v>
      </x:c>
      <x:c r="M2784" s="139" t="n">
        <x:v>0.144</x:v>
      </x:c>
      <x:c r="N2784" s="139" t="n">
        <x:v>0.8592000000000001</x:v>
      </x:c>
    </x:row>
    <x:row r="2785">
      <x:c r="A2785" s="137" t="str">
        <x:v>DI-270-I03</x:v>
      </x:c>
      <x:c r="B2785" s="137" t="str">
        <x:v>DI-270-V1</x:v>
      </x:c>
      <x:c r="C2785" s="137" t="n">
        <x:v>3</x:v>
      </x:c>
      <x:c r="D2785" s="138" t="str">
        <x:v>F0506</x:v>
      </x:c>
      <x:c r="E2785" s="138" t="n">
        <x:v>180</x:v>
      </x:c>
      <x:c r="F2785" s="138" t="str">
        <x:v>g</x:v>
      </x:c>
      <x:c r="G2785" s="138" t="str">
        <x:v>halbiert, entkernt und in Scheiben geschnitten</x:v>
      </x:c>
      <x:c r="H2785" s="139" t="n">
        <x:v>99</x:v>
      </x:c>
      <x:c r="I2785" s="139" t="n">
        <x:v>1.26</x:v>
      </x:c>
      <x:c r="J2785" s="139" t="n">
        <x:v>21.6</x:v>
      </x:c>
      <x:c r="K2785" s="139" t="n">
        <x:v>0.54</x:v>
      </x:c>
      <x:c r="L2785" s="139" t="n">
        <x:v>4.5</x:v>
      </x:c>
      <x:c r="M2785" s="139" t="n">
        <x:v>0.036000000000000004</x:v>
      </x:c>
      <x:c r="N2785" s="139" t="n">
        <x:v>0.8964</x:v>
      </x:c>
    </x:row>
    <x:row r="2786">
      <x:c r="A2786" s="137" t="str">
        <x:v>DI-270-I04</x:v>
      </x:c>
      <x:c r="B2786" s="137" t="str">
        <x:v>DI-270-V1</x:v>
      </x:c>
      <x:c r="C2786" s="137" t="n">
        <x:v>4</x:v>
      </x:c>
      <x:c r="D2786" s="138" t="str">
        <x:v>F0601</x:v>
      </x:c>
      <x:c r="E2786" s="138" t="n">
        <x:v>12</x:v>
      </x:c>
      <x:c r="F2786" s="138" t="str">
        <x:v>g</x:v>
      </x:c>
      <x:c r="G2786" s="138" t="str">
        <x:v>entkernt und in Scheiben geschnitten</x:v>
      </x:c>
      <x:c r="H2786" s="139" t="n">
        <x:v>4.2</x:v>
      </x:c>
      <x:c r="I2786" s="139" t="n">
        <x:v>0.24</x:v>
      </x:c>
      <x:c r="J2786" s="139" t="n">
        <x:v>0.6</x:v>
      </x:c>
      <x:c r="K2786" s="139" t="n">
        <x:v>0.048</x:v>
      </x:c>
      <x:c r="L2786" s="139" t="n">
        <x:v>0.3</x:v>
      </x:c>
      <x:c r="M2786" s="139" t="n">
        <x:v>0.0072</x:v>
      </x:c>
      <x:c r="N2786" s="139" t="n">
        <x:v>0.042960000000000005</x:v>
      </x:c>
    </x:row>
    <x:row r="2787">
      <x:c r="A2787" s="137" t="str">
        <x:v>DI-270-I05</x:v>
      </x:c>
      <x:c r="B2787" s="137" t="str">
        <x:v>DI-270-V1</x:v>
      </x:c>
      <x:c r="C2787" s="137" t="n">
        <x:v>5</x:v>
      </x:c>
      <x:c r="D2787" s="138" t="str">
        <x:v>F0181</x:v>
      </x:c>
      <x:c r="E2787" s="138" t="n">
        <x:v>400</x:v>
      </x:c>
      <x:c r="F2787" s="138" t="str">
        <x:v>g</x:v>
      </x:c>
      <x:c r="G2787" s="138" t="str"/>
      <x:c r="H2787" s="139" t="n">
        <x:v>140</x:v>
      </x:c>
      <x:c r="I2787" s="139" t="n">
        <x:v>8</x:v>
      </x:c>
      <x:c r="J2787" s="139" t="n">
        <x:v>20</x:v>
      </x:c>
      <x:c r="K2787" s="139" t="n">
        <x:v>1.6</x:v>
      </x:c>
      <x:c r="L2787" s="139" t="n">
        <x:v>10</x:v>
      </x:c>
      <x:c r="M2787" s="139" t="n">
        <x:v>0.24</x:v>
      </x:c>
      <x:c r="N2787" s="139" t="n">
        <x:v>1.4320000000000002</x:v>
      </x:c>
    </x:row>
    <x:row r="2788">
      <x:c r="A2788" s="137" t="str">
        <x:v>DI-270-I06</x:v>
      </x:c>
      <x:c r="B2788" s="137" t="str">
        <x:v>DI-270-V1</x:v>
      </x:c>
      <x:c r="C2788" s="137" t="n">
        <x:v>6</x:v>
      </x:c>
      <x:c r="D2788" s="138" t="str">
        <x:v>F0765</x:v>
      </x:c>
      <x:c r="E2788" s="138" t="n">
        <x:v>30</x:v>
      </x:c>
      <x:c r="F2788" s="138" t="str">
        <x:v>ml</x:v>
      </x:c>
      <x:c r="G2788" s="138" t="str"/>
      <x:c r="H2788" s="139" t="n">
        <x:v>10.5</x:v>
      </x:c>
      <x:c r="I2788" s="139" t="n">
        <x:v>0.6</x:v>
      </x:c>
      <x:c r="J2788" s="139" t="n">
        <x:v>1.5</x:v>
      </x:c>
      <x:c r="K2788" s="139" t="n">
        <x:v>0.12</x:v>
      </x:c>
      <x:c r="L2788" s="139" t="n">
        <x:v>0.75</x:v>
      </x:c>
      <x:c r="M2788" s="139" t="n">
        <x:v>0.018</x:v>
      </x:c>
      <x:c r="N2788" s="139" t="n">
        <x:v>0.10740000000000001</x:v>
      </x:c>
    </x:row>
    <x:row r="2789">
      <x:c r="A2789" s="137" t="str">
        <x:v>DI-270-I07</x:v>
      </x:c>
      <x:c r="B2789" s="137" t="str">
        <x:v>DI-270-V1</x:v>
      </x:c>
      <x:c r="C2789" s="137" t="n">
        <x:v>7</x:v>
      </x:c>
      <x:c r="D2789" s="138" t="str">
        <x:v>F0790</x:v>
      </x:c>
      <x:c r="E2789" s="138" t="n">
        <x:v>10</x:v>
      </x:c>
      <x:c r="F2789" s="138" t="str">
        <x:v>g</x:v>
      </x:c>
      <x:c r="G2789" s="138" t="str"/>
      <x:c r="H2789" s="139" t="n">
        <x:v>25</x:v>
      </x:c>
      <x:c r="I2789" s="139" t="n">
        <x:v>0.8</x:v>
      </x:c>
      <x:c r="J2789" s="139" t="n">
        <x:v>4.5</x:v>
      </x:c>
      <x:c r="K2789" s="139" t="n">
        <x:v>0.8</x:v>
      </x:c>
      <x:c r="L2789" s="139" t="n">
        <x:v>2</x:v>
      </x:c>
      <x:c r="M2789" s="139" t="n">
        <x:v>0.020000000000000004</x:v>
      </x:c>
      <x:c r="N2789" s="139" t="n">
        <x:v>0.025800000000000003</x:v>
      </x:c>
    </x:row>
    <x:row r="2790">
      <x:c r="A2790" s="137" t="str">
        <x:v>DI-270-I08</x:v>
      </x:c>
      <x:c r="B2790" s="137" t="str">
        <x:v>DI-270-V1</x:v>
      </x:c>
      <x:c r="C2790" s="137" t="n">
        <x:v>8</x:v>
      </x:c>
      <x:c r="D2790" s="138" t="str">
        <x:v>F0508</x:v>
      </x:c>
      <x:c r="E2790" s="138" t="n">
        <x:v>5</x:v>
      </x:c>
      <x:c r="F2790" s="138" t="str">
        <x:v>g</x:v>
      </x:c>
      <x:c r="G2790" s="138" t="str"/>
      <x:c r="H2790" s="139" t="n">
        <x:v>12.5</x:v>
      </x:c>
      <x:c r="I2790" s="139" t="n">
        <x:v>0.4</x:v>
      </x:c>
      <x:c r="J2790" s="139" t="n">
        <x:v>2.25</x:v>
      </x:c>
      <x:c r="K2790" s="139" t="n">
        <x:v>0.4</x:v>
      </x:c>
      <x:c r="L2790" s="139" t="n">
        <x:v>1</x:v>
      </x:c>
      <x:c r="M2790" s="139" t="n">
        <x:v>0.010000000000000002</x:v>
      </x:c>
      <x:c r="N2790" s="139" t="n">
        <x:v>0.012900000000000002</x:v>
      </x:c>
    </x:row>
    <x:row r="2791">
      <x:c r="A2791" s="137" t="str">
        <x:v>DI-270-I09</x:v>
      </x:c>
      <x:c r="B2791" s="137" t="str">
        <x:v>DI-270-V1</x:v>
      </x:c>
      <x:c r="C2791" s="137" t="n">
        <x:v>9</x:v>
      </x:c>
      <x:c r="D2791" s="138" t="str">
        <x:v>F0681</x:v>
      </x:c>
      <x:c r="E2791" s="138" t="n">
        <x:v>5</x:v>
      </x:c>
      <x:c r="F2791" s="138" t="str">
        <x:v>g</x:v>
      </x:c>
      <x:c r="G2791" s="138" t="str">
        <x:v>plus etwas zum Bestreuen</x:v>
      </x:c>
      <x:c r="H2791" s="139" t="n">
        <x:v>12.5</x:v>
      </x:c>
      <x:c r="I2791" s="139" t="n">
        <x:v>0.4</x:v>
      </x:c>
      <x:c r="J2791" s="139" t="n">
        <x:v>2.25</x:v>
      </x:c>
      <x:c r="K2791" s="139" t="n">
        <x:v>0.4</x:v>
      </x:c>
      <x:c r="L2791" s="139" t="n">
        <x:v>1</x:v>
      </x:c>
      <x:c r="M2791" s="139" t="n">
        <x:v>0.010000000000000002</x:v>
      </x:c>
      <x:c r="N2791" s="139" t="n">
        <x:v>0.012900000000000002</x:v>
      </x:c>
    </x:row>
    <x:row r="2792">
      <x:c r="A2792" s="137" t="str">
        <x:v>DI-270-I10</x:v>
      </x:c>
      <x:c r="B2792" s="137" t="str">
        <x:v>DI-270-V1</x:v>
      </x:c>
      <x:c r="C2792" s="137" t="n">
        <x:v>10</x:v>
      </x:c>
      <x:c r="D2792" s="138" t="str">
        <x:v>F0165</x:v>
      </x:c>
      <x:c r="E2792" s="138" t="n">
        <x:v>400</x:v>
      </x:c>
      <x:c r="F2792" s="138" t="str">
        <x:v>g</x:v>
      </x:c>
      <x:c r="G2792" s="138" t="str"/>
      <x:c r="H2792" s="139" t="n">
        <x:v>480</x:v>
      </x:c>
      <x:c r="I2792" s="139" t="n">
        <x:v>28</x:v>
      </x:c>
      <x:c r="J2792" s="139" t="n">
        <x:v>64</x:v>
      </x:c>
      <x:c r="K2792" s="139" t="n">
        <x:v>8</x:v>
      </x:c>
      <x:c r="L2792" s="139" t="n">
        <x:v>24</x:v>
      </x:c>
      <x:c r="M2792" s="139" t="n">
        <x:v>1.6</x:v>
      </x:c>
      <x:c r="N2792" s="139" t="n">
        <x:v>1.192</x:v>
      </x:c>
    </x:row>
    <x:row r="2793">
      <x:c r="A2793" s="137" t="str">
        <x:v>DI-270-I11</x:v>
      </x:c>
      <x:c r="B2793" s="137" t="str">
        <x:v>DI-270-V1</x:v>
      </x:c>
      <x:c r="C2793" s="137" t="n">
        <x:v>11</x:v>
      </x:c>
      <x:c r="D2793" s="138" t="str">
        <x:v>F0266</x:v>
      </x:c>
      <x:c r="E2793" s="138" t="n">
        <x:v>240</x:v>
      </x:c>
      <x:c r="F2793" s="138" t="str">
        <x:v>g</x:v>
      </x:c>
      <x:c r="G2793" s="138" t="str"/>
      <x:c r="H2793" s="139" t="n">
        <x:v>84</x:v>
      </x:c>
      <x:c r="I2793" s="139" t="n">
        <x:v>4.8</x:v>
      </x:c>
      <x:c r="J2793" s="139" t="n">
        <x:v>12</x:v>
      </x:c>
      <x:c r="K2793" s="139" t="n">
        <x:v>0.96</x:v>
      </x:c>
      <x:c r="L2793" s="139" t="n">
        <x:v>6</x:v>
      </x:c>
      <x:c r="M2793" s="139" t="n">
        <x:v>0.144</x:v>
      </x:c>
      <x:c r="N2793" s="139" t="n">
        <x:v>0.8592000000000001</x:v>
      </x:c>
    </x:row>
    <x:row r="2794">
      <x:c r="A2794" s="137" t="str">
        <x:v>DI-270-I12</x:v>
      </x:c>
      <x:c r="B2794" s="137" t="str">
        <x:v>DI-270-V1</x:v>
      </x:c>
      <x:c r="C2794" s="137" t="n">
        <x:v>12</x:v>
      </x:c>
      <x:c r="D2794" s="138" t="str">
        <x:v>F0554</x:v>
      </x:c>
      <x:c r="E2794" s="138" t="n">
        <x:v>120</x:v>
      </x:c>
      <x:c r="F2794" s="138" t="str">
        <x:v>g</x:v>
      </x:c>
      <x:c r="G2794" s="138" t="str"/>
      <x:c r="H2794" s="139" t="n">
        <x:v>108</x:v>
      </x:c>
      <x:c r="I2794" s="139" t="n">
        <x:v>10.799999999999999</x:v>
      </x:c>
      <x:c r="J2794" s="139" t="n">
        <x:v>4.8</x:v>
      </x:c>
      <x:c r="K2794" s="139" t="n">
        <x:v>4.8</x:v>
      </x:c>
      <x:c r="L2794" s="139" t="n">
        <x:v>0</x:v>
      </x:c>
      <x:c r="M2794" s="139" t="n">
        <x:v>0.36</x:v>
      </x:c>
      <x:c r="N2794" s="139" t="n">
        <x:v>0.42960000000000004</x:v>
      </x:c>
    </x:row>
    <x:row r="2795">
      <x:c r="A2795" s="137" t="str">
        <x:v>DI-270-I13</x:v>
      </x:c>
      <x:c r="B2795" s="137" t="str">
        <x:v>DI-270-V1</x:v>
      </x:c>
      <x:c r="C2795" s="137" t="n">
        <x:v>13</x:v>
      </x:c>
      <x:c r="D2795" s="138" t="str">
        <x:v>F0315</x:v>
      </x:c>
      <x:c r="E2795" s="138" t="n">
        <x:v>30</x:v>
      </x:c>
      <x:c r="F2795" s="138" t="str">
        <x:v>g</x:v>
      </x:c>
      <x:c r="G2795" s="138" t="str">
        <x:v>fein gerieben</x:v>
      </x:c>
      <x:c r="H2795" s="139" t="n">
        <x:v>10.5</x:v>
      </x:c>
      <x:c r="I2795" s="139" t="n">
        <x:v>0.6</x:v>
      </x:c>
      <x:c r="J2795" s="139" t="n">
        <x:v>1.5</x:v>
      </x:c>
      <x:c r="K2795" s="139" t="n">
        <x:v>0.12</x:v>
      </x:c>
      <x:c r="L2795" s="139" t="n">
        <x:v>0.75</x:v>
      </x:c>
      <x:c r="M2795" s="139" t="n">
        <x:v>0.018</x:v>
      </x:c>
      <x:c r="N2795" s="139" t="n">
        <x:v>0.10740000000000001</x:v>
      </x:c>
    </x:row>
    <x:row r="2796">
      <x:c r="A2796" s="137" t="str">
        <x:v>DI-270-I14</x:v>
      </x:c>
      <x:c r="B2796" s="137" t="str">
        <x:v>DI-270-V1</x:v>
      </x:c>
      <x:c r="C2796" s="137" t="n">
        <x:v>14</x:v>
      </x:c>
      <x:c r="D2796" s="138" t="str">
        <x:v>F0517</x:v>
      </x:c>
      <x:c r="E2796" s="138" t="n">
        <x:v>60</x:v>
      </x:c>
      <x:c r="F2796" s="138" t="str">
        <x:v>ml</x:v>
      </x:c>
      <x:c r="G2796" s="138" t="str"/>
      <x:c r="H2796" s="139" t="n">
        <x:v>150</x:v>
      </x:c>
      <x:c r="I2796" s="139" t="n">
        <x:v>4.8</x:v>
      </x:c>
      <x:c r="J2796" s="139" t="n">
        <x:v>27</x:v>
      </x:c>
      <x:c r="K2796" s="139" t="n">
        <x:v>4.8</x:v>
      </x:c>
      <x:c r="L2796" s="139" t="n">
        <x:v>12</x:v>
      </x:c>
      <x:c r="M2796" s="139" t="n">
        <x:v>0.12</x:v>
      </x:c>
      <x:c r="N2796" s="139" t="n">
        <x:v>0.15480000000000002</x:v>
      </x:c>
    </x:row>
    <x:row r="2797">
      <x:c r="A2797" s="137" t="str">
        <x:v>DI-271-I01</x:v>
      </x:c>
      <x:c r="B2797" s="137" t="str">
        <x:v>DI-271-V1</x:v>
      </x:c>
      <x:c r="C2797" s="137" t="n">
        <x:v>1</x:v>
      </x:c>
      <x:c r="D2797" s="138" t="str">
        <x:v>F0681</x:v>
      </x:c>
      <x:c r="E2797" s="138" t="n">
        <x:v>15</x:v>
      </x:c>
      <x:c r="F2797" s="138" t="str">
        <x:v>ml</x:v>
      </x:c>
      <x:c r="G2797" s="138" t="str"/>
      <x:c r="H2797" s="139" t="n">
        <x:v>37.5</x:v>
      </x:c>
      <x:c r="I2797" s="139" t="n">
        <x:v>1.2</x:v>
      </x:c>
      <x:c r="J2797" s="139" t="n">
        <x:v>6.75</x:v>
      </x:c>
      <x:c r="K2797" s="139" t="n">
        <x:v>1.2</x:v>
      </x:c>
      <x:c r="L2797" s="139" t="n">
        <x:v>3</x:v>
      </x:c>
      <x:c r="M2797" s="139" t="n">
        <x:v>0.03</x:v>
      </x:c>
      <x:c r="N2797" s="139" t="n">
        <x:v>0.038700000000000005</x:v>
      </x:c>
    </x:row>
    <x:row r="2798">
      <x:c r="A2798" s="137" t="str">
        <x:v>DI-271-I02</x:v>
      </x:c>
      <x:c r="B2798" s="137" t="str">
        <x:v>DI-271-V1</x:v>
      </x:c>
      <x:c r="C2798" s="137" t="n">
        <x:v>2</x:v>
      </x:c>
      <x:c r="D2798" s="138" t="str">
        <x:v>F0349</x:v>
      </x:c>
      <x:c r="E2798" s="138" t="n">
        <x:v>15</x:v>
      </x:c>
      <x:c r="F2798" s="138" t="str">
        <x:v>ml</x:v>
      </x:c>
      <x:c r="G2798" s="138" t="str"/>
      <x:c r="H2798" s="139" t="n">
        <x:v>37.5</x:v>
      </x:c>
      <x:c r="I2798" s="139" t="n">
        <x:v>1.2</x:v>
      </x:c>
      <x:c r="J2798" s="139" t="n">
        <x:v>6.75</x:v>
      </x:c>
      <x:c r="K2798" s="139" t="n">
        <x:v>1.2</x:v>
      </x:c>
      <x:c r="L2798" s="139" t="n">
        <x:v>3</x:v>
      </x:c>
      <x:c r="M2798" s="139" t="n">
        <x:v>0.03</x:v>
      </x:c>
      <x:c r="N2798" s="139" t="n">
        <x:v>0.038700000000000005</x:v>
      </x:c>
    </x:row>
    <x:row r="2799">
      <x:c r="A2799" s="137" t="str">
        <x:v>DI-271-I03</x:v>
      </x:c>
      <x:c r="B2799" s="137" t="str">
        <x:v>DI-271-V1</x:v>
      </x:c>
      <x:c r="C2799" s="137" t="n">
        <x:v>3</x:v>
      </x:c>
      <x:c r="D2799" s="138" t="str">
        <x:v>F0315</x:v>
      </x:c>
      <x:c r="E2799" s="138" t="n">
        <x:v>10</x:v>
      </x:c>
      <x:c r="F2799" s="138" t="str">
        <x:v>g</x:v>
      </x:c>
      <x:c r="G2799" s="138" t="str">
        <x:v>fein gerieben</x:v>
      </x:c>
      <x:c r="H2799" s="139" t="n">
        <x:v>3.5</x:v>
      </x:c>
      <x:c r="I2799" s="139" t="n">
        <x:v>0.2</x:v>
      </x:c>
      <x:c r="J2799" s="139" t="n">
        <x:v>0.5</x:v>
      </x:c>
      <x:c r="K2799" s="139" t="n">
        <x:v>0.04000000000000001</x:v>
      </x:c>
      <x:c r="L2799" s="139" t="n">
        <x:v>0.25</x:v>
      </x:c>
      <x:c r="M2799" s="139" t="n">
        <x:v>0.006</x:v>
      </x:c>
      <x:c r="N2799" s="139" t="n">
        <x:v>0.035800000000000005</x:v>
      </x:c>
    </x:row>
    <x:row r="2800">
      <x:c r="A2800" s="137" t="str">
        <x:v>DI-271-I04</x:v>
      </x:c>
      <x:c r="B2800" s="137" t="str">
        <x:v>DI-271-V1</x:v>
      </x:c>
      <x:c r="C2800" s="137" t="n">
        <x:v>4</x:v>
      </x:c>
      <x:c r="D2800" s="138" t="str">
        <x:v>F0595</x:v>
      </x:c>
      <x:c r="E2800" s="138" t="n">
        <x:v>10</x:v>
      </x:c>
      <x:c r="F2800" s="138" t="str">
        <x:v>g</x:v>
      </x:c>
      <x:c r="G2800" s="138" t="str"/>
      <x:c r="H2800" s="139" t="n">
        <x:v>88.4</x:v>
      </x:c>
      <x:c r="I2800" s="139" t="n">
        <x:v>0</x:v>
      </x:c>
      <x:c r="J2800" s="139" t="n">
        <x:v>0</x:v>
      </x:c>
      <x:c r="K2800" s="139" t="n">
        <x:v>10</x:v>
      </x:c>
      <x:c r="L2800" s="139" t="n">
        <x:v>0</x:v>
      </x:c>
      <x:c r="M2800" s="139" t="n">
        <x:v>0</x:v>
      </x:c>
      <x:c r="N2800" s="139" t="n">
        <x:v>0.0898</x:v>
      </x:c>
    </x:row>
    <x:row r="2801">
      <x:c r="A2801" s="137" t="str">
        <x:v>DI-271-I05</x:v>
      </x:c>
      <x:c r="B2801" s="137" t="str">
        <x:v>DI-271-V1</x:v>
      </x:c>
      <x:c r="C2801" s="137" t="n">
        <x:v>5</x:v>
      </x:c>
      <x:c r="D2801" s="138" t="str">
        <x:v>F0163</x:v>
      </x:c>
      <x:c r="E2801" s="138" t="n">
        <x:v>600</x:v>
      </x:c>
      <x:c r="F2801" s="138" t="str">
        <x:v>g</x:v>
      </x:c>
      <x:c r="G2801" s="138" t="str">
        <x:v>halbiert</x:v>
      </x:c>
      <x:c r="H2801" s="139" t="n">
        <x:v>750</x:v>
      </x:c>
      <x:c r="I2801" s="139" t="n">
        <x:v>138</x:v>
      </x:c>
      <x:c r="J2801" s="139" t="n">
        <x:v>0</x:v>
      </x:c>
      <x:c r="K2801" s="139" t="n">
        <x:v>18</x:v>
      </x:c>
      <x:c r="L2801" s="139" t="n">
        <x:v>0</x:v>
      </x:c>
      <x:c r="M2801" s="139" t="n">
        <x:v>1.2000000000000002</x:v>
      </x:c>
      <x:c r="N2801" s="139" t="n">
        <x:v>7.188000000000001</x:v>
      </x:c>
    </x:row>
    <x:row r="2802">
      <x:c r="A2802" s="137" t="str">
        <x:v>DI-271-I06</x:v>
      </x:c>
      <x:c r="B2802" s="137" t="str">
        <x:v>DI-271-V1</x:v>
      </x:c>
      <x:c r="C2802" s="137" t="n">
        <x:v>6</x:v>
      </x:c>
      <x:c r="D2802" s="138" t="str">
        <x:v>F0789</x:v>
      </x:c>
      <x:c r="E2802" s="138" t="n">
        <x:v>700</x:v>
      </x:c>
      <x:c r="F2802" s="138" t="str">
        <x:v>ml</x:v>
      </x:c>
      <x:c r="G2802" s="138" t="str">
        <x:v>zubereitet mit 2 TL Pulver</x:v>
      </x:c>
      <x:c r="H2802" s="139" t="n">
        <x:v>245</x:v>
      </x:c>
      <x:c r="I2802" s="139" t="n">
        <x:v>14</x:v>
      </x:c>
      <x:c r="J2802" s="139" t="n">
        <x:v>35</x:v>
      </x:c>
      <x:c r="K2802" s="139" t="n">
        <x:v>2.8000000000000003</x:v>
      </x:c>
      <x:c r="L2802" s="139" t="n">
        <x:v>17.5</x:v>
      </x:c>
      <x:c r="M2802" s="139" t="n">
        <x:v>0.42</x:v>
      </x:c>
      <x:c r="N2802" s="139" t="n">
        <x:v>2.5060000000000002</x:v>
      </x:c>
    </x:row>
    <x:row r="2803">
      <x:c r="A2803" s="137" t="str">
        <x:v>DI-271-I07</x:v>
      </x:c>
      <x:c r="B2803" s="137" t="str">
        <x:v>DI-271-V1</x:v>
      </x:c>
      <x:c r="C2803" s="137" t="n">
        <x:v>7</x:v>
      </x:c>
      <x:c r="D2803" s="138" t="str">
        <x:v>F0095</x:v>
      </x:c>
      <x:c r="E2803" s="138" t="n">
        <x:v>250</x:v>
      </x:c>
      <x:c r="F2803" s="138" t="str">
        <x:v>g</x:v>
      </x:c>
      <x:c r="G2803" s="138" t="str"/>
      <x:c r="H2803" s="139" t="n">
        <x:v>875</x:v>
      </x:c>
      <x:c r="I2803" s="139" t="n">
        <x:v>27.5</x:v>
      </x:c>
      <x:c r="J2803" s="139" t="n">
        <x:v>170</x:v>
      </x:c>
      <x:c r="K2803" s="139" t="n">
        <x:v>7.5</x:v>
      </x:c>
      <x:c r="L2803" s="139" t="n">
        <x:v>17.5</x:v>
      </x:c>
      <x:c r="M2803" s="139" t="n">
        <x:v>0.125</x:v>
      </x:c>
      <x:c r="N2803" s="139" t="n">
        <x:v>0.995</x:v>
      </x:c>
    </x:row>
    <x:row r="2804">
      <x:c r="A2804" s="137" t="str">
        <x:v>DI-271-I08</x:v>
      </x:c>
      <x:c r="B2804" s="137" t="str">
        <x:v>DI-271-V1</x:v>
      </x:c>
      <x:c r="C2804" s="137" t="n">
        <x:v>8</x:v>
      </x:c>
      <x:c r="D2804" s="138" t="str">
        <x:v>F0407</x:v>
      </x:c>
      <x:c r="E2804" s="138" t="n">
        <x:v>320</x:v>
      </x:c>
      <x:c r="F2804" s="138" t="str">
        <x:v>g</x:v>
      </x:c>
      <x:c r="G2804" s="138" t="str">
        <x:v>gewaschen und in Scheiben geschnitten</x:v>
      </x:c>
      <x:c r="H2804" s="139" t="n">
        <x:v>112</x:v>
      </x:c>
      <x:c r="I2804" s="139" t="n">
        <x:v>6.4</x:v>
      </x:c>
      <x:c r="J2804" s="139" t="n">
        <x:v>16</x:v>
      </x:c>
      <x:c r="K2804" s="139" t="n">
        <x:v>1.2800000000000002</x:v>
      </x:c>
      <x:c r="L2804" s="139" t="n">
        <x:v>8</x:v>
      </x:c>
      <x:c r="M2804" s="139" t="n">
        <x:v>0.192</x:v>
      </x:c>
      <x:c r="N2804" s="139" t="n">
        <x:v>1.1456000000000002</x:v>
      </x:c>
    </x:row>
    <x:row r="2805">
      <x:c r="A2805" s="137" t="str">
        <x:v>DI-271-I09</x:v>
      </x:c>
      <x:c r="B2805" s="137" t="str">
        <x:v>DI-271-V1</x:v>
      </x:c>
      <x:c r="C2805" s="137" t="n">
        <x:v>9</x:v>
      </x:c>
      <x:c r="D2805" s="138" t="str">
        <x:v>F0253</x:v>
      </x:c>
      <x:c r="E2805" s="138" t="n">
        <x:v>5</x:v>
      </x:c>
      <x:c r="F2805" s="138" t="str">
        <x:v>g</x:v>
      </x:c>
      <x:c r="G2805" s="138" t="str">
        <x:v>oder 1 EL frischer Thymian</x:v>
      </x:c>
      <x:c r="H2805" s="139" t="n">
        <x:v>12.5</x:v>
      </x:c>
      <x:c r="I2805" s="139" t="n">
        <x:v>0.4</x:v>
      </x:c>
      <x:c r="J2805" s="139" t="n">
        <x:v>2.25</x:v>
      </x:c>
      <x:c r="K2805" s="139" t="n">
        <x:v>0.4</x:v>
      </x:c>
      <x:c r="L2805" s="139" t="n">
        <x:v>1</x:v>
      </x:c>
      <x:c r="M2805" s="139" t="n">
        <x:v>0.010000000000000002</x:v>
      </x:c>
      <x:c r="N2805" s="139" t="n">
        <x:v>0.012900000000000002</x:v>
      </x:c>
    </x:row>
    <x:row r="2806">
      <x:c r="A2806" s="137" t="str">
        <x:v>DI-271-I10</x:v>
      </x:c>
      <x:c r="B2806" s="137" t="str">
        <x:v>DI-271-V1</x:v>
      </x:c>
      <x:c r="C2806" s="137" t="n">
        <x:v>10</x:v>
      </x:c>
      <x:c r="D2806" s="138" t="str">
        <x:v>F0057</x:v>
      </x:c>
      <x:c r="E2806" s="138" t="n">
        <x:v>100</x:v>
      </x:c>
      <x:c r="F2806" s="138" t="str">
        <x:v>g</x:v>
      </x:c>
      <x:c r="G2806" s="138" t="str"/>
      <x:c r="H2806" s="139" t="n">
        <x:v>35</x:v>
      </x:c>
      <x:c r="I2806" s="139" t="n">
        <x:v>2</x:v>
      </x:c>
      <x:c r="J2806" s="139" t="n">
        <x:v>5</x:v>
      </x:c>
      <x:c r="K2806" s="139" t="n">
        <x:v>0.4</x:v>
      </x:c>
      <x:c r="L2806" s="139" t="n">
        <x:v>2.5</x:v>
      </x:c>
      <x:c r="M2806" s="139" t="n">
        <x:v>0.06</x:v>
      </x:c>
      <x:c r="N2806" s="139" t="n">
        <x:v>0.35800000000000004</x:v>
      </x:c>
    </x:row>
    <x:row r="2807">
      <x:c r="A2807" s="137" t="str">
        <x:v>DI-271-I11</x:v>
      </x:c>
      <x:c r="B2807" s="137" t="str">
        <x:v>DI-271-V1</x:v>
      </x:c>
      <x:c r="C2807" s="137" t="n">
        <x:v>11</x:v>
      </x:c>
      <x:c r="D2807" s="138" t="str">
        <x:v>F0459</x:v>
      </x:c>
      <x:c r="E2807" s="138" t="n">
        <x:v>320</x:v>
      </x:c>
      <x:c r="F2807" s="138" t="str">
        <x:v>g</x:v>
      </x:c>
      <x:c r="G2807" s="138" t="str"/>
      <x:c r="H2807" s="139" t="n">
        <x:v>112</x:v>
      </x:c>
      <x:c r="I2807" s="139" t="n">
        <x:v>6.4</x:v>
      </x:c>
      <x:c r="J2807" s="139" t="n">
        <x:v>16</x:v>
      </x:c>
      <x:c r="K2807" s="139" t="n">
        <x:v>1.2800000000000002</x:v>
      </x:c>
      <x:c r="L2807" s="139" t="n">
        <x:v>8</x:v>
      </x:c>
      <x:c r="M2807" s="139" t="n">
        <x:v>0.192</x:v>
      </x:c>
      <x:c r="N2807" s="139" t="n">
        <x:v>1.1456000000000002</x:v>
      </x:c>
    </x:row>
    <x:row r="2808">
      <x:c r="A2808" s="137" t="str">
        <x:v>DI-272-I01</x:v>
      </x:c>
      <x:c r="B2808" s="137" t="str">
        <x:v>DI-272-V1</x:v>
      </x:c>
      <x:c r="C2808" s="137" t="n">
        <x:v>1</x:v>
      </x:c>
      <x:c r="D2808" s="138" t="str">
        <x:v>F0163</x:v>
      </x:c>
      <x:c r="E2808" s="138" t="n">
        <x:v>200</x:v>
      </x:c>
      <x:c r="F2808" s="138" t="str">
        <x:v>g</x:v>
      </x:c>
      <x:c r="G2808" s="138" t="str"/>
      <x:c r="H2808" s="139" t="n">
        <x:v>250</x:v>
      </x:c>
      <x:c r="I2808" s="139" t="n">
        <x:v>46</x:v>
      </x:c>
      <x:c r="J2808" s="139" t="n">
        <x:v>0</x:v>
      </x:c>
      <x:c r="K2808" s="139" t="n">
        <x:v>6</x:v>
      </x:c>
      <x:c r="L2808" s="139" t="n">
        <x:v>0</x:v>
      </x:c>
      <x:c r="M2808" s="139" t="n">
        <x:v>0.4</x:v>
      </x:c>
      <x:c r="N2808" s="139" t="n">
        <x:v>2.3960000000000004</x:v>
      </x:c>
    </x:row>
    <x:row r="2809">
      <x:c r="A2809" s="137" t="str">
        <x:v>DI-272-I02</x:v>
      </x:c>
      <x:c r="B2809" s="137" t="str">
        <x:v>DI-272-V1</x:v>
      </x:c>
      <x:c r="C2809" s="137" t="n">
        <x:v>2</x:v>
      </x:c>
      <x:c r="D2809" s="138" t="str">
        <x:v>F0500</x:v>
      </x:c>
      <x:c r="E2809" s="138" t="n">
        <x:v>120</x:v>
      </x:c>
      <x:c r="F2809" s="138" t="str">
        <x:v>g</x:v>
      </x:c>
      <x:c r="G2809" s="138" t="str">
        <x:v>dünn geschnitten</x:v>
      </x:c>
      <x:c r="H2809" s="139" t="n">
        <x:v>48</x:v>
      </x:c>
      <x:c r="I2809" s="139" t="n">
        <x:v>1.32</x:v>
      </x:c>
      <x:c r="J2809" s="139" t="n">
        <x:v>9.6</x:v>
      </x:c>
      <x:c r="K2809" s="139" t="n">
        <x:v>0.12</x:v>
      </x:c>
      <x:c r="L2809" s="139" t="n">
        <x:v>1.68</x:v>
      </x:c>
      <x:c r="M2809" s="139" t="n">
        <x:v>0.012</x:v>
      </x:c>
      <x:c r="N2809" s="139" t="n">
        <x:v>0.17880000000000001</x:v>
      </x:c>
    </x:row>
    <x:row r="2810">
      <x:c r="A2810" s="137" t="str">
        <x:v>DI-272-I03</x:v>
      </x:c>
      <x:c r="B2810" s="137" t="str">
        <x:v>DI-272-V1</x:v>
      </x:c>
      <x:c r="C2810" s="137" t="n">
        <x:v>3</x:v>
      </x:c>
      <x:c r="D2810" s="138" t="str">
        <x:v>F0135</x:v>
      </x:c>
      <x:c r="E2810" s="138" t="n">
        <x:v>200</x:v>
      </x:c>
      <x:c r="F2810" s="138" t="str">
        <x:v>g</x:v>
      </x:c>
      <x:c r="G2810" s="138" t="str">
        <x:v>Stiele fein gehackt, Blätter grob gehackt</x:v>
      </x:c>
      <x:c r="H2810" s="139" t="n">
        <x:v>70</x:v>
      </x:c>
      <x:c r="I2810" s="139" t="n">
        <x:v>4</x:v>
      </x:c>
      <x:c r="J2810" s="139" t="n">
        <x:v>10</x:v>
      </x:c>
      <x:c r="K2810" s="139" t="n">
        <x:v>0.8</x:v>
      </x:c>
      <x:c r="L2810" s="139" t="n">
        <x:v>5</x:v>
      </x:c>
      <x:c r="M2810" s="139" t="n">
        <x:v>0.12</x:v>
      </x:c>
      <x:c r="N2810" s="139" t="n">
        <x:v>0.7160000000000001</x:v>
      </x:c>
    </x:row>
    <x:row r="2811">
      <x:c r="A2811" s="137" t="str">
        <x:v>DI-272-I04</x:v>
      </x:c>
      <x:c r="B2811" s="137" t="str">
        <x:v>DI-272-V1</x:v>
      </x:c>
      <x:c r="C2811" s="137" t="n">
        <x:v>4</x:v>
      </x:c>
      <x:c r="D2811" s="138" t="str">
        <x:v>F0315</x:v>
      </x:c>
      <x:c r="E2811" s="138" t="n">
        <x:v>25</x:v>
      </x:c>
      <x:c r="F2811" s="138" t="str">
        <x:v>g</x:v>
      </x:c>
      <x:c r="G2811" s="138" t="str">
        <x:v>gerieben</x:v>
      </x:c>
      <x:c r="H2811" s="139" t="n">
        <x:v>8.75</x:v>
      </x:c>
      <x:c r="I2811" s="139" t="n">
        <x:v>0.5</x:v>
      </x:c>
      <x:c r="J2811" s="139" t="n">
        <x:v>1.25</x:v>
      </x:c>
      <x:c r="K2811" s="139" t="n">
        <x:v>0.1</x:v>
      </x:c>
      <x:c r="L2811" s="139" t="n">
        <x:v>0.625</x:v>
      </x:c>
      <x:c r="M2811" s="139" t="n">
        <x:v>0.015</x:v>
      </x:c>
      <x:c r="N2811" s="139" t="n">
        <x:v>0.08950000000000001</x:v>
      </x:c>
    </x:row>
    <x:row r="2812">
      <x:c r="A2812" s="137" t="str">
        <x:v>DI-272-I05</x:v>
      </x:c>
      <x:c r="B2812" s="137" t="str">
        <x:v>DI-272-V1</x:v>
      </x:c>
      <x:c r="C2812" s="137" t="n">
        <x:v>5</x:v>
      </x:c>
      <x:c r="D2812" s="138" t="str">
        <x:v>F0319</x:v>
      </x:c>
      <x:c r="E2812" s="138" t="n">
        <x:v>250</x:v>
      </x:c>
      <x:c r="F2812" s="138" t="str">
        <x:v>g</x:v>
      </x:c>
      <x:c r="G2812" s="138" t="str"/>
      <x:c r="H2812" s="139" t="n">
        <x:v>875</x:v>
      </x:c>
      <x:c r="I2812" s="139" t="n">
        <x:v>27.5</x:v>
      </x:c>
      <x:c r="J2812" s="139" t="n">
        <x:v>170</x:v>
      </x:c>
      <x:c r="K2812" s="139" t="n">
        <x:v>7.5</x:v>
      </x:c>
      <x:c r="L2812" s="139" t="n">
        <x:v>17.5</x:v>
      </x:c>
      <x:c r="M2812" s="139" t="n">
        <x:v>0.125</x:v>
      </x:c>
      <x:c r="N2812" s="139" t="n">
        <x:v>0.995</x:v>
      </x:c>
    </x:row>
    <x:row r="2813">
      <x:c r="A2813" s="137" t="str">
        <x:v>DI-272-I06</x:v>
      </x:c>
      <x:c r="B2813" s="137" t="str">
        <x:v>DI-272-V1</x:v>
      </x:c>
      <x:c r="C2813" s="137" t="n">
        <x:v>6</x:v>
      </x:c>
      <x:c r="D2813" s="138" t="str">
        <x:v>F0517</x:v>
      </x:c>
      <x:c r="E2813" s="138" t="n">
        <x:v>30</x:v>
      </x:c>
      <x:c r="F2813" s="138" t="str">
        <x:v>g</x:v>
      </x:c>
      <x:c r="G2813" s="138" t="str">
        <x:v>fein gehackt</x:v>
      </x:c>
      <x:c r="H2813" s="139" t="n">
        <x:v>75</x:v>
      </x:c>
      <x:c r="I2813" s="139" t="n">
        <x:v>2.4</x:v>
      </x:c>
      <x:c r="J2813" s="139" t="n">
        <x:v>13.5</x:v>
      </x:c>
      <x:c r="K2813" s="139" t="n">
        <x:v>2.4</x:v>
      </x:c>
      <x:c r="L2813" s="139" t="n">
        <x:v>6</x:v>
      </x:c>
      <x:c r="M2813" s="139" t="n">
        <x:v>0.06</x:v>
      </x:c>
      <x:c r="N2813" s="139" t="n">
        <x:v>0.07740000000000001</x:v>
      </x:c>
    </x:row>
    <x:row r="2814">
      <x:c r="A2814" s="137" t="str">
        <x:v>DI-272-I07</x:v>
      </x:c>
      <x:c r="B2814" s="137" t="str">
        <x:v>DI-272-V1</x:v>
      </x:c>
      <x:c r="C2814" s="137" t="n">
        <x:v>7</x:v>
      </x:c>
      <x:c r="D2814" s="138" t="str">
        <x:v>F0409</x:v>
      </x:c>
      <x:c r="E2814" s="138" t="n">
        <x:v>80</x:v>
      </x:c>
      <x:c r="F2814" s="138" t="str">
        <x:v>g</x:v>
      </x:c>
      <x:c r="G2814" s="138" t="str">
        <x:v>abgerieben und Saft ausgepresst</x:v>
      </x:c>
      <x:c r="H2814" s="139" t="n">
        <x:v>23.200000000000003</x:v>
      </x:c>
      <x:c r="I2814" s="139" t="n">
        <x:v>0.8800000000000001</x:v>
      </x:c>
      <x:c r="J2814" s="139" t="n">
        <x:v>5.2</x:v>
      </x:c>
      <x:c r="K2814" s="139" t="n">
        <x:v>0.24</x:v>
      </x:c>
      <x:c r="L2814" s="139" t="n">
        <x:v>2.2399999999999998</x:v>
      </x:c>
      <x:c r="M2814" s="139" t="n">
        <x:v>0.008</x:v>
      </x:c>
      <x:c r="N2814" s="139" t="n">
        <x:v>0.3184</x:v>
      </x:c>
    </x:row>
    <x:row r="2815">
      <x:c r="A2815" s="137" t="str">
        <x:v>DI-272-I08</x:v>
      </x:c>
      <x:c r="B2815" s="137" t="str">
        <x:v>DI-272-V1</x:v>
      </x:c>
      <x:c r="C2815" s="137" t="n">
        <x:v>8</x:v>
      </x:c>
      <x:c r="D2815" s="138" t="str">
        <x:v>F0497</x:v>
      </x:c>
      <x:c r="E2815" s="138" t="n">
        <x:v>15</x:v>
      </x:c>
      <x:c r="F2815" s="138" t="str">
        <x:v>ml</x:v>
      </x:c>
      <x:c r="G2815" s="138" t="str"/>
      <x:c r="H2815" s="139" t="n">
        <x:v>132.6</x:v>
      </x:c>
      <x:c r="I2815" s="139" t="n">
        <x:v>0</x:v>
      </x:c>
      <x:c r="J2815" s="139" t="n">
        <x:v>0</x:v>
      </x:c>
      <x:c r="K2815" s="139" t="n">
        <x:v>15</x:v>
      </x:c>
      <x:c r="L2815" s="139" t="n">
        <x:v>0</x:v>
      </x:c>
      <x:c r="M2815" s="139" t="n">
        <x:v>0</x:v>
      </x:c>
      <x:c r="N2815" s="139" t="n">
        <x:v>0.17970000000000003</x:v>
      </x:c>
    </x:row>
    <x:row r="2816">
      <x:c r="A2816" s="137" t="str">
        <x:v>DI-273-I01</x:v>
      </x:c>
      <x:c r="B2816" s="137" t="str">
        <x:v>DI-273-V1</x:v>
      </x:c>
      <x:c r="C2816" s="137" t="n">
        <x:v>1</x:v>
      </x:c>
      <x:c r="D2816" s="138" t="str">
        <x:v>F0152</x:v>
      </x:c>
      <x:c r="E2816" s="138" t="n">
        <x:v>300</x:v>
      </x:c>
      <x:c r="F2816" s="138" t="str">
        <x:v>g</x:v>
      </x:c>
      <x:c r="G2816" s="138" t="str"/>
      <x:c r="H2816" s="139" t="n">
        <x:v>330</x:v>
      </x:c>
      <x:c r="I2816" s="139" t="n">
        <x:v>69.30000000000001</x:v>
      </x:c>
      <x:c r="J2816" s="139" t="n">
        <x:v>0</x:v>
      </x:c>
      <x:c r="K2816" s="139" t="n">
        <x:v>3.5999999999999996</x:v>
      </x:c>
      <x:c r="L2816" s="139" t="n">
        <x:v>0</x:v>
      </x:c>
      <x:c r="M2816" s="139" t="n">
        <x:v>0.54</x:v>
      </x:c>
      <x:c r="N2816" s="139" t="n">
        <x:v>3.245</x:v>
      </x:c>
    </x:row>
    <x:row r="2817">
      <x:c r="A2817" s="137" t="str">
        <x:v>DI-273-I02</x:v>
      </x:c>
      <x:c r="B2817" s="137" t="str">
        <x:v>DI-273-V1</x:v>
      </x:c>
      <x:c r="C2817" s="137" t="n">
        <x:v>2</x:v>
      </x:c>
      <x:c r="D2817" s="138" t="str">
        <x:v>F0497</x:v>
      </x:c>
      <x:c r="E2817" s="138" t="n">
        <x:v>30</x:v>
      </x:c>
      <x:c r="F2817" s="138" t="str">
        <x:v>ml</x:v>
      </x:c>
      <x:c r="G2817" s="138" t="str"/>
      <x:c r="H2817" s="139" t="n">
        <x:v>265.2</x:v>
      </x:c>
      <x:c r="I2817" s="139" t="n">
        <x:v>0</x:v>
      </x:c>
      <x:c r="J2817" s="139" t="n">
        <x:v>0</x:v>
      </x:c>
      <x:c r="K2817" s="139" t="n">
        <x:v>30</x:v>
      </x:c>
      <x:c r="L2817" s="139" t="n">
        <x:v>0</x:v>
      </x:c>
      <x:c r="M2817" s="139" t="n">
        <x:v>0</x:v>
      </x:c>
      <x:c r="N2817" s="139" t="n">
        <x:v>0.35940000000000005</x:v>
      </x:c>
    </x:row>
    <x:row r="2818">
      <x:c r="A2818" s="137" t="str">
        <x:v>DI-273-I03</x:v>
      </x:c>
      <x:c r="B2818" s="137" t="str">
        <x:v>DI-273-V1</x:v>
      </x:c>
      <x:c r="C2818" s="137" t="n">
        <x:v>3</x:v>
      </x:c>
      <x:c r="D2818" s="138" t="str">
        <x:v>F0043</x:v>
      </x:c>
      <x:c r="E2818" s="138" t="n">
        <x:v>30</x:v>
      </x:c>
      <x:c r="F2818" s="138" t="str">
        <x:v>g</x:v>
      </x:c>
      <x:c r="G2818" s="138" t="str"/>
      <x:c r="H2818" s="139" t="n">
        <x:v>27</x:v>
      </x:c>
      <x:c r="I2818" s="139" t="n">
        <x:v>0.8999999999999999</x:v>
      </x:c>
      <x:c r="J2818" s="139" t="n">
        <x:v>3.5999999999999996</x:v>
      </x:c>
      <x:c r="K2818" s="139" t="n">
        <x:v>1.2</x:v>
      </x:c>
      <x:c r="L2818" s="139" t="n">
        <x:v>0.6</x:v>
      </x:c>
      <x:c r="M2818" s="139" t="n">
        <x:v>0.36</x:v>
      </x:c>
      <x:c r="N2818" s="139" t="n">
        <x:v>0.1194</x:v>
      </x:c>
    </x:row>
    <x:row r="2819">
      <x:c r="A2819" s="137" t="str">
        <x:v>DI-273-I04</x:v>
      </x:c>
      <x:c r="B2819" s="137" t="str">
        <x:v>DI-273-V1</x:v>
      </x:c>
      <x:c r="C2819" s="137" t="n">
        <x:v>4</x:v>
      </x:c>
      <x:c r="D2819" s="138" t="str">
        <x:v>F0627</x:v>
      </x:c>
      <x:c r="E2819" s="138" t="n">
        <x:v>140</x:v>
      </x:c>
      <x:c r="F2819" s="138" t="str">
        <x:v>g</x:v>
      </x:c>
      <x:c r="G2819" s="138" t="str"/>
      <x:c r="H2819" s="139" t="n">
        <x:v>49</x:v>
      </x:c>
      <x:c r="I2819" s="139" t="n">
        <x:v>2.8</x:v>
      </x:c>
      <x:c r="J2819" s="139" t="n">
        <x:v>7</x:v>
      </x:c>
      <x:c r="K2819" s="139" t="n">
        <x:v>0.5599999999999999</x:v>
      </x:c>
      <x:c r="L2819" s="139" t="n">
        <x:v>3.5</x:v>
      </x:c>
      <x:c r="M2819" s="139" t="n">
        <x:v>0.08399999999999999</x:v>
      </x:c>
      <x:c r="N2819" s="139" t="n">
        <x:v>0.5012000000000001</x:v>
      </x:c>
    </x:row>
    <x:row r="2820">
      <x:c r="A2820" s="137" t="str">
        <x:v>DI-273-I05</x:v>
      </x:c>
      <x:c r="B2820" s="137" t="str">
        <x:v>DI-273-V1</x:v>
      </x:c>
      <x:c r="C2820" s="137" t="n">
        <x:v>5</x:v>
      </x:c>
      <x:c r="D2820" s="138" t="str">
        <x:v>F0516</x:v>
      </x:c>
      <x:c r="E2820" s="138" t="n">
        <x:v>25</x:v>
      </x:c>
      <x:c r="F2820" s="138" t="str">
        <x:v>g</x:v>
      </x:c>
      <x:c r="G2820" s="138" t="str"/>
      <x:c r="H2820" s="139" t="n">
        <x:v>98</x:v>
      </x:c>
      <x:c r="I2820" s="139" t="n">
        <x:v>8.25</x:v>
      </x:c>
      <x:c r="J2820" s="139" t="n">
        <x:v>0</x:v>
      </x:c>
      <x:c r="K2820" s="139" t="n">
        <x:v>7</x:v>
      </x:c>
      <x:c r="L2820" s="139" t="n">
        <x:v>0</x:v>
      </x:c>
      <x:c r="M2820" s="139" t="n">
        <x:v>0.4</x:v>
      </x:c>
      <x:c r="N2820" s="139" t="n">
        <x:v>0.49833333333333335</x:v>
      </x:c>
    </x:row>
    <x:row r="2821">
      <x:c r="A2821" s="137" t="str">
        <x:v>DI-273-I06</x:v>
      </x:c>
      <x:c r="B2821" s="137" t="str">
        <x:v>DI-273-V1</x:v>
      </x:c>
      <x:c r="C2821" s="137" t="n">
        <x:v>6</x:v>
      </x:c>
      <x:c r="D2821" s="138" t="str">
        <x:v>F0409</x:v>
      </x:c>
      <x:c r="E2821" s="138" t="n">
        <x:v>30</x:v>
      </x:c>
      <x:c r="F2821" s="138" t="str">
        <x:v>g</x:v>
      </x:c>
      <x:c r="G2821" s="138" t="str">
        <x:v>Spalten</x:v>
      </x:c>
      <x:c r="H2821" s="139" t="n">
        <x:v>8.7</x:v>
      </x:c>
      <x:c r="I2821" s="139" t="n">
        <x:v>0.33</x:v>
      </x:c>
      <x:c r="J2821" s="139" t="n">
        <x:v>1.95</x:v>
      </x:c>
      <x:c r="K2821" s="139" t="n">
        <x:v>0.09</x:v>
      </x:c>
      <x:c r="L2821" s="139" t="n">
        <x:v>0.84</x:v>
      </x:c>
      <x:c r="M2821" s="139" t="n">
        <x:v>0.003</x:v>
      </x:c>
      <x:c r="N2821" s="139" t="n">
        <x:v>0.1194</x:v>
      </x:c>
    </x:row>
    <x:row r="2822">
      <x:c r="A2822" s="137" t="str">
        <x:v>DI-273-I07</x:v>
      </x:c>
      <x:c r="B2822" s="137" t="str">
        <x:v>DI-273-V1</x:v>
      </x:c>
      <x:c r="C2822" s="137" t="n">
        <x:v>7</x:v>
      </x:c>
      <x:c r="D2822" s="138" t="str">
        <x:v>F0314</x:v>
      </x:c>
      <x:c r="E2822" s="138" t="n">
        <x:v>10</x:v>
      </x:c>
      <x:c r="F2822" s="138" t="str">
        <x:v>g</x:v>
      </x:c>
      <x:c r="G2822" s="138" t="str"/>
      <x:c r="H2822" s="139" t="n">
        <x:v>3.5</x:v>
      </x:c>
      <x:c r="I2822" s="139" t="n">
        <x:v>0.2</x:v>
      </x:c>
      <x:c r="J2822" s="139" t="n">
        <x:v>0.5</x:v>
      </x:c>
      <x:c r="K2822" s="139" t="n">
        <x:v>0.04000000000000001</x:v>
      </x:c>
      <x:c r="L2822" s="139" t="n">
        <x:v>0.25</x:v>
      </x:c>
      <x:c r="M2822" s="139" t="n">
        <x:v>0.006</x:v>
      </x:c>
      <x:c r="N2822" s="139" t="n">
        <x:v>0.035800000000000005</x:v>
      </x:c>
    </x:row>
    <x:row r="2823">
      <x:c r="A2823" s="137" t="str">
        <x:v>DI-273-I08</x:v>
      </x:c>
      <x:c r="B2823" s="137" t="str">
        <x:v>DI-273-V1</x:v>
      </x:c>
      <x:c r="C2823" s="137" t="n">
        <x:v>8</x:v>
      </x:c>
      <x:c r="D2823" s="138" t="str">
        <x:v>F0636</x:v>
      </x:c>
      <x:c r="E2823" s="138" t="n">
        <x:v>150</x:v>
      </x:c>
      <x:c r="F2823" s="138" t="str">
        <x:v>g</x:v>
      </x:c>
      <x:c r="G2823" s="138" t="str"/>
      <x:c r="H2823" s="139" t="n">
        <x:v>52.5</x:v>
      </x:c>
      <x:c r="I2823" s="139" t="n">
        <x:v>3</x:v>
      </x:c>
      <x:c r="J2823" s="139" t="n">
        <x:v>7.5</x:v>
      </x:c>
      <x:c r="K2823" s="139" t="n">
        <x:v>0.6000000000000001</x:v>
      </x:c>
      <x:c r="L2823" s="139" t="n">
        <x:v>3.75</x:v>
      </x:c>
      <x:c r="M2823" s="139" t="n">
        <x:v>0.09</x:v>
      </x:c>
      <x:c r="N2823" s="139" t="n">
        <x:v>0.537</x:v>
      </x:c>
    </x:row>
    <x:row r="2824">
      <x:c r="A2824" s="137" t="str">
        <x:v>DI-273-I09</x:v>
      </x:c>
      <x:c r="B2824" s="137" t="str">
        <x:v>DI-273-V1</x:v>
      </x:c>
      <x:c r="C2824" s="137" t="n">
        <x:v>9</x:v>
      </x:c>
      <x:c r="D2824" s="138" t="str">
        <x:v>F0641</x:v>
      </x:c>
      <x:c r="E2824" s="138" t="n">
        <x:v>300</x:v>
      </x:c>
      <x:c r="F2824" s="138" t="str">
        <x:v>g</x:v>
      </x:c>
      <x:c r="G2824" s="138" t="str"/>
      <x:c r="H2824" s="139" t="n">
        <x:v>105</x:v>
      </x:c>
      <x:c r="I2824" s="139" t="n">
        <x:v>6</x:v>
      </x:c>
      <x:c r="J2824" s="139" t="n">
        <x:v>15</x:v>
      </x:c>
      <x:c r="K2824" s="139" t="n">
        <x:v>1.2000000000000002</x:v>
      </x:c>
      <x:c r="L2824" s="139" t="n">
        <x:v>7.5</x:v>
      </x:c>
      <x:c r="M2824" s="139" t="n">
        <x:v>0.18</x:v>
      </x:c>
      <x:c r="N2824" s="139" t="n">
        <x:v>1.074</x:v>
      </x:c>
    </x:row>
    <x:row r="2825">
      <x:c r="A2825" s="137" t="str">
        <x:v>DI-273-I10</x:v>
      </x:c>
      <x:c r="B2825" s="137" t="str">
        <x:v>DI-273-V1</x:v>
      </x:c>
      <x:c r="C2825" s="137" t="n">
        <x:v>10</x:v>
      </x:c>
      <x:c r="D2825" s="138" t="str">
        <x:v>F0409</x:v>
      </x:c>
      <x:c r="E2825" s="138" t="n">
        <x:v>30</x:v>
      </x:c>
      <x:c r="F2825" s="138" t="str">
        <x:v>g</x:v>
      </x:c>
      <x:c r="G2825" s="138" t="str">
        <x:v>Saft von ½</x:v>
      </x:c>
      <x:c r="H2825" s="139" t="n">
        <x:v>8.7</x:v>
      </x:c>
      <x:c r="I2825" s="139" t="n">
        <x:v>0.33</x:v>
      </x:c>
      <x:c r="J2825" s="139" t="n">
        <x:v>1.95</x:v>
      </x:c>
      <x:c r="K2825" s="139" t="n">
        <x:v>0.09</x:v>
      </x:c>
      <x:c r="L2825" s="139" t="n">
        <x:v>0.84</x:v>
      </x:c>
      <x:c r="M2825" s="139" t="n">
        <x:v>0.003</x:v>
      </x:c>
      <x:c r="N2825" s="139" t="n">
        <x:v>0.1194</x:v>
      </x:c>
    </x:row>
    <x:row r="2826">
      <x:c r="A2826" s="137" t="str">
        <x:v>DI-273-I11</x:v>
      </x:c>
      <x:c r="B2826" s="137" t="str">
        <x:v>DI-273-V1</x:v>
      </x:c>
      <x:c r="C2826" s="137" t="n">
        <x:v>11</x:v>
      </x:c>
      <x:c r="D2826" s="138" t="str">
        <x:v>F0497</x:v>
      </x:c>
      <x:c r="E2826" s="138" t="n">
        <x:v>45</x:v>
      </x:c>
      <x:c r="F2826" s="138" t="str">
        <x:v>ml</x:v>
      </x:c>
      <x:c r="G2826" s="138" t="str"/>
      <x:c r="H2826" s="139" t="n">
        <x:v>397.8</x:v>
      </x:c>
      <x:c r="I2826" s="139" t="n">
        <x:v>0</x:v>
      </x:c>
      <x:c r="J2826" s="139" t="n">
        <x:v>0</x:v>
      </x:c>
      <x:c r="K2826" s="139" t="n">
        <x:v>45</x:v>
      </x:c>
      <x:c r="L2826" s="139" t="n">
        <x:v>0</x:v>
      </x:c>
      <x:c r="M2826" s="139" t="n">
        <x:v>0</x:v>
      </x:c>
      <x:c r="N2826" s="139" t="n">
        <x:v>0.5391</x:v>
      </x:c>
    </x:row>
    <x:row r="2827">
      <x:c r="A2827" s="137" t="str">
        <x:v>DI-274-I01</x:v>
      </x:c>
      <x:c r="B2827" s="137" t="str">
        <x:v>DI-274-V1</x:v>
      </x:c>
      <x:c r="C2827" s="137" t="n">
        <x:v>1</x:v>
      </x:c>
      <x:c r="D2827" s="138" t="str">
        <x:v>F0277</x:v>
      </x:c>
      <x:c r="E2827" s="138" t="n">
        <x:v>100</x:v>
      </x:c>
      <x:c r="F2827" s="138" t="str">
        <x:v>g</x:v>
      </x:c>
      <x:c r="G2827" s="138" t="str">
        <x:v>dick geschnitten</x:v>
      </x:c>
      <x:c r="H2827" s="139" t="n">
        <x:v>90</x:v>
      </x:c>
      <x:c r="I2827" s="139" t="n">
        <x:v>9</x:v>
      </x:c>
      <x:c r="J2827" s="139" t="n">
        <x:v>4</x:v>
      </x:c>
      <x:c r="K2827" s="139" t="n">
        <x:v>4</x:v>
      </x:c>
      <x:c r="L2827" s="139" t="n">
        <x:v>0</x:v>
      </x:c>
      <x:c r="M2827" s="139" t="n">
        <x:v>0.3</x:v>
      </x:c>
      <x:c r="N2827" s="139" t="n">
        <x:v>0.35800000000000004</x:v>
      </x:c>
    </x:row>
    <x:row r="2828">
      <x:c r="A2828" s="137" t="str">
        <x:v>DI-274-I02</x:v>
      </x:c>
      <x:c r="B2828" s="137" t="str">
        <x:v>DI-274-V1</x:v>
      </x:c>
      <x:c r="C2828" s="137" t="n">
        <x:v>2</x:v>
      </x:c>
      <x:c r="D2828" s="138" t="str">
        <x:v>F0295</x:v>
      </x:c>
      <x:c r="E2828" s="138" t="n">
        <x:v>30</x:v>
      </x:c>
      <x:c r="F2828" s="138" t="str">
        <x:v>g</x:v>
      </x:c>
      <x:c r="G2828" s="138" t="str">
        <x:v>zum Bestäuben</x:v>
      </x:c>
      <x:c r="H2828" s="139" t="n">
        <x:v>105</x:v>
      </x:c>
      <x:c r="I2828" s="139" t="n">
        <x:v>3.3</x:v>
      </x:c>
      <x:c r="J2828" s="139" t="n">
        <x:v>20.4</x:v>
      </x:c>
      <x:c r="K2828" s="139" t="n">
        <x:v>0.8999999999999999</x:v>
      </x:c>
      <x:c r="L2828" s="139" t="n">
        <x:v>2.1</x:v>
      </x:c>
      <x:c r="M2828" s="139" t="n">
        <x:v>0.015</x:v>
      </x:c>
      <x:c r="N2828" s="139" t="n">
        <x:v>0.1194</x:v>
      </x:c>
    </x:row>
    <x:row r="2829">
      <x:c r="A2829" s="137" t="str">
        <x:v>DI-274-I03</x:v>
      </x:c>
      <x:c r="B2829" s="137" t="str">
        <x:v>DI-274-V1</x:v>
      </x:c>
      <x:c r="C2829" s="137" t="n">
        <x:v>3</x:v>
      </x:c>
      <x:c r="D2829" s="138" t="str">
        <x:v>F0627</x:v>
      </x:c>
      <x:c r="E2829" s="138" t="n">
        <x:v>65</x:v>
      </x:c>
      <x:c r="F2829" s="138" t="str">
        <x:v>g</x:v>
      </x:c>
      <x:c r="G2829" s="138" t="str"/>
      <x:c r="H2829" s="139" t="n">
        <x:v>22.75</x:v>
      </x:c>
      <x:c r="I2829" s="139" t="n">
        <x:v>1.3</x:v>
      </x:c>
      <x:c r="J2829" s="139" t="n">
        <x:v>3.25</x:v>
      </x:c>
      <x:c r="K2829" s="139" t="n">
        <x:v>0.26</x:v>
      </x:c>
      <x:c r="L2829" s="139" t="n">
        <x:v>1.625</x:v>
      </x:c>
      <x:c r="M2829" s="139" t="n">
        <x:v>0.039</x:v>
      </x:c>
      <x:c r="N2829" s="139" t="n">
        <x:v>0.23270000000000002</x:v>
      </x:c>
    </x:row>
    <x:row r="2830">
      <x:c r="A2830" s="137" t="str">
        <x:v>DI-274-I04</x:v>
      </x:c>
      <x:c r="B2830" s="137" t="str">
        <x:v>DI-274-V1</x:v>
      </x:c>
      <x:c r="C2830" s="137" t="n">
        <x:v>4</x:v>
      </x:c>
      <x:c r="D2830" s="138" t="str">
        <x:v>F0063</x:v>
      </x:c>
      <x:c r="E2830" s="138" t="n">
        <x:v>250</x:v>
      </x:c>
      <x:c r="F2830" s="138" t="str">
        <x:v>g</x:v>
      </x:c>
      <x:c r="G2830" s="138" t="str">
        <x:v>gewürfelt</x:v>
      </x:c>
      <x:c r="H2830" s="139" t="n">
        <x:v>87.5</x:v>
      </x:c>
      <x:c r="I2830" s="139" t="n">
        <x:v>5</x:v>
      </x:c>
      <x:c r="J2830" s="139" t="n">
        <x:v>12.5</x:v>
      </x:c>
      <x:c r="K2830" s="139" t="n">
        <x:v>1</x:v>
      </x:c>
      <x:c r="L2830" s="139" t="n">
        <x:v>6.25</x:v>
      </x:c>
      <x:c r="M2830" s="139" t="n">
        <x:v>0.15</x:v>
      </x:c>
      <x:c r="N2830" s="139" t="n">
        <x:v>0.895</x:v>
      </x:c>
    </x:row>
    <x:row r="2831">
      <x:c r="A2831" s="137" t="str">
        <x:v>DI-274-I05</x:v>
      </x:c>
      <x:c r="B2831" s="137" t="str">
        <x:v>DI-274-V1</x:v>
      </x:c>
      <x:c r="C2831" s="137" t="n">
        <x:v>5</x:v>
      </x:c>
      <x:c r="D2831" s="138" t="str">
        <x:v>F0609</x:v>
      </x:c>
      <x:c r="E2831" s="138" t="n">
        <x:v>60</x:v>
      </x:c>
      <x:c r="F2831" s="138" t="str">
        <x:v>g</x:v>
      </x:c>
      <x:c r="G2831" s="138" t="str">
        <x:v>fein gehackt</x:v>
      </x:c>
      <x:c r="H2831" s="139" t="n">
        <x:v>21</x:v>
      </x:c>
      <x:c r="I2831" s="139" t="n">
        <x:v>1.2</x:v>
      </x:c>
      <x:c r="J2831" s="139" t="n">
        <x:v>3</x:v>
      </x:c>
      <x:c r="K2831" s="139" t="n">
        <x:v>0.24</x:v>
      </x:c>
      <x:c r="L2831" s="139" t="n">
        <x:v>1.5</x:v>
      </x:c>
      <x:c r="M2831" s="139" t="n">
        <x:v>0.036</x:v>
      </x:c>
      <x:c r="N2831" s="139" t="n">
        <x:v>0.21480000000000002</x:v>
      </x:c>
    </x:row>
    <x:row r="2832">
      <x:c r="A2832" s="137" t="str">
        <x:v>DI-274-I06</x:v>
      </x:c>
      <x:c r="B2832" s="137" t="str">
        <x:v>DI-274-V1</x:v>
      </x:c>
      <x:c r="C2832" s="137" t="n">
        <x:v>6</x:v>
      </x:c>
      <x:c r="D2832" s="138" t="str">
        <x:v>F0421</x:v>
      </x:c>
      <x:c r="E2832" s="138" t="n">
        <x:v>30</x:v>
      </x:c>
      <x:c r="F2832" s="138" t="str">
        <x:v>g</x:v>
      </x:c>
      <x:c r="G2832" s="138" t="str"/>
      <x:c r="H2832" s="139" t="n">
        <x:v>9</x:v>
      </x:c>
      <x:c r="I2832" s="139" t="n">
        <x:v>0.21</x:v>
      </x:c>
      <x:c r="J2832" s="139" t="n">
        <x:v>2.31</x:v>
      </x:c>
      <x:c r="K2832" s="139" t="n">
        <x:v>0.06</x:v>
      </x:c>
      <x:c r="L2832" s="139" t="n">
        <x:v>0.84</x:v>
      </x:c>
      <x:c r="M2832" s="139" t="n">
        <x:v>0.003</x:v>
      </x:c>
      <x:c r="N2832" s="139" t="n">
        <x:v>0.19899999999999998</x:v>
      </x:c>
    </x:row>
    <x:row r="2833">
      <x:c r="A2833" s="137" t="str">
        <x:v>DI-274-I07</x:v>
      </x:c>
      <x:c r="B2833" s="137" t="str">
        <x:v>DI-274-V1</x:v>
      </x:c>
      <x:c r="C2833" s="137" t="n">
        <x:v>7</x:v>
      </x:c>
      <x:c r="D2833" s="138" t="str">
        <x:v>F0246</x:v>
      </x:c>
      <x:c r="E2833" s="138" t="n">
        <x:v>30</x:v>
      </x:c>
      <x:c r="F2833" s="138" t="str">
        <x:v>ml</x:v>
      </x:c>
      <x:c r="G2833" s="138" t="str">
        <x:v>plus etwas mehr zum Bestreuen</x:v>
      </x:c>
      <x:c r="H2833" s="139" t="n">
        <x:v>10.5</x:v>
      </x:c>
      <x:c r="I2833" s="139" t="n">
        <x:v>0.6</x:v>
      </x:c>
      <x:c r="J2833" s="139" t="n">
        <x:v>1.5</x:v>
      </x:c>
      <x:c r="K2833" s="139" t="n">
        <x:v>0.12</x:v>
      </x:c>
      <x:c r="L2833" s="139" t="n">
        <x:v>0.75</x:v>
      </x:c>
      <x:c r="M2833" s="139" t="n">
        <x:v>0.018</x:v>
      </x:c>
      <x:c r="N2833" s="139" t="n">
        <x:v>0.10740000000000001</x:v>
      </x:c>
    </x:row>
    <x:row r="2834">
      <x:c r="A2834" s="137" t="str">
        <x:v>DI-274-I08</x:v>
      </x:c>
      <x:c r="B2834" s="137" t="str">
        <x:v>DI-274-V1</x:v>
      </x:c>
      <x:c r="C2834" s="137" t="n">
        <x:v>8</x:v>
      </x:c>
      <x:c r="D2834" s="138" t="str">
        <x:v>F0497</x:v>
      </x:c>
      <x:c r="E2834" s="138" t="n">
        <x:v>5</x:v>
      </x:c>
      <x:c r="F2834" s="138" t="str">
        <x:v>g</x:v>
      </x:c>
      <x:c r="G2834" s="138" t="str">
        <x:v>plus etwas mehr zum Kochen</x:v>
      </x:c>
      <x:c r="H2834" s="139" t="n">
        <x:v>44.2</x:v>
      </x:c>
      <x:c r="I2834" s="139" t="n">
        <x:v>0</x:v>
      </x:c>
      <x:c r="J2834" s="139" t="n">
        <x:v>0</x:v>
      </x:c>
      <x:c r="K2834" s="139" t="n">
        <x:v>5</x:v>
      </x:c>
      <x:c r="L2834" s="139" t="n">
        <x:v>0</x:v>
      </x:c>
      <x:c r="M2834" s="139" t="n">
        <x:v>0</x:v>
      </x:c>
      <x:c r="N2834" s="139" t="n">
        <x:v>0.05990000000000001</x:v>
      </x:c>
    </x:row>
    <x:row r="2835">
      <x:c r="A2835" s="137" t="str">
        <x:v>DI-274-I09</x:v>
      </x:c>
      <x:c r="B2835" s="137" t="str">
        <x:v>DI-274-V1</x:v>
      </x:c>
      <x:c r="C2835" s="137" t="n">
        <x:v>9</x:v>
      </x:c>
      <x:c r="D2835" s="138" t="str">
        <x:v>F0314</x:v>
      </x:c>
      <x:c r="E2835" s="138" t="n">
        <x:v>5</x:v>
      </x:c>
      <x:c r="F2835" s="138" t="str">
        <x:v>g</x:v>
      </x:c>
      <x:c r="G2835" s="138" t="str">
        <x:v>fein gehackt</x:v>
      </x:c>
      <x:c r="H2835" s="139" t="n">
        <x:v>1.75</x:v>
      </x:c>
      <x:c r="I2835" s="139" t="n">
        <x:v>0.1</x:v>
      </x:c>
      <x:c r="J2835" s="139" t="n">
        <x:v>0.25</x:v>
      </x:c>
      <x:c r="K2835" s="139" t="n">
        <x:v>0.020000000000000004</x:v>
      </x:c>
      <x:c r="L2835" s="139" t="n">
        <x:v>0.125</x:v>
      </x:c>
      <x:c r="M2835" s="139" t="n">
        <x:v>0.003</x:v>
      </x:c>
      <x:c r="N2835" s="139" t="n">
        <x:v>0.017900000000000003</x:v>
      </x:c>
    </x:row>
    <x:row r="2836">
      <x:c r="A2836" s="137" t="str">
        <x:v>DI-274-I10</x:v>
      </x:c>
      <x:c r="B2836" s="137" t="str">
        <x:v>DI-274-V1</x:v>
      </x:c>
      <x:c r="C2836" s="137" t="n">
        <x:v>10</x:v>
      </x:c>
      <x:c r="D2836" s="138" t="str">
        <x:v>F0119</x:v>
      </x:c>
      <x:c r="E2836" s="138" t="n">
        <x:v>400</x:v>
      </x:c>
      <x:c r="F2836" s="138" t="str">
        <x:v>g</x:v>
      </x:c>
      <x:c r="G2836" s="138" t="str"/>
      <x:c r="H2836" s="139" t="n">
        <x:v>480</x:v>
      </x:c>
      <x:c r="I2836" s="139" t="n">
        <x:v>28</x:v>
      </x:c>
      <x:c r="J2836" s="139" t="n">
        <x:v>64</x:v>
      </x:c>
      <x:c r="K2836" s="139" t="n">
        <x:v>8</x:v>
      </x:c>
      <x:c r="L2836" s="139" t="n">
        <x:v>24</x:v>
      </x:c>
      <x:c r="M2836" s="139" t="n">
        <x:v>1.6</x:v>
      </x:c>
      <x:c r="N2836" s="139" t="n">
        <x:v>1.192</x:v>
      </x:c>
    </x:row>
    <x:row r="2837">
      <x:c r="A2837" s="137" t="str">
        <x:v>DI-275-I01</x:v>
      </x:c>
      <x:c r="B2837" s="137" t="str">
        <x:v>DI-275-V1</x:v>
      </x:c>
      <x:c r="C2837" s="137" t="n">
        <x:v>1</x:v>
      </x:c>
      <x:c r="D2837" s="138" t="str">
        <x:v>F0296</x:v>
      </x:c>
      <x:c r="E2837" s="138" t="n">
        <x:v>1000</x:v>
      </x:c>
      <x:c r="F2837" s="138" t="str">
        <x:v>g</x:v>
      </x:c>
      <x:c r="G2837" s="138" t="str">
        <x:v>in Spalten geschnitten</x:v>
      </x:c>
      <x:c r="H2837" s="139" t="n">
        <x:v>3500</x:v>
      </x:c>
      <x:c r="I2837" s="139" t="n">
        <x:v>110</x:v>
      </x:c>
      <x:c r="J2837" s="139" t="n">
        <x:v>680</x:v>
      </x:c>
      <x:c r="K2837" s="139" t="n">
        <x:v>30</x:v>
      </x:c>
      <x:c r="L2837" s="139" t="n">
        <x:v>70</x:v>
      </x:c>
      <x:c r="M2837" s="139" t="n">
        <x:v>0.5</x:v>
      </x:c>
      <x:c r="N2837" s="139" t="n">
        <x:v>3.98</x:v>
      </x:c>
    </x:row>
    <x:row r="2838">
      <x:c r="A2838" s="137" t="str">
        <x:v>DI-275-I02</x:v>
      </x:c>
      <x:c r="B2838" s="137" t="str">
        <x:v>DI-275-V1</x:v>
      </x:c>
      <x:c r="C2838" s="137" t="n">
        <x:v>2</x:v>
      </x:c>
      <x:c r="D2838" s="138" t="str">
        <x:v>F0497</x:v>
      </x:c>
      <x:c r="E2838" s="138" t="n">
        <x:v>30</x:v>
      </x:c>
      <x:c r="F2838" s="138" t="str">
        <x:v>ml</x:v>
      </x:c>
      <x:c r="G2838" s="138" t="str">
        <x:v>plus etwas mehr für das Backblech</x:v>
      </x:c>
      <x:c r="H2838" s="139" t="n">
        <x:v>265.2</x:v>
      </x:c>
      <x:c r="I2838" s="139" t="n">
        <x:v>0</x:v>
      </x:c>
      <x:c r="J2838" s="139" t="n">
        <x:v>0</x:v>
      </x:c>
      <x:c r="K2838" s="139" t="n">
        <x:v>30</x:v>
      </x:c>
      <x:c r="L2838" s="139" t="n">
        <x:v>0</x:v>
      </x:c>
      <x:c r="M2838" s="139" t="n">
        <x:v>0</x:v>
      </x:c>
      <x:c r="N2838" s="139" t="n">
        <x:v>0.35940000000000005</x:v>
      </x:c>
    </x:row>
    <x:row r="2839">
      <x:c r="A2839" s="137" t="str">
        <x:v>DI-275-I03</x:v>
      </x:c>
      <x:c r="B2839" s="137" t="str">
        <x:v>DI-275-V1</x:v>
      </x:c>
      <x:c r="C2839" s="137" t="n">
        <x:v>3</x:v>
      </x:c>
      <x:c r="D2839" s="138" t="str">
        <x:v>F0283</x:v>
      </x:c>
      <x:c r="E2839" s="138" t="n">
        <x:v>200</x:v>
      </x:c>
      <x:c r="F2839" s="138" t="str">
        <x:v>g</x:v>
      </x:c>
      <x:c r="G2839" s="138" t="str">
        <x:v>ohne Haut und Gräten</x:v>
      </x:c>
      <x:c r="H2839" s="139" t="n">
        <x:v>300</x:v>
      </x:c>
      <x:c r="I2839" s="139" t="n">
        <x:v>42</x:v>
      </x:c>
      <x:c r="J2839" s="139" t="n">
        <x:v>0</x:v>
      </x:c>
      <x:c r="K2839" s="139" t="n">
        <x:v>14</x:v>
      </x:c>
      <x:c r="L2839" s="139" t="n">
        <x:v>0</x:v>
      </x:c>
      <x:c r="M2839" s="139" t="n">
        <x:v>0.4</x:v>
      </x:c>
      <x:c r="N2839" s="139" t="n">
        <x:v>2.196</x:v>
      </x:c>
    </x:row>
    <x:row r="2840">
      <x:c r="A2840" s="137" t="str">
        <x:v>DI-275-I04</x:v>
      </x:c>
      <x:c r="B2840" s="137" t="str">
        <x:v>DI-275-V1</x:v>
      </x:c>
      <x:c r="C2840" s="137" t="n">
        <x:v>4</x:v>
      </x:c>
      <x:c r="D2840" s="138" t="str">
        <x:v>F0537</x:v>
      </x:c>
      <x:c r="E2840" s="138" t="n">
        <x:v>30</x:v>
      </x:c>
      <x:c r="F2840" s="138" t="str">
        <x:v>ml</x:v>
      </x:c>
      <x:c r="G2840" s="138" t="str"/>
      <x:c r="H2840" s="139" t="n">
        <x:v>27</x:v>
      </x:c>
      <x:c r="I2840" s="139" t="n">
        <x:v>0.8999999999999999</x:v>
      </x:c>
      <x:c r="J2840" s="139" t="n">
        <x:v>3.5999999999999996</x:v>
      </x:c>
      <x:c r="K2840" s="139" t="n">
        <x:v>1.2</x:v>
      </x:c>
      <x:c r="L2840" s="139" t="n">
        <x:v>0.6</x:v>
      </x:c>
      <x:c r="M2840" s="139" t="n">
        <x:v>0.36</x:v>
      </x:c>
      <x:c r="N2840" s="139" t="n">
        <x:v>0.1194</x:v>
      </x:c>
    </x:row>
    <x:row r="2841">
      <x:c r="A2841" s="137" t="str">
        <x:v>DI-275-I05</x:v>
      </x:c>
      <x:c r="B2841" s="137" t="str">
        <x:v>DI-275-V1</x:v>
      </x:c>
      <x:c r="C2841" s="137" t="n">
        <x:v>5</x:v>
      </x:c>
      <x:c r="D2841" s="138" t="str">
        <x:v>F0814</x:v>
      </x:c>
      <x:c r="E2841" s="138" t="n">
        <x:v>30</x:v>
      </x:c>
      <x:c r="F2841" s="138" t="str">
        <x:v>ml</x:v>
      </x:c>
      <x:c r="G2841" s="138" t="str">
        <x:v>oder Panko-Semmelbrösel</x:v>
      </x:c>
      <x:c r="H2841" s="139" t="n">
        <x:v>105</x:v>
      </x:c>
      <x:c r="I2841" s="139" t="n">
        <x:v>3.3</x:v>
      </x:c>
      <x:c r="J2841" s="139" t="n">
        <x:v>20.4</x:v>
      </x:c>
      <x:c r="K2841" s="139" t="n">
        <x:v>0.8999999999999999</x:v>
      </x:c>
      <x:c r="L2841" s="139" t="n">
        <x:v>2.1</x:v>
      </x:c>
      <x:c r="M2841" s="139" t="n">
        <x:v>0.015</x:v>
      </x:c>
      <x:c r="N2841" s="139" t="n">
        <x:v>0.1194</x:v>
      </x:c>
    </x:row>
    <x:row r="2842">
      <x:c r="A2842" s="137" t="str">
        <x:v>DI-275-I06</x:v>
      </x:c>
      <x:c r="B2842" s="137" t="str">
        <x:v>DI-275-V1</x:v>
      </x:c>
      <x:c r="C2842" s="137" t="n">
        <x:v>6</x:v>
      </x:c>
      <x:c r="D2842" s="138" t="str">
        <x:v>F0516</x:v>
      </x:c>
      <x:c r="E2842" s="138" t="n">
        <x:v>30</x:v>
      </x:c>
      <x:c r="F2842" s="138" t="str">
        <x:v>ml</x:v>
      </x:c>
      <x:c r="G2842" s="138" t="str"/>
      <x:c r="H2842" s="139" t="n">
        <x:v>117.6</x:v>
      </x:c>
      <x:c r="I2842" s="139" t="n">
        <x:v>9.9</x:v>
      </x:c>
      <x:c r="J2842" s="139" t="n">
        <x:v>0</x:v>
      </x:c>
      <x:c r="K2842" s="139" t="n">
        <x:v>8.4</x:v>
      </x:c>
      <x:c r="L2842" s="139" t="n">
        <x:v>0</x:v>
      </x:c>
      <x:c r="M2842" s="139" t="n">
        <x:v>0.48</x:v>
      </x:c>
      <x:c r="N2842" s="139" t="n">
        <x:v>0.598</x:v>
      </x:c>
    </x:row>
    <x:row r="2843">
      <x:c r="A2843" s="137" t="str">
        <x:v>DI-275-I07</x:v>
      </x:c>
      <x:c r="B2843" s="137" t="str">
        <x:v>DI-275-V1</x:v>
      </x:c>
      <x:c r="C2843" s="137" t="n">
        <x:v>7</x:v>
      </x:c>
      <x:c r="D2843" s="138" t="str">
        <x:v>F0541</x:v>
      </x:c>
      <x:c r="E2843" s="138" t="n">
        <x:v>15</x:v>
      </x:c>
      <x:c r="F2843" s="138" t="str">
        <x:v>ml</x:v>
      </x:c>
      <x:c r="G2843" s="138" t="str"/>
      <x:c r="H2843" s="139" t="n">
        <x:v>87</x:v>
      </x:c>
      <x:c r="I2843" s="139" t="n">
        <x:v>3</x:v>
      </x:c>
      <x:c r="J2843" s="139" t="n">
        <x:v>1.7999999999999998</x:v>
      </x:c>
      <x:c r="K2843" s="139" t="n">
        <x:v>7.5</x:v>
      </x:c>
      <x:c r="L2843" s="139" t="n">
        <x:v>1.5</x:v>
      </x:c>
      <x:c r="M2843" s="139" t="n">
        <x:v>0.003</x:v>
      </x:c>
      <x:c r="N2843" s="139" t="n">
        <x:v>0.0897</x:v>
      </x:c>
    </x:row>
    <x:row r="2844">
      <x:c r="A2844" s="137" t="str">
        <x:v>DI-275-I08</x:v>
      </x:c>
      <x:c r="B2844" s="137" t="str">
        <x:v>DI-275-V1</x:v>
      </x:c>
      <x:c r="C2844" s="137" t="n">
        <x:v>8</x:v>
      </x:c>
      <x:c r="D2844" s="138" t="str">
        <x:v>F0122</x:v>
      </x:c>
      <x:c r="E2844" s="138" t="n">
        <x:v>15</x:v>
      </x:c>
      <x:c r="F2844" s="138" t="str">
        <x:v>ml</x:v>
      </x:c>
      <x:c r="G2844" s="138" t="str">
        <x:v>oder Cornichons, fein gehackt</x:v>
      </x:c>
      <x:c r="H2844" s="139" t="n">
        <x:v>5.25</x:v>
      </x:c>
      <x:c r="I2844" s="139" t="n">
        <x:v>0.3</x:v>
      </x:c>
      <x:c r="J2844" s="139" t="n">
        <x:v>0.75</x:v>
      </x:c>
      <x:c r="K2844" s="139" t="n">
        <x:v>0.06</x:v>
      </x:c>
      <x:c r="L2844" s="139" t="n">
        <x:v>0.375</x:v>
      </x:c>
      <x:c r="M2844" s="139" t="n">
        <x:v>0.009</x:v>
      </x:c>
      <x:c r="N2844" s="139" t="n">
        <x:v>0.053700000000000005</x:v>
      </x:c>
    </x:row>
    <x:row r="2845">
      <x:c r="A2845" s="137" t="str">
        <x:v>DI-275-I09</x:v>
      </x:c>
      <x:c r="B2845" s="137" t="str">
        <x:v>DI-275-V1</x:v>
      </x:c>
      <x:c r="C2845" s="137" t="n">
        <x:v>9</x:v>
      </x:c>
      <x:c r="D2845" s="138" t="str">
        <x:v>F0246</x:v>
      </x:c>
      <x:c r="E2845" s="138" t="n">
        <x:v>15</x:v>
      </x:c>
      <x:c r="F2845" s="138" t="str">
        <x:v>ml</x:v>
      </x:c>
      <x:c r="G2845" s="138" t="str">
        <x:v>oder Petersilie</x:v>
      </x:c>
      <x:c r="H2845" s="139" t="n">
        <x:v>5.25</x:v>
      </x:c>
      <x:c r="I2845" s="139" t="n">
        <x:v>0.3</x:v>
      </x:c>
      <x:c r="J2845" s="139" t="n">
        <x:v>0.75</x:v>
      </x:c>
      <x:c r="K2845" s="139" t="n">
        <x:v>0.06</x:v>
      </x:c>
      <x:c r="L2845" s="139" t="n">
        <x:v>0.375</x:v>
      </x:c>
      <x:c r="M2845" s="139" t="n">
        <x:v>0.009</x:v>
      </x:c>
      <x:c r="N2845" s="139" t="n">
        <x:v>0.053700000000000005</x:v>
      </x:c>
    </x:row>
    <x:row r="2846">
      <x:c r="A2846" s="137" t="str">
        <x:v>DI-275-I10</x:v>
      </x:c>
      <x:c r="B2846" s="137" t="str">
        <x:v>DI-275-V1</x:v>
      </x:c>
      <x:c r="C2846" s="137" t="n">
        <x:v>10</x:v>
      </x:c>
      <x:c r="D2846" s="138" t="str">
        <x:v>F0443</x:v>
      </x:c>
      <x:c r="E2846" s="138" t="n">
        <x:v>45</x:v>
      </x:c>
      <x:c r="F2846" s="138" t="str">
        <x:v>ml</x:v>
      </x:c>
      <x:c r="G2846" s="138" t="str"/>
      <x:c r="H2846" s="139" t="n">
        <x:v>15.75</x:v>
      </x:c>
      <x:c r="I2846" s="139" t="n">
        <x:v>0.9</x:v>
      </x:c>
      <x:c r="J2846" s="139" t="n">
        <x:v>2.25</x:v>
      </x:c>
      <x:c r="K2846" s="139" t="n">
        <x:v>0.18000000000000002</x:v>
      </x:c>
      <x:c r="L2846" s="139" t="n">
        <x:v>1.125</x:v>
      </x:c>
      <x:c r="M2846" s="139" t="n">
        <x:v>0.027</x:v>
      </x:c>
      <x:c r="N2846" s="139" t="n">
        <x:v>0.16110000000000002</x:v>
      </x:c>
    </x:row>
    <x:row r="2847">
      <x:c r="A2847" s="137" t="str">
        <x:v>DI-275-I11</x:v>
      </x:c>
      <x:c r="B2847" s="137" t="str">
        <x:v>DI-275-V1</x:v>
      </x:c>
      <x:c r="C2847" s="137" t="n">
        <x:v>11</x:v>
      </x:c>
      <x:c r="D2847" s="138" t="str">
        <x:v>F0409</x:v>
      </x:c>
      <x:c r="E2847" s="138" t="n">
        <x:v>20</x:v>
      </x:c>
      <x:c r="F2847" s="138" t="str">
        <x:v>g</x:v>
      </x:c>
      <x:c r="G2847" s="138" t="str">
        <x:v>abgerieben und Saft ausgepresst</x:v>
      </x:c>
      <x:c r="H2847" s="139" t="n">
        <x:v>5.800000000000001</x:v>
      </x:c>
      <x:c r="I2847" s="139" t="n">
        <x:v>0.22000000000000003</x:v>
      </x:c>
      <x:c r="J2847" s="139" t="n">
        <x:v>1.3</x:v>
      </x:c>
      <x:c r="K2847" s="139" t="n">
        <x:v>0.06</x:v>
      </x:c>
      <x:c r="L2847" s="139" t="n">
        <x:v>0.5599999999999999</x:v>
      </x:c>
      <x:c r="M2847" s="139" t="n">
        <x:v>0.002</x:v>
      </x:c>
      <x:c r="N2847" s="139" t="n">
        <x:v>0.0796</x:v>
      </x:c>
    </x:row>
    <x:row r="2848">
      <x:c r="A2848" s="137" t="str">
        <x:v>DI-275-I12</x:v>
      </x:c>
      <x:c r="B2848" s="137" t="str">
        <x:v>DI-275-V1</x:v>
      </x:c>
      <x:c r="C2848" s="137" t="n">
        <x:v>12</x:v>
      </x:c>
      <x:c r="D2848" s="138" t="str">
        <x:v>F0530</x:v>
      </x:c>
      <x:c r="E2848" s="138" t="n">
        <x:v>30</x:v>
      </x:c>
      <x:c r="F2848" s="138" t="str">
        <x:v>g</x:v>
      </x:c>
      <x:c r="G2848" s="138" t="str"/>
      <x:c r="H2848" s="139" t="n">
        <x:v>36</x:v>
      </x:c>
      <x:c r="I2848" s="139" t="n">
        <x:v>2.1</x:v>
      </x:c>
      <x:c r="J2848" s="139" t="n">
        <x:v>4.8</x:v>
      </x:c>
      <x:c r="K2848" s="139" t="n">
        <x:v>0.6</x:v>
      </x:c>
      <x:c r="L2848" s="139" t="n">
        <x:v>1.7999999999999998</x:v>
      </x:c>
      <x:c r="M2848" s="139" t="n">
        <x:v>0.12</x:v>
      </x:c>
      <x:c r="N2848" s="139" t="n">
        <x:v>0.08940000000000001</x:v>
      </x:c>
    </x:row>
    <x:row r="2849">
      <x:c r="A2849" s="137" t="str">
        <x:v>DI-276-I01</x:v>
      </x:c>
      <x:c r="B2849" s="137" t="str">
        <x:v>DI-276-V1</x:v>
      </x:c>
      <x:c r="C2849" s="137" t="n">
        <x:v>1</x:v>
      </x:c>
      <x:c r="D2849" s="138" t="str">
        <x:v>F0089</x:v>
      </x:c>
      <x:c r="E2849" s="138" t="n">
        <x:v>100</x:v>
      </x:c>
      <x:c r="F2849" s="138" t="str">
        <x:v>g</x:v>
      </x:c>
      <x:c r="G2849" s="138" t="str">
        <x:v>in Drittel geschnitten</x:v>
      </x:c>
      <x:c r="H2849" s="139" t="n">
        <x:v>34</x:v>
      </x:c>
      <x:c r="I2849" s="139" t="n">
        <x:v>2.8</x:v>
      </x:c>
      <x:c r="J2849" s="139" t="n">
        <x:v>4</x:v>
      </x:c>
      <x:c r="K2849" s="139" t="n">
        <x:v>0.4</x:v>
      </x:c>
      <x:c r="L2849" s="139" t="n">
        <x:v>3</x:v>
      </x:c>
      <x:c r="M2849" s="139" t="n">
        <x:v>0.08</x:v>
      </x:c>
      <x:c r="N2849" s="139" t="n">
        <x:v>0.35800000000000004</x:v>
      </x:c>
    </x:row>
    <x:row r="2850">
      <x:c r="A2850" s="137" t="str">
        <x:v>DI-276-I02</x:v>
      </x:c>
      <x:c r="B2850" s="137" t="str">
        <x:v>DI-276-V1</x:v>
      </x:c>
      <x:c r="C2850" s="137" t="n">
        <x:v>2</x:v>
      </x:c>
      <x:c r="D2850" s="138" t="str">
        <x:v>F0695</x:v>
      </x:c>
      <x:c r="E2850" s="138" t="n">
        <x:v>180</x:v>
      </x:c>
      <x:c r="F2850" s="138" t="str">
        <x:v>g</x:v>
      </x:c>
      <x:c r="G2850" s="138" t="str">
        <x:v>normal oder Vollkorn</x:v>
      </x:c>
      <x:c r="H2850" s="139" t="n">
        <x:v>63</x:v>
      </x:c>
      <x:c r="I2850" s="139" t="n">
        <x:v>3.6</x:v>
      </x:c>
      <x:c r="J2850" s="139" t="n">
        <x:v>9</x:v>
      </x:c>
      <x:c r="K2850" s="139" t="n">
        <x:v>0.7200000000000001</x:v>
      </x:c>
      <x:c r="L2850" s="139" t="n">
        <x:v>4.5</x:v>
      </x:c>
      <x:c r="M2850" s="139" t="n">
        <x:v>0.108</x:v>
      </x:c>
      <x:c r="N2850" s="139" t="n">
        <x:v>0.6444000000000001</x:v>
      </x:c>
    </x:row>
    <x:row r="2851">
      <x:c r="A2851" s="137" t="str">
        <x:v>DI-276-I03</x:v>
      </x:c>
      <x:c r="B2851" s="137" t="str">
        <x:v>DI-276-V1</x:v>
      </x:c>
      <x:c r="C2851" s="137" t="n">
        <x:v>3</x:v>
      </x:c>
      <x:c r="D2851" s="138" t="str">
        <x:v>F0497</x:v>
      </x:c>
      <x:c r="E2851" s="138" t="n">
        <x:v>30</x:v>
      </x:c>
      <x:c r="F2851" s="138" t="str">
        <x:v>ml</x:v>
      </x:c>
      <x:c r="G2851" s="138" t="str"/>
      <x:c r="H2851" s="139" t="n">
        <x:v>265.2</x:v>
      </x:c>
      <x:c r="I2851" s="139" t="n">
        <x:v>0</x:v>
      </x:c>
      <x:c r="J2851" s="139" t="n">
        <x:v>0</x:v>
      </x:c>
      <x:c r="K2851" s="139" t="n">
        <x:v>30</x:v>
      </x:c>
      <x:c r="L2851" s="139" t="n">
        <x:v>0</x:v>
      </x:c>
      <x:c r="M2851" s="139" t="n">
        <x:v>0</x:v>
      </x:c>
      <x:c r="N2851" s="139" t="n">
        <x:v>0.35940000000000005</x:v>
      </x:c>
    </x:row>
    <x:row r="2852">
      <x:c r="A2852" s="137" t="str">
        <x:v>DI-276-I04</x:v>
      </x:c>
      <x:c r="B2852" s="137" t="str">
        <x:v>DI-276-V1</x:v>
      </x:c>
      <x:c r="C2852" s="137" t="n">
        <x:v>4</x:v>
      </x:c>
      <x:c r="D2852" s="138" t="str">
        <x:v>F0314</x:v>
      </x:c>
      <x:c r="E2852" s="138" t="n">
        <x:v>5</x:v>
      </x:c>
      <x:c r="F2852" s="138" t="str">
        <x:v>g</x:v>
      </x:c>
      <x:c r="G2852" s="138" t="str">
        <x:v>leicht zerdrückt</x:v>
      </x:c>
      <x:c r="H2852" s="139" t="n">
        <x:v>1.75</x:v>
      </x:c>
      <x:c r="I2852" s="139" t="n">
        <x:v>0.1</x:v>
      </x:c>
      <x:c r="J2852" s="139" t="n">
        <x:v>0.25</x:v>
      </x:c>
      <x:c r="K2852" s="139" t="n">
        <x:v>0.020000000000000004</x:v>
      </x:c>
      <x:c r="L2852" s="139" t="n">
        <x:v>0.125</x:v>
      </x:c>
      <x:c r="M2852" s="139" t="n">
        <x:v>0.003</x:v>
      </x:c>
      <x:c r="N2852" s="139" t="n">
        <x:v>0.017900000000000003</x:v>
      </x:c>
    </x:row>
    <x:row r="2853">
      <x:c r="A2853" s="137" t="str">
        <x:v>DI-276-I05</x:v>
      </x:c>
      <x:c r="B2853" s="137" t="str">
        <x:v>DI-276-V1</x:v>
      </x:c>
      <x:c r="C2853" s="137" t="n">
        <x:v>5</x:v>
      </x:c>
      <x:c r="D2853" s="138" t="str">
        <x:v>F0146</x:v>
      </x:c>
      <x:c r="E2853" s="138" t="n">
        <x:v>150</x:v>
      </x:c>
      <x:c r="F2853" s="138" t="str">
        <x:v>g</x:v>
      </x:c>
      <x:c r="G2853" s="138" t="str">
        <x:v>halbiert</x:v>
      </x:c>
      <x:c r="H2853" s="139" t="n">
        <x:v>52.5</x:v>
      </x:c>
      <x:c r="I2853" s="139" t="n">
        <x:v>3</x:v>
      </x:c>
      <x:c r="J2853" s="139" t="n">
        <x:v>7.5</x:v>
      </x:c>
      <x:c r="K2853" s="139" t="n">
        <x:v>0.6000000000000001</x:v>
      </x:c>
      <x:c r="L2853" s="139" t="n">
        <x:v>3.75</x:v>
      </x:c>
      <x:c r="M2853" s="139" t="n">
        <x:v>0.09</x:v>
      </x:c>
      <x:c r="N2853" s="139" t="n">
        <x:v>0.537</x:v>
      </x:c>
    </x:row>
    <x:row r="2854">
      <x:c r="A2854" s="137" t="str">
        <x:v>DI-276-I06</x:v>
      </x:c>
      <x:c r="B2854" s="137" t="str">
        <x:v>DI-276-V1</x:v>
      </x:c>
      <x:c r="C2854" s="137" t="n">
        <x:v>6</x:v>
      </x:c>
      <x:c r="D2854" s="138" t="str">
        <x:v>F0574</x:v>
      </x:c>
      <x:c r="E2854" s="138" t="n">
        <x:v>150</x:v>
      </x:c>
      <x:c r="F2854" s="138" t="str">
        <x:v>g</x:v>
      </x:c>
      <x:c r="G2854" s="138" t="str"/>
      <x:c r="H2854" s="139" t="n">
        <x:v>225</x:v>
      </x:c>
      <x:c r="I2854" s="139" t="n">
        <x:v>31.5</x:v>
      </x:c>
      <x:c r="J2854" s="139" t="n">
        <x:v>0</x:v>
      </x:c>
      <x:c r="K2854" s="139" t="n">
        <x:v>10.5</x:v>
      </x:c>
      <x:c r="L2854" s="139" t="n">
        <x:v>0</x:v>
      </x:c>
      <x:c r="M2854" s="139" t="n">
        <x:v>0.30000000000000004</x:v>
      </x:c>
      <x:c r="N2854" s="139" t="n">
        <x:v>1.647</x:v>
      </x:c>
    </x:row>
    <x:row r="2855">
      <x:c r="A2855" s="137" t="str">
        <x:v>DI-276-I07</x:v>
      </x:c>
      <x:c r="B2855" s="137" t="str">
        <x:v>DI-276-V1</x:v>
      </x:c>
      <x:c r="C2855" s="137" t="n">
        <x:v>7</x:v>
      </x:c>
      <x:c r="D2855" s="138" t="str">
        <x:v>F0635</x:v>
      </x:c>
      <x:c r="E2855" s="138" t="n">
        <x:v>30</x:v>
      </x:c>
      <x:c r="F2855" s="138" t="str">
        <x:v>g</x:v>
      </x:c>
      <x:c r="G2855" s="138" t="str"/>
      <x:c r="H2855" s="139" t="n">
        <x:v>27</x:v>
      </x:c>
      <x:c r="I2855" s="139" t="n">
        <x:v>0.8999999999999999</x:v>
      </x:c>
      <x:c r="J2855" s="139" t="n">
        <x:v>3.5999999999999996</x:v>
      </x:c>
      <x:c r="K2855" s="139" t="n">
        <x:v>1.2</x:v>
      </x:c>
      <x:c r="L2855" s="139" t="n">
        <x:v>0.6</x:v>
      </x:c>
      <x:c r="M2855" s="139" t="n">
        <x:v>0.36</x:v>
      </x:c>
      <x:c r="N2855" s="139" t="n">
        <x:v>0.1194</x:v>
      </x:c>
    </x:row>
    <x:row r="2856">
      <x:c r="A2856" s="137" t="str">
        <x:v>DI-276-I08</x:v>
      </x:c>
      <x:c r="B2856" s="137" t="str">
        <x:v>DI-276-V1</x:v>
      </x:c>
      <x:c r="C2856" s="137" t="n">
        <x:v>8</x:v>
      </x:c>
      <x:c r="D2856" s="138" t="str">
        <x:v>F0409</x:v>
      </x:c>
      <x:c r="E2856" s="138" t="n">
        <x:v>80</x:v>
      </x:c>
      <x:c r="F2856" s="138" t="str">
        <x:v>g</x:v>
      </x:c>
      <x:c r="G2856" s="138" t="str">
        <x:v>fein abgerieben</x:v>
      </x:c>
      <x:c r="H2856" s="139" t="n">
        <x:v>23.200000000000003</x:v>
      </x:c>
      <x:c r="I2856" s="139" t="n">
        <x:v>0.8800000000000001</x:v>
      </x:c>
      <x:c r="J2856" s="139" t="n">
        <x:v>5.2</x:v>
      </x:c>
      <x:c r="K2856" s="139" t="n">
        <x:v>0.24</x:v>
      </x:c>
      <x:c r="L2856" s="139" t="n">
        <x:v>2.2399999999999998</x:v>
      </x:c>
      <x:c r="M2856" s="139" t="n">
        <x:v>0.008</x:v>
      </x:c>
      <x:c r="N2856" s="139" t="n">
        <x:v>0.3184</x:v>
      </x:c>
    </x:row>
    <x:row r="2857">
      <x:c r="A2857" s="137" t="str">
        <x:v>DI-277-I01</x:v>
      </x:c>
      <x:c r="B2857" s="137" t="str">
        <x:v>DI-277-V1</x:v>
      </x:c>
      <x:c r="C2857" s="137" t="n">
        <x:v>1</x:v>
      </x:c>
      <x:c r="D2857" s="138" t="str">
        <x:v>F0574</x:v>
      </x:c>
      <x:c r="E2857" s="138" t="n">
        <x:v>180</x:v>
      </x:c>
      <x:c r="F2857" s="138" t="str">
        <x:v>g</x:v>
      </x:c>
      <x:c r="G2857" s="138" t="str">
        <x:v>grob gehackt</x:v>
      </x:c>
      <x:c r="H2857" s="139" t="n">
        <x:v>270</x:v>
      </x:c>
      <x:c r="I2857" s="139" t="n">
        <x:v>37.800000000000004</x:v>
      </x:c>
      <x:c r="J2857" s="139" t="n">
        <x:v>0</x:v>
      </x:c>
      <x:c r="K2857" s="139" t="n">
        <x:v>12.6</x:v>
      </x:c>
      <x:c r="L2857" s="139" t="n">
        <x:v>0</x:v>
      </x:c>
      <x:c r="M2857" s="139" t="n">
        <x:v>0.36000000000000004</x:v>
      </x:c>
      <x:c r="N2857" s="139" t="n">
        <x:v>1.9764</x:v>
      </x:c>
    </x:row>
    <x:row r="2858">
      <x:c r="A2858" s="137" t="str">
        <x:v>DI-277-I02</x:v>
      </x:c>
      <x:c r="B2858" s="137" t="str">
        <x:v>DI-277-V1</x:v>
      </x:c>
      <x:c r="C2858" s="137" t="n">
        <x:v>2</x:v>
      </x:c>
      <x:c r="D2858" s="138" t="str">
        <x:v>F0647</x:v>
      </x:c>
      <x:c r="E2858" s="138" t="n">
        <x:v>200</x:v>
      </x:c>
      <x:c r="F2858" s="138" t="str">
        <x:v>g</x:v>
      </x:c>
      <x:c r="G2858" s="138" t="str"/>
      <x:c r="H2858" s="139" t="n">
        <x:v>300</x:v>
      </x:c>
      <x:c r="I2858" s="139" t="n">
        <x:v>42</x:v>
      </x:c>
      <x:c r="J2858" s="139" t="n">
        <x:v>0</x:v>
      </x:c>
      <x:c r="K2858" s="139" t="n">
        <x:v>14</x:v>
      </x:c>
      <x:c r="L2858" s="139" t="n">
        <x:v>0</x:v>
      </x:c>
      <x:c r="M2858" s="139" t="n">
        <x:v>0.4</x:v>
      </x:c>
      <x:c r="N2858" s="139" t="n">
        <x:v>2.196</x:v>
      </x:c>
    </x:row>
    <x:row r="2859">
      <x:c r="A2859" s="137" t="str">
        <x:v>DI-277-I03</x:v>
      </x:c>
      <x:c r="B2859" s="137" t="str">
        <x:v>DI-277-V1</x:v>
      </x:c>
      <x:c r="C2859" s="137" t="n">
        <x:v>3</x:v>
      </x:c>
      <x:c r="D2859" s="138" t="str">
        <x:v>F0705</x:v>
      </x:c>
      <x:c r="E2859" s="138" t="n">
        <x:v>54</x:v>
      </x:c>
      <x:c r="F2859" s="138" t="str">
        <x:v>g</x:v>
      </x:c>
      <x:c r="G2859" s="138" t="str">
        <x:v>grob gehackt</x:v>
      </x:c>
      <x:c r="H2859" s="139" t="n">
        <x:v>18.900000000000002</x:v>
      </x:c>
      <x:c r="I2859" s="139" t="n">
        <x:v>1.08</x:v>
      </x:c>
      <x:c r="J2859" s="139" t="n">
        <x:v>2.7</x:v>
      </x:c>
      <x:c r="K2859" s="139" t="n">
        <x:v>0.21600000000000003</x:v>
      </x:c>
      <x:c r="L2859" s="139" t="n">
        <x:v>1.35</x:v>
      </x:c>
      <x:c r="M2859" s="139" t="n">
        <x:v>0.0324</x:v>
      </x:c>
      <x:c r="N2859" s="139" t="n">
        <x:v>0.19332000000000002</x:v>
      </x:c>
    </x:row>
    <x:row r="2860">
      <x:c r="A2860" s="137" t="str">
        <x:v>DI-277-I04</x:v>
      </x:c>
      <x:c r="B2860" s="137" t="str">
        <x:v>DI-277-V1</x:v>
      </x:c>
      <x:c r="C2860" s="137" t="n">
        <x:v>4</x:v>
      </x:c>
      <x:c r="D2860" s="138" t="str">
        <x:v>F0409</x:v>
      </x:c>
      <x:c r="E2860" s="138" t="n">
        <x:v>80</x:v>
      </x:c>
      <x:c r="F2860" s="138" t="str">
        <x:v>g</x:v>
      </x:c>
      <x:c r="G2860" s="138" t="str">
        <x:v>abgerieben und Saft ausgepresst</x:v>
      </x:c>
      <x:c r="H2860" s="139" t="n">
        <x:v>23.200000000000003</x:v>
      </x:c>
      <x:c r="I2860" s="139" t="n">
        <x:v>0.8800000000000001</x:v>
      </x:c>
      <x:c r="J2860" s="139" t="n">
        <x:v>5.2</x:v>
      </x:c>
      <x:c r="K2860" s="139" t="n">
        <x:v>0.24</x:v>
      </x:c>
      <x:c r="L2860" s="139" t="n">
        <x:v>2.2399999999999998</x:v>
      </x:c>
      <x:c r="M2860" s="139" t="n">
        <x:v>0.008</x:v>
      </x:c>
      <x:c r="N2860" s="139" t="n">
        <x:v>0.3184</x:v>
      </x:c>
    </x:row>
    <x:row r="2861">
      <x:c r="A2861" s="137" t="str">
        <x:v>DI-277-I05</x:v>
      </x:c>
      <x:c r="B2861" s="137" t="str">
        <x:v>DI-277-V1</x:v>
      </x:c>
      <x:c r="C2861" s="137" t="n">
        <x:v>5</x:v>
      </x:c>
      <x:c r="D2861" s="138" t="str">
        <x:v>F0203</x:v>
      </x:c>
      <x:c r="E2861" s="138" t="n">
        <x:v>30</x:v>
      </x:c>
      <x:c r="F2861" s="138" t="str">
        <x:v>g</x:v>
      </x:c>
      <x:c r="G2861" s="138" t="str"/>
      <x:c r="H2861" s="139" t="n">
        <x:v>75</x:v>
      </x:c>
      <x:c r="I2861" s="139" t="n">
        <x:v>2.4</x:v>
      </x:c>
      <x:c r="J2861" s="139" t="n">
        <x:v>13.5</x:v>
      </x:c>
      <x:c r="K2861" s="139" t="n">
        <x:v>2.4</x:v>
      </x:c>
      <x:c r="L2861" s="139" t="n">
        <x:v>6</x:v>
      </x:c>
      <x:c r="M2861" s="139" t="n">
        <x:v>0.06</x:v>
      </x:c>
      <x:c r="N2861" s="139" t="n">
        <x:v>0.07740000000000001</x:v>
      </x:c>
    </x:row>
    <x:row r="2862">
      <x:c r="A2862" s="137" t="str">
        <x:v>DI-277-I06</x:v>
      </x:c>
      <x:c r="B2862" s="137" t="str">
        <x:v>DI-277-V1</x:v>
      </x:c>
      <x:c r="C2862" s="137" t="n">
        <x:v>6</x:v>
      </x:c>
      <x:c r="D2862" s="138" t="str">
        <x:v>F0443</x:v>
      </x:c>
      <x:c r="E2862" s="138" t="n">
        <x:v>60</x:v>
      </x:c>
      <x:c r="F2862" s="138" t="str">
        <x:v>g</x:v>
      </x:c>
      <x:c r="G2862" s="138" t="str">
        <x:v>oder griechischer Joghurt</x:v>
      </x:c>
      <x:c r="H2862" s="139" t="n">
        <x:v>21</x:v>
      </x:c>
      <x:c r="I2862" s="139" t="n">
        <x:v>1.2</x:v>
      </x:c>
      <x:c r="J2862" s="139" t="n">
        <x:v>3</x:v>
      </x:c>
      <x:c r="K2862" s="139" t="n">
        <x:v>0.24</x:v>
      </x:c>
      <x:c r="L2862" s="139" t="n">
        <x:v>1.5</x:v>
      </x:c>
      <x:c r="M2862" s="139" t="n">
        <x:v>0.036</x:v>
      </x:c>
      <x:c r="N2862" s="139" t="n">
        <x:v>0.21480000000000002</x:v>
      </x:c>
    </x:row>
    <x:row r="2863">
      <x:c r="A2863" s="137" t="str">
        <x:v>DI-277-I07</x:v>
      </x:c>
      <x:c r="B2863" s="137" t="str">
        <x:v>DI-277-V1</x:v>
      </x:c>
      <x:c r="C2863" s="137" t="n">
        <x:v>7</x:v>
      </x:c>
      <x:c r="D2863" s="138" t="str">
        <x:v>F0171</x:v>
      </x:c>
      <x:c r="E2863" s="138" t="n">
        <x:v>20</x:v>
      </x:c>
      <x:c r="F2863" s="138" t="str">
        <x:v>g</x:v>
      </x:c>
      <x:c r="G2863" s="138" t="str"/>
      <x:c r="H2863" s="139" t="n">
        <x:v>18</x:v>
      </x:c>
      <x:c r="I2863" s="139" t="n">
        <x:v>0.6000000000000001</x:v>
      </x:c>
      <x:c r="J2863" s="139" t="n">
        <x:v>2.4000000000000004</x:v>
      </x:c>
      <x:c r="K2863" s="139" t="n">
        <x:v>0.8</x:v>
      </x:c>
      <x:c r="L2863" s="139" t="n">
        <x:v>0.4</x:v>
      </x:c>
      <x:c r="M2863" s="139" t="n">
        <x:v>0.24</x:v>
      </x:c>
      <x:c r="N2863" s="139" t="n">
        <x:v>0.0796</x:v>
      </x:c>
    </x:row>
    <x:row r="2864">
      <x:c r="A2864" s="137" t="str">
        <x:v>DI-277-I08</x:v>
      </x:c>
      <x:c r="B2864" s="137" t="str">
        <x:v>DI-277-V1</x:v>
      </x:c>
      <x:c r="C2864" s="137" t="n">
        <x:v>8</x:v>
      </x:c>
      <x:c r="D2864" s="138" t="str">
        <x:v>F0429</x:v>
      </x:c>
      <x:c r="E2864" s="138" t="n">
        <x:v>100</x:v>
      </x:c>
      <x:c r="F2864" s="138" t="str">
        <x:v>g</x:v>
      </x:c>
      <x:c r="G2864" s="138" t="str">
        <x:v>zerkleinert</x:v>
      </x:c>
      <x:c r="H2864" s="139" t="n">
        <x:v>35</x:v>
      </x:c>
      <x:c r="I2864" s="139" t="n">
        <x:v>2</x:v>
      </x:c>
      <x:c r="J2864" s="139" t="n">
        <x:v>5</x:v>
      </x:c>
      <x:c r="K2864" s="139" t="n">
        <x:v>0.4</x:v>
      </x:c>
      <x:c r="L2864" s="139" t="n">
        <x:v>2.5</x:v>
      </x:c>
      <x:c r="M2864" s="139" t="n">
        <x:v>0.06</x:v>
      </x:c>
      <x:c r="N2864" s="139" t="n">
        <x:v>0.35800000000000004</x:v>
      </x:c>
    </x:row>
    <x:row r="2865">
      <x:c r="A2865" s="137" t="str">
        <x:v>DI-277-I09</x:v>
      </x:c>
      <x:c r="B2865" s="137" t="str">
        <x:v>DI-277-V1</x:v>
      </x:c>
      <x:c r="C2865" s="137" t="n">
        <x:v>9</x:v>
      </x:c>
      <x:c r="D2865" s="138" t="str">
        <x:v>F0227</x:v>
      </x:c>
      <x:c r="E2865" s="138" t="n">
        <x:v>50</x:v>
      </x:c>
      <x:c r="F2865" s="138" t="str">
        <x:v>g</x:v>
      </x:c>
      <x:c r="G2865" s="138" t="str">
        <x:v>in Streifen geschält</x:v>
      </x:c>
      <x:c r="H2865" s="139" t="n">
        <x:v>7.5</x:v>
      </x:c>
      <x:c r="I2865" s="139" t="n">
        <x:v>0.35</x:v>
      </x:c>
      <x:c r="J2865" s="139" t="n">
        <x:v>0.9</x:v>
      </x:c>
      <x:c r="K2865" s="139" t="n">
        <x:v>0.05</x:v>
      </x:c>
      <x:c r="L2865" s="139" t="n">
        <x:v>0.25</x:v>
      </x:c>
      <x:c r="M2865" s="139" t="n">
        <x:v>0.005</x:v>
      </x:c>
      <x:c r="N2865" s="139" t="n">
        <x:v>0.099</x:v>
      </x:c>
    </x:row>
    <x:row r="2866">
      <x:c r="A2866" s="137" t="str">
        <x:v>DI-277-I10</x:v>
      </x:c>
      <x:c r="B2866" s="137" t="str">
        <x:v>DI-277-V1</x:v>
      </x:c>
      <x:c r="C2866" s="137" t="n">
        <x:v>10</x:v>
      </x:c>
      <x:c r="D2866" s="138" t="str">
        <x:v>F0497</x:v>
      </x:c>
      <x:c r="E2866" s="138" t="n">
        <x:v>15</x:v>
      </x:c>
      <x:c r="F2866" s="138" t="str">
        <x:v>ml</x:v>
      </x:c>
      <x:c r="G2866" s="138" t="str"/>
      <x:c r="H2866" s="139" t="n">
        <x:v>132.6</x:v>
      </x:c>
      <x:c r="I2866" s="139" t="n">
        <x:v>0</x:v>
      </x:c>
      <x:c r="J2866" s="139" t="n">
        <x:v>0</x:v>
      </x:c>
      <x:c r="K2866" s="139" t="n">
        <x:v>15</x:v>
      </x:c>
      <x:c r="L2866" s="139" t="n">
        <x:v>0</x:v>
      </x:c>
      <x:c r="M2866" s="139" t="n">
        <x:v>0</x:v>
      </x:c>
      <x:c r="N2866" s="139" t="n">
        <x:v>0.17970000000000003</x:v>
      </x:c>
    </x:row>
    <x:row r="2867">
      <x:c r="A2867" s="137" t="str">
        <x:v>DI-277-I11</x:v>
      </x:c>
      <x:c r="B2867" s="137" t="str">
        <x:v>DI-277-V1</x:v>
      </x:c>
      <x:c r="C2867" s="137" t="n">
        <x:v>11</x:v>
      </x:c>
      <x:c r="D2867" s="138" t="str">
        <x:v>F0103</x:v>
      </x:c>
      <x:c r="E2867" s="138" t="n">
        <x:v>200</x:v>
      </x:c>
      <x:c r="F2867" s="138" t="str">
        <x:v>g</x:v>
      </x:c>
      <x:c r="G2867" s="138" t="str">
        <x:v>geröstet, zum Servieren</x:v>
      </x:c>
      <x:c r="H2867" s="139" t="n">
        <x:v>70</x:v>
      </x:c>
      <x:c r="I2867" s="139" t="n">
        <x:v>4</x:v>
      </x:c>
      <x:c r="J2867" s="139" t="n">
        <x:v>10</x:v>
      </x:c>
      <x:c r="K2867" s="139" t="n">
        <x:v>0.8</x:v>
      </x:c>
      <x:c r="L2867" s="139" t="n">
        <x:v>5</x:v>
      </x:c>
      <x:c r="M2867" s="139" t="n">
        <x:v>0.12</x:v>
      </x:c>
      <x:c r="N2867" s="139" t="n">
        <x:v>0.7160000000000001</x:v>
      </x:c>
    </x:row>
    <x:row r="2868">
      <x:c r="A2868" s="137" t="str">
        <x:v>DI-278-I01</x:v>
      </x:c>
      <x:c r="B2868" s="137" t="str">
        <x:v>DI-278-V1</x:v>
      </x:c>
      <x:c r="C2868" s="137" t="n">
        <x:v>1</x:v>
      </x:c>
      <x:c r="D2868" s="138" t="str">
        <x:v>F0497</x:v>
      </x:c>
      <x:c r="E2868" s="138" t="n">
        <x:v>15</x:v>
      </x:c>
      <x:c r="F2868" s="138" t="str">
        <x:v>ml</x:v>
      </x:c>
      <x:c r="G2868" s="138" t="str"/>
      <x:c r="H2868" s="139" t="n">
        <x:v>132.6</x:v>
      </x:c>
      <x:c r="I2868" s="139" t="n">
        <x:v>0</x:v>
      </x:c>
      <x:c r="J2868" s="139" t="n">
        <x:v>0</x:v>
      </x:c>
      <x:c r="K2868" s="139" t="n">
        <x:v>15</x:v>
      </x:c>
      <x:c r="L2868" s="139" t="n">
        <x:v>0</x:v>
      </x:c>
      <x:c r="M2868" s="139" t="n">
        <x:v>0</x:v>
      </x:c>
      <x:c r="N2868" s="139" t="n">
        <x:v>0.17970000000000003</x:v>
      </x:c>
    </x:row>
    <x:row r="2869">
      <x:c r="A2869" s="137" t="str">
        <x:v>DI-278-I02</x:v>
      </x:c>
      <x:c r="B2869" s="137" t="str">
        <x:v>DI-278-V1</x:v>
      </x:c>
      <x:c r="C2869" s="137" t="n">
        <x:v>2</x:v>
      </x:c>
      <x:c r="D2869" s="138" t="str">
        <x:v>F0274</x:v>
      </x:c>
      <x:c r="E2869" s="138" t="n">
        <x:v>5</x:v>
      </x:c>
      <x:c r="F2869" s="138" t="str">
        <x:v>g</x:v>
      </x:c>
      <x:c r="G2869" s="138" t="str"/>
      <x:c r="H2869" s="139" t="n">
        <x:v>29</x:v>
      </x:c>
      <x:c r="I2869" s="139" t="n">
        <x:v>1</x:v>
      </x:c>
      <x:c r="J2869" s="139" t="n">
        <x:v>0.6000000000000001</x:v>
      </x:c>
      <x:c r="K2869" s="139" t="n">
        <x:v>2.5</x:v>
      </x:c>
      <x:c r="L2869" s="139" t="n">
        <x:v>0.5</x:v>
      </x:c>
      <x:c r="M2869" s="139" t="n">
        <x:v>0.001</x:v>
      </x:c>
      <x:c r="N2869" s="139" t="n">
        <x:v>0.0299</x:v>
      </x:c>
    </x:row>
    <x:row r="2870">
      <x:c r="A2870" s="137" t="str">
        <x:v>DI-278-I03</x:v>
      </x:c>
      <x:c r="B2870" s="137" t="str">
        <x:v>DI-278-V1</x:v>
      </x:c>
      <x:c r="C2870" s="137" t="n">
        <x:v>3</x:v>
      </x:c>
      <x:c r="D2870" s="138" t="str">
        <x:v>F0127</x:v>
      </x:c>
      <x:c r="E2870" s="138" t="n">
        <x:v>180</x:v>
      </x:c>
      <x:c r="F2870" s="138" t="str">
        <x:v>g</x:v>
      </x:c>
      <x:c r="G2870" s="138" t="str">
        <x:v>gewürfelt</x:v>
      </x:c>
      <x:c r="H2870" s="139" t="n">
        <x:v>73.8</x:v>
      </x:c>
      <x:c r="I2870" s="139" t="n">
        <x:v>1.62</x:v>
      </x:c>
      <x:c r="J2870" s="139" t="n">
        <x:v>12.24</x:v>
      </x:c>
      <x:c r="K2870" s="139" t="n">
        <x:v>0.36000000000000004</x:v>
      </x:c>
      <x:c r="L2870" s="139" t="n">
        <x:v>5.04</x:v>
      </x:c>
      <x:c r="M2870" s="139" t="n">
        <x:v>0.12600000000000003</x:v>
      </x:c>
      <x:c r="N2870" s="139" t="n">
        <x:v>0.2682</x:v>
      </x:c>
    </x:row>
    <x:row r="2871">
      <x:c r="A2871" s="137" t="str">
        <x:v>DI-278-I04</x:v>
      </x:c>
      <x:c r="B2871" s="137" t="str">
        <x:v>DI-278-V1</x:v>
      </x:c>
      <x:c r="C2871" s="137" t="n">
        <x:v>4</x:v>
      </x:c>
      <x:c r="D2871" s="138" t="str">
        <x:v>F0138</x:v>
      </x:c>
      <x:c r="E2871" s="138" t="n">
        <x:v>100</x:v>
      </x:c>
      <x:c r="F2871" s="138" t="str">
        <x:v>g</x:v>
      </x:c>
      <x:c r="G2871" s="138" t="str"/>
      <x:c r="H2871" s="139" t="n">
        <x:v>35</x:v>
      </x:c>
      <x:c r="I2871" s="139" t="n">
        <x:v>2</x:v>
      </x:c>
      <x:c r="J2871" s="139" t="n">
        <x:v>5</x:v>
      </x:c>
      <x:c r="K2871" s="139" t="n">
        <x:v>0.4</x:v>
      </x:c>
      <x:c r="L2871" s="139" t="n">
        <x:v>2.5</x:v>
      </x:c>
      <x:c r="M2871" s="139" t="n">
        <x:v>0.06</x:v>
      </x:c>
      <x:c r="N2871" s="139" t="n">
        <x:v>0.35800000000000004</x:v>
      </x:c>
    </x:row>
    <x:row r="2872">
      <x:c r="A2872" s="137" t="str">
        <x:v>DI-278-I05</x:v>
      </x:c>
      <x:c r="B2872" s="137" t="str">
        <x:v>DI-278-V1</x:v>
      </x:c>
      <x:c r="C2872" s="137" t="n">
        <x:v>5</x:v>
      </x:c>
      <x:c r="D2872" s="138" t="str">
        <x:v>F0314</x:v>
      </x:c>
      <x:c r="E2872" s="138" t="n">
        <x:v>10</x:v>
      </x:c>
      <x:c r="F2872" s="138" t="str">
        <x:v>g</x:v>
      </x:c>
      <x:c r="G2872" s="138" t="str">
        <x:v>fein gehackt</x:v>
      </x:c>
      <x:c r="H2872" s="139" t="n">
        <x:v>3.5</x:v>
      </x:c>
      <x:c r="I2872" s="139" t="n">
        <x:v>0.2</x:v>
      </x:c>
      <x:c r="J2872" s="139" t="n">
        <x:v>0.5</x:v>
      </x:c>
      <x:c r="K2872" s="139" t="n">
        <x:v>0.04000000000000001</x:v>
      </x:c>
      <x:c r="L2872" s="139" t="n">
        <x:v>0.25</x:v>
      </x:c>
      <x:c r="M2872" s="139" t="n">
        <x:v>0.006</x:v>
      </x:c>
      <x:c r="N2872" s="139" t="n">
        <x:v>0.035800000000000005</x:v>
      </x:c>
    </x:row>
    <x:row r="2873">
      <x:c r="A2873" s="137" t="str">
        <x:v>DI-278-I06</x:v>
      </x:c>
      <x:c r="B2873" s="137" t="str">
        <x:v>DI-278-V1</x:v>
      </x:c>
      <x:c r="C2873" s="137" t="n">
        <x:v>6</x:v>
      </x:c>
      <x:c r="D2873" s="138" t="str">
        <x:v>F0406</x:v>
      </x:c>
      <x:c r="E2873" s="138" t="n">
        <x:v>100</x:v>
      </x:c>
      <x:c r="F2873" s="138" t="str">
        <x:v>g</x:v>
      </x:c>
      <x:c r="G2873" s="138" t="str">
        <x:v>in dünne Scheiben geschnitten</x:v>
      </x:c>
      <x:c r="H2873" s="139" t="n">
        <x:v>35</x:v>
      </x:c>
      <x:c r="I2873" s="139" t="n">
        <x:v>2</x:v>
      </x:c>
      <x:c r="J2873" s="139" t="n">
        <x:v>5</x:v>
      </x:c>
      <x:c r="K2873" s="139" t="n">
        <x:v>0.4</x:v>
      </x:c>
      <x:c r="L2873" s="139" t="n">
        <x:v>2.5</x:v>
      </x:c>
      <x:c r="M2873" s="139" t="n">
        <x:v>0.06</x:v>
      </x:c>
      <x:c r="N2873" s="139" t="n">
        <x:v>0.35800000000000004</x:v>
      </x:c>
    </x:row>
    <x:row r="2874">
      <x:c r="A2874" s="137" t="str">
        <x:v>DI-278-I07</x:v>
      </x:c>
      <x:c r="B2874" s="137" t="str">
        <x:v>DI-278-V1</x:v>
      </x:c>
      <x:c r="C2874" s="137" t="n">
        <x:v>7</x:v>
      </x:c>
      <x:c r="D2874" s="138" t="str">
        <x:v>F0180</x:v>
      </x:c>
      <x:c r="E2874" s="138" t="n">
        <x:v>400</x:v>
      </x:c>
      <x:c r="F2874" s="138" t="str">
        <x:v>g</x:v>
      </x:c>
      <x:c r="G2874" s="138" t="str"/>
      <x:c r="H2874" s="139" t="n">
        <x:v>140</x:v>
      </x:c>
      <x:c r="I2874" s="139" t="n">
        <x:v>8</x:v>
      </x:c>
      <x:c r="J2874" s="139" t="n">
        <x:v>20</x:v>
      </x:c>
      <x:c r="K2874" s="139" t="n">
        <x:v>1.6</x:v>
      </x:c>
      <x:c r="L2874" s="139" t="n">
        <x:v>10</x:v>
      </x:c>
      <x:c r="M2874" s="139" t="n">
        <x:v>0.24</x:v>
      </x:c>
      <x:c r="N2874" s="139" t="n">
        <x:v>1.4320000000000002</x:v>
      </x:c>
    </x:row>
    <x:row r="2875">
      <x:c r="A2875" s="137" t="str">
        <x:v>DI-278-I08</x:v>
      </x:c>
      <x:c r="B2875" s="137" t="str">
        <x:v>DI-278-V1</x:v>
      </x:c>
      <x:c r="C2875" s="137" t="n">
        <x:v>8</x:v>
      </x:c>
      <x:c r="D2875" s="138" t="str">
        <x:v>F0287</x:v>
      </x:c>
      <x:c r="E2875" s="138" t="n">
        <x:v>500</x:v>
      </x:c>
      <x:c r="F2875" s="138" t="str">
        <x:v>ml</x:v>
      </x:c>
      <x:c r="G2875" s="138" t="str">
        <x:v>zum Kochen bringen</x:v>
      </x:c>
      <x:c r="H2875" s="139" t="n">
        <x:v>750</x:v>
      </x:c>
      <x:c r="I2875" s="139" t="n">
        <x:v>105</x:v>
      </x:c>
      <x:c r="J2875" s="139" t="n">
        <x:v>0</x:v>
      </x:c>
      <x:c r="K2875" s="139" t="n">
        <x:v>35</x:v>
      </x:c>
      <x:c r="L2875" s="139" t="n">
        <x:v>0</x:v>
      </x:c>
      <x:c r="M2875" s="139" t="n">
        <x:v>1</x:v>
      </x:c>
      <x:c r="N2875" s="139" t="n">
        <x:v>5.49</x:v>
      </x:c>
    </x:row>
    <x:row r="2876">
      <x:c r="A2876" s="137" t="str">
        <x:v>DI-278-I09</x:v>
      </x:c>
      <x:c r="B2876" s="137" t="str">
        <x:v>DI-278-V1</x:v>
      </x:c>
      <x:c r="C2876" s="137" t="n">
        <x:v>9</x:v>
      </x:c>
      <x:c r="D2876" s="138" t="str">
        <x:v>F0559</x:v>
      </x:c>
      <x:c r="E2876" s="138" t="n">
        <x:v>100</x:v>
      </x:c>
      <x:c r="F2876" s="138" t="str">
        <x:v>g</x:v>
      </x:c>
      <x:c r="G2876" s="138" t="str"/>
      <x:c r="H2876" s="139" t="n">
        <x:v>35</x:v>
      </x:c>
      <x:c r="I2876" s="139" t="n">
        <x:v>2</x:v>
      </x:c>
      <x:c r="J2876" s="139" t="n">
        <x:v>5</x:v>
      </x:c>
      <x:c r="K2876" s="139" t="n">
        <x:v>0.4</x:v>
      </x:c>
      <x:c r="L2876" s="139" t="n">
        <x:v>2.5</x:v>
      </x:c>
      <x:c r="M2876" s="139" t="n">
        <x:v>0.06</x:v>
      </x:c>
      <x:c r="N2876" s="139" t="n">
        <x:v>0.35800000000000004</x:v>
      </x:c>
    </x:row>
    <x:row r="2877">
      <x:c r="A2877" s="137" t="str">
        <x:v>DI-278-I10</x:v>
      </x:c>
      <x:c r="B2877" s="137" t="str">
        <x:v>DI-278-V1</x:v>
      </x:c>
      <x:c r="C2877" s="137" t="n">
        <x:v>10</x:v>
      </x:c>
      <x:c r="D2877" s="138" t="str">
        <x:v>F0393</x:v>
      </x:c>
      <x:c r="E2877" s="138" t="n">
        <x:v>85</x:v>
      </x:c>
      <x:c r="F2877" s="138" t="str">
        <x:v>g</x:v>
      </x:c>
      <x:c r="G2877" s="138" t="str"/>
      <x:c r="H2877" s="139" t="n">
        <x:v>127.5</x:v>
      </x:c>
      <x:c r="I2877" s="139" t="n">
        <x:v>17.849999999999998</x:v>
      </x:c>
      <x:c r="J2877" s="139" t="n">
        <x:v>0</x:v>
      </x:c>
      <x:c r="K2877" s="139" t="n">
        <x:v>5.95</x:v>
      </x:c>
      <x:c r="L2877" s="139" t="n">
        <x:v>0</x:v>
      </x:c>
      <x:c r="M2877" s="139" t="n">
        <x:v>0.17</x:v>
      </x:c>
      <x:c r="N2877" s="139" t="n">
        <x:v>0.9333</x:v>
      </x:c>
    </x:row>
    <x:row r="2878">
      <x:c r="A2878" s="137" t="str">
        <x:v>DI-279-I01</x:v>
      </x:c>
      <x:c r="B2878" s="137" t="str">
        <x:v>DI-279-V1</x:v>
      </x:c>
      <x:c r="C2878" s="137" t="n">
        <x:v>1</x:v>
      </x:c>
      <x:c r="D2878" s="138" t="str">
        <x:v>F0392</x:v>
      </x:c>
      <x:c r="E2878" s="138" t="n">
        <x:v>400</x:v>
      </x:c>
      <x:c r="F2878" s="138" t="str">
        <x:v>g</x:v>
      </x:c>
      <x:c r="G2878" s="138" t="str"/>
      <x:c r="H2878" s="139" t="n">
        <x:v>480</x:v>
      </x:c>
      <x:c r="I2878" s="139" t="n">
        <x:v>28</x:v>
      </x:c>
      <x:c r="J2878" s="139" t="n">
        <x:v>64</x:v>
      </x:c>
      <x:c r="K2878" s="139" t="n">
        <x:v>8</x:v>
      </x:c>
      <x:c r="L2878" s="139" t="n">
        <x:v>24</x:v>
      </x:c>
      <x:c r="M2878" s="139" t="n">
        <x:v>1.6</x:v>
      </x:c>
      <x:c r="N2878" s="139" t="n">
        <x:v>1.192</x:v>
      </x:c>
    </x:row>
    <x:row r="2879">
      <x:c r="A2879" s="137" t="str">
        <x:v>DI-279-I02</x:v>
      </x:c>
      <x:c r="B2879" s="137" t="str">
        <x:v>DI-279-V1</x:v>
      </x:c>
      <x:c r="C2879" s="137" t="n">
        <x:v>2</x:v>
      </x:c>
      <x:c r="D2879" s="138" t="str">
        <x:v>F0721</x:v>
      </x:c>
      <x:c r="E2879" s="138" t="n">
        <x:v>15</x:v>
      </x:c>
      <x:c r="F2879" s="138" t="str">
        <x:v>ml</x:v>
      </x:c>
      <x:c r="G2879" s="138" t="str"/>
      <x:c r="H2879" s="139" t="n">
        <x:v>132.6</x:v>
      </x:c>
      <x:c r="I2879" s="139" t="n">
        <x:v>0</x:v>
      </x:c>
      <x:c r="J2879" s="139" t="n">
        <x:v>0</x:v>
      </x:c>
      <x:c r="K2879" s="139" t="n">
        <x:v>15</x:v>
      </x:c>
      <x:c r="L2879" s="139" t="n">
        <x:v>0</x:v>
      </x:c>
      <x:c r="M2879" s="139" t="n">
        <x:v>0</x:v>
      </x:c>
      <x:c r="N2879" s="139" t="n">
        <x:v>0.13470000000000001</x:v>
      </x:c>
    </x:row>
    <x:row r="2880">
      <x:c r="A2880" s="137" t="str">
        <x:v>DI-279-I03</x:v>
      </x:c>
      <x:c r="B2880" s="137" t="str">
        <x:v>DI-279-V1</x:v>
      </x:c>
      <x:c r="C2880" s="137" t="n">
        <x:v>3</x:v>
      </x:c>
      <x:c r="D2880" s="138" t="str">
        <x:v>F0500</x:v>
      </x:c>
      <x:c r="E2880" s="138" t="n">
        <x:v>120</x:v>
      </x:c>
      <x:c r="F2880" s="138" t="str">
        <x:v>g</x:v>
      </x:c>
      <x:c r="G2880" s="138" t="str">
        <x:v>fein gehackt</x:v>
      </x:c>
      <x:c r="H2880" s="139" t="n">
        <x:v>48</x:v>
      </x:c>
      <x:c r="I2880" s="139" t="n">
        <x:v>1.32</x:v>
      </x:c>
      <x:c r="J2880" s="139" t="n">
        <x:v>9.6</x:v>
      </x:c>
      <x:c r="K2880" s="139" t="n">
        <x:v>0.12</x:v>
      </x:c>
      <x:c r="L2880" s="139" t="n">
        <x:v>1.68</x:v>
      </x:c>
      <x:c r="M2880" s="139" t="n">
        <x:v>0.012</x:v>
      </x:c>
      <x:c r="N2880" s="139" t="n">
        <x:v>0.17880000000000001</x:v>
      </x:c>
    </x:row>
    <x:row r="2881">
      <x:c r="A2881" s="137" t="str">
        <x:v>DI-279-I04</x:v>
      </x:c>
      <x:c r="B2881" s="137" t="str">
        <x:v>DI-279-V1</x:v>
      </x:c>
      <x:c r="C2881" s="137" t="n">
        <x:v>4</x:v>
      </x:c>
      <x:c r="D2881" s="138" t="str">
        <x:v>F0315</x:v>
      </x:c>
      <x:c r="E2881" s="138" t="n">
        <x:v>10</x:v>
      </x:c>
      <x:c r="F2881" s="138" t="str">
        <x:v>g</x:v>
      </x:c>
      <x:c r="G2881" s="138" t="str">
        <x:v>fein gehackt</x:v>
      </x:c>
      <x:c r="H2881" s="139" t="n">
        <x:v>3.5</x:v>
      </x:c>
      <x:c r="I2881" s="139" t="n">
        <x:v>0.2</x:v>
      </x:c>
      <x:c r="J2881" s="139" t="n">
        <x:v>0.5</x:v>
      </x:c>
      <x:c r="K2881" s="139" t="n">
        <x:v>0.04000000000000001</x:v>
      </x:c>
      <x:c r="L2881" s="139" t="n">
        <x:v>0.25</x:v>
      </x:c>
      <x:c r="M2881" s="139" t="n">
        <x:v>0.006</x:v>
      </x:c>
      <x:c r="N2881" s="139" t="n">
        <x:v>0.035800000000000005</x:v>
      </x:c>
    </x:row>
    <x:row r="2882">
      <x:c r="A2882" s="137" t="str">
        <x:v>DI-279-I05</x:v>
      </x:c>
      <x:c r="B2882" s="137" t="str">
        <x:v>DI-279-V1</x:v>
      </x:c>
      <x:c r="C2882" s="137" t="n">
        <x:v>5</x:v>
      </x:c>
      <x:c r="D2882" s="138" t="str">
        <x:v>F0337</x:v>
      </x:c>
      <x:c r="E2882" s="138" t="n">
        <x:v>12</x:v>
      </x:c>
      <x:c r="F2882" s="138" t="str">
        <x:v>g</x:v>
      </x:c>
      <x:c r="G2882" s="138" t="str">
        <x:v>gehackt</x:v>
      </x:c>
      <x:c r="H2882" s="139" t="n">
        <x:v>4.2</x:v>
      </x:c>
      <x:c r="I2882" s="139" t="n">
        <x:v>0.24</x:v>
      </x:c>
      <x:c r="J2882" s="139" t="n">
        <x:v>0.6</x:v>
      </x:c>
      <x:c r="K2882" s="139" t="n">
        <x:v>0.048</x:v>
      </x:c>
      <x:c r="L2882" s="139" t="n">
        <x:v>0.3</x:v>
      </x:c>
      <x:c r="M2882" s="139" t="n">
        <x:v>0.0072</x:v>
      </x:c>
      <x:c r="N2882" s="139" t="n">
        <x:v>0.042960000000000005</x:v>
      </x:c>
    </x:row>
    <x:row r="2883">
      <x:c r="A2883" s="137" t="str">
        <x:v>DI-279-I06</x:v>
      </x:c>
      <x:c r="B2883" s="137" t="str">
        <x:v>DI-279-V1</x:v>
      </x:c>
      <x:c r="C2883" s="137" t="n">
        <x:v>6</x:v>
      </x:c>
      <x:c r="D2883" s="138" t="str">
        <x:v>F0231</x:v>
      </x:c>
      <x:c r="E2883" s="138" t="n">
        <x:v>5</x:v>
      </x:c>
      <x:c r="F2883" s="138" t="str">
        <x:v>g</x:v>
      </x:c>
      <x:c r="G2883" s="138" t="str"/>
      <x:c r="H2883" s="139" t="n">
        <x:v>29</x:v>
      </x:c>
      <x:c r="I2883" s="139" t="n">
        <x:v>1</x:v>
      </x:c>
      <x:c r="J2883" s="139" t="n">
        <x:v>0.6000000000000001</x:v>
      </x:c>
      <x:c r="K2883" s="139" t="n">
        <x:v>2.5</x:v>
      </x:c>
      <x:c r="L2883" s="139" t="n">
        <x:v>0.5</x:v>
      </x:c>
      <x:c r="M2883" s="139" t="n">
        <x:v>0.001</x:v>
      </x:c>
      <x:c r="N2883" s="139" t="n">
        <x:v>0.0299</x:v>
      </x:c>
    </x:row>
    <x:row r="2884">
      <x:c r="A2884" s="137" t="str">
        <x:v>DI-279-I07</x:v>
      </x:c>
      <x:c r="B2884" s="137" t="str">
        <x:v>DI-279-V1</x:v>
      </x:c>
      <x:c r="C2884" s="137" t="n">
        <x:v>7</x:v>
      </x:c>
      <x:c r="D2884" s="138" t="str">
        <x:v>F0253</x:v>
      </x:c>
      <x:c r="E2884" s="138" t="n">
        <x:v>25</x:v>
      </x:c>
      <x:c r="F2884" s="138" t="str">
        <x:v>g</x:v>
      </x:c>
      <x:c r="G2884" s="138" t="str"/>
      <x:c r="H2884" s="139" t="n">
        <x:v>62.5</x:v>
      </x:c>
      <x:c r="I2884" s="139" t="n">
        <x:v>2</x:v>
      </x:c>
      <x:c r="J2884" s="139" t="n">
        <x:v>11.25</x:v>
      </x:c>
      <x:c r="K2884" s="139" t="n">
        <x:v>2</x:v>
      </x:c>
      <x:c r="L2884" s="139" t="n">
        <x:v>5</x:v>
      </x:c>
      <x:c r="M2884" s="139" t="n">
        <x:v>0.05</x:v>
      </x:c>
      <x:c r="N2884" s="139" t="n">
        <x:v>0.0645</x:v>
      </x:c>
    </x:row>
    <x:row r="2885">
      <x:c r="A2885" s="137" t="str">
        <x:v>DI-279-I08</x:v>
      </x:c>
      <x:c r="B2885" s="137" t="str">
        <x:v>DI-279-V1</x:v>
      </x:c>
      <x:c r="C2885" s="137" t="n">
        <x:v>8</x:v>
      </x:c>
      <x:c r="D2885" s="138" t="str">
        <x:v>F0681</x:v>
      </x:c>
      <x:c r="E2885" s="138" t="n">
        <x:v>25</x:v>
      </x:c>
      <x:c r="F2885" s="138" t="str">
        <x:v>g</x:v>
      </x:c>
      <x:c r="G2885" s="138" t="str"/>
      <x:c r="H2885" s="139" t="n">
        <x:v>62.5</x:v>
      </x:c>
      <x:c r="I2885" s="139" t="n">
        <x:v>2</x:v>
      </x:c>
      <x:c r="J2885" s="139" t="n">
        <x:v>11.25</x:v>
      </x:c>
      <x:c r="K2885" s="139" t="n">
        <x:v>2</x:v>
      </x:c>
      <x:c r="L2885" s="139" t="n">
        <x:v>5</x:v>
      </x:c>
      <x:c r="M2885" s="139" t="n">
        <x:v>0.05</x:v>
      </x:c>
      <x:c r="N2885" s="139" t="n">
        <x:v>0.0645</x:v>
      </x:c>
    </x:row>
    <x:row r="2886">
      <x:c r="A2886" s="137" t="str">
        <x:v>DI-279-I09</x:v>
      </x:c>
      <x:c r="B2886" s="137" t="str">
        <x:v>DI-279-V1</x:v>
      </x:c>
      <x:c r="C2886" s="137" t="n">
        <x:v>9</x:v>
      </x:c>
      <x:c r="D2886" s="138" t="str">
        <x:v>F0203</x:v>
      </x:c>
      <x:c r="E2886" s="138" t="n">
        <x:v>30</x:v>
      </x:c>
      <x:c r="F2886" s="138" t="str">
        <x:v>g</x:v>
      </x:c>
      <x:c r="G2886" s="138" t="str"/>
      <x:c r="H2886" s="139" t="n">
        <x:v>75</x:v>
      </x:c>
      <x:c r="I2886" s="139" t="n">
        <x:v>2.4</x:v>
      </x:c>
      <x:c r="J2886" s="139" t="n">
        <x:v>13.5</x:v>
      </x:c>
      <x:c r="K2886" s="139" t="n">
        <x:v>2.4</x:v>
      </x:c>
      <x:c r="L2886" s="139" t="n">
        <x:v>6</x:v>
      </x:c>
      <x:c r="M2886" s="139" t="n">
        <x:v>0.06</x:v>
      </x:c>
      <x:c r="N2886" s="139" t="n">
        <x:v>0.07740000000000001</x:v>
      </x:c>
    </x:row>
    <x:row r="2887">
      <x:c r="A2887" s="137" t="str">
        <x:v>DI-280-I01</x:v>
      </x:c>
      <x:c r="B2887" s="137" t="str">
        <x:v>DI-280-V1</x:v>
      </x:c>
      <x:c r="C2887" s="137" t="n">
        <x:v>1</x:v>
      </x:c>
      <x:c r="D2887" s="138" t="str">
        <x:v>F0497</x:v>
      </x:c>
      <x:c r="E2887" s="138" t="n">
        <x:v>15</x:v>
      </x:c>
      <x:c r="F2887" s="138" t="str">
        <x:v>ml</x:v>
      </x:c>
      <x:c r="G2887" s="138" t="str"/>
      <x:c r="H2887" s="139" t="n">
        <x:v>132.6</x:v>
      </x:c>
      <x:c r="I2887" s="139" t="n">
        <x:v>0</x:v>
      </x:c>
      <x:c r="J2887" s="139" t="n">
        <x:v>0</x:v>
      </x:c>
      <x:c r="K2887" s="139" t="n">
        <x:v>15</x:v>
      </x:c>
      <x:c r="L2887" s="139" t="n">
        <x:v>0</x:v>
      </x:c>
      <x:c r="M2887" s="139" t="n">
        <x:v>0</x:v>
      </x:c>
      <x:c r="N2887" s="139" t="n">
        <x:v>0.17970000000000003</x:v>
      </x:c>
    </x:row>
    <x:row r="2888">
      <x:c r="A2888" s="137" t="str">
        <x:v>DI-280-I02</x:v>
      </x:c>
      <x:c r="B2888" s="137" t="str">
        <x:v>DI-280-V1</x:v>
      </x:c>
      <x:c r="C2888" s="137" t="n">
        <x:v>2</x:v>
      </x:c>
      <x:c r="D2888" s="138" t="str">
        <x:v>F0086</x:v>
      </x:c>
      <x:c r="E2888" s="138" t="n">
        <x:v>50</x:v>
      </x:c>
      <x:c r="F2888" s="138" t="str">
        <x:v>g</x:v>
      </x:c>
      <x:c r="G2888" s="138" t="str"/>
      <x:c r="H2888" s="139" t="n">
        <x:v>175</x:v>
      </x:c>
      <x:c r="I2888" s="139" t="n">
        <x:v>5.5</x:v>
      </x:c>
      <x:c r="J2888" s="139" t="n">
        <x:v>34</x:v>
      </x:c>
      <x:c r="K2888" s="139" t="n">
        <x:v>1.5</x:v>
      </x:c>
      <x:c r="L2888" s="139" t="n">
        <x:v>3.5</x:v>
      </x:c>
      <x:c r="M2888" s="139" t="n">
        <x:v>0.025</x:v>
      </x:c>
      <x:c r="N2888" s="139" t="n">
        <x:v>0.199</x:v>
      </x:c>
    </x:row>
    <x:row r="2889">
      <x:c r="A2889" s="137" t="str">
        <x:v>DI-280-I03</x:v>
      </x:c>
      <x:c r="B2889" s="137" t="str">
        <x:v>DI-280-V1</x:v>
      </x:c>
      <x:c r="C2889" s="137" t="n">
        <x:v>3</x:v>
      </x:c>
      <x:c r="D2889" s="138" t="str">
        <x:v>F0315</x:v>
      </x:c>
      <x:c r="E2889" s="138" t="n">
        <x:v>15</x:v>
      </x:c>
      <x:c r="F2889" s="138" t="str">
        <x:v>g</x:v>
      </x:c>
      <x:c r="G2889" s="138" t="str">
        <x:v>fein gehackt</x:v>
      </x:c>
      <x:c r="H2889" s="139" t="n">
        <x:v>5.25</x:v>
      </x:c>
      <x:c r="I2889" s="139" t="n">
        <x:v>0.3</x:v>
      </x:c>
      <x:c r="J2889" s="139" t="n">
        <x:v>0.75</x:v>
      </x:c>
      <x:c r="K2889" s="139" t="n">
        <x:v>0.06</x:v>
      </x:c>
      <x:c r="L2889" s="139" t="n">
        <x:v>0.375</x:v>
      </x:c>
      <x:c r="M2889" s="139" t="n">
        <x:v>0.009</x:v>
      </x:c>
      <x:c r="N2889" s="139" t="n">
        <x:v>0.053700000000000005</x:v>
      </x:c>
    </x:row>
    <x:row r="2890">
      <x:c r="A2890" s="137" t="str">
        <x:v>DI-280-I04</x:v>
      </x:c>
      <x:c r="B2890" s="137" t="str">
        <x:v>DI-280-V1</x:v>
      </x:c>
      <x:c r="C2890" s="137" t="n">
        <x:v>4</x:v>
      </x:c>
      <x:c r="D2890" s="138" t="str">
        <x:v>F0636</x:v>
      </x:c>
      <x:c r="E2890" s="138" t="n">
        <x:v>50</x:v>
      </x:c>
      <x:c r="F2890" s="138" t="str">
        <x:v>g</x:v>
      </x:c>
      <x:c r="G2890" s="138" t="str"/>
      <x:c r="H2890" s="139" t="n">
        <x:v>17.5</x:v>
      </x:c>
      <x:c r="I2890" s="139" t="n">
        <x:v>1</x:v>
      </x:c>
      <x:c r="J2890" s="139" t="n">
        <x:v>2.5</x:v>
      </x:c>
      <x:c r="K2890" s="139" t="n">
        <x:v>0.2</x:v>
      </x:c>
      <x:c r="L2890" s="139" t="n">
        <x:v>1.25</x:v>
      </x:c>
      <x:c r="M2890" s="139" t="n">
        <x:v>0.03</x:v>
      </x:c>
      <x:c r="N2890" s="139" t="n">
        <x:v>0.17900000000000002</x:v>
      </x:c>
    </x:row>
    <x:row r="2891">
      <x:c r="A2891" s="137" t="str">
        <x:v>DI-280-I05</x:v>
      </x:c>
      <x:c r="B2891" s="137" t="str">
        <x:v>DI-280-V1</x:v>
      </x:c>
      <x:c r="C2891" s="137" t="n">
        <x:v>5</x:v>
      </x:c>
      <x:c r="D2891" s="138" t="str">
        <x:v>F0653</x:v>
      </x:c>
      <x:c r="E2891" s="138" t="n">
        <x:v>120</x:v>
      </x:c>
      <x:c r="F2891" s="138" t="str">
        <x:v>g</x:v>
      </x:c>
      <x:c r="G2891" s="138" t="str">
        <x:v>abgetropft</x:v>
      </x:c>
      <x:c r="H2891" s="139" t="n">
        <x:v>42</x:v>
      </x:c>
      <x:c r="I2891" s="139" t="n">
        <x:v>2.4</x:v>
      </x:c>
      <x:c r="J2891" s="139" t="n">
        <x:v>6</x:v>
      </x:c>
      <x:c r="K2891" s="139" t="n">
        <x:v>0.48</x:v>
      </x:c>
      <x:c r="L2891" s="139" t="n">
        <x:v>3</x:v>
      </x:c>
      <x:c r="M2891" s="139" t="n">
        <x:v>0.072</x:v>
      </x:c>
      <x:c r="N2891" s="139" t="n">
        <x:v>0.42960000000000004</x:v>
      </x:c>
    </x:row>
    <x:row r="2892">
      <x:c r="A2892" s="137" t="str">
        <x:v>DI-280-I06</x:v>
      </x:c>
      <x:c r="B2892" s="137" t="str">
        <x:v>DI-280-V1</x:v>
      </x:c>
      <x:c r="C2892" s="137" t="n">
        <x:v>6</x:v>
      </x:c>
      <x:c r="D2892" s="138" t="str">
        <x:v>F0520</x:v>
      </x:c>
      <x:c r="E2892" s="138" t="n">
        <x:v>500</x:v>
      </x:c>
      <x:c r="F2892" s="138" t="str">
        <x:v>g</x:v>
      </x:c>
      <x:c r="G2892" s="138" t="str"/>
      <x:c r="H2892" s="139" t="n">
        <x:v>450</x:v>
      </x:c>
      <x:c r="I2892" s="139" t="n">
        <x:v>15</x:v>
      </x:c>
      <x:c r="J2892" s="139" t="n">
        <x:v>60</x:v>
      </x:c>
      <x:c r="K2892" s="139" t="n">
        <x:v>20</x:v>
      </x:c>
      <x:c r="L2892" s="139" t="n">
        <x:v>10</x:v>
      </x:c>
      <x:c r="M2892" s="139" t="n">
        <x:v>6</x:v>
      </x:c>
      <x:c r="N2892" s="139" t="n">
        <x:v>1.99</x:v>
      </x:c>
    </x:row>
    <x:row r="2893">
      <x:c r="A2893" s="137" t="str">
        <x:v>DI-280-I07</x:v>
      </x:c>
      <x:c r="B2893" s="137" t="str">
        <x:v>DI-280-V1</x:v>
      </x:c>
      <x:c r="C2893" s="137" t="n">
        <x:v>7</x:v>
      </x:c>
      <x:c r="D2893" s="138" t="str">
        <x:v>F0074</x:v>
      </x:c>
      <x:c r="E2893" s="138" t="n">
        <x:v>50</x:v>
      </x:c>
      <x:c r="F2893" s="138" t="str">
        <x:v>g</x:v>
      </x:c>
      <x:c r="G2893" s="138" t="str">
        <x:v>abgetropft</x:v>
      </x:c>
      <x:c r="H2893" s="139" t="n">
        <x:v>17.5</x:v>
      </x:c>
      <x:c r="I2893" s="139" t="n">
        <x:v>1</x:v>
      </x:c>
      <x:c r="J2893" s="139" t="n">
        <x:v>2.5</x:v>
      </x:c>
      <x:c r="K2893" s="139" t="n">
        <x:v>0.2</x:v>
      </x:c>
      <x:c r="L2893" s="139" t="n">
        <x:v>1.25</x:v>
      </x:c>
      <x:c r="M2893" s="139" t="n">
        <x:v>0.03</x:v>
      </x:c>
      <x:c r="N2893" s="139" t="n">
        <x:v>0.17900000000000002</x:v>
      </x:c>
    </x:row>
    <x:row r="2894">
      <x:c r="A2894" s="137" t="str">
        <x:v>DI-280-I08</x:v>
      </x:c>
      <x:c r="B2894" s="137" t="str">
        <x:v>DI-280-V1</x:v>
      </x:c>
      <x:c r="C2894" s="137" t="n">
        <x:v>8</x:v>
      </x:c>
      <x:c r="D2894" s="138" t="str">
        <x:v>F0427</x:v>
      </x:c>
      <x:c r="E2894" s="138" t="n">
        <x:v>350</x:v>
      </x:c>
      <x:c r="F2894" s="138" t="str">
        <x:v>g</x:v>
      </x:c>
      <x:c r="G2894" s="138" t="str">
        <x:v>oder Fusilli</x:v>
      </x:c>
      <x:c r="H2894" s="139" t="n">
        <x:v>122.5</x:v>
      </x:c>
      <x:c r="I2894" s="139" t="n">
        <x:v>7</x:v>
      </x:c>
      <x:c r="J2894" s="139" t="n">
        <x:v>17.5</x:v>
      </x:c>
      <x:c r="K2894" s="139" t="n">
        <x:v>1.4000000000000001</x:v>
      </x:c>
      <x:c r="L2894" s="139" t="n">
        <x:v>8.75</x:v>
      </x:c>
      <x:c r="M2894" s="139" t="n">
        <x:v>0.21</x:v>
      </x:c>
      <x:c r="N2894" s="139" t="n">
        <x:v>1.2530000000000001</x:v>
      </x:c>
    </x:row>
    <x:row r="2895">
      <x:c r="A2895" s="137" t="str">
        <x:v>DI-280-I09</x:v>
      </x:c>
      <x:c r="B2895" s="137" t="str">
        <x:v>DI-280-V1</x:v>
      </x:c>
      <x:c r="C2895" s="137" t="n">
        <x:v>9</x:v>
      </x:c>
      <x:c r="D2895" s="138" t="str">
        <x:v>F0517</x:v>
      </x:c>
      <x:c r="E2895" s="138" t="n">
        <x:v>30</x:v>
      </x:c>
      <x:c r="F2895" s="138" t="str">
        <x:v>g</x:v>
      </x:c>
      <x:c r="G2895" s="138" t="str"/>
      <x:c r="H2895" s="139" t="n">
        <x:v>75</x:v>
      </x:c>
      <x:c r="I2895" s="139" t="n">
        <x:v>2.4</x:v>
      </x:c>
      <x:c r="J2895" s="139" t="n">
        <x:v>13.5</x:v>
      </x:c>
      <x:c r="K2895" s="139" t="n">
        <x:v>2.4</x:v>
      </x:c>
      <x:c r="L2895" s="139" t="n">
        <x:v>6</x:v>
      </x:c>
      <x:c r="M2895" s="139" t="n">
        <x:v>0.06</x:v>
      </x:c>
      <x:c r="N2895" s="139" t="n">
        <x:v>0.07740000000000001</x:v>
      </x:c>
    </x:row>
    <x:row r="2896">
      <x:c r="A2896" s="137" t="str">
        <x:v>DI-280-I10</x:v>
      </x:c>
      <x:c r="B2896" s="137" t="str">
        <x:v>DI-280-V1</x:v>
      </x:c>
      <x:c r="C2896" s="137" t="n">
        <x:v>10</x:v>
      </x:c>
      <x:c r="D2896" s="138" t="str">
        <x:v>F0516</x:v>
      </x:c>
      <x:c r="E2896" s="138" t="n">
        <x:v>25</x:v>
      </x:c>
      <x:c r="F2896" s="138" t="str">
        <x:v>g</x:v>
      </x:c>
      <x:c r="G2896" s="138" t="str">
        <x:v>fein gerieben</x:v>
      </x:c>
      <x:c r="H2896" s="139" t="n">
        <x:v>98</x:v>
      </x:c>
      <x:c r="I2896" s="139" t="n">
        <x:v>8.25</x:v>
      </x:c>
      <x:c r="J2896" s="139" t="n">
        <x:v>0</x:v>
      </x:c>
      <x:c r="K2896" s="139" t="n">
        <x:v>7</x:v>
      </x:c>
      <x:c r="L2896" s="139" t="n">
        <x:v>0</x:v>
      </x:c>
      <x:c r="M2896" s="139" t="n">
        <x:v>0.4</x:v>
      </x:c>
      <x:c r="N2896" s="139" t="n">
        <x:v>0.49833333333333335</x:v>
      </x:c>
    </x:row>
    <x:row r="2897">
      <x:c r="A2897" s="137" t="str">
        <x:v>DI-281-I01</x:v>
      </x:c>
      <x:c r="B2897" s="137" t="str">
        <x:v>DI-281-V1</x:v>
      </x:c>
      <x:c r="C2897" s="137" t="n">
        <x:v>1</x:v>
      </x:c>
      <x:c r="D2897" s="138" t="str">
        <x:v>F0791</x:v>
      </x:c>
      <x:c r="E2897" s="138" t="n">
        <x:v>15</x:v>
      </x:c>
      <x:c r="F2897" s="138" t="str">
        <x:v>ml</x:v>
      </x:c>
      <x:c r="G2897" s="138" t="str"/>
      <x:c r="H2897" s="139" t="n">
        <x:v>132.6</x:v>
      </x:c>
      <x:c r="I2897" s="139" t="n">
        <x:v>0</x:v>
      </x:c>
      <x:c r="J2897" s="139" t="n">
        <x:v>0</x:v>
      </x:c>
      <x:c r="K2897" s="139" t="n">
        <x:v>15</x:v>
      </x:c>
      <x:c r="L2897" s="139" t="n">
        <x:v>0</x:v>
      </x:c>
      <x:c r="M2897" s="139" t="n">
        <x:v>0</x:v>
      </x:c>
      <x:c r="N2897" s="139" t="n">
        <x:v>0.13470000000000001</x:v>
      </x:c>
    </x:row>
    <x:row r="2898">
      <x:c r="A2898" s="137" t="str">
        <x:v>DI-281-I02</x:v>
      </x:c>
      <x:c r="B2898" s="137" t="str">
        <x:v>DI-281-V1</x:v>
      </x:c>
      <x:c r="C2898" s="137" t="n">
        <x:v>2</x:v>
      </x:c>
      <x:c r="D2898" s="138" t="str">
        <x:v>F0500</x:v>
      </x:c>
      <x:c r="E2898" s="138" t="n">
        <x:v>120</x:v>
      </x:c>
      <x:c r="F2898" s="138" t="str">
        <x:v>g</x:v>
      </x:c>
      <x:c r="G2898" s="138" t="str">
        <x:v>gehackt</x:v>
      </x:c>
      <x:c r="H2898" s="139" t="n">
        <x:v>48</x:v>
      </x:c>
      <x:c r="I2898" s="139" t="n">
        <x:v>1.32</x:v>
      </x:c>
      <x:c r="J2898" s="139" t="n">
        <x:v>9.6</x:v>
      </x:c>
      <x:c r="K2898" s="139" t="n">
        <x:v>0.12</x:v>
      </x:c>
      <x:c r="L2898" s="139" t="n">
        <x:v>1.68</x:v>
      </x:c>
      <x:c r="M2898" s="139" t="n">
        <x:v>0.012</x:v>
      </x:c>
      <x:c r="N2898" s="139" t="n">
        <x:v>0.17880000000000001</x:v>
      </x:c>
    </x:row>
    <x:row r="2899">
      <x:c r="A2899" s="137" t="str">
        <x:v>DI-281-I03</x:v>
      </x:c>
      <x:c r="B2899" s="137" t="str">
        <x:v>DI-281-V1</x:v>
      </x:c>
      <x:c r="C2899" s="137" t="n">
        <x:v>3</x:v>
      </x:c>
      <x:c r="D2899" s="138" t="str">
        <x:v>F0611</x:v>
      </x:c>
      <x:c r="E2899" s="138" t="n">
        <x:v>180</x:v>
      </x:c>
      <x:c r="F2899" s="138" t="str">
        <x:v>g</x:v>
      </x:c>
      <x:c r="G2899" s="138" t="str">
        <x:v>entkernt und gehackt</x:v>
      </x:c>
      <x:c r="H2899" s="139" t="n">
        <x:v>63</x:v>
      </x:c>
      <x:c r="I2899" s="139" t="n">
        <x:v>3.6</x:v>
      </x:c>
      <x:c r="J2899" s="139" t="n">
        <x:v>9</x:v>
      </x:c>
      <x:c r="K2899" s="139" t="n">
        <x:v>0.7200000000000001</x:v>
      </x:c>
      <x:c r="L2899" s="139" t="n">
        <x:v>4.5</x:v>
      </x:c>
      <x:c r="M2899" s="139" t="n">
        <x:v>0.108</x:v>
      </x:c>
      <x:c r="N2899" s="139" t="n">
        <x:v>0.6444000000000001</x:v>
      </x:c>
    </x:row>
    <x:row r="2900">
      <x:c r="A2900" s="137" t="str">
        <x:v>DI-281-I04</x:v>
      </x:c>
      <x:c r="B2900" s="137" t="str">
        <x:v>DI-281-V1</x:v>
      </x:c>
      <x:c r="C2900" s="137" t="n">
        <x:v>4</x:v>
      </x:c>
      <x:c r="D2900" s="138" t="str">
        <x:v>F0314</x:v>
      </x:c>
      <x:c r="E2900" s="138" t="n">
        <x:v>5</x:v>
      </x:c>
      <x:c r="F2900" s="138" t="str">
        <x:v>g</x:v>
      </x:c>
      <x:c r="G2900" s="138" t="str">
        <x:v>fein gehackt</x:v>
      </x:c>
      <x:c r="H2900" s="139" t="n">
        <x:v>1.75</x:v>
      </x:c>
      <x:c r="I2900" s="139" t="n">
        <x:v>0.1</x:v>
      </x:c>
      <x:c r="J2900" s="139" t="n">
        <x:v>0.25</x:v>
      </x:c>
      <x:c r="K2900" s="139" t="n">
        <x:v>0.020000000000000004</x:v>
      </x:c>
      <x:c r="L2900" s="139" t="n">
        <x:v>0.125</x:v>
      </x:c>
      <x:c r="M2900" s="139" t="n">
        <x:v>0.003</x:v>
      </x:c>
      <x:c r="N2900" s="139" t="n">
        <x:v>0.017900000000000003</x:v>
      </x:c>
    </x:row>
    <x:row r="2901">
      <x:c r="A2901" s="137" t="str">
        <x:v>DI-281-I05</x:v>
      </x:c>
      <x:c r="B2901" s="137" t="str">
        <x:v>DI-281-V1</x:v>
      </x:c>
      <x:c r="C2901" s="137" t="n">
        <x:v>5</x:v>
      </x:c>
      <x:c r="D2901" s="138" t="str">
        <x:v>F0364</x:v>
      </x:c>
      <x:c r="E2901" s="138" t="n">
        <x:v>30</x:v>
      </x:c>
      <x:c r="F2901" s="138" t="str">
        <x:v>ml</x:v>
      </x:c>
      <x:c r="G2901" s="138" t="str"/>
      <x:c r="H2901" s="139" t="n">
        <x:v>27</x:v>
      </x:c>
      <x:c r="I2901" s="139" t="n">
        <x:v>0.8999999999999999</x:v>
      </x:c>
      <x:c r="J2901" s="139" t="n">
        <x:v>3.5999999999999996</x:v>
      </x:c>
      <x:c r="K2901" s="139" t="n">
        <x:v>1.2</x:v>
      </x:c>
      <x:c r="L2901" s="139" t="n">
        <x:v>0.6</x:v>
      </x:c>
      <x:c r="M2901" s="139" t="n">
        <x:v>0.36</x:v>
      </x:c>
      <x:c r="N2901" s="139" t="n">
        <x:v>0.1194</x:v>
      </x:c>
    </x:row>
    <x:row r="2902">
      <x:c r="A2902" s="137" t="str">
        <x:v>DI-281-I06</x:v>
      </x:c>
      <x:c r="B2902" s="137" t="str">
        <x:v>DI-281-V1</x:v>
      </x:c>
      <x:c r="C2902" s="137" t="n">
        <x:v>6</x:v>
      </x:c>
      <x:c r="D2902" s="138" t="str">
        <x:v>F0180</x:v>
      </x:c>
      <x:c r="E2902" s="138" t="n">
        <x:v>400</x:v>
      </x:c>
      <x:c r="F2902" s="138" t="str">
        <x:v>g</x:v>
      </x:c>
      <x:c r="G2902" s="138" t="str"/>
      <x:c r="H2902" s="139" t="n">
        <x:v>140</x:v>
      </x:c>
      <x:c r="I2902" s="139" t="n">
        <x:v>8</x:v>
      </x:c>
      <x:c r="J2902" s="139" t="n">
        <x:v>20</x:v>
      </x:c>
      <x:c r="K2902" s="139" t="n">
        <x:v>1.6</x:v>
      </x:c>
      <x:c r="L2902" s="139" t="n">
        <x:v>10</x:v>
      </x:c>
      <x:c r="M2902" s="139" t="n">
        <x:v>0.24</x:v>
      </x:c>
      <x:c r="N2902" s="139" t="n">
        <x:v>1.4320000000000002</x:v>
      </x:c>
    </x:row>
    <x:row r="2903">
      <x:c r="A2903" s="137" t="str">
        <x:v>DI-281-I07</x:v>
      </x:c>
      <x:c r="B2903" s="137" t="str">
        <x:v>DI-281-V1</x:v>
      </x:c>
      <x:c r="C2903" s="137" t="n">
        <x:v>7</x:v>
      </x:c>
      <x:c r="D2903" s="138" t="str">
        <x:v>F0164</x:v>
      </x:c>
      <x:c r="E2903" s="138" t="n">
        <x:v>400</x:v>
      </x:c>
      <x:c r="F2903" s="138" t="str">
        <x:v>g</x:v>
      </x:c>
      <x:c r="G2903" s="138" t="str"/>
      <x:c r="H2903" s="139" t="n">
        <x:v>480</x:v>
      </x:c>
      <x:c r="I2903" s="139" t="n">
        <x:v>28</x:v>
      </x:c>
      <x:c r="J2903" s="139" t="n">
        <x:v>64</x:v>
      </x:c>
      <x:c r="K2903" s="139" t="n">
        <x:v>8</x:v>
      </x:c>
      <x:c r="L2903" s="139" t="n">
        <x:v>24</x:v>
      </x:c>
      <x:c r="M2903" s="139" t="n">
        <x:v>1.6</x:v>
      </x:c>
      <x:c r="N2903" s="139" t="n">
        <x:v>1.192</x:v>
      </x:c>
    </x:row>
    <x:row r="2904">
      <x:c r="A2904" s="137" t="str">
        <x:v>DI-281-I08</x:v>
      </x:c>
      <x:c r="B2904" s="137" t="str">
        <x:v>DI-281-V1</x:v>
      </x:c>
      <x:c r="C2904" s="137" t="n">
        <x:v>8</x:v>
      </x:c>
      <x:c r="D2904" s="138" t="str">
        <x:v>F0659</x:v>
      </x:c>
      <x:c r="E2904" s="138" t="n">
        <x:v>350</x:v>
      </x:c>
      <x:c r="F2904" s="138" t="str">
        <x:v>g</x:v>
      </x:c>
      <x:c r="G2904" s="138" t="str">
        <x:v>Auswahl</x:v>
      </x:c>
      <x:c r="H2904" s="139" t="n">
        <x:v>122.5</x:v>
      </x:c>
      <x:c r="I2904" s="139" t="n">
        <x:v>7</x:v>
      </x:c>
      <x:c r="J2904" s="139" t="n">
        <x:v>17.5</x:v>
      </x:c>
      <x:c r="K2904" s="139" t="n">
        <x:v>1.4000000000000001</x:v>
      </x:c>
      <x:c r="L2904" s="139" t="n">
        <x:v>8.75</x:v>
      </x:c>
      <x:c r="M2904" s="139" t="n">
        <x:v>0.21</x:v>
      </x:c>
      <x:c r="N2904" s="139" t="n">
        <x:v>1.2530000000000001</x:v>
      </x:c>
    </x:row>
    <x:row r="2905">
      <x:c r="A2905" s="137" t="str">
        <x:v>DI-281-I09</x:v>
      </x:c>
      <x:c r="B2905" s="137" t="str">
        <x:v>DI-281-V1</x:v>
      </x:c>
      <x:c r="C2905" s="137" t="n">
        <x:v>9</x:v>
      </x:c>
      <x:c r="D2905" s="138" t="str">
        <x:v>F0218</x:v>
      </x:c>
      <x:c r="E2905" s="138" t="n">
        <x:v>300</x:v>
      </x:c>
      <x:c r="F2905" s="138" t="str">
        <x:v>g</x:v>
      </x:c>
      <x:c r="G2905" s="138" t="str"/>
      <x:c r="H2905" s="139" t="n">
        <x:v>1050</x:v>
      </x:c>
      <x:c r="I2905" s="139" t="n">
        <x:v>33</x:v>
      </x:c>
      <x:c r="J2905" s="139" t="n">
        <x:v>204</x:v>
      </x:c>
      <x:c r="K2905" s="139" t="n">
        <x:v>9</x:v>
      </x:c>
      <x:c r="L2905" s="139" t="n">
        <x:v>21</x:v>
      </x:c>
      <x:c r="M2905" s="139" t="n">
        <x:v>0.15000000000000002</x:v>
      </x:c>
      <x:c r="N2905" s="139" t="n">
        <x:v>1.194</x:v>
      </x:c>
    </x:row>
    <x:row r="2906">
      <x:c r="A2906" s="137" t="str">
        <x:v>DI-281-I10</x:v>
      </x:c>
      <x:c r="B2906" s="137" t="str">
        <x:v>DI-281-V1</x:v>
      </x:c>
      <x:c r="C2906" s="137" t="n">
        <x:v>10</x:v>
      </x:c>
      <x:c r="D2906" s="138" t="str">
        <x:v>F0203</x:v>
      </x:c>
      <x:c r="E2906" s="138" t="n">
        <x:v>30</x:v>
      </x:c>
      <x:c r="F2906" s="138" t="str">
        <x:v>g</x:v>
      </x:c>
      <x:c r="G2906" s="138" t="str">
        <x:v>grob gehackt</x:v>
      </x:c>
      <x:c r="H2906" s="139" t="n">
        <x:v>75</x:v>
      </x:c>
      <x:c r="I2906" s="139" t="n">
        <x:v>2.4</x:v>
      </x:c>
      <x:c r="J2906" s="139" t="n">
        <x:v>13.5</x:v>
      </x:c>
      <x:c r="K2906" s="139" t="n">
        <x:v>2.4</x:v>
      </x:c>
      <x:c r="L2906" s="139" t="n">
        <x:v>6</x:v>
      </x:c>
      <x:c r="M2906" s="139" t="n">
        <x:v>0.06</x:v>
      </x:c>
      <x:c r="N2906" s="139" t="n">
        <x:v>0.07740000000000001</x:v>
      </x:c>
    </x:row>
    <x:row r="2907">
      <x:c r="A2907" s="137" t="str">
        <x:v>DI-281-I11</x:v>
      </x:c>
      <x:c r="B2907" s="137" t="str">
        <x:v>DI-281-V1</x:v>
      </x:c>
      <x:c r="C2907" s="137" t="n">
        <x:v>11</x:v>
      </x:c>
      <x:c r="D2907" s="138" t="str">
        <x:v>F0288</x:v>
      </x:c>
      <x:c r="E2907" s="138" t="n">
        <x:v>25</x:v>
      </x:c>
      <x:c r="F2907" s="138" t="str">
        <x:v>g</x:v>
      </x:c>
      <x:c r="G2907" s="138" t="str"/>
      <x:c r="H2907" s="139" t="n">
        <x:v>145</x:v>
      </x:c>
      <x:c r="I2907" s="139" t="n">
        <x:v>5</x:v>
      </x:c>
      <x:c r="J2907" s="139" t="n">
        <x:v>3</x:v>
      </x:c>
      <x:c r="K2907" s="139" t="n">
        <x:v>12.5</x:v>
      </x:c>
      <x:c r="L2907" s="139" t="n">
        <x:v>2.5</x:v>
      </x:c>
      <x:c r="M2907" s="139" t="n">
        <x:v>0.005</x:v>
      </x:c>
      <x:c r="N2907" s="139" t="n">
        <x:v>0.1495</x:v>
      </x:c>
    </x:row>
    <x:row r="2908">
      <x:c r="A2908" s="137" t="str">
        <x:v>DI-281-I12</x:v>
      </x:c>
      <x:c r="B2908" s="137" t="str">
        <x:v>DI-281-V1</x:v>
      </x:c>
      <x:c r="C2908" s="137" t="n">
        <x:v>12</x:v>
      </x:c>
      <x:c r="D2908" s="138" t="str">
        <x:v>F0409</x:v>
      </x:c>
      <x:c r="E2908" s="138" t="n">
        <x:v>30</x:v>
      </x:c>
      <x:c r="F2908" s="138" t="str">
        <x:v>g</x:v>
      </x:c>
      <x:c r="G2908" s="138" t="str">
        <x:v>die andere ½ zum Servieren aufbewahren</x:v>
      </x:c>
      <x:c r="H2908" s="139" t="n">
        <x:v>8.7</x:v>
      </x:c>
      <x:c r="I2908" s="139" t="n">
        <x:v>0.33</x:v>
      </x:c>
      <x:c r="J2908" s="139" t="n">
        <x:v>1.95</x:v>
      </x:c>
      <x:c r="K2908" s="139" t="n">
        <x:v>0.09</x:v>
      </x:c>
      <x:c r="L2908" s="139" t="n">
        <x:v>0.84</x:v>
      </x:c>
      <x:c r="M2908" s="139" t="n">
        <x:v>0.003</x:v>
      </x:c>
      <x:c r="N2908" s="139" t="n">
        <x:v>0.1194</x:v>
      </x:c>
    </x:row>
    <x:row r="2909">
      <x:c r="A2909" s="137" t="str">
        <x:v>DI-282-I01</x:v>
      </x:c>
      <x:c r="B2909" s="137" t="str">
        <x:v>DI-282-V1</x:v>
      </x:c>
      <x:c r="C2909" s="137" t="n">
        <x:v>1</x:v>
      </x:c>
      <x:c r="D2909" s="138" t="str">
        <x:v>F0282</x:v>
      </x:c>
      <x:c r="E2909" s="138" t="n">
        <x:v>400</x:v>
      </x:c>
      <x:c r="F2909" s="138" t="str">
        <x:v>g</x:v>
      </x:c>
      <x:c r="G2909" s="138" t="str"/>
      <x:c r="H2909" s="139" t="n">
        <x:v>480</x:v>
      </x:c>
      <x:c r="I2909" s="139" t="n">
        <x:v>28</x:v>
      </x:c>
      <x:c r="J2909" s="139" t="n">
        <x:v>64</x:v>
      </x:c>
      <x:c r="K2909" s="139" t="n">
        <x:v>8</x:v>
      </x:c>
      <x:c r="L2909" s="139" t="n">
        <x:v>24</x:v>
      </x:c>
      <x:c r="M2909" s="139" t="n">
        <x:v>1.6</x:v>
      </x:c>
      <x:c r="N2909" s="139" t="n">
        <x:v>1.192</x:v>
      </x:c>
    </x:row>
    <x:row r="2910">
      <x:c r="A2910" s="137" t="str">
        <x:v>DI-282-I02</x:v>
      </x:c>
      <x:c r="B2910" s="137" t="str">
        <x:v>DI-282-V1</x:v>
      </x:c>
      <x:c r="C2910" s="137" t="n">
        <x:v>2</x:v>
      </x:c>
      <x:c r="D2910" s="138" t="str">
        <x:v>F0212</x:v>
      </x:c>
      <x:c r="E2910" s="138" t="n">
        <x:v>30</x:v>
      </x:c>
      <x:c r="F2910" s="138" t="str">
        <x:v>g</x:v>
      </x:c>
      <x:c r="G2910" s="138" t="str"/>
      <x:c r="H2910" s="139" t="n">
        <x:v>105</x:v>
      </x:c>
      <x:c r="I2910" s="139" t="n">
        <x:v>3.3</x:v>
      </x:c>
      <x:c r="J2910" s="139" t="n">
        <x:v>20.4</x:v>
      </x:c>
      <x:c r="K2910" s="139" t="n">
        <x:v>0.8999999999999999</x:v>
      </x:c>
      <x:c r="L2910" s="139" t="n">
        <x:v>2.1</x:v>
      </x:c>
      <x:c r="M2910" s="139" t="n">
        <x:v>0.015</x:v>
      </x:c>
      <x:c r="N2910" s="139" t="n">
        <x:v>0.1194</x:v>
      </x:c>
    </x:row>
    <x:row r="2911">
      <x:c r="A2911" s="137" t="str">
        <x:v>DI-282-I03</x:v>
      </x:c>
      <x:c r="B2911" s="137" t="str">
        <x:v>DI-282-V1</x:v>
      </x:c>
      <x:c r="C2911" s="137" t="n">
        <x:v>3</x:v>
      </x:c>
      <x:c r="D2911" s="138" t="str">
        <x:v>F0168</x:v>
      </x:c>
      <x:c r="E2911" s="138" t="n">
        <x:v>6</x:v>
      </x:c>
      <x:c r="F2911" s="138" t="str">
        <x:v>g</x:v>
      </x:c>
      <x:c r="G2911" s="138" t="str">
        <x:v>nach Geschmack</x:v>
      </x:c>
      <x:c r="H2911" s="139" t="n">
        <x:v>2.1</x:v>
      </x:c>
      <x:c r="I2911" s="139" t="n">
        <x:v>0.12</x:v>
      </x:c>
      <x:c r="J2911" s="139" t="n">
        <x:v>0.3</x:v>
      </x:c>
      <x:c r="K2911" s="139" t="n">
        <x:v>0.024</x:v>
      </x:c>
      <x:c r="L2911" s="139" t="n">
        <x:v>0.15</x:v>
      </x:c>
      <x:c r="M2911" s="139" t="n">
        <x:v>0.0036</x:v>
      </x:c>
      <x:c r="N2911" s="139" t="n">
        <x:v>0.021480000000000003</x:v>
      </x:c>
    </x:row>
    <x:row r="2912">
      <x:c r="A2912" s="137" t="str">
        <x:v>DI-282-I04</x:v>
      </x:c>
      <x:c r="B2912" s="137" t="str">
        <x:v>DI-282-V1</x:v>
      </x:c>
      <x:c r="C2912" s="137" t="n">
        <x:v>4</x:v>
      </x:c>
      <x:c r="D2912" s="138" t="str">
        <x:v>F0734</x:v>
      </x:c>
      <x:c r="E2912" s="138" t="n">
        <x:v>45</x:v>
      </x:c>
      <x:c r="F2912" s="138" t="str">
        <x:v>g</x:v>
      </x:c>
      <x:c r="G2912" s="138" t="str">
        <x:v>gemahlen, nach Geschmack</x:v>
      </x:c>
      <x:c r="H2912" s="139" t="n">
        <x:v>15.75</x:v>
      </x:c>
      <x:c r="I2912" s="139" t="n">
        <x:v>0.9</x:v>
      </x:c>
      <x:c r="J2912" s="139" t="n">
        <x:v>2.25</x:v>
      </x:c>
      <x:c r="K2912" s="139" t="n">
        <x:v>0.18000000000000002</x:v>
      </x:c>
      <x:c r="L2912" s="139" t="n">
        <x:v>1.125</x:v>
      </x:c>
      <x:c r="M2912" s="139" t="n">
        <x:v>0.027</x:v>
      </x:c>
      <x:c r="N2912" s="139" t="n">
        <x:v>0.16110000000000002</x:v>
      </x:c>
    </x:row>
    <x:row r="2913">
      <x:c r="A2913" s="137" t="str">
        <x:v>DI-282-I05</x:v>
      </x:c>
      <x:c r="B2913" s="137" t="str">
        <x:v>DI-282-V1</x:v>
      </x:c>
      <x:c r="C2913" s="137" t="n">
        <x:v>5</x:v>
      </x:c>
      <x:c r="D2913" s="138" t="str">
        <x:v>F0791</x:v>
      </x:c>
      <x:c r="E2913" s="138" t="n">
        <x:v>30</x:v>
      </x:c>
      <x:c r="F2913" s="138" t="str">
        <x:v>g</x:v>
      </x:c>
      <x:c r="G2913" s="138" t="str"/>
      <x:c r="H2913" s="139" t="n">
        <x:v>265.2</x:v>
      </x:c>
      <x:c r="I2913" s="139" t="n">
        <x:v>0</x:v>
      </x:c>
      <x:c r="J2913" s="139" t="n">
        <x:v>0</x:v>
      </x:c>
      <x:c r="K2913" s="139" t="n">
        <x:v>30</x:v>
      </x:c>
      <x:c r="L2913" s="139" t="n">
        <x:v>0</x:v>
      </x:c>
      <x:c r="M2913" s="139" t="n">
        <x:v>0</x:v>
      </x:c>
      <x:c r="N2913" s="139" t="n">
        <x:v>0.26940000000000003</x:v>
      </x:c>
    </x:row>
    <x:row r="2914">
      <x:c r="A2914" s="137" t="str">
        <x:v>DI-282-I06</x:v>
      </x:c>
      <x:c r="B2914" s="137" t="str">
        <x:v>DI-282-V1</x:v>
      </x:c>
      <x:c r="C2914" s="137" t="n">
        <x:v>6</x:v>
      </x:c>
      <x:c r="D2914" s="138" t="str">
        <x:v>F0706</x:v>
      </x:c>
      <x:c r="E2914" s="138" t="n">
        <x:v>30</x:v>
      </x:c>
      <x:c r="F2914" s="138" t="str">
        <x:v>g</x:v>
      </x:c>
      <x:c r="G2914" s="138" t="str">
        <x:v>geputzt und in Längen geschnitten</x:v>
      </x:c>
      <x:c r="H2914" s="139" t="n">
        <x:v>10.5</x:v>
      </x:c>
      <x:c r="I2914" s="139" t="n">
        <x:v>0.6</x:v>
      </x:c>
      <x:c r="J2914" s="139" t="n">
        <x:v>1.5</x:v>
      </x:c>
      <x:c r="K2914" s="139" t="n">
        <x:v>0.12</x:v>
      </x:c>
      <x:c r="L2914" s="139" t="n">
        <x:v>0.75</x:v>
      </x:c>
      <x:c r="M2914" s="139" t="n">
        <x:v>0.018</x:v>
      </x:c>
      <x:c r="N2914" s="139" t="n">
        <x:v>0.10740000000000001</x:v>
      </x:c>
    </x:row>
    <x:row r="2915">
      <x:c r="A2915" s="137" t="str">
        <x:v>DI-282-I07</x:v>
      </x:c>
      <x:c r="B2915" s="137" t="str">
        <x:v>DI-282-V1</x:v>
      </x:c>
      <x:c r="C2915" s="137" t="n">
        <x:v>7</x:v>
      </x:c>
      <x:c r="D2915" s="138" t="str">
        <x:v>F0336</x:v>
      </x:c>
      <x:c r="E2915" s="138" t="n">
        <x:v>200</x:v>
      </x:c>
      <x:c r="F2915" s="138" t="str">
        <x:v>g</x:v>
      </x:c>
      <x:c r="G2915" s="138" t="str">
        <x:v>geputzt und in Längen geschnitten</x:v>
      </x:c>
      <x:c r="H2915" s="139" t="n">
        <x:v>240</x:v>
      </x:c>
      <x:c r="I2915" s="139" t="n">
        <x:v>14</x:v>
      </x:c>
      <x:c r="J2915" s="139" t="n">
        <x:v>32</x:v>
      </x:c>
      <x:c r="K2915" s="139" t="n">
        <x:v>4</x:v>
      </x:c>
      <x:c r="L2915" s="139" t="n">
        <x:v>12</x:v>
      </x:c>
      <x:c r="M2915" s="139" t="n">
        <x:v>0.8</x:v>
      </x:c>
      <x:c r="N2915" s="139" t="n">
        <x:v>0.596</x:v>
      </x:c>
    </x:row>
    <x:row r="2916">
      <x:c r="A2916" s="137" t="str">
        <x:v>DI-282-I08</x:v>
      </x:c>
      <x:c r="B2916" s="137" t="str">
        <x:v>DI-282-V1</x:v>
      </x:c>
      <x:c r="C2916" s="137" t="n">
        <x:v>8</x:v>
      </x:c>
      <x:c r="D2916" s="138" t="str">
        <x:v>F0782</x:v>
      </x:c>
      <x:c r="E2916" s="138" t="n">
        <x:v>400</x:v>
      </x:c>
      <x:c r="F2916" s="138" t="str">
        <x:v>g</x:v>
      </x:c>
      <x:c r="G2916" s="138" t="str"/>
      <x:c r="H2916" s="139" t="n">
        <x:v>1400</x:v>
      </x:c>
      <x:c r="I2916" s="139" t="n">
        <x:v>44</x:v>
      </x:c>
      <x:c r="J2916" s="139" t="n">
        <x:v>272</x:v>
      </x:c>
      <x:c r="K2916" s="139" t="n">
        <x:v>12</x:v>
      </x:c>
      <x:c r="L2916" s="139" t="n">
        <x:v>28</x:v>
      </x:c>
      <x:c r="M2916" s="139" t="n">
        <x:v>0.2</x:v>
      </x:c>
      <x:c r="N2916" s="139" t="n">
        <x:v>1.592</x:v>
      </x:c>
    </x:row>
    <x:row r="2917">
      <x:c r="A2917" s="137" t="str">
        <x:v>DI-282-I09</x:v>
      </x:c>
      <x:c r="B2917" s="137" t="str">
        <x:v>DI-282-V1</x:v>
      </x:c>
      <x:c r="C2917" s="137" t="n">
        <x:v>9</x:v>
      </x:c>
      <x:c r="D2917" s="138" t="str">
        <x:v>F0667</x:v>
      </x:c>
      <x:c r="E2917" s="138" t="n">
        <x:v>25</x:v>
      </x:c>
      <x:c r="F2917" s="138" t="str">
        <x:v>g</x:v>
      </x:c>
      <x:c r="G2917" s="138" t="str"/>
      <x:c r="H2917" s="139" t="n">
        <x:v>221</x:v>
      </x:c>
      <x:c r="I2917" s="139" t="n">
        <x:v>0</x:v>
      </x:c>
      <x:c r="J2917" s="139" t="n">
        <x:v>0</x:v>
      </x:c>
      <x:c r="K2917" s="139" t="n">
        <x:v>25</x:v>
      </x:c>
      <x:c r="L2917" s="139" t="n">
        <x:v>0</x:v>
      </x:c>
      <x:c r="M2917" s="139" t="n">
        <x:v>0</x:v>
      </x:c>
      <x:c r="N2917" s="139" t="n">
        <x:v>0.2245</x:v>
      </x:c>
    </x:row>
    <x:row r="2918">
      <x:c r="A2918" s="137" t="str">
        <x:v>DI-282-I10</x:v>
      </x:c>
      <x:c r="B2918" s="137" t="str">
        <x:v>DI-282-V1</x:v>
      </x:c>
      <x:c r="C2918" s="137" t="n">
        <x:v>10</x:v>
      </x:c>
      <x:c r="D2918" s="138" t="str">
        <x:v>F0669</x:v>
      </x:c>
      <x:c r="E2918" s="138" t="n">
        <x:v>30</x:v>
      </x:c>
      <x:c r="F2918" s="138" t="str">
        <x:v>g</x:v>
      </x:c>
      <x:c r="G2918" s="138" t="str">
        <x:v>plus eine Prise zum Servieren</x:v>
      </x:c>
      <x:c r="H2918" s="139" t="n">
        <x:v>174</x:v>
      </x:c>
      <x:c r="I2918" s="139" t="n">
        <x:v>6</x:v>
      </x:c>
      <x:c r="J2918" s="139" t="n">
        <x:v>3.5999999999999996</x:v>
      </x:c>
      <x:c r="K2918" s="139" t="n">
        <x:v>15</x:v>
      </x:c>
      <x:c r="L2918" s="139" t="n">
        <x:v>3</x:v>
      </x:c>
      <x:c r="M2918" s="139" t="n">
        <x:v>0.006</x:v>
      </x:c>
      <x:c r="N2918" s="139" t="n">
        <x:v>0.1794</x:v>
      </x:c>
    </x:row>
    <x:row r="2919">
      <x:c r="A2919" s="137" t="str">
        <x:v>DI-282-I11</x:v>
      </x:c>
      <x:c r="B2919" s="137" t="str">
        <x:v>DI-282-V1</x:v>
      </x:c>
      <x:c r="C2919" s="137" t="n">
        <x:v>11</x:v>
      </x:c>
      <x:c r="D2919" s="138" t="str">
        <x:v>F0690</x:v>
      </x:c>
      <x:c r="E2919" s="138" t="n">
        <x:v>30</x:v>
      </x:c>
      <x:c r="F2919" s="138" t="str">
        <x:v>g</x:v>
      </x:c>
      <x:c r="G2919" s="138" t="str">
        <x:v>plus etwas mehr zum Servieren</x:v>
      </x:c>
      <x:c r="H2919" s="139" t="n">
        <x:v>27</x:v>
      </x:c>
      <x:c r="I2919" s="139" t="n">
        <x:v>0.8999999999999999</x:v>
      </x:c>
      <x:c r="J2919" s="139" t="n">
        <x:v>3.5999999999999996</x:v>
      </x:c>
      <x:c r="K2919" s="139" t="n">
        <x:v>1.2</x:v>
      </x:c>
      <x:c r="L2919" s="139" t="n">
        <x:v>0.6</x:v>
      </x:c>
      <x:c r="M2919" s="139" t="n">
        <x:v>0.36</x:v>
      </x:c>
      <x:c r="N2919" s="139" t="n">
        <x:v>0.1194</x:v>
      </x:c>
    </x:row>
    <x:row r="2920">
      <x:c r="A2920" s="137" t="str">
        <x:v>DI-282-I12</x:v>
      </x:c>
      <x:c r="B2920" s="137" t="str">
        <x:v>DI-282-V1</x:v>
      </x:c>
      <x:c r="C2920" s="137" t="n">
        <x:v>12</x:v>
      </x:c>
      <x:c r="D2920" s="138" t="str">
        <x:v>F0621</x:v>
      </x:c>
      <x:c r="E2920" s="138" t="n">
        <x:v>30</x:v>
      </x:c>
      <x:c r="F2920" s="138" t="str">
        <x:v>g</x:v>
      </x:c>
      <x:c r="G2920" s="138" t="str"/>
      <x:c r="H2920" s="139" t="n">
        <x:v>105</x:v>
      </x:c>
      <x:c r="I2920" s="139" t="n">
        <x:v>3.3</x:v>
      </x:c>
      <x:c r="J2920" s="139" t="n">
        <x:v>20.4</x:v>
      </x:c>
      <x:c r="K2920" s="139" t="n">
        <x:v>0.8999999999999999</x:v>
      </x:c>
      <x:c r="L2920" s="139" t="n">
        <x:v>2.1</x:v>
      </x:c>
      <x:c r="M2920" s="139" t="n">
        <x:v>0.015</x:v>
      </x:c>
      <x:c r="N2920" s="139" t="n">
        <x:v>0.1194</x:v>
      </x:c>
    </x:row>
    <x:row r="2921">
      <x:c r="A2921" s="137" t="str">
        <x:v>DI-283-I01</x:v>
      </x:c>
      <x:c r="B2921" s="137" t="str">
        <x:v>DI-283-V1</x:v>
      </x:c>
      <x:c r="C2921" s="137" t="n">
        <x:v>1</x:v>
      </x:c>
      <x:c r="D2921" s="138" t="str">
        <x:v>F0595</x:v>
      </x:c>
      <x:c r="E2921" s="138" t="n">
        <x:v>15</x:v>
      </x:c>
      <x:c r="F2921" s="138" t="str">
        <x:v>ml</x:v>
      </x:c>
      <x:c r="G2921" s="138" t="str"/>
      <x:c r="H2921" s="139" t="n">
        <x:v>132.6</x:v>
      </x:c>
      <x:c r="I2921" s="139" t="n">
        <x:v>0</x:v>
      </x:c>
      <x:c r="J2921" s="139" t="n">
        <x:v>0</x:v>
      </x:c>
      <x:c r="K2921" s="139" t="n">
        <x:v>15</x:v>
      </x:c>
      <x:c r="L2921" s="139" t="n">
        <x:v>0</x:v>
      </x:c>
      <x:c r="M2921" s="139" t="n">
        <x:v>0</x:v>
      </x:c>
      <x:c r="N2921" s="139" t="n">
        <x:v>0.13470000000000001</x:v>
      </x:c>
    </x:row>
    <x:row r="2922">
      <x:c r="A2922" s="137" t="str">
        <x:v>DI-283-I02</x:v>
      </x:c>
      <x:c r="B2922" s="137" t="str">
        <x:v>DI-283-V1</x:v>
      </x:c>
      <x:c r="C2922" s="137" t="n">
        <x:v>2</x:v>
      </x:c>
      <x:c r="D2922" s="138" t="str">
        <x:v>F0500</x:v>
      </x:c>
      <x:c r="E2922" s="138" t="n">
        <x:v>240</x:v>
      </x:c>
      <x:c r="F2922" s="138" t="str">
        <x:v>g</x:v>
      </x:c>
      <x:c r="G2922" s="138" t="str">
        <x:v>in Scheiben geschnitten</x:v>
      </x:c>
      <x:c r="H2922" s="139" t="n">
        <x:v>96</x:v>
      </x:c>
      <x:c r="I2922" s="139" t="n">
        <x:v>2.64</x:v>
      </x:c>
      <x:c r="J2922" s="139" t="n">
        <x:v>19.2</x:v>
      </x:c>
      <x:c r="K2922" s="139" t="n">
        <x:v>0.24</x:v>
      </x:c>
      <x:c r="L2922" s="139" t="n">
        <x:v>3.36</x:v>
      </x:c>
      <x:c r="M2922" s="139" t="n">
        <x:v>0.024</x:v>
      </x:c>
      <x:c r="N2922" s="139" t="n">
        <x:v>0.35760000000000003</x:v>
      </x:c>
    </x:row>
    <x:row r="2923">
      <x:c r="A2923" s="137" t="str">
        <x:v>DI-283-I03</x:v>
      </x:c>
      <x:c r="B2923" s="137" t="str">
        <x:v>DI-283-V1</x:v>
      </x:c>
      <x:c r="C2923" s="137" t="n">
        <x:v>3</x:v>
      </x:c>
      <x:c r="D2923" s="138" t="str">
        <x:v>F0314</x:v>
      </x:c>
      <x:c r="E2923" s="138" t="n">
        <x:v>10</x:v>
      </x:c>
      <x:c r="F2923" s="138" t="str">
        <x:v>g</x:v>
      </x:c>
      <x:c r="G2923" s="138" t="str">
        <x:v>gehackt</x:v>
      </x:c>
      <x:c r="H2923" s="139" t="n">
        <x:v>3.5</x:v>
      </x:c>
      <x:c r="I2923" s="139" t="n">
        <x:v>0.2</x:v>
      </x:c>
      <x:c r="J2923" s="139" t="n">
        <x:v>0.5</x:v>
      </x:c>
      <x:c r="K2923" s="139" t="n">
        <x:v>0.04000000000000001</x:v>
      </x:c>
      <x:c r="L2923" s="139" t="n">
        <x:v>0.25</x:v>
      </x:c>
      <x:c r="M2923" s="139" t="n">
        <x:v>0.006</x:v>
      </x:c>
      <x:c r="N2923" s="139" t="n">
        <x:v>0.035800000000000005</x:v>
      </x:c>
    </x:row>
    <x:row r="2924">
      <x:c r="A2924" s="137" t="str">
        <x:v>DI-283-I04</x:v>
      </x:c>
      <x:c r="B2924" s="137" t="str">
        <x:v>DI-283-V1</x:v>
      </x:c>
      <x:c r="C2924" s="137" t="n">
        <x:v>4</x:v>
      </x:c>
      <x:c r="D2924" s="138" t="str">
        <x:v>F0216</x:v>
      </x:c>
      <x:c r="E2924" s="138" t="n">
        <x:v>440</x:v>
      </x:c>
      <x:c r="F2924" s="138" t="str">
        <x:v>g</x:v>
      </x:c>
      <x:c r="G2924" s="138" t="str">
        <x:v>gewürfelt (400 g)</x:v>
      </x:c>
      <x:c r="H2924" s="139" t="n">
        <x:v>154</x:v>
      </x:c>
      <x:c r="I2924" s="139" t="n">
        <x:v>8.8</x:v>
      </x:c>
      <x:c r="J2924" s="139" t="n">
        <x:v>22</x:v>
      </x:c>
      <x:c r="K2924" s="139" t="n">
        <x:v>1.7600000000000002</x:v>
      </x:c>
      <x:c r="L2924" s="139" t="n">
        <x:v>11</x:v>
      </x:c>
      <x:c r="M2924" s="139" t="n">
        <x:v>0.264</x:v>
      </x:c>
      <x:c r="N2924" s="139" t="n">
        <x:v>1.5752000000000002</x:v>
      </x:c>
    </x:row>
    <x:row r="2925">
      <x:c r="A2925" s="137" t="str">
        <x:v>DI-283-I05</x:v>
      </x:c>
      <x:c r="B2925" s="137" t="str">
        <x:v>DI-283-V1</x:v>
      </x:c>
      <x:c r="C2925" s="137" t="n">
        <x:v>5</x:v>
      </x:c>
      <x:c r="D2925" s="138" t="str">
        <x:v>F0534</x:v>
      </x:c>
      <x:c r="E2925" s="138" t="n">
        <x:v>5</x:v>
      </x:c>
      <x:c r="F2925" s="138" t="str">
        <x:v>g</x:v>
      </x:c>
      <x:c r="G2925" s="138" t="str">
        <x:v>entkernt und grob in Scheiben geschnitten</x:v>
      </x:c>
      <x:c r="H2925" s="139" t="n">
        <x:v>1.75</x:v>
      </x:c>
      <x:c r="I2925" s="139" t="n">
        <x:v>0.1</x:v>
      </x:c>
      <x:c r="J2925" s="139" t="n">
        <x:v>0.25</x:v>
      </x:c>
      <x:c r="K2925" s="139" t="n">
        <x:v>0.020000000000000004</x:v>
      </x:c>
      <x:c r="L2925" s="139" t="n">
        <x:v>0.125</x:v>
      </x:c>
      <x:c r="M2925" s="139" t="n">
        <x:v>0.003</x:v>
      </x:c>
      <x:c r="N2925" s="139" t="n">
        <x:v>0.017900000000000003</x:v>
      </x:c>
    </x:row>
    <x:row r="2926">
      <x:c r="A2926" s="137" t="str">
        <x:v>DI-283-I06</x:v>
      </x:c>
      <x:c r="B2926" s="137" t="str">
        <x:v>DI-283-V1</x:v>
      </x:c>
      <x:c r="C2926" s="137" t="n">
        <x:v>6</x:v>
      </x:c>
      <x:c r="D2926" s="138" t="str">
        <x:v>F0181</x:v>
      </x:c>
      <x:c r="E2926" s="138" t="n">
        <x:v>400</x:v>
      </x:c>
      <x:c r="F2926" s="138" t="str">
        <x:v>g</x:v>
      </x:c>
      <x:c r="G2926" s="138" t="str"/>
      <x:c r="H2926" s="139" t="n">
        <x:v>140</x:v>
      </x:c>
      <x:c r="I2926" s="139" t="n">
        <x:v>8</x:v>
      </x:c>
      <x:c r="J2926" s="139" t="n">
        <x:v>20</x:v>
      </x:c>
      <x:c r="K2926" s="139" t="n">
        <x:v>1.6</x:v>
      </x:c>
      <x:c r="L2926" s="139" t="n">
        <x:v>10</x:v>
      </x:c>
      <x:c r="M2926" s="139" t="n">
        <x:v>0.24</x:v>
      </x:c>
      <x:c r="N2926" s="139" t="n">
        <x:v>1.4320000000000002</x:v>
      </x:c>
    </x:row>
    <x:row r="2927">
      <x:c r="A2927" s="137" t="str">
        <x:v>DI-283-I07</x:v>
      </x:c>
      <x:c r="B2927" s="137" t="str">
        <x:v>DI-283-V1</x:v>
      </x:c>
      <x:c r="C2927" s="137" t="n">
        <x:v>7</x:v>
      </x:c>
      <x:c r="D2927" s="138" t="str">
        <x:v>F0765</x:v>
      </x:c>
      <x:c r="E2927" s="138" t="n">
        <x:v>30</x:v>
      </x:c>
      <x:c r="F2927" s="138" t="str">
        <x:v>ml</x:v>
      </x:c>
      <x:c r="G2927" s="138" t="str"/>
      <x:c r="H2927" s="139" t="n">
        <x:v>10.5</x:v>
      </x:c>
      <x:c r="I2927" s="139" t="n">
        <x:v>0.6</x:v>
      </x:c>
      <x:c r="J2927" s="139" t="n">
        <x:v>1.5</x:v>
      </x:c>
      <x:c r="K2927" s="139" t="n">
        <x:v>0.12</x:v>
      </x:c>
      <x:c r="L2927" s="139" t="n">
        <x:v>0.75</x:v>
      </x:c>
      <x:c r="M2927" s="139" t="n">
        <x:v>0.018</x:v>
      </x:c>
      <x:c r="N2927" s="139" t="n">
        <x:v>0.10740000000000001</x:v>
      </x:c>
    </x:row>
    <x:row r="2928">
      <x:c r="A2928" s="137" t="str">
        <x:v>DI-283-I08</x:v>
      </x:c>
      <x:c r="B2928" s="137" t="str">
        <x:v>DI-283-V1</x:v>
      </x:c>
      <x:c r="C2928" s="137" t="n">
        <x:v>8</x:v>
      </x:c>
      <x:c r="D2928" s="138" t="str">
        <x:v>F0789</x:v>
      </x:c>
      <x:c r="E2928" s="138" t="n">
        <x:v>10</x:v>
      </x:c>
      <x:c r="F2928" s="138" t="str">
        <x:v>g</x:v>
      </x:c>
      <x:c r="G2928" s="138" t="str"/>
      <x:c r="H2928" s="139" t="n">
        <x:v>3.5</x:v>
      </x:c>
      <x:c r="I2928" s="139" t="n">
        <x:v>0.2</x:v>
      </x:c>
      <x:c r="J2928" s="139" t="n">
        <x:v>0.5</x:v>
      </x:c>
      <x:c r="K2928" s="139" t="n">
        <x:v>0.04000000000000001</x:v>
      </x:c>
      <x:c r="L2928" s="139" t="n">
        <x:v>0.25</x:v>
      </x:c>
      <x:c r="M2928" s="139" t="n">
        <x:v>0.006</x:v>
      </x:c>
      <x:c r="N2928" s="139" t="n">
        <x:v>0.035800000000000005</x:v>
      </x:c>
    </x:row>
    <x:row r="2929">
      <x:c r="A2929" s="137" t="str">
        <x:v>DI-283-I09</x:v>
      </x:c>
      <x:c r="B2929" s="137" t="str">
        <x:v>DI-283-V1</x:v>
      </x:c>
      <x:c r="C2929" s="137" t="n">
        <x:v>9</x:v>
      </x:c>
      <x:c r="D2929" s="138" t="str">
        <x:v>F0051</x:v>
      </x:c>
      <x:c r="E2929" s="138" t="n">
        <x:v>15</x:v>
      </x:c>
      <x:c r="F2929" s="138" t="str">
        <x:v>g</x:v>
      </x:c>
      <x:c r="G2929" s="138" t="str">
        <x:v>gehackt und ein paar Blätter</x:v>
      </x:c>
      <x:c r="H2929" s="139" t="n">
        <x:v>5.25</x:v>
      </x:c>
      <x:c r="I2929" s="139" t="n">
        <x:v>0.3</x:v>
      </x:c>
      <x:c r="J2929" s="139" t="n">
        <x:v>0.75</x:v>
      </x:c>
      <x:c r="K2929" s="139" t="n">
        <x:v>0.06</x:v>
      </x:c>
      <x:c r="L2929" s="139" t="n">
        <x:v>0.375</x:v>
      </x:c>
      <x:c r="M2929" s="139" t="n">
        <x:v>0.009</x:v>
      </x:c>
      <x:c r="N2929" s="139" t="n">
        <x:v>0.053700000000000005</x:v>
      </x:c>
    </x:row>
    <x:row r="2930">
      <x:c r="A2930" s="137" t="str">
        <x:v>DI-283-I10</x:v>
      </x:c>
      <x:c r="B2930" s="137" t="str">
        <x:v>DI-283-V1</x:v>
      </x:c>
      <x:c r="C2930" s="137" t="n">
        <x:v>10</x:v>
      </x:c>
      <x:c r="D2930" s="138" t="str">
        <x:v>F0025</x:v>
      </x:c>
      <x:c r="E2930" s="138" t="n">
        <x:v>300</x:v>
      </x:c>
      <x:c r="F2930" s="138" t="str">
        <x:v>g</x:v>
      </x:c>
      <x:c r="G2930" s="138" t="str">
        <x:v>der Länge nach oder in der Breite geschnitten, um eine maximale Oberfläche zu erzielen</x:v>
      </x:c>
      <x:c r="H2930" s="139" t="n">
        <x:v>105</x:v>
      </x:c>
      <x:c r="I2930" s="139" t="n">
        <x:v>6</x:v>
      </x:c>
      <x:c r="J2930" s="139" t="n">
        <x:v>15</x:v>
      </x:c>
      <x:c r="K2930" s="139" t="n">
        <x:v>1.2000000000000002</x:v>
      </x:c>
      <x:c r="L2930" s="139" t="n">
        <x:v>7.5</x:v>
      </x:c>
      <x:c r="M2930" s="139" t="n">
        <x:v>0.18</x:v>
      </x:c>
      <x:c r="N2930" s="139" t="n">
        <x:v>1.074</x:v>
      </x:c>
    </x:row>
    <x:row r="2931">
      <x:c r="A2931" s="137" t="str">
        <x:v>DI-283-I11</x:v>
      </x:c>
      <x:c r="B2931" s="137" t="str">
        <x:v>DI-283-V1</x:v>
      </x:c>
      <x:c r="C2931" s="137" t="n">
        <x:v>11</x:v>
      </x:c>
      <x:c r="D2931" s="138" t="str">
        <x:v>F0404</x:v>
      </x:c>
      <x:c r="E2931" s="138" t="n">
        <x:v>300</x:v>
      </x:c>
      <x:c r="F2931" s="138" t="str">
        <x:v>g</x:v>
      </x:c>
      <x:c r="G2931" s="138" t="str"/>
      <x:c r="H2931" s="139" t="n">
        <x:v>105</x:v>
      </x:c>
      <x:c r="I2931" s="139" t="n">
        <x:v>6</x:v>
      </x:c>
      <x:c r="J2931" s="139" t="n">
        <x:v>15</x:v>
      </x:c>
      <x:c r="K2931" s="139" t="n">
        <x:v>1.2000000000000002</x:v>
      </x:c>
      <x:c r="L2931" s="139" t="n">
        <x:v>7.5</x:v>
      </x:c>
      <x:c r="M2931" s="139" t="n">
        <x:v>0.18</x:v>
      </x:c>
      <x:c r="N2931" s="139" t="n">
        <x:v>1.074</x:v>
      </x:c>
    </x:row>
    <x:row r="2932">
      <x:c r="A2932" s="137" t="str">
        <x:v>DI-283-I12</x:v>
      </x:c>
      <x:c r="B2932" s="137" t="str">
        <x:v>DI-283-V1</x:v>
      </x:c>
      <x:c r="C2932" s="137" t="n">
        <x:v>12</x:v>
      </x:c>
      <x:c r="D2932" s="138" t="str">
        <x:v>F0468</x:v>
      </x:c>
      <x:c r="E2932" s="138" t="n">
        <x:v>125</x:v>
      </x:c>
      <x:c r="F2932" s="138" t="str">
        <x:v>g</x:v>
      </x:c>
      <x:c r="G2932" s="138" t="str">
        <x:v>gehackt</x:v>
      </x:c>
      <x:c r="H2932" s="139" t="n">
        <x:v>43.75</x:v>
      </x:c>
      <x:c r="I2932" s="139" t="n">
        <x:v>2.5</x:v>
      </x:c>
      <x:c r="J2932" s="139" t="n">
        <x:v>6.25</x:v>
      </x:c>
      <x:c r="K2932" s="139" t="n">
        <x:v>0.5</x:v>
      </x:c>
      <x:c r="L2932" s="139" t="n">
        <x:v>3.125</x:v>
      </x:c>
      <x:c r="M2932" s="139" t="n">
        <x:v>0.075</x:v>
      </x:c>
      <x:c r="N2932" s="139" t="n">
        <x:v>0.4475</x:v>
      </x:c>
    </x:row>
    <x:row r="2933">
      <x:c r="A2933" s="137" t="str">
        <x:v>DI-284-I01</x:v>
      </x:c>
      <x:c r="B2933" s="137" t="str">
        <x:v>DI-284-V1</x:v>
      </x:c>
      <x:c r="C2933" s="137" t="n">
        <x:v>1</x:v>
      </x:c>
      <x:c r="D2933" s="138" t="str">
        <x:v>F0497</x:v>
      </x:c>
      <x:c r="E2933" s="138" t="n">
        <x:v>25</x:v>
      </x:c>
      <x:c r="F2933" s="138" t="str">
        <x:v>g</x:v>
      </x:c>
      <x:c r="G2933" s="138" t="str">
        <x:v>plus ein Schuss</x:v>
      </x:c>
      <x:c r="H2933" s="139" t="n">
        <x:v>221</x:v>
      </x:c>
      <x:c r="I2933" s="139" t="n">
        <x:v>0</x:v>
      </x:c>
      <x:c r="J2933" s="139" t="n">
        <x:v>0</x:v>
      </x:c>
      <x:c r="K2933" s="139" t="n">
        <x:v>25</x:v>
      </x:c>
      <x:c r="L2933" s="139" t="n">
        <x:v>0</x:v>
      </x:c>
      <x:c r="M2933" s="139" t="n">
        <x:v>0</x:v>
      </x:c>
      <x:c r="N2933" s="139" t="n">
        <x:v>0.29950000000000004</x:v>
      </x:c>
    </x:row>
    <x:row r="2934">
      <x:c r="A2934" s="137" t="str">
        <x:v>DI-284-I02</x:v>
      </x:c>
      <x:c r="B2934" s="137" t="str">
        <x:v>DI-284-V1</x:v>
      </x:c>
      <x:c r="C2934" s="137" t="n">
        <x:v>2</x:v>
      </x:c>
      <x:c r="D2934" s="138" t="str">
        <x:v>F0500</x:v>
      </x:c>
      <x:c r="E2934" s="138" t="n">
        <x:v>30</x:v>
      </x:c>
      <x:c r="F2934" s="138" t="str">
        <x:v>g</x:v>
      </x:c>
      <x:c r="G2934" s="138" t="str">
        <x:v>gehackt</x:v>
      </x:c>
      <x:c r="H2934" s="139" t="n">
        <x:v>12</x:v>
      </x:c>
      <x:c r="I2934" s="139" t="n">
        <x:v>0.33</x:v>
      </x:c>
      <x:c r="J2934" s="139" t="n">
        <x:v>2.4</x:v>
      </x:c>
      <x:c r="K2934" s="139" t="n">
        <x:v>0.03</x:v>
      </x:c>
      <x:c r="L2934" s="139" t="n">
        <x:v>0.42</x:v>
      </x:c>
      <x:c r="M2934" s="139" t="n">
        <x:v>0.003</x:v>
      </x:c>
      <x:c r="N2934" s="139" t="n">
        <x:v>0.044700000000000004</x:v>
      </x:c>
    </x:row>
    <x:row r="2935">
      <x:c r="A2935" s="137" t="str">
        <x:v>DI-284-I03</x:v>
      </x:c>
      <x:c r="B2935" s="137" t="str">
        <x:v>DI-284-V1</x:v>
      </x:c>
      <x:c r="C2935" s="137" t="n">
        <x:v>3</x:v>
      </x:c>
      <x:c r="D2935" s="138" t="str">
        <x:v>F0681</x:v>
      </x:c>
      <x:c r="E2935" s="138" t="n">
        <x:v>5</x:v>
      </x:c>
      <x:c r="F2935" s="138" t="str">
        <x:v>g</x:v>
      </x:c>
      <x:c r="G2935" s="138" t="str">
        <x:v>plus eine Prise</x:v>
      </x:c>
      <x:c r="H2935" s="139" t="n">
        <x:v>12.5</x:v>
      </x:c>
      <x:c r="I2935" s="139" t="n">
        <x:v>0.4</x:v>
      </x:c>
      <x:c r="J2935" s="139" t="n">
        <x:v>2.25</x:v>
      </x:c>
      <x:c r="K2935" s="139" t="n">
        <x:v>0.4</x:v>
      </x:c>
      <x:c r="L2935" s="139" t="n">
        <x:v>1</x:v>
      </x:c>
      <x:c r="M2935" s="139" t="n">
        <x:v>0.010000000000000002</x:v>
      </x:c>
      <x:c r="N2935" s="139" t="n">
        <x:v>0.012900000000000002</x:v>
      </x:c>
    </x:row>
    <x:row r="2936">
      <x:c r="A2936" s="137" t="str">
        <x:v>DI-284-I04</x:v>
      </x:c>
      <x:c r="B2936" s="137" t="str">
        <x:v>DI-284-V1</x:v>
      </x:c>
      <x:c r="C2936" s="137" t="n">
        <x:v>4</x:v>
      </x:c>
      <x:c r="D2936" s="138" t="str">
        <x:v>F0176</x:v>
      </x:c>
      <x:c r="E2936" s="138" t="n">
        <x:v>25</x:v>
      </x:c>
      <x:c r="F2936" s="138" t="str">
        <x:v>g</x:v>
      </x:c>
      <x:c r="G2936" s="138" t="str"/>
      <x:c r="H2936" s="139" t="n">
        <x:v>22.5</x:v>
      </x:c>
      <x:c r="I2936" s="139" t="n">
        <x:v>0.75</x:v>
      </x:c>
      <x:c r="J2936" s="139" t="n">
        <x:v>3</x:v>
      </x:c>
      <x:c r="K2936" s="139" t="n">
        <x:v>1</x:v>
      </x:c>
      <x:c r="L2936" s="139" t="n">
        <x:v>0.5</x:v>
      </x:c>
      <x:c r="M2936" s="139" t="n">
        <x:v>0.3</x:v>
      </x:c>
      <x:c r="N2936" s="139" t="n">
        <x:v>0.0995</x:v>
      </x:c>
    </x:row>
    <x:row r="2937">
      <x:c r="A2937" s="137" t="str">
        <x:v>DI-284-I05</x:v>
      </x:c>
      <x:c r="B2937" s="137" t="str">
        <x:v>DI-284-V1</x:v>
      </x:c>
      <x:c r="C2937" s="137" t="n">
        <x:v>5</x:v>
      </x:c>
      <x:c r="D2937" s="138" t="str">
        <x:v>F0431</x:v>
      </x:c>
      <x:c r="E2937" s="138" t="n">
        <x:v>200</x:v>
      </x:c>
      <x:c r="F2937" s="138" t="str">
        <x:v>g</x:v>
      </x:c>
      <x:c r="G2937" s="138" t="str"/>
      <x:c r="H2937" s="139" t="n">
        <x:v>70</x:v>
      </x:c>
      <x:c r="I2937" s="139" t="n">
        <x:v>4</x:v>
      </x:c>
      <x:c r="J2937" s="139" t="n">
        <x:v>10</x:v>
      </x:c>
      <x:c r="K2937" s="139" t="n">
        <x:v>0.8</x:v>
      </x:c>
      <x:c r="L2937" s="139" t="n">
        <x:v>5</x:v>
      </x:c>
      <x:c r="M2937" s="139" t="n">
        <x:v>0.12</x:v>
      </x:c>
      <x:c r="N2937" s="139" t="n">
        <x:v>0.7160000000000001</x:v>
      </x:c>
    </x:row>
    <x:row r="2938">
      <x:c r="A2938" s="137" t="str">
        <x:v>DI-284-I06</x:v>
      </x:c>
      <x:c r="B2938" s="137" t="str">
        <x:v>DI-284-V1</x:v>
      </x:c>
      <x:c r="C2938" s="137" t="n">
        <x:v>6</x:v>
      </x:c>
      <x:c r="D2938" s="138" t="str">
        <x:v>F0792</x:v>
      </x:c>
      <x:c r="E2938" s="138" t="n">
        <x:v>400</x:v>
      </x:c>
      <x:c r="F2938" s="138" t="str">
        <x:v>ml</x:v>
      </x:c>
      <x:c r="G2938" s="138" t="str"/>
      <x:c r="H2938" s="139" t="n">
        <x:v>360</x:v>
      </x:c>
      <x:c r="I2938" s="139" t="n">
        <x:v>12</x:v>
      </x:c>
      <x:c r="J2938" s="139" t="n">
        <x:v>48</x:v>
      </x:c>
      <x:c r="K2938" s="139" t="n">
        <x:v>16</x:v>
      </x:c>
      <x:c r="L2938" s="139" t="n">
        <x:v>8</x:v>
      </x:c>
      <x:c r="M2938" s="139" t="n">
        <x:v>4.8</x:v>
      </x:c>
      <x:c r="N2938" s="139" t="n">
        <x:v>1.592</x:v>
      </x:c>
    </x:row>
    <x:row r="2939">
      <x:c r="A2939" s="137" t="str">
        <x:v>DI-284-I07</x:v>
      </x:c>
      <x:c r="B2939" s="137" t="str">
        <x:v>DI-284-V1</x:v>
      </x:c>
      <x:c r="C2939" s="137" t="n">
        <x:v>7</x:v>
      </x:c>
      <x:c r="D2939" s="138" t="str">
        <x:v>F0509</x:v>
      </x:c>
      <x:c r="E2939" s="138" t="n">
        <x:v>150</x:v>
      </x:c>
      <x:c r="F2939" s="138" t="str">
        <x:v>g</x:v>
      </x:c>
      <x:c r="G2939" s="138" t="str"/>
      <x:c r="H2939" s="139" t="n">
        <x:v>52.5</x:v>
      </x:c>
      <x:c r="I2939" s="139" t="n">
        <x:v>3</x:v>
      </x:c>
      <x:c r="J2939" s="139" t="n">
        <x:v>7.5</x:v>
      </x:c>
      <x:c r="K2939" s="139" t="n">
        <x:v>0.6000000000000001</x:v>
      </x:c>
      <x:c r="L2939" s="139" t="n">
        <x:v>3.75</x:v>
      </x:c>
      <x:c r="M2939" s="139" t="n">
        <x:v>0.09</x:v>
      </x:c>
      <x:c r="N2939" s="139" t="n">
        <x:v>0.537</x:v>
      </x:c>
    </x:row>
    <x:row r="2940">
      <x:c r="A2940" s="137" t="str">
        <x:v>DI-284-I08</x:v>
      </x:c>
      <x:c r="B2940" s="137" t="str">
        <x:v>DI-284-V1</x:v>
      </x:c>
      <x:c r="C2940" s="137" t="n">
        <x:v>8</x:v>
      </x:c>
      <x:c r="D2940" s="138" t="str">
        <x:v>F0246</x:v>
      </x:c>
      <x:c r="E2940" s="138" t="n">
        <x:v>25</x:v>
      </x:c>
      <x:c r="F2940" s="138" t="str">
        <x:v>g</x:v>
      </x:c>
      <x:c r="G2940" s="138" t="str">
        <x:v>gehackt</x:v>
      </x:c>
      <x:c r="H2940" s="139" t="n">
        <x:v>8.75</x:v>
      </x:c>
      <x:c r="I2940" s="139" t="n">
        <x:v>0.5</x:v>
      </x:c>
      <x:c r="J2940" s="139" t="n">
        <x:v>1.25</x:v>
      </x:c>
      <x:c r="K2940" s="139" t="n">
        <x:v>0.1</x:v>
      </x:c>
      <x:c r="L2940" s="139" t="n">
        <x:v>0.625</x:v>
      </x:c>
      <x:c r="M2940" s="139" t="n">
        <x:v>0.015</x:v>
      </x:c>
      <x:c r="N2940" s="139" t="n">
        <x:v>0.08950000000000001</x:v>
      </x:c>
    </x:row>
    <x:row r="2941">
      <x:c r="A2941" s="137" t="str">
        <x:v>DI-284-I09</x:v>
      </x:c>
      <x:c r="B2941" s="137" t="str">
        <x:v>DI-284-V1</x:v>
      </x:c>
      <x:c r="C2941" s="137" t="n">
        <x:v>9</x:v>
      </x:c>
      <x:c r="D2941" s="138" t="str">
        <x:v>F0517</x:v>
      </x:c>
      <x:c r="E2941" s="138" t="n">
        <x:v>25</x:v>
      </x:c>
      <x:c r="F2941" s="138" t="str">
        <x:v>g</x:v>
      </x:c>
      <x:c r="G2941" s="138" t="str">
        <x:v>gehackt</x:v>
      </x:c>
      <x:c r="H2941" s="139" t="n">
        <x:v>62.5</x:v>
      </x:c>
      <x:c r="I2941" s="139" t="n">
        <x:v>2</x:v>
      </x:c>
      <x:c r="J2941" s="139" t="n">
        <x:v>11.25</x:v>
      </x:c>
      <x:c r="K2941" s="139" t="n">
        <x:v>2</x:v>
      </x:c>
      <x:c r="L2941" s="139" t="n">
        <x:v>5</x:v>
      </x:c>
      <x:c r="M2941" s="139" t="n">
        <x:v>0.05</x:v>
      </x:c>
      <x:c r="N2941" s="139" t="n">
        <x:v>0.0645</x:v>
      </x:c>
    </x:row>
    <x:row r="2942">
      <x:c r="A2942" s="137" t="str">
        <x:v>DI-284-I10</x:v>
      </x:c>
      <x:c r="B2942" s="137" t="str">
        <x:v>DI-284-V1</x:v>
      </x:c>
      <x:c r="C2942" s="137" t="n">
        <x:v>10</x:v>
      </x:c>
      <x:c r="D2942" s="138" t="str">
        <x:v>F0530</x:v>
      </x:c>
      <x:c r="E2942" s="138" t="n">
        <x:v>50</x:v>
      </x:c>
      <x:c r="F2942" s="138" t="str">
        <x:v>g</x:v>
      </x:c>
      <x:c r="G2942" s="138" t="str"/>
      <x:c r="H2942" s="139" t="n">
        <x:v>60</x:v>
      </x:c>
      <x:c r="I2942" s="139" t="n">
        <x:v>3.5</x:v>
      </x:c>
      <x:c r="J2942" s="139" t="n">
        <x:v>8</x:v>
      </x:c>
      <x:c r="K2942" s="139" t="n">
        <x:v>1</x:v>
      </x:c>
      <x:c r="L2942" s="139" t="n">
        <x:v>3</x:v>
      </x:c>
      <x:c r="M2942" s="139" t="n">
        <x:v>0.2</x:v>
      </x:c>
      <x:c r="N2942" s="139" t="n">
        <x:v>0.149</x:v>
      </x:c>
    </x:row>
    <x:row r="2943">
      <x:c r="A2943" s="137" t="str">
        <x:v>DI-284-I11</x:v>
      </x:c>
      <x:c r="B2943" s="137" t="str">
        <x:v>DI-284-V1</x:v>
      </x:c>
      <x:c r="C2943" s="137" t="n">
        <x:v>11</x:v>
      </x:c>
      <x:c r="D2943" s="138" t="str">
        <x:v>F0196</x:v>
      </x:c>
      <x:c r="E2943" s="138" t="n">
        <x:v>30</x:v>
      </x:c>
      <x:c r="F2943" s="138" t="str">
        <x:v>g</x:v>
      </x:c>
      <x:c r="G2943" s="138" t="str"/>
      <x:c r="H2943" s="139" t="n">
        <x:v>45</x:v>
      </x:c>
      <x:c r="I2943" s="139" t="n">
        <x:v>6.3</x:v>
      </x:c>
      <x:c r="J2943" s="139" t="n">
        <x:v>0</x:v>
      </x:c>
      <x:c r="K2943" s="139" t="n">
        <x:v>2.1</x:v>
      </x:c>
      <x:c r="L2943" s="139" t="n">
        <x:v>0</x:v>
      </x:c>
      <x:c r="M2943" s="139" t="n">
        <x:v>0.06</x:v>
      </x:c>
      <x:c r="N2943" s="139" t="n">
        <x:v>0.3294</x:v>
      </x:c>
    </x:row>
    <x:row r="2944">
      <x:c r="A2944" s="137" t="str">
        <x:v>DI-284-I12</x:v>
      </x:c>
      <x:c r="B2944" s="137" t="str">
        <x:v>DI-284-V1</x:v>
      </x:c>
      <x:c r="C2944" s="137" t="n">
        <x:v>12</x:v>
      </x:c>
      <x:c r="D2944" s="138" t="str">
        <x:v>F0271</x:v>
      </x:c>
      <x:c r="E2944" s="138" t="n">
        <x:v>30</x:v>
      </x:c>
      <x:c r="F2944" s="138" t="str">
        <x:v>g</x:v>
      </x:c>
      <x:c r="G2944" s="138" t="str"/>
      <x:c r="H2944" s="139" t="n">
        <x:v>27</x:v>
      </x:c>
      <x:c r="I2944" s="139" t="n">
        <x:v>2.6999999999999997</x:v>
      </x:c>
      <x:c r="J2944" s="139" t="n">
        <x:v>1.2</x:v>
      </x:c>
      <x:c r="K2944" s="139" t="n">
        <x:v>1.2</x:v>
      </x:c>
      <x:c r="L2944" s="139" t="n">
        <x:v>0</x:v>
      </x:c>
      <x:c r="M2944" s="139" t="n">
        <x:v>0.09</x:v>
      </x:c>
      <x:c r="N2944" s="139" t="n">
        <x:v>0.10740000000000001</x:v>
      </x:c>
    </x:row>
    <x:row r="2945">
      <x:c r="A2945" s="137" t="str">
        <x:v>DI-285-I01</x:v>
      </x:c>
      <x:c r="B2945" s="137" t="str">
        <x:v>DI-285-V1</x:v>
      </x:c>
      <x:c r="C2945" s="137" t="n">
        <x:v>1</x:v>
      </x:c>
      <x:c r="D2945" s="138" t="str">
        <x:v>F0500</x:v>
      </x:c>
      <x:c r="E2945" s="138" t="n">
        <x:v>120</x:v>
      </x:c>
      <x:c r="F2945" s="138" t="str">
        <x:v>g</x:v>
      </x:c>
      <x:c r="G2945" s="138" t="str">
        <x:v>grob gehackt</x:v>
      </x:c>
      <x:c r="H2945" s="139" t="n">
        <x:v>48</x:v>
      </x:c>
      <x:c r="I2945" s="139" t="n">
        <x:v>1.32</x:v>
      </x:c>
      <x:c r="J2945" s="139" t="n">
        <x:v>9.6</x:v>
      </x:c>
      <x:c r="K2945" s="139" t="n">
        <x:v>0.12</x:v>
      </x:c>
      <x:c r="L2945" s="139" t="n">
        <x:v>1.68</x:v>
      </x:c>
      <x:c r="M2945" s="139" t="n">
        <x:v>0.012</x:v>
      </x:c>
      <x:c r="N2945" s="139" t="n">
        <x:v>0.17880000000000001</x:v>
      </x:c>
    </x:row>
    <x:row r="2946">
      <x:c r="A2946" s="137" t="str">
        <x:v>DI-285-I02</x:v>
      </x:c>
      <x:c r="B2946" s="137" t="str">
        <x:v>DI-285-V1</x:v>
      </x:c>
      <x:c r="C2946" s="137" t="n">
        <x:v>2</x:v>
      </x:c>
      <x:c r="D2946" s="138" t="str">
        <x:v>F0315</x:v>
      </x:c>
      <x:c r="E2946" s="138" t="n">
        <x:v>10</x:v>
      </x:c>
      <x:c r="F2946" s="138" t="str">
        <x:v>g</x:v>
      </x:c>
      <x:c r="G2946" s="138" t="str">
        <x:v>grob gehackt</x:v>
      </x:c>
      <x:c r="H2946" s="139" t="n">
        <x:v>3.5</x:v>
      </x:c>
      <x:c r="I2946" s="139" t="n">
        <x:v>0.2</x:v>
      </x:c>
      <x:c r="J2946" s="139" t="n">
        <x:v>0.5</x:v>
      </x:c>
      <x:c r="K2946" s="139" t="n">
        <x:v>0.04000000000000001</x:v>
      </x:c>
      <x:c r="L2946" s="139" t="n">
        <x:v>0.25</x:v>
      </x:c>
      <x:c r="M2946" s="139" t="n">
        <x:v>0.006</x:v>
      </x:c>
      <x:c r="N2946" s="139" t="n">
        <x:v>0.035800000000000005</x:v>
      </x:c>
    </x:row>
    <x:row r="2947">
      <x:c r="A2947" s="137" t="str">
        <x:v>DI-285-I03</x:v>
      </x:c>
      <x:c r="B2947" s="137" t="str">
        <x:v>DI-285-V1</x:v>
      </x:c>
      <x:c r="C2947" s="137" t="n">
        <x:v>3</x:v>
      </x:c>
      <x:c r="D2947" s="138" t="str">
        <x:v>F0337</x:v>
      </x:c>
      <x:c r="E2947" s="138" t="n">
        <x:v>12</x:v>
      </x:c>
      <x:c r="F2947" s="138" t="str">
        <x:v>g</x:v>
      </x:c>
      <x:c r="G2947" s="138" t="str">
        <x:v>grob gehackt</x:v>
      </x:c>
      <x:c r="H2947" s="139" t="n">
        <x:v>4.2</x:v>
      </x:c>
      <x:c r="I2947" s="139" t="n">
        <x:v>0.24</x:v>
      </x:c>
      <x:c r="J2947" s="139" t="n">
        <x:v>0.6</x:v>
      </x:c>
      <x:c r="K2947" s="139" t="n">
        <x:v>0.048</x:v>
      </x:c>
      <x:c r="L2947" s="139" t="n">
        <x:v>0.3</x:v>
      </x:c>
      <x:c r="M2947" s="139" t="n">
        <x:v>0.0072</x:v>
      </x:c>
      <x:c r="N2947" s="139" t="n">
        <x:v>0.042960000000000005</x:v>
      </x:c>
    </x:row>
    <x:row r="2948">
      <x:c r="A2948" s="137" t="str">
        <x:v>DI-285-I04</x:v>
      </x:c>
      <x:c r="B2948" s="137" t="str">
        <x:v>DI-285-V1</x:v>
      </x:c>
      <x:c r="C2948" s="137" t="n">
        <x:v>4</x:v>
      </x:c>
      <x:c r="D2948" s="138" t="str">
        <x:v>F0127</x:v>
      </x:c>
      <x:c r="E2948" s="138" t="n">
        <x:v>90</x:v>
      </x:c>
      <x:c r="F2948" s="138" t="str">
        <x:v>g</x:v>
      </x:c>
      <x:c r="G2948" s="138" t="str">
        <x:v>grob gehackt</x:v>
      </x:c>
      <x:c r="H2948" s="139" t="n">
        <x:v>36.9</x:v>
      </x:c>
      <x:c r="I2948" s="139" t="n">
        <x:v>0.81</x:v>
      </x:c>
      <x:c r="J2948" s="139" t="n">
        <x:v>6.12</x:v>
      </x:c>
      <x:c r="K2948" s="139" t="n">
        <x:v>0.18000000000000002</x:v>
      </x:c>
      <x:c r="L2948" s="139" t="n">
        <x:v>2.52</x:v>
      </x:c>
      <x:c r="M2948" s="139" t="n">
        <x:v>0.06300000000000001</x:v>
      </x:c>
      <x:c r="N2948" s="139" t="n">
        <x:v>0.1341</x:v>
      </x:c>
    </x:row>
    <x:row r="2949">
      <x:c r="A2949" s="137" t="str">
        <x:v>DI-285-I05</x:v>
      </x:c>
      <x:c r="B2949" s="137" t="str">
        <x:v>DI-285-V1</x:v>
      </x:c>
      <x:c r="C2949" s="137" t="n">
        <x:v>5</x:v>
      </x:c>
      <x:c r="D2949" s="138" t="str">
        <x:v>F0320</x:v>
      </x:c>
      <x:c r="E2949" s="138" t="n">
        <x:v>10</x:v>
      </x:c>
      <x:c r="F2949" s="138" t="str">
        <x:v>g</x:v>
      </x:c>
      <x:c r="G2949" s="138" t="str">
        <x:v>geschält und gehackt</x:v>
      </x:c>
      <x:c r="H2949" s="139" t="n">
        <x:v>3.5</x:v>
      </x:c>
      <x:c r="I2949" s="139" t="n">
        <x:v>0.2</x:v>
      </x:c>
      <x:c r="J2949" s="139" t="n">
        <x:v>0.5</x:v>
      </x:c>
      <x:c r="K2949" s="139" t="n">
        <x:v>0.04000000000000001</x:v>
      </x:c>
      <x:c r="L2949" s="139" t="n">
        <x:v>0.25</x:v>
      </x:c>
      <x:c r="M2949" s="139" t="n">
        <x:v>0.006</x:v>
      </x:c>
      <x:c r="N2949" s="139" t="n">
        <x:v>0.035800000000000005</x:v>
      </x:c>
    </x:row>
    <x:row r="2950">
      <x:c r="A2950" s="137" t="str">
        <x:v>DI-285-I06</x:v>
      </x:c>
      <x:c r="B2950" s="137" t="str">
        <x:v>DI-285-V1</x:v>
      </x:c>
      <x:c r="C2950" s="137" t="n">
        <x:v>6</x:v>
      </x:c>
      <x:c r="D2950" s="138" t="str">
        <x:v>F0791</x:v>
      </x:c>
      <x:c r="E2950" s="138" t="n">
        <x:v>5</x:v>
      </x:c>
      <x:c r="F2950" s="138" t="str">
        <x:v>g</x:v>
      </x:c>
      <x:c r="G2950" s="138" t="str"/>
      <x:c r="H2950" s="139" t="n">
        <x:v>44.2</x:v>
      </x:c>
      <x:c r="I2950" s="139" t="n">
        <x:v>0</x:v>
      </x:c>
      <x:c r="J2950" s="139" t="n">
        <x:v>0</x:v>
      </x:c>
      <x:c r="K2950" s="139" t="n">
        <x:v>5</x:v>
      </x:c>
      <x:c r="L2950" s="139" t="n">
        <x:v>0</x:v>
      </x:c>
      <x:c r="M2950" s="139" t="n">
        <x:v>0</x:v>
      </x:c>
      <x:c r="N2950" s="139" t="n">
        <x:v>0.0449</x:v>
      </x:c>
    </x:row>
    <x:row r="2951">
      <x:c r="A2951" s="137" t="str">
        <x:v>DI-285-I07</x:v>
      </x:c>
      <x:c r="B2951" s="137" t="str">
        <x:v>DI-285-V1</x:v>
      </x:c>
      <x:c r="C2951" s="137" t="n">
        <x:v>7</x:v>
      </x:c>
      <x:c r="D2951" s="138" t="str">
        <x:v>F0756</x:v>
      </x:c>
      <x:c r="E2951" s="138" t="n">
        <x:v>15</x:v>
      </x:c>
      <x:c r="F2951" s="138" t="str">
        <x:v>ml</x:v>
      </x:c>
      <x:c r="G2951" s="138" t="str"/>
      <x:c r="H2951" s="139" t="n">
        <x:v>13.5</x:v>
      </x:c>
      <x:c r="I2951" s="139" t="n">
        <x:v>0.44999999999999996</x:v>
      </x:c>
      <x:c r="J2951" s="139" t="n">
        <x:v>1.7999999999999998</x:v>
      </x:c>
      <x:c r="K2951" s="139" t="n">
        <x:v>0.6</x:v>
      </x:c>
      <x:c r="L2951" s="139" t="n">
        <x:v>0.3</x:v>
      </x:c>
      <x:c r="M2951" s="139" t="n">
        <x:v>0.18</x:v>
      </x:c>
      <x:c r="N2951" s="139" t="n">
        <x:v>0.0597</x:v>
      </x:c>
    </x:row>
    <x:row r="2952">
      <x:c r="A2952" s="137" t="str">
        <x:v>DI-285-I08</x:v>
      </x:c>
      <x:c r="B2952" s="137" t="str">
        <x:v>DI-285-V1</x:v>
      </x:c>
      <x:c r="C2952" s="137" t="n">
        <x:v>8</x:v>
      </x:c>
      <x:c r="D2952" s="138" t="str">
        <x:v>F0340</x:v>
      </x:c>
      <x:c r="E2952" s="138" t="n">
        <x:v>400</x:v>
      </x:c>
      <x:c r="F2952" s="138" t="str">
        <x:v>g</x:v>
      </x:c>
      <x:c r="G2952" s="138" t="str"/>
      <x:c r="H2952" s="139" t="n">
        <x:v>480</x:v>
      </x:c>
      <x:c r="I2952" s="139" t="n">
        <x:v>28</x:v>
      </x:c>
      <x:c r="J2952" s="139" t="n">
        <x:v>64</x:v>
      </x:c>
      <x:c r="K2952" s="139" t="n">
        <x:v>8</x:v>
      </x:c>
      <x:c r="L2952" s="139" t="n">
        <x:v>24</x:v>
      </x:c>
      <x:c r="M2952" s="139" t="n">
        <x:v>1.6</x:v>
      </x:c>
      <x:c r="N2952" s="139" t="n">
        <x:v>1.192</x:v>
      </x:c>
    </x:row>
    <x:row r="2953">
      <x:c r="A2953" s="137" t="str">
        <x:v>DI-285-I09</x:v>
      </x:c>
      <x:c r="B2953" s="137" t="str">
        <x:v>DI-285-V1</x:v>
      </x:c>
      <x:c r="C2953" s="137" t="n">
        <x:v>9</x:v>
      </x:c>
      <x:c r="D2953" s="138" t="str">
        <x:v>F0192</x:v>
      </x:c>
      <x:c r="E2953" s="138" t="n">
        <x:v>220</x:v>
      </x:c>
      <x:c r="F2953" s="138" t="str">
        <x:v>ml</x:v>
      </x:c>
      <x:c r="G2953" s="138" t="str"/>
      <x:c r="H2953" s="139" t="n">
        <x:v>198.00000000000003</x:v>
      </x:c>
      <x:c r="I2953" s="139" t="n">
        <x:v>19.8</x:v>
      </x:c>
      <x:c r="J2953" s="139" t="n">
        <x:v>8.8</x:v>
      </x:c>
      <x:c r="K2953" s="139" t="n">
        <x:v>8.8</x:v>
      </x:c>
      <x:c r="L2953" s="139" t="n">
        <x:v>0</x:v>
      </x:c>
      <x:c r="M2953" s="139" t="n">
        <x:v>0.66</x:v>
      </x:c>
      <x:c r="N2953" s="139" t="n">
        <x:v>0.7876000000000001</x:v>
      </x:c>
    </x:row>
    <x:row r="2954">
      <x:c r="A2954" s="137" t="str">
        <x:v>DI-285-I10</x:v>
      </x:c>
      <x:c r="B2954" s="137" t="str">
        <x:v>DI-285-V1</x:v>
      </x:c>
      <x:c r="C2954" s="137" t="n">
        <x:v>10</x:v>
      </x:c>
      <x:c r="D2954" s="138" t="str">
        <x:v>F0307</x:v>
      </x:c>
      <x:c r="E2954" s="138" t="n">
        <x:v>200</x:v>
      </x:c>
      <x:c r="F2954" s="138" t="str">
        <x:v>g</x:v>
      </x:c>
      <x:c r="G2954" s="138" t="str"/>
      <x:c r="H2954" s="139" t="n">
        <x:v>162</x:v>
      </x:c>
      <x:c r="I2954" s="139" t="n">
        <x:v>10.8</x:v>
      </x:c>
      <x:c r="J2954" s="139" t="n">
        <x:v>21</x:v>
      </x:c>
      <x:c r="K2954" s="139" t="n">
        <x:v>0.8</x:v>
      </x:c>
      <x:c r="L2954" s="139" t="n">
        <x:v>10.2</x:v>
      </x:c>
      <x:c r="M2954" s="139" t="n">
        <x:v>0.04</x:v>
      </x:c>
      <x:c r="N2954" s="139" t="n">
        <x:v>0.45066666666666666</x:v>
      </x:c>
    </x:row>
    <x:row r="2955">
      <x:c r="A2955" s="137" t="str">
        <x:v>DI-285-I11</x:v>
      </x:c>
      <x:c r="B2955" s="137" t="str">
        <x:v>DI-285-V1</x:v>
      </x:c>
      <x:c r="C2955" s="137" t="n">
        <x:v>11</x:v>
      </x:c>
      <x:c r="D2955" s="138" t="str">
        <x:v>F0203</x:v>
      </x:c>
      <x:c r="E2955" s="138" t="n">
        <x:v>10</x:v>
      </x:c>
      <x:c r="F2955" s="138" t="str">
        <x:v>g</x:v>
      </x:c>
      <x:c r="G2955" s="138" t="str">
        <x:v>grob gehackt</x:v>
      </x:c>
      <x:c r="H2955" s="139" t="n">
        <x:v>25</x:v>
      </x:c>
      <x:c r="I2955" s="139" t="n">
        <x:v>0.8</x:v>
      </x:c>
      <x:c r="J2955" s="139" t="n">
        <x:v>4.5</x:v>
      </x:c>
      <x:c r="K2955" s="139" t="n">
        <x:v>0.8</x:v>
      </x:c>
      <x:c r="L2955" s="139" t="n">
        <x:v>2</x:v>
      </x:c>
      <x:c r="M2955" s="139" t="n">
        <x:v>0.020000000000000004</x:v>
      </x:c>
      <x:c r="N2955" s="139" t="n">
        <x:v>0.025800000000000003</x:v>
      </x:c>
    </x:row>
    <x:row r="2956">
      <x:c r="A2956" s="137" t="str">
        <x:v>DI-285-I12</x:v>
      </x:c>
      <x:c r="B2956" s="137" t="str">
        <x:v>DI-285-V1</x:v>
      </x:c>
      <x:c r="C2956" s="137" t="n">
        <x:v>12</x:v>
      </x:c>
      <x:c r="D2956" s="138" t="str">
        <x:v>F0095</x:v>
      </x:c>
      <x:c r="E2956" s="138" t="n">
        <x:v>200</x:v>
      </x:c>
      <x:c r="F2956" s="138" t="str">
        <x:v>g</x:v>
      </x:c>
      <x:c r="G2956" s="138" t="str"/>
      <x:c r="H2956" s="139" t="n">
        <x:v>700</x:v>
      </x:c>
      <x:c r="I2956" s="139" t="n">
        <x:v>22</x:v>
      </x:c>
      <x:c r="J2956" s="139" t="n">
        <x:v>136</x:v>
      </x:c>
      <x:c r="K2956" s="139" t="n">
        <x:v>6</x:v>
      </x:c>
      <x:c r="L2956" s="139" t="n">
        <x:v>14</x:v>
      </x:c>
      <x:c r="M2956" s="139" t="n">
        <x:v>0.1</x:v>
      </x:c>
      <x:c r="N2956" s="139" t="n">
        <x:v>0.796</x:v>
      </x:c>
    </x:row>
    <x:row r="2957">
      <x:c r="A2957" s="137" t="str">
        <x:v>DI-285-I13</x:v>
      </x:c>
      <x:c r="B2957" s="137" t="str">
        <x:v>DI-285-V1</x:v>
      </x:c>
      <x:c r="C2957" s="137" t="n">
        <x:v>13</x:v>
      </x:c>
      <x:c r="D2957" s="138" t="str">
        <x:v>F0481</x:v>
      </x:c>
      <x:c r="E2957" s="138" t="n">
        <x:v>60</x:v>
      </x:c>
      <x:c r="F2957" s="138" t="str">
        <x:v>ml</x:v>
      </x:c>
      <x:c r="G2957" s="138" t="str"/>
      <x:c r="H2957" s="139" t="n">
        <x:v>54</x:v>
      </x:c>
      <x:c r="I2957" s="139" t="n">
        <x:v>5.3999999999999995</x:v>
      </x:c>
      <x:c r="J2957" s="139" t="n">
        <x:v>2.4</x:v>
      </x:c>
      <x:c r="K2957" s="139" t="n">
        <x:v>2.4</x:v>
      </x:c>
      <x:c r="L2957" s="139" t="n">
        <x:v>0</x:v>
      </x:c>
      <x:c r="M2957" s="139" t="n">
        <x:v>0.18</x:v>
      </x:c>
      <x:c r="N2957" s="139" t="n">
        <x:v>0.21480000000000002</x:v>
      </x:c>
    </x:row>
    <x:row r="2958">
      <x:c r="A2958" s="137" t="str">
        <x:v>DI-286-I01</x:v>
      </x:c>
      <x:c r="B2958" s="137" t="str">
        <x:v>DI-286-V1</x:v>
      </x:c>
      <x:c r="C2958" s="137" t="n">
        <x:v>1</x:v>
      </x:c>
      <x:c r="D2958" s="138" t="str">
        <x:v>F0609</x:v>
      </x:c>
      <x:c r="E2958" s="138" t="n">
        <x:v>120</x:v>
      </x:c>
      <x:c r="F2958" s="138" t="str">
        <x:v>g</x:v>
      </x:c>
      <x:c r="G2958" s="138" t="str">
        <x:v>halbiert und in Scheiben geschnitten</x:v>
      </x:c>
      <x:c r="H2958" s="139" t="n">
        <x:v>42</x:v>
      </x:c>
      <x:c r="I2958" s="139" t="n">
        <x:v>2.4</x:v>
      </x:c>
      <x:c r="J2958" s="139" t="n">
        <x:v>6</x:v>
      </x:c>
      <x:c r="K2958" s="139" t="n">
        <x:v>0.48</x:v>
      </x:c>
      <x:c r="L2958" s="139" t="n">
        <x:v>3</x:v>
      </x:c>
      <x:c r="M2958" s="139" t="n">
        <x:v>0.072</x:v>
      </x:c>
      <x:c r="N2958" s="139" t="n">
        <x:v>0.42960000000000004</x:v>
      </x:c>
    </x:row>
    <x:row r="2959">
      <x:c r="A2959" s="137" t="str">
        <x:v>DI-286-I02</x:v>
      </x:c>
      <x:c r="B2959" s="137" t="str">
        <x:v>DI-286-V1</x:v>
      </x:c>
      <x:c r="C2959" s="137" t="n">
        <x:v>2</x:v>
      </x:c>
      <x:c r="D2959" s="138" t="str">
        <x:v>F0314</x:v>
      </x:c>
      <x:c r="E2959" s="138" t="n">
        <x:v>10</x:v>
      </x:c>
      <x:c r="F2959" s="138" t="str">
        <x:v>g</x:v>
      </x:c>
      <x:c r="G2959" s="138" t="str">
        <x:v>in Scheiben geschnitten</x:v>
      </x:c>
      <x:c r="H2959" s="139" t="n">
        <x:v>3.5</x:v>
      </x:c>
      <x:c r="I2959" s="139" t="n">
        <x:v>0.2</x:v>
      </x:c>
      <x:c r="J2959" s="139" t="n">
        <x:v>0.5</x:v>
      </x:c>
      <x:c r="K2959" s="139" t="n">
        <x:v>0.04000000000000001</x:v>
      </x:c>
      <x:c r="L2959" s="139" t="n">
        <x:v>0.25</x:v>
      </x:c>
      <x:c r="M2959" s="139" t="n">
        <x:v>0.006</x:v>
      </x:c>
      <x:c r="N2959" s="139" t="n">
        <x:v>0.035800000000000005</x:v>
      </x:c>
    </x:row>
    <x:row r="2960">
      <x:c r="A2960" s="137" t="str">
        <x:v>DI-286-I03</x:v>
      </x:c>
      <x:c r="B2960" s="137" t="str">
        <x:v>DI-286-V1</x:v>
      </x:c>
      <x:c r="C2960" s="137" t="n">
        <x:v>3</x:v>
      </x:c>
      <x:c r="D2960" s="138" t="str">
        <x:v>F0838</x:v>
      </x:c>
      <x:c r="E2960" s="138" t="n">
        <x:v>180</x:v>
      </x:c>
      <x:c r="F2960" s="138" t="str">
        <x:v>g</x:v>
      </x:c>
      <x:c r="G2960" s="138" t="str">
        <x:v>geviertelt, entkernt und gewürfelt</x:v>
      </x:c>
      <x:c r="H2960" s="139" t="n">
        <x:v>63</x:v>
      </x:c>
      <x:c r="I2960" s="139" t="n">
        <x:v>3.6</x:v>
      </x:c>
      <x:c r="J2960" s="139" t="n">
        <x:v>9</x:v>
      </x:c>
      <x:c r="K2960" s="139" t="n">
        <x:v>0.7200000000000001</x:v>
      </x:c>
      <x:c r="L2960" s="139" t="n">
        <x:v>4.5</x:v>
      </x:c>
      <x:c r="M2960" s="139" t="n">
        <x:v>0.108</x:v>
      </x:c>
      <x:c r="N2960" s="139" t="n">
        <x:v>0.6444000000000001</x:v>
      </x:c>
    </x:row>
    <x:row r="2961">
      <x:c r="A2961" s="137" t="str">
        <x:v>DI-286-I04</x:v>
      </x:c>
      <x:c r="B2961" s="137" t="str">
        <x:v>DI-286-V1</x:v>
      </x:c>
      <x:c r="C2961" s="137" t="n">
        <x:v>4</x:v>
      </x:c>
      <x:c r="D2961" s="138" t="str">
        <x:v>F0350</x:v>
      </x:c>
      <x:c r="E2961" s="138" t="n">
        <x:v>5</x:v>
      </x:c>
      <x:c r="F2961" s="138" t="str">
        <x:v>g</x:v>
      </x:c>
      <x:c r="G2961" s="138" t="str"/>
      <x:c r="H2961" s="139" t="n">
        <x:v>12.5</x:v>
      </x:c>
      <x:c r="I2961" s="139" t="n">
        <x:v>0.4</x:v>
      </x:c>
      <x:c r="J2961" s="139" t="n">
        <x:v>2.25</x:v>
      </x:c>
      <x:c r="K2961" s="139" t="n">
        <x:v>0.4</x:v>
      </x:c>
      <x:c r="L2961" s="139" t="n">
        <x:v>1</x:v>
      </x:c>
      <x:c r="M2961" s="139" t="n">
        <x:v>0.010000000000000002</x:v>
      </x:c>
      <x:c r="N2961" s="139" t="n">
        <x:v>0.012900000000000002</x:v>
      </x:c>
    </x:row>
    <x:row r="2962">
      <x:c r="A2962" s="137" t="str">
        <x:v>DI-286-I05</x:v>
      </x:c>
      <x:c r="B2962" s="137" t="str">
        <x:v>DI-286-V1</x:v>
      </x:c>
      <x:c r="C2962" s="137" t="n">
        <x:v>5</x:v>
      </x:c>
      <x:c r="D2962" s="138" t="str">
        <x:v>F0174</x:v>
      </x:c>
      <x:c r="E2962" s="138" t="n">
        <x:v>30</x:v>
      </x:c>
      <x:c r="F2962" s="138" t="str">
        <x:v>g</x:v>
      </x:c>
      <x:c r="G2962" s="138" t="str">
        <x:v>Chilipaste</x:v>
      </x:c>
      <x:c r="H2962" s="139" t="n">
        <x:v>10.5</x:v>
      </x:c>
      <x:c r="I2962" s="139" t="n">
        <x:v>0.6</x:v>
      </x:c>
      <x:c r="J2962" s="139" t="n">
        <x:v>1.5</x:v>
      </x:c>
      <x:c r="K2962" s="139" t="n">
        <x:v>0.12</x:v>
      </x:c>
      <x:c r="L2962" s="139" t="n">
        <x:v>0.75</x:v>
      </x:c>
      <x:c r="M2962" s="139" t="n">
        <x:v>0.018</x:v>
      </x:c>
      <x:c r="N2962" s="139" t="n">
        <x:v>0.10740000000000001</x:v>
      </x:c>
    </x:row>
    <x:row r="2963">
      <x:c r="A2963" s="137" t="str">
        <x:v>DI-286-I06</x:v>
      </x:c>
      <x:c r="B2963" s="137" t="str">
        <x:v>DI-286-V1</x:v>
      </x:c>
      <x:c r="C2963" s="137" t="n">
        <x:v>6</x:v>
      </x:c>
      <x:c r="D2963" s="138" t="str">
        <x:v>F0159</x:v>
      </x:c>
      <x:c r="E2963" s="138" t="n">
        <x:v>300</x:v>
      </x:c>
      <x:c r="F2963" s="138" t="str">
        <x:v>ml</x:v>
      </x:c>
      <x:c r="G2963" s="138" t="str"/>
      <x:c r="H2963" s="139" t="n">
        <x:v>375</x:v>
      </x:c>
      <x:c r="I2963" s="139" t="n">
        <x:v>69</x:v>
      </x:c>
      <x:c r="J2963" s="139" t="n">
        <x:v>0</x:v>
      </x:c>
      <x:c r="K2963" s="139" t="n">
        <x:v>9</x:v>
      </x:c>
      <x:c r="L2963" s="139" t="n">
        <x:v>0</x:v>
      </x:c>
      <x:c r="M2963" s="139" t="n">
        <x:v>0.6000000000000001</x:v>
      </x:c>
      <x:c r="N2963" s="139" t="n">
        <x:v>3.5940000000000003</x:v>
      </x:c>
    </x:row>
    <x:row r="2964">
      <x:c r="A2964" s="137" t="str">
        <x:v>DI-286-I07</x:v>
      </x:c>
      <x:c r="B2964" s="137" t="str">
        <x:v>DI-286-V1</x:v>
      </x:c>
      <x:c r="C2964" s="137" t="n">
        <x:v>7</x:v>
      </x:c>
      <x:c r="D2964" s="138" t="str">
        <x:v>F0146</x:v>
      </x:c>
      <x:c r="E2964" s="138" t="n">
        <x:v>400</x:v>
      </x:c>
      <x:c r="F2964" s="138" t="str">
        <x:v>g</x:v>
      </x:c>
      <x:c r="G2964" s="138" t="str"/>
      <x:c r="H2964" s="139" t="n">
        <x:v>140</x:v>
      </x:c>
      <x:c r="I2964" s="139" t="n">
        <x:v>8</x:v>
      </x:c>
      <x:c r="J2964" s="139" t="n">
        <x:v>20</x:v>
      </x:c>
      <x:c r="K2964" s="139" t="n">
        <x:v>1.6</x:v>
      </x:c>
      <x:c r="L2964" s="139" t="n">
        <x:v>10</x:v>
      </x:c>
      <x:c r="M2964" s="139" t="n">
        <x:v>0.24</x:v>
      </x:c>
      <x:c r="N2964" s="139" t="n">
        <x:v>1.4320000000000002</x:v>
      </x:c>
    </x:row>
    <x:row r="2965">
      <x:c r="A2965" s="137" t="str">
        <x:v>DI-286-I08</x:v>
      </x:c>
      <x:c r="B2965" s="137" t="str">
        <x:v>DI-286-V1</x:v>
      </x:c>
      <x:c r="C2965" s="137" t="n">
        <x:v>8</x:v>
      </x:c>
      <x:c r="D2965" s="138" t="str">
        <x:v>F0068</x:v>
      </x:c>
      <x:c r="E2965" s="138" t="n">
        <x:v>400</x:v>
      </x:c>
      <x:c r="F2965" s="138" t="str">
        <x:v>g</x:v>
      </x:c>
      <x:c r="G2965" s="138" t="str">
        <x:v>oder rote Kidneybohnen, abgetropft</x:v>
      </x:c>
      <x:c r="H2965" s="139" t="n">
        <x:v>480</x:v>
      </x:c>
      <x:c r="I2965" s="139" t="n">
        <x:v>28</x:v>
      </x:c>
      <x:c r="J2965" s="139" t="n">
        <x:v>64</x:v>
      </x:c>
      <x:c r="K2965" s="139" t="n">
        <x:v>8</x:v>
      </x:c>
      <x:c r="L2965" s="139" t="n">
        <x:v>24</x:v>
      </x:c>
      <x:c r="M2965" s="139" t="n">
        <x:v>1.6</x:v>
      </x:c>
      <x:c r="N2965" s="139" t="n">
        <x:v>1.192</x:v>
      </x:c>
    </x:row>
    <x:row r="2966">
      <x:c r="A2966" s="137" t="str">
        <x:v>DI-286-I09</x:v>
      </x:c>
      <x:c r="B2966" s="137" t="str">
        <x:v>DI-286-V1</x:v>
      </x:c>
      <x:c r="C2966" s="137" t="n">
        <x:v>9</x:v>
      </x:c>
      <x:c r="D2966" s="138" t="str">
        <x:v>F0027</x:v>
      </x:c>
      <x:c r="E2966" s="138" t="n">
        <x:v>150</x:v>
      </x:c>
      <x:c r="F2966" s="138" t="str">
        <x:v>g</x:v>
      </x:c>
      <x:c r="G2966" s="138" t="str">
        <x:v>entkernt, geschält und gehackt</x:v>
      </x:c>
      <x:c r="H2966" s="139" t="n">
        <x:v>240</x:v>
      </x:c>
      <x:c r="I2966" s="139" t="n">
        <x:v>3</x:v>
      </x:c>
      <x:c r="J2966" s="139" t="n">
        <x:v>2.7</x:v>
      </x:c>
      <x:c r="K2966" s="139" t="n">
        <x:v>22.049999999999997</x:v>
      </x:c>
      <x:c r="L2966" s="139" t="n">
        <x:v>10.05</x:v>
      </x:c>
      <x:c r="M2966" s="139" t="n">
        <x:v>0.03</x:v>
      </x:c>
      <x:c r="N2966" s="139" t="n">
        <x:v>1.1175</x:v>
      </x:c>
    </x:row>
    <x:row r="2967">
      <x:c r="A2967" s="137" t="str">
        <x:v>DI-286-I10</x:v>
      </x:c>
      <x:c r="B2967" s="137" t="str">
        <x:v>DI-286-V1</x:v>
      </x:c>
      <x:c r="C2967" s="137" t="n">
        <x:v>10</x:v>
      </x:c>
      <x:c r="D2967" s="138" t="str">
        <x:v>F0421</x:v>
      </x:c>
      <x:c r="E2967" s="138" t="n">
        <x:v>30</x:v>
      </x:c>
      <x:c r="F2967" s="138" t="str">
        <x:v>g</x:v>
      </x:c>
      <x:c r="G2967" s="138" t="str"/>
      <x:c r="H2967" s="139" t="n">
        <x:v>9</x:v>
      </x:c>
      <x:c r="I2967" s="139" t="n">
        <x:v>0.21</x:v>
      </x:c>
      <x:c r="J2967" s="139" t="n">
        <x:v>2.31</x:v>
      </x:c>
      <x:c r="K2967" s="139" t="n">
        <x:v>0.06</x:v>
      </x:c>
      <x:c r="L2967" s="139" t="n">
        <x:v>0.84</x:v>
      </x:c>
      <x:c r="M2967" s="139" t="n">
        <x:v>0.003</x:v>
      </x:c>
      <x:c r="N2967" s="139" t="n">
        <x:v>0.19899999999999998</x:v>
      </x:c>
    </x:row>
    <x:row r="2968">
      <x:c r="A2968" s="137" t="str">
        <x:v>DI-286-I11</x:v>
      </x:c>
      <x:c r="B2968" s="137" t="str">
        <x:v>DI-286-V1</x:v>
      </x:c>
      <x:c r="C2968" s="137" t="n">
        <x:v>11</x:v>
      </x:c>
      <x:c r="D2968" s="138" t="str">
        <x:v>F0777</x:v>
      </x:c>
      <x:c r="E2968" s="138" t="n">
        <x:v>500</x:v>
      </x:c>
      <x:c r="F2968" s="138" t="str">
        <x:v>g</x:v>
      </x:c>
      <x:c r="G2968" s="138" t="str"/>
      <x:c r="H2968" s="139" t="n">
        <x:v>625</x:v>
      </x:c>
      <x:c r="I2968" s="139" t="n">
        <x:v>115</x:v>
      </x:c>
      <x:c r="J2968" s="139" t="n">
        <x:v>0</x:v>
      </x:c>
      <x:c r="K2968" s="139" t="n">
        <x:v>15</x:v>
      </x:c>
      <x:c r="L2968" s="139" t="n">
        <x:v>0</x:v>
      </x:c>
      <x:c r="M2968" s="139" t="n">
        <x:v>1</x:v>
      </x:c>
      <x:c r="N2968" s="139" t="n">
        <x:v>5.99</x:v>
      </x:c>
    </x:row>
    <x:row r="2969">
      <x:c r="A2969" s="137" t="str">
        <x:v>DI-286-I12</x:v>
      </x:c>
      <x:c r="B2969" s="137" t="str">
        <x:v>DI-286-V1</x:v>
      </x:c>
      <x:c r="C2969" s="137" t="n">
        <x:v>12</x:v>
      </x:c>
      <x:c r="D2969" s="138" t="str">
        <x:v>F0494</x:v>
      </x:c>
      <x:c r="E2969" s="138" t="n">
        <x:v>50</x:v>
      </x:c>
      <x:c r="F2969" s="138" t="str">
        <x:v>g</x:v>
      </x:c>
      <x:c r="G2969" s="138" t="str"/>
      <x:c r="H2969" s="139" t="n">
        <x:v>185</x:v>
      </x:c>
      <x:c r="I2969" s="139" t="n">
        <x:v>6.75</x:v>
      </x:c>
      <x:c r="J2969" s="139" t="n">
        <x:v>29.35</x:v>
      </x:c>
      <x:c r="K2969" s="139" t="n">
        <x:v>3.5</x:v>
      </x:c>
      <x:c r="L2969" s="139" t="n">
        <x:v>5</x:v>
      </x:c>
      <x:c r="M2969" s="139" t="n">
        <x:v>0.005</x:v>
      </x:c>
      <x:c r="N2969" s="139" t="n">
        <x:v>0.099</x:v>
      </x:c>
    </x:row>
    <x:row r="2970">
      <x:c r="A2970" s="137" t="str">
        <x:v>DI-286-I13</x:v>
      </x:c>
      <x:c r="B2970" s="137" t="str">
        <x:v>DI-286-V1</x:v>
      </x:c>
      <x:c r="C2970" s="137" t="n">
        <x:v>13</x:v>
      </x:c>
      <x:c r="D2970" s="138" t="str">
        <x:v>F0705</x:v>
      </x:c>
      <x:c r="E2970" s="138" t="n">
        <x:v>36</x:v>
      </x:c>
      <x:c r="F2970" s="138" t="str">
        <x:v>g</x:v>
      </x:c>
      <x:c r="G2970" s="138" t="str">
        <x:v>fein gehackt</x:v>
      </x:c>
      <x:c r="H2970" s="139" t="n">
        <x:v>12.6</x:v>
      </x:c>
      <x:c r="I2970" s="139" t="n">
        <x:v>0.72</x:v>
      </x:c>
      <x:c r="J2970" s="139" t="n">
        <x:v>1.7999999999999998</x:v>
      </x:c>
      <x:c r="K2970" s="139" t="n">
        <x:v>0.144</x:v>
      </x:c>
      <x:c r="L2970" s="139" t="n">
        <x:v>0.8999999999999999</x:v>
      </x:c>
      <x:c r="M2970" s="139" t="n">
        <x:v>0.021599999999999998</x:v>
      </x:c>
      <x:c r="N2970" s="139" t="n">
        <x:v>0.12888000000000002</x:v>
      </x:c>
    </x:row>
    <x:row r="2971">
      <x:c r="A2971" s="137" t="str">
        <x:v>DI-286-I14</x:v>
      </x:c>
      <x:c r="B2971" s="137" t="str">
        <x:v>DI-286-V1</x:v>
      </x:c>
      <x:c r="C2971" s="137" t="n">
        <x:v>14</x:v>
      </x:c>
      <x:c r="D2971" s="138" t="str">
        <x:v>F0350</x:v>
      </x:c>
      <x:c r="E2971" s="138" t="n">
        <x:v>5</x:v>
      </x:c>
      <x:c r="F2971" s="138" t="str">
        <x:v>g</x:v>
      </x:c>
      <x:c r="G2971" s="138" t="str"/>
      <x:c r="H2971" s="139" t="n">
        <x:v>12.5</x:v>
      </x:c>
      <x:c r="I2971" s="139" t="n">
        <x:v>0.4</x:v>
      </x:c>
      <x:c r="J2971" s="139" t="n">
        <x:v>2.25</x:v>
      </x:c>
      <x:c r="K2971" s="139" t="n">
        <x:v>0.4</x:v>
      </x:c>
      <x:c r="L2971" s="139" t="n">
        <x:v>1</x:v>
      </x:c>
      <x:c r="M2971" s="139" t="n">
        <x:v>0.010000000000000002</x:v>
      </x:c>
      <x:c r="N2971" s="139" t="n">
        <x:v>0.012900000000000002</x:v>
      </x:c>
    </x:row>
    <x:row r="2972">
      <x:c r="A2972" s="137" t="str">
        <x:v>DI-286-I15</x:v>
      </x:c>
      <x:c r="B2972" s="137" t="str">
        <x:v>DI-286-V1</x:v>
      </x:c>
      <x:c r="C2972" s="137" t="n">
        <x:v>15</x:v>
      </x:c>
      <x:c r="D2972" s="138" t="str">
        <x:v>F0203</x:v>
      </x:c>
      <x:c r="E2972" s="138" t="n">
        <x:v>5</x:v>
      </x:c>
      <x:c r="F2972" s="138" t="str">
        <x:v>g</x:v>
      </x:c>
      <x:c r="G2972" s="138" t="str"/>
      <x:c r="H2972" s="139" t="n">
        <x:v>12.5</x:v>
      </x:c>
      <x:c r="I2972" s="139" t="n">
        <x:v>0.4</x:v>
      </x:c>
      <x:c r="J2972" s="139" t="n">
        <x:v>2.25</x:v>
      </x:c>
      <x:c r="K2972" s="139" t="n">
        <x:v>0.4</x:v>
      </x:c>
      <x:c r="L2972" s="139" t="n">
        <x:v>1</x:v>
      </x:c>
      <x:c r="M2972" s="139" t="n">
        <x:v>0.010000000000000002</x:v>
      </x:c>
      <x:c r="N2972" s="139" t="n">
        <x:v>0.012900000000000002</x:v>
      </x:c>
    </x:row>
    <x:row r="2973">
      <x:c r="A2973" s="137" t="str">
        <x:v>DI-286-I16</x:v>
      </x:c>
      <x:c r="B2973" s="137" t="str">
        <x:v>DI-286-V1</x:v>
      </x:c>
      <x:c r="C2973" s="137" t="n">
        <x:v>16</x:v>
      </x:c>
      <x:c r="D2973" s="138" t="str">
        <x:v>F0203</x:v>
      </x:c>
      <x:c r="E2973" s="138" t="n">
        <x:v>30</x:v>
      </x:c>
      <x:c r="F2973" s="138" t="str">
        <x:v>g</x:v>
      </x:c>
      <x:c r="G2973" s="138" t="str">
        <x:v>gehackt, Stiele und Blätter getrennt aufbewahrt</x:v>
      </x:c>
      <x:c r="H2973" s="139" t="n">
        <x:v>75</x:v>
      </x:c>
      <x:c r="I2973" s="139" t="n">
        <x:v>2.4</x:v>
      </x:c>
      <x:c r="J2973" s="139" t="n">
        <x:v>13.5</x:v>
      </x:c>
      <x:c r="K2973" s="139" t="n">
        <x:v>2.4</x:v>
      </x:c>
      <x:c r="L2973" s="139" t="n">
        <x:v>6</x:v>
      </x:c>
      <x:c r="M2973" s="139" t="n">
        <x:v>0.06</x:v>
      </x:c>
      <x:c r="N2973" s="139" t="n">
        <x:v>0.07740000000000001</x:v>
      </x:c>
    </x:row>
    <x:row r="2974">
      <x:c r="A2974" s="137" t="str">
        <x:v>DI-286-I17</x:v>
      </x:c>
      <x:c r="B2974" s="137" t="str">
        <x:v>DI-286-V1</x:v>
      </x:c>
      <x:c r="C2974" s="137" t="n">
        <x:v>17</x:v>
      </x:c>
      <x:c r="D2974" s="138" t="str">
        <x:v>F0595</x:v>
      </x:c>
      <x:c r="E2974" s="138" t="n">
        <x:v>5</x:v>
      </x:c>
      <x:c r="F2974" s="138" t="str">
        <x:v>g</x:v>
      </x:c>
      <x:c r="G2974" s="138" t="str"/>
      <x:c r="H2974" s="139" t="n">
        <x:v>44.2</x:v>
      </x:c>
      <x:c r="I2974" s="139" t="n">
        <x:v>0</x:v>
      </x:c>
      <x:c r="J2974" s="139" t="n">
        <x:v>0</x:v>
      </x:c>
      <x:c r="K2974" s="139" t="n">
        <x:v>5</x:v>
      </x:c>
      <x:c r="L2974" s="139" t="n">
        <x:v>0</x:v>
      </x:c>
      <x:c r="M2974" s="139" t="n">
        <x:v>0</x:v>
      </x:c>
      <x:c r="N2974" s="139" t="n">
        <x:v>0.0449</x:v>
      </x:c>
    </x:row>
    <x:row r="2975">
      <x:c r="A2975" s="137" t="str">
        <x:v>DI-287-I01</x:v>
      </x:c>
      <x:c r="B2975" s="137" t="str">
        <x:v>DI-287-V1</x:v>
      </x:c>
      <x:c r="C2975" s="137" t="n">
        <x:v>1</x:v>
      </x:c>
      <x:c r="D2975" s="138" t="str">
        <x:v>F0788</x:v>
      </x:c>
      <x:c r="E2975" s="138" t="n">
        <x:v>30</x:v>
      </x:c>
      <x:c r="F2975" s="138" t="str">
        <x:v>g</x:v>
      </x:c>
      <x:c r="G2975" s="138" t="str"/>
      <x:c r="H2975" s="139" t="n">
        <x:v>10.5</x:v>
      </x:c>
      <x:c r="I2975" s="139" t="n">
        <x:v>0.6</x:v>
      </x:c>
      <x:c r="J2975" s="139" t="n">
        <x:v>1.5</x:v>
      </x:c>
      <x:c r="K2975" s="139" t="n">
        <x:v>0.12</x:v>
      </x:c>
      <x:c r="L2975" s="139" t="n">
        <x:v>0.75</x:v>
      </x:c>
      <x:c r="M2975" s="139" t="n">
        <x:v>0.018</x:v>
      </x:c>
      <x:c r="N2975" s="139" t="n">
        <x:v>0.10740000000000001</x:v>
      </x:c>
    </x:row>
    <x:row r="2976">
      <x:c r="A2976" s="137" t="str">
        <x:v>DI-287-I02</x:v>
      </x:c>
      <x:c r="B2976" s="137" t="str">
        <x:v>DI-287-V1</x:v>
      </x:c>
      <x:c r="C2976" s="137" t="n">
        <x:v>2</x:v>
      </x:c>
      <x:c r="D2976" s="138" t="str">
        <x:v>F0500</x:v>
      </x:c>
      <x:c r="E2976" s="138" t="n">
        <x:v>120</x:v>
      </x:c>
      <x:c r="F2976" s="138" t="str">
        <x:v>g</x:v>
      </x:c>
      <x:c r="G2976" s="138" t="str">
        <x:v>gehackt</x:v>
      </x:c>
      <x:c r="H2976" s="139" t="n">
        <x:v>48</x:v>
      </x:c>
      <x:c r="I2976" s="139" t="n">
        <x:v>1.32</x:v>
      </x:c>
      <x:c r="J2976" s="139" t="n">
        <x:v>9.6</x:v>
      </x:c>
      <x:c r="K2976" s="139" t="n">
        <x:v>0.12</x:v>
      </x:c>
      <x:c r="L2976" s="139" t="n">
        <x:v>1.68</x:v>
      </x:c>
      <x:c r="M2976" s="139" t="n">
        <x:v>0.012</x:v>
      </x:c>
      <x:c r="N2976" s="139" t="n">
        <x:v>0.17880000000000001</x:v>
      </x:c>
    </x:row>
    <x:row r="2977">
      <x:c r="A2977" s="137" t="str">
        <x:v>DI-287-I03</x:v>
      </x:c>
      <x:c r="B2977" s="137" t="str">
        <x:v>DI-287-V1</x:v>
      </x:c>
      <x:c r="C2977" s="137" t="n">
        <x:v>3</x:v>
      </x:c>
      <x:c r="D2977" s="138" t="str">
        <x:v>F0314</x:v>
      </x:c>
      <x:c r="E2977" s="138" t="n">
        <x:v>10</x:v>
      </x:c>
      <x:c r="F2977" s="138" t="str">
        <x:v>g</x:v>
      </x:c>
      <x:c r="G2977" s="138" t="str">
        <x:v>zerdrückt</x:v>
      </x:c>
      <x:c r="H2977" s="139" t="n">
        <x:v>3.5</x:v>
      </x:c>
      <x:c r="I2977" s="139" t="n">
        <x:v>0.2</x:v>
      </x:c>
      <x:c r="J2977" s="139" t="n">
        <x:v>0.5</x:v>
      </x:c>
      <x:c r="K2977" s="139" t="n">
        <x:v>0.04000000000000001</x:v>
      </x:c>
      <x:c r="L2977" s="139" t="n">
        <x:v>0.25</x:v>
      </x:c>
      <x:c r="M2977" s="139" t="n">
        <x:v>0.006</x:v>
      </x:c>
      <x:c r="N2977" s="139" t="n">
        <x:v>0.035800000000000005</x:v>
      </x:c>
    </x:row>
    <x:row r="2978">
      <x:c r="A2978" s="137" t="str">
        <x:v>DI-287-I04</x:v>
      </x:c>
      <x:c r="B2978" s="137" t="str">
        <x:v>DI-287-V1</x:v>
      </x:c>
      <x:c r="C2978" s="137" t="n">
        <x:v>4</x:v>
      </x:c>
      <x:c r="D2978" s="138" t="str">
        <x:v>F0571</x:v>
      </x:c>
      <x:c r="E2978" s="138" t="n">
        <x:v>700</x:v>
      </x:c>
      <x:c r="F2978" s="138" t="str">
        <x:v>g</x:v>
      </x:c>
      <x:c r="G2978" s="138" t="str">
        <x:v>geschält und in Stücke geschnitten</x:v>
      </x:c>
      <x:c r="H2978" s="139" t="n">
        <x:v>245</x:v>
      </x:c>
      <x:c r="I2978" s="139" t="n">
        <x:v>14</x:v>
      </x:c>
      <x:c r="J2978" s="139" t="n">
        <x:v>35</x:v>
      </x:c>
      <x:c r="K2978" s="139" t="n">
        <x:v>2.8000000000000003</x:v>
      </x:c>
      <x:c r="L2978" s="139" t="n">
        <x:v>17.5</x:v>
      </x:c>
      <x:c r="M2978" s="139" t="n">
        <x:v>0.42</x:v>
      </x:c>
      <x:c r="N2978" s="139" t="n">
        <x:v>2.5060000000000002</x:v>
      </x:c>
    </x:row>
    <x:row r="2979">
      <x:c r="A2979" s="137" t="str">
        <x:v>DI-287-I05</x:v>
      </x:c>
      <x:c r="B2979" s="137" t="str">
        <x:v>DI-287-V1</x:v>
      </x:c>
      <x:c r="C2979" s="137" t="n">
        <x:v>5</x:v>
      </x:c>
      <x:c r="D2979" s="138" t="str">
        <x:v>F0127</x:v>
      </x:c>
      <x:c r="E2979" s="138" t="n">
        <x:v>360</x:v>
      </x:c>
      <x:c r="F2979" s="138" t="str">
        <x:v>g</x:v>
      </x:c>
      <x:c r="G2979" s="138" t="str">
        <x:v>in dicke Scheiben geschnitten</x:v>
      </x:c>
      <x:c r="H2979" s="139" t="n">
        <x:v>147.6</x:v>
      </x:c>
      <x:c r="I2979" s="139" t="n">
        <x:v>3.24</x:v>
      </x:c>
      <x:c r="J2979" s="139" t="n">
        <x:v>24.48</x:v>
      </x:c>
      <x:c r="K2979" s="139" t="n">
        <x:v>0.7200000000000001</x:v>
      </x:c>
      <x:c r="L2979" s="139" t="n">
        <x:v>10.08</x:v>
      </x:c>
      <x:c r="M2979" s="139" t="n">
        <x:v>0.25200000000000006</x:v>
      </x:c>
      <x:c r="N2979" s="139" t="n">
        <x:v>0.5364</x:v>
      </x:c>
    </x:row>
    <x:row r="2980">
      <x:c r="A2980" s="137" t="str">
        <x:v>DI-287-I06</x:v>
      </x:c>
      <x:c r="B2980" s="137" t="str">
        <x:v>DI-287-V1</x:v>
      </x:c>
      <x:c r="C2980" s="137" t="n">
        <x:v>6</x:v>
      </x:c>
      <x:c r="D2980" s="138" t="str">
        <x:v>F0518</x:v>
      </x:c>
      <x:c r="E2980" s="138" t="n">
        <x:v>100</x:v>
      </x:c>
      <x:c r="F2980" s="138" t="str">
        <x:v>g</x:v>
      </x:c>
      <x:c r="G2980" s="138" t="str">
        <x:v>in dicke Scheiben geschnitten</x:v>
      </x:c>
      <x:c r="H2980" s="139" t="n">
        <x:v>35</x:v>
      </x:c>
      <x:c r="I2980" s="139" t="n">
        <x:v>2</x:v>
      </x:c>
      <x:c r="J2980" s="139" t="n">
        <x:v>5</x:v>
      </x:c>
      <x:c r="K2980" s="139" t="n">
        <x:v>0.4</x:v>
      </x:c>
      <x:c r="L2980" s="139" t="n">
        <x:v>2.5</x:v>
      </x:c>
      <x:c r="M2980" s="139" t="n">
        <x:v>0.06</x:v>
      </x:c>
      <x:c r="N2980" s="139" t="n">
        <x:v>0.35800000000000004</x:v>
      </x:c>
    </x:row>
    <x:row r="2981">
      <x:c r="A2981" s="137" t="str">
        <x:v>DI-287-I07</x:v>
      </x:c>
      <x:c r="B2981" s="137" t="str">
        <x:v>DI-287-V1</x:v>
      </x:c>
      <x:c r="C2981" s="137" t="n">
        <x:v>7</x:v>
      </x:c>
      <x:c r="D2981" s="138" t="str">
        <x:v>F0235</x:v>
      </x:c>
      <x:c r="E2981" s="138" t="n">
        <x:v>30</x:v>
      </x:c>
      <x:c r="F2981" s="138" t="str">
        <x:v>g</x:v>
      </x:c>
      <x:c r="G2981" s="138" t="str">
        <x:v>oder Pulver</x:v>
      </x:c>
      <x:c r="H2981" s="139" t="n">
        <x:v>27</x:v>
      </x:c>
      <x:c r="I2981" s="139" t="n">
        <x:v>0.8999999999999999</x:v>
      </x:c>
      <x:c r="J2981" s="139" t="n">
        <x:v>3.5999999999999996</x:v>
      </x:c>
      <x:c r="K2981" s="139" t="n">
        <x:v>1.2</x:v>
      </x:c>
      <x:c r="L2981" s="139" t="n">
        <x:v>0.6</x:v>
      </x:c>
      <x:c r="M2981" s="139" t="n">
        <x:v>0.36</x:v>
      </x:c>
      <x:c r="N2981" s="139" t="n">
        <x:v>0.1194</x:v>
      </x:c>
    </x:row>
    <x:row r="2982">
      <x:c r="A2982" s="137" t="str">
        <x:v>DI-287-I08</x:v>
      </x:c>
      <x:c r="B2982" s="137" t="str">
        <x:v>DI-287-V1</x:v>
      </x:c>
      <x:c r="C2982" s="137" t="n">
        <x:v>8</x:v>
      </x:c>
      <x:c r="D2982" s="138" t="str">
        <x:v>F0792</x:v>
      </x:c>
      <x:c r="E2982" s="138" t="n">
        <x:v>50</x:v>
      </x:c>
      <x:c r="F2982" s="138" t="str">
        <x:v>g</x:v>
      </x:c>
      <x:c r="G2982" s="138" t="str"/>
      <x:c r="H2982" s="139" t="n">
        <x:v>45</x:v>
      </x:c>
      <x:c r="I2982" s="139" t="n">
        <x:v>1.5</x:v>
      </x:c>
      <x:c r="J2982" s="139" t="n">
        <x:v>6</x:v>
      </x:c>
      <x:c r="K2982" s="139" t="n">
        <x:v>2</x:v>
      </x:c>
      <x:c r="L2982" s="139" t="n">
        <x:v>1</x:v>
      </x:c>
      <x:c r="M2982" s="139" t="n">
        <x:v>0.6</x:v>
      </x:c>
      <x:c r="N2982" s="139" t="n">
        <x:v>0.199</x:v>
      </x:c>
    </x:row>
    <x:row r="2983">
      <x:c r="A2983" s="137" t="str">
        <x:v>DI-287-I09</x:v>
      </x:c>
      <x:c r="B2983" s="137" t="str">
        <x:v>DI-287-V1</x:v>
      </x:c>
      <x:c r="C2983" s="137" t="n">
        <x:v>9</x:v>
      </x:c>
      <x:c r="D2983" s="138" t="str">
        <x:v>F0417</x:v>
      </x:c>
      <x:c r="E2983" s="138" t="n">
        <x:v>100</x:v>
      </x:c>
      <x:c r="F2983" s="138" t="str">
        <x:v>g</x:v>
      </x:c>
      <x:c r="G2983" s="138" t="str"/>
      <x:c r="H2983" s="139" t="n">
        <x:v>120</x:v>
      </x:c>
      <x:c r="I2983" s="139" t="n">
        <x:v>7</x:v>
      </x:c>
      <x:c r="J2983" s="139" t="n">
        <x:v>16</x:v>
      </x:c>
      <x:c r="K2983" s="139" t="n">
        <x:v>2</x:v>
      </x:c>
      <x:c r="L2983" s="139" t="n">
        <x:v>6</x:v>
      </x:c>
      <x:c r="M2983" s="139" t="n">
        <x:v>0.4</x:v>
      </x:c>
      <x:c r="N2983" s="139" t="n">
        <x:v>0.298</x:v>
      </x:c>
    </x:row>
    <x:row r="2984">
      <x:c r="A2984" s="137" t="str">
        <x:v>DI-287-I10</x:v>
      </x:c>
      <x:c r="B2984" s="137" t="str">
        <x:v>DI-287-V1</x:v>
      </x:c>
      <x:c r="C2984" s="137" t="n">
        <x:v>10</x:v>
      </x:c>
      <x:c r="D2984" s="138" t="str">
        <x:v>F0203</x:v>
      </x:c>
      <x:c r="E2984" s="138" t="n">
        <x:v>30</x:v>
      </x:c>
      <x:c r="F2984" s="138" t="str">
        <x:v>g</x:v>
      </x:c>
      <x:c r="G2984" s="138" t="str">
        <x:v>grob gehackt</x:v>
      </x:c>
      <x:c r="H2984" s="139" t="n">
        <x:v>75</x:v>
      </x:c>
      <x:c r="I2984" s="139" t="n">
        <x:v>2.4</x:v>
      </x:c>
      <x:c r="J2984" s="139" t="n">
        <x:v>13.5</x:v>
      </x:c>
      <x:c r="K2984" s="139" t="n">
        <x:v>2.4</x:v>
      </x:c>
      <x:c r="L2984" s="139" t="n">
        <x:v>6</x:v>
      </x:c>
      <x:c r="M2984" s="139" t="n">
        <x:v>0.06</x:v>
      </x:c>
      <x:c r="N2984" s="139" t="n">
        <x:v>0.07740000000000001</x:v>
      </x:c>
    </x:row>
    <x:row r="2985">
      <x:c r="A2985" s="137" t="str">
        <x:v>DI-287-I11</x:v>
      </x:c>
      <x:c r="B2985" s="137" t="str">
        <x:v>DI-287-V1</x:v>
      </x:c>
      <x:c r="C2985" s="137" t="n">
        <x:v>11</x:v>
      </x:c>
      <x:c r="D2985" s="138" t="str">
        <x:v>F0839</x:v>
      </x:c>
      <x:c r="E2985" s="138" t="n">
        <x:v>30</x:v>
      </x:c>
      <x:c r="F2985" s="138" t="str">
        <x:v>g</x:v>
      </x:c>
      <x:c r="G2985" s="138" t="str">
        <x:v>Naan-Brot zum Servieren</x:v>
      </x:c>
      <x:c r="H2985" s="139" t="n">
        <x:v>27</x:v>
      </x:c>
      <x:c r="I2985" s="139" t="n">
        <x:v>2.6999999999999997</x:v>
      </x:c>
      <x:c r="J2985" s="139" t="n">
        <x:v>1.2</x:v>
      </x:c>
      <x:c r="K2985" s="139" t="n">
        <x:v>1.2</x:v>
      </x:c>
      <x:c r="L2985" s="139" t="n">
        <x:v>0</x:v>
      </x:c>
      <x:c r="M2985" s="139" t="n">
        <x:v>0.09</x:v>
      </x:c>
      <x:c r="N2985" s="139" t="n">
        <x:v>0.10740000000000001</x:v>
      </x:c>
    </x:row>
    <x:row r="2986">
      <x:c r="A2986" s="137" t="str">
        <x:v>DI-288-I01</x:v>
      </x:c>
      <x:c r="B2986" s="137" t="str">
        <x:v>DI-288-V1</x:v>
      </x:c>
      <x:c r="C2986" s="137" t="n">
        <x:v>1</x:v>
      </x:c>
      <x:c r="D2986" s="138" t="str">
        <x:v>F0616</x:v>
      </x:c>
      <x:c r="E2986" s="138" t="n">
        <x:v>350</x:v>
      </x:c>
      <x:c r="F2986" s="138" t="str">
        <x:v>g</x:v>
      </x:c>
      <x:c r="G2986" s="138" t="str"/>
      <x:c r="H2986" s="139" t="n">
        <x:v>1225</x:v>
      </x:c>
      <x:c r="I2986" s="139" t="n">
        <x:v>38.5</x:v>
      </x:c>
      <x:c r="J2986" s="139" t="n">
        <x:v>238</x:v>
      </x:c>
      <x:c r="K2986" s="139" t="n">
        <x:v>10.5</x:v>
      </x:c>
      <x:c r="L2986" s="139" t="n">
        <x:v>24.5</x:v>
      </x:c>
      <x:c r="M2986" s="139" t="n">
        <x:v>0.17500000000000002</x:v>
      </x:c>
      <x:c r="N2986" s="139" t="n">
        <x:v>1.393</x:v>
      </x:c>
    </x:row>
    <x:row r="2987">
      <x:c r="A2987" s="137" t="str">
        <x:v>DI-288-I02</x:v>
      </x:c>
      <x:c r="B2987" s="137" t="str">
        <x:v>DI-288-V1</x:v>
      </x:c>
      <x:c r="C2987" s="137" t="n">
        <x:v>2</x:v>
      </x:c>
      <x:c r="D2987" s="138" t="str">
        <x:v>F0335</x:v>
      </x:c>
      <x:c r="E2987" s="138" t="n">
        <x:v>150</x:v>
      </x:c>
      <x:c r="F2987" s="138" t="str">
        <x:v>g</x:v>
      </x:c>
      <x:c r="G2987" s="138" t="str">
        <x:v>geputzt und halbiert</x:v>
      </x:c>
      <x:c r="H2987" s="139" t="n">
        <x:v>180</x:v>
      </x:c>
      <x:c r="I2987" s="139" t="n">
        <x:v>10.5</x:v>
      </x:c>
      <x:c r="J2987" s="139" t="n">
        <x:v>24</x:v>
      </x:c>
      <x:c r="K2987" s="139" t="n">
        <x:v>3</x:v>
      </x:c>
      <x:c r="L2987" s="139" t="n">
        <x:v>9</x:v>
      </x:c>
      <x:c r="M2987" s="139" t="n">
        <x:v>0.6000000000000001</x:v>
      </x:c>
      <x:c r="N2987" s="139" t="n">
        <x:v>0.447</x:v>
      </x:c>
    </x:row>
    <x:row r="2988">
      <x:c r="A2988" s="137" t="str">
        <x:v>DI-288-I03</x:v>
      </x:c>
      <x:c r="B2988" s="137" t="str">
        <x:v>DI-288-V1</x:v>
      </x:c>
      <x:c r="C2988" s="137" t="n">
        <x:v>3</x:v>
      </x:c>
      <x:c r="D2988" s="138" t="str">
        <x:v>F0262</x:v>
      </x:c>
      <x:c r="E2988" s="138" t="n">
        <x:v>240</x:v>
      </x:c>
      <x:c r="F2988" s="138" t="str">
        <x:v>g</x:v>
      </x:c>
      <x:c r="G2988" s="138" t="str"/>
      <x:c r="H2988" s="139" t="n">
        <x:v>84</x:v>
      </x:c>
      <x:c r="I2988" s="139" t="n">
        <x:v>4.8</x:v>
      </x:c>
      <x:c r="J2988" s="139" t="n">
        <x:v>12</x:v>
      </x:c>
      <x:c r="K2988" s="139" t="n">
        <x:v>0.96</x:v>
      </x:c>
      <x:c r="L2988" s="139" t="n">
        <x:v>6</x:v>
      </x:c>
      <x:c r="M2988" s="139" t="n">
        <x:v>0.144</x:v>
      </x:c>
      <x:c r="N2988" s="139" t="n">
        <x:v>0.8592000000000001</x:v>
      </x:c>
    </x:row>
    <x:row r="2989">
      <x:c r="A2989" s="137" t="str">
        <x:v>DI-288-I04</x:v>
      </x:c>
      <x:c r="B2989" s="137" t="str">
        <x:v>DI-288-V1</x:v>
      </x:c>
      <x:c r="C2989" s="137" t="n">
        <x:v>4</x:v>
      </x:c>
      <x:c r="D2989" s="138" t="str">
        <x:v>F0497</x:v>
      </x:c>
      <x:c r="E2989" s="138" t="n">
        <x:v>30</x:v>
      </x:c>
      <x:c r="F2989" s="138" t="str">
        <x:v>ml</x:v>
      </x:c>
      <x:c r="G2989" s="138" t="str"/>
      <x:c r="H2989" s="139" t="n">
        <x:v>265.2</x:v>
      </x:c>
      <x:c r="I2989" s="139" t="n">
        <x:v>0</x:v>
      </x:c>
      <x:c r="J2989" s="139" t="n">
        <x:v>0</x:v>
      </x:c>
      <x:c r="K2989" s="139" t="n">
        <x:v>30</x:v>
      </x:c>
      <x:c r="L2989" s="139" t="n">
        <x:v>0</x:v>
      </x:c>
      <x:c r="M2989" s="139" t="n">
        <x:v>0</x:v>
      </x:c>
      <x:c r="N2989" s="139" t="n">
        <x:v>0.35940000000000005</x:v>
      </x:c>
    </x:row>
    <x:row r="2990">
      <x:c r="A2990" s="137" t="str">
        <x:v>DI-288-I05</x:v>
      </x:c>
      <x:c r="B2990" s="137" t="str">
        <x:v>DI-288-V1</x:v>
      </x:c>
      <x:c r="C2990" s="137" t="n">
        <x:v>5</x:v>
      </x:c>
      <x:c r="D2990" s="138" t="str">
        <x:v>F0500</x:v>
      </x:c>
      <x:c r="E2990" s="138" t="n">
        <x:v>240</x:v>
      </x:c>
      <x:c r="F2990" s="138" t="str">
        <x:v>g</x:v>
      </x:c>
      <x:c r="G2990" s="138" t="str">
        <x:v>in Scheiben geschnitten</x:v>
      </x:c>
      <x:c r="H2990" s="139" t="n">
        <x:v>96</x:v>
      </x:c>
      <x:c r="I2990" s="139" t="n">
        <x:v>2.64</x:v>
      </x:c>
      <x:c r="J2990" s="139" t="n">
        <x:v>19.2</x:v>
      </x:c>
      <x:c r="K2990" s="139" t="n">
        <x:v>0.24</x:v>
      </x:c>
      <x:c r="L2990" s="139" t="n">
        <x:v>3.36</x:v>
      </x:c>
      <x:c r="M2990" s="139" t="n">
        <x:v>0.024</x:v>
      </x:c>
      <x:c r="N2990" s="139" t="n">
        <x:v>0.35760000000000003</x:v>
      </x:c>
    </x:row>
    <x:row r="2991">
      <x:c r="A2991" s="137" t="str">
        <x:v>DI-288-I06</x:v>
      </x:c>
      <x:c r="B2991" s="137" t="str">
        <x:v>DI-288-V1</x:v>
      </x:c>
      <x:c r="C2991" s="137" t="n">
        <x:v>6</x:v>
      </x:c>
      <x:c r="D2991" s="138" t="str">
        <x:v>F0314</x:v>
      </x:c>
      <x:c r="E2991" s="138" t="n">
        <x:v>10</x:v>
      </x:c>
      <x:c r="F2991" s="138" t="str">
        <x:v>g</x:v>
      </x:c>
      <x:c r="G2991" s="138" t="str">
        <x:v>zerdrückt</x:v>
      </x:c>
      <x:c r="H2991" s="139" t="n">
        <x:v>3.5</x:v>
      </x:c>
      <x:c r="I2991" s="139" t="n">
        <x:v>0.2</x:v>
      </x:c>
      <x:c r="J2991" s="139" t="n">
        <x:v>0.5</x:v>
      </x:c>
      <x:c r="K2991" s="139" t="n">
        <x:v>0.04000000000000001</x:v>
      </x:c>
      <x:c r="L2991" s="139" t="n">
        <x:v>0.25</x:v>
      </x:c>
      <x:c r="M2991" s="139" t="n">
        <x:v>0.006</x:v>
      </x:c>
      <x:c r="N2991" s="139" t="n">
        <x:v>0.035800000000000005</x:v>
      </x:c>
    </x:row>
    <x:row r="2992">
      <x:c r="A2992" s="137" t="str">
        <x:v>DI-288-I07</x:v>
      </x:c>
      <x:c r="B2992" s="137" t="str">
        <x:v>DI-288-V1</x:v>
      </x:c>
      <x:c r="C2992" s="137" t="n">
        <x:v>7</x:v>
      </x:c>
      <x:c r="D2992" s="138" t="str">
        <x:v>F0236</x:v>
      </x:c>
      <x:c r="E2992" s="138" t="n">
        <x:v>5</x:v>
      </x:c>
      <x:c r="F2992" s="138" t="str">
        <x:v>g</x:v>
      </x:c>
      <x:c r="G2992" s="138" t="str"/>
      <x:c r="H2992" s="139" t="n">
        <x:v>12.5</x:v>
      </x:c>
      <x:c r="I2992" s="139" t="n">
        <x:v>0.4</x:v>
      </x:c>
      <x:c r="J2992" s="139" t="n">
        <x:v>2.25</x:v>
      </x:c>
      <x:c r="K2992" s="139" t="n">
        <x:v>0.4</x:v>
      </x:c>
      <x:c r="L2992" s="139" t="n">
        <x:v>1</x:v>
      </x:c>
      <x:c r="M2992" s="139" t="n">
        <x:v>0.010000000000000002</x:v>
      </x:c>
      <x:c r="N2992" s="139" t="n">
        <x:v>0.012900000000000002</x:v>
      </x:c>
    </x:row>
    <x:row r="2993">
      <x:c r="A2993" s="137" t="str">
        <x:v>DI-288-I08</x:v>
      </x:c>
      <x:c r="B2993" s="137" t="str">
        <x:v>DI-288-V1</x:v>
      </x:c>
      <x:c r="C2993" s="137" t="n">
        <x:v>8</x:v>
      </x:c>
      <x:c r="D2993" s="138" t="str">
        <x:v>F0779</x:v>
      </x:c>
      <x:c r="E2993" s="138" t="n">
        <x:v>5</x:v>
      </x:c>
      <x:c r="F2993" s="138" t="str">
        <x:v>g</x:v>
      </x:c>
      <x:c r="G2993" s="138" t="str"/>
      <x:c r="H2993" s="139" t="n">
        <x:v>12.5</x:v>
      </x:c>
      <x:c r="I2993" s="139" t="n">
        <x:v>0.4</x:v>
      </x:c>
      <x:c r="J2993" s="139" t="n">
        <x:v>2.25</x:v>
      </x:c>
      <x:c r="K2993" s="139" t="n">
        <x:v>0.4</x:v>
      </x:c>
      <x:c r="L2993" s="139" t="n">
        <x:v>1</x:v>
      </x:c>
      <x:c r="M2993" s="139" t="n">
        <x:v>0.010000000000000002</x:v>
      </x:c>
      <x:c r="N2993" s="139" t="n">
        <x:v>0.012900000000000002</x:v>
      </x:c>
    </x:row>
    <x:row r="2994">
      <x:c r="A2994" s="137" t="str">
        <x:v>DI-288-I09</x:v>
      </x:c>
      <x:c r="B2994" s="137" t="str">
        <x:v>DI-288-V1</x:v>
      </x:c>
      <x:c r="C2994" s="137" t="n">
        <x:v>9</x:v>
      </x:c>
      <x:c r="D2994" s="138" t="str">
        <x:v>F0057</x:v>
      </x:c>
      <x:c r="E2994" s="138" t="n">
        <x:v>100</x:v>
      </x:c>
      <x:c r="F2994" s="138" t="str">
        <x:v>g</x:v>
      </x:c>
      <x:c r="G2994" s="138" t="str"/>
      <x:c r="H2994" s="139" t="n">
        <x:v>35</x:v>
      </x:c>
      <x:c r="I2994" s="139" t="n">
        <x:v>2</x:v>
      </x:c>
      <x:c r="J2994" s="139" t="n">
        <x:v>5</x:v>
      </x:c>
      <x:c r="K2994" s="139" t="n">
        <x:v>0.4</x:v>
      </x:c>
      <x:c r="L2994" s="139" t="n">
        <x:v>2.5</x:v>
      </x:c>
      <x:c r="M2994" s="139" t="n">
        <x:v>0.06</x:v>
      </x:c>
      <x:c r="N2994" s="139" t="n">
        <x:v>0.35800000000000004</x:v>
      </x:c>
    </x:row>
    <x:row r="2995">
      <x:c r="A2995" s="137" t="str">
        <x:v>DI-288-I10</x:v>
      </x:c>
      <x:c r="B2995" s="137" t="str">
        <x:v>DI-288-V1</x:v>
      </x:c>
      <x:c r="C2995" s="137" t="n">
        <x:v>10</x:v>
      </x:c>
      <x:c r="D2995" s="138" t="str">
        <x:v>F0698</x:v>
      </x:c>
      <x:c r="E2995" s="138" t="n">
        <x:v>200</x:v>
      </x:c>
      <x:c r="F2995" s="138" t="str">
        <x:v>g</x:v>
      </x:c>
      <x:c r="G2995" s="138" t="str"/>
      <x:c r="H2995" s="139" t="n">
        <x:v>70</x:v>
      </x:c>
      <x:c r="I2995" s="139" t="n">
        <x:v>4</x:v>
      </x:c>
      <x:c r="J2995" s="139" t="n">
        <x:v>10</x:v>
      </x:c>
      <x:c r="K2995" s="139" t="n">
        <x:v>0.8</x:v>
      </x:c>
      <x:c r="L2995" s="139" t="n">
        <x:v>5</x:v>
      </x:c>
      <x:c r="M2995" s="139" t="n">
        <x:v>0.12</x:v>
      </x:c>
      <x:c r="N2995" s="139" t="n">
        <x:v>0.7160000000000001</x:v>
      </x:c>
    </x:row>
    <x:row r="2996">
      <x:c r="A2996" s="137" t="str">
        <x:v>DI-288-I11</x:v>
      </x:c>
      <x:c r="B2996" s="137" t="str">
        <x:v>DI-288-V1</x:v>
      </x:c>
      <x:c r="C2996" s="137" t="n">
        <x:v>11</x:v>
      </x:c>
      <x:c r="D2996" s="138" t="str">
        <x:v>F0761</x:v>
      </x:c>
      <x:c r="E2996" s="138" t="n">
        <x:v>100</x:v>
      </x:c>
      <x:c r="F2996" s="138" t="str">
        <x:v>g</x:v>
      </x:c>
      <x:c r="G2996" s="138" t="str">
        <x:v>halbiert</x:v>
      </x:c>
      <x:c r="H2996" s="139" t="n">
        <x:v>35</x:v>
      </x:c>
      <x:c r="I2996" s="139" t="n">
        <x:v>2</x:v>
      </x:c>
      <x:c r="J2996" s="139" t="n">
        <x:v>5</x:v>
      </x:c>
      <x:c r="K2996" s="139" t="n">
        <x:v>0.4</x:v>
      </x:c>
      <x:c r="L2996" s="139" t="n">
        <x:v>2.5</x:v>
      </x:c>
      <x:c r="M2996" s="139" t="n">
        <x:v>0.06</x:v>
      </x:c>
      <x:c r="N2996" s="139" t="n">
        <x:v>0.35800000000000004</x:v>
      </x:c>
    </x:row>
    <x:row r="2997">
      <x:c r="A2997" s="137" t="str">
        <x:v>DI-288-I12</x:v>
      </x:c>
      <x:c r="B2997" s="137" t="str">
        <x:v>DI-288-V1</x:v>
      </x:c>
      <x:c r="C2997" s="137" t="n">
        <x:v>12</x:v>
      </x:c>
      <x:c r="D2997" s="138" t="str">
        <x:v>F0203</x:v>
      </x:c>
      <x:c r="E2997" s="138" t="n">
        <x:v>25</x:v>
      </x:c>
      <x:c r="F2997" s="138" t="str">
        <x:v>g</x:v>
      </x:c>
      <x:c r="G2997" s="138" t="str">
        <x:v>gehackt</x:v>
      </x:c>
      <x:c r="H2997" s="139" t="n">
        <x:v>62.5</x:v>
      </x:c>
      <x:c r="I2997" s="139" t="n">
        <x:v>2</x:v>
      </x:c>
      <x:c r="J2997" s="139" t="n">
        <x:v>11.25</x:v>
      </x:c>
      <x:c r="K2997" s="139" t="n">
        <x:v>2</x:v>
      </x:c>
      <x:c r="L2997" s="139" t="n">
        <x:v>5</x:v>
      </x:c>
      <x:c r="M2997" s="139" t="n">
        <x:v>0.05</x:v>
      </x:c>
      <x:c r="N2997" s="139" t="n">
        <x:v>0.0645</x:v>
      </x:c>
    </x:row>
    <x:row r="2998">
      <x:c r="A2998" s="137" t="str">
        <x:v>DI-288-I13</x:v>
      </x:c>
      <x:c r="B2998" s="137" t="str">
        <x:v>DI-288-V1</x:v>
      </x:c>
      <x:c r="C2998" s="137" t="n">
        <x:v>13</x:v>
      </x:c>
      <x:c r="D2998" s="138" t="str">
        <x:v>F0337</x:v>
      </x:c>
      <x:c r="E2998" s="138" t="n">
        <x:v>12</x:v>
      </x:c>
      <x:c r="F2998" s="138" t="str">
        <x:v>g</x:v>
      </x:c>
      <x:c r="G2998" s="138" t="str">
        <x:v>in Scheiben geschnitten</x:v>
      </x:c>
      <x:c r="H2998" s="139" t="n">
        <x:v>4.2</x:v>
      </x:c>
      <x:c r="I2998" s="139" t="n">
        <x:v>0.24</x:v>
      </x:c>
      <x:c r="J2998" s="139" t="n">
        <x:v>0.6</x:v>
      </x:c>
      <x:c r="K2998" s="139" t="n">
        <x:v>0.048</x:v>
      </x:c>
      <x:c r="L2998" s="139" t="n">
        <x:v>0.3</x:v>
      </x:c>
      <x:c r="M2998" s="139" t="n">
        <x:v>0.0072</x:v>
      </x:c>
      <x:c r="N2998" s="139" t="n">
        <x:v>0.042960000000000005</x:v>
      </x:c>
    </x:row>
    <x:row r="2999">
      <x:c r="A2999" s="137" t="str">
        <x:v>DI-288-I14</x:v>
      </x:c>
      <x:c r="B2999" s="137" t="str">
        <x:v>DI-288-V1</x:v>
      </x:c>
      <x:c r="C2999" s="137" t="n">
        <x:v>14</x:v>
      </x:c>
      <x:c r="D2999" s="138" t="str">
        <x:v>F0409</x:v>
      </x:c>
      <x:c r="E2999" s="138" t="n">
        <x:v>80</x:v>
      </x:c>
      <x:c r="F2999" s="138" t="str">
        <x:v>g</x:v>
      </x:c>
      <x:c r="G2999" s="138" t="str">
        <x:v>in Spalten geschnitten</x:v>
      </x:c>
      <x:c r="H2999" s="139" t="n">
        <x:v>23.200000000000003</x:v>
      </x:c>
      <x:c r="I2999" s="139" t="n">
        <x:v>0.8800000000000001</x:v>
      </x:c>
      <x:c r="J2999" s="139" t="n">
        <x:v>5.2</x:v>
      </x:c>
      <x:c r="K2999" s="139" t="n">
        <x:v>0.24</x:v>
      </x:c>
      <x:c r="L2999" s="139" t="n">
        <x:v>2.2399999999999998</x:v>
      </x:c>
      <x:c r="M2999" s="139" t="n">
        <x:v>0.008</x:v>
      </x:c>
      <x:c r="N2999" s="139" t="n">
        <x:v>0.3184</x:v>
      </x:c>
    </x:row>
    <x:row r="3000">
      <x:c r="A3000" s="137" t="str">
        <x:v>DI-289-I01</x:v>
      </x:c>
      <x:c r="B3000" s="137" t="str">
        <x:v>DI-289-V1</x:v>
      </x:c>
      <x:c r="C3000" s="137" t="n">
        <x:v>1</x:v>
      </x:c>
      <x:c r="D3000" s="138" t="str">
        <x:v>F0263</x:v>
      </x:c>
      <x:c r="E3000" s="138" t="n">
        <x:v>180</x:v>
      </x:c>
      <x:c r="F3000" s="138" t="str">
        <x:v>g</x:v>
      </x:c>
      <x:c r="G3000" s="138" t="str"/>
      <x:c r="H3000" s="139" t="n">
        <x:v>630</x:v>
      </x:c>
      <x:c r="I3000" s="139" t="n">
        <x:v>19.8</x:v>
      </x:c>
      <x:c r="J3000" s="139" t="n">
        <x:v>122.4</x:v>
      </x:c>
      <x:c r="K3000" s="139" t="n">
        <x:v>5.4</x:v>
      </x:c>
      <x:c r="L3000" s="139" t="n">
        <x:v>12.6</x:v>
      </x:c>
      <x:c r="M3000" s="139" t="n">
        <x:v>0.09000000000000001</x:v>
      </x:c>
      <x:c r="N3000" s="139" t="n">
        <x:v>0.7164</x:v>
      </x:c>
    </x:row>
    <x:row r="3001">
      <x:c r="A3001" s="137" t="str">
        <x:v>DI-289-I02</x:v>
      </x:c>
      <x:c r="B3001" s="137" t="str">
        <x:v>DI-289-V1</x:v>
      </x:c>
      <x:c r="C3001" s="137" t="n">
        <x:v>2</x:v>
      </x:c>
      <x:c r="D3001" s="138" t="str">
        <x:v>F0721</x:v>
      </x:c>
      <x:c r="E3001" s="138" t="n">
        <x:v>30</x:v>
      </x:c>
      <x:c r="F3001" s="138" t="str">
        <x:v>ml</x:v>
      </x:c>
      <x:c r="G3001" s="138" t="str"/>
      <x:c r="H3001" s="139" t="n">
        <x:v>265.2</x:v>
      </x:c>
      <x:c r="I3001" s="139" t="n">
        <x:v>0</x:v>
      </x:c>
      <x:c r="J3001" s="139" t="n">
        <x:v>0</x:v>
      </x:c>
      <x:c r="K3001" s="139" t="n">
        <x:v>30</x:v>
      </x:c>
      <x:c r="L3001" s="139" t="n">
        <x:v>0</x:v>
      </x:c>
      <x:c r="M3001" s="139" t="n">
        <x:v>0</x:v>
      </x:c>
      <x:c r="N3001" s="139" t="n">
        <x:v>0.26940000000000003</x:v>
      </x:c>
    </x:row>
    <x:row r="3002">
      <x:c r="A3002" s="137" t="str">
        <x:v>DI-289-I03</x:v>
      </x:c>
      <x:c r="B3002" s="137" t="str">
        <x:v>DI-289-V1</x:v>
      </x:c>
      <x:c r="C3002" s="137" t="n">
        <x:v>3</x:v>
      </x:c>
      <x:c r="D3002" s="138" t="str">
        <x:v>F0089</x:v>
      </x:c>
      <x:c r="E3002" s="138" t="n">
        <x:v>100</x:v>
      </x:c>
      <x:c r="F3002" s="138" t="str">
        <x:v>g</x:v>
      </x:c>
      <x:c r="G3002" s="138" t="str">
        <x:v>Stiele schräg geschnitten</x:v>
      </x:c>
      <x:c r="H3002" s="139" t="n">
        <x:v>34</x:v>
      </x:c>
      <x:c r="I3002" s="139" t="n">
        <x:v>2.8</x:v>
      </x:c>
      <x:c r="J3002" s="139" t="n">
        <x:v>4</x:v>
      </x:c>
      <x:c r="K3002" s="139" t="n">
        <x:v>0.4</x:v>
      </x:c>
      <x:c r="L3002" s="139" t="n">
        <x:v>3</x:v>
      </x:c>
      <x:c r="M3002" s="139" t="n">
        <x:v>0.08</x:v>
      </x:c>
      <x:c r="N3002" s="139" t="n">
        <x:v>0.35800000000000004</x:v>
      </x:c>
    </x:row>
    <x:row r="3003">
      <x:c r="A3003" s="137" t="str">
        <x:v>DI-289-I04</x:v>
      </x:c>
      <x:c r="B3003" s="137" t="str">
        <x:v>DI-289-V1</x:v>
      </x:c>
      <x:c r="C3003" s="137" t="n">
        <x:v>4</x:v>
      </x:c>
      <x:c r="D3003" s="138" t="str">
        <x:v>F0611</x:v>
      </x:c>
      <x:c r="E3003" s="138" t="n">
        <x:v>180</x:v>
      </x:c>
      <x:c r="F3003" s="138" t="str">
        <x:v>g</x:v>
      </x:c>
      <x:c r="G3003" s="138" t="str">
        <x:v>entkernt, geviertelt und dann in Streifen geschnitten</x:v>
      </x:c>
      <x:c r="H3003" s="139" t="n">
        <x:v>63</x:v>
      </x:c>
      <x:c r="I3003" s="139" t="n">
        <x:v>3.6</x:v>
      </x:c>
      <x:c r="J3003" s="139" t="n">
        <x:v>9</x:v>
      </x:c>
      <x:c r="K3003" s="139" t="n">
        <x:v>0.7200000000000001</x:v>
      </x:c>
      <x:c r="L3003" s="139" t="n">
        <x:v>4.5</x:v>
      </x:c>
      <x:c r="M3003" s="139" t="n">
        <x:v>0.108</x:v>
      </x:c>
      <x:c r="N3003" s="139" t="n">
        <x:v>0.6444000000000001</x:v>
      </x:c>
    </x:row>
    <x:row r="3004">
      <x:c r="A3004" s="137" t="str">
        <x:v>DI-289-I05</x:v>
      </x:c>
      <x:c r="B3004" s="137" t="str">
        <x:v>DI-289-V1</x:v>
      </x:c>
      <x:c r="C3004" s="137" t="n">
        <x:v>5</x:v>
      </x:c>
      <x:c r="D3004" s="138" t="str">
        <x:v>F0030</x:v>
      </x:c>
      <x:c r="E3004" s="138" t="n">
        <x:v>85</x:v>
      </x:c>
      <x:c r="F3004" s="138" t="str">
        <x:v>g</x:v>
      </x:c>
      <x:c r="G3004" s="138" t="str">
        <x:v>der Länge nach geviertelt</x:v>
      </x:c>
      <x:c r="H3004" s="139" t="n">
        <x:v>29.75</x:v>
      </x:c>
      <x:c r="I3004" s="139" t="n">
        <x:v>1.7</x:v>
      </x:c>
      <x:c r="J3004" s="139" t="n">
        <x:v>4.25</x:v>
      </x:c>
      <x:c r="K3004" s="139" t="n">
        <x:v>0.34</x:v>
      </x:c>
      <x:c r="L3004" s="139" t="n">
        <x:v>2.125</x:v>
      </x:c>
      <x:c r="M3004" s="139" t="n">
        <x:v>0.051</x:v>
      </x:c>
      <x:c r="N3004" s="139" t="n">
        <x:v>0.3043</x:v>
      </x:c>
    </x:row>
    <x:row r="3005">
      <x:c r="A3005" s="137" t="str">
        <x:v>DI-289-I06</x:v>
      </x:c>
      <x:c r="B3005" s="137" t="str">
        <x:v>DI-289-V1</x:v>
      </x:c>
      <x:c r="C3005" s="137" t="n">
        <x:v>6</x:v>
      </x:c>
      <x:c r="D3005" s="138" t="str">
        <x:v>F0314</x:v>
      </x:c>
      <x:c r="E3005" s="138" t="n">
        <x:v>10</x:v>
      </x:c>
      <x:c r="F3005" s="138" t="str">
        <x:v>g</x:v>
      </x:c>
      <x:c r="G3005" s="138" t="str">
        <x:v>zerkleinert</x:v>
      </x:c>
      <x:c r="H3005" s="139" t="n">
        <x:v>3.5</x:v>
      </x:c>
      <x:c r="I3005" s="139" t="n">
        <x:v>0.2</x:v>
      </x:c>
      <x:c r="J3005" s="139" t="n">
        <x:v>0.5</x:v>
      </x:c>
      <x:c r="K3005" s="139" t="n">
        <x:v>0.04000000000000001</x:v>
      </x:c>
      <x:c r="L3005" s="139" t="n">
        <x:v>0.25</x:v>
      </x:c>
      <x:c r="M3005" s="139" t="n">
        <x:v>0.006</x:v>
      </x:c>
      <x:c r="N3005" s="139" t="n">
        <x:v>0.035800000000000005</x:v>
      </x:c>
    </x:row>
    <x:row r="3006">
      <x:c r="A3006" s="137" t="str">
        <x:v>DI-289-I07</x:v>
      </x:c>
      <x:c r="B3006" s="137" t="str">
        <x:v>DI-289-V1</x:v>
      </x:c>
      <x:c r="C3006" s="137" t="n">
        <x:v>7</x:v>
      </x:c>
      <x:c r="D3006" s="138" t="str">
        <x:v>F0601</x:v>
      </x:c>
      <x:c r="E3006" s="138" t="n">
        <x:v>12</x:v>
      </x:c>
      <x:c r="F3006" s="138" t="str">
        <x:v>g</x:v>
      </x:c>
      <x:c r="G3006" s="138" t="str">
        <x:v>entkernt und gehackt</x:v>
      </x:c>
      <x:c r="H3006" s="139" t="n">
        <x:v>4.2</x:v>
      </x:c>
      <x:c r="I3006" s="139" t="n">
        <x:v>0.24</x:v>
      </x:c>
      <x:c r="J3006" s="139" t="n">
        <x:v>0.6</x:v>
      </x:c>
      <x:c r="K3006" s="139" t="n">
        <x:v>0.048</x:v>
      </x:c>
      <x:c r="L3006" s="139" t="n">
        <x:v>0.3</x:v>
      </x:c>
      <x:c r="M3006" s="139" t="n">
        <x:v>0.0072</x:v>
      </x:c>
      <x:c r="N3006" s="139" t="n">
        <x:v>0.042960000000000005</x:v>
      </x:c>
    </x:row>
    <x:row r="3007">
      <x:c r="A3007" s="137" t="str">
        <x:v>DI-289-I08</x:v>
      </x:c>
      <x:c r="B3007" s="137" t="str">
        <x:v>DI-289-V1</x:v>
      </x:c>
      <x:c r="C3007" s="137" t="n">
        <x:v>8</x:v>
      </x:c>
      <x:c r="D3007" s="138" t="str">
        <x:v>F0320</x:v>
      </x:c>
      <x:c r="E3007" s="138" t="n">
        <x:v>30</x:v>
      </x:c>
      <x:c r="F3007" s="138" t="str">
        <x:v>g</x:v>
      </x:c>
      <x:c r="G3007" s="138" t="str">
        <x:v>geschält und fein gehackt</x:v>
      </x:c>
      <x:c r="H3007" s="139" t="n">
        <x:v>10.5</x:v>
      </x:c>
      <x:c r="I3007" s="139" t="n">
        <x:v>0.6</x:v>
      </x:c>
      <x:c r="J3007" s="139" t="n">
        <x:v>1.5</x:v>
      </x:c>
      <x:c r="K3007" s="139" t="n">
        <x:v>0.12</x:v>
      </x:c>
      <x:c r="L3007" s="139" t="n">
        <x:v>0.75</x:v>
      </x:c>
      <x:c r="M3007" s="139" t="n">
        <x:v>0.018</x:v>
      </x:c>
      <x:c r="N3007" s="139" t="n">
        <x:v>0.10740000000000001</x:v>
      </x:c>
    </x:row>
    <x:row r="3008">
      <x:c r="A3008" s="137" t="str">
        <x:v>DI-289-I09</x:v>
      </x:c>
      <x:c r="B3008" s="137" t="str">
        <x:v>DI-289-V1</x:v>
      </x:c>
      <x:c r="C3008" s="137" t="n">
        <x:v>9</x:v>
      </x:c>
      <x:c r="D3008" s="138" t="str">
        <x:v>F0152</x:v>
      </x:c>
      <x:c r="E3008" s="138" t="n">
        <x:v>100</x:v>
      </x:c>
      <x:c r="F3008" s="138" t="str">
        <x:v>g</x:v>
      </x:c>
      <x:c r="G3008" s="138" t="str">
        <x:v>in Scheiben geschnitten</x:v>
      </x:c>
      <x:c r="H3008" s="139" t="n">
        <x:v>110</x:v>
      </x:c>
      <x:c r="I3008" s="139" t="n">
        <x:v>23.1</x:v>
      </x:c>
      <x:c r="J3008" s="139" t="n">
        <x:v>0</x:v>
      </x:c>
      <x:c r="K3008" s="139" t="n">
        <x:v>1.2</x:v>
      </x:c>
      <x:c r="L3008" s="139" t="n">
        <x:v>0</x:v>
      </x:c>
      <x:c r="M3008" s="139" t="n">
        <x:v>0.18</x:v>
      </x:c>
      <x:c r="N3008" s="139" t="n">
        <x:v>1.0816666666666668</x:v>
      </x:c>
    </x:row>
    <x:row r="3009">
      <x:c r="A3009" s="137" t="str">
        <x:v>DI-289-I10</x:v>
      </x:c>
      <x:c r="B3009" s="137" t="str">
        <x:v>DI-289-V1</x:v>
      </x:c>
      <x:c r="C3009" s="137" t="n">
        <x:v>10</x:v>
      </x:c>
      <x:c r="D3009" s="138" t="str">
        <x:v>F0393</x:v>
      </x:c>
      <x:c r="E3009" s="138" t="n">
        <x:v>100</x:v>
      </x:c>
      <x:c r="F3009" s="138" t="str">
        <x:v>g</x:v>
      </x:c>
      <x:c r="G3009" s="138" t="str"/>
      <x:c r="H3009" s="139" t="n">
        <x:v>150</x:v>
      </x:c>
      <x:c r="I3009" s="139" t="n">
        <x:v>21</x:v>
      </x:c>
      <x:c r="J3009" s="139" t="n">
        <x:v>0</x:v>
      </x:c>
      <x:c r="K3009" s="139" t="n">
        <x:v>7</x:v>
      </x:c>
      <x:c r="L3009" s="139" t="n">
        <x:v>0</x:v>
      </x:c>
      <x:c r="M3009" s="139" t="n">
        <x:v>0.2</x:v>
      </x:c>
      <x:c r="N3009" s="139" t="n">
        <x:v>1.098</x:v>
      </x:c>
    </x:row>
    <x:row r="3010">
      <x:c r="A3010" s="137" t="str">
        <x:v>DI-289-I11</x:v>
      </x:c>
      <x:c r="B3010" s="137" t="str">
        <x:v>DI-289-V1</x:v>
      </x:c>
      <x:c r="C3010" s="137" t="n">
        <x:v>11</x:v>
      </x:c>
      <x:c r="D3010" s="138" t="str">
        <x:v>F0432</x:v>
      </x:c>
      <x:c r="E3010" s="138" t="n">
        <x:v>50</x:v>
      </x:c>
      <x:c r="F3010" s="138" t="str">
        <x:v>g</x:v>
      </x:c>
      <x:c r="G3010" s="138" t="str"/>
      <x:c r="H3010" s="139" t="n">
        <x:v>45</x:v>
      </x:c>
      <x:c r="I3010" s="139" t="n">
        <x:v>1.5</x:v>
      </x:c>
      <x:c r="J3010" s="139" t="n">
        <x:v>6</x:v>
      </x:c>
      <x:c r="K3010" s="139" t="n">
        <x:v>2</x:v>
      </x:c>
      <x:c r="L3010" s="139" t="n">
        <x:v>1</x:v>
      </x:c>
      <x:c r="M3010" s="139" t="n">
        <x:v>0.6</x:v>
      </x:c>
      <x:c r="N3010" s="139" t="n">
        <x:v>0.199</x:v>
      </x:c>
    </x:row>
    <x:row r="3011">
      <x:c r="A3011" s="137" t="str">
        <x:v>DI-289-I12</x:v>
      </x:c>
      <x:c r="B3011" s="137" t="str">
        <x:v>DI-289-V1</x:v>
      </x:c>
      <x:c r="C3011" s="137" t="n">
        <x:v>12</x:v>
      </x:c>
      <x:c r="D3011" s="138" t="str">
        <x:v>F0690</x:v>
      </x:c>
      <x:c r="E3011" s="138" t="n">
        <x:v>10</x:v>
      </x:c>
      <x:c r="F3011" s="138" t="str">
        <x:v>g</x:v>
      </x:c>
      <x:c r="G3011" s="138" t="str"/>
      <x:c r="H3011" s="139" t="n">
        <x:v>9</x:v>
      </x:c>
      <x:c r="I3011" s="139" t="n">
        <x:v>0.30000000000000004</x:v>
      </x:c>
      <x:c r="J3011" s="139" t="n">
        <x:v>1.2000000000000002</x:v>
      </x:c>
      <x:c r="K3011" s="139" t="n">
        <x:v>0.4</x:v>
      </x:c>
      <x:c r="L3011" s="139" t="n">
        <x:v>0.2</x:v>
      </x:c>
      <x:c r="M3011" s="139" t="n">
        <x:v>0.12</x:v>
      </x:c>
      <x:c r="N3011" s="139" t="n">
        <x:v>0.0398</x:v>
      </x:c>
    </x:row>
    <x:row r="3012">
      <x:c r="A3012" s="137" t="str">
        <x:v>DI-289-I13</x:v>
      </x:c>
      <x:c r="B3012" s="137" t="str">
        <x:v>DI-289-V1</x:v>
      </x:c>
      <x:c r="C3012" s="137" t="n">
        <x:v>13</x:v>
      </x:c>
      <x:c r="D3012" s="138" t="str">
        <x:v>F0058</x:v>
      </x:c>
      <x:c r="E3012" s="138" t="n">
        <x:v>100</x:v>
      </x:c>
      <x:c r="F3012" s="138" t="str">
        <x:v>g</x:v>
      </x:c>
      <x:c r="G3012" s="138" t="str"/>
      <x:c r="H3012" s="139" t="n">
        <x:v>120</x:v>
      </x:c>
      <x:c r="I3012" s="139" t="n">
        <x:v>7</x:v>
      </x:c>
      <x:c r="J3012" s="139" t="n">
        <x:v>16</x:v>
      </x:c>
      <x:c r="K3012" s="139" t="n">
        <x:v>2</x:v>
      </x:c>
      <x:c r="L3012" s="139" t="n">
        <x:v>6</x:v>
      </x:c>
      <x:c r="M3012" s="139" t="n">
        <x:v>0.4</x:v>
      </x:c>
      <x:c r="N3012" s="139" t="n">
        <x:v>0.298</x:v>
      </x:c>
    </x:row>
    <x:row r="3013">
      <x:c r="A3013" s="137" t="str">
        <x:v>DI-289-I14</x:v>
      </x:c>
      <x:c r="B3013" s="137" t="str">
        <x:v>DI-289-V1</x:v>
      </x:c>
      <x:c r="C3013" s="137" t="n">
        <x:v>14</x:v>
      </x:c>
      <x:c r="D3013" s="138" t="str">
        <x:v>F0203</x:v>
      </x:c>
      <x:c r="E3013" s="138" t="n">
        <x:v>15</x:v>
      </x:c>
      <x:c r="F3013" s="138" t="str">
        <x:v>g</x:v>
      </x:c>
      <x:c r="G3013" s="138" t="str">
        <x:v>gehackt</x:v>
      </x:c>
      <x:c r="H3013" s="139" t="n">
        <x:v>37.5</x:v>
      </x:c>
      <x:c r="I3013" s="139" t="n">
        <x:v>1.2</x:v>
      </x:c>
      <x:c r="J3013" s="139" t="n">
        <x:v>6.75</x:v>
      </x:c>
      <x:c r="K3013" s="139" t="n">
        <x:v>1.2</x:v>
      </x:c>
      <x:c r="L3013" s="139" t="n">
        <x:v>3</x:v>
      </x:c>
      <x:c r="M3013" s="139" t="n">
        <x:v>0.03</x:v>
      </x:c>
      <x:c r="N3013" s="139" t="n">
        <x:v>0.038700000000000005</x:v>
      </x:c>
    </x:row>
    <x:row r="3014">
      <x:c r="A3014" s="137" t="str">
        <x:v>DI-289-I15</x:v>
      </x:c>
      <x:c r="B3014" s="137" t="str">
        <x:v>DI-289-V1</x:v>
      </x:c>
      <x:c r="C3014" s="137" t="n">
        <x:v>15</x:v>
      </x:c>
      <x:c r="D3014" s="138" t="str">
        <x:v>F0705</x:v>
      </x:c>
      <x:c r="E3014" s="138" t="n">
        <x:v>72</x:v>
      </x:c>
      <x:c r="F3014" s="138" t="str">
        <x:v>g</x:v>
      </x:c>
      <x:c r="G3014" s="138" t="str">
        <x:v>zerkleinert</x:v>
      </x:c>
      <x:c r="H3014" s="139" t="n">
        <x:v>25.2</x:v>
      </x:c>
      <x:c r="I3014" s="139" t="n">
        <x:v>1.44</x:v>
      </x:c>
      <x:c r="J3014" s="139" t="n">
        <x:v>3.5999999999999996</x:v>
      </x:c>
      <x:c r="K3014" s="139" t="n">
        <x:v>0.288</x:v>
      </x:c>
      <x:c r="L3014" s="139" t="n">
        <x:v>1.7999999999999998</x:v>
      </x:c>
      <x:c r="M3014" s="139" t="n">
        <x:v>0.043199999999999995</x:v>
      </x:c>
      <x:c r="N3014" s="139" t="n">
        <x:v>0.25776000000000004</x:v>
      </x:c>
    </x:row>
    <x:row r="3015">
      <x:c r="A3015" s="137" t="str">
        <x:v>DI-289-I16</x:v>
      </x:c>
      <x:c r="B3015" s="137" t="str">
        <x:v>DI-289-V1</x:v>
      </x:c>
      <x:c r="C3015" s="137" t="n">
        <x:v>16</x:v>
      </x:c>
      <x:c r="D3015" s="138" t="str">
        <x:v>F0421</x:v>
      </x:c>
      <x:c r="E3015" s="138" t="n">
        <x:v>30</x:v>
      </x:c>
      <x:c r="F3015" s="138" t="str">
        <x:v>g</x:v>
      </x:c>
      <x:c r="G3015" s="138" t="str">
        <x:v>Keile zum Auspressen</x:v>
      </x:c>
      <x:c r="H3015" s="139" t="n">
        <x:v>9</x:v>
      </x:c>
      <x:c r="I3015" s="139" t="n">
        <x:v>0.21</x:v>
      </x:c>
      <x:c r="J3015" s="139" t="n">
        <x:v>2.31</x:v>
      </x:c>
      <x:c r="K3015" s="139" t="n">
        <x:v>0.06</x:v>
      </x:c>
      <x:c r="L3015" s="139" t="n">
        <x:v>0.84</x:v>
      </x:c>
      <x:c r="M3015" s="139" t="n">
        <x:v>0.003</x:v>
      </x:c>
      <x:c r="N3015" s="139" t="n">
        <x:v>0.19899999999999998</x:v>
      </x:c>
    </x:row>
    <x:row r="3016">
      <x:c r="A3016" s="137" t="str">
        <x:v>DI-290-I01</x:v>
      </x:c>
      <x:c r="B3016" s="137" t="str">
        <x:v>DI-290-V1</x:v>
      </x:c>
      <x:c r="C3016" s="137" t="n">
        <x:v>1</x:v>
      </x:c>
      <x:c r="D3016" s="138" t="str">
        <x:v>F0677</x:v>
      </x:c>
      <x:c r="E3016" s="138" t="n">
        <x:v>500</x:v>
      </x:c>
      <x:c r="F3016" s="138" t="str">
        <x:v>g</x:v>
      </x:c>
      <x:c r="G3016" s="138" t="str"/>
      <x:c r="H3016" s="139" t="n">
        <x:v>625</x:v>
      </x:c>
      <x:c r="I3016" s="139" t="n">
        <x:v>115</x:v>
      </x:c>
      <x:c r="J3016" s="139" t="n">
        <x:v>0</x:v>
      </x:c>
      <x:c r="K3016" s="139" t="n">
        <x:v>15</x:v>
      </x:c>
      <x:c r="L3016" s="139" t="n">
        <x:v>0</x:v>
      </x:c>
      <x:c r="M3016" s="139" t="n">
        <x:v>1</x:v>
      </x:c>
      <x:c r="N3016" s="139" t="n">
        <x:v>5.99</x:v>
      </x:c>
    </x:row>
    <x:row r="3017">
      <x:c r="A3017" s="137" t="str">
        <x:v>DI-290-I02</x:v>
      </x:c>
      <x:c r="B3017" s="137" t="str">
        <x:v>DI-290-V1</x:v>
      </x:c>
      <x:c r="C3017" s="137" t="n">
        <x:v>2</x:v>
      </x:c>
      <x:c r="D3017" s="138" t="str">
        <x:v>F0409</x:v>
      </x:c>
      <x:c r="E3017" s="138" t="n">
        <x:v>80</x:v>
      </x:c>
      <x:c r="F3017" s="138" t="str">
        <x:v>g</x:v>
      </x:c>
      <x:c r="G3017" s="138" t="str"/>
      <x:c r="H3017" s="139" t="n">
        <x:v>23.200000000000003</x:v>
      </x:c>
      <x:c r="I3017" s="139" t="n">
        <x:v>0.8800000000000001</x:v>
      </x:c>
      <x:c r="J3017" s="139" t="n">
        <x:v>5.2</x:v>
      </x:c>
      <x:c r="K3017" s="139" t="n">
        <x:v>0.24</x:v>
      </x:c>
      <x:c r="L3017" s="139" t="n">
        <x:v>2.2399999999999998</x:v>
      </x:c>
      <x:c r="M3017" s="139" t="n">
        <x:v>0.008</x:v>
      </x:c>
      <x:c r="N3017" s="139" t="n">
        <x:v>0.3184</x:v>
      </x:c>
    </x:row>
    <x:row r="3018">
      <x:c r="A3018" s="137" t="str">
        <x:v>DI-290-I03</x:v>
      </x:c>
      <x:c r="B3018" s="137" t="str">
        <x:v>DI-290-V1</x:v>
      </x:c>
      <x:c r="C3018" s="137" t="n">
        <x:v>3</x:v>
      </x:c>
      <x:c r="D3018" s="138" t="str">
        <x:v>F0350</x:v>
      </x:c>
      <x:c r="E3018" s="138" t="n">
        <x:v>10</x:v>
      </x:c>
      <x:c r="F3018" s="138" t="str">
        <x:v>g</x:v>
      </x:c>
      <x:c r="G3018" s="138" t="str"/>
      <x:c r="H3018" s="139" t="n">
        <x:v>25</x:v>
      </x:c>
      <x:c r="I3018" s="139" t="n">
        <x:v>0.8</x:v>
      </x:c>
      <x:c r="J3018" s="139" t="n">
        <x:v>4.5</x:v>
      </x:c>
      <x:c r="K3018" s="139" t="n">
        <x:v>0.8</x:v>
      </x:c>
      <x:c r="L3018" s="139" t="n">
        <x:v>2</x:v>
      </x:c>
      <x:c r="M3018" s="139" t="n">
        <x:v>0.020000000000000004</x:v>
      </x:c>
      <x:c r="N3018" s="139" t="n">
        <x:v>0.025800000000000003</x:v>
      </x:c>
    </x:row>
    <x:row r="3019">
      <x:c r="A3019" s="137" t="str">
        <x:v>DI-290-I04</x:v>
      </x:c>
      <x:c r="B3019" s="137" t="str">
        <x:v>DI-290-V1</x:v>
      </x:c>
      <x:c r="C3019" s="137" t="n">
        <x:v>4</x:v>
      </x:c>
      <x:c r="D3019" s="138" t="str">
        <x:v>F0515</x:v>
      </x:c>
      <x:c r="E3019" s="138" t="n">
        <x:v>10</x:v>
      </x:c>
      <x:c r="F3019" s="138" t="str">
        <x:v>g</x:v>
      </x:c>
      <x:c r="G3019" s="138" t="str"/>
      <x:c r="H3019" s="139" t="n">
        <x:v>25</x:v>
      </x:c>
      <x:c r="I3019" s="139" t="n">
        <x:v>0.8</x:v>
      </x:c>
      <x:c r="J3019" s="139" t="n">
        <x:v>4.5</x:v>
      </x:c>
      <x:c r="K3019" s="139" t="n">
        <x:v>0.8</x:v>
      </x:c>
      <x:c r="L3019" s="139" t="n">
        <x:v>2</x:v>
      </x:c>
      <x:c r="M3019" s="139" t="n">
        <x:v>0.020000000000000004</x:v>
      </x:c>
      <x:c r="N3019" s="139" t="n">
        <x:v>0.025800000000000003</x:v>
      </x:c>
    </x:row>
    <x:row r="3020">
      <x:c r="A3020" s="137" t="str">
        <x:v>DI-290-I05</x:v>
      </x:c>
      <x:c r="B3020" s="137" t="str">
        <x:v>DI-290-V1</x:v>
      </x:c>
      <x:c r="C3020" s="137" t="n">
        <x:v>5</x:v>
      </x:c>
      <x:c r="D3020" s="138" t="str">
        <x:v>F0170</x:v>
      </x:c>
      <x:c r="E3020" s="138" t="n">
        <x:v>5</x:v>
      </x:c>
      <x:c r="F3020" s="138" t="str">
        <x:v>g</x:v>
      </x:c>
      <x:c r="G3020" s="138" t="str"/>
      <x:c r="H3020" s="139" t="n">
        <x:v>12.5</x:v>
      </x:c>
      <x:c r="I3020" s="139" t="n">
        <x:v>0.4</x:v>
      </x:c>
      <x:c r="J3020" s="139" t="n">
        <x:v>2.25</x:v>
      </x:c>
      <x:c r="K3020" s="139" t="n">
        <x:v>0.4</x:v>
      </x:c>
      <x:c r="L3020" s="139" t="n">
        <x:v>1</x:v>
      </x:c>
      <x:c r="M3020" s="139" t="n">
        <x:v>0.010000000000000002</x:v>
      </x:c>
      <x:c r="N3020" s="139" t="n">
        <x:v>0.012900000000000002</x:v>
      </x:c>
    </x:row>
    <x:row r="3021">
      <x:c r="A3021" s="137" t="str">
        <x:v>DI-290-I06</x:v>
      </x:c>
      <x:c r="B3021" s="137" t="str">
        <x:v>DI-290-V1</x:v>
      </x:c>
      <x:c r="C3021" s="137" t="n">
        <x:v>6</x:v>
      </x:c>
      <x:c r="D3021" s="138" t="str">
        <x:v>F0481</x:v>
      </x:c>
      <x:c r="E3021" s="138" t="n">
        <x:v>200</x:v>
      </x:c>
      <x:c r="F3021" s="138" t="str">
        <x:v>g</x:v>
      </x:c>
      <x:c r="G3021" s="138" t="str"/>
      <x:c r="H3021" s="139" t="n">
        <x:v>180</x:v>
      </x:c>
      <x:c r="I3021" s="139" t="n">
        <x:v>18</x:v>
      </x:c>
      <x:c r="J3021" s="139" t="n">
        <x:v>8</x:v>
      </x:c>
      <x:c r="K3021" s="139" t="n">
        <x:v>8</x:v>
      </x:c>
      <x:c r="L3021" s="139" t="n">
        <x:v>0</x:v>
      </x:c>
      <x:c r="M3021" s="139" t="n">
        <x:v>0.6</x:v>
      </x:c>
      <x:c r="N3021" s="139" t="n">
        <x:v>0.7160000000000001</x:v>
      </x:c>
    </x:row>
    <x:row r="3022">
      <x:c r="A3022" s="137" t="str">
        <x:v>DI-290-I07</x:v>
      </x:c>
      <x:c r="B3022" s="137" t="str">
        <x:v>DI-290-V1</x:v>
      </x:c>
      <x:c r="C3022" s="137" t="n">
        <x:v>7</x:v>
      </x:c>
      <x:c r="D3022" s="138" t="str">
        <x:v>F0791</x:v>
      </x:c>
      <x:c r="E3022" s="138" t="n">
        <x:v>30</x:v>
      </x:c>
      <x:c r="F3022" s="138" t="str">
        <x:v>ml</x:v>
      </x:c>
      <x:c r="G3022" s="138" t="str"/>
      <x:c r="H3022" s="139" t="n">
        <x:v>265.2</x:v>
      </x:c>
      <x:c r="I3022" s="139" t="n">
        <x:v>0</x:v>
      </x:c>
      <x:c r="J3022" s="139" t="n">
        <x:v>0</x:v>
      </x:c>
      <x:c r="K3022" s="139" t="n">
        <x:v>30</x:v>
      </x:c>
      <x:c r="L3022" s="139" t="n">
        <x:v>0</x:v>
      </x:c>
      <x:c r="M3022" s="139" t="n">
        <x:v>0</x:v>
      </x:c>
      <x:c r="N3022" s="139" t="n">
        <x:v>0.26940000000000003</x:v>
      </x:c>
    </x:row>
    <x:row r="3023">
      <x:c r="A3023" s="137" t="str">
        <x:v>DI-290-I08</x:v>
      </x:c>
      <x:c r="B3023" s="137" t="str">
        <x:v>DI-290-V1</x:v>
      </x:c>
      <x:c r="C3023" s="137" t="n">
        <x:v>8</x:v>
      </x:c>
      <x:c r="D3023" s="138" t="str">
        <x:v>F0500</x:v>
      </x:c>
      <x:c r="E3023" s="138" t="n">
        <x:v>120</x:v>
      </x:c>
      <x:c r="F3023" s="138" t="str">
        <x:v>g</x:v>
      </x:c>
      <x:c r="G3023" s="138" t="str">
        <x:v>gehackt</x:v>
      </x:c>
      <x:c r="H3023" s="139" t="n">
        <x:v>48</x:v>
      </x:c>
      <x:c r="I3023" s="139" t="n">
        <x:v>1.32</x:v>
      </x:c>
      <x:c r="J3023" s="139" t="n">
        <x:v>9.6</x:v>
      </x:c>
      <x:c r="K3023" s="139" t="n">
        <x:v>0.12</x:v>
      </x:c>
      <x:c r="L3023" s="139" t="n">
        <x:v>1.68</x:v>
      </x:c>
      <x:c r="M3023" s="139" t="n">
        <x:v>0.012</x:v>
      </x:c>
      <x:c r="N3023" s="139" t="n">
        <x:v>0.17880000000000001</x:v>
      </x:c>
    </x:row>
    <x:row r="3024">
      <x:c r="A3024" s="137" t="str">
        <x:v>DI-290-I09</x:v>
      </x:c>
      <x:c r="B3024" s="137" t="str">
        <x:v>DI-290-V1</x:v>
      </x:c>
      <x:c r="C3024" s="137" t="n">
        <x:v>9</x:v>
      </x:c>
      <x:c r="D3024" s="138" t="str">
        <x:v>F0315</x:v>
      </x:c>
      <x:c r="E3024" s="138" t="n">
        <x:v>15</x:v>
      </x:c>
      <x:c r="F3024" s="138" t="str">
        <x:v>g</x:v>
      </x:c>
      <x:c r="G3024" s="138" t="str">
        <x:v>zerdrückt</x:v>
      </x:c>
      <x:c r="H3024" s="139" t="n">
        <x:v>5.25</x:v>
      </x:c>
      <x:c r="I3024" s="139" t="n">
        <x:v>0.3</x:v>
      </x:c>
      <x:c r="J3024" s="139" t="n">
        <x:v>0.75</x:v>
      </x:c>
      <x:c r="K3024" s="139" t="n">
        <x:v>0.06</x:v>
      </x:c>
      <x:c r="L3024" s="139" t="n">
        <x:v>0.375</x:v>
      </x:c>
      <x:c r="M3024" s="139" t="n">
        <x:v>0.009</x:v>
      </x:c>
      <x:c r="N3024" s="139" t="n">
        <x:v>0.053700000000000005</x:v>
      </x:c>
    </x:row>
    <x:row r="3025">
      <x:c r="A3025" s="137" t="str">
        <x:v>DI-290-I10</x:v>
      </x:c>
      <x:c r="B3025" s="137" t="str">
        <x:v>DI-290-V1</x:v>
      </x:c>
      <x:c r="C3025" s="137" t="n">
        <x:v>10</x:v>
      </x:c>
      <x:c r="D3025" s="138" t="str">
        <x:v>F0337</x:v>
      </x:c>
      <x:c r="E3025" s="138" t="n">
        <x:v>12</x:v>
      </x:c>
      <x:c r="F3025" s="138" t="str">
        <x:v>g</x:v>
      </x:c>
      <x:c r="G3025" s="138" t="str">
        <x:v>entkernt und fein gehackt</x:v>
      </x:c>
      <x:c r="H3025" s="139" t="n">
        <x:v>4.2</x:v>
      </x:c>
      <x:c r="I3025" s="139" t="n">
        <x:v>0.24</x:v>
      </x:c>
      <x:c r="J3025" s="139" t="n">
        <x:v>0.6</x:v>
      </x:c>
      <x:c r="K3025" s="139" t="n">
        <x:v>0.048</x:v>
      </x:c>
      <x:c r="L3025" s="139" t="n">
        <x:v>0.3</x:v>
      </x:c>
      <x:c r="M3025" s="139" t="n">
        <x:v>0.0072</x:v>
      </x:c>
      <x:c r="N3025" s="139" t="n">
        <x:v>0.042960000000000005</x:v>
      </x:c>
    </x:row>
    <x:row r="3026">
      <x:c r="A3026" s="137" t="str">
        <x:v>DI-290-I11</x:v>
      </x:c>
      <x:c r="B3026" s="137" t="str">
        <x:v>DI-290-V1</x:v>
      </x:c>
      <x:c r="C3026" s="137" t="n">
        <x:v>11</x:v>
      </x:c>
      <x:c r="D3026" s="138" t="str">
        <x:v>F0320</x:v>
      </x:c>
      <x:c r="E3026" s="138" t="n">
        <x:v>30</x:v>
      </x:c>
      <x:c r="F3026" s="138" t="str">
        <x:v>g</x:v>
      </x:c>
      <x:c r="G3026" s="138" t="str">
        <x:v>gerieben</x:v>
      </x:c>
      <x:c r="H3026" s="139" t="n">
        <x:v>10.5</x:v>
      </x:c>
      <x:c r="I3026" s="139" t="n">
        <x:v>0.6</x:v>
      </x:c>
      <x:c r="J3026" s="139" t="n">
        <x:v>1.5</x:v>
      </x:c>
      <x:c r="K3026" s="139" t="n">
        <x:v>0.12</x:v>
      </x:c>
      <x:c r="L3026" s="139" t="n">
        <x:v>0.75</x:v>
      </x:c>
      <x:c r="M3026" s="139" t="n">
        <x:v>0.018</x:v>
      </x:c>
      <x:c r="N3026" s="139" t="n">
        <x:v>0.10740000000000001</x:v>
      </x:c>
    </x:row>
    <x:row r="3027">
      <x:c r="A3027" s="137" t="str">
        <x:v>DI-290-I12</x:v>
      </x:c>
      <x:c r="B3027" s="137" t="str">
        <x:v>DI-290-V1</x:v>
      </x:c>
      <x:c r="C3027" s="137" t="n">
        <x:v>12</x:v>
      </x:c>
      <x:c r="D3027" s="138" t="str">
        <x:v>F0311</x:v>
      </x:c>
      <x:c r="E3027" s="138" t="n">
        <x:v>5</x:v>
      </x:c>
      <x:c r="F3027" s="138" t="str">
        <x:v>g</x:v>
      </x:c>
      <x:c r="G3027" s="138" t="str"/>
      <x:c r="H3027" s="139" t="n">
        <x:v>1.75</x:v>
      </x:c>
      <x:c r="I3027" s="139" t="n">
        <x:v>0.1</x:v>
      </x:c>
      <x:c r="J3027" s="139" t="n">
        <x:v>0.25</x:v>
      </x:c>
      <x:c r="K3027" s="139" t="n">
        <x:v>0.020000000000000004</x:v>
      </x:c>
      <x:c r="L3027" s="139" t="n">
        <x:v>0.125</x:v>
      </x:c>
      <x:c r="M3027" s="139" t="n">
        <x:v>0.003</x:v>
      </x:c>
      <x:c r="N3027" s="139" t="n">
        <x:v>0.017900000000000003</x:v>
      </x:c>
    </x:row>
    <x:row r="3028">
      <x:c r="A3028" s="137" t="str">
        <x:v>DI-290-I13</x:v>
      </x:c>
      <x:c r="B3028" s="137" t="str">
        <x:v>DI-290-V1</x:v>
      </x:c>
      <x:c r="C3028" s="137" t="n">
        <x:v>13</x:v>
      </x:c>
      <x:c r="D3028" s="138" t="str">
        <x:v>F0351</x:v>
      </x:c>
      <x:c r="E3028" s="138" t="n">
        <x:v>10</x:v>
      </x:c>
      <x:c r="F3028" s="138" t="str">
        <x:v>g</x:v>
      </x:c>
      <x:c r="G3028" s="138" t="str"/>
      <x:c r="H3028" s="139" t="n">
        <x:v>3.5</x:v>
      </x:c>
      <x:c r="I3028" s="139" t="n">
        <x:v>0.2</x:v>
      </x:c>
      <x:c r="J3028" s="139" t="n">
        <x:v>0.5</x:v>
      </x:c>
      <x:c r="K3028" s="139" t="n">
        <x:v>0.04000000000000001</x:v>
      </x:c>
      <x:c r="L3028" s="139" t="n">
        <x:v>0.25</x:v>
      </x:c>
      <x:c r="M3028" s="139" t="n">
        <x:v>0.006</x:v>
      </x:c>
      <x:c r="N3028" s="139" t="n">
        <x:v>0.035800000000000005</x:v>
      </x:c>
    </x:row>
    <x:row r="3029">
      <x:c r="A3029" s="137" t="str">
        <x:v>DI-290-I14</x:v>
      </x:c>
      <x:c r="B3029" s="137" t="str">
        <x:v>DI-290-V1</x:v>
      </x:c>
      <x:c r="C3029" s="137" t="n">
        <x:v>14</x:v>
      </x:c>
      <x:c r="D3029" s="138" t="str">
        <x:v>F0765</x:v>
      </x:c>
      <x:c r="E3029" s="138" t="n">
        <x:v>45</x:v>
      </x:c>
      <x:c r="F3029" s="138" t="str">
        <x:v>ml</x:v>
      </x:c>
      <x:c r="G3029" s="138" t="str"/>
      <x:c r="H3029" s="139" t="n">
        <x:v>15.75</x:v>
      </x:c>
      <x:c r="I3029" s="139" t="n">
        <x:v>0.9</x:v>
      </x:c>
      <x:c r="J3029" s="139" t="n">
        <x:v>2.25</x:v>
      </x:c>
      <x:c r="K3029" s="139" t="n">
        <x:v>0.18000000000000002</x:v>
      </x:c>
      <x:c r="L3029" s="139" t="n">
        <x:v>1.125</x:v>
      </x:c>
      <x:c r="M3029" s="139" t="n">
        <x:v>0.027</x:v>
      </x:c>
      <x:c r="N3029" s="139" t="n">
        <x:v>0.16110000000000002</x:v>
      </x:c>
    </x:row>
    <x:row r="3030">
      <x:c r="A3030" s="137" t="str">
        <x:v>DI-290-I15</x:v>
      </x:c>
      <x:c r="B3030" s="137" t="str">
        <x:v>DI-290-V1</x:v>
      </x:c>
      <x:c r="C3030" s="137" t="n">
        <x:v>15</x:v>
      </x:c>
      <x:c r="D3030" s="138" t="str">
        <x:v>F0159</x:v>
      </x:c>
      <x:c r="E3030" s="138" t="n">
        <x:v>300</x:v>
      </x:c>
      <x:c r="F3030" s="138" t="str">
        <x:v>ml</x:v>
      </x:c>
      <x:c r="G3030" s="138" t="str"/>
      <x:c r="H3030" s="139" t="n">
        <x:v>375</x:v>
      </x:c>
      <x:c r="I3030" s="139" t="n">
        <x:v>69</x:v>
      </x:c>
      <x:c r="J3030" s="139" t="n">
        <x:v>0</x:v>
      </x:c>
      <x:c r="K3030" s="139" t="n">
        <x:v>9</x:v>
      </x:c>
      <x:c r="L3030" s="139" t="n">
        <x:v>0</x:v>
      </x:c>
      <x:c r="M3030" s="139" t="n">
        <x:v>0.6000000000000001</x:v>
      </x:c>
      <x:c r="N3030" s="139" t="n">
        <x:v>3.5940000000000003</x:v>
      </x:c>
    </x:row>
    <x:row r="3031">
      <x:c r="A3031" s="137" t="str">
        <x:v>DI-290-I16</x:v>
      </x:c>
      <x:c r="B3031" s="137" t="str">
        <x:v>DI-290-V1</x:v>
      </x:c>
      <x:c r="C3031" s="137" t="n">
        <x:v>16</x:v>
      </x:c>
      <x:c r="D3031" s="138" t="str">
        <x:v>F0288</x:v>
      </x:c>
      <x:c r="E3031" s="138" t="n">
        <x:v>50</x:v>
      </x:c>
      <x:c r="F3031" s="138" t="str">
        <x:v>g</x:v>
      </x:c>
      <x:c r="G3031" s="138" t="str">
        <x:v>geröstet</x:v>
      </x:c>
      <x:c r="H3031" s="139" t="n">
        <x:v>290</x:v>
      </x:c>
      <x:c r="I3031" s="139" t="n">
        <x:v>10</x:v>
      </x:c>
      <x:c r="J3031" s="139" t="n">
        <x:v>6</x:v>
      </x:c>
      <x:c r="K3031" s="139" t="n">
        <x:v>25</x:v>
      </x:c>
      <x:c r="L3031" s="139" t="n">
        <x:v>5</x:v>
      </x:c>
      <x:c r="M3031" s="139" t="n">
        <x:v>0.01</x:v>
      </x:c>
      <x:c r="N3031" s="139" t="n">
        <x:v>0.299</x:v>
      </x:c>
    </x:row>
    <x:row r="3032">
      <x:c r="A3032" s="137" t="str">
        <x:v>DI-290-I17</x:v>
      </x:c>
      <x:c r="B3032" s="137" t="str">
        <x:v>DI-290-V1</x:v>
      </x:c>
      <x:c r="C3032" s="137" t="n">
        <x:v>17</x:v>
      </x:c>
      <x:c r="D3032" s="138" t="str">
        <x:v>F0055</x:v>
      </x:c>
      <x:c r="E3032" s="138" t="n">
        <x:v>30</x:v>
      </x:c>
      <x:c r="F3032" s="138" t="str">
        <x:v>g</x:v>
      </x:c>
      <x:c r="G3032" s="138" t="str"/>
      <x:c r="H3032" s="139" t="n">
        <x:v>105</x:v>
      </x:c>
      <x:c r="I3032" s="139" t="n">
        <x:v>3.3</x:v>
      </x:c>
      <x:c r="J3032" s="139" t="n">
        <x:v>20.4</x:v>
      </x:c>
      <x:c r="K3032" s="139" t="n">
        <x:v>0.8999999999999999</x:v>
      </x:c>
      <x:c r="L3032" s="139" t="n">
        <x:v>2.1</x:v>
      </x:c>
      <x:c r="M3032" s="139" t="n">
        <x:v>0.015</x:v>
      </x:c>
      <x:c r="N3032" s="139" t="n">
        <x:v>0.1194</x:v>
      </x:c>
    </x:row>
    <x:row r="3033">
      <x:c r="A3033" s="137" t="str">
        <x:v>DI-290-I18</x:v>
      </x:c>
      <x:c r="B3033" s="137" t="str">
        <x:v>DI-290-V1</x:v>
      </x:c>
      <x:c r="C3033" s="137" t="n">
        <x:v>18</x:v>
      </x:c>
      <x:c r="D3033" s="138" t="str">
        <x:v>F0478</x:v>
      </x:c>
      <x:c r="E3033" s="138" t="n">
        <x:v>30</x:v>
      </x:c>
      <x:c r="F3033" s="138" t="str">
        <x:v>g</x:v>
      </x:c>
      <x:c r="G3033" s="138" t="str"/>
      <x:c r="H3033" s="139" t="n">
        <x:v>105</x:v>
      </x:c>
      <x:c r="I3033" s="139" t="n">
        <x:v>3.3</x:v>
      </x:c>
      <x:c r="J3033" s="139" t="n">
        <x:v>20.4</x:v>
      </x:c>
      <x:c r="K3033" s="139" t="n">
        <x:v>0.8999999999999999</x:v>
      </x:c>
      <x:c r="L3033" s="139" t="n">
        <x:v>2.1</x:v>
      </x:c>
      <x:c r="M3033" s="139" t="n">
        <x:v>0.015</x:v>
      </x:c>
      <x:c r="N3033" s="139" t="n">
        <x:v>0.1194</x:v>
      </x:c>
    </x:row>
    <x:row r="3034">
      <x:c r="A3034" s="137" t="str">
        <x:v>DI-290-I19</x:v>
      </x:c>
      <x:c r="B3034" s="137" t="str">
        <x:v>DI-290-V1</x:v>
      </x:c>
      <x:c r="C3034" s="137" t="n">
        <x:v>19</x:v>
      </x:c>
      <x:c r="D3034" s="138" t="str">
        <x:v>F0437</x:v>
      </x:c>
      <x:c r="E3034" s="138" t="n">
        <x:v>30</x:v>
      </x:c>
      <x:c r="F3034" s="138" t="str">
        <x:v>g</x:v>
      </x:c>
      <x:c r="G3034" s="138" t="str">
        <x:v>oder Limettengurke</x:v>
      </x:c>
      <x:c r="H3034" s="139" t="n">
        <x:v>16.5</x:v>
      </x:c>
      <x:c r="I3034" s="139" t="n">
        <x:v>0.21</x:v>
      </x:c>
      <x:c r="J3034" s="139" t="n">
        <x:v>3.5999999999999996</x:v>
      </x:c>
      <x:c r="K3034" s="139" t="n">
        <x:v>0.09</x:v>
      </x:c>
      <x:c r="L3034" s="139" t="n">
        <x:v>0.75</x:v>
      </x:c>
      <x:c r="M3034" s="139" t="n">
        <x:v>0.006</x:v>
      </x:c>
      <x:c r="N3034" s="139" t="n">
        <x:v>0.1494</x:v>
      </x:c>
    </x:row>
    <x:row r="3035">
      <x:c r="A3035" s="137" t="str">
        <x:v>DI-290-I20</x:v>
      </x:c>
      <x:c r="B3035" s="137" t="str">
        <x:v>DI-290-V1</x:v>
      </x:c>
      <x:c r="C3035" s="137" t="n">
        <x:v>20</x:v>
      </x:c>
      <x:c r="D3035" s="138" t="str">
        <x:v>F0203</x:v>
      </x:c>
      <x:c r="E3035" s="138" t="n">
        <x:v>30</x:v>
      </x:c>
      <x:c r="F3035" s="138" t="str">
        <x:v>g</x:v>
      </x:c>
      <x:c r="G3035" s="138" t="str"/>
      <x:c r="H3035" s="139" t="n">
        <x:v>75</x:v>
      </x:c>
      <x:c r="I3035" s="139" t="n">
        <x:v>2.4</x:v>
      </x:c>
      <x:c r="J3035" s="139" t="n">
        <x:v>13.5</x:v>
      </x:c>
      <x:c r="K3035" s="139" t="n">
        <x:v>2.4</x:v>
      </x:c>
      <x:c r="L3035" s="139" t="n">
        <x:v>6</x:v>
      </x:c>
      <x:c r="M3035" s="139" t="n">
        <x:v>0.06</x:v>
      </x:c>
      <x:c r="N3035" s="139" t="n">
        <x:v>0.07740000000000001</x:v>
      </x:c>
    </x:row>
    <x:row r="3036">
      <x:c r="A3036" s="137" t="str">
        <x:v>DI-290-I21</x:v>
      </x:c>
      <x:c r="B3036" s="137" t="str">
        <x:v>DI-290-V1</x:v>
      </x:c>
      <x:c r="C3036" s="137" t="n">
        <x:v>21</x:v>
      </x:c>
      <x:c r="D3036" s="138" t="str">
        <x:v>F0421</x:v>
      </x:c>
      <x:c r="E3036" s="138" t="n">
        <x:v>30</x:v>
      </x:c>
      <x:c r="F3036" s="138" t="str">
        <x:v>g</x:v>
      </x:c>
      <x:c r="G3036" s="138" t="str">
        <x:v>Keile</x:v>
      </x:c>
      <x:c r="H3036" s="139" t="n">
        <x:v>9</x:v>
      </x:c>
      <x:c r="I3036" s="139" t="n">
        <x:v>0.21</x:v>
      </x:c>
      <x:c r="J3036" s="139" t="n">
        <x:v>2.31</x:v>
      </x:c>
      <x:c r="K3036" s="139" t="n">
        <x:v>0.06</x:v>
      </x:c>
      <x:c r="L3036" s="139" t="n">
        <x:v>0.84</x:v>
      </x:c>
      <x:c r="M3036" s="139" t="n">
        <x:v>0.003</x:v>
      </x:c>
      <x:c r="N3036" s="139" t="n">
        <x:v>0.19899999999999998</x:v>
      </x:c>
    </x:row>
    <x:row r="3037">
      <x:c r="A3037" s="137" t="str">
        <x:v>DI-291-I01</x:v>
      </x:c>
      <x:c r="B3037" s="137" t="str">
        <x:v>DI-291-V1</x:v>
      </x:c>
      <x:c r="C3037" s="137" t="n">
        <x:v>1</x:v>
      </x:c>
      <x:c r="D3037" s="138" t="str">
        <x:v>F0791</x:v>
      </x:c>
      <x:c r="E3037" s="138" t="n">
        <x:v>15</x:v>
      </x:c>
      <x:c r="F3037" s="138" t="str">
        <x:v>ml</x:v>
      </x:c>
      <x:c r="G3037" s="138" t="str"/>
      <x:c r="H3037" s="139" t="n">
        <x:v>132.6</x:v>
      </x:c>
      <x:c r="I3037" s="139" t="n">
        <x:v>0</x:v>
      </x:c>
      <x:c r="J3037" s="139" t="n">
        <x:v>0</x:v>
      </x:c>
      <x:c r="K3037" s="139" t="n">
        <x:v>15</x:v>
      </x:c>
      <x:c r="L3037" s="139" t="n">
        <x:v>0</x:v>
      </x:c>
      <x:c r="M3037" s="139" t="n">
        <x:v>0</x:v>
      </x:c>
      <x:c r="N3037" s="139" t="n">
        <x:v>0.13470000000000001</x:v>
      </x:c>
    </x:row>
    <x:row r="3038">
      <x:c r="A3038" s="137" t="str">
        <x:v>DI-291-I02</x:v>
      </x:c>
      <x:c r="B3038" s="137" t="str">
        <x:v>DI-291-V1</x:v>
      </x:c>
      <x:c r="C3038" s="137" t="n">
        <x:v>2</x:v>
      </x:c>
      <x:c r="D3038" s="138" t="str">
        <x:v>F0500</x:v>
      </x:c>
      <x:c r="E3038" s="138" t="n">
        <x:v>120</x:v>
      </x:c>
      <x:c r="F3038" s="138" t="str">
        <x:v>g</x:v>
      </x:c>
      <x:c r="G3038" s="138" t="str">
        <x:v>gehackt</x:v>
      </x:c>
      <x:c r="H3038" s="139" t="n">
        <x:v>48</x:v>
      </x:c>
      <x:c r="I3038" s="139" t="n">
        <x:v>1.32</x:v>
      </x:c>
      <x:c r="J3038" s="139" t="n">
        <x:v>9.6</x:v>
      </x:c>
      <x:c r="K3038" s="139" t="n">
        <x:v>0.12</x:v>
      </x:c>
      <x:c r="L3038" s="139" t="n">
        <x:v>1.68</x:v>
      </x:c>
      <x:c r="M3038" s="139" t="n">
        <x:v>0.012</x:v>
      </x:c>
      <x:c r="N3038" s="139" t="n">
        <x:v>0.17880000000000001</x:v>
      </x:c>
    </x:row>
    <x:row r="3039">
      <x:c r="A3039" s="137" t="str">
        <x:v>DI-291-I03</x:v>
      </x:c>
      <x:c r="B3039" s="137" t="str">
        <x:v>DI-291-V1</x:v>
      </x:c>
      <x:c r="C3039" s="137" t="n">
        <x:v>3</x:v>
      </x:c>
      <x:c r="D3039" s="138" t="str">
        <x:v>F0601</x:v>
      </x:c>
      <x:c r="E3039" s="138" t="n">
        <x:v>12</x:v>
      </x:c>
      <x:c r="F3039" s="138" t="str">
        <x:v>g</x:v>
      </x:c>
      <x:c r="G3039" s="138" t="str">
        <x:v>fein gehackt</x:v>
      </x:c>
      <x:c r="H3039" s="139" t="n">
        <x:v>4.2</x:v>
      </x:c>
      <x:c r="I3039" s="139" t="n">
        <x:v>0.24</x:v>
      </x:c>
      <x:c r="J3039" s="139" t="n">
        <x:v>0.6</x:v>
      </x:c>
      <x:c r="K3039" s="139" t="n">
        <x:v>0.048</x:v>
      </x:c>
      <x:c r="L3039" s="139" t="n">
        <x:v>0.3</x:v>
      </x:c>
      <x:c r="M3039" s="139" t="n">
        <x:v>0.0072</x:v>
      </x:c>
      <x:c r="N3039" s="139" t="n">
        <x:v>0.042960000000000005</x:v>
      </x:c>
    </x:row>
    <x:row r="3040">
      <x:c r="A3040" s="137" t="str">
        <x:v>DI-291-I04</x:v>
      </x:c>
      <x:c r="B3040" s="137" t="str">
        <x:v>DI-291-V1</x:v>
      </x:c>
      <x:c r="C3040" s="137" t="n">
        <x:v>4</x:v>
      </x:c>
      <x:c r="D3040" s="138" t="str">
        <x:v>F0315</x:v>
      </x:c>
      <x:c r="E3040" s="138" t="n">
        <x:v>30</x:v>
      </x:c>
      <x:c r="F3040" s="138" t="str">
        <x:v>g</x:v>
      </x:c>
      <x:c r="G3040" s="138" t="str">
        <x:v>zerdrückt</x:v>
      </x:c>
      <x:c r="H3040" s="139" t="n">
        <x:v>10.5</x:v>
      </x:c>
      <x:c r="I3040" s="139" t="n">
        <x:v>0.6</x:v>
      </x:c>
      <x:c r="J3040" s="139" t="n">
        <x:v>1.5</x:v>
      </x:c>
      <x:c r="K3040" s="139" t="n">
        <x:v>0.12</x:v>
      </x:c>
      <x:c r="L3040" s="139" t="n">
        <x:v>0.75</x:v>
      </x:c>
      <x:c r="M3040" s="139" t="n">
        <x:v>0.018</x:v>
      </x:c>
      <x:c r="N3040" s="139" t="n">
        <x:v>0.10740000000000001</x:v>
      </x:c>
    </x:row>
    <x:row r="3041">
      <x:c r="A3041" s="137" t="str">
        <x:v>DI-291-I05</x:v>
      </x:c>
      <x:c r="B3041" s="137" t="str">
        <x:v>DI-291-V1</x:v>
      </x:c>
      <x:c r="C3041" s="137" t="n">
        <x:v>5</x:v>
      </x:c>
      <x:c r="D3041" s="138" t="str">
        <x:v>F0320</x:v>
      </x:c>
      <x:c r="E3041" s="138" t="n">
        <x:v>15</x:v>
      </x:c>
      <x:c r="F3041" s="138" t="str">
        <x:v>ml</x:v>
      </x:c>
      <x:c r="G3041" s="138" t="str"/>
      <x:c r="H3041" s="139" t="n">
        <x:v>5.25</x:v>
      </x:c>
      <x:c r="I3041" s="139" t="n">
        <x:v>0.3</x:v>
      </x:c>
      <x:c r="J3041" s="139" t="n">
        <x:v>0.75</x:v>
      </x:c>
      <x:c r="K3041" s="139" t="n">
        <x:v>0.06</x:v>
      </x:c>
      <x:c r="L3041" s="139" t="n">
        <x:v>0.375</x:v>
      </x:c>
      <x:c r="M3041" s="139" t="n">
        <x:v>0.009</x:v>
      </x:c>
      <x:c r="N3041" s="139" t="n">
        <x:v>0.053700000000000005</x:v>
      </x:c>
    </x:row>
    <x:row r="3042">
      <x:c r="A3042" s="137" t="str">
        <x:v>DI-291-I06</x:v>
      </x:c>
      <x:c r="B3042" s="137" t="str">
        <x:v>DI-291-V1</x:v>
      </x:c>
      <x:c r="C3042" s="137" t="n">
        <x:v>6</x:v>
      </x:c>
      <x:c r="D3042" s="138" t="str">
        <x:v>F0779</x:v>
      </x:c>
      <x:c r="E3042" s="138" t="n">
        <x:v>5</x:v>
      </x:c>
      <x:c r="F3042" s="138" t="str">
        <x:v>g</x:v>
      </x:c>
      <x:c r="G3042" s="138" t="str"/>
      <x:c r="H3042" s="139" t="n">
        <x:v>12.5</x:v>
      </x:c>
      <x:c r="I3042" s="139" t="n">
        <x:v>0.4</x:v>
      </x:c>
      <x:c r="J3042" s="139" t="n">
        <x:v>2.25</x:v>
      </x:c>
      <x:c r="K3042" s="139" t="n">
        <x:v>0.4</x:v>
      </x:c>
      <x:c r="L3042" s="139" t="n">
        <x:v>1</x:v>
      </x:c>
      <x:c r="M3042" s="139" t="n">
        <x:v>0.010000000000000002</x:v>
      </x:c>
      <x:c r="N3042" s="139" t="n">
        <x:v>0.012900000000000002</x:v>
      </x:c>
    </x:row>
    <x:row r="3043">
      <x:c r="A3043" s="137" t="str">
        <x:v>DI-291-I07</x:v>
      </x:c>
      <x:c r="B3043" s="137" t="str">
        <x:v>DI-291-V1</x:v>
      </x:c>
      <x:c r="C3043" s="137" t="n">
        <x:v>7</x:v>
      </x:c>
      <x:c r="D3043" s="138" t="str">
        <x:v>F0231</x:v>
      </x:c>
      <x:c r="E3043" s="138" t="n">
        <x:v>5</x:v>
      </x:c>
      <x:c r="F3043" s="138" t="str">
        <x:v>g</x:v>
      </x:c>
      <x:c r="G3043" s="138" t="str"/>
      <x:c r="H3043" s="139" t="n">
        <x:v>29</x:v>
      </x:c>
      <x:c r="I3043" s="139" t="n">
        <x:v>1</x:v>
      </x:c>
      <x:c r="J3043" s="139" t="n">
        <x:v>0.6000000000000001</x:v>
      </x:c>
      <x:c r="K3043" s="139" t="n">
        <x:v>2.5</x:v>
      </x:c>
      <x:c r="L3043" s="139" t="n">
        <x:v>0.5</x:v>
      </x:c>
      <x:c r="M3043" s="139" t="n">
        <x:v>0.001</x:v>
      </x:c>
      <x:c r="N3043" s="139" t="n">
        <x:v>0.0299</x:v>
      </x:c>
    </x:row>
    <x:row r="3044">
      <x:c r="A3044" s="137" t="str">
        <x:v>DI-291-I08</x:v>
      </x:c>
      <x:c r="B3044" s="137" t="str">
        <x:v>DI-291-V1</x:v>
      </x:c>
      <x:c r="C3044" s="137" t="n">
        <x:v>8</x:v>
      </x:c>
      <x:c r="D3044" s="138" t="str">
        <x:v>F0203</x:v>
      </x:c>
      <x:c r="E3044" s="138" t="n">
        <x:v>5</x:v>
      </x:c>
      <x:c r="F3044" s="138" t="str">
        <x:v>g</x:v>
      </x:c>
      <x:c r="G3044" s="138" t="str"/>
      <x:c r="H3044" s="139" t="n">
        <x:v>12.5</x:v>
      </x:c>
      <x:c r="I3044" s="139" t="n">
        <x:v>0.4</x:v>
      </x:c>
      <x:c r="J3044" s="139" t="n">
        <x:v>2.25</x:v>
      </x:c>
      <x:c r="K3044" s="139" t="n">
        <x:v>0.4</x:v>
      </x:c>
      <x:c r="L3044" s="139" t="n">
        <x:v>1</x:v>
      </x:c>
      <x:c r="M3044" s="139" t="n">
        <x:v>0.010000000000000002</x:v>
      </x:c>
      <x:c r="N3044" s="139" t="n">
        <x:v>0.012900000000000002</x:v>
      </x:c>
    </x:row>
    <x:row r="3045">
      <x:c r="A3045" s="137" t="str">
        <x:v>DI-291-I09</x:v>
      </x:c>
      <x:c r="B3045" s="137" t="str">
        <x:v>DI-291-V1</x:v>
      </x:c>
      <x:c r="C3045" s="137" t="n">
        <x:v>9</x:v>
      </x:c>
      <x:c r="D3045" s="138" t="str">
        <x:v>F0147</x:v>
      </x:c>
      <x:c r="E3045" s="138" t="n">
        <x:v>400</x:v>
      </x:c>
      <x:c r="F3045" s="138" t="str">
        <x:v>g</x:v>
      </x:c>
      <x:c r="G3045" s="138" t="str"/>
      <x:c r="H3045" s="139" t="n">
        <x:v>140</x:v>
      </x:c>
      <x:c r="I3045" s="139" t="n">
        <x:v>8</x:v>
      </x:c>
      <x:c r="J3045" s="139" t="n">
        <x:v>20</x:v>
      </x:c>
      <x:c r="K3045" s="139" t="n">
        <x:v>1.6</x:v>
      </x:c>
      <x:c r="L3045" s="139" t="n">
        <x:v>10</x:v>
      </x:c>
      <x:c r="M3045" s="139" t="n">
        <x:v>0.24</x:v>
      </x:c>
      <x:c r="N3045" s="139" t="n">
        <x:v>1.4320000000000002</x:v>
      </x:c>
    </x:row>
    <x:row r="3046">
      <x:c r="A3046" s="137" t="str">
        <x:v>DI-291-I10</x:v>
      </x:c>
      <x:c r="B3046" s="137" t="str">
        <x:v>DI-291-V1</x:v>
      </x:c>
      <x:c r="C3046" s="137" t="n">
        <x:v>10</x:v>
      </x:c>
      <x:c r="D3046" s="138" t="str">
        <x:v>F0744</x:v>
      </x:c>
      <x:c r="E3046" s="138" t="n">
        <x:v>15</x:v>
      </x:c>
      <x:c r="F3046" s="138" t="str">
        <x:v>ml</x:v>
      </x:c>
      <x:c r="G3046" s="138" t="str"/>
      <x:c r="H3046" s="139" t="n">
        <x:v>13.5</x:v>
      </x:c>
      <x:c r="I3046" s="139" t="n">
        <x:v>0.44999999999999996</x:v>
      </x:c>
      <x:c r="J3046" s="139" t="n">
        <x:v>1.7999999999999998</x:v>
      </x:c>
      <x:c r="K3046" s="139" t="n">
        <x:v>0.6</x:v>
      </x:c>
      <x:c r="L3046" s="139" t="n">
        <x:v>0.3</x:v>
      </x:c>
      <x:c r="M3046" s="139" t="n">
        <x:v>0.18</x:v>
      </x:c>
      <x:c r="N3046" s="139" t="n">
        <x:v>0.0597</x:v>
      </x:c>
    </x:row>
    <x:row r="3047">
      <x:c r="A3047" s="137" t="str">
        <x:v>DI-291-I11</x:v>
      </x:c>
      <x:c r="B3047" s="137" t="str">
        <x:v>DI-291-V1</x:v>
      </x:c>
      <x:c r="C3047" s="137" t="n">
        <x:v>11</x:v>
      </x:c>
      <x:c r="D3047" s="138" t="str">
        <x:v>F0394</x:v>
      </x:c>
      <x:c r="E3047" s="138" t="n">
        <x:v>250</x:v>
      </x:c>
      <x:c r="F3047" s="138" t="str">
        <x:v>g</x:v>
      </x:c>
      <x:c r="G3047" s="138" t="str"/>
      <x:c r="H3047" s="139" t="n">
        <x:v>375</x:v>
      </x:c>
      <x:c r="I3047" s="139" t="n">
        <x:v>52.5</x:v>
      </x:c>
      <x:c r="J3047" s="139" t="n">
        <x:v>0</x:v>
      </x:c>
      <x:c r="K3047" s="139" t="n">
        <x:v>17.5</x:v>
      </x:c>
      <x:c r="L3047" s="139" t="n">
        <x:v>0</x:v>
      </x:c>
      <x:c r="M3047" s="139" t="n">
        <x:v>0.5</x:v>
      </x:c>
      <x:c r="N3047" s="139" t="n">
        <x:v>2.745</x:v>
      </x:c>
    </x:row>
    <x:row r="3048">
      <x:c r="A3048" s="137" t="str">
        <x:v>DI-291-I12</x:v>
      </x:c>
      <x:c r="B3048" s="137" t="str">
        <x:v>DI-291-V1</x:v>
      </x:c>
      <x:c r="C3048" s="137" t="n">
        <x:v>12</x:v>
      </x:c>
      <x:c r="D3048" s="138" t="str">
        <x:v>F0055</x:v>
      </x:c>
      <x:c r="E3048" s="138" t="n">
        <x:v>250</x:v>
      </x:c>
      <x:c r="F3048" s="138" t="str">
        <x:v>g</x:v>
      </x:c>
      <x:c r="G3048" s="138" t="str"/>
      <x:c r="H3048" s="139" t="n">
        <x:v>875</x:v>
      </x:c>
      <x:c r="I3048" s="139" t="n">
        <x:v>27.5</x:v>
      </x:c>
      <x:c r="J3048" s="139" t="n">
        <x:v>170</x:v>
      </x:c>
      <x:c r="K3048" s="139" t="n">
        <x:v>7.5</x:v>
      </x:c>
      <x:c r="L3048" s="139" t="n">
        <x:v>17.5</x:v>
      </x:c>
      <x:c r="M3048" s="139" t="n">
        <x:v>0.125</x:v>
      </x:c>
      <x:c r="N3048" s="139" t="n">
        <x:v>0.995</x:v>
      </x:c>
    </x:row>
    <x:row r="3049">
      <x:c r="A3049" s="137" t="str">
        <x:v>DI-291-I13</x:v>
      </x:c>
      <x:c r="B3049" s="137" t="str">
        <x:v>DI-291-V1</x:v>
      </x:c>
      <x:c r="C3049" s="137" t="n">
        <x:v>13</x:v>
      </x:c>
      <x:c r="D3049" s="138" t="str">
        <x:v>F0204</x:v>
      </x:c>
      <x:c r="E3049" s="138" t="n">
        <x:v>30</x:v>
      </x:c>
      <x:c r="F3049" s="138" t="str">
        <x:v>g</x:v>
      </x:c>
      <x:c r="G3049" s="138" t="str"/>
      <x:c r="H3049" s="139" t="n">
        <x:v>75</x:v>
      </x:c>
      <x:c r="I3049" s="139" t="n">
        <x:v>2.4</x:v>
      </x:c>
      <x:c r="J3049" s="139" t="n">
        <x:v>13.5</x:v>
      </x:c>
      <x:c r="K3049" s="139" t="n">
        <x:v>2.4</x:v>
      </x:c>
      <x:c r="L3049" s="139" t="n">
        <x:v>6</x:v>
      </x:c>
      <x:c r="M3049" s="139" t="n">
        <x:v>0.06</x:v>
      </x:c>
      <x:c r="N3049" s="139" t="n">
        <x:v>0.07740000000000001</x:v>
      </x:c>
    </x:row>
    <x:row r="3050">
      <x:c r="A3050" s="137" t="str">
        <x:v>DI-292-I01</x:v>
      </x:c>
      <x:c r="B3050" s="137" t="str">
        <x:v>DI-292-V1</x:v>
      </x:c>
      <x:c r="C3050" s="137" t="n">
        <x:v>1</x:v>
      </x:c>
      <x:c r="D3050" s="138" t="str">
        <x:v>F0617</x:v>
      </x:c>
      <x:c r="E3050" s="138" t="n">
        <x:v>100</x:v>
      </x:c>
      <x:c r="F3050" s="138" t="str">
        <x:v>g</x:v>
      </x:c>
      <x:c r="G3050" s="138" t="str"/>
      <x:c r="H3050" s="139" t="n">
        <x:v>350</x:v>
      </x:c>
      <x:c r="I3050" s="139" t="n">
        <x:v>11</x:v>
      </x:c>
      <x:c r="J3050" s="139" t="n">
        <x:v>68</x:v>
      </x:c>
      <x:c r="K3050" s="139" t="n">
        <x:v>3</x:v>
      </x:c>
      <x:c r="L3050" s="139" t="n">
        <x:v>7</x:v>
      </x:c>
      <x:c r="M3050" s="139" t="n">
        <x:v>0.05</x:v>
      </x:c>
      <x:c r="N3050" s="139" t="n">
        <x:v>0.398</x:v>
      </x:c>
    </x:row>
    <x:row r="3051">
      <x:c r="A3051" s="137" t="str">
        <x:v>DI-292-I02</x:v>
      </x:c>
      <x:c r="B3051" s="137" t="str">
        <x:v>DI-292-V1</x:v>
      </x:c>
      <x:c r="C3051" s="137" t="n">
        <x:v>2</x:v>
      </x:c>
      <x:c r="D3051" s="138" t="str">
        <x:v>F0504</x:v>
      </x:c>
      <x:c r="E3051" s="138" t="n">
        <x:v>30</x:v>
      </x:c>
      <x:c r="F3051" s="138" t="str">
        <x:v>g</x:v>
      </x:c>
      <x:c r="G3051" s="138" t="str"/>
      <x:c r="H3051" s="139" t="n">
        <x:v>14.1</x:v>
      </x:c>
      <x:c r="I3051" s="139" t="n">
        <x:v>0.27</x:v>
      </x:c>
      <x:c r="J3051" s="139" t="n">
        <x:v>2.49</x:v>
      </x:c>
      <x:c r="K3051" s="139" t="n">
        <x:v>0.03</x:v>
      </x:c>
      <x:c r="L3051" s="139" t="n">
        <x:v>0.72</x:v>
      </x:c>
      <x:c r="M3051" s="139" t="n">
        <x:v>0.003</x:v>
      </x:c>
      <x:c r="N3051" s="139" t="n">
        <x:v>0.0747</x:v>
      </x:c>
    </x:row>
    <x:row r="3052">
      <x:c r="A3052" s="137" t="str">
        <x:v>DI-292-I03</x:v>
      </x:c>
      <x:c r="B3052" s="137" t="str">
        <x:v>DI-292-V1</x:v>
      </x:c>
      <x:c r="C3052" s="137" t="n">
        <x:v>3</x:v>
      </x:c>
      <x:c r="D3052" s="138" t="str">
        <x:v>F0235</x:v>
      </x:c>
      <x:c r="E3052" s="138" t="n">
        <x:v>30</x:v>
      </x:c>
      <x:c r="F3052" s="138" t="str">
        <x:v>g</x:v>
      </x:c>
      <x:c r="G3052" s="138" t="str"/>
      <x:c r="H3052" s="139" t="n">
        <x:v>27</x:v>
      </x:c>
      <x:c r="I3052" s="139" t="n">
        <x:v>0.8999999999999999</x:v>
      </x:c>
      <x:c r="J3052" s="139" t="n">
        <x:v>3.5999999999999996</x:v>
      </x:c>
      <x:c r="K3052" s="139" t="n">
        <x:v>1.2</x:v>
      </x:c>
      <x:c r="L3052" s="139" t="n">
        <x:v>0.6</x:v>
      </x:c>
      <x:c r="M3052" s="139" t="n">
        <x:v>0.36</x:v>
      </x:c>
      <x:c r="N3052" s="139" t="n">
        <x:v>0.1194</x:v>
      </x:c>
    </x:row>
    <x:row r="3053">
      <x:c r="A3053" s="137" t="str">
        <x:v>DI-292-I04</x:v>
      </x:c>
      <x:c r="B3053" s="137" t="str">
        <x:v>DI-292-V1</x:v>
      </x:c>
      <x:c r="C3053" s="137" t="n">
        <x:v>4</x:v>
      </x:c>
      <x:c r="D3053" s="138" t="str">
        <x:v>F0286</x:v>
      </x:c>
      <x:c r="E3053" s="138" t="n">
        <x:v>30</x:v>
      </x:c>
      <x:c r="F3053" s="138" t="str">
        <x:v>g</x:v>
      </x:c>
      <x:c r="G3053" s="138" t="str"/>
      <x:c r="H3053" s="139" t="n">
        <x:v>45</x:v>
      </x:c>
      <x:c r="I3053" s="139" t="n">
        <x:v>6.3</x:v>
      </x:c>
      <x:c r="J3053" s="139" t="n">
        <x:v>0</x:v>
      </x:c>
      <x:c r="K3053" s="139" t="n">
        <x:v>2.1</x:v>
      </x:c>
      <x:c r="L3053" s="139" t="n">
        <x:v>0</x:v>
      </x:c>
      <x:c r="M3053" s="139" t="n">
        <x:v>0.06</x:v>
      </x:c>
      <x:c r="N3053" s="139" t="n">
        <x:v>0.3294</x:v>
      </x:c>
    </x:row>
    <x:row r="3054">
      <x:c r="A3054" s="137" t="str">
        <x:v>DI-292-I05</x:v>
      </x:c>
      <x:c r="B3054" s="137" t="str">
        <x:v>DI-292-V1</x:v>
      </x:c>
      <x:c r="C3054" s="137" t="n">
        <x:v>5</x:v>
      </x:c>
      <x:c r="D3054" s="138" t="str">
        <x:v>F0714</x:v>
      </x:c>
      <x:c r="E3054" s="138" t="n">
        <x:v>10</x:v>
      </x:c>
      <x:c r="F3054" s="138" t="str">
        <x:v>g</x:v>
      </x:c>
      <x:c r="G3054" s="138" t="str"/>
      <x:c r="H3054" s="139" t="n">
        <x:v>3.5</x:v>
      </x:c>
      <x:c r="I3054" s="139" t="n">
        <x:v>0.2</x:v>
      </x:c>
      <x:c r="J3054" s="139" t="n">
        <x:v>0.5</x:v>
      </x:c>
      <x:c r="K3054" s="139" t="n">
        <x:v>0.04000000000000001</x:v>
      </x:c>
      <x:c r="L3054" s="139" t="n">
        <x:v>0.25</x:v>
      </x:c>
      <x:c r="M3054" s="139" t="n">
        <x:v>0.006</x:v>
      </x:c>
      <x:c r="N3054" s="139" t="n">
        <x:v>0.035800000000000005</x:v>
      </x:c>
    </x:row>
    <x:row r="3055">
      <x:c r="A3055" s="137" t="str">
        <x:v>DI-292-I06</x:v>
      </x:c>
      <x:c r="B3055" s="137" t="str">
        <x:v>DI-292-V1</x:v>
      </x:c>
      <x:c r="C3055" s="137" t="n">
        <x:v>6</x:v>
      </x:c>
      <x:c r="D3055" s="138" t="str">
        <x:v>F0721</x:v>
      </x:c>
      <x:c r="E3055" s="138" t="n">
        <x:v>15</x:v>
      </x:c>
      <x:c r="F3055" s="138" t="str">
        <x:v>ml</x:v>
      </x:c>
      <x:c r="G3055" s="138" t="str"/>
      <x:c r="H3055" s="139" t="n">
        <x:v>132.6</x:v>
      </x:c>
      <x:c r="I3055" s="139" t="n">
        <x:v>0</x:v>
      </x:c>
      <x:c r="J3055" s="139" t="n">
        <x:v>0</x:v>
      </x:c>
      <x:c r="K3055" s="139" t="n">
        <x:v>15</x:v>
      </x:c>
      <x:c r="L3055" s="139" t="n">
        <x:v>0</x:v>
      </x:c>
      <x:c r="M3055" s="139" t="n">
        <x:v>0</x:v>
      </x:c>
      <x:c r="N3055" s="139" t="n">
        <x:v>0.13470000000000001</x:v>
      </x:c>
    </x:row>
    <x:row r="3056">
      <x:c r="A3056" s="137" t="str">
        <x:v>DI-292-I07</x:v>
      </x:c>
      <x:c r="B3056" s="137" t="str">
        <x:v>DI-292-V1</x:v>
      </x:c>
      <x:c r="C3056" s="137" t="n">
        <x:v>7</x:v>
      </x:c>
      <x:c r="D3056" s="138" t="str">
        <x:v>F0320</x:v>
      </x:c>
      <x:c r="E3056" s="138" t="n">
        <x:v>25</x:v>
      </x:c>
      <x:c r="F3056" s="138" t="str">
        <x:v>g</x:v>
      </x:c>
      <x:c r="G3056" s="138" t="str">
        <x:v>abgekratzt und zerkleinert</x:v>
      </x:c>
      <x:c r="H3056" s="139" t="n">
        <x:v>8.75</x:v>
      </x:c>
      <x:c r="I3056" s="139" t="n">
        <x:v>0.5</x:v>
      </x:c>
      <x:c r="J3056" s="139" t="n">
        <x:v>1.25</x:v>
      </x:c>
      <x:c r="K3056" s="139" t="n">
        <x:v>0.1</x:v>
      </x:c>
      <x:c r="L3056" s="139" t="n">
        <x:v>0.625</x:v>
      </x:c>
      <x:c r="M3056" s="139" t="n">
        <x:v>0.015</x:v>
      </x:c>
      <x:c r="N3056" s="139" t="n">
        <x:v>0.08950000000000001</x:v>
      </x:c>
    </x:row>
    <x:row r="3057">
      <x:c r="A3057" s="137" t="str">
        <x:v>DI-292-I08</x:v>
      </x:c>
      <x:c r="B3057" s="137" t="str">
        <x:v>DI-292-V1</x:v>
      </x:c>
      <x:c r="C3057" s="137" t="n">
        <x:v>8</x:v>
      </x:c>
      <x:c r="D3057" s="138" t="str">
        <x:v>F0314</x:v>
      </x:c>
      <x:c r="E3057" s="138" t="n">
        <x:v>10</x:v>
      </x:c>
      <x:c r="F3057" s="138" t="str">
        <x:v>g</x:v>
      </x:c>
      <x:c r="G3057" s="138" t="str">
        <x:v>in Scheiben geschnitten</x:v>
      </x:c>
      <x:c r="H3057" s="139" t="n">
        <x:v>3.5</x:v>
      </x:c>
      <x:c r="I3057" s="139" t="n">
        <x:v>0.2</x:v>
      </x:c>
      <x:c r="J3057" s="139" t="n">
        <x:v>0.5</x:v>
      </x:c>
      <x:c r="K3057" s="139" t="n">
        <x:v>0.04000000000000001</x:v>
      </x:c>
      <x:c r="L3057" s="139" t="n">
        <x:v>0.25</x:v>
      </x:c>
      <x:c r="M3057" s="139" t="n">
        <x:v>0.006</x:v>
      </x:c>
      <x:c r="N3057" s="139" t="n">
        <x:v>0.035800000000000005</x:v>
      </x:c>
    </x:row>
    <x:row r="3058">
      <x:c r="A3058" s="137" t="str">
        <x:v>DI-292-I09</x:v>
      </x:c>
      <x:c r="B3058" s="137" t="str">
        <x:v>DI-292-V1</x:v>
      </x:c>
      <x:c r="C3058" s="137" t="n">
        <x:v>9</x:v>
      </x:c>
      <x:c r="D3058" s="138" t="str">
        <x:v>F0611</x:v>
      </x:c>
      <x:c r="E3058" s="138" t="n">
        <x:v>180</x:v>
      </x:c>
      <x:c r="F3058" s="138" t="str">
        <x:v>g</x:v>
      </x:c>
      <x:c r="G3058" s="138" t="str">
        <x:v>entkernt und in Scheiben geschnitten</x:v>
      </x:c>
      <x:c r="H3058" s="139" t="n">
        <x:v>63</x:v>
      </x:c>
      <x:c r="I3058" s="139" t="n">
        <x:v>3.6</x:v>
      </x:c>
      <x:c r="J3058" s="139" t="n">
        <x:v>9</x:v>
      </x:c>
      <x:c r="K3058" s="139" t="n">
        <x:v>0.7200000000000001</x:v>
      </x:c>
      <x:c r="L3058" s="139" t="n">
        <x:v>4.5</x:v>
      </x:c>
      <x:c r="M3058" s="139" t="n">
        <x:v>0.108</x:v>
      </x:c>
      <x:c r="N3058" s="139" t="n">
        <x:v>0.6444000000000001</x:v>
      </x:c>
    </x:row>
    <x:row r="3059">
      <x:c r="A3059" s="137" t="str">
        <x:v>DI-292-I10</x:v>
      </x:c>
      <x:c r="B3059" s="137" t="str">
        <x:v>DI-292-V1</x:v>
      </x:c>
      <x:c r="C3059" s="137" t="n">
        <x:v>10</x:v>
      </x:c>
      <x:c r="D3059" s="138" t="str">
        <x:v>F0716</x:v>
      </x:c>
      <x:c r="E3059" s="138" t="n">
        <x:v>85</x:v>
      </x:c>
      <x:c r="F3059" s="138" t="str">
        <x:v>g</x:v>
      </x:c>
      <x:c r="G3059" s="138" t="str">
        <x:v>der Länge nach halbiert</x:v>
      </x:c>
      <x:c r="H3059" s="139" t="n">
        <x:v>102</x:v>
      </x:c>
      <x:c r="I3059" s="139" t="n">
        <x:v>5.95</x:v>
      </x:c>
      <x:c r="J3059" s="139" t="n">
        <x:v>13.6</x:v>
      </x:c>
      <x:c r="K3059" s="139" t="n">
        <x:v>1.7</x:v>
      </x:c>
      <x:c r="L3059" s="139" t="n">
        <x:v>5.1</x:v>
      </x:c>
      <x:c r="M3059" s="139" t="n">
        <x:v>0.34</x:v>
      </x:c>
      <x:c r="N3059" s="139" t="n">
        <x:v>0.2533</x:v>
      </x:c>
    </x:row>
    <x:row r="3060">
      <x:c r="A3060" s="137" t="str">
        <x:v>DI-292-I11</x:v>
      </x:c>
      <x:c r="B3060" s="137" t="str">
        <x:v>DI-292-V1</x:v>
      </x:c>
      <x:c r="C3060" s="137" t="n">
        <x:v>11</x:v>
      </x:c>
      <x:c r="D3060" s="138" t="str">
        <x:v>F0058</x:v>
      </x:c>
      <x:c r="E3060" s="138" t="n">
        <x:v>140</x:v>
      </x:c>
      <x:c r="F3060" s="138" t="str">
        <x:v>g</x:v>
      </x:c>
      <x:c r="G3060" s="138" t="str"/>
      <x:c r="H3060" s="139" t="n">
        <x:v>168</x:v>
      </x:c>
      <x:c r="I3060" s="139" t="n">
        <x:v>9.799999999999999</x:v>
      </x:c>
      <x:c r="J3060" s="139" t="n">
        <x:v>22.4</x:v>
      </x:c>
      <x:c r="K3060" s="139" t="n">
        <x:v>2.8</x:v>
      </x:c>
      <x:c r="L3060" s="139" t="n">
        <x:v>8.399999999999999</x:v>
      </x:c>
      <x:c r="M3060" s="139" t="n">
        <x:v>0.5599999999999999</x:v>
      </x:c>
      <x:c r="N3060" s="139" t="n">
        <x:v>0.4172</x:v>
      </x:c>
    </x:row>
    <x:row r="3061">
      <x:c r="A3061" s="137" t="str">
        <x:v>DI-292-I12</x:v>
      </x:c>
      <x:c r="B3061" s="137" t="str">
        <x:v>DI-292-V1</x:v>
      </x:c>
      <x:c r="C3061" s="137" t="n">
        <x:v>12</x:v>
      </x:c>
      <x:c r="D3061" s="138" t="str">
        <x:v>F0393</x:v>
      </x:c>
      <x:c r="E3061" s="138" t="n">
        <x:v>175</x:v>
      </x:c>
      <x:c r="F3061" s="138" t="str">
        <x:v>g</x:v>
      </x:c>
      <x:c r="G3061" s="138" t="str"/>
      <x:c r="H3061" s="139" t="n">
        <x:v>262.5</x:v>
      </x:c>
      <x:c r="I3061" s="139" t="n">
        <x:v>36.75</x:v>
      </x:c>
      <x:c r="J3061" s="139" t="n">
        <x:v>0</x:v>
      </x:c>
      <x:c r="K3061" s="139" t="n">
        <x:v>12.25</x:v>
      </x:c>
      <x:c r="L3061" s="139" t="n">
        <x:v>0</x:v>
      </x:c>
      <x:c r="M3061" s="139" t="n">
        <x:v>0.35000000000000003</x:v>
      </x:c>
      <x:c r="N3061" s="139" t="n">
        <x:v>1.9215</x:v>
      </x:c>
    </x:row>
    <x:row r="3062">
      <x:c r="A3062" s="137" t="str">
        <x:v>DI-292-I13</x:v>
      </x:c>
      <x:c r="B3062" s="137" t="str">
        <x:v>DI-292-V1</x:v>
      </x:c>
      <x:c r="C3062" s="137" t="n">
        <x:v>13</x:v>
      </x:c>
      <x:c r="D3062" s="138" t="str">
        <x:v>F0051</x:v>
      </x:c>
      <x:c r="E3062" s="138" t="n">
        <x:v>30</x:v>
      </x:c>
      <x:c r="F3062" s="138" t="str">
        <x:v>g</x:v>
      </x:c>
      <x:c r="G3062" s="138" t="str"/>
      <x:c r="H3062" s="139" t="n">
        <x:v>10.5</x:v>
      </x:c>
      <x:c r="I3062" s="139" t="n">
        <x:v>0.6</x:v>
      </x:c>
      <x:c r="J3062" s="139" t="n">
        <x:v>1.5</x:v>
      </x:c>
      <x:c r="K3062" s="139" t="n">
        <x:v>0.12</x:v>
      </x:c>
      <x:c r="L3062" s="139" t="n">
        <x:v>0.75</x:v>
      </x:c>
      <x:c r="M3062" s="139" t="n">
        <x:v>0.018</x:v>
      </x:c>
      <x:c r="N3062" s="139" t="n">
        <x:v>0.10740000000000001</x:v>
      </x:c>
    </x:row>
    <x:row r="3063">
      <x:c r="A3063" s="137" t="str">
        <x:v>DI-292-I14</x:v>
      </x:c>
      <x:c r="B3063" s="137" t="str">
        <x:v>DI-292-V1</x:v>
      </x:c>
      <x:c r="C3063" s="137" t="n">
        <x:v>14</x:v>
      </x:c>
      <x:c r="D3063" s="138" t="str">
        <x:v>F0203</x:v>
      </x:c>
      <x:c r="E3063" s="138" t="n">
        <x:v>30</x:v>
      </x:c>
      <x:c r="F3063" s="138" t="str">
        <x:v>g</x:v>
      </x:c>
      <x:c r="G3063" s="138" t="str"/>
      <x:c r="H3063" s="139" t="n">
        <x:v>75</x:v>
      </x:c>
      <x:c r="I3063" s="139" t="n">
        <x:v>2.4</x:v>
      </x:c>
      <x:c r="J3063" s="139" t="n">
        <x:v>13.5</x:v>
      </x:c>
      <x:c r="K3063" s="139" t="n">
        <x:v>2.4</x:v>
      </x:c>
      <x:c r="L3063" s="139" t="n">
        <x:v>6</x:v>
      </x:c>
      <x:c r="M3063" s="139" t="n">
        <x:v>0.06</x:v>
      </x:c>
      <x:c r="N3063" s="139" t="n">
        <x:v>0.07740000000000001</x:v>
      </x:c>
    </x:row>
    <x:row r="3064">
      <x:c r="A3064" s="137" t="str">
        <x:v>DI-293-I01</x:v>
      </x:c>
      <x:c r="B3064" s="137" t="str">
        <x:v>DI-293-V1</x:v>
      </x:c>
      <x:c r="C3064" s="137" t="n">
        <x:v>1</x:v>
      </x:c>
      <x:c r="D3064" s="138" t="str">
        <x:v>F0695</x:v>
      </x:c>
      <x:c r="E3064" s="138" t="n">
        <x:v>150</x:v>
      </x:c>
      <x:c r="F3064" s="138" t="str">
        <x:v>g</x:v>
      </x:c>
      <x:c r="G3064" s="138" t="str">
        <x:v>oder Linguine</x:v>
      </x:c>
      <x:c r="H3064" s="139" t="n">
        <x:v>52.5</x:v>
      </x:c>
      <x:c r="I3064" s="139" t="n">
        <x:v>3</x:v>
      </x:c>
      <x:c r="J3064" s="139" t="n">
        <x:v>7.5</x:v>
      </x:c>
      <x:c r="K3064" s="139" t="n">
        <x:v>0.6000000000000001</x:v>
      </x:c>
      <x:c r="L3064" s="139" t="n">
        <x:v>3.75</x:v>
      </x:c>
      <x:c r="M3064" s="139" t="n">
        <x:v>0.09</x:v>
      </x:c>
      <x:c r="N3064" s="139" t="n">
        <x:v>0.537</x:v>
      </x:c>
    </x:row>
    <x:row r="3065">
      <x:c r="A3065" s="137" t="str">
        <x:v>DI-293-I02</x:v>
      </x:c>
      <x:c r="B3065" s="137" t="str">
        <x:v>DI-293-V1</x:v>
      </x:c>
      <x:c r="C3065" s="137" t="n">
        <x:v>2</x:v>
      </x:c>
      <x:c r="D3065" s="138" t="str">
        <x:v>F0497</x:v>
      </x:c>
      <x:c r="E3065" s="138" t="n">
        <x:v>30</x:v>
      </x:c>
      <x:c r="F3065" s="138" t="str">
        <x:v>g</x:v>
      </x:c>
      <x:c r="G3065" s="138" t="str"/>
      <x:c r="H3065" s="139" t="n">
        <x:v>265.2</x:v>
      </x:c>
      <x:c r="I3065" s="139" t="n">
        <x:v>0</x:v>
      </x:c>
      <x:c r="J3065" s="139" t="n">
        <x:v>0</x:v>
      </x:c>
      <x:c r="K3065" s="139" t="n">
        <x:v>30</x:v>
      </x:c>
      <x:c r="L3065" s="139" t="n">
        <x:v>0</x:v>
      </x:c>
      <x:c r="M3065" s="139" t="n">
        <x:v>0</x:v>
      </x:c>
      <x:c r="N3065" s="139" t="n">
        <x:v>0.35940000000000005</x:v>
      </x:c>
    </x:row>
    <x:row r="3066">
      <x:c r="A3066" s="137" t="str">
        <x:v>DI-293-I03</x:v>
      </x:c>
      <x:c r="B3066" s="137" t="str">
        <x:v>DI-293-V1</x:v>
      </x:c>
      <x:c r="C3066" s="137" t="n">
        <x:v>3</x:v>
      </x:c>
      <x:c r="D3066" s="138" t="str">
        <x:v>F0314</x:v>
      </x:c>
      <x:c r="E3066" s="138" t="n">
        <x:v>30</x:v>
      </x:c>
      <x:c r="F3066" s="138" t="str">
        <x:v>g</x:v>
      </x:c>
      <x:c r="G3066" s="138" t="str">
        <x:v>in Scheiben geschnitten</x:v>
      </x:c>
      <x:c r="H3066" s="139" t="n">
        <x:v>10.5</x:v>
      </x:c>
      <x:c r="I3066" s="139" t="n">
        <x:v>0.6</x:v>
      </x:c>
      <x:c r="J3066" s="139" t="n">
        <x:v>1.5</x:v>
      </x:c>
      <x:c r="K3066" s="139" t="n">
        <x:v>0.12</x:v>
      </x:c>
      <x:c r="L3066" s="139" t="n">
        <x:v>0.75</x:v>
      </x:c>
      <x:c r="M3066" s="139" t="n">
        <x:v>0.018</x:v>
      </x:c>
      <x:c r="N3066" s="139" t="n">
        <x:v>0.10740000000000001</x:v>
      </x:c>
    </x:row>
    <x:row r="3067">
      <x:c r="A3067" s="137" t="str">
        <x:v>DI-293-I04</x:v>
      </x:c>
      <x:c r="B3067" s="137" t="str">
        <x:v>DI-293-V1</x:v>
      </x:c>
      <x:c r="C3067" s="137" t="n">
        <x:v>4</x:v>
      </x:c>
      <x:c r="D3067" s="138" t="str">
        <x:v>F0601</x:v>
      </x:c>
      <x:c r="E3067" s="138" t="n">
        <x:v>30</x:v>
      </x:c>
      <x:c r="F3067" s="138" t="str">
        <x:v>g</x:v>
      </x:c>
      <x:c r="G3067" s="138" t="str">
        <x:v>entkernt und fein gehackt, plus etwas mehr zum Servieren</x:v>
      </x:c>
      <x:c r="H3067" s="139" t="n">
        <x:v>10.5</x:v>
      </x:c>
      <x:c r="I3067" s="139" t="n">
        <x:v>0.6</x:v>
      </x:c>
      <x:c r="J3067" s="139" t="n">
        <x:v>1.5</x:v>
      </x:c>
      <x:c r="K3067" s="139" t="n">
        <x:v>0.12</x:v>
      </x:c>
      <x:c r="L3067" s="139" t="n">
        <x:v>0.75</x:v>
      </x:c>
      <x:c r="M3067" s="139" t="n">
        <x:v>0.018</x:v>
      </x:c>
      <x:c r="N3067" s="139" t="n">
        <x:v>0.10740000000000001</x:v>
      </x:c>
    </x:row>
    <x:row r="3068">
      <x:c r="A3068" s="137" t="str">
        <x:v>DI-293-I05</x:v>
      </x:c>
      <x:c r="B3068" s="137" t="str">
        <x:v>DI-293-V1</x:v>
      </x:c>
      <x:c r="C3068" s="137" t="n">
        <x:v>5</x:v>
      </x:c>
      <x:c r="D3068" s="138" t="str">
        <x:v>F0122</x:v>
      </x:c>
      <x:c r="E3068" s="138" t="n">
        <x:v>30</x:v>
      </x:c>
      <x:c r="F3068" s="138" t="str">
        <x:v>g</x:v>
      </x:c>
      <x:c r="G3068" s="138" t="str"/>
      <x:c r="H3068" s="139" t="n">
        <x:v>10.5</x:v>
      </x:c>
      <x:c r="I3068" s="139" t="n">
        <x:v>0.6</x:v>
      </x:c>
      <x:c r="J3068" s="139" t="n">
        <x:v>1.5</x:v>
      </x:c>
      <x:c r="K3068" s="139" t="n">
        <x:v>0.12</x:v>
      </x:c>
      <x:c r="L3068" s="139" t="n">
        <x:v>0.75</x:v>
      </x:c>
      <x:c r="M3068" s="139" t="n">
        <x:v>0.018</x:v>
      </x:c>
      <x:c r="N3068" s="139" t="n">
        <x:v>0.10740000000000001</x:v>
      </x:c>
    </x:row>
    <x:row r="3069">
      <x:c r="A3069" s="137" t="str">
        <x:v>DI-293-I06</x:v>
      </x:c>
      <x:c r="B3069" s="137" t="str">
        <x:v>DI-293-V1</x:v>
      </x:c>
      <x:c r="C3069" s="137" t="n">
        <x:v>6</x:v>
      </x:c>
      <x:c r="D3069" s="138" t="str">
        <x:v>F0517</x:v>
      </x:c>
      <x:c r="E3069" s="138" t="n">
        <x:v>30</x:v>
      </x:c>
      <x:c r="F3069" s="138" t="str">
        <x:v>g</x:v>
      </x:c>
      <x:c r="G3069" s="138" t="str">
        <x:v>fein gehackt (einschließlich Stängel)</x:v>
      </x:c>
      <x:c r="H3069" s="139" t="n">
        <x:v>75</x:v>
      </x:c>
      <x:c r="I3069" s="139" t="n">
        <x:v>2.4</x:v>
      </x:c>
      <x:c r="J3069" s="139" t="n">
        <x:v>13.5</x:v>
      </x:c>
      <x:c r="K3069" s="139" t="n">
        <x:v>2.4</x:v>
      </x:c>
      <x:c r="L3069" s="139" t="n">
        <x:v>6</x:v>
      </x:c>
      <x:c r="M3069" s="139" t="n">
        <x:v>0.06</x:v>
      </x:c>
      <x:c r="N3069" s="139" t="n">
        <x:v>0.07740000000000001</x:v>
      </x:c>
    </x:row>
    <x:row r="3070">
      <x:c r="A3070" s="137" t="str">
        <x:v>DI-293-I07</x:v>
      </x:c>
      <x:c r="B3070" s="137" t="str">
        <x:v>DI-293-V1</x:v>
      </x:c>
      <x:c r="C3070" s="137" t="n">
        <x:v>7</x:v>
      </x:c>
      <x:c r="D3070" s="138" t="str">
        <x:v>F0775</x:v>
      </x:c>
      <x:c r="E3070" s="138" t="n">
        <x:v>145</x:v>
      </x:c>
      <x:c r="F3070" s="138" t="str">
        <x:v>g</x:v>
      </x:c>
      <x:c r="G3070" s="138" t="str">
        <x:v>in Quellwasser, abgetropft</x:v>
      </x:c>
      <x:c r="H3070" s="139" t="n">
        <x:v>217.5</x:v>
      </x:c>
      <x:c r="I3070" s="139" t="n">
        <x:v>30.45</x:v>
      </x:c>
      <x:c r="J3070" s="139" t="n">
        <x:v>0</x:v>
      </x:c>
      <x:c r="K3070" s="139" t="n">
        <x:v>10.15</x:v>
      </x:c>
      <x:c r="L3070" s="139" t="n">
        <x:v>0</x:v>
      </x:c>
      <x:c r="M3070" s="139" t="n">
        <x:v>0.29</x:v>
      </x:c>
      <x:c r="N3070" s="139" t="n">
        <x:v>1.5921</x:v>
      </x:c>
    </x:row>
    <x:row r="3071">
      <x:c r="A3071" s="137" t="str">
        <x:v>DI-293-I08</x:v>
      </x:c>
      <x:c r="B3071" s="137" t="str">
        <x:v>DI-293-V1</x:v>
      </x:c>
      <x:c r="C3071" s="137" t="n">
        <x:v>8</x:v>
      </x:c>
      <x:c r="D3071" s="138" t="str">
        <x:v>F0627</x:v>
      </x:c>
      <x:c r="E3071" s="138" t="n">
        <x:v>90</x:v>
      </x:c>
      <x:c r="F3071" s="138" t="str">
        <x:v>g</x:v>
      </x:c>
      <x:c r="G3071" s="138" t="str">
        <x:v>oder Babyspinatblätter</x:v>
      </x:c>
      <x:c r="H3071" s="139" t="n">
        <x:v>31.5</x:v>
      </x:c>
      <x:c r="I3071" s="139" t="n">
        <x:v>1.8</x:v>
      </x:c>
      <x:c r="J3071" s="139" t="n">
        <x:v>4.5</x:v>
      </x:c>
      <x:c r="K3071" s="139" t="n">
        <x:v>0.36000000000000004</x:v>
      </x:c>
      <x:c r="L3071" s="139" t="n">
        <x:v>2.25</x:v>
      </x:c>
      <x:c r="M3071" s="139" t="n">
        <x:v>0.054</x:v>
      </x:c>
      <x:c r="N3071" s="139" t="n">
        <x:v>0.32220000000000004</x:v>
      </x:c>
    </x:row>
    <x:row r="3072">
      <x:c r="A3072" s="137" t="str">
        <x:v>DI-293-I09</x:v>
      </x:c>
      <x:c r="B3072" s="137" t="str">
        <x:v>DI-293-V1</x:v>
      </x:c>
      <x:c r="C3072" s="137" t="n">
        <x:v>9</x:v>
      </x:c>
      <x:c r="D3072" s="138" t="str">
        <x:v>F0409</x:v>
      </x:c>
      <x:c r="E3072" s="138" t="n">
        <x:v>40</x:v>
      </x:c>
      <x:c r="F3072" s="138" t="str">
        <x:v>g</x:v>
      </x:c>
      <x:c r="G3072" s="138" t="str">
        <x:v>Saft ausgepresst</x:v>
      </x:c>
      <x:c r="H3072" s="139" t="n">
        <x:v>11.600000000000001</x:v>
      </x:c>
      <x:c r="I3072" s="139" t="n">
        <x:v>0.44000000000000006</x:v>
      </x:c>
      <x:c r="J3072" s="139" t="n">
        <x:v>2.6</x:v>
      </x:c>
      <x:c r="K3072" s="139" t="n">
        <x:v>0.12</x:v>
      </x:c>
      <x:c r="L3072" s="139" t="n">
        <x:v>1.1199999999999999</x:v>
      </x:c>
      <x:c r="M3072" s="139" t="n">
        <x:v>0.004</x:v>
      </x:c>
      <x:c r="N3072" s="139" t="n">
        <x:v>0.1592</x:v>
      </x:c>
    </x:row>
    <x:row r="3073">
      <x:c r="A3073" s="137" t="str">
        <x:v>DI-294-I01</x:v>
      </x:c>
      <x:c r="B3073" s="137" t="str">
        <x:v>DI-294-V1</x:v>
      </x:c>
      <x:c r="C3073" s="137" t="n">
        <x:v>1</x:v>
      </x:c>
      <x:c r="D3073" s="138" t="str">
        <x:v>F0497</x:v>
      </x:c>
      <x:c r="E3073" s="138" t="n">
        <x:v>30</x:v>
      </x:c>
      <x:c r="F3073" s="138" t="str">
        <x:v>ml</x:v>
      </x:c>
      <x:c r="G3073" s="138" t="str"/>
      <x:c r="H3073" s="139" t="n">
        <x:v>265.2</x:v>
      </x:c>
      <x:c r="I3073" s="139" t="n">
        <x:v>0</x:v>
      </x:c>
      <x:c r="J3073" s="139" t="n">
        <x:v>0</x:v>
      </x:c>
      <x:c r="K3073" s="139" t="n">
        <x:v>30</x:v>
      </x:c>
      <x:c r="L3073" s="139" t="n">
        <x:v>0</x:v>
      </x:c>
      <x:c r="M3073" s="139" t="n">
        <x:v>0</x:v>
      </x:c>
      <x:c r="N3073" s="139" t="n">
        <x:v>0.35940000000000005</x:v>
      </x:c>
    </x:row>
    <x:row r="3074">
      <x:c r="A3074" s="137" t="str">
        <x:v>DI-294-I02</x:v>
      </x:c>
      <x:c r="B3074" s="137" t="str">
        <x:v>DI-294-V1</x:v>
      </x:c>
      <x:c r="C3074" s="137" t="n">
        <x:v>2</x:v>
      </x:c>
      <x:c r="D3074" s="138" t="str">
        <x:v>F0500</x:v>
      </x:c>
      <x:c r="E3074" s="138" t="n">
        <x:v>120</x:v>
      </x:c>
      <x:c r="F3074" s="138" t="str">
        <x:v>g</x:v>
      </x:c>
      <x:c r="G3074" s="138" t="str"/>
      <x:c r="H3074" s="139" t="n">
        <x:v>48</x:v>
      </x:c>
      <x:c r="I3074" s="139" t="n">
        <x:v>1.32</x:v>
      </x:c>
      <x:c r="J3074" s="139" t="n">
        <x:v>9.6</x:v>
      </x:c>
      <x:c r="K3074" s="139" t="n">
        <x:v>0.12</x:v>
      </x:c>
      <x:c r="L3074" s="139" t="n">
        <x:v>1.68</x:v>
      </x:c>
      <x:c r="M3074" s="139" t="n">
        <x:v>0.012</x:v>
      </x:c>
      <x:c r="N3074" s="139" t="n">
        <x:v>0.17880000000000001</x:v>
      </x:c>
    </x:row>
    <x:row r="3075">
      <x:c r="A3075" s="137" t="str">
        <x:v>DI-294-I03</x:v>
      </x:c>
      <x:c r="B3075" s="137" t="str">
        <x:v>DI-294-V1</x:v>
      </x:c>
      <x:c r="C3075" s="137" t="n">
        <x:v>3</x:v>
      </x:c>
      <x:c r="D3075" s="138" t="str">
        <x:v>F0140</x:v>
      </x:c>
      <x:c r="E3075" s="138" t="n">
        <x:v>200</x:v>
      </x:c>
      <x:c r="F3075" s="138" t="str">
        <x:v>g</x:v>
      </x:c>
      <x:c r="G3075" s="138" t="str">
        <x:v>fein gehackt</x:v>
      </x:c>
      <x:c r="H3075" s="139" t="n">
        <x:v>70</x:v>
      </x:c>
      <x:c r="I3075" s="139" t="n">
        <x:v>4</x:v>
      </x:c>
      <x:c r="J3075" s="139" t="n">
        <x:v>10</x:v>
      </x:c>
      <x:c r="K3075" s="139" t="n">
        <x:v>0.8</x:v>
      </x:c>
      <x:c r="L3075" s="139" t="n">
        <x:v>5</x:v>
      </x:c>
      <x:c r="M3075" s="139" t="n">
        <x:v>0.12</x:v>
      </x:c>
      <x:c r="N3075" s="139" t="n">
        <x:v>0.7160000000000001</x:v>
      </x:c>
    </x:row>
    <x:row r="3076">
      <x:c r="A3076" s="137" t="str">
        <x:v>DI-294-I04</x:v>
      </x:c>
      <x:c r="B3076" s="137" t="str">
        <x:v>DI-294-V1</x:v>
      </x:c>
      <x:c r="C3076" s="137" t="n">
        <x:v>4</x:v>
      </x:c>
      <x:c r="D3076" s="138" t="str">
        <x:v>F0534</x:v>
      </x:c>
      <x:c r="E3076" s="138" t="n">
        <x:v>180</x:v>
      </x:c>
      <x:c r="F3076" s="138" t="str">
        <x:v>g</x:v>
      </x:c>
      <x:c r="G3076" s="138" t="str">
        <x:v>gehackt</x:v>
      </x:c>
      <x:c r="H3076" s="139" t="n">
        <x:v>63</x:v>
      </x:c>
      <x:c r="I3076" s="139" t="n">
        <x:v>3.6</x:v>
      </x:c>
      <x:c r="J3076" s="139" t="n">
        <x:v>9</x:v>
      </x:c>
      <x:c r="K3076" s="139" t="n">
        <x:v>0.7200000000000001</x:v>
      </x:c>
      <x:c r="L3076" s="139" t="n">
        <x:v>4.5</x:v>
      </x:c>
      <x:c r="M3076" s="139" t="n">
        <x:v>0.108</x:v>
      </x:c>
      <x:c r="N3076" s="139" t="n">
        <x:v>0.6444000000000001</x:v>
      </x:c>
    </x:row>
    <x:row r="3077">
      <x:c r="A3077" s="137" t="str">
        <x:v>DI-294-I05</x:v>
      </x:c>
      <x:c r="B3077" s="137" t="str">
        <x:v>DI-294-V1</x:v>
      </x:c>
      <x:c r="C3077" s="137" t="n">
        <x:v>5</x:v>
      </x:c>
      <x:c r="D3077" s="138" t="str">
        <x:v>F0681</x:v>
      </x:c>
      <x:c r="E3077" s="138" t="n">
        <x:v>10</x:v>
      </x:c>
      <x:c r="F3077" s="138" t="str">
        <x:v>g</x:v>
      </x:c>
      <x:c r="G3077" s="138" t="str"/>
      <x:c r="H3077" s="139" t="n">
        <x:v>25</x:v>
      </x:c>
      <x:c r="I3077" s="139" t="n">
        <x:v>0.8</x:v>
      </x:c>
      <x:c r="J3077" s="139" t="n">
        <x:v>4.5</x:v>
      </x:c>
      <x:c r="K3077" s="139" t="n">
        <x:v>0.8</x:v>
      </x:c>
      <x:c r="L3077" s="139" t="n">
        <x:v>2</x:v>
      </x:c>
      <x:c r="M3077" s="139" t="n">
        <x:v>0.020000000000000004</x:v>
      </x:c>
      <x:c r="N3077" s="139" t="n">
        <x:v>0.025800000000000003</x:v>
      </x:c>
    </x:row>
    <x:row r="3078">
      <x:c r="A3078" s="137" t="str">
        <x:v>DI-294-I06</x:v>
      </x:c>
      <x:c r="B3078" s="137" t="str">
        <x:v>DI-294-V1</x:v>
      </x:c>
      <x:c r="C3078" s="137" t="n">
        <x:v>6</x:v>
      </x:c>
      <x:c r="D3078" s="138" t="str">
        <x:v>F0168</x:v>
      </x:c>
      <x:c r="E3078" s="138" t="n">
        <x:v>6</x:v>
      </x:c>
      <x:c r="F3078" s="138" t="str">
        <x:v>g</x:v>
      </x:c>
      <x:c r="G3078" s="138" t="str"/>
      <x:c r="H3078" s="139" t="n">
        <x:v>2.1</x:v>
      </x:c>
      <x:c r="I3078" s="139" t="n">
        <x:v>0.12</x:v>
      </x:c>
      <x:c r="J3078" s="139" t="n">
        <x:v>0.3</x:v>
      </x:c>
      <x:c r="K3078" s="139" t="n">
        <x:v>0.024</x:v>
      </x:c>
      <x:c r="L3078" s="139" t="n">
        <x:v>0.15</x:v>
      </x:c>
      <x:c r="M3078" s="139" t="n">
        <x:v>0.0036</x:v>
      </x:c>
      <x:c r="N3078" s="139" t="n">
        <x:v>0.021480000000000003</x:v>
      </x:c>
    </x:row>
    <x:row r="3079">
      <x:c r="A3079" s="137" t="str">
        <x:v>DI-294-I07</x:v>
      </x:c>
      <x:c r="B3079" s="137" t="str">
        <x:v>DI-294-V1</x:v>
      </x:c>
      <x:c r="C3079" s="137" t="n">
        <x:v>7</x:v>
      </x:c>
      <x:c r="D3079" s="138" t="str">
        <x:v>F0253</x:v>
      </x:c>
      <x:c r="E3079" s="138" t="n">
        <x:v>25</x:v>
      </x:c>
      <x:c r="F3079" s="138" t="str">
        <x:v>g</x:v>
      </x:c>
      <x:c r="G3079" s="138" t="str"/>
      <x:c r="H3079" s="139" t="n">
        <x:v>62.5</x:v>
      </x:c>
      <x:c r="I3079" s="139" t="n">
        <x:v>2</x:v>
      </x:c>
      <x:c r="J3079" s="139" t="n">
        <x:v>11.25</x:v>
      </x:c>
      <x:c r="K3079" s="139" t="n">
        <x:v>2</x:v>
      </x:c>
      <x:c r="L3079" s="139" t="n">
        <x:v>5</x:v>
      </x:c>
      <x:c r="M3079" s="139" t="n">
        <x:v>0.05</x:v>
      </x:c>
      <x:c r="N3079" s="139" t="n">
        <x:v>0.0645</x:v>
      </x:c>
    </x:row>
    <x:row r="3080">
      <x:c r="A3080" s="137" t="str">
        <x:v>DI-294-I08</x:v>
      </x:c>
      <x:c r="B3080" s="137" t="str">
        <x:v>DI-294-V1</x:v>
      </x:c>
      <x:c r="C3080" s="137" t="n">
        <x:v>8</x:v>
      </x:c>
      <x:c r="D3080" s="138" t="str">
        <x:v>F0093</x:v>
      </x:c>
      <x:c r="E3080" s="138" t="n">
        <x:v>115</x:v>
      </x:c>
      <x:c r="F3080" s="138" t="str">
        <x:v>g</x:v>
      </x:c>
      <x:c r="G3080" s="138" t="str"/>
      <x:c r="H3080" s="139" t="n">
        <x:v>402.49999999999994</x:v>
      </x:c>
      <x:c r="I3080" s="139" t="n">
        <x:v>12.649999999999999</x:v>
      </x:c>
      <x:c r="J3080" s="139" t="n">
        <x:v>78.19999999999999</x:v>
      </x:c>
      <x:c r="K3080" s="139" t="n">
        <x:v>3.4499999999999997</x:v>
      </x:c>
      <x:c r="L3080" s="139" t="n">
        <x:v>8.049999999999999</x:v>
      </x:c>
      <x:c r="M3080" s="139" t="n">
        <x:v>0.057499999999999996</x:v>
      </x:c>
      <x:c r="N3080" s="139" t="n">
        <x:v>0.4577</x:v>
      </x:c>
    </x:row>
    <x:row r="3081">
      <x:c r="A3081" s="137" t="str">
        <x:v>DI-294-I09</x:v>
      </x:c>
      <x:c r="B3081" s="137" t="str">
        <x:v>DI-294-V1</x:v>
      </x:c>
      <x:c r="C3081" s="137" t="n">
        <x:v>9</x:v>
      </x:c>
      <x:c r="D3081" s="138" t="str">
        <x:v>F0181</x:v>
      </x:c>
      <x:c r="E3081" s="138" t="n">
        <x:v>400</x:v>
      </x:c>
      <x:c r="F3081" s="138" t="str">
        <x:v>g</x:v>
      </x:c>
      <x:c r="G3081" s="138" t="str"/>
      <x:c r="H3081" s="139" t="n">
        <x:v>140</x:v>
      </x:c>
      <x:c r="I3081" s="139" t="n">
        <x:v>8</x:v>
      </x:c>
      <x:c r="J3081" s="139" t="n">
        <x:v>20</x:v>
      </x:c>
      <x:c r="K3081" s="139" t="n">
        <x:v>1.6</x:v>
      </x:c>
      <x:c r="L3081" s="139" t="n">
        <x:v>10</x:v>
      </x:c>
      <x:c r="M3081" s="139" t="n">
        <x:v>0.24</x:v>
      </x:c>
      <x:c r="N3081" s="139" t="n">
        <x:v>1.4320000000000002</x:v>
      </x:c>
    </x:row>
    <x:row r="3082">
      <x:c r="A3082" s="137" t="str">
        <x:v>DI-294-I10</x:v>
      </x:c>
      <x:c r="B3082" s="137" t="str">
        <x:v>DI-294-V1</x:v>
      </x:c>
      <x:c r="C3082" s="137" t="n">
        <x:v>10</x:v>
      </x:c>
      <x:c r="D3082" s="138" t="str">
        <x:v>F0315</x:v>
      </x:c>
      <x:c r="E3082" s="138" t="n">
        <x:v>10</x:v>
      </x:c>
      <x:c r="F3082" s="138" t="str">
        <x:v>g</x:v>
      </x:c>
      <x:c r="G3082" s="138" t="str">
        <x:v>fein gerieben</x:v>
      </x:c>
      <x:c r="H3082" s="139" t="n">
        <x:v>3.5</x:v>
      </x:c>
      <x:c r="I3082" s="139" t="n">
        <x:v>0.2</x:v>
      </x:c>
      <x:c r="J3082" s="139" t="n">
        <x:v>0.5</x:v>
      </x:c>
      <x:c r="K3082" s="139" t="n">
        <x:v>0.04000000000000001</x:v>
      </x:c>
      <x:c r="L3082" s="139" t="n">
        <x:v>0.25</x:v>
      </x:c>
      <x:c r="M3082" s="139" t="n">
        <x:v>0.006</x:v>
      </x:c>
      <x:c r="N3082" s="139" t="n">
        <x:v>0.035800000000000005</x:v>
      </x:c>
    </x:row>
    <x:row r="3083">
      <x:c r="A3083" s="137" t="str">
        <x:v>DI-294-I11</x:v>
      </x:c>
      <x:c r="B3083" s="137" t="str">
        <x:v>DI-294-V1</x:v>
      </x:c>
      <x:c r="C3083" s="137" t="n">
        <x:v>11</x:v>
      </x:c>
      <x:c r="D3083" s="138" t="str">
        <x:v>F0106</x:v>
      </x:c>
      <x:c r="E3083" s="138" t="n">
        <x:v>400</x:v>
      </x:c>
      <x:c r="F3083" s="138" t="str">
        <x:v>g</x:v>
      </x:c>
      <x:c r="G3083" s="138" t="str">
        <x:v>abgetropft und abgespült</x:v>
      </x:c>
      <x:c r="H3083" s="139" t="n">
        <x:v>3536</x:v>
      </x:c>
      <x:c r="I3083" s="139" t="n">
        <x:v>0</x:v>
      </x:c>
      <x:c r="J3083" s="139" t="n">
        <x:v>0</x:v>
      </x:c>
      <x:c r="K3083" s="139" t="n">
        <x:v>400</x:v>
      </x:c>
      <x:c r="L3083" s="139" t="n">
        <x:v>0</x:v>
      </x:c>
      <x:c r="M3083" s="139" t="n">
        <x:v>0</x:v>
      </x:c>
      <x:c r="N3083" s="139" t="n">
        <x:v>3.592</x:v>
      </x:c>
    </x:row>
    <x:row r="3084">
      <x:c r="A3084" s="137" t="str">
        <x:v>DI-294-I12</x:v>
      </x:c>
      <x:c r="B3084" s="137" t="str">
        <x:v>DI-294-V1</x:v>
      </x:c>
      <x:c r="C3084" s="137" t="n">
        <x:v>12</x:v>
      </x:c>
      <x:c r="D3084" s="138" t="str">
        <x:v>F0790</x:v>
      </x:c>
      <x:c r="E3084" s="138" t="n">
        <x:v>10</x:v>
      </x:c>
      <x:c r="F3084" s="138" t="str">
        <x:v>g</x:v>
      </x:c>
      <x:c r="G3084" s="138" t="str"/>
      <x:c r="H3084" s="139" t="n">
        <x:v>25</x:v>
      </x:c>
      <x:c r="I3084" s="139" t="n">
        <x:v>0.8</x:v>
      </x:c>
      <x:c r="J3084" s="139" t="n">
        <x:v>4.5</x:v>
      </x:c>
      <x:c r="K3084" s="139" t="n">
        <x:v>0.8</x:v>
      </x:c>
      <x:c r="L3084" s="139" t="n">
        <x:v>2</x:v>
      </x:c>
      <x:c r="M3084" s="139" t="n">
        <x:v>0.020000000000000004</x:v>
      </x:c>
      <x:c r="N3084" s="139" t="n">
        <x:v>0.025800000000000003</x:v>
      </x:c>
    </x:row>
    <x:row r="3085">
      <x:c r="A3085" s="137" t="str">
        <x:v>DI-294-I13</x:v>
      </x:c>
      <x:c r="B3085" s="137" t="str">
        <x:v>DI-294-V1</x:v>
      </x:c>
      <x:c r="C3085" s="137" t="n">
        <x:v>13</x:v>
      </x:c>
      <x:c r="D3085" s="138" t="str">
        <x:v>F0517</x:v>
      </x:c>
      <x:c r="E3085" s="138" t="n">
        <x:v>30</x:v>
      </x:c>
      <x:c r="F3085" s="138" t="str">
        <x:v>g</x:v>
      </x:c>
      <x:c r="G3085" s="138" t="str">
        <x:v>gehackt</x:v>
      </x:c>
      <x:c r="H3085" s="139" t="n">
        <x:v>75</x:v>
      </x:c>
      <x:c r="I3085" s="139" t="n">
        <x:v>2.4</x:v>
      </x:c>
      <x:c r="J3085" s="139" t="n">
        <x:v>13.5</x:v>
      </x:c>
      <x:c r="K3085" s="139" t="n">
        <x:v>2.4</x:v>
      </x:c>
      <x:c r="L3085" s="139" t="n">
        <x:v>6</x:v>
      </x:c>
      <x:c r="M3085" s="139" t="n">
        <x:v>0.06</x:v>
      </x:c>
      <x:c r="N3085" s="139" t="n">
        <x:v>0.07740000000000001</x:v>
      </x:c>
    </x:row>
    <x:row r="3086">
      <x:c r="A3086" s="137" t="str">
        <x:v>DI-295-I01</x:v>
      </x:c>
      <x:c r="B3086" s="137" t="str">
        <x:v>DI-295-V1</x:v>
      </x:c>
      <x:c r="C3086" s="137" t="n">
        <x:v>1</x:v>
      </x:c>
      <x:c r="D3086" s="138" t="str">
        <x:v>F0640</x:v>
      </x:c>
      <x:c r="E3086" s="138" t="n">
        <x:v>1</x:v>
      </x:c>
      <x:c r="F3086" s="138" t="str">
        <x:v>g</x:v>
      </x:c>
      <x:c r="G3086" s="138" t="str"/>
      <x:c r="H3086" s="139" t="n">
        <x:v>0.35000000000000003</x:v>
      </x:c>
      <x:c r="I3086" s="139" t="n">
        <x:v>0.02</x:v>
      </x:c>
      <x:c r="J3086" s="139" t="n">
        <x:v>0.05</x:v>
      </x:c>
      <x:c r="K3086" s="139" t="n">
        <x:v>0.004</x:v>
      </x:c>
      <x:c r="L3086" s="139" t="n">
        <x:v>0.025</x:v>
      </x:c>
      <x:c r="M3086" s="139" t="n">
        <x:v>0.0006</x:v>
      </x:c>
      <x:c r="N3086" s="139" t="n">
        <x:v>0.0035800000000000003</x:v>
      </x:c>
    </x:row>
    <x:row r="3087">
      <x:c r="A3087" s="137" t="str">
        <x:v>DI-295-I02</x:v>
      </x:c>
      <x:c r="B3087" s="137" t="str">
        <x:v>DI-295-V1</x:v>
      </x:c>
      <x:c r="C3087" s="137" t="n">
        <x:v>2</x:v>
      </x:c>
      <x:c r="D3087" s="138" t="str">
        <x:v>F0765</x:v>
      </x:c>
      <x:c r="E3087" s="138" t="n">
        <x:v>30</x:v>
      </x:c>
      <x:c r="F3087" s="138" t="str">
        <x:v>g</x:v>
      </x:c>
      <x:c r="G3087" s="138" t="str"/>
      <x:c r="H3087" s="139" t="n">
        <x:v>10.5</x:v>
      </x:c>
      <x:c r="I3087" s="139" t="n">
        <x:v>0.6</x:v>
      </x:c>
      <x:c r="J3087" s="139" t="n">
        <x:v>1.5</x:v>
      </x:c>
      <x:c r="K3087" s="139" t="n">
        <x:v>0.12</x:v>
      </x:c>
      <x:c r="L3087" s="139" t="n">
        <x:v>0.75</x:v>
      </x:c>
      <x:c r="M3087" s="139" t="n">
        <x:v>0.018</x:v>
      </x:c>
      <x:c r="N3087" s="139" t="n">
        <x:v>0.10740000000000001</x:v>
      </x:c>
    </x:row>
    <x:row r="3088">
      <x:c r="A3088" s="137" t="str">
        <x:v>DI-295-I03</x:v>
      </x:c>
      <x:c r="B3088" s="137" t="str">
        <x:v>DI-295-V1</x:v>
      </x:c>
      <x:c r="C3088" s="137" t="n">
        <x:v>3</x:v>
      </x:c>
      <x:c r="D3088" s="138" t="str">
        <x:v>F0789</x:v>
      </x:c>
      <x:c r="E3088" s="138" t="n">
        <x:v>30</x:v>
      </x:c>
      <x:c r="F3088" s="138" t="str">
        <x:v>g</x:v>
      </x:c>
      <x:c r="G3088" s="138" t="str"/>
      <x:c r="H3088" s="139" t="n">
        <x:v>10.5</x:v>
      </x:c>
      <x:c r="I3088" s="139" t="n">
        <x:v>0.6</x:v>
      </x:c>
      <x:c r="J3088" s="139" t="n">
        <x:v>1.5</x:v>
      </x:c>
      <x:c r="K3088" s="139" t="n">
        <x:v>0.12</x:v>
      </x:c>
      <x:c r="L3088" s="139" t="n">
        <x:v>0.75</x:v>
      </x:c>
      <x:c r="M3088" s="139" t="n">
        <x:v>0.018</x:v>
      </x:c>
      <x:c r="N3088" s="139" t="n">
        <x:v>0.10740000000000001</x:v>
      </x:c>
    </x:row>
    <x:row r="3089">
      <x:c r="A3089" s="137" t="str">
        <x:v>DI-295-I04</x:v>
      </x:c>
      <x:c r="B3089" s="137" t="str">
        <x:v>DI-295-V1</x:v>
      </x:c>
      <x:c r="C3089" s="137" t="n">
        <x:v>4</x:v>
      </x:c>
      <x:c r="D3089" s="138" t="str">
        <x:v>F0595</x:v>
      </x:c>
      <x:c r="E3089" s="138" t="n">
        <x:v>30</x:v>
      </x:c>
      <x:c r="F3089" s="138" t="str">
        <x:v>g</x:v>
      </x:c>
      <x:c r="G3089" s="138" t="str"/>
      <x:c r="H3089" s="139" t="n">
        <x:v>265.2</x:v>
      </x:c>
      <x:c r="I3089" s="139" t="n">
        <x:v>0</x:v>
      </x:c>
      <x:c r="J3089" s="139" t="n">
        <x:v>0</x:v>
      </x:c>
      <x:c r="K3089" s="139" t="n">
        <x:v>30</x:v>
      </x:c>
      <x:c r="L3089" s="139" t="n">
        <x:v>0</x:v>
      </x:c>
      <x:c r="M3089" s="139" t="n">
        <x:v>0</x:v>
      </x:c>
      <x:c r="N3089" s="139" t="n">
        <x:v>0.26940000000000003</x:v>
      </x:c>
    </x:row>
    <x:row r="3090">
      <x:c r="A3090" s="137" t="str">
        <x:v>DI-295-I05</x:v>
      </x:c>
      <x:c r="B3090" s="137" t="str">
        <x:v>DI-295-V1</x:v>
      </x:c>
      <x:c r="C3090" s="137" t="n">
        <x:v>5</x:v>
      </x:c>
      <x:c r="D3090" s="138" t="str">
        <x:v>F0818</x:v>
      </x:c>
      <x:c r="E3090" s="138" t="n">
        <x:v>30</x:v>
      </x:c>
      <x:c r="F3090" s="138" t="str">
        <x:v>g</x:v>
      </x:c>
      <x:c r="G3090" s="138" t="str">
        <x:v>fein gehackt</x:v>
      </x:c>
      <x:c r="H3090" s="139" t="n">
        <x:v>10.5</x:v>
      </x:c>
      <x:c r="I3090" s="139" t="n">
        <x:v>0.6</x:v>
      </x:c>
      <x:c r="J3090" s="139" t="n">
        <x:v>1.5</x:v>
      </x:c>
      <x:c r="K3090" s="139" t="n">
        <x:v>0.12</x:v>
      </x:c>
      <x:c r="L3090" s="139" t="n">
        <x:v>0.75</x:v>
      </x:c>
      <x:c r="M3090" s="139" t="n">
        <x:v>0.018</x:v>
      </x:c>
      <x:c r="N3090" s="139" t="n">
        <x:v>0.10740000000000001</x:v>
      </x:c>
    </x:row>
    <x:row r="3091">
      <x:c r="A3091" s="137" t="str">
        <x:v>DI-295-I06</x:v>
      </x:c>
      <x:c r="B3091" s="137" t="str">
        <x:v>DI-295-V1</x:v>
      </x:c>
      <x:c r="C3091" s="137" t="n">
        <x:v>6</x:v>
      </x:c>
      <x:c r="D3091" s="138" t="str">
        <x:v>F0613</x:v>
      </x:c>
      <x:c r="E3091" s="138" t="n">
        <x:v>5</x:v>
      </x:c>
      <x:c r="F3091" s="138" t="str">
        <x:v>g</x:v>
      </x:c>
      <x:c r="G3091" s="138" t="str">
        <x:v>entkernt und gewürfelt</x:v>
      </x:c>
      <x:c r="H3091" s="139" t="n">
        <x:v>1.75</x:v>
      </x:c>
      <x:c r="I3091" s="139" t="n">
        <x:v>0.1</x:v>
      </x:c>
      <x:c r="J3091" s="139" t="n">
        <x:v>0.25</x:v>
      </x:c>
      <x:c r="K3091" s="139" t="n">
        <x:v>0.020000000000000004</x:v>
      </x:c>
      <x:c r="L3091" s="139" t="n">
        <x:v>0.125</x:v>
      </x:c>
      <x:c r="M3091" s="139" t="n">
        <x:v>0.003</x:v>
      </x:c>
      <x:c r="N3091" s="139" t="n">
        <x:v>0.017900000000000003</x:v>
      </x:c>
    </x:row>
    <x:row r="3092">
      <x:c r="A3092" s="137" t="str">
        <x:v>DI-295-I07</x:v>
      </x:c>
      <x:c r="B3092" s="137" t="str">
        <x:v>DI-295-V1</x:v>
      </x:c>
      <x:c r="C3092" s="137" t="n">
        <x:v>7</x:v>
      </x:c>
      <x:c r="D3092" s="138" t="str">
        <x:v>F0315</x:v>
      </x:c>
      <x:c r="E3092" s="138" t="n">
        <x:v>30</x:v>
      </x:c>
      <x:c r="F3092" s="138" t="str">
        <x:v>g</x:v>
      </x:c>
      <x:c r="G3092" s="138" t="str">
        <x:v>fein gerieben</x:v>
      </x:c>
      <x:c r="H3092" s="139" t="n">
        <x:v>10.5</x:v>
      </x:c>
      <x:c r="I3092" s="139" t="n">
        <x:v>0.6</x:v>
      </x:c>
      <x:c r="J3092" s="139" t="n">
        <x:v>1.5</x:v>
      </x:c>
      <x:c r="K3092" s="139" t="n">
        <x:v>0.12</x:v>
      </x:c>
      <x:c r="L3092" s="139" t="n">
        <x:v>0.75</x:v>
      </x:c>
      <x:c r="M3092" s="139" t="n">
        <x:v>0.018</x:v>
      </x:c>
      <x:c r="N3092" s="139" t="n">
        <x:v>0.10740000000000001</x:v>
      </x:c>
    </x:row>
    <x:row r="3093">
      <x:c r="A3093" s="137" t="str">
        <x:v>DI-295-I08</x:v>
      </x:c>
      <x:c r="B3093" s="137" t="str">
        <x:v>DI-295-V1</x:v>
      </x:c>
      <x:c r="C3093" s="137" t="n">
        <x:v>8</x:v>
      </x:c>
      <x:c r="D3093" s="138" t="str">
        <x:v>F0752</x:v>
      </x:c>
      <x:c r="E3093" s="138" t="n">
        <x:v>30</x:v>
      </x:c>
      <x:c r="F3093" s="138" t="str">
        <x:v>g</x:v>
      </x:c>
      <x:c r="G3093" s="138" t="str"/>
      <x:c r="H3093" s="139" t="n">
        <x:v>10.5</x:v>
      </x:c>
      <x:c r="I3093" s="139" t="n">
        <x:v>0.6</x:v>
      </x:c>
      <x:c r="J3093" s="139" t="n">
        <x:v>1.5</x:v>
      </x:c>
      <x:c r="K3093" s="139" t="n">
        <x:v>0.12</x:v>
      </x:c>
      <x:c r="L3093" s="139" t="n">
        <x:v>0.75</x:v>
      </x:c>
      <x:c r="M3093" s="139" t="n">
        <x:v>0.018</x:v>
      </x:c>
      <x:c r="N3093" s="139" t="n">
        <x:v>0.10740000000000001</x:v>
      </x:c>
    </x:row>
    <x:row r="3094">
      <x:c r="A3094" s="137" t="str">
        <x:v>DI-295-I09</x:v>
      </x:c>
      <x:c r="B3094" s="137" t="str">
        <x:v>DI-295-V1</x:v>
      </x:c>
      <x:c r="C3094" s="137" t="n">
        <x:v>9</x:v>
      </x:c>
      <x:c r="D3094" s="138" t="str">
        <x:v>F0093</x:v>
      </x:c>
      <x:c r="E3094" s="138" t="n">
        <x:v>200</x:v>
      </x:c>
      <x:c r="F3094" s="138" t="str">
        <x:v>g</x:v>
      </x:c>
      <x:c r="G3094" s="138" t="str"/>
      <x:c r="H3094" s="139" t="n">
        <x:v>700</x:v>
      </x:c>
      <x:c r="I3094" s="139" t="n">
        <x:v>22</x:v>
      </x:c>
      <x:c r="J3094" s="139" t="n">
        <x:v>136</x:v>
      </x:c>
      <x:c r="K3094" s="139" t="n">
        <x:v>6</x:v>
      </x:c>
      <x:c r="L3094" s="139" t="n">
        <x:v>14</x:v>
      </x:c>
      <x:c r="M3094" s="139" t="n">
        <x:v>0.1</x:v>
      </x:c>
      <x:c r="N3094" s="139" t="n">
        <x:v>0.796</x:v>
      </x:c>
    </x:row>
    <x:row r="3095">
      <x:c r="A3095" s="137" t="str">
        <x:v>DI-295-I10</x:v>
      </x:c>
      <x:c r="B3095" s="137" t="str">
        <x:v>DI-295-V1</x:v>
      </x:c>
      <x:c r="C3095" s="137" t="n">
        <x:v>10</x:v>
      </x:c>
      <x:c r="D3095" s="138" t="str">
        <x:v>F0681</x:v>
      </x:c>
      <x:c r="E3095" s="138" t="n">
        <x:v>5</x:v>
      </x:c>
      <x:c r="F3095" s="138" t="str">
        <x:v>g</x:v>
      </x:c>
      <x:c r="G3095" s="138" t="str"/>
      <x:c r="H3095" s="139" t="n">
        <x:v>12.5</x:v>
      </x:c>
      <x:c r="I3095" s="139" t="n">
        <x:v>0.4</x:v>
      </x:c>
      <x:c r="J3095" s="139" t="n">
        <x:v>2.25</x:v>
      </x:c>
      <x:c r="K3095" s="139" t="n">
        <x:v>0.4</x:v>
      </x:c>
      <x:c r="L3095" s="139" t="n">
        <x:v>1</x:v>
      </x:c>
      <x:c r="M3095" s="139" t="n">
        <x:v>0.010000000000000002</x:v>
      </x:c>
      <x:c r="N3095" s="139" t="n">
        <x:v>0.012900000000000002</x:v>
      </x:c>
    </x:row>
    <x:row r="3096">
      <x:c r="A3096" s="137" t="str">
        <x:v>DI-295-I11</x:v>
      </x:c>
      <x:c r="B3096" s="137" t="str">
        <x:v>DI-295-V1</x:v>
      </x:c>
      <x:c r="C3096" s="137" t="n">
        <x:v>11</x:v>
      </x:c>
      <x:c r="D3096" s="138" t="str">
        <x:v>F0088</x:v>
      </x:c>
      <x:c r="E3096" s="138" t="n">
        <x:v>320</x:v>
      </x:c>
      <x:c r="F3096" s="138" t="str">
        <x:v>g</x:v>
      </x:c>
      <x:c r="G3096" s="138" t="str"/>
      <x:c r="H3096" s="139" t="n">
        <x:v>384</x:v>
      </x:c>
      <x:c r="I3096" s="139" t="n">
        <x:v>22.400000000000002</x:v>
      </x:c>
      <x:c r="J3096" s="139" t="n">
        <x:v>51.2</x:v>
      </x:c>
      <x:c r="K3096" s="139" t="n">
        <x:v>6.4</x:v>
      </x:c>
      <x:c r="L3096" s="139" t="n">
        <x:v>19.200000000000003</x:v>
      </x:c>
      <x:c r="M3096" s="139" t="n">
        <x:v>1.2800000000000002</x:v>
      </x:c>
      <x:c r="N3096" s="139" t="n">
        <x:v>0.9536</x:v>
      </x:c>
    </x:row>
    <x:row r="3097">
      <x:c r="A3097" s="137" t="str">
        <x:v>DI-295-I12</x:v>
      </x:c>
      <x:c r="B3097" s="137" t="str">
        <x:v>DI-295-V1</x:v>
      </x:c>
      <x:c r="C3097" s="137" t="n">
        <x:v>12</x:v>
      </x:c>
      <x:c r="D3097" s="138" t="str">
        <x:v>F0217</x:v>
      </x:c>
      <x:c r="E3097" s="138" t="n">
        <x:v>320</x:v>
      </x:c>
      <x:c r="F3097" s="138" t="str">
        <x:v>g</x:v>
      </x:c>
      <x:c r="G3097" s="138" t="str">
        <x:v>halbiert und in Scheiben geschnitten</x:v>
      </x:c>
      <x:c r="H3097" s="139" t="n">
        <x:v>112</x:v>
      </x:c>
      <x:c r="I3097" s="139" t="n">
        <x:v>6.4</x:v>
      </x:c>
      <x:c r="J3097" s="139" t="n">
        <x:v>16</x:v>
      </x:c>
      <x:c r="K3097" s="139" t="n">
        <x:v>1.2800000000000002</x:v>
      </x:c>
      <x:c r="L3097" s="139" t="n">
        <x:v>8</x:v>
      </x:c>
      <x:c r="M3097" s="139" t="n">
        <x:v>0.192</x:v>
      </x:c>
      <x:c r="N3097" s="139" t="n">
        <x:v>1.1456000000000002</x:v>
      </x:c>
    </x:row>
    <x:row r="3098">
      <x:c r="A3098" s="137" t="str">
        <x:v>DI-295-I13</x:v>
      </x:c>
      <x:c r="B3098" s="137" t="str">
        <x:v>DI-295-V1</x:v>
      </x:c>
      <x:c r="C3098" s="137" t="n">
        <x:v>13</x:v>
      </x:c>
      <x:c r="D3098" s="138" t="str">
        <x:v>F0517</x:v>
      </x:c>
      <x:c r="E3098" s="138" t="n">
        <x:v>15</x:v>
      </x:c>
      <x:c r="F3098" s="138" t="str">
        <x:v>g</x:v>
      </x:c>
      <x:c r="G3098" s="138" t="str">
        <x:v>gehackt</x:v>
      </x:c>
      <x:c r="H3098" s="139" t="n">
        <x:v>37.5</x:v>
      </x:c>
      <x:c r="I3098" s="139" t="n">
        <x:v>1.2</x:v>
      </x:c>
      <x:c r="J3098" s="139" t="n">
        <x:v>6.75</x:v>
      </x:c>
      <x:c r="K3098" s="139" t="n">
        <x:v>1.2</x:v>
      </x:c>
      <x:c r="L3098" s="139" t="n">
        <x:v>3</x:v>
      </x:c>
      <x:c r="M3098" s="139" t="n">
        <x:v>0.03</x:v>
      </x:c>
      <x:c r="N3098" s="139" t="n">
        <x:v>0.038700000000000005</x:v>
      </x:c>
    </x:row>
    <x:row r="3099">
      <x:c r="A3099" s="137" t="str">
        <x:v>DI-295-I14</x:v>
      </x:c>
      <x:c r="B3099" s="137" t="str">
        <x:v>DI-295-V1</x:v>
      </x:c>
      <x:c r="C3099" s="137" t="n">
        <x:v>14</x:v>
      </x:c>
      <x:c r="D3099" s="138" t="str">
        <x:v>F0409</x:v>
      </x:c>
      <x:c r="E3099" s="138" t="n">
        <x:v>30</x:v>
      </x:c>
      <x:c r="F3099" s="138" t="str">
        <x:v>g</x:v>
      </x:c>
      <x:c r="G3099" s="138" t="str">
        <x:v>in Spalten geschnitten</x:v>
      </x:c>
      <x:c r="H3099" s="139" t="n">
        <x:v>8.7</x:v>
      </x:c>
      <x:c r="I3099" s="139" t="n">
        <x:v>0.33</x:v>
      </x:c>
      <x:c r="J3099" s="139" t="n">
        <x:v>1.95</x:v>
      </x:c>
      <x:c r="K3099" s="139" t="n">
        <x:v>0.09</x:v>
      </x:c>
      <x:c r="L3099" s="139" t="n">
        <x:v>0.84</x:v>
      </x:c>
      <x:c r="M3099" s="139" t="n">
        <x:v>0.003</x:v>
      </x:c>
      <x:c r="N3099" s="139" t="n">
        <x:v>0.1194</x:v>
      </x:c>
    </x:row>
    <x:row r="3100">
      <x:c r="A3100" s="137" t="str">
        <x:v>DI-296-I01</x:v>
      </x:c>
      <x:c r="B3100" s="137" t="str">
        <x:v>DI-296-V1</x:v>
      </x:c>
      <x:c r="C3100" s="137" t="n">
        <x:v>1</x:v>
      </x:c>
      <x:c r="D3100" s="138" t="str">
        <x:v>F0296</x:v>
      </x:c>
      <x:c r="E3100" s="138" t="n">
        <x:v>1200</x:v>
      </x:c>
      <x:c r="F3100" s="138" t="str">
        <x:v>g</x:v>
      </x:c>
      <x:c r="G3100" s="138" t="str">
        <x:v>wie Maris Piper oder King Edward</x:v>
      </x:c>
      <x:c r="H3100" s="139" t="n">
        <x:v>4200</x:v>
      </x:c>
      <x:c r="I3100" s="139" t="n">
        <x:v>132</x:v>
      </x:c>
      <x:c r="J3100" s="139" t="n">
        <x:v>816</x:v>
      </x:c>
      <x:c r="K3100" s="139" t="n">
        <x:v>36</x:v>
      </x:c>
      <x:c r="L3100" s="139" t="n">
        <x:v>84</x:v>
      </x:c>
      <x:c r="M3100" s="139" t="n">
        <x:v>0.6000000000000001</x:v>
      </x:c>
      <x:c r="N3100" s="139" t="n">
        <x:v>4.776</x:v>
      </x:c>
    </x:row>
    <x:row r="3101">
      <x:c r="A3101" s="137" t="str">
        <x:v>DI-296-I02</x:v>
      </x:c>
      <x:c r="B3101" s="137" t="str">
        <x:v>DI-296-V1</x:v>
      </x:c>
      <x:c r="C3101" s="137" t="n">
        <x:v>2</x:v>
      </x:c>
      <x:c r="D3101" s="138" t="str">
        <x:v>F0791</x:v>
      </x:c>
      <x:c r="E3101" s="138" t="n">
        <x:v>50</x:v>
      </x:c>
      <x:c r="F3101" s="138" t="str">
        <x:v>ml</x:v>
      </x:c>
      <x:c r="G3101" s="138" t="str"/>
      <x:c r="H3101" s="139" t="n">
        <x:v>442</x:v>
      </x:c>
      <x:c r="I3101" s="139" t="n">
        <x:v>0</x:v>
      </x:c>
      <x:c r="J3101" s="139" t="n">
        <x:v>0</x:v>
      </x:c>
      <x:c r="K3101" s="139" t="n">
        <x:v>50</x:v>
      </x:c>
      <x:c r="L3101" s="139" t="n">
        <x:v>0</x:v>
      </x:c>
      <x:c r="M3101" s="139" t="n">
        <x:v>0</x:v>
      </x:c>
      <x:c r="N3101" s="139" t="n">
        <x:v>0.449</x:v>
      </x:c>
    </x:row>
    <x:row r="3102">
      <x:c r="A3102" s="137" t="str">
        <x:v>DI-296-I03</x:v>
      </x:c>
      <x:c r="B3102" s="137" t="str">
        <x:v>DI-296-V1</x:v>
      </x:c>
      <x:c r="C3102" s="137" t="n">
        <x:v>3</x:v>
      </x:c>
      <x:c r="D3102" s="138" t="str">
        <x:v>F0254</x:v>
      </x:c>
      <x:c r="E3102" s="138" t="n">
        <x:v>30</x:v>
      </x:c>
      <x:c r="F3102" s="138" t="str">
        <x:v>g</x:v>
      </x:c>
      <x:c r="G3102" s="138" t="str"/>
      <x:c r="H3102" s="139" t="n">
        <x:v>10.5</x:v>
      </x:c>
      <x:c r="I3102" s="139" t="n">
        <x:v>0.6</x:v>
      </x:c>
      <x:c r="J3102" s="139" t="n">
        <x:v>1.5</x:v>
      </x:c>
      <x:c r="K3102" s="139" t="n">
        <x:v>0.12</x:v>
      </x:c>
      <x:c r="L3102" s="139" t="n">
        <x:v>0.75</x:v>
      </x:c>
      <x:c r="M3102" s="139" t="n">
        <x:v>0.018</x:v>
      </x:c>
      <x:c r="N3102" s="139" t="n">
        <x:v>0.10740000000000001</x:v>
      </x:c>
    </x:row>
    <x:row r="3103">
      <x:c r="A3103" s="137" t="str">
        <x:v>DI-296-I04</x:v>
      </x:c>
      <x:c r="B3103" s="137" t="str">
        <x:v>DI-296-V1</x:v>
      </x:c>
      <x:c r="C3103" s="137" t="n">
        <x:v>4</x:v>
      </x:c>
      <x:c r="D3103" s="138" t="str">
        <x:v>F0406</x:v>
      </x:c>
      <x:c r="E3103" s="138" t="n">
        <x:v>100</x:v>
      </x:c>
      <x:c r="F3103" s="138" t="str">
        <x:v>g</x:v>
      </x:c>
      <x:c r="G3103" s="138" t="str">
        <x:v>gehackt</x:v>
      </x:c>
      <x:c r="H3103" s="139" t="n">
        <x:v>35</x:v>
      </x:c>
      <x:c r="I3103" s="139" t="n">
        <x:v>2</x:v>
      </x:c>
      <x:c r="J3103" s="139" t="n">
        <x:v>5</x:v>
      </x:c>
      <x:c r="K3103" s="139" t="n">
        <x:v>0.4</x:v>
      </x:c>
      <x:c r="L3103" s="139" t="n">
        <x:v>2.5</x:v>
      </x:c>
      <x:c r="M3103" s="139" t="n">
        <x:v>0.06</x:v>
      </x:c>
      <x:c r="N3103" s="139" t="n">
        <x:v>0.35800000000000004</x:v>
      </x:c>
    </x:row>
    <x:row r="3104">
      <x:c r="A3104" s="137" t="str">
        <x:v>DI-296-I05</x:v>
      </x:c>
      <x:c r="B3104" s="137" t="str">
        <x:v>DI-296-V1</x:v>
      </x:c>
      <x:c r="C3104" s="137" t="n">
        <x:v>5</x:v>
      </x:c>
      <x:c r="D3104" s="138" t="str">
        <x:v>F0500</x:v>
      </x:c>
      <x:c r="E3104" s="138" t="n">
        <x:v>240</x:v>
      </x:c>
      <x:c r="F3104" s="138" t="str">
        <x:v>g</x:v>
      </x:c>
      <x:c r="G3104" s="138" t="str">
        <x:v>gehackt</x:v>
      </x:c>
      <x:c r="H3104" s="139" t="n">
        <x:v>96</x:v>
      </x:c>
      <x:c r="I3104" s="139" t="n">
        <x:v>2.64</x:v>
      </x:c>
      <x:c r="J3104" s="139" t="n">
        <x:v>19.2</x:v>
      </x:c>
      <x:c r="K3104" s="139" t="n">
        <x:v>0.24</x:v>
      </x:c>
      <x:c r="L3104" s="139" t="n">
        <x:v>3.36</x:v>
      </x:c>
      <x:c r="M3104" s="139" t="n">
        <x:v>0.024</x:v>
      </x:c>
      <x:c r="N3104" s="139" t="n">
        <x:v>0.35760000000000003</x:v>
      </x:c>
    </x:row>
    <x:row r="3105">
      <x:c r="A3105" s="137" t="str">
        <x:v>DI-296-I06</x:v>
      </x:c>
      <x:c r="B3105" s="137" t="str">
        <x:v>DI-296-V1</x:v>
      </x:c>
      <x:c r="C3105" s="137" t="n">
        <x:v>6</x:v>
      </x:c>
      <x:c r="D3105" s="138" t="str">
        <x:v>F0127</x:v>
      </x:c>
      <x:c r="E3105" s="138" t="n">
        <x:v>360</x:v>
      </x:c>
      <x:c r="F3105" s="138" t="str">
        <x:v>g</x:v>
      </x:c>
      <x:c r="G3105" s="138" t="str"/>
      <x:c r="H3105" s="139" t="n">
        <x:v>147.6</x:v>
      </x:c>
      <x:c r="I3105" s="139" t="n">
        <x:v>3.24</x:v>
      </x:c>
      <x:c r="J3105" s="139" t="n">
        <x:v>24.48</x:v>
      </x:c>
      <x:c r="K3105" s="139" t="n">
        <x:v>0.7200000000000001</x:v>
      </x:c>
      <x:c r="L3105" s="139" t="n">
        <x:v>10.08</x:v>
      </x:c>
      <x:c r="M3105" s="139" t="n">
        <x:v>0.25200000000000006</x:v>
      </x:c>
      <x:c r="N3105" s="139" t="n">
        <x:v>0.5364</x:v>
      </x:c>
    </x:row>
    <x:row r="3106">
      <x:c r="A3106" s="137" t="str">
        <x:v>DI-296-I07</x:v>
      </x:c>
      <x:c r="B3106" s="137" t="str">
        <x:v>DI-296-V1</x:v>
      </x:c>
      <x:c r="C3106" s="137" t="n">
        <x:v>7</x:v>
      </x:c>
      <x:c r="D3106" s="138" t="str">
        <x:v>F0793</x:v>
      </x:c>
      <x:c r="E3106" s="138" t="n">
        <x:v>50</x:v>
      </x:c>
      <x:c r="F3106" s="138" t="str">
        <x:v>g</x:v>
      </x:c>
      <x:c r="G3106" s="138" t="str"/>
      <x:c r="H3106" s="139" t="n">
        <x:v>45</x:v>
      </x:c>
      <x:c r="I3106" s="139" t="n">
        <x:v>1.5</x:v>
      </x:c>
      <x:c r="J3106" s="139" t="n">
        <x:v>6</x:v>
      </x:c>
      <x:c r="K3106" s="139" t="n">
        <x:v>2</x:v>
      </x:c>
      <x:c r="L3106" s="139" t="n">
        <x:v>1</x:v>
      </x:c>
      <x:c r="M3106" s="139" t="n">
        <x:v>0.6</x:v>
      </x:c>
      <x:c r="N3106" s="139" t="n">
        <x:v>0.199</x:v>
      </x:c>
    </x:row>
    <x:row r="3107">
      <x:c r="A3107" s="137" t="str">
        <x:v>DI-296-I08</x:v>
      </x:c>
      <x:c r="B3107" s="137" t="str">
        <x:v>DI-296-V1</x:v>
      </x:c>
      <x:c r="C3107" s="137" t="n">
        <x:v>8</x:v>
      </x:c>
      <x:c r="D3107" s="138" t="str">
        <x:v>F0315</x:v>
      </x:c>
      <x:c r="E3107" s="138" t="n">
        <x:v>15</x:v>
      </x:c>
      <x:c r="F3107" s="138" t="str">
        <x:v>g</x:v>
      </x:c>
      <x:c r="G3107" s="138" t="str">
        <x:v>zerdrückt</x:v>
      </x:c>
      <x:c r="H3107" s="139" t="n">
        <x:v>5.25</x:v>
      </x:c>
      <x:c r="I3107" s="139" t="n">
        <x:v>0.3</x:v>
      </x:c>
      <x:c r="J3107" s="139" t="n">
        <x:v>0.75</x:v>
      </x:c>
      <x:c r="K3107" s="139" t="n">
        <x:v>0.06</x:v>
      </x:c>
      <x:c r="L3107" s="139" t="n">
        <x:v>0.375</x:v>
      </x:c>
      <x:c r="M3107" s="139" t="n">
        <x:v>0.009</x:v>
      </x:c>
      <x:c r="N3107" s="139" t="n">
        <x:v>0.053700000000000005</x:v>
      </x:c>
    </x:row>
    <x:row r="3108">
      <x:c r="A3108" s="137" t="str">
        <x:v>DI-296-I09</x:v>
      </x:c>
      <x:c r="B3108" s="137" t="str">
        <x:v>DI-296-V1</x:v>
      </x:c>
      <x:c r="C3108" s="137" t="n">
        <x:v>9</x:v>
      </x:c>
      <x:c r="D3108" s="138" t="str">
        <x:v>F0765</x:v>
      </x:c>
      <x:c r="E3108" s="138" t="n">
        <x:v>30</x:v>
      </x:c>
      <x:c r="F3108" s="138" t="str">
        <x:v>ml</x:v>
      </x:c>
      <x:c r="G3108" s="138" t="str"/>
      <x:c r="H3108" s="139" t="n">
        <x:v>10.5</x:v>
      </x:c>
      <x:c r="I3108" s="139" t="n">
        <x:v>0.6</x:v>
      </x:c>
      <x:c r="J3108" s="139" t="n">
        <x:v>1.5</x:v>
      </x:c>
      <x:c r="K3108" s="139" t="n">
        <x:v>0.12</x:v>
      </x:c>
      <x:c r="L3108" s="139" t="n">
        <x:v>0.75</x:v>
      </x:c>
      <x:c r="M3108" s="139" t="n">
        <x:v>0.018</x:v>
      </x:c>
      <x:c r="N3108" s="139" t="n">
        <x:v>0.10740000000000001</x:v>
      </x:c>
    </x:row>
    <x:row r="3109">
      <x:c r="A3109" s="137" t="str">
        <x:v>DI-296-I10</x:v>
      </x:c>
      <x:c r="B3109" s="137" t="str">
        <x:v>DI-296-V1</x:v>
      </x:c>
      <x:c r="C3109" s="137" t="n">
        <x:v>10</x:v>
      </x:c>
      <x:c r="D3109" s="138" t="str">
        <x:v>F0515</x:v>
      </x:c>
      <x:c r="E3109" s="138" t="n">
        <x:v>10</x:v>
      </x:c>
      <x:c r="F3109" s="138" t="str">
        <x:v>g</x:v>
      </x:c>
      <x:c r="G3109" s="138" t="str"/>
      <x:c r="H3109" s="139" t="n">
        <x:v>25</x:v>
      </x:c>
      <x:c r="I3109" s="139" t="n">
        <x:v>0.8</x:v>
      </x:c>
      <x:c r="J3109" s="139" t="n">
        <x:v>4.5</x:v>
      </x:c>
      <x:c r="K3109" s="139" t="n">
        <x:v>0.8</x:v>
      </x:c>
      <x:c r="L3109" s="139" t="n">
        <x:v>2</x:v>
      </x:c>
      <x:c r="M3109" s="139" t="n">
        <x:v>0.020000000000000004</x:v>
      </x:c>
      <x:c r="N3109" s="139" t="n">
        <x:v>0.025800000000000003</x:v>
      </x:c>
    </x:row>
    <x:row r="3110">
      <x:c r="A3110" s="137" t="str">
        <x:v>DI-296-I11</x:v>
      </x:c>
      <x:c r="B3110" s="137" t="str">
        <x:v>DI-296-V1</x:v>
      </x:c>
      <x:c r="C3110" s="137" t="n">
        <x:v>11</x:v>
      </x:c>
      <x:c r="D3110" s="138" t="str">
        <x:v>F0108</x:v>
      </x:c>
      <x:c r="E3110" s="138" t="n">
        <x:v>50</x:v>
      </x:c>
      <x:c r="F3110" s="138" t="str">
        <x:v>g</x:v>
      </x:c>
      <x:c r="G3110" s="138" t="str">
        <x:v>geschält und in kleine Würfel geschnitten</x:v>
      </x:c>
      <x:c r="H3110" s="139" t="n">
        <x:v>442</x:v>
      </x:c>
      <x:c r="I3110" s="139" t="n">
        <x:v>0</x:v>
      </x:c>
      <x:c r="J3110" s="139" t="n">
        <x:v>0</x:v>
      </x:c>
      <x:c r="K3110" s="139" t="n">
        <x:v>50</x:v>
      </x:c>
      <x:c r="L3110" s="139" t="n">
        <x:v>0</x:v>
      </x:c>
      <x:c r="M3110" s="139" t="n">
        <x:v>0</x:v>
      </x:c>
      <x:c r="N3110" s="139" t="n">
        <x:v>0.449</x:v>
      </x:c>
    </x:row>
    <x:row r="3111">
      <x:c r="A3111" s="137" t="str">
        <x:v>DI-296-I12</x:v>
      </x:c>
      <x:c r="B3111" s="137" t="str">
        <x:v>DI-296-V1</x:v>
      </x:c>
      <x:c r="C3111" s="137" t="n">
        <x:v>12</x:v>
      </x:c>
      <x:c r="D3111" s="138" t="str">
        <x:v>F0440</x:v>
      </x:c>
      <x:c r="E3111" s="138" t="n">
        <x:v>25</x:v>
      </x:c>
      <x:c r="F3111" s="138" t="str">
        <x:v>g</x:v>
      </x:c>
      <x:c r="G3111" s="138" t="str">
        <x:v>oder Oregano, Blätter abgezupft und grob gehackt</x:v>
      </x:c>
      <x:c r="H3111" s="139" t="n">
        <x:v>8.75</x:v>
      </x:c>
      <x:c r="I3111" s="139" t="n">
        <x:v>0.5</x:v>
      </x:c>
      <x:c r="J3111" s="139" t="n">
        <x:v>1.25</x:v>
      </x:c>
      <x:c r="K3111" s="139" t="n">
        <x:v>0.1</x:v>
      </x:c>
      <x:c r="L3111" s="139" t="n">
        <x:v>0.625</x:v>
      </x:c>
      <x:c r="M3111" s="139" t="n">
        <x:v>0.015</x:v>
      </x:c>
      <x:c r="N3111" s="139" t="n">
        <x:v>0.08950000000000001</x:v>
      </x:c>
    </x:row>
    <x:row r="3112">
      <x:c r="A3112" s="137" t="str">
        <x:v>DI-296-I13</x:v>
      </x:c>
      <x:c r="B3112" s="137" t="str">
        <x:v>DI-296-V1</x:v>
      </x:c>
      <x:c r="C3112" s="137" t="n">
        <x:v>13</x:v>
      </x:c>
      <x:c r="D3112" s="138" t="str">
        <x:v>F0752</x:v>
      </x:c>
      <x:c r="E3112" s="138" t="n">
        <x:v>25</x:v>
      </x:c>
      <x:c r="F3112" s="138" t="str">
        <x:v>g</x:v>
      </x:c>
      <x:c r="G3112" s="138" t="str"/>
      <x:c r="H3112" s="139" t="n">
        <x:v>8.75</x:v>
      </x:c>
      <x:c r="I3112" s="139" t="n">
        <x:v>0.5</x:v>
      </x:c>
      <x:c r="J3112" s="139" t="n">
        <x:v>1.25</x:v>
      </x:c>
      <x:c r="K3112" s="139" t="n">
        <x:v>0.1</x:v>
      </x:c>
      <x:c r="L3112" s="139" t="n">
        <x:v>0.625</x:v>
      </x:c>
      <x:c r="M3112" s="139" t="n">
        <x:v>0.015</x:v>
      </x:c>
      <x:c r="N3112" s="139" t="n">
        <x:v>0.08950000000000001</x:v>
      </x:c>
    </x:row>
    <x:row r="3113">
      <x:c r="A3113" s="137" t="str">
        <x:v>DI-296-I14</x:v>
      </x:c>
      <x:c r="B3113" s="137" t="str">
        <x:v>DI-296-V1</x:v>
      </x:c>
      <x:c r="C3113" s="137" t="n">
        <x:v>14</x:v>
      </x:c>
      <x:c r="D3113" s="138" t="str">
        <x:v>F0641</x:v>
      </x:c>
      <x:c r="E3113" s="138" t="n">
        <x:v>25</x:v>
      </x:c>
      <x:c r="F3113" s="138" t="str">
        <x:v>g</x:v>
      </x:c>
      <x:c r="G3113" s="138" t="str"/>
      <x:c r="H3113" s="139" t="n">
        <x:v>8.75</x:v>
      </x:c>
      <x:c r="I3113" s="139" t="n">
        <x:v>0.5</x:v>
      </x:c>
      <x:c r="J3113" s="139" t="n">
        <x:v>1.25</x:v>
      </x:c>
      <x:c r="K3113" s="139" t="n">
        <x:v>0.1</x:v>
      </x:c>
      <x:c r="L3113" s="139" t="n">
        <x:v>0.625</x:v>
      </x:c>
      <x:c r="M3113" s="139" t="n">
        <x:v>0.015</x:v>
      </x:c>
      <x:c r="N3113" s="139" t="n">
        <x:v>0.08950000000000001</x:v>
      </x:c>
    </x:row>
    <x:row r="3114">
      <x:c r="A3114" s="137" t="str">
        <x:v>DI-296-I15</x:v>
      </x:c>
      <x:c r="B3114" s="137" t="str">
        <x:v>DI-296-V1</x:v>
      </x:c>
      <x:c r="C3114" s="137" t="n">
        <x:v>15</x:v>
      </x:c>
      <x:c r="D3114" s="138" t="str">
        <x:v>F0139</x:v>
      </x:c>
      <x:c r="E3114" s="138" t="n">
        <x:v>200</x:v>
      </x:c>
      <x:c r="F3114" s="138" t="str">
        <x:v>g</x:v>
      </x:c>
      <x:c r="G3114" s="138" t="str">
        <x:v>gehackt</x:v>
      </x:c>
      <x:c r="H3114" s="139" t="n">
        <x:v>70</x:v>
      </x:c>
      <x:c r="I3114" s="139" t="n">
        <x:v>4</x:v>
      </x:c>
      <x:c r="J3114" s="139" t="n">
        <x:v>10</x:v>
      </x:c>
      <x:c r="K3114" s="139" t="n">
        <x:v>0.8</x:v>
      </x:c>
      <x:c r="L3114" s="139" t="n">
        <x:v>5</x:v>
      </x:c>
      <x:c r="M3114" s="139" t="n">
        <x:v>0.12</x:v>
      </x:c>
      <x:c r="N3114" s="139" t="n">
        <x:v>0.7160000000000001</x:v>
      </x:c>
    </x:row>
    <x:row r="3115">
      <x:c r="A3115" s="137" t="str">
        <x:v>DI-296-I16</x:v>
      </x:c>
      <x:c r="B3115" s="137" t="str">
        <x:v>DI-296-V1</x:v>
      </x:c>
      <x:c r="C3115" s="137" t="n">
        <x:v>16</x:v>
      </x:c>
      <x:c r="D3115" s="138" t="str">
        <x:v>F0164</x:v>
      </x:c>
      <x:c r="E3115" s="138" t="n">
        <x:v>400</x:v>
      </x:c>
      <x:c r="F3115" s="138" t="str">
        <x:v>g</x:v>
      </x:c>
      <x:c r="G3115" s="138" t="str"/>
      <x:c r="H3115" s="139" t="n">
        <x:v>480</x:v>
      </x:c>
      <x:c r="I3115" s="139" t="n">
        <x:v>28</x:v>
      </x:c>
      <x:c r="J3115" s="139" t="n">
        <x:v>64</x:v>
      </x:c>
      <x:c r="K3115" s="139" t="n">
        <x:v>8</x:v>
      </x:c>
      <x:c r="L3115" s="139" t="n">
        <x:v>24</x:v>
      </x:c>
      <x:c r="M3115" s="139" t="n">
        <x:v>1.6</x:v>
      </x:c>
      <x:c r="N3115" s="139" t="n">
        <x:v>1.192</x:v>
      </x:c>
    </x:row>
    <x:row r="3116">
      <x:c r="A3116" s="137" t="str">
        <x:v>DI-296-I17</x:v>
      </x:c>
      <x:c r="B3116" s="137" t="str">
        <x:v>DI-296-V1</x:v>
      </x:c>
      <x:c r="C3116" s="137" t="n">
        <x:v>17</x:v>
      </x:c>
      <x:c r="D3116" s="138" t="str">
        <x:v>F0307</x:v>
      </x:c>
      <x:c r="E3116" s="138" t="n">
        <x:v>300</x:v>
      </x:c>
      <x:c r="F3116" s="138" t="str">
        <x:v>g</x:v>
      </x:c>
      <x:c r="G3116" s="138" t="str"/>
      <x:c r="H3116" s="139" t="n">
        <x:v>243</x:v>
      </x:c>
      <x:c r="I3116" s="139" t="n">
        <x:v>16.200000000000003</x:v>
      </x:c>
      <x:c r="J3116" s="139" t="n">
        <x:v>31.5</x:v>
      </x:c>
      <x:c r="K3116" s="139" t="n">
        <x:v>1.2000000000000002</x:v>
      </x:c>
      <x:c r="L3116" s="139" t="n">
        <x:v>15.299999999999999</x:v>
      </x:c>
      <x:c r="M3116" s="139" t="n">
        <x:v>0.06</x:v>
      </x:c>
      <x:c r="N3116" s="139" t="n">
        <x:v>0.676</x:v>
      </x:c>
    </x:row>
    <x:row r="3117">
      <x:c r="A3117" s="137" t="str">
        <x:v>DI-296-I18</x:v>
      </x:c>
      <x:c r="B3117" s="137" t="str">
        <x:v>DI-296-V1</x:v>
      </x:c>
      <x:c r="C3117" s="137" t="n">
        <x:v>18</x:v>
      </x:c>
      <x:c r="D3117" s="138" t="str">
        <x:v>F0698</x:v>
      </x:c>
      <x:c r="E3117" s="138" t="n">
        <x:v>300</x:v>
      </x:c>
      <x:c r="F3117" s="138" t="str">
        <x:v>g</x:v>
      </x:c>
      <x:c r="G3117" s="138" t="str"/>
      <x:c r="H3117" s="139" t="n">
        <x:v>105</x:v>
      </x:c>
      <x:c r="I3117" s="139" t="n">
        <x:v>6</x:v>
      </x:c>
      <x:c r="J3117" s="139" t="n">
        <x:v>15</x:v>
      </x:c>
      <x:c r="K3117" s="139" t="n">
        <x:v>1.2000000000000002</x:v>
      </x:c>
      <x:c r="L3117" s="139" t="n">
        <x:v>7.5</x:v>
      </x:c>
      <x:c r="M3117" s="139" t="n">
        <x:v>0.18</x:v>
      </x:c>
      <x:c r="N3117" s="139" t="n">
        <x:v>1.074</x:v>
      </x:c>
    </x:row>
    <x:row r="3118">
      <x:c r="A3118" s="137" t="str">
        <x:v>DI-296-I19</x:v>
      </x:c>
      <x:c r="B3118" s="137" t="str">
        <x:v>DI-296-V1</x:v>
      </x:c>
      <x:c r="C3118" s="137" t="n">
        <x:v>19</x:v>
      </x:c>
      <x:c r="D3118" s="138" t="str">
        <x:v>F0497</x:v>
      </x:c>
      <x:c r="E3118" s="138" t="n">
        <x:v>20</x:v>
      </x:c>
      <x:c r="F3118" s="138" t="str">
        <x:v>ml</x:v>
      </x:c>
      <x:c r="G3118" s="138" t="str"/>
      <x:c r="H3118" s="139" t="n">
        <x:v>176.8</x:v>
      </x:c>
      <x:c r="I3118" s="139" t="n">
        <x:v>0</x:v>
      </x:c>
      <x:c r="J3118" s="139" t="n">
        <x:v>0</x:v>
      </x:c>
      <x:c r="K3118" s="139" t="n">
        <x:v>20</x:v>
      </x:c>
      <x:c r="L3118" s="139" t="n">
        <x:v>0</x:v>
      </x:c>
      <x:c r="M3118" s="139" t="n">
        <x:v>0</x:v>
      </x:c>
      <x:c r="N3118" s="139" t="n">
        <x:v>0.23960000000000004</x:v>
      </x:c>
    </x:row>
    <x:row r="3119">
      <x:c r="A3119" s="137" t="str">
        <x:v>DI-296-I20</x:v>
      </x:c>
      <x:c r="B3119" s="137" t="str">
        <x:v>DI-296-V1</x:v>
      </x:c>
      <x:c r="C3119" s="137" t="n">
        <x:v>20</x:v>
      </x:c>
      <x:c r="D3119" s="138" t="str">
        <x:v>F0290</x:v>
      </x:c>
      <x:c r="E3119" s="138" t="n">
        <x:v>30</x:v>
      </x:c>
      <x:c r="F3119" s="138" t="str">
        <x:v>g</x:v>
      </x:c>
      <x:c r="G3119" s="138" t="str">
        <x:v>gehackt</x:v>
      </x:c>
      <x:c r="H3119" s="139" t="n">
        <x:v>75</x:v>
      </x:c>
      <x:c r="I3119" s="139" t="n">
        <x:v>2.4</x:v>
      </x:c>
      <x:c r="J3119" s="139" t="n">
        <x:v>13.5</x:v>
      </x:c>
      <x:c r="K3119" s="139" t="n">
        <x:v>2.4</x:v>
      </x:c>
      <x:c r="L3119" s="139" t="n">
        <x:v>6</x:v>
      </x:c>
      <x:c r="M3119" s="139" t="n">
        <x:v>0.06</x:v>
      </x:c>
      <x:c r="N3119" s="139" t="n">
        <x:v>0.07740000000000001</x:v>
      </x:c>
    </x:row>
    <x:row r="3120">
      <x:c r="A3120" s="137" t="str">
        <x:v>DI-296-I21</x:v>
      </x:c>
      <x:c r="B3120" s="137" t="str">
        <x:v>DI-296-V1</x:v>
      </x:c>
      <x:c r="C3120" s="137" t="n">
        <x:v>21</x:v>
      </x:c>
      <x:c r="D3120" s="138" t="str">
        <x:v>F0389</x:v>
      </x:c>
      <x:c r="E3120" s="138" t="n">
        <x:v>30</x:v>
      </x:c>
      <x:c r="F3120" s="138" t="str">
        <x:v>g</x:v>
      </x:c>
      <x:c r="G3120" s="138" t="str"/>
      <x:c r="H3120" s="139" t="n">
        <x:v>10.5</x:v>
      </x:c>
      <x:c r="I3120" s="139" t="n">
        <x:v>0.6</x:v>
      </x:c>
      <x:c r="J3120" s="139" t="n">
        <x:v>1.5</x:v>
      </x:c>
      <x:c r="K3120" s="139" t="n">
        <x:v>0.12</x:v>
      </x:c>
      <x:c r="L3120" s="139" t="n">
        <x:v>0.75</x:v>
      </x:c>
      <x:c r="M3120" s="139" t="n">
        <x:v>0.018</x:v>
      </x:c>
      <x:c r="N3120" s="139" t="n">
        <x:v>0.10740000000000001</x:v>
      </x:c>
    </x:row>
    <x:row r="3121">
      <x:c r="A3121" s="137" t="str">
        <x:v>DI-297-I01</x:v>
      </x:c>
      <x:c r="B3121" s="137" t="str">
        <x:v>DI-297-V1</x:v>
      </x:c>
      <x:c r="C3121" s="137" t="n">
        <x:v>1</x:v>
      </x:c>
      <x:c r="D3121" s="138" t="str">
        <x:v>F0595</x:v>
      </x:c>
      <x:c r="E3121" s="138" t="n">
        <x:v>30</x:v>
      </x:c>
      <x:c r="F3121" s="138" t="str">
        <x:v>ml</x:v>
      </x:c>
      <x:c r="G3121" s="138" t="str"/>
      <x:c r="H3121" s="139" t="n">
        <x:v>265.2</x:v>
      </x:c>
      <x:c r="I3121" s="139" t="n">
        <x:v>0</x:v>
      </x:c>
      <x:c r="J3121" s="139" t="n">
        <x:v>0</x:v>
      </x:c>
      <x:c r="K3121" s="139" t="n">
        <x:v>30</x:v>
      </x:c>
      <x:c r="L3121" s="139" t="n">
        <x:v>0</x:v>
      </x:c>
      <x:c r="M3121" s="139" t="n">
        <x:v>0</x:v>
      </x:c>
      <x:c r="N3121" s="139" t="n">
        <x:v>0.26940000000000003</x:v>
      </x:c>
    </x:row>
    <x:row r="3122">
      <x:c r="A3122" s="137" t="str">
        <x:v>DI-297-I02</x:v>
      </x:c>
      <x:c r="B3122" s="137" t="str">
        <x:v>DI-297-V1</x:v>
      </x:c>
      <x:c r="C3122" s="137" t="n">
        <x:v>2</x:v>
      </x:c>
      <x:c r="D3122" s="138" t="str">
        <x:v>F0149</x:v>
      </x:c>
      <x:c r="E3122" s="138" t="n">
        <x:v>320</x:v>
      </x:c>
      <x:c r="F3122" s="138" t="str">
        <x:v>g</x:v>
      </x:c>
      <x:c r="G3122" s="138" t="str">
        <x:v>geviertelt</x:v>
      </x:c>
      <x:c r="H3122" s="139" t="n">
        <x:v>1856</x:v>
      </x:c>
      <x:c r="I3122" s="139" t="n">
        <x:v>64</x:v>
      </x:c>
      <x:c r="J3122" s="139" t="n">
        <x:v>38.400000000000006</x:v>
      </x:c>
      <x:c r="K3122" s="139" t="n">
        <x:v>160</x:v>
      </x:c>
      <x:c r="L3122" s="139" t="n">
        <x:v>32</x:v>
      </x:c>
      <x:c r="M3122" s="139" t="n">
        <x:v>0.064</x:v>
      </x:c>
      <x:c r="N3122" s="139" t="n">
        <x:v>1.9136</x:v>
      </x:c>
    </x:row>
    <x:row r="3123">
      <x:c r="A3123" s="137" t="str">
        <x:v>DI-297-I03</x:v>
      </x:c>
      <x:c r="B3123" s="137" t="str">
        <x:v>DI-297-V1</x:v>
      </x:c>
      <x:c r="C3123" s="137" t="n">
        <x:v>3</x:v>
      </x:c>
      <x:c r="D3123" s="138" t="str">
        <x:v>F0057</x:v>
      </x:c>
      <x:c r="E3123" s="138" t="n">
        <x:v>100</x:v>
      </x:c>
      <x:c r="F3123" s="138" t="str">
        <x:v>g</x:v>
      </x:c>
      <x:c r="G3123" s="138" t="str"/>
      <x:c r="H3123" s="139" t="n">
        <x:v>35</x:v>
      </x:c>
      <x:c r="I3123" s="139" t="n">
        <x:v>2</x:v>
      </x:c>
      <x:c r="J3123" s="139" t="n">
        <x:v>5</x:v>
      </x:c>
      <x:c r="K3123" s="139" t="n">
        <x:v>0.4</x:v>
      </x:c>
      <x:c r="L3123" s="139" t="n">
        <x:v>2.5</x:v>
      </x:c>
      <x:c r="M3123" s="139" t="n">
        <x:v>0.06</x:v>
      </x:c>
      <x:c r="N3123" s="139" t="n">
        <x:v>0.35800000000000004</x:v>
      </x:c>
    </x:row>
    <x:row r="3124">
      <x:c r="A3124" s="137" t="str">
        <x:v>DI-297-I04</x:v>
      </x:c>
      <x:c r="B3124" s="137" t="str">
        <x:v>DI-297-V1</x:v>
      </x:c>
      <x:c r="C3124" s="137" t="n">
        <x:v>4</x:v>
      </x:c>
      <x:c r="D3124" s="138" t="str">
        <x:v>F0636</x:v>
      </x:c>
      <x:c r="E3124" s="138" t="n">
        <x:v>30</x:v>
      </x:c>
      <x:c r="F3124" s="138" t="str">
        <x:v>ml</x:v>
      </x:c>
      <x:c r="G3124" s="138" t="str"/>
      <x:c r="H3124" s="139" t="n">
        <x:v>10.5</x:v>
      </x:c>
      <x:c r="I3124" s="139" t="n">
        <x:v>0.6</x:v>
      </x:c>
      <x:c r="J3124" s="139" t="n">
        <x:v>1.5</x:v>
      </x:c>
      <x:c r="K3124" s="139" t="n">
        <x:v>0.12</x:v>
      </x:c>
      <x:c r="L3124" s="139" t="n">
        <x:v>0.75</x:v>
      </x:c>
      <x:c r="M3124" s="139" t="n">
        <x:v>0.018</x:v>
      </x:c>
      <x:c r="N3124" s="139" t="n">
        <x:v>0.10740000000000001</x:v>
      </x:c>
    </x:row>
    <x:row r="3125">
      <x:c r="A3125" s="137" t="str">
        <x:v>DI-297-I05</x:v>
      </x:c>
      <x:c r="B3125" s="137" t="str">
        <x:v>DI-297-V1</x:v>
      </x:c>
      <x:c r="C3125" s="137" t="n">
        <x:v>5</x:v>
      </x:c>
      <x:c r="D3125" s="138" t="str">
        <x:v>F0610</x:v>
      </x:c>
      <x:c r="E3125" s="138" t="n">
        <x:v>480</x:v>
      </x:c>
      <x:c r="F3125" s="138" t="str">
        <x:v>g</x:v>
      </x:c>
      <x:c r="G3125" s="138" t="str">
        <x:v>geviertelt</x:v>
      </x:c>
      <x:c r="H3125" s="139" t="n">
        <x:v>168</x:v>
      </x:c>
      <x:c r="I3125" s="139" t="n">
        <x:v>9.6</x:v>
      </x:c>
      <x:c r="J3125" s="139" t="n">
        <x:v>24</x:v>
      </x:c>
      <x:c r="K3125" s="139" t="n">
        <x:v>1.92</x:v>
      </x:c>
      <x:c r="L3125" s="139" t="n">
        <x:v>12</x:v>
      </x:c>
      <x:c r="M3125" s="139" t="n">
        <x:v>0.288</x:v>
      </x:c>
      <x:c r="N3125" s="139" t="n">
        <x:v>1.7184000000000001</x:v>
      </x:c>
    </x:row>
    <x:row r="3126">
      <x:c r="A3126" s="137" t="str">
        <x:v>DI-297-I06</x:v>
      </x:c>
      <x:c r="B3126" s="137" t="str">
        <x:v>DI-297-V1</x:v>
      </x:c>
      <x:c r="C3126" s="137" t="n">
        <x:v>6</x:v>
      </x:c>
      <x:c r="D3126" s="138" t="str">
        <x:v>F0315</x:v>
      </x:c>
      <x:c r="E3126" s="138" t="n">
        <x:v>20</x:v>
      </x:c>
      <x:c r="F3126" s="138" t="str">
        <x:v>g</x:v>
      </x:c>
      <x:c r="G3126" s="138" t="str">
        <x:v>dünn geschnitten</x:v>
      </x:c>
      <x:c r="H3126" s="139" t="n">
        <x:v>7</x:v>
      </x:c>
      <x:c r="I3126" s="139" t="n">
        <x:v>0.4</x:v>
      </x:c>
      <x:c r="J3126" s="139" t="n">
        <x:v>1</x:v>
      </x:c>
      <x:c r="K3126" s="139" t="n">
        <x:v>0.08000000000000002</x:v>
      </x:c>
      <x:c r="L3126" s="139" t="n">
        <x:v>0.5</x:v>
      </x:c>
      <x:c r="M3126" s="139" t="n">
        <x:v>0.012</x:v>
      </x:c>
      <x:c r="N3126" s="139" t="n">
        <x:v>0.07160000000000001</x:v>
      </x:c>
    </x:row>
    <x:row r="3127">
      <x:c r="A3127" s="137" t="str">
        <x:v>DI-297-I07</x:v>
      </x:c>
      <x:c r="B3127" s="137" t="str">
        <x:v>DI-297-V1</x:v>
      </x:c>
      <x:c r="C3127" s="137" t="n">
        <x:v>7</x:v>
      </x:c>
      <x:c r="D3127" s="138" t="str">
        <x:v>F0108</x:v>
      </x:c>
      <x:c r="E3127" s="138" t="n">
        <x:v>320</x:v>
      </x:c>
      <x:c r="F3127" s="138" t="str">
        <x:v>g</x:v>
      </x:c>
      <x:c r="G3127" s="138" t="str"/>
      <x:c r="H3127" s="139" t="n">
        <x:v>2828.8</x:v>
      </x:c>
      <x:c r="I3127" s="139" t="n">
        <x:v>0</x:v>
      </x:c>
      <x:c r="J3127" s="139" t="n">
        <x:v>0</x:v>
      </x:c>
      <x:c r="K3127" s="139" t="n">
        <x:v>320</x:v>
      </x:c>
      <x:c r="L3127" s="139" t="n">
        <x:v>0</x:v>
      </x:c>
      <x:c r="M3127" s="139" t="n">
        <x:v>0</x:v>
      </x:c>
      <x:c r="N3127" s="139" t="n">
        <x:v>2.8736</x:v>
      </x:c>
    </x:row>
    <x:row r="3128">
      <x:c r="A3128" s="137" t="str">
        <x:v>DI-297-I08</x:v>
      </x:c>
      <x:c r="B3128" s="137" t="str">
        <x:v>DI-297-V1</x:v>
      </x:c>
      <x:c r="C3128" s="137" t="n">
        <x:v>8</x:v>
      </x:c>
      <x:c r="D3128" s="138" t="str">
        <x:v>F0785</x:v>
      </x:c>
      <x:c r="E3128" s="138" t="n">
        <x:v>600</x:v>
      </x:c>
      <x:c r="F3128" s="138" t="str">
        <x:v>ml</x:v>
      </x:c>
      <x:c r="G3128" s="138" t="str">
        <x:v>hergestellt aus 1 EL Brühepulver</x:v>
      </x:c>
      <x:c r="H3128" s="139" t="n">
        <x:v>540</x:v>
      </x:c>
      <x:c r="I3128" s="139" t="n">
        <x:v>18</x:v>
      </x:c>
      <x:c r="J3128" s="139" t="n">
        <x:v>72</x:v>
      </x:c>
      <x:c r="K3128" s="139" t="n">
        <x:v>24</x:v>
      </x:c>
      <x:c r="L3128" s="139" t="n">
        <x:v>12</x:v>
      </x:c>
      <x:c r="M3128" s="139" t="n">
        <x:v>7.199999999999999</x:v>
      </x:c>
      <x:c r="N3128" s="139" t="n">
        <x:v>2.388</x:v>
      </x:c>
    </x:row>
    <x:row r="3129">
      <x:c r="A3129" s="137" t="str">
        <x:v>DI-297-I09</x:v>
      </x:c>
      <x:c r="B3129" s="137" t="str">
        <x:v>DI-297-V1</x:v>
      </x:c>
      <x:c r="C3129" s="137" t="n">
        <x:v>9</x:v>
      </x:c>
      <x:c r="D3129" s="138" t="str">
        <x:v>F0165</x:v>
      </x:c>
      <x:c r="E3129" s="138" t="n">
        <x:v>400</x:v>
      </x:c>
      <x:c r="F3129" s="138" t="str">
        <x:v>g</x:v>
      </x:c>
      <x:c r="G3129" s="138" t="str">
        <x:v>abgetropft</x:v>
      </x:c>
      <x:c r="H3129" s="139" t="n">
        <x:v>480</x:v>
      </x:c>
      <x:c r="I3129" s="139" t="n">
        <x:v>28</x:v>
      </x:c>
      <x:c r="J3129" s="139" t="n">
        <x:v>64</x:v>
      </x:c>
      <x:c r="K3129" s="139" t="n">
        <x:v>8</x:v>
      </x:c>
      <x:c r="L3129" s="139" t="n">
        <x:v>24</x:v>
      </x:c>
      <x:c r="M3129" s="139" t="n">
        <x:v>1.6</x:v>
      </x:c>
      <x:c r="N3129" s="139" t="n">
        <x:v>1.192</x:v>
      </x:c>
    </x:row>
    <x:row r="3130">
      <x:c r="A3130" s="137" t="str">
        <x:v>DI-297-I10</x:v>
      </x:c>
      <x:c r="B3130" s="137" t="str">
        <x:v>DI-297-V1</x:v>
      </x:c>
      <x:c r="C3130" s="137" t="n">
        <x:v>10</x:v>
      </x:c>
      <x:c r="D3130" s="138" t="str">
        <x:v>F0681</x:v>
      </x:c>
      <x:c r="E3130" s="138" t="n">
        <x:v>15</x:v>
      </x:c>
      <x:c r="F3130" s="138" t="str">
        <x:v>ml</x:v>
      </x:c>
      <x:c r="G3130" s="138" t="str"/>
      <x:c r="H3130" s="139" t="n">
        <x:v>37.5</x:v>
      </x:c>
      <x:c r="I3130" s="139" t="n">
        <x:v>1.2</x:v>
      </x:c>
      <x:c r="J3130" s="139" t="n">
        <x:v>6.75</x:v>
      </x:c>
      <x:c r="K3130" s="139" t="n">
        <x:v>1.2</x:v>
      </x:c>
      <x:c r="L3130" s="139" t="n">
        <x:v>3</x:v>
      </x:c>
      <x:c r="M3130" s="139" t="n">
        <x:v>0.03</x:v>
      </x:c>
      <x:c r="N3130" s="139" t="n">
        <x:v>0.038700000000000005</x:v>
      </x:c>
    </x:row>
    <x:row r="3131">
      <x:c r="A3131" s="137" t="str">
        <x:v>DI-297-I11</x:v>
      </x:c>
      <x:c r="B3131" s="137" t="str">
        <x:v>DI-297-V1</x:v>
      </x:c>
      <x:c r="C3131" s="137" t="n">
        <x:v>11</x:v>
      </x:c>
      <x:c r="D3131" s="138" t="str">
        <x:v>F0765</x:v>
      </x:c>
      <x:c r="E3131" s="138" t="n">
        <x:v>60</x:v>
      </x:c>
      <x:c r="F3131" s="138" t="str">
        <x:v>ml</x:v>
      </x:c>
      <x:c r="G3131" s="138" t="str"/>
      <x:c r="H3131" s="139" t="n">
        <x:v>21</x:v>
      </x:c>
      <x:c r="I3131" s="139" t="n">
        <x:v>1.2</x:v>
      </x:c>
      <x:c r="J3131" s="139" t="n">
        <x:v>3</x:v>
      </x:c>
      <x:c r="K3131" s="139" t="n">
        <x:v>0.24</x:v>
      </x:c>
      <x:c r="L3131" s="139" t="n">
        <x:v>1.5</x:v>
      </x:c>
      <x:c r="M3131" s="139" t="n">
        <x:v>0.036</x:v>
      </x:c>
      <x:c r="N3131" s="139" t="n">
        <x:v>0.21480000000000002</x:v>
      </x:c>
    </x:row>
    <x:row r="3132">
      <x:c r="A3132" s="137" t="str">
        <x:v>DI-297-I12</x:v>
      </x:c>
      <x:c r="B3132" s="137" t="str">
        <x:v>DI-297-V1</x:v>
      </x:c>
      <x:c r="C3132" s="137" t="n">
        <x:v>12</x:v>
      </x:c>
      <x:c r="D3132" s="138" t="str">
        <x:v>F0090</x:v>
      </x:c>
      <x:c r="E3132" s="138" t="n">
        <x:v>30</x:v>
      </x:c>
      <x:c r="F3132" s="138" t="str">
        <x:v>g</x:v>
      </x:c>
      <x:c r="G3132" s="138" t="str"/>
      <x:c r="H3132" s="139" t="n">
        <x:v>36</x:v>
      </x:c>
      <x:c r="I3132" s="139" t="n">
        <x:v>2.1</x:v>
      </x:c>
      <x:c r="J3132" s="139" t="n">
        <x:v>4.8</x:v>
      </x:c>
      <x:c r="K3132" s="139" t="n">
        <x:v>0.6</x:v>
      </x:c>
      <x:c r="L3132" s="139" t="n">
        <x:v>1.7999999999999998</x:v>
      </x:c>
      <x:c r="M3132" s="139" t="n">
        <x:v>0.12</x:v>
      </x:c>
      <x:c r="N3132" s="139" t="n">
        <x:v>0.08940000000000001</x:v>
      </x:c>
    </x:row>
    <x:row r="3133">
      <x:c r="A3133" s="137" t="str">
        <x:v>DI-297-I13</x:v>
      </x:c>
      <x:c r="B3133" s="137" t="str">
        <x:v>DI-297-V1</x:v>
      </x:c>
      <x:c r="C3133" s="137" t="n">
        <x:v>13</x:v>
      </x:c>
      <x:c r="D3133" s="138" t="str">
        <x:v>F0726</x:v>
      </x:c>
      <x:c r="E3133" s="138" t="n">
        <x:v>700</x:v>
      </x:c>
      <x:c r="F3133" s="138" t="str">
        <x:v>g</x:v>
      </x:c>
      <x:c r="G3133" s="138" t="str">
        <x:v>geschält und in Stücke geschnitten</x:v>
      </x:c>
      <x:c r="H3133" s="139" t="n">
        <x:v>245</x:v>
      </x:c>
      <x:c r="I3133" s="139" t="n">
        <x:v>14</x:v>
      </x:c>
      <x:c r="J3133" s="139" t="n">
        <x:v>35</x:v>
      </x:c>
      <x:c r="K3133" s="139" t="n">
        <x:v>2.8000000000000003</x:v>
      </x:c>
      <x:c r="L3133" s="139" t="n">
        <x:v>17.5</x:v>
      </x:c>
      <x:c r="M3133" s="139" t="n">
        <x:v>0.42</x:v>
      </x:c>
      <x:c r="N3133" s="139" t="n">
        <x:v>2.5060000000000002</x:v>
      </x:c>
    </x:row>
    <x:row r="3134">
      <x:c r="A3134" s="137" t="str">
        <x:v>DI-297-I14</x:v>
      </x:c>
      <x:c r="B3134" s="137" t="str">
        <x:v>DI-297-V1</x:v>
      </x:c>
      <x:c r="C3134" s="137" t="n">
        <x:v>14</x:v>
      </x:c>
      <x:c r="D3134" s="138" t="str">
        <x:v>F0572</x:v>
      </x:c>
      <x:c r="E3134" s="138" t="n">
        <x:v>850</x:v>
      </x:c>
      <x:c r="F3134" s="138" t="str">
        <x:v>g</x:v>
      </x:c>
      <x:c r="G3134" s="138" t="str">
        <x:v>in Stücke geschnitten</x:v>
      </x:c>
      <x:c r="H3134" s="139" t="n">
        <x:v>654.5</x:v>
      </x:c>
      <x:c r="I3134" s="139" t="n">
        <x:v>17</x:v>
      </x:c>
      <x:c r="J3134" s="139" t="n">
        <x:v>127.5</x:v>
      </x:c>
      <x:c r="K3134" s="139" t="n">
        <x:v>0.8500000000000001</x:v>
      </x:c>
      <x:c r="L3134" s="139" t="n">
        <x:v>17.85</x:v>
      </x:c>
      <x:c r="M3134" s="139" t="n">
        <x:v>0.085</x:v>
      </x:c>
      <x:c r="N3134" s="139" t="n">
        <x:v>1.1866</x:v>
      </x:c>
    </x:row>
    <x:row r="3135">
      <x:c r="A3135" s="137" t="str">
        <x:v>DI-298-I01</x:v>
      </x:c>
      <x:c r="B3135" s="137" t="str">
        <x:v>DI-298-V1</x:v>
      </x:c>
      <x:c r="C3135" s="137" t="n">
        <x:v>1</x:v>
      </x:c>
      <x:c r="D3135" s="138" t="str">
        <x:v>F0497</x:v>
      </x:c>
      <x:c r="E3135" s="138" t="n">
        <x:v>5</x:v>
      </x:c>
      <x:c r="F3135" s="138" t="str">
        <x:v>g</x:v>
      </x:c>
      <x:c r="G3135" s="138" t="str"/>
      <x:c r="H3135" s="139" t="n">
        <x:v>44.2</x:v>
      </x:c>
      <x:c r="I3135" s="139" t="n">
        <x:v>0</x:v>
      </x:c>
      <x:c r="J3135" s="139" t="n">
        <x:v>0</x:v>
      </x:c>
      <x:c r="K3135" s="139" t="n">
        <x:v>5</x:v>
      </x:c>
      <x:c r="L3135" s="139" t="n">
        <x:v>0</x:v>
      </x:c>
      <x:c r="M3135" s="139" t="n">
        <x:v>0</x:v>
      </x:c>
      <x:c r="N3135" s="139" t="n">
        <x:v>0.05990000000000001</x:v>
      </x:c>
    </x:row>
    <x:row r="3136">
      <x:c r="A3136" s="137" t="str">
        <x:v>DI-298-I02</x:v>
      </x:c>
      <x:c r="B3136" s="137" t="str">
        <x:v>DI-298-V1</x:v>
      </x:c>
      <x:c r="C3136" s="137" t="n">
        <x:v>2</x:v>
      </x:c>
      <x:c r="D3136" s="138" t="str">
        <x:v>F0500</x:v>
      </x:c>
      <x:c r="E3136" s="138" t="n">
        <x:v>240</x:v>
      </x:c>
      <x:c r="F3136" s="138" t="str">
        <x:v>g</x:v>
      </x:c>
      <x:c r="G3136" s="138" t="str">
        <x:v>gehackt</x:v>
      </x:c>
      <x:c r="H3136" s="139" t="n">
        <x:v>96</x:v>
      </x:c>
      <x:c r="I3136" s="139" t="n">
        <x:v>2.64</x:v>
      </x:c>
      <x:c r="J3136" s="139" t="n">
        <x:v>19.2</x:v>
      </x:c>
      <x:c r="K3136" s="139" t="n">
        <x:v>0.24</x:v>
      </x:c>
      <x:c r="L3136" s="139" t="n">
        <x:v>3.36</x:v>
      </x:c>
      <x:c r="M3136" s="139" t="n">
        <x:v>0.024</x:v>
      </x:c>
      <x:c r="N3136" s="139" t="n">
        <x:v>0.35760000000000003</x:v>
      </x:c>
    </x:row>
    <x:row r="3137">
      <x:c r="A3137" s="137" t="str">
        <x:v>DI-298-I03</x:v>
      </x:c>
      <x:c r="B3137" s="137" t="str">
        <x:v>DI-298-V1</x:v>
      </x:c>
      <x:c r="C3137" s="137" t="n">
        <x:v>3</x:v>
      </x:c>
      <x:c r="D3137" s="138" t="str">
        <x:v>F0127</x:v>
      </x:c>
      <x:c r="E3137" s="138" t="n">
        <x:v>280</x:v>
      </x:c>
      <x:c r="F3137" s="138" t="str">
        <x:v>g</x:v>
      </x:c>
      <x:c r="G3137" s="138" t="str">
        <x:v>gerieben</x:v>
      </x:c>
      <x:c r="H3137" s="139" t="n">
        <x:v>114.8</x:v>
      </x:c>
      <x:c r="I3137" s="139" t="n">
        <x:v>2.52</x:v>
      </x:c>
      <x:c r="J3137" s="139" t="n">
        <x:v>19.04</x:v>
      </x:c>
      <x:c r="K3137" s="139" t="n">
        <x:v>0.5599999999999999</x:v>
      </x:c>
      <x:c r="L3137" s="139" t="n">
        <x:v>7.839999999999999</x:v>
      </x:c>
      <x:c r="M3137" s="139" t="n">
        <x:v>0.196</x:v>
      </x:c>
      <x:c r="N3137" s="139" t="n">
        <x:v>0.4172</x:v>
      </x:c>
    </x:row>
    <x:row r="3138">
      <x:c r="A3138" s="137" t="str">
        <x:v>DI-298-I04</x:v>
      </x:c>
      <x:c r="B3138" s="137" t="str">
        <x:v>DI-298-V1</x:v>
      </x:c>
      <x:c r="C3138" s="137" t="n">
        <x:v>4</x:v>
      </x:c>
      <x:c r="D3138" s="138" t="str">
        <x:v>F0170</x:v>
      </x:c>
      <x:c r="E3138" s="138" t="n">
        <x:v>5</x:v>
      </x:c>
      <x:c r="F3138" s="138" t="str">
        <x:v>g</x:v>
      </x:c>
      <x:c r="G3138" s="138" t="str"/>
      <x:c r="H3138" s="139" t="n">
        <x:v>12.5</x:v>
      </x:c>
      <x:c r="I3138" s="139" t="n">
        <x:v>0.4</x:v>
      </x:c>
      <x:c r="J3138" s="139" t="n">
        <x:v>2.25</x:v>
      </x:c>
      <x:c r="K3138" s="139" t="n">
        <x:v>0.4</x:v>
      </x:c>
      <x:c r="L3138" s="139" t="n">
        <x:v>1</x:v>
      </x:c>
      <x:c r="M3138" s="139" t="n">
        <x:v>0.010000000000000002</x:v>
      </x:c>
      <x:c r="N3138" s="139" t="n">
        <x:v>0.012900000000000002</x:v>
      </x:c>
    </x:row>
    <x:row r="3139">
      <x:c r="A3139" s="137" t="str">
        <x:v>DI-298-I05</x:v>
      </x:c>
      <x:c r="B3139" s="137" t="str">
        <x:v>DI-298-V1</x:v>
      </x:c>
      <x:c r="C3139" s="137" t="n">
        <x:v>5</x:v>
      </x:c>
      <x:c r="D3139" s="138" t="str">
        <x:v>F0761</x:v>
      </x:c>
      <x:c r="E3139" s="138" t="n">
        <x:v>400</x:v>
      </x:c>
      <x:c r="F3139" s="138" t="str">
        <x:v>g</x:v>
      </x:c>
      <x:c r="G3139" s="138" t="str"/>
      <x:c r="H3139" s="139" t="n">
        <x:v>140</x:v>
      </x:c>
      <x:c r="I3139" s="139" t="n">
        <x:v>8</x:v>
      </x:c>
      <x:c r="J3139" s="139" t="n">
        <x:v>20</x:v>
      </x:c>
      <x:c r="K3139" s="139" t="n">
        <x:v>1.6</x:v>
      </x:c>
      <x:c r="L3139" s="139" t="n">
        <x:v>10</x:v>
      </x:c>
      <x:c r="M3139" s="139" t="n">
        <x:v>0.24</x:v>
      </x:c>
      <x:c r="N3139" s="139" t="n">
        <x:v>1.4320000000000002</x:v>
      </x:c>
    </x:row>
    <x:row r="3140">
      <x:c r="A3140" s="137" t="str">
        <x:v>DI-298-I06</x:v>
      </x:c>
      <x:c r="B3140" s="137" t="str">
        <x:v>DI-298-V1</x:v>
      </x:c>
      <x:c r="C3140" s="137" t="n">
        <x:v>6</x:v>
      </x:c>
      <x:c r="D3140" s="138" t="str">
        <x:v>F0581</x:v>
      </x:c>
      <x:c r="E3140" s="138" t="n">
        <x:v>400</x:v>
      </x:c>
      <x:c r="F3140" s="138" t="str">
        <x:v>g</x:v>
      </x:c>
      <x:c r="G3140" s="138" t="str">
        <x:v>in Wasser, abgetropft (z. B. Gemischte Bohnen und Linsen)</x:v>
      </x:c>
      <x:c r="H3140" s="139" t="n">
        <x:v>140</x:v>
      </x:c>
      <x:c r="I3140" s="139" t="n">
        <x:v>8</x:v>
      </x:c>
      <x:c r="J3140" s="139" t="n">
        <x:v>20</x:v>
      </x:c>
      <x:c r="K3140" s="139" t="n">
        <x:v>1.6</x:v>
      </x:c>
      <x:c r="L3140" s="139" t="n">
        <x:v>10</x:v>
      </x:c>
      <x:c r="M3140" s="139" t="n">
        <x:v>0.24</x:v>
      </x:c>
      <x:c r="N3140" s="139" t="n">
        <x:v>1.4320000000000002</x:v>
      </x:c>
    </x:row>
    <x:row r="3141">
      <x:c r="A3141" s="137" t="str">
        <x:v>DI-298-I07</x:v>
      </x:c>
      <x:c r="B3141" s="137" t="str">
        <x:v>DI-298-V1</x:v>
      </x:c>
      <x:c r="C3141" s="137" t="n">
        <x:v>7</x:v>
      </x:c>
      <x:c r="D3141" s="138" t="str">
        <x:v>F0769</x:v>
      </x:c>
      <x:c r="E3141" s="138" t="n">
        <x:v>300</x:v>
      </x:c>
      <x:c r="F3141" s="138" t="str">
        <x:v>g</x:v>
      </x:c>
      <x:c r="G3141" s="138" t="str"/>
      <x:c r="H3141" s="139" t="n">
        <x:v>105</x:v>
      </x:c>
      <x:c r="I3141" s="139" t="n">
        <x:v>6</x:v>
      </x:c>
      <x:c r="J3141" s="139" t="n">
        <x:v>15</x:v>
      </x:c>
      <x:c r="K3141" s="139" t="n">
        <x:v>1.2000000000000002</x:v>
      </x:c>
      <x:c r="L3141" s="139" t="n">
        <x:v>7.5</x:v>
      </x:c>
      <x:c r="M3141" s="139" t="n">
        <x:v>0.18</x:v>
      </x:c>
      <x:c r="N3141" s="139" t="n">
        <x:v>1.074</x:v>
      </x:c>
    </x:row>
    <x:row r="3142">
      <x:c r="A3142" s="137" t="str">
        <x:v>DI-298-I08</x:v>
      </x:c>
      <x:c r="B3142" s="137" t="str">
        <x:v>DI-298-V1</x:v>
      </x:c>
      <x:c r="C3142" s="137" t="n">
        <x:v>8</x:v>
      </x:c>
      <x:c r="D3142" s="138" t="str">
        <x:v>F0481</x:v>
      </x:c>
      <x:c r="E3142" s="138" t="n">
        <x:v>200</x:v>
      </x:c>
      <x:c r="F3142" s="138" t="str">
        <x:v>g</x:v>
      </x:c>
      <x:c r="G3142" s="138" t="str"/>
      <x:c r="H3142" s="139" t="n">
        <x:v>180</x:v>
      </x:c>
      <x:c r="I3142" s="139" t="n">
        <x:v>18</x:v>
      </x:c>
      <x:c r="J3142" s="139" t="n">
        <x:v>8</x:v>
      </x:c>
      <x:c r="K3142" s="139" t="n">
        <x:v>8</x:v>
      </x:c>
      <x:c r="L3142" s="139" t="n">
        <x:v>0</x:v>
      </x:c>
      <x:c r="M3142" s="139" t="n">
        <x:v>0.6</x:v>
      </x:c>
      <x:c r="N3142" s="139" t="n">
        <x:v>0.7160000000000001</x:v>
      </x:c>
    </x:row>
    <x:row r="3143">
      <x:c r="A3143" s="137" t="str">
        <x:v>DI-298-I09</x:v>
      </x:c>
      <x:c r="B3143" s="137" t="str">
        <x:v>DI-298-V1</x:v>
      </x:c>
      <x:c r="C3143" s="137" t="n">
        <x:v>9</x:v>
      </x:c>
      <x:c r="D3143" s="138" t="str">
        <x:v>F0143</x:v>
      </x:c>
      <x:c r="E3143" s="138" t="n">
        <x:v>50</x:v>
      </x:c>
      <x:c r="F3143" s="138" t="str">
        <x:v>g</x:v>
      </x:c>
      <x:c r="G3143" s="138" t="str">
        <x:v>Käse (oder Gemüsealternative), fein gerieben</x:v>
      </x:c>
      <x:c r="H3143" s="139" t="n">
        <x:v>17.5</x:v>
      </x:c>
      <x:c r="I3143" s="139" t="n">
        <x:v>1</x:v>
      </x:c>
      <x:c r="J3143" s="139" t="n">
        <x:v>2.5</x:v>
      </x:c>
      <x:c r="K3143" s="139" t="n">
        <x:v>0.2</x:v>
      </x:c>
      <x:c r="L3143" s="139" t="n">
        <x:v>1.25</x:v>
      </x:c>
      <x:c r="M3143" s="139" t="n">
        <x:v>0.03</x:v>
      </x:c>
      <x:c r="N3143" s="139" t="n">
        <x:v>0.17900000000000002</x:v>
      </x:c>
    </x:row>
    <x:row r="3144">
      <x:c r="A3144" s="137" t="str">
        <x:v>DI-299-I01</x:v>
      </x:c>
      <x:c r="B3144" s="137" t="str">
        <x:v>DI-299-V1</x:v>
      </x:c>
      <x:c r="C3144" s="137" t="n">
        <x:v>1</x:v>
      </x:c>
      <x:c r="D3144" s="138" t="str">
        <x:v>F0521</x:v>
      </x:c>
      <x:c r="E3144" s="138" t="n">
        <x:v>350</x:v>
      </x:c>
      <x:c r="F3144" s="138" t="str">
        <x:v>g</x:v>
      </x:c>
      <x:c r="G3144" s="138" t="str">
        <x:v>Schleifen (Farfalle)</x:v>
      </x:c>
      <x:c r="H3144" s="139" t="n">
        <x:v>1225</x:v>
      </x:c>
      <x:c r="I3144" s="139" t="n">
        <x:v>38.5</x:v>
      </x:c>
      <x:c r="J3144" s="139" t="n">
        <x:v>238</x:v>
      </x:c>
      <x:c r="K3144" s="139" t="n">
        <x:v>10.5</x:v>
      </x:c>
      <x:c r="L3144" s="139" t="n">
        <x:v>24.5</x:v>
      </x:c>
      <x:c r="M3144" s="139" t="n">
        <x:v>0.17500000000000002</x:v>
      </x:c>
      <x:c r="N3144" s="139" t="n">
        <x:v>1.393</x:v>
      </x:c>
    </x:row>
    <x:row r="3145">
      <x:c r="A3145" s="137" t="str">
        <x:v>DI-299-I02</x:v>
      </x:c>
      <x:c r="B3145" s="137" t="str">
        <x:v>DI-299-V1</x:v>
      </x:c>
      <x:c r="C3145" s="137" t="n">
        <x:v>2</x:v>
      </x:c>
      <x:c r="D3145" s="138" t="str">
        <x:v>F0089</x:v>
      </x:c>
      <x:c r="E3145" s="138" t="n">
        <x:v>300</x:v>
      </x:c>
      <x:c r="F3145" s="138" t="str">
        <x:v>g</x:v>
      </x:c>
      <x:c r="G3145" s="138" t="str">
        <x:v>in kleine Röschen geschnitten</x:v>
      </x:c>
      <x:c r="H3145" s="139" t="n">
        <x:v>102</x:v>
      </x:c>
      <x:c r="I3145" s="139" t="n">
        <x:v>8.399999999999999</x:v>
      </x:c>
      <x:c r="J3145" s="139" t="n">
        <x:v>12</x:v>
      </x:c>
      <x:c r="K3145" s="139" t="n">
        <x:v>1.2000000000000002</x:v>
      </x:c>
      <x:c r="L3145" s="139" t="n">
        <x:v>9</x:v>
      </x:c>
      <x:c r="M3145" s="139" t="n">
        <x:v>0.24</x:v>
      </x:c>
      <x:c r="N3145" s="139" t="n">
        <x:v>1.074</x:v>
      </x:c>
    </x:row>
    <x:row r="3146">
      <x:c r="A3146" s="137" t="str">
        <x:v>DI-299-I03</x:v>
      </x:c>
      <x:c r="B3146" s="137" t="str">
        <x:v>DI-299-V1</x:v>
      </x:c>
      <x:c r="C3146" s="137" t="n">
        <x:v>3</x:v>
      </x:c>
      <x:c r="D3146" s="138" t="str">
        <x:v>F0497</x:v>
      </x:c>
      <x:c r="E3146" s="138" t="n">
        <x:v>15</x:v>
      </x:c>
      <x:c r="F3146" s="138" t="str">
        <x:v>ml</x:v>
      </x:c>
      <x:c r="G3146" s="138" t="str"/>
      <x:c r="H3146" s="139" t="n">
        <x:v>132.6</x:v>
      </x:c>
      <x:c r="I3146" s="139" t="n">
        <x:v>0</x:v>
      </x:c>
      <x:c r="J3146" s="139" t="n">
        <x:v>0</x:v>
      </x:c>
      <x:c r="K3146" s="139" t="n">
        <x:v>15</x:v>
      </x:c>
      <x:c r="L3146" s="139" t="n">
        <x:v>0</x:v>
      </x:c>
      <x:c r="M3146" s="139" t="n">
        <x:v>0</x:v>
      </x:c>
      <x:c r="N3146" s="139" t="n">
        <x:v>0.17970000000000003</x:v>
      </x:c>
    </x:row>
    <x:row r="3147">
      <x:c r="A3147" s="137" t="str">
        <x:v>DI-299-I04</x:v>
      </x:c>
      <x:c r="B3147" s="137" t="str">
        <x:v>DI-299-V1</x:v>
      </x:c>
      <x:c r="C3147" s="137" t="n">
        <x:v>4</x:v>
      </x:c>
      <x:c r="D3147" s="138" t="str">
        <x:v>F0151</x:v>
      </x:c>
      <x:c r="E3147" s="138" t="n">
        <x:v>150</x:v>
      </x:c>
      <x:c r="F3147" s="138" t="str">
        <x:v>g</x:v>
      </x:c>
      <x:c r="G3147" s="138" t="str"/>
      <x:c r="H3147" s="139" t="n">
        <x:v>187.5</x:v>
      </x:c>
      <x:c r="I3147" s="139" t="n">
        <x:v>34.5</x:v>
      </x:c>
      <x:c r="J3147" s="139" t="n">
        <x:v>0</x:v>
      </x:c>
      <x:c r="K3147" s="139" t="n">
        <x:v>4.5</x:v>
      </x:c>
      <x:c r="L3147" s="139" t="n">
        <x:v>0</x:v>
      </x:c>
      <x:c r="M3147" s="139" t="n">
        <x:v>0.30000000000000004</x:v>
      </x:c>
      <x:c r="N3147" s="139" t="n">
        <x:v>1.7970000000000002</x:v>
      </x:c>
    </x:row>
    <x:row r="3148">
      <x:c r="A3148" s="137" t="str">
        <x:v>DI-299-I05</x:v>
      </x:c>
      <x:c r="B3148" s="137" t="str">
        <x:v>DI-299-V1</x:v>
      </x:c>
      <x:c r="C3148" s="137" t="n">
        <x:v>5</x:v>
      </x:c>
      <x:c r="D3148" s="138" t="str">
        <x:v>F0314</x:v>
      </x:c>
      <x:c r="E3148" s="138" t="n">
        <x:v>10</x:v>
      </x:c>
      <x:c r="F3148" s="138" t="str">
        <x:v>g</x:v>
      </x:c>
      <x:c r="G3148" s="138" t="str">
        <x:v>zerdrückt</x:v>
      </x:c>
      <x:c r="H3148" s="139" t="n">
        <x:v>3.5</x:v>
      </x:c>
      <x:c r="I3148" s="139" t="n">
        <x:v>0.2</x:v>
      </x:c>
      <x:c r="J3148" s="139" t="n">
        <x:v>0.5</x:v>
      </x:c>
      <x:c r="K3148" s="139" t="n">
        <x:v>0.04000000000000001</x:v>
      </x:c>
      <x:c r="L3148" s="139" t="n">
        <x:v>0.25</x:v>
      </x:c>
      <x:c r="M3148" s="139" t="n">
        <x:v>0.006</x:v>
      </x:c>
      <x:c r="N3148" s="139" t="n">
        <x:v>0.035800000000000005</x:v>
      </x:c>
    </x:row>
    <x:row r="3149">
      <x:c r="A3149" s="137" t="str">
        <x:v>DI-299-I06</x:v>
      </x:c>
      <x:c r="B3149" s="137" t="str">
        <x:v>DI-299-V1</x:v>
      </x:c>
      <x:c r="C3149" s="137" t="n">
        <x:v>6</x:v>
      </x:c>
      <x:c r="D3149" s="138" t="str">
        <x:v>F0820</x:v>
      </x:c>
      <x:c r="E3149" s="138" t="n">
        <x:v>30</x:v>
      </x:c>
      <x:c r="F3149" s="138" t="str">
        <x:v>ml</x:v>
      </x:c>
      <x:c r="G3149" s="138" t="str"/>
      <x:c r="H3149" s="139" t="n">
        <x:v>27</x:v>
      </x:c>
      <x:c r="I3149" s="139" t="n">
        <x:v>0.8999999999999999</x:v>
      </x:c>
      <x:c r="J3149" s="139" t="n">
        <x:v>3.5999999999999996</x:v>
      </x:c>
      <x:c r="K3149" s="139" t="n">
        <x:v>1.2</x:v>
      </x:c>
      <x:c r="L3149" s="139" t="n">
        <x:v>0.6</x:v>
      </x:c>
      <x:c r="M3149" s="139" t="n">
        <x:v>0.36</x:v>
      </x:c>
      <x:c r="N3149" s="139" t="n">
        <x:v>0.1194</x:v>
      </x:c>
    </x:row>
    <x:row r="3150">
      <x:c r="A3150" s="137" t="str">
        <x:v>DI-299-I07</x:v>
      </x:c>
      <x:c r="B3150" s="137" t="str">
        <x:v>DI-299-V1</x:v>
      </x:c>
      <x:c r="C3150" s="137" t="n">
        <x:v>7</x:v>
      </x:c>
      <x:c r="D3150" s="138" t="str">
        <x:v>F0504</x:v>
      </x:c>
      <x:c r="E3150" s="138" t="n">
        <x:v>30</x:v>
      </x:c>
      <x:c r="F3150" s="138" t="str">
        <x:v>g</x:v>
      </x:c>
      <x:c r="G3150" s="138" t="str"/>
      <x:c r="H3150" s="139" t="n">
        <x:v>14.1</x:v>
      </x:c>
      <x:c r="I3150" s="139" t="n">
        <x:v>0.27</x:v>
      </x:c>
      <x:c r="J3150" s="139" t="n">
        <x:v>2.49</x:v>
      </x:c>
      <x:c r="K3150" s="139" t="n">
        <x:v>0.03</x:v>
      </x:c>
      <x:c r="L3150" s="139" t="n">
        <x:v>0.72</x:v>
      </x:c>
      <x:c r="M3150" s="139" t="n">
        <x:v>0.003</x:v>
      </x:c>
      <x:c r="N3150" s="139" t="n">
        <x:v>0.0747</x:v>
      </x:c>
    </x:row>
    <x:row r="3151">
      <x:c r="A3151" s="137" t="str">
        <x:v>DI-299-I08</x:v>
      </x:c>
      <x:c r="B3151" s="137" t="str">
        <x:v>DI-299-V1</x:v>
      </x:c>
      <x:c r="C3151" s="137" t="n">
        <x:v>8</x:v>
      </x:c>
      <x:c r="D3151" s="138" t="str">
        <x:v>F0288</x:v>
      </x:c>
      <x:c r="E3151" s="138" t="n">
        <x:v>25</x:v>
      </x:c>
      <x:c r="F3151" s="138" t="str">
        <x:v>g</x:v>
      </x:c>
      <x:c r="G3151" s="138" t="str">
        <x:v>geröstet</x:v>
      </x:c>
      <x:c r="H3151" s="139" t="n">
        <x:v>145</x:v>
      </x:c>
      <x:c r="I3151" s="139" t="n">
        <x:v>5</x:v>
      </x:c>
      <x:c r="J3151" s="139" t="n">
        <x:v>3</x:v>
      </x:c>
      <x:c r="K3151" s="139" t="n">
        <x:v>12.5</x:v>
      </x:c>
      <x:c r="L3151" s="139" t="n">
        <x:v>2.5</x:v>
      </x:c>
      <x:c r="M3151" s="139" t="n">
        <x:v>0.005</x:v>
      </x:c>
      <x:c r="N3151" s="139" t="n">
        <x:v>0.1495</x:v>
      </x:c>
    </x:row>
    <x:row r="3152">
      <x:c r="A3152" s="137" t="str">
        <x:v>DI-300-I01</x:v>
      </x:c>
      <x:c r="B3152" s="137" t="str">
        <x:v>DI-300-V1</x:v>
      </x:c>
      <x:c r="C3152" s="137" t="n">
        <x:v>1</x:v>
      </x:c>
      <x:c r="D3152" s="138" t="str">
        <x:v>F0041</x:v>
      </x:c>
      <x:c r="E3152" s="138" t="n">
        <x:v>30</x:v>
      </x:c>
      <x:c r="F3152" s="138" t="str">
        <x:v>g</x:v>
      </x:c>
      <x:c r="G3152" s="138" t="str"/>
      <x:c r="H3152" s="139" t="n">
        <x:v>10.5</x:v>
      </x:c>
      <x:c r="I3152" s="139" t="n">
        <x:v>0.6</x:v>
      </x:c>
      <x:c r="J3152" s="139" t="n">
        <x:v>1.5</x:v>
      </x:c>
      <x:c r="K3152" s="139" t="n">
        <x:v>0.12</x:v>
      </x:c>
      <x:c r="L3152" s="139" t="n">
        <x:v>0.75</x:v>
      </x:c>
      <x:c r="M3152" s="139" t="n">
        <x:v>0.018</x:v>
      </x:c>
      <x:c r="N3152" s="139" t="n">
        <x:v>0.10740000000000001</x:v>
      </x:c>
    </x:row>
    <x:row r="3153">
      <x:c r="A3153" s="137" t="str">
        <x:v>DI-300-I02</x:v>
      </x:c>
      <x:c r="B3153" s="137" t="str">
        <x:v>DI-300-V1</x:v>
      </x:c>
      <x:c r="C3153" s="137" t="n">
        <x:v>2</x:v>
      </x:c>
      <x:c r="D3153" s="138" t="str">
        <x:v>F0721</x:v>
      </x:c>
      <x:c r="E3153" s="138" t="n">
        <x:v>25</x:v>
      </x:c>
      <x:c r="F3153" s="138" t="str">
        <x:v>g</x:v>
      </x:c>
      <x:c r="G3153" s="138" t="str"/>
      <x:c r="H3153" s="139" t="n">
        <x:v>221</x:v>
      </x:c>
      <x:c r="I3153" s="139" t="n">
        <x:v>0</x:v>
      </x:c>
      <x:c r="J3153" s="139" t="n">
        <x:v>0</x:v>
      </x:c>
      <x:c r="K3153" s="139" t="n">
        <x:v>25</x:v>
      </x:c>
      <x:c r="L3153" s="139" t="n">
        <x:v>0</x:v>
      </x:c>
      <x:c r="M3153" s="139" t="n">
        <x:v>0</x:v>
      </x:c>
      <x:c r="N3153" s="139" t="n">
        <x:v>0.2245</x:v>
      </x:c>
    </x:row>
    <x:row r="3154">
      <x:c r="A3154" s="137" t="str">
        <x:v>DI-300-I03</x:v>
      </x:c>
      <x:c r="B3154" s="137" t="str">
        <x:v>DI-300-V1</x:v>
      </x:c>
      <x:c r="C3154" s="137" t="n">
        <x:v>3</x:v>
      </x:c>
      <x:c r="D3154" s="138" t="str">
        <x:v>F0767</x:v>
      </x:c>
      <x:c r="E3154" s="138" t="n">
        <x:v>30</x:v>
      </x:c>
      <x:c r="F3154" s="138" t="str">
        <x:v>g</x:v>
      </x:c>
      <x:c r="G3154" s="138" t="str">
        <x:v>wie Butter, Käse, gebackene Bohnen oder Thunfischmayonnaise</x:v>
      </x:c>
      <x:c r="H3154" s="139" t="n">
        <x:v>10.5</x:v>
      </x:c>
      <x:c r="I3154" s="139" t="n">
        <x:v>0.6</x:v>
      </x:c>
      <x:c r="J3154" s="139" t="n">
        <x:v>1.5</x:v>
      </x:c>
      <x:c r="K3154" s="139" t="n">
        <x:v>0.12</x:v>
      </x:c>
      <x:c r="L3154" s="139" t="n">
        <x:v>0.75</x:v>
      </x:c>
      <x:c r="M3154" s="139" t="n">
        <x:v>0.018</x:v>
      </x:c>
      <x:c r="N3154" s="139" t="n">
        <x:v>0.10740000000000001</x:v>
      </x:c>
    </x:row>
    <x:row r="3155">
      <x:c r="A3155" s="137" t="str">
        <x:v>DI-301-I01</x:v>
      </x:c>
      <x:c r="B3155" s="137" t="str">
        <x:v>DI-301-V1</x:v>
      </x:c>
      <x:c r="C3155" s="137" t="n">
        <x:v>1</x:v>
      </x:c>
      <x:c r="D3155" s="138" t="str">
        <x:v>F0572</x:v>
      </x:c>
      <x:c r="E3155" s="138" t="n">
        <x:v>450</x:v>
      </x:c>
      <x:c r="F3155" s="138" t="str">
        <x:v>g</x:v>
      </x:c>
      <x:c r="G3155" s="138" t="str"/>
      <x:c r="H3155" s="139" t="n">
        <x:v>346.5</x:v>
      </x:c>
      <x:c r="I3155" s="139" t="n">
        <x:v>9</x:v>
      </x:c>
      <x:c r="J3155" s="139" t="n">
        <x:v>67.5</x:v>
      </x:c>
      <x:c r="K3155" s="139" t="n">
        <x:v>0.45</x:v>
      </x:c>
      <x:c r="L3155" s="139" t="n">
        <x:v>9.450000000000001</x:v>
      </x:c>
      <x:c r="M3155" s="139" t="n">
        <x:v>0.045</x:v>
      </x:c>
      <x:c r="N3155" s="139" t="n">
        <x:v>0.6282000000000001</x:v>
      </x:c>
    </x:row>
    <x:row r="3156">
      <x:c r="A3156" s="137" t="str">
        <x:v>DI-301-I02</x:v>
      </x:c>
      <x:c r="B3156" s="137" t="str">
        <x:v>DI-301-V1</x:v>
      </x:c>
      <x:c r="C3156" s="137" t="n">
        <x:v>2</x:v>
      </x:c>
      <x:c r="D3156" s="138" t="str">
        <x:v>F0791</x:v>
      </x:c>
      <x:c r="E3156" s="138" t="n">
        <x:v>45</x:v>
      </x:c>
      <x:c r="F3156" s="138" t="str">
        <x:v>ml</x:v>
      </x:c>
      <x:c r="G3156" s="138" t="str"/>
      <x:c r="H3156" s="139" t="n">
        <x:v>397.8</x:v>
      </x:c>
      <x:c r="I3156" s="139" t="n">
        <x:v>0</x:v>
      </x:c>
      <x:c r="J3156" s="139" t="n">
        <x:v>0</x:v>
      </x:c>
      <x:c r="K3156" s="139" t="n">
        <x:v>45</x:v>
      </x:c>
      <x:c r="L3156" s="139" t="n">
        <x:v>0</x:v>
      </x:c>
      <x:c r="M3156" s="139" t="n">
        <x:v>0</x:v>
      </x:c>
      <x:c r="N3156" s="139" t="n">
        <x:v>0.4041</x:v>
      </x:c>
    </x:row>
    <x:row r="3157">
      <x:c r="A3157" s="137" t="str">
        <x:v>DI-301-I03</x:v>
      </x:c>
      <x:c r="B3157" s="137" t="str">
        <x:v>DI-301-V1</x:v>
      </x:c>
      <x:c r="C3157" s="137" t="n">
        <x:v>3</x:v>
      </x:c>
      <x:c r="D3157" s="138" t="str">
        <x:v>F0115</x:v>
      </x:c>
      <x:c r="E3157" s="138" t="n">
        <x:v>15</x:v>
      </x:c>
      <x:c r="F3157" s="138" t="str">
        <x:v>ml</x:v>
      </x:c>
      <x:c r="G3157" s="138" t="str">
        <x:v>oder ein Gewürz nach Wahl</x:v>
      </x:c>
      <x:c r="H3157" s="139" t="n">
        <x:v>37.5</x:v>
      </x:c>
      <x:c r="I3157" s="139" t="n">
        <x:v>1.2</x:v>
      </x:c>
      <x:c r="J3157" s="139" t="n">
        <x:v>6.75</x:v>
      </x:c>
      <x:c r="K3157" s="139" t="n">
        <x:v>1.2</x:v>
      </x:c>
      <x:c r="L3157" s="139" t="n">
        <x:v>3</x:v>
      </x:c>
      <x:c r="M3157" s="139" t="n">
        <x:v>0.03</x:v>
      </x:c>
      <x:c r="N3157" s="139" t="n">
        <x:v>0.038700000000000005</x:v>
      </x:c>
    </x:row>
    <x:row r="3158">
      <x:c r="A3158" s="137" t="str">
        <x:v>DI-301-I04</x:v>
      </x:c>
      <x:c r="B3158" s="137" t="str">
        <x:v>DI-301-V1</x:v>
      </x:c>
      <x:c r="C3158" s="137" t="n">
        <x:v>4</x:v>
      </x:c>
      <x:c r="D3158" s="138" t="str">
        <x:v>F0689</x:v>
      </x:c>
      <x:c r="E3158" s="138" t="n">
        <x:v>30</x:v>
      </x:c>
      <x:c r="F3158" s="138" t="str">
        <x:v>g</x:v>
      </x:c>
      <x:c r="G3158" s="138" t="str">
        <x:v>oder Dip nach Wahl zum Servieren</x:v>
      </x:c>
      <x:c r="H3158" s="139" t="n">
        <x:v>27</x:v>
      </x:c>
      <x:c r="I3158" s="139" t="n">
        <x:v>2.6999999999999997</x:v>
      </x:c>
      <x:c r="J3158" s="139" t="n">
        <x:v>1.2</x:v>
      </x:c>
      <x:c r="K3158" s="139" t="n">
        <x:v>1.2</x:v>
      </x:c>
      <x:c r="L3158" s="139" t="n">
        <x:v>0</x:v>
      </x:c>
      <x:c r="M3158" s="139" t="n">
        <x:v>0.09</x:v>
      </x:c>
      <x:c r="N3158" s="139" t="n">
        <x:v>0.10740000000000001</x:v>
      </x:c>
    </x:row>
    <x:row r="3159">
      <x:c r="A3159" s="137" t="str">
        <x:v>DI-302-I01</x:v>
      </x:c>
      <x:c r="B3159" s="137" t="str">
        <x:v>DI-302-V1</x:v>
      </x:c>
      <x:c r="C3159" s="137" t="n">
        <x:v>1</x:v>
      </x:c>
      <x:c r="D3159" s="138" t="str">
        <x:v>F0829</x:v>
      </x:c>
      <x:c r="E3159" s="138" t="n">
        <x:v>150</x:v>
      </x:c>
      <x:c r="F3159" s="138" t="str">
        <x:v>g</x:v>
      </x:c>
      <x:c r="G3159" s="138" t="str"/>
      <x:c r="H3159" s="139" t="n">
        <x:v>52.5</x:v>
      </x:c>
      <x:c r="I3159" s="139" t="n">
        <x:v>3</x:v>
      </x:c>
      <x:c r="J3159" s="139" t="n">
        <x:v>7.5</x:v>
      </x:c>
      <x:c r="K3159" s="139" t="n">
        <x:v>0.6000000000000001</x:v>
      </x:c>
      <x:c r="L3159" s="139" t="n">
        <x:v>3.75</x:v>
      </x:c>
      <x:c r="M3159" s="139" t="n">
        <x:v>0.09</x:v>
      </x:c>
      <x:c r="N3159" s="139" t="n">
        <x:v>0.537</x:v>
      </x:c>
    </x:row>
    <x:row r="3160">
      <x:c r="A3160" s="137" t="str">
        <x:v>DI-302-I02</x:v>
      </x:c>
      <x:c r="B3160" s="137" t="str">
        <x:v>DI-302-V1</x:v>
      </x:c>
      <x:c r="C3160" s="137" t="n">
        <x:v>2</x:v>
      </x:c>
      <x:c r="D3160" s="138" t="str">
        <x:v>F0022</x:v>
      </x:c>
      <x:c r="E3160" s="138" t="n">
        <x:v>160</x:v>
      </x:c>
      <x:c r="F3160" s="138" t="str">
        <x:v>g</x:v>
      </x:c>
      <x:c r="G3160" s="138" t="str">
        <x:v>Enden abgeschnitten und in Längen geschnitten</x:v>
      </x:c>
      <x:c r="H3160" s="139" t="n">
        <x:v>56</x:v>
      </x:c>
      <x:c r="I3160" s="139" t="n">
        <x:v>3.2</x:v>
      </x:c>
      <x:c r="J3160" s="139" t="n">
        <x:v>8</x:v>
      </x:c>
      <x:c r="K3160" s="139" t="n">
        <x:v>0.6400000000000001</x:v>
      </x:c>
      <x:c r="L3160" s="139" t="n">
        <x:v>4</x:v>
      </x:c>
      <x:c r="M3160" s="139" t="n">
        <x:v>0.096</x:v>
      </x:c>
      <x:c r="N3160" s="139" t="n">
        <x:v>0.5728000000000001</x:v>
      </x:c>
    </x:row>
    <x:row r="3161">
      <x:c r="A3161" s="137" t="str">
        <x:v>DI-302-I03</x:v>
      </x:c>
      <x:c r="B3161" s="137" t="str">
        <x:v>DI-302-V1</x:v>
      </x:c>
      <x:c r="C3161" s="137" t="n">
        <x:v>3</x:v>
      </x:c>
      <x:c r="D3161" s="138" t="str">
        <x:v>F0595</x:v>
      </x:c>
      <x:c r="E3161" s="138" t="n">
        <x:v>30</x:v>
      </x:c>
      <x:c r="F3161" s="138" t="str">
        <x:v>ml</x:v>
      </x:c>
      <x:c r="G3161" s="138" t="str"/>
      <x:c r="H3161" s="139" t="n">
        <x:v>265.2</x:v>
      </x:c>
      <x:c r="I3161" s="139" t="n">
        <x:v>0</x:v>
      </x:c>
      <x:c r="J3161" s="139" t="n">
        <x:v>0</x:v>
      </x:c>
      <x:c r="K3161" s="139" t="n">
        <x:v>30</x:v>
      </x:c>
      <x:c r="L3161" s="139" t="n">
        <x:v>0</x:v>
      </x:c>
      <x:c r="M3161" s="139" t="n">
        <x:v>0</x:v>
      </x:c>
      <x:c r="N3161" s="139" t="n">
        <x:v>0.26940000000000003</x:v>
      </x:c>
    </x:row>
    <x:row r="3162">
      <x:c r="A3162" s="137" t="str">
        <x:v>DI-302-I04</x:v>
      </x:c>
      <x:c r="B3162" s="137" t="str">
        <x:v>DI-302-V1</x:v>
      </x:c>
      <x:c r="C3162" s="137" t="n">
        <x:v>4</x:v>
      </x:c>
      <x:c r="D3162" s="138" t="str">
        <x:v>F0407</x:v>
      </x:c>
      <x:c r="E3162" s="138" t="n">
        <x:v>100</x:v>
      </x:c>
      <x:c r="F3162" s="138" t="str">
        <x:v>g</x:v>
      </x:c>
      <x:c r="G3162" s="138" t="str"/>
      <x:c r="H3162" s="139" t="n">
        <x:v>35</x:v>
      </x:c>
      <x:c r="I3162" s="139" t="n">
        <x:v>2</x:v>
      </x:c>
      <x:c r="J3162" s="139" t="n">
        <x:v>5</x:v>
      </x:c>
      <x:c r="K3162" s="139" t="n">
        <x:v>0.4</x:v>
      </x:c>
      <x:c r="L3162" s="139" t="n">
        <x:v>2.5</x:v>
      </x:c>
      <x:c r="M3162" s="139" t="n">
        <x:v>0.06</x:v>
      </x:c>
      <x:c r="N3162" s="139" t="n">
        <x:v>0.35800000000000004</x:v>
      </x:c>
    </x:row>
    <x:row r="3163">
      <x:c r="A3163" s="137" t="str">
        <x:v>DI-302-I05</x:v>
      </x:c>
      <x:c r="B3163" s="137" t="str">
        <x:v>DI-302-V1</x:v>
      </x:c>
      <x:c r="C3163" s="137" t="n">
        <x:v>5</x:v>
      </x:c>
      <x:c r="D3163" s="138" t="str">
        <x:v>F0601</x:v>
      </x:c>
      <x:c r="E3163" s="138" t="n">
        <x:v>12</x:v>
      </x:c>
      <x:c r="F3163" s="138" t="str">
        <x:v>g</x:v>
      </x:c>
      <x:c r="G3163" s="138" t="str">
        <x:v>entkernt und fein gehackt</x:v>
      </x:c>
      <x:c r="H3163" s="139" t="n">
        <x:v>4.2</x:v>
      </x:c>
      <x:c r="I3163" s="139" t="n">
        <x:v>0.24</x:v>
      </x:c>
      <x:c r="J3163" s="139" t="n">
        <x:v>0.6</x:v>
      </x:c>
      <x:c r="K3163" s="139" t="n">
        <x:v>0.048</x:v>
      </x:c>
      <x:c r="L3163" s="139" t="n">
        <x:v>0.3</x:v>
      </x:c>
      <x:c r="M3163" s="139" t="n">
        <x:v>0.0072</x:v>
      </x:c>
      <x:c r="N3163" s="139" t="n">
        <x:v>0.042960000000000005</x:v>
      </x:c>
    </x:row>
    <x:row r="3164">
      <x:c r="A3164" s="137" t="str">
        <x:v>DI-302-I06</x:v>
      </x:c>
      <x:c r="B3164" s="137" t="str">
        <x:v>DI-302-V1</x:v>
      </x:c>
      <x:c r="C3164" s="137" t="n">
        <x:v>6</x:v>
      </x:c>
      <x:c r="D3164" s="138" t="str">
        <x:v>F0314</x:v>
      </x:c>
      <x:c r="E3164" s="138" t="n">
        <x:v>5</x:v>
      </x:c>
      <x:c r="F3164" s="138" t="str">
        <x:v>g</x:v>
      </x:c>
      <x:c r="G3164" s="138" t="str">
        <x:v>fein gerieben</x:v>
      </x:c>
      <x:c r="H3164" s="139" t="n">
        <x:v>1.75</x:v>
      </x:c>
      <x:c r="I3164" s="139" t="n">
        <x:v>0.1</x:v>
      </x:c>
      <x:c r="J3164" s="139" t="n">
        <x:v>0.25</x:v>
      </x:c>
      <x:c r="K3164" s="139" t="n">
        <x:v>0.020000000000000004</x:v>
      </x:c>
      <x:c r="L3164" s="139" t="n">
        <x:v>0.125</x:v>
      </x:c>
      <x:c r="M3164" s="139" t="n">
        <x:v>0.003</x:v>
      </x:c>
      <x:c r="N3164" s="139" t="n">
        <x:v>0.017900000000000003</x:v>
      </x:c>
    </x:row>
    <x:row r="3165">
      <x:c r="A3165" s="137" t="str">
        <x:v>DI-302-I07</x:v>
      </x:c>
      <x:c r="B3165" s="137" t="str">
        <x:v>DI-302-V1</x:v>
      </x:c>
      <x:c r="C3165" s="137" t="n">
        <x:v>7</x:v>
      </x:c>
      <x:c r="D3165" s="138" t="str">
        <x:v>F0307</x:v>
      </x:c>
      <x:c r="E3165" s="138" t="n">
        <x:v>160</x:v>
      </x:c>
      <x:c r="F3165" s="138" t="str">
        <x:v>g</x:v>
      </x:c>
      <x:c r="G3165" s="138" t="str"/>
      <x:c r="H3165" s="139" t="n">
        <x:v>129.6</x:v>
      </x:c>
      <x:c r="I3165" s="139" t="n">
        <x:v>8.64</x:v>
      </x:c>
      <x:c r="J3165" s="139" t="n">
        <x:v>16.8</x:v>
      </x:c>
      <x:c r="K3165" s="139" t="n">
        <x:v>0.6400000000000001</x:v>
      </x:c>
      <x:c r="L3165" s="139" t="n">
        <x:v>8.16</x:v>
      </x:c>
      <x:c r="M3165" s="139" t="n">
        <x:v>0.032</x:v>
      </x:c>
      <x:c r="N3165" s="139" t="n">
        <x:v>0.3605333333333333</x:v>
      </x:c>
    </x:row>
    <x:row r="3166">
      <x:c r="A3166" s="137" t="str">
        <x:v>DI-302-I08</x:v>
      </x:c>
      <x:c r="B3166" s="137" t="str">
        <x:v>DI-302-V1</x:v>
      </x:c>
      <x:c r="C3166" s="137" t="n">
        <x:v>8</x:v>
      </x:c>
      <x:c r="D3166" s="138" t="str">
        <x:v>F0409</x:v>
      </x:c>
      <x:c r="E3166" s="138" t="n">
        <x:v>80</x:v>
      </x:c>
      <x:c r="F3166" s="138" t="str">
        <x:v>g</x:v>
      </x:c>
      <x:c r="G3166" s="138" t="str">
        <x:v>abgerieben und Saft ausgepresst, plus Spalten zum Servieren</x:v>
      </x:c>
      <x:c r="H3166" s="139" t="n">
        <x:v>23.200000000000003</x:v>
      </x:c>
      <x:c r="I3166" s="139" t="n">
        <x:v>0.8800000000000001</x:v>
      </x:c>
      <x:c r="J3166" s="139" t="n">
        <x:v>5.2</x:v>
      </x:c>
      <x:c r="K3166" s="139" t="n">
        <x:v>0.24</x:v>
      </x:c>
      <x:c r="L3166" s="139" t="n">
        <x:v>2.2399999999999998</x:v>
      </x:c>
      <x:c r="M3166" s="139" t="n">
        <x:v>0.008</x:v>
      </x:c>
      <x:c r="N3166" s="139" t="n">
        <x:v>0.3184</x:v>
      </x:c>
    </x:row>
    <x:row r="3167">
      <x:c r="A3167" s="137" t="str">
        <x:v>DI-303-I01</x:v>
      </x:c>
      <x:c r="B3167" s="137" t="str">
        <x:v>DI-303-V1</x:v>
      </x:c>
      <x:c r="C3167" s="137" t="n">
        <x:v>1</x:v>
      </x:c>
      <x:c r="D3167" s="138" t="str">
        <x:v>F0025</x:v>
      </x:c>
      <x:c r="E3167" s="138" t="n">
        <x:v>900</x:v>
      </x:c>
      <x:c r="F3167" s="138" t="str">
        <x:v>g</x:v>
      </x:c>
      <x:c r="G3167" s="138" t="str">
        <x:v>halbiert, seitlich eingeschnitten</x:v>
      </x:c>
      <x:c r="H3167" s="139" t="n">
        <x:v>315</x:v>
      </x:c>
      <x:c r="I3167" s="139" t="n">
        <x:v>18</x:v>
      </x:c>
      <x:c r="J3167" s="139" t="n">
        <x:v>45</x:v>
      </x:c>
      <x:c r="K3167" s="139" t="n">
        <x:v>3.6</x:v>
      </x:c>
      <x:c r="L3167" s="139" t="n">
        <x:v>22.5</x:v>
      </x:c>
      <x:c r="M3167" s="139" t="n">
        <x:v>0.54</x:v>
      </x:c>
      <x:c r="N3167" s="139" t="n">
        <x:v>3.2220000000000004</x:v>
      </x:c>
    </x:row>
    <x:row r="3168">
      <x:c r="A3168" s="137" t="str">
        <x:v>DI-303-I02</x:v>
      </x:c>
      <x:c r="B3168" s="137" t="str">
        <x:v>DI-303-V1</x:v>
      </x:c>
      <x:c r="C3168" s="137" t="n">
        <x:v>2</x:v>
      </x:c>
      <x:c r="D3168" s="138" t="str">
        <x:v>F0702</x:v>
      </x:c>
      <x:c r="E3168" s="138" t="n">
        <x:v>30</x:v>
      </x:c>
      <x:c r="F3168" s="138" t="str">
        <x:v>g</x:v>
      </x:c>
      <x:c r="G3168" s="138" t="str"/>
      <x:c r="H3168" s="139" t="n">
        <x:v>265.2</x:v>
      </x:c>
      <x:c r="I3168" s="139" t="n">
        <x:v>0</x:v>
      </x:c>
      <x:c r="J3168" s="139" t="n">
        <x:v>0</x:v>
      </x:c>
      <x:c r="K3168" s="139" t="n">
        <x:v>30</x:v>
      </x:c>
      <x:c r="L3168" s="139" t="n">
        <x:v>0</x:v>
      </x:c>
      <x:c r="M3168" s="139" t="n">
        <x:v>0</x:v>
      </x:c>
      <x:c r="N3168" s="139" t="n">
        <x:v>0.26940000000000003</x:v>
      </x:c>
    </x:row>
    <x:row r="3169">
      <x:c r="A3169" s="137" t="str">
        <x:v>DI-303-I03</x:v>
      </x:c>
      <x:c r="B3169" s="137" t="str">
        <x:v>DI-303-V1</x:v>
      </x:c>
      <x:c r="C3169" s="137" t="n">
        <x:v>3</x:v>
      </x:c>
      <x:c r="D3169" s="138" t="str">
        <x:v>F0314</x:v>
      </x:c>
      <x:c r="E3169" s="138" t="n">
        <x:v>10</x:v>
      </x:c>
      <x:c r="F3169" s="138" t="str">
        <x:v>g</x:v>
      </x:c>
      <x:c r="G3169" s="138" t="str">
        <x:v>geschält</x:v>
      </x:c>
      <x:c r="H3169" s="139" t="n">
        <x:v>3.5</x:v>
      </x:c>
      <x:c r="I3169" s="139" t="n">
        <x:v>0.2</x:v>
      </x:c>
      <x:c r="J3169" s="139" t="n">
        <x:v>0.5</x:v>
      </x:c>
      <x:c r="K3169" s="139" t="n">
        <x:v>0.04000000000000001</x:v>
      </x:c>
      <x:c r="L3169" s="139" t="n">
        <x:v>0.25</x:v>
      </x:c>
      <x:c r="M3169" s="139" t="n">
        <x:v>0.006</x:v>
      </x:c>
      <x:c r="N3169" s="139" t="n">
        <x:v>0.035800000000000005</x:v>
      </x:c>
    </x:row>
    <x:row r="3170">
      <x:c r="A3170" s="137" t="str">
        <x:v>DI-303-I04</x:v>
      </x:c>
      <x:c r="B3170" s="137" t="str">
        <x:v>DI-303-V1</x:v>
      </x:c>
      <x:c r="C3170" s="137" t="n">
        <x:v>4</x:v>
      </x:c>
      <x:c r="D3170" s="138" t="str">
        <x:v>F0203</x:v>
      </x:c>
      <x:c r="E3170" s="138" t="n">
        <x:v>10</x:v>
      </x:c>
      <x:c r="F3170" s="138" t="str">
        <x:v>g</x:v>
      </x:c>
      <x:c r="G3170" s="138" t="str"/>
      <x:c r="H3170" s="139" t="n">
        <x:v>25</x:v>
      </x:c>
      <x:c r="I3170" s="139" t="n">
        <x:v>0.8</x:v>
      </x:c>
      <x:c r="J3170" s="139" t="n">
        <x:v>4.5</x:v>
      </x:c>
      <x:c r="K3170" s="139" t="n">
        <x:v>0.8</x:v>
      </x:c>
      <x:c r="L3170" s="139" t="n">
        <x:v>2</x:v>
      </x:c>
      <x:c r="M3170" s="139" t="n">
        <x:v>0.020000000000000004</x:v>
      </x:c>
      <x:c r="N3170" s="139" t="n">
        <x:v>0.025800000000000003</x:v>
      </x:c>
    </x:row>
    <x:row r="3171">
      <x:c r="A3171" s="137" t="str">
        <x:v>DI-303-I05</x:v>
      </x:c>
      <x:c r="B3171" s="137" t="str">
        <x:v>DI-303-V1</x:v>
      </x:c>
      <x:c r="C3171" s="137" t="n">
        <x:v>5</x:v>
      </x:c>
      <x:c r="D3171" s="138" t="str">
        <x:v>F0231</x:v>
      </x:c>
      <x:c r="E3171" s="138" t="n">
        <x:v>10</x:v>
      </x:c>
      <x:c r="F3171" s="138" t="str">
        <x:v>g</x:v>
      </x:c>
      <x:c r="G3171" s="138" t="str"/>
      <x:c r="H3171" s="139" t="n">
        <x:v>58</x:v>
      </x:c>
      <x:c r="I3171" s="139" t="n">
        <x:v>2</x:v>
      </x:c>
      <x:c r="J3171" s="139" t="n">
        <x:v>1.2000000000000002</x:v>
      </x:c>
      <x:c r="K3171" s="139" t="n">
        <x:v>5</x:v>
      </x:c>
      <x:c r="L3171" s="139" t="n">
        <x:v>1</x:v>
      </x:c>
      <x:c r="M3171" s="139" t="n">
        <x:v>0.002</x:v>
      </x:c>
      <x:c r="N3171" s="139" t="n">
        <x:v>0.0598</x:v>
      </x:c>
    </x:row>
    <x:row r="3172">
      <x:c r="A3172" s="137" t="str">
        <x:v>DI-303-I06</x:v>
      </x:c>
      <x:c r="B3172" s="137" t="str">
        <x:v>DI-303-V1</x:v>
      </x:c>
      <x:c r="C3172" s="137" t="n">
        <x:v>6</x:v>
      </x:c>
      <x:c r="D3172" s="138" t="str">
        <x:v>F0165</x:v>
      </x:c>
      <x:c r="E3172" s="138" t="n">
        <x:v>400</x:v>
      </x:c>
      <x:c r="F3172" s="138" t="str">
        <x:v>g</x:v>
      </x:c>
      <x:c r="G3172" s="138" t="str">
        <x:v>abgetropft</x:v>
      </x:c>
      <x:c r="H3172" s="139" t="n">
        <x:v>480</x:v>
      </x:c>
      <x:c r="I3172" s="139" t="n">
        <x:v>28</x:v>
      </x:c>
      <x:c r="J3172" s="139" t="n">
        <x:v>64</x:v>
      </x:c>
      <x:c r="K3172" s="139" t="n">
        <x:v>8</x:v>
      </x:c>
      <x:c r="L3172" s="139" t="n">
        <x:v>24</x:v>
      </x:c>
      <x:c r="M3172" s="139" t="n">
        <x:v>1.6</x:v>
      </x:c>
      <x:c r="N3172" s="139" t="n">
        <x:v>1.192</x:v>
      </x:c>
    </x:row>
    <x:row r="3173">
      <x:c r="A3173" s="137" t="str">
        <x:v>DI-303-I07</x:v>
      </x:c>
      <x:c r="B3173" s="137" t="str">
        <x:v>DI-303-V1</x:v>
      </x:c>
      <x:c r="C3173" s="137" t="n">
        <x:v>7</x:v>
      </x:c>
      <x:c r="D3173" s="138" t="str">
        <x:v>F0330</x:v>
      </x:c>
      <x:c r="E3173" s="138" t="n">
        <x:v>30</x:v>
      </x:c>
      <x:c r="F3173" s="138" t="str">
        <x:v>ml</x:v>
      </x:c>
      <x:c r="G3173" s="138" t="str"/>
      <x:c r="H3173" s="139" t="n">
        <x:v>105</x:v>
      </x:c>
      <x:c r="I3173" s="139" t="n">
        <x:v>3.3</x:v>
      </x:c>
      <x:c r="J3173" s="139" t="n">
        <x:v>20.4</x:v>
      </x:c>
      <x:c r="K3173" s="139" t="n">
        <x:v>0.8999999999999999</x:v>
      </x:c>
      <x:c r="L3173" s="139" t="n">
        <x:v>2.1</x:v>
      </x:c>
      <x:c r="M3173" s="139" t="n">
        <x:v>0.015</x:v>
      </x:c>
      <x:c r="N3173" s="139" t="n">
        <x:v>0.1194</x:v>
      </x:c>
    </x:row>
    <x:row r="3174">
      <x:c r="A3174" s="137" t="str">
        <x:v>DI-303-I08</x:v>
      </x:c>
      <x:c r="B3174" s="137" t="str">
        <x:v>DI-303-V1</x:v>
      </x:c>
      <x:c r="C3174" s="137" t="n">
        <x:v>8</x:v>
      </x:c>
      <x:c r="D3174" s="138" t="str">
        <x:v>F0409</x:v>
      </x:c>
      <x:c r="E3174" s="138" t="n">
        <x:v>80</x:v>
      </x:c>
      <x:c r="F3174" s="138" t="str">
        <x:v>g</x:v>
      </x:c>
      <x:c r="G3174" s="138" t="str">
        <x:v>½ geriebene Schale und Saft, ½ zum Servieren in Spalten geschnitten</x:v>
      </x:c>
      <x:c r="H3174" s="139" t="n">
        <x:v>23.200000000000003</x:v>
      </x:c>
      <x:c r="I3174" s="139" t="n">
        <x:v>0.8800000000000001</x:v>
      </x:c>
      <x:c r="J3174" s="139" t="n">
        <x:v>5.2</x:v>
      </x:c>
      <x:c r="K3174" s="139" t="n">
        <x:v>0.24</x:v>
      </x:c>
      <x:c r="L3174" s="139" t="n">
        <x:v>2.2399999999999998</x:v>
      </x:c>
      <x:c r="M3174" s="139" t="n">
        <x:v>0.008</x:v>
      </x:c>
      <x:c r="N3174" s="139" t="n">
        <x:v>0.3184</x:v>
      </x:c>
    </x:row>
    <x:row r="3175">
      <x:c r="A3175" s="137" t="str">
        <x:v>DI-303-I09</x:v>
      </x:c>
      <x:c r="B3175" s="137" t="str">
        <x:v>DI-303-V1</x:v>
      </x:c>
      <x:c r="C3175" s="137" t="n">
        <x:v>9</x:v>
      </x:c>
      <x:c r="D3175" s="138" t="str">
        <x:v>F0558</x:v>
      </x:c>
      <x:c r="E3175" s="138" t="n">
        <x:v>45</x:v>
      </x:c>
      <x:c r="F3175" s="138" t="str">
        <x:v>ml</x:v>
      </x:c>
      <x:c r="G3175" s="138" t="str"/>
      <x:c r="H3175" s="139" t="n">
        <x:v>15.75</x:v>
      </x:c>
      <x:c r="I3175" s="139" t="n">
        <x:v>0.9</x:v>
      </x:c>
      <x:c r="J3175" s="139" t="n">
        <x:v>2.25</x:v>
      </x:c>
      <x:c r="K3175" s="139" t="n">
        <x:v>0.18000000000000002</x:v>
      </x:c>
      <x:c r="L3175" s="139" t="n">
        <x:v>1.125</x:v>
      </x:c>
      <x:c r="M3175" s="139" t="n">
        <x:v>0.027</x:v>
      </x:c>
      <x:c r="N3175" s="139" t="n">
        <x:v>0.16110000000000002</x:v>
      </x:c>
    </x:row>
    <x:row r="3176">
      <x:c r="A3176" s="137" t="str">
        <x:v>DI-303-I10</x:v>
      </x:c>
      <x:c r="B3176" s="137" t="str">
        <x:v>DI-303-V1</x:v>
      </x:c>
      <x:c r="C3176" s="137" t="n">
        <x:v>10</x:v>
      </x:c>
      <x:c r="D3176" s="138" t="str">
        <x:v>F0364</x:v>
      </x:c>
      <x:c r="E3176" s="138" t="n">
        <x:v>15</x:v>
      </x:c>
      <x:c r="F3176" s="138" t="str">
        <x:v>ml</x:v>
      </x:c>
      <x:c r="G3176" s="138" t="str"/>
      <x:c r="H3176" s="139" t="n">
        <x:v>13.5</x:v>
      </x:c>
      <x:c r="I3176" s="139" t="n">
        <x:v>0.44999999999999996</x:v>
      </x:c>
      <x:c r="J3176" s="139" t="n">
        <x:v>1.7999999999999998</x:v>
      </x:c>
      <x:c r="K3176" s="139" t="n">
        <x:v>0.6</x:v>
      </x:c>
      <x:c r="L3176" s="139" t="n">
        <x:v>0.3</x:v>
      </x:c>
      <x:c r="M3176" s="139" t="n">
        <x:v>0.18</x:v>
      </x:c>
      <x:c r="N3176" s="139" t="n">
        <x:v>0.0597</x:v>
      </x:c>
    </x:row>
    <x:row r="3177">
      <x:c r="A3177" s="137" t="str">
        <x:v>DI-303-I11</x:v>
      </x:c>
      <x:c r="B3177" s="137" t="str">
        <x:v>DI-303-V1</x:v>
      </x:c>
      <x:c r="C3177" s="137" t="n">
        <x:v>11</x:v>
      </x:c>
      <x:c r="D3177" s="138" t="str">
        <x:v>F0839</x:v>
      </x:c>
      <x:c r="E3177" s="138" t="n">
        <x:v>150</x:v>
      </x:c>
      <x:c r="F3177" s="138" t="str">
        <x:v>g</x:v>
      </x:c>
      <x:c r="G3177" s="138" t="str"/>
      <x:c r="H3177" s="139" t="n">
        <x:v>135</x:v>
      </x:c>
      <x:c r="I3177" s="139" t="n">
        <x:v>13.5</x:v>
      </x:c>
      <x:c r="J3177" s="139" t="n">
        <x:v>6</x:v>
      </x:c>
      <x:c r="K3177" s="139" t="n">
        <x:v>6</x:v>
      </x:c>
      <x:c r="L3177" s="139" t="n">
        <x:v>0</x:v>
      </x:c>
      <x:c r="M3177" s="139" t="n">
        <x:v>0.44999999999999996</x:v>
      </x:c>
      <x:c r="N3177" s="139" t="n">
        <x:v>0.537</x:v>
      </x:c>
    </x:row>
    <x:row r="3178">
      <x:c r="A3178" s="137" t="str">
        <x:v>DI-304-I01</x:v>
      </x:c>
      <x:c r="B3178" s="137" t="str">
        <x:v>DI-304-V1</x:v>
      </x:c>
      <x:c r="C3178" s="137" t="n">
        <x:v>1</x:v>
      </x:c>
      <x:c r="D3178" s="138" t="str">
        <x:v>F0165</x:v>
      </x:c>
      <x:c r="E3178" s="138" t="n">
        <x:v>200</x:v>
      </x:c>
      <x:c r="F3178" s="138" t="str">
        <x:v>g</x:v>
      </x:c>
      <x:c r="G3178" s="138" t="str">
        <x:v>6-8 Stunden eingeweicht</x:v>
      </x:c>
      <x:c r="H3178" s="139" t="n">
        <x:v>240</x:v>
      </x:c>
      <x:c r="I3178" s="139" t="n">
        <x:v>14</x:v>
      </x:c>
      <x:c r="J3178" s="139" t="n">
        <x:v>32</x:v>
      </x:c>
      <x:c r="K3178" s="139" t="n">
        <x:v>4</x:v>
      </x:c>
      <x:c r="L3178" s="139" t="n">
        <x:v>12</x:v>
      </x:c>
      <x:c r="M3178" s="139" t="n">
        <x:v>0.8</x:v>
      </x:c>
      <x:c r="N3178" s="139" t="n">
        <x:v>0.596</x:v>
      </x:c>
    </x:row>
    <x:row r="3179">
      <x:c r="A3179" s="137" t="str">
        <x:v>DI-304-I02</x:v>
      </x:c>
      <x:c r="B3179" s="137" t="str">
        <x:v>DI-304-V1</x:v>
      </x:c>
      <x:c r="C3179" s="137" t="n">
        <x:v>2</x:v>
      </x:c>
      <x:c r="D3179" s="138" t="str">
        <x:v>F0268</x:v>
      </x:c>
      <x:c r="E3179" s="138" t="n">
        <x:v>30</x:v>
      </x:c>
      <x:c r="F3179" s="138" t="str">
        <x:v>ml</x:v>
      </x:c>
      <x:c r="G3179" s="138" t="str">
        <x:v>plus etwas zum Servieren</x:v>
      </x:c>
      <x:c r="H3179" s="139" t="n">
        <x:v>265.2</x:v>
      </x:c>
      <x:c r="I3179" s="139" t="n">
        <x:v>0</x:v>
      </x:c>
      <x:c r="J3179" s="139" t="n">
        <x:v>0</x:v>
      </x:c>
      <x:c r="K3179" s="139" t="n">
        <x:v>30</x:v>
      </x:c>
      <x:c r="L3179" s="139" t="n">
        <x:v>0</x:v>
      </x:c>
      <x:c r="M3179" s="139" t="n">
        <x:v>0</x:v>
      </x:c>
      <x:c r="N3179" s="139" t="n">
        <x:v>0.26940000000000003</x:v>
      </x:c>
    </x:row>
    <x:row r="3180">
      <x:c r="A3180" s="137" t="str">
        <x:v>DI-304-I03</x:v>
      </x:c>
      <x:c r="B3180" s="137" t="str">
        <x:v>DI-304-V1</x:v>
      </x:c>
      <x:c r="C3180" s="137" t="n">
        <x:v>3</x:v>
      </x:c>
      <x:c r="D3180" s="138" t="str">
        <x:v>F0500</x:v>
      </x:c>
      <x:c r="E3180" s="138" t="n">
        <x:v>240</x:v>
      </x:c>
      <x:c r="F3180" s="138" t="str">
        <x:v>g</x:v>
      </x:c>
      <x:c r="G3180" s="138" t="str">
        <x:v>fein geschnitten</x:v>
      </x:c>
      <x:c r="H3180" s="139" t="n">
        <x:v>96</x:v>
      </x:c>
      <x:c r="I3180" s="139" t="n">
        <x:v>2.64</x:v>
      </x:c>
      <x:c r="J3180" s="139" t="n">
        <x:v>19.2</x:v>
      </x:c>
      <x:c r="K3180" s="139" t="n">
        <x:v>0.24</x:v>
      </x:c>
      <x:c r="L3180" s="139" t="n">
        <x:v>3.36</x:v>
      </x:c>
      <x:c r="M3180" s="139" t="n">
        <x:v>0.024</x:v>
      </x:c>
      <x:c r="N3180" s="139" t="n">
        <x:v>0.35760000000000003</x:v>
      </x:c>
    </x:row>
    <x:row r="3181">
      <x:c r="A3181" s="137" t="str">
        <x:v>DI-304-I04</x:v>
      </x:c>
      <x:c r="B3181" s="137" t="str">
        <x:v>DI-304-V1</x:v>
      </x:c>
      <x:c r="C3181" s="137" t="n">
        <x:v>4</x:v>
      </x:c>
      <x:c r="D3181" s="138" t="str">
        <x:v>F0314</x:v>
      </x:c>
      <x:c r="E3181" s="138" t="n">
        <x:v>30</x:v>
      </x:c>
      <x:c r="F3181" s="138" t="str">
        <x:v>g</x:v>
      </x:c>
      <x:c r="G3181" s="138" t="str">
        <x:v>zerdrückt</x:v>
      </x:c>
      <x:c r="H3181" s="139" t="n">
        <x:v>10.5</x:v>
      </x:c>
      <x:c r="I3181" s="139" t="n">
        <x:v>0.6</x:v>
      </x:c>
      <x:c r="J3181" s="139" t="n">
        <x:v>1.5</x:v>
      </x:c>
      <x:c r="K3181" s="139" t="n">
        <x:v>0.12</x:v>
      </x:c>
      <x:c r="L3181" s="139" t="n">
        <x:v>0.75</x:v>
      </x:c>
      <x:c r="M3181" s="139" t="n">
        <x:v>0.018</x:v>
      </x:c>
      <x:c r="N3181" s="139" t="n">
        <x:v>0.10740000000000001</x:v>
      </x:c>
    </x:row>
    <x:row r="3182">
      <x:c r="A3182" s="137" t="str">
        <x:v>DI-304-I05</x:v>
      </x:c>
      <x:c r="B3182" s="137" t="str">
        <x:v>DI-304-V1</x:v>
      </x:c>
      <x:c r="C3182" s="137" t="n">
        <x:v>5</x:v>
      </x:c>
      <x:c r="D3182" s="138" t="str">
        <x:v>F0039</x:v>
      </x:c>
      <x:c r="E3182" s="138" t="n">
        <x:v>15</x:v>
      </x:c>
      <x:c r="F3182" s="138" t="str">
        <x:v>ml</x:v>
      </x:c>
      <x:c r="G3182" s="138" t="str"/>
      <x:c r="H3182" s="139" t="n">
        <x:v>5.25</x:v>
      </x:c>
      <x:c r="I3182" s="139" t="n">
        <x:v>0.3</x:v>
      </x:c>
      <x:c r="J3182" s="139" t="n">
        <x:v>0.75</x:v>
      </x:c>
      <x:c r="K3182" s="139" t="n">
        <x:v>0.06</x:v>
      </x:c>
      <x:c r="L3182" s="139" t="n">
        <x:v>0.375</x:v>
      </x:c>
      <x:c r="M3182" s="139" t="n">
        <x:v>0.009</x:v>
      </x:c>
      <x:c r="N3182" s="139" t="n">
        <x:v>0.053700000000000005</x:v>
      </x:c>
    </x:row>
    <x:row r="3183">
      <x:c r="A3183" s="137" t="str">
        <x:v>DI-304-I06</x:v>
      </x:c>
      <x:c r="B3183" s="137" t="str">
        <x:v>DI-304-V1</x:v>
      </x:c>
      <x:c r="C3183" s="137" t="n">
        <x:v>6</x:v>
      </x:c>
      <x:c r="D3183" s="138" t="str">
        <x:v>F0348</x:v>
      </x:c>
      <x:c r="E3183" s="138" t="n">
        <x:v>5</x:v>
      </x:c>
      <x:c r="F3183" s="138" t="str">
        <x:v>g</x:v>
      </x:c>
      <x:c r="G3183" s="138" t="str"/>
      <x:c r="H3183" s="139" t="n">
        <x:v>12.5</x:v>
      </x:c>
      <x:c r="I3183" s="139" t="n">
        <x:v>0.4</x:v>
      </x:c>
      <x:c r="J3183" s="139" t="n">
        <x:v>2.25</x:v>
      </x:c>
      <x:c r="K3183" s="139" t="n">
        <x:v>0.4</x:v>
      </x:c>
      <x:c r="L3183" s="139" t="n">
        <x:v>1</x:v>
      </x:c>
      <x:c r="M3183" s="139" t="n">
        <x:v>0.010000000000000002</x:v>
      </x:c>
      <x:c r="N3183" s="139" t="n">
        <x:v>0.012900000000000002</x:v>
      </x:c>
    </x:row>
    <x:row r="3184">
      <x:c r="A3184" s="137" t="str">
        <x:v>DI-304-I07</x:v>
      </x:c>
      <x:c r="B3184" s="137" t="str">
        <x:v>DI-304-V1</x:v>
      </x:c>
      <x:c r="C3184" s="137" t="n">
        <x:v>7</x:v>
      </x:c>
      <x:c r="D3184" s="138" t="str">
        <x:v>F0290</x:v>
      </x:c>
      <x:c r="E3184" s="138" t="n">
        <x:v>30</x:v>
      </x:c>
      <x:c r="F3184" s="138" t="str">
        <x:v>g</x:v>
      </x:c>
      <x:c r="G3184" s="138" t="str">
        <x:v>Stiele fein gehackt, Blätter grob gehackt, zum Servieren</x:v>
      </x:c>
      <x:c r="H3184" s="139" t="n">
        <x:v>75</x:v>
      </x:c>
      <x:c r="I3184" s="139" t="n">
        <x:v>2.4</x:v>
      </x:c>
      <x:c r="J3184" s="139" t="n">
        <x:v>13.5</x:v>
      </x:c>
      <x:c r="K3184" s="139" t="n">
        <x:v>2.4</x:v>
      </x:c>
      <x:c r="L3184" s="139" t="n">
        <x:v>6</x:v>
      </x:c>
      <x:c r="M3184" s="139" t="n">
        <x:v>0.06</x:v>
      </x:c>
      <x:c r="N3184" s="139" t="n">
        <x:v>0.07740000000000001</x:v>
      </x:c>
    </x:row>
    <x:row r="3185">
      <x:c r="A3185" s="137" t="str">
        <x:v>DI-304-I08</x:v>
      </x:c>
      <x:c r="B3185" s="137" t="str">
        <x:v>DI-304-V1</x:v>
      </x:c>
      <x:c r="C3185" s="137" t="n">
        <x:v>8</x:v>
      </x:c>
      <x:c r="D3185" s="138" t="str">
        <x:v>F0025</x:v>
      </x:c>
      <x:c r="E3185" s="138" t="n">
        <x:v>900</x:v>
      </x:c>
      <x:c r="F3185" s="138" t="str">
        <x:v>g</x:v>
      </x:c>
      <x:c r="G3185" s="138" t="str">
        <x:v>in 2 cm große Scheiben geschnitten</x:v>
      </x:c>
      <x:c r="H3185" s="139" t="n">
        <x:v>315</x:v>
      </x:c>
      <x:c r="I3185" s="139" t="n">
        <x:v>18</x:v>
      </x:c>
      <x:c r="J3185" s="139" t="n">
        <x:v>45</x:v>
      </x:c>
      <x:c r="K3185" s="139" t="n">
        <x:v>3.6</x:v>
      </x:c>
      <x:c r="L3185" s="139" t="n">
        <x:v>22.5</x:v>
      </x:c>
      <x:c r="M3185" s="139" t="n">
        <x:v>0.54</x:v>
      </x:c>
      <x:c r="N3185" s="139" t="n">
        <x:v>3.2220000000000004</x:v>
      </x:c>
    </x:row>
    <x:row r="3186">
      <x:c r="A3186" s="137" t="str">
        <x:v>DI-304-I09</x:v>
      </x:c>
      <x:c r="B3186" s="137" t="str">
        <x:v>DI-304-V1</x:v>
      </x:c>
      <x:c r="C3186" s="137" t="n">
        <x:v>9</x:v>
      </x:c>
      <x:c r="D3186" s="138" t="str">
        <x:v>F0761</x:v>
      </x:c>
      <x:c r="E3186" s="138" t="n">
        <x:v>400</x:v>
      </x:c>
      <x:c r="F3186" s="138" t="str">
        <x:v>g</x:v>
      </x:c>
      <x:c r="G3186" s="138" t="str"/>
      <x:c r="H3186" s="139" t="n">
        <x:v>140</x:v>
      </x:c>
      <x:c r="I3186" s="139" t="n">
        <x:v>8</x:v>
      </x:c>
      <x:c r="J3186" s="139" t="n">
        <x:v>20</x:v>
      </x:c>
      <x:c r="K3186" s="139" t="n">
        <x:v>1.6</x:v>
      </x:c>
      <x:c r="L3186" s="139" t="n">
        <x:v>10</x:v>
      </x:c>
      <x:c r="M3186" s="139" t="n">
        <x:v>0.24</x:v>
      </x:c>
      <x:c r="N3186" s="139" t="n">
        <x:v>1.4320000000000002</x:v>
      </x:c>
    </x:row>
    <x:row r="3187">
      <x:c r="A3187" s="137" t="str">
        <x:v>DI-304-I10</x:v>
      </x:c>
      <x:c r="B3187" s="137" t="str">
        <x:v>DI-304-V1</x:v>
      </x:c>
      <x:c r="C3187" s="137" t="n">
        <x:v>10</x:v>
      </x:c>
      <x:c r="D3187" s="138" t="str">
        <x:v>F0409</x:v>
      </x:c>
      <x:c r="E3187" s="138" t="n">
        <x:v>80</x:v>
      </x:c>
      <x:c r="F3187" s="138" t="str">
        <x:v>g</x:v>
      </x:c>
      <x:c r="G3187" s="138" t="str">
        <x:v>Saft ausgepresst</x:v>
      </x:c>
      <x:c r="H3187" s="139" t="n">
        <x:v>23.200000000000003</x:v>
      </x:c>
      <x:c r="I3187" s="139" t="n">
        <x:v>0.8800000000000001</x:v>
      </x:c>
      <x:c r="J3187" s="139" t="n">
        <x:v>5.2</x:v>
      </x:c>
      <x:c r="K3187" s="139" t="n">
        <x:v>0.24</x:v>
      </x:c>
      <x:c r="L3187" s="139" t="n">
        <x:v>2.2399999999999998</x:v>
      </x:c>
      <x:c r="M3187" s="139" t="n">
        <x:v>0.008</x:v>
      </x:c>
      <x:c r="N3187" s="139" t="n">
        <x:v>0.3184</x:v>
      </x:c>
    </x:row>
    <x:row r="3188">
      <x:c r="A3188" s="137" t="str">
        <x:v>DI-304-I11</x:v>
      </x:c>
      <x:c r="B3188" s="137" t="str">
        <x:v>DI-304-V1</x:v>
      </x:c>
      <x:c r="C3188" s="137" t="n">
        <x:v>11</x:v>
      </x:c>
      <x:c r="D3188" s="138" t="str">
        <x:v>F0541</x:v>
      </x:c>
      <x:c r="E3188" s="138" t="n">
        <x:v>50</x:v>
      </x:c>
      <x:c r="F3188" s="138" t="str">
        <x:v>g</x:v>
      </x:c>
      <x:c r="G3188" s="138" t="str">
        <x:v>geröstet, zum Servieren</x:v>
      </x:c>
      <x:c r="H3188" s="139" t="n">
        <x:v>290</x:v>
      </x:c>
      <x:c r="I3188" s="139" t="n">
        <x:v>10</x:v>
      </x:c>
      <x:c r="J3188" s="139" t="n">
        <x:v>6</x:v>
      </x:c>
      <x:c r="K3188" s="139" t="n">
        <x:v>25</x:v>
      </x:c>
      <x:c r="L3188" s="139" t="n">
        <x:v>5</x:v>
      </x:c>
      <x:c r="M3188" s="139" t="n">
        <x:v>0.01</x:v>
      </x:c>
      <x:c r="N3188" s="139" t="n">
        <x:v>0.299</x:v>
      </x:c>
    </x:row>
    <x:row r="3189">
      <x:c r="A3189" s="137" t="str">
        <x:v>DI-304-I12</x:v>
      </x:c>
      <x:c r="B3189" s="137" t="str">
        <x:v>DI-304-V1</x:v>
      </x:c>
      <x:c r="C3189" s="137" t="n">
        <x:v>12</x:v>
      </x:c>
      <x:c r="D3189" s="138" t="str">
        <x:v>F0549</x:v>
      </x:c>
      <x:c r="E3189" s="138" t="n">
        <x:v>30</x:v>
      </x:c>
      <x:c r="F3189" s="138" t="str">
        <x:v>g</x:v>
      </x:c>
      <x:c r="G3189" s="138" t="str">
        <x:v>oder Fladenbrote zum Servieren</x:v>
      </x:c>
      <x:c r="H3189" s="139" t="n">
        <x:v>105</x:v>
      </x:c>
      <x:c r="I3189" s="139" t="n">
        <x:v>3.3</x:v>
      </x:c>
      <x:c r="J3189" s="139" t="n">
        <x:v>20.4</x:v>
      </x:c>
      <x:c r="K3189" s="139" t="n">
        <x:v>0.8999999999999999</x:v>
      </x:c>
      <x:c r="L3189" s="139" t="n">
        <x:v>2.1</x:v>
      </x:c>
      <x:c r="M3189" s="139" t="n">
        <x:v>0.015</x:v>
      </x:c>
      <x:c r="N3189" s="139" t="n">
        <x:v>0.1194</x:v>
      </x:c>
    </x:row>
    <x:row r="3190">
      <x:c r="A3190" s="137" t="str">
        <x:v>DI-305-I01</x:v>
      </x:c>
      <x:c r="B3190" s="137" t="str">
        <x:v>DI-305-V1</x:v>
      </x:c>
      <x:c r="C3190" s="137" t="n">
        <x:v>1</x:v>
      </x:c>
      <x:c r="D3190" s="138" t="str">
        <x:v>F0595</x:v>
      </x:c>
      <x:c r="E3190" s="138" t="n">
        <x:v>10</x:v>
      </x:c>
      <x:c r="F3190" s="138" t="str">
        <x:v>g</x:v>
      </x:c>
      <x:c r="G3190" s="138" t="str"/>
      <x:c r="H3190" s="139" t="n">
        <x:v>88.4</x:v>
      </x:c>
      <x:c r="I3190" s="139" t="n">
        <x:v>0</x:v>
      </x:c>
      <x:c r="J3190" s="139" t="n">
        <x:v>0</x:v>
      </x:c>
      <x:c r="K3190" s="139" t="n">
        <x:v>10</x:v>
      </x:c>
      <x:c r="L3190" s="139" t="n">
        <x:v>0</x:v>
      </x:c>
      <x:c r="M3190" s="139" t="n">
        <x:v>0</x:v>
      </x:c>
      <x:c r="N3190" s="139" t="n">
        <x:v>0.0898</x:v>
      </x:c>
    </x:row>
    <x:row r="3191">
      <x:c r="A3191" s="137" t="str">
        <x:v>DI-305-I02</x:v>
      </x:c>
      <x:c r="B3191" s="137" t="str">
        <x:v>DI-305-V1</x:v>
      </x:c>
      <x:c r="C3191" s="137" t="n">
        <x:v>2</x:v>
      </x:c>
      <x:c r="D3191" s="138" t="str">
        <x:v>F0601</x:v>
      </x:c>
      <x:c r="E3191" s="138" t="n">
        <x:v>12</x:v>
      </x:c>
      <x:c r="F3191" s="138" t="str">
        <x:v>g</x:v>
      </x:c>
      <x:c r="G3191" s="138" t="str">
        <x:v>entkernt und in dünne Scheiben geschnitten</x:v>
      </x:c>
      <x:c r="H3191" s="139" t="n">
        <x:v>4.2</x:v>
      </x:c>
      <x:c r="I3191" s="139" t="n">
        <x:v>0.24</x:v>
      </x:c>
      <x:c r="J3191" s="139" t="n">
        <x:v>0.6</x:v>
      </x:c>
      <x:c r="K3191" s="139" t="n">
        <x:v>0.048</x:v>
      </x:c>
      <x:c r="L3191" s="139" t="n">
        <x:v>0.3</x:v>
      </x:c>
      <x:c r="M3191" s="139" t="n">
        <x:v>0.0072</x:v>
      </x:c>
      <x:c r="N3191" s="139" t="n">
        <x:v>0.042960000000000005</x:v>
      </x:c>
    </x:row>
    <x:row r="3192">
      <x:c r="A3192" s="137" t="str">
        <x:v>DI-305-I03</x:v>
      </x:c>
      <x:c r="B3192" s="137" t="str">
        <x:v>DI-305-V1</x:v>
      </x:c>
      <x:c r="C3192" s="137" t="n">
        <x:v>3</x:v>
      </x:c>
      <x:c r="D3192" s="138" t="str">
        <x:v>F0314</x:v>
      </x:c>
      <x:c r="E3192" s="138" t="n">
        <x:v>5</x:v>
      </x:c>
      <x:c r="F3192" s="138" t="str">
        <x:v>g</x:v>
      </x:c>
      <x:c r="G3192" s="138" t="str">
        <x:v>in Scheiben geschnitten</x:v>
      </x:c>
      <x:c r="H3192" s="139" t="n">
        <x:v>1.75</x:v>
      </x:c>
      <x:c r="I3192" s="139" t="n">
        <x:v>0.1</x:v>
      </x:c>
      <x:c r="J3192" s="139" t="n">
        <x:v>0.25</x:v>
      </x:c>
      <x:c r="K3192" s="139" t="n">
        <x:v>0.020000000000000004</x:v>
      </x:c>
      <x:c r="L3192" s="139" t="n">
        <x:v>0.125</x:v>
      </x:c>
      <x:c r="M3192" s="139" t="n">
        <x:v>0.003</x:v>
      </x:c>
      <x:c r="N3192" s="139" t="n">
        <x:v>0.017900000000000003</x:v>
      </x:c>
    </x:row>
    <x:row r="3193">
      <x:c r="A3193" s="137" t="str">
        <x:v>DI-305-I04</x:v>
      </x:c>
      <x:c r="B3193" s="137" t="str">
        <x:v>DI-305-V1</x:v>
      </x:c>
      <x:c r="C3193" s="137" t="n">
        <x:v>4</x:v>
      </x:c>
      <x:c r="D3193" s="138" t="str">
        <x:v>F0262</x:v>
      </x:c>
      <x:c r="E3193" s="138" t="n">
        <x:v>120</x:v>
      </x:c>
      <x:c r="F3193" s="138" t="str">
        <x:v>g</x:v>
      </x:c>
      <x:c r="G3193" s="138" t="str"/>
      <x:c r="H3193" s="139" t="n">
        <x:v>42</x:v>
      </x:c>
      <x:c r="I3193" s="139" t="n">
        <x:v>2.4</x:v>
      </x:c>
      <x:c r="J3193" s="139" t="n">
        <x:v>6</x:v>
      </x:c>
      <x:c r="K3193" s="139" t="n">
        <x:v>0.48</x:v>
      </x:c>
      <x:c r="L3193" s="139" t="n">
        <x:v>3</x:v>
      </x:c>
      <x:c r="M3193" s="139" t="n">
        <x:v>0.072</x:v>
      </x:c>
      <x:c r="N3193" s="139" t="n">
        <x:v>0.42960000000000004</x:v>
      </x:c>
    </x:row>
    <x:row r="3194">
      <x:c r="A3194" s="137" t="str">
        <x:v>DI-305-I05</x:v>
      </x:c>
      <x:c r="B3194" s="137" t="str">
        <x:v>DI-305-V1</x:v>
      </x:c>
      <x:c r="C3194" s="137" t="n">
        <x:v>5</x:v>
      </x:c>
      <x:c r="D3194" s="138" t="str">
        <x:v>F0069</x:v>
      </x:c>
      <x:c r="E3194" s="138" t="n">
        <x:v>400</x:v>
      </x:c>
      <x:c r="F3194" s="138" t="str">
        <x:v>g</x:v>
      </x:c>
      <x:c r="G3194" s="138" t="str"/>
      <x:c r="H3194" s="139" t="n">
        <x:v>480</x:v>
      </x:c>
      <x:c r="I3194" s="139" t="n">
        <x:v>28</x:v>
      </x:c>
      <x:c r="J3194" s="139" t="n">
        <x:v>64</x:v>
      </x:c>
      <x:c r="K3194" s="139" t="n">
        <x:v>8</x:v>
      </x:c>
      <x:c r="L3194" s="139" t="n">
        <x:v>24</x:v>
      </x:c>
      <x:c r="M3194" s="139" t="n">
        <x:v>1.6</x:v>
      </x:c>
      <x:c r="N3194" s="139" t="n">
        <x:v>1.192</x:v>
      </x:c>
    </x:row>
    <x:row r="3195">
      <x:c r="A3195" s="137" t="str">
        <x:v>DI-305-I06</x:v>
      </x:c>
      <x:c r="B3195" s="137" t="str">
        <x:v>DI-305-V1</x:v>
      </x:c>
      <x:c r="C3195" s="137" t="n">
        <x:v>6</x:v>
      </x:c>
      <x:c r="D3195" s="138" t="str">
        <x:v>F0147</x:v>
      </x:c>
      <x:c r="E3195" s="138" t="n">
        <x:v>400</x:v>
      </x:c>
      <x:c r="F3195" s="138" t="str">
        <x:v>g</x:v>
      </x:c>
      <x:c r="G3195" s="138" t="str"/>
      <x:c r="H3195" s="139" t="n">
        <x:v>140</x:v>
      </x:c>
      <x:c r="I3195" s="139" t="n">
        <x:v>8</x:v>
      </x:c>
      <x:c r="J3195" s="139" t="n">
        <x:v>20</x:v>
      </x:c>
      <x:c r="K3195" s="139" t="n">
        <x:v>1.6</x:v>
      </x:c>
      <x:c r="L3195" s="139" t="n">
        <x:v>10</x:v>
      </x:c>
      <x:c r="M3195" s="139" t="n">
        <x:v>0.24</x:v>
      </x:c>
      <x:c r="N3195" s="139" t="n">
        <x:v>1.4320000000000002</x:v>
      </x:c>
    </x:row>
    <x:row r="3196">
      <x:c r="A3196" s="137" t="str">
        <x:v>DI-305-I07</x:v>
      </x:c>
      <x:c r="B3196" s="137" t="str">
        <x:v>DI-305-V1</x:v>
      </x:c>
      <x:c r="C3196" s="137" t="n">
        <x:v>7</x:v>
      </x:c>
      <x:c r="D3196" s="138" t="str">
        <x:v>F0231</x:v>
      </x:c>
      <x:c r="E3196" s="138" t="n">
        <x:v>12.5</x:v>
      </x:c>
      <x:c r="F3196" s="138" t="str">
        <x:v>g</x:v>
      </x:c>
      <x:c r="G3196" s="138" t="str"/>
      <x:c r="H3196" s="139" t="n">
        <x:v>72.5</x:v>
      </x:c>
      <x:c r="I3196" s="139" t="n">
        <x:v>2.5</x:v>
      </x:c>
      <x:c r="J3196" s="139" t="n">
        <x:v>1.5</x:v>
      </x:c>
      <x:c r="K3196" s="139" t="n">
        <x:v>6.25</x:v>
      </x:c>
      <x:c r="L3196" s="139" t="n">
        <x:v>1.25</x:v>
      </x:c>
      <x:c r="M3196" s="139" t="n">
        <x:v>0.0025</x:v>
      </x:c>
      <x:c r="N3196" s="139" t="n">
        <x:v>0.07475</x:v>
      </x:c>
    </x:row>
    <x:row r="3197">
      <x:c r="A3197" s="137" t="str">
        <x:v>DI-305-I08</x:v>
      </x:c>
      <x:c r="B3197" s="137" t="str">
        <x:v>DI-305-V1</x:v>
      </x:c>
      <x:c r="C3197" s="137" t="n">
        <x:v>8</x:v>
      </x:c>
      <x:c r="D3197" s="138" t="str">
        <x:v>F0027</x:v>
      </x:c>
      <x:c r="E3197" s="138" t="n">
        <x:v>150</x:v>
      </x:c>
      <x:c r="F3197" s="138" t="str">
        <x:v>g</x:v>
      </x:c>
      <x:c r="G3197" s="138" t="str">
        <x:v>halbiert und in Scheiben geschnitten</x:v>
      </x:c>
      <x:c r="H3197" s="139" t="n">
        <x:v>240</x:v>
      </x:c>
      <x:c r="I3197" s="139" t="n">
        <x:v>3</x:v>
      </x:c>
      <x:c r="J3197" s="139" t="n">
        <x:v>2.7</x:v>
      </x:c>
      <x:c r="K3197" s="139" t="n">
        <x:v>22.049999999999997</x:v>
      </x:c>
      <x:c r="L3197" s="139" t="n">
        <x:v>10.05</x:v>
      </x:c>
      <x:c r="M3197" s="139" t="n">
        <x:v>0.03</x:v>
      </x:c>
      <x:c r="N3197" s="139" t="n">
        <x:v>1.1175</x:v>
      </x:c>
    </x:row>
    <x:row r="3198">
      <x:c r="A3198" s="137" t="str">
        <x:v>DI-305-I09</x:v>
      </x:c>
      <x:c r="B3198" s="137" t="str">
        <x:v>DI-305-V1</x:v>
      </x:c>
      <x:c r="C3198" s="137" t="n">
        <x:v>9</x:v>
      </x:c>
      <x:c r="D3198" s="138" t="str">
        <x:v>F0203</x:v>
      </x:c>
      <x:c r="E3198" s="138" t="n">
        <x:v>30</x:v>
      </x:c>
      <x:c r="F3198" s="138" t="str">
        <x:v>g</x:v>
      </x:c>
      <x:c r="G3198" s="138" t="str"/>
      <x:c r="H3198" s="139" t="n">
        <x:v>75</x:v>
      </x:c>
      <x:c r="I3198" s="139" t="n">
        <x:v>2.4</x:v>
      </x:c>
      <x:c r="J3198" s="139" t="n">
        <x:v>13.5</x:v>
      </x:c>
      <x:c r="K3198" s="139" t="n">
        <x:v>2.4</x:v>
      </x:c>
      <x:c r="L3198" s="139" t="n">
        <x:v>6</x:v>
      </x:c>
      <x:c r="M3198" s="139" t="n">
        <x:v>0.06</x:v>
      </x:c>
      <x:c r="N3198" s="139" t="n">
        <x:v>0.07740000000000001</x:v>
      </x:c>
    </x:row>
    <x:row r="3199">
      <x:c r="A3199" s="137" t="str">
        <x:v>DI-305-I10</x:v>
      </x:c>
      <x:c r="B3199" s="137" t="str">
        <x:v>DI-305-V1</x:v>
      </x:c>
      <x:c r="C3199" s="137" t="n">
        <x:v>10</x:v>
      </x:c>
      <x:c r="D3199" s="138" t="str">
        <x:v>F0421</x:v>
      </x:c>
      <x:c r="E3199" s="138" t="n">
        <x:v>70</x:v>
      </x:c>
      <x:c r="F3199" s="138" t="str">
        <x:v>g</x:v>
      </x:c>
      <x:c r="G3199" s="138" t="str">
        <x:v>in Spalten schneiden</x:v>
      </x:c>
      <x:c r="H3199" s="139" t="n">
        <x:v>21</x:v>
      </x:c>
      <x:c r="I3199" s="139" t="n">
        <x:v>0.48999999999999994</x:v>
      </x:c>
      <x:c r="J3199" s="139" t="n">
        <x:v>5.39</x:v>
      </x:c>
      <x:c r="K3199" s="139" t="n">
        <x:v>0.13999999999999999</x:v>
      </x:c>
      <x:c r="L3199" s="139" t="n">
        <x:v>1.9599999999999997</x:v>
      </x:c>
      <x:c r="M3199" s="139" t="n">
        <x:v>0.006999999999999999</x:v>
      </x:c>
      <x:c r="N3199" s="139" t="n">
        <x:v>0.4643333333333333</x:v>
      </x:c>
    </x:row>
    <x:row r="3200">
      <x:c r="A3200" s="137" t="str">
        <x:v>DI-306-I01</x:v>
      </x:c>
      <x:c r="B3200" s="137" t="str">
        <x:v>DI-306-V1</x:v>
      </x:c>
      <x:c r="C3200" s="137" t="n">
        <x:v>1</x:v>
      </x:c>
      <x:c r="D3200" s="138" t="str">
        <x:v>F0555</x:v>
      </x:c>
      <x:c r="E3200" s="138" t="n">
        <x:v>30</x:v>
      </x:c>
      <x:c r="F3200" s="138" t="str">
        <x:v>g</x:v>
      </x:c>
      <x:c r="G3200" s="138" t="str"/>
      <x:c r="H3200" s="139" t="n">
        <x:v>105</x:v>
      </x:c>
      <x:c r="I3200" s="139" t="n">
        <x:v>3.3</x:v>
      </x:c>
      <x:c r="J3200" s="139" t="n">
        <x:v>20.4</x:v>
      </x:c>
      <x:c r="K3200" s="139" t="n">
        <x:v>0.8999999999999999</x:v>
      </x:c>
      <x:c r="L3200" s="139" t="n">
        <x:v>2.1</x:v>
      </x:c>
      <x:c r="M3200" s="139" t="n">
        <x:v>0.015</x:v>
      </x:c>
      <x:c r="N3200" s="139" t="n">
        <x:v>0.1194</x:v>
      </x:c>
    </x:row>
    <x:row r="3201">
      <x:c r="A3201" s="137" t="str">
        <x:v>DI-306-I02</x:v>
      </x:c>
      <x:c r="B3201" s="137" t="str">
        <x:v>DI-306-V1</x:v>
      </x:c>
      <x:c r="C3201" s="137" t="n">
        <x:v>2</x:v>
      </x:c>
      <x:c r="D3201" s="138" t="str">
        <x:v>F0195</x:v>
      </x:c>
      <x:c r="E3201" s="138" t="n">
        <x:v>30</x:v>
      </x:c>
      <x:c r="F3201" s="138" t="str">
        <x:v>g</x:v>
      </x:c>
      <x:c r="G3201" s="138" t="str"/>
      <x:c r="H3201" s="139" t="n">
        <x:v>45</x:v>
      </x:c>
      <x:c r="I3201" s="139" t="n">
        <x:v>6.3</x:v>
      </x:c>
      <x:c r="J3201" s="139" t="n">
        <x:v>0</x:v>
      </x:c>
      <x:c r="K3201" s="139" t="n">
        <x:v>2.1</x:v>
      </x:c>
      <x:c r="L3201" s="139" t="n">
        <x:v>0</x:v>
      </x:c>
      <x:c r="M3201" s="139" t="n">
        <x:v>0.06</x:v>
      </x:c>
      <x:c r="N3201" s="139" t="n">
        <x:v>0.3294</x:v>
      </x:c>
    </x:row>
    <x:row r="3202">
      <x:c r="A3202" s="137" t="str">
        <x:v>DI-306-I03</x:v>
      </x:c>
      <x:c r="B3202" s="137" t="str">
        <x:v>DI-306-V1</x:v>
      </x:c>
      <x:c r="C3202" s="137" t="n">
        <x:v>3</x:v>
      </x:c>
      <x:c r="D3202" s="138" t="str">
        <x:v>F0497</x:v>
      </x:c>
      <x:c r="E3202" s="138" t="n">
        <x:v>30</x:v>
      </x:c>
      <x:c r="F3202" s="138" t="str">
        <x:v>g</x:v>
      </x:c>
      <x:c r="G3202" s="138" t="str"/>
      <x:c r="H3202" s="139" t="n">
        <x:v>265.2</x:v>
      </x:c>
      <x:c r="I3202" s="139" t="n">
        <x:v>0</x:v>
      </x:c>
      <x:c r="J3202" s="139" t="n">
        <x:v>0</x:v>
      </x:c>
      <x:c r="K3202" s="139" t="n">
        <x:v>30</x:v>
      </x:c>
      <x:c r="L3202" s="139" t="n">
        <x:v>0</x:v>
      </x:c>
      <x:c r="M3202" s="139" t="n">
        <x:v>0</x:v>
      </x:c>
      <x:c r="N3202" s="139" t="n">
        <x:v>0.35940000000000005</x:v>
      </x:c>
    </x:row>
    <x:row r="3203">
      <x:c r="A3203" s="137" t="str">
        <x:v>DI-306-I04</x:v>
      </x:c>
      <x:c r="B3203" s="137" t="str">
        <x:v>DI-306-V1</x:v>
      </x:c>
      <x:c r="C3203" s="137" t="n">
        <x:v>4</x:v>
      </x:c>
      <x:c r="D3203" s="138" t="str">
        <x:v>F0409</x:v>
      </x:c>
      <x:c r="E3203" s="138" t="n">
        <x:v>30</x:v>
      </x:c>
      <x:c r="F3203" s="138" t="str">
        <x:v>g</x:v>
      </x:c>
      <x:c r="G3203" s="138" t="str">
        <x:v>in Scheiben geschnitten</x:v>
      </x:c>
      <x:c r="H3203" s="139" t="n">
        <x:v>8.7</x:v>
      </x:c>
      <x:c r="I3203" s="139" t="n">
        <x:v>0.33</x:v>
      </x:c>
      <x:c r="J3203" s="139" t="n">
        <x:v>1.95</x:v>
      </x:c>
      <x:c r="K3203" s="139" t="n">
        <x:v>0.09</x:v>
      </x:c>
      <x:c r="L3203" s="139" t="n">
        <x:v>0.84</x:v>
      </x:c>
      <x:c r="M3203" s="139" t="n">
        <x:v>0.003</x:v>
      </x:c>
      <x:c r="N3203" s="139" t="n">
        <x:v>0.1194</x:v>
      </x:c>
    </x:row>
    <x:row r="3204">
      <x:c r="A3204" s="137" t="str">
        <x:v>DI-306-I05</x:v>
      </x:c>
      <x:c r="B3204" s="137" t="str">
        <x:v>DI-306-V1</x:v>
      </x:c>
      <x:c r="C3204" s="137" t="n">
        <x:v>5</x:v>
      </x:c>
      <x:c r="D3204" s="138" t="str">
        <x:v>F0752</x:v>
      </x:c>
      <x:c r="E3204" s="138" t="n">
        <x:v>25</x:v>
      </x:c>
      <x:c r="F3204" s="138" t="str">
        <x:v>g</x:v>
      </x:c>
      <x:c r="G3204" s="138" t="str"/>
      <x:c r="H3204" s="139" t="n">
        <x:v>8.75</x:v>
      </x:c>
      <x:c r="I3204" s="139" t="n">
        <x:v>0.5</x:v>
      </x:c>
      <x:c r="J3204" s="139" t="n">
        <x:v>1.25</x:v>
      </x:c>
      <x:c r="K3204" s="139" t="n">
        <x:v>0.1</x:v>
      </x:c>
      <x:c r="L3204" s="139" t="n">
        <x:v>0.625</x:v>
      </x:c>
      <x:c r="M3204" s="139" t="n">
        <x:v>0.015</x:v>
      </x:c>
      <x:c r="N3204" s="139" t="n">
        <x:v>0.08950000000000001</x:v>
      </x:c>
    </x:row>
    <x:row r="3205">
      <x:c r="A3205" s="137" t="str">
        <x:v>DI-307-I01</x:v>
      </x:c>
      <x:c r="B3205" s="137" t="str">
        <x:v>DI-307-V1</x:v>
      </x:c>
      <x:c r="C3205" s="137" t="n">
        <x:v>1</x:v>
      </x:c>
      <x:c r="D3205" s="138" t="str">
        <x:v>F0497</x:v>
      </x:c>
      <x:c r="E3205" s="138" t="n">
        <x:v>30</x:v>
      </x:c>
      <x:c r="F3205" s="138" t="str">
        <x:v>g</x:v>
      </x:c>
      <x:c r="G3205" s="138" t="str"/>
      <x:c r="H3205" s="139" t="n">
        <x:v>265.2</x:v>
      </x:c>
      <x:c r="I3205" s="139" t="n">
        <x:v>0</x:v>
      </x:c>
      <x:c r="J3205" s="139" t="n">
        <x:v>0</x:v>
      </x:c>
      <x:c r="K3205" s="139" t="n">
        <x:v>30</x:v>
      </x:c>
      <x:c r="L3205" s="139" t="n">
        <x:v>0</x:v>
      </x:c>
      <x:c r="M3205" s="139" t="n">
        <x:v>0</x:v>
      </x:c>
      <x:c r="N3205" s="139" t="n">
        <x:v>0.35940000000000005</x:v>
      </x:c>
    </x:row>
    <x:row r="3206">
      <x:c r="A3206" s="137" t="str">
        <x:v>DI-307-I02</x:v>
      </x:c>
      <x:c r="B3206" s="137" t="str">
        <x:v>DI-307-V1</x:v>
      </x:c>
      <x:c r="C3206" s="137" t="n">
        <x:v>2</x:v>
      </x:c>
      <x:c r="D3206" s="138" t="str">
        <x:v>F0670</x:v>
      </x:c>
      <x:c r="E3206" s="138" t="n">
        <x:v>30</x:v>
      </x:c>
      <x:c r="F3206" s="138" t="str">
        <x:v>g</x:v>
      </x:c>
      <x:c r="G3206" s="138" t="str">
        <x:v>oder ½ Zwiebel, fein geschnitten</x:v>
      </x:c>
      <x:c r="H3206" s="139" t="n">
        <x:v>10.5</x:v>
      </x:c>
      <x:c r="I3206" s="139" t="n">
        <x:v>0.6</x:v>
      </x:c>
      <x:c r="J3206" s="139" t="n">
        <x:v>1.5</x:v>
      </x:c>
      <x:c r="K3206" s="139" t="n">
        <x:v>0.12</x:v>
      </x:c>
      <x:c r="L3206" s="139" t="n">
        <x:v>0.75</x:v>
      </x:c>
      <x:c r="M3206" s="139" t="n">
        <x:v>0.018</x:v>
      </x:c>
      <x:c r="N3206" s="139" t="n">
        <x:v>0.10740000000000001</x:v>
      </x:c>
    </x:row>
    <x:row r="3207">
      <x:c r="A3207" s="137" t="str">
        <x:v>DI-307-I03</x:v>
      </x:c>
      <x:c r="B3207" s="137" t="str">
        <x:v>DI-307-V1</x:v>
      </x:c>
      <x:c r="C3207" s="137" t="n">
        <x:v>3</x:v>
      </x:c>
      <x:c r="D3207" s="138" t="str">
        <x:v>F0110</x:v>
      </x:c>
      <x:c r="E3207" s="138" t="n">
        <x:v>250</x:v>
      </x:c>
      <x:c r="F3207" s="138" t="str">
        <x:v>g</x:v>
      </x:c>
      <x:c r="G3207" s="138" t="str">
        <x:v>in Scheiben geschnitten</x:v>
      </x:c>
      <x:c r="H3207" s="139" t="n">
        <x:v>87.5</x:v>
      </x:c>
      <x:c r="I3207" s="139" t="n">
        <x:v>5</x:v>
      </x:c>
      <x:c r="J3207" s="139" t="n">
        <x:v>12.5</x:v>
      </x:c>
      <x:c r="K3207" s="139" t="n">
        <x:v>1</x:v>
      </x:c>
      <x:c r="L3207" s="139" t="n">
        <x:v>6.25</x:v>
      </x:c>
      <x:c r="M3207" s="139" t="n">
        <x:v>0.15</x:v>
      </x:c>
      <x:c r="N3207" s="139" t="n">
        <x:v>0.895</x:v>
      </x:c>
    </x:row>
    <x:row r="3208">
      <x:c r="A3208" s="137" t="str">
        <x:v>DI-307-I04</x:v>
      </x:c>
      <x:c r="B3208" s="137" t="str">
        <x:v>DI-307-V1</x:v>
      </x:c>
      <x:c r="C3208" s="137" t="n">
        <x:v>4</x:v>
      </x:c>
      <x:c r="D3208" s="138" t="str">
        <x:v>F0315</x:v>
      </x:c>
      <x:c r="E3208" s="138" t="n">
        <x:v>30</x:v>
      </x:c>
      <x:c r="F3208" s="138" t="str">
        <x:v>g</x:v>
      </x:c>
      <x:c r="G3208" s="138" t="str">
        <x:v>1 zerdrückt, 1 halbiert</x:v>
      </x:c>
      <x:c r="H3208" s="139" t="n">
        <x:v>10.5</x:v>
      </x:c>
      <x:c r="I3208" s="139" t="n">
        <x:v>0.6</x:v>
      </x:c>
      <x:c r="J3208" s="139" t="n">
        <x:v>1.5</x:v>
      </x:c>
      <x:c r="K3208" s="139" t="n">
        <x:v>0.12</x:v>
      </x:c>
      <x:c r="L3208" s="139" t="n">
        <x:v>0.75</x:v>
      </x:c>
      <x:c r="M3208" s="139" t="n">
        <x:v>0.018</x:v>
      </x:c>
      <x:c r="N3208" s="139" t="n">
        <x:v>0.10740000000000001</x:v>
      </x:c>
    </x:row>
    <x:row r="3209">
      <x:c r="A3209" s="137" t="str">
        <x:v>DI-307-I05</x:v>
      </x:c>
      <x:c r="B3209" s="137" t="str">
        <x:v>DI-307-V1</x:v>
      </x:c>
      <x:c r="C3209" s="137" t="n">
        <x:v>5</x:v>
      </x:c>
      <x:c r="D3209" s="138" t="str">
        <x:v>F0745</x:v>
      </x:c>
      <x:c r="E3209" s="138" t="n">
        <x:v>25</x:v>
      </x:c>
      <x:c r="F3209" s="138" t="str">
        <x:v>g</x:v>
      </x:c>
      <x:c r="G3209" s="138" t="str">
        <x:v>fein gehackt</x:v>
      </x:c>
      <x:c r="H3209" s="139" t="n">
        <x:v>8.75</x:v>
      </x:c>
      <x:c r="I3209" s="139" t="n">
        <x:v>0.5</x:v>
      </x:c>
      <x:c r="J3209" s="139" t="n">
        <x:v>1.25</x:v>
      </x:c>
      <x:c r="K3209" s="139" t="n">
        <x:v>0.1</x:v>
      </x:c>
      <x:c r="L3209" s="139" t="n">
        <x:v>0.625</x:v>
      </x:c>
      <x:c r="M3209" s="139" t="n">
        <x:v>0.015</x:v>
      </x:c>
      <x:c r="N3209" s="139" t="n">
        <x:v>0.08950000000000001</x:v>
      </x:c>
    </x:row>
    <x:row r="3210">
      <x:c r="A3210" s="137" t="str">
        <x:v>DI-307-I06</x:v>
      </x:c>
      <x:c r="B3210" s="137" t="str">
        <x:v>DI-307-V1</x:v>
      </x:c>
      <x:c r="C3210" s="137" t="n">
        <x:v>6</x:v>
      </x:c>
      <x:c r="D3210" s="138" t="str">
        <x:v>F0120</x:v>
      </x:c>
      <x:c r="E3210" s="138" t="n">
        <x:v>400</x:v>
      </x:c>
      <x:c r="F3210" s="138" t="str">
        <x:v>g</x:v>
      </x:c>
      <x:c r="G3210" s="138" t="str">
        <x:v>abgetropft und abgespült</x:v>
      </x:c>
      <x:c r="H3210" s="139" t="n">
        <x:v>480</x:v>
      </x:c>
      <x:c r="I3210" s="139" t="n">
        <x:v>28</x:v>
      </x:c>
      <x:c r="J3210" s="139" t="n">
        <x:v>64</x:v>
      </x:c>
      <x:c r="K3210" s="139" t="n">
        <x:v>8</x:v>
      </x:c>
      <x:c r="L3210" s="139" t="n">
        <x:v>24</x:v>
      </x:c>
      <x:c r="M3210" s="139" t="n">
        <x:v>1.6</x:v>
      </x:c>
      <x:c r="N3210" s="139" t="n">
        <x:v>1.192</x:v>
      </x:c>
    </x:row>
    <x:row r="3211">
      <x:c r="A3211" s="137" t="str">
        <x:v>DI-307-I07</x:v>
      </x:c>
      <x:c r="B3211" s="137" t="str">
        <x:v>DI-307-V1</x:v>
      </x:c>
      <x:c r="C3211" s="137" t="n">
        <x:v>7</x:v>
      </x:c>
      <x:c r="D3211" s="138" t="str">
        <x:v>F0223</x:v>
      </x:c>
      <x:c r="E3211" s="138" t="n">
        <x:v>50</x:v>
      </x:c>
      <x:c r="F3211" s="138" t="str">
        <x:v>g</x:v>
      </x:c>
      <x:c r="G3211" s="138" t="str"/>
      <x:c r="H3211" s="139" t="n">
        <x:v>17.5</x:v>
      </x:c>
      <x:c r="I3211" s="139" t="n">
        <x:v>1</x:v>
      </x:c>
      <x:c r="J3211" s="139" t="n">
        <x:v>2.5</x:v>
      </x:c>
      <x:c r="K3211" s="139" t="n">
        <x:v>0.2</x:v>
      </x:c>
      <x:c r="L3211" s="139" t="n">
        <x:v>1.25</x:v>
      </x:c>
      <x:c r="M3211" s="139" t="n">
        <x:v>0.03</x:v>
      </x:c>
      <x:c r="N3211" s="139" t="n">
        <x:v>0.17900000000000002</x:v>
      </x:c>
    </x:row>
    <x:row r="3212">
      <x:c r="A3212" s="137" t="str">
        <x:v>DI-307-I08</x:v>
      </x:c>
      <x:c r="B3212" s="137" t="str">
        <x:v>DI-307-V1</x:v>
      </x:c>
      <x:c r="C3212" s="137" t="n">
        <x:v>8</x:v>
      </x:c>
      <x:c r="D3212" s="138" t="str">
        <x:v>F0266</x:v>
      </x:c>
      <x:c r="E3212" s="138" t="n">
        <x:v>30</x:v>
      </x:c>
      <x:c r="F3212" s="138" t="str">
        <x:v>g</x:v>
      </x:c>
      <x:c r="G3212" s="138" t="str"/>
      <x:c r="H3212" s="139" t="n">
        <x:v>10.5</x:v>
      </x:c>
      <x:c r="I3212" s="139" t="n">
        <x:v>0.6</x:v>
      </x:c>
      <x:c r="J3212" s="139" t="n">
        <x:v>1.5</x:v>
      </x:c>
      <x:c r="K3212" s="139" t="n">
        <x:v>0.12</x:v>
      </x:c>
      <x:c r="L3212" s="139" t="n">
        <x:v>0.75</x:v>
      </x:c>
      <x:c r="M3212" s="139" t="n">
        <x:v>0.018</x:v>
      </x:c>
      <x:c r="N3212" s="139" t="n">
        <x:v>0.10740000000000001</x:v>
      </x:c>
    </x:row>
    <x:row r="3213">
      <x:c r="A3213" s="137" t="str">
        <x:v>DI-307-I09</x:v>
      </x:c>
      <x:c r="B3213" s="137" t="str">
        <x:v>DI-307-V1</x:v>
      </x:c>
      <x:c r="C3213" s="137" t="n">
        <x:v>9</x:v>
      </x:c>
      <x:c r="D3213" s="138" t="str">
        <x:v>F0686</x:v>
      </x:c>
      <x:c r="E3213" s="138" t="n">
        <x:v>30</x:v>
      </x:c>
      <x:c r="F3213" s="138" t="str">
        <x:v>g</x:v>
      </x:c>
      <x:c r="G3213" s="138" t="str">
        <x:v>oder Sauerteig</x:v>
      </x:c>
      <x:c r="H3213" s="139" t="n">
        <x:v>10.5</x:v>
      </x:c>
      <x:c r="I3213" s="139" t="n">
        <x:v>0.6</x:v>
      </x:c>
      <x:c r="J3213" s="139" t="n">
        <x:v>1.5</x:v>
      </x:c>
      <x:c r="K3213" s="139" t="n">
        <x:v>0.12</x:v>
      </x:c>
      <x:c r="L3213" s="139" t="n">
        <x:v>0.75</x:v>
      </x:c>
      <x:c r="M3213" s="139" t="n">
        <x:v>0.018</x:v>
      </x:c>
      <x:c r="N3213" s="139" t="n">
        <x:v>0.10740000000000001</x:v>
      </x:c>
    </x:row>
    <x:row r="3214">
      <x:c r="A3214" s="137" t="str">
        <x:v>DI-307-I10</x:v>
      </x:c>
      <x:c r="B3214" s="137" t="str">
        <x:v>DI-307-V1</x:v>
      </x:c>
      <x:c r="C3214" s="137" t="n">
        <x:v>10</x:v>
      </x:c>
      <x:c r="D3214" s="138" t="str">
        <x:v>F0481</x:v>
      </x:c>
      <x:c r="E3214" s="138" t="n">
        <x:v>100</x:v>
      </x:c>
      <x:c r="F3214" s="138" t="str">
        <x:v>g</x:v>
      </x:c>
      <x:c r="G3214" s="138" t="str"/>
      <x:c r="H3214" s="139" t="n">
        <x:v>90</x:v>
      </x:c>
      <x:c r="I3214" s="139" t="n">
        <x:v>9</x:v>
      </x:c>
      <x:c r="J3214" s="139" t="n">
        <x:v>4</x:v>
      </x:c>
      <x:c r="K3214" s="139" t="n">
        <x:v>4</x:v>
      </x:c>
      <x:c r="L3214" s="139" t="n">
        <x:v>0</x:v>
      </x:c>
      <x:c r="M3214" s="139" t="n">
        <x:v>0.3</x:v>
      </x:c>
      <x:c r="N3214" s="139" t="n">
        <x:v>0.35800000000000004</x:v>
      </x:c>
    </x:row>
    <x:row r="3215">
      <x:c r="A3215" s="137" t="str">
        <x:v>DI-308-I01</x:v>
      </x:c>
      <x:c r="B3215" s="137" t="str">
        <x:v>DI-308-V1</x:v>
      </x:c>
      <x:c r="C3215" s="137" t="n">
        <x:v>1</x:v>
      </x:c>
      <x:c r="D3215" s="138" t="str">
        <x:v>F0146</x:v>
      </x:c>
      <x:c r="E3215" s="138" t="n">
        <x:v>30</x:v>
      </x:c>
      <x:c r="F3215" s="138" t="str">
        <x:v>g</x:v>
      </x:c>
      <x:c r="G3215" s="138" t="str"/>
      <x:c r="H3215" s="139" t="n">
        <x:v>10.5</x:v>
      </x:c>
      <x:c r="I3215" s="139" t="n">
        <x:v>0.6</x:v>
      </x:c>
      <x:c r="J3215" s="139" t="n">
        <x:v>1.5</x:v>
      </x:c>
      <x:c r="K3215" s="139" t="n">
        <x:v>0.12</x:v>
      </x:c>
      <x:c r="L3215" s="139" t="n">
        <x:v>0.75</x:v>
      </x:c>
      <x:c r="M3215" s="139" t="n">
        <x:v>0.018</x:v>
      </x:c>
      <x:c r="N3215" s="139" t="n">
        <x:v>0.10740000000000001</x:v>
      </x:c>
    </x:row>
    <x:row r="3216">
      <x:c r="A3216" s="137" t="str">
        <x:v>DI-308-I02</x:v>
      </x:c>
      <x:c r="B3216" s="137" t="str">
        <x:v>DI-308-V1</x:v>
      </x:c>
      <x:c r="C3216" s="137" t="n">
        <x:v>2</x:v>
      </x:c>
      <x:c r="D3216" s="138" t="str">
        <x:v>F0043</x:v>
      </x:c>
      <x:c r="E3216" s="138" t="n">
        <x:v>15</x:v>
      </x:c>
      <x:c r="F3216" s="138" t="str">
        <x:v>ml</x:v>
      </x:c>
      <x:c r="G3216" s="138" t="str"/>
      <x:c r="H3216" s="139" t="n">
        <x:v>13.5</x:v>
      </x:c>
      <x:c r="I3216" s="139" t="n">
        <x:v>0.44999999999999996</x:v>
      </x:c>
      <x:c r="J3216" s="139" t="n">
        <x:v>1.7999999999999998</x:v>
      </x:c>
      <x:c r="K3216" s="139" t="n">
        <x:v>0.6</x:v>
      </x:c>
      <x:c r="L3216" s="139" t="n">
        <x:v>0.3</x:v>
      </x:c>
      <x:c r="M3216" s="139" t="n">
        <x:v>0.18</x:v>
      </x:c>
      <x:c r="N3216" s="139" t="n">
        <x:v>0.0597</x:v>
      </x:c>
    </x:row>
    <x:row r="3217">
      <x:c r="A3217" s="137" t="str">
        <x:v>DI-308-I03</x:v>
      </x:c>
      <x:c r="B3217" s="137" t="str">
        <x:v>DI-308-V1</x:v>
      </x:c>
      <x:c r="C3217" s="137" t="n">
        <x:v>3</x:v>
      </x:c>
      <x:c r="D3217" s="138" t="str">
        <x:v>F0537</x:v>
      </x:c>
      <x:c r="E3217" s="138" t="n">
        <x:v>45</x:v>
      </x:c>
      <x:c r="F3217" s="138" t="str">
        <x:v>ml</x:v>
      </x:c>
      <x:c r="G3217" s="138" t="str"/>
      <x:c r="H3217" s="139" t="n">
        <x:v>40.5</x:v>
      </x:c>
      <x:c r="I3217" s="139" t="n">
        <x:v>1.35</x:v>
      </x:c>
      <x:c r="J3217" s="139" t="n">
        <x:v>5.4</x:v>
      </x:c>
      <x:c r="K3217" s="139" t="n">
        <x:v>1.8</x:v>
      </x:c>
      <x:c r="L3217" s="139" t="n">
        <x:v>0.9</x:v>
      </x:c>
      <x:c r="M3217" s="139" t="n">
        <x:v>0.54</x:v>
      </x:c>
      <x:c r="N3217" s="139" t="n">
        <x:v>0.1791</x:v>
      </x:c>
    </x:row>
    <x:row r="3218">
      <x:c r="A3218" s="137" t="str">
        <x:v>DI-308-I04</x:v>
      </x:c>
      <x:c r="B3218" s="137" t="str">
        <x:v>DI-308-V1</x:v>
      </x:c>
      <x:c r="C3218" s="137" t="n">
        <x:v>4</x:v>
      </x:c>
      <x:c r="D3218" s="138" t="str">
        <x:v>F0086</x:v>
      </x:c>
      <x:c r="E3218" s="138" t="n">
        <x:v>30</x:v>
      </x:c>
      <x:c r="F3218" s="138" t="str">
        <x:v>ml</x:v>
      </x:c>
      <x:c r="G3218" s="138" t="str"/>
      <x:c r="H3218" s="139" t="n">
        <x:v>105</x:v>
      </x:c>
      <x:c r="I3218" s="139" t="n">
        <x:v>3.3</x:v>
      </x:c>
      <x:c r="J3218" s="139" t="n">
        <x:v>20.4</x:v>
      </x:c>
      <x:c r="K3218" s="139" t="n">
        <x:v>0.8999999999999999</x:v>
      </x:c>
      <x:c r="L3218" s="139" t="n">
        <x:v>2.1</x:v>
      </x:c>
      <x:c r="M3218" s="139" t="n">
        <x:v>0.015</x:v>
      </x:c>
      <x:c r="N3218" s="139" t="n">
        <x:v>0.1194</x:v>
      </x:c>
    </x:row>
    <x:row r="3219">
      <x:c r="A3219" s="137" t="str">
        <x:v>DI-308-I05</x:v>
      </x:c>
      <x:c r="B3219" s="137" t="str">
        <x:v>DI-308-V1</x:v>
      </x:c>
      <x:c r="C3219" s="137" t="n">
        <x:v>5</x:v>
      </x:c>
      <x:c r="D3219" s="138" t="str">
        <x:v>F0816</x:v>
      </x:c>
      <x:c r="E3219" s="138" t="n">
        <x:v>200</x:v>
      </x:c>
      <x:c r="F3219" s="138" t="str">
        <x:v>g</x:v>
      </x:c>
      <x:c r="G3219" s="138" t="str"/>
      <x:c r="H3219" s="139" t="n">
        <x:v>300</x:v>
      </x:c>
      <x:c r="I3219" s="139" t="n">
        <x:v>42</x:v>
      </x:c>
      <x:c r="J3219" s="139" t="n">
        <x:v>0</x:v>
      </x:c>
      <x:c r="K3219" s="139" t="n">
        <x:v>14</x:v>
      </x:c>
      <x:c r="L3219" s="139" t="n">
        <x:v>0</x:v>
      </x:c>
      <x:c r="M3219" s="139" t="n">
        <x:v>0.4</x:v>
      </x:c>
      <x:c r="N3219" s="139" t="n">
        <x:v>2.196</x:v>
      </x:c>
    </x:row>
    <x:row r="3220">
      <x:c r="A3220" s="137" t="str">
        <x:v>DI-308-I06</x:v>
      </x:c>
      <x:c r="B3220" s="137" t="str">
        <x:v>DI-308-V1</x:v>
      </x:c>
      <x:c r="C3220" s="137" t="n">
        <x:v>6</x:v>
      </x:c>
      <x:c r="D3220" s="138" t="str">
        <x:v>F0335</x:v>
      </x:c>
      <x:c r="E3220" s="138" t="n">
        <x:v>320</x:v>
      </x:c>
      <x:c r="F3220" s="138" t="str">
        <x:v>g</x:v>
      </x:c>
      <x:c r="G3220" s="138" t="str"/>
      <x:c r="H3220" s="139" t="n">
        <x:v>384</x:v>
      </x:c>
      <x:c r="I3220" s="139" t="n">
        <x:v>22.400000000000002</x:v>
      </x:c>
      <x:c r="J3220" s="139" t="n">
        <x:v>51.2</x:v>
      </x:c>
      <x:c r="K3220" s="139" t="n">
        <x:v>6.4</x:v>
      </x:c>
      <x:c r="L3220" s="139" t="n">
        <x:v>19.200000000000003</x:v>
      </x:c>
      <x:c r="M3220" s="139" t="n">
        <x:v>1.2800000000000002</x:v>
      </x:c>
      <x:c r="N3220" s="139" t="n">
        <x:v>0.9536</x:v>
      </x:c>
    </x:row>
    <x:row r="3221">
      <x:c r="A3221" s="137" t="str">
        <x:v>DI-308-I07</x:v>
      </x:c>
      <x:c r="B3221" s="137" t="str">
        <x:v>DI-308-V1</x:v>
      </x:c>
      <x:c r="C3221" s="137" t="n">
        <x:v>7</x:v>
      </x:c>
      <x:c r="D3221" s="138" t="str">
        <x:v>F0089</x:v>
      </x:c>
      <x:c r="E3221" s="138" t="n">
        <x:v>320</x:v>
      </x:c>
      <x:c r="F3221" s="138" t="str">
        <x:v>g</x:v>
      </x:c>
      <x:c r="G3221" s="138" t="str"/>
      <x:c r="H3221" s="139" t="n">
        <x:v>108.80000000000001</x:v>
      </x:c>
      <x:c r="I3221" s="139" t="n">
        <x:v>8.959999999999999</x:v>
      </x:c>
      <x:c r="J3221" s="139" t="n">
        <x:v>12.8</x:v>
      </x:c>
      <x:c r="K3221" s="139" t="n">
        <x:v>1.2800000000000002</x:v>
      </x:c>
      <x:c r="L3221" s="139" t="n">
        <x:v>9.600000000000001</x:v>
      </x:c>
      <x:c r="M3221" s="139" t="n">
        <x:v>0.256</x:v>
      </x:c>
      <x:c r="N3221" s="139" t="n">
        <x:v>1.1456000000000002</x:v>
      </x:c>
    </x:row>
    <x:row r="3222">
      <x:c r="A3222" s="137" t="str">
        <x:v>DI-309-I01</x:v>
      </x:c>
      <x:c r="B3222" s="137" t="str">
        <x:v>DI-309-V1</x:v>
      </x:c>
      <x:c r="C3222" s="137" t="n">
        <x:v>1</x:v>
      </x:c>
      <x:c r="D3222" s="138" t="str">
        <x:v>F0647</x:v>
      </x:c>
      <x:c r="E3222" s="138" t="n">
        <x:v>200</x:v>
      </x:c>
      <x:c r="F3222" s="138" t="str">
        <x:v>g</x:v>
      </x:c>
      <x:c r="G3222" s="138" t="str"/>
      <x:c r="H3222" s="139" t="n">
        <x:v>300</x:v>
      </x:c>
      <x:c r="I3222" s="139" t="n">
        <x:v>42</x:v>
      </x:c>
      <x:c r="J3222" s="139" t="n">
        <x:v>0</x:v>
      </x:c>
      <x:c r="K3222" s="139" t="n">
        <x:v>14</x:v>
      </x:c>
      <x:c r="L3222" s="139" t="n">
        <x:v>0</x:v>
      </x:c>
      <x:c r="M3222" s="139" t="n">
        <x:v>0.4</x:v>
      </x:c>
      <x:c r="N3222" s="139" t="n">
        <x:v>2.196</x:v>
      </x:c>
    </x:row>
    <x:row r="3223">
      <x:c r="A3223" s="137" t="str">
        <x:v>DI-309-I02</x:v>
      </x:c>
      <x:c r="B3223" s="137" t="str">
        <x:v>DI-309-V1</x:v>
      </x:c>
      <x:c r="C3223" s="137" t="n">
        <x:v>2</x:v>
      </x:c>
      <x:c r="D3223" s="138" t="str">
        <x:v>F0497</x:v>
      </x:c>
      <x:c r="E3223" s="138" t="n">
        <x:v>15</x:v>
      </x:c>
      <x:c r="F3223" s="138" t="str">
        <x:v>ml</x:v>
      </x:c>
      <x:c r="G3223" s="138" t="str">
        <x:v>oder geschmolzene Butter</x:v>
      </x:c>
      <x:c r="H3223" s="139" t="n">
        <x:v>132.6</x:v>
      </x:c>
      <x:c r="I3223" s="139" t="n">
        <x:v>0</x:v>
      </x:c>
      <x:c r="J3223" s="139" t="n">
        <x:v>0</x:v>
      </x:c>
      <x:c r="K3223" s="139" t="n">
        <x:v>15</x:v>
      </x:c>
      <x:c r="L3223" s="139" t="n">
        <x:v>0</x:v>
      </x:c>
      <x:c r="M3223" s="139" t="n">
        <x:v>0</x:v>
      </x:c>
      <x:c r="N3223" s="139" t="n">
        <x:v>0.17970000000000003</x:v>
      </x:c>
    </x:row>
    <x:row r="3224">
      <x:c r="A3224" s="137" t="str">
        <x:v>DI-309-I03</x:v>
      </x:c>
      <x:c r="B3224" s="137" t="str">
        <x:v>DI-309-V1</x:v>
      </x:c>
      <x:c r="C3224" s="137" t="n">
        <x:v>3</x:v>
      </x:c>
      <x:c r="D3224" s="138" t="str">
        <x:v>F0369</x:v>
      </x:c>
      <x:c r="E3224" s="138" t="n">
        <x:v>30</x:v>
      </x:c>
      <x:c r="F3224" s="138" t="str">
        <x:v>g</x:v>
      </x:c>
      <x:c r="G3224" s="138" t="str">
        <x:v>Zitronenscheiben und gedünsteter Brokkoli mit langen Stielen zum Servieren</x:v>
      </x:c>
      <x:c r="H3224" s="139" t="n">
        <x:v>75</x:v>
      </x:c>
      <x:c r="I3224" s="139" t="n">
        <x:v>2.4</x:v>
      </x:c>
      <x:c r="J3224" s="139" t="n">
        <x:v>13.5</x:v>
      </x:c>
      <x:c r="K3224" s="139" t="n">
        <x:v>2.4</x:v>
      </x:c>
      <x:c r="L3224" s="139" t="n">
        <x:v>6</x:v>
      </x:c>
      <x:c r="M3224" s="139" t="n">
        <x:v>0.06</x:v>
      </x:c>
      <x:c r="N3224" s="139" t="n">
        <x:v>0.07740000000000001</x:v>
      </x:c>
    </x:row>
    <x:row r="3225">
      <x:c r="A3225" s="137" t="str">
        <x:v>DI-310-I01</x:v>
      </x:c>
      <x:c r="B3225" s="137" t="str">
        <x:v>DI-310-V1</x:v>
      </x:c>
      <x:c r="C3225" s="137" t="n">
        <x:v>1</x:v>
      </x:c>
      <x:c r="D3225" s="138" t="str">
        <x:v>F0421</x:v>
      </x:c>
      <x:c r="E3225" s="138" t="n">
        <x:v>140</x:v>
      </x:c>
      <x:c r="F3225" s="138" t="str">
        <x:v>g</x:v>
      </x:c>
      <x:c r="G3225" s="138" t="str">
        <x:v>plus Spalten zum Servieren</x:v>
      </x:c>
      <x:c r="H3225" s="139" t="n">
        <x:v>42</x:v>
      </x:c>
      <x:c r="I3225" s="139" t="n">
        <x:v>0.9799999999999999</x:v>
      </x:c>
      <x:c r="J3225" s="139" t="n">
        <x:v>10.78</x:v>
      </x:c>
      <x:c r="K3225" s="139" t="n">
        <x:v>0.27999999999999997</x:v>
      </x:c>
      <x:c r="L3225" s="139" t="n">
        <x:v>3.9199999999999995</x:v>
      </x:c>
      <x:c r="M3225" s="139" t="n">
        <x:v>0.013999999999999999</x:v>
      </x:c>
      <x:c r="N3225" s="139" t="n">
        <x:v>0.9286666666666666</x:v>
      </x:c>
    </x:row>
    <x:row r="3226">
      <x:c r="A3226" s="137" t="str">
        <x:v>DI-310-I02</x:v>
      </x:c>
      <x:c r="B3226" s="137" t="str">
        <x:v>DI-310-V1</x:v>
      </x:c>
      <x:c r="C3226" s="137" t="n">
        <x:v>2</x:v>
      </x:c>
      <x:c r="D3226" s="138" t="str">
        <x:v>F0508</x:v>
      </x:c>
      <x:c r="E3226" s="138" t="n">
        <x:v>5</x:v>
      </x:c>
      <x:c r="F3226" s="138" t="str">
        <x:v>g</x:v>
      </x:c>
      <x:c r="G3226" s="138" t="str"/>
      <x:c r="H3226" s="139" t="n">
        <x:v>12.5</x:v>
      </x:c>
      <x:c r="I3226" s="139" t="n">
        <x:v>0.4</x:v>
      </x:c>
      <x:c r="J3226" s="139" t="n">
        <x:v>2.25</x:v>
      </x:c>
      <x:c r="K3226" s="139" t="n">
        <x:v>0.4</x:v>
      </x:c>
      <x:c r="L3226" s="139" t="n">
        <x:v>1</x:v>
      </x:c>
      <x:c r="M3226" s="139" t="n">
        <x:v>0.010000000000000002</x:v>
      </x:c>
      <x:c r="N3226" s="139" t="n">
        <x:v>0.012900000000000002</x:v>
      </x:c>
    </x:row>
    <x:row r="3227">
      <x:c r="A3227" s="137" t="str">
        <x:v>DI-310-I03</x:v>
      </x:c>
      <x:c r="B3227" s="137" t="str">
        <x:v>DI-310-V1</x:v>
      </x:c>
      <x:c r="C3227" s="137" t="n">
        <x:v>3</x:v>
      </x:c>
      <x:c r="D3227" s="138" t="str">
        <x:v>F0350</x:v>
      </x:c>
      <x:c r="E3227" s="138" t="n">
        <x:v>5</x:v>
      </x:c>
      <x:c r="F3227" s="138" t="str">
        <x:v>g</x:v>
      </x:c>
      <x:c r="G3227" s="138" t="str"/>
      <x:c r="H3227" s="139" t="n">
        <x:v>12.5</x:v>
      </x:c>
      <x:c r="I3227" s="139" t="n">
        <x:v>0.4</x:v>
      </x:c>
      <x:c r="J3227" s="139" t="n">
        <x:v>2.25</x:v>
      </x:c>
      <x:c r="K3227" s="139" t="n">
        <x:v>0.4</x:v>
      </x:c>
      <x:c r="L3227" s="139" t="n">
        <x:v>1</x:v>
      </x:c>
      <x:c r="M3227" s="139" t="n">
        <x:v>0.010000000000000002</x:v>
      </x:c>
      <x:c r="N3227" s="139" t="n">
        <x:v>0.012900000000000002</x:v>
      </x:c>
    </x:row>
    <x:row r="3228">
      <x:c r="A3228" s="137" t="str">
        <x:v>DI-310-I04</x:v>
      </x:c>
      <x:c r="B3228" s="137" t="str">
        <x:v>DI-310-V1</x:v>
      </x:c>
      <x:c r="C3228" s="137" t="n">
        <x:v>4</x:v>
      </x:c>
      <x:c r="D3228" s="138" t="str">
        <x:v>F0681</x:v>
      </x:c>
      <x:c r="E3228" s="138" t="n">
        <x:v>5</x:v>
      </x:c>
      <x:c r="F3228" s="138" t="str">
        <x:v>g</x:v>
      </x:c>
      <x:c r="G3228" s="138" t="str"/>
      <x:c r="H3228" s="139" t="n">
        <x:v>12.5</x:v>
      </x:c>
      <x:c r="I3228" s="139" t="n">
        <x:v>0.4</x:v>
      </x:c>
      <x:c r="J3228" s="139" t="n">
        <x:v>2.25</x:v>
      </x:c>
      <x:c r="K3228" s="139" t="n">
        <x:v>0.4</x:v>
      </x:c>
      <x:c r="L3228" s="139" t="n">
        <x:v>1</x:v>
      </x:c>
      <x:c r="M3228" s="139" t="n">
        <x:v>0.010000000000000002</x:v>
      </x:c>
      <x:c r="N3228" s="139" t="n">
        <x:v>0.012900000000000002</x:v>
      </x:c>
    </x:row>
    <x:row r="3229">
      <x:c r="A3229" s="137" t="str">
        <x:v>DI-310-I05</x:v>
      </x:c>
      <x:c r="B3229" s="137" t="str">
        <x:v>DI-310-V1</x:v>
      </x:c>
      <x:c r="C3229" s="137" t="n">
        <x:v>5</x:v>
      </x:c>
      <x:c r="D3229" s="138" t="str">
        <x:v>F0497</x:v>
      </x:c>
      <x:c r="E3229" s="138" t="n">
        <x:v>5</x:v>
      </x:c>
      <x:c r="F3229" s="138" t="str">
        <x:v>g</x:v>
      </x:c>
      <x:c r="G3229" s="138" t="str"/>
      <x:c r="H3229" s="139" t="n">
        <x:v>44.2</x:v>
      </x:c>
      <x:c r="I3229" s="139" t="n">
        <x:v>0</x:v>
      </x:c>
      <x:c r="J3229" s="139" t="n">
        <x:v>0</x:v>
      </x:c>
      <x:c r="K3229" s="139" t="n">
        <x:v>5</x:v>
      </x:c>
      <x:c r="L3229" s="139" t="n">
        <x:v>0</x:v>
      </x:c>
      <x:c r="M3229" s="139" t="n">
        <x:v>0</x:v>
      </x:c>
      <x:c r="N3229" s="139" t="n">
        <x:v>0.05990000000000001</x:v>
      </x:c>
    </x:row>
    <x:row r="3230">
      <x:c r="A3230" s="137" t="str">
        <x:v>DI-310-I06</x:v>
      </x:c>
      <x:c r="B3230" s="137" t="str">
        <x:v>DI-310-V1</x:v>
      </x:c>
      <x:c r="C3230" s="137" t="n">
        <x:v>6</x:v>
      </x:c>
      <x:c r="D3230" s="138" t="str">
        <x:v>F0314</x:v>
      </x:c>
      <x:c r="E3230" s="138" t="n">
        <x:v>10</x:v>
      </x:c>
      <x:c r="F3230" s="138" t="str">
        <x:v>g</x:v>
      </x:c>
      <x:c r="G3230" s="138" t="str">
        <x:v>zerdrückt oder fein gerieben</x:v>
      </x:c>
      <x:c r="H3230" s="139" t="n">
        <x:v>3.5</x:v>
      </x:c>
      <x:c r="I3230" s="139" t="n">
        <x:v>0.2</x:v>
      </x:c>
      <x:c r="J3230" s="139" t="n">
        <x:v>0.5</x:v>
      </x:c>
      <x:c r="K3230" s="139" t="n">
        <x:v>0.04000000000000001</x:v>
      </x:c>
      <x:c r="L3230" s="139" t="n">
        <x:v>0.25</x:v>
      </x:c>
      <x:c r="M3230" s="139" t="n">
        <x:v>0.006</x:v>
      </x:c>
      <x:c r="N3230" s="139" t="n">
        <x:v>0.035800000000000005</x:v>
      </x:c>
    </x:row>
    <x:row r="3231">
      <x:c r="A3231" s="137" t="str">
        <x:v>DI-310-I07</x:v>
      </x:c>
      <x:c r="B3231" s="137" t="str">
        <x:v>DI-310-V1</x:v>
      </x:c>
      <x:c r="C3231" s="137" t="n">
        <x:v>7</x:v>
      </x:c>
      <x:c r="D3231" s="138" t="str">
        <x:v>F0152</x:v>
      </x:c>
      <x:c r="E3231" s="138" t="n">
        <x:v>200</x:v>
      </x:c>
      <x:c r="F3231" s="138" t="str">
        <x:v>g</x:v>
      </x:c>
      <x:c r="G3231" s="138" t="str">
        <x:v>in mundgerechte Würfel geschnitten</x:v>
      </x:c>
      <x:c r="H3231" s="139" t="n">
        <x:v>220</x:v>
      </x:c>
      <x:c r="I3231" s="139" t="n">
        <x:v>46.2</x:v>
      </x:c>
      <x:c r="J3231" s="139" t="n">
        <x:v>0</x:v>
      </x:c>
      <x:c r="K3231" s="139" t="n">
        <x:v>2.4</x:v>
      </x:c>
      <x:c r="L3231" s="139" t="n">
        <x:v>0</x:v>
      </x:c>
      <x:c r="M3231" s="139" t="n">
        <x:v>0.36</x:v>
      </x:c>
      <x:c r="N3231" s="139" t="n">
        <x:v>2.1633333333333336</x:v>
      </x:c>
    </x:row>
    <x:row r="3232">
      <x:c r="A3232" s="137" t="str">
        <x:v>DI-310-I08</x:v>
      </x:c>
      <x:c r="B3232" s="137" t="str">
        <x:v>DI-310-V1</x:v>
      </x:c>
      <x:c r="C3232" s="137" t="n">
        <x:v>8</x:v>
      </x:c>
      <x:c r="D3232" s="138" t="str">
        <x:v>F0534</x:v>
      </x:c>
      <x:c r="E3232" s="138" t="n">
        <x:v>540</x:v>
      </x:c>
      <x:c r="F3232" s="138" t="str">
        <x:v>g</x:v>
      </x:c>
      <x:c r="G3232" s="138" t="str"/>
      <x:c r="H3232" s="139" t="n">
        <x:v>189</x:v>
      </x:c>
      <x:c r="I3232" s="139" t="n">
        <x:v>10.8</x:v>
      </x:c>
      <x:c r="J3232" s="139" t="n">
        <x:v>27</x:v>
      </x:c>
      <x:c r="K3232" s="139" t="n">
        <x:v>2.16</x:v>
      </x:c>
      <x:c r="L3232" s="139" t="n">
        <x:v>13.5</x:v>
      </x:c>
      <x:c r="M3232" s="139" t="n">
        <x:v>0.324</x:v>
      </x:c>
      <x:c r="N3232" s="139" t="n">
        <x:v>1.9332000000000003</x:v>
      </x:c>
    </x:row>
    <x:row r="3233">
      <x:c r="A3233" s="137" t="str">
        <x:v>DI-310-I09</x:v>
      </x:c>
      <x:c r="B3233" s="137" t="str">
        <x:v>DI-310-V1</x:v>
      </x:c>
      <x:c r="C3233" s="137" t="n">
        <x:v>9</x:v>
      </x:c>
      <x:c r="D3233" s="138" t="str">
        <x:v>F0609</x:v>
      </x:c>
      <x:c r="E3233" s="138" t="n">
        <x:v>120</x:v>
      </x:c>
      <x:c r="F3233" s="138" t="str">
        <x:v>g</x:v>
      </x:c>
      <x:c r="G3233" s="138" t="str"/>
      <x:c r="H3233" s="139" t="n">
        <x:v>42</x:v>
      </x:c>
      <x:c r="I3233" s="139" t="n">
        <x:v>2.4</x:v>
      </x:c>
      <x:c r="J3233" s="139" t="n">
        <x:v>6</x:v>
      </x:c>
      <x:c r="K3233" s="139" t="n">
        <x:v>0.48</x:v>
      </x:c>
      <x:c r="L3233" s="139" t="n">
        <x:v>3</x:v>
      </x:c>
      <x:c r="M3233" s="139" t="n">
        <x:v>0.072</x:v>
      </x:c>
      <x:c r="N3233" s="139" t="n">
        <x:v>0.42960000000000004</x:v>
      </x:c>
    </x:row>
    <x:row r="3234">
      <x:c r="A3234" s="137" t="str">
        <x:v>DI-310-I10</x:v>
      </x:c>
      <x:c r="B3234" s="137" t="str">
        <x:v>DI-310-V1</x:v>
      </x:c>
      <x:c r="C3234" s="137" t="n">
        <x:v>10</x:v>
      </x:c>
      <x:c r="D3234" s="138" t="str">
        <x:v>F0027</x:v>
      </x:c>
      <x:c r="E3234" s="138" t="n">
        <x:v>300</x:v>
      </x:c>
      <x:c r="F3234" s="138" t="str">
        <x:v>g</x:v>
      </x:c>
      <x:c r="G3234" s="138" t="str"/>
      <x:c r="H3234" s="139" t="n">
        <x:v>480</x:v>
      </x:c>
      <x:c r="I3234" s="139" t="n">
        <x:v>6</x:v>
      </x:c>
      <x:c r="J3234" s="139" t="n">
        <x:v>5.4</x:v>
      </x:c>
      <x:c r="K3234" s="139" t="n">
        <x:v>44.099999999999994</x:v>
      </x:c>
      <x:c r="L3234" s="139" t="n">
        <x:v>20.1</x:v>
      </x:c>
      <x:c r="M3234" s="139" t="n">
        <x:v>0.06</x:v>
      </x:c>
      <x:c r="N3234" s="139" t="n">
        <x:v>2.235</x:v>
      </x:c>
    </x:row>
    <x:row r="3235">
      <x:c r="A3235" s="137" t="str">
        <x:v>DI-310-I11</x:v>
      </x:c>
      <x:c r="B3235" s="137" t="str">
        <x:v>DI-310-V1</x:v>
      </x:c>
      <x:c r="C3235" s="137" t="n">
        <x:v>11</x:v>
      </x:c>
      <x:c r="D3235" s="138" t="str">
        <x:v>F0421</x:v>
      </x:c>
      <x:c r="E3235" s="138" t="n">
        <x:v>70</x:v>
      </x:c>
      <x:c r="F3235" s="138" t="str">
        <x:v>g</x:v>
      </x:c>
      <x:c r="G3235" s="138" t="str"/>
      <x:c r="H3235" s="139" t="n">
        <x:v>21</x:v>
      </x:c>
      <x:c r="I3235" s="139" t="n">
        <x:v>0.48999999999999994</x:v>
      </x:c>
      <x:c r="J3235" s="139" t="n">
        <x:v>5.39</x:v>
      </x:c>
      <x:c r="K3235" s="139" t="n">
        <x:v>0.13999999999999999</x:v>
      </x:c>
      <x:c r="L3235" s="139" t="n">
        <x:v>1.9599999999999997</x:v>
      </x:c>
      <x:c r="M3235" s="139" t="n">
        <x:v>0.006999999999999999</x:v>
      </x:c>
      <x:c r="N3235" s="139" t="n">
        <x:v>0.4643333333333333</x:v>
      </x:c>
    </x:row>
    <x:row r="3236">
      <x:c r="A3236" s="137" t="str">
        <x:v>DI-310-I12</x:v>
      </x:c>
      <x:c r="B3236" s="137" t="str">
        <x:v>DI-310-V1</x:v>
      </x:c>
      <x:c r="C3236" s="137" t="n">
        <x:v>12</x:v>
      </x:c>
      <x:c r="D3236" s="138" t="str">
        <x:v>F0146</x:v>
      </x:c>
      <x:c r="E3236" s="138" t="n">
        <x:v>600</x:v>
      </x:c>
      <x:c r="F3236" s="138" t="str">
        <x:v>g</x:v>
      </x:c>
      <x:c r="G3236" s="138" t="str">
        <x:v>halbiert</x:v>
      </x:c>
      <x:c r="H3236" s="139" t="n">
        <x:v>210</x:v>
      </x:c>
      <x:c r="I3236" s="139" t="n">
        <x:v>12</x:v>
      </x:c>
      <x:c r="J3236" s="139" t="n">
        <x:v>30</x:v>
      </x:c>
      <x:c r="K3236" s="139" t="n">
        <x:v>2.4000000000000004</x:v>
      </x:c>
      <x:c r="L3236" s="139" t="n">
        <x:v>15</x:v>
      </x:c>
      <x:c r="M3236" s="139" t="n">
        <x:v>0.36</x:v>
      </x:c>
      <x:c r="N3236" s="139" t="n">
        <x:v>2.148</x:v>
      </x:c>
    </x:row>
    <x:row r="3237">
      <x:c r="A3237" s="137" t="str">
        <x:v>DI-310-I13</x:v>
      </x:c>
      <x:c r="B3237" s="137" t="str">
        <x:v>DI-310-V1</x:v>
      </x:c>
      <x:c r="C3237" s="137" t="n">
        <x:v>13</x:v>
      </x:c>
      <x:c r="D3237" s="138" t="str">
        <x:v>F0769</x:v>
      </x:c>
      <x:c r="E3237" s="138" t="n">
        <x:v>30</x:v>
      </x:c>
      <x:c r="F3237" s="138" t="str">
        <x:v>g</x:v>
      </x:c>
      <x:c r="G3237" s="138" t="str">
        <x:v>gehackter Koriander, Sauerrahm oder Joghurt, dazu Chilisauce, zum Servieren</x:v>
      </x:c>
      <x:c r="H3237" s="139" t="n">
        <x:v>10.5</x:v>
      </x:c>
      <x:c r="I3237" s="139" t="n">
        <x:v>0.6</x:v>
      </x:c>
      <x:c r="J3237" s="139" t="n">
        <x:v>1.5</x:v>
      </x:c>
      <x:c r="K3237" s="139" t="n">
        <x:v>0.12</x:v>
      </x:c>
      <x:c r="L3237" s="139" t="n">
        <x:v>0.75</x:v>
      </x:c>
      <x:c r="M3237" s="139" t="n">
        <x:v>0.018</x:v>
      </x:c>
      <x:c r="N3237" s="139" t="n">
        <x:v>0.10740000000000001</x:v>
      </x:c>
    </x:row>
    <x:row r="3238">
      <x:c r="A3238" s="137" t="str">
        <x:v>DI-311-I01</x:v>
      </x:c>
      <x:c r="B3238" s="137" t="str">
        <x:v>DI-311-V1</x:v>
      </x:c>
      <x:c r="C3238" s="137" t="n">
        <x:v>1</x:v>
      </x:c>
      <x:c r="D3238" s="138" t="str">
        <x:v>F0572</x:v>
      </x:c>
      <x:c r="E3238" s="138" t="n">
        <x:v>300</x:v>
      </x:c>
      <x:c r="F3238" s="138" t="str">
        <x:v>g</x:v>
      </x:c>
      <x:c r="G3238" s="138" t="str">
        <x:v>in Stücke geschnitten</x:v>
      </x:c>
      <x:c r="H3238" s="139" t="n">
        <x:v>231</x:v>
      </x:c>
      <x:c r="I3238" s="139" t="n">
        <x:v>6</x:v>
      </x:c>
      <x:c r="J3238" s="139" t="n">
        <x:v>45</x:v>
      </x:c>
      <x:c r="K3238" s="139" t="n">
        <x:v>0.30000000000000004</x:v>
      </x:c>
      <x:c r="L3238" s="139" t="n">
        <x:v>6.300000000000001</x:v>
      </x:c>
      <x:c r="M3238" s="139" t="n">
        <x:v>0.03</x:v>
      </x:c>
      <x:c r="N3238" s="139" t="n">
        <x:v>0.4188</x:v>
      </x:c>
    </x:row>
    <x:row r="3239">
      <x:c r="A3239" s="137" t="str">
        <x:v>DI-311-I02</x:v>
      </x:c>
      <x:c r="B3239" s="137" t="str">
        <x:v>DI-311-V1</x:v>
      </x:c>
      <x:c r="C3239" s="137" t="n">
        <x:v>2</x:v>
      </x:c>
      <x:c r="D3239" s="138" t="str">
        <x:v>F0816</x:v>
      </x:c>
      <x:c r="E3239" s="138" t="n">
        <x:v>50</x:v>
      </x:c>
      <x:c r="F3239" s="138" t="str">
        <x:v>g</x:v>
      </x:c>
      <x:c r="G3239" s="138" t="str">
        <x:v>frisch oder aufgetaut</x:v>
      </x:c>
      <x:c r="H3239" s="139" t="n">
        <x:v>75</x:v>
      </x:c>
      <x:c r="I3239" s="139" t="n">
        <x:v>10.5</x:v>
      </x:c>
      <x:c r="J3239" s="139" t="n">
        <x:v>0</x:v>
      </x:c>
      <x:c r="K3239" s="139" t="n">
        <x:v>3.5</x:v>
      </x:c>
      <x:c r="L3239" s="139" t="n">
        <x:v>0</x:v>
      </x:c>
      <x:c r="M3239" s="139" t="n">
        <x:v>0.1</x:v>
      </x:c>
      <x:c r="N3239" s="139" t="n">
        <x:v>0.549</x:v>
      </x:c>
    </x:row>
    <x:row r="3240">
      <x:c r="A3240" s="137" t="str">
        <x:v>DI-311-I03</x:v>
      </x:c>
      <x:c r="B3240" s="137" t="str">
        <x:v>DI-311-V1</x:v>
      </x:c>
      <x:c r="C3240" s="137" t="n">
        <x:v>3</x:v>
      </x:c>
      <x:c r="D3240" s="138" t="str">
        <x:v>F0706</x:v>
      </x:c>
      <x:c r="E3240" s="138" t="n">
        <x:v>480</x:v>
      </x:c>
      <x:c r="F3240" s="138" t="str">
        <x:v>g</x:v>
      </x:c>
      <x:c r="G3240" s="138" t="str">
        <x:v>in Scheiben geschnitten</x:v>
      </x:c>
      <x:c r="H3240" s="139" t="n">
        <x:v>168</x:v>
      </x:c>
      <x:c r="I3240" s="139" t="n">
        <x:v>9.6</x:v>
      </x:c>
      <x:c r="J3240" s="139" t="n">
        <x:v>24</x:v>
      </x:c>
      <x:c r="K3240" s="139" t="n">
        <x:v>1.92</x:v>
      </x:c>
      <x:c r="L3240" s="139" t="n">
        <x:v>12</x:v>
      </x:c>
      <x:c r="M3240" s="139" t="n">
        <x:v>0.288</x:v>
      </x:c>
      <x:c r="N3240" s="139" t="n">
        <x:v>1.7184000000000001</x:v>
      </x:c>
    </x:row>
    <x:row r="3241">
      <x:c r="A3241" s="137" t="str">
        <x:v>DI-311-I04</x:v>
      </x:c>
      <x:c r="B3241" s="137" t="str">
        <x:v>DI-311-V1</x:v>
      </x:c>
      <x:c r="C3241" s="137" t="n">
        <x:v>4</x:v>
      </x:c>
      <x:c r="D3241" s="138" t="str">
        <x:v>F0236</x:v>
      </x:c>
      <x:c r="E3241" s="138" t="n">
        <x:v>10</x:v>
      </x:c>
      <x:c r="F3241" s="138" t="str">
        <x:v>g</x:v>
      </x:c>
      <x:c r="G3241" s="138" t="str"/>
      <x:c r="H3241" s="139" t="n">
        <x:v>25</x:v>
      </x:c>
      <x:c r="I3241" s="139" t="n">
        <x:v>0.8</x:v>
      </x:c>
      <x:c r="J3241" s="139" t="n">
        <x:v>4.5</x:v>
      </x:c>
      <x:c r="K3241" s="139" t="n">
        <x:v>0.8</x:v>
      </x:c>
      <x:c r="L3241" s="139" t="n">
        <x:v>2</x:v>
      </x:c>
      <x:c r="M3241" s="139" t="n">
        <x:v>0.020000000000000004</x:v>
      </x:c>
      <x:c r="N3241" s="139" t="n">
        <x:v>0.025800000000000003</x:v>
      </x:c>
    </x:row>
    <x:row r="3242">
      <x:c r="A3242" s="137" t="str">
        <x:v>DI-311-I05</x:v>
      </x:c>
      <x:c r="B3242" s="137" t="str">
        <x:v>DI-311-V1</x:v>
      </x:c>
      <x:c r="C3242" s="137" t="n">
        <x:v>5</x:v>
      </x:c>
      <x:c r="D3242" s="138" t="str">
        <x:v>F0567</x:v>
      </x:c>
      <x:c r="E3242" s="138" t="n">
        <x:v>100</x:v>
      </x:c>
      <x:c r="F3242" s="138" t="str">
        <x:v>g</x:v>
      </x:c>
      <x:c r="G3242" s="138" t="str">
        <x:v>zerkleinert, oder eine Handvoll Semmelbrösel</x:v>
      </x:c>
      <x:c r="H3242" s="139" t="n">
        <x:v>35</x:v>
      </x:c>
      <x:c r="I3242" s="139" t="n">
        <x:v>2</x:v>
      </x:c>
      <x:c r="J3242" s="139" t="n">
        <x:v>5</x:v>
      </x:c>
      <x:c r="K3242" s="139" t="n">
        <x:v>0.4</x:v>
      </x:c>
      <x:c r="L3242" s="139" t="n">
        <x:v>2.5</x:v>
      </x:c>
      <x:c r="M3242" s="139" t="n">
        <x:v>0.06</x:v>
      </x:c>
      <x:c r="N3242" s="139" t="n">
        <x:v>0.35800000000000004</x:v>
      </x:c>
    </x:row>
    <x:row r="3243">
      <x:c r="A3243" s="137" t="str">
        <x:v>DI-311-I06</x:v>
      </x:c>
      <x:c r="B3243" s="137" t="str">
        <x:v>DI-311-V1</x:v>
      </x:c>
      <x:c r="C3243" s="137" t="n">
        <x:v>6</x:v>
      </x:c>
      <x:c r="D3243" s="138" t="str">
        <x:v>F0791</x:v>
      </x:c>
      <x:c r="E3243" s="138" t="n">
        <x:v>30</x:v>
      </x:c>
      <x:c r="F3243" s="138" t="str">
        <x:v>ml</x:v>
      </x:c>
      <x:c r="G3243" s="138" t="str"/>
      <x:c r="H3243" s="139" t="n">
        <x:v>265.2</x:v>
      </x:c>
      <x:c r="I3243" s="139" t="n">
        <x:v>0</x:v>
      </x:c>
      <x:c r="J3243" s="139" t="n">
        <x:v>0</x:v>
      </x:c>
      <x:c r="K3243" s="139" t="n">
        <x:v>30</x:v>
      </x:c>
      <x:c r="L3243" s="139" t="n">
        <x:v>0</x:v>
      </x:c>
      <x:c r="M3243" s="139" t="n">
        <x:v>0</x:v>
      </x:c>
      <x:c r="N3243" s="139" t="n">
        <x:v>0.26940000000000003</x:v>
      </x:c>
    </x:row>
    <x:row r="3244">
      <x:c r="A3244" s="137" t="str">
        <x:v>DI-311-I07</x:v>
      </x:c>
      <x:c r="B3244" s="137" t="str">
        <x:v>DI-311-V1</x:v>
      </x:c>
      <x:c r="C3244" s="137" t="n">
        <x:v>7</x:v>
      </x:c>
      <x:c r="D3244" s="138" t="str">
        <x:v>F0645</x:v>
      </x:c>
      <x:c r="E3244" s="138" t="n">
        <x:v>30</x:v>
      </x:c>
      <x:c r="F3244" s="138" t="str">
        <x:v>g</x:v>
      </x:c>
      <x:c r="G3244" s="138" t="str">
        <x:v>Mango-Chutney und Zitronenschnitze zum Servieren</x:v>
      </x:c>
      <x:c r="H3244" s="139" t="n">
        <x:v>10.5</x:v>
      </x:c>
      <x:c r="I3244" s="139" t="n">
        <x:v>0.6</x:v>
      </x:c>
      <x:c r="J3244" s="139" t="n">
        <x:v>1.5</x:v>
      </x:c>
      <x:c r="K3244" s="139" t="n">
        <x:v>0.12</x:v>
      </x:c>
      <x:c r="L3244" s="139" t="n">
        <x:v>0.75</x:v>
      </x:c>
      <x:c r="M3244" s="139" t="n">
        <x:v>0.018</x:v>
      </x:c>
      <x:c r="N3244" s="139" t="n">
        <x:v>0.10740000000000001</x:v>
      </x:c>
    </x:row>
    <x:row r="3245">
      <x:c r="A3245" s="137" t="str">
        <x:v>DI-312-I01</x:v>
      </x:c>
      <x:c r="B3245" s="137" t="str">
        <x:v>DI-312-V1</x:v>
      </x:c>
      <x:c r="C3245" s="137" t="n">
        <x:v>1</x:v>
      </x:c>
      <x:c r="D3245" s="138" t="str">
        <x:v>F0595</x:v>
      </x:c>
      <x:c r="E3245" s="138" t="n">
        <x:v>30</x:v>
      </x:c>
      <x:c r="F3245" s="138" t="str">
        <x:v>ml</x:v>
      </x:c>
      <x:c r="G3245" s="138" t="str"/>
      <x:c r="H3245" s="139" t="n">
        <x:v>265.2</x:v>
      </x:c>
      <x:c r="I3245" s="139" t="n">
        <x:v>0</x:v>
      </x:c>
      <x:c r="J3245" s="139" t="n">
        <x:v>0</x:v>
      </x:c>
      <x:c r="K3245" s="139" t="n">
        <x:v>30</x:v>
      </x:c>
      <x:c r="L3245" s="139" t="n">
        <x:v>0</x:v>
      </x:c>
      <x:c r="M3245" s="139" t="n">
        <x:v>0</x:v>
      </x:c>
      <x:c r="N3245" s="139" t="n">
        <x:v>0.26940000000000003</x:v>
      </x:c>
    </x:row>
    <x:row r="3246">
      <x:c r="A3246" s="137" t="str">
        <x:v>DI-312-I02</x:v>
      </x:c>
      <x:c r="B3246" s="137" t="str">
        <x:v>DI-312-V1</x:v>
      </x:c>
      <x:c r="C3246" s="137" t="n">
        <x:v>2</x:v>
      </x:c>
      <x:c r="D3246" s="138" t="str">
        <x:v>F0503</x:v>
      </x:c>
      <x:c r="E3246" s="138" t="n">
        <x:v>240</x:v>
      </x:c>
      <x:c r="F3246" s="138" t="str">
        <x:v>g</x:v>
      </x:c>
      <x:c r="G3246" s="138" t="str"/>
      <x:c r="H3246" s="139" t="n">
        <x:v>84</x:v>
      </x:c>
      <x:c r="I3246" s="139" t="n">
        <x:v>4.8</x:v>
      </x:c>
      <x:c r="J3246" s="139" t="n">
        <x:v>12</x:v>
      </x:c>
      <x:c r="K3246" s="139" t="n">
        <x:v>0.96</x:v>
      </x:c>
      <x:c r="L3246" s="139" t="n">
        <x:v>6</x:v>
      </x:c>
      <x:c r="M3246" s="139" t="n">
        <x:v>0.144</x:v>
      </x:c>
      <x:c r="N3246" s="139" t="n">
        <x:v>0.8592000000000001</x:v>
      </x:c>
    </x:row>
    <x:row r="3247">
      <x:c r="A3247" s="137" t="str">
        <x:v>DI-312-I03</x:v>
      </x:c>
      <x:c r="B3247" s="137" t="str">
        <x:v>DI-312-V1</x:v>
      </x:c>
      <x:c r="C3247" s="137" t="n">
        <x:v>3</x:v>
      </x:c>
      <x:c r="D3247" s="138" t="str">
        <x:v>F0320</x:v>
      </x:c>
      <x:c r="E3247" s="138" t="n">
        <x:v>15</x:v>
      </x:c>
      <x:c r="F3247" s="138" t="str">
        <x:v>ml</x:v>
      </x:c>
      <x:c r="G3247" s="138" t="str"/>
      <x:c r="H3247" s="139" t="n">
        <x:v>5.25</x:v>
      </x:c>
      <x:c r="I3247" s="139" t="n">
        <x:v>0.3</x:v>
      </x:c>
      <x:c r="J3247" s="139" t="n">
        <x:v>0.75</x:v>
      </x:c>
      <x:c r="K3247" s="139" t="n">
        <x:v>0.06</x:v>
      </x:c>
      <x:c r="L3247" s="139" t="n">
        <x:v>0.375</x:v>
      </x:c>
      <x:c r="M3247" s="139" t="n">
        <x:v>0.009</x:v>
      </x:c>
      <x:c r="N3247" s="139" t="n">
        <x:v>0.053700000000000005</x:v>
      </x:c>
    </x:row>
    <x:row r="3248">
      <x:c r="A3248" s="137" t="str">
        <x:v>DI-312-I04</x:v>
      </x:c>
      <x:c r="B3248" s="137" t="str">
        <x:v>DI-312-V1</x:v>
      </x:c>
      <x:c r="C3248" s="137" t="n">
        <x:v>4</x:v>
      </x:c>
      <x:c r="D3248" s="138" t="str">
        <x:v>F0315</x:v>
      </x:c>
      <x:c r="E3248" s="138" t="n">
        <x:v>15</x:v>
      </x:c>
      <x:c r="F3248" s="138" t="str">
        <x:v>g</x:v>
      </x:c>
      <x:c r="G3248" s="138" t="str">
        <x:v>fein gerieben</x:v>
      </x:c>
      <x:c r="H3248" s="139" t="n">
        <x:v>5.25</x:v>
      </x:c>
      <x:c r="I3248" s="139" t="n">
        <x:v>0.3</x:v>
      </x:c>
      <x:c r="J3248" s="139" t="n">
        <x:v>0.75</x:v>
      </x:c>
      <x:c r="K3248" s="139" t="n">
        <x:v>0.06</x:v>
      </x:c>
      <x:c r="L3248" s="139" t="n">
        <x:v>0.375</x:v>
      </x:c>
      <x:c r="M3248" s="139" t="n">
        <x:v>0.009</x:v>
      </x:c>
      <x:c r="N3248" s="139" t="n">
        <x:v>0.053700000000000005</x:v>
      </x:c>
    </x:row>
    <x:row r="3249">
      <x:c r="A3249" s="137" t="str">
        <x:v>DI-312-I05</x:v>
      </x:c>
      <x:c r="B3249" s="137" t="str">
        <x:v>DI-312-V1</x:v>
      </x:c>
      <x:c r="C3249" s="137" t="n">
        <x:v>5</x:v>
      </x:c>
      <x:c r="D3249" s="138" t="str">
        <x:v>F0601</x:v>
      </x:c>
      <x:c r="E3249" s="138" t="n">
        <x:v>12</x:v>
      </x:c>
      <x:c r="F3249" s="138" t="str">
        <x:v>g</x:v>
      </x:c>
      <x:c r="G3249" s="138" t="str">
        <x:v>entkernt und in Scheiben geschnitten</x:v>
      </x:c>
      <x:c r="H3249" s="139" t="n">
        <x:v>4.2</x:v>
      </x:c>
      <x:c r="I3249" s="139" t="n">
        <x:v>0.24</x:v>
      </x:c>
      <x:c r="J3249" s="139" t="n">
        <x:v>0.6</x:v>
      </x:c>
      <x:c r="K3249" s="139" t="n">
        <x:v>0.048</x:v>
      </x:c>
      <x:c r="L3249" s="139" t="n">
        <x:v>0.3</x:v>
      </x:c>
      <x:c r="M3249" s="139" t="n">
        <x:v>0.0072</x:v>
      </x:c>
      <x:c r="N3249" s="139" t="n">
        <x:v>0.042960000000000005</x:v>
      </x:c>
    </x:row>
    <x:row r="3250">
      <x:c r="A3250" s="137" t="str">
        <x:v>DI-312-I06</x:v>
      </x:c>
      <x:c r="B3250" s="137" t="str">
        <x:v>DI-312-V1</x:v>
      </x:c>
      <x:c r="C3250" s="137" t="n">
        <x:v>6</x:v>
      </x:c>
      <x:c r="D3250" s="138" t="str">
        <x:v>F0106</x:v>
      </x:c>
      <x:c r="E3250" s="138" t="n">
        <x:v>400</x:v>
      </x:c>
      <x:c r="F3250" s="138" t="str">
        <x:v>g</x:v>
      </x:c>
      <x:c r="G3250" s="138" t="str"/>
      <x:c r="H3250" s="139" t="n">
        <x:v>3536</x:v>
      </x:c>
      <x:c r="I3250" s="139" t="n">
        <x:v>0</x:v>
      </x:c>
      <x:c r="J3250" s="139" t="n">
        <x:v>0</x:v>
      </x:c>
      <x:c r="K3250" s="139" t="n">
        <x:v>400</x:v>
      </x:c>
      <x:c r="L3250" s="139" t="n">
        <x:v>0</x:v>
      </x:c>
      <x:c r="M3250" s="139" t="n">
        <x:v>0</x:v>
      </x:c>
      <x:c r="N3250" s="139" t="n">
        <x:v>3.592</x:v>
      </x:c>
    </x:row>
    <x:row r="3251">
      <x:c r="A3251" s="137" t="str">
        <x:v>DI-312-I07</x:v>
      </x:c>
      <x:c r="B3251" s="137" t="str">
        <x:v>DI-312-V1</x:v>
      </x:c>
      <x:c r="C3251" s="137" t="n">
        <x:v>7</x:v>
      </x:c>
      <x:c r="D3251" s="138" t="str">
        <x:v>F0080</x:v>
      </x:c>
      <x:c r="E3251" s="138" t="n">
        <x:v>10</x:v>
      </x:c>
      <x:c r="F3251" s="138" t="str">
        <x:v>g</x:v>
      </x:c>
      <x:c r="G3251" s="138" t="str"/>
      <x:c r="H3251" s="139" t="n">
        <x:v>25</x:v>
      </x:c>
      <x:c r="I3251" s="139" t="n">
        <x:v>0.8</x:v>
      </x:c>
      <x:c r="J3251" s="139" t="n">
        <x:v>4.5</x:v>
      </x:c>
      <x:c r="K3251" s="139" t="n">
        <x:v>0.8</x:v>
      </x:c>
      <x:c r="L3251" s="139" t="n">
        <x:v>2</x:v>
      </x:c>
      <x:c r="M3251" s="139" t="n">
        <x:v>0.020000000000000004</x:v>
      </x:c>
      <x:c r="N3251" s="139" t="n">
        <x:v>0.025800000000000003</x:v>
      </x:c>
    </x:row>
    <x:row r="3252">
      <x:c r="A3252" s="137" t="str">
        <x:v>DI-312-I08</x:v>
      </x:c>
      <x:c r="B3252" s="137" t="str">
        <x:v>DI-312-V1</x:v>
      </x:c>
      <x:c r="C3252" s="137" t="n">
        <x:v>8</x:v>
      </x:c>
      <x:c r="D3252" s="138" t="str">
        <x:v>F0231</x:v>
      </x:c>
      <x:c r="E3252" s="138" t="n">
        <x:v>5</x:v>
      </x:c>
      <x:c r="F3252" s="138" t="str">
        <x:v>g</x:v>
      </x:c>
      <x:c r="G3252" s="138" t="str"/>
      <x:c r="H3252" s="139" t="n">
        <x:v>29</x:v>
      </x:c>
      <x:c r="I3252" s="139" t="n">
        <x:v>1</x:v>
      </x:c>
      <x:c r="J3252" s="139" t="n">
        <x:v>0.6000000000000001</x:v>
      </x:c>
      <x:c r="K3252" s="139" t="n">
        <x:v>2.5</x:v>
      </x:c>
      <x:c r="L3252" s="139" t="n">
        <x:v>0.5</x:v>
      </x:c>
      <x:c r="M3252" s="139" t="n">
        <x:v>0.001</x:v>
      </x:c>
      <x:c r="N3252" s="139" t="n">
        <x:v>0.0299</x:v>
      </x:c>
    </x:row>
    <x:row r="3253">
      <x:c r="A3253" s="137" t="str">
        <x:v>DI-312-I09</x:v>
      </x:c>
      <x:c r="B3253" s="137" t="str">
        <x:v>DI-312-V1</x:v>
      </x:c>
      <x:c r="C3253" s="137" t="n">
        <x:v>9</x:v>
      </x:c>
      <x:c r="D3253" s="138" t="str">
        <x:v>F0445</x:v>
      </x:c>
      <x:c r="E3253" s="138" t="n">
        <x:v>30</x:v>
      </x:c>
      <x:c r="F3253" s="138" t="str">
        <x:v>ml</x:v>
      </x:c>
      <x:c r="G3253" s="138" t="str"/>
      <x:c r="H3253" s="139" t="n">
        <x:v>75</x:v>
      </x:c>
      <x:c r="I3253" s="139" t="n">
        <x:v>2.4</x:v>
      </x:c>
      <x:c r="J3253" s="139" t="n">
        <x:v>13.5</x:v>
      </x:c>
      <x:c r="K3253" s="139" t="n">
        <x:v>2.4</x:v>
      </x:c>
      <x:c r="L3253" s="139" t="n">
        <x:v>6</x:v>
      </x:c>
      <x:c r="M3253" s="139" t="n">
        <x:v>0.06</x:v>
      </x:c>
      <x:c r="N3253" s="139" t="n">
        <x:v>0.07740000000000001</x:v>
      </x:c>
    </x:row>
    <x:row r="3254">
      <x:c r="A3254" s="137" t="str">
        <x:v>DI-312-I10</x:v>
      </x:c>
      <x:c r="B3254" s="137" t="str">
        <x:v>DI-312-V1</x:v>
      </x:c>
      <x:c r="C3254" s="137" t="n">
        <x:v>10</x:v>
      </x:c>
      <x:c r="D3254" s="138" t="str">
        <x:v>F0181</x:v>
      </x:c>
      <x:c r="E3254" s="138" t="n">
        <x:v>400</x:v>
      </x:c>
      <x:c r="F3254" s="138" t="str">
        <x:v>g</x:v>
      </x:c>
      <x:c r="G3254" s="138" t="str"/>
      <x:c r="H3254" s="139" t="n">
        <x:v>140</x:v>
      </x:c>
      <x:c r="I3254" s="139" t="n">
        <x:v>8</x:v>
      </x:c>
      <x:c r="J3254" s="139" t="n">
        <x:v>20</x:v>
      </x:c>
      <x:c r="K3254" s="139" t="n">
        <x:v>1.6</x:v>
      </x:c>
      <x:c r="L3254" s="139" t="n">
        <x:v>10</x:v>
      </x:c>
      <x:c r="M3254" s="139" t="n">
        <x:v>0.24</x:v>
      </x:c>
      <x:c r="N3254" s="139" t="n">
        <x:v>1.4320000000000002</x:v>
      </x:c>
    </x:row>
    <x:row r="3255">
      <x:c r="A3255" s="137" t="str">
        <x:v>DI-312-I11</x:v>
      </x:c>
      <x:c r="B3255" s="137" t="str">
        <x:v>DI-312-V1</x:v>
      </x:c>
      <x:c r="C3255" s="137" t="n">
        <x:v>11</x:v>
      </x:c>
      <x:c r="D3255" s="138" t="str">
        <x:v>F0025</x:v>
      </x:c>
      <x:c r="E3255" s="138" t="n">
        <x:v>300</x:v>
      </x:c>
      <x:c r="F3255" s="138" t="str">
        <x:v>g</x:v>
      </x:c>
      <x:c r="G3255" s="138" t="str"/>
      <x:c r="H3255" s="139" t="n">
        <x:v>105</x:v>
      </x:c>
      <x:c r="I3255" s="139" t="n">
        <x:v>6</x:v>
      </x:c>
      <x:c r="J3255" s="139" t="n">
        <x:v>15</x:v>
      </x:c>
      <x:c r="K3255" s="139" t="n">
        <x:v>1.2000000000000002</x:v>
      </x:c>
      <x:c r="L3255" s="139" t="n">
        <x:v>7.5</x:v>
      </x:c>
      <x:c r="M3255" s="139" t="n">
        <x:v>0.18</x:v>
      </x:c>
      <x:c r="N3255" s="139" t="n">
        <x:v>1.074</x:v>
      </x:c>
    </x:row>
    <x:row r="3256">
      <x:c r="A3256" s="137" t="str">
        <x:v>DI-312-I12</x:v>
      </x:c>
      <x:c r="B3256" s="137" t="str">
        <x:v>DI-312-V1</x:v>
      </x:c>
      <x:c r="C3256" s="137" t="n">
        <x:v>12</x:v>
      </x:c>
      <x:c r="D3256" s="138" t="str">
        <x:v>F0203</x:v>
      </x:c>
      <x:c r="E3256" s="138" t="n">
        <x:v>15</x:v>
      </x:c>
      <x:c r="F3256" s="138" t="str">
        <x:v>g</x:v>
      </x:c>
      <x:c r="G3256" s="138" t="str">
        <x:v>gehackt</x:v>
      </x:c>
      <x:c r="H3256" s="139" t="n">
        <x:v>37.5</x:v>
      </x:c>
      <x:c r="I3256" s="139" t="n">
        <x:v>1.2</x:v>
      </x:c>
      <x:c r="J3256" s="139" t="n">
        <x:v>6.75</x:v>
      </x:c>
      <x:c r="K3256" s="139" t="n">
        <x:v>1.2</x:v>
      </x:c>
      <x:c r="L3256" s="139" t="n">
        <x:v>3</x:v>
      </x:c>
      <x:c r="M3256" s="139" t="n">
        <x:v>0.03</x:v>
      </x:c>
      <x:c r="N3256" s="139" t="n">
        <x:v>0.038700000000000005</x:v>
      </x:c>
    </x:row>
    <x:row r="3257">
      <x:c r="A3257" s="137" t="str">
        <x:v>DI-312-I13</x:v>
      </x:c>
      <x:c r="B3257" s="137" t="str">
        <x:v>DI-312-V1</x:v>
      </x:c>
      <x:c r="C3257" s="137" t="n">
        <x:v>13</x:v>
      </x:c>
      <x:c r="D3257" s="138" t="str">
        <x:v>F0821</x:v>
      </x:c>
      <x:c r="E3257" s="138" t="n">
        <x:v>250</x:v>
      </x:c>
      <x:c r="F3257" s="138" t="str">
        <x:v>g</x:v>
      </x:c>
      <x:c r="G3257" s="138" t="str"/>
      <x:c r="H3257" s="139" t="n">
        <x:v>875</x:v>
      </x:c>
      <x:c r="I3257" s="139" t="n">
        <x:v>27.5</x:v>
      </x:c>
      <x:c r="J3257" s="139" t="n">
        <x:v>170</x:v>
      </x:c>
      <x:c r="K3257" s="139" t="n">
        <x:v>7.5</x:v>
      </x:c>
      <x:c r="L3257" s="139" t="n">
        <x:v>17.5</x:v>
      </x:c>
      <x:c r="M3257" s="139" t="n">
        <x:v>0.125</x:v>
      </x:c>
      <x:c r="N3257" s="139" t="n">
        <x:v>0.995</x:v>
      </x:c>
    </x:row>
    <x:row r="3258">
      <x:c r="A3258" s="137" t="str">
        <x:v>DI-312-I14</x:v>
      </x:c>
      <x:c r="B3258" s="137" t="str">
        <x:v>DI-312-V1</x:v>
      </x:c>
      <x:c r="C3258" s="137" t="n">
        <x:v>14</x:v>
      </x:c>
      <x:c r="D3258" s="138" t="str">
        <x:v>F0047</x:v>
      </x:c>
      <x:c r="E3258" s="138" t="n">
        <x:v>240</x:v>
      </x:c>
      <x:c r="F3258" s="138" t="str">
        <x:v>g</x:v>
      </x:c>
      <x:c r="G3258" s="138" t="str">
        <x:v>geschält und fein gehackt</x:v>
      </x:c>
      <x:c r="H3258" s="139" t="n">
        <x:v>132</x:v>
      </x:c>
      <x:c r="I3258" s="139" t="n">
        <x:v>1.68</x:v>
      </x:c>
      <x:c r="J3258" s="139" t="n">
        <x:v>28.799999999999997</x:v>
      </x:c>
      <x:c r="K3258" s="139" t="n">
        <x:v>0.72</x:v>
      </x:c>
      <x:c r="L3258" s="139" t="n">
        <x:v>6</x:v>
      </x:c>
      <x:c r="M3258" s="139" t="n">
        <x:v>0.048</x:v>
      </x:c>
      <x:c r="N3258" s="139" t="n">
        <x:v>1.1952</x:v>
      </x:c>
    </x:row>
    <x:row r="3259">
      <x:c r="A3259" s="137" t="str">
        <x:v>DI-312-I15</x:v>
      </x:c>
      <x:c r="B3259" s="137" t="str">
        <x:v>DI-312-V1</x:v>
      </x:c>
      <x:c r="C3259" s="137" t="n">
        <x:v>15</x:v>
      </x:c>
      <x:c r="D3259" s="138" t="str">
        <x:v>F0421</x:v>
      </x:c>
      <x:c r="E3259" s="138" t="n">
        <x:v>35</x:v>
      </x:c>
      <x:c r="F3259" s="138" t="str">
        <x:v>g</x:v>
      </x:c>
      <x:c r="G3259" s="138" t="str">
        <x:v>Saft ausgepresst</x:v>
      </x:c>
      <x:c r="H3259" s="139" t="n">
        <x:v>10.5</x:v>
      </x:c>
      <x:c r="I3259" s="139" t="n">
        <x:v>0.24499999999999997</x:v>
      </x:c>
      <x:c r="J3259" s="139" t="n">
        <x:v>2.695</x:v>
      </x:c>
      <x:c r="K3259" s="139" t="n">
        <x:v>0.06999999999999999</x:v>
      </x:c>
      <x:c r="L3259" s="139" t="n">
        <x:v>0.9799999999999999</x:v>
      </x:c>
      <x:c r="M3259" s="139" t="n">
        <x:v>0.0034999999999999996</x:v>
      </x:c>
      <x:c r="N3259" s="139" t="n">
        <x:v>0.23216666666666666</x:v>
      </x:c>
    </x:row>
    <x:row r="3260">
      <x:c r="A3260" s="137" t="str">
        <x:v>DI-312-I16</x:v>
      </x:c>
      <x:c r="B3260" s="137" t="str">
        <x:v>DI-312-V1</x:v>
      </x:c>
      <x:c r="C3260" s="137" t="n">
        <x:v>16</x:v>
      </x:c>
      <x:c r="D3260" s="138" t="str">
        <x:v>F0227</x:v>
      </x:c>
      <x:c r="E3260" s="138" t="n">
        <x:v>12.5</x:v>
      </x:c>
      <x:c r="F3260" s="138" t="str">
        <x:v>g</x:v>
      </x:c>
      <x:c r="G3260" s="138" t="str">
        <x:v>fein gehackt</x:v>
      </x:c>
      <x:c r="H3260" s="139" t="n">
        <x:v>1.875</x:v>
      </x:c>
      <x:c r="I3260" s="139" t="n">
        <x:v>0.0875</x:v>
      </x:c>
      <x:c r="J3260" s="139" t="n">
        <x:v>0.225</x:v>
      </x:c>
      <x:c r="K3260" s="139" t="n">
        <x:v>0.0125</x:v>
      </x:c>
      <x:c r="L3260" s="139" t="n">
        <x:v>0.0625</x:v>
      </x:c>
      <x:c r="M3260" s="139" t="n">
        <x:v>0.00125</x:v>
      </x:c>
      <x:c r="N3260" s="139" t="n">
        <x:v>0.02475</x:v>
      </x:c>
    </x:row>
    <x:row r="3261">
      <x:c r="A3261" s="137" t="str">
        <x:v>DI-312-I17</x:v>
      </x:c>
      <x:c r="B3261" s="137" t="str">
        <x:v>DI-312-V1</x:v>
      </x:c>
      <x:c r="C3261" s="137" t="n">
        <x:v>17</x:v>
      </x:c>
      <x:c r="D3261" s="138" t="str">
        <x:v>F0609</x:v>
      </x:c>
      <x:c r="E3261" s="138" t="n">
        <x:v>120</x:v>
      </x:c>
      <x:c r="F3261" s="138" t="str">
        <x:v>g</x:v>
      </x:c>
      <x:c r="G3261" s="138" t="str"/>
      <x:c r="H3261" s="139" t="n">
        <x:v>42</x:v>
      </x:c>
      <x:c r="I3261" s="139" t="n">
        <x:v>2.4</x:v>
      </x:c>
      <x:c r="J3261" s="139" t="n">
        <x:v>6</x:v>
      </x:c>
      <x:c r="K3261" s="139" t="n">
        <x:v>0.48</x:v>
      </x:c>
      <x:c r="L3261" s="139" t="n">
        <x:v>3</x:v>
      </x:c>
      <x:c r="M3261" s="139" t="n">
        <x:v>0.072</x:v>
      </x:c>
      <x:c r="N3261" s="139" t="n">
        <x:v>0.42960000000000004</x:v>
      </x:c>
    </x:row>
    <x:row r="3262">
      <x:c r="A3262" s="137" t="str">
        <x:v>DI-312-I18</x:v>
      </x:c>
      <x:c r="B3262" s="137" t="str">
        <x:v>DI-312-V1</x:v>
      </x:c>
      <x:c r="C3262" s="137" t="n">
        <x:v>18</x:v>
      </x:c>
      <x:c r="D3262" s="138" t="str">
        <x:v>F0601</x:v>
      </x:c>
      <x:c r="E3262" s="138" t="n">
        <x:v>12</x:v>
      </x:c>
      <x:c r="F3262" s="138" t="str">
        <x:v>g</x:v>
      </x:c>
      <x:c r="G3262" s="138" t="str">
        <x:v>entkernt und in Scheiben geschnitten</x:v>
      </x:c>
      <x:c r="H3262" s="139" t="n">
        <x:v>4.2</x:v>
      </x:c>
      <x:c r="I3262" s="139" t="n">
        <x:v>0.24</x:v>
      </x:c>
      <x:c r="J3262" s="139" t="n">
        <x:v>0.6</x:v>
      </x:c>
      <x:c r="K3262" s="139" t="n">
        <x:v>0.048</x:v>
      </x:c>
      <x:c r="L3262" s="139" t="n">
        <x:v>0.3</x:v>
      </x:c>
      <x:c r="M3262" s="139" t="n">
        <x:v>0.0072</x:v>
      </x:c>
      <x:c r="N3262" s="139" t="n">
        <x:v>0.042960000000000005</x:v>
      </x:c>
    </x:row>
    <x:row r="3263">
      <x:c r="A3263" s="137" t="str">
        <x:v>DI-313-I01</x:v>
      </x:c>
      <x:c r="B3263" s="137" t="str">
        <x:v>DI-313-V1</x:v>
      </x:c>
      <x:c r="C3263" s="137" t="n">
        <x:v>1</x:v>
      </x:c>
      <x:c r="D3263" s="138" t="str">
        <x:v>F0595</x:v>
      </x:c>
      <x:c r="E3263" s="138" t="n">
        <x:v>30</x:v>
      </x:c>
      <x:c r="F3263" s="138" t="str">
        <x:v>ml</x:v>
      </x:c>
      <x:c r="G3263" s="138" t="str"/>
      <x:c r="H3263" s="139" t="n">
        <x:v>265.2</x:v>
      </x:c>
      <x:c r="I3263" s="139" t="n">
        <x:v>0</x:v>
      </x:c>
      <x:c r="J3263" s="139" t="n">
        <x:v>0</x:v>
      </x:c>
      <x:c r="K3263" s="139" t="n">
        <x:v>30</x:v>
      </x:c>
      <x:c r="L3263" s="139" t="n">
        <x:v>0</x:v>
      </x:c>
      <x:c r="M3263" s="139" t="n">
        <x:v>0</x:v>
      </x:c>
      <x:c r="N3263" s="139" t="n">
        <x:v>0.26940000000000003</x:v>
      </x:c>
    </x:row>
    <x:row r="3264">
      <x:c r="A3264" s="137" t="str">
        <x:v>DI-313-I02</x:v>
      </x:c>
      <x:c r="B3264" s="137" t="str">
        <x:v>DI-313-V1</x:v>
      </x:c>
      <x:c r="C3264" s="137" t="n">
        <x:v>2</x:v>
      </x:c>
      <x:c r="D3264" s="138" t="str">
        <x:v>F0503</x:v>
      </x:c>
      <x:c r="E3264" s="138" t="n">
        <x:v>240</x:v>
      </x:c>
      <x:c r="F3264" s="138" t="str">
        <x:v>g</x:v>
      </x:c>
      <x:c r="G3264" s="138" t="str">
        <x:v>etwa 320 g, halbiert und in Scheiben geschnitten</x:v>
      </x:c>
      <x:c r="H3264" s="139" t="n">
        <x:v>84</x:v>
      </x:c>
      <x:c r="I3264" s="139" t="n">
        <x:v>4.8</x:v>
      </x:c>
      <x:c r="J3264" s="139" t="n">
        <x:v>12</x:v>
      </x:c>
      <x:c r="K3264" s="139" t="n">
        <x:v>0.96</x:v>
      </x:c>
      <x:c r="L3264" s="139" t="n">
        <x:v>6</x:v>
      </x:c>
      <x:c r="M3264" s="139" t="n">
        <x:v>0.144</x:v>
      </x:c>
      <x:c r="N3264" s="139" t="n">
        <x:v>0.8592000000000001</x:v>
      </x:c>
    </x:row>
    <x:row r="3265">
      <x:c r="A3265" s="137" t="str">
        <x:v>DI-313-I03</x:v>
      </x:c>
      <x:c r="B3265" s="137" t="str">
        <x:v>DI-313-V1</x:v>
      </x:c>
      <x:c r="C3265" s="137" t="n">
        <x:v>3</x:v>
      </x:c>
      <x:c r="D3265" s="138" t="str">
        <x:v>F0138</x:v>
      </x:c>
      <x:c r="E3265" s="138" t="n">
        <x:v>100</x:v>
      </x:c>
      <x:c r="F3265" s="138" t="str">
        <x:v>g</x:v>
      </x:c>
      <x:c r="G3265" s="138" t="str">
        <x:v>in Scheiben geschnitten</x:v>
      </x:c>
      <x:c r="H3265" s="139" t="n">
        <x:v>35</x:v>
      </x:c>
      <x:c r="I3265" s="139" t="n">
        <x:v>2</x:v>
      </x:c>
      <x:c r="J3265" s="139" t="n">
        <x:v>5</x:v>
      </x:c>
      <x:c r="K3265" s="139" t="n">
        <x:v>0.4</x:v>
      </x:c>
      <x:c r="L3265" s="139" t="n">
        <x:v>2.5</x:v>
      </x:c>
      <x:c r="M3265" s="139" t="n">
        <x:v>0.06</x:v>
      </x:c>
      <x:c r="N3265" s="139" t="n">
        <x:v>0.35800000000000004</x:v>
      </x:c>
    </x:row>
    <x:row r="3266">
      <x:c r="A3266" s="137" t="str">
        <x:v>DI-313-I04</x:v>
      </x:c>
      <x:c r="B3266" s="137" t="str">
        <x:v>DI-313-V1</x:v>
      </x:c>
      <x:c r="C3266" s="137" t="n">
        <x:v>4</x:v>
      </x:c>
      <x:c r="D3266" s="138" t="str">
        <x:v>F0315</x:v>
      </x:c>
      <x:c r="E3266" s="138" t="n">
        <x:v>10</x:v>
      </x:c>
      <x:c r="F3266" s="138" t="str">
        <x:v>g</x:v>
      </x:c>
      <x:c r="G3266" s="138" t="str">
        <x:v>fein gerieben</x:v>
      </x:c>
      <x:c r="H3266" s="139" t="n">
        <x:v>3.5</x:v>
      </x:c>
      <x:c r="I3266" s="139" t="n">
        <x:v>0.2</x:v>
      </x:c>
      <x:c r="J3266" s="139" t="n">
        <x:v>0.5</x:v>
      </x:c>
      <x:c r="K3266" s="139" t="n">
        <x:v>0.04000000000000001</x:v>
      </x:c>
      <x:c r="L3266" s="139" t="n">
        <x:v>0.25</x:v>
      </x:c>
      <x:c r="M3266" s="139" t="n">
        <x:v>0.006</x:v>
      </x:c>
      <x:c r="N3266" s="139" t="n">
        <x:v>0.035800000000000005</x:v>
      </x:c>
    </x:row>
    <x:row r="3267">
      <x:c r="A3267" s="137" t="str">
        <x:v>DI-313-I05</x:v>
      </x:c>
      <x:c r="B3267" s="137" t="str">
        <x:v>DI-313-V1</x:v>
      </x:c>
      <x:c r="C3267" s="137" t="n">
        <x:v>5</x:v>
      </x:c>
      <x:c r="D3267" s="138" t="str">
        <x:v>F0026</x:v>
      </x:c>
      <x:c r="E3267" s="138" t="n">
        <x:v>600</x:v>
      </x:c>
      <x:c r="F3267" s="138" t="str">
        <x:v>g</x:v>
      </x:c>
      <x:c r="G3267" s="138" t="str">
        <x:v>etwa 550 g, der Länge nach geviertelt und dann in große Stücke geschnitten</x:v>
      </x:c>
      <x:c r="H3267" s="139" t="n">
        <x:v>210</x:v>
      </x:c>
      <x:c r="I3267" s="139" t="n">
        <x:v>12</x:v>
      </x:c>
      <x:c r="J3267" s="139" t="n">
        <x:v>30</x:v>
      </x:c>
      <x:c r="K3267" s="139" t="n">
        <x:v>2.4000000000000004</x:v>
      </x:c>
      <x:c r="L3267" s="139" t="n">
        <x:v>15</x:v>
      </x:c>
      <x:c r="M3267" s="139" t="n">
        <x:v>0.36</x:v>
      </x:c>
      <x:c r="N3267" s="139" t="n">
        <x:v>2.148</x:v>
      </x:c>
    </x:row>
    <x:row r="3268">
      <x:c r="A3268" s="137" t="str">
        <x:v>DI-313-I06</x:v>
      </x:c>
      <x:c r="B3268" s="137" t="str">
        <x:v>DI-313-V1</x:v>
      </x:c>
      <x:c r="C3268" s="137" t="n">
        <x:v>6</x:v>
      </x:c>
      <x:c r="D3268" s="138" t="str">
        <x:v>F0838</x:v>
      </x:c>
      <x:c r="E3268" s="138" t="n">
        <x:v>360</x:v>
      </x:c>
      <x:c r="F3268" s="138" t="str">
        <x:v>g</x:v>
      </x:c>
      <x:c r="G3268" s="138" t="str">
        <x:v>entkernt und in große Stücke geschnitten</x:v>
      </x:c>
      <x:c r="H3268" s="139" t="n">
        <x:v>126</x:v>
      </x:c>
      <x:c r="I3268" s="139" t="n">
        <x:v>7.2</x:v>
      </x:c>
      <x:c r="J3268" s="139" t="n">
        <x:v>18</x:v>
      </x:c>
      <x:c r="K3268" s="139" t="n">
        <x:v>1.4400000000000002</x:v>
      </x:c>
      <x:c r="L3268" s="139" t="n">
        <x:v>9</x:v>
      </x:c>
      <x:c r="M3268" s="139" t="n">
        <x:v>0.216</x:v>
      </x:c>
      <x:c r="N3268" s="139" t="n">
        <x:v>1.2888000000000002</x:v>
      </x:c>
    </x:row>
    <x:row r="3269">
      <x:c r="A3269" s="137" t="str">
        <x:v>DI-313-I07</x:v>
      </x:c>
      <x:c r="B3269" s="137" t="str">
        <x:v>DI-313-V1</x:v>
      </x:c>
      <x:c r="C3269" s="137" t="n">
        <x:v>7</x:v>
      </x:c>
      <x:c r="D3269" s="138" t="str">
        <x:v>F0766</x:v>
      </x:c>
      <x:c r="E3269" s="138" t="n">
        <x:v>400</x:v>
      </x:c>
      <x:c r="F3269" s="138" t="str">
        <x:v>g</x:v>
      </x:c>
      <x:c r="G3269" s="138" t="str">
        <x:v>gehackt</x:v>
      </x:c>
      <x:c r="H3269" s="139" t="n">
        <x:v>72</x:v>
      </x:c>
      <x:c r="I3269" s="139" t="n">
        <x:v>3.6</x:v>
      </x:c>
      <x:c r="J3269" s="139" t="n">
        <x:v>10.4</x:v>
      </x:c>
      <x:c r="K3269" s="139" t="n">
        <x:v>0.8</x:v>
      </x:c>
      <x:c r="L3269" s="139" t="n">
        <x:v>5.2</x:v>
      </x:c>
      <x:c r="M3269" s="139" t="n">
        <x:v>0.04</x:v>
      </x:c>
      <x:c r="N3269" s="139" t="n">
        <x:v>1.592</x:v>
      </x:c>
    </x:row>
    <x:row r="3270">
      <x:c r="A3270" s="137" t="str">
        <x:v>DI-313-I08</x:v>
      </x:c>
      <x:c r="B3270" s="137" t="str">
        <x:v>DI-313-V1</x:v>
      </x:c>
      <x:c r="C3270" s="137" t="n">
        <x:v>8</x:v>
      </x:c>
      <x:c r="D3270" s="138" t="str">
        <x:v>F0592</x:v>
      </x:c>
      <x:c r="E3270" s="138" t="n">
        <x:v>40</x:v>
      </x:c>
      <x:c r="F3270" s="138" t="str">
        <x:v>g</x:v>
      </x:c>
      <x:c r="G3270" s="138" t="str"/>
      <x:c r="H3270" s="139" t="n">
        <x:v>14</x:v>
      </x:c>
      <x:c r="I3270" s="139" t="n">
        <x:v>0.8</x:v>
      </x:c>
      <x:c r="J3270" s="139" t="n">
        <x:v>2</x:v>
      </x:c>
      <x:c r="K3270" s="139" t="n">
        <x:v>0.16000000000000003</x:v>
      </x:c>
      <x:c r="L3270" s="139" t="n">
        <x:v>1</x:v>
      </x:c>
      <x:c r="M3270" s="139" t="n">
        <x:v>0.024</x:v>
      </x:c>
      <x:c r="N3270" s="139" t="n">
        <x:v>0.14320000000000002</x:v>
      </x:c>
    </x:row>
    <x:row r="3271">
      <x:c r="A3271" s="137" t="str">
        <x:v>DI-313-I09</x:v>
      </x:c>
      <x:c r="B3271" s="137" t="str">
        <x:v>DI-313-V1</x:v>
      </x:c>
      <x:c r="C3271" s="137" t="n">
        <x:v>9</x:v>
      </x:c>
      <x:c r="D3271" s="138" t="str">
        <x:v>F0043</x:v>
      </x:c>
      <x:c r="E3271" s="138" t="n">
        <x:v>30</x:v>
      </x:c>
      <x:c r="F3271" s="138" t="str">
        <x:v>ml</x:v>
      </x:c>
      <x:c r="G3271" s="138" t="str"/>
      <x:c r="H3271" s="139" t="n">
        <x:v>27</x:v>
      </x:c>
      <x:c r="I3271" s="139" t="n">
        <x:v>0.8999999999999999</x:v>
      </x:c>
      <x:c r="J3271" s="139" t="n">
        <x:v>3.5999999999999996</x:v>
      </x:c>
      <x:c r="K3271" s="139" t="n">
        <x:v>1.2</x:v>
      </x:c>
      <x:c r="L3271" s="139" t="n">
        <x:v>0.6</x:v>
      </x:c>
      <x:c r="M3271" s="139" t="n">
        <x:v>0.36</x:v>
      </x:c>
      <x:c r="N3271" s="139" t="n">
        <x:v>0.1194</x:v>
      </x:c>
    </x:row>
    <x:row r="3272">
      <x:c r="A3272" s="137" t="str">
        <x:v>DI-313-I10</x:v>
      </x:c>
      <x:c r="B3272" s="137" t="str">
        <x:v>DI-313-V1</x:v>
      </x:c>
      <x:c r="C3272" s="137" t="n">
        <x:v>10</x:v>
      </x:c>
      <x:c r="D3272" s="138" t="str">
        <x:v>F0122</x:v>
      </x:c>
      <x:c r="E3272" s="138" t="n">
        <x:v>15</x:v>
      </x:c>
      <x:c r="F3272" s="138" t="str">
        <x:v>ml</x:v>
      </x:c>
      <x:c r="G3272" s="138" t="str"/>
      <x:c r="H3272" s="139" t="n">
        <x:v>5.25</x:v>
      </x:c>
      <x:c r="I3272" s="139" t="n">
        <x:v>0.3</x:v>
      </x:c>
      <x:c r="J3272" s="139" t="n">
        <x:v>0.75</x:v>
      </x:c>
      <x:c r="K3272" s="139" t="n">
        <x:v>0.06</x:v>
      </x:c>
      <x:c r="L3272" s="139" t="n">
        <x:v>0.375</x:v>
      </x:c>
      <x:c r="M3272" s="139" t="n">
        <x:v>0.009</x:v>
      </x:c>
      <x:c r="N3272" s="139" t="n">
        <x:v>0.053700000000000005</x:v>
      </x:c>
    </x:row>
    <x:row r="3273">
      <x:c r="A3273" s="137" t="str">
        <x:v>DI-313-I11</x:v>
      </x:c>
      <x:c r="B3273" s="137" t="str">
        <x:v>DI-313-V1</x:v>
      </x:c>
      <x:c r="C3273" s="137" t="n">
        <x:v>11</x:v>
      </x:c>
      <x:c r="D3273" s="138" t="str">
        <x:v>F0386</x:v>
      </x:c>
      <x:c r="E3273" s="138" t="n">
        <x:v>600</x:v>
      </x:c>
      <x:c r="F3273" s="138" t="str">
        <x:v>g</x:v>
      </x:c>
      <x:c r="G3273" s="138" t="str">
        <x:v>halbiert</x:v>
      </x:c>
      <x:c r="H3273" s="139" t="n">
        <x:v>210</x:v>
      </x:c>
      <x:c r="I3273" s="139" t="n">
        <x:v>12</x:v>
      </x:c>
      <x:c r="J3273" s="139" t="n">
        <x:v>30</x:v>
      </x:c>
      <x:c r="K3273" s="139" t="n">
        <x:v>2.4000000000000004</x:v>
      </x:c>
      <x:c r="L3273" s="139" t="n">
        <x:v>15</x:v>
      </x:c>
      <x:c r="M3273" s="139" t="n">
        <x:v>0.36</x:v>
      </x:c>
      <x:c r="N3273" s="139" t="n">
        <x:v>2.148</x:v>
      </x:c>
    </x:row>
    <x:row r="3274">
      <x:c r="A3274" s="137" t="str">
        <x:v>DI-313-I12</x:v>
      </x:c>
      <x:c r="B3274" s="137" t="str">
        <x:v>DI-313-V1</x:v>
      </x:c>
      <x:c r="C3274" s="137" t="n">
        <x:v>12</x:v>
      </x:c>
      <x:c r="D3274" s="138" t="str">
        <x:v>F0517</x:v>
      </x:c>
      <x:c r="E3274" s="138" t="n">
        <x:v>15</x:v>
      </x:c>
      <x:c r="F3274" s="138" t="str">
        <x:v>g</x:v>
      </x:c>
      <x:c r="G3274" s="138" t="str">
        <x:v>fein gehackt</x:v>
      </x:c>
      <x:c r="H3274" s="139" t="n">
        <x:v>37.5</x:v>
      </x:c>
      <x:c r="I3274" s="139" t="n">
        <x:v>1.2</x:v>
      </x:c>
      <x:c r="J3274" s="139" t="n">
        <x:v>6.75</x:v>
      </x:c>
      <x:c r="K3274" s="139" t="n">
        <x:v>1.2</x:v>
      </x:c>
      <x:c r="L3274" s="139" t="n">
        <x:v>3</x:v>
      </x:c>
      <x:c r="M3274" s="139" t="n">
        <x:v>0.03</x:v>
      </x:c>
      <x:c r="N3274" s="139" t="n">
        <x:v>0.038700000000000005</x:v>
      </x:c>
    </x:row>
    <x:row r="3275">
      <x:c r="A3275" s="137" t="str">
        <x:v>DI-313-I13</x:v>
      </x:c>
      <x:c r="B3275" s="137" t="str">
        <x:v>DI-313-V1</x:v>
      </x:c>
      <x:c r="C3275" s="137" t="n">
        <x:v>13</x:v>
      </x:c>
      <x:c r="D3275" s="138" t="str">
        <x:v>F0587</x:v>
      </x:c>
      <x:c r="E3275" s="138" t="n">
        <x:v>120</x:v>
      </x:c>
      <x:c r="F3275" s="138" t="str">
        <x:v>g</x:v>
      </x:c>
      <x:c r="G3275" s="138" t="str"/>
      <x:c r="H3275" s="139" t="n">
        <x:v>420</x:v>
      </x:c>
      <x:c r="I3275" s="139" t="n">
        <x:v>13.2</x:v>
      </x:c>
      <x:c r="J3275" s="139" t="n">
        <x:v>81.6</x:v>
      </x:c>
      <x:c r="K3275" s="139" t="n">
        <x:v>3.5999999999999996</x:v>
      </x:c>
      <x:c r="L3275" s="139" t="n">
        <x:v>8.4</x:v>
      </x:c>
      <x:c r="M3275" s="139" t="n">
        <x:v>0.06</x:v>
      </x:c>
      <x:c r="N3275" s="139" t="n">
        <x:v>0.4776</x:v>
      </x:c>
    </x:row>
    <x:row r="3276">
      <x:c r="A3276" s="137" t="str">
        <x:v>DI-313-I14</x:v>
      </x:c>
      <x:c r="B3276" s="137" t="str">
        <x:v>DI-313-V1</x:v>
      </x:c>
      <x:c r="C3276" s="137" t="n">
        <x:v>14</x:v>
      </x:c>
      <x:c r="D3276" s="138" t="str">
        <x:v>F0789</x:v>
      </x:c>
      <x:c r="E3276" s="138" t="n">
        <x:v>500</x:v>
      </x:c>
      <x:c r="F3276" s="138" t="str">
        <x:v>ml</x:v>
      </x:c>
      <x:c r="G3276" s="138" t="str">
        <x:v>zubereitet mit 1 TL Pulver (bei Bedarf glutenfrei verwenden)</x:v>
      </x:c>
      <x:c r="H3276" s="139" t="n">
        <x:v>175</x:v>
      </x:c>
      <x:c r="I3276" s="139" t="n">
        <x:v>10</x:v>
      </x:c>
      <x:c r="J3276" s="139" t="n">
        <x:v>25</x:v>
      </x:c>
      <x:c r="K3276" s="139" t="n">
        <x:v>2</x:v>
      </x:c>
      <x:c r="L3276" s="139" t="n">
        <x:v>12.5</x:v>
      </x:c>
      <x:c r="M3276" s="139" t="n">
        <x:v>0.3</x:v>
      </x:c>
      <x:c r="N3276" s="139" t="n">
        <x:v>1.79</x:v>
      </x:c>
    </x:row>
    <x:row r="3277">
      <x:c r="A3277" s="137" t="str">
        <x:v>DI-313-I15</x:v>
      </x:c>
      <x:c r="B3277" s="137" t="str">
        <x:v>DI-313-V1</x:v>
      </x:c>
      <x:c r="C3277" s="137" t="n">
        <x:v>15</x:v>
      </x:c>
      <x:c r="D3277" s="138" t="str">
        <x:v>F0289</x:v>
      </x:c>
      <x:c r="E3277" s="138" t="n">
        <x:v>50</x:v>
      </x:c>
      <x:c r="F3277" s="138" t="str">
        <x:v>g</x:v>
      </x:c>
      <x:c r="G3277" s="138" t="str">
        <x:v>oder Pinienkerne</x:v>
      </x:c>
      <x:c r="H3277" s="139" t="n">
        <x:v>290</x:v>
      </x:c>
      <x:c r="I3277" s="139" t="n">
        <x:v>10</x:v>
      </x:c>
      <x:c r="J3277" s="139" t="n">
        <x:v>6</x:v>
      </x:c>
      <x:c r="K3277" s="139" t="n">
        <x:v>25</x:v>
      </x:c>
      <x:c r="L3277" s="139" t="n">
        <x:v>5</x:v>
      </x:c>
      <x:c r="M3277" s="139" t="n">
        <x:v>0.01</x:v>
      </x:c>
      <x:c r="N3277" s="139" t="n">
        <x:v>0.299</x:v>
      </x:c>
    </x:row>
    <x:row r="3278">
      <x:c r="A3278" s="137" t="str">
        <x:v>DI-314-I01</x:v>
      </x:c>
      <x:c r="B3278" s="137" t="str">
        <x:v>DI-314-V1</x:v>
      </x:c>
      <x:c r="C3278" s="137" t="n">
        <x:v>1</x:v>
      </x:c>
      <x:c r="D3278" s="138" t="str">
        <x:v>F0497</x:v>
      </x:c>
      <x:c r="E3278" s="138" t="n">
        <x:v>30</x:v>
      </x:c>
      <x:c r="F3278" s="138" t="str">
        <x:v>ml</x:v>
      </x:c>
      <x:c r="G3278" s="138" t="str"/>
      <x:c r="H3278" s="139" t="n">
        <x:v>265.2</x:v>
      </x:c>
      <x:c r="I3278" s="139" t="n">
        <x:v>0</x:v>
      </x:c>
      <x:c r="J3278" s="139" t="n">
        <x:v>0</x:v>
      </x:c>
      <x:c r="K3278" s="139" t="n">
        <x:v>30</x:v>
      </x:c>
      <x:c r="L3278" s="139" t="n">
        <x:v>0</x:v>
      </x:c>
      <x:c r="M3278" s="139" t="n">
        <x:v>0</x:v>
      </x:c>
      <x:c r="N3278" s="139" t="n">
        <x:v>0.35940000000000005</x:v>
      </x:c>
    </x:row>
    <x:row r="3279">
      <x:c r="A3279" s="137" t="str">
        <x:v>DI-314-I02</x:v>
      </x:c>
      <x:c r="B3279" s="137" t="str">
        <x:v>DI-314-V1</x:v>
      </x:c>
      <x:c r="C3279" s="137" t="n">
        <x:v>2</x:v>
      </x:c>
      <x:c r="D3279" s="138" t="str">
        <x:v>F0610</x:v>
      </x:c>
      <x:c r="E3279" s="138" t="n">
        <x:v>360</x:v>
      </x:c>
      <x:c r="F3279" s="138" t="str">
        <x:v>g</x:v>
      </x:c>
      <x:c r="G3279" s="138" t="str">
        <x:v>in dünne Scheiben geschnitten</x:v>
      </x:c>
      <x:c r="H3279" s="139" t="n">
        <x:v>126</x:v>
      </x:c>
      <x:c r="I3279" s="139" t="n">
        <x:v>7.2</x:v>
      </x:c>
      <x:c r="J3279" s="139" t="n">
        <x:v>18</x:v>
      </x:c>
      <x:c r="K3279" s="139" t="n">
        <x:v>1.4400000000000002</x:v>
      </x:c>
      <x:c r="L3279" s="139" t="n">
        <x:v>9</x:v>
      </x:c>
      <x:c r="M3279" s="139" t="n">
        <x:v>0.216</x:v>
      </x:c>
      <x:c r="N3279" s="139" t="n">
        <x:v>1.2888000000000002</x:v>
      </x:c>
    </x:row>
    <x:row r="3280">
      <x:c r="A3280" s="137" t="str">
        <x:v>DI-314-I03</x:v>
      </x:c>
      <x:c r="B3280" s="137" t="str">
        <x:v>DI-314-V1</x:v>
      </x:c>
      <x:c r="C3280" s="137" t="n">
        <x:v>3</x:v>
      </x:c>
      <x:c r="D3280" s="138" t="str">
        <x:v>F0514</x:v>
      </x:c>
      <x:c r="E3280" s="138" t="n">
        <x:v>200</x:v>
      </x:c>
      <x:c r="F3280" s="138" t="str">
        <x:v>g</x:v>
      </x:c>
      <x:c r="G3280" s="138" t="str"/>
      <x:c r="H3280" s="139" t="n">
        <x:v>70</x:v>
      </x:c>
      <x:c r="I3280" s="139" t="n">
        <x:v>4</x:v>
      </x:c>
      <x:c r="J3280" s="139" t="n">
        <x:v>10</x:v>
      </x:c>
      <x:c r="K3280" s="139" t="n">
        <x:v>0.8</x:v>
      </x:c>
      <x:c r="L3280" s="139" t="n">
        <x:v>5</x:v>
      </x:c>
      <x:c r="M3280" s="139" t="n">
        <x:v>0.12</x:v>
      </x:c>
      <x:c r="N3280" s="139" t="n">
        <x:v>0.7160000000000001</x:v>
      </x:c>
    </x:row>
    <x:row r="3281">
      <x:c r="A3281" s="137" t="str">
        <x:v>DI-314-I04</x:v>
      </x:c>
      <x:c r="B3281" s="137" t="str">
        <x:v>DI-314-V1</x:v>
      </x:c>
      <x:c r="C3281" s="137" t="n">
        <x:v>4</x:v>
      </x:c>
      <x:c r="D3281" s="138" t="str">
        <x:v>F0010</x:v>
      </x:c>
      <x:c r="E3281" s="138" t="n">
        <x:v>100</x:v>
      </x:c>
      <x:c r="F3281" s="138" t="str">
        <x:v>g</x:v>
      </x:c>
      <x:c r="G3281" s="138" t="str"/>
      <x:c r="H3281" s="139" t="n">
        <x:v>35</x:v>
      </x:c>
      <x:c r="I3281" s="139" t="n">
        <x:v>2</x:v>
      </x:c>
      <x:c r="J3281" s="139" t="n">
        <x:v>5</x:v>
      </x:c>
      <x:c r="K3281" s="139" t="n">
        <x:v>0.4</x:v>
      </x:c>
      <x:c r="L3281" s="139" t="n">
        <x:v>2.5</x:v>
      </x:c>
      <x:c r="M3281" s="139" t="n">
        <x:v>0.06</x:v>
      </x:c>
      <x:c r="N3281" s="139" t="n">
        <x:v>0.35800000000000004</x:v>
      </x:c>
    </x:row>
    <x:row r="3282">
      <x:c r="A3282" s="137" t="str">
        <x:v>DI-314-I05</x:v>
      </x:c>
      <x:c r="B3282" s="137" t="str">
        <x:v>DI-314-V1</x:v>
      </x:c>
      <x:c r="C3282" s="137" t="n">
        <x:v>5</x:v>
      </x:c>
      <x:c r="D3282" s="138" t="str">
        <x:v>F0765</x:v>
      </x:c>
      <x:c r="E3282" s="138" t="n">
        <x:v>30</x:v>
      </x:c>
      <x:c r="F3282" s="138" t="str">
        <x:v>ml</x:v>
      </x:c>
      <x:c r="G3282" s="138" t="str"/>
      <x:c r="H3282" s="139" t="n">
        <x:v>10.5</x:v>
      </x:c>
      <x:c r="I3282" s="139" t="n">
        <x:v>0.6</x:v>
      </x:c>
      <x:c r="J3282" s="139" t="n">
        <x:v>1.5</x:v>
      </x:c>
      <x:c r="K3282" s="139" t="n">
        <x:v>0.12</x:v>
      </x:c>
      <x:c r="L3282" s="139" t="n">
        <x:v>0.75</x:v>
      </x:c>
      <x:c r="M3282" s="139" t="n">
        <x:v>0.018</x:v>
      </x:c>
      <x:c r="N3282" s="139" t="n">
        <x:v>0.10740000000000001</x:v>
      </x:c>
    </x:row>
    <x:row r="3283">
      <x:c r="A3283" s="137" t="str">
        <x:v>DI-314-I06</x:v>
      </x:c>
      <x:c r="B3283" s="137" t="str">
        <x:v>DI-314-V1</x:v>
      </x:c>
      <x:c r="C3283" s="137" t="n">
        <x:v>6</x:v>
      </x:c>
      <x:c r="D3283" s="138" t="str">
        <x:v>F0409</x:v>
      </x:c>
      <x:c r="E3283" s="138" t="n">
        <x:v>80</x:v>
      </x:c>
      <x:c r="F3283" s="138" t="str">
        <x:v>g</x:v>
      </x:c>
      <x:c r="G3283" s="138" t="str">
        <x:v>abgerieben und Saft ausgepresst</x:v>
      </x:c>
      <x:c r="H3283" s="139" t="n">
        <x:v>23.200000000000003</x:v>
      </x:c>
      <x:c r="I3283" s="139" t="n">
        <x:v>0.8800000000000001</x:v>
      </x:c>
      <x:c r="J3283" s="139" t="n">
        <x:v>5.2</x:v>
      </x:c>
      <x:c r="K3283" s="139" t="n">
        <x:v>0.24</x:v>
      </x:c>
      <x:c r="L3283" s="139" t="n">
        <x:v>2.2399999999999998</x:v>
      </x:c>
      <x:c r="M3283" s="139" t="n">
        <x:v>0.008</x:v>
      </x:c>
      <x:c r="N3283" s="139" t="n">
        <x:v>0.3184</x:v>
      </x:c>
    </x:row>
    <x:row r="3284">
      <x:c r="A3284" s="137" t="str">
        <x:v>DI-314-I07</x:v>
      </x:c>
      <x:c r="B3284" s="137" t="str">
        <x:v>DI-314-V1</x:v>
      </x:c>
      <x:c r="C3284" s="137" t="n">
        <x:v>7</x:v>
      </x:c>
      <x:c r="D3284" s="138" t="str">
        <x:v>F0517</x:v>
      </x:c>
      <x:c r="E3284" s="138" t="n">
        <x:v>15</x:v>
      </x:c>
      <x:c r="F3284" s="138" t="str">
        <x:v>g</x:v>
      </x:c>
      <x:c r="G3284" s="138" t="str">
        <x:v>grob gehackt</x:v>
      </x:c>
      <x:c r="H3284" s="139" t="n">
        <x:v>37.5</x:v>
      </x:c>
      <x:c r="I3284" s="139" t="n">
        <x:v>1.2</x:v>
      </x:c>
      <x:c r="J3284" s="139" t="n">
        <x:v>6.75</x:v>
      </x:c>
      <x:c r="K3284" s="139" t="n">
        <x:v>1.2</x:v>
      </x:c>
      <x:c r="L3284" s="139" t="n">
        <x:v>3</x:v>
      </x:c>
      <x:c r="M3284" s="139" t="n">
        <x:v>0.03</x:v>
      </x:c>
      <x:c r="N3284" s="139" t="n">
        <x:v>0.038700000000000005</x:v>
      </x:c>
    </x:row>
    <x:row r="3285">
      <x:c r="A3285" s="137" t="str">
        <x:v>DI-314-I08</x:v>
      </x:c>
      <x:c r="B3285" s="137" t="str">
        <x:v>DI-314-V1</x:v>
      </x:c>
      <x:c r="C3285" s="137" t="n">
        <x:v>8</x:v>
      </x:c>
      <x:c r="D3285" s="138" t="str">
        <x:v>F0315</x:v>
      </x:c>
      <x:c r="E3285" s="138" t="n">
        <x:v>10</x:v>
      </x:c>
      <x:c r="F3285" s="138" t="str">
        <x:v>g</x:v>
      </x:c>
      <x:c r="G3285" s="138" t="str">
        <x:v>fein gehackt</x:v>
      </x:c>
      <x:c r="H3285" s="139" t="n">
        <x:v>3.5</x:v>
      </x:c>
      <x:c r="I3285" s="139" t="n">
        <x:v>0.2</x:v>
      </x:c>
      <x:c r="J3285" s="139" t="n">
        <x:v>0.5</x:v>
      </x:c>
      <x:c r="K3285" s="139" t="n">
        <x:v>0.04000000000000001</x:v>
      </x:c>
      <x:c r="L3285" s="139" t="n">
        <x:v>0.25</x:v>
      </x:c>
      <x:c r="M3285" s="139" t="n">
        <x:v>0.006</x:v>
      </x:c>
      <x:c r="N3285" s="139" t="n">
        <x:v>0.035800000000000005</x:v>
      </x:c>
    </x:row>
    <x:row r="3286">
      <x:c r="A3286" s="137" t="str">
        <x:v>DI-315-I01</x:v>
      </x:c>
      <x:c r="B3286" s="137" t="str">
        <x:v>DI-315-V1</x:v>
      </x:c>
      <x:c r="C3286" s="137" t="n">
        <x:v>1</x:v>
      </x:c>
      <x:c r="D3286" s="138" t="str">
        <x:v>F0595</x:v>
      </x:c>
      <x:c r="E3286" s="138" t="n">
        <x:v>15</x:v>
      </x:c>
      <x:c r="F3286" s="138" t="str">
        <x:v>ml</x:v>
      </x:c>
      <x:c r="G3286" s="138" t="str"/>
      <x:c r="H3286" s="139" t="n">
        <x:v>132.6</x:v>
      </x:c>
      <x:c r="I3286" s="139" t="n">
        <x:v>0</x:v>
      </x:c>
      <x:c r="J3286" s="139" t="n">
        <x:v>0</x:v>
      </x:c>
      <x:c r="K3286" s="139" t="n">
        <x:v>15</x:v>
      </x:c>
      <x:c r="L3286" s="139" t="n">
        <x:v>0</x:v>
      </x:c>
      <x:c r="M3286" s="139" t="n">
        <x:v>0</x:v>
      </x:c>
      <x:c r="N3286" s="139" t="n">
        <x:v>0.13470000000000001</x:v>
      </x:c>
    </x:row>
    <x:row r="3287">
      <x:c r="A3287" s="137" t="str">
        <x:v>DI-315-I02</x:v>
      </x:c>
      <x:c r="B3287" s="137" t="str">
        <x:v>DI-315-V1</x:v>
      </x:c>
      <x:c r="C3287" s="137" t="n">
        <x:v>2</x:v>
      </x:c>
      <x:c r="D3287" s="138" t="str">
        <x:v>F0320</x:v>
      </x:c>
      <x:c r="E3287" s="138" t="n">
        <x:v>50</x:v>
      </x:c>
      <x:c r="F3287" s="138" t="str">
        <x:v>g</x:v>
      </x:c>
      <x:c r="G3287" s="138" t="str">
        <x:v>in dünne Scheiben geschnitten</x:v>
      </x:c>
      <x:c r="H3287" s="139" t="n">
        <x:v>17.5</x:v>
      </x:c>
      <x:c r="I3287" s="139" t="n">
        <x:v>1</x:v>
      </x:c>
      <x:c r="J3287" s="139" t="n">
        <x:v>2.5</x:v>
      </x:c>
      <x:c r="K3287" s="139" t="n">
        <x:v>0.2</x:v>
      </x:c>
      <x:c r="L3287" s="139" t="n">
        <x:v>1.25</x:v>
      </x:c>
      <x:c r="M3287" s="139" t="n">
        <x:v>0.03</x:v>
      </x:c>
      <x:c r="N3287" s="139" t="n">
        <x:v>0.17900000000000002</x:v>
      </x:c>
    </x:row>
    <x:row r="3288">
      <x:c r="A3288" s="137" t="str">
        <x:v>DI-315-I03</x:v>
      </x:c>
      <x:c r="B3288" s="137" t="str">
        <x:v>DI-315-V1</x:v>
      </x:c>
      <x:c r="C3288" s="137" t="n">
        <x:v>3</x:v>
      </x:c>
      <x:c r="D3288" s="138" t="str">
        <x:v>F0234</x:v>
      </x:c>
      <x:c r="E3288" s="138" t="n">
        <x:v>15</x:v>
      </x:c>
      <x:c r="F3288" s="138" t="str">
        <x:v>ml</x:v>
      </x:c>
      <x:c r="G3288" s="138" t="str"/>
      <x:c r="H3288" s="139" t="n">
        <x:v>5.25</x:v>
      </x:c>
      <x:c r="I3288" s="139" t="n">
        <x:v>0.3</x:v>
      </x:c>
      <x:c r="J3288" s="139" t="n">
        <x:v>0.75</x:v>
      </x:c>
      <x:c r="K3288" s="139" t="n">
        <x:v>0.06</x:v>
      </x:c>
      <x:c r="L3288" s="139" t="n">
        <x:v>0.375</x:v>
      </x:c>
      <x:c r="M3288" s="139" t="n">
        <x:v>0.009</x:v>
      </x:c>
      <x:c r="N3288" s="139" t="n">
        <x:v>0.053700000000000005</x:v>
      </x:c>
    </x:row>
    <x:row r="3289">
      <x:c r="A3289" s="137" t="str">
        <x:v>DI-315-I04</x:v>
      </x:c>
      <x:c r="B3289" s="137" t="str">
        <x:v>DI-315-V1</x:v>
      </x:c>
      <x:c r="C3289" s="137" t="n">
        <x:v>4</x:v>
      </x:c>
      <x:c r="D3289" s="138" t="str">
        <x:v>F0108</x:v>
      </x:c>
      <x:c r="E3289" s="138" t="n">
        <x:v>320</x:v>
      </x:c>
      <x:c r="F3289" s="138" t="str">
        <x:v>g</x:v>
      </x:c>
      <x:c r="G3289" s="138" t="str"/>
      <x:c r="H3289" s="139" t="n">
        <x:v>2828.8</x:v>
      </x:c>
      <x:c r="I3289" s="139" t="n">
        <x:v>0</x:v>
      </x:c>
      <x:c r="J3289" s="139" t="n">
        <x:v>0</x:v>
      </x:c>
      <x:c r="K3289" s="139" t="n">
        <x:v>320</x:v>
      </x:c>
      <x:c r="L3289" s="139" t="n">
        <x:v>0</x:v>
      </x:c>
      <x:c r="M3289" s="139" t="n">
        <x:v>0</x:v>
      </x:c>
      <x:c r="N3289" s="139" t="n">
        <x:v>2.8736</x:v>
      </x:c>
    </x:row>
    <x:row r="3290">
      <x:c r="A3290" s="137" t="str">
        <x:v>DI-315-I05</x:v>
      </x:c>
      <x:c r="B3290" s="137" t="str">
        <x:v>DI-315-V1</x:v>
      </x:c>
      <x:c r="C3290" s="137" t="n">
        <x:v>5</x:v>
      </x:c>
      <x:c r="D3290" s="138" t="str">
        <x:v>F0035</x:v>
      </x:c>
      <x:c r="E3290" s="138" t="n">
        <x:v>250</x:v>
      </x:c>
      <x:c r="F3290" s="138" t="str">
        <x:v>g</x:v>
      </x:c>
      <x:c r="G3290" s="138" t="str">
        <x:v>halbiert oder geviertelt</x:v>
      </x:c>
      <x:c r="H3290" s="139" t="n">
        <x:v>87.5</x:v>
      </x:c>
      <x:c r="I3290" s="139" t="n">
        <x:v>5</x:v>
      </x:c>
      <x:c r="J3290" s="139" t="n">
        <x:v>12.5</x:v>
      </x:c>
      <x:c r="K3290" s="139" t="n">
        <x:v>1</x:v>
      </x:c>
      <x:c r="L3290" s="139" t="n">
        <x:v>6.25</x:v>
      </x:c>
      <x:c r="M3290" s="139" t="n">
        <x:v>0.15</x:v>
      </x:c>
      <x:c r="N3290" s="139" t="n">
        <x:v>0.895</x:v>
      </x:c>
    </x:row>
    <x:row r="3291">
      <x:c r="A3291" s="137" t="str">
        <x:v>DI-315-I06</x:v>
      </x:c>
      <x:c r="B3291" s="137" t="str">
        <x:v>DI-315-V1</x:v>
      </x:c>
      <x:c r="C3291" s="137" t="n">
        <x:v>6</x:v>
      </x:c>
      <x:c r="D3291" s="138" t="str">
        <x:v>F0093</x:v>
      </x:c>
      <x:c r="E3291" s="138" t="n">
        <x:v>225</x:v>
      </x:c>
      <x:c r="F3291" s="138" t="str">
        <x:v>g</x:v>
      </x:c>
      <x:c r="G3291" s="138" t="str"/>
      <x:c r="H3291" s="139" t="n">
        <x:v>787.5</x:v>
      </x:c>
      <x:c r="I3291" s="139" t="n">
        <x:v>24.75</x:v>
      </x:c>
      <x:c r="J3291" s="139" t="n">
        <x:v>153</x:v>
      </x:c>
      <x:c r="K3291" s="139" t="n">
        <x:v>6.75</x:v>
      </x:c>
      <x:c r="L3291" s="139" t="n">
        <x:v>15.75</x:v>
      </x:c>
      <x:c r="M3291" s="139" t="n">
        <x:v>0.1125</x:v>
      </x:c>
      <x:c r="N3291" s="139" t="n">
        <x:v>0.8955</x:v>
      </x:c>
    </x:row>
    <x:row r="3292">
      <x:c r="A3292" s="137" t="str">
        <x:v>DI-315-I07</x:v>
      </x:c>
      <x:c r="B3292" s="137" t="str">
        <x:v>DI-315-V1</x:v>
      </x:c>
      <x:c r="C3292" s="137" t="n">
        <x:v>7</x:v>
      </x:c>
      <x:c r="D3292" s="138" t="str">
        <x:v>F0601</x:v>
      </x:c>
      <x:c r="E3292" s="138" t="n">
        <x:v>30</x:v>
      </x:c>
      <x:c r="F3292" s="138" t="str">
        <x:v>g</x:v>
      </x:c>
      <x:c r="G3292" s="138" t="str">
        <x:v>entkernt und fein gehackt</x:v>
      </x:c>
      <x:c r="H3292" s="139" t="n">
        <x:v>10.5</x:v>
      </x:c>
      <x:c r="I3292" s="139" t="n">
        <x:v>0.6</x:v>
      </x:c>
      <x:c r="J3292" s="139" t="n">
        <x:v>1.5</x:v>
      </x:c>
      <x:c r="K3292" s="139" t="n">
        <x:v>0.12</x:v>
      </x:c>
      <x:c r="L3292" s="139" t="n">
        <x:v>0.75</x:v>
      </x:c>
      <x:c r="M3292" s="139" t="n">
        <x:v>0.018</x:v>
      </x:c>
      <x:c r="N3292" s="139" t="n">
        <x:v>0.10740000000000001</x:v>
      </x:c>
    </x:row>
    <x:row r="3293">
      <x:c r="A3293" s="137" t="str">
        <x:v>DI-315-I08</x:v>
      </x:c>
      <x:c r="B3293" s="137" t="str">
        <x:v>DI-315-V1</x:v>
      </x:c>
      <x:c r="C3293" s="137" t="n">
        <x:v>8</x:v>
      </x:c>
      <x:c r="D3293" s="138" t="str">
        <x:v>F0315</x:v>
      </x:c>
      <x:c r="E3293" s="138" t="n">
        <x:v>20</x:v>
      </x:c>
      <x:c r="F3293" s="138" t="str">
        <x:v>g</x:v>
      </x:c>
      <x:c r="G3293" s="138" t="str">
        <x:v>fein gerieben</x:v>
      </x:c>
      <x:c r="H3293" s="139" t="n">
        <x:v>7</x:v>
      </x:c>
      <x:c r="I3293" s="139" t="n">
        <x:v>0.4</x:v>
      </x:c>
      <x:c r="J3293" s="139" t="n">
        <x:v>1</x:v>
      </x:c>
      <x:c r="K3293" s="139" t="n">
        <x:v>0.08000000000000002</x:v>
      </x:c>
      <x:c r="L3293" s="139" t="n">
        <x:v>0.5</x:v>
      </x:c>
      <x:c r="M3293" s="139" t="n">
        <x:v>0.012</x:v>
      </x:c>
      <x:c r="N3293" s="139" t="n">
        <x:v>0.07160000000000001</x:v>
      </x:c>
    </x:row>
    <x:row r="3294">
      <x:c r="A3294" s="137" t="str">
        <x:v>DI-315-I09</x:v>
      </x:c>
      <x:c r="B3294" s="137" t="str">
        <x:v>DI-315-V1</x:v>
      </x:c>
      <x:c r="C3294" s="137" t="n">
        <x:v>9</x:v>
      </x:c>
      <x:c r="D3294" s="138" t="str">
        <x:v>F0311</x:v>
      </x:c>
      <x:c r="E3294" s="138" t="n">
        <x:v>15</x:v>
      </x:c>
      <x:c r="F3294" s="138" t="str">
        <x:v>ml</x:v>
      </x:c>
      <x:c r="G3294" s="138" t="str"/>
      <x:c r="H3294" s="139" t="n">
        <x:v>5.25</x:v>
      </x:c>
      <x:c r="I3294" s="139" t="n">
        <x:v>0.3</x:v>
      </x:c>
      <x:c r="J3294" s="139" t="n">
        <x:v>0.75</x:v>
      </x:c>
      <x:c r="K3294" s="139" t="n">
        <x:v>0.06</x:v>
      </x:c>
      <x:c r="L3294" s="139" t="n">
        <x:v>0.375</x:v>
      </x:c>
      <x:c r="M3294" s="139" t="n">
        <x:v>0.009</x:v>
      </x:c>
      <x:c r="N3294" s="139" t="n">
        <x:v>0.053700000000000005</x:v>
      </x:c>
    </x:row>
    <x:row r="3295">
      <x:c r="A3295" s="137" t="str">
        <x:v>DI-315-I10</x:v>
      </x:c>
      <x:c r="B3295" s="137" t="str">
        <x:v>DI-315-V1</x:v>
      </x:c>
      <x:c r="C3295" s="137" t="n">
        <x:v>10</x:v>
      </x:c>
      <x:c r="D3295" s="138" t="str">
        <x:v>F0173</x:v>
      </x:c>
      <x:c r="E3295" s="138" t="n">
        <x:v>5</x:v>
      </x:c>
      <x:c r="F3295" s="138" t="str">
        <x:v>g</x:v>
      </x:c>
      <x:c r="G3295" s="138" t="str"/>
      <x:c r="H3295" s="139" t="n">
        <x:v>12.5</x:v>
      </x:c>
      <x:c r="I3295" s="139" t="n">
        <x:v>0.4</x:v>
      </x:c>
      <x:c r="J3295" s="139" t="n">
        <x:v>2.25</x:v>
      </x:c>
      <x:c r="K3295" s="139" t="n">
        <x:v>0.4</x:v>
      </x:c>
      <x:c r="L3295" s="139" t="n">
        <x:v>1</x:v>
      </x:c>
      <x:c r="M3295" s="139" t="n">
        <x:v>0.010000000000000002</x:v>
      </x:c>
      <x:c r="N3295" s="139" t="n">
        <x:v>0.012900000000000002</x:v>
      </x:c>
    </x:row>
    <x:row r="3296">
      <x:c r="A3296" s="137" t="str">
        <x:v>DI-315-I11</x:v>
      </x:c>
      <x:c r="B3296" s="137" t="str">
        <x:v>DI-315-V1</x:v>
      </x:c>
      <x:c r="C3296" s="137" t="n">
        <x:v>11</x:v>
      </x:c>
      <x:c r="D3296" s="138" t="str">
        <x:v>F0766</x:v>
      </x:c>
      <x:c r="E3296" s="138" t="n">
        <x:v>400</x:v>
      </x:c>
      <x:c r="F3296" s="138" t="str">
        <x:v>g</x:v>
      </x:c>
      <x:c r="G3296" s="138" t="str">
        <x:v>gehackt</x:v>
      </x:c>
      <x:c r="H3296" s="139" t="n">
        <x:v>72</x:v>
      </x:c>
      <x:c r="I3296" s="139" t="n">
        <x:v>3.6</x:v>
      </x:c>
      <x:c r="J3296" s="139" t="n">
        <x:v>10.4</x:v>
      </x:c>
      <x:c r="K3296" s="139" t="n">
        <x:v>0.8</x:v>
      </x:c>
      <x:c r="L3296" s="139" t="n">
        <x:v>5.2</x:v>
      </x:c>
      <x:c r="M3296" s="139" t="n">
        <x:v>0.04</x:v>
      </x:c>
      <x:c r="N3296" s="139" t="n">
        <x:v>1.592</x:v>
      </x:c>
    </x:row>
    <x:row r="3297">
      <x:c r="A3297" s="137" t="str">
        <x:v>DI-315-I12</x:v>
      </x:c>
      <x:c r="B3297" s="137" t="str">
        <x:v>DI-315-V1</x:v>
      </x:c>
      <x:c r="C3297" s="137" t="n">
        <x:v>12</x:v>
      </x:c>
      <x:c r="D3297" s="138" t="str">
        <x:v>F0133</x:v>
      </x:c>
      <x:c r="E3297" s="138" t="n">
        <x:v>400</x:v>
      </x:c>
      <x:c r="F3297" s="138" t="str">
        <x:v>g</x:v>
      </x:c>
      <x:c r="G3297" s="138" t="str">
        <x:v>große Röschen und Blätter grob gehackt</x:v>
      </x:c>
      <x:c r="H3297" s="139" t="n">
        <x:v>100</x:v>
      </x:c>
      <x:c r="I3297" s="139" t="n">
        <x:v>7.6</x:v>
      </x:c>
      <x:c r="J3297" s="139" t="n">
        <x:v>11.6</x:v>
      </x:c>
      <x:c r="K3297" s="139" t="n">
        <x:v>1.2</x:v>
      </x:c>
      <x:c r="L3297" s="139" t="n">
        <x:v>8</x:v>
      </x:c>
      <x:c r="M3297" s="139" t="n">
        <x:v>0.32</x:v>
      </x:c>
      <x:c r="N3297" s="139" t="n">
        <x:v>1.245</x:v>
      </x:c>
    </x:row>
    <x:row r="3298">
      <x:c r="A3298" s="137" t="str">
        <x:v>DI-315-I13</x:v>
      </x:c>
      <x:c r="B3298" s="137" t="str">
        <x:v>DI-315-V1</x:v>
      </x:c>
      <x:c r="C3298" s="137" t="n">
        <x:v>13</x:v>
      </x:c>
      <x:c r="D3298" s="138" t="str">
        <x:v>F0790</x:v>
      </x:c>
      <x:c r="E3298" s="138" t="n">
        <x:v>10</x:v>
      </x:c>
      <x:c r="F3298" s="138" t="str">
        <x:v>g</x:v>
      </x:c>
      <x:c r="G3298" s="138" t="str"/>
      <x:c r="H3298" s="139" t="n">
        <x:v>25</x:v>
      </x:c>
      <x:c r="I3298" s="139" t="n">
        <x:v>0.8</x:v>
      </x:c>
      <x:c r="J3298" s="139" t="n">
        <x:v>4.5</x:v>
      </x:c>
      <x:c r="K3298" s="139" t="n">
        <x:v>0.8</x:v>
      </x:c>
      <x:c r="L3298" s="139" t="n">
        <x:v>2</x:v>
      </x:c>
      <x:c r="M3298" s="139" t="n">
        <x:v>0.020000000000000004</x:v>
      </x:c>
      <x:c r="N3298" s="139" t="n">
        <x:v>0.025800000000000003</x:v>
      </x:c>
    </x:row>
    <x:row r="3299">
      <x:c r="A3299" s="137" t="str">
        <x:v>DI-315-I14</x:v>
      </x:c>
      <x:c r="B3299" s="137" t="str">
        <x:v>DI-315-V1</x:v>
      </x:c>
      <x:c r="C3299" s="137" t="n">
        <x:v>14</x:v>
      </x:c>
      <x:c r="D3299" s="138" t="str">
        <x:v>F0298</x:v>
      </x:c>
      <x:c r="E3299" s="138" t="n">
        <x:v>320</x:v>
      </x:c>
      <x:c r="F3299" s="138" t="str">
        <x:v>g</x:v>
      </x:c>
      <x:c r="G3299" s="138" t="str">
        <x:v>geputzt und in Längen geschnitten</x:v>
      </x:c>
      <x:c r="H3299" s="139" t="n">
        <x:v>384</x:v>
      </x:c>
      <x:c r="I3299" s="139" t="n">
        <x:v>22.400000000000002</x:v>
      </x:c>
      <x:c r="J3299" s="139" t="n">
        <x:v>51.2</x:v>
      </x:c>
      <x:c r="K3299" s="139" t="n">
        <x:v>6.4</x:v>
      </x:c>
      <x:c r="L3299" s="139" t="n">
        <x:v>19.200000000000003</x:v>
      </x:c>
      <x:c r="M3299" s="139" t="n">
        <x:v>1.2800000000000002</x:v>
      </x:c>
      <x:c r="N3299" s="139" t="n">
        <x:v>0.9536</x:v>
      </x:c>
    </x:row>
    <x:row r="3300">
      <x:c r="A3300" s="137" t="str">
        <x:v>DI-315-I15</x:v>
      </x:c>
      <x:c r="B3300" s="137" t="str">
        <x:v>DI-315-V1</x:v>
      </x:c>
      <x:c r="C3300" s="137" t="n">
        <x:v>15</x:v>
      </x:c>
      <x:c r="D3300" s="138" t="str">
        <x:v>F0194</x:v>
      </x:c>
      <x:c r="E3300" s="138" t="n">
        <x:v>150</x:v>
      </x:c>
      <x:c r="F3300" s="138" t="str">
        <x:v>g</x:v>
      </x:c>
      <x:c r="G3300" s="138" t="str"/>
      <x:c r="H3300" s="139" t="n">
        <x:v>135</x:v>
      </x:c>
      <x:c r="I3300" s="139" t="n">
        <x:v>13.5</x:v>
      </x:c>
      <x:c r="J3300" s="139" t="n">
        <x:v>6</x:v>
      </x:c>
      <x:c r="K3300" s="139" t="n">
        <x:v>6</x:v>
      </x:c>
      <x:c r="L3300" s="139" t="n">
        <x:v>0</x:v>
      </x:c>
      <x:c r="M3300" s="139" t="n">
        <x:v>0.44999999999999996</x:v>
      </x:c>
      <x:c r="N3300" s="139" t="n">
        <x:v>0.537</x:v>
      </x:c>
    </x:row>
    <x:row r="3301">
      <x:c r="A3301" s="137" t="str">
        <x:v>DI-315-I16</x:v>
      </x:c>
      <x:c r="B3301" s="137" t="str">
        <x:v>DI-315-V1</x:v>
      </x:c>
      <x:c r="C3301" s="137" t="n">
        <x:v>16</x:v>
      </x:c>
      <x:c r="D3301" s="138" t="str">
        <x:v>F0203</x:v>
      </x:c>
      <x:c r="E3301" s="138" t="n">
        <x:v>15</x:v>
      </x:c>
      <x:c r="F3301" s="138" t="str">
        <x:v>g</x:v>
      </x:c>
      <x:c r="G3301" s="138" t="str">
        <x:v>gehackt</x:v>
      </x:c>
      <x:c r="H3301" s="139" t="n">
        <x:v>37.5</x:v>
      </x:c>
      <x:c r="I3301" s="139" t="n">
        <x:v>1.2</x:v>
      </x:c>
      <x:c r="J3301" s="139" t="n">
        <x:v>6.75</x:v>
      </x:c>
      <x:c r="K3301" s="139" t="n">
        <x:v>1.2</x:v>
      </x:c>
      <x:c r="L3301" s="139" t="n">
        <x:v>3</x:v>
      </x:c>
      <x:c r="M3301" s="139" t="n">
        <x:v>0.03</x:v>
      </x:c>
      <x:c r="N3301" s="139" t="n">
        <x:v>0.038700000000000005</x:v>
      </x:c>
    </x:row>
    <x:row r="3302">
      <x:c r="A3302" s="137" t="str">
        <x:v>DI-315-I17</x:v>
      </x:c>
      <x:c r="B3302" s="137" t="str">
        <x:v>DI-315-V1</x:v>
      </x:c>
      <x:c r="C3302" s="137" t="n">
        <x:v>17</x:v>
      </x:c>
      <x:c r="D3302" s="138" t="str">
        <x:v>F0421</x:v>
      </x:c>
      <x:c r="E3302" s="138" t="n">
        <x:v>35</x:v>
      </x:c>
      <x:c r="F3302" s="138" t="str">
        <x:v>g</x:v>
      </x:c>
      <x:c r="G3302" s="138" t="str">
        <x:v>Saft ausgepresst</x:v>
      </x:c>
      <x:c r="H3302" s="139" t="n">
        <x:v>10.5</x:v>
      </x:c>
      <x:c r="I3302" s="139" t="n">
        <x:v>0.24499999999999997</x:v>
      </x:c>
      <x:c r="J3302" s="139" t="n">
        <x:v>2.695</x:v>
      </x:c>
      <x:c r="K3302" s="139" t="n">
        <x:v>0.06999999999999999</x:v>
      </x:c>
      <x:c r="L3302" s="139" t="n">
        <x:v>0.9799999999999999</x:v>
      </x:c>
      <x:c r="M3302" s="139" t="n">
        <x:v>0.0034999999999999996</x:v>
      </x:c>
      <x:c r="N3302" s="139" t="n">
        <x:v>0.23216666666666666</x:v>
      </x:c>
    </x:row>
    <x:row r="3303">
      <x:c r="A3303" s="137" t="str">
        <x:v>DI-316-I01</x:v>
      </x:c>
      <x:c r="B3303" s="137" t="str">
        <x:v>DI-316-V1</x:v>
      </x:c>
      <x:c r="C3303" s="137" t="n">
        <x:v>1</x:v>
      </x:c>
      <x:c r="D3303" s="138" t="str">
        <x:v>F0507</x:v>
      </x:c>
      <x:c r="E3303" s="138" t="n">
        <x:v>150</x:v>
      </x:c>
      <x:c r="F3303" s="138" t="str">
        <x:v>g</x:v>
      </x:c>
      <x:c r="G3303" s="138" t="str"/>
      <x:c r="H3303" s="139" t="n">
        <x:v>52.5</x:v>
      </x:c>
      <x:c r="I3303" s="139" t="n">
        <x:v>3</x:v>
      </x:c>
      <x:c r="J3303" s="139" t="n">
        <x:v>7.5</x:v>
      </x:c>
      <x:c r="K3303" s="139" t="n">
        <x:v>0.6000000000000001</x:v>
      </x:c>
      <x:c r="L3303" s="139" t="n">
        <x:v>3.75</x:v>
      </x:c>
      <x:c r="M3303" s="139" t="n">
        <x:v>0.09</x:v>
      </x:c>
      <x:c r="N3303" s="139" t="n">
        <x:v>0.537</x:v>
      </x:c>
    </x:row>
    <x:row r="3304">
      <x:c r="A3304" s="137" t="str">
        <x:v>DI-316-I02</x:v>
      </x:c>
      <x:c r="B3304" s="137" t="str">
        <x:v>DI-316-V1</x:v>
      </x:c>
      <x:c r="C3304" s="137" t="n">
        <x:v>2</x:v>
      </x:c>
      <x:c r="D3304" s="138" t="str">
        <x:v>F0135</x:v>
      </x:c>
      <x:c r="E3304" s="138" t="n">
        <x:v>200</x:v>
      </x:c>
      <x:c r="F3304" s="138" t="str">
        <x:v>g</x:v>
      </x:c>
      <x:c r="G3304" s="138" t="str">
        <x:v>in Stängel und Blätter getrennt</x:v>
      </x:c>
      <x:c r="H3304" s="139" t="n">
        <x:v>70</x:v>
      </x:c>
      <x:c r="I3304" s="139" t="n">
        <x:v>4</x:v>
      </x:c>
      <x:c r="J3304" s="139" t="n">
        <x:v>10</x:v>
      </x:c>
      <x:c r="K3304" s="139" t="n">
        <x:v>0.8</x:v>
      </x:c>
      <x:c r="L3304" s="139" t="n">
        <x:v>5</x:v>
      </x:c>
      <x:c r="M3304" s="139" t="n">
        <x:v>0.12</x:v>
      </x:c>
      <x:c r="N3304" s="139" t="n">
        <x:v>0.7160000000000001</x:v>
      </x:c>
    </x:row>
    <x:row r="3305">
      <x:c r="A3305" s="137" t="str">
        <x:v>DI-316-I03</x:v>
      </x:c>
      <x:c r="B3305" s="137" t="str">
        <x:v>DI-316-V1</x:v>
      </x:c>
      <x:c r="C3305" s="137" t="n">
        <x:v>3</x:v>
      </x:c>
      <x:c r="D3305" s="138" t="str">
        <x:v>F0497</x:v>
      </x:c>
      <x:c r="E3305" s="138" t="n">
        <x:v>15</x:v>
      </x:c>
      <x:c r="F3305" s="138" t="str">
        <x:v>ml</x:v>
      </x:c>
      <x:c r="G3305" s="138" t="str"/>
      <x:c r="H3305" s="139" t="n">
        <x:v>132.6</x:v>
      </x:c>
      <x:c r="I3305" s="139" t="n">
        <x:v>0</x:v>
      </x:c>
      <x:c r="J3305" s="139" t="n">
        <x:v>0</x:v>
      </x:c>
      <x:c r="K3305" s="139" t="n">
        <x:v>15</x:v>
      </x:c>
      <x:c r="L3305" s="139" t="n">
        <x:v>0</x:v>
      </x:c>
      <x:c r="M3305" s="139" t="n">
        <x:v>0</x:v>
      </x:c>
      <x:c r="N3305" s="139" t="n">
        <x:v>0.17970000000000003</x:v>
      </x:c>
    </x:row>
    <x:row r="3306">
      <x:c r="A3306" s="137" t="str">
        <x:v>DI-316-I04</x:v>
      </x:c>
      <x:c r="B3306" s="137" t="str">
        <x:v>DI-316-V1</x:v>
      </x:c>
      <x:c r="C3306" s="137" t="n">
        <x:v>4</x:v>
      </x:c>
      <x:c r="D3306" s="138" t="str">
        <x:v>F0315</x:v>
      </x:c>
      <x:c r="E3306" s="138" t="n">
        <x:v>15</x:v>
      </x:c>
      <x:c r="F3306" s="138" t="str">
        <x:v>g</x:v>
      </x:c>
      <x:c r="G3306" s="138" t="str">
        <x:v>zerdrückt</x:v>
      </x:c>
      <x:c r="H3306" s="139" t="n">
        <x:v>5.25</x:v>
      </x:c>
      <x:c r="I3306" s="139" t="n">
        <x:v>0.3</x:v>
      </x:c>
      <x:c r="J3306" s="139" t="n">
        <x:v>0.75</x:v>
      </x:c>
      <x:c r="K3306" s="139" t="n">
        <x:v>0.06</x:v>
      </x:c>
      <x:c r="L3306" s="139" t="n">
        <x:v>0.375</x:v>
      </x:c>
      <x:c r="M3306" s="139" t="n">
        <x:v>0.009</x:v>
      </x:c>
      <x:c r="N3306" s="139" t="n">
        <x:v>0.053700000000000005</x:v>
      </x:c>
    </x:row>
    <x:row r="3307">
      <x:c r="A3307" s="137" t="str">
        <x:v>DI-316-I05</x:v>
      </x:c>
      <x:c r="B3307" s="137" t="str">
        <x:v>DI-316-V1</x:v>
      </x:c>
      <x:c r="C3307" s="137" t="n">
        <x:v>5</x:v>
      </x:c>
      <x:c r="D3307" s="138" t="str">
        <x:v>F0601</x:v>
      </x:c>
      <x:c r="E3307" s="138" t="n">
        <x:v>12</x:v>
      </x:c>
      <x:c r="F3307" s="138" t="str">
        <x:v>g</x:v>
      </x:c>
      <x:c r="G3307" s="138" t="str"/>
      <x:c r="H3307" s="139" t="n">
        <x:v>4.2</x:v>
      </x:c>
      <x:c r="I3307" s="139" t="n">
        <x:v>0.24</x:v>
      </x:c>
      <x:c r="J3307" s="139" t="n">
        <x:v>0.6</x:v>
      </x:c>
      <x:c r="K3307" s="139" t="n">
        <x:v>0.048</x:v>
      </x:c>
      <x:c r="L3307" s="139" t="n">
        <x:v>0.3</x:v>
      </x:c>
      <x:c r="M3307" s="139" t="n">
        <x:v>0.0072</x:v>
      </x:c>
      <x:c r="N3307" s="139" t="n">
        <x:v>0.042960000000000005</x:v>
      </x:c>
    </x:row>
    <x:row r="3308">
      <x:c r="A3308" s="137" t="str">
        <x:v>DI-316-I06</x:v>
      </x:c>
      <x:c r="B3308" s="137" t="str">
        <x:v>DI-316-V1</x:v>
      </x:c>
      <x:c r="C3308" s="137" t="n">
        <x:v>6</x:v>
      </x:c>
      <x:c r="D3308" s="138" t="str">
        <x:v>F0045</x:v>
      </x:c>
      <x:c r="E3308" s="138" t="n">
        <x:v>120</x:v>
      </x:c>
      <x:c r="F3308" s="138" t="str">
        <x:v>g</x:v>
      </x:c>
      <x:c r="G3308" s="138" t="str">
        <x:v>fein gehackt</x:v>
      </x:c>
      <x:c r="H3308" s="139" t="n">
        <x:v>66</x:v>
      </x:c>
      <x:c r="I3308" s="139" t="n">
        <x:v>0.84</x:v>
      </x:c>
      <x:c r="J3308" s="139" t="n">
        <x:v>14.399999999999999</x:v>
      </x:c>
      <x:c r="K3308" s="139" t="n">
        <x:v>0.36</x:v>
      </x:c>
      <x:c r="L3308" s="139" t="n">
        <x:v>3</x:v>
      </x:c>
      <x:c r="M3308" s="139" t="n">
        <x:v>0.024</x:v>
      </x:c>
      <x:c r="N3308" s="139" t="n">
        <x:v>0.5976</x:v>
      </x:c>
    </x:row>
    <x:row r="3309">
      <x:c r="A3309" s="137" t="str">
        <x:v>DI-316-I07</x:v>
      </x:c>
      <x:c r="B3309" s="137" t="str">
        <x:v>DI-316-V1</x:v>
      </x:c>
      <x:c r="C3309" s="137" t="n">
        <x:v>7</x:v>
      </x:c>
      <x:c r="D3309" s="138" t="str">
        <x:v>F0409</x:v>
      </x:c>
      <x:c r="E3309" s="138" t="n">
        <x:v>80</x:v>
      </x:c>
      <x:c r="F3309" s="138" t="str">
        <x:v>g</x:v>
      </x:c>
      <x:c r="G3309" s="138" t="str">
        <x:v>abgerieben und Saft ausgepresst</x:v>
      </x:c>
      <x:c r="H3309" s="139" t="n">
        <x:v>23.200000000000003</x:v>
      </x:c>
      <x:c r="I3309" s="139" t="n">
        <x:v>0.8800000000000001</x:v>
      </x:c>
      <x:c r="J3309" s="139" t="n">
        <x:v>5.2</x:v>
      </x:c>
      <x:c r="K3309" s="139" t="n">
        <x:v>0.24</x:v>
      </x:c>
      <x:c r="L3309" s="139" t="n">
        <x:v>2.2399999999999998</x:v>
      </x:c>
      <x:c r="M3309" s="139" t="n">
        <x:v>0.008</x:v>
      </x:c>
      <x:c r="N3309" s="139" t="n">
        <x:v>0.3184</x:v>
      </x:c>
    </x:row>
    <x:row r="3310">
      <x:c r="A3310" s="137" t="str">
        <x:v>DI-316-I08</x:v>
      </x:c>
      <x:c r="B3310" s="137" t="str">
        <x:v>DI-316-V1</x:v>
      </x:c>
      <x:c r="C3310" s="137" t="n">
        <x:v>8</x:v>
      </x:c>
      <x:c r="D3310" s="138" t="str">
        <x:v>F0622</x:v>
      </x:c>
      <x:c r="E3310" s="138" t="n">
        <x:v>75</x:v>
      </x:c>
      <x:c r="F3310" s="138" t="str">
        <x:v>g</x:v>
      </x:c>
      <x:c r="G3310" s="138" t="str"/>
      <x:c r="H3310" s="139" t="n">
        <x:v>26.25</x:v>
      </x:c>
      <x:c r="I3310" s="139" t="n">
        <x:v>1.5</x:v>
      </x:c>
      <x:c r="J3310" s="139" t="n">
        <x:v>3.75</x:v>
      </x:c>
      <x:c r="K3310" s="139" t="n">
        <x:v>0.30000000000000004</x:v>
      </x:c>
      <x:c r="L3310" s="139" t="n">
        <x:v>1.875</x:v>
      </x:c>
      <x:c r="M3310" s="139" t="n">
        <x:v>0.045</x:v>
      </x:c>
      <x:c r="N3310" s="139" t="n">
        <x:v>0.2685</x:v>
      </x:c>
    </x:row>
    <x:row r="3311">
      <x:c r="A3311" s="137" t="str">
        <x:v>DI-316-I09</x:v>
      </x:c>
      <x:c r="B3311" s="137" t="str">
        <x:v>DI-316-V1</x:v>
      </x:c>
      <x:c r="C3311" s="137" t="n">
        <x:v>9</x:v>
      </x:c>
      <x:c r="D3311" s="138" t="str">
        <x:v>F0009</x:v>
      </x:c>
      <x:c r="E3311" s="138" t="n">
        <x:v>15</x:v>
      </x:c>
      <x:c r="F3311" s="138" t="str">
        <x:v>g</x:v>
      </x:c>
      <x:c r="G3311" s="138" t="str">
        <x:v>grob gehackt und geröstet</x:v>
      </x:c>
      <x:c r="H3311" s="139" t="n">
        <x:v>86.85</x:v>
      </x:c>
      <x:c r="I3311" s="139" t="n">
        <x:v>3.1799999999999997</x:v>
      </x:c>
      <x:c r="J3311" s="139" t="n">
        <x:v>1.365</x:v>
      </x:c>
      <x:c r="K3311" s="139" t="n">
        <x:v>7.484999999999999</x:v>
      </x:c>
      <x:c r="L3311" s="139" t="n">
        <x:v>1.875</x:v>
      </x:c>
      <x:c r="M3311" s="139" t="n">
        <x:v>0.0015</x:v>
      </x:c>
      <x:c r="N3311" s="139" t="n">
        <x:v>0.18675000000000003</x:v>
      </x:c>
    </x:row>
    <x:row r="3312">
      <x:c r="A3312" s="137" t="str">
        <x:v>DI-317-I01</x:v>
      </x:c>
      <x:c r="B3312" s="137" t="str">
        <x:v>DI-317-V1</x:v>
      </x:c>
      <x:c r="C3312" s="137" t="n">
        <x:v>1</x:v>
      </x:c>
      <x:c r="D3312" s="138" t="str">
        <x:v>F0133</x:v>
      </x:c>
      <x:c r="E3312" s="138" t="n">
        <x:v>25</x:v>
      </x:c>
      <x:c r="F3312" s="138" t="str">
        <x:v>g</x:v>
      </x:c>
      <x:c r="G3312" s="138" t="str">
        <x:v>in Röschen zerteilt, Strunk in Würfel geschnitten</x:v>
      </x:c>
      <x:c r="H3312" s="139" t="n">
        <x:v>6.25</x:v>
      </x:c>
      <x:c r="I3312" s="139" t="n">
        <x:v>0.475</x:v>
      </x:c>
      <x:c r="J3312" s="139" t="n">
        <x:v>0.725</x:v>
      </x:c>
      <x:c r="K3312" s="139" t="n">
        <x:v>0.075</x:v>
      </x:c>
      <x:c r="L3312" s="139" t="n">
        <x:v>0.5</x:v>
      </x:c>
      <x:c r="M3312" s="139" t="n">
        <x:v>0.02</x:v>
      </x:c>
      <x:c r="N3312" s="139" t="n">
        <x:v>0.0778125</x:v>
      </x:c>
    </x:row>
    <x:row r="3313">
      <x:c r="A3313" s="137" t="str">
        <x:v>DI-317-I02</x:v>
      </x:c>
      <x:c r="B3313" s="137" t="str">
        <x:v>DI-317-V1</x:v>
      </x:c>
      <x:c r="C3313" s="137" t="n">
        <x:v>2</x:v>
      </x:c>
      <x:c r="D3313" s="138" t="str">
        <x:v>F0497</x:v>
      </x:c>
      <x:c r="E3313" s="138" t="n">
        <x:v>10</x:v>
      </x:c>
      <x:c r="F3313" s="138" t="str">
        <x:v>g</x:v>
      </x:c>
      <x:c r="G3313" s="138" t="str"/>
      <x:c r="H3313" s="139" t="n">
        <x:v>88.4</x:v>
      </x:c>
      <x:c r="I3313" s="139" t="n">
        <x:v>0</x:v>
      </x:c>
      <x:c r="J3313" s="139" t="n">
        <x:v>0</x:v>
      </x:c>
      <x:c r="K3313" s="139" t="n">
        <x:v>10</x:v>
      </x:c>
      <x:c r="L3313" s="139" t="n">
        <x:v>0</x:v>
      </x:c>
      <x:c r="M3313" s="139" t="n">
        <x:v>0</x:v>
      </x:c>
      <x:c r="N3313" s="139" t="n">
        <x:v>0.11980000000000002</x:v>
      </x:c>
    </x:row>
    <x:row r="3314">
      <x:c r="A3314" s="137" t="str">
        <x:v>DI-317-I03</x:v>
      </x:c>
      <x:c r="B3314" s="137" t="str">
        <x:v>DI-317-V1</x:v>
      </x:c>
      <x:c r="C3314" s="137" t="n">
        <x:v>3</x:v>
      </x:c>
      <x:c r="D3314" s="138" t="str">
        <x:v>F0509</x:v>
      </x:c>
      <x:c r="E3314" s="138" t="n">
        <x:v>100</x:v>
      </x:c>
      <x:c r="F3314" s="138" t="str">
        <x:v>g</x:v>
      </x:c>
      <x:c r="G3314" s="138" t="str"/>
      <x:c r="H3314" s="139" t="n">
        <x:v>35</x:v>
      </x:c>
      <x:c r="I3314" s="139" t="n">
        <x:v>2</x:v>
      </x:c>
      <x:c r="J3314" s="139" t="n">
        <x:v>5</x:v>
      </x:c>
      <x:c r="K3314" s="139" t="n">
        <x:v>0.4</x:v>
      </x:c>
      <x:c r="L3314" s="139" t="n">
        <x:v>2.5</x:v>
      </x:c>
      <x:c r="M3314" s="139" t="n">
        <x:v>0.06</x:v>
      </x:c>
      <x:c r="N3314" s="139" t="n">
        <x:v>0.35800000000000004</x:v>
      </x:c>
    </x:row>
    <x:row r="3315">
      <x:c r="A3315" s="137" t="str">
        <x:v>DI-317-I04</x:v>
      </x:c>
      <x:c r="B3315" s="137" t="str">
        <x:v>DI-317-V1</x:v>
      </x:c>
      <x:c r="C3315" s="137" t="n">
        <x:v>4</x:v>
      </x:c>
      <x:c r="D3315" s="138" t="str">
        <x:v>F0121</x:v>
      </x:c>
      <x:c r="E3315" s="138" t="n">
        <x:v>10</x:v>
      </x:c>
      <x:c r="F3315" s="138" t="str">
        <x:v>g</x:v>
      </x:c>
      <x:c r="G3315" s="138" t="str">
        <x:v>abgetropft und abgespült</x:v>
      </x:c>
      <x:c r="H3315" s="139" t="n">
        <x:v>3.5</x:v>
      </x:c>
      <x:c r="I3315" s="139" t="n">
        <x:v>0.2</x:v>
      </x:c>
      <x:c r="J3315" s="139" t="n">
        <x:v>0.5</x:v>
      </x:c>
      <x:c r="K3315" s="139" t="n">
        <x:v>0.04000000000000001</x:v>
      </x:c>
      <x:c r="L3315" s="139" t="n">
        <x:v>0.25</x:v>
      </x:c>
      <x:c r="M3315" s="139" t="n">
        <x:v>0.006</x:v>
      </x:c>
      <x:c r="N3315" s="139" t="n">
        <x:v>0.035800000000000005</x:v>
      </x:c>
    </x:row>
    <x:row r="3316">
      <x:c r="A3316" s="137" t="str">
        <x:v>DI-317-I05</x:v>
      </x:c>
      <x:c r="B3316" s="137" t="str">
        <x:v>DI-317-V1</x:v>
      </x:c>
      <x:c r="C3316" s="137" t="n">
        <x:v>5</x:v>
      </x:c>
      <x:c r="D3316" s="138" t="str">
        <x:v>F0314</x:v>
      </x:c>
      <x:c r="E3316" s="138" t="n">
        <x:v>5</x:v>
      </x:c>
      <x:c r="F3316" s="138" t="str">
        <x:v>g</x:v>
      </x:c>
      <x:c r="G3316" s="138" t="str">
        <x:v>in Scheiben geschnitten</x:v>
      </x:c>
      <x:c r="H3316" s="139" t="n">
        <x:v>1.75</x:v>
      </x:c>
      <x:c r="I3316" s="139" t="n">
        <x:v>0.1</x:v>
      </x:c>
      <x:c r="J3316" s="139" t="n">
        <x:v>0.25</x:v>
      </x:c>
      <x:c r="K3316" s="139" t="n">
        <x:v>0.020000000000000004</x:v>
      </x:c>
      <x:c r="L3316" s="139" t="n">
        <x:v>0.125</x:v>
      </x:c>
      <x:c r="M3316" s="139" t="n">
        <x:v>0.003</x:v>
      </x:c>
      <x:c r="N3316" s="139" t="n">
        <x:v>0.017900000000000003</x:v>
      </x:c>
    </x:row>
    <x:row r="3317">
      <x:c r="A3317" s="137" t="str">
        <x:v>DI-317-I06</x:v>
      </x:c>
      <x:c r="B3317" s="137" t="str">
        <x:v>DI-317-V1</x:v>
      </x:c>
      <x:c r="C3317" s="137" t="n">
        <x:v>6</x:v>
      </x:c>
      <x:c r="D3317" s="138" t="str">
        <x:v>F0409</x:v>
      </x:c>
      <x:c r="E3317" s="138" t="n">
        <x:v>40</x:v>
      </x:c>
      <x:c r="F3317" s="138" t="str">
        <x:v>g</x:v>
      </x:c>
      <x:c r="G3317" s="138" t="str">
        <x:v>abgerieben und Saft ausgepresst</x:v>
      </x:c>
      <x:c r="H3317" s="139" t="n">
        <x:v>11.600000000000001</x:v>
      </x:c>
      <x:c r="I3317" s="139" t="n">
        <x:v>0.44000000000000006</x:v>
      </x:c>
      <x:c r="J3317" s="139" t="n">
        <x:v>2.6</x:v>
      </x:c>
      <x:c r="K3317" s="139" t="n">
        <x:v>0.12</x:v>
      </x:c>
      <x:c r="L3317" s="139" t="n">
        <x:v>1.1199999999999999</x:v>
      </x:c>
      <x:c r="M3317" s="139" t="n">
        <x:v>0.004</x:v>
      </x:c>
      <x:c r="N3317" s="139" t="n">
        <x:v>0.1592</x:v>
      </x:c>
    </x:row>
    <x:row r="3318">
      <x:c r="A3318" s="137" t="str">
        <x:v>DI-317-I07</x:v>
      </x:c>
      <x:c r="B3318" s="137" t="str">
        <x:v>DI-317-V1</x:v>
      </x:c>
      <x:c r="C3318" s="137" t="n">
        <x:v>7</x:v>
      </x:c>
      <x:c r="D3318" s="138" t="str">
        <x:v>F0792</x:v>
      </x:c>
      <x:c r="E3318" s="138" t="n">
        <x:v>100</x:v>
      </x:c>
      <x:c r="F3318" s="138" t="str">
        <x:v>ml</x:v>
      </x:c>
      <x:c r="G3318" s="138" t="str"/>
      <x:c r="H3318" s="139" t="n">
        <x:v>90</x:v>
      </x:c>
      <x:c r="I3318" s="139" t="n">
        <x:v>3</x:v>
      </x:c>
      <x:c r="J3318" s="139" t="n">
        <x:v>12</x:v>
      </x:c>
      <x:c r="K3318" s="139" t="n">
        <x:v>4</x:v>
      </x:c>
      <x:c r="L3318" s="139" t="n">
        <x:v>2</x:v>
      </x:c>
      <x:c r="M3318" s="139" t="n">
        <x:v>1.2</x:v>
      </x:c>
      <x:c r="N3318" s="139" t="n">
        <x:v>0.398</x:v>
      </x:c>
    </x:row>
    <x:row r="3319">
      <x:c r="A3319" s="137" t="str">
        <x:v>DI-317-I08</x:v>
      </x:c>
      <x:c r="B3319" s="137" t="str">
        <x:v>DI-317-V1</x:v>
      </x:c>
      <x:c r="C3319" s="137" t="n">
        <x:v>8</x:v>
      </x:c>
      <x:c r="D3319" s="138" t="str">
        <x:v>F0628</x:v>
      </x:c>
      <x:c r="E3319" s="138" t="n">
        <x:v>30</x:v>
      </x:c>
      <x:c r="F3319" s="138" t="str">
        <x:v>g</x:v>
      </x:c>
      <x:c r="G3319" s="138" t="str"/>
      <x:c r="H3319" s="139" t="n">
        <x:v>10.5</x:v>
      </x:c>
      <x:c r="I3319" s="139" t="n">
        <x:v>0.6</x:v>
      </x:c>
      <x:c r="J3319" s="139" t="n">
        <x:v>1.5</x:v>
      </x:c>
      <x:c r="K3319" s="139" t="n">
        <x:v>0.12</x:v>
      </x:c>
      <x:c r="L3319" s="139" t="n">
        <x:v>0.75</x:v>
      </x:c>
      <x:c r="M3319" s="139" t="n">
        <x:v>0.018</x:v>
      </x:c>
      <x:c r="N3319" s="139" t="n">
        <x:v>0.10740000000000001</x:v>
      </x:c>
    </x:row>
    <x:row r="3320">
      <x:c r="A3320" s="137" t="str">
        <x:v>DI-318-I01</x:v>
      </x:c>
      <x:c r="B3320" s="137" t="str">
        <x:v>DI-318-V1</x:v>
      </x:c>
      <x:c r="C3320" s="137" t="n">
        <x:v>1</x:v>
      </x:c>
      <x:c r="D3320" s="138" t="str">
        <x:v>F0595</x:v>
      </x:c>
      <x:c r="E3320" s="138" t="n">
        <x:v>30</x:v>
      </x:c>
      <x:c r="F3320" s="138" t="str">
        <x:v>g</x:v>
      </x:c>
      <x:c r="G3320" s="138" t="str"/>
      <x:c r="H3320" s="139" t="n">
        <x:v>265.2</x:v>
      </x:c>
      <x:c r="I3320" s="139" t="n">
        <x:v>0</x:v>
      </x:c>
      <x:c r="J3320" s="139" t="n">
        <x:v>0</x:v>
      </x:c>
      <x:c r="K3320" s="139" t="n">
        <x:v>30</x:v>
      </x:c>
      <x:c r="L3320" s="139" t="n">
        <x:v>0</x:v>
      </x:c>
      <x:c r="M3320" s="139" t="n">
        <x:v>0</x:v>
      </x:c>
      <x:c r="N3320" s="139" t="n">
        <x:v>0.26940000000000003</x:v>
      </x:c>
    </x:row>
    <x:row r="3321">
      <x:c r="A3321" s="137" t="str">
        <x:v>DI-318-I02</x:v>
      </x:c>
      <x:c r="B3321" s="137" t="str">
        <x:v>DI-318-V1</x:v>
      </x:c>
      <x:c r="C3321" s="137" t="n">
        <x:v>2</x:v>
      </x:c>
      <x:c r="D3321" s="138" t="str">
        <x:v>F0209</x:v>
      </x:c>
      <x:c r="E3321" s="138" t="n">
        <x:v>30</x:v>
      </x:c>
      <x:c r="F3321" s="138" t="str">
        <x:v>g</x:v>
      </x:c>
      <x:c r="G3321" s="138" t="str"/>
      <x:c r="H3321" s="139" t="n">
        <x:v>10.5</x:v>
      </x:c>
      <x:c r="I3321" s="139" t="n">
        <x:v>0.6</x:v>
      </x:c>
      <x:c r="J3321" s="139" t="n">
        <x:v>1.5</x:v>
      </x:c>
      <x:c r="K3321" s="139" t="n">
        <x:v>0.12</x:v>
      </x:c>
      <x:c r="L3321" s="139" t="n">
        <x:v>0.75</x:v>
      </x:c>
      <x:c r="M3321" s="139" t="n">
        <x:v>0.018</x:v>
      </x:c>
      <x:c r="N3321" s="139" t="n">
        <x:v>0.10740000000000001</x:v>
      </x:c>
    </x:row>
    <x:row r="3322">
      <x:c r="A3322" s="137" t="str">
        <x:v>DI-318-I03</x:v>
      </x:c>
      <x:c r="B3322" s="137" t="str">
        <x:v>DI-318-V1</x:v>
      </x:c>
      <x:c r="C3322" s="137" t="n">
        <x:v>3</x:v>
      </x:c>
      <x:c r="D3322" s="138" t="str">
        <x:v>F0613</x:v>
      </x:c>
      <x:c r="E3322" s="138" t="n">
        <x:v>5</x:v>
      </x:c>
      <x:c r="F3322" s="138" t="str">
        <x:v>g</x:v>
      </x:c>
      <x:c r="G3322" s="138" t="str">
        <x:v>in Scheiben geschnitten</x:v>
      </x:c>
      <x:c r="H3322" s="139" t="n">
        <x:v>1.75</x:v>
      </x:c>
      <x:c r="I3322" s="139" t="n">
        <x:v>0.1</x:v>
      </x:c>
      <x:c r="J3322" s="139" t="n">
        <x:v>0.25</x:v>
      </x:c>
      <x:c r="K3322" s="139" t="n">
        <x:v>0.020000000000000004</x:v>
      </x:c>
      <x:c r="L3322" s="139" t="n">
        <x:v>0.125</x:v>
      </x:c>
      <x:c r="M3322" s="139" t="n">
        <x:v>0.003</x:v>
      </x:c>
      <x:c r="N3322" s="139" t="n">
        <x:v>0.017900000000000003</x:v>
      </x:c>
    </x:row>
    <x:row r="3323">
      <x:c r="A3323" s="137" t="str">
        <x:v>DI-318-I04</x:v>
      </x:c>
      <x:c r="B3323" s="137" t="str">
        <x:v>DI-318-V1</x:v>
      </x:c>
      <x:c r="C3323" s="137" t="n">
        <x:v>4</x:v>
      </x:c>
      <x:c r="D3323" s="138" t="str">
        <x:v>F0706</x:v>
      </x:c>
      <x:c r="E3323" s="138" t="n">
        <x:v>30</x:v>
      </x:c>
      <x:c r="F3323" s="138" t="str">
        <x:v>g</x:v>
      </x:c>
      <x:c r="G3323" s="138" t="str">
        <x:v>in Scheiben geschnitten</x:v>
      </x:c>
      <x:c r="H3323" s="139" t="n">
        <x:v>10.5</x:v>
      </x:c>
      <x:c r="I3323" s="139" t="n">
        <x:v>0.6</x:v>
      </x:c>
      <x:c r="J3323" s="139" t="n">
        <x:v>1.5</x:v>
      </x:c>
      <x:c r="K3323" s="139" t="n">
        <x:v>0.12</x:v>
      </x:c>
      <x:c r="L3323" s="139" t="n">
        <x:v>0.75</x:v>
      </x:c>
      <x:c r="M3323" s="139" t="n">
        <x:v>0.018</x:v>
      </x:c>
      <x:c r="N3323" s="139" t="n">
        <x:v>0.10740000000000001</x:v>
      </x:c>
    </x:row>
    <x:row r="3324">
      <x:c r="A3324" s="137" t="str">
        <x:v>DI-318-I05</x:v>
      </x:c>
      <x:c r="B3324" s="137" t="str">
        <x:v>DI-318-V1</x:v>
      </x:c>
      <x:c r="C3324" s="137" t="n">
        <x:v>5</x:v>
      </x:c>
      <x:c r="D3324" s="138" t="str">
        <x:v>F0681</x:v>
      </x:c>
      <x:c r="E3324" s="138" t="n">
        <x:v>5</x:v>
      </x:c>
      <x:c r="F3324" s="138" t="str">
        <x:v>g</x:v>
      </x:c>
      <x:c r="G3324" s="138" t="str">
        <x:v>plus etwas mehr zum Servieren</x:v>
      </x:c>
      <x:c r="H3324" s="139" t="n">
        <x:v>12.5</x:v>
      </x:c>
      <x:c r="I3324" s="139" t="n">
        <x:v>0.4</x:v>
      </x:c>
      <x:c r="J3324" s="139" t="n">
        <x:v>2.25</x:v>
      </x:c>
      <x:c r="K3324" s="139" t="n">
        <x:v>0.4</x:v>
      </x:c>
      <x:c r="L3324" s="139" t="n">
        <x:v>1</x:v>
      </x:c>
      <x:c r="M3324" s="139" t="n">
        <x:v>0.010000000000000002</x:v>
      </x:c>
      <x:c r="N3324" s="139" t="n">
        <x:v>0.012900000000000002</x:v>
      </x:c>
    </x:row>
    <x:row r="3325">
      <x:c r="A3325" s="137" t="str">
        <x:v>DI-318-I06</x:v>
      </x:c>
      <x:c r="B3325" s="137" t="str">
        <x:v>DI-318-V1</x:v>
      </x:c>
      <x:c r="C3325" s="137" t="n">
        <x:v>6</x:v>
      </x:c>
      <x:c r="D3325" s="138" t="str">
        <x:v>F0315</x:v>
      </x:c>
      <x:c r="E3325" s="138" t="n">
        <x:v>30</x:v>
      </x:c>
      <x:c r="F3325" s="138" t="str">
        <x:v>g</x:v>
      </x:c>
      <x:c r="G3325" s="138" t="str">
        <x:v>zerdrückt</x:v>
      </x:c>
      <x:c r="H3325" s="139" t="n">
        <x:v>10.5</x:v>
      </x:c>
      <x:c r="I3325" s="139" t="n">
        <x:v>0.6</x:v>
      </x:c>
      <x:c r="J3325" s="139" t="n">
        <x:v>1.5</x:v>
      </x:c>
      <x:c r="K3325" s="139" t="n">
        <x:v>0.12</x:v>
      </x:c>
      <x:c r="L3325" s="139" t="n">
        <x:v>0.75</x:v>
      </x:c>
      <x:c r="M3325" s="139" t="n">
        <x:v>0.018</x:v>
      </x:c>
      <x:c r="N3325" s="139" t="n">
        <x:v>0.10740000000000001</x:v>
      </x:c>
    </x:row>
    <x:row r="3326">
      <x:c r="A3326" s="137" t="str">
        <x:v>DI-318-I07</x:v>
      </x:c>
      <x:c r="B3326" s="137" t="str">
        <x:v>DI-318-V1</x:v>
      </x:c>
      <x:c r="C3326" s="137" t="n">
        <x:v>7</x:v>
      </x:c>
      <x:c r="D3326" s="138" t="str">
        <x:v>F0792</x:v>
      </x:c>
      <x:c r="E3326" s="138" t="n">
        <x:v>500</x:v>
      </x:c>
      <x:c r="F3326" s="138" t="str">
        <x:v>ml</x:v>
      </x:c>
      <x:c r="G3326" s="138" t="str"/>
      <x:c r="H3326" s="139" t="n">
        <x:v>450</x:v>
      </x:c>
      <x:c r="I3326" s="139" t="n">
        <x:v>15</x:v>
      </x:c>
      <x:c r="J3326" s="139" t="n">
        <x:v>60</x:v>
      </x:c>
      <x:c r="K3326" s="139" t="n">
        <x:v>20</x:v>
      </x:c>
      <x:c r="L3326" s="139" t="n">
        <x:v>10</x:v>
      </x:c>
      <x:c r="M3326" s="139" t="n">
        <x:v>6</x:v>
      </x:c>
      <x:c r="N3326" s="139" t="n">
        <x:v>1.99</x:v>
      </x:c>
    </x:row>
    <x:row r="3327">
      <x:c r="A3327" s="137" t="str">
        <x:v>DI-318-I08</x:v>
      </x:c>
      <x:c r="B3327" s="137" t="str">
        <x:v>DI-318-V1</x:v>
      </x:c>
      <x:c r="C3327" s="137" t="n">
        <x:v>8</x:v>
      </x:c>
      <x:c r="D3327" s="138" t="str">
        <x:v>F0101</x:v>
      </x:c>
      <x:c r="E3327" s="138" t="n">
        <x:v>300</x:v>
      </x:c>
      <x:c r="F3327" s="138" t="str">
        <x:v>g</x:v>
      </x:c>
      <x:c r="G3327" s="138" t="str"/>
      <x:c r="H3327" s="139" t="n">
        <x:v>1050</x:v>
      </x:c>
      <x:c r="I3327" s="139" t="n">
        <x:v>33</x:v>
      </x:c>
      <x:c r="J3327" s="139" t="n">
        <x:v>204</x:v>
      </x:c>
      <x:c r="K3327" s="139" t="n">
        <x:v>9</x:v>
      </x:c>
      <x:c r="L3327" s="139" t="n">
        <x:v>21</x:v>
      </x:c>
      <x:c r="M3327" s="139" t="n">
        <x:v>0.15000000000000002</x:v>
      </x:c>
      <x:c r="N3327" s="139" t="n">
        <x:v>1.194</x:v>
      </x:c>
    </x:row>
    <x:row r="3328">
      <x:c r="A3328" s="137" t="str">
        <x:v>DI-318-I09</x:v>
      </x:c>
      <x:c r="B3328" s="137" t="str">
        <x:v>DI-318-V1</x:v>
      </x:c>
      <x:c r="C3328" s="137" t="n">
        <x:v>9</x:v>
      </x:c>
      <x:c r="D3328" s="138" t="str">
        <x:v>F0203</x:v>
      </x:c>
      <x:c r="E3328" s="138" t="n">
        <x:v>25</x:v>
      </x:c>
      <x:c r="F3328" s="138" t="str">
        <x:v>g</x:v>
      </x:c>
      <x:c r="G3328" s="138" t="str"/>
      <x:c r="H3328" s="139" t="n">
        <x:v>62.5</x:v>
      </x:c>
      <x:c r="I3328" s="139" t="n">
        <x:v>2</x:v>
      </x:c>
      <x:c r="J3328" s="139" t="n">
        <x:v>11.25</x:v>
      </x:c>
      <x:c r="K3328" s="139" t="n">
        <x:v>2</x:v>
      </x:c>
      <x:c r="L3328" s="139" t="n">
        <x:v>5</x:v>
      </x:c>
      <x:c r="M3328" s="139" t="n">
        <x:v>0.05</x:v>
      </x:c>
      <x:c r="N3328" s="139" t="n">
        <x:v>0.0645</x:v>
      </x:c>
    </x:row>
    <x:row r="3329">
      <x:c r="A3329" s="137" t="str">
        <x:v>DI-318-I10</x:v>
      </x:c>
      <x:c r="B3329" s="137" t="str">
        <x:v>DI-318-V1</x:v>
      </x:c>
      <x:c r="C3329" s="137" t="n">
        <x:v>10</x:v>
      </x:c>
      <x:c r="D3329" s="138" t="str">
        <x:v>F0333</x:v>
      </x:c>
      <x:c r="E3329" s="138" t="n">
        <x:v>30</x:v>
      </x:c>
      <x:c r="F3329" s="138" t="str">
        <x:v>g</x:v>
      </x:c>
      <x:c r="G3329" s="138" t="str"/>
      <x:c r="H3329" s="139" t="n">
        <x:v>27</x:v>
      </x:c>
      <x:c r="I3329" s="139" t="n">
        <x:v>2.6999999999999997</x:v>
      </x:c>
      <x:c r="J3329" s="139" t="n">
        <x:v>1.2</x:v>
      </x:c>
      <x:c r="K3329" s="139" t="n">
        <x:v>1.2</x:v>
      </x:c>
      <x:c r="L3329" s="139" t="n">
        <x:v>0</x:v>
      </x:c>
      <x:c r="M3329" s="139" t="n">
        <x:v>0.09</x:v>
      </x:c>
      <x:c r="N3329" s="139" t="n">
        <x:v>0.10740000000000001</x:v>
      </x:c>
    </x:row>
    <x:row r="3330">
      <x:c r="A3330" s="137" t="str">
        <x:v>DI-318-I11</x:v>
      </x:c>
      <x:c r="B3330" s="137" t="str">
        <x:v>DI-318-V1</x:v>
      </x:c>
      <x:c r="C3330" s="137" t="n">
        <x:v>11</x:v>
      </x:c>
      <x:c r="D3330" s="138" t="str">
        <x:v>F0425</x:v>
      </x:c>
      <x:c r="E3330" s="138" t="n">
        <x:v>30</x:v>
      </x:c>
      <x:c r="F3330" s="138" t="str">
        <x:v>g</x:v>
      </x:c>
      <x:c r="G3330" s="138" t="str"/>
      <x:c r="H3330" s="139" t="n">
        <x:v>16.5</x:v>
      </x:c>
      <x:c r="I3330" s="139" t="n">
        <x:v>0.21</x:v>
      </x:c>
      <x:c r="J3330" s="139" t="n">
        <x:v>3.5999999999999996</x:v>
      </x:c>
      <x:c r="K3330" s="139" t="n">
        <x:v>0.09</x:v>
      </x:c>
      <x:c r="L3330" s="139" t="n">
        <x:v>0.75</x:v>
      </x:c>
      <x:c r="M3330" s="139" t="n">
        <x:v>0.006</x:v>
      </x:c>
      <x:c r="N3330" s="139" t="n">
        <x:v>0.1494</x:v>
      </x:c>
    </x:row>
    <x:row r="3331">
      <x:c r="A3331" s="137" t="str">
        <x:v>DI-319-I01</x:v>
      </x:c>
      <x:c r="B3331" s="137" t="str">
        <x:v>DI-319-V1</x:v>
      </x:c>
      <x:c r="C3331" s="137" t="n">
        <x:v>1</x:v>
      </x:c>
      <x:c r="D3331" s="138" t="str">
        <x:v>F0595</x:v>
      </x:c>
      <x:c r="E3331" s="138" t="n">
        <x:v>15</x:v>
      </x:c>
      <x:c r="F3331" s="138" t="str">
        <x:v>g</x:v>
      </x:c>
      <x:c r="G3331" s="138" t="str"/>
      <x:c r="H3331" s="139" t="n">
        <x:v>132.6</x:v>
      </x:c>
      <x:c r="I3331" s="139" t="n">
        <x:v>0</x:v>
      </x:c>
      <x:c r="J3331" s="139" t="n">
        <x:v>0</x:v>
      </x:c>
      <x:c r="K3331" s="139" t="n">
        <x:v>15</x:v>
      </x:c>
      <x:c r="L3331" s="139" t="n">
        <x:v>0</x:v>
      </x:c>
      <x:c r="M3331" s="139" t="n">
        <x:v>0</x:v>
      </x:c>
      <x:c r="N3331" s="139" t="n">
        <x:v>0.13470000000000001</x:v>
      </x:c>
    </x:row>
    <x:row r="3332">
      <x:c r="A3332" s="137" t="str">
        <x:v>DI-319-I02</x:v>
      </x:c>
      <x:c r="B3332" s="137" t="str">
        <x:v>DI-319-V1</x:v>
      </x:c>
      <x:c r="C3332" s="137" t="n">
        <x:v>2</x:v>
      </x:c>
      <x:c r="D3332" s="138" t="str">
        <x:v>F0025</x:v>
      </x:c>
      <x:c r="E3332" s="138" t="n">
        <x:v>300</x:v>
      </x:c>
      <x:c r="F3332" s="138" t="str">
        <x:v>g</x:v>
      </x:c>
      <x:c r="G3332" s="138" t="str"/>
      <x:c r="H3332" s="139" t="n">
        <x:v>105</x:v>
      </x:c>
      <x:c r="I3332" s="139" t="n">
        <x:v>6</x:v>
      </x:c>
      <x:c r="J3332" s="139" t="n">
        <x:v>15</x:v>
      </x:c>
      <x:c r="K3332" s="139" t="n">
        <x:v>1.2000000000000002</x:v>
      </x:c>
      <x:c r="L3332" s="139" t="n">
        <x:v>7.5</x:v>
      </x:c>
      <x:c r="M3332" s="139" t="n">
        <x:v>0.18</x:v>
      </x:c>
      <x:c r="N3332" s="139" t="n">
        <x:v>1.074</x:v>
      </x:c>
    </x:row>
    <x:row r="3333">
      <x:c r="A3333" s="137" t="str">
        <x:v>DI-319-I03</x:v>
      </x:c>
      <x:c r="B3333" s="137" t="str">
        <x:v>DI-319-V1</x:v>
      </x:c>
      <x:c r="C3333" s="137" t="n">
        <x:v>3</x:v>
      </x:c>
      <x:c r="D3333" s="138" t="str">
        <x:v>F0797</x:v>
      </x:c>
      <x:c r="E3333" s="138" t="n">
        <x:v>15</x:v>
      </x:c>
      <x:c r="F3333" s="138" t="str">
        <x:v>g</x:v>
      </x:c>
      <x:c r="G3333" s="138" t="str">
        <x:v>fein gerieben</x:v>
      </x:c>
      <x:c r="H3333" s="139" t="n">
        <x:v>13.5</x:v>
      </x:c>
      <x:c r="I3333" s="139" t="n">
        <x:v>1.3499999999999999</x:v>
      </x:c>
      <x:c r="J3333" s="139" t="n">
        <x:v>0.6</x:v>
      </x:c>
      <x:c r="K3333" s="139" t="n">
        <x:v>0.6</x:v>
      </x:c>
      <x:c r="L3333" s="139" t="n">
        <x:v>0</x:v>
      </x:c>
      <x:c r="M3333" s="139" t="n">
        <x:v>0.045</x:v>
      </x:c>
      <x:c r="N3333" s="139" t="n">
        <x:v>0.053700000000000005</x:v>
      </x:c>
    </x:row>
    <x:row r="3334">
      <x:c r="A3334" s="137" t="str">
        <x:v>DI-319-I04</x:v>
      </x:c>
      <x:c r="B3334" s="137" t="str">
        <x:v>DI-319-V1</x:v>
      </x:c>
      <x:c r="C3334" s="137" t="n">
        <x:v>4</x:v>
      </x:c>
      <x:c r="D3334" s="138" t="str">
        <x:v>F0368</x:v>
      </x:c>
      <x:c r="E3334" s="138" t="n">
        <x:v>15</x:v>
      </x:c>
      <x:c r="F3334" s="138" t="str">
        <x:v>g</x:v>
      </x:c>
      <x:c r="G3334" s="138" t="str">
        <x:v>gehackt</x:v>
      </x:c>
      <x:c r="H3334" s="139" t="n">
        <x:v>87</x:v>
      </x:c>
      <x:c r="I3334" s="139" t="n">
        <x:v>3</x:v>
      </x:c>
      <x:c r="J3334" s="139" t="n">
        <x:v>1.7999999999999998</x:v>
      </x:c>
      <x:c r="K3334" s="139" t="n">
        <x:v>7.5</x:v>
      </x:c>
      <x:c r="L3334" s="139" t="n">
        <x:v>1.5</x:v>
      </x:c>
      <x:c r="M3334" s="139" t="n">
        <x:v>0.003</x:v>
      </x:c>
      <x:c r="N3334" s="139" t="n">
        <x:v>0.0897</x:v>
      </x:c>
    </x:row>
    <x:row r="3335">
      <x:c r="A3335" s="137" t="str">
        <x:v>DI-319-I05</x:v>
      </x:c>
      <x:c r="B3335" s="137" t="str">
        <x:v>DI-319-V1</x:v>
      </x:c>
      <x:c r="C3335" s="137" t="n">
        <x:v>5</x:v>
      </x:c>
      <x:c r="D3335" s="138" t="str">
        <x:v>F0641</x:v>
      </x:c>
      <x:c r="E3335" s="138" t="n">
        <x:v>10</x:v>
      </x:c>
      <x:c r="F3335" s="138" t="str">
        <x:v>g</x:v>
      </x:c>
      <x:c r="G3335" s="138" t="str">
        <x:v>plus 10 kleine Blätter</x:v>
      </x:c>
      <x:c r="H3335" s="139" t="n">
        <x:v>3.5</x:v>
      </x:c>
      <x:c r="I3335" s="139" t="n">
        <x:v>0.2</x:v>
      </x:c>
      <x:c r="J3335" s="139" t="n">
        <x:v>0.5</x:v>
      </x:c>
      <x:c r="K3335" s="139" t="n">
        <x:v>0.04000000000000001</x:v>
      </x:c>
      <x:c r="L3335" s="139" t="n">
        <x:v>0.25</x:v>
      </x:c>
      <x:c r="M3335" s="139" t="n">
        <x:v>0.006</x:v>
      </x:c>
      <x:c r="N3335" s="139" t="n">
        <x:v>0.035800000000000005</x:v>
      </x:c>
    </x:row>
    <x:row r="3336">
      <x:c r="A3336" s="137" t="str">
        <x:v>DI-319-I06</x:v>
      </x:c>
      <x:c r="B3336" s="137" t="str">
        <x:v>DI-319-V1</x:v>
      </x:c>
      <x:c r="C3336" s="137" t="n">
        <x:v>6</x:v>
      </x:c>
      <x:c r="D3336" s="138" t="str">
        <x:v>F0315</x:v>
      </x:c>
      <x:c r="E3336" s="138" t="n">
        <x:v>20</x:v>
      </x:c>
      <x:c r="F3336" s="138" t="str">
        <x:v>g</x:v>
      </x:c>
      <x:c r="G3336" s="138" t="str">
        <x:v>fein gerieben</x:v>
      </x:c>
      <x:c r="H3336" s="139" t="n">
        <x:v>7</x:v>
      </x:c>
      <x:c r="I3336" s="139" t="n">
        <x:v>0.4</x:v>
      </x:c>
      <x:c r="J3336" s="139" t="n">
        <x:v>1</x:v>
      </x:c>
      <x:c r="K3336" s="139" t="n">
        <x:v>0.08000000000000002</x:v>
      </x:c>
      <x:c r="L3336" s="139" t="n">
        <x:v>0.5</x:v>
      </x:c>
      <x:c r="M3336" s="139" t="n">
        <x:v>0.012</x:v>
      </x:c>
      <x:c r="N3336" s="139" t="n">
        <x:v>0.07160000000000001</x:v>
      </x:c>
    </x:row>
    <x:row r="3337">
      <x:c r="A3337" s="137" t="str">
        <x:v>DI-319-I07</x:v>
      </x:c>
      <x:c r="B3337" s="137" t="str">
        <x:v>DI-319-V1</x:v>
      </x:c>
      <x:c r="C3337" s="137" t="n">
        <x:v>7</x:v>
      </x:c>
      <x:c r="D3337" s="138" t="str">
        <x:v>F0127</x:v>
      </x:c>
      <x:c r="E3337" s="138" t="n">
        <x:v>90</x:v>
      </x:c>
      <x:c r="F3337" s="138" t="str">
        <x:v>g</x:v>
      </x:c>
      <x:c r="G3337" s="138" t="str"/>
      <x:c r="H3337" s="139" t="n">
        <x:v>36.9</x:v>
      </x:c>
      <x:c r="I3337" s="139" t="n">
        <x:v>0.81</x:v>
      </x:c>
      <x:c r="J3337" s="139" t="n">
        <x:v>6.12</x:v>
      </x:c>
      <x:c r="K3337" s="139" t="n">
        <x:v>0.18000000000000002</x:v>
      </x:c>
      <x:c r="L3337" s="139" t="n">
        <x:v>2.52</x:v>
      </x:c>
      <x:c r="M3337" s="139" t="n">
        <x:v>0.06300000000000001</x:v>
      </x:c>
      <x:c r="N3337" s="139" t="n">
        <x:v>0.1341</x:v>
      </x:c>
    </x:row>
    <x:row r="3338">
      <x:c r="A3338" s="137" t="str">
        <x:v>DI-319-I08</x:v>
      </x:c>
      <x:c r="B3338" s="137" t="str">
        <x:v>DI-319-V1</x:v>
      </x:c>
      <x:c r="C3338" s="137" t="n">
        <x:v>8</x:v>
      </x:c>
      <x:c r="D3338" s="138" t="str">
        <x:v>F0140</x:v>
      </x:c>
      <x:c r="E3338" s="138" t="n">
        <x:v>150</x:v>
      </x:c>
      <x:c r="F3338" s="138" t="str">
        <x:v>g</x:v>
      </x:c>
      <x:c r="G3338" s="138" t="str"/>
      <x:c r="H3338" s="139" t="n">
        <x:v>52.5</x:v>
      </x:c>
      <x:c r="I3338" s="139" t="n">
        <x:v>3</x:v>
      </x:c>
      <x:c r="J3338" s="139" t="n">
        <x:v>7.5</x:v>
      </x:c>
      <x:c r="K3338" s="139" t="n">
        <x:v>0.6000000000000001</x:v>
      </x:c>
      <x:c r="L3338" s="139" t="n">
        <x:v>3.75</x:v>
      </x:c>
      <x:c r="M3338" s="139" t="n">
        <x:v>0.09</x:v>
      </x:c>
      <x:c r="N3338" s="139" t="n">
        <x:v>0.537</x:v>
      </x:c>
    </x:row>
    <x:row r="3339">
      <x:c r="A3339" s="137" t="str">
        <x:v>DI-319-I09</x:v>
      </x:c>
      <x:c r="B3339" s="137" t="str">
        <x:v>DI-319-V1</x:v>
      </x:c>
      <x:c r="C3339" s="137" t="n">
        <x:v>9</x:v>
      </x:c>
      <x:c r="D3339" s="138" t="str">
        <x:v>F0386</x:v>
      </x:c>
      <x:c r="E3339" s="138" t="n">
        <x:v>300</x:v>
      </x:c>
      <x:c r="F3339" s="138" t="str">
        <x:v>g</x:v>
      </x:c>
      <x:c r="G3339" s="138" t="str">
        <x:v>entkernt und in dünne Scheiben geschnitten</x:v>
      </x:c>
      <x:c r="H3339" s="139" t="n">
        <x:v>105</x:v>
      </x:c>
      <x:c r="I3339" s="139" t="n">
        <x:v>6</x:v>
      </x:c>
      <x:c r="J3339" s="139" t="n">
        <x:v>15</x:v>
      </x:c>
      <x:c r="K3339" s="139" t="n">
        <x:v>1.2000000000000002</x:v>
      </x:c>
      <x:c r="L3339" s="139" t="n">
        <x:v>7.5</x:v>
      </x:c>
      <x:c r="M3339" s="139" t="n">
        <x:v>0.18</x:v>
      </x:c>
      <x:c r="N3339" s="139" t="n">
        <x:v>1.074</x:v>
      </x:c>
    </x:row>
    <x:row r="3340">
      <x:c r="A3340" s="137" t="str">
        <x:v>DI-319-I10</x:v>
      </x:c>
      <x:c r="B3340" s="137" t="str">
        <x:v>DI-319-V1</x:v>
      </x:c>
      <x:c r="C3340" s="137" t="n">
        <x:v>10</x:v>
      </x:c>
      <x:c r="D3340" s="138" t="str">
        <x:v>F0765</x:v>
      </x:c>
      <x:c r="E3340" s="138" t="n">
        <x:v>30</x:v>
      </x:c>
      <x:c r="F3340" s="138" t="str">
        <x:v>ml</x:v>
      </x:c>
      <x:c r="G3340" s="138" t="str"/>
      <x:c r="H3340" s="139" t="n">
        <x:v>10.5</x:v>
      </x:c>
      <x:c r="I3340" s="139" t="n">
        <x:v>0.6</x:v>
      </x:c>
      <x:c r="J3340" s="139" t="n">
        <x:v>1.5</x:v>
      </x:c>
      <x:c r="K3340" s="139" t="n">
        <x:v>0.12</x:v>
      </x:c>
      <x:c r="L3340" s="139" t="n">
        <x:v>0.75</x:v>
      </x:c>
      <x:c r="M3340" s="139" t="n">
        <x:v>0.018</x:v>
      </x:c>
      <x:c r="N3340" s="139" t="n">
        <x:v>0.10740000000000001</x:v>
      </x:c>
    </x:row>
    <x:row r="3341">
      <x:c r="A3341" s="137" t="str">
        <x:v>DI-319-I11</x:v>
      </x:c>
      <x:c r="B3341" s="137" t="str">
        <x:v>DI-319-V1</x:v>
      </x:c>
      <x:c r="C3341" s="137" t="n">
        <x:v>11</x:v>
      </x:c>
      <x:c r="D3341" s="138" t="str">
        <x:v>F0790</x:v>
      </x:c>
      <x:c r="E3341" s="138" t="n">
        <x:v>5</x:v>
      </x:c>
      <x:c r="F3341" s="138" t="str">
        <x:v>g</x:v>
      </x:c>
      <x:c r="G3341" s="138" t="str"/>
      <x:c r="H3341" s="139" t="n">
        <x:v>12.5</x:v>
      </x:c>
      <x:c r="I3341" s="139" t="n">
        <x:v>0.4</x:v>
      </x:c>
      <x:c r="J3341" s="139" t="n">
        <x:v>2.25</x:v>
      </x:c>
      <x:c r="K3341" s="139" t="n">
        <x:v>0.4</x:v>
      </x:c>
      <x:c r="L3341" s="139" t="n">
        <x:v>1</x:v>
      </x:c>
      <x:c r="M3341" s="139" t="n">
        <x:v>0.010000000000000002</x:v>
      </x:c>
      <x:c r="N3341" s="139" t="n">
        <x:v>0.012900000000000002</x:v>
      </x:c>
    </x:row>
    <x:row r="3342">
      <x:c r="A3342" s="137" t="str">
        <x:v>DI-319-I12</x:v>
      </x:c>
      <x:c r="B3342" s="137" t="str">
        <x:v>DI-319-V1</x:v>
      </x:c>
      <x:c r="C3342" s="137" t="n">
        <x:v>12</x:v>
      </x:c>
      <x:c r="D3342" s="138" t="str">
        <x:v>F0829</x:v>
      </x:c>
      <x:c r="E3342" s="138" t="n">
        <x:v>150</x:v>
      </x:c>
      <x:c r="F3342" s="138" t="str">
        <x:v>g</x:v>
      </x:c>
      <x:c r="G3342" s="138" t="str"/>
      <x:c r="H3342" s="139" t="n">
        <x:v>52.5</x:v>
      </x:c>
      <x:c r="I3342" s="139" t="n">
        <x:v>3</x:v>
      </x:c>
      <x:c r="J3342" s="139" t="n">
        <x:v>7.5</x:v>
      </x:c>
      <x:c r="K3342" s="139" t="n">
        <x:v>0.6000000000000001</x:v>
      </x:c>
      <x:c r="L3342" s="139" t="n">
        <x:v>3.75</x:v>
      </x:c>
      <x:c r="M3342" s="139" t="n">
        <x:v>0.09</x:v>
      </x:c>
      <x:c r="N3342" s="139" t="n">
        <x:v>0.537</x:v>
      </x:c>
    </x:row>
    <x:row r="3343">
      <x:c r="A3343" s="137" t="str">
        <x:v>DI-319-I13</x:v>
      </x:c>
      <x:c r="B3343" s="137" t="str">
        <x:v>DI-319-V1</x:v>
      </x:c>
      <x:c r="C3343" s="137" t="n">
        <x:v>13</x:v>
      </x:c>
      <x:c r="D3343" s="138" t="str">
        <x:v>F0147</x:v>
      </x:c>
      <x:c r="E3343" s="138" t="n">
        <x:v>100</x:v>
      </x:c>
      <x:c r="F3343" s="138" t="str">
        <x:v>g</x:v>
      </x:c>
      <x:c r="G3343" s="138" t="str">
        <x:v>halbiert</x:v>
      </x:c>
      <x:c r="H3343" s="139" t="n">
        <x:v>35</x:v>
      </x:c>
      <x:c r="I3343" s="139" t="n">
        <x:v>2</x:v>
      </x:c>
      <x:c r="J3343" s="139" t="n">
        <x:v>5</x:v>
      </x:c>
      <x:c r="K3343" s="139" t="n">
        <x:v>0.4</x:v>
      </x:c>
      <x:c r="L3343" s="139" t="n">
        <x:v>2.5</x:v>
      </x:c>
      <x:c r="M3343" s="139" t="n">
        <x:v>0.06</x:v>
      </x:c>
      <x:c r="N3343" s="139" t="n">
        <x:v>0.35800000000000004</x:v>
      </x:c>
    </x:row>
    <x:row r="3344">
      <x:c r="A3344" s="137" t="str">
        <x:v>DI-319-I14</x:v>
      </x:c>
      <x:c r="B3344" s="137" t="str">
        <x:v>DI-319-V1</x:v>
      </x:c>
      <x:c r="C3344" s="137" t="n">
        <x:v>14</x:v>
      </x:c>
      <x:c r="D3344" s="138" t="str">
        <x:v>F0517</x:v>
      </x:c>
      <x:c r="E3344" s="138" t="n">
        <x:v>30</x:v>
      </x:c>
      <x:c r="F3344" s="138" t="str">
        <x:v>g</x:v>
      </x:c>
      <x:c r="G3344" s="138" t="str"/>
      <x:c r="H3344" s="139" t="n">
        <x:v>75</x:v>
      </x:c>
      <x:c r="I3344" s="139" t="n">
        <x:v>2.4</x:v>
      </x:c>
      <x:c r="J3344" s="139" t="n">
        <x:v>13.5</x:v>
      </x:c>
      <x:c r="K3344" s="139" t="n">
        <x:v>2.4</x:v>
      </x:c>
      <x:c r="L3344" s="139" t="n">
        <x:v>6</x:v>
      </x:c>
      <x:c r="M3344" s="139" t="n">
        <x:v>0.06</x:v>
      </x:c>
      <x:c r="N3344" s="139" t="n">
        <x:v>0.07740000000000001</x:v>
      </x:c>
    </x:row>
    <x:row r="3345">
      <x:c r="A3345" s="137" t="str">
        <x:v>DI-320-I01</x:v>
      </x:c>
      <x:c r="B3345" s="137" t="str">
        <x:v>DI-320-V1</x:v>
      </x:c>
      <x:c r="C3345" s="137" t="n">
        <x:v>1</x:v>
      </x:c>
      <x:c r="D3345" s="138" t="str">
        <x:v>F0670</x:v>
      </x:c>
      <x:c r="E3345" s="138" t="n">
        <x:v>50</x:v>
      </x:c>
      <x:c r="F3345" s="138" t="str">
        <x:v>g</x:v>
      </x:c>
      <x:c r="G3345" s="138" t="str"/>
      <x:c r="H3345" s="139" t="n">
        <x:v>17.5</x:v>
      </x:c>
      <x:c r="I3345" s="139" t="n">
        <x:v>1</x:v>
      </x:c>
      <x:c r="J3345" s="139" t="n">
        <x:v>2.5</x:v>
      </x:c>
      <x:c r="K3345" s="139" t="n">
        <x:v>0.2</x:v>
      </x:c>
      <x:c r="L3345" s="139" t="n">
        <x:v>1.25</x:v>
      </x:c>
      <x:c r="M3345" s="139" t="n">
        <x:v>0.03</x:v>
      </x:c>
      <x:c r="N3345" s="139" t="n">
        <x:v>0.17900000000000002</x:v>
      </x:c>
    </x:row>
    <x:row r="3346">
      <x:c r="A3346" s="137" t="str">
        <x:v>DI-320-I02</x:v>
      </x:c>
      <x:c r="B3346" s="137" t="str">
        <x:v>DI-320-V1</x:v>
      </x:c>
      <x:c r="C3346" s="137" t="n">
        <x:v>2</x:v>
      </x:c>
      <x:c r="D3346" s="138" t="str">
        <x:v>F0152</x:v>
      </x:c>
      <x:c r="E3346" s="138" t="n">
        <x:v>250</x:v>
      </x:c>
      <x:c r="F3346" s="138" t="str">
        <x:v>g</x:v>
      </x:c>
      <x:c r="G3346" s="138" t="str"/>
      <x:c r="H3346" s="139" t="n">
        <x:v>275</x:v>
      </x:c>
      <x:c r="I3346" s="139" t="n">
        <x:v>57.75</x:v>
      </x:c>
      <x:c r="J3346" s="139" t="n">
        <x:v>0</x:v>
      </x:c>
      <x:c r="K3346" s="139" t="n">
        <x:v>3</x:v>
      </x:c>
      <x:c r="L3346" s="139" t="n">
        <x:v>0</x:v>
      </x:c>
      <x:c r="M3346" s="139" t="n">
        <x:v>0.44999999999999996</x:v>
      </x:c>
      <x:c r="N3346" s="139" t="n">
        <x:v>2.7041666666666666</x:v>
      </x:c>
    </x:row>
    <x:row r="3347">
      <x:c r="A3347" s="137" t="str">
        <x:v>DI-320-I03</x:v>
      </x:c>
      <x:c r="B3347" s="137" t="str">
        <x:v>DI-320-V1</x:v>
      </x:c>
      <x:c r="C3347" s="137" t="n">
        <x:v>3</x:v>
      </x:c>
      <x:c r="D3347" s="138" t="str">
        <x:v>F0083</x:v>
      </x:c>
      <x:c r="E3347" s="138" t="n">
        <x:v>25</x:v>
      </x:c>
      <x:c r="F3347" s="138" t="str">
        <x:v>g</x:v>
      </x:c>
      <x:c r="G3347" s="138" t="str"/>
      <x:c r="H3347" s="139" t="n">
        <x:v>87.5</x:v>
      </x:c>
      <x:c r="I3347" s="139" t="n">
        <x:v>2.75</x:v>
      </x:c>
      <x:c r="J3347" s="139" t="n">
        <x:v>17</x:v>
      </x:c>
      <x:c r="K3347" s="139" t="n">
        <x:v>0.75</x:v>
      </x:c>
      <x:c r="L3347" s="139" t="n">
        <x:v>1.75</x:v>
      </x:c>
      <x:c r="M3347" s="139" t="n">
        <x:v>0.0125</x:v>
      </x:c>
      <x:c r="N3347" s="139" t="n">
        <x:v>0.0995</x:v>
      </x:c>
    </x:row>
    <x:row r="3348">
      <x:c r="A3348" s="137" t="str">
        <x:v>DI-320-I04</x:v>
      </x:c>
      <x:c r="B3348" s="137" t="str">
        <x:v>DI-320-V1</x:v>
      </x:c>
      <x:c r="C3348" s="137" t="n">
        <x:v>4</x:v>
      </x:c>
      <x:c r="D3348" s="138" t="str">
        <x:v>F0053</x:v>
      </x:c>
      <x:c r="E3348" s="138" t="n">
        <x:v>30</x:v>
      </x:c>
      <x:c r="F3348" s="138" t="str">
        <x:v>g</x:v>
      </x:c>
      <x:c r="G3348" s="138" t="str"/>
      <x:c r="H3348" s="139" t="n">
        <x:v>10.5</x:v>
      </x:c>
      <x:c r="I3348" s="139" t="n">
        <x:v>0.6</x:v>
      </x:c>
      <x:c r="J3348" s="139" t="n">
        <x:v>1.5</x:v>
      </x:c>
      <x:c r="K3348" s="139" t="n">
        <x:v>0.12</x:v>
      </x:c>
      <x:c r="L3348" s="139" t="n">
        <x:v>0.75</x:v>
      </x:c>
      <x:c r="M3348" s="139" t="n">
        <x:v>0.018</x:v>
      </x:c>
      <x:c r="N3348" s="139" t="n">
        <x:v>0.10740000000000001</x:v>
      </x:c>
    </x:row>
    <x:row r="3349">
      <x:c r="A3349" s="137" t="str">
        <x:v>DI-320-I05</x:v>
      </x:c>
      <x:c r="B3349" s="137" t="str">
        <x:v>DI-320-V1</x:v>
      </x:c>
      <x:c r="C3349" s="137" t="n">
        <x:v>5</x:v>
      </x:c>
      <x:c r="D3349" s="138" t="str">
        <x:v>F0312</x:v>
      </x:c>
      <x:c r="E3349" s="138" t="n">
        <x:v>30</x:v>
      </x:c>
      <x:c r="F3349" s="138" t="str">
        <x:v>g</x:v>
      </x:c>
      <x:c r="G3349" s="138" t="str"/>
      <x:c r="H3349" s="139" t="n">
        <x:v>44.699999999999996</x:v>
      </x:c>
      <x:c r="I3349" s="139" t="n">
        <x:v>1.92</x:v>
      </x:c>
      <x:c r="J3349" s="139" t="n">
        <x:v>8.969999999999999</x:v>
      </x:c>
      <x:c r="K3349" s="139" t="n">
        <x:v>0.15</x:v>
      </x:c>
      <x:c r="L3349" s="139" t="n">
        <x:v>0.63</x:v>
      </x:c>
      <x:c r="M3349" s="139" t="n">
        <x:v>0.012</x:v>
      </x:c>
      <x:c r="N3349" s="139" t="n">
        <x:v>0.258</x:v>
      </x:c>
    </x:row>
    <x:row r="3350">
      <x:c r="A3350" s="137" t="str">
        <x:v>DI-320-I06</x:v>
      </x:c>
      <x:c r="B3350" s="137" t="str">
        <x:v>DI-320-V1</x:v>
      </x:c>
      <x:c r="C3350" s="137" t="n">
        <x:v>6</x:v>
      </x:c>
      <x:c r="D3350" s="138" t="str">
        <x:v>F0595</x:v>
      </x:c>
      <x:c r="E3350" s="138" t="n">
        <x:v>30</x:v>
      </x:c>
      <x:c r="F3350" s="138" t="str">
        <x:v>g</x:v>
      </x:c>
      <x:c r="G3350" s="138" t="str">
        <x:v>zum Braten</x:v>
      </x:c>
      <x:c r="H3350" s="139" t="n">
        <x:v>265.2</x:v>
      </x:c>
      <x:c r="I3350" s="139" t="n">
        <x:v>0</x:v>
      </x:c>
      <x:c r="J3350" s="139" t="n">
        <x:v>0</x:v>
      </x:c>
      <x:c r="K3350" s="139" t="n">
        <x:v>30</x:v>
      </x:c>
      <x:c r="L3350" s="139" t="n">
        <x:v>0</x:v>
      </x:c>
      <x:c r="M3350" s="139" t="n">
        <x:v>0</x:v>
      </x:c>
      <x:c r="N3350" s="139" t="n">
        <x:v>0.26940000000000003</x:v>
      </x:c>
    </x:row>
    <x:row r="3351">
      <x:c r="A3351" s="137" t="str">
        <x:v>DI-320-I07</x:v>
      </x:c>
      <x:c r="B3351" s="137" t="str">
        <x:v>DI-320-V1</x:v>
      </x:c>
      <x:c r="C3351" s="137" t="n">
        <x:v>7</x:v>
      </x:c>
      <x:c r="D3351" s="138" t="str">
        <x:v>F0166</x:v>
      </x:c>
      <x:c r="E3351" s="138" t="n">
        <x:v>600</x:v>
      </x:c>
      <x:c r="F3351" s="138" t="str">
        <x:v>g</x:v>
      </x:c>
      <x:c r="G3351" s="138" t="str">
        <x:v>rot oder grün</x:v>
      </x:c>
      <x:c r="H3351" s="139" t="n">
        <x:v>210</x:v>
      </x:c>
      <x:c r="I3351" s="139" t="n">
        <x:v>12</x:v>
      </x:c>
      <x:c r="J3351" s="139" t="n">
        <x:v>30</x:v>
      </x:c>
      <x:c r="K3351" s="139" t="n">
        <x:v>2.4000000000000004</x:v>
      </x:c>
      <x:c r="L3351" s="139" t="n">
        <x:v>15</x:v>
      </x:c>
      <x:c r="M3351" s="139" t="n">
        <x:v>0.36</x:v>
      </x:c>
      <x:c r="N3351" s="139" t="n">
        <x:v>2.148</x:v>
      </x:c>
    </x:row>
    <x:row r="3352">
      <x:c r="A3352" s="137" t="str">
        <x:v>DI-320-I08</x:v>
      </x:c>
      <x:c r="B3352" s="137" t="str">
        <x:v>DI-320-V1</x:v>
      </x:c>
      <x:c r="C3352" s="137" t="n">
        <x:v>8</x:v>
      </x:c>
      <x:c r="D3352" s="138" t="str">
        <x:v>F0708</x:v>
      </x:c>
      <x:c r="E3352" s="138" t="n">
        <x:v>30</x:v>
      </x:c>
      <x:c r="F3352" s="138" t="str">
        <x:v>g</x:v>
      </x:c>
      <x:c r="G3352" s="138" t="str">
        <x:v>oder thailändische süße Chilisauce zum Servieren</x:v>
      </x:c>
      <x:c r="H3352" s="139" t="n">
        <x:v>10.5</x:v>
      </x:c>
      <x:c r="I3352" s="139" t="n">
        <x:v>0.6</x:v>
      </x:c>
      <x:c r="J3352" s="139" t="n">
        <x:v>1.5</x:v>
      </x:c>
      <x:c r="K3352" s="139" t="n">
        <x:v>0.12</x:v>
      </x:c>
      <x:c r="L3352" s="139" t="n">
        <x:v>0.75</x:v>
      </x:c>
      <x:c r="M3352" s="139" t="n">
        <x:v>0.018</x:v>
      </x:c>
      <x:c r="N3352" s="139" t="n">
        <x:v>0.10740000000000001</x:v>
      </x:c>
    </x:row>
    <x:row r="3353">
      <x:c r="A3353" s="137" t="str">
        <x:v>DI-320-I09</x:v>
      </x:c>
      <x:c r="B3353" s="137" t="str">
        <x:v>DI-320-V1</x:v>
      </x:c>
      <x:c r="C3353" s="137" t="n">
        <x:v>9</x:v>
      </x:c>
      <x:c r="D3353" s="138" t="str">
        <x:v>F0705</x:v>
      </x:c>
      <x:c r="E3353" s="138" t="n">
        <x:v>18</x:v>
      </x:c>
      <x:c r="F3353" s="138" t="str">
        <x:v>g</x:v>
      </x:c>
      <x:c r="G3353" s="138" t="str">
        <x:v>längs geschnitten und in feine Streifen geraspelt</x:v>
      </x:c>
      <x:c r="H3353" s="139" t="n">
        <x:v>6.3</x:v>
      </x:c>
      <x:c r="I3353" s="139" t="n">
        <x:v>0.36</x:v>
      </x:c>
      <x:c r="J3353" s="139" t="n">
        <x:v>0.8999999999999999</x:v>
      </x:c>
      <x:c r="K3353" s="139" t="n">
        <x:v>0.072</x:v>
      </x:c>
      <x:c r="L3353" s="139" t="n">
        <x:v>0.44999999999999996</x:v>
      </x:c>
      <x:c r="M3353" s="139" t="n">
        <x:v>0.010799999999999999</x:v>
      </x:c>
      <x:c r="N3353" s="139" t="n">
        <x:v>0.06444000000000001</x:v>
      </x:c>
    </x:row>
    <x:row r="3354">
      <x:c r="A3354" s="137" t="str">
        <x:v>DI-320-I10</x:v>
      </x:c>
      <x:c r="B3354" s="137" t="str">
        <x:v>DI-320-V1</x:v>
      </x:c>
      <x:c r="C3354" s="137" t="n">
        <x:v>10</x:v>
      </x:c>
      <x:c r="D3354" s="138" t="str">
        <x:v>F0527</x:v>
      </x:c>
      <x:c r="E3354" s="138" t="n">
        <x:v>25</x:v>
      </x:c>
      <x:c r="F3354" s="138" t="str">
        <x:v>g</x:v>
      </x:c>
      <x:c r="G3354" s="138" t="str">
        <x:v>fein gehackt</x:v>
      </x:c>
      <x:c r="H3354" s="139" t="n">
        <x:v>141.75</x:v>
      </x:c>
      <x:c r="I3354" s="139" t="n">
        <x:v>6.45</x:v>
      </x:c>
      <x:c r="J3354" s="139" t="n">
        <x:v>2.15</x:v>
      </x:c>
      <x:c r="K3354" s="139" t="n">
        <x:v>12.3</x:v>
      </x:c>
      <x:c r="L3354" s="139" t="n">
        <x:v>2.125</x:v>
      </x:c>
      <x:c r="M3354" s="139" t="n">
        <x:v>0.005</x:v>
      </x:c>
      <x:c r="N3354" s="139" t="n">
        <x:v>0.18625</x:v>
      </x:c>
    </x:row>
    <x:row r="3355">
      <x:c r="A3355" s="137" t="str">
        <x:v>DI-320-I11</x:v>
      </x:c>
      <x:c r="B3355" s="137" t="str">
        <x:v>DI-320-V1</x:v>
      </x:c>
      <x:c r="C3355" s="137" t="n">
        <x:v>11</x:v>
      </x:c>
      <x:c r="D3355" s="138" t="str">
        <x:v>F0611</x:v>
      </x:c>
      <x:c r="E3355" s="138" t="n">
        <x:v>360</x:v>
      </x:c>
      <x:c r="F3355" s="138" t="str">
        <x:v>g</x:v>
      </x:c>
      <x:c r="G3355" s="138" t="str">
        <x:v>in 24 Stücke geschnitten</x:v>
      </x:c>
      <x:c r="H3355" s="139" t="n">
        <x:v>126</x:v>
      </x:c>
      <x:c r="I3355" s="139" t="n">
        <x:v>7.2</x:v>
      </x:c>
      <x:c r="J3355" s="139" t="n">
        <x:v>18</x:v>
      </x:c>
      <x:c r="K3355" s="139" t="n">
        <x:v>1.4400000000000002</x:v>
      </x:c>
      <x:c r="L3355" s="139" t="n">
        <x:v>9</x:v>
      </x:c>
      <x:c r="M3355" s="139" t="n">
        <x:v>0.216</x:v>
      </x:c>
      <x:c r="N3355" s="139" t="n">
        <x:v>1.2888000000000002</x:v>
      </x:c>
    </x:row>
    <x:row r="3356">
      <x:c r="A3356" s="137" t="str">
        <x:v>DI-320-I12</x:v>
      </x:c>
      <x:c r="B3356" s="137" t="str">
        <x:v>DI-320-V1</x:v>
      </x:c>
      <x:c r="C3356" s="137" t="n">
        <x:v>12</x:v>
      </x:c>
      <x:c r="D3356" s="138" t="str">
        <x:v>F0053</x:v>
      </x:c>
      <x:c r="E3356" s="138" t="n">
        <x:v>1200</x:v>
      </x:c>
      <x:c r="F3356" s="138" t="str">
        <x:v>g</x:v>
      </x:c>
      <x:c r="G3356" s="138" t="str"/>
      <x:c r="H3356" s="139" t="n">
        <x:v>420</x:v>
      </x:c>
      <x:c r="I3356" s="139" t="n">
        <x:v>24</x:v>
      </x:c>
      <x:c r="J3356" s="139" t="n">
        <x:v>60</x:v>
      </x:c>
      <x:c r="K3356" s="139" t="n">
        <x:v>4.800000000000001</x:v>
      </x:c>
      <x:c r="L3356" s="139" t="n">
        <x:v>30</x:v>
      </x:c>
      <x:c r="M3356" s="139" t="n">
        <x:v>0.72</x:v>
      </x:c>
      <x:c r="N3356" s="139" t="n">
        <x:v>4.296</x:v>
      </x:c>
    </x:row>
    <x:row r="3357">
      <x:c r="A3357" s="137" t="str">
        <x:v>DI-321-I01</x:v>
      </x:c>
      <x:c r="B3357" s="137" t="str">
        <x:v>DI-321-V1</x:v>
      </x:c>
      <x:c r="C3357" s="137" t="n">
        <x:v>1</x:v>
      </x:c>
      <x:c r="D3357" s="138" t="str">
        <x:v>F0452</x:v>
      </x:c>
      <x:c r="E3357" s="138" t="n">
        <x:v>30</x:v>
      </x:c>
      <x:c r="F3357" s="138" t="str">
        <x:v>g</x:v>
      </x:c>
      <x:c r="G3357" s="138" t="str"/>
      <x:c r="H3357" s="139" t="n">
        <x:v>75</x:v>
      </x:c>
      <x:c r="I3357" s="139" t="n">
        <x:v>2.4</x:v>
      </x:c>
      <x:c r="J3357" s="139" t="n">
        <x:v>13.5</x:v>
      </x:c>
      <x:c r="K3357" s="139" t="n">
        <x:v>2.4</x:v>
      </x:c>
      <x:c r="L3357" s="139" t="n">
        <x:v>6</x:v>
      </x:c>
      <x:c r="M3357" s="139" t="n">
        <x:v>0.06</x:v>
      </x:c>
      <x:c r="N3357" s="139" t="n">
        <x:v>0.07740000000000001</x:v>
      </x:c>
    </x:row>
    <x:row r="3358">
      <x:c r="A3358" s="137" t="str">
        <x:v>DI-321-I02</x:v>
      </x:c>
      <x:c r="B3358" s="137" t="str">
        <x:v>DI-321-V1</x:v>
      </x:c>
      <x:c r="C3358" s="137" t="n">
        <x:v>2</x:v>
      </x:c>
      <x:c r="D3358" s="138" t="str">
        <x:v>F0481</x:v>
      </x:c>
      <x:c r="E3358" s="138" t="n">
        <x:v>150</x:v>
      </x:c>
      <x:c r="F3358" s="138" t="str">
        <x:v>g</x:v>
      </x:c>
      <x:c r="G3358" s="138" t="str">
        <x:v>plus etwas mehr zum Servieren</x:v>
      </x:c>
      <x:c r="H3358" s="139" t="n">
        <x:v>135</x:v>
      </x:c>
      <x:c r="I3358" s="139" t="n">
        <x:v>13.5</x:v>
      </x:c>
      <x:c r="J3358" s="139" t="n">
        <x:v>6</x:v>
      </x:c>
      <x:c r="K3358" s="139" t="n">
        <x:v>6</x:v>
      </x:c>
      <x:c r="L3358" s="139" t="n">
        <x:v>0</x:v>
      </x:c>
      <x:c r="M3358" s="139" t="n">
        <x:v>0.44999999999999996</x:v>
      </x:c>
      <x:c r="N3358" s="139" t="n">
        <x:v>0.537</x:v>
      </x:c>
    </x:row>
    <x:row r="3359">
      <x:c r="A3359" s="137" t="str">
        <x:v>DI-321-I03</x:v>
      </x:c>
      <x:c r="B3359" s="137" t="str">
        <x:v>DI-321-V1</x:v>
      </x:c>
      <x:c r="C3359" s="137" t="n">
        <x:v>3</x:v>
      </x:c>
      <x:c r="D3359" s="138" t="str">
        <x:v>F0409</x:v>
      </x:c>
      <x:c r="E3359" s="138" t="n">
        <x:v>80</x:v>
      </x:c>
      <x:c r="F3359" s="138" t="str">
        <x:v>g</x:v>
      </x:c>
      <x:c r="G3359" s="138" t="str">
        <x:v>abgerieben und Saft ausgepresst</x:v>
      </x:c>
      <x:c r="H3359" s="139" t="n">
        <x:v>23.200000000000003</x:v>
      </x:c>
      <x:c r="I3359" s="139" t="n">
        <x:v>0.8800000000000001</x:v>
      </x:c>
      <x:c r="J3359" s="139" t="n">
        <x:v>5.2</x:v>
      </x:c>
      <x:c r="K3359" s="139" t="n">
        <x:v>0.24</x:v>
      </x:c>
      <x:c r="L3359" s="139" t="n">
        <x:v>2.2399999999999998</x:v>
      </x:c>
      <x:c r="M3359" s="139" t="n">
        <x:v>0.008</x:v>
      </x:c>
      <x:c r="N3359" s="139" t="n">
        <x:v>0.3184</x:v>
      </x:c>
    </x:row>
    <x:row r="3360">
      <x:c r="A3360" s="137" t="str">
        <x:v>DI-321-I04</x:v>
      </x:c>
      <x:c r="B3360" s="137" t="str">
        <x:v>DI-321-V1</x:v>
      </x:c>
      <x:c r="C3360" s="137" t="n">
        <x:v>4</x:v>
      </x:c>
      <x:c r="D3360" s="138" t="str">
        <x:v>F0229</x:v>
      </x:c>
      <x:c r="E3360" s="138" t="n">
        <x:v>25</x:v>
      </x:c>
      <x:c r="F3360" s="138" t="str">
        <x:v>g</x:v>
      </x:c>
      <x:c r="G3360" s="138" t="str"/>
      <x:c r="H3360" s="139" t="n">
        <x:v>62.5</x:v>
      </x:c>
      <x:c r="I3360" s="139" t="n">
        <x:v>2</x:v>
      </x:c>
      <x:c r="J3360" s="139" t="n">
        <x:v>11.25</x:v>
      </x:c>
      <x:c r="K3360" s="139" t="n">
        <x:v>2</x:v>
      </x:c>
      <x:c r="L3360" s="139" t="n">
        <x:v>5</x:v>
      </x:c>
      <x:c r="M3360" s="139" t="n">
        <x:v>0.05</x:v>
      </x:c>
      <x:c r="N3360" s="139" t="n">
        <x:v>0.0645</x:v>
      </x:c>
    </x:row>
    <x:row r="3361">
      <x:c r="A3361" s="137" t="str">
        <x:v>DI-321-I05</x:v>
      </x:c>
      <x:c r="B3361" s="137" t="str">
        <x:v>DI-321-V1</x:v>
      </x:c>
      <x:c r="C3361" s="137" t="n">
        <x:v>5</x:v>
      </x:c>
      <x:c r="D3361" s="138" t="str">
        <x:v>F0203</x:v>
      </x:c>
      <x:c r="E3361" s="138" t="n">
        <x:v>25</x:v>
      </x:c>
      <x:c r="F3361" s="138" t="str">
        <x:v>g</x:v>
      </x:c>
      <x:c r="G3361" s="138" t="str"/>
      <x:c r="H3361" s="139" t="n">
        <x:v>62.5</x:v>
      </x:c>
      <x:c r="I3361" s="139" t="n">
        <x:v>2</x:v>
      </x:c>
      <x:c r="J3361" s="139" t="n">
        <x:v>11.25</x:v>
      </x:c>
      <x:c r="K3361" s="139" t="n">
        <x:v>2</x:v>
      </x:c>
      <x:c r="L3361" s="139" t="n">
        <x:v>5</x:v>
      </x:c>
      <x:c r="M3361" s="139" t="n">
        <x:v>0.05</x:v>
      </x:c>
      <x:c r="N3361" s="139" t="n">
        <x:v>0.0645</x:v>
      </x:c>
    </x:row>
    <x:row r="3362">
      <x:c r="A3362" s="137" t="str">
        <x:v>DI-321-I06</x:v>
      </x:c>
      <x:c r="B3362" s="137" t="str">
        <x:v>DI-321-V1</x:v>
      </x:c>
      <x:c r="C3362" s="137" t="n">
        <x:v>6</x:v>
      </x:c>
      <x:c r="D3362" s="138" t="str">
        <x:v>F0320</x:v>
      </x:c>
      <x:c r="E3362" s="138" t="n">
        <x:v>30</x:v>
      </x:c>
      <x:c r="F3362" s="138" t="str">
        <x:v>g</x:v>
      </x:c>
      <x:c r="G3362" s="138" t="str">
        <x:v>gerieben</x:v>
      </x:c>
      <x:c r="H3362" s="139" t="n">
        <x:v>10.5</x:v>
      </x:c>
      <x:c r="I3362" s="139" t="n">
        <x:v>0.6</x:v>
      </x:c>
      <x:c r="J3362" s="139" t="n">
        <x:v>1.5</x:v>
      </x:c>
      <x:c r="K3362" s="139" t="n">
        <x:v>0.12</x:v>
      </x:c>
      <x:c r="L3362" s="139" t="n">
        <x:v>0.75</x:v>
      </x:c>
      <x:c r="M3362" s="139" t="n">
        <x:v>0.018</x:v>
      </x:c>
      <x:c r="N3362" s="139" t="n">
        <x:v>0.10740000000000001</x:v>
      </x:c>
    </x:row>
    <x:row r="3363">
      <x:c r="A3363" s="137" t="str">
        <x:v>DI-321-I07</x:v>
      </x:c>
      <x:c r="B3363" s="137" t="str">
        <x:v>DI-321-V1</x:v>
      </x:c>
      <x:c r="C3363" s="137" t="n">
        <x:v>7</x:v>
      </x:c>
      <x:c r="D3363" s="138" t="str">
        <x:v>F0151</x:v>
      </x:c>
      <x:c r="E3363" s="138" t="n">
        <x:v>200</x:v>
      </x:c>
      <x:c r="F3363" s="138" t="str">
        <x:v>g</x:v>
      </x:c>
      <x:c r="G3363" s="138" t="str"/>
      <x:c r="H3363" s="139" t="n">
        <x:v>250</x:v>
      </x:c>
      <x:c r="I3363" s="139" t="n">
        <x:v>46</x:v>
      </x:c>
      <x:c r="J3363" s="139" t="n">
        <x:v>0</x:v>
      </x:c>
      <x:c r="K3363" s="139" t="n">
        <x:v>6</x:v>
      </x:c>
      <x:c r="L3363" s="139" t="n">
        <x:v>0</x:v>
      </x:c>
      <x:c r="M3363" s="139" t="n">
        <x:v>0.4</x:v>
      </x:c>
      <x:c r="N3363" s="139" t="n">
        <x:v>2.3960000000000004</x:v>
      </x:c>
    </x:row>
    <x:row r="3364">
      <x:c r="A3364" s="137" t="str">
        <x:v>DI-321-I08</x:v>
      </x:c>
      <x:c r="B3364" s="137" t="str">
        <x:v>DI-321-V1</x:v>
      </x:c>
      <x:c r="C3364" s="137" t="n">
        <x:v>8</x:v>
      </x:c>
      <x:c r="D3364" s="138" t="str">
        <x:v>F0292</x:v>
      </x:c>
      <x:c r="E3364" s="138" t="n">
        <x:v>200</x:v>
      </x:c>
      <x:c r="F3364" s="138" t="str">
        <x:v>g</x:v>
      </x:c>
      <x:c r="G3364" s="138" t="str">
        <x:v>oder Pitas</x:v>
      </x:c>
      <x:c r="H3364" s="139" t="n">
        <x:v>700</x:v>
      </x:c>
      <x:c r="I3364" s="139" t="n">
        <x:v>22</x:v>
      </x:c>
      <x:c r="J3364" s="139" t="n">
        <x:v>136</x:v>
      </x:c>
      <x:c r="K3364" s="139" t="n">
        <x:v>6</x:v>
      </x:c>
      <x:c r="L3364" s="139" t="n">
        <x:v>14</x:v>
      </x:c>
      <x:c r="M3364" s="139" t="n">
        <x:v>0.1</x:v>
      </x:c>
      <x:c r="N3364" s="139" t="n">
        <x:v>0.796</x:v>
      </x:c>
    </x:row>
    <x:row r="3365">
      <x:c r="A3365" s="137" t="str">
        <x:v>DI-321-I09</x:v>
      </x:c>
      <x:c r="B3365" s="137" t="str">
        <x:v>DI-321-V1</x:v>
      </x:c>
      <x:c r="C3365" s="137" t="n">
        <x:v>9</x:v>
      </x:c>
      <x:c r="D3365" s="138" t="str">
        <x:v>F0429</x:v>
      </x:c>
      <x:c r="E3365" s="138" t="n">
        <x:v>100</x:v>
      </x:c>
      <x:c r="F3365" s="138" t="str">
        <x:v>g</x:v>
      </x:c>
      <x:c r="G3365" s="138" t="str">
        <x:v>in Scheiben geschnitten</x:v>
      </x:c>
      <x:c r="H3365" s="139" t="n">
        <x:v>35</x:v>
      </x:c>
      <x:c r="I3365" s="139" t="n">
        <x:v>2</x:v>
      </x:c>
      <x:c r="J3365" s="139" t="n">
        <x:v>5</x:v>
      </x:c>
      <x:c r="K3365" s="139" t="n">
        <x:v>0.4</x:v>
      </x:c>
      <x:c r="L3365" s="139" t="n">
        <x:v>2.5</x:v>
      </x:c>
      <x:c r="M3365" s="139" t="n">
        <x:v>0.06</x:v>
      </x:c>
      <x:c r="N3365" s="139" t="n">
        <x:v>0.35800000000000004</x:v>
      </x:c>
    </x:row>
    <x:row r="3366">
      <x:c r="A3366" s="137" t="str">
        <x:v>DI-321-I10</x:v>
      </x:c>
      <x:c r="B3366" s="137" t="str">
        <x:v>DI-321-V1</x:v>
      </x:c>
      <x:c r="C3366" s="137" t="n">
        <x:v>10</x:v>
      </x:c>
      <x:c r="D3366" s="138" t="str">
        <x:v>F0609</x:v>
      </x:c>
      <x:c r="E3366" s="138" t="n">
        <x:v>120</x:v>
      </x:c>
      <x:c r="F3366" s="138" t="str">
        <x:v>g</x:v>
      </x:c>
      <x:c r="G3366" s="138" t="str">
        <x:v>in Scheiben geschnitten, zum Servieren</x:v>
      </x:c>
      <x:c r="H3366" s="139" t="n">
        <x:v>42</x:v>
      </x:c>
      <x:c r="I3366" s="139" t="n">
        <x:v>2.4</x:v>
      </x:c>
      <x:c r="J3366" s="139" t="n">
        <x:v>6</x:v>
      </x:c>
      <x:c r="K3366" s="139" t="n">
        <x:v>0.48</x:v>
      </x:c>
      <x:c r="L3366" s="139" t="n">
        <x:v>3</x:v>
      </x:c>
      <x:c r="M3366" s="139" t="n">
        <x:v>0.072</x:v>
      </x:c>
      <x:c r="N3366" s="139" t="n">
        <x:v>0.42960000000000004</x:v>
      </x:c>
    </x:row>
    <x:row r="3367">
      <x:c r="A3367" s="137" t="str">
        <x:v>DI-321-I11</x:v>
      </x:c>
      <x:c r="B3367" s="137" t="str">
        <x:v>DI-321-V1</x:v>
      </x:c>
      <x:c r="C3367" s="137" t="n">
        <x:v>11</x:v>
      </x:c>
      <x:c r="D3367" s="138" t="str">
        <x:v>F0600</x:v>
      </x:c>
      <x:c r="E3367" s="138" t="n">
        <x:v>30</x:v>
      </x:c>
      <x:c r="F3367" s="138" t="str">
        <x:v>g</x:v>
      </x:c>
      <x:c r="G3367" s="138" t="str">
        <x:v>Chilisauce und Hummus zum Servieren (alles)</x:v>
      </x:c>
      <x:c r="H3367" s="139" t="n">
        <x:v>9.299999999999999</x:v>
      </x:c>
      <x:c r="I3367" s="139" t="n">
        <x:v>0.42</x:v>
      </x:c>
      <x:c r="J3367" s="139" t="n">
        <x:v>1.41</x:v>
      </x:c>
      <x:c r="K3367" s="139" t="n">
        <x:v>0.06</x:v>
      </x:c>
      <x:c r="L3367" s="139" t="n">
        <x:v>0.63</x:v>
      </x:c>
      <x:c r="M3367" s="139" t="n">
        <x:v>0.009</x:v>
      </x:c>
      <x:c r="N3367" s="139" t="n">
        <x:v>0.044700000000000004</x:v>
      </x:c>
    </x:row>
    <x:row r="3368">
      <x:c r="A3368" s="137" t="str">
        <x:v>DI-322-I01</x:v>
      </x:c>
      <x:c r="B3368" s="137" t="str">
        <x:v>DI-322-V1</x:v>
      </x:c>
      <x:c r="C3368" s="137" t="n">
        <x:v>1</x:v>
      </x:c>
      <x:c r="D3368" s="138" t="str">
        <x:v>F0027</x:v>
      </x:c>
      <x:c r="E3368" s="138" t="n">
        <x:v>150</x:v>
      </x:c>
      <x:c r="F3368" s="138" t="str">
        <x:v>g</x:v>
      </x:c>
      <x:c r="G3368" s="138" t="str"/>
      <x:c r="H3368" s="139" t="n">
        <x:v>240</x:v>
      </x:c>
      <x:c r="I3368" s="139" t="n">
        <x:v>3</x:v>
      </x:c>
      <x:c r="J3368" s="139" t="n">
        <x:v>2.7</x:v>
      </x:c>
      <x:c r="K3368" s="139" t="n">
        <x:v>22.049999999999997</x:v>
      </x:c>
      <x:c r="L3368" s="139" t="n">
        <x:v>10.05</x:v>
      </x:c>
      <x:c r="M3368" s="139" t="n">
        <x:v>0.03</x:v>
      </x:c>
      <x:c r="N3368" s="139" t="n">
        <x:v>1.1175</x:v>
      </x:c>
    </x:row>
    <x:row r="3369">
      <x:c r="A3369" s="137" t="str">
        <x:v>DI-322-I02</x:v>
      </x:c>
      <x:c r="B3369" s="137" t="str">
        <x:v>DI-322-V1</x:v>
      </x:c>
      <x:c r="C3369" s="137" t="n">
        <x:v>2</x:v>
      </x:c>
      <x:c r="D3369" s="138" t="str">
        <x:v>F0497</x:v>
      </x:c>
      <x:c r="E3369" s="138" t="n">
        <x:v>5</x:v>
      </x:c>
      <x:c r="F3369" s="138" t="str">
        <x:v>g</x:v>
      </x:c>
      <x:c r="G3369" s="138" t="str"/>
      <x:c r="H3369" s="139" t="n">
        <x:v>44.2</x:v>
      </x:c>
      <x:c r="I3369" s="139" t="n">
        <x:v>0</x:v>
      </x:c>
      <x:c r="J3369" s="139" t="n">
        <x:v>0</x:v>
      </x:c>
      <x:c r="K3369" s="139" t="n">
        <x:v>5</x:v>
      </x:c>
      <x:c r="L3369" s="139" t="n">
        <x:v>0</x:v>
      </x:c>
      <x:c r="M3369" s="139" t="n">
        <x:v>0</x:v>
      </x:c>
      <x:c r="N3369" s="139" t="n">
        <x:v>0.05990000000000001</x:v>
      </x:c>
    </x:row>
    <x:row r="3370">
      <x:c r="A3370" s="137" t="str">
        <x:v>DI-322-I03</x:v>
      </x:c>
      <x:c r="B3370" s="137" t="str">
        <x:v>DI-322-V1</x:v>
      </x:c>
      <x:c r="C3370" s="137" t="n">
        <x:v>3</x:v>
      </x:c>
      <x:c r="D3370" s="138" t="str">
        <x:v>F0421</x:v>
      </x:c>
      <x:c r="E3370" s="138" t="n">
        <x:v>35</x:v>
      </x:c>
      <x:c r="F3370" s="138" t="str">
        <x:v>g</x:v>
      </x:c>
      <x:c r="G3370" s="138" t="str">
        <x:v>Saft ausgepresst</x:v>
      </x:c>
      <x:c r="H3370" s="139" t="n">
        <x:v>10.5</x:v>
      </x:c>
      <x:c r="I3370" s="139" t="n">
        <x:v>0.24499999999999997</x:v>
      </x:c>
      <x:c r="J3370" s="139" t="n">
        <x:v>2.695</x:v>
      </x:c>
      <x:c r="K3370" s="139" t="n">
        <x:v>0.06999999999999999</x:v>
      </x:c>
      <x:c r="L3370" s="139" t="n">
        <x:v>0.9799999999999999</x:v>
      </x:c>
      <x:c r="M3370" s="139" t="n">
        <x:v>0.0034999999999999996</x:v>
      </x:c>
      <x:c r="N3370" s="139" t="n">
        <x:v>0.23216666666666666</x:v>
      </x:c>
    </x:row>
    <x:row r="3371">
      <x:c r="A3371" s="137" t="str">
        <x:v>DI-322-I04</x:v>
      </x:c>
      <x:c r="B3371" s="137" t="str">
        <x:v>DI-322-V1</x:v>
      </x:c>
      <x:c r="C3371" s="137" t="n">
        <x:v>4</x:v>
      </x:c>
      <x:c r="D3371" s="138" t="str">
        <x:v>F0147</x:v>
      </x:c>
      <x:c r="E3371" s="138" t="n">
        <x:v>400</x:v>
      </x:c>
      <x:c r="F3371" s="138" t="str">
        <x:v>g</x:v>
      </x:c>
      <x:c r="G3371" s="138" t="str">
        <x:v>fein gehackt</x:v>
      </x:c>
      <x:c r="H3371" s="139" t="n">
        <x:v>140</x:v>
      </x:c>
      <x:c r="I3371" s="139" t="n">
        <x:v>8</x:v>
      </x:c>
      <x:c r="J3371" s="139" t="n">
        <x:v>20</x:v>
      </x:c>
      <x:c r="K3371" s="139" t="n">
        <x:v>1.6</x:v>
      </x:c>
      <x:c r="L3371" s="139" t="n">
        <x:v>10</x:v>
      </x:c>
      <x:c r="M3371" s="139" t="n">
        <x:v>0.24</x:v>
      </x:c>
      <x:c r="N3371" s="139" t="n">
        <x:v>1.4320000000000002</x:v>
      </x:c>
    </x:row>
    <x:row r="3372">
      <x:c r="A3372" s="137" t="str">
        <x:v>DI-322-I05</x:v>
      </x:c>
      <x:c r="B3372" s="137" t="str">
        <x:v>DI-322-V1</x:v>
      </x:c>
      <x:c r="C3372" s="137" t="n">
        <x:v>5</x:v>
      </x:c>
      <x:c r="D3372" s="138" t="str">
        <x:v>F0666</x:v>
      </x:c>
      <x:c r="E3372" s="138" t="n">
        <x:v>100</x:v>
      </x:c>
      <x:c r="F3372" s="138" t="str">
        <x:v>g</x:v>
      </x:c>
      <x:c r="G3372" s="138" t="str"/>
      <x:c r="H3372" s="139" t="n">
        <x:v>35</x:v>
      </x:c>
      <x:c r="I3372" s="139" t="n">
        <x:v>2</x:v>
      </x:c>
      <x:c r="J3372" s="139" t="n">
        <x:v>5</x:v>
      </x:c>
      <x:c r="K3372" s="139" t="n">
        <x:v>0.4</x:v>
      </x:c>
      <x:c r="L3372" s="139" t="n">
        <x:v>2.5</x:v>
      </x:c>
      <x:c r="M3372" s="139" t="n">
        <x:v>0.06</x:v>
      </x:c>
      <x:c r="N3372" s="139" t="n">
        <x:v>0.35800000000000004</x:v>
      </x:c>
    </x:row>
    <x:row r="3373">
      <x:c r="A3373" s="137" t="str">
        <x:v>DI-322-I06</x:v>
      </x:c>
      <x:c r="B3373" s="137" t="str">
        <x:v>DI-322-V1</x:v>
      </x:c>
      <x:c r="C3373" s="137" t="n">
        <x:v>6</x:v>
      </x:c>
      <x:c r="D3373" s="138" t="str">
        <x:v>F0151</x:v>
      </x:c>
      <x:c r="E3373" s="138" t="n">
        <x:v>100</x:v>
      </x:c>
      <x:c r="F3373" s="138" t="str">
        <x:v>g</x:v>
      </x:c>
      <x:c r="G3373" s="138" t="str">
        <x:v>zerkleinert</x:v>
      </x:c>
      <x:c r="H3373" s="139" t="n">
        <x:v>125</x:v>
      </x:c>
      <x:c r="I3373" s="139" t="n">
        <x:v>23</x:v>
      </x:c>
      <x:c r="J3373" s="139" t="n">
        <x:v>0</x:v>
      </x:c>
      <x:c r="K3373" s="139" t="n">
        <x:v>3</x:v>
      </x:c>
      <x:c r="L3373" s="139" t="n">
        <x:v>0</x:v>
      </x:c>
      <x:c r="M3373" s="139" t="n">
        <x:v>0.2</x:v>
      </x:c>
      <x:c r="N3373" s="139" t="n">
        <x:v>1.1980000000000002</x:v>
      </x:c>
    </x:row>
    <x:row r="3374">
      <x:c r="A3374" s="137" t="str">
        <x:v>DI-322-I07</x:v>
      </x:c>
      <x:c r="B3374" s="137" t="str">
        <x:v>DI-322-V1</x:v>
      </x:c>
      <x:c r="C3374" s="137" t="n">
        <x:v>7</x:v>
      </x:c>
      <x:c r="D3374" s="138" t="str">
        <x:v>F0299</x:v>
      </x:c>
      <x:c r="E3374" s="138" t="n">
        <x:v>30</x:v>
      </x:c>
      <x:c r="F3374" s="138" t="str">
        <x:v>g</x:v>
      </x:c>
      <x:c r="G3374" s="138" t="str"/>
      <x:c r="H3374" s="139" t="n">
        <x:v>10.5</x:v>
      </x:c>
      <x:c r="I3374" s="139" t="n">
        <x:v>0.6</x:v>
      </x:c>
      <x:c r="J3374" s="139" t="n">
        <x:v>1.5</x:v>
      </x:c>
      <x:c r="K3374" s="139" t="n">
        <x:v>0.12</x:v>
      </x:c>
      <x:c r="L3374" s="139" t="n">
        <x:v>0.75</x:v>
      </x:c>
      <x:c r="M3374" s="139" t="n">
        <x:v>0.018</x:v>
      </x:c>
      <x:c r="N3374" s="139" t="n">
        <x:v>0.10740000000000001</x:v>
      </x:c>
    </x:row>
    <x:row r="3375">
      <x:c r="A3375" s="137" t="str">
        <x:v>DI-323-I01</x:v>
      </x:c>
      <x:c r="B3375" s="137" t="str">
        <x:v>DI-323-V1</x:v>
      </x:c>
      <x:c r="C3375" s="137" t="n">
        <x:v>1</x:v>
      </x:c>
      <x:c r="D3375" s="138" t="str">
        <x:v>F0152</x:v>
      </x:c>
      <x:c r="E3375" s="138" t="n">
        <x:v>450</x:v>
      </x:c>
      <x:c r="F3375" s="138" t="str">
        <x:v>g</x:v>
      </x:c>
      <x:c r="G3375" s="138" t="str">
        <x:v>in mundgerechte Stücke geschnitten</x:v>
      </x:c>
      <x:c r="H3375" s="139" t="n">
        <x:v>495</x:v>
      </x:c>
      <x:c r="I3375" s="139" t="n">
        <x:v>103.95</x:v>
      </x:c>
      <x:c r="J3375" s="139" t="n">
        <x:v>0</x:v>
      </x:c>
      <x:c r="K3375" s="139" t="n">
        <x:v>5.3999999999999995</x:v>
      </x:c>
      <x:c r="L3375" s="139" t="n">
        <x:v>0</x:v>
      </x:c>
      <x:c r="M3375" s="139" t="n">
        <x:v>0.8099999999999999</x:v>
      </x:c>
      <x:c r="N3375" s="139" t="n">
        <x:v>4.867500000000001</x:v>
      </x:c>
    </x:row>
    <x:row r="3376">
      <x:c r="A3376" s="137" t="str">
        <x:v>DI-323-I02</x:v>
      </x:c>
      <x:c r="B3376" s="137" t="str">
        <x:v>DI-323-V1</x:v>
      </x:c>
      <x:c r="C3376" s="137" t="n">
        <x:v>2</x:v>
      </x:c>
      <x:c r="D3376" s="138" t="str">
        <x:v>F0422</x:v>
      </x:c>
      <x:c r="E3376" s="138" t="n">
        <x:v>15</x:v>
      </x:c>
      <x:c r="F3376" s="138" t="str">
        <x:v>ml</x:v>
      </x:c>
      <x:c r="G3376" s="138" t="str"/>
      <x:c r="H3376" s="139" t="n">
        <x:v>8.25</x:v>
      </x:c>
      <x:c r="I3376" s="139" t="n">
        <x:v>0.105</x:v>
      </x:c>
      <x:c r="J3376" s="139" t="n">
        <x:v>1.7999999999999998</x:v>
      </x:c>
      <x:c r="K3376" s="139" t="n">
        <x:v>0.045</x:v>
      </x:c>
      <x:c r="L3376" s="139" t="n">
        <x:v>0.375</x:v>
      </x:c>
      <x:c r="M3376" s="139" t="n">
        <x:v>0.003</x:v>
      </x:c>
      <x:c r="N3376" s="139" t="n">
        <x:v>0.0747</x:v>
      </x:c>
    </x:row>
    <x:row r="3377">
      <x:c r="A3377" s="137" t="str">
        <x:v>DI-323-I03</x:v>
      </x:c>
      <x:c r="B3377" s="137" t="str">
        <x:v>DI-323-V1</x:v>
      </x:c>
      <x:c r="C3377" s="137" t="n">
        <x:v>3</x:v>
      </x:c>
      <x:c r="D3377" s="138" t="str">
        <x:v>F0515</x:v>
      </x:c>
      <x:c r="E3377" s="138" t="n">
        <x:v>5</x:v>
      </x:c>
      <x:c r="F3377" s="138" t="str">
        <x:v>g</x:v>
      </x:c>
      <x:c r="G3377" s="138" t="str"/>
      <x:c r="H3377" s="139" t="n">
        <x:v>12.5</x:v>
      </x:c>
      <x:c r="I3377" s="139" t="n">
        <x:v>0.4</x:v>
      </x:c>
      <x:c r="J3377" s="139" t="n">
        <x:v>2.25</x:v>
      </x:c>
      <x:c r="K3377" s="139" t="n">
        <x:v>0.4</x:v>
      </x:c>
      <x:c r="L3377" s="139" t="n">
        <x:v>1</x:v>
      </x:c>
      <x:c r="M3377" s="139" t="n">
        <x:v>0.010000000000000002</x:v>
      </x:c>
      <x:c r="N3377" s="139" t="n">
        <x:v>0.012900000000000002</x:v>
      </x:c>
    </x:row>
    <x:row r="3378">
      <x:c r="A3378" s="137" t="str">
        <x:v>DI-323-I04</x:v>
      </x:c>
      <x:c r="B3378" s="137" t="str">
        <x:v>DI-323-V1</x:v>
      </x:c>
      <x:c r="C3378" s="137" t="n">
        <x:v>4</x:v>
      </x:c>
      <x:c r="D3378" s="138" t="str">
        <x:v>F0170</x:v>
      </x:c>
      <x:c r="E3378" s="138" t="n">
        <x:v>3</x:v>
      </x:c>
      <x:c r="F3378" s="138" t="str">
        <x:v>g</x:v>
      </x:c>
      <x:c r="G3378" s="138" t="str"/>
      <x:c r="H3378" s="139" t="n">
        <x:v>7.5</x:v>
      </x:c>
      <x:c r="I3378" s="139" t="n">
        <x:v>0.24</x:v>
      </x:c>
      <x:c r="J3378" s="139" t="n">
        <x:v>1.3499999999999999</x:v>
      </x:c>
      <x:c r="K3378" s="139" t="n">
        <x:v>0.24</x:v>
      </x:c>
      <x:c r="L3378" s="139" t="n">
        <x:v>0.6</x:v>
      </x:c>
      <x:c r="M3378" s="139" t="n">
        <x:v>0.006</x:v>
      </x:c>
      <x:c r="N3378" s="139" t="n">
        <x:v>0.00774</x:v>
      </x:c>
    </x:row>
    <x:row r="3379">
      <x:c r="A3379" s="137" t="str">
        <x:v>DI-323-I05</x:v>
      </x:c>
      <x:c r="B3379" s="137" t="str">
        <x:v>DI-323-V1</x:v>
      </x:c>
      <x:c r="C3379" s="137" t="n">
        <x:v>5</x:v>
      </x:c>
      <x:c r="D3379" s="138" t="str">
        <x:v>F0356</x:v>
      </x:c>
      <x:c r="E3379" s="138" t="n">
        <x:v>15</x:v>
      </x:c>
      <x:c r="F3379" s="138" t="str">
        <x:v>ml</x:v>
      </x:c>
      <x:c r="G3379" s="138" t="str"/>
      <x:c r="H3379" s="139" t="n">
        <x:v>132.6</x:v>
      </x:c>
      <x:c r="I3379" s="139" t="n">
        <x:v>0</x:v>
      </x:c>
      <x:c r="J3379" s="139" t="n">
        <x:v>0</x:v>
      </x:c>
      <x:c r="K3379" s="139" t="n">
        <x:v>15</x:v>
      </x:c>
      <x:c r="L3379" s="139" t="n">
        <x:v>0</x:v>
      </x:c>
      <x:c r="M3379" s="139" t="n">
        <x:v>0</x:v>
      </x:c>
      <x:c r="N3379" s="139" t="n">
        <x:v>0.13470000000000001</x:v>
      </x:c>
    </x:row>
    <x:row r="3380">
      <x:c r="A3380" s="137" t="str">
        <x:v>DI-323-I06</x:v>
      </x:c>
      <x:c r="B3380" s="137" t="str">
        <x:v>DI-323-V1</x:v>
      </x:c>
      <x:c r="C3380" s="137" t="n">
        <x:v>6</x:v>
      </x:c>
      <x:c r="D3380" s="138" t="str">
        <x:v>F0183</x:v>
      </x:c>
      <x:c r="E3380" s="138" t="n">
        <x:v>50</x:v>
      </x:c>
      <x:c r="F3380" s="138" t="str">
        <x:v>g</x:v>
      </x:c>
      <x:c r="G3380" s="138" t="str"/>
      <x:c r="H3380" s="139" t="n">
        <x:v>125</x:v>
      </x:c>
      <x:c r="I3380" s="139" t="n">
        <x:v>4</x:v>
      </x:c>
      <x:c r="J3380" s="139" t="n">
        <x:v>22.5</x:v>
      </x:c>
      <x:c r="K3380" s="139" t="n">
        <x:v>4</x:v>
      </x:c>
      <x:c r="L3380" s="139" t="n">
        <x:v>10</x:v>
      </x:c>
      <x:c r="M3380" s="139" t="n">
        <x:v>0.1</x:v>
      </x:c>
      <x:c r="N3380" s="139" t="n">
        <x:v>0.129</x:v>
      </x:c>
    </x:row>
    <x:row r="3381">
      <x:c r="A3381" s="137" t="str">
        <x:v>DI-323-I07</x:v>
      </x:c>
      <x:c r="B3381" s="137" t="str">
        <x:v>DI-323-V1</x:v>
      </x:c>
      <x:c r="C3381" s="137" t="n">
        <x:v>7</x:v>
      </x:c>
      <x:c r="D3381" s="138" t="str">
        <x:v>F0125</x:v>
      </x:c>
      <x:c r="E3381" s="138" t="n">
        <x:v>150</x:v>
      </x:c>
      <x:c r="F3381" s="138" t="str">
        <x:v>g</x:v>
      </x:c>
      <x:c r="G3381" s="138" t="str">
        <x:v>geteilt</x:v>
      </x:c>
      <x:c r="H3381" s="139" t="n">
        <x:v>52.5</x:v>
      </x:c>
      <x:c r="I3381" s="139" t="n">
        <x:v>3</x:v>
      </x:c>
      <x:c r="J3381" s="139" t="n">
        <x:v>7.5</x:v>
      </x:c>
      <x:c r="K3381" s="139" t="n">
        <x:v>0.6000000000000001</x:v>
      </x:c>
      <x:c r="L3381" s="139" t="n">
        <x:v>3.75</x:v>
      </x:c>
      <x:c r="M3381" s="139" t="n">
        <x:v>0.09</x:v>
      </x:c>
      <x:c r="N3381" s="139" t="n">
        <x:v>0.537</x:v>
      </x:c>
    </x:row>
    <x:row r="3382">
      <x:c r="A3382" s="137" t="str">
        <x:v>DI-323-I08</x:v>
      </x:c>
      <x:c r="B3382" s="137" t="str">
        <x:v>DI-323-V1</x:v>
      </x:c>
      <x:c r="C3382" s="137" t="n">
        <x:v>8</x:v>
      </x:c>
      <x:c r="D3382" s="138" t="str">
        <x:v>F0337</x:v>
      </x:c>
      <x:c r="E3382" s="138" t="n">
        <x:v>12</x:v>
      </x:c>
      <x:c r="F3382" s="138" t="str">
        <x:v>g</x:v>
      </x:c>
      <x:c r="G3382" s="138" t="str"/>
      <x:c r="H3382" s="139" t="n">
        <x:v>4.2</x:v>
      </x:c>
      <x:c r="I3382" s="139" t="n">
        <x:v>0.24</x:v>
      </x:c>
      <x:c r="J3382" s="139" t="n">
        <x:v>0.6</x:v>
      </x:c>
      <x:c r="K3382" s="139" t="n">
        <x:v>0.048</x:v>
      </x:c>
      <x:c r="L3382" s="139" t="n">
        <x:v>0.3</x:v>
      </x:c>
      <x:c r="M3382" s="139" t="n">
        <x:v>0.0072</x:v>
      </x:c>
      <x:c r="N3382" s="139" t="n">
        <x:v>0.042960000000000005</x:v>
      </x:c>
    </x:row>
    <x:row r="3383">
      <x:c r="A3383" s="137" t="str">
        <x:v>DI-323-I09</x:v>
      </x:c>
      <x:c r="B3383" s="137" t="str">
        <x:v>DI-323-V1</x:v>
      </x:c>
      <x:c r="C3383" s="137" t="n">
        <x:v>9</x:v>
      </x:c>
      <x:c r="D3383" s="138" t="str">
        <x:v>F0230</x:v>
      </x:c>
      <x:c r="E3383" s="138" t="n">
        <x:v>25</x:v>
      </x:c>
      <x:c r="F3383" s="138" t="str">
        <x:v>g</x:v>
      </x:c>
      <x:c r="G3383" s="138" t="str"/>
      <x:c r="H3383" s="139" t="n">
        <x:v>145</x:v>
      </x:c>
      <x:c r="I3383" s="139" t="n">
        <x:v>5</x:v>
      </x:c>
      <x:c r="J3383" s="139" t="n">
        <x:v>3</x:v>
      </x:c>
      <x:c r="K3383" s="139" t="n">
        <x:v>12.5</x:v>
      </x:c>
      <x:c r="L3383" s="139" t="n">
        <x:v>2.5</x:v>
      </x:c>
      <x:c r="M3383" s="139" t="n">
        <x:v>0.005</x:v>
      </x:c>
      <x:c r="N3383" s="139" t="n">
        <x:v>0.1495</x:v>
      </x:c>
    </x:row>
    <x:row r="3384">
      <x:c r="A3384" s="137" t="str">
        <x:v>DI-323-I10</x:v>
      </x:c>
      <x:c r="B3384" s="137" t="str">
        <x:v>DI-323-V1</x:v>
      </x:c>
      <x:c r="C3384" s="137" t="n">
        <x:v>10</x:v>
      </x:c>
      <x:c r="D3384" s="138" t="str">
        <x:v>F0500</x:v>
      </x:c>
      <x:c r="E3384" s="138" t="n">
        <x:v>120</x:v>
      </x:c>
      <x:c r="F3384" s="138" t="str">
        <x:v>g</x:v>
      </x:c>
      <x:c r="G3384" s="138" t="str">
        <x:v>grob gerieben</x:v>
      </x:c>
      <x:c r="H3384" s="139" t="n">
        <x:v>48</x:v>
      </x:c>
      <x:c r="I3384" s="139" t="n">
        <x:v>1.32</x:v>
      </x:c>
      <x:c r="J3384" s="139" t="n">
        <x:v>9.6</x:v>
      </x:c>
      <x:c r="K3384" s="139" t="n">
        <x:v>0.12</x:v>
      </x:c>
      <x:c r="L3384" s="139" t="n">
        <x:v>1.68</x:v>
      </x:c>
      <x:c r="M3384" s="139" t="n">
        <x:v>0.012</x:v>
      </x:c>
      <x:c r="N3384" s="139" t="n">
        <x:v>0.17880000000000001</x:v>
      </x:c>
    </x:row>
    <x:row r="3385">
      <x:c r="A3385" s="137" t="str">
        <x:v>DI-323-I11</x:v>
      </x:c>
      <x:c r="B3385" s="137" t="str">
        <x:v>DI-323-V1</x:v>
      </x:c>
      <x:c r="C3385" s="137" t="n">
        <x:v>11</x:v>
      </x:c>
      <x:c r="D3385" s="138" t="str">
        <x:v>F0314</x:v>
      </x:c>
      <x:c r="E3385" s="138" t="n">
        <x:v>10</x:v>
      </x:c>
      <x:c r="F3385" s="138" t="str">
        <x:v>g</x:v>
      </x:c>
      <x:c r="G3385" s="138" t="str">
        <x:v>sehr fein gehackt</x:v>
      </x:c>
      <x:c r="H3385" s="139" t="n">
        <x:v>3.5</x:v>
      </x:c>
      <x:c r="I3385" s="139" t="n">
        <x:v>0.2</x:v>
      </x:c>
      <x:c r="J3385" s="139" t="n">
        <x:v>0.5</x:v>
      </x:c>
      <x:c r="K3385" s="139" t="n">
        <x:v>0.04000000000000001</x:v>
      </x:c>
      <x:c r="L3385" s="139" t="n">
        <x:v>0.25</x:v>
      </x:c>
      <x:c r="M3385" s="139" t="n">
        <x:v>0.006</x:v>
      </x:c>
      <x:c r="N3385" s="139" t="n">
        <x:v>0.035800000000000005</x:v>
      </x:c>
    </x:row>
    <x:row r="3386">
      <x:c r="A3386" s="137" t="str">
        <x:v>DI-323-I12</x:v>
      </x:c>
      <x:c r="B3386" s="137" t="str">
        <x:v>DI-323-V1</x:v>
      </x:c>
      <x:c r="C3386" s="137" t="n">
        <x:v>12</x:v>
      </x:c>
      <x:c r="D3386" s="138" t="str">
        <x:v>F0320</x:v>
      </x:c>
      <x:c r="E3386" s="138" t="n">
        <x:v>30</x:v>
      </x:c>
      <x:c r="F3386" s="138" t="str">
        <x:v>g</x:v>
      </x:c>
      <x:c r="G3386" s="138" t="str">
        <x:v>gerieben</x:v>
      </x:c>
      <x:c r="H3386" s="139" t="n">
        <x:v>10.5</x:v>
      </x:c>
      <x:c r="I3386" s="139" t="n">
        <x:v>0.6</x:v>
      </x:c>
      <x:c r="J3386" s="139" t="n">
        <x:v>1.5</x:v>
      </x:c>
      <x:c r="K3386" s="139" t="n">
        <x:v>0.12</x:v>
      </x:c>
      <x:c r="L3386" s="139" t="n">
        <x:v>0.75</x:v>
      </x:c>
      <x:c r="M3386" s="139" t="n">
        <x:v>0.018</x:v>
      </x:c>
      <x:c r="N3386" s="139" t="n">
        <x:v>0.10740000000000001</x:v>
      </x:c>
    </x:row>
    <x:row r="3387">
      <x:c r="A3387" s="137" t="str">
        <x:v>DI-323-I13</x:v>
      </x:c>
      <x:c r="B3387" s="137" t="str">
        <x:v>DI-323-V1</x:v>
      </x:c>
      <x:c r="C3387" s="137" t="n">
        <x:v>13</x:v>
      </x:c>
      <x:c r="D3387" s="138" t="str">
        <x:v>F0779</x:v>
      </x:c>
      <x:c r="E3387" s="138" t="n">
        <x:v>25</x:v>
      </x:c>
      <x:c r="F3387" s="138" t="str">
        <x:v>g</x:v>
      </x:c>
      <x:c r="G3387" s="138" t="str"/>
      <x:c r="H3387" s="139" t="n">
        <x:v>62.5</x:v>
      </x:c>
      <x:c r="I3387" s="139" t="n">
        <x:v>2</x:v>
      </x:c>
      <x:c r="J3387" s="139" t="n">
        <x:v>11.25</x:v>
      </x:c>
      <x:c r="K3387" s="139" t="n">
        <x:v>2</x:v>
      </x:c>
      <x:c r="L3387" s="139" t="n">
        <x:v>5</x:v>
      </x:c>
      <x:c r="M3387" s="139" t="n">
        <x:v>0.05</x:v>
      </x:c>
      <x:c r="N3387" s="139" t="n">
        <x:v>0.0645</x:v>
      </x:c>
    </x:row>
    <x:row r="3388">
      <x:c r="A3388" s="137" t="str">
        <x:v>DI-323-I14</x:v>
      </x:c>
      <x:c r="B3388" s="137" t="str">
        <x:v>DI-323-V1</x:v>
      </x:c>
      <x:c r="C3388" s="137" t="n">
        <x:v>14</x:v>
      </x:c>
      <x:c r="D3388" s="138" t="str">
        <x:v>F0350</x:v>
      </x:c>
      <x:c r="E3388" s="138" t="n">
        <x:v>5</x:v>
      </x:c>
      <x:c r="F3388" s="138" t="str">
        <x:v>g</x:v>
      </x:c>
      <x:c r="G3388" s="138" t="str"/>
      <x:c r="H3388" s="139" t="n">
        <x:v>12.5</x:v>
      </x:c>
      <x:c r="I3388" s="139" t="n">
        <x:v>0.4</x:v>
      </x:c>
      <x:c r="J3388" s="139" t="n">
        <x:v>2.25</x:v>
      </x:c>
      <x:c r="K3388" s="139" t="n">
        <x:v>0.4</x:v>
      </x:c>
      <x:c r="L3388" s="139" t="n">
        <x:v>1</x:v>
      </x:c>
      <x:c r="M3388" s="139" t="n">
        <x:v>0.010000000000000002</x:v>
      </x:c>
      <x:c r="N3388" s="139" t="n">
        <x:v>0.012900000000000002</x:v>
      </x:c>
    </x:row>
    <x:row r="3389">
      <x:c r="A3389" s="137" t="str">
        <x:v>DI-323-I15</x:v>
      </x:c>
      <x:c r="B3389" s="137" t="str">
        <x:v>DI-323-V1</x:v>
      </x:c>
      <x:c r="C3389" s="137" t="n">
        <x:v>15</x:v>
      </x:c>
      <x:c r="D3389" s="138" t="str">
        <x:v>F0349</x:v>
      </x:c>
      <x:c r="E3389" s="138" t="n">
        <x:v>5</x:v>
      </x:c>
      <x:c r="F3389" s="138" t="str">
        <x:v>g</x:v>
      </x:c>
      <x:c r="G3389" s="138" t="str"/>
      <x:c r="H3389" s="139" t="n">
        <x:v>12.5</x:v>
      </x:c>
      <x:c r="I3389" s="139" t="n">
        <x:v>0.4</x:v>
      </x:c>
      <x:c r="J3389" s="139" t="n">
        <x:v>2.25</x:v>
      </x:c>
      <x:c r="K3389" s="139" t="n">
        <x:v>0.4</x:v>
      </x:c>
      <x:c r="L3389" s="139" t="n">
        <x:v>1</x:v>
      </x:c>
      <x:c r="M3389" s="139" t="n">
        <x:v>0.010000000000000002</x:v>
      </x:c>
      <x:c r="N3389" s="139" t="n">
        <x:v>0.012900000000000002</x:v>
      </x:c>
    </x:row>
    <x:row r="3390">
      <x:c r="A3390" s="137" t="str">
        <x:v>DI-323-I16</x:v>
      </x:c>
      <x:c r="B3390" s="137" t="str">
        <x:v>DI-323-V1</x:v>
      </x:c>
      <x:c r="C3390" s="137" t="n">
        <x:v>16</x:v>
      </x:c>
      <x:c r="D3390" s="138" t="str">
        <x:v>F0311</x:v>
      </x:c>
      <x:c r="E3390" s="138" t="n">
        <x:v>5</x:v>
      </x:c>
      <x:c r="F3390" s="138" t="str">
        <x:v>g</x:v>
      </x:c>
      <x:c r="G3390" s="138" t="str"/>
      <x:c r="H3390" s="139" t="n">
        <x:v>1.75</x:v>
      </x:c>
      <x:c r="I3390" s="139" t="n">
        <x:v>0.1</x:v>
      </x:c>
      <x:c r="J3390" s="139" t="n">
        <x:v>0.25</x:v>
      </x:c>
      <x:c r="K3390" s="139" t="n">
        <x:v>0.020000000000000004</x:v>
      </x:c>
      <x:c r="L3390" s="139" t="n">
        <x:v>0.125</x:v>
      </x:c>
      <x:c r="M3390" s="139" t="n">
        <x:v>0.003</x:v>
      </x:c>
      <x:c r="N3390" s="139" t="n">
        <x:v>0.017900000000000003</x:v>
      </x:c>
    </x:row>
    <x:row r="3391">
      <x:c r="A3391" s="137" t="str">
        <x:v>DI-323-I17</x:v>
      </x:c>
      <x:c r="B3391" s="137" t="str">
        <x:v>DI-323-V1</x:v>
      </x:c>
      <x:c r="C3391" s="137" t="n">
        <x:v>17</x:v>
      </x:c>
      <x:c r="D3391" s="138" t="str">
        <x:v>F0520</x:v>
      </x:c>
      <x:c r="E3391" s="138" t="n">
        <x:v>250</x:v>
      </x:c>
      <x:c r="F3391" s="138" t="str">
        <x:v>ml</x:v>
      </x:c>
      <x:c r="G3391" s="138" t="str"/>
      <x:c r="H3391" s="139" t="n">
        <x:v>225</x:v>
      </x:c>
      <x:c r="I3391" s="139" t="n">
        <x:v>7.5</x:v>
      </x:c>
      <x:c r="J3391" s="139" t="n">
        <x:v>30</x:v>
      </x:c>
      <x:c r="K3391" s="139" t="n">
        <x:v>10</x:v>
      </x:c>
      <x:c r="L3391" s="139" t="n">
        <x:v>5</x:v>
      </x:c>
      <x:c r="M3391" s="139" t="n">
        <x:v>3</x:v>
      </x:c>
      <x:c r="N3391" s="139" t="n">
        <x:v>0.995</x:v>
      </x:c>
    </x:row>
    <x:row r="3392">
      <x:c r="A3392" s="137" t="str">
        <x:v>DI-323-I18</x:v>
      </x:c>
      <x:c r="B3392" s="137" t="str">
        <x:v>DI-323-V1</x:v>
      </x:c>
      <x:c r="C3392" s="137" t="n">
        <x:v>18</x:v>
      </x:c>
      <x:c r="D3392" s="138" t="str">
        <x:v>F0611</x:v>
      </x:c>
      <x:c r="E3392" s="138" t="n">
        <x:v>180</x:v>
      </x:c>
      <x:c r="F3392" s="138" t="str">
        <x:v>g</x:v>
      </x:c>
      <x:c r="G3392" s="138" t="str">
        <x:v>entkernt, in kleine Stücke geschnitten</x:v>
      </x:c>
      <x:c r="H3392" s="139" t="n">
        <x:v>63</x:v>
      </x:c>
      <x:c r="I3392" s="139" t="n">
        <x:v>3.6</x:v>
      </x:c>
      <x:c r="J3392" s="139" t="n">
        <x:v>9</x:v>
      </x:c>
      <x:c r="K3392" s="139" t="n">
        <x:v>0.7200000000000001</x:v>
      </x:c>
      <x:c r="L3392" s="139" t="n">
        <x:v>4.5</x:v>
      </x:c>
      <x:c r="M3392" s="139" t="n">
        <x:v>0.108</x:v>
      </x:c>
      <x:c r="N3392" s="139" t="n">
        <x:v>0.6444000000000001</x:v>
      </x:c>
    </x:row>
    <x:row r="3393">
      <x:c r="A3393" s="137" t="str">
        <x:v>DI-323-I19</x:v>
      </x:c>
      <x:c r="B3393" s="137" t="str">
        <x:v>DI-323-V1</x:v>
      </x:c>
      <x:c r="C3393" s="137" t="n">
        <x:v>19</x:v>
      </x:c>
      <x:c r="D3393" s="138" t="str">
        <x:v>F0761</x:v>
      </x:c>
      <x:c r="E3393" s="138" t="n">
        <x:v>100</x:v>
      </x:c>
      <x:c r="F3393" s="138" t="str">
        <x:v>g</x:v>
      </x:c>
      <x:c r="G3393" s="138" t="str">
        <x:v>gehackt</x:v>
      </x:c>
      <x:c r="H3393" s="139" t="n">
        <x:v>35</x:v>
      </x:c>
      <x:c r="I3393" s="139" t="n">
        <x:v>2</x:v>
      </x:c>
      <x:c r="J3393" s="139" t="n">
        <x:v>5</x:v>
      </x:c>
      <x:c r="K3393" s="139" t="n">
        <x:v>0.4</x:v>
      </x:c>
      <x:c r="L3393" s="139" t="n">
        <x:v>2.5</x:v>
      </x:c>
      <x:c r="M3393" s="139" t="n">
        <x:v>0.06</x:v>
      </x:c>
      <x:c r="N3393" s="139" t="n">
        <x:v>0.35800000000000004</x:v>
      </x:c>
    </x:row>
    <x:row r="3394">
      <x:c r="A3394" s="137" t="str">
        <x:v>DI-323-I20</x:v>
      </x:c>
      <x:c r="B3394" s="137" t="str">
        <x:v>DI-323-V1</x:v>
      </x:c>
      <x:c r="C3394" s="137" t="n">
        <x:v>20</x:v>
      </x:c>
      <x:c r="D3394" s="138" t="str">
        <x:v>F0698</x:v>
      </x:c>
      <x:c r="E3394" s="138" t="n">
        <x:v>85</x:v>
      </x:c>
      <x:c r="F3394" s="138" t="str">
        <x:v>g</x:v>
      </x:c>
      <x:c r="G3394" s="138" t="str"/>
      <x:c r="H3394" s="139" t="n">
        <x:v>29.75</x:v>
      </x:c>
      <x:c r="I3394" s="139" t="n">
        <x:v>1.7</x:v>
      </x:c>
      <x:c r="J3394" s="139" t="n">
        <x:v>4.25</x:v>
      </x:c>
      <x:c r="K3394" s="139" t="n">
        <x:v>0.34</x:v>
      </x:c>
      <x:c r="L3394" s="139" t="n">
        <x:v>2.125</x:v>
      </x:c>
      <x:c r="M3394" s="139" t="n">
        <x:v>0.051</x:v>
      </x:c>
      <x:c r="N3394" s="139" t="n">
        <x:v>0.3043</x:v>
      </x:c>
    </x:row>
    <x:row r="3395">
      <x:c r="A3395" s="137" t="str">
        <x:v>DI-323-I21</x:v>
      </x:c>
      <x:c r="B3395" s="137" t="str">
        <x:v>DI-323-V1</x:v>
      </x:c>
      <x:c r="C3395" s="137" t="n">
        <x:v>21</x:v>
      </x:c>
      <x:c r="D3395" s="138" t="str">
        <x:v>F0203</x:v>
      </x:c>
      <x:c r="E3395" s="138" t="n">
        <x:v>30</x:v>
      </x:c>
      <x:c r="F3395" s="138" t="str">
        <x:v>g</x:v>
      </x:c>
      <x:c r="G3395" s="138" t="str">
        <x:v>gehackt</x:v>
      </x:c>
      <x:c r="H3395" s="139" t="n">
        <x:v>75</x:v>
      </x:c>
      <x:c r="I3395" s="139" t="n">
        <x:v>2.4</x:v>
      </x:c>
      <x:c r="J3395" s="139" t="n">
        <x:v>13.5</x:v>
      </x:c>
      <x:c r="K3395" s="139" t="n">
        <x:v>2.4</x:v>
      </x:c>
      <x:c r="L3395" s="139" t="n">
        <x:v>6</x:v>
      </x:c>
      <x:c r="M3395" s="139" t="n">
        <x:v>0.06</x:v>
      </x:c>
      <x:c r="N3395" s="139" t="n">
        <x:v>0.07740000000000001</x:v>
      </x:c>
    </x:row>
    <x:row r="3396">
      <x:c r="A3396" s="137" t="str">
        <x:v>DI-323-I22</x:v>
      </x:c>
      <x:c r="B3396" s="137" t="str">
        <x:v>DI-323-V1</x:v>
      </x:c>
      <x:c r="C3396" s="137" t="n">
        <x:v>22</x:v>
      </x:c>
      <x:c r="D3396" s="138" t="str">
        <x:v>F0055</x:v>
      </x:c>
      <x:c r="E3396" s="138" t="n">
        <x:v>30</x:v>
      </x:c>
      <x:c r="F3396" s="138" t="str">
        <x:v>g</x:v>
      </x:c>
      <x:c r="G3396" s="138" t="str"/>
      <x:c r="H3396" s="139" t="n">
        <x:v>105</x:v>
      </x:c>
      <x:c r="I3396" s="139" t="n">
        <x:v>3.3</x:v>
      </x:c>
      <x:c r="J3396" s="139" t="n">
        <x:v>20.4</x:v>
      </x:c>
      <x:c r="K3396" s="139" t="n">
        <x:v>0.8999999999999999</x:v>
      </x:c>
      <x:c r="L3396" s="139" t="n">
        <x:v>2.1</x:v>
      </x:c>
      <x:c r="M3396" s="139" t="n">
        <x:v>0.015</x:v>
      </x:c>
      <x:c r="N3396" s="139" t="n">
        <x:v>0.1194</x:v>
      </x:c>
    </x:row>
    <x:row r="3397">
      <x:c r="A3397" s="137" t="str">
        <x:v>DI-324-I01</x:v>
      </x:c>
      <x:c r="B3397" s="137" t="str">
        <x:v>DI-324-V1</x:v>
      </x:c>
      <x:c r="C3397" s="137" t="n">
        <x:v>1</x:v>
      </x:c>
      <x:c r="D3397" s="138" t="str">
        <x:v>F0500</x:v>
      </x:c>
      <x:c r="E3397" s="138" t="n">
        <x:v>60</x:v>
      </x:c>
      <x:c r="F3397" s="138" t="str">
        <x:v>g</x:v>
      </x:c>
      <x:c r="G3397" s="138" t="str">
        <x:v>grob gehackt</x:v>
      </x:c>
      <x:c r="H3397" s="139" t="n">
        <x:v>24</x:v>
      </x:c>
      <x:c r="I3397" s="139" t="n">
        <x:v>0.66</x:v>
      </x:c>
      <x:c r="J3397" s="139" t="n">
        <x:v>4.8</x:v>
      </x:c>
      <x:c r="K3397" s="139" t="n">
        <x:v>0.06</x:v>
      </x:c>
      <x:c r="L3397" s="139" t="n">
        <x:v>0.84</x:v>
      </x:c>
      <x:c r="M3397" s="139" t="n">
        <x:v>0.006</x:v>
      </x:c>
      <x:c r="N3397" s="139" t="n">
        <x:v>0.08940000000000001</x:v>
      </x:c>
    </x:row>
    <x:row r="3398">
      <x:c r="A3398" s="137" t="str">
        <x:v>DI-324-I02</x:v>
      </x:c>
      <x:c r="B3398" s="137" t="str">
        <x:v>DI-324-V1</x:v>
      </x:c>
      <x:c r="C3398" s="137" t="n">
        <x:v>2</x:v>
      </x:c>
      <x:c r="D3398" s="138" t="str">
        <x:v>F0315</x:v>
      </x:c>
      <x:c r="E3398" s="138" t="n">
        <x:v>10</x:v>
      </x:c>
      <x:c r="F3398" s="138" t="str">
        <x:v>g</x:v>
      </x:c>
      <x:c r="G3398" s="138" t="str">
        <x:v>gehackt</x:v>
      </x:c>
      <x:c r="H3398" s="139" t="n">
        <x:v>3.5</x:v>
      </x:c>
      <x:c r="I3398" s="139" t="n">
        <x:v>0.2</x:v>
      </x:c>
      <x:c r="J3398" s="139" t="n">
        <x:v>0.5</x:v>
      </x:c>
      <x:c r="K3398" s="139" t="n">
        <x:v>0.04000000000000001</x:v>
      </x:c>
      <x:c r="L3398" s="139" t="n">
        <x:v>0.25</x:v>
      </x:c>
      <x:c r="M3398" s="139" t="n">
        <x:v>0.006</x:v>
      </x:c>
      <x:c r="N3398" s="139" t="n">
        <x:v>0.035800000000000005</x:v>
      </x:c>
    </x:row>
    <x:row r="3399">
      <x:c r="A3399" s="137" t="str">
        <x:v>DI-324-I03</x:v>
      </x:c>
      <x:c r="B3399" s="137" t="str">
        <x:v>DI-324-V1</x:v>
      </x:c>
      <x:c r="C3399" s="137" t="n">
        <x:v>3</x:v>
      </x:c>
      <x:c r="D3399" s="138" t="str">
        <x:v>F0337</x:v>
      </x:c>
      <x:c r="E3399" s="138" t="n">
        <x:v>12</x:v>
      </x:c>
      <x:c r="F3399" s="138" t="str">
        <x:v>g</x:v>
      </x:c>
      <x:c r="G3399" s="138" t="str">
        <x:v>fein gehackt</x:v>
      </x:c>
      <x:c r="H3399" s="139" t="n">
        <x:v>4.2</x:v>
      </x:c>
      <x:c r="I3399" s="139" t="n">
        <x:v>0.24</x:v>
      </x:c>
      <x:c r="J3399" s="139" t="n">
        <x:v>0.6</x:v>
      </x:c>
      <x:c r="K3399" s="139" t="n">
        <x:v>0.048</x:v>
      </x:c>
      <x:c r="L3399" s="139" t="n">
        <x:v>0.3</x:v>
      </x:c>
      <x:c r="M3399" s="139" t="n">
        <x:v>0.0072</x:v>
      </x:c>
      <x:c r="N3399" s="139" t="n">
        <x:v>0.042960000000000005</x:v>
      </x:c>
    </x:row>
    <x:row r="3400">
      <x:c r="A3400" s="137" t="str">
        <x:v>DI-324-I04</x:v>
      </x:c>
      <x:c r="B3400" s="137" t="str">
        <x:v>DI-324-V1</x:v>
      </x:c>
      <x:c r="C3400" s="137" t="n">
        <x:v>4</x:v>
      </x:c>
      <x:c r="D3400" s="138" t="str">
        <x:v>F0791</x:v>
      </x:c>
      <x:c r="E3400" s="138" t="n">
        <x:v>30</x:v>
      </x:c>
      <x:c r="F3400" s="138" t="str">
        <x:v>g</x:v>
      </x:c>
      <x:c r="G3400" s="138" t="str">
        <x:v>zum Braten</x:v>
      </x:c>
      <x:c r="H3400" s="139" t="n">
        <x:v>265.2</x:v>
      </x:c>
      <x:c r="I3400" s="139" t="n">
        <x:v>0</x:v>
      </x:c>
      <x:c r="J3400" s="139" t="n">
        <x:v>0</x:v>
      </x:c>
      <x:c r="K3400" s="139" t="n">
        <x:v>30</x:v>
      </x:c>
      <x:c r="L3400" s="139" t="n">
        <x:v>0</x:v>
      </x:c>
      <x:c r="M3400" s="139" t="n">
        <x:v>0</x:v>
      </x:c>
      <x:c r="N3400" s="139" t="n">
        <x:v>0.26940000000000003</x:v>
      </x:c>
    </x:row>
    <x:row r="3401">
      <x:c r="A3401" s="137" t="str">
        <x:v>DI-324-I05</x:v>
      </x:c>
      <x:c r="B3401" s="137" t="str">
        <x:v>DI-324-V1</x:v>
      </x:c>
      <x:c r="C3401" s="137" t="n">
        <x:v>5</x:v>
      </x:c>
      <x:c r="D3401" s="138" t="str">
        <x:v>F0557</x:v>
      </x:c>
      <x:c r="E3401" s="138" t="n">
        <x:v>400</x:v>
      </x:c>
      <x:c r="F3401" s="138" t="str">
        <x:v>g</x:v>
      </x:c>
      <x:c r="G3401" s="138" t="str"/>
      <x:c r="H3401" s="139" t="n">
        <x:v>140</x:v>
      </x:c>
      <x:c r="I3401" s="139" t="n">
        <x:v>8</x:v>
      </x:c>
      <x:c r="J3401" s="139" t="n">
        <x:v>20</x:v>
      </x:c>
      <x:c r="K3401" s="139" t="n">
        <x:v>1.6</x:v>
      </x:c>
      <x:c r="L3401" s="139" t="n">
        <x:v>10</x:v>
      </x:c>
      <x:c r="M3401" s="139" t="n">
        <x:v>0.24</x:v>
      </x:c>
      <x:c r="N3401" s="139" t="n">
        <x:v>1.4320000000000002</x:v>
      </x:c>
    </x:row>
    <x:row r="3402">
      <x:c r="A3402" s="137" t="str">
        <x:v>DI-324-I06</x:v>
      </x:c>
      <x:c r="B3402" s="137" t="str">
        <x:v>DI-324-V1</x:v>
      </x:c>
      <x:c r="C3402" s="137" t="n">
        <x:v>6</x:v>
      </x:c>
      <x:c r="D3402" s="138" t="str">
        <x:v>F0349</x:v>
      </x:c>
      <x:c r="E3402" s="138" t="n">
        <x:v>15</x:v>
      </x:c>
      <x:c r="F3402" s="138" t="str">
        <x:v>ml</x:v>
      </x:c>
      <x:c r="G3402" s="138" t="str"/>
      <x:c r="H3402" s="139" t="n">
        <x:v>37.5</x:v>
      </x:c>
      <x:c r="I3402" s="139" t="n">
        <x:v>1.2</x:v>
      </x:c>
      <x:c r="J3402" s="139" t="n">
        <x:v>6.75</x:v>
      </x:c>
      <x:c r="K3402" s="139" t="n">
        <x:v>1.2</x:v>
      </x:c>
      <x:c r="L3402" s="139" t="n">
        <x:v>3</x:v>
      </x:c>
      <x:c r="M3402" s="139" t="n">
        <x:v>0.03</x:v>
      </x:c>
      <x:c r="N3402" s="139" t="n">
        <x:v>0.038700000000000005</x:v>
      </x:c>
    </x:row>
    <x:row r="3403">
      <x:c r="A3403" s="137" t="str">
        <x:v>DI-324-I07</x:v>
      </x:c>
      <x:c r="B3403" s="137" t="str">
        <x:v>DI-324-V1</x:v>
      </x:c>
      <x:c r="C3403" s="137" t="n">
        <x:v>7</x:v>
      </x:c>
      <x:c r="D3403" s="138" t="str">
        <x:v>F0350</x:v>
      </x:c>
      <x:c r="E3403" s="138" t="n">
        <x:v>15</x:v>
      </x:c>
      <x:c r="F3403" s="138" t="str">
        <x:v>ml</x:v>
      </x:c>
      <x:c r="G3403" s="138" t="str"/>
      <x:c r="H3403" s="139" t="n">
        <x:v>37.5</x:v>
      </x:c>
      <x:c r="I3403" s="139" t="n">
        <x:v>1.2</x:v>
      </x:c>
      <x:c r="J3403" s="139" t="n">
        <x:v>6.75</x:v>
      </x:c>
      <x:c r="K3403" s="139" t="n">
        <x:v>1.2</x:v>
      </x:c>
      <x:c r="L3403" s="139" t="n">
        <x:v>3</x:v>
      </x:c>
      <x:c r="M3403" s="139" t="n">
        <x:v>0.03</x:v>
      </x:c>
      <x:c r="N3403" s="139" t="n">
        <x:v>0.038700000000000005</x:v>
      </x:c>
    </x:row>
    <x:row r="3404">
      <x:c r="A3404" s="137" t="str">
        <x:v>DI-324-I08</x:v>
      </x:c>
      <x:c r="B3404" s="137" t="str">
        <x:v>DI-324-V1</x:v>
      </x:c>
      <x:c r="C3404" s="137" t="n">
        <x:v>8</x:v>
      </x:c>
      <x:c r="D3404" s="138" t="str">
        <x:v>F0779</x:v>
      </x:c>
      <x:c r="E3404" s="138" t="n">
        <x:v>5</x:v>
      </x:c>
      <x:c r="F3404" s="138" t="str">
        <x:v>g</x:v>
      </x:c>
      <x:c r="G3404" s="138" t="str"/>
      <x:c r="H3404" s="139" t="n">
        <x:v>12.5</x:v>
      </x:c>
      <x:c r="I3404" s="139" t="n">
        <x:v>0.4</x:v>
      </x:c>
      <x:c r="J3404" s="139" t="n">
        <x:v>2.25</x:v>
      </x:c>
      <x:c r="K3404" s="139" t="n">
        <x:v>0.4</x:v>
      </x:c>
      <x:c r="L3404" s="139" t="n">
        <x:v>1</x:v>
      </x:c>
      <x:c r="M3404" s="139" t="n">
        <x:v>0.010000000000000002</x:v>
      </x:c>
      <x:c r="N3404" s="139" t="n">
        <x:v>0.012900000000000002</x:v>
      </x:c>
    </x:row>
    <x:row r="3405">
      <x:c r="A3405" s="137" t="str">
        <x:v>DI-324-I09</x:v>
      </x:c>
      <x:c r="B3405" s="137" t="str">
        <x:v>DI-324-V1</x:v>
      </x:c>
      <x:c r="C3405" s="137" t="n">
        <x:v>9</x:v>
      </x:c>
      <x:c r="D3405" s="138" t="str">
        <x:v>F0152</x:v>
      </x:c>
      <x:c r="E3405" s="138" t="n">
        <x:v>30</x:v>
      </x:c>
      <x:c r="F3405" s="138" t="str">
        <x:v>g</x:v>
      </x:c>
      <x:c r="G3405" s="138" t="str">
        <x:v>gewürfelt</x:v>
      </x:c>
      <x:c r="H3405" s="139" t="n">
        <x:v>33</x:v>
      </x:c>
      <x:c r="I3405" s="139" t="n">
        <x:v>6.930000000000001</x:v>
      </x:c>
      <x:c r="J3405" s="139" t="n">
        <x:v>0</x:v>
      </x:c>
      <x:c r="K3405" s="139" t="n">
        <x:v>0.36</x:v>
      </x:c>
      <x:c r="L3405" s="139" t="n">
        <x:v>0</x:v>
      </x:c>
      <x:c r="M3405" s="139" t="n">
        <x:v>0.054</x:v>
      </x:c>
      <x:c r="N3405" s="139" t="n">
        <x:v>0.3245</x:v>
      </x:c>
    </x:row>
    <x:row r="3406">
      <x:c r="A3406" s="137" t="str">
        <x:v>DI-324-I10</x:v>
      </x:c>
      <x:c r="B3406" s="137" t="str">
        <x:v>DI-324-V1</x:v>
      </x:c>
      <x:c r="C3406" s="137" t="n">
        <x:v>10</x:v>
      </x:c>
      <x:c r="D3406" s="138" t="str">
        <x:v>F0350</x:v>
      </x:c>
      <x:c r="E3406" s="138" t="n">
        <x:v>5</x:v>
      </x:c>
      <x:c r="F3406" s="138" t="str">
        <x:v>g</x:v>
      </x:c>
      <x:c r="G3406" s="138" t="str"/>
      <x:c r="H3406" s="139" t="n">
        <x:v>12.5</x:v>
      </x:c>
      <x:c r="I3406" s="139" t="n">
        <x:v>0.4</x:v>
      </x:c>
      <x:c r="J3406" s="139" t="n">
        <x:v>2.25</x:v>
      </x:c>
      <x:c r="K3406" s="139" t="n">
        <x:v>0.4</x:v>
      </x:c>
      <x:c r="L3406" s="139" t="n">
        <x:v>1</x:v>
      </x:c>
      <x:c r="M3406" s="139" t="n">
        <x:v>0.010000000000000002</x:v>
      </x:c>
      <x:c r="N3406" s="139" t="n">
        <x:v>0.012900000000000002</x:v>
      </x:c>
    </x:row>
    <x:row r="3407">
      <x:c r="A3407" s="137" t="str">
        <x:v>DI-324-I11</x:v>
      </x:c>
      <x:c r="B3407" s="137" t="str">
        <x:v>DI-324-V1</x:v>
      </x:c>
      <x:c r="C3407" s="137" t="n">
        <x:v>11</x:v>
      </x:c>
      <x:c r="D3407" s="138" t="str">
        <x:v>F0349</x:v>
      </x:c>
      <x:c r="E3407" s="138" t="n">
        <x:v>5</x:v>
      </x:c>
      <x:c r="F3407" s="138" t="str">
        <x:v>g</x:v>
      </x:c>
      <x:c r="G3407" s="138" t="str"/>
      <x:c r="H3407" s="139" t="n">
        <x:v>12.5</x:v>
      </x:c>
      <x:c r="I3407" s="139" t="n">
        <x:v>0.4</x:v>
      </x:c>
      <x:c r="J3407" s="139" t="n">
        <x:v>2.25</x:v>
      </x:c>
      <x:c r="K3407" s="139" t="n">
        <x:v>0.4</x:v>
      </x:c>
      <x:c r="L3407" s="139" t="n">
        <x:v>1</x:v>
      </x:c>
      <x:c r="M3407" s="139" t="n">
        <x:v>0.010000000000000002</x:v>
      </x:c>
      <x:c r="N3407" s="139" t="n">
        <x:v>0.012900000000000002</x:v>
      </x:c>
    </x:row>
    <x:row r="3408">
      <x:c r="A3408" s="137" t="str">
        <x:v>DI-324-I12</x:v>
      </x:c>
      <x:c r="B3408" s="137" t="str">
        <x:v>DI-324-V1</x:v>
      </x:c>
      <x:c r="C3408" s="137" t="n">
        <x:v>12</x:v>
      </x:c>
      <x:c r="D3408" s="138" t="str">
        <x:v>F0779</x:v>
      </x:c>
      <x:c r="E3408" s="138" t="n">
        <x:v>5</x:v>
      </x:c>
      <x:c r="F3408" s="138" t="str">
        <x:v>g</x:v>
      </x:c>
      <x:c r="G3408" s="138" t="str"/>
      <x:c r="H3408" s="139" t="n">
        <x:v>12.5</x:v>
      </x:c>
      <x:c r="I3408" s="139" t="n">
        <x:v>0.4</x:v>
      </x:c>
      <x:c r="J3408" s="139" t="n">
        <x:v>2.25</x:v>
      </x:c>
      <x:c r="K3408" s="139" t="n">
        <x:v>0.4</x:v>
      </x:c>
      <x:c r="L3408" s="139" t="n">
        <x:v>1</x:v>
      </x:c>
      <x:c r="M3408" s="139" t="n">
        <x:v>0.010000000000000002</x:v>
      </x:c>
      <x:c r="N3408" s="139" t="n">
        <x:v>0.012900000000000002</x:v>
      </x:c>
    </x:row>
    <x:row r="3409">
      <x:c r="A3409" s="137" t="str">
        <x:v>DI-324-I13</x:v>
      </x:c>
      <x:c r="B3409" s="137" t="str">
        <x:v>DI-324-V1</x:v>
      </x:c>
      <x:c r="C3409" s="137" t="n">
        <x:v>13</x:v>
      </x:c>
      <x:c r="D3409" s="138" t="str">
        <x:v>F0500</x:v>
      </x:c>
      <x:c r="E3409" s="138" t="n">
        <x:v>60</x:v>
      </x:c>
      <x:c r="F3409" s="138" t="str">
        <x:v>g</x:v>
      </x:c>
      <x:c r="G3409" s="138" t="str">
        <x:v>in Scheiben geschnitten</x:v>
      </x:c>
      <x:c r="H3409" s="139" t="n">
        <x:v>24</x:v>
      </x:c>
      <x:c r="I3409" s="139" t="n">
        <x:v>0.66</x:v>
      </x:c>
      <x:c r="J3409" s="139" t="n">
        <x:v>4.8</x:v>
      </x:c>
      <x:c r="K3409" s="139" t="n">
        <x:v>0.06</x:v>
      </x:c>
      <x:c r="L3409" s="139" t="n">
        <x:v>0.84</x:v>
      </x:c>
      <x:c r="M3409" s="139" t="n">
        <x:v>0.006</x:v>
      </x:c>
      <x:c r="N3409" s="139" t="n">
        <x:v>0.08940000000000001</x:v>
      </x:c>
    </x:row>
    <x:row r="3410">
      <x:c r="A3410" s="137" t="str">
        <x:v>DI-324-I14</x:v>
      </x:c>
      <x:c r="B3410" s="137" t="str">
        <x:v>DI-324-V1</x:v>
      </x:c>
      <x:c r="C3410" s="137" t="n">
        <x:v>14</x:v>
      </x:c>
      <x:c r="D3410" s="138" t="str">
        <x:v>F0611</x:v>
      </x:c>
      <x:c r="E3410" s="138" t="n">
        <x:v>180</x:v>
      </x:c>
      <x:c r="F3410" s="138" t="str">
        <x:v>g</x:v>
      </x:c>
      <x:c r="G3410" s="138" t="str">
        <x:v>gehackt</x:v>
      </x:c>
      <x:c r="H3410" s="139" t="n">
        <x:v>63</x:v>
      </x:c>
      <x:c r="I3410" s="139" t="n">
        <x:v>3.6</x:v>
      </x:c>
      <x:c r="J3410" s="139" t="n">
        <x:v>9</x:v>
      </x:c>
      <x:c r="K3410" s="139" t="n">
        <x:v>0.7200000000000001</x:v>
      </x:c>
      <x:c r="L3410" s="139" t="n">
        <x:v>4.5</x:v>
      </x:c>
      <x:c r="M3410" s="139" t="n">
        <x:v>0.108</x:v>
      </x:c>
      <x:c r="N3410" s="139" t="n">
        <x:v>0.6444000000000001</x:v>
      </x:c>
    </x:row>
    <x:row r="3411">
      <x:c r="A3411" s="137" t="str">
        <x:v>DI-324-I15</x:v>
      </x:c>
      <x:c r="B3411" s="137" t="str">
        <x:v>DI-324-V1</x:v>
      </x:c>
      <x:c r="C3411" s="137" t="n">
        <x:v>15</x:v>
      </x:c>
      <x:c r="D3411" s="138" t="str">
        <x:v>F0602</x:v>
      </x:c>
      <x:c r="E3411" s="138" t="n">
        <x:v>24</x:v>
      </x:c>
      <x:c r="F3411" s="138" t="str">
        <x:v>g</x:v>
      </x:c>
      <x:c r="G3411" s="138" t="str">
        <x:v>fein gehackt</x:v>
      </x:c>
      <x:c r="H3411" s="139" t="n">
        <x:v>8.4</x:v>
      </x:c>
      <x:c r="I3411" s="139" t="n">
        <x:v>0.48</x:v>
      </x:c>
      <x:c r="J3411" s="139" t="n">
        <x:v>1.2</x:v>
      </x:c>
      <x:c r="K3411" s="139" t="n">
        <x:v>0.096</x:v>
      </x:c>
      <x:c r="L3411" s="139" t="n">
        <x:v>0.6</x:v>
      </x:c>
      <x:c r="M3411" s="139" t="n">
        <x:v>0.0144</x:v>
      </x:c>
      <x:c r="N3411" s="139" t="n">
        <x:v>0.08592000000000001</x:v>
      </x:c>
    </x:row>
    <x:row r="3412">
      <x:c r="A3412" s="137" t="str">
        <x:v>DI-324-I16</x:v>
      </x:c>
      <x:c r="B3412" s="137" t="str">
        <x:v>DI-324-V1</x:v>
      </x:c>
      <x:c r="C3412" s="137" t="n">
        <x:v>16</x:v>
      </x:c>
      <x:c r="D3412" s="138" t="str">
        <x:v>F0311</x:v>
      </x:c>
      <x:c r="E3412" s="138" t="n">
        <x:v>10</x:v>
      </x:c>
      <x:c r="F3412" s="138" t="str">
        <x:v>g</x:v>
      </x:c>
      <x:c r="G3412" s="138" t="str"/>
      <x:c r="H3412" s="139" t="n">
        <x:v>3.5</x:v>
      </x:c>
      <x:c r="I3412" s="139" t="n">
        <x:v>0.2</x:v>
      </x:c>
      <x:c r="J3412" s="139" t="n">
        <x:v>0.5</x:v>
      </x:c>
      <x:c r="K3412" s="139" t="n">
        <x:v>0.04000000000000001</x:v>
      </x:c>
      <x:c r="L3412" s="139" t="n">
        <x:v>0.25</x:v>
      </x:c>
      <x:c r="M3412" s="139" t="n">
        <x:v>0.006</x:v>
      </x:c>
      <x:c r="N3412" s="139" t="n">
        <x:v>0.035800000000000005</x:v>
      </x:c>
    </x:row>
    <x:row r="3413">
      <x:c r="A3413" s="137" t="str">
        <x:v>DI-324-I17</x:v>
      </x:c>
      <x:c r="B3413" s="137" t="str">
        <x:v>DI-324-V1</x:v>
      </x:c>
      <x:c r="C3413" s="137" t="n">
        <x:v>17</x:v>
      </x:c>
      <x:c r="D3413" s="138" t="str">
        <x:v>F0204</x:v>
      </x:c>
      <x:c r="E3413" s="138" t="n">
        <x:v>30</x:v>
      </x:c>
      <x:c r="F3413" s="138" t="str">
        <x:v>g</x:v>
      </x:c>
      <x:c r="G3413" s="138" t="str"/>
      <x:c r="H3413" s="139" t="n">
        <x:v>75</x:v>
      </x:c>
      <x:c r="I3413" s="139" t="n">
        <x:v>2.4</x:v>
      </x:c>
      <x:c r="J3413" s="139" t="n">
        <x:v>13.5</x:v>
      </x:c>
      <x:c r="K3413" s="139" t="n">
        <x:v>2.4</x:v>
      </x:c>
      <x:c r="L3413" s="139" t="n">
        <x:v>6</x:v>
      </x:c>
      <x:c r="M3413" s="139" t="n">
        <x:v>0.06</x:v>
      </x:c>
      <x:c r="N3413" s="139" t="n">
        <x:v>0.07740000000000001</x:v>
      </x:c>
    </x:row>
    <x:row r="3414">
      <x:c r="A3414" s="137" t="str">
        <x:v>DI-324-I18</x:v>
      </x:c>
      <x:c r="B3414" s="137" t="str">
        <x:v>DI-324-V1</x:v>
      </x:c>
      <x:c r="C3414" s="137" t="n">
        <x:v>18</x:v>
      </x:c>
      <x:c r="D3414" s="138" t="str">
        <x:v>F0055</x:v>
      </x:c>
      <x:c r="E3414" s="138" t="n">
        <x:v>30</x:v>
      </x:c>
      <x:c r="F3414" s="138" t="str">
        <x:v>g</x:v>
      </x:c>
      <x:c r="G3414" s="138" t="str">
        <x:v>oder Naan-Brot zum Servieren</x:v>
      </x:c>
      <x:c r="H3414" s="139" t="n">
        <x:v>105</x:v>
      </x:c>
      <x:c r="I3414" s="139" t="n">
        <x:v>3.3</x:v>
      </x:c>
      <x:c r="J3414" s="139" t="n">
        <x:v>20.4</x:v>
      </x:c>
      <x:c r="K3414" s="139" t="n">
        <x:v>0.8999999999999999</x:v>
      </x:c>
      <x:c r="L3414" s="139" t="n">
        <x:v>2.1</x:v>
      </x:c>
      <x:c r="M3414" s="139" t="n">
        <x:v>0.015</x:v>
      </x:c>
      <x:c r="N3414" s="139" t="n">
        <x:v>0.1194</x:v>
      </x:c>
    </x:row>
    <x:row r="3415">
      <x:c r="A3415" s="137" t="str">
        <x:v>DI-325-I01</x:v>
      </x:c>
      <x:c r="B3415" s="137" t="str">
        <x:v>DI-325-V1</x:v>
      </x:c>
      <x:c r="C3415" s="137" t="n">
        <x:v>1</x:v>
      </x:c>
      <x:c r="D3415" s="138" t="str">
        <x:v>F0095</x:v>
      </x:c>
      <x:c r="E3415" s="138" t="n">
        <x:v>100</x:v>
      </x:c>
      <x:c r="F3415" s="138" t="str">
        <x:v>g</x:v>
      </x:c>
      <x:c r="G3415" s="138" t="str"/>
      <x:c r="H3415" s="139" t="n">
        <x:v>350</x:v>
      </x:c>
      <x:c r="I3415" s="139" t="n">
        <x:v>11</x:v>
      </x:c>
      <x:c r="J3415" s="139" t="n">
        <x:v>68</x:v>
      </x:c>
      <x:c r="K3415" s="139" t="n">
        <x:v>3</x:v>
      </x:c>
      <x:c r="L3415" s="139" t="n">
        <x:v>7</x:v>
      </x:c>
      <x:c r="M3415" s="139" t="n">
        <x:v>0.05</x:v>
      </x:c>
      <x:c r="N3415" s="139" t="n">
        <x:v>0.398</x:v>
      </x:c>
    </x:row>
    <x:row r="3416">
      <x:c r="A3416" s="137" t="str">
        <x:v>DI-325-I02</x:v>
      </x:c>
      <x:c r="B3416" s="137" t="str">
        <x:v>DI-325-V1</x:v>
      </x:c>
      <x:c r="C3416" s="137" t="n">
        <x:v>2</x:v>
      </x:c>
      <x:c r="D3416" s="138" t="str">
        <x:v>F0587</x:v>
      </x:c>
      <x:c r="E3416" s="138" t="n">
        <x:v>100</x:v>
      </x:c>
      <x:c r="F3416" s="138" t="str">
        <x:v>g</x:v>
      </x:c>
      <x:c r="G3416" s="138" t="str"/>
      <x:c r="H3416" s="139" t="n">
        <x:v>350</x:v>
      </x:c>
      <x:c r="I3416" s="139" t="n">
        <x:v>11</x:v>
      </x:c>
      <x:c r="J3416" s="139" t="n">
        <x:v>68</x:v>
      </x:c>
      <x:c r="K3416" s="139" t="n">
        <x:v>3</x:v>
      </x:c>
      <x:c r="L3416" s="139" t="n">
        <x:v>7</x:v>
      </x:c>
      <x:c r="M3416" s="139" t="n">
        <x:v>0.05</x:v>
      </x:c>
      <x:c r="N3416" s="139" t="n">
        <x:v>0.398</x:v>
      </x:c>
    </x:row>
    <x:row r="3417">
      <x:c r="A3417" s="137" t="str">
        <x:v>DI-325-I03</x:v>
      </x:c>
      <x:c r="B3417" s="137" t="str">
        <x:v>DI-325-V1</x:v>
      </x:c>
      <x:c r="C3417" s="137" t="n">
        <x:v>3</x:v>
      </x:c>
      <x:c r="D3417" s="138" t="str">
        <x:v>F0595</x:v>
      </x:c>
      <x:c r="E3417" s="138" t="n">
        <x:v>15</x:v>
      </x:c>
      <x:c r="F3417" s="138" t="str">
        <x:v>ml</x:v>
      </x:c>
      <x:c r="G3417" s="138" t="str"/>
      <x:c r="H3417" s="139" t="n">
        <x:v>132.6</x:v>
      </x:c>
      <x:c r="I3417" s="139" t="n">
        <x:v>0</x:v>
      </x:c>
      <x:c r="J3417" s="139" t="n">
        <x:v>0</x:v>
      </x:c>
      <x:c r="K3417" s="139" t="n">
        <x:v>15</x:v>
      </x:c>
      <x:c r="L3417" s="139" t="n">
        <x:v>0</x:v>
      </x:c>
      <x:c r="M3417" s="139" t="n">
        <x:v>0</x:v>
      </x:c>
      <x:c r="N3417" s="139" t="n">
        <x:v>0.13470000000000001</x:v>
      </x:c>
    </x:row>
    <x:row r="3418">
      <x:c r="A3418" s="137" t="str">
        <x:v>DI-325-I04</x:v>
      </x:c>
      <x:c r="B3418" s="137" t="str">
        <x:v>DI-325-V1</x:v>
      </x:c>
      <x:c r="C3418" s="137" t="n">
        <x:v>4</x:v>
      </x:c>
      <x:c r="D3418" s="138" t="str">
        <x:v>F0609</x:v>
      </x:c>
      <x:c r="E3418" s="138" t="n">
        <x:v>120</x:v>
      </x:c>
      <x:c r="F3418" s="138" t="str">
        <x:v>g</x:v>
      </x:c>
      <x:c r="G3418" s="138" t="str">
        <x:v>in Scheiben geschnitten</x:v>
      </x:c>
      <x:c r="H3418" s="139" t="n">
        <x:v>42</x:v>
      </x:c>
      <x:c r="I3418" s="139" t="n">
        <x:v>2.4</x:v>
      </x:c>
      <x:c r="J3418" s="139" t="n">
        <x:v>6</x:v>
      </x:c>
      <x:c r="K3418" s="139" t="n">
        <x:v>0.48</x:v>
      </x:c>
      <x:c r="L3418" s="139" t="n">
        <x:v>3</x:v>
      </x:c>
      <x:c r="M3418" s="139" t="n">
        <x:v>0.072</x:v>
      </x:c>
      <x:c r="N3418" s="139" t="n">
        <x:v>0.42960000000000004</x:v>
      </x:c>
    </x:row>
    <x:row r="3419">
      <x:c r="A3419" s="137" t="str">
        <x:v>DI-325-I05</x:v>
      </x:c>
      <x:c r="B3419" s="137" t="str">
        <x:v>DI-325-V1</x:v>
      </x:c>
      <x:c r="C3419" s="137" t="n">
        <x:v>5</x:v>
      </x:c>
      <x:c r="D3419" s="138" t="str">
        <x:v>F0152</x:v>
      </x:c>
      <x:c r="E3419" s="138" t="n">
        <x:v>500</x:v>
      </x:c>
      <x:c r="F3419" s="138" t="str">
        <x:v>g</x:v>
      </x:c>
      <x:c r="G3419" s="138" t="str">
        <x:v>in Streifen geschnitten</x:v>
      </x:c>
      <x:c r="H3419" s="139" t="n">
        <x:v>550</x:v>
      </x:c>
      <x:c r="I3419" s="139" t="n">
        <x:v>115.5</x:v>
      </x:c>
      <x:c r="J3419" s="139" t="n">
        <x:v>0</x:v>
      </x:c>
      <x:c r="K3419" s="139" t="n">
        <x:v>6</x:v>
      </x:c>
      <x:c r="L3419" s="139" t="n">
        <x:v>0</x:v>
      </x:c>
      <x:c r="M3419" s="139" t="n">
        <x:v>0.8999999999999999</x:v>
      </x:c>
      <x:c r="N3419" s="139" t="n">
        <x:v>5.408333333333333</x:v>
      </x:c>
    </x:row>
    <x:row r="3420">
      <x:c r="A3420" s="137" t="str">
        <x:v>DI-325-I06</x:v>
      </x:c>
      <x:c r="B3420" s="137" t="str">
        <x:v>DI-325-V1</x:v>
      </x:c>
      <x:c r="C3420" s="137" t="n">
        <x:v>6</x:v>
      </x:c>
      <x:c r="D3420" s="138" t="str">
        <x:v>F0231</x:v>
      </x:c>
      <x:c r="E3420" s="138" t="n">
        <x:v>5</x:v>
      </x:c>
      <x:c r="F3420" s="138" t="str">
        <x:v>g</x:v>
      </x:c>
      <x:c r="G3420" s="138" t="str"/>
      <x:c r="H3420" s="139" t="n">
        <x:v>29</x:v>
      </x:c>
      <x:c r="I3420" s="139" t="n">
        <x:v>1</x:v>
      </x:c>
      <x:c r="J3420" s="139" t="n">
        <x:v>0.6000000000000001</x:v>
      </x:c>
      <x:c r="K3420" s="139" t="n">
        <x:v>2.5</x:v>
      </x:c>
      <x:c r="L3420" s="139" t="n">
        <x:v>0.5</x:v>
      </x:c>
      <x:c r="M3420" s="139" t="n">
        <x:v>0.001</x:v>
      </x:c>
      <x:c r="N3420" s="139" t="n">
        <x:v>0.0299</x:v>
      </x:c>
    </x:row>
    <x:row r="3421">
      <x:c r="A3421" s="137" t="str">
        <x:v>DI-325-I07</x:v>
      </x:c>
      <x:c r="B3421" s="137" t="str">
        <x:v>DI-325-V1</x:v>
      </x:c>
      <x:c r="C3421" s="137" t="n">
        <x:v>7</x:v>
      </x:c>
      <x:c r="D3421" s="138" t="str">
        <x:v>F0312</x:v>
      </x:c>
      <x:c r="E3421" s="138" t="n">
        <x:v>10</x:v>
      </x:c>
      <x:c r="F3421" s="138" t="str">
        <x:v>g</x:v>
      </x:c>
      <x:c r="G3421" s="138" t="str"/>
      <x:c r="H3421" s="139" t="n">
        <x:v>14.9</x:v>
      </x:c>
      <x:c r="I3421" s="139" t="n">
        <x:v>0.6400000000000001</x:v>
      </x:c>
      <x:c r="J3421" s="139" t="n">
        <x:v>2.99</x:v>
      </x:c>
      <x:c r="K3421" s="139" t="n">
        <x:v>0.05</x:v>
      </x:c>
      <x:c r="L3421" s="139" t="n">
        <x:v>0.21000000000000002</x:v>
      </x:c>
      <x:c r="M3421" s="139" t="n">
        <x:v>0.004</x:v>
      </x:c>
      <x:c r="N3421" s="139" t="n">
        <x:v>0.086</x:v>
      </x:c>
    </x:row>
    <x:row r="3422">
      <x:c r="A3422" s="137" t="str">
        <x:v>DI-325-I08</x:v>
      </x:c>
      <x:c r="B3422" s="137" t="str">
        <x:v>DI-325-V1</x:v>
      </x:c>
      <x:c r="C3422" s="137" t="n">
        <x:v>8</x:v>
      </x:c>
      <x:c r="D3422" s="138" t="str">
        <x:v>F0320</x:v>
      </x:c>
      <x:c r="E3422" s="138" t="n">
        <x:v>10</x:v>
      </x:c>
      <x:c r="F3422" s="138" t="str">
        <x:v>g</x:v>
      </x:c>
      <x:c r="G3422" s="138" t="str"/>
      <x:c r="H3422" s="139" t="n">
        <x:v>3.5</x:v>
      </x:c>
      <x:c r="I3422" s="139" t="n">
        <x:v>0.2</x:v>
      </x:c>
      <x:c r="J3422" s="139" t="n">
        <x:v>0.5</x:v>
      </x:c>
      <x:c r="K3422" s="139" t="n">
        <x:v>0.04000000000000001</x:v>
      </x:c>
      <x:c r="L3422" s="139" t="n">
        <x:v>0.25</x:v>
      </x:c>
      <x:c r="M3422" s="139" t="n">
        <x:v>0.006</x:v>
      </x:c>
      <x:c r="N3422" s="139" t="n">
        <x:v>0.035800000000000005</x:v>
      </x:c>
    </x:row>
    <x:row r="3423">
      <x:c r="A3423" s="137" t="str">
        <x:v>DI-325-I09</x:v>
      </x:c>
      <x:c r="B3423" s="137" t="str">
        <x:v>DI-325-V1</x:v>
      </x:c>
      <x:c r="C3423" s="137" t="n">
        <x:v>9</x:v>
      </x:c>
      <x:c r="D3423" s="138" t="str">
        <x:v>F0765</x:v>
      </x:c>
      <x:c r="E3423" s="138" t="n">
        <x:v>120</x:v>
      </x:c>
      <x:c r="F3423" s="138" t="str">
        <x:v>g</x:v>
      </x:c>
      <x:c r="G3423" s="138" t="str"/>
      <x:c r="H3423" s="139" t="n">
        <x:v>42</x:v>
      </x:c>
      <x:c r="I3423" s="139" t="n">
        <x:v>2.4</x:v>
      </x:c>
      <x:c r="J3423" s="139" t="n">
        <x:v>6</x:v>
      </x:c>
      <x:c r="K3423" s="139" t="n">
        <x:v>0.48</x:v>
      </x:c>
      <x:c r="L3423" s="139" t="n">
        <x:v>3</x:v>
      </x:c>
      <x:c r="M3423" s="139" t="n">
        <x:v>0.072</x:v>
      </x:c>
      <x:c r="N3423" s="139" t="n">
        <x:v>0.42960000000000004</x:v>
      </x:c>
    </x:row>
    <x:row r="3424">
      <x:c r="A3424" s="137" t="str">
        <x:v>DI-325-I10</x:v>
      </x:c>
      <x:c r="B3424" s="137" t="str">
        <x:v>DI-325-V1</x:v>
      </x:c>
      <x:c r="C3424" s="137" t="n">
        <x:v>10</x:v>
      </x:c>
      <x:c r="D3424" s="138" t="str">
        <x:v>F0779</x:v>
      </x:c>
      <x:c r="E3424" s="138" t="n">
        <x:v>5</x:v>
      </x:c>
      <x:c r="F3424" s="138" t="str">
        <x:v>g</x:v>
      </x:c>
      <x:c r="G3424" s="138" t="str"/>
      <x:c r="H3424" s="139" t="n">
        <x:v>12.5</x:v>
      </x:c>
      <x:c r="I3424" s="139" t="n">
        <x:v>0.4</x:v>
      </x:c>
      <x:c r="J3424" s="139" t="n">
        <x:v>2.25</x:v>
      </x:c>
      <x:c r="K3424" s="139" t="n">
        <x:v>0.4</x:v>
      </x:c>
      <x:c r="L3424" s="139" t="n">
        <x:v>1</x:v>
      </x:c>
      <x:c r="M3424" s="139" t="n">
        <x:v>0.010000000000000002</x:v>
      </x:c>
      <x:c r="N3424" s="139" t="n">
        <x:v>0.012900000000000002</x:v>
      </x:c>
    </x:row>
    <x:row r="3425">
      <x:c r="A3425" s="137" t="str">
        <x:v>DI-325-I11</x:v>
      </x:c>
      <x:c r="B3425" s="137" t="str">
        <x:v>DI-325-V1</x:v>
      </x:c>
      <x:c r="C3425" s="137" t="n">
        <x:v>11</x:v>
      </x:c>
      <x:c r="D3425" s="138" t="str">
        <x:v>F0349</x:v>
      </x:c>
      <x:c r="E3425" s="138" t="n">
        <x:v>5</x:v>
      </x:c>
      <x:c r="F3425" s="138" t="str">
        <x:v>g</x:v>
      </x:c>
      <x:c r="G3425" s="138" t="str"/>
      <x:c r="H3425" s="139" t="n">
        <x:v>12.5</x:v>
      </x:c>
      <x:c r="I3425" s="139" t="n">
        <x:v>0.4</x:v>
      </x:c>
      <x:c r="J3425" s="139" t="n">
        <x:v>2.25</x:v>
      </x:c>
      <x:c r="K3425" s="139" t="n">
        <x:v>0.4</x:v>
      </x:c>
      <x:c r="L3425" s="139" t="n">
        <x:v>1</x:v>
      </x:c>
      <x:c r="M3425" s="139" t="n">
        <x:v>0.010000000000000002</x:v>
      </x:c>
      <x:c r="N3425" s="139" t="n">
        <x:v>0.012900000000000002</x:v>
      </x:c>
    </x:row>
    <x:row r="3426">
      <x:c r="A3426" s="137" t="str">
        <x:v>DI-325-I12</x:v>
      </x:c>
      <x:c r="B3426" s="137" t="str">
        <x:v>DI-325-V1</x:v>
      </x:c>
      <x:c r="C3426" s="137" t="n">
        <x:v>12</x:v>
      </x:c>
      <x:c r="D3426" s="138" t="str">
        <x:v>F0388</x:v>
      </x:c>
      <x:c r="E3426" s="138" t="n">
        <x:v>5</x:v>
      </x:c>
      <x:c r="F3426" s="138" t="str">
        <x:v>g</x:v>
      </x:c>
      <x:c r="G3426" s="138" t="str"/>
      <x:c r="H3426" s="139" t="n">
        <x:v>12.5</x:v>
      </x:c>
      <x:c r="I3426" s="139" t="n">
        <x:v>0.4</x:v>
      </x:c>
      <x:c r="J3426" s="139" t="n">
        <x:v>2.25</x:v>
      </x:c>
      <x:c r="K3426" s="139" t="n">
        <x:v>0.4</x:v>
      </x:c>
      <x:c r="L3426" s="139" t="n">
        <x:v>1</x:v>
      </x:c>
      <x:c r="M3426" s="139" t="n">
        <x:v>0.010000000000000002</x:v>
      </x:c>
      <x:c r="N3426" s="139" t="n">
        <x:v>0.012900000000000002</x:v>
      </x:c>
    </x:row>
    <x:row r="3427">
      <x:c r="A3427" s="137" t="str">
        <x:v>DI-325-I13</x:v>
      </x:c>
      <x:c r="B3427" s="137" t="str">
        <x:v>DI-325-V1</x:v>
      </x:c>
      <x:c r="C3427" s="137" t="n">
        <x:v>13</x:v>
      </x:c>
      <x:c r="D3427" s="138" t="str">
        <x:v>F0311</x:v>
      </x:c>
      <x:c r="E3427" s="138" t="n">
        <x:v>5</x:v>
      </x:c>
      <x:c r="F3427" s="138" t="str">
        <x:v>g</x:v>
      </x:c>
      <x:c r="G3427" s="138" t="str"/>
      <x:c r="H3427" s="139" t="n">
        <x:v>1.75</x:v>
      </x:c>
      <x:c r="I3427" s="139" t="n">
        <x:v>0.1</x:v>
      </x:c>
      <x:c r="J3427" s="139" t="n">
        <x:v>0.25</x:v>
      </x:c>
      <x:c r="K3427" s="139" t="n">
        <x:v>0.020000000000000004</x:v>
      </x:c>
      <x:c r="L3427" s="139" t="n">
        <x:v>0.125</x:v>
      </x:c>
      <x:c r="M3427" s="139" t="n">
        <x:v>0.003</x:v>
      </x:c>
      <x:c r="N3427" s="139" t="n">
        <x:v>0.017900000000000003</x:v>
      </x:c>
    </x:row>
    <x:row r="3428">
      <x:c r="A3428" s="137" t="str">
        <x:v>DI-325-I14</x:v>
      </x:c>
      <x:c r="B3428" s="137" t="str">
        <x:v>DI-325-V1</x:v>
      </x:c>
      <x:c r="C3428" s="137" t="n">
        <x:v>14</x:v>
      </x:c>
      <x:c r="D3428" s="138" t="str">
        <x:v>F0536</x:v>
      </x:c>
      <x:c r="E3428" s="138" t="n">
        <x:v>540</x:v>
      </x:c>
      <x:c r="F3428" s="138" t="str">
        <x:v>g</x:v>
      </x:c>
      <x:c r="G3428" s="138" t="str"/>
      <x:c r="H3428" s="139" t="n">
        <x:v>189</x:v>
      </x:c>
      <x:c r="I3428" s="139" t="n">
        <x:v>10.8</x:v>
      </x:c>
      <x:c r="J3428" s="139" t="n">
        <x:v>27</x:v>
      </x:c>
      <x:c r="K3428" s="139" t="n">
        <x:v>2.16</x:v>
      </x:c>
      <x:c r="L3428" s="139" t="n">
        <x:v>13.5</x:v>
      </x:c>
      <x:c r="M3428" s="139" t="n">
        <x:v>0.324</x:v>
      </x:c>
      <x:c r="N3428" s="139" t="n">
        <x:v>1.9332000000000003</x:v>
      </x:c>
    </x:row>
    <x:row r="3429">
      <x:c r="A3429" s="137" t="str">
        <x:v>DI-325-I15</x:v>
      </x:c>
      <x:c r="B3429" s="137" t="str">
        <x:v>DI-325-V1</x:v>
      </x:c>
      <x:c r="C3429" s="137" t="n">
        <x:v>15</x:v>
      </x:c>
      <x:c r="D3429" s="138" t="str">
        <x:v>F0037</x:v>
      </x:c>
      <x:c r="E3429" s="138" t="n">
        <x:v>200</x:v>
      </x:c>
      <x:c r="F3429" s="138" t="str">
        <x:v>g</x:v>
      </x:c>
      <x:c r="G3429" s="138" t="str"/>
      <x:c r="H3429" s="139" t="n">
        <x:v>70</x:v>
      </x:c>
      <x:c r="I3429" s="139" t="n">
        <x:v>4</x:v>
      </x:c>
      <x:c r="J3429" s="139" t="n">
        <x:v>10</x:v>
      </x:c>
      <x:c r="K3429" s="139" t="n">
        <x:v>0.8</x:v>
      </x:c>
      <x:c r="L3429" s="139" t="n">
        <x:v>5</x:v>
      </x:c>
      <x:c r="M3429" s="139" t="n">
        <x:v>0.12</x:v>
      </x:c>
      <x:c r="N3429" s="139" t="n">
        <x:v>0.7160000000000001</x:v>
      </x:c>
    </x:row>
    <x:row r="3430">
      <x:c r="A3430" s="137" t="str">
        <x:v>DI-325-I16</x:v>
      </x:c>
      <x:c r="B3430" s="137" t="str">
        <x:v>DI-325-V1</x:v>
      </x:c>
      <x:c r="C3430" s="137" t="n">
        <x:v>16</x:v>
      </x:c>
      <x:c r="D3430" s="138" t="str">
        <x:v>F0203</x:v>
      </x:c>
      <x:c r="E3430" s="138" t="n">
        <x:v>30</x:v>
      </x:c>
      <x:c r="F3430" s="138" t="str">
        <x:v>g</x:v>
      </x:c>
      <x:c r="G3430" s="138" t="str"/>
      <x:c r="H3430" s="139" t="n">
        <x:v>75</x:v>
      </x:c>
      <x:c r="I3430" s="139" t="n">
        <x:v>2.4</x:v>
      </x:c>
      <x:c r="J3430" s="139" t="n">
        <x:v>13.5</x:v>
      </x:c>
      <x:c r="K3430" s="139" t="n">
        <x:v>2.4</x:v>
      </x:c>
      <x:c r="L3430" s="139" t="n">
        <x:v>6</x:v>
      </x:c>
      <x:c r="M3430" s="139" t="n">
        <x:v>0.06</x:v>
      </x:c>
      <x:c r="N3430" s="139" t="n">
        <x:v>0.07740000000000001</x:v>
      </x:c>
    </x:row>
    <x:row r="3431">
      <x:c r="A3431" s="137" t="str">
        <x:v>DI-326-I01</x:v>
      </x:c>
      <x:c r="B3431" s="137" t="str">
        <x:v>DI-326-V1</x:v>
      </x:c>
      <x:c r="C3431" s="137" t="n">
        <x:v>1</x:v>
      </x:c>
      <x:c r="D3431" s="138" t="str">
        <x:v>F0500</x:v>
      </x:c>
      <x:c r="E3431" s="138" t="n">
        <x:v>120</x:v>
      </x:c>
      <x:c r="F3431" s="138" t="str">
        <x:v>g</x:v>
      </x:c>
      <x:c r="G3431" s="138" t="str">
        <x:v>gehackt</x:v>
      </x:c>
      <x:c r="H3431" s="139" t="n">
        <x:v>48</x:v>
      </x:c>
      <x:c r="I3431" s="139" t="n">
        <x:v>1.32</x:v>
      </x:c>
      <x:c r="J3431" s="139" t="n">
        <x:v>9.6</x:v>
      </x:c>
      <x:c r="K3431" s="139" t="n">
        <x:v>0.12</x:v>
      </x:c>
      <x:c r="L3431" s="139" t="n">
        <x:v>1.68</x:v>
      </x:c>
      <x:c r="M3431" s="139" t="n">
        <x:v>0.012</x:v>
      </x:c>
      <x:c r="N3431" s="139" t="n">
        <x:v>0.17880000000000001</x:v>
      </x:c>
    </x:row>
    <x:row r="3432">
      <x:c r="A3432" s="137" t="str">
        <x:v>DI-326-I02</x:v>
      </x:c>
      <x:c r="B3432" s="137" t="str">
        <x:v>DI-326-V1</x:v>
      </x:c>
      <x:c r="C3432" s="137" t="n">
        <x:v>2</x:v>
      </x:c>
      <x:c r="D3432" s="138" t="str">
        <x:v>F0314</x:v>
      </x:c>
      <x:c r="E3432" s="138" t="n">
        <x:v>10</x:v>
      </x:c>
      <x:c r="F3432" s="138" t="str">
        <x:v>g</x:v>
      </x:c>
      <x:c r="G3432" s="138" t="str">
        <x:v>grob gehackt</x:v>
      </x:c>
      <x:c r="H3432" s="139" t="n">
        <x:v>3.5</x:v>
      </x:c>
      <x:c r="I3432" s="139" t="n">
        <x:v>0.2</x:v>
      </x:c>
      <x:c r="J3432" s="139" t="n">
        <x:v>0.5</x:v>
      </x:c>
      <x:c r="K3432" s="139" t="n">
        <x:v>0.04000000000000001</x:v>
      </x:c>
      <x:c r="L3432" s="139" t="n">
        <x:v>0.25</x:v>
      </x:c>
      <x:c r="M3432" s="139" t="n">
        <x:v>0.006</x:v>
      </x:c>
      <x:c r="N3432" s="139" t="n">
        <x:v>0.035800000000000005</x:v>
      </x:c>
    </x:row>
    <x:row r="3433">
      <x:c r="A3433" s="137" t="str">
        <x:v>DI-326-I03</x:v>
      </x:c>
      <x:c r="B3433" s="137" t="str">
        <x:v>DI-326-V1</x:v>
      </x:c>
      <x:c r="C3433" s="137" t="n">
        <x:v>3</x:v>
      </x:c>
      <x:c r="D3433" s="138" t="str">
        <x:v>F0320</x:v>
      </x:c>
      <x:c r="E3433" s="138" t="n">
        <x:v>30</x:v>
      </x:c>
      <x:c r="F3433" s="138" t="str">
        <x:v>g</x:v>
      </x:c>
      <x:c r="G3433" s="138" t="str">
        <x:v>grob gehackt</x:v>
      </x:c>
      <x:c r="H3433" s="139" t="n">
        <x:v>10.5</x:v>
      </x:c>
      <x:c r="I3433" s="139" t="n">
        <x:v>0.6</x:v>
      </x:c>
      <x:c r="J3433" s="139" t="n">
        <x:v>1.5</x:v>
      </x:c>
      <x:c r="K3433" s="139" t="n">
        <x:v>0.12</x:v>
      </x:c>
      <x:c r="L3433" s="139" t="n">
        <x:v>0.75</x:v>
      </x:c>
      <x:c r="M3433" s="139" t="n">
        <x:v>0.018</x:v>
      </x:c>
      <x:c r="N3433" s="139" t="n">
        <x:v>0.10740000000000001</x:v>
      </x:c>
    </x:row>
    <x:row r="3434">
      <x:c r="A3434" s="137" t="str">
        <x:v>DI-326-I04</x:v>
      </x:c>
      <x:c r="B3434" s="137" t="str">
        <x:v>DI-326-V1</x:v>
      </x:c>
      <x:c r="C3434" s="137" t="n">
        <x:v>4</x:v>
      </x:c>
      <x:c r="D3434" s="138" t="str">
        <x:v>F0522</x:v>
      </x:c>
      <x:c r="E3434" s="138" t="n">
        <x:v>60</x:v>
      </x:c>
      <x:c r="F3434" s="138" t="str">
        <x:v>ml</x:v>
      </x:c>
      <x:c r="G3434" s="138" t="str"/>
      <x:c r="H3434" s="139" t="n">
        <x:v>54</x:v>
      </x:c>
      <x:c r="I3434" s="139" t="n">
        <x:v>1.7999999999999998</x:v>
      </x:c>
      <x:c r="J3434" s="139" t="n">
        <x:v>7.199999999999999</x:v>
      </x:c>
      <x:c r="K3434" s="139" t="n">
        <x:v>2.4</x:v>
      </x:c>
      <x:c r="L3434" s="139" t="n">
        <x:v>1.2</x:v>
      </x:c>
      <x:c r="M3434" s="139" t="n">
        <x:v>0.72</x:v>
      </x:c>
      <x:c r="N3434" s="139" t="n">
        <x:v>0.2388</x:v>
      </x:c>
    </x:row>
    <x:row r="3435">
      <x:c r="A3435" s="137" t="str">
        <x:v>DI-326-I05</x:v>
      </x:c>
      <x:c r="B3435" s="137" t="str">
        <x:v>DI-326-V1</x:v>
      </x:c>
      <x:c r="C3435" s="137" t="n">
        <x:v>5</x:v>
      </x:c>
      <x:c r="D3435" s="138" t="str">
        <x:v>F0152</x:v>
      </x:c>
      <x:c r="E3435" s="138" t="n">
        <x:v>200</x:v>
      </x:c>
      <x:c r="F3435" s="138" t="str">
        <x:v>g</x:v>
      </x:c>
      <x:c r="G3435" s="138" t="str">
        <x:v>in mundgerechte Stücke geschnitten</x:v>
      </x:c>
      <x:c r="H3435" s="139" t="n">
        <x:v>220</x:v>
      </x:c>
      <x:c r="I3435" s="139" t="n">
        <x:v>46.2</x:v>
      </x:c>
      <x:c r="J3435" s="139" t="n">
        <x:v>0</x:v>
      </x:c>
      <x:c r="K3435" s="139" t="n">
        <x:v>2.4</x:v>
      </x:c>
      <x:c r="L3435" s="139" t="n">
        <x:v>0</x:v>
      </x:c>
      <x:c r="M3435" s="139" t="n">
        <x:v>0.36</x:v>
      </x:c>
      <x:c r="N3435" s="139" t="n">
        <x:v>2.1633333333333336</x:v>
      </x:c>
    </x:row>
    <x:row r="3436">
      <x:c r="A3436" s="137" t="str">
        <x:v>DI-326-I06</x:v>
      </x:c>
      <x:c r="B3436" s="137" t="str">
        <x:v>DI-326-V1</x:v>
      </x:c>
      <x:c r="C3436" s="137" t="n">
        <x:v>6</x:v>
      </x:c>
      <x:c r="D3436" s="138" t="str">
        <x:v>F0346</x:v>
      </x:c>
      <x:c r="E3436" s="138" t="n">
        <x:v>50</x:v>
      </x:c>
      <x:c r="F3436" s="138" t="str">
        <x:v>g</x:v>
      </x:c>
      <x:c r="G3436" s="138" t="str">
        <x:v>plus etwas mehr zum Servieren</x:v>
      </x:c>
      <x:c r="H3436" s="139" t="n">
        <x:v>290</x:v>
      </x:c>
      <x:c r="I3436" s="139" t="n">
        <x:v>10</x:v>
      </x:c>
      <x:c r="J3436" s="139" t="n">
        <x:v>6</x:v>
      </x:c>
      <x:c r="K3436" s="139" t="n">
        <x:v>25</x:v>
      </x:c>
      <x:c r="L3436" s="139" t="n">
        <x:v>5</x:v>
      </x:c>
      <x:c r="M3436" s="139" t="n">
        <x:v>0.01</x:v>
      </x:c>
      <x:c r="N3436" s="139" t="n">
        <x:v>0.299</x:v>
      </x:c>
    </x:row>
    <x:row r="3437">
      <x:c r="A3437" s="137" t="str">
        <x:v>DI-326-I07</x:v>
      </x:c>
      <x:c r="B3437" s="137" t="str">
        <x:v>DI-326-V1</x:v>
      </x:c>
      <x:c r="C3437" s="137" t="n">
        <x:v>7</x:v>
      </x:c>
      <x:c r="D3437" s="138" t="str">
        <x:v>F0717</x:v>
      </x:c>
      <x:c r="E3437" s="138" t="n">
        <x:v>60</x:v>
      </x:c>
      <x:c r="F3437" s="138" t="str">
        <x:v>ml</x:v>
      </x:c>
      <x:c r="G3437" s="138" t="str"/>
      <x:c r="H3437" s="139" t="n">
        <x:v>21</x:v>
      </x:c>
      <x:c r="I3437" s="139" t="n">
        <x:v>1.2</x:v>
      </x:c>
      <x:c r="J3437" s="139" t="n">
        <x:v>3</x:v>
      </x:c>
      <x:c r="K3437" s="139" t="n">
        <x:v>0.24</x:v>
      </x:c>
      <x:c r="L3437" s="139" t="n">
        <x:v>1.5</x:v>
      </x:c>
      <x:c r="M3437" s="139" t="n">
        <x:v>0.036</x:v>
      </x:c>
      <x:c r="N3437" s="139" t="n">
        <x:v>0.21480000000000002</x:v>
      </x:c>
    </x:row>
    <x:row r="3438">
      <x:c r="A3438" s="137" t="str">
        <x:v>DI-326-I08</x:v>
      </x:c>
      <x:c r="B3438" s="137" t="str">
        <x:v>DI-326-V1</x:v>
      </x:c>
      <x:c r="C3438" s="137" t="n">
        <x:v>8</x:v>
      </x:c>
      <x:c r="D3438" s="138" t="str">
        <x:v>F0159</x:v>
      </x:c>
      <x:c r="E3438" s="138" t="n">
        <x:v>400</x:v>
      </x:c>
      <x:c r="F3438" s="138" t="str">
        <x:v>ml</x:v>
      </x:c>
      <x:c r="G3438" s="138" t="str"/>
      <x:c r="H3438" s="139" t="n">
        <x:v>500</x:v>
      </x:c>
      <x:c r="I3438" s="139" t="n">
        <x:v>92</x:v>
      </x:c>
      <x:c r="J3438" s="139" t="n">
        <x:v>0</x:v>
      </x:c>
      <x:c r="K3438" s="139" t="n">
        <x:v>12</x:v>
      </x:c>
      <x:c r="L3438" s="139" t="n">
        <x:v>0</x:v>
      </x:c>
      <x:c r="M3438" s="139" t="n">
        <x:v>0.8</x:v>
      </x:c>
      <x:c r="N3438" s="139" t="n">
        <x:v>4.792000000000001</x:v>
      </x:c>
    </x:row>
    <x:row r="3439">
      <x:c r="A3439" s="137" t="str">
        <x:v>DI-326-I09</x:v>
      </x:c>
      <x:c r="B3439" s="137" t="str">
        <x:v>DI-326-V1</x:v>
      </x:c>
      <x:c r="C3439" s="137" t="n">
        <x:v>9</x:v>
      </x:c>
      <x:c r="D3439" s="138" t="str">
        <x:v>F0325</x:v>
      </x:c>
      <x:c r="E3439" s="138" t="n">
        <x:v>12.5</x:v>
      </x:c>
      <x:c r="F3439" s="138" t="str">
        <x:v>g</x:v>
      </x:c>
      <x:c r="G3439" s="138" t="str"/>
      <x:c r="H3439" s="139" t="n">
        <x:v>4.375</x:v>
      </x:c>
      <x:c r="I3439" s="139" t="n">
        <x:v>0.25</x:v>
      </x:c>
      <x:c r="J3439" s="139" t="n">
        <x:v>0.625</x:v>
      </x:c>
      <x:c r="K3439" s="139" t="n">
        <x:v>0.05</x:v>
      </x:c>
      <x:c r="L3439" s="139" t="n">
        <x:v>0.3125</x:v>
      </x:c>
      <x:c r="M3439" s="139" t="n">
        <x:v>0.0075</x:v>
      </x:c>
      <x:c r="N3439" s="139" t="n">
        <x:v>0.044750000000000005</x:v>
      </x:c>
    </x:row>
    <x:row r="3440">
      <x:c r="A3440" s="137" t="str">
        <x:v>DI-326-I10</x:v>
      </x:c>
      <x:c r="B3440" s="137" t="str">
        <x:v>DI-326-V1</x:v>
      </x:c>
      <x:c r="C3440" s="137" t="n">
        <x:v>10</x:v>
      </x:c>
      <x:c r="D3440" s="138" t="str">
        <x:v>F0333</x:v>
      </x:c>
      <x:c r="E3440" s="138" t="n">
        <x:v>30</x:v>
      </x:c>
      <x:c r="F3440" s="138" t="str">
        <x:v>g</x:v>
      </x:c>
      <x:c r="G3440" s="138" t="str"/>
      <x:c r="H3440" s="139" t="n">
        <x:v>27</x:v>
      </x:c>
      <x:c r="I3440" s="139" t="n">
        <x:v>2.6999999999999997</x:v>
      </x:c>
      <x:c r="J3440" s="139" t="n">
        <x:v>1.2</x:v>
      </x:c>
      <x:c r="K3440" s="139" t="n">
        <x:v>1.2</x:v>
      </x:c>
      <x:c r="L3440" s="139" t="n">
        <x:v>0</x:v>
      </x:c>
      <x:c r="M3440" s="139" t="n">
        <x:v>0.09</x:v>
      </x:c>
      <x:c r="N3440" s="139" t="n">
        <x:v>0.10740000000000001</x:v>
      </x:c>
    </x:row>
    <x:row r="3441">
      <x:c r="A3441" s="137" t="str">
        <x:v>DI-326-I11</x:v>
      </x:c>
      <x:c r="B3441" s="137" t="str">
        <x:v>DI-326-V1</x:v>
      </x:c>
      <x:c r="C3441" s="137" t="n">
        <x:v>11</x:v>
      </x:c>
      <x:c r="D3441" s="138" t="str">
        <x:v>F0203</x:v>
      </x:c>
      <x:c r="E3441" s="138" t="n">
        <x:v>30</x:v>
      </x:c>
      <x:c r="F3441" s="138" t="str">
        <x:v>g</x:v>
      </x:c>
      <x:c r="G3441" s="138" t="str">
        <x:v>gehackt</x:v>
      </x:c>
      <x:c r="H3441" s="139" t="n">
        <x:v>75</x:v>
      </x:c>
      <x:c r="I3441" s="139" t="n">
        <x:v>2.4</x:v>
      </x:c>
      <x:c r="J3441" s="139" t="n">
        <x:v>13.5</x:v>
      </x:c>
      <x:c r="K3441" s="139" t="n">
        <x:v>2.4</x:v>
      </x:c>
      <x:c r="L3441" s="139" t="n">
        <x:v>6</x:v>
      </x:c>
      <x:c r="M3441" s="139" t="n">
        <x:v>0.06</x:v>
      </x:c>
      <x:c r="N3441" s="139" t="n">
        <x:v>0.07740000000000001</x:v>
      </x:c>
    </x:row>
    <x:row r="3442">
      <x:c r="A3442" s="137" t="str">
        <x:v>DI-327-I01</x:v>
      </x:c>
      <x:c r="B3442" s="137" t="str">
        <x:v>DI-327-V1</x:v>
      </x:c>
      <x:c r="C3442" s="137" t="n">
        <x:v>1</x:v>
      </x:c>
      <x:c r="D3442" s="138" t="str">
        <x:v>F0151</x:v>
      </x:c>
      <x:c r="E3442" s="138" t="n">
        <x:v>200</x:v>
      </x:c>
      <x:c r="F3442" s="138" t="str">
        <x:v>g</x:v>
      </x:c>
      <x:c r="G3442" s="138" t="str"/>
      <x:c r="H3442" s="139" t="n">
        <x:v>250</x:v>
      </x:c>
      <x:c r="I3442" s="139" t="n">
        <x:v>46</x:v>
      </x:c>
      <x:c r="J3442" s="139" t="n">
        <x:v>0</x:v>
      </x:c>
      <x:c r="K3442" s="139" t="n">
        <x:v>6</x:v>
      </x:c>
      <x:c r="L3442" s="139" t="n">
        <x:v>0</x:v>
      </x:c>
      <x:c r="M3442" s="139" t="n">
        <x:v>0.4</x:v>
      </x:c>
      <x:c r="N3442" s="139" t="n">
        <x:v>2.3960000000000004</x:v>
      </x:c>
    </x:row>
    <x:row r="3443">
      <x:c r="A3443" s="137" t="str">
        <x:v>DI-327-I02</x:v>
      </x:c>
      <x:c r="B3443" s="137" t="str">
        <x:v>DI-327-V1</x:v>
      </x:c>
      <x:c r="C3443" s="137" t="n">
        <x:v>2</x:v>
      </x:c>
      <x:c r="D3443" s="138" t="str">
        <x:v>F0409</x:v>
      </x:c>
      <x:c r="E3443" s="138" t="n">
        <x:v>80</x:v>
      </x:c>
      <x:c r="F3443" s="138" t="str">
        <x:v>g</x:v>
      </x:c>
      <x:c r="G3443" s="138" t="str"/>
      <x:c r="H3443" s="139" t="n">
        <x:v>23.200000000000003</x:v>
      </x:c>
      <x:c r="I3443" s="139" t="n">
        <x:v>0.8800000000000001</x:v>
      </x:c>
      <x:c r="J3443" s="139" t="n">
        <x:v>5.2</x:v>
      </x:c>
      <x:c r="K3443" s="139" t="n">
        <x:v>0.24</x:v>
      </x:c>
      <x:c r="L3443" s="139" t="n">
        <x:v>2.2399999999999998</x:v>
      </x:c>
      <x:c r="M3443" s="139" t="n">
        <x:v>0.008</x:v>
      </x:c>
      <x:c r="N3443" s="139" t="n">
        <x:v>0.3184</x:v>
      </x:c>
    </x:row>
    <x:row r="3444">
      <x:c r="A3444" s="137" t="str">
        <x:v>DI-327-I03</x:v>
      </x:c>
      <x:c r="B3444" s="137" t="str">
        <x:v>DI-327-V1</x:v>
      </x:c>
      <x:c r="C3444" s="137" t="n">
        <x:v>3</x:v>
      </x:c>
      <x:c r="D3444" s="138" t="str">
        <x:v>F0508</x:v>
      </x:c>
      <x:c r="E3444" s="138" t="n">
        <x:v>10</x:v>
      </x:c>
      <x:c r="F3444" s="138" t="str">
        <x:v>g</x:v>
      </x:c>
      <x:c r="G3444" s="138" t="str"/>
      <x:c r="H3444" s="139" t="n">
        <x:v>25</x:v>
      </x:c>
      <x:c r="I3444" s="139" t="n">
        <x:v>0.8</x:v>
      </x:c>
      <x:c r="J3444" s="139" t="n">
        <x:v>4.5</x:v>
      </x:c>
      <x:c r="K3444" s="139" t="n">
        <x:v>0.8</x:v>
      </x:c>
      <x:c r="L3444" s="139" t="n">
        <x:v>2</x:v>
      </x:c>
      <x:c r="M3444" s="139" t="n">
        <x:v>0.020000000000000004</x:v>
      </x:c>
      <x:c r="N3444" s="139" t="n">
        <x:v>0.025800000000000003</x:v>
      </x:c>
    </x:row>
    <x:row r="3445">
      <x:c r="A3445" s="137" t="str">
        <x:v>DI-327-I04</x:v>
      </x:c>
      <x:c r="B3445" s="137" t="str">
        <x:v>DI-327-V1</x:v>
      </x:c>
      <x:c r="C3445" s="137" t="n">
        <x:v>4</x:v>
      </x:c>
      <x:c r="D3445" s="138" t="str">
        <x:v>F0314</x:v>
      </x:c>
      <x:c r="E3445" s="138" t="n">
        <x:v>5</x:v>
      </x:c>
      <x:c r="F3445" s="138" t="str">
        <x:v>g</x:v>
      </x:c>
      <x:c r="G3445" s="138" t="str"/>
      <x:c r="H3445" s="139" t="n">
        <x:v>1.75</x:v>
      </x:c>
      <x:c r="I3445" s="139" t="n">
        <x:v>0.1</x:v>
      </x:c>
      <x:c r="J3445" s="139" t="n">
        <x:v>0.25</x:v>
      </x:c>
      <x:c r="K3445" s="139" t="n">
        <x:v>0.020000000000000004</x:v>
      </x:c>
      <x:c r="L3445" s="139" t="n">
        <x:v>0.125</x:v>
      </x:c>
      <x:c r="M3445" s="139" t="n">
        <x:v>0.003</x:v>
      </x:c>
      <x:c r="N3445" s="139" t="n">
        <x:v>0.017900000000000003</x:v>
      </x:c>
    </x:row>
    <x:row r="3446">
      <x:c r="A3446" s="137" t="str">
        <x:v>DI-327-I05</x:v>
      </x:c>
      <x:c r="B3446" s="137" t="str">
        <x:v>DI-327-V1</x:v>
      </x:c>
      <x:c r="C3446" s="137" t="n">
        <x:v>5</x:v>
      </x:c>
      <x:c r="D3446" s="138" t="str">
        <x:v>F0838</x:v>
      </x:c>
      <x:c r="E3446" s="138" t="n">
        <x:v>180</x:v>
      </x:c>
      <x:c r="F3446" s="138" t="str">
        <x:v>g</x:v>
      </x:c>
      <x:c r="G3446" s="138" t="str"/>
      <x:c r="H3446" s="139" t="n">
        <x:v>63</x:v>
      </x:c>
      <x:c r="I3446" s="139" t="n">
        <x:v>3.6</x:v>
      </x:c>
      <x:c r="J3446" s="139" t="n">
        <x:v>9</x:v>
      </x:c>
      <x:c r="K3446" s="139" t="n">
        <x:v>0.7200000000000001</x:v>
      </x:c>
      <x:c r="L3446" s="139" t="n">
        <x:v>4.5</x:v>
      </x:c>
      <x:c r="M3446" s="139" t="n">
        <x:v>0.108</x:v>
      </x:c>
      <x:c r="N3446" s="139" t="n">
        <x:v>0.6444000000000001</x:v>
      </x:c>
    </x:row>
    <x:row r="3447">
      <x:c r="A3447" s="137" t="str">
        <x:v>DI-327-I06</x:v>
      </x:c>
      <x:c r="B3447" s="137" t="str">
        <x:v>DI-327-V1</x:v>
      </x:c>
      <x:c r="C3447" s="137" t="n">
        <x:v>6</x:v>
      </x:c>
      <x:c r="D3447" s="138" t="str">
        <x:v>F0611</x:v>
      </x:c>
      <x:c r="E3447" s="138" t="n">
        <x:v>180</x:v>
      </x:c>
      <x:c r="F3447" s="138" t="str">
        <x:v>g</x:v>
      </x:c>
      <x:c r="G3447" s="138" t="str"/>
      <x:c r="H3447" s="139" t="n">
        <x:v>63</x:v>
      </x:c>
      <x:c r="I3447" s="139" t="n">
        <x:v>3.6</x:v>
      </x:c>
      <x:c r="J3447" s="139" t="n">
        <x:v>9</x:v>
      </x:c>
      <x:c r="K3447" s="139" t="n">
        <x:v>0.7200000000000001</x:v>
      </x:c>
      <x:c r="L3447" s="139" t="n">
        <x:v>4.5</x:v>
      </x:c>
      <x:c r="M3447" s="139" t="n">
        <x:v>0.108</x:v>
      </x:c>
      <x:c r="N3447" s="139" t="n">
        <x:v>0.6444000000000001</x:v>
      </x:c>
    </x:row>
    <x:row r="3448">
      <x:c r="A3448" s="137" t="str">
        <x:v>DI-327-I07</x:v>
      </x:c>
      <x:c r="B3448" s="137" t="str">
        <x:v>DI-327-V1</x:v>
      </x:c>
      <x:c r="C3448" s="137" t="n">
        <x:v>7</x:v>
      </x:c>
      <x:c r="D3448" s="138" t="str">
        <x:v>F0769</x:v>
      </x:c>
      <x:c r="E3448" s="138" t="n">
        <x:v>30</x:v>
      </x:c>
      <x:c r="F3448" s="138" t="str">
        <x:v>g</x:v>
      </x:c>
      <x:c r="G3448" s="138" t="str">
        <x:v>Wraps zum Servieren</x:v>
      </x:c>
      <x:c r="H3448" s="139" t="n">
        <x:v>10.5</x:v>
      </x:c>
      <x:c r="I3448" s="139" t="n">
        <x:v>0.6</x:v>
      </x:c>
      <x:c r="J3448" s="139" t="n">
        <x:v>1.5</x:v>
      </x:c>
      <x:c r="K3448" s="139" t="n">
        <x:v>0.12</x:v>
      </x:c>
      <x:c r="L3448" s="139" t="n">
        <x:v>0.75</x:v>
      </x:c>
      <x:c r="M3448" s="139" t="n">
        <x:v>0.018</x:v>
      </x:c>
      <x:c r="N3448" s="139" t="n">
        <x:v>0.10740000000000001</x:v>
      </x:c>
    </x:row>
    <x:row r="3449">
      <x:c r="A3449" s="137" t="str">
        <x:v>DI-327-I08</x:v>
      </x:c>
      <x:c r="B3449" s="137" t="str">
        <x:v>DI-327-V1</x:v>
      </x:c>
      <x:c r="C3449" s="137" t="n">
        <x:v>8</x:v>
      </x:c>
      <x:c r="D3449" s="138" t="str">
        <x:v>F0036</x:v>
      </x:c>
      <x:c r="E3449" s="138" t="n">
        <x:v>30</x:v>
      </x:c>
      <x:c r="F3449" s="138" t="str">
        <x:v>g</x:v>
      </x:c>
      <x:c r="G3449" s="138" t="str"/>
      <x:c r="H3449" s="139" t="n">
        <x:v>10.5</x:v>
      </x:c>
      <x:c r="I3449" s="139" t="n">
        <x:v>0.6</x:v>
      </x:c>
      <x:c r="J3449" s="139" t="n">
        <x:v>1.5</x:v>
      </x:c>
      <x:c r="K3449" s="139" t="n">
        <x:v>0.12</x:v>
      </x:c>
      <x:c r="L3449" s="139" t="n">
        <x:v>0.75</x:v>
      </x:c>
      <x:c r="M3449" s="139" t="n">
        <x:v>0.018</x:v>
      </x:c>
      <x:c r="N3449" s="139" t="n">
        <x:v>0.10740000000000001</x:v>
      </x:c>
    </x:row>
    <x:row r="3450">
      <x:c r="A3450" s="137" t="str">
        <x:v>DI-327-I09</x:v>
      </x:c>
      <x:c r="B3450" s="137" t="str">
        <x:v>DI-327-V1</x:v>
      </x:c>
      <x:c r="C3450" s="137" t="n">
        <x:v>9</x:v>
      </x:c>
      <x:c r="D3450" s="138" t="str">
        <x:v>F0517</x:v>
      </x:c>
      <x:c r="E3450" s="138" t="n">
        <x:v>30</x:v>
      </x:c>
      <x:c r="F3450" s="138" t="str">
        <x:v>g</x:v>
      </x:c>
      <x:c r="G3450" s="138" t="str"/>
      <x:c r="H3450" s="139" t="n">
        <x:v>75</x:v>
      </x:c>
      <x:c r="I3450" s="139" t="n">
        <x:v>2.4</x:v>
      </x:c>
      <x:c r="J3450" s="139" t="n">
        <x:v>13.5</x:v>
      </x:c>
      <x:c r="K3450" s="139" t="n">
        <x:v>2.4</x:v>
      </x:c>
      <x:c r="L3450" s="139" t="n">
        <x:v>6</x:v>
      </x:c>
      <x:c r="M3450" s="139" t="n">
        <x:v>0.06</x:v>
      </x:c>
      <x:c r="N3450" s="139" t="n">
        <x:v>0.07740000000000001</x:v>
      </x:c>
    </x:row>
    <x:row r="3451">
      <x:c r="A3451" s="137" t="str">
        <x:v>DI-327-I10</x:v>
      </x:c>
      <x:c r="B3451" s="137" t="str">
        <x:v>DI-327-V1</x:v>
      </x:c>
      <x:c r="C3451" s="137" t="n">
        <x:v>10</x:v>
      </x:c>
      <x:c r="D3451" s="138" t="str">
        <x:v>F0227</x:v>
      </x:c>
      <x:c r="E3451" s="138" t="n">
        <x:v>25</x:v>
      </x:c>
      <x:c r="F3451" s="138" t="str">
        <x:v>g</x:v>
      </x:c>
      <x:c r="G3451" s="138" t="str"/>
      <x:c r="H3451" s="139" t="n">
        <x:v>3.75</x:v>
      </x:c>
      <x:c r="I3451" s="139" t="n">
        <x:v>0.175</x:v>
      </x:c>
      <x:c r="J3451" s="139" t="n">
        <x:v>0.45</x:v>
      </x:c>
      <x:c r="K3451" s="139" t="n">
        <x:v>0.025</x:v>
      </x:c>
      <x:c r="L3451" s="139" t="n">
        <x:v>0.125</x:v>
      </x:c>
      <x:c r="M3451" s="139" t="n">
        <x:v>0.0025</x:v>
      </x:c>
      <x:c r="N3451" s="139" t="n">
        <x:v>0.0495</x:v>
      </x:c>
    </x:row>
    <x:row r="3452">
      <x:c r="A3452" s="137" t="str">
        <x:v>DI-327-I11</x:v>
      </x:c>
      <x:c r="B3452" s="137" t="str">
        <x:v>DI-327-V1</x:v>
      </x:c>
      <x:c r="C3452" s="137" t="n">
        <x:v>11</x:v>
      </x:c>
      <x:c r="D3452" s="138" t="str">
        <x:v>F0314</x:v>
      </x:c>
      <x:c r="E3452" s="138" t="n">
        <x:v>1.2</x:v>
      </x:c>
      <x:c r="F3452" s="138" t="str">
        <x:v>g</x:v>
      </x:c>
      <x:c r="G3452" s="138" t="str"/>
      <x:c r="H3452" s="139" t="n">
        <x:v>0.42</x:v>
      </x:c>
      <x:c r="I3452" s="139" t="n">
        <x:v>0.024</x:v>
      </x:c>
      <x:c r="J3452" s="139" t="n">
        <x:v>0.06</x:v>
      </x:c>
      <x:c r="K3452" s="139" t="n">
        <x:v>0.0048000000000000004</x:v>
      </x:c>
      <x:c r="L3452" s="139" t="n">
        <x:v>0.03</x:v>
      </x:c>
      <x:c r="M3452" s="139" t="n">
        <x:v>0.0007199999999999999</x:v>
      </x:c>
      <x:c r="N3452" s="139" t="n">
        <x:v>0.004296</x:v>
      </x:c>
    </x:row>
    <x:row r="3453">
      <x:c r="A3453" s="137" t="str">
        <x:v>DI-327-I12</x:v>
      </x:c>
      <x:c r="B3453" s="137" t="str">
        <x:v>DI-327-V1</x:v>
      </x:c>
      <x:c r="C3453" s="137" t="n">
        <x:v>12</x:v>
      </x:c>
      <x:c r="D3453" s="138" t="str">
        <x:v>F0333</x:v>
      </x:c>
      <x:c r="E3453" s="138" t="n">
        <x:v>60</x:v>
      </x:c>
      <x:c r="F3453" s="138" t="str">
        <x:v>ml</x:v>
      </x:c>
      <x:c r="G3453" s="138" t="str"/>
      <x:c r="H3453" s="139" t="n">
        <x:v>54</x:v>
      </x:c>
      <x:c r="I3453" s="139" t="n">
        <x:v>5.3999999999999995</x:v>
      </x:c>
      <x:c r="J3453" s="139" t="n">
        <x:v>2.4</x:v>
      </x:c>
      <x:c r="K3453" s="139" t="n">
        <x:v>2.4</x:v>
      </x:c>
      <x:c r="L3453" s="139" t="n">
        <x:v>0</x:v>
      </x:c>
      <x:c r="M3453" s="139" t="n">
        <x:v>0.18</x:v>
      </x:c>
      <x:c r="N3453" s="139" t="n">
        <x:v>0.21480000000000002</x:v>
      </x:c>
    </x:row>
    <x:row r="3454">
      <x:c r="A3454" s="137" t="str">
        <x:v>DI-327-I13</x:v>
      </x:c>
      <x:c r="B3454" s="137" t="str">
        <x:v>DI-327-V1</x:v>
      </x:c>
      <x:c r="C3454" s="137" t="n">
        <x:v>13</x:v>
      </x:c>
      <x:c r="D3454" s="138" t="str">
        <x:v>F0497</x:v>
      </x:c>
      <x:c r="E3454" s="138" t="n">
        <x:v>15</x:v>
      </x:c>
      <x:c r="F3454" s="138" t="str">
        <x:v>ml</x:v>
      </x:c>
      <x:c r="G3454" s="138" t="str"/>
      <x:c r="H3454" s="139" t="n">
        <x:v>132.6</x:v>
      </x:c>
      <x:c r="I3454" s="139" t="n">
        <x:v>0</x:v>
      </x:c>
      <x:c r="J3454" s="139" t="n">
        <x:v>0</x:v>
      </x:c>
      <x:c r="K3454" s="139" t="n">
        <x:v>15</x:v>
      </x:c>
      <x:c r="L3454" s="139" t="n">
        <x:v>0</x:v>
      </x:c>
      <x:c r="M3454" s="139" t="n">
        <x:v>0</x:v>
      </x:c>
      <x:c r="N3454" s="139" t="n">
        <x:v>0.17970000000000003</x:v>
      </x:c>
    </x:row>
    <x:row r="3455">
      <x:c r="A3455" s="137" t="str">
        <x:v>DI-327-I14</x:v>
      </x:c>
      <x:c r="B3455" s="137" t="str">
        <x:v>DI-327-V1</x:v>
      </x:c>
      <x:c r="C3455" s="137" t="n">
        <x:v>14</x:v>
      </x:c>
      <x:c r="D3455" s="138" t="str">
        <x:v>F0497</x:v>
      </x:c>
      <x:c r="E3455" s="138" t="n">
        <x:v>30</x:v>
      </x:c>
      <x:c r="F3455" s="138" t="str">
        <x:v>g</x:v>
      </x:c>
      <x:c r="G3455" s="138" t="str"/>
      <x:c r="H3455" s="139" t="n">
        <x:v>265.2</x:v>
      </x:c>
      <x:c r="I3455" s="139" t="n">
        <x:v>0</x:v>
      </x:c>
      <x:c r="J3455" s="139" t="n">
        <x:v>0</x:v>
      </x:c>
      <x:c r="K3455" s="139" t="n">
        <x:v>30</x:v>
      </x:c>
      <x:c r="L3455" s="139" t="n">
        <x:v>0</x:v>
      </x:c>
      <x:c r="M3455" s="139" t="n">
        <x:v>0</x:v>
      </x:c>
      <x:c r="N3455" s="139" t="n">
        <x:v>0.35940000000000005</x:v>
      </x:c>
    </x:row>
    <x:row r="3456">
      <x:c r="A3456" s="137" t="str">
        <x:v>DI-328-I01</x:v>
      </x:c>
      <x:c r="B3456" s="137" t="str">
        <x:v>DI-328-V1</x:v>
      </x:c>
      <x:c r="C3456" s="137" t="n">
        <x:v>1</x:v>
      </x:c>
      <x:c r="D3456" s="138" t="str">
        <x:v>F0595</x:v>
      </x:c>
      <x:c r="E3456" s="138" t="n">
        <x:v>15</x:v>
      </x:c>
      <x:c r="F3456" s="138" t="str">
        <x:v>ml</x:v>
      </x:c>
      <x:c r="G3456" s="138" t="str"/>
      <x:c r="H3456" s="139" t="n">
        <x:v>132.6</x:v>
      </x:c>
      <x:c r="I3456" s="139" t="n">
        <x:v>0</x:v>
      </x:c>
      <x:c r="J3456" s="139" t="n">
        <x:v>0</x:v>
      </x:c>
      <x:c r="K3456" s="139" t="n">
        <x:v>15</x:v>
      </x:c>
      <x:c r="L3456" s="139" t="n">
        <x:v>0</x:v>
      </x:c>
      <x:c r="M3456" s="139" t="n">
        <x:v>0</x:v>
      </x:c>
      <x:c r="N3456" s="139" t="n">
        <x:v>0.13470000000000001</x:v>
      </x:c>
    </x:row>
    <x:row r="3457">
      <x:c r="A3457" s="137" t="str">
        <x:v>DI-328-I02</x:v>
      </x:c>
      <x:c r="B3457" s="137" t="str">
        <x:v>DI-328-V1</x:v>
      </x:c>
      <x:c r="C3457" s="137" t="n">
        <x:v>2</x:v>
      </x:c>
      <x:c r="D3457" s="138" t="str">
        <x:v>F0609</x:v>
      </x:c>
      <x:c r="E3457" s="138" t="n">
        <x:v>240</x:v>
      </x:c>
      <x:c r="F3457" s="138" t="str">
        <x:v>g</x:v>
      </x:c>
      <x:c r="G3457" s="138" t="str">
        <x:v>halbiert und in Scheiben geschnitten</x:v>
      </x:c>
      <x:c r="H3457" s="139" t="n">
        <x:v>84</x:v>
      </x:c>
      <x:c r="I3457" s="139" t="n">
        <x:v>4.8</x:v>
      </x:c>
      <x:c r="J3457" s="139" t="n">
        <x:v>12</x:v>
      </x:c>
      <x:c r="K3457" s="139" t="n">
        <x:v>0.96</x:v>
      </x:c>
      <x:c r="L3457" s="139" t="n">
        <x:v>6</x:v>
      </x:c>
      <x:c r="M3457" s="139" t="n">
        <x:v>0.144</x:v>
      </x:c>
      <x:c r="N3457" s="139" t="n">
        <x:v>0.8592000000000001</x:v>
      </x:c>
    </x:row>
    <x:row r="3458">
      <x:c r="A3458" s="137" t="str">
        <x:v>DI-328-I03</x:v>
      </x:c>
      <x:c r="B3458" s="137" t="str">
        <x:v>DI-328-V1</x:v>
      </x:c>
      <x:c r="C3458" s="137" t="n">
        <x:v>3</x:v>
      </x:c>
      <x:c r="D3458" s="138" t="str">
        <x:v>F0157</x:v>
      </x:c>
      <x:c r="E3458" s="138" t="n">
        <x:v>200</x:v>
      </x:c>
      <x:c r="F3458" s="138" t="str">
        <x:v>g</x:v>
      </x:c>
      <x:c r="G3458" s="138" t="str"/>
      <x:c r="H3458" s="139" t="n">
        <x:v>250</x:v>
      </x:c>
      <x:c r="I3458" s="139" t="n">
        <x:v>46</x:v>
      </x:c>
      <x:c r="J3458" s="139" t="n">
        <x:v>0</x:v>
      </x:c>
      <x:c r="K3458" s="139" t="n">
        <x:v>6</x:v>
      </x:c>
      <x:c r="L3458" s="139" t="n">
        <x:v>0</x:v>
      </x:c>
      <x:c r="M3458" s="139" t="n">
        <x:v>0.4</x:v>
      </x:c>
      <x:c r="N3458" s="139" t="n">
        <x:v>2.3960000000000004</x:v>
      </x:c>
    </x:row>
    <x:row r="3459">
      <x:c r="A3459" s="137" t="str">
        <x:v>DI-328-I04</x:v>
      </x:c>
      <x:c r="B3459" s="137" t="str">
        <x:v>DI-328-V1</x:v>
      </x:c>
      <x:c r="C3459" s="137" t="n">
        <x:v>4</x:v>
      </x:c>
      <x:c r="D3459" s="138" t="str">
        <x:v>F0301</x:v>
      </x:c>
      <x:c r="E3459" s="138" t="n">
        <x:v>15</x:v>
      </x:c>
      <x:c r="F3459" s="138" t="str">
        <x:v>ml</x:v>
      </x:c>
      <x:c r="G3459" s="138" t="str"/>
      <x:c r="H3459" s="139" t="n">
        <x:v>5.25</x:v>
      </x:c>
      <x:c r="I3459" s="139" t="n">
        <x:v>0.3</x:v>
      </x:c>
      <x:c r="J3459" s="139" t="n">
        <x:v>0.75</x:v>
      </x:c>
      <x:c r="K3459" s="139" t="n">
        <x:v>0.06</x:v>
      </x:c>
      <x:c r="L3459" s="139" t="n">
        <x:v>0.375</x:v>
      </x:c>
      <x:c r="M3459" s="139" t="n">
        <x:v>0.009</x:v>
      </x:c>
      <x:c r="N3459" s="139" t="n">
        <x:v>0.053700000000000005</x:v>
      </x:c>
    </x:row>
    <x:row r="3460">
      <x:c r="A3460" s="137" t="str">
        <x:v>DI-328-I05</x:v>
      </x:c>
      <x:c r="B3460" s="137" t="str">
        <x:v>DI-328-V1</x:v>
      </x:c>
      <x:c r="C3460" s="137" t="n">
        <x:v>5</x:v>
      </x:c>
      <x:c r="D3460" s="138" t="str">
        <x:v>F0433</x:v>
      </x:c>
      <x:c r="E3460" s="138" t="n">
        <x:v>15</x:v>
      </x:c>
      <x:c r="F3460" s="138" t="str">
        <x:v>ml</x:v>
      </x:c>
      <x:c r="G3460" s="138" t="str"/>
      <x:c r="H3460" s="139" t="n">
        <x:v>37.5</x:v>
      </x:c>
      <x:c r="I3460" s="139" t="n">
        <x:v>1.2</x:v>
      </x:c>
      <x:c r="J3460" s="139" t="n">
        <x:v>6.75</x:v>
      </x:c>
      <x:c r="K3460" s="139" t="n">
        <x:v>1.2</x:v>
      </x:c>
      <x:c r="L3460" s="139" t="n">
        <x:v>3</x:v>
      </x:c>
      <x:c r="M3460" s="139" t="n">
        <x:v>0.03</x:v>
      </x:c>
      <x:c r="N3460" s="139" t="n">
        <x:v>0.038700000000000005</x:v>
      </x:c>
    </x:row>
    <x:row r="3461">
      <x:c r="A3461" s="137" t="str">
        <x:v>DI-328-I06</x:v>
      </x:c>
      <x:c r="B3461" s="137" t="str">
        <x:v>DI-328-V1</x:v>
      </x:c>
      <x:c r="C3461" s="137" t="n">
        <x:v>6</x:v>
      </x:c>
      <x:c r="D3461" s="138" t="str">
        <x:v>F0345</x:v>
      </x:c>
      <x:c r="E3461" s="138" t="n">
        <x:v>5</x:v>
      </x:c>
      <x:c r="F3461" s="138" t="str">
        <x:v>g</x:v>
      </x:c>
      <x:c r="G3461" s="138" t="str"/>
      <x:c r="H3461" s="139" t="n">
        <x:v>12.5</x:v>
      </x:c>
      <x:c r="I3461" s="139" t="n">
        <x:v>0.4</x:v>
      </x:c>
      <x:c r="J3461" s="139" t="n">
        <x:v>2.25</x:v>
      </x:c>
      <x:c r="K3461" s="139" t="n">
        <x:v>0.4</x:v>
      </x:c>
      <x:c r="L3461" s="139" t="n">
        <x:v>1</x:v>
      </x:c>
      <x:c r="M3461" s="139" t="n">
        <x:v>0.010000000000000002</x:v>
      </x:c>
      <x:c r="N3461" s="139" t="n">
        <x:v>0.012900000000000002</x:v>
      </x:c>
    </x:row>
    <x:row r="3462">
      <x:c r="A3462" s="137" t="str">
        <x:v>DI-328-I07</x:v>
      </x:c>
      <x:c r="B3462" s="137" t="str">
        <x:v>DI-328-V1</x:v>
      </x:c>
      <x:c r="C3462" s="137" t="n">
        <x:v>7</x:v>
      </x:c>
      <x:c r="D3462" s="138" t="str">
        <x:v>F0766</x:v>
      </x:c>
      <x:c r="E3462" s="138" t="n">
        <x:v>400</x:v>
      </x:c>
      <x:c r="F3462" s="138" t="str">
        <x:v>g</x:v>
      </x:c>
      <x:c r="G3462" s="138" t="str">
        <x:v>gehackt</x:v>
      </x:c>
      <x:c r="H3462" s="139" t="n">
        <x:v>72</x:v>
      </x:c>
      <x:c r="I3462" s="139" t="n">
        <x:v>3.6</x:v>
      </x:c>
      <x:c r="J3462" s="139" t="n">
        <x:v>10.4</x:v>
      </x:c>
      <x:c r="K3462" s="139" t="n">
        <x:v>0.8</x:v>
      </x:c>
      <x:c r="L3462" s="139" t="n">
        <x:v>5.2</x:v>
      </x:c>
      <x:c r="M3462" s="139" t="n">
        <x:v>0.04</x:v>
      </x:c>
      <x:c r="N3462" s="139" t="n">
        <x:v>1.592</x:v>
      </x:c>
    </x:row>
    <x:row r="3463">
      <x:c r="A3463" s="137" t="str">
        <x:v>DI-328-I08</x:v>
      </x:c>
      <x:c r="B3463" s="137" t="str">
        <x:v>DI-328-V1</x:v>
      </x:c>
      <x:c r="C3463" s="137" t="n">
        <x:v>8</x:v>
      </x:c>
      <x:c r="D3463" s="138" t="str">
        <x:v>F0601</x:v>
      </x:c>
      <x:c r="E3463" s="138" t="n">
        <x:v>12</x:v>
      </x:c>
      <x:c r="F3463" s="138" t="str">
        <x:v>g</x:v>
      </x:c>
      <x:c r="G3463" s="138" t="str">
        <x:v>entkernt und in Scheiben geschnitten</x:v>
      </x:c>
      <x:c r="H3463" s="139" t="n">
        <x:v>4.2</x:v>
      </x:c>
      <x:c r="I3463" s="139" t="n">
        <x:v>0.24</x:v>
      </x:c>
      <x:c r="J3463" s="139" t="n">
        <x:v>0.6</x:v>
      </x:c>
      <x:c r="K3463" s="139" t="n">
        <x:v>0.048</x:v>
      </x:c>
      <x:c r="L3463" s="139" t="n">
        <x:v>0.3</x:v>
      </x:c>
      <x:c r="M3463" s="139" t="n">
        <x:v>0.0072</x:v>
      </x:c>
      <x:c r="N3463" s="139" t="n">
        <x:v>0.042960000000000005</x:v>
      </x:c>
    </x:row>
    <x:row r="3464">
      <x:c r="A3464" s="137" t="str">
        <x:v>DI-328-I09</x:v>
      </x:c>
      <x:c r="B3464" s="137" t="str">
        <x:v>DI-328-V1</x:v>
      </x:c>
      <x:c r="C3464" s="137" t="n">
        <x:v>9</x:v>
      </x:c>
      <x:c r="D3464" s="138" t="str">
        <x:v>F0314</x:v>
      </x:c>
      <x:c r="E3464" s="138" t="n">
        <x:v>10</x:v>
      </x:c>
      <x:c r="F3464" s="138" t="str">
        <x:v>g</x:v>
      </x:c>
      <x:c r="G3464" s="138" t="str">
        <x:v>gehackt</x:v>
      </x:c>
      <x:c r="H3464" s="139" t="n">
        <x:v>3.5</x:v>
      </x:c>
      <x:c r="I3464" s="139" t="n">
        <x:v>0.2</x:v>
      </x:c>
      <x:c r="J3464" s="139" t="n">
        <x:v>0.5</x:v>
      </x:c>
      <x:c r="K3464" s="139" t="n">
        <x:v>0.04000000000000001</x:v>
      </x:c>
      <x:c r="L3464" s="139" t="n">
        <x:v>0.25</x:v>
      </x:c>
      <x:c r="M3464" s="139" t="n">
        <x:v>0.006</x:v>
      </x:c>
      <x:c r="N3464" s="139" t="n">
        <x:v>0.035800000000000005</x:v>
      </x:c>
    </x:row>
    <x:row r="3465">
      <x:c r="A3465" s="137" t="str">
        <x:v>DI-328-I10</x:v>
      </x:c>
      <x:c r="B3465" s="137" t="str">
        <x:v>DI-328-V1</x:v>
      </x:c>
      <x:c r="C3465" s="137" t="n">
        <x:v>10</x:v>
      </x:c>
      <x:c r="D3465" s="138" t="str">
        <x:v>F0789</x:v>
      </x:c>
      <x:c r="E3465" s="138" t="n">
        <x:v>10</x:v>
      </x:c>
      <x:c r="F3465" s="138" t="str">
        <x:v>g</x:v>
      </x:c>
      <x:c r="G3465" s="138" t="str"/>
      <x:c r="H3465" s="139" t="n">
        <x:v>3.5</x:v>
      </x:c>
      <x:c r="I3465" s="139" t="n">
        <x:v>0.2</x:v>
      </x:c>
      <x:c r="J3465" s="139" t="n">
        <x:v>0.5</x:v>
      </x:c>
      <x:c r="K3465" s="139" t="n">
        <x:v>0.04000000000000001</x:v>
      </x:c>
      <x:c r="L3465" s="139" t="n">
        <x:v>0.25</x:v>
      </x:c>
      <x:c r="M3465" s="139" t="n">
        <x:v>0.006</x:v>
      </x:c>
      <x:c r="N3465" s="139" t="n">
        <x:v>0.035800000000000005</x:v>
      </x:c>
    </x:row>
    <x:row r="3466">
      <x:c r="A3466" s="137" t="str">
        <x:v>DI-328-I11</x:v>
      </x:c>
      <x:c r="B3466" s="137" t="str">
        <x:v>DI-328-V1</x:v>
      </x:c>
      <x:c r="C3466" s="137" t="n">
        <x:v>11</x:v>
      </x:c>
      <x:c r="D3466" s="138" t="str">
        <x:v>F0054</x:v>
      </x:c>
      <x:c r="E3466" s="138" t="n">
        <x:v>125</x:v>
      </x:c>
      <x:c r="F3466" s="138" t="str">
        <x:v>g</x:v>
      </x:c>
      <x:c r="G3466" s="138" t="str"/>
      <x:c r="H3466" s="139" t="n">
        <x:v>43.75</x:v>
      </x:c>
      <x:c r="I3466" s="139" t="n">
        <x:v>2.5</x:v>
      </x:c>
      <x:c r="J3466" s="139" t="n">
        <x:v>6.25</x:v>
      </x:c>
      <x:c r="K3466" s="139" t="n">
        <x:v>0.5</x:v>
      </x:c>
      <x:c r="L3466" s="139" t="n">
        <x:v>3.125</x:v>
      </x:c>
      <x:c r="M3466" s="139" t="n">
        <x:v>0.075</x:v>
      </x:c>
      <x:c r="N3466" s="139" t="n">
        <x:v>0.4475</x:v>
      </x:c>
    </x:row>
    <x:row r="3467">
      <x:c r="A3467" s="137" t="str">
        <x:v>DI-328-I12</x:v>
      </x:c>
      <x:c r="B3467" s="137" t="str">
        <x:v>DI-328-V1</x:v>
      </x:c>
      <x:c r="C3467" s="137" t="n">
        <x:v>12</x:v>
      </x:c>
      <x:c r="D3467" s="138" t="str">
        <x:v>F0609</x:v>
      </x:c>
      <x:c r="E3467" s="138" t="n">
        <x:v>120</x:v>
      </x:c>
      <x:c r="F3467" s="138" t="str">
        <x:v>g</x:v>
      </x:c>
      <x:c r="G3467" s="138" t="str">
        <x:v>gehackt</x:v>
      </x:c>
      <x:c r="H3467" s="139" t="n">
        <x:v>42</x:v>
      </x:c>
      <x:c r="I3467" s="139" t="n">
        <x:v>2.4</x:v>
      </x:c>
      <x:c r="J3467" s="139" t="n">
        <x:v>6</x:v>
      </x:c>
      <x:c r="K3467" s="139" t="n">
        <x:v>0.48</x:v>
      </x:c>
      <x:c r="L3467" s="139" t="n">
        <x:v>3</x:v>
      </x:c>
      <x:c r="M3467" s="139" t="n">
        <x:v>0.072</x:v>
      </x:c>
      <x:c r="N3467" s="139" t="n">
        <x:v>0.42960000000000004</x:v>
      </x:c>
    </x:row>
    <x:row r="3468">
      <x:c r="A3468" s="137" t="str">
        <x:v>DI-328-I13</x:v>
      </x:c>
      <x:c r="B3468" s="137" t="str">
        <x:v>DI-328-V1</x:v>
      </x:c>
      <x:c r="C3468" s="137" t="n">
        <x:v>13</x:v>
      </x:c>
      <x:c r="D3468" s="138" t="str">
        <x:v>F0314</x:v>
      </x:c>
      <x:c r="E3468" s="138" t="n">
        <x:v>10</x:v>
      </x:c>
      <x:c r="F3468" s="138" t="str">
        <x:v>g</x:v>
      </x:c>
      <x:c r="G3468" s="138" t="str">
        <x:v>gehackt</x:v>
      </x:c>
      <x:c r="H3468" s="139" t="n">
        <x:v>3.5</x:v>
      </x:c>
      <x:c r="I3468" s="139" t="n">
        <x:v>0.2</x:v>
      </x:c>
      <x:c r="J3468" s="139" t="n">
        <x:v>0.5</x:v>
      </x:c>
      <x:c r="K3468" s="139" t="n">
        <x:v>0.04000000000000001</x:v>
      </x:c>
      <x:c r="L3468" s="139" t="n">
        <x:v>0.25</x:v>
      </x:c>
      <x:c r="M3468" s="139" t="n">
        <x:v>0.006</x:v>
      </x:c>
      <x:c r="N3468" s="139" t="n">
        <x:v>0.035800000000000005</x:v>
      </x:c>
    </x:row>
    <x:row r="3469">
      <x:c r="A3469" s="137" t="str">
        <x:v>DI-328-I14</x:v>
      </x:c>
      <x:c r="B3469" s="137" t="str">
        <x:v>DI-328-V1</x:v>
      </x:c>
      <x:c r="C3469" s="137" t="n">
        <x:v>14</x:v>
      </x:c>
      <x:c r="D3469" s="138" t="str">
        <x:v>F0753</x:v>
      </x:c>
      <x:c r="E3469" s="138" t="n">
        <x:v>15</x:v>
      </x:c>
      <x:c r="F3469" s="138" t="str">
        <x:v>ml</x:v>
      </x:c>
      <x:c r="G3469" s="138" t="str">
        <x:v>plus etwas mehr zum Servieren</x:v>
      </x:c>
      <x:c r="H3469" s="139" t="n">
        <x:v>5.25</x:v>
      </x:c>
      <x:c r="I3469" s="139" t="n">
        <x:v>0.3</x:v>
      </x:c>
      <x:c r="J3469" s="139" t="n">
        <x:v>0.75</x:v>
      </x:c>
      <x:c r="K3469" s="139" t="n">
        <x:v>0.06</x:v>
      </x:c>
      <x:c r="L3469" s="139" t="n">
        <x:v>0.375</x:v>
      </x:c>
      <x:c r="M3469" s="139" t="n">
        <x:v>0.009</x:v>
      </x:c>
      <x:c r="N3469" s="139" t="n">
        <x:v>0.053700000000000005</x:v>
      </x:c>
    </x:row>
    <x:row r="3470">
      <x:c r="A3470" s="137" t="str">
        <x:v>DI-328-I15</x:v>
      </x:c>
      <x:c r="B3470" s="137" t="str">
        <x:v>DI-328-V1</x:v>
      </x:c>
      <x:c r="C3470" s="137" t="n">
        <x:v>15</x:v>
      </x:c>
      <x:c r="D3470" s="138" t="str">
        <x:v>F0789</x:v>
      </x:c>
      <x:c r="E3470" s="138" t="n">
        <x:v>5</x:v>
      </x:c>
      <x:c r="F3470" s="138" t="str">
        <x:v>g</x:v>
      </x:c>
      <x:c r="G3470" s="138" t="str"/>
      <x:c r="H3470" s="139" t="n">
        <x:v>1.75</x:v>
      </x:c>
      <x:c r="I3470" s="139" t="n">
        <x:v>0.1</x:v>
      </x:c>
      <x:c r="J3470" s="139" t="n">
        <x:v>0.25</x:v>
      </x:c>
      <x:c r="K3470" s="139" t="n">
        <x:v>0.020000000000000004</x:v>
      </x:c>
      <x:c r="L3470" s="139" t="n">
        <x:v>0.125</x:v>
      </x:c>
      <x:c r="M3470" s="139" t="n">
        <x:v>0.003</x:v>
      </x:c>
      <x:c r="N3470" s="139" t="n">
        <x:v>0.017900000000000003</x:v>
      </x:c>
    </x:row>
    <x:row r="3471">
      <x:c r="A3471" s="137" t="str">
        <x:v>DI-328-I16</x:v>
      </x:c>
      <x:c r="B3471" s="137" t="str">
        <x:v>DI-328-V1</x:v>
      </x:c>
      <x:c r="C3471" s="137" t="n">
        <x:v>16</x:v>
      </x:c>
      <x:c r="D3471" s="138" t="str">
        <x:v>F0070</x:v>
      </x:c>
      <x:c r="E3471" s="138" t="n">
        <x:v>400</x:v>
      </x:c>
      <x:c r="F3471" s="138" t="str">
        <x:v>g</x:v>
      </x:c>
      <x:c r="G3471" s="138" t="str"/>
      <x:c r="H3471" s="139" t="n">
        <x:v>480</x:v>
      </x:c>
      <x:c r="I3471" s="139" t="n">
        <x:v>28</x:v>
      </x:c>
      <x:c r="J3471" s="139" t="n">
        <x:v>64</x:v>
      </x:c>
      <x:c r="K3471" s="139" t="n">
        <x:v>8</x:v>
      </x:c>
      <x:c r="L3471" s="139" t="n">
        <x:v>24</x:v>
      </x:c>
      <x:c r="M3471" s="139" t="n">
        <x:v>1.6</x:v>
      </x:c>
      <x:c r="N3471" s="139" t="n">
        <x:v>1.192</x:v>
      </x:c>
    </x:row>
    <x:row r="3472">
      <x:c r="A3472" s="137" t="str">
        <x:v>DI-329-I01</x:v>
      </x:c>
      <x:c r="B3472" s="137" t="str">
        <x:v>DI-329-V1</x:v>
      </x:c>
      <x:c r="C3472" s="137" t="n">
        <x:v>1</x:v>
      </x:c>
      <x:c r="D3472" s="138" t="str">
        <x:v>F0791</x:v>
      </x:c>
      <x:c r="E3472" s="138" t="n">
        <x:v>30</x:v>
      </x:c>
      <x:c r="F3472" s="138" t="str">
        <x:v>ml</x:v>
      </x:c>
      <x:c r="G3472" s="138" t="str"/>
      <x:c r="H3472" s="139" t="n">
        <x:v>265.2</x:v>
      </x:c>
      <x:c r="I3472" s="139" t="n">
        <x:v>0</x:v>
      </x:c>
      <x:c r="J3472" s="139" t="n">
        <x:v>0</x:v>
      </x:c>
      <x:c r="K3472" s="139" t="n">
        <x:v>30</x:v>
      </x:c>
      <x:c r="L3472" s="139" t="n">
        <x:v>0</x:v>
      </x:c>
      <x:c r="M3472" s="139" t="n">
        <x:v>0</x:v>
      </x:c>
      <x:c r="N3472" s="139" t="n">
        <x:v>0.26940000000000003</x:v>
      </x:c>
    </x:row>
    <x:row r="3473">
      <x:c r="A3473" s="137" t="str">
        <x:v>DI-329-I02</x:v>
      </x:c>
      <x:c r="B3473" s="137" t="str">
        <x:v>DI-329-V1</x:v>
      </x:c>
      <x:c r="C3473" s="137" t="n">
        <x:v>2</x:v>
      </x:c>
      <x:c r="D3473" s="138" t="str">
        <x:v>F0500</x:v>
      </x:c>
      <x:c r="E3473" s="138" t="n">
        <x:v>120</x:v>
      </x:c>
      <x:c r="F3473" s="138" t="str">
        <x:v>g</x:v>
      </x:c>
      <x:c r="G3473" s="138" t="str">
        <x:v>dünn geschnitten</x:v>
      </x:c>
      <x:c r="H3473" s="139" t="n">
        <x:v>48</x:v>
      </x:c>
      <x:c r="I3473" s="139" t="n">
        <x:v>1.32</x:v>
      </x:c>
      <x:c r="J3473" s="139" t="n">
        <x:v>9.6</x:v>
      </x:c>
      <x:c r="K3473" s="139" t="n">
        <x:v>0.12</x:v>
      </x:c>
      <x:c r="L3473" s="139" t="n">
        <x:v>1.68</x:v>
      </x:c>
      <x:c r="M3473" s="139" t="n">
        <x:v>0.012</x:v>
      </x:c>
      <x:c r="N3473" s="139" t="n">
        <x:v>0.17880000000000001</x:v>
      </x:c>
    </x:row>
    <x:row r="3474">
      <x:c r="A3474" s="137" t="str">
        <x:v>DI-329-I03</x:v>
      </x:c>
      <x:c r="B3474" s="137" t="str">
        <x:v>DI-329-V1</x:v>
      </x:c>
      <x:c r="C3474" s="137" t="n">
        <x:v>3</x:v>
      </x:c>
      <x:c r="D3474" s="138" t="str">
        <x:v>F0320</x:v>
      </x:c>
      <x:c r="E3474" s="138" t="n">
        <x:v>30</x:v>
      </x:c>
      <x:c r="F3474" s="138" t="str">
        <x:v>g</x:v>
      </x:c>
      <x:c r="G3474" s="138" t="str">
        <x:v>gerieben</x:v>
      </x:c>
      <x:c r="H3474" s="139" t="n">
        <x:v>10.5</x:v>
      </x:c>
      <x:c r="I3474" s="139" t="n">
        <x:v>0.6</x:v>
      </x:c>
      <x:c r="J3474" s="139" t="n">
        <x:v>1.5</x:v>
      </x:c>
      <x:c r="K3474" s="139" t="n">
        <x:v>0.12</x:v>
      </x:c>
      <x:c r="L3474" s="139" t="n">
        <x:v>0.75</x:v>
      </x:c>
      <x:c r="M3474" s="139" t="n">
        <x:v>0.018</x:v>
      </x:c>
      <x:c r="N3474" s="139" t="n">
        <x:v>0.10740000000000001</x:v>
      </x:c>
    </x:row>
    <x:row r="3475">
      <x:c r="A3475" s="137" t="str">
        <x:v>DI-329-I04</x:v>
      </x:c>
      <x:c r="B3475" s="137" t="str">
        <x:v>DI-329-V1</x:v>
      </x:c>
      <x:c r="C3475" s="137" t="n">
        <x:v>4</x:v>
      </x:c>
      <x:c r="D3475" s="138" t="str">
        <x:v>F0601</x:v>
      </x:c>
      <x:c r="E3475" s="138" t="n">
        <x:v>12</x:v>
      </x:c>
      <x:c r="F3475" s="138" t="str">
        <x:v>g</x:v>
      </x:c>
      <x:c r="G3475" s="138" t="str">
        <x:v>entkernt und fein geschnitten</x:v>
      </x:c>
      <x:c r="H3475" s="139" t="n">
        <x:v>4.2</x:v>
      </x:c>
      <x:c r="I3475" s="139" t="n">
        <x:v>0.24</x:v>
      </x:c>
      <x:c r="J3475" s="139" t="n">
        <x:v>0.6</x:v>
      </x:c>
      <x:c r="K3475" s="139" t="n">
        <x:v>0.048</x:v>
      </x:c>
      <x:c r="L3475" s="139" t="n">
        <x:v>0.3</x:v>
      </x:c>
      <x:c r="M3475" s="139" t="n">
        <x:v>0.0072</x:v>
      </x:c>
      <x:c r="N3475" s="139" t="n">
        <x:v>0.042960000000000005</x:v>
      </x:c>
    </x:row>
    <x:row r="3476">
      <x:c r="A3476" s="137" t="str">
        <x:v>DI-329-I05</x:v>
      </x:c>
      <x:c r="B3476" s="137" t="str">
        <x:v>DI-329-V1</x:v>
      </x:c>
      <x:c r="C3476" s="137" t="n">
        <x:v>5</x:v>
      </x:c>
      <x:c r="D3476" s="138" t="str">
        <x:v>F0152</x:v>
      </x:c>
      <x:c r="E3476" s="138" t="n">
        <x:v>150</x:v>
      </x:c>
      <x:c r="F3476" s="138" t="str">
        <x:v>g</x:v>
      </x:c>
      <x:c r="G3476" s="138" t="str">
        <x:v>in mundgerechte Stücke geschnitten</x:v>
      </x:c>
      <x:c r="H3476" s="139" t="n">
        <x:v>165</x:v>
      </x:c>
      <x:c r="I3476" s="139" t="n">
        <x:v>34.650000000000006</x:v>
      </x:c>
      <x:c r="J3476" s="139" t="n">
        <x:v>0</x:v>
      </x:c>
      <x:c r="K3476" s="139" t="n">
        <x:v>1.7999999999999998</x:v>
      </x:c>
      <x:c r="L3476" s="139" t="n">
        <x:v>0</x:v>
      </x:c>
      <x:c r="M3476" s="139" t="n">
        <x:v>0.27</x:v>
      </x:c>
      <x:c r="N3476" s="139" t="n">
        <x:v>1.6225</x:v>
      </x:c>
    </x:row>
    <x:row r="3477">
      <x:c r="A3477" s="137" t="str">
        <x:v>DI-329-I06</x:v>
      </x:c>
      <x:c r="B3477" s="137" t="str">
        <x:v>DI-329-V1</x:v>
      </x:c>
      <x:c r="C3477" s="137" t="n">
        <x:v>6</x:v>
      </x:c>
      <x:c r="D3477" s="138" t="str">
        <x:v>F0055</x:v>
      </x:c>
      <x:c r="E3477" s="138" t="n">
        <x:v>250</x:v>
      </x:c>
      <x:c r="F3477" s="138" t="str">
        <x:v>g</x:v>
      </x:c>
      <x:c r="G3477" s="138" t="str"/>
      <x:c r="H3477" s="139" t="n">
        <x:v>875</x:v>
      </x:c>
      <x:c r="I3477" s="139" t="n">
        <x:v>27.5</x:v>
      </x:c>
      <x:c r="J3477" s="139" t="n">
        <x:v>170</x:v>
      </x:c>
      <x:c r="K3477" s="139" t="n">
        <x:v>7.5</x:v>
      </x:c>
      <x:c r="L3477" s="139" t="n">
        <x:v>17.5</x:v>
      </x:c>
      <x:c r="M3477" s="139" t="n">
        <x:v>0.125</x:v>
      </x:c>
      <x:c r="N3477" s="139" t="n">
        <x:v>0.995</x:v>
      </x:c>
    </x:row>
    <x:row r="3478">
      <x:c r="A3478" s="137" t="str">
        <x:v>DI-329-I07</x:v>
      </x:c>
      <x:c r="B3478" s="137" t="str">
        <x:v>DI-329-V1</x:v>
      </x:c>
      <x:c r="C3478" s="137" t="n">
        <x:v>7</x:v>
      </x:c>
      <x:c r="D3478" s="138" t="str">
        <x:v>F0792</x:v>
      </x:c>
      <x:c r="E3478" s="138" t="n">
        <x:v>600</x:v>
      </x:c>
      <x:c r="F3478" s="138" t="str">
        <x:v>ml</x:v>
      </x:c>
      <x:c r="G3478" s="138" t="str"/>
      <x:c r="H3478" s="139" t="n">
        <x:v>540</x:v>
      </x:c>
      <x:c r="I3478" s="139" t="n">
        <x:v>18</x:v>
      </x:c>
      <x:c r="J3478" s="139" t="n">
        <x:v>72</x:v>
      </x:c>
      <x:c r="K3478" s="139" t="n">
        <x:v>24</x:v>
      </x:c>
      <x:c r="L3478" s="139" t="n">
        <x:v>12</x:v>
      </x:c>
      <x:c r="M3478" s="139" t="n">
        <x:v>7.199999999999999</x:v>
      </x:c>
      <x:c r="N3478" s="139" t="n">
        <x:v>2.388</x:v>
      </x:c>
    </x:row>
    <x:row r="3479">
      <x:c r="A3479" s="137" t="str">
        <x:v>DI-329-I08</x:v>
      </x:c>
      <x:c r="B3479" s="137" t="str">
        <x:v>DI-329-V1</x:v>
      </x:c>
      <x:c r="C3479" s="137" t="n">
        <x:v>8</x:v>
      </x:c>
      <x:c r="D3479" s="138" t="str">
        <x:v>F0260</x:v>
      </x:c>
      <x:c r="E3479" s="138" t="n">
        <x:v>100</x:v>
      </x:c>
      <x:c r="F3479" s="138" t="str">
        <x:v>g</x:v>
      </x:c>
      <x:c r="G3479" s="138" t="str">
        <x:v>/ Sojabohnen</x:v>
      </x:c>
      <x:c r="H3479" s="139" t="n">
        <x:v>35</x:v>
      </x:c>
      <x:c r="I3479" s="139" t="n">
        <x:v>2</x:v>
      </x:c>
      <x:c r="J3479" s="139" t="n">
        <x:v>5</x:v>
      </x:c>
      <x:c r="K3479" s="139" t="n">
        <x:v>0.4</x:v>
      </x:c>
      <x:c r="L3479" s="139" t="n">
        <x:v>2.5</x:v>
      </x:c>
      <x:c r="M3479" s="139" t="n">
        <x:v>0.06</x:v>
      </x:c>
      <x:c r="N3479" s="139" t="n">
        <x:v>0.35800000000000004</x:v>
      </x:c>
    </x:row>
    <x:row r="3480">
      <x:c r="A3480" s="137" t="str">
        <x:v>DI-329-I09</x:v>
      </x:c>
      <x:c r="B3480" s="137" t="str">
        <x:v>DI-329-V1</x:v>
      </x:c>
      <x:c r="C3480" s="137" t="n">
        <x:v>9</x:v>
      </x:c>
      <x:c r="D3480" s="138" t="str">
        <x:v>F0203</x:v>
      </x:c>
      <x:c r="E3480" s="138" t="n">
        <x:v>30</x:v>
      </x:c>
      <x:c r="F3480" s="138" t="str">
        <x:v>g</x:v>
      </x:c>
      <x:c r="G3480" s="138" t="str"/>
      <x:c r="H3480" s="139" t="n">
        <x:v>75</x:v>
      </x:c>
      <x:c r="I3480" s="139" t="n">
        <x:v>2.4</x:v>
      </x:c>
      <x:c r="J3480" s="139" t="n">
        <x:v>13.5</x:v>
      </x:c>
      <x:c r="K3480" s="139" t="n">
        <x:v>2.4</x:v>
      </x:c>
      <x:c r="L3480" s="139" t="n">
        <x:v>6</x:v>
      </x:c>
      <x:c r="M3480" s="139" t="n">
        <x:v>0.06</x:v>
      </x:c>
      <x:c r="N3480" s="139" t="n">
        <x:v>0.07740000000000001</x:v>
      </x:c>
    </x:row>
    <x:row r="3481">
      <x:c r="A3481" s="137" t="str">
        <x:v>DI-330-I01</x:v>
      </x:c>
      <x:c r="B3481" s="137" t="str">
        <x:v>DI-330-V1</x:v>
      </x:c>
      <x:c r="C3481" s="137" t="n">
        <x:v>1</x:v>
      </x:c>
      <x:c r="D3481" s="138" t="str">
        <x:v>F0595</x:v>
      </x:c>
      <x:c r="E3481" s="138" t="n">
        <x:v>15</x:v>
      </x:c>
      <x:c r="F3481" s="138" t="str">
        <x:v>ml</x:v>
      </x:c>
      <x:c r="G3481" s="138" t="str"/>
      <x:c r="H3481" s="139" t="n">
        <x:v>132.6</x:v>
      </x:c>
      <x:c r="I3481" s="139" t="n">
        <x:v>0</x:v>
      </x:c>
      <x:c r="J3481" s="139" t="n">
        <x:v>0</x:v>
      </x:c>
      <x:c r="K3481" s="139" t="n">
        <x:v>15</x:v>
      </x:c>
      <x:c r="L3481" s="139" t="n">
        <x:v>0</x:v>
      </x:c>
      <x:c r="M3481" s="139" t="n">
        <x:v>0</x:v>
      </x:c>
      <x:c r="N3481" s="139" t="n">
        <x:v>0.13470000000000001</x:v>
      </x:c>
    </x:row>
    <x:row r="3482">
      <x:c r="A3482" s="137" t="str">
        <x:v>DI-330-I02</x:v>
      </x:c>
      <x:c r="B3482" s="137" t="str">
        <x:v>DI-330-V1</x:v>
      </x:c>
      <x:c r="C3482" s="137" t="n">
        <x:v>2</x:v>
      </x:c>
      <x:c r="D3482" s="138" t="str">
        <x:v>F0397</x:v>
      </x:c>
      <x:c r="E3482" s="138" t="n">
        <x:v>15</x:v>
      </x:c>
      <x:c r="F3482" s="138" t="str">
        <x:v>ml</x:v>
      </x:c>
      <x:c r="G3482" s="138" t="str"/>
      <x:c r="H3482" s="139" t="n">
        <x:v>13.5</x:v>
      </x:c>
      <x:c r="I3482" s="139" t="n">
        <x:v>0.44999999999999996</x:v>
      </x:c>
      <x:c r="J3482" s="139" t="n">
        <x:v>1.7999999999999998</x:v>
      </x:c>
      <x:c r="K3482" s="139" t="n">
        <x:v>0.6</x:v>
      </x:c>
      <x:c r="L3482" s="139" t="n">
        <x:v>0.3</x:v>
      </x:c>
      <x:c r="M3482" s="139" t="n">
        <x:v>0.18</x:v>
      </x:c>
      <x:c r="N3482" s="139" t="n">
        <x:v>0.0597</x:v>
      </x:c>
    </x:row>
    <x:row r="3483">
      <x:c r="A3483" s="137" t="str">
        <x:v>DI-330-I03</x:v>
      </x:c>
      <x:c r="B3483" s="137" t="str">
        <x:v>DI-330-V1</x:v>
      </x:c>
      <x:c r="C3483" s="137" t="n">
        <x:v>3</x:v>
      </x:c>
      <x:c r="D3483" s="138" t="str">
        <x:v>F0151</x:v>
      </x:c>
      <x:c r="E3483" s="138" t="n">
        <x:v>100</x:v>
      </x:c>
      <x:c r="F3483" s="138" t="str">
        <x:v>g</x:v>
      </x:c>
      <x:c r="G3483" s="138" t="str"/>
      <x:c r="H3483" s="139" t="n">
        <x:v>125</x:v>
      </x:c>
      <x:c r="I3483" s="139" t="n">
        <x:v>23</x:v>
      </x:c>
      <x:c r="J3483" s="139" t="n">
        <x:v>0</x:v>
      </x:c>
      <x:c r="K3483" s="139" t="n">
        <x:v>3</x:v>
      </x:c>
      <x:c r="L3483" s="139" t="n">
        <x:v>0</x:v>
      </x:c>
      <x:c r="M3483" s="139" t="n">
        <x:v>0.2</x:v>
      </x:c>
      <x:c r="N3483" s="139" t="n">
        <x:v>1.1980000000000002</x:v>
      </x:c>
    </x:row>
    <x:row r="3484">
      <x:c r="A3484" s="137" t="str">
        <x:v>DI-330-I04</x:v>
      </x:c>
      <x:c r="B3484" s="137" t="str">
        <x:v>DI-330-V1</x:v>
      </x:c>
      <x:c r="C3484" s="137" t="n">
        <x:v>4</x:v>
      </x:c>
      <x:c r="D3484" s="138" t="str">
        <x:v>F0729</x:v>
      </x:c>
      <x:c r="E3484" s="138" t="n">
        <x:v>320</x:v>
      </x:c>
      <x:c r="F3484" s="138" t="str">
        <x:v>g</x:v>
      </x:c>
      <x:c r="G3484" s="138" t="str">
        <x:v>in mundgerechte Stücke geschnitten</x:v>
      </x:c>
      <x:c r="H3484" s="139" t="n">
        <x:v>275.2</x:v>
      </x:c>
      <x:c r="I3484" s="139" t="n">
        <x:v>5.120000000000001</x:v>
      </x:c>
      <x:c r="J3484" s="139" t="n">
        <x:v>64.32000000000001</x:v>
      </x:c>
      <x:c r="K3484" s="139" t="n">
        <x:v>0.32000000000000006</x:v>
      </x:c>
      <x:c r="L3484" s="139" t="n">
        <x:v>9.600000000000001</x:v>
      </x:c>
      <x:c r="M3484" s="139" t="n">
        <x:v>0.032</x:v>
      </x:c>
      <x:c r="N3484" s="139" t="n">
        <x:v>0.9568</x:v>
      </x:c>
    </x:row>
    <x:row r="3485">
      <x:c r="A3485" s="137" t="str">
        <x:v>DI-330-I05</x:v>
      </x:c>
      <x:c r="B3485" s="137" t="str">
        <x:v>DI-330-V1</x:v>
      </x:c>
      <x:c r="C3485" s="137" t="n">
        <x:v>5</x:v>
      </x:c>
      <x:c r="D3485" s="138" t="str">
        <x:v>F0608</x:v>
      </x:c>
      <x:c r="E3485" s="138" t="n">
        <x:v>90</x:v>
      </x:c>
      <x:c r="F3485" s="138" t="str">
        <x:v>ml</x:v>
      </x:c>
      <x:c r="G3485" s="138" t="str"/>
      <x:c r="H3485" s="139" t="n">
        <x:v>108</x:v>
      </x:c>
      <x:c r="I3485" s="139" t="n">
        <x:v>6.3</x:v>
      </x:c>
      <x:c r="J3485" s="139" t="n">
        <x:v>14.4</x:v>
      </x:c>
      <x:c r="K3485" s="139" t="n">
        <x:v>1.8</x:v>
      </x:c>
      <x:c r="L3485" s="139" t="n">
        <x:v>5.4</x:v>
      </x:c>
      <x:c r="M3485" s="139" t="n">
        <x:v>0.36000000000000004</x:v>
      </x:c>
      <x:c r="N3485" s="139" t="n">
        <x:v>0.2682</x:v>
      </x:c>
    </x:row>
    <x:row r="3486">
      <x:c r="A3486" s="137" t="str">
        <x:v>DI-330-I06</x:v>
      </x:c>
      <x:c r="B3486" s="137" t="str">
        <x:v>DI-330-V1</x:v>
      </x:c>
      <x:c r="C3486" s="137" t="n">
        <x:v>6</x:v>
      </x:c>
      <x:c r="D3486" s="138" t="str">
        <x:v>F0192</x:v>
      </x:c>
      <x:c r="E3486" s="138" t="n">
        <x:v>325</x:v>
      </x:c>
      <x:c r="F3486" s="138" t="str">
        <x:v>ml</x:v>
      </x:c>
      <x:c r="G3486" s="138" t="str"/>
      <x:c r="H3486" s="139" t="n">
        <x:v>292.5</x:v>
      </x:c>
      <x:c r="I3486" s="139" t="n">
        <x:v>29.25</x:v>
      </x:c>
      <x:c r="J3486" s="139" t="n">
        <x:v>13</x:v>
      </x:c>
      <x:c r="K3486" s="139" t="n">
        <x:v>13</x:v>
      </x:c>
      <x:c r="L3486" s="139" t="n">
        <x:v>0</x:v>
      </x:c>
      <x:c r="M3486" s="139" t="n">
        <x:v>0.975</x:v>
      </x:c>
      <x:c r="N3486" s="139" t="n">
        <x:v>1.1635000000000002</x:v>
      </x:c>
    </x:row>
    <x:row r="3487">
      <x:c r="A3487" s="137" t="str">
        <x:v>DI-330-I07</x:v>
      </x:c>
      <x:c r="B3487" s="137" t="str">
        <x:v>DI-330-V1</x:v>
      </x:c>
      <x:c r="C3487" s="137" t="n">
        <x:v>7</x:v>
      </x:c>
      <x:c r="D3487" s="138" t="str">
        <x:v>F0530</x:v>
      </x:c>
      <x:c r="E3487" s="138" t="n">
        <x:v>200</x:v>
      </x:c>
      <x:c r="F3487" s="138" t="str">
        <x:v>g</x:v>
      </x:c>
      <x:c r="G3487" s="138" t="str"/>
      <x:c r="H3487" s="139" t="n">
        <x:v>240</x:v>
      </x:c>
      <x:c r="I3487" s="139" t="n">
        <x:v>14</x:v>
      </x:c>
      <x:c r="J3487" s="139" t="n">
        <x:v>32</x:v>
      </x:c>
      <x:c r="K3487" s="139" t="n">
        <x:v>4</x:v>
      </x:c>
      <x:c r="L3487" s="139" t="n">
        <x:v>12</x:v>
      </x:c>
      <x:c r="M3487" s="139" t="n">
        <x:v>0.8</x:v>
      </x:c>
      <x:c r="N3487" s="139" t="n">
        <x:v>0.596</x:v>
      </x:c>
    </x:row>
    <x:row r="3488">
      <x:c r="A3488" s="137" t="str">
        <x:v>DI-330-I08</x:v>
      </x:c>
      <x:c r="B3488" s="137" t="str">
        <x:v>DI-330-V1</x:v>
      </x:c>
      <x:c r="C3488" s="137" t="n">
        <x:v>8</x:v>
      </x:c>
      <x:c r="D3488" s="138" t="str">
        <x:v>F0147</x:v>
      </x:c>
      <x:c r="E3488" s="138" t="n">
        <x:v>220</x:v>
      </x:c>
      <x:c r="F3488" s="138" t="str">
        <x:v>g</x:v>
      </x:c>
      <x:c r="G3488" s="138" t="str"/>
      <x:c r="H3488" s="139" t="n">
        <x:v>77</x:v>
      </x:c>
      <x:c r="I3488" s="139" t="n">
        <x:v>4.4</x:v>
      </x:c>
      <x:c r="J3488" s="139" t="n">
        <x:v>11</x:v>
      </x:c>
      <x:c r="K3488" s="139" t="n">
        <x:v>0.8800000000000001</x:v>
      </x:c>
      <x:c r="L3488" s="139" t="n">
        <x:v>5.5</x:v>
      </x:c>
      <x:c r="M3488" s="139" t="n">
        <x:v>0.132</x:v>
      </x:c>
      <x:c r="N3488" s="139" t="n">
        <x:v>0.7876000000000001</x:v>
      </x:c>
    </x:row>
    <x:row r="3489">
      <x:c r="A3489" s="137" t="str">
        <x:v>DI-330-I09</x:v>
      </x:c>
      <x:c r="B3489" s="137" t="str">
        <x:v>DI-330-V1</x:v>
      </x:c>
      <x:c r="C3489" s="137" t="n">
        <x:v>9</x:v>
      </x:c>
      <x:c r="D3489" s="138" t="str">
        <x:v>F0616</x:v>
      </x:c>
      <x:c r="E3489" s="138" t="n">
        <x:v>300</x:v>
      </x:c>
      <x:c r="F3489" s="138" t="str">
        <x:v>g</x:v>
      </x:c>
      <x:c r="G3489" s="138" t="str">
        <x:v>oder Roti zum Servieren</x:v>
      </x:c>
      <x:c r="H3489" s="139" t="n">
        <x:v>1050</x:v>
      </x:c>
      <x:c r="I3489" s="139" t="n">
        <x:v>33</x:v>
      </x:c>
      <x:c r="J3489" s="139" t="n">
        <x:v>204</x:v>
      </x:c>
      <x:c r="K3489" s="139" t="n">
        <x:v>9</x:v>
      </x:c>
      <x:c r="L3489" s="139" t="n">
        <x:v>21</x:v>
      </x:c>
      <x:c r="M3489" s="139" t="n">
        <x:v>0.15000000000000002</x:v>
      </x:c>
      <x:c r="N3489" s="139" t="n">
        <x:v>1.194</x:v>
      </x:c>
    </x:row>
    <x:row r="3490">
      <x:c r="A3490" s="137" t="str">
        <x:v>DI-331-I01</x:v>
      </x:c>
      <x:c r="B3490" s="137" t="str">
        <x:v>DI-331-V1</x:v>
      </x:c>
      <x:c r="C3490" s="137" t="n">
        <x:v>1</x:v>
      </x:c>
      <x:c r="D3490" s="138" t="str">
        <x:v>F0611</x:v>
      </x:c>
      <x:c r="E3490" s="138" t="n">
        <x:v>180</x:v>
      </x:c>
      <x:c r="F3490" s="138" t="str">
        <x:v>g</x:v>
      </x:c>
      <x:c r="G3490" s="138" t="str">
        <x:v>gewürfelt</x:v>
      </x:c>
      <x:c r="H3490" s="139" t="n">
        <x:v>63</x:v>
      </x:c>
      <x:c r="I3490" s="139" t="n">
        <x:v>3.6</x:v>
      </x:c>
      <x:c r="J3490" s="139" t="n">
        <x:v>9</x:v>
      </x:c>
      <x:c r="K3490" s="139" t="n">
        <x:v>0.7200000000000001</x:v>
      </x:c>
      <x:c r="L3490" s="139" t="n">
        <x:v>4.5</x:v>
      </x:c>
      <x:c r="M3490" s="139" t="n">
        <x:v>0.108</x:v>
      </x:c>
      <x:c r="N3490" s="139" t="n">
        <x:v>0.6444000000000001</x:v>
      </x:c>
    </x:row>
    <x:row r="3491">
      <x:c r="A3491" s="137" t="str">
        <x:v>DI-331-I02</x:v>
      </x:c>
      <x:c r="B3491" s="137" t="str">
        <x:v>DI-331-V1</x:v>
      </x:c>
      <x:c r="C3491" s="137" t="n">
        <x:v>2</x:v>
      </x:c>
      <x:c r="D3491" s="138" t="str">
        <x:v>F0671</x:v>
      </x:c>
      <x:c r="E3491" s="138" t="n">
        <x:v>100</x:v>
      </x:c>
      <x:c r="F3491" s="138" t="str">
        <x:v>g</x:v>
      </x:c>
      <x:c r="G3491" s="138" t="str">
        <x:v>gewürfelt</x:v>
      </x:c>
      <x:c r="H3491" s="139" t="n">
        <x:v>35</x:v>
      </x:c>
      <x:c r="I3491" s="139" t="n">
        <x:v>2</x:v>
      </x:c>
      <x:c r="J3491" s="139" t="n">
        <x:v>5</x:v>
      </x:c>
      <x:c r="K3491" s="139" t="n">
        <x:v>0.4</x:v>
      </x:c>
      <x:c r="L3491" s="139" t="n">
        <x:v>2.5</x:v>
      </x:c>
      <x:c r="M3491" s="139" t="n">
        <x:v>0.06</x:v>
      </x:c>
      <x:c r="N3491" s="139" t="n">
        <x:v>0.35800000000000004</x:v>
      </x:c>
    </x:row>
    <x:row r="3492">
      <x:c r="A3492" s="137" t="str">
        <x:v>DI-331-I03</x:v>
      </x:c>
      <x:c r="B3492" s="137" t="str">
        <x:v>DI-331-V1</x:v>
      </x:c>
      <x:c r="C3492" s="137" t="n">
        <x:v>3</x:v>
      </x:c>
      <x:c r="D3492" s="138" t="str">
        <x:v>F0128</x:v>
      </x:c>
      <x:c r="E3492" s="138" t="n">
        <x:v>180</x:v>
      </x:c>
      <x:c r="F3492" s="138" t="str">
        <x:v>g</x:v>
      </x:c>
      <x:c r="G3492" s="138" t="str">
        <x:v>gerieben (kleinste Funktion)</x:v>
      </x:c>
      <x:c r="H3492" s="139" t="n">
        <x:v>63</x:v>
      </x:c>
      <x:c r="I3492" s="139" t="n">
        <x:v>3.6</x:v>
      </x:c>
      <x:c r="J3492" s="139" t="n">
        <x:v>9</x:v>
      </x:c>
      <x:c r="K3492" s="139" t="n">
        <x:v>0.7200000000000001</x:v>
      </x:c>
      <x:c r="L3492" s="139" t="n">
        <x:v>4.5</x:v>
      </x:c>
      <x:c r="M3492" s="139" t="n">
        <x:v>0.108</x:v>
      </x:c>
      <x:c r="N3492" s="139" t="n">
        <x:v>0.6444000000000001</x:v>
      </x:c>
    </x:row>
    <x:row r="3493">
      <x:c r="A3493" s="137" t="str">
        <x:v>DI-331-I04</x:v>
      </x:c>
      <x:c r="B3493" s="137" t="str">
        <x:v>DI-331-V1</x:v>
      </x:c>
      <x:c r="C3493" s="137" t="n">
        <x:v>4</x:v>
      </x:c>
      <x:c r="D3493" s="138" t="str">
        <x:v>F0312</x:v>
      </x:c>
      <x:c r="E3493" s="138" t="n">
        <x:v>100</x:v>
      </x:c>
      <x:c r="F3493" s="138" t="str">
        <x:v>g</x:v>
      </x:c>
      <x:c r="G3493" s="138" t="str">
        <x:v>gerieben</x:v>
      </x:c>
      <x:c r="H3493" s="139" t="n">
        <x:v>149</x:v>
      </x:c>
      <x:c r="I3493" s="139" t="n">
        <x:v>6.4</x:v>
      </x:c>
      <x:c r="J3493" s="139" t="n">
        <x:v>29.9</x:v>
      </x:c>
      <x:c r="K3493" s="139" t="n">
        <x:v>0.5</x:v>
      </x:c>
      <x:c r="L3493" s="139" t="n">
        <x:v>2.1</x:v>
      </x:c>
      <x:c r="M3493" s="139" t="n">
        <x:v>0.04</x:v>
      </x:c>
      <x:c r="N3493" s="139" t="n">
        <x:v>0.86</x:v>
      </x:c>
    </x:row>
    <x:row r="3494">
      <x:c r="A3494" s="137" t="str">
        <x:v>DI-331-I05</x:v>
      </x:c>
      <x:c r="B3494" s="137" t="str">
        <x:v>DI-331-V1</x:v>
      </x:c>
      <x:c r="C3494" s="137" t="n">
        <x:v>5</x:v>
      </x:c>
      <x:c r="D3494" s="138" t="str">
        <x:v>F0409</x:v>
      </x:c>
      <x:c r="E3494" s="138" t="n">
        <x:v>30</x:v>
      </x:c>
      <x:c r="F3494" s="138" t="str">
        <x:v>g</x:v>
      </x:c>
      <x:c r="G3494" s="138" t="str">
        <x:v>gerieben</x:v>
      </x:c>
      <x:c r="H3494" s="139" t="n">
        <x:v>8.7</x:v>
      </x:c>
      <x:c r="I3494" s="139" t="n">
        <x:v>0.33</x:v>
      </x:c>
      <x:c r="J3494" s="139" t="n">
        <x:v>1.95</x:v>
      </x:c>
      <x:c r="K3494" s="139" t="n">
        <x:v>0.09</x:v>
      </x:c>
      <x:c r="L3494" s="139" t="n">
        <x:v>0.84</x:v>
      </x:c>
      <x:c r="M3494" s="139" t="n">
        <x:v>0.003</x:v>
      </x:c>
      <x:c r="N3494" s="139" t="n">
        <x:v>0.1194</x:v>
      </x:c>
    </x:row>
    <x:row r="3495">
      <x:c r="A3495" s="137" t="str">
        <x:v>DI-331-I06</x:v>
      </x:c>
      <x:c r="B3495" s="137" t="str">
        <x:v>DI-331-V1</x:v>
      </x:c>
      <x:c r="C3495" s="137" t="n">
        <x:v>6</x:v>
      </x:c>
      <x:c r="D3495" s="138" t="str">
        <x:v>F0320</x:v>
      </x:c>
      <x:c r="E3495" s="138" t="n">
        <x:v>30</x:v>
      </x:c>
      <x:c r="F3495" s="138" t="str">
        <x:v>g</x:v>
      </x:c>
      <x:c r="G3495" s="138" t="str">
        <x:v>geschält und gerieben</x:v>
      </x:c>
      <x:c r="H3495" s="139" t="n">
        <x:v>10.5</x:v>
      </x:c>
      <x:c r="I3495" s="139" t="n">
        <x:v>0.6</x:v>
      </x:c>
      <x:c r="J3495" s="139" t="n">
        <x:v>1.5</x:v>
      </x:c>
      <x:c r="K3495" s="139" t="n">
        <x:v>0.12</x:v>
      </x:c>
      <x:c r="L3495" s="139" t="n">
        <x:v>0.75</x:v>
      </x:c>
      <x:c r="M3495" s="139" t="n">
        <x:v>0.018</x:v>
      </x:c>
      <x:c r="N3495" s="139" t="n">
        <x:v>0.10740000000000001</x:v>
      </x:c>
    </x:row>
    <x:row r="3496">
      <x:c r="A3496" s="137" t="str">
        <x:v>DI-331-I07</x:v>
      </x:c>
      <x:c r="B3496" s="137" t="str">
        <x:v>DI-331-V1</x:v>
      </x:c>
      <x:c r="C3496" s="137" t="n">
        <x:v>7</x:v>
      </x:c>
      <x:c r="D3496" s="138" t="str">
        <x:v>F0165</x:v>
      </x:c>
      <x:c r="E3496" s="138" t="n">
        <x:v>30</x:v>
      </x:c>
      <x:c r="F3496" s="138" t="str">
        <x:v>g</x:v>
      </x:c>
      <x:c r="G3496" s="138" t="str">
        <x:v>abgetropft</x:v>
      </x:c>
      <x:c r="H3496" s="139" t="n">
        <x:v>36</x:v>
      </x:c>
      <x:c r="I3496" s="139" t="n">
        <x:v>2.1</x:v>
      </x:c>
      <x:c r="J3496" s="139" t="n">
        <x:v>4.8</x:v>
      </x:c>
      <x:c r="K3496" s="139" t="n">
        <x:v>0.6</x:v>
      </x:c>
      <x:c r="L3496" s="139" t="n">
        <x:v>1.7999999999999998</x:v>
      </x:c>
      <x:c r="M3496" s="139" t="n">
        <x:v>0.12</x:v>
      </x:c>
      <x:c r="N3496" s="139" t="n">
        <x:v>0.08940000000000001</x:v>
      </x:c>
    </x:row>
    <x:row r="3497">
      <x:c r="A3497" s="137" t="str">
        <x:v>DI-331-I08</x:v>
      </x:c>
      <x:c r="B3497" s="137" t="str">
        <x:v>DI-331-V1</x:v>
      </x:c>
      <x:c r="C3497" s="137" t="n">
        <x:v>8</x:v>
      </x:c>
      <x:c r="D3497" s="138" t="str">
        <x:v>F0311</x:v>
      </x:c>
      <x:c r="E3497" s="138" t="n">
        <x:v>5</x:v>
      </x:c>
      <x:c r="F3497" s="138" t="str">
        <x:v>g</x:v>
      </x:c>
      <x:c r="G3497" s="138" t="str"/>
      <x:c r="H3497" s="139" t="n">
        <x:v>1.75</x:v>
      </x:c>
      <x:c r="I3497" s="139" t="n">
        <x:v>0.1</x:v>
      </x:c>
      <x:c r="J3497" s="139" t="n">
        <x:v>0.25</x:v>
      </x:c>
      <x:c r="K3497" s="139" t="n">
        <x:v>0.020000000000000004</x:v>
      </x:c>
      <x:c r="L3497" s="139" t="n">
        <x:v>0.125</x:v>
      </x:c>
      <x:c r="M3497" s="139" t="n">
        <x:v>0.003</x:v>
      </x:c>
      <x:c r="N3497" s="139" t="n">
        <x:v>0.017900000000000003</x:v>
      </x:c>
    </x:row>
    <x:row r="3498">
      <x:c r="A3498" s="137" t="str">
        <x:v>DI-331-I09</x:v>
      </x:c>
      <x:c r="B3498" s="137" t="str">
        <x:v>DI-331-V1</x:v>
      </x:c>
      <x:c r="C3498" s="137" t="n">
        <x:v>9</x:v>
      </x:c>
      <x:c r="D3498" s="138" t="str">
        <x:v>F0229</x:v>
      </x:c>
      <x:c r="E3498" s="138" t="n">
        <x:v>5</x:v>
      </x:c>
      <x:c r="F3498" s="138" t="str">
        <x:v>g</x:v>
      </x:c>
      <x:c r="G3498" s="138" t="str"/>
      <x:c r="H3498" s="139" t="n">
        <x:v>12.5</x:v>
      </x:c>
      <x:c r="I3498" s="139" t="n">
        <x:v>0.4</x:v>
      </x:c>
      <x:c r="J3498" s="139" t="n">
        <x:v>2.25</x:v>
      </x:c>
      <x:c r="K3498" s="139" t="n">
        <x:v>0.4</x:v>
      </x:c>
      <x:c r="L3498" s="139" t="n">
        <x:v>1</x:v>
      </x:c>
      <x:c r="M3498" s="139" t="n">
        <x:v>0.010000000000000002</x:v>
      </x:c>
      <x:c r="N3498" s="139" t="n">
        <x:v>0.012900000000000002</x:v>
      </x:c>
    </x:row>
    <x:row r="3499">
      <x:c r="A3499" s="137" t="str">
        <x:v>DI-331-I10</x:v>
      </x:c>
      <x:c r="B3499" s="137" t="str">
        <x:v>DI-331-V1</x:v>
      </x:c>
      <x:c r="C3499" s="137" t="n">
        <x:v>10</x:v>
      </x:c>
      <x:c r="D3499" s="138" t="str">
        <x:v>F0349</x:v>
      </x:c>
      <x:c r="E3499" s="138" t="n">
        <x:v>5</x:v>
      </x:c>
      <x:c r="F3499" s="138" t="str">
        <x:v>g</x:v>
      </x:c>
      <x:c r="G3499" s="138" t="str"/>
      <x:c r="H3499" s="139" t="n">
        <x:v>12.5</x:v>
      </x:c>
      <x:c r="I3499" s="139" t="n">
        <x:v>0.4</x:v>
      </x:c>
      <x:c r="J3499" s="139" t="n">
        <x:v>2.25</x:v>
      </x:c>
      <x:c r="K3499" s="139" t="n">
        <x:v>0.4</x:v>
      </x:c>
      <x:c r="L3499" s="139" t="n">
        <x:v>1</x:v>
      </x:c>
      <x:c r="M3499" s="139" t="n">
        <x:v>0.010000000000000002</x:v>
      </x:c>
      <x:c r="N3499" s="139" t="n">
        <x:v>0.012900000000000002</x:v>
      </x:c>
    </x:row>
    <x:row r="3500">
      <x:c r="A3500" s="137" t="str">
        <x:v>DI-331-I11</x:v>
      </x:c>
      <x:c r="B3500" s="137" t="str">
        <x:v>DI-331-V1</x:v>
      </x:c>
      <x:c r="C3500" s="137" t="n">
        <x:v>11</x:v>
      </x:c>
      <x:c r="D3500" s="138" t="str">
        <x:v>F0555</x:v>
      </x:c>
      <x:c r="E3500" s="138" t="n">
        <x:v>45</x:v>
      </x:c>
      <x:c r="F3500" s="138" t="str">
        <x:v>ml</x:v>
      </x:c>
      <x:c r="G3500" s="138" t="str"/>
      <x:c r="H3500" s="139" t="n">
        <x:v>157.5</x:v>
      </x:c>
      <x:c r="I3500" s="139" t="n">
        <x:v>4.95</x:v>
      </x:c>
      <x:c r="J3500" s="139" t="n">
        <x:v>30.6</x:v>
      </x:c>
      <x:c r="K3500" s="139" t="n">
        <x:v>1.35</x:v>
      </x:c>
      <x:c r="L3500" s="139" t="n">
        <x:v>3.15</x:v>
      </x:c>
      <x:c r="M3500" s="139" t="n">
        <x:v>0.022500000000000003</x:v>
      </x:c>
      <x:c r="N3500" s="139" t="n">
        <x:v>0.1791</x:v>
      </x:c>
    </x:row>
    <x:row r="3501">
      <x:c r="A3501" s="137" t="str">
        <x:v>DI-331-I12</x:v>
      </x:c>
      <x:c r="B3501" s="137" t="str">
        <x:v>DI-331-V1</x:v>
      </x:c>
      <x:c r="C3501" s="137" t="n">
        <x:v>12</x:v>
      </x:c>
      <x:c r="D3501" s="138" t="str">
        <x:v>F0262</x:v>
      </x:c>
      <x:c r="E3501" s="138" t="n">
        <x:v>60</x:v>
      </x:c>
      <x:c r="F3501" s="138" t="str">
        <x:v>g</x:v>
      </x:c>
      <x:c r="G3501" s="138" t="str"/>
      <x:c r="H3501" s="139" t="n">
        <x:v>21</x:v>
      </x:c>
      <x:c r="I3501" s="139" t="n">
        <x:v>1.2</x:v>
      </x:c>
      <x:c r="J3501" s="139" t="n">
        <x:v>3</x:v>
      </x:c>
      <x:c r="K3501" s="139" t="n">
        <x:v>0.24</x:v>
      </x:c>
      <x:c r="L3501" s="139" t="n">
        <x:v>1.5</x:v>
      </x:c>
      <x:c r="M3501" s="139" t="n">
        <x:v>0.036</x:v>
      </x:c>
      <x:c r="N3501" s="139" t="n">
        <x:v>0.21480000000000002</x:v>
      </x:c>
    </x:row>
    <x:row r="3502">
      <x:c r="A3502" s="137" t="str">
        <x:v>DI-331-I13</x:v>
      </x:c>
      <x:c r="B3502" s="137" t="str">
        <x:v>DI-331-V1</x:v>
      </x:c>
      <x:c r="C3502" s="137" t="n">
        <x:v>13</x:v>
      </x:c>
      <x:c r="D3502" s="138" t="str">
        <x:v>F0203</x:v>
      </x:c>
      <x:c r="E3502" s="138" t="n">
        <x:v>30</x:v>
      </x:c>
      <x:c r="F3502" s="138" t="str">
        <x:v>g</x:v>
      </x:c>
      <x:c r="G3502" s="138" t="str">
        <x:v>gehackt</x:v>
      </x:c>
      <x:c r="H3502" s="139" t="n">
        <x:v>75</x:v>
      </x:c>
      <x:c r="I3502" s="139" t="n">
        <x:v>2.4</x:v>
      </x:c>
      <x:c r="J3502" s="139" t="n">
        <x:v>13.5</x:v>
      </x:c>
      <x:c r="K3502" s="139" t="n">
        <x:v>2.4</x:v>
      </x:c>
      <x:c r="L3502" s="139" t="n">
        <x:v>6</x:v>
      </x:c>
      <x:c r="M3502" s="139" t="n">
        <x:v>0.06</x:v>
      </x:c>
      <x:c r="N3502" s="139" t="n">
        <x:v>0.07740000000000001</x:v>
      </x:c>
    </x:row>
    <x:row r="3503">
      <x:c r="A3503" s="137" t="str">
        <x:v>DI-331-I14</x:v>
      </x:c>
      <x:c r="B3503" s="137" t="str">
        <x:v>DI-331-V1</x:v>
      </x:c>
      <x:c r="C3503" s="137" t="n">
        <x:v>14</x:v>
      </x:c>
      <x:c r="D3503" s="138" t="str">
        <x:v>F0791</x:v>
      </x:c>
      <x:c r="E3503" s="138" t="n">
        <x:v>30</x:v>
      </x:c>
      <x:c r="F3503" s="138" t="str">
        <x:v>g</x:v>
      </x:c>
      <x:c r="G3503" s="138" t="str">
        <x:v>zum Braten</x:v>
      </x:c>
      <x:c r="H3503" s="139" t="n">
        <x:v>265.2</x:v>
      </x:c>
      <x:c r="I3503" s="139" t="n">
        <x:v>0</x:v>
      </x:c>
      <x:c r="J3503" s="139" t="n">
        <x:v>0</x:v>
      </x:c>
      <x:c r="K3503" s="139" t="n">
        <x:v>30</x:v>
      </x:c>
      <x:c r="L3503" s="139" t="n">
        <x:v>0</x:v>
      </x:c>
      <x:c r="M3503" s="139" t="n">
        <x:v>0</x:v>
      </x:c>
      <x:c r="N3503" s="139" t="n">
        <x:v>0.26940000000000003</x:v>
      </x:c>
    </x:row>
    <x:row r="3504">
      <x:c r="A3504" s="137" t="str">
        <x:v>DI-331-I15</x:v>
      </x:c>
      <x:c r="B3504" s="137" t="str">
        <x:v>DI-331-V1</x:v>
      </x:c>
      <x:c r="C3504" s="137" t="n">
        <x:v>15</x:v>
      </x:c>
      <x:c r="D3504" s="138" t="str">
        <x:v>F0227</x:v>
      </x:c>
      <x:c r="E3504" s="138" t="n">
        <x:v>30</x:v>
      </x:c>
      <x:c r="F3504" s="138" t="str">
        <x:v>g</x:v>
      </x:c>
      <x:c r="G3504" s="138" t="str">
        <x:v>gerieben</x:v>
      </x:c>
      <x:c r="H3504" s="139" t="n">
        <x:v>4.5</x:v>
      </x:c>
      <x:c r="I3504" s="139" t="n">
        <x:v>0.21</x:v>
      </x:c>
      <x:c r="J3504" s="139" t="n">
        <x:v>0.54</x:v>
      </x:c>
      <x:c r="K3504" s="139" t="n">
        <x:v>0.03</x:v>
      </x:c>
      <x:c r="L3504" s="139" t="n">
        <x:v>0.15</x:v>
      </x:c>
      <x:c r="M3504" s="139" t="n">
        <x:v>0.003</x:v>
      </x:c>
      <x:c r="N3504" s="139" t="n">
        <x:v>0.0594</x:v>
      </x:c>
    </x:row>
    <x:row r="3505">
      <x:c r="A3505" s="137" t="str">
        <x:v>DI-331-I16</x:v>
      </x:c>
      <x:c r="B3505" s="137" t="str">
        <x:v>DI-331-V1</x:v>
      </x:c>
      <x:c r="C3505" s="137" t="n">
        <x:v>16</x:v>
      </x:c>
      <x:c r="D3505" s="138" t="str">
        <x:v>F0312</x:v>
      </x:c>
      <x:c r="E3505" s="138" t="n">
        <x:v>50</x:v>
      </x:c>
      <x:c r="F3505" s="138" t="str">
        <x:v>g</x:v>
      </x:c>
      <x:c r="G3505" s="138" t="str">
        <x:v>gerieben</x:v>
      </x:c>
      <x:c r="H3505" s="139" t="n">
        <x:v>74.5</x:v>
      </x:c>
      <x:c r="I3505" s="139" t="n">
        <x:v>3.2</x:v>
      </x:c>
      <x:c r="J3505" s="139" t="n">
        <x:v>14.95</x:v>
      </x:c>
      <x:c r="K3505" s="139" t="n">
        <x:v>0.25</x:v>
      </x:c>
      <x:c r="L3505" s="139" t="n">
        <x:v>1.05</x:v>
      </x:c>
      <x:c r="M3505" s="139" t="n">
        <x:v>0.02</x:v>
      </x:c>
      <x:c r="N3505" s="139" t="n">
        <x:v>0.43</x:v>
      </x:c>
    </x:row>
    <x:row r="3506">
      <x:c r="A3506" s="137" t="str">
        <x:v>DI-331-I17</x:v>
      </x:c>
      <x:c r="B3506" s="137" t="str">
        <x:v>DI-331-V1</x:v>
      </x:c>
      <x:c r="C3506" s="137" t="n">
        <x:v>17</x:v>
      </x:c>
      <x:c r="D3506" s="138" t="str">
        <x:v>F0332</x:v>
      </x:c>
      <x:c r="E3506" s="138" t="n">
        <x:v>30</x:v>
      </x:c>
      <x:c r="F3506" s="138" t="str">
        <x:v>g</x:v>
      </x:c>
      <x:c r="G3506" s="138" t="str"/>
      <x:c r="H3506" s="139" t="n">
        <x:v>10.5</x:v>
      </x:c>
      <x:c r="I3506" s="139" t="n">
        <x:v>0.6</x:v>
      </x:c>
      <x:c r="J3506" s="139" t="n">
        <x:v>1.5</x:v>
      </x:c>
      <x:c r="K3506" s="139" t="n">
        <x:v>0.12</x:v>
      </x:c>
      <x:c r="L3506" s="139" t="n">
        <x:v>0.75</x:v>
      </x:c>
      <x:c r="M3506" s="139" t="n">
        <x:v>0.018</x:v>
      </x:c>
      <x:c r="N3506" s="139" t="n">
        <x:v>0.10740000000000001</x:v>
      </x:c>
    </x:row>
    <x:row r="3507">
      <x:c r="A3507" s="137" t="str">
        <x:v>DI-332-I01</x:v>
      </x:c>
      <x:c r="B3507" s="137" t="str">
        <x:v>DI-332-V1</x:v>
      </x:c>
      <x:c r="C3507" s="137" t="n">
        <x:v>1</x:v>
      </x:c>
      <x:c r="D3507" s="138" t="str">
        <x:v>F0093</x:v>
      </x:c>
      <x:c r="E3507" s="138" t="n">
        <x:v>300</x:v>
      </x:c>
      <x:c r="F3507" s="138" t="str">
        <x:v>g</x:v>
      </x:c>
      <x:c r="G3507" s="138" t="str">
        <x:v>oder leicht zu kochender Reis</x:v>
      </x:c>
      <x:c r="H3507" s="139" t="n">
        <x:v>1050</x:v>
      </x:c>
      <x:c r="I3507" s="139" t="n">
        <x:v>33</x:v>
      </x:c>
      <x:c r="J3507" s="139" t="n">
        <x:v>204</x:v>
      </x:c>
      <x:c r="K3507" s="139" t="n">
        <x:v>9</x:v>
      </x:c>
      <x:c r="L3507" s="139" t="n">
        <x:v>21</x:v>
      </x:c>
      <x:c r="M3507" s="139" t="n">
        <x:v>0.15000000000000002</x:v>
      </x:c>
      <x:c r="N3507" s="139" t="n">
        <x:v>1.194</x:v>
      </x:c>
    </x:row>
    <x:row r="3508">
      <x:c r="A3508" s="137" t="str">
        <x:v>DI-332-I02</x:v>
      </x:c>
      <x:c r="B3508" s="137" t="str">
        <x:v>DI-332-V1</x:v>
      </x:c>
      <x:c r="C3508" s="137" t="n">
        <x:v>2</x:v>
      </x:c>
      <x:c r="D3508" s="138" t="str">
        <x:v>F0595</x:v>
      </x:c>
      <x:c r="E3508" s="138" t="n">
        <x:v>10</x:v>
      </x:c>
      <x:c r="F3508" s="138" t="str">
        <x:v>g</x:v>
      </x:c>
      <x:c r="G3508" s="138" t="str"/>
      <x:c r="H3508" s="139" t="n">
        <x:v>88.4</x:v>
      </x:c>
      <x:c r="I3508" s="139" t="n">
        <x:v>0</x:v>
      </x:c>
      <x:c r="J3508" s="139" t="n">
        <x:v>0</x:v>
      </x:c>
      <x:c r="K3508" s="139" t="n">
        <x:v>10</x:v>
      </x:c>
      <x:c r="L3508" s="139" t="n">
        <x:v>0</x:v>
      </x:c>
      <x:c r="M3508" s="139" t="n">
        <x:v>0</x:v>
      </x:c>
      <x:c r="N3508" s="139" t="n">
        <x:v>0.0898</x:v>
      </x:c>
    </x:row>
    <x:row r="3509">
      <x:c r="A3509" s="137" t="str">
        <x:v>DI-332-I03</x:v>
      </x:c>
      <x:c r="B3509" s="137" t="str">
        <x:v>DI-332-V1</x:v>
      </x:c>
      <x:c r="C3509" s="137" t="n">
        <x:v>3</x:v>
      </x:c>
      <x:c r="D3509" s="138" t="str">
        <x:v>F0320</x:v>
      </x:c>
      <x:c r="E3509" s="138" t="n">
        <x:v>20</x:v>
      </x:c>
      <x:c r="F3509" s="138" t="str">
        <x:v>g</x:v>
      </x:c>
      <x:c r="G3509" s="138" t="str">
        <x:v>geschält und fein gehackt</x:v>
      </x:c>
      <x:c r="H3509" s="139" t="n">
        <x:v>7</x:v>
      </x:c>
      <x:c r="I3509" s="139" t="n">
        <x:v>0.4</x:v>
      </x:c>
      <x:c r="J3509" s="139" t="n">
        <x:v>1</x:v>
      </x:c>
      <x:c r="K3509" s="139" t="n">
        <x:v>0.08000000000000002</x:v>
      </x:c>
      <x:c r="L3509" s="139" t="n">
        <x:v>0.5</x:v>
      </x:c>
      <x:c r="M3509" s="139" t="n">
        <x:v>0.012</x:v>
      </x:c>
      <x:c r="N3509" s="139" t="n">
        <x:v>0.07160000000000001</x:v>
      </x:c>
    </x:row>
    <x:row r="3510">
      <x:c r="A3510" s="137" t="str">
        <x:v>DI-332-I04</x:v>
      </x:c>
      <x:c r="B3510" s="137" t="str">
        <x:v>DI-332-V1</x:v>
      </x:c>
      <x:c r="C3510" s="137" t="n">
        <x:v>4</x:v>
      </x:c>
      <x:c r="D3510" s="138" t="str">
        <x:v>F0187</x:v>
      </x:c>
      <x:c r="E3510" s="138" t="n">
        <x:v>150</x:v>
      </x:c>
      <x:c r="F3510" s="138" t="str">
        <x:v>g</x:v>
      </x:c>
      <x:c r="G3510" s="138" t="str">
        <x:v>gehackt</x:v>
      </x:c>
      <x:c r="H3510" s="139" t="n">
        <x:v>52.5</x:v>
      </x:c>
      <x:c r="I3510" s="139" t="n">
        <x:v>3</x:v>
      </x:c>
      <x:c r="J3510" s="139" t="n">
        <x:v>7.5</x:v>
      </x:c>
      <x:c r="K3510" s="139" t="n">
        <x:v>0.6000000000000001</x:v>
      </x:c>
      <x:c r="L3510" s="139" t="n">
        <x:v>3.75</x:v>
      </x:c>
      <x:c r="M3510" s="139" t="n">
        <x:v>0.09</x:v>
      </x:c>
      <x:c r="N3510" s="139" t="n">
        <x:v>0.537</x:v>
      </x:c>
    </x:row>
    <x:row r="3511">
      <x:c r="A3511" s="137" t="str">
        <x:v>DI-332-I05</x:v>
      </x:c>
      <x:c r="B3511" s="137" t="str">
        <x:v>DI-332-V1</x:v>
      </x:c>
      <x:c r="C3511" s="137" t="n">
        <x:v>5</x:v>
      </x:c>
      <x:c r="D3511" s="138" t="str">
        <x:v>F0779</x:v>
      </x:c>
      <x:c r="E3511" s="138" t="n">
        <x:v>10</x:v>
      </x:c>
      <x:c r="F3511" s="138" t="str">
        <x:v>g</x:v>
      </x:c>
      <x:c r="G3511" s="138" t="str"/>
      <x:c r="H3511" s="139" t="n">
        <x:v>25</x:v>
      </x:c>
      <x:c r="I3511" s="139" t="n">
        <x:v>0.8</x:v>
      </x:c>
      <x:c r="J3511" s="139" t="n">
        <x:v>4.5</x:v>
      </x:c>
      <x:c r="K3511" s="139" t="n">
        <x:v>0.8</x:v>
      </x:c>
      <x:c r="L3511" s="139" t="n">
        <x:v>2</x:v>
      </x:c>
      <x:c r="M3511" s="139" t="n">
        <x:v>0.020000000000000004</x:v>
      </x:c>
      <x:c r="N3511" s="139" t="n">
        <x:v>0.025800000000000003</x:v>
      </x:c>
    </x:row>
    <x:row r="3512">
      <x:c r="A3512" s="137" t="str">
        <x:v>DI-332-I06</x:v>
      </x:c>
      <x:c r="B3512" s="137" t="str">
        <x:v>DI-332-V1</x:v>
      </x:c>
      <x:c r="C3512" s="137" t="n">
        <x:v>6</x:v>
      </x:c>
      <x:c r="D3512" s="138" t="str">
        <x:v>F0231</x:v>
      </x:c>
      <x:c r="E3512" s="138" t="n">
        <x:v>5</x:v>
      </x:c>
      <x:c r="F3512" s="138" t="str">
        <x:v>g</x:v>
      </x:c>
      <x:c r="G3512" s="138" t="str"/>
      <x:c r="H3512" s="139" t="n">
        <x:v>29</x:v>
      </x:c>
      <x:c r="I3512" s="139" t="n">
        <x:v>1</x:v>
      </x:c>
      <x:c r="J3512" s="139" t="n">
        <x:v>0.6000000000000001</x:v>
      </x:c>
      <x:c r="K3512" s="139" t="n">
        <x:v>2.5</x:v>
      </x:c>
      <x:c r="L3512" s="139" t="n">
        <x:v>0.5</x:v>
      </x:c>
      <x:c r="M3512" s="139" t="n">
        <x:v>0.001</x:v>
      </x:c>
      <x:c r="N3512" s="139" t="n">
        <x:v>0.0299</x:v>
      </x:c>
    </x:row>
    <x:row r="3513">
      <x:c r="A3513" s="137" t="str">
        <x:v>DI-332-I07</x:v>
      </x:c>
      <x:c r="B3513" s="137" t="str">
        <x:v>DI-332-V1</x:v>
      </x:c>
      <x:c r="C3513" s="137" t="n">
        <x:v>7</x:v>
      </x:c>
      <x:c r="D3513" s="138" t="str">
        <x:v>F0790</x:v>
      </x:c>
      <x:c r="E3513" s="138" t="n">
        <x:v>200</x:v>
      </x:c>
      <x:c r="F3513" s="138" t="str">
        <x:v>ml</x:v>
      </x:c>
      <x:c r="G3513" s="138" t="str">
        <x:v>hergestellt aus 2 TL Brühepulver</x:v>
      </x:c>
      <x:c r="H3513" s="139" t="n">
        <x:v>500</x:v>
      </x:c>
      <x:c r="I3513" s="139" t="n">
        <x:v>16</x:v>
      </x:c>
      <x:c r="J3513" s="139" t="n">
        <x:v>90</x:v>
      </x:c>
      <x:c r="K3513" s="139" t="n">
        <x:v>16</x:v>
      </x:c>
      <x:c r="L3513" s="139" t="n">
        <x:v>40</x:v>
      </x:c>
      <x:c r="M3513" s="139" t="n">
        <x:v>0.4</x:v>
      </x:c>
      <x:c r="N3513" s="139" t="n">
        <x:v>0.516</x:v>
      </x:c>
    </x:row>
    <x:row r="3514">
      <x:c r="A3514" s="137" t="str">
        <x:v>DI-332-I08</x:v>
      </x:c>
      <x:c r="B3514" s="137" t="str">
        <x:v>DI-332-V1</x:v>
      </x:c>
      <x:c r="C3514" s="137" t="n">
        <x:v>8</x:v>
      </x:c>
      <x:c r="D3514" s="138" t="str">
        <x:v>F0165</x:v>
      </x:c>
      <x:c r="E3514" s="138" t="n">
        <x:v>400</x:v>
      </x:c>
      <x:c r="F3514" s="138" t="str">
        <x:v>g</x:v>
      </x:c>
      <x:c r="G3514" s="138" t="str">
        <x:v>abgetropft und Flüssigkeit aufgehoben</x:v>
      </x:c>
      <x:c r="H3514" s="139" t="n">
        <x:v>480</x:v>
      </x:c>
      <x:c r="I3514" s="139" t="n">
        <x:v>28</x:v>
      </x:c>
      <x:c r="J3514" s="139" t="n">
        <x:v>64</x:v>
      </x:c>
      <x:c r="K3514" s="139" t="n">
        <x:v>8</x:v>
      </x:c>
      <x:c r="L3514" s="139" t="n">
        <x:v>24</x:v>
      </x:c>
      <x:c r="M3514" s="139" t="n">
        <x:v>1.6</x:v>
      </x:c>
      <x:c r="N3514" s="139" t="n">
        <x:v>1.192</x:v>
      </x:c>
    </x:row>
    <x:row r="3515">
      <x:c r="A3515" s="137" t="str">
        <x:v>DI-332-I09</x:v>
      </x:c>
      <x:c r="B3515" s="137" t="str">
        <x:v>DI-332-V1</x:v>
      </x:c>
      <x:c r="C3515" s="137" t="n">
        <x:v>9</x:v>
      </x:c>
      <x:c r="D3515" s="138" t="str">
        <x:v>F0601</x:v>
      </x:c>
      <x:c r="E3515" s="138" t="n">
        <x:v>12</x:v>
      </x:c>
      <x:c r="F3515" s="138" t="str">
        <x:v>g</x:v>
      </x:c>
      <x:c r="G3515" s="138" t="str">
        <x:v>entkernt und in Scheiben geschnitten</x:v>
      </x:c>
      <x:c r="H3515" s="139" t="n">
        <x:v>4.2</x:v>
      </x:c>
      <x:c r="I3515" s="139" t="n">
        <x:v>0.24</x:v>
      </x:c>
      <x:c r="J3515" s="139" t="n">
        <x:v>0.6</x:v>
      </x:c>
      <x:c r="K3515" s="139" t="n">
        <x:v>0.048</x:v>
      </x:c>
      <x:c r="L3515" s="139" t="n">
        <x:v>0.3</x:v>
      </x:c>
      <x:c r="M3515" s="139" t="n">
        <x:v>0.0072</x:v>
      </x:c>
      <x:c r="N3515" s="139" t="n">
        <x:v>0.042960000000000005</x:v>
      </x:c>
    </x:row>
    <x:row r="3516">
      <x:c r="A3516" s="137" t="str">
        <x:v>DI-332-I10</x:v>
      </x:c>
      <x:c r="B3516" s="137" t="str">
        <x:v>DI-332-V1</x:v>
      </x:c>
      <x:c r="C3516" s="137" t="n">
        <x:v>10</x:v>
      </x:c>
      <x:c r="D3516" s="138" t="str">
        <x:v>F0089</x:v>
      </x:c>
      <x:c r="E3516" s="138" t="n">
        <x:v>320</x:v>
      </x:c>
      <x:c r="F3516" s="138" t="str">
        <x:v>g</x:v>
      </x:c>
      <x:c r="G3516" s="138" t="str">
        <x:v>in mundgerechte Röschen geschnitten</x:v>
      </x:c>
      <x:c r="H3516" s="139" t="n">
        <x:v>108.80000000000001</x:v>
      </x:c>
      <x:c r="I3516" s="139" t="n">
        <x:v>8.959999999999999</x:v>
      </x:c>
      <x:c r="J3516" s="139" t="n">
        <x:v>12.8</x:v>
      </x:c>
      <x:c r="K3516" s="139" t="n">
        <x:v>1.2800000000000002</x:v>
      </x:c>
      <x:c r="L3516" s="139" t="n">
        <x:v>9.600000000000001</x:v>
      </x:c>
      <x:c r="M3516" s="139" t="n">
        <x:v>0.256</x:v>
      </x:c>
      <x:c r="N3516" s="139" t="n">
        <x:v>1.1456000000000002</x:v>
      </x:c>
    </x:row>
    <x:row r="3517">
      <x:c r="A3517" s="137" t="str">
        <x:v>DI-332-I11</x:v>
      </x:c>
      <x:c r="B3517" s="137" t="str">
        <x:v>DI-332-V1</x:v>
      </x:c>
      <x:c r="C3517" s="137" t="n">
        <x:v>11</x:v>
      </x:c>
      <x:c r="D3517" s="138" t="str">
        <x:v>F0336</x:v>
      </x:c>
      <x:c r="E3517" s="138" t="n">
        <x:v>200</x:v>
      </x:c>
      <x:c r="F3517" s="138" t="str">
        <x:v>g</x:v>
      </x:c>
      <x:c r="G3517" s="138" t="str">
        <x:v>geputzt und halbiert</x:v>
      </x:c>
      <x:c r="H3517" s="139" t="n">
        <x:v>240</x:v>
      </x:c>
      <x:c r="I3517" s="139" t="n">
        <x:v>14</x:v>
      </x:c>
      <x:c r="J3517" s="139" t="n">
        <x:v>32</x:v>
      </x:c>
      <x:c r="K3517" s="139" t="n">
        <x:v>4</x:v>
      </x:c>
      <x:c r="L3517" s="139" t="n">
        <x:v>12</x:v>
      </x:c>
      <x:c r="M3517" s="139" t="n">
        <x:v>0.8</x:v>
      </x:c>
      <x:c r="N3517" s="139" t="n">
        <x:v>0.596</x:v>
      </x:c>
    </x:row>
    <x:row r="3518">
      <x:c r="A3518" s="137" t="str">
        <x:v>DI-332-I12</x:v>
      </x:c>
      <x:c r="B3518" s="137" t="str">
        <x:v>DI-332-V1</x:v>
      </x:c>
      <x:c r="C3518" s="137" t="n">
        <x:v>12</x:v>
      </x:c>
      <x:c r="D3518" s="138" t="str">
        <x:v>F0194</x:v>
      </x:c>
      <x:c r="E3518" s="138" t="n">
        <x:v>150</x:v>
      </x:c>
      <x:c r="F3518" s="138" t="str">
        <x:v>g</x:v>
      </x:c>
      <x:c r="G3518" s="138" t="str"/>
      <x:c r="H3518" s="139" t="n">
        <x:v>135</x:v>
      </x:c>
      <x:c r="I3518" s="139" t="n">
        <x:v>13.5</x:v>
      </x:c>
      <x:c r="J3518" s="139" t="n">
        <x:v>6</x:v>
      </x:c>
      <x:c r="K3518" s="139" t="n">
        <x:v>6</x:v>
      </x:c>
      <x:c r="L3518" s="139" t="n">
        <x:v>0</x:v>
      </x:c>
      <x:c r="M3518" s="139" t="n">
        <x:v>0.44999999999999996</x:v>
      </x:c>
      <x:c r="N3518" s="139" t="n">
        <x:v>0.537</x:v>
      </x:c>
    </x:row>
    <x:row r="3519">
      <x:c r="A3519" s="137" t="str">
        <x:v>DI-332-I13</x:v>
      </x:c>
      <x:c r="B3519" s="137" t="str">
        <x:v>DI-332-V1</x:v>
      </x:c>
      <x:c r="C3519" s="137" t="n">
        <x:v>13</x:v>
      </x:c>
      <x:c r="D3519" s="138" t="str">
        <x:v>F0203</x:v>
      </x:c>
      <x:c r="E3519" s="138" t="n">
        <x:v>15</x:v>
      </x:c>
      <x:c r="F3519" s="138" t="str">
        <x:v>g</x:v>
      </x:c>
      <x:c r="G3519" s="138" t="str">
        <x:v>gehackt</x:v>
      </x:c>
      <x:c r="H3519" s="139" t="n">
        <x:v>37.5</x:v>
      </x:c>
      <x:c r="I3519" s="139" t="n">
        <x:v>1.2</x:v>
      </x:c>
      <x:c r="J3519" s="139" t="n">
        <x:v>6.75</x:v>
      </x:c>
      <x:c r="K3519" s="139" t="n">
        <x:v>1.2</x:v>
      </x:c>
      <x:c r="L3519" s="139" t="n">
        <x:v>3</x:v>
      </x:c>
      <x:c r="M3519" s="139" t="n">
        <x:v>0.03</x:v>
      </x:c>
      <x:c r="N3519" s="139" t="n">
        <x:v>0.038700000000000005</x:v>
      </x:c>
    </x:row>
    <x:row r="3520">
      <x:c r="A3520" s="137" t="str">
        <x:v>DI-333-I01</x:v>
      </x:c>
      <x:c r="B3520" s="137" t="str">
        <x:v>DI-333-V1</x:v>
      </x:c>
      <x:c r="C3520" s="137" t="n">
        <x:v>1</x:v>
      </x:c>
      <x:c r="D3520" s="138" t="str">
        <x:v>F0500</x:v>
      </x:c>
      <x:c r="E3520" s="138" t="n">
        <x:v>120</x:v>
      </x:c>
      <x:c r="F3520" s="138" t="str">
        <x:v>g</x:v>
      </x:c>
      <x:c r="G3520" s="138" t="str">
        <x:v>gehackt</x:v>
      </x:c>
      <x:c r="H3520" s="139" t="n">
        <x:v>48</x:v>
      </x:c>
      <x:c r="I3520" s="139" t="n">
        <x:v>1.32</x:v>
      </x:c>
      <x:c r="J3520" s="139" t="n">
        <x:v>9.6</x:v>
      </x:c>
      <x:c r="K3520" s="139" t="n">
        <x:v>0.12</x:v>
      </x:c>
      <x:c r="L3520" s="139" t="n">
        <x:v>1.68</x:v>
      </x:c>
      <x:c r="M3520" s="139" t="n">
        <x:v>0.012</x:v>
      </x:c>
      <x:c r="N3520" s="139" t="n">
        <x:v>0.17880000000000001</x:v>
      </x:c>
    </x:row>
    <x:row r="3521">
      <x:c r="A3521" s="137" t="str">
        <x:v>DI-333-I02</x:v>
      </x:c>
      <x:c r="B3521" s="137" t="str">
        <x:v>DI-333-V1</x:v>
      </x:c>
      <x:c r="C3521" s="137" t="n">
        <x:v>2</x:v>
      </x:c>
      <x:c r="D3521" s="138" t="str">
        <x:v>F0314</x:v>
      </x:c>
      <x:c r="E3521" s="138" t="n">
        <x:v>10</x:v>
      </x:c>
      <x:c r="F3521" s="138" t="str">
        <x:v>g</x:v>
      </x:c>
      <x:c r="G3521" s="138" t="str">
        <x:v>gehackt</x:v>
      </x:c>
      <x:c r="H3521" s="139" t="n">
        <x:v>3.5</x:v>
      </x:c>
      <x:c r="I3521" s="139" t="n">
        <x:v>0.2</x:v>
      </x:c>
      <x:c r="J3521" s="139" t="n">
        <x:v>0.5</x:v>
      </x:c>
      <x:c r="K3521" s="139" t="n">
        <x:v>0.04000000000000001</x:v>
      </x:c>
      <x:c r="L3521" s="139" t="n">
        <x:v>0.25</x:v>
      </x:c>
      <x:c r="M3521" s="139" t="n">
        <x:v>0.006</x:v>
      </x:c>
      <x:c r="N3521" s="139" t="n">
        <x:v>0.035800000000000005</x:v>
      </x:c>
    </x:row>
    <x:row r="3522">
      <x:c r="A3522" s="137" t="str">
        <x:v>DI-333-I03</x:v>
      </x:c>
      <x:c r="B3522" s="137" t="str">
        <x:v>DI-333-V1</x:v>
      </x:c>
      <x:c r="C3522" s="137" t="n">
        <x:v>3</x:v>
      </x:c>
      <x:c r="D3522" s="138" t="str">
        <x:v>F0320</x:v>
      </x:c>
      <x:c r="E3522" s="138" t="n">
        <x:v>30</x:v>
      </x:c>
      <x:c r="F3522" s="138" t="str">
        <x:v>g</x:v>
      </x:c>
      <x:c r="G3522" s="138" t="str">
        <x:v>gerieben</x:v>
      </x:c>
      <x:c r="H3522" s="139" t="n">
        <x:v>10.5</x:v>
      </x:c>
      <x:c r="I3522" s="139" t="n">
        <x:v>0.6</x:v>
      </x:c>
      <x:c r="J3522" s="139" t="n">
        <x:v>1.5</x:v>
      </x:c>
      <x:c r="K3522" s="139" t="n">
        <x:v>0.12</x:v>
      </x:c>
      <x:c r="L3522" s="139" t="n">
        <x:v>0.75</x:v>
      </x:c>
      <x:c r="M3522" s="139" t="n">
        <x:v>0.018</x:v>
      </x:c>
      <x:c r="N3522" s="139" t="n">
        <x:v>0.10740000000000001</x:v>
      </x:c>
    </x:row>
    <x:row r="3523">
      <x:c r="A3523" s="137" t="str">
        <x:v>DI-333-I04</x:v>
      </x:c>
      <x:c r="B3523" s="137" t="str">
        <x:v>DI-333-V1</x:v>
      </x:c>
      <x:c r="C3523" s="137" t="n">
        <x:v>4</x:v>
      </x:c>
      <x:c r="D3523" s="138" t="str">
        <x:v>F0761</x:v>
      </x:c>
      <x:c r="E3523" s="138" t="n">
        <x:v>600</x:v>
      </x:c>
      <x:c r="F3523" s="138" t="str">
        <x:v>g</x:v>
      </x:c>
      <x:c r="G3523" s="138" t="str"/>
      <x:c r="H3523" s="139" t="n">
        <x:v>210</x:v>
      </x:c>
      <x:c r="I3523" s="139" t="n">
        <x:v>12</x:v>
      </x:c>
      <x:c r="J3523" s="139" t="n">
        <x:v>30</x:v>
      </x:c>
      <x:c r="K3523" s="139" t="n">
        <x:v>2.4000000000000004</x:v>
      </x:c>
      <x:c r="L3523" s="139" t="n">
        <x:v>15</x:v>
      </x:c>
      <x:c r="M3523" s="139" t="n">
        <x:v>0.36</x:v>
      </x:c>
      <x:c r="N3523" s="139" t="n">
        <x:v>2.148</x:v>
      </x:c>
    </x:row>
    <x:row r="3524">
      <x:c r="A3524" s="137" t="str">
        <x:v>DI-333-I05</x:v>
      </x:c>
      <x:c r="B3524" s="137" t="str">
        <x:v>DI-333-V1</x:v>
      </x:c>
      <x:c r="C3524" s="137" t="n">
        <x:v>5</x:v>
      </x:c>
      <x:c r="D3524" s="138" t="str">
        <x:v>F0495</x:v>
      </x:c>
      <x:c r="E3524" s="138" t="n">
        <x:v>25</x:v>
      </x:c>
      <x:c r="F3524" s="138" t="str">
        <x:v>g</x:v>
      </x:c>
      <x:c r="G3524" s="138" t="str"/>
      <x:c r="H3524" s="139" t="n">
        <x:v>221</x:v>
      </x:c>
      <x:c r="I3524" s="139" t="n">
        <x:v>0</x:v>
      </x:c>
      <x:c r="J3524" s="139" t="n">
        <x:v>0</x:v>
      </x:c>
      <x:c r="K3524" s="139" t="n">
        <x:v>25</x:v>
      </x:c>
      <x:c r="L3524" s="139" t="n">
        <x:v>0</x:v>
      </x:c>
      <x:c r="M3524" s="139" t="n">
        <x:v>0</x:v>
      </x:c>
      <x:c r="N3524" s="139" t="n">
        <x:v>0.2245</x:v>
      </x:c>
    </x:row>
    <x:row r="3525">
      <x:c r="A3525" s="137" t="str">
        <x:v>DI-333-I06</x:v>
      </x:c>
      <x:c r="B3525" s="137" t="str">
        <x:v>DI-333-V1</x:v>
      </x:c>
      <x:c r="C3525" s="137" t="n">
        <x:v>6</x:v>
      </x:c>
      <x:c r="D3525" s="138" t="str">
        <x:v>F0350</x:v>
      </x:c>
      <x:c r="E3525" s="138" t="n">
        <x:v>5</x:v>
      </x:c>
      <x:c r="F3525" s="138" t="str">
        <x:v>g</x:v>
      </x:c>
      <x:c r="G3525" s="138" t="str"/>
      <x:c r="H3525" s="139" t="n">
        <x:v>12.5</x:v>
      </x:c>
      <x:c r="I3525" s="139" t="n">
        <x:v>0.4</x:v>
      </x:c>
      <x:c r="J3525" s="139" t="n">
        <x:v>2.25</x:v>
      </x:c>
      <x:c r="K3525" s="139" t="n">
        <x:v>0.4</x:v>
      </x:c>
      <x:c r="L3525" s="139" t="n">
        <x:v>1</x:v>
      </x:c>
      <x:c r="M3525" s="139" t="n">
        <x:v>0.010000000000000002</x:v>
      </x:c>
      <x:c r="N3525" s="139" t="n">
        <x:v>0.012900000000000002</x:v>
      </x:c>
    </x:row>
    <x:row r="3526">
      <x:c r="A3526" s="137" t="str">
        <x:v>DI-333-I07</x:v>
      </x:c>
      <x:c r="B3526" s="137" t="str">
        <x:v>DI-333-V1</x:v>
      </x:c>
      <x:c r="C3526" s="137" t="n">
        <x:v>7</x:v>
      </x:c>
      <x:c r="D3526" s="138" t="str">
        <x:v>F0349</x:v>
      </x:c>
      <x:c r="E3526" s="138" t="n">
        <x:v>10</x:v>
      </x:c>
      <x:c r="F3526" s="138" t="str">
        <x:v>g</x:v>
      </x:c>
      <x:c r="G3526" s="138" t="str"/>
      <x:c r="H3526" s="139" t="n">
        <x:v>25</x:v>
      </x:c>
      <x:c r="I3526" s="139" t="n">
        <x:v>0.8</x:v>
      </x:c>
      <x:c r="J3526" s="139" t="n">
        <x:v>4.5</x:v>
      </x:c>
      <x:c r="K3526" s="139" t="n">
        <x:v>0.8</x:v>
      </x:c>
      <x:c r="L3526" s="139" t="n">
        <x:v>2</x:v>
      </x:c>
      <x:c r="M3526" s="139" t="n">
        <x:v>0.020000000000000004</x:v>
      </x:c>
      <x:c r="N3526" s="139" t="n">
        <x:v>0.025800000000000003</x:v>
      </x:c>
    </x:row>
    <x:row r="3527">
      <x:c r="A3527" s="137" t="str">
        <x:v>DI-333-I08</x:v>
      </x:c>
      <x:c r="B3527" s="137" t="str">
        <x:v>DI-333-V1</x:v>
      </x:c>
      <x:c r="C3527" s="137" t="n">
        <x:v>8</x:v>
      </x:c>
      <x:c r="D3527" s="138" t="str">
        <x:v>F0779</x:v>
      </x:c>
      <x:c r="E3527" s="138" t="n">
        <x:v>5</x:v>
      </x:c>
      <x:c r="F3527" s="138" t="str">
        <x:v>g</x:v>
      </x:c>
      <x:c r="G3527" s="138" t="str"/>
      <x:c r="H3527" s="139" t="n">
        <x:v>12.5</x:v>
      </x:c>
      <x:c r="I3527" s="139" t="n">
        <x:v>0.4</x:v>
      </x:c>
      <x:c r="J3527" s="139" t="n">
        <x:v>2.25</x:v>
      </x:c>
      <x:c r="K3527" s="139" t="n">
        <x:v>0.4</x:v>
      </x:c>
      <x:c r="L3527" s="139" t="n">
        <x:v>1</x:v>
      </x:c>
      <x:c r="M3527" s="139" t="n">
        <x:v>0.010000000000000002</x:v>
      </x:c>
      <x:c r="N3527" s="139" t="n">
        <x:v>0.012900000000000002</x:v>
      </x:c>
    </x:row>
    <x:row r="3528">
      <x:c r="A3528" s="137" t="str">
        <x:v>DI-333-I09</x:v>
      </x:c>
      <x:c r="B3528" s="137" t="str">
        <x:v>DI-333-V1</x:v>
      </x:c>
      <x:c r="C3528" s="137" t="n">
        <x:v>9</x:v>
      </x:c>
      <x:c r="D3528" s="138" t="str">
        <x:v>F0168</x:v>
      </x:c>
      <x:c r="E3528" s="138" t="n">
        <x:v>1</x:v>
      </x:c>
      <x:c r="F3528" s="138" t="str">
        <x:v>g</x:v>
      </x:c>
      <x:c r="G3528" s="138" t="str"/>
      <x:c r="H3528" s="139" t="n">
        <x:v>0.35000000000000003</x:v>
      </x:c>
      <x:c r="I3528" s="139" t="n">
        <x:v>0.02</x:v>
      </x:c>
      <x:c r="J3528" s="139" t="n">
        <x:v>0.05</x:v>
      </x:c>
      <x:c r="K3528" s="139" t="n">
        <x:v>0.004</x:v>
      </x:c>
      <x:c r="L3528" s="139" t="n">
        <x:v>0.025</x:v>
      </x:c>
      <x:c r="M3528" s="139" t="n">
        <x:v>0.0006</x:v>
      </x:c>
      <x:c r="N3528" s="139" t="n">
        <x:v>0.0035800000000000003</x:v>
      </x:c>
    </x:row>
    <x:row r="3529">
      <x:c r="A3529" s="137" t="str">
        <x:v>DI-333-I10</x:v>
      </x:c>
      <x:c r="B3529" s="137" t="str">
        <x:v>DI-333-V1</x:v>
      </x:c>
      <x:c r="C3529" s="137" t="n">
        <x:v>10</x:v>
      </x:c>
      <x:c r="D3529" s="138" t="str">
        <x:v>F0837</x:v>
      </x:c>
      <x:c r="E3529" s="138" t="n">
        <x:v>5</x:v>
      </x:c>
      <x:c r="F3529" s="138" t="str">
        <x:v>g</x:v>
      </x:c>
      <x:c r="G3529" s="138" t="str"/>
      <x:c r="H3529" s="139" t="n">
        <x:v>1.75</x:v>
      </x:c>
      <x:c r="I3529" s="139" t="n">
        <x:v>0.1</x:v>
      </x:c>
      <x:c r="J3529" s="139" t="n">
        <x:v>0.25</x:v>
      </x:c>
      <x:c r="K3529" s="139" t="n">
        <x:v>0.020000000000000004</x:v>
      </x:c>
      <x:c r="L3529" s="139" t="n">
        <x:v>0.125</x:v>
      </x:c>
      <x:c r="M3529" s="139" t="n">
        <x:v>0.003</x:v>
      </x:c>
      <x:c r="N3529" s="139" t="n">
        <x:v>0.017900000000000003</x:v>
      </x:c>
    </x:row>
    <x:row r="3530">
      <x:c r="A3530" s="137" t="str">
        <x:v>DI-333-I11</x:v>
      </x:c>
      <x:c r="B3530" s="137" t="str">
        <x:v>DI-333-V1</x:v>
      </x:c>
      <x:c r="C3530" s="137" t="n">
        <x:v>11</x:v>
      </x:c>
      <x:c r="D3530" s="138" t="str">
        <x:v>F0606</x:v>
      </x:c>
      <x:c r="E3530" s="138" t="n">
        <x:v>60</x:v>
      </x:c>
      <x:c r="F3530" s="138" t="str">
        <x:v>ml</x:v>
      </x:c>
      <x:c r="G3530" s="138" t="str"/>
      <x:c r="H3530" s="139" t="n">
        <x:v>72</x:v>
      </x:c>
      <x:c r="I3530" s="139" t="n">
        <x:v>4.2</x:v>
      </x:c>
      <x:c r="J3530" s="139" t="n">
        <x:v>9.6</x:v>
      </x:c>
      <x:c r="K3530" s="139" t="n">
        <x:v>1.2</x:v>
      </x:c>
      <x:c r="L3530" s="139" t="n">
        <x:v>3.5999999999999996</x:v>
      </x:c>
      <x:c r="M3530" s="139" t="n">
        <x:v>0.24</x:v>
      </x:c>
      <x:c r="N3530" s="139" t="n">
        <x:v>0.17880000000000001</x:v>
      </x:c>
    </x:row>
    <x:row r="3531">
      <x:c r="A3531" s="137" t="str">
        <x:v>DI-333-I12</x:v>
      </x:c>
      <x:c r="B3531" s="137" t="str">
        <x:v>DI-333-V1</x:v>
      </x:c>
      <x:c r="C3531" s="137" t="n">
        <x:v>12</x:v>
      </x:c>
      <x:c r="D3531" s="138" t="str">
        <x:v>F0191</x:v>
      </x:c>
      <x:c r="E3531" s="138" t="n">
        <x:v>90</x:v>
      </x:c>
      <x:c r="F3531" s="138" t="str">
        <x:v>ml</x:v>
      </x:c>
      <x:c r="G3531" s="138" t="str"/>
      <x:c r="H3531" s="139" t="n">
        <x:v>81</x:v>
      </x:c>
      <x:c r="I3531" s="139" t="n">
        <x:v>8.1</x:v>
      </x:c>
      <x:c r="J3531" s="139" t="n">
        <x:v>3.6</x:v>
      </x:c>
      <x:c r="K3531" s="139" t="n">
        <x:v>3.6</x:v>
      </x:c>
      <x:c r="L3531" s="139" t="n">
        <x:v>0</x:v>
      </x:c>
      <x:c r="M3531" s="139" t="n">
        <x:v>0.27</x:v>
      </x:c>
      <x:c r="N3531" s="139" t="n">
        <x:v>0.32220000000000004</x:v>
      </x:c>
    </x:row>
    <x:row r="3532">
      <x:c r="A3532" s="137" t="str">
        <x:v>DI-333-I13</x:v>
      </x:c>
      <x:c r="B3532" s="137" t="str">
        <x:v>DI-333-V1</x:v>
      </x:c>
      <x:c r="C3532" s="137" t="n">
        <x:v>13</x:v>
      </x:c>
      <x:c r="D3532" s="138" t="str">
        <x:v>F0089</x:v>
      </x:c>
      <x:c r="E3532" s="138" t="n">
        <x:v>30</x:v>
      </x:c>
      <x:c r="F3532" s="138" t="str">
        <x:v>g</x:v>
      </x:c>
      <x:c r="G3532" s="138" t="str">
        <x:v>in kleine Röschen zerbrochen</x:v>
      </x:c>
      <x:c r="H3532" s="139" t="n">
        <x:v>10.2</x:v>
      </x:c>
      <x:c r="I3532" s="139" t="n">
        <x:v>0.84</x:v>
      </x:c>
      <x:c r="J3532" s="139" t="n">
        <x:v>1.2</x:v>
      </x:c>
      <x:c r="K3532" s="139" t="n">
        <x:v>0.12</x:v>
      </x:c>
      <x:c r="L3532" s="139" t="n">
        <x:v>0.8999999999999999</x:v>
      </x:c>
      <x:c r="M3532" s="139" t="n">
        <x:v>0.024</x:v>
      </x:c>
      <x:c r="N3532" s="139" t="n">
        <x:v>0.10740000000000001</x:v>
      </x:c>
    </x:row>
    <x:row r="3533">
      <x:c r="A3533" s="137" t="str">
        <x:v>DI-333-I14</x:v>
      </x:c>
      <x:c r="B3533" s="137" t="str">
        <x:v>DI-333-V1</x:v>
      </x:c>
      <x:c r="C3533" s="137" t="n">
        <x:v>14</x:v>
      </x:c>
      <x:c r="D3533" s="138" t="str">
        <x:v>F0164</x:v>
      </x:c>
      <x:c r="E3533" s="138" t="n">
        <x:v>400</x:v>
      </x:c>
      <x:c r="F3533" s="138" t="str">
        <x:v>g</x:v>
      </x:c>
      <x:c r="G3533" s="138" t="str">
        <x:v>abgetropft</x:v>
      </x:c>
      <x:c r="H3533" s="139" t="n">
        <x:v>480</x:v>
      </x:c>
      <x:c r="I3533" s="139" t="n">
        <x:v>28</x:v>
      </x:c>
      <x:c r="J3533" s="139" t="n">
        <x:v>64</x:v>
      </x:c>
      <x:c r="K3533" s="139" t="n">
        <x:v>8</x:v>
      </x:c>
      <x:c r="L3533" s="139" t="n">
        <x:v>24</x:v>
      </x:c>
      <x:c r="M3533" s="139" t="n">
        <x:v>1.6</x:v>
      </x:c>
      <x:c r="N3533" s="139" t="n">
        <x:v>1.192</x:v>
      </x:c>
    </x:row>
    <x:row r="3534">
      <x:c r="A3534" s="137" t="str">
        <x:v>DI-333-I15</x:v>
      </x:c>
      <x:c r="B3534" s="137" t="str">
        <x:v>DI-333-V1</x:v>
      </x:c>
      <x:c r="C3534" s="137" t="n">
        <x:v>15</x:v>
      </x:c>
      <x:c r="D3534" s="138" t="str">
        <x:v>F0036</x:v>
      </x:c>
      <x:c r="E3534" s="138" t="n">
        <x:v>100</x:v>
      </x:c>
      <x:c r="F3534" s="138" t="str">
        <x:v>g</x:v>
      </x:c>
      <x:c r="G3534" s="138" t="str"/>
      <x:c r="H3534" s="139" t="n">
        <x:v>35</x:v>
      </x:c>
      <x:c r="I3534" s="139" t="n">
        <x:v>2</x:v>
      </x:c>
      <x:c r="J3534" s="139" t="n">
        <x:v>5</x:v>
      </x:c>
      <x:c r="K3534" s="139" t="n">
        <x:v>0.4</x:v>
      </x:c>
      <x:c r="L3534" s="139" t="n">
        <x:v>2.5</x:v>
      </x:c>
      <x:c r="M3534" s="139" t="n">
        <x:v>0.06</x:v>
      </x:c>
      <x:c r="N3534" s="139" t="n">
        <x:v>0.35800000000000004</x:v>
      </x:c>
    </x:row>
    <x:row r="3535">
      <x:c r="A3535" s="137" t="str">
        <x:v>DI-333-I16</x:v>
      </x:c>
      <x:c r="B3535" s="137" t="str">
        <x:v>DI-333-V1</x:v>
      </x:c>
      <x:c r="C3535" s="137" t="n">
        <x:v>16</x:v>
      </x:c>
      <x:c r="D3535" s="138" t="str">
        <x:v>F0409</x:v>
      </x:c>
      <x:c r="E3535" s="138" t="n">
        <x:v>30</x:v>
      </x:c>
      <x:c r="F3535" s="138" t="str">
        <x:v>g</x:v>
      </x:c>
      <x:c r="G3535" s="138" t="str">
        <x:v>halbiert</x:v>
      </x:c>
      <x:c r="H3535" s="139" t="n">
        <x:v>8.7</x:v>
      </x:c>
      <x:c r="I3535" s="139" t="n">
        <x:v>0.33</x:v>
      </x:c>
      <x:c r="J3535" s="139" t="n">
        <x:v>1.95</x:v>
      </x:c>
      <x:c r="K3535" s="139" t="n">
        <x:v>0.09</x:v>
      </x:c>
      <x:c r="L3535" s="139" t="n">
        <x:v>0.84</x:v>
      </x:c>
      <x:c r="M3535" s="139" t="n">
        <x:v>0.003</x:v>
      </x:c>
      <x:c r="N3535" s="139" t="n">
        <x:v>0.1194</x:v>
      </x:c>
    </x:row>
    <x:row r="3536">
      <x:c r="A3536" s="137" t="str">
        <x:v>DI-333-I17</x:v>
      </x:c>
      <x:c r="B3536" s="137" t="str">
        <x:v>DI-333-V1</x:v>
      </x:c>
      <x:c r="C3536" s="137" t="n">
        <x:v>17</x:v>
      </x:c>
      <x:c r="D3536" s="138" t="str">
        <x:v>F0668</x:v>
      </x:c>
      <x:c r="E3536" s="138" t="n">
        <x:v>15</x:v>
      </x:c>
      <x:c r="F3536" s="138" t="str">
        <x:v>ml</x:v>
      </x:c>
      <x:c r="G3536" s="138" t="str"/>
      <x:c r="H3536" s="139" t="n">
        <x:v>87</x:v>
      </x:c>
      <x:c r="I3536" s="139" t="n">
        <x:v>3</x:v>
      </x:c>
      <x:c r="J3536" s="139" t="n">
        <x:v>1.7999999999999998</x:v>
      </x:c>
      <x:c r="K3536" s="139" t="n">
        <x:v>7.5</x:v>
      </x:c>
      <x:c r="L3536" s="139" t="n">
        <x:v>1.5</x:v>
      </x:c>
      <x:c r="M3536" s="139" t="n">
        <x:v>0.003</x:v>
      </x:c>
      <x:c r="N3536" s="139" t="n">
        <x:v>0.0897</x:v>
      </x:c>
    </x:row>
    <x:row r="3537">
      <x:c r="A3537" s="137" t="str">
        <x:v>DI-333-I18</x:v>
      </x:c>
      <x:c r="B3537" s="137" t="str">
        <x:v>DI-333-V1</x:v>
      </x:c>
      <x:c r="C3537" s="137" t="n">
        <x:v>18</x:v>
      </x:c>
      <x:c r="D3537" s="138" t="str">
        <x:v>F0129</x:v>
      </x:c>
      <x:c r="E3537" s="138" t="n">
        <x:v>15</x:v>
      </x:c>
      <x:c r="F3537" s="138" t="str">
        <x:v>ml</x:v>
      </x:c>
      <x:c r="G3537" s="138" t="str">
        <x:v>zum Mischen mit den Sesamkörnern</x:v>
      </x:c>
      <x:c r="H3537" s="139" t="n">
        <x:v>5.25</x:v>
      </x:c>
      <x:c r="I3537" s="139" t="n">
        <x:v>0.3</x:v>
      </x:c>
      <x:c r="J3537" s="139" t="n">
        <x:v>0.75</x:v>
      </x:c>
      <x:c r="K3537" s="139" t="n">
        <x:v>0.06</x:v>
      </x:c>
      <x:c r="L3537" s="139" t="n">
        <x:v>0.375</x:v>
      </x:c>
      <x:c r="M3537" s="139" t="n">
        <x:v>0.009</x:v>
      </x:c>
      <x:c r="N3537" s="139" t="n">
        <x:v>0.053700000000000005</x:v>
      </x:c>
    </x:row>
    <x:row r="3538">
      <x:c r="A3538" s="137" t="str">
        <x:v>DI-334-I01</x:v>
      </x:c>
      <x:c r="B3538" s="137" t="str">
        <x:v>DI-334-V1</x:v>
      </x:c>
      <x:c r="C3538" s="137" t="n">
        <x:v>1</x:v>
      </x:c>
      <x:c r="D3538" s="138" t="str">
        <x:v>F0108</x:v>
      </x:c>
      <x:c r="E3538" s="138" t="n">
        <x:v>500</x:v>
      </x:c>
      <x:c r="F3538" s="138" t="str">
        <x:v>g</x:v>
      </x:c>
      <x:c r="G3538" s="138" t="str">
        <x:v>entkernt und in Scheiben geschnitten</x:v>
      </x:c>
      <x:c r="H3538" s="139" t="n">
        <x:v>4420</x:v>
      </x:c>
      <x:c r="I3538" s="139" t="n">
        <x:v>0</x:v>
      </x:c>
      <x:c r="J3538" s="139" t="n">
        <x:v>0</x:v>
      </x:c>
      <x:c r="K3538" s="139" t="n">
        <x:v>500</x:v>
      </x:c>
      <x:c r="L3538" s="139" t="n">
        <x:v>0</x:v>
      </x:c>
      <x:c r="M3538" s="139" t="n">
        <x:v>0</x:v>
      </x:c>
      <x:c r="N3538" s="139" t="n">
        <x:v>4.49</x:v>
      </x:c>
    </x:row>
    <x:row r="3539">
      <x:c r="A3539" s="137" t="str">
        <x:v>DI-334-I02</x:v>
      </x:c>
      <x:c r="B3539" s="137" t="str">
        <x:v>DI-334-V1</x:v>
      </x:c>
      <x:c r="C3539" s="137" t="n">
        <x:v>2</x:v>
      </x:c>
      <x:c r="D3539" s="138" t="str">
        <x:v>F0595</x:v>
      </x:c>
      <x:c r="E3539" s="138" t="n">
        <x:v>30</x:v>
      </x:c>
      <x:c r="F3539" s="138" t="str">
        <x:v>ml</x:v>
      </x:c>
      <x:c r="G3539" s="138" t="str"/>
      <x:c r="H3539" s="139" t="n">
        <x:v>265.2</x:v>
      </x:c>
      <x:c r="I3539" s="139" t="n">
        <x:v>0</x:v>
      </x:c>
      <x:c r="J3539" s="139" t="n">
        <x:v>0</x:v>
      </x:c>
      <x:c r="K3539" s="139" t="n">
        <x:v>30</x:v>
      </x:c>
      <x:c r="L3539" s="139" t="n">
        <x:v>0</x:v>
      </x:c>
      <x:c r="M3539" s="139" t="n">
        <x:v>0</x:v>
      </x:c>
      <x:c r="N3539" s="139" t="n">
        <x:v>0.26940000000000003</x:v>
      </x:c>
    </x:row>
    <x:row r="3540">
      <x:c r="A3540" s="137" t="str">
        <x:v>DI-334-I03</x:v>
      </x:c>
      <x:c r="B3540" s="137" t="str">
        <x:v>DI-334-V1</x:v>
      </x:c>
      <x:c r="C3540" s="137" t="n">
        <x:v>3</x:v>
      </x:c>
      <x:c r="D3540" s="138" t="str">
        <x:v>F0168</x:v>
      </x:c>
      <x:c r="E3540" s="138" t="n">
        <x:v>30</x:v>
      </x:c>
      <x:c r="F3540" s="138" t="str">
        <x:v>g</x:v>
      </x:c>
      <x:c r="G3540" s="138" t="str">
        <x:v>je nach Geschmack</x:v>
      </x:c>
      <x:c r="H3540" s="139" t="n">
        <x:v>10.5</x:v>
      </x:c>
      <x:c r="I3540" s="139" t="n">
        <x:v>0.6</x:v>
      </x:c>
      <x:c r="J3540" s="139" t="n">
        <x:v>1.5</x:v>
      </x:c>
      <x:c r="K3540" s="139" t="n">
        <x:v>0.12</x:v>
      </x:c>
      <x:c r="L3540" s="139" t="n">
        <x:v>0.75</x:v>
      </x:c>
      <x:c r="M3540" s="139" t="n">
        <x:v>0.018</x:v>
      </x:c>
      <x:c r="N3540" s="139" t="n">
        <x:v>0.10740000000000001</x:v>
      </x:c>
    </x:row>
    <x:row r="3541">
      <x:c r="A3541" s="137" t="str">
        <x:v>DI-334-I04</x:v>
      </x:c>
      <x:c r="B3541" s="137" t="str">
        <x:v>DI-334-V1</x:v>
      </x:c>
      <x:c r="C3541" s="137" t="n">
        <x:v>4</x:v>
      </x:c>
      <x:c r="D3541" s="138" t="str">
        <x:v>F0500</x:v>
      </x:c>
      <x:c r="E3541" s="138" t="n">
        <x:v>120</x:v>
      </x:c>
      <x:c r="F3541" s="138" t="str">
        <x:v>g</x:v>
      </x:c>
      <x:c r="G3541" s="138" t="str">
        <x:v>geschält und in 12 Spalten geschnitten</x:v>
      </x:c>
      <x:c r="H3541" s="139" t="n">
        <x:v>48</x:v>
      </x:c>
      <x:c r="I3541" s="139" t="n">
        <x:v>1.32</x:v>
      </x:c>
      <x:c r="J3541" s="139" t="n">
        <x:v>9.6</x:v>
      </x:c>
      <x:c r="K3541" s="139" t="n">
        <x:v>0.12</x:v>
      </x:c>
      <x:c r="L3541" s="139" t="n">
        <x:v>1.68</x:v>
      </x:c>
      <x:c r="M3541" s="139" t="n">
        <x:v>0.012</x:v>
      </x:c>
      <x:c r="N3541" s="139" t="n">
        <x:v>0.17880000000000001</x:v>
      </x:c>
    </x:row>
    <x:row r="3542">
      <x:c r="A3542" s="137" t="str">
        <x:v>DI-334-I05</x:v>
      </x:c>
      <x:c r="B3542" s="137" t="str">
        <x:v>DI-334-V1</x:v>
      </x:c>
      <x:c r="C3542" s="137" t="n">
        <x:v>5</x:v>
      </x:c>
      <x:c r="D3542" s="138" t="str">
        <x:v>F0611</x:v>
      </x:c>
      <x:c r="E3542" s="138" t="n">
        <x:v>180</x:v>
      </x:c>
      <x:c r="F3542" s="138" t="str">
        <x:v>g</x:v>
      </x:c>
      <x:c r="G3542" s="138" t="str">
        <x:v>entkernt und in dünne Scheiben geschnitten</x:v>
      </x:c>
      <x:c r="H3542" s="139" t="n">
        <x:v>63</x:v>
      </x:c>
      <x:c r="I3542" s="139" t="n">
        <x:v>3.6</x:v>
      </x:c>
      <x:c r="J3542" s="139" t="n">
        <x:v>9</x:v>
      </x:c>
      <x:c r="K3542" s="139" t="n">
        <x:v>0.7200000000000001</x:v>
      </x:c>
      <x:c r="L3542" s="139" t="n">
        <x:v>4.5</x:v>
      </x:c>
      <x:c r="M3542" s="139" t="n">
        <x:v>0.108</x:v>
      </x:c>
      <x:c r="N3542" s="139" t="n">
        <x:v>0.6444000000000001</x:v>
      </x:c>
    </x:row>
    <x:row r="3543">
      <x:c r="A3543" s="137" t="str">
        <x:v>DI-334-I06</x:v>
      </x:c>
      <x:c r="B3543" s="137" t="str">
        <x:v>DI-334-V1</x:v>
      </x:c>
      <x:c r="C3543" s="137" t="n">
        <x:v>6</x:v>
      </x:c>
      <x:c r="D3543" s="138" t="str">
        <x:v>F0314</x:v>
      </x:c>
      <x:c r="E3543" s="138" t="n">
        <x:v>10</x:v>
      </x:c>
      <x:c r="F3543" s="138" t="str">
        <x:v>g</x:v>
      </x:c>
      <x:c r="G3543" s="138" t="str">
        <x:v>geschält und sehr dünn geschnitten</x:v>
      </x:c>
      <x:c r="H3543" s="139" t="n">
        <x:v>3.5</x:v>
      </x:c>
      <x:c r="I3543" s="139" t="n">
        <x:v>0.2</x:v>
      </x:c>
      <x:c r="J3543" s="139" t="n">
        <x:v>0.5</x:v>
      </x:c>
      <x:c r="K3543" s="139" t="n">
        <x:v>0.04000000000000001</x:v>
      </x:c>
      <x:c r="L3543" s="139" t="n">
        <x:v>0.25</x:v>
      </x:c>
      <x:c r="M3543" s="139" t="n">
        <x:v>0.006</x:v>
      </x:c>
      <x:c r="N3543" s="139" t="n">
        <x:v>0.035800000000000005</x:v>
      </x:c>
    </x:row>
    <x:row r="3544">
      <x:c r="A3544" s="137" t="str">
        <x:v>DI-334-I07</x:v>
      </x:c>
      <x:c r="B3544" s="137" t="str">
        <x:v>DI-334-V1</x:v>
      </x:c>
      <x:c r="C3544" s="137" t="n">
        <x:v>7</x:v>
      </x:c>
      <x:c r="D3544" s="138" t="str">
        <x:v>F0320</x:v>
      </x:c>
      <x:c r="E3544" s="138" t="n">
        <x:v>30</x:v>
      </x:c>
      <x:c r="F3544" s="138" t="str">
        <x:v>g</x:v>
      </x:c>
      <x:c r="G3544" s="138" t="str">
        <x:v>geschält und sehr dünn geschnitten</x:v>
      </x:c>
      <x:c r="H3544" s="139" t="n">
        <x:v>10.5</x:v>
      </x:c>
      <x:c r="I3544" s="139" t="n">
        <x:v>0.6</x:v>
      </x:c>
      <x:c r="J3544" s="139" t="n">
        <x:v>1.5</x:v>
      </x:c>
      <x:c r="K3544" s="139" t="n">
        <x:v>0.12</x:v>
      </x:c>
      <x:c r="L3544" s="139" t="n">
        <x:v>0.75</x:v>
      </x:c>
      <x:c r="M3544" s="139" t="n">
        <x:v>0.018</x:v>
      </x:c>
      <x:c r="N3544" s="139" t="n">
        <x:v>0.10740000000000001</x:v>
      </x:c>
    </x:row>
    <x:row r="3545">
      <x:c r="A3545" s="137" t="str">
        <x:v>DI-334-I08</x:v>
      </x:c>
      <x:c r="B3545" s="137" t="str">
        <x:v>DI-334-V1</x:v>
      </x:c>
      <x:c r="C3545" s="137" t="n">
        <x:v>8</x:v>
      </x:c>
      <x:c r="D3545" s="138" t="str">
        <x:v>F0350</x:v>
      </x:c>
      <x:c r="E3545" s="138" t="n">
        <x:v>10</x:v>
      </x:c>
      <x:c r="F3545" s="138" t="str">
        <x:v>g</x:v>
      </x:c>
      <x:c r="G3545" s="138" t="str"/>
      <x:c r="H3545" s="139" t="n">
        <x:v>25</x:v>
      </x:c>
      <x:c r="I3545" s="139" t="n">
        <x:v>0.8</x:v>
      </x:c>
      <x:c r="J3545" s="139" t="n">
        <x:v>4.5</x:v>
      </x:c>
      <x:c r="K3545" s="139" t="n">
        <x:v>0.8</x:v>
      </x:c>
      <x:c r="L3545" s="139" t="n">
        <x:v>2</x:v>
      </x:c>
      <x:c r="M3545" s="139" t="n">
        <x:v>0.020000000000000004</x:v>
      </x:c>
      <x:c r="N3545" s="139" t="n">
        <x:v>0.025800000000000003</x:v>
      </x:c>
    </x:row>
    <x:row r="3546">
      <x:c r="A3546" s="137" t="str">
        <x:v>DI-334-I09</x:v>
      </x:c>
      <x:c r="B3546" s="137" t="str">
        <x:v>DI-334-V1</x:v>
      </x:c>
      <x:c r="C3546" s="137" t="n">
        <x:v>9</x:v>
      </x:c>
      <x:c r="D3546" s="138" t="str">
        <x:v>F0349</x:v>
      </x:c>
      <x:c r="E3546" s="138" t="n">
        <x:v>10</x:v>
      </x:c>
      <x:c r="F3546" s="138" t="str">
        <x:v>g</x:v>
      </x:c>
      <x:c r="G3546" s="138" t="str"/>
      <x:c r="H3546" s="139" t="n">
        <x:v>25</x:v>
      </x:c>
      <x:c r="I3546" s="139" t="n">
        <x:v>0.8</x:v>
      </x:c>
      <x:c r="J3546" s="139" t="n">
        <x:v>4.5</x:v>
      </x:c>
      <x:c r="K3546" s="139" t="n">
        <x:v>0.8</x:v>
      </x:c>
      <x:c r="L3546" s="139" t="n">
        <x:v>2</x:v>
      </x:c>
      <x:c r="M3546" s="139" t="n">
        <x:v>0.020000000000000004</x:v>
      </x:c>
      <x:c r="N3546" s="139" t="n">
        <x:v>0.025800000000000003</x:v>
      </x:c>
    </x:row>
    <x:row r="3547">
      <x:c r="A3547" s="137" t="str">
        <x:v>DI-334-I10</x:v>
      </x:c>
      <x:c r="B3547" s="137" t="str">
        <x:v>DI-334-V1</x:v>
      </x:c>
      <x:c r="C3547" s="137" t="n">
        <x:v>10</x:v>
      </x:c>
      <x:c r="D3547" s="138" t="str">
        <x:v>F0587</x:v>
      </x:c>
      <x:c r="E3547" s="138" t="n">
        <x:v>100</x:v>
      </x:c>
      <x:c r="F3547" s="138" t="str">
        <x:v>g</x:v>
      </x:c>
      <x:c r="G3547" s="138" t="str"/>
      <x:c r="H3547" s="139" t="n">
        <x:v>350</x:v>
      </x:c>
      <x:c r="I3547" s="139" t="n">
        <x:v>11</x:v>
      </x:c>
      <x:c r="J3547" s="139" t="n">
        <x:v>68</x:v>
      </x:c>
      <x:c r="K3547" s="139" t="n">
        <x:v>3</x:v>
      </x:c>
      <x:c r="L3547" s="139" t="n">
        <x:v>7</x:v>
      </x:c>
      <x:c r="M3547" s="139" t="n">
        <x:v>0.05</x:v>
      </x:c>
      <x:c r="N3547" s="139" t="n">
        <x:v>0.398</x:v>
      </x:c>
    </x:row>
    <x:row r="3548">
      <x:c r="A3548" s="137" t="str">
        <x:v>DI-334-I11</x:v>
      </x:c>
      <x:c r="B3548" s="137" t="str">
        <x:v>DI-334-V1</x:v>
      </x:c>
      <x:c r="C3548" s="137" t="n">
        <x:v>11</x:v>
      </x:c>
      <x:c r="D3548" s="138" t="str">
        <x:v>F0335</x:v>
      </x:c>
      <x:c r="E3548" s="138" t="n">
        <x:v>100</x:v>
      </x:c>
      <x:c r="F3548" s="138" t="str">
        <x:v>g</x:v>
      </x:c>
      <x:c r="G3548" s="138" t="str">
        <x:v>geputzt und halbiert</x:v>
      </x:c>
      <x:c r="H3548" s="139" t="n">
        <x:v>120</x:v>
      </x:c>
      <x:c r="I3548" s="139" t="n">
        <x:v>7</x:v>
      </x:c>
      <x:c r="J3548" s="139" t="n">
        <x:v>16</x:v>
      </x:c>
      <x:c r="K3548" s="139" t="n">
        <x:v>2</x:v>
      </x:c>
      <x:c r="L3548" s="139" t="n">
        <x:v>6</x:v>
      </x:c>
      <x:c r="M3548" s="139" t="n">
        <x:v>0.4</x:v>
      </x:c>
      <x:c r="N3548" s="139" t="n">
        <x:v>0.298</x:v>
      </x:c>
    </x:row>
    <x:row r="3549">
      <x:c r="A3549" s="137" t="str">
        <x:v>DI-334-I12</x:v>
      </x:c>
      <x:c r="B3549" s="137" t="str">
        <x:v>DI-334-V1</x:v>
      </x:c>
      <x:c r="C3549" s="137" t="n">
        <x:v>12</x:v>
      </x:c>
      <x:c r="D3549" s="138" t="str">
        <x:v>F0309</x:v>
      </x:c>
      <x:c r="E3549" s="138" t="n">
        <x:v>100</x:v>
      </x:c>
      <x:c r="F3549" s="138" t="str">
        <x:v>g</x:v>
      </x:c>
      <x:c r="G3549" s="138" t="str"/>
      <x:c r="H3549" s="139" t="n">
        <x:v>35</x:v>
      </x:c>
      <x:c r="I3549" s="139" t="n">
        <x:v>2</x:v>
      </x:c>
      <x:c r="J3549" s="139" t="n">
        <x:v>5</x:v>
      </x:c>
      <x:c r="K3549" s="139" t="n">
        <x:v>0.4</x:v>
      </x:c>
      <x:c r="L3549" s="139" t="n">
        <x:v>2.5</x:v>
      </x:c>
      <x:c r="M3549" s="139" t="n">
        <x:v>0.06</x:v>
      </x:c>
      <x:c r="N3549" s="139" t="n">
        <x:v>0.35800000000000004</x:v>
      </x:c>
    </x:row>
    <x:row r="3550">
      <x:c r="A3550" s="137" t="str">
        <x:v>DI-334-I13</x:v>
      </x:c>
      <x:c r="B3550" s="137" t="str">
        <x:v>DI-334-V1</x:v>
      </x:c>
      <x:c r="C3550" s="137" t="n">
        <x:v>13</x:v>
      </x:c>
      <x:c r="D3550" s="138" t="str">
        <x:v>F0387</x:v>
      </x:c>
      <x:c r="E3550" s="138" t="n">
        <x:v>75</x:v>
      </x:c>
      <x:c r="F3550" s="138" t="str">
        <x:v>g</x:v>
      </x:c>
      <x:c r="G3550" s="138" t="str">
        <x:v>dick zerkleinert</x:v>
      </x:c>
      <x:c r="H3550" s="139" t="n">
        <x:v>26.25</x:v>
      </x:c>
      <x:c r="I3550" s="139" t="n">
        <x:v>1.5</x:v>
      </x:c>
      <x:c r="J3550" s="139" t="n">
        <x:v>3.75</x:v>
      </x:c>
      <x:c r="K3550" s="139" t="n">
        <x:v>0.30000000000000004</x:v>
      </x:c>
      <x:c r="L3550" s="139" t="n">
        <x:v>1.875</x:v>
      </x:c>
      <x:c r="M3550" s="139" t="n">
        <x:v>0.045</x:v>
      </x:c>
      <x:c r="N3550" s="139" t="n">
        <x:v>0.2685</x:v>
      </x:c>
    </x:row>
    <x:row r="3551">
      <x:c r="A3551" s="137" t="str">
        <x:v>DI-335-I01</x:v>
      </x:c>
      <x:c r="B3551" s="137" t="str">
        <x:v>DI-335-V1</x:v>
      </x:c>
      <x:c r="C3551" s="137" t="n">
        <x:v>1</x:v>
      </x:c>
      <x:c r="D3551" s="138" t="str">
        <x:v>F0572</x:v>
      </x:c>
      <x:c r="E3551" s="138" t="n">
        <x:v>500</x:v>
      </x:c>
      <x:c r="F3551" s="138" t="str">
        <x:v>g</x:v>
      </x:c>
      <x:c r="G3551" s="138" t="str">
        <x:v>geschält und gehackt</x:v>
      </x:c>
      <x:c r="H3551" s="139" t="n">
        <x:v>385</x:v>
      </x:c>
      <x:c r="I3551" s="139" t="n">
        <x:v>10</x:v>
      </x:c>
      <x:c r="J3551" s="139" t="n">
        <x:v>75</x:v>
      </x:c>
      <x:c r="K3551" s="139" t="n">
        <x:v>0.5</x:v>
      </x:c>
      <x:c r="L3551" s="139" t="n">
        <x:v>10.5</x:v>
      </x:c>
      <x:c r="M3551" s="139" t="n">
        <x:v>0.05</x:v>
      </x:c>
      <x:c r="N3551" s="139" t="n">
        <x:v>0.6980000000000001</x:v>
      </x:c>
    </x:row>
    <x:row r="3552">
      <x:c r="A3552" s="137" t="str">
        <x:v>DI-335-I02</x:v>
      </x:c>
      <x:c r="B3552" s="137" t="str">
        <x:v>DI-335-V1</x:v>
      </x:c>
      <x:c r="C3552" s="137" t="n">
        <x:v>2</x:v>
      </x:c>
      <x:c r="D3552" s="138" t="str">
        <x:v>F0119</x:v>
      </x:c>
      <x:c r="E3552" s="138" t="n">
        <x:v>400</x:v>
      </x:c>
      <x:c r="F3552" s="138" t="str">
        <x:v>g</x:v>
      </x:c>
      <x:c r="G3552" s="138" t="str">
        <x:v>abgetropft</x:v>
      </x:c>
      <x:c r="H3552" s="139" t="n">
        <x:v>480</x:v>
      </x:c>
      <x:c r="I3552" s="139" t="n">
        <x:v>28</x:v>
      </x:c>
      <x:c r="J3552" s="139" t="n">
        <x:v>64</x:v>
      </x:c>
      <x:c r="K3552" s="139" t="n">
        <x:v>8</x:v>
      </x:c>
      <x:c r="L3552" s="139" t="n">
        <x:v>24</x:v>
      </x:c>
      <x:c r="M3552" s="139" t="n">
        <x:v>1.6</x:v>
      </x:c>
      <x:c r="N3552" s="139" t="n">
        <x:v>1.192</x:v>
      </x:c>
    </x:row>
    <x:row r="3553">
      <x:c r="A3553" s="137" t="str">
        <x:v>DI-335-I03</x:v>
      </x:c>
      <x:c r="B3553" s="137" t="str">
        <x:v>DI-335-V1</x:v>
      </x:c>
      <x:c r="C3553" s="137" t="n">
        <x:v>3</x:v>
      </x:c>
      <x:c r="D3553" s="138" t="str">
        <x:v>F0203</x:v>
      </x:c>
      <x:c r="E3553" s="138" t="n">
        <x:v>45</x:v>
      </x:c>
      <x:c r="F3553" s="138" t="str">
        <x:v>ml</x:v>
      </x:c>
      <x:c r="G3553" s="138" t="str"/>
      <x:c r="H3553" s="139" t="n">
        <x:v>112.5</x:v>
      </x:c>
      <x:c r="I3553" s="139" t="n">
        <x:v>3.6</x:v>
      </x:c>
      <x:c r="J3553" s="139" t="n">
        <x:v>20.25</x:v>
      </x:c>
      <x:c r="K3553" s="139" t="n">
        <x:v>3.6</x:v>
      </x:c>
      <x:c r="L3553" s="139" t="n">
        <x:v>9</x:v>
      </x:c>
      <x:c r="M3553" s="139" t="n">
        <x:v>0.09000000000000001</x:v>
      </x:c>
      <x:c r="N3553" s="139" t="n">
        <x:v>0.11610000000000001</x:v>
      </x:c>
    </x:row>
    <x:row r="3554">
      <x:c r="A3554" s="137" t="str">
        <x:v>DI-335-I04</x:v>
      </x:c>
      <x:c r="B3554" s="137" t="str">
        <x:v>DI-335-V1</x:v>
      </x:c>
      <x:c r="C3554" s="137" t="n">
        <x:v>4</x:v>
      </x:c>
      <x:c r="D3554" s="138" t="str">
        <x:v>F0170</x:v>
      </x:c>
      <x:c r="E3554" s="138" t="n">
        <x:v>5</x:v>
      </x:c>
      <x:c r="F3554" s="138" t="str">
        <x:v>g</x:v>
      </x:c>
      <x:c r="G3554" s="138" t="str"/>
      <x:c r="H3554" s="139" t="n">
        <x:v>12.5</x:v>
      </x:c>
      <x:c r="I3554" s="139" t="n">
        <x:v>0.4</x:v>
      </x:c>
      <x:c r="J3554" s="139" t="n">
        <x:v>2.25</x:v>
      </x:c>
      <x:c r="K3554" s="139" t="n">
        <x:v>0.4</x:v>
      </x:c>
      <x:c r="L3554" s="139" t="n">
        <x:v>1</x:v>
      </x:c>
      <x:c r="M3554" s="139" t="n">
        <x:v>0.010000000000000002</x:v>
      </x:c>
      <x:c r="N3554" s="139" t="n">
        <x:v>0.012900000000000002</x:v>
      </x:c>
    </x:row>
    <x:row r="3555">
      <x:c r="A3555" s="137" t="str">
        <x:v>DI-335-I05</x:v>
      </x:c>
      <x:c r="B3555" s="137" t="str">
        <x:v>DI-335-V1</x:v>
      </x:c>
      <x:c r="C3555" s="137" t="n">
        <x:v>5</x:v>
      </x:c>
      <x:c r="D3555" s="138" t="str">
        <x:v>F0497</x:v>
      </x:c>
      <x:c r="E3555" s="138" t="n">
        <x:v>10</x:v>
      </x:c>
      <x:c r="F3555" s="138" t="str">
        <x:v>g</x:v>
      </x:c>
      <x:c r="G3555" s="138" t="str"/>
      <x:c r="H3555" s="139" t="n">
        <x:v>88.4</x:v>
      </x:c>
      <x:c r="I3555" s="139" t="n">
        <x:v>0</x:v>
      </x:c>
      <x:c r="J3555" s="139" t="n">
        <x:v>0</x:v>
      </x:c>
      <x:c r="K3555" s="139" t="n">
        <x:v>10</x:v>
      </x:c>
      <x:c r="L3555" s="139" t="n">
        <x:v>0</x:v>
      </x:c>
      <x:c r="M3555" s="139" t="n">
        <x:v>0</x:v>
      </x:c>
      <x:c r="N3555" s="139" t="n">
        <x:v>0.11980000000000002</x:v>
      </x:c>
    </x:row>
    <x:row r="3556">
      <x:c r="A3556" s="137" t="str">
        <x:v>DI-335-I06</x:v>
      </x:c>
      <x:c r="B3556" s="137" t="str">
        <x:v>DI-335-V1</x:v>
      </x:c>
      <x:c r="C3556" s="137" t="n">
        <x:v>6</x:v>
      </x:c>
      <x:c r="D3556" s="138" t="str">
        <x:v>F0320</x:v>
      </x:c>
      <x:c r="E3556" s="138" t="n">
        <x:v>30</x:v>
      </x:c>
      <x:c r="F3556" s="138" t="str">
        <x:v>ml</x:v>
      </x:c>
      <x:c r="G3556" s="138" t="str"/>
      <x:c r="H3556" s="139" t="n">
        <x:v>10.5</x:v>
      </x:c>
      <x:c r="I3556" s="139" t="n">
        <x:v>0.6</x:v>
      </x:c>
      <x:c r="J3556" s="139" t="n">
        <x:v>1.5</x:v>
      </x:c>
      <x:c r="K3556" s="139" t="n">
        <x:v>0.12</x:v>
      </x:c>
      <x:c r="L3556" s="139" t="n">
        <x:v>0.75</x:v>
      </x:c>
      <x:c r="M3556" s="139" t="n">
        <x:v>0.018</x:v>
      </x:c>
      <x:c r="N3556" s="139" t="n">
        <x:v>0.10740000000000001</x:v>
      </x:c>
    </x:row>
    <x:row r="3557">
      <x:c r="A3557" s="137" t="str">
        <x:v>DI-335-I07</x:v>
      </x:c>
      <x:c r="B3557" s="137" t="str">
        <x:v>DI-335-V1</x:v>
      </x:c>
      <x:c r="C3557" s="137" t="n">
        <x:v>7</x:v>
      </x:c>
      <x:c r="D3557" s="138" t="str">
        <x:v>F0601</x:v>
      </x:c>
      <x:c r="E3557" s="138" t="n">
        <x:v>12</x:v>
      </x:c>
      <x:c r="F3557" s="138" t="str">
        <x:v>g</x:v>
      </x:c>
      <x:c r="G3557" s="138" t="str">
        <x:v>für weniger Würze entkernt</x:v>
      </x:c>
      <x:c r="H3557" s="139" t="n">
        <x:v>4.2</x:v>
      </x:c>
      <x:c r="I3557" s="139" t="n">
        <x:v>0.24</x:v>
      </x:c>
      <x:c r="J3557" s="139" t="n">
        <x:v>0.6</x:v>
      </x:c>
      <x:c r="K3557" s="139" t="n">
        <x:v>0.048</x:v>
      </x:c>
      <x:c r="L3557" s="139" t="n">
        <x:v>0.3</x:v>
      </x:c>
      <x:c r="M3557" s="139" t="n">
        <x:v>0.0072</x:v>
      </x:c>
      <x:c r="N3557" s="139" t="n">
        <x:v>0.042960000000000005</x:v>
      </x:c>
    </x:row>
    <x:row r="3558">
      <x:c r="A3558" s="137" t="str">
        <x:v>DI-335-I08</x:v>
      </x:c>
      <x:c r="B3558" s="137" t="str">
        <x:v>DI-335-V1</x:v>
      </x:c>
      <x:c r="C3558" s="137" t="n">
        <x:v>8</x:v>
      </x:c>
      <x:c r="D3558" s="138" t="str">
        <x:v>F0231</x:v>
      </x:c>
      <x:c r="E3558" s="138" t="n">
        <x:v>30</x:v>
      </x:c>
      <x:c r="F3558" s="138" t="str">
        <x:v>ml</x:v>
      </x:c>
      <x:c r="G3558" s="138" t="str"/>
      <x:c r="H3558" s="139" t="n">
        <x:v>174</x:v>
      </x:c>
      <x:c r="I3558" s="139" t="n">
        <x:v>6</x:v>
      </x:c>
      <x:c r="J3558" s="139" t="n">
        <x:v>3.5999999999999996</x:v>
      </x:c>
      <x:c r="K3558" s="139" t="n">
        <x:v>15</x:v>
      </x:c>
      <x:c r="L3558" s="139" t="n">
        <x:v>3</x:v>
      </x:c>
      <x:c r="M3558" s="139" t="n">
        <x:v>0.006</x:v>
      </x:c>
      <x:c r="N3558" s="139" t="n">
        <x:v>0.1794</x:v>
      </x:c>
    </x:row>
    <x:row r="3559">
      <x:c r="A3559" s="137" t="str">
        <x:v>DI-335-I09</x:v>
      </x:c>
      <x:c r="B3559" s="137" t="str">
        <x:v>DI-335-V1</x:v>
      </x:c>
      <x:c r="C3559" s="137" t="n">
        <x:v>9</x:v>
      </x:c>
      <x:c r="D3559" s="138" t="str">
        <x:v>F0349</x:v>
      </x:c>
      <x:c r="E3559" s="138" t="n">
        <x:v>30</x:v>
      </x:c>
      <x:c r="F3559" s="138" t="str">
        <x:v>ml</x:v>
      </x:c>
      <x:c r="G3559" s="138" t="str"/>
      <x:c r="H3559" s="139" t="n">
        <x:v>75</x:v>
      </x:c>
      <x:c r="I3559" s="139" t="n">
        <x:v>2.4</x:v>
      </x:c>
      <x:c r="J3559" s="139" t="n">
        <x:v>13.5</x:v>
      </x:c>
      <x:c r="K3559" s="139" t="n">
        <x:v>2.4</x:v>
      </x:c>
      <x:c r="L3559" s="139" t="n">
        <x:v>6</x:v>
      </x:c>
      <x:c r="M3559" s="139" t="n">
        <x:v>0.06</x:v>
      </x:c>
      <x:c r="N3559" s="139" t="n">
        <x:v>0.07740000000000001</x:v>
      </x:c>
    </x:row>
    <x:row r="3560">
      <x:c r="A3560" s="137" t="str">
        <x:v>DI-335-I10</x:v>
      </x:c>
      <x:c r="B3560" s="137" t="str">
        <x:v>DI-335-V1</x:v>
      </x:c>
      <x:c r="C3560" s="137" t="n">
        <x:v>10</x:v>
      </x:c>
      <x:c r="D3560" s="138" t="str">
        <x:v>F0170</x:v>
      </x:c>
      <x:c r="E3560" s="138" t="n">
        <x:v>5</x:v>
      </x:c>
      <x:c r="F3560" s="138" t="str">
        <x:v>g</x:v>
      </x:c>
      <x:c r="G3560" s="138" t="str"/>
      <x:c r="H3560" s="139" t="n">
        <x:v>12.5</x:v>
      </x:c>
      <x:c r="I3560" s="139" t="n">
        <x:v>0.4</x:v>
      </x:c>
      <x:c r="J3560" s="139" t="n">
        <x:v>2.25</x:v>
      </x:c>
      <x:c r="K3560" s="139" t="n">
        <x:v>0.4</x:v>
      </x:c>
      <x:c r="L3560" s="139" t="n">
        <x:v>1</x:v>
      </x:c>
      <x:c r="M3560" s="139" t="n">
        <x:v>0.010000000000000002</x:v>
      </x:c>
      <x:c r="N3560" s="139" t="n">
        <x:v>0.012900000000000002</x:v>
      </x:c>
    </x:row>
    <x:row r="3561">
      <x:c r="A3561" s="137" t="str">
        <x:v>DI-335-I11</x:v>
      </x:c>
      <x:c r="B3561" s="137" t="str">
        <x:v>DI-335-V1</x:v>
      </x:c>
      <x:c r="C3561" s="137" t="n">
        <x:v>11</x:v>
      </x:c>
      <x:c r="D3561" s="138" t="str">
        <x:v>F0407</x:v>
      </x:c>
      <x:c r="E3561" s="138" t="n">
        <x:v>400</x:v>
      </x:c>
      <x:c r="F3561" s="138" t="str">
        <x:v>g</x:v>
      </x:c>
      <x:c r="G3561" s="138" t="str">
        <x:v>in dicke Scheiben geschnitten</x:v>
      </x:c>
      <x:c r="H3561" s="139" t="n">
        <x:v>140</x:v>
      </x:c>
      <x:c r="I3561" s="139" t="n">
        <x:v>8</x:v>
      </x:c>
      <x:c r="J3561" s="139" t="n">
        <x:v>20</x:v>
      </x:c>
      <x:c r="K3561" s="139" t="n">
        <x:v>1.6</x:v>
      </x:c>
      <x:c r="L3561" s="139" t="n">
        <x:v>10</x:v>
      </x:c>
      <x:c r="M3561" s="139" t="n">
        <x:v>0.24</x:v>
      </x:c>
      <x:c r="N3561" s="139" t="n">
        <x:v>1.4320000000000002</x:v>
      </x:c>
    </x:row>
    <x:row r="3562">
      <x:c r="A3562" s="137" t="str">
        <x:v>DI-335-I12</x:v>
      </x:c>
      <x:c r="B3562" s="137" t="str">
        <x:v>DI-335-V1</x:v>
      </x:c>
      <x:c r="C3562" s="137" t="n">
        <x:v>12</x:v>
      </x:c>
      <x:c r="D3562" s="138" t="str">
        <x:v>F0611</x:v>
      </x:c>
      <x:c r="E3562" s="138" t="n">
        <x:v>180</x:v>
      </x:c>
      <x:c r="F3562" s="138" t="str">
        <x:v>g</x:v>
      </x:c>
      <x:c r="G3562" s="138" t="str">
        <x:v>entkernt und gewürfelt</x:v>
      </x:c>
      <x:c r="H3562" s="139" t="n">
        <x:v>63</x:v>
      </x:c>
      <x:c r="I3562" s="139" t="n">
        <x:v>3.6</x:v>
      </x:c>
      <x:c r="J3562" s="139" t="n">
        <x:v>9</x:v>
      </x:c>
      <x:c r="K3562" s="139" t="n">
        <x:v>0.7200000000000001</x:v>
      </x:c>
      <x:c r="L3562" s="139" t="n">
        <x:v>4.5</x:v>
      </x:c>
      <x:c r="M3562" s="139" t="n">
        <x:v>0.108</x:v>
      </x:c>
      <x:c r="N3562" s="139" t="n">
        <x:v>0.6444000000000001</x:v>
      </x:c>
    </x:row>
    <x:row r="3563">
      <x:c r="A3563" s="137" t="str">
        <x:v>DI-335-I13</x:v>
      </x:c>
      <x:c r="B3563" s="137" t="str">
        <x:v>DI-335-V1</x:v>
      </x:c>
      <x:c r="C3563" s="137" t="n">
        <x:v>13</x:v>
      </x:c>
      <x:c r="D3563" s="138" t="str">
        <x:v>F0343</x:v>
      </x:c>
      <x:c r="E3563" s="138" t="n">
        <x:v>180</x:v>
      </x:c>
      <x:c r="F3563" s="138" t="str">
        <x:v>g</x:v>
      </x:c>
      <x:c r="G3563" s="138" t="str">
        <x:v>entkernt und gewürfelt</x:v>
      </x:c>
      <x:c r="H3563" s="139" t="n">
        <x:v>63</x:v>
      </x:c>
      <x:c r="I3563" s="139" t="n">
        <x:v>3.6</x:v>
      </x:c>
      <x:c r="J3563" s="139" t="n">
        <x:v>9</x:v>
      </x:c>
      <x:c r="K3563" s="139" t="n">
        <x:v>0.7200000000000001</x:v>
      </x:c>
      <x:c r="L3563" s="139" t="n">
        <x:v>4.5</x:v>
      </x:c>
      <x:c r="M3563" s="139" t="n">
        <x:v>0.108</x:v>
      </x:c>
      <x:c r="N3563" s="139" t="n">
        <x:v>0.6444000000000001</x:v>
      </x:c>
    </x:row>
    <x:row r="3564">
      <x:c r="A3564" s="137" t="str">
        <x:v>DI-335-I14</x:v>
      </x:c>
      <x:c r="B3564" s="137" t="str">
        <x:v>DI-335-V1</x:v>
      </x:c>
      <x:c r="C3564" s="137" t="n">
        <x:v>14</x:v>
      </x:c>
      <x:c r="D3564" s="138" t="str">
        <x:v>F0678</x:v>
      </x:c>
      <x:c r="E3564" s="138" t="n">
        <x:v>100</x:v>
      </x:c>
      <x:c r="F3564" s="138" t="str">
        <x:v>g</x:v>
      </x:c>
      <x:c r="G3564" s="138" t="str">
        <x:v>etwa 400 g, gewürfelt</x:v>
      </x:c>
      <x:c r="H3564" s="139" t="n">
        <x:v>125</x:v>
      </x:c>
      <x:c r="I3564" s="139" t="n">
        <x:v>23</x:v>
      </x:c>
      <x:c r="J3564" s="139" t="n">
        <x:v>0</x:v>
      </x:c>
      <x:c r="K3564" s="139" t="n">
        <x:v>3</x:v>
      </x:c>
      <x:c r="L3564" s="139" t="n">
        <x:v>0</x:v>
      </x:c>
      <x:c r="M3564" s="139" t="n">
        <x:v>0.2</x:v>
      </x:c>
      <x:c r="N3564" s="139" t="n">
        <x:v>1.1980000000000002</x:v>
      </x:c>
    </x:row>
    <x:row r="3565">
      <x:c r="A3565" s="137" t="str">
        <x:v>DI-335-I15</x:v>
      </x:c>
      <x:c r="B3565" s="137" t="str">
        <x:v>DI-335-V1</x:v>
      </x:c>
      <x:c r="C3565" s="137" t="n">
        <x:v>15</x:v>
      </x:c>
      <x:c r="D3565" s="138" t="str">
        <x:v>F0181</x:v>
      </x:c>
      <x:c r="E3565" s="138" t="n">
        <x:v>400</x:v>
      </x:c>
      <x:c r="F3565" s="138" t="str">
        <x:v>g</x:v>
      </x:c>
      <x:c r="G3565" s="138" t="str"/>
      <x:c r="H3565" s="139" t="n">
        <x:v>140</x:v>
      </x:c>
      <x:c r="I3565" s="139" t="n">
        <x:v>8</x:v>
      </x:c>
      <x:c r="J3565" s="139" t="n">
        <x:v>20</x:v>
      </x:c>
      <x:c r="K3565" s="139" t="n">
        <x:v>1.6</x:v>
      </x:c>
      <x:c r="L3565" s="139" t="n">
        <x:v>10</x:v>
      </x:c>
      <x:c r="M3565" s="139" t="n">
        <x:v>0.24</x:v>
      </x:c>
      <x:c r="N3565" s="139" t="n">
        <x:v>1.4320000000000002</x:v>
      </x:c>
    </x:row>
    <x:row r="3566">
      <x:c r="A3566" s="137" t="str">
        <x:v>DI-335-I16</x:v>
      </x:c>
      <x:c r="B3566" s="137" t="str">
        <x:v>DI-335-V1</x:v>
      </x:c>
      <x:c r="C3566" s="137" t="n">
        <x:v>16</x:v>
      </x:c>
      <x:c r="D3566" s="138" t="str">
        <x:v>F0765</x:v>
      </x:c>
      <x:c r="E3566" s="138" t="n">
        <x:v>30</x:v>
      </x:c>
      <x:c r="F3566" s="138" t="str">
        <x:v>ml</x:v>
      </x:c>
      <x:c r="G3566" s="138" t="str"/>
      <x:c r="H3566" s="139" t="n">
        <x:v>10.5</x:v>
      </x:c>
      <x:c r="I3566" s="139" t="n">
        <x:v>0.6</x:v>
      </x:c>
      <x:c r="J3566" s="139" t="n">
        <x:v>1.5</x:v>
      </x:c>
      <x:c r="K3566" s="139" t="n">
        <x:v>0.12</x:v>
      </x:c>
      <x:c r="L3566" s="139" t="n">
        <x:v>0.75</x:v>
      </x:c>
      <x:c r="M3566" s="139" t="n">
        <x:v>0.018</x:v>
      </x:c>
      <x:c r="N3566" s="139" t="n">
        <x:v>0.10740000000000001</x:v>
      </x:c>
    </x:row>
    <x:row r="3567">
      <x:c r="A3567" s="137" t="str">
        <x:v>DI-335-I17</x:v>
      </x:c>
      <x:c r="B3567" s="137" t="str">
        <x:v>DI-335-V1</x:v>
      </x:c>
      <x:c r="C3567" s="137" t="n">
        <x:v>17</x:v>
      </x:c>
      <x:c r="D3567" s="138" t="str">
        <x:v>F0789</x:v>
      </x:c>
      <x:c r="E3567" s="138" t="n">
        <x:v>10</x:v>
      </x:c>
      <x:c r="F3567" s="138" t="str">
        <x:v>g</x:v>
      </x:c>
      <x:c r="G3567" s="138" t="str"/>
      <x:c r="H3567" s="139" t="n">
        <x:v>3.5</x:v>
      </x:c>
      <x:c r="I3567" s="139" t="n">
        <x:v>0.2</x:v>
      </x:c>
      <x:c r="J3567" s="139" t="n">
        <x:v>0.5</x:v>
      </x:c>
      <x:c r="K3567" s="139" t="n">
        <x:v>0.04000000000000001</x:v>
      </x:c>
      <x:c r="L3567" s="139" t="n">
        <x:v>0.25</x:v>
      </x:c>
      <x:c r="M3567" s="139" t="n">
        <x:v>0.006</x:v>
      </x:c>
      <x:c r="N3567" s="139" t="n">
        <x:v>0.035800000000000005</x:v>
      </x:c>
    </x:row>
    <x:row r="3568">
      <x:c r="A3568" s="137" t="str">
        <x:v>DI-335-I18</x:v>
      </x:c>
      <x:c r="B3568" s="137" t="str">
        <x:v>DI-335-V1</x:v>
      </x:c>
      <x:c r="C3568" s="137" t="n">
        <x:v>18</x:v>
      </x:c>
      <x:c r="D3568" s="138" t="str">
        <x:v>F0526</x:v>
      </x:c>
      <x:c r="E3568" s="138" t="n">
        <x:v>45</x:v>
      </x:c>
      <x:c r="F3568" s="138" t="str">
        <x:v>ml</x:v>
      </x:c>
      <x:c r="G3568" s="138" t="str"/>
      <x:c r="H3568" s="139" t="n">
        <x:v>274.5</x:v>
      </x:c>
      <x:c r="I3568" s="139" t="n">
        <x:v>11.700000000000001</x:v>
      </x:c>
      <x:c r="J3568" s="139" t="n">
        <x:v>5.4</x:v>
      </x:c>
      <x:c r="K3568" s="139" t="n">
        <x:v>22.05</x:v>
      </x:c>
      <x:c r="L3568" s="139" t="n">
        <x:v>3.6</x:v>
      </x:c>
      <x:c r="M3568" s="139" t="n">
        <x:v>0.009000000000000001</x:v>
      </x:c>
      <x:c r="N3568" s="139" t="n">
        <x:v>0.38442857142857145</x:v>
      </x:c>
    </x:row>
    <x:row r="3569">
      <x:c r="A3569" s="137" t="str">
        <x:v>DI-335-I19</x:v>
      </x:c>
      <x:c r="B3569" s="137" t="str">
        <x:v>DI-335-V1</x:v>
      </x:c>
      <x:c r="C3569" s="137" t="n">
        <x:v>19</x:v>
      </x:c>
      <x:c r="D3569" s="138" t="str">
        <x:v>F0089</x:v>
      </x:c>
      <x:c r="E3569" s="138" t="n">
        <x:v>320</x:v>
      </x:c>
      <x:c r="F3569" s="138" t="str">
        <x:v>g</x:v>
      </x:c>
      <x:c r="G3569" s="138" t="str"/>
      <x:c r="H3569" s="139" t="n">
        <x:v>108.80000000000001</x:v>
      </x:c>
      <x:c r="I3569" s="139" t="n">
        <x:v>8.959999999999999</x:v>
      </x:c>
      <x:c r="J3569" s="139" t="n">
        <x:v>12.8</x:v>
      </x:c>
      <x:c r="K3569" s="139" t="n">
        <x:v>1.2800000000000002</x:v>
      </x:c>
      <x:c r="L3569" s="139" t="n">
        <x:v>9.600000000000001</x:v>
      </x:c>
      <x:c r="M3569" s="139" t="n">
        <x:v>0.256</x:v>
      </x:c>
      <x:c r="N3569" s="139" t="n">
        <x:v>1.1456000000000002</x:v>
      </x:c>
    </x:row>
    <x:row r="3570">
      <x:c r="A3570" s="137" t="str">
        <x:v>DI-336-I01</x:v>
      </x:c>
      <x:c r="B3570" s="137" t="str">
        <x:v>DI-336-V1</x:v>
      </x:c>
      <x:c r="C3570" s="137" t="n">
        <x:v>1</x:v>
      </x:c>
      <x:c r="D3570" s="138" t="str">
        <x:v>F0595</x:v>
      </x:c>
      <x:c r="E3570" s="138" t="n">
        <x:v>10</x:v>
      </x:c>
      <x:c r="F3570" s="138" t="str">
        <x:v>g</x:v>
      </x:c>
      <x:c r="G3570" s="138" t="str"/>
      <x:c r="H3570" s="139" t="n">
        <x:v>88.4</x:v>
      </x:c>
      <x:c r="I3570" s="139" t="n">
        <x:v>0</x:v>
      </x:c>
      <x:c r="J3570" s="139" t="n">
        <x:v>0</x:v>
      </x:c>
      <x:c r="K3570" s="139" t="n">
        <x:v>10</x:v>
      </x:c>
      <x:c r="L3570" s="139" t="n">
        <x:v>0</x:v>
      </x:c>
      <x:c r="M3570" s="139" t="n">
        <x:v>0</x:v>
      </x:c>
      <x:c r="N3570" s="139" t="n">
        <x:v>0.0898</x:v>
      </x:c>
    </x:row>
    <x:row r="3571">
      <x:c r="A3571" s="137" t="str">
        <x:v>DI-336-I02</x:v>
      </x:c>
      <x:c r="B3571" s="137" t="str">
        <x:v>DI-336-V1</x:v>
      </x:c>
      <x:c r="C3571" s="137" t="n">
        <x:v>2</x:v>
      </x:c>
      <x:c r="D3571" s="138" t="str">
        <x:v>F0151</x:v>
      </x:c>
      <x:c r="E3571" s="138" t="n">
        <x:v>100</x:v>
      </x:c>
      <x:c r="F3571" s="138" t="str">
        <x:v>g</x:v>
      </x:c>
      <x:c r="G3571" s="138" t="str"/>
      <x:c r="H3571" s="139" t="n">
        <x:v>125</x:v>
      </x:c>
      <x:c r="I3571" s="139" t="n">
        <x:v>23</x:v>
      </x:c>
      <x:c r="J3571" s="139" t="n">
        <x:v>0</x:v>
      </x:c>
      <x:c r="K3571" s="139" t="n">
        <x:v>3</x:v>
      </x:c>
      <x:c r="L3571" s="139" t="n">
        <x:v>0</x:v>
      </x:c>
      <x:c r="M3571" s="139" t="n">
        <x:v>0.2</x:v>
      </x:c>
      <x:c r="N3571" s="139" t="n">
        <x:v>1.1980000000000002</x:v>
      </x:c>
    </x:row>
    <x:row r="3572">
      <x:c r="A3572" s="137" t="str">
        <x:v>DI-336-I03</x:v>
      </x:c>
      <x:c r="B3572" s="137" t="str">
        <x:v>DI-336-V1</x:v>
      </x:c>
      <x:c r="C3572" s="137" t="n">
        <x:v>3</x:v>
      </x:c>
      <x:c r="D3572" s="138" t="str">
        <x:v>F0315</x:v>
      </x:c>
      <x:c r="E3572" s="138" t="n">
        <x:v>15</x:v>
      </x:c>
      <x:c r="F3572" s="138" t="str">
        <x:v>g</x:v>
      </x:c>
      <x:c r="G3572" s="138" t="str">
        <x:v>fein gerieben</x:v>
      </x:c>
      <x:c r="H3572" s="139" t="n">
        <x:v>5.25</x:v>
      </x:c>
      <x:c r="I3572" s="139" t="n">
        <x:v>0.3</x:v>
      </x:c>
      <x:c r="J3572" s="139" t="n">
        <x:v>0.75</x:v>
      </x:c>
      <x:c r="K3572" s="139" t="n">
        <x:v>0.06</x:v>
      </x:c>
      <x:c r="L3572" s="139" t="n">
        <x:v>0.375</x:v>
      </x:c>
      <x:c r="M3572" s="139" t="n">
        <x:v>0.009</x:v>
      </x:c>
      <x:c r="N3572" s="139" t="n">
        <x:v>0.053700000000000005</x:v>
      </x:c>
    </x:row>
    <x:row r="3573">
      <x:c r="A3573" s="137" t="str">
        <x:v>DI-336-I04</x:v>
      </x:c>
      <x:c r="B3573" s="137" t="str">
        <x:v>DI-336-V1</x:v>
      </x:c>
      <x:c r="C3573" s="137" t="n">
        <x:v>4</x:v>
      </x:c>
      <x:c r="D3573" s="138" t="str">
        <x:v>F0320</x:v>
      </x:c>
      <x:c r="E3573" s="138" t="n">
        <x:v>15</x:v>
      </x:c>
      <x:c r="F3573" s="138" t="str">
        <x:v>ml</x:v>
      </x:c>
      <x:c r="G3573" s="138" t="str">
        <x:v>in feine Stifte geschnitten</x:v>
      </x:c>
      <x:c r="H3573" s="139" t="n">
        <x:v>5.25</x:v>
      </x:c>
      <x:c r="I3573" s="139" t="n">
        <x:v>0.3</x:v>
      </x:c>
      <x:c r="J3573" s="139" t="n">
        <x:v>0.75</x:v>
      </x:c>
      <x:c r="K3573" s="139" t="n">
        <x:v>0.06</x:v>
      </x:c>
      <x:c r="L3573" s="139" t="n">
        <x:v>0.375</x:v>
      </x:c>
      <x:c r="M3573" s="139" t="n">
        <x:v>0.009</x:v>
      </x:c>
      <x:c r="N3573" s="139" t="n">
        <x:v>0.053700000000000005</x:v>
      </x:c>
    </x:row>
    <x:row r="3574">
      <x:c r="A3574" s="137" t="str">
        <x:v>DI-336-I05</x:v>
      </x:c>
      <x:c r="B3574" s="137" t="str">
        <x:v>DI-336-V1</x:v>
      </x:c>
      <x:c r="C3574" s="137" t="n">
        <x:v>5</x:v>
      </x:c>
      <x:c r="D3574" s="138" t="str">
        <x:v>F0601</x:v>
      </x:c>
      <x:c r="E3574" s="138" t="n">
        <x:v>12</x:v>
      </x:c>
      <x:c r="F3574" s="138" t="str">
        <x:v>g</x:v>
      </x:c>
      <x:c r="G3574" s="138" t="str">
        <x:v>entkernt und fein gehackt</x:v>
      </x:c>
      <x:c r="H3574" s="139" t="n">
        <x:v>4.2</x:v>
      </x:c>
      <x:c r="I3574" s="139" t="n">
        <x:v>0.24</x:v>
      </x:c>
      <x:c r="J3574" s="139" t="n">
        <x:v>0.6</x:v>
      </x:c>
      <x:c r="K3574" s="139" t="n">
        <x:v>0.048</x:v>
      </x:c>
      <x:c r="L3574" s="139" t="n">
        <x:v>0.3</x:v>
      </x:c>
      <x:c r="M3574" s="139" t="n">
        <x:v>0.0072</x:v>
      </x:c>
      <x:c r="N3574" s="139" t="n">
        <x:v>0.042960000000000005</x:v>
      </x:c>
    </x:row>
    <x:row r="3575">
      <x:c r="A3575" s="137" t="str">
        <x:v>DI-336-I06</x:v>
      </x:c>
      <x:c r="B3575" s="137" t="str">
        <x:v>DI-336-V1</x:v>
      </x:c>
      <x:c r="C3575" s="137" t="n">
        <x:v>6</x:v>
      </x:c>
      <x:c r="D3575" s="138" t="str">
        <x:v>F0748</x:v>
      </x:c>
      <x:c r="E3575" s="138" t="n">
        <x:v>175</x:v>
      </x:c>
      <x:c r="F3575" s="138" t="str">
        <x:v>g</x:v>
      </x:c>
      <x:c r="G3575" s="138" t="str">
        <x:v>Stiele an der Ecke aufgeschnitten, Röschen ganz belassen</x:v>
      </x:c>
      <x:c r="H3575" s="139" t="n">
        <x:v>61.25</x:v>
      </x:c>
      <x:c r="I3575" s="139" t="n">
        <x:v>3.5</x:v>
      </x:c>
      <x:c r="J3575" s="139" t="n">
        <x:v>8.75</x:v>
      </x:c>
      <x:c r="K3575" s="139" t="n">
        <x:v>0.7000000000000001</x:v>
      </x:c>
      <x:c r="L3575" s="139" t="n">
        <x:v>4.375</x:v>
      </x:c>
      <x:c r="M3575" s="139" t="n">
        <x:v>0.105</x:v>
      </x:c>
      <x:c r="N3575" s="139" t="n">
        <x:v>0.6265000000000001</x:v>
      </x:c>
    </x:row>
    <x:row r="3576">
      <x:c r="A3576" s="137" t="str">
        <x:v>DI-336-I07</x:v>
      </x:c>
      <x:c r="B3576" s="137" t="str">
        <x:v>DI-336-V1</x:v>
      </x:c>
      <x:c r="C3576" s="137" t="n">
        <x:v>7</x:v>
      </x:c>
      <x:c r="D3576" s="138" t="str">
        <x:v>F0611</x:v>
      </x:c>
      <x:c r="E3576" s="138" t="n">
        <x:v>180</x:v>
      </x:c>
      <x:c r="F3576" s="138" t="str">
        <x:v>g</x:v>
      </x:c>
      <x:c r="G3576" s="138" t="str">
        <x:v>entkernt und gehackt</x:v>
      </x:c>
      <x:c r="H3576" s="139" t="n">
        <x:v>63</x:v>
      </x:c>
      <x:c r="I3576" s="139" t="n">
        <x:v>3.6</x:v>
      </x:c>
      <x:c r="J3576" s="139" t="n">
        <x:v>9</x:v>
      </x:c>
      <x:c r="K3576" s="139" t="n">
        <x:v>0.7200000000000001</x:v>
      </x:c>
      <x:c r="L3576" s="139" t="n">
        <x:v>4.5</x:v>
      </x:c>
      <x:c r="M3576" s="139" t="n">
        <x:v>0.108</x:v>
      </x:c>
      <x:c r="N3576" s="139" t="n">
        <x:v>0.6444000000000001</x:v>
      </x:c>
    </x:row>
    <x:row r="3577">
      <x:c r="A3577" s="137" t="str">
        <x:v>DI-336-I08</x:v>
      </x:c>
      <x:c r="B3577" s="137" t="str">
        <x:v>DI-336-V1</x:v>
      </x:c>
      <x:c r="C3577" s="137" t="n">
        <x:v>8</x:v>
      </x:c>
      <x:c r="D3577" s="138" t="str">
        <x:v>F0742</x:v>
      </x:c>
      <x:c r="E3577" s="138" t="n">
        <x:v>25</x:v>
      </x:c>
      <x:c r="F3577" s="138" t="str">
        <x:v>g</x:v>
      </x:c>
      <x:c r="G3577" s="138" t="str"/>
      <x:c r="H3577" s="139" t="n">
        <x:v>8.75</x:v>
      </x:c>
      <x:c r="I3577" s="139" t="n">
        <x:v>0.5</x:v>
      </x:c>
      <x:c r="J3577" s="139" t="n">
        <x:v>1.25</x:v>
      </x:c>
      <x:c r="K3577" s="139" t="n">
        <x:v>0.1</x:v>
      </x:c>
      <x:c r="L3577" s="139" t="n">
        <x:v>0.625</x:v>
      </x:c>
      <x:c r="M3577" s="139" t="n">
        <x:v>0.015</x:v>
      </x:c>
      <x:c r="N3577" s="139" t="n">
        <x:v>0.08950000000000001</x:v>
      </x:c>
    </x:row>
    <x:row r="3578">
      <x:c r="A3578" s="137" t="str">
        <x:v>DI-336-I09</x:v>
      </x:c>
      <x:c r="B3578" s="137" t="str">
        <x:v>DI-336-V1</x:v>
      </x:c>
      <x:c r="C3578" s="137" t="n">
        <x:v>9</x:v>
      </x:c>
      <x:c r="D3578" s="138" t="str">
        <x:v>F0487</x:v>
      </x:c>
      <x:c r="E3578" s="138" t="n">
        <x:v>30</x:v>
      </x:c>
      <x:c r="F3578" s="138" t="str">
        <x:v>g</x:v>
      </x:c>
      <x:c r="G3578" s="138" t="str"/>
      <x:c r="H3578" s="139" t="n">
        <x:v>105</x:v>
      </x:c>
      <x:c r="I3578" s="139" t="n">
        <x:v>3.3</x:v>
      </x:c>
      <x:c r="J3578" s="139" t="n">
        <x:v>20.4</x:v>
      </x:c>
      <x:c r="K3578" s="139" t="n">
        <x:v>0.8999999999999999</x:v>
      </x:c>
      <x:c r="L3578" s="139" t="n">
        <x:v>2.1</x:v>
      </x:c>
      <x:c r="M3578" s="139" t="n">
        <x:v>0.015</x:v>
      </x:c>
      <x:c r="N3578" s="139" t="n">
        <x:v>0.1194</x:v>
      </x:c>
    </x:row>
    <x:row r="3579">
      <x:c r="A3579" s="137" t="str">
        <x:v>DI-336-I10</x:v>
      </x:c>
      <x:c r="B3579" s="137" t="str">
        <x:v>DI-336-V1</x:v>
      </x:c>
      <x:c r="C3579" s="137" t="n">
        <x:v>10</x:v>
      </x:c>
      <x:c r="D3579" s="138" t="str">
        <x:v>F0526</x:v>
      </x:c>
      <x:c r="E3579" s="138" t="n">
        <x:v>15</x:v>
      </x:c>
      <x:c r="F3579" s="138" t="str">
        <x:v>ml</x:v>
      </x:c>
      <x:c r="G3579" s="138" t="str"/>
      <x:c r="H3579" s="139" t="n">
        <x:v>91.5</x:v>
      </x:c>
      <x:c r="I3579" s="139" t="n">
        <x:v>3.9</x:v>
      </x:c>
      <x:c r="J3579" s="139" t="n">
        <x:v>1.7999999999999998</x:v>
      </x:c>
      <x:c r="K3579" s="139" t="n">
        <x:v>7.35</x:v>
      </x:c>
      <x:c r="L3579" s="139" t="n">
        <x:v>1.2</x:v>
      </x:c>
      <x:c r="M3579" s="139" t="n">
        <x:v>0.003</x:v>
      </x:c>
      <x:c r="N3579" s="139" t="n">
        <x:v>0.12814285714285717</x:v>
      </x:c>
    </x:row>
    <x:row r="3580">
      <x:c r="A3580" s="137" t="str">
        <x:v>DI-336-I11</x:v>
      </x:c>
      <x:c r="B3580" s="137" t="str">
        <x:v>DI-336-V1</x:v>
      </x:c>
      <x:c r="C3580" s="137" t="n">
        <x:v>11</x:v>
      </x:c>
      <x:c r="D3580" s="138" t="str">
        <x:v>F0421</x:v>
      </x:c>
      <x:c r="E3580" s="138" t="n">
        <x:v>35</x:v>
      </x:c>
      <x:c r="F3580" s="138" t="str">
        <x:v>g</x:v>
      </x:c>
      <x:c r="G3580" s="138" t="str">
        <x:v>abgerieben und Saft ausgepresst</x:v>
      </x:c>
      <x:c r="H3580" s="139" t="n">
        <x:v>10.5</x:v>
      </x:c>
      <x:c r="I3580" s="139" t="n">
        <x:v>0.24499999999999997</x:v>
      </x:c>
      <x:c r="J3580" s="139" t="n">
        <x:v>2.695</x:v>
      </x:c>
      <x:c r="K3580" s="139" t="n">
        <x:v>0.06999999999999999</x:v>
      </x:c>
      <x:c r="L3580" s="139" t="n">
        <x:v>0.9799999999999999</x:v>
      </x:c>
      <x:c r="M3580" s="139" t="n">
        <x:v>0.0034999999999999996</x:v>
      </x:c>
      <x:c r="N3580" s="139" t="n">
        <x:v>0.23216666666666666</x:v>
      </x:c>
    </x:row>
    <x:row r="3581">
      <x:c r="A3581" s="137" t="str">
        <x:v>DI-336-I12</x:v>
      </x:c>
      <x:c r="B3581" s="137" t="str">
        <x:v>DI-336-V1</x:v>
      </x:c>
      <x:c r="C3581" s="137" t="n">
        <x:v>12</x:v>
      </x:c>
      <x:c r="D3581" s="138" t="str">
        <x:v>F0350</x:v>
      </x:c>
      <x:c r="E3581" s="138" t="n">
        <x:v>5</x:v>
      </x:c>
      <x:c r="F3581" s="138" t="str">
        <x:v>g</x:v>
      </x:c>
      <x:c r="G3581" s="138" t="str"/>
      <x:c r="H3581" s="139" t="n">
        <x:v>12.5</x:v>
      </x:c>
      <x:c r="I3581" s="139" t="n">
        <x:v>0.4</x:v>
      </x:c>
      <x:c r="J3581" s="139" t="n">
        <x:v>2.25</x:v>
      </x:c>
      <x:c r="K3581" s="139" t="n">
        <x:v>0.4</x:v>
      </x:c>
      <x:c r="L3581" s="139" t="n">
        <x:v>1</x:v>
      </x:c>
      <x:c r="M3581" s="139" t="n">
        <x:v>0.010000000000000002</x:v>
      </x:c>
      <x:c r="N3581" s="139" t="n">
        <x:v>0.012900000000000002</x:v>
      </x:c>
    </x:row>
    <x:row r="3582">
      <x:c r="A3582" s="137" t="str">
        <x:v>DI-337-I01</x:v>
      </x:c>
      <x:c r="B3582" s="137" t="str">
        <x:v>DI-337-V1</x:v>
      </x:c>
      <x:c r="C3582" s="137" t="n">
        <x:v>1</x:v>
      </x:c>
      <x:c r="D3582" s="138" t="str">
        <x:v>F0427</x:v>
      </x:c>
      <x:c r="E3582" s="138" t="n">
        <x:v>280</x:v>
      </x:c>
      <x:c r="F3582" s="138" t="str">
        <x:v>g</x:v>
      </x:c>
      <x:c r="G3582" s="138" t="str">
        <x:v>Nudeln</x:v>
      </x:c>
      <x:c r="H3582" s="139" t="n">
        <x:v>98</x:v>
      </x:c>
      <x:c r="I3582" s="139" t="n">
        <x:v>5.6</x:v>
      </x:c>
      <x:c r="J3582" s="139" t="n">
        <x:v>14</x:v>
      </x:c>
      <x:c r="K3582" s="139" t="n">
        <x:v>1.1199999999999999</x:v>
      </x:c>
      <x:c r="L3582" s="139" t="n">
        <x:v>7</x:v>
      </x:c>
      <x:c r="M3582" s="139" t="n">
        <x:v>0.16799999999999998</x:v>
      </x:c>
      <x:c r="N3582" s="139" t="n">
        <x:v>1.0024000000000002</x:v>
      </x:c>
    </x:row>
    <x:row r="3583">
      <x:c r="A3583" s="137" t="str">
        <x:v>DI-337-I02</x:v>
      </x:c>
      <x:c r="B3583" s="137" t="str">
        <x:v>DI-337-V1</x:v>
      </x:c>
      <x:c r="C3583" s="137" t="n">
        <x:v>2</x:v>
      </x:c>
      <x:c r="D3583" s="138" t="str">
        <x:v>F0715</x:v>
      </x:c>
      <x:c r="E3583" s="138" t="n">
        <x:v>200</x:v>
      </x:c>
      <x:c r="F3583" s="138" t="str">
        <x:v>g</x:v>
      </x:c>
      <x:c r="G3583" s="138" t="str">
        <x:v>geputzt</x:v>
      </x:c>
      <x:c r="H3583" s="139" t="n">
        <x:v>240</x:v>
      </x:c>
      <x:c r="I3583" s="139" t="n">
        <x:v>14</x:v>
      </x:c>
      <x:c r="J3583" s="139" t="n">
        <x:v>32</x:v>
      </x:c>
      <x:c r="K3583" s="139" t="n">
        <x:v>4</x:v>
      </x:c>
      <x:c r="L3583" s="139" t="n">
        <x:v>12</x:v>
      </x:c>
      <x:c r="M3583" s="139" t="n">
        <x:v>0.8</x:v>
      </x:c>
      <x:c r="N3583" s="139" t="n">
        <x:v>0.596</x:v>
      </x:c>
    </x:row>
    <x:row r="3584">
      <x:c r="A3584" s="137" t="str">
        <x:v>DI-337-I03</x:v>
      </x:c>
      <x:c r="B3584" s="137" t="str">
        <x:v>DI-337-V1</x:v>
      </x:c>
      <x:c r="C3584" s="137" t="n">
        <x:v>3</x:v>
      </x:c>
      <x:c r="D3584" s="138" t="str">
        <x:v>F0497</x:v>
      </x:c>
      <x:c r="E3584" s="138" t="n">
        <x:v>30</x:v>
      </x:c>
      <x:c r="F3584" s="138" t="str">
        <x:v>ml</x:v>
      </x:c>
      <x:c r="G3584" s="138" t="str"/>
      <x:c r="H3584" s="139" t="n">
        <x:v>265.2</x:v>
      </x:c>
      <x:c r="I3584" s="139" t="n">
        <x:v>0</x:v>
      </x:c>
      <x:c r="J3584" s="139" t="n">
        <x:v>0</x:v>
      </x:c>
      <x:c r="K3584" s="139" t="n">
        <x:v>30</x:v>
      </x:c>
      <x:c r="L3584" s="139" t="n">
        <x:v>0</x:v>
      </x:c>
      <x:c r="M3584" s="139" t="n">
        <x:v>0</x:v>
      </x:c>
      <x:c r="N3584" s="139" t="n">
        <x:v>0.35940000000000005</x:v>
      </x:c>
    </x:row>
    <x:row r="3585">
      <x:c r="A3585" s="137" t="str">
        <x:v>DI-337-I04</x:v>
      </x:c>
      <x:c r="B3585" s="137" t="str">
        <x:v>DI-337-V1</x:v>
      </x:c>
      <x:c r="C3585" s="137" t="n">
        <x:v>4</x:v>
      </x:c>
      <x:c r="D3585" s="138" t="str">
        <x:v>F0314</x:v>
      </x:c>
      <x:c r="E3585" s="138" t="n">
        <x:v>10</x:v>
      </x:c>
      <x:c r="F3585" s="138" t="str">
        <x:v>g</x:v>
      </x:c>
      <x:c r="G3585" s="138" t="str">
        <x:v>fein gehackt</x:v>
      </x:c>
      <x:c r="H3585" s="139" t="n">
        <x:v>3.5</x:v>
      </x:c>
      <x:c r="I3585" s="139" t="n">
        <x:v>0.2</x:v>
      </x:c>
      <x:c r="J3585" s="139" t="n">
        <x:v>0.5</x:v>
      </x:c>
      <x:c r="K3585" s="139" t="n">
        <x:v>0.04000000000000001</x:v>
      </x:c>
      <x:c r="L3585" s="139" t="n">
        <x:v>0.25</x:v>
      </x:c>
      <x:c r="M3585" s="139" t="n">
        <x:v>0.006</x:v>
      </x:c>
      <x:c r="N3585" s="139" t="n">
        <x:v>0.035800000000000005</x:v>
      </x:c>
    </x:row>
    <x:row r="3586">
      <x:c r="A3586" s="137" t="str">
        <x:v>DI-337-I05</x:v>
      </x:c>
      <x:c r="B3586" s="137" t="str">
        <x:v>DI-337-V1</x:v>
      </x:c>
      <x:c r="C3586" s="137" t="n">
        <x:v>5</x:v>
      </x:c>
      <x:c r="D3586" s="138" t="str">
        <x:v>F0601</x:v>
      </x:c>
      <x:c r="E3586" s="138" t="n">
        <x:v>12</x:v>
      </x:c>
      <x:c r="F3586" s="138" t="str">
        <x:v>g</x:v>
      </x:c>
      <x:c r="G3586" s="138" t="str">
        <x:v>entkernt und fein gehackt</x:v>
      </x:c>
      <x:c r="H3586" s="139" t="n">
        <x:v>4.2</x:v>
      </x:c>
      <x:c r="I3586" s="139" t="n">
        <x:v>0.24</x:v>
      </x:c>
      <x:c r="J3586" s="139" t="n">
        <x:v>0.6</x:v>
      </x:c>
      <x:c r="K3586" s="139" t="n">
        <x:v>0.048</x:v>
      </x:c>
      <x:c r="L3586" s="139" t="n">
        <x:v>0.3</x:v>
      </x:c>
      <x:c r="M3586" s="139" t="n">
        <x:v>0.0072</x:v>
      </x:c>
      <x:c r="N3586" s="139" t="n">
        <x:v>0.042960000000000005</x:v>
      </x:c>
    </x:row>
    <x:row r="3587">
      <x:c r="A3587" s="137" t="str">
        <x:v>DI-337-I06</x:v>
      </x:c>
      <x:c r="B3587" s="137" t="str">
        <x:v>DI-337-V1</x:v>
      </x:c>
      <x:c r="C3587" s="137" t="n">
        <x:v>6</x:v>
      </x:c>
      <x:c r="D3587" s="138" t="str">
        <x:v>F0575</x:v>
      </x:c>
      <x:c r="E3587" s="138" t="n">
        <x:v>1200</x:v>
      </x:c>
      <x:c r="F3587" s="138" t="str">
        <x:v>g</x:v>
      </x:c>
      <x:c r="G3587" s="138" t="str">
        <x:v>geschält</x:v>
      </x:c>
      <x:c r="H3587" s="139" t="n">
        <x:v>1800</x:v>
      </x:c>
      <x:c r="I3587" s="139" t="n">
        <x:v>252</x:v>
      </x:c>
      <x:c r="J3587" s="139" t="n">
        <x:v>0</x:v>
      </x:c>
      <x:c r="K3587" s="139" t="n">
        <x:v>84</x:v>
      </x:c>
      <x:c r="L3587" s="139" t="n">
        <x:v>0</x:v>
      </x:c>
      <x:c r="M3587" s="139" t="n">
        <x:v>2.4000000000000004</x:v>
      </x:c>
      <x:c r="N3587" s="139" t="n">
        <x:v>13.176</x:v>
      </x:c>
    </x:row>
    <x:row r="3588">
      <x:c r="A3588" s="137" t="str">
        <x:v>DI-337-I07</x:v>
      </x:c>
      <x:c r="B3588" s="137" t="str">
        <x:v>DI-337-V1</x:v>
      </x:c>
      <x:c r="C3588" s="137" t="n">
        <x:v>7</x:v>
      </x:c>
      <x:c r="D3588" s="138" t="str">
        <x:v>F0644</x:v>
      </x:c>
      <x:c r="E3588" s="138" t="n">
        <x:v>1200</x:v>
      </x:c>
      <x:c r="F3588" s="138" t="str">
        <x:v>g</x:v>
      </x:c>
      <x:c r="G3588" s="138" t="str">
        <x:v>halbiert</x:v>
      </x:c>
      <x:c r="H3588" s="139" t="n">
        <x:v>420</x:v>
      </x:c>
      <x:c r="I3588" s="139" t="n">
        <x:v>24</x:v>
      </x:c>
      <x:c r="J3588" s="139" t="n">
        <x:v>60</x:v>
      </x:c>
      <x:c r="K3588" s="139" t="n">
        <x:v>4.800000000000001</x:v>
      </x:c>
      <x:c r="L3588" s="139" t="n">
        <x:v>30</x:v>
      </x:c>
      <x:c r="M3588" s="139" t="n">
        <x:v>0.72</x:v>
      </x:c>
      <x:c r="N3588" s="139" t="n">
        <x:v>4.296</x:v>
      </x:c>
    </x:row>
    <x:row r="3589">
      <x:c r="A3589" s="137" t="str">
        <x:v>DI-337-I08</x:v>
      </x:c>
      <x:c r="B3589" s="137" t="str">
        <x:v>DI-337-V1</x:v>
      </x:c>
      <x:c r="C3589" s="137" t="n">
        <x:v>8</x:v>
      </x:c>
      <x:c r="D3589" s="138" t="str">
        <x:v>F0052</x:v>
      </x:c>
      <x:c r="E3589" s="138" t="n">
        <x:v>30</x:v>
      </x:c>
      <x:c r="F3589" s="138" t="str">
        <x:v>g</x:v>
      </x:c>
      <x:c r="G3589" s="138" t="str"/>
      <x:c r="H3589" s="139" t="n">
        <x:v>10.5</x:v>
      </x:c>
      <x:c r="I3589" s="139" t="n">
        <x:v>0.6</x:v>
      </x:c>
      <x:c r="J3589" s="139" t="n">
        <x:v>1.5</x:v>
      </x:c>
      <x:c r="K3589" s="139" t="n">
        <x:v>0.12</x:v>
      </x:c>
      <x:c r="L3589" s="139" t="n">
        <x:v>0.75</x:v>
      </x:c>
      <x:c r="M3589" s="139" t="n">
        <x:v>0.018</x:v>
      </x:c>
      <x:c r="N3589" s="139" t="n">
        <x:v>0.10740000000000001</x:v>
      </x:c>
    </x:row>
    <x:row r="3590">
      <x:c r="A3590" s="137" t="str">
        <x:v>DI-337-I09</x:v>
      </x:c>
      <x:c r="B3590" s="137" t="str">
        <x:v>DI-337-V1</x:v>
      </x:c>
      <x:c r="C3590" s="137" t="n">
        <x:v>9</x:v>
      </x:c>
      <x:c r="D3590" s="138" t="str">
        <x:v>F0646</x:v>
      </x:c>
      <x:c r="E3590" s="138" t="n">
        <x:v>30</x:v>
      </x:c>
      <x:c r="F3590" s="138" t="str">
        <x:v>g</x:v>
      </x:c>
      <x:c r="G3590" s="138" t="str">
        <x:v>knuspriges Weißbrot zum Servieren</x:v>
      </x:c>
      <x:c r="H3590" s="139" t="n">
        <x:v>10.5</x:v>
      </x:c>
      <x:c r="I3590" s="139" t="n">
        <x:v>0.6</x:v>
      </x:c>
      <x:c r="J3590" s="139" t="n">
        <x:v>1.5</x:v>
      </x:c>
      <x:c r="K3590" s="139" t="n">
        <x:v>0.12</x:v>
      </x:c>
      <x:c r="L3590" s="139" t="n">
        <x:v>0.75</x:v>
      </x:c>
      <x:c r="M3590" s="139" t="n">
        <x:v>0.018</x:v>
      </x:c>
      <x:c r="N3590" s="139" t="n">
        <x:v>0.10740000000000001</x:v>
      </x:c>
    </x:row>
    <x:row r="3591">
      <x:c r="A3591" s="137" t="str">
        <x:v>DI-337-I10</x:v>
      </x:c>
      <x:c r="B3591" s="137" t="str">
        <x:v>DI-337-V1</x:v>
      </x:c>
      <x:c r="C3591" s="137" t="n">
        <x:v>10</x:v>
      </x:c>
      <x:c r="D3591" s="138" t="str">
        <x:v>F0302</x:v>
      </x:c>
      <x:c r="E3591" s="138" t="n">
        <x:v>30</x:v>
      </x:c>
      <x:c r="F3591" s="138" t="str">
        <x:v>ml</x:v>
      </x:c>
      <x:c r="G3591" s="138" t="str"/>
      <x:c r="H3591" s="139" t="n">
        <x:v>10.5</x:v>
      </x:c>
      <x:c r="I3591" s="139" t="n">
        <x:v>0.6</x:v>
      </x:c>
      <x:c r="J3591" s="139" t="n">
        <x:v>1.5</x:v>
      </x:c>
      <x:c r="K3591" s="139" t="n">
        <x:v>0.12</x:v>
      </x:c>
      <x:c r="L3591" s="139" t="n">
        <x:v>0.75</x:v>
      </x:c>
      <x:c r="M3591" s="139" t="n">
        <x:v>0.018</x:v>
      </x:c>
      <x:c r="N3591" s="139" t="n">
        <x:v>0.10740000000000001</x:v>
      </x:c>
    </x:row>
    <x:row r="3592">
      <x:c r="A3592" s="137" t="str">
        <x:v>DI-337-I11</x:v>
      </x:c>
      <x:c r="B3592" s="137" t="str">
        <x:v>DI-337-V1</x:v>
      </x:c>
      <x:c r="C3592" s="137" t="n">
        <x:v>11</x:v>
      </x:c>
      <x:c r="D3592" s="138" t="str">
        <x:v>F0421</x:v>
      </x:c>
      <x:c r="E3592" s="138" t="n">
        <x:v>30</x:v>
      </x:c>
      <x:c r="F3592" s="138" t="str">
        <x:v>g</x:v>
      </x:c>
      <x:c r="G3592" s="138" t="str"/>
      <x:c r="H3592" s="139" t="n">
        <x:v>9</x:v>
      </x:c>
      <x:c r="I3592" s="139" t="n">
        <x:v>0.21</x:v>
      </x:c>
      <x:c r="J3592" s="139" t="n">
        <x:v>2.31</x:v>
      </x:c>
      <x:c r="K3592" s="139" t="n">
        <x:v>0.06</x:v>
      </x:c>
      <x:c r="L3592" s="139" t="n">
        <x:v>0.84</x:v>
      </x:c>
      <x:c r="M3592" s="139" t="n">
        <x:v>0.003</x:v>
      </x:c>
      <x:c r="N3592" s="139" t="n">
        <x:v>0.19899999999999998</x:v>
      </x:c>
    </x:row>
    <x:row r="3593">
      <x:c r="A3593" s="137" t="str">
        <x:v>DI-337-I12</x:v>
      </x:c>
      <x:c r="B3593" s="137" t="str">
        <x:v>DI-337-V1</x:v>
      </x:c>
      <x:c r="C3593" s="137" t="n">
        <x:v>12</x:v>
      </x:c>
      <x:c r="D3593" s="138" t="str">
        <x:v>F0325</x:v>
      </x:c>
      <x:c r="E3593" s="138" t="n">
        <x:v>10</x:v>
      </x:c>
      <x:c r="F3593" s="138" t="str">
        <x:v>g</x:v>
      </x:c>
      <x:c r="G3593" s="138" t="str"/>
      <x:c r="H3593" s="139" t="n">
        <x:v>3.5</x:v>
      </x:c>
      <x:c r="I3593" s="139" t="n">
        <x:v>0.2</x:v>
      </x:c>
      <x:c r="J3593" s="139" t="n">
        <x:v>0.5</x:v>
      </x:c>
      <x:c r="K3593" s="139" t="n">
        <x:v>0.04000000000000001</x:v>
      </x:c>
      <x:c r="L3593" s="139" t="n">
        <x:v>0.25</x:v>
      </x:c>
      <x:c r="M3593" s="139" t="n">
        <x:v>0.006</x:v>
      </x:c>
      <x:c r="N3593" s="139" t="n">
        <x:v>0.035800000000000005</x:v>
      </x:c>
    </x:row>
    <x:row r="3594">
      <x:c r="A3594" s="137" t="str">
        <x:v>DI-338-I01</x:v>
      </x:c>
      <x:c r="B3594" s="137" t="str">
        <x:v>DI-338-V1</x:v>
      </x:c>
      <x:c r="C3594" s="137" t="n">
        <x:v>1</x:v>
      </x:c>
      <x:c r="D3594" s="138" t="str">
        <x:v>F0320</x:v>
      </x:c>
      <x:c r="E3594" s="138" t="n">
        <x:v>30</x:v>
      </x:c>
      <x:c r="F3594" s="138" t="str">
        <x:v>g</x:v>
      </x:c>
      <x:c r="G3594" s="138" t="str">
        <x:v>1 EL fein gerieben, der Rest in Scheiben geschnitten</x:v>
      </x:c>
      <x:c r="H3594" s="139" t="n">
        <x:v>10.5</x:v>
      </x:c>
      <x:c r="I3594" s="139" t="n">
        <x:v>0.6</x:v>
      </x:c>
      <x:c r="J3594" s="139" t="n">
        <x:v>1.5</x:v>
      </x:c>
      <x:c r="K3594" s="139" t="n">
        <x:v>0.12</x:v>
      </x:c>
      <x:c r="L3594" s="139" t="n">
        <x:v>0.75</x:v>
      </x:c>
      <x:c r="M3594" s="139" t="n">
        <x:v>0.018</x:v>
      </x:c>
      <x:c r="N3594" s="139" t="n">
        <x:v>0.10740000000000001</x:v>
      </x:c>
    </x:row>
    <x:row r="3595">
      <x:c r="A3595" s="137" t="str">
        <x:v>DI-338-I02</x:v>
      </x:c>
      <x:c r="B3595" s="137" t="str">
        <x:v>DI-338-V1</x:v>
      </x:c>
      <x:c r="C3595" s="137" t="n">
        <x:v>2</x:v>
      </x:c>
      <x:c r="D3595" s="138" t="str">
        <x:v>F0314</x:v>
      </x:c>
      <x:c r="E3595" s="138" t="n">
        <x:v>15</x:v>
      </x:c>
      <x:c r="F3595" s="138" t="str">
        <x:v>g</x:v>
      </x:c>
      <x:c r="G3595" s="138" t="str"/>
      <x:c r="H3595" s="139" t="n">
        <x:v>5.25</x:v>
      </x:c>
      <x:c r="I3595" s="139" t="n">
        <x:v>0.3</x:v>
      </x:c>
      <x:c r="J3595" s="139" t="n">
        <x:v>0.75</x:v>
      </x:c>
      <x:c r="K3595" s="139" t="n">
        <x:v>0.06</x:v>
      </x:c>
      <x:c r="L3595" s="139" t="n">
        <x:v>0.375</x:v>
      </x:c>
      <x:c r="M3595" s="139" t="n">
        <x:v>0.009</x:v>
      </x:c>
      <x:c r="N3595" s="139" t="n">
        <x:v>0.053700000000000005</x:v>
      </x:c>
    </x:row>
    <x:row r="3596">
      <x:c r="A3596" s="137" t="str">
        <x:v>DI-338-I03</x:v>
      </x:c>
      <x:c r="B3596" s="137" t="str">
        <x:v>DI-338-V1</x:v>
      </x:c>
      <x:c r="C3596" s="137" t="n">
        <x:v>3</x:v>
      </x:c>
      <x:c r="D3596" s="138" t="str">
        <x:v>F0075</x:v>
      </x:c>
      <x:c r="E3596" s="138" t="n">
        <x:v>5</x:v>
      </x:c>
      <x:c r="F3596" s="138" t="str">
        <x:v>g</x:v>
      </x:c>
      <x:c r="G3596" s="138" t="str"/>
      <x:c r="H3596" s="139" t="n">
        <x:v>1.75</x:v>
      </x:c>
      <x:c r="I3596" s="139" t="n">
        <x:v>0.1</x:v>
      </x:c>
      <x:c r="J3596" s="139" t="n">
        <x:v>0.25</x:v>
      </x:c>
      <x:c r="K3596" s="139" t="n">
        <x:v>0.020000000000000004</x:v>
      </x:c>
      <x:c r="L3596" s="139" t="n">
        <x:v>0.125</x:v>
      </x:c>
      <x:c r="M3596" s="139" t="n">
        <x:v>0.003</x:v>
      </x:c>
      <x:c r="N3596" s="139" t="n">
        <x:v>0.017900000000000003</x:v>
      </x:c>
    </x:row>
    <x:row r="3597">
      <x:c r="A3597" s="137" t="str">
        <x:v>DI-338-I04</x:v>
      </x:c>
      <x:c r="B3597" s="137" t="str">
        <x:v>DI-338-V1</x:v>
      </x:c>
      <x:c r="C3597" s="137" t="n">
        <x:v>4</x:v>
      </x:c>
      <x:c r="D3597" s="138" t="str">
        <x:v>F0690</x:v>
      </x:c>
      <x:c r="E3597" s="138" t="n">
        <x:v>15</x:v>
      </x:c>
      <x:c r="F3597" s="138" t="str">
        <x:v>ml</x:v>
      </x:c>
      <x:c r="G3597" s="138" t="str">
        <x:v>plus 2-3 TL</x:v>
      </x:c>
      <x:c r="H3597" s="139" t="n">
        <x:v>13.5</x:v>
      </x:c>
      <x:c r="I3597" s="139" t="n">
        <x:v>0.44999999999999996</x:v>
      </x:c>
      <x:c r="J3597" s="139" t="n">
        <x:v>1.7999999999999998</x:v>
      </x:c>
      <x:c r="K3597" s="139" t="n">
        <x:v>0.6</x:v>
      </x:c>
      <x:c r="L3597" s="139" t="n">
        <x:v>0.3</x:v>
      </x:c>
      <x:c r="M3597" s="139" t="n">
        <x:v>0.18</x:v>
      </x:c>
      <x:c r="N3597" s="139" t="n">
        <x:v>0.0597</x:v>
      </x:c>
    </x:row>
    <x:row r="3598">
      <x:c r="A3598" s="137" t="str">
        <x:v>DI-338-I05</x:v>
      </x:c>
      <x:c r="B3598" s="137" t="str">
        <x:v>DI-338-V1</x:v>
      </x:c>
      <x:c r="C3598" s="137" t="n">
        <x:v>5</x:v>
      </x:c>
      <x:c r="D3598" s="138" t="str">
        <x:v>F0157</x:v>
      </x:c>
      <x:c r="E3598" s="138" t="n">
        <x:v>400</x:v>
      </x:c>
      <x:c r="F3598" s="138" t="str">
        <x:v>g</x:v>
      </x:c>
      <x:c r="G3598" s="138" t="str"/>
      <x:c r="H3598" s="139" t="n">
        <x:v>500</x:v>
      </x:c>
      <x:c r="I3598" s="139" t="n">
        <x:v>92</x:v>
      </x:c>
      <x:c r="J3598" s="139" t="n">
        <x:v>0</x:v>
      </x:c>
      <x:c r="K3598" s="139" t="n">
        <x:v>12</x:v>
      </x:c>
      <x:c r="L3598" s="139" t="n">
        <x:v>0</x:v>
      </x:c>
      <x:c r="M3598" s="139" t="n">
        <x:v>0.8</x:v>
      </x:c>
      <x:c r="N3598" s="139" t="n">
        <x:v>4.792000000000001</x:v>
      </x:c>
    </x:row>
    <x:row r="3599">
      <x:c r="A3599" s="137" t="str">
        <x:v>DI-338-I06</x:v>
      </x:c>
      <x:c r="B3599" s="137" t="str">
        <x:v>DI-338-V1</x:v>
      </x:c>
      <x:c r="C3599" s="137" t="n">
        <x:v>6</x:v>
      </x:c>
      <x:c r="D3599" s="138" t="str">
        <x:v>F0667</x:v>
      </x:c>
      <x:c r="E3599" s="138" t="n">
        <x:v>45</x:v>
      </x:c>
      <x:c r="F3599" s="138" t="str">
        <x:v>ml</x:v>
      </x:c>
      <x:c r="G3599" s="138" t="str"/>
      <x:c r="H3599" s="139" t="n">
        <x:v>397.8</x:v>
      </x:c>
      <x:c r="I3599" s="139" t="n">
        <x:v>0</x:v>
      </x:c>
      <x:c r="J3599" s="139" t="n">
        <x:v>0</x:v>
      </x:c>
      <x:c r="K3599" s="139" t="n">
        <x:v>45</x:v>
      </x:c>
      <x:c r="L3599" s="139" t="n">
        <x:v>0</x:v>
      </x:c>
      <x:c r="M3599" s="139" t="n">
        <x:v>0</x:v>
      </x:c>
      <x:c r="N3599" s="139" t="n">
        <x:v>0.4041</x:v>
      </x:c>
    </x:row>
    <x:row r="3600">
      <x:c r="A3600" s="137" t="str">
        <x:v>DI-338-I07</x:v>
      </x:c>
      <x:c r="B3600" s="137" t="str">
        <x:v>DI-338-V1</x:v>
      </x:c>
      <x:c r="C3600" s="137" t="n">
        <x:v>7</x:v>
      </x:c>
      <x:c r="D3600" s="138" t="str">
        <x:v>F0705</x:v>
      </x:c>
      <x:c r="E3600" s="138" t="n">
        <x:v>30</x:v>
      </x:c>
      <x:c r="F3600" s="138" t="str">
        <x:v>g</x:v>
      </x:c>
      <x:c r="G3600" s="138" t="str">
        <x:v>gehackt</x:v>
      </x:c>
      <x:c r="H3600" s="139" t="n">
        <x:v>10.5</x:v>
      </x:c>
      <x:c r="I3600" s="139" t="n">
        <x:v>0.6</x:v>
      </x:c>
      <x:c r="J3600" s="139" t="n">
        <x:v>1.5</x:v>
      </x:c>
      <x:c r="K3600" s="139" t="n">
        <x:v>0.12</x:v>
      </x:c>
      <x:c r="L3600" s="139" t="n">
        <x:v>0.75</x:v>
      </x:c>
      <x:c r="M3600" s="139" t="n">
        <x:v>0.018</x:v>
      </x:c>
      <x:c r="N3600" s="139" t="n">
        <x:v>0.10740000000000001</x:v>
      </x:c>
    </x:row>
    <x:row r="3601">
      <x:c r="A3601" s="137" t="str">
        <x:v>DI-338-I08</x:v>
      </x:c>
      <x:c r="B3601" s="137" t="str">
        <x:v>DI-338-V1</x:v>
      </x:c>
      <x:c r="C3601" s="137" t="n">
        <x:v>8</x:v>
      </x:c>
      <x:c r="D3601" s="138" t="str">
        <x:v>F0512</x:v>
      </x:c>
      <x:c r="E3601" s="138" t="n">
        <x:v>200</x:v>
      </x:c>
      <x:c r="F3601" s="138" t="str">
        <x:v>g</x:v>
      </x:c>
      <x:c r="G3601" s="138" t="str">
        <x:v>halbiert</x:v>
      </x:c>
      <x:c r="H3601" s="139" t="n">
        <x:v>70</x:v>
      </x:c>
      <x:c r="I3601" s="139" t="n">
        <x:v>4</x:v>
      </x:c>
      <x:c r="J3601" s="139" t="n">
        <x:v>10</x:v>
      </x:c>
      <x:c r="K3601" s="139" t="n">
        <x:v>0.8</x:v>
      </x:c>
      <x:c r="L3601" s="139" t="n">
        <x:v>5</x:v>
      </x:c>
      <x:c r="M3601" s="139" t="n">
        <x:v>0.12</x:v>
      </x:c>
      <x:c r="N3601" s="139" t="n">
        <x:v>0.7160000000000001</x:v>
      </x:c>
    </x:row>
    <x:row r="3602">
      <x:c r="A3602" s="137" t="str">
        <x:v>DI-338-I09</x:v>
      </x:c>
      <x:c r="B3602" s="137" t="str">
        <x:v>DI-338-V1</x:v>
      </x:c>
      <x:c r="C3602" s="137" t="n">
        <x:v>9</x:v>
      </x:c>
      <x:c r="D3602" s="138" t="str">
        <x:v>F0616</x:v>
      </x:c>
      <x:c r="E3602" s="138" t="n">
        <x:v>30</x:v>
      </x:c>
      <x:c r="F3602" s="138" t="str">
        <x:v>g</x:v>
      </x:c>
      <x:c r="G3602" s="138" t="str"/>
      <x:c r="H3602" s="139" t="n">
        <x:v>105</x:v>
      </x:c>
      <x:c r="I3602" s="139" t="n">
        <x:v>3.3</x:v>
      </x:c>
      <x:c r="J3602" s="139" t="n">
        <x:v>20.4</x:v>
      </x:c>
      <x:c r="K3602" s="139" t="n">
        <x:v>0.8999999999999999</x:v>
      </x:c>
      <x:c r="L3602" s="139" t="n">
        <x:v>2.1</x:v>
      </x:c>
      <x:c r="M3602" s="139" t="n">
        <x:v>0.015</x:v>
      </x:c>
      <x:c r="N3602" s="139" t="n">
        <x:v>0.1194</x:v>
      </x:c>
    </x:row>
    <x:row r="3603">
      <x:c r="A3603" s="137" t="str">
        <x:v>DI-339-I01</x:v>
      </x:c>
      <x:c r="B3603" s="137" t="str">
        <x:v>DI-339-V1</x:v>
      </x:c>
      <x:c r="C3603" s="137" t="n">
        <x:v>1</x:v>
      </x:c>
      <x:c r="D3603" s="138" t="str">
        <x:v>F0150</x:v>
      </x:c>
      <x:c r="E3603" s="138" t="n">
        <x:v>60</x:v>
      </x:c>
      <x:c r="F3603" s="138" t="str">
        <x:v>g</x:v>
      </x:c>
      <x:c r="G3603" s="138" t="str"/>
      <x:c r="H3603" s="139" t="n">
        <x:v>291.59999999999997</x:v>
      </x:c>
      <x:c r="I3603" s="139" t="n">
        <x:v>9.9</x:v>
      </x:c>
      <x:c r="J3603" s="139" t="n">
        <x:v>4.62</x:v>
      </x:c>
      <x:c r="K3603" s="139" t="n">
        <x:v>18.419999999999998</x:v>
      </x:c>
      <x:c r="L3603" s="139" t="n">
        <x:v>20.639999999999997</x:v>
      </x:c>
      <x:c r="M3603" s="139" t="n">
        <x:v>0.024</x:v>
      </x:c>
      <x:c r="N3603" s="139" t="n">
        <x:v>0.498</x:v>
      </x:c>
    </x:row>
    <x:row r="3604">
      <x:c r="A3604" s="137" t="str">
        <x:v>DI-339-I02</x:v>
      </x:c>
      <x:c r="B3604" s="137" t="str">
        <x:v>DI-339-V1</x:v>
      </x:c>
      <x:c r="C3604" s="137" t="n">
        <x:v>2</x:v>
      </x:c>
      <x:c r="D3604" s="138" t="str">
        <x:v>F0008</x:v>
      </x:c>
      <x:c r="E3604" s="138" t="n">
        <x:v>400</x:v>
      </x:c>
      <x:c r="F3604" s="138" t="str">
        <x:v>ml</x:v>
      </x:c>
      <x:c r="G3604" s="138" t="str">
        <x:v>oder Haselnussmilch</x:v>
      </x:c>
      <x:c r="H3604" s="139" t="n">
        <x:v>360</x:v>
      </x:c>
      <x:c r="I3604" s="139" t="n">
        <x:v>36</x:v>
      </x:c>
      <x:c r="J3604" s="139" t="n">
        <x:v>16</x:v>
      </x:c>
      <x:c r="K3604" s="139" t="n">
        <x:v>16</x:v>
      </x:c>
      <x:c r="L3604" s="139" t="n">
        <x:v>0</x:v>
      </x:c>
      <x:c r="M3604" s="139" t="n">
        <x:v>1.2</x:v>
      </x:c>
      <x:c r="N3604" s="139" t="n">
        <x:v>1.4320000000000002</x:v>
      </x:c>
    </x:row>
    <x:row r="3605">
      <x:c r="A3605" s="137" t="str">
        <x:v>DI-339-I03</x:v>
      </x:c>
      <x:c r="B3605" s="137" t="str">
        <x:v>DI-339-V1</x:v>
      </x:c>
      <x:c r="C3605" s="137" t="n">
        <x:v>3</x:v>
      </x:c>
      <x:c r="D3605" s="138" t="str">
        <x:v>F0113</x:v>
      </x:c>
      <x:c r="E3605" s="138" t="n">
        <x:v>45</x:v>
      </x:c>
      <x:c r="F3605" s="138" t="str">
        <x:v>ml</x:v>
      </x:c>
      <x:c r="G3605" s="138" t="str"/>
      <x:c r="H3605" s="139" t="n">
        <x:v>112.5</x:v>
      </x:c>
      <x:c r="I3605" s="139" t="n">
        <x:v>3.6</x:v>
      </x:c>
      <x:c r="J3605" s="139" t="n">
        <x:v>20.25</x:v>
      </x:c>
      <x:c r="K3605" s="139" t="n">
        <x:v>3.6</x:v>
      </x:c>
      <x:c r="L3605" s="139" t="n">
        <x:v>9</x:v>
      </x:c>
      <x:c r="M3605" s="139" t="n">
        <x:v>0.09000000000000001</x:v>
      </x:c>
      <x:c r="N3605" s="139" t="n">
        <x:v>0.11610000000000001</x:v>
      </x:c>
    </x:row>
    <x:row r="3606">
      <x:c r="A3606" s="137" t="str">
        <x:v>DI-339-I04</x:v>
      </x:c>
      <x:c r="B3606" s="137" t="str">
        <x:v>DI-339-V1</x:v>
      </x:c>
      <x:c r="C3606" s="137" t="n">
        <x:v>4</x:v>
      </x:c>
      <x:c r="D3606" s="138" t="str">
        <x:v>F0438</x:v>
      </x:c>
      <x:c r="E3606" s="138" t="n">
        <x:v>30</x:v>
      </x:c>
      <x:c r="F3606" s="138" t="str">
        <x:v>ml</x:v>
      </x:c>
      <x:c r="G3606" s="138" t="str"/>
      <x:c r="H3606" s="139" t="n">
        <x:v>10.5</x:v>
      </x:c>
      <x:c r="I3606" s="139" t="n">
        <x:v>0.6</x:v>
      </x:c>
      <x:c r="J3606" s="139" t="n">
        <x:v>1.5</x:v>
      </x:c>
      <x:c r="K3606" s="139" t="n">
        <x:v>0.12</x:v>
      </x:c>
      <x:c r="L3606" s="139" t="n">
        <x:v>0.75</x:v>
      </x:c>
      <x:c r="M3606" s="139" t="n">
        <x:v>0.018</x:v>
      </x:c>
      <x:c r="N3606" s="139" t="n">
        <x:v>0.10740000000000001</x:v>
      </x:c>
    </x:row>
    <x:row r="3607">
      <x:c r="A3607" s="137" t="str">
        <x:v>DI-339-I05</x:v>
      </x:c>
      <x:c r="B3607" s="137" t="str">
        <x:v>DI-339-V1</x:v>
      </x:c>
      <x:c r="C3607" s="137" t="n">
        <x:v>5</x:v>
      </x:c>
      <x:c r="D3607" s="138" t="str">
        <x:v>F0784</x:v>
      </x:c>
      <x:c r="E3607" s="138" t="n">
        <x:v>25</x:v>
      </x:c>
      <x:c r="F3607" s="138" t="str">
        <x:v>g</x:v>
      </x:c>
      <x:c r="G3607" s="138" t="str"/>
      <x:c r="H3607" s="139" t="n">
        <x:v>8.75</x:v>
      </x:c>
      <x:c r="I3607" s="139" t="n">
        <x:v>0.5</x:v>
      </x:c>
      <x:c r="J3607" s="139" t="n">
        <x:v>1.25</x:v>
      </x:c>
      <x:c r="K3607" s="139" t="n">
        <x:v>0.1</x:v>
      </x:c>
      <x:c r="L3607" s="139" t="n">
        <x:v>0.625</x:v>
      </x:c>
      <x:c r="M3607" s="139" t="n">
        <x:v>0.015</x:v>
      </x:c>
      <x:c r="N3607" s="139" t="n">
        <x:v>0.08950000000000001</x:v>
      </x:c>
    </x:row>
    <x:row r="3608">
      <x:c r="A3608" s="137" t="str">
        <x:v>DI-339-I06</x:v>
      </x:c>
      <x:c r="B3608" s="137" t="str">
        <x:v>DI-339-V1</x:v>
      </x:c>
      <x:c r="C3608" s="137" t="n">
        <x:v>6</x:v>
      </x:c>
      <x:c r="D3608" s="138" t="str">
        <x:v>F0112</x:v>
      </x:c>
      <x:c r="E3608" s="138" t="n">
        <x:v>30</x:v>
      </x:c>
      <x:c r="F3608" s="138" t="str">
        <x:v>g</x:v>
      </x:c>
      <x:c r="G3608" s="138" t="str">
        <x:v>gemischt</x:v>
      </x:c>
      <x:c r="H3608" s="139" t="n">
        <x:v>10.5</x:v>
      </x:c>
      <x:c r="I3608" s="139" t="n">
        <x:v>0.6</x:v>
      </x:c>
      <x:c r="J3608" s="139" t="n">
        <x:v>1.5</x:v>
      </x:c>
      <x:c r="K3608" s="139" t="n">
        <x:v>0.12</x:v>
      </x:c>
      <x:c r="L3608" s="139" t="n">
        <x:v>0.75</x:v>
      </x:c>
      <x:c r="M3608" s="139" t="n">
        <x:v>0.018</x:v>
      </x:c>
      <x:c r="N3608" s="139" t="n">
        <x:v>0.10740000000000001</x:v>
      </x:c>
    </x:row>
    <x:row r="3609">
      <x:c r="A3609" s="137" t="str">
        <x:v>DI-339-I07</x:v>
      </x:c>
      <x:c r="B3609" s="137" t="str">
        <x:v>DI-339-V1</x:v>
      </x:c>
      <x:c r="C3609" s="137" t="n">
        <x:v>7</x:v>
      </x:c>
      <x:c r="D3609" s="138" t="str">
        <x:v>F0065</x:v>
      </x:c>
      <x:c r="E3609" s="138" t="n">
        <x:v>30</x:v>
      </x:c>
      <x:c r="F3609" s="138" t="str">
        <x:v>g</x:v>
      </x:c>
      <x:c r="G3609" s="138" t="str"/>
      <x:c r="H3609" s="139" t="n">
        <x:v>10.5</x:v>
      </x:c>
      <x:c r="I3609" s="139" t="n">
        <x:v>0.6</x:v>
      </x:c>
      <x:c r="J3609" s="139" t="n">
        <x:v>1.5</x:v>
      </x:c>
      <x:c r="K3609" s="139" t="n">
        <x:v>0.12</x:v>
      </x:c>
      <x:c r="L3609" s="139" t="n">
        <x:v>0.75</x:v>
      </x:c>
      <x:c r="M3609" s="139" t="n">
        <x:v>0.018</x:v>
      </x:c>
      <x:c r="N3609" s="139" t="n">
        <x:v>0.10740000000000001</x:v>
      </x:c>
    </x:row>
    <x:row r="3610">
      <x:c r="A3610" s="137" t="str">
        <x:v>DI-340-I01</x:v>
      </x:c>
      <x:c r="B3610" s="137" t="str">
        <x:v>DI-340-V1</x:v>
      </x:c>
      <x:c r="C3610" s="137" t="n">
        <x:v>1</x:v>
      </x:c>
      <x:c r="D3610" s="138" t="str">
        <x:v>F0791</x:v>
      </x:c>
      <x:c r="E3610" s="138" t="n">
        <x:v>30</x:v>
      </x:c>
      <x:c r="F3610" s="138" t="str">
        <x:v>g</x:v>
      </x:c>
      <x:c r="G3610" s="138" t="str"/>
      <x:c r="H3610" s="139" t="n">
        <x:v>265.2</x:v>
      </x:c>
      <x:c r="I3610" s="139" t="n">
        <x:v>0</x:v>
      </x:c>
      <x:c r="J3610" s="139" t="n">
        <x:v>0</x:v>
      </x:c>
      <x:c r="K3610" s="139" t="n">
        <x:v>30</x:v>
      </x:c>
      <x:c r="L3610" s="139" t="n">
        <x:v>0</x:v>
      </x:c>
      <x:c r="M3610" s="139" t="n">
        <x:v>0</x:v>
      </x:c>
      <x:c r="N3610" s="139" t="n">
        <x:v>0.26940000000000003</x:v>
      </x:c>
    </x:row>
    <x:row r="3611">
      <x:c r="A3611" s="137" t="str">
        <x:v>DI-340-I02</x:v>
      </x:c>
      <x:c r="B3611" s="137" t="str">
        <x:v>DI-340-V1</x:v>
      </x:c>
      <x:c r="C3611" s="137" t="n">
        <x:v>2</x:v>
      </x:c>
      <x:c r="D3611" s="138" t="str">
        <x:v>F0609</x:v>
      </x:c>
      <x:c r="E3611" s="138" t="n">
        <x:v>30</x:v>
      </x:c>
      <x:c r="F3611" s="138" t="str">
        <x:v>g</x:v>
      </x:c>
      <x:c r="G3611" s="138" t="str">
        <x:v>fein gehackt</x:v>
      </x:c>
      <x:c r="H3611" s="139" t="n">
        <x:v>10.5</x:v>
      </x:c>
      <x:c r="I3611" s="139" t="n">
        <x:v>0.6</x:v>
      </x:c>
      <x:c r="J3611" s="139" t="n">
        <x:v>1.5</x:v>
      </x:c>
      <x:c r="K3611" s="139" t="n">
        <x:v>0.12</x:v>
      </x:c>
      <x:c r="L3611" s="139" t="n">
        <x:v>0.75</x:v>
      </x:c>
      <x:c r="M3611" s="139" t="n">
        <x:v>0.018</x:v>
      </x:c>
      <x:c r="N3611" s="139" t="n">
        <x:v>0.10740000000000001</x:v>
      </x:c>
    </x:row>
    <x:row r="3612">
      <x:c r="A3612" s="137" t="str">
        <x:v>DI-340-I03</x:v>
      </x:c>
      <x:c r="B3612" s="137" t="str">
        <x:v>DI-340-V1</x:v>
      </x:c>
      <x:c r="C3612" s="137" t="n">
        <x:v>3</x:v>
      </x:c>
      <x:c r="D3612" s="138" t="str">
        <x:v>F0231</x:v>
      </x:c>
      <x:c r="E3612" s="138" t="n">
        <x:v>5</x:v>
      </x:c>
      <x:c r="F3612" s="138" t="str">
        <x:v>g</x:v>
      </x:c>
      <x:c r="G3612" s="138" t="str"/>
      <x:c r="H3612" s="139" t="n">
        <x:v>29</x:v>
      </x:c>
      <x:c r="I3612" s="139" t="n">
        <x:v>1</x:v>
      </x:c>
      <x:c r="J3612" s="139" t="n">
        <x:v>0.6000000000000001</x:v>
      </x:c>
      <x:c r="K3612" s="139" t="n">
        <x:v>2.5</x:v>
      </x:c>
      <x:c r="L3612" s="139" t="n">
        <x:v>0.5</x:v>
      </x:c>
      <x:c r="M3612" s="139" t="n">
        <x:v>0.001</x:v>
      </x:c>
      <x:c r="N3612" s="139" t="n">
        <x:v>0.0299</x:v>
      </x:c>
    </x:row>
    <x:row r="3613">
      <x:c r="A3613" s="137" t="str">
        <x:v>DI-340-I04</x:v>
      </x:c>
      <x:c r="B3613" s="137" t="str">
        <x:v>DI-340-V1</x:v>
      </x:c>
      <x:c r="C3613" s="137" t="n">
        <x:v>4</x:v>
      </x:c>
      <x:c r="D3613" s="138" t="str">
        <x:v>F0320</x:v>
      </x:c>
      <x:c r="E3613" s="138" t="n">
        <x:v>30</x:v>
      </x:c>
      <x:c r="F3613" s="138" t="str">
        <x:v>g</x:v>
      </x:c>
      <x:c r="G3613" s="138" t="str"/>
      <x:c r="H3613" s="139" t="n">
        <x:v>10.5</x:v>
      </x:c>
      <x:c r="I3613" s="139" t="n">
        <x:v>0.6</x:v>
      </x:c>
      <x:c r="J3613" s="139" t="n">
        <x:v>1.5</x:v>
      </x:c>
      <x:c r="K3613" s="139" t="n">
        <x:v>0.12</x:v>
      </x:c>
      <x:c r="L3613" s="139" t="n">
        <x:v>0.75</x:v>
      </x:c>
      <x:c r="M3613" s="139" t="n">
        <x:v>0.018</x:v>
      </x:c>
      <x:c r="N3613" s="139" t="n">
        <x:v>0.10740000000000001</x:v>
      </x:c>
    </x:row>
    <x:row r="3614">
      <x:c r="A3614" s="137" t="str">
        <x:v>DI-340-I05</x:v>
      </x:c>
      <x:c r="B3614" s="137" t="str">
        <x:v>DI-340-V1</x:v>
      </x:c>
      <x:c r="C3614" s="137" t="n">
        <x:v>5</x:v>
      </x:c>
      <x:c r="D3614" s="138" t="str">
        <x:v>F0315</x:v>
      </x:c>
      <x:c r="E3614" s="138" t="n">
        <x:v>30</x:v>
      </x:c>
      <x:c r="F3614" s="138" t="str">
        <x:v>g</x:v>
      </x:c>
      <x:c r="G3614" s="138" t="str">
        <x:v>fein gerieben</x:v>
      </x:c>
      <x:c r="H3614" s="139" t="n">
        <x:v>10.5</x:v>
      </x:c>
      <x:c r="I3614" s="139" t="n">
        <x:v>0.6</x:v>
      </x:c>
      <x:c r="J3614" s="139" t="n">
        <x:v>1.5</x:v>
      </x:c>
      <x:c r="K3614" s="139" t="n">
        <x:v>0.12</x:v>
      </x:c>
      <x:c r="L3614" s="139" t="n">
        <x:v>0.75</x:v>
      </x:c>
      <x:c r="M3614" s="139" t="n">
        <x:v>0.018</x:v>
      </x:c>
      <x:c r="N3614" s="139" t="n">
        <x:v>0.10740000000000001</x:v>
      </x:c>
    </x:row>
    <x:row r="3615">
      <x:c r="A3615" s="137" t="str">
        <x:v>DI-340-I06</x:v>
      </x:c>
      <x:c r="B3615" s="137" t="str">
        <x:v>DI-340-V1</x:v>
      </x:c>
      <x:c r="C3615" s="137" t="n">
        <x:v>6</x:v>
      </x:c>
      <x:c r="D3615" s="138" t="str">
        <x:v>F0236</x:v>
      </x:c>
      <x:c r="E3615" s="138" t="n">
        <x:v>5</x:v>
      </x:c>
      <x:c r="F3615" s="138" t="str">
        <x:v>g</x:v>
      </x:c>
      <x:c r="G3615" s="138" t="str"/>
      <x:c r="H3615" s="139" t="n">
        <x:v>12.5</x:v>
      </x:c>
      <x:c r="I3615" s="139" t="n">
        <x:v>0.4</x:v>
      </x:c>
      <x:c r="J3615" s="139" t="n">
        <x:v>2.25</x:v>
      </x:c>
      <x:c r="K3615" s="139" t="n">
        <x:v>0.4</x:v>
      </x:c>
      <x:c r="L3615" s="139" t="n">
        <x:v>1</x:v>
      </x:c>
      <x:c r="M3615" s="139" t="n">
        <x:v>0.010000000000000002</x:v>
      </x:c>
      <x:c r="N3615" s="139" t="n">
        <x:v>0.012900000000000002</x:v>
      </x:c>
    </x:row>
    <x:row r="3616">
      <x:c r="A3616" s="137" t="str">
        <x:v>DI-340-I07</x:v>
      </x:c>
      <x:c r="B3616" s="137" t="str">
        <x:v>DI-340-V1</x:v>
      </x:c>
      <x:c r="C3616" s="137" t="n">
        <x:v>7</x:v>
      </x:c>
      <x:c r="D3616" s="138" t="str">
        <x:v>F0165</x:v>
      </x:c>
      <x:c r="E3616" s="138" t="n">
        <x:v>400</x:v>
      </x:c>
      <x:c r="F3616" s="138" t="str">
        <x:v>g</x:v>
      </x:c>
      <x:c r="G3616" s="138" t="str"/>
      <x:c r="H3616" s="139" t="n">
        <x:v>480</x:v>
      </x:c>
      <x:c r="I3616" s="139" t="n">
        <x:v>28</x:v>
      </x:c>
      <x:c r="J3616" s="139" t="n">
        <x:v>64</x:v>
      </x:c>
      <x:c r="K3616" s="139" t="n">
        <x:v>8</x:v>
      </x:c>
      <x:c r="L3616" s="139" t="n">
        <x:v>24</x:v>
      </x:c>
      <x:c r="M3616" s="139" t="n">
        <x:v>1.6</x:v>
      </x:c>
      <x:c r="N3616" s="139" t="n">
        <x:v>1.192</x:v>
      </x:c>
    </x:row>
    <x:row r="3617">
      <x:c r="A3617" s="137" t="str">
        <x:v>DI-340-I08</x:v>
      </x:c>
      <x:c r="B3617" s="137" t="str">
        <x:v>DI-340-V1</x:v>
      </x:c>
      <x:c r="C3617" s="137" t="n">
        <x:v>8</x:v>
      </x:c>
      <x:c r="D3617" s="138" t="str">
        <x:v>F0765</x:v>
      </x:c>
      <x:c r="E3617" s="138" t="n">
        <x:v>100</x:v>
      </x:c>
      <x:c r="F3617" s="138" t="str">
        <x:v>g</x:v>
      </x:c>
      <x:c r="G3617" s="138" t="str"/>
      <x:c r="H3617" s="139" t="n">
        <x:v>35</x:v>
      </x:c>
      <x:c r="I3617" s="139" t="n">
        <x:v>2</x:v>
      </x:c>
      <x:c r="J3617" s="139" t="n">
        <x:v>5</x:v>
      </x:c>
      <x:c r="K3617" s="139" t="n">
        <x:v>0.4</x:v>
      </x:c>
      <x:c r="L3617" s="139" t="n">
        <x:v>2.5</x:v>
      </x:c>
      <x:c r="M3617" s="139" t="n">
        <x:v>0.06</x:v>
      </x:c>
      <x:c r="N3617" s="139" t="n">
        <x:v>0.35800000000000004</x:v>
      </x:c>
    </x:row>
    <x:row r="3618">
      <x:c r="A3618" s="137" t="str">
        <x:v>DI-340-I09</x:v>
      </x:c>
      <x:c r="B3618" s="137" t="str">
        <x:v>DI-340-V1</x:v>
      </x:c>
      <x:c r="C3618" s="137" t="n">
        <x:v>9</x:v>
      </x:c>
      <x:c r="D3618" s="138" t="str">
        <x:v>F0203</x:v>
      </x:c>
      <x:c r="E3618" s="138" t="n">
        <x:v>30</x:v>
      </x:c>
      <x:c r="F3618" s="138" t="str">
        <x:v>g</x:v>
      </x:c>
      <x:c r="G3618" s="138" t="str">
        <x:v>gehackt</x:v>
      </x:c>
      <x:c r="H3618" s="139" t="n">
        <x:v>75</x:v>
      </x:c>
      <x:c r="I3618" s="139" t="n">
        <x:v>2.4</x:v>
      </x:c>
      <x:c r="J3618" s="139" t="n">
        <x:v>13.5</x:v>
      </x:c>
      <x:c r="K3618" s="139" t="n">
        <x:v>2.4</x:v>
      </x:c>
      <x:c r="L3618" s="139" t="n">
        <x:v>6</x:v>
      </x:c>
      <x:c r="M3618" s="139" t="n">
        <x:v>0.06</x:v>
      </x:c>
      <x:c r="N3618" s="139" t="n">
        <x:v>0.07740000000000001</x:v>
      </x:c>
    </x:row>
    <x:row r="3619">
      <x:c r="A3619" s="137" t="str">
        <x:v>DI-340-I10</x:v>
      </x:c>
      <x:c r="B3619" s="137" t="str">
        <x:v>DI-340-V1</x:v>
      </x:c>
      <x:c r="C3619" s="137" t="n">
        <x:v>10</x:v>
      </x:c>
      <x:c r="D3619" s="138" t="str">
        <x:v>F0055</x:v>
      </x:c>
      <x:c r="E3619" s="138" t="n">
        <x:v>300</x:v>
      </x:c>
      <x:c r="F3619" s="138" t="str">
        <x:v>g</x:v>
      </x:c>
      <x:c r="G3619" s="138" t="str"/>
      <x:c r="H3619" s="139" t="n">
        <x:v>1050</x:v>
      </x:c>
      <x:c r="I3619" s="139" t="n">
        <x:v>33</x:v>
      </x:c>
      <x:c r="J3619" s="139" t="n">
        <x:v>204</x:v>
      </x:c>
      <x:c r="K3619" s="139" t="n">
        <x:v>9</x:v>
      </x:c>
      <x:c r="L3619" s="139" t="n">
        <x:v>21</x:v>
      </x:c>
      <x:c r="M3619" s="139" t="n">
        <x:v>0.15000000000000002</x:v>
      </x:c>
      <x:c r="N3619" s="139" t="n">
        <x:v>1.194</x:v>
      </x:c>
    </x:row>
    <x:row r="3620">
      <x:c r="A3620" s="137" t="str">
        <x:v>DI-340-I11</x:v>
      </x:c>
      <x:c r="B3620" s="137" t="str">
        <x:v>DI-340-V1</x:v>
      </x:c>
      <x:c r="C3620" s="137" t="n">
        <x:v>11</x:v>
      </x:c>
      <x:c r="D3620" s="138" t="str">
        <x:v>F0227</x:v>
      </x:c>
      <x:c r="E3620" s="138" t="n">
        <x:v>12.5</x:v>
      </x:c>
      <x:c r="F3620" s="138" t="str">
        <x:v>g</x:v>
      </x:c>
      <x:c r="G3620" s="138" t="str"/>
      <x:c r="H3620" s="139" t="n">
        <x:v>1.875</x:v>
      </x:c>
      <x:c r="I3620" s="139" t="n">
        <x:v>0.0875</x:v>
      </x:c>
      <x:c r="J3620" s="139" t="n">
        <x:v>0.225</x:v>
      </x:c>
      <x:c r="K3620" s="139" t="n">
        <x:v>0.0125</x:v>
      </x:c>
      <x:c r="L3620" s="139" t="n">
        <x:v>0.0625</x:v>
      </x:c>
      <x:c r="M3620" s="139" t="n">
        <x:v>0.00125</x:v>
      </x:c>
      <x:c r="N3620" s="139" t="n">
        <x:v>0.02475</x:v>
      </x:c>
    </x:row>
    <x:row r="3621">
      <x:c r="A3621" s="137" t="str">
        <x:v>DI-340-I12</x:v>
      </x:c>
      <x:c r="B3621" s="137" t="str">
        <x:v>DI-340-V1</x:v>
      </x:c>
      <x:c r="C3621" s="137" t="n">
        <x:v>12</x:v>
      </x:c>
      <x:c r="D3621" s="138" t="str">
        <x:v>F0331</x:v>
      </x:c>
      <x:c r="E3621" s="138" t="n">
        <x:v>200</x:v>
      </x:c>
      <x:c r="F3621" s="138" t="str">
        <x:v>g</x:v>
      </x:c>
      <x:c r="G3621" s="138" t="str"/>
      <x:c r="H3621" s="139" t="n">
        <x:v>180</x:v>
      </x:c>
      <x:c r="I3621" s="139" t="n">
        <x:v>18</x:v>
      </x:c>
      <x:c r="J3621" s="139" t="n">
        <x:v>8</x:v>
      </x:c>
      <x:c r="K3621" s="139" t="n">
        <x:v>8</x:v>
      </x:c>
      <x:c r="L3621" s="139" t="n">
        <x:v>0</x:v>
      </x:c>
      <x:c r="M3621" s="139" t="n">
        <x:v>0.6</x:v>
      </x:c>
      <x:c r="N3621" s="139" t="n">
        <x:v>0.7160000000000001</x:v>
      </x:c>
    </x:row>
    <x:row r="3622">
      <x:c r="A3622" s="137" t="str">
        <x:v>DI-340-I13</x:v>
      </x:c>
      <x:c r="B3622" s="137" t="str">
        <x:v>DI-340-V1</x:v>
      </x:c>
      <x:c r="C3622" s="137" t="n">
        <x:v>13</x:v>
      </x:c>
      <x:c r="D3622" s="138" t="str">
        <x:v>F0231</x:v>
      </x:c>
      <x:c r="E3622" s="138" t="n">
        <x:v>25</x:v>
      </x:c>
      <x:c r="F3622" s="138" t="str">
        <x:v>g</x:v>
      </x:c>
      <x:c r="G3622" s="138" t="str">
        <x:v>geröstet und zerstoßen</x:v>
      </x:c>
      <x:c r="H3622" s="139" t="n">
        <x:v>145</x:v>
      </x:c>
      <x:c r="I3622" s="139" t="n">
        <x:v>5</x:v>
      </x:c>
      <x:c r="J3622" s="139" t="n">
        <x:v>3</x:v>
      </x:c>
      <x:c r="K3622" s="139" t="n">
        <x:v>12.5</x:v>
      </x:c>
      <x:c r="L3622" s="139" t="n">
        <x:v>2.5</x:v>
      </x:c>
      <x:c r="M3622" s="139" t="n">
        <x:v>0.005</x:v>
      </x:c>
      <x:c r="N3622" s="139" t="n">
        <x:v>0.1495</x:v>
      </x:c>
    </x:row>
    <x:row r="3623">
      <x:c r="A3623" s="137" t="str">
        <x:v>DI-340-I14</x:v>
      </x:c>
      <x:c r="B3623" s="137" t="str">
        <x:v>DI-340-V1</x:v>
      </x:c>
      <x:c r="C3623" s="137" t="n">
        <x:v>14</x:v>
      </x:c>
      <x:c r="D3623" s="138" t="str">
        <x:v>F0452</x:v>
      </x:c>
      <x:c r="E3623" s="138" t="n">
        <x:v>30</x:v>
      </x:c>
      <x:c r="F3623" s="138" t="str">
        <x:v>g</x:v>
      </x:c>
      <x:c r="G3623" s="138" t="str">
        <x:v>gehackt</x:v>
      </x:c>
      <x:c r="H3623" s="139" t="n">
        <x:v>75</x:v>
      </x:c>
      <x:c r="I3623" s="139" t="n">
        <x:v>2.4</x:v>
      </x:c>
      <x:c r="J3623" s="139" t="n">
        <x:v>13.5</x:v>
      </x:c>
      <x:c r="K3623" s="139" t="n">
        <x:v>2.4</x:v>
      </x:c>
      <x:c r="L3623" s="139" t="n">
        <x:v>6</x:v>
      </x:c>
      <x:c r="M3623" s="139" t="n">
        <x:v>0.06</x:v>
      </x:c>
      <x:c r="N3623" s="139" t="n">
        <x:v>0.07740000000000001</x:v>
      </x:c>
    </x:row>
    <x:row r="3624">
      <x:c r="A3624" s="137" t="str">
        <x:v>DI-340-I15</x:v>
      </x:c>
      <x:c r="B3624" s="137" t="str">
        <x:v>DI-340-V1</x:v>
      </x:c>
      <x:c r="C3624" s="137" t="n">
        <x:v>15</x:v>
      </x:c>
      <x:c r="D3624" s="138" t="str">
        <x:v>F0564</x:v>
      </x:c>
      <x:c r="E3624" s="138" t="n">
        <x:v>30</x:v>
      </x:c>
      <x:c r="F3624" s="138" t="str">
        <x:v>g</x:v>
      </x:c>
      <x:c r="G3624" s="138" t="str"/>
      <x:c r="H3624" s="139" t="n">
        <x:v>174</x:v>
      </x:c>
      <x:c r="I3624" s="139" t="n">
        <x:v>6</x:v>
      </x:c>
      <x:c r="J3624" s="139" t="n">
        <x:v>3.5999999999999996</x:v>
      </x:c>
      <x:c r="K3624" s="139" t="n">
        <x:v>15</x:v>
      </x:c>
      <x:c r="L3624" s="139" t="n">
        <x:v>3</x:v>
      </x:c>
      <x:c r="M3624" s="139" t="n">
        <x:v>0.006</x:v>
      </x:c>
      <x:c r="N3624" s="139" t="n">
        <x:v>0.1794</x:v>
      </x:c>
    </x:row>
    <x:row r="3625">
      <x:c r="A3625" s="137" t="str">
        <x:v>DI-341-I01</x:v>
      </x:c>
      <x:c r="B3625" s="137" t="str">
        <x:v>DI-341-V1</x:v>
      </x:c>
      <x:c r="C3625" s="137" t="n">
        <x:v>1</x:v>
      </x:c>
      <x:c r="D3625" s="138" t="str">
        <x:v>F0571</x:v>
      </x:c>
      <x:c r="E3625" s="138" t="n">
        <x:v>1000</x:v>
      </x:c>
      <x:c r="F3625" s="138" t="str">
        <x:v>g</x:v>
      </x:c>
      <x:c r="G3625" s="138" t="str">
        <x:v>geschält und gehackt</x:v>
      </x:c>
      <x:c r="H3625" s="139" t="n">
        <x:v>350</x:v>
      </x:c>
      <x:c r="I3625" s="139" t="n">
        <x:v>20</x:v>
      </x:c>
      <x:c r="J3625" s="139" t="n">
        <x:v>50</x:v>
      </x:c>
      <x:c r="K3625" s="139" t="n">
        <x:v>4</x:v>
      </x:c>
      <x:c r="L3625" s="139" t="n">
        <x:v>25</x:v>
      </x:c>
      <x:c r="M3625" s="139" t="n">
        <x:v>0.6</x:v>
      </x:c>
      <x:c r="N3625" s="139" t="n">
        <x:v>3.58</x:v>
      </x:c>
    </x:row>
    <x:row r="3626">
      <x:c r="A3626" s="137" t="str">
        <x:v>DI-341-I02</x:v>
      </x:c>
      <x:c r="B3626" s="137" t="str">
        <x:v>DI-341-V1</x:v>
      </x:c>
      <x:c r="C3626" s="137" t="n">
        <x:v>2</x:v>
      </x:c>
      <x:c r="D3626" s="138" t="str">
        <x:v>F0647</x:v>
      </x:c>
      <x:c r="E3626" s="138" t="n">
        <x:v>1000</x:v>
      </x:c>
      <x:c r="F3626" s="138" t="str">
        <x:v>g</x:v>
      </x:c>
      <x:c r="G3626" s="138" t="str"/>
      <x:c r="H3626" s="139" t="n">
        <x:v>1500</x:v>
      </x:c>
      <x:c r="I3626" s="139" t="n">
        <x:v>210</x:v>
      </x:c>
      <x:c r="J3626" s="139" t="n">
        <x:v>0</x:v>
      </x:c>
      <x:c r="K3626" s="139" t="n">
        <x:v>70</x:v>
      </x:c>
      <x:c r="L3626" s="139" t="n">
        <x:v>0</x:v>
      </x:c>
      <x:c r="M3626" s="139" t="n">
        <x:v>2</x:v>
      </x:c>
      <x:c r="N3626" s="139" t="n">
        <x:v>10.98</x:v>
      </x:c>
    </x:row>
    <x:row r="3627">
      <x:c r="A3627" s="137" t="str">
        <x:v>DI-341-I03</x:v>
      </x:c>
      <x:c r="B3627" s="137" t="str">
        <x:v>DI-341-V1</x:v>
      </x:c>
      <x:c r="C3627" s="137" t="n">
        <x:v>3</x:v>
      </x:c>
      <x:c r="D3627" s="138" t="str">
        <x:v>F0409</x:v>
      </x:c>
      <x:c r="E3627" s="138" t="n">
        <x:v>30</x:v>
      </x:c>
      <x:c r="F3627" s="138" t="str">
        <x:v>g</x:v>
      </x:c>
      <x:c r="G3627" s="138" t="str"/>
      <x:c r="H3627" s="139" t="n">
        <x:v>8.7</x:v>
      </x:c>
      <x:c r="I3627" s="139" t="n">
        <x:v>0.33</x:v>
      </x:c>
      <x:c r="J3627" s="139" t="n">
        <x:v>1.95</x:v>
      </x:c>
      <x:c r="K3627" s="139" t="n">
        <x:v>0.09</x:v>
      </x:c>
      <x:c r="L3627" s="139" t="n">
        <x:v>0.84</x:v>
      </x:c>
      <x:c r="M3627" s="139" t="n">
        <x:v>0.003</x:v>
      </x:c>
      <x:c r="N3627" s="139" t="n">
        <x:v>0.1194</x:v>
      </x:c>
    </x:row>
    <x:row r="3628">
      <x:c r="A3628" s="137" t="str">
        <x:v>DI-341-I04</x:v>
      </x:c>
      <x:c r="B3628" s="137" t="str">
        <x:v>DI-341-V1</x:v>
      </x:c>
      <x:c r="C3628" s="137" t="n">
        <x:v>4</x:v>
      </x:c>
      <x:c r="D3628" s="138" t="str">
        <x:v>F0246</x:v>
      </x:c>
      <x:c r="E3628" s="138" t="n">
        <x:v>30</x:v>
      </x:c>
      <x:c r="F3628" s="138" t="str">
        <x:v>g</x:v>
      </x:c>
      <x:c r="G3628" s="138" t="str">
        <x:v>gehackt</x:v>
      </x:c>
      <x:c r="H3628" s="139" t="n">
        <x:v>10.5</x:v>
      </x:c>
      <x:c r="I3628" s="139" t="n">
        <x:v>0.6</x:v>
      </x:c>
      <x:c r="J3628" s="139" t="n">
        <x:v>1.5</x:v>
      </x:c>
      <x:c r="K3628" s="139" t="n">
        <x:v>0.12</x:v>
      </x:c>
      <x:c r="L3628" s="139" t="n">
        <x:v>0.75</x:v>
      </x:c>
      <x:c r="M3628" s="139" t="n">
        <x:v>0.018</x:v>
      </x:c>
      <x:c r="N3628" s="139" t="n">
        <x:v>0.10740000000000001</x:v>
      </x:c>
    </x:row>
    <x:row r="3629">
      <x:c r="A3629" s="137" t="str">
        <x:v>DI-341-I05</x:v>
      </x:c>
      <x:c r="B3629" s="137" t="str">
        <x:v>DI-341-V1</x:v>
      </x:c>
      <x:c r="C3629" s="137" t="n">
        <x:v>5</x:v>
      </x:c>
      <x:c r="D3629" s="138" t="str">
        <x:v>F0746</x:v>
      </x:c>
      <x:c r="E3629" s="138" t="n">
        <x:v>60</x:v>
      </x:c>
      <x:c r="F3629" s="138" t="str">
        <x:v>ml</x:v>
      </x:c>
      <x:c r="G3629" s="138" t="str">
        <x:v>plus etwas mehr zum Servieren</x:v>
      </x:c>
      <x:c r="H3629" s="139" t="n">
        <x:v>21</x:v>
      </x:c>
      <x:c r="I3629" s="139" t="n">
        <x:v>1.2</x:v>
      </x:c>
      <x:c r="J3629" s="139" t="n">
        <x:v>3</x:v>
      </x:c>
      <x:c r="K3629" s="139" t="n">
        <x:v>0.24</x:v>
      </x:c>
      <x:c r="L3629" s="139" t="n">
        <x:v>1.5</x:v>
      </x:c>
      <x:c r="M3629" s="139" t="n">
        <x:v>0.036</x:v>
      </x:c>
      <x:c r="N3629" s="139" t="n">
        <x:v>0.21480000000000002</x:v>
      </x:c>
    </x:row>
    <x:row r="3630">
      <x:c r="A3630" s="137" t="str">
        <x:v>DI-341-I06</x:v>
      </x:c>
      <x:c r="B3630" s="137" t="str">
        <x:v>DI-341-V1</x:v>
      </x:c>
      <x:c r="C3630" s="137" t="n">
        <x:v>6</x:v>
      </x:c>
      <x:c r="D3630" s="138" t="str">
        <x:v>F0262</x:v>
      </x:c>
      <x:c r="E3630" s="138" t="n">
        <x:v>180</x:v>
      </x:c>
      <x:c r="F3630" s="138" t="str">
        <x:v>g</x:v>
      </x:c>
      <x:c r="G3630" s="138" t="str">
        <x:v>geschlagen</x:v>
      </x:c>
      <x:c r="H3630" s="139" t="n">
        <x:v>63</x:v>
      </x:c>
      <x:c r="I3630" s="139" t="n">
        <x:v>3.6</x:v>
      </x:c>
      <x:c r="J3630" s="139" t="n">
        <x:v>9</x:v>
      </x:c>
      <x:c r="K3630" s="139" t="n">
        <x:v>0.7200000000000001</x:v>
      </x:c>
      <x:c r="L3630" s="139" t="n">
        <x:v>4.5</x:v>
      </x:c>
      <x:c r="M3630" s="139" t="n">
        <x:v>0.108</x:v>
      </x:c>
      <x:c r="N3630" s="139" t="n">
        <x:v>0.6444000000000001</x:v>
      </x:c>
    </x:row>
    <x:row r="3631">
      <x:c r="A3631" s="137" t="str">
        <x:v>DI-341-I07</x:v>
      </x:c>
      <x:c r="B3631" s="137" t="str">
        <x:v>DI-341-V1</x:v>
      </x:c>
      <x:c r="C3631" s="137" t="n">
        <x:v>7</x:v>
      </x:c>
      <x:c r="D3631" s="138" t="str">
        <x:v>F0555</x:v>
      </x:c>
      <x:c r="E3631" s="138" t="n">
        <x:v>100</x:v>
      </x:c>
      <x:c r="F3631" s="138" t="str">
        <x:v>g</x:v>
      </x:c>
      <x:c r="G3631" s="138" t="str"/>
      <x:c r="H3631" s="139" t="n">
        <x:v>350</x:v>
      </x:c>
      <x:c r="I3631" s="139" t="n">
        <x:v>11</x:v>
      </x:c>
      <x:c r="J3631" s="139" t="n">
        <x:v>68</x:v>
      </x:c>
      <x:c r="K3631" s="139" t="n">
        <x:v>3</x:v>
      </x:c>
      <x:c r="L3631" s="139" t="n">
        <x:v>7</x:v>
      </x:c>
      <x:c r="M3631" s="139" t="n">
        <x:v>0.05</x:v>
      </x:c>
      <x:c r="N3631" s="139" t="n">
        <x:v>0.398</x:v>
      </x:c>
    </x:row>
    <x:row r="3632">
      <x:c r="A3632" s="137" t="str">
        <x:v>DI-341-I08</x:v>
      </x:c>
      <x:c r="B3632" s="137" t="str">
        <x:v>DI-341-V1</x:v>
      </x:c>
      <x:c r="C3632" s="137" t="n">
        <x:v>8</x:v>
      </x:c>
      <x:c r="D3632" s="138" t="str">
        <x:v>F0085</x:v>
      </x:c>
      <x:c r="E3632" s="138" t="n">
        <x:v>250</x:v>
      </x:c>
      <x:c r="F3632" s="138" t="str">
        <x:v>g</x:v>
      </x:c>
      <x:c r="G3632" s="138" t="str"/>
      <x:c r="H3632" s="139" t="n">
        <x:v>875</x:v>
      </x:c>
      <x:c r="I3632" s="139" t="n">
        <x:v>27.5</x:v>
      </x:c>
      <x:c r="J3632" s="139" t="n">
        <x:v>170</x:v>
      </x:c>
      <x:c r="K3632" s="139" t="n">
        <x:v>7.5</x:v>
      </x:c>
      <x:c r="L3632" s="139" t="n">
        <x:v>17.5</x:v>
      </x:c>
      <x:c r="M3632" s="139" t="n">
        <x:v>0.125</x:v>
      </x:c>
      <x:c r="N3632" s="139" t="n">
        <x:v>0.995</x:v>
      </x:c>
    </x:row>
    <x:row r="3633">
      <x:c r="A3633" s="137" t="str">
        <x:v>DI-341-I09</x:v>
      </x:c>
      <x:c r="B3633" s="137" t="str">
        <x:v>DI-341-V1</x:v>
      </x:c>
      <x:c r="C3633" s="137" t="n">
        <x:v>9</x:v>
      </x:c>
      <x:c r="D3633" s="138" t="str">
        <x:v>F0497</x:v>
      </x:c>
      <x:c r="E3633" s="138" t="n">
        <x:v>30</x:v>
      </x:c>
      <x:c r="F3633" s="138" t="str">
        <x:v>ml</x:v>
      </x:c>
      <x:c r="G3633" s="138" t="str"/>
      <x:c r="H3633" s="139" t="n">
        <x:v>265.2</x:v>
      </x:c>
      <x:c r="I3633" s="139" t="n">
        <x:v>0</x:v>
      </x:c>
      <x:c r="J3633" s="139" t="n">
        <x:v>0</x:v>
      </x:c>
      <x:c r="K3633" s="139" t="n">
        <x:v>30</x:v>
      </x:c>
      <x:c r="L3633" s="139" t="n">
        <x:v>0</x:v>
      </x:c>
      <x:c r="M3633" s="139" t="n">
        <x:v>0</x:v>
      </x:c>
      <x:c r="N3633" s="139" t="n">
        <x:v>0.35940000000000005</x:v>
      </x:c>
    </x:row>
    <x:row r="3634">
      <x:c r="A3634" s="137" t="str">
        <x:v>DI-342-I01</x:v>
      </x:c>
      <x:c r="B3634" s="137" t="str">
        <x:v>DI-342-V1</x:v>
      </x:c>
      <x:c r="C3634" s="137" t="n">
        <x:v>1</x:v>
      </x:c>
      <x:c r="D3634" s="138" t="str">
        <x:v>F0137</x:v>
      </x:c>
      <x:c r="E3634" s="138" t="n">
        <x:v>50</x:v>
      </x:c>
      <x:c r="F3634" s="138" t="str">
        <x:v>g</x:v>
      </x:c>
      <x:c r="G3634" s="138" t="str">
        <x:v>geschält und gehackt</x:v>
      </x:c>
      <x:c r="H3634" s="139" t="n">
        <x:v>17.5</x:v>
      </x:c>
      <x:c r="I3634" s="139" t="n">
        <x:v>1</x:v>
      </x:c>
      <x:c r="J3634" s="139" t="n">
        <x:v>2.5</x:v>
      </x:c>
      <x:c r="K3634" s="139" t="n">
        <x:v>0.2</x:v>
      </x:c>
      <x:c r="L3634" s="139" t="n">
        <x:v>1.25</x:v>
      </x:c>
      <x:c r="M3634" s="139" t="n">
        <x:v>0.03</x:v>
      </x:c>
      <x:c r="N3634" s="139" t="n">
        <x:v>0.17900000000000002</x:v>
      </x:c>
    </x:row>
    <x:row r="3635">
      <x:c r="A3635" s="137" t="str">
        <x:v>DI-342-I02</x:v>
      </x:c>
      <x:c r="B3635" s="137" t="str">
        <x:v>DI-342-V1</x:v>
      </x:c>
      <x:c r="C3635" s="137" t="n">
        <x:v>2</x:v>
      </x:c>
      <x:c r="D3635" s="138" t="str">
        <x:v>F0497</x:v>
      </x:c>
      <x:c r="E3635" s="138" t="n">
        <x:v>45</x:v>
      </x:c>
      <x:c r="F3635" s="138" t="str">
        <x:v>ml</x:v>
      </x:c>
      <x:c r="G3635" s="138" t="str"/>
      <x:c r="H3635" s="139" t="n">
        <x:v>397.8</x:v>
      </x:c>
      <x:c r="I3635" s="139" t="n">
        <x:v>0</x:v>
      </x:c>
      <x:c r="J3635" s="139" t="n">
        <x:v>0</x:v>
      </x:c>
      <x:c r="K3635" s="139" t="n">
        <x:v>45</x:v>
      </x:c>
      <x:c r="L3635" s="139" t="n">
        <x:v>0</x:v>
      </x:c>
      <x:c r="M3635" s="139" t="n">
        <x:v>0</x:v>
      </x:c>
      <x:c r="N3635" s="139" t="n">
        <x:v>0.5391</x:v>
      </x:c>
    </x:row>
    <x:row r="3636">
      <x:c r="A3636" s="137" t="str">
        <x:v>DI-342-I03</x:v>
      </x:c>
      <x:c r="B3636" s="137" t="str">
        <x:v>DI-342-V1</x:v>
      </x:c>
      <x:c r="C3636" s="137" t="n">
        <x:v>3</x:v>
      </x:c>
      <x:c r="D3636" s="138" t="str">
        <x:v>F0275</x:v>
      </x:c>
      <x:c r="E3636" s="138" t="n">
        <x:v>5</x:v>
      </x:c>
      <x:c r="F3636" s="138" t="str">
        <x:v>g</x:v>
      </x:c>
      <x:c r="G3636" s="138" t="str"/>
      <x:c r="H3636" s="139" t="n">
        <x:v>29</x:v>
      </x:c>
      <x:c r="I3636" s="139" t="n">
        <x:v>1</x:v>
      </x:c>
      <x:c r="J3636" s="139" t="n">
        <x:v>0.6000000000000001</x:v>
      </x:c>
      <x:c r="K3636" s="139" t="n">
        <x:v>2.5</x:v>
      </x:c>
      <x:c r="L3636" s="139" t="n">
        <x:v>0.5</x:v>
      </x:c>
      <x:c r="M3636" s="139" t="n">
        <x:v>0.001</x:v>
      </x:c>
      <x:c r="N3636" s="139" t="n">
        <x:v>0.0299</x:v>
      </x:c>
    </x:row>
    <x:row r="3637">
      <x:c r="A3637" s="137" t="str">
        <x:v>DI-342-I04</x:v>
      </x:c>
      <x:c r="B3637" s="137" t="str">
        <x:v>DI-342-V1</x:v>
      </x:c>
      <x:c r="C3637" s="137" t="n">
        <x:v>4</x:v>
      </x:c>
      <x:c r="D3637" s="138" t="str">
        <x:v>F0705</x:v>
      </x:c>
      <x:c r="E3637" s="138" t="n">
        <x:v>72</x:v>
      </x:c>
      <x:c r="F3637" s="138" t="str">
        <x:v>g</x:v>
      </x:c>
      <x:c r="G3637" s="138" t="str">
        <x:v>jeweils diagonal in 3 Stücke geschnitten</x:v>
      </x:c>
      <x:c r="H3637" s="139" t="n">
        <x:v>25.2</x:v>
      </x:c>
      <x:c r="I3637" s="139" t="n">
        <x:v>1.44</x:v>
      </x:c>
      <x:c r="J3637" s="139" t="n">
        <x:v>3.5999999999999996</x:v>
      </x:c>
      <x:c r="K3637" s="139" t="n">
        <x:v>0.288</x:v>
      </x:c>
      <x:c r="L3637" s="139" t="n">
        <x:v>1.7999999999999998</x:v>
      </x:c>
      <x:c r="M3637" s="139" t="n">
        <x:v>0.043199999999999995</x:v>
      </x:c>
      <x:c r="N3637" s="139" t="n">
        <x:v>0.25776000000000004</x:v>
      </x:c>
    </x:row>
    <x:row r="3638">
      <x:c r="A3638" s="137" t="str">
        <x:v>DI-342-I05</x:v>
      </x:c>
      <x:c r="B3638" s="137" t="str">
        <x:v>DI-342-V1</x:v>
      </x:c>
      <x:c r="C3638" s="137" t="n">
        <x:v>5</x:v>
      </x:c>
      <x:c r="D3638" s="138" t="str">
        <x:v>F0216</x:v>
      </x:c>
      <x:c r="E3638" s="138" t="n">
        <x:v>220</x:v>
      </x:c>
      <x:c r="F3638" s="138" t="str">
        <x:v>g</x:v>
      </x:c>
      <x:c r="G3638" s="138" t="str">
        <x:v>gerieben</x:v>
      </x:c>
      <x:c r="H3638" s="139" t="n">
        <x:v>77</x:v>
      </x:c>
      <x:c r="I3638" s="139" t="n">
        <x:v>4.4</x:v>
      </x:c>
      <x:c r="J3638" s="139" t="n">
        <x:v>11</x:v>
      </x:c>
      <x:c r="K3638" s="139" t="n">
        <x:v>0.8800000000000001</x:v>
      </x:c>
      <x:c r="L3638" s="139" t="n">
        <x:v>5.5</x:v>
      </x:c>
      <x:c r="M3638" s="139" t="n">
        <x:v>0.132</x:v>
      </x:c>
      <x:c r="N3638" s="139" t="n">
        <x:v>0.7876000000000001</x:v>
      </x:c>
    </x:row>
    <x:row r="3639">
      <x:c r="A3639" s="137" t="str">
        <x:v>DI-342-I06</x:v>
      </x:c>
      <x:c r="B3639" s="137" t="str">
        <x:v>DI-342-V1</x:v>
      </x:c>
      <x:c r="C3639" s="137" t="n">
        <x:v>6</x:v>
      </x:c>
      <x:c r="D3639" s="138" t="str">
        <x:v>F0314</x:v>
      </x:c>
      <x:c r="E3639" s="138" t="n">
        <x:v>5</x:v>
      </x:c>
      <x:c r="F3639" s="138" t="str">
        <x:v>g</x:v>
      </x:c>
      <x:c r="G3639" s="138" t="str">
        <x:v>zerdrückt</x:v>
      </x:c>
      <x:c r="H3639" s="139" t="n">
        <x:v>1.75</x:v>
      </x:c>
      <x:c r="I3639" s="139" t="n">
        <x:v>0.1</x:v>
      </x:c>
      <x:c r="J3639" s="139" t="n">
        <x:v>0.25</x:v>
      </x:c>
      <x:c r="K3639" s="139" t="n">
        <x:v>0.020000000000000004</x:v>
      </x:c>
      <x:c r="L3639" s="139" t="n">
        <x:v>0.125</x:v>
      </x:c>
      <x:c r="M3639" s="139" t="n">
        <x:v>0.003</x:v>
      </x:c>
      <x:c r="N3639" s="139" t="n">
        <x:v>0.017900000000000003</x:v>
      </x:c>
    </x:row>
    <x:row r="3640">
      <x:c r="A3640" s="137" t="str">
        <x:v>DI-342-I07</x:v>
      </x:c>
      <x:c r="B3640" s="137" t="str">
        <x:v>DI-342-V1</x:v>
      </x:c>
      <x:c r="C3640" s="137" t="n">
        <x:v>7</x:v>
      </x:c>
      <x:c r="D3640" s="138" t="str">
        <x:v>F0195</x:v>
      </x:c>
      <x:c r="E3640" s="138" t="n">
        <x:v>125</x:v>
      </x:c>
      <x:c r="F3640" s="138" t="str">
        <x:v>g</x:v>
      </x:c>
      <x:c r="G3640" s="138" t="str"/>
      <x:c r="H3640" s="139" t="n">
        <x:v>187.5</x:v>
      </x:c>
      <x:c r="I3640" s="139" t="n">
        <x:v>26.25</x:v>
      </x:c>
      <x:c r="J3640" s="139" t="n">
        <x:v>0</x:v>
      </x:c>
      <x:c r="K3640" s="139" t="n">
        <x:v>8.75</x:v>
      </x:c>
      <x:c r="L3640" s="139" t="n">
        <x:v>0</x:v>
      </x:c>
      <x:c r="M3640" s="139" t="n">
        <x:v>0.25</x:v>
      </x:c>
      <x:c r="N3640" s="139" t="n">
        <x:v>1.3725</x:v>
      </x:c>
    </x:row>
    <x:row r="3641">
      <x:c r="A3641" s="137" t="str">
        <x:v>DI-342-I08</x:v>
      </x:c>
      <x:c r="B3641" s="137" t="str">
        <x:v>DI-342-V1</x:v>
      </x:c>
      <x:c r="C3641" s="137" t="n">
        <x:v>8</x:v>
      </x:c>
      <x:c r="D3641" s="138" t="str">
        <x:v>F0409</x:v>
      </x:c>
      <x:c r="E3641" s="138" t="n">
        <x:v>80</x:v>
      </x:c>
      <x:c r="F3641" s="138" t="str">
        <x:v>g</x:v>
      </x:c>
      <x:c r="G3641" s="138" t="str">
        <x:v>½ Saft ausgepresst und ½ in Spalten geschnitten, zum Servieren</x:v>
      </x:c>
      <x:c r="H3641" s="139" t="n">
        <x:v>23.200000000000003</x:v>
      </x:c>
      <x:c r="I3641" s="139" t="n">
        <x:v>0.8800000000000001</x:v>
      </x:c>
      <x:c r="J3641" s="139" t="n">
        <x:v>5.2</x:v>
      </x:c>
      <x:c r="K3641" s="139" t="n">
        <x:v>0.24</x:v>
      </x:c>
      <x:c r="L3641" s="139" t="n">
        <x:v>2.2399999999999998</x:v>
      </x:c>
      <x:c r="M3641" s="139" t="n">
        <x:v>0.008</x:v>
      </x:c>
      <x:c r="N3641" s="139" t="n">
        <x:v>0.3184</x:v>
      </x:c>
    </x:row>
    <x:row r="3642">
      <x:c r="A3642" s="137" t="str">
        <x:v>DI-342-I09</x:v>
      </x:c>
      <x:c r="B3642" s="137" t="str">
        <x:v>DI-342-V1</x:v>
      </x:c>
      <x:c r="C3642" s="137" t="n">
        <x:v>9</x:v>
      </x:c>
      <x:c r="D3642" s="138" t="str">
        <x:v>F0517</x:v>
      </x:c>
      <x:c r="E3642" s="138" t="n">
        <x:v>15</x:v>
      </x:c>
      <x:c r="F3642" s="138" t="str">
        <x:v>ml</x:v>
      </x:c>
      <x:c r="G3642" s="138" t="str"/>
      <x:c r="H3642" s="139" t="n">
        <x:v>37.5</x:v>
      </x:c>
      <x:c r="I3642" s="139" t="n">
        <x:v>1.2</x:v>
      </x:c>
      <x:c r="J3642" s="139" t="n">
        <x:v>6.75</x:v>
      </x:c>
      <x:c r="K3642" s="139" t="n">
        <x:v>1.2</x:v>
      </x:c>
      <x:c r="L3642" s="139" t="n">
        <x:v>3</x:v>
      </x:c>
      <x:c r="M3642" s="139" t="n">
        <x:v>0.03</x:v>
      </x:c>
      <x:c r="N3642" s="139" t="n">
        <x:v>0.038700000000000005</x:v>
      </x:c>
    </x:row>
    <x:row r="3643">
      <x:c r="A3643" s="137" t="str">
        <x:v>DI-342-I10</x:v>
      </x:c>
      <x:c r="B3643" s="137" t="str">
        <x:v>DI-342-V1</x:v>
      </x:c>
      <x:c r="C3643" s="137" t="n">
        <x:v>10</x:v>
      </x:c>
      <x:c r="D3643" s="138" t="str">
        <x:v>F0628</x:v>
      </x:c>
      <x:c r="E3643" s="138" t="n">
        <x:v>30</x:v>
      </x:c>
      <x:c r="F3643" s="138" t="str">
        <x:v>g</x:v>
      </x:c>
      <x:c r="G3643" s="138" t="str">
        <x:v>um zu dienen</x:v>
      </x:c>
      <x:c r="H3643" s="139" t="n">
        <x:v>10.5</x:v>
      </x:c>
      <x:c r="I3643" s="139" t="n">
        <x:v>0.6</x:v>
      </x:c>
      <x:c r="J3643" s="139" t="n">
        <x:v>1.5</x:v>
      </x:c>
      <x:c r="K3643" s="139" t="n">
        <x:v>0.12</x:v>
      </x:c>
      <x:c r="L3643" s="139" t="n">
        <x:v>0.75</x:v>
      </x:c>
      <x:c r="M3643" s="139" t="n">
        <x:v>0.018</x:v>
      </x:c>
      <x:c r="N3643" s="139" t="n">
        <x:v>0.10740000000000001</x:v>
      </x:c>
    </x:row>
    <x:row r="3644">
      <x:c r="A3644" s="137" t="str">
        <x:v>DI-343-I01</x:v>
      </x:c>
      <x:c r="B3644" s="137" t="str">
        <x:v>DI-343-V1</x:v>
      </x:c>
      <x:c r="C3644" s="137" t="n">
        <x:v>1</x:v>
      </x:c>
      <x:c r="D3644" s="138" t="str">
        <x:v>F0732</x:v>
      </x:c>
      <x:c r="E3644" s="138" t="n">
        <x:v>400</x:v>
      </x:c>
      <x:c r="F3644" s="138" t="str">
        <x:v>g</x:v>
      </x:c>
      <x:c r="G3644" s="138" t="str">
        <x:v>Körner, gekocht, dann abgetropft (oder 2 Dosen à 198 g verwenden)</x:v>
      </x:c>
      <x:c r="H3644" s="139" t="n">
        <x:v>140</x:v>
      </x:c>
      <x:c r="I3644" s="139" t="n">
        <x:v>8</x:v>
      </x:c>
      <x:c r="J3644" s="139" t="n">
        <x:v>20</x:v>
      </x:c>
      <x:c r="K3644" s="139" t="n">
        <x:v>1.6</x:v>
      </x:c>
      <x:c r="L3644" s="139" t="n">
        <x:v>10</x:v>
      </x:c>
      <x:c r="M3644" s="139" t="n">
        <x:v>0.24</x:v>
      </x:c>
      <x:c r="N3644" s="139" t="n">
        <x:v>1.4320000000000002</x:v>
      </x:c>
    </x:row>
    <x:row r="3645">
      <x:c r="A3645" s="137" t="str">
        <x:v>DI-343-I02</x:v>
      </x:c>
      <x:c r="B3645" s="137" t="str">
        <x:v>DI-343-V1</x:v>
      </x:c>
      <x:c r="C3645" s="137" t="n">
        <x:v>2</x:v>
      </x:c>
      <x:c r="D3645" s="138" t="str">
        <x:v>F0705</x:v>
      </x:c>
      <x:c r="E3645" s="138" t="n">
        <x:v>72</x:v>
      </x:c>
      <x:c r="F3645" s="138" t="str">
        <x:v>g</x:v>
      </x:c>
      <x:c r="G3645" s="138" t="str">
        <x:v>gehackt</x:v>
      </x:c>
      <x:c r="H3645" s="139" t="n">
        <x:v>25.2</x:v>
      </x:c>
      <x:c r="I3645" s="139" t="n">
        <x:v>1.44</x:v>
      </x:c>
      <x:c r="J3645" s="139" t="n">
        <x:v>3.5999999999999996</x:v>
      </x:c>
      <x:c r="K3645" s="139" t="n">
        <x:v>0.288</x:v>
      </x:c>
      <x:c r="L3645" s="139" t="n">
        <x:v>1.7999999999999998</x:v>
      </x:c>
      <x:c r="M3645" s="139" t="n">
        <x:v>0.043199999999999995</x:v>
      </x:c>
      <x:c r="N3645" s="139" t="n">
        <x:v>0.25776000000000004</x:v>
      </x:c>
    </x:row>
    <x:row r="3646">
      <x:c r="A3646" s="137" t="str">
        <x:v>DI-343-I03</x:v>
      </x:c>
      <x:c r="B3646" s="137" t="str">
        <x:v>DI-343-V1</x:v>
      </x:c>
      <x:c r="C3646" s="137" t="n">
        <x:v>3</x:v>
      </x:c>
      <x:c r="D3646" s="138" t="str">
        <x:v>F0335</x:v>
      </x:c>
      <x:c r="E3646" s="138" t="n">
        <x:v>50</x:v>
      </x:c>
      <x:c r="F3646" s="138" t="str">
        <x:v>g</x:v>
      </x:c>
      <x:c r="G3646" s="138" t="str">
        <x:v>in 1 cm große Stücke gehackt</x:v>
      </x:c>
      <x:c r="H3646" s="139" t="n">
        <x:v>60</x:v>
      </x:c>
      <x:c r="I3646" s="139" t="n">
        <x:v>3.5</x:v>
      </x:c>
      <x:c r="J3646" s="139" t="n">
        <x:v>8</x:v>
      </x:c>
      <x:c r="K3646" s="139" t="n">
        <x:v>1</x:v>
      </x:c>
      <x:c r="L3646" s="139" t="n">
        <x:v>3</x:v>
      </x:c>
      <x:c r="M3646" s="139" t="n">
        <x:v>0.2</x:v>
      </x:c>
      <x:c r="N3646" s="139" t="n">
        <x:v>0.149</x:v>
      </x:c>
    </x:row>
    <x:row r="3647">
      <x:c r="A3647" s="137" t="str">
        <x:v>DI-343-I04</x:v>
      </x:c>
      <x:c r="B3647" s="137" t="str">
        <x:v>DI-343-V1</x:v>
      </x:c>
      <x:c r="C3647" s="137" t="n">
        <x:v>4</x:v>
      </x:c>
      <x:c r="D3647" s="138" t="str">
        <x:v>F0601</x:v>
      </x:c>
      <x:c r="E3647" s="138" t="n">
        <x:v>12</x:v>
      </x:c>
      <x:c r="F3647" s="138" t="str">
        <x:v>g</x:v>
      </x:c>
      <x:c r="G3647" s="138" t="str"/>
      <x:c r="H3647" s="139" t="n">
        <x:v>4.2</x:v>
      </x:c>
      <x:c r="I3647" s="139" t="n">
        <x:v>0.24</x:v>
      </x:c>
      <x:c r="J3647" s="139" t="n">
        <x:v>0.6</x:v>
      </x:c>
      <x:c r="K3647" s="139" t="n">
        <x:v>0.048</x:v>
      </x:c>
      <x:c r="L3647" s="139" t="n">
        <x:v>0.3</x:v>
      </x:c>
      <x:c r="M3647" s="139" t="n">
        <x:v>0.0072</x:v>
      </x:c>
      <x:c r="N3647" s="139" t="n">
        <x:v>0.042960000000000005</x:v>
      </x:c>
    </x:row>
    <x:row r="3648">
      <x:c r="A3648" s="137" t="str">
        <x:v>DI-343-I05</x:v>
      </x:c>
      <x:c r="B3648" s="137" t="str">
        <x:v>DI-343-V1</x:v>
      </x:c>
      <x:c r="C3648" s="137" t="n">
        <x:v>5</x:v>
      </x:c>
      <x:c r="D3648" s="138" t="str">
        <x:v>F0203</x:v>
      </x:c>
      <x:c r="E3648" s="138" t="n">
        <x:v>30</x:v>
      </x:c>
      <x:c r="F3648" s="138" t="str">
        <x:v>g</x:v>
      </x:c>
      <x:c r="G3648" s="138" t="str"/>
      <x:c r="H3648" s="139" t="n">
        <x:v>75</x:v>
      </x:c>
      <x:c r="I3648" s="139" t="n">
        <x:v>2.4</x:v>
      </x:c>
      <x:c r="J3648" s="139" t="n">
        <x:v>13.5</x:v>
      </x:c>
      <x:c r="K3648" s="139" t="n">
        <x:v>2.4</x:v>
      </x:c>
      <x:c r="L3648" s="139" t="n">
        <x:v>6</x:v>
      </x:c>
      <x:c r="M3648" s="139" t="n">
        <x:v>0.06</x:v>
      </x:c>
      <x:c r="N3648" s="139" t="n">
        <x:v>0.07740000000000001</x:v>
      </x:c>
    </x:row>
    <x:row r="3649">
      <x:c r="A3649" s="137" t="str">
        <x:v>DI-343-I06</x:v>
      </x:c>
      <x:c r="B3649" s="137" t="str">
        <x:v>DI-343-V1</x:v>
      </x:c>
      <x:c r="C3649" s="137" t="n">
        <x:v>6</x:v>
      </x:c>
      <x:c r="D3649" s="138" t="str">
        <x:v>F0663</x:v>
      </x:c>
      <x:c r="E3649" s="138" t="n">
        <x:v>100</x:v>
      </x:c>
      <x:c r="F3649" s="138" t="str">
        <x:v>g</x:v>
      </x:c>
      <x:c r="G3649" s="138" t="str"/>
      <x:c r="H3649" s="139" t="n">
        <x:v>350</x:v>
      </x:c>
      <x:c r="I3649" s="139" t="n">
        <x:v>11</x:v>
      </x:c>
      <x:c r="J3649" s="139" t="n">
        <x:v>68</x:v>
      </x:c>
      <x:c r="K3649" s="139" t="n">
        <x:v>3</x:v>
      </x:c>
      <x:c r="L3649" s="139" t="n">
        <x:v>7</x:v>
      </x:c>
      <x:c r="M3649" s="139" t="n">
        <x:v>0.05</x:v>
      </x:c>
      <x:c r="N3649" s="139" t="n">
        <x:v>0.398</x:v>
      </x:c>
    </x:row>
    <x:row r="3650">
      <x:c r="A3650" s="137" t="str">
        <x:v>DI-343-I07</x:v>
      </x:c>
      <x:c r="B3650" s="137" t="str">
        <x:v>DI-343-V1</x:v>
      </x:c>
      <x:c r="C3650" s="137" t="n">
        <x:v>7</x:v>
      </x:c>
      <x:c r="D3650" s="138" t="str">
        <x:v>F0402</x:v>
      </x:c>
      <x:c r="E3650" s="138" t="n">
        <x:v>120</x:v>
      </x:c>
      <x:c r="F3650" s="138" t="str">
        <x:v>g</x:v>
      </x:c>
      <x:c r="G3650" s="138" t="str">
        <x:v>geschlagen</x:v>
      </x:c>
      <x:c r="H3650" s="139" t="n">
        <x:v>42</x:v>
      </x:c>
      <x:c r="I3650" s="139" t="n">
        <x:v>2.4</x:v>
      </x:c>
      <x:c r="J3650" s="139" t="n">
        <x:v>6</x:v>
      </x:c>
      <x:c r="K3650" s="139" t="n">
        <x:v>0.48</x:v>
      </x:c>
      <x:c r="L3650" s="139" t="n">
        <x:v>3</x:v>
      </x:c>
      <x:c r="M3650" s="139" t="n">
        <x:v>0.072</x:v>
      </x:c>
      <x:c r="N3650" s="139" t="n">
        <x:v>0.42960000000000004</x:v>
      </x:c>
    </x:row>
    <x:row r="3651">
      <x:c r="A3651" s="137" t="str">
        <x:v>DI-343-I08</x:v>
      </x:c>
      <x:c r="B3651" s="137" t="str">
        <x:v>DI-343-V1</x:v>
      </x:c>
      <x:c r="C3651" s="137" t="n">
        <x:v>8</x:v>
      </x:c>
      <x:c r="D3651" s="138" t="str">
        <x:v>F0451</x:v>
      </x:c>
      <x:c r="E3651" s="138" t="n">
        <x:v>85</x:v>
      </x:c>
      <x:c r="F3651" s="138" t="str">
        <x:v>ml</x:v>
      </x:c>
      <x:c r="G3651" s="138" t="str"/>
      <x:c r="H3651" s="139" t="n">
        <x:v>76.5</x:v>
      </x:c>
      <x:c r="I3651" s="139" t="n">
        <x:v>7.6499999999999995</x:v>
      </x:c>
      <x:c r="J3651" s="139" t="n">
        <x:v>3.4</x:v>
      </x:c>
      <x:c r="K3651" s="139" t="n">
        <x:v>3.4</x:v>
      </x:c>
      <x:c r="L3651" s="139" t="n">
        <x:v>0</x:v>
      </x:c>
      <x:c r="M3651" s="139" t="n">
        <x:v>0.255</x:v>
      </x:c>
      <x:c r="N3651" s="139" t="n">
        <x:v>0.3043</x:v>
      </x:c>
    </x:row>
    <x:row r="3652">
      <x:c r="A3652" s="137" t="str">
        <x:v>DI-343-I09</x:v>
      </x:c>
      <x:c r="B3652" s="137" t="str">
        <x:v>DI-343-V1</x:v>
      </x:c>
      <x:c r="C3652" s="137" t="n">
        <x:v>9</x:v>
      </x:c>
      <x:c r="D3652" s="138" t="str">
        <x:v>F0027</x:v>
      </x:c>
      <x:c r="E3652" s="138" t="n">
        <x:v>300</x:v>
      </x:c>
      <x:c r="F3652" s="138" t="str">
        <x:v>g</x:v>
      </x:c>
      <x:c r="G3652" s="138" t="str">
        <x:v>gewürfelt</x:v>
      </x:c>
      <x:c r="H3652" s="139" t="n">
        <x:v>480</x:v>
      </x:c>
      <x:c r="I3652" s="139" t="n">
        <x:v>6</x:v>
      </x:c>
      <x:c r="J3652" s="139" t="n">
        <x:v>5.4</x:v>
      </x:c>
      <x:c r="K3652" s="139" t="n">
        <x:v>44.099999999999994</x:v>
      </x:c>
      <x:c r="L3652" s="139" t="n">
        <x:v>20.1</x:v>
      </x:c>
      <x:c r="M3652" s="139" t="n">
        <x:v>0.06</x:v>
      </x:c>
      <x:c r="N3652" s="139" t="n">
        <x:v>2.235</x:v>
      </x:c>
    </x:row>
    <x:row r="3653">
      <x:c r="A3653" s="137" t="str">
        <x:v>DI-343-I10</x:v>
      </x:c>
      <x:c r="B3653" s="137" t="str">
        <x:v>DI-343-V1</x:v>
      </x:c>
      <x:c r="C3653" s="137" t="n">
        <x:v>10</x:v>
      </x:c>
      <x:c r="D3653" s="138" t="str">
        <x:v>F0421</x:v>
      </x:c>
      <x:c r="E3653" s="138" t="n">
        <x:v>30</x:v>
      </x:c>
      <x:c r="F3653" s="138" t="str">
        <x:v>g</x:v>
      </x:c>
      <x:c r="G3653" s="138" t="str"/>
      <x:c r="H3653" s="139" t="n">
        <x:v>9</x:v>
      </x:c>
      <x:c r="I3653" s="139" t="n">
        <x:v>0.21</x:v>
      </x:c>
      <x:c r="J3653" s="139" t="n">
        <x:v>2.31</x:v>
      </x:c>
      <x:c r="K3653" s="139" t="n">
        <x:v>0.06</x:v>
      </x:c>
      <x:c r="L3653" s="139" t="n">
        <x:v>0.84</x:v>
      </x:c>
      <x:c r="M3653" s="139" t="n">
        <x:v>0.003</x:v>
      </x:c>
      <x:c r="N3653" s="139" t="n">
        <x:v>0.19899999999999998</x:v>
      </x:c>
    </x:row>
    <x:row r="3654">
      <x:c r="A3654" s="137" t="str">
        <x:v>DI-343-I11</x:v>
      </x:c>
      <x:c r="B3654" s="137" t="str">
        <x:v>DI-343-V1</x:v>
      </x:c>
      <x:c r="C3654" s="137" t="n">
        <x:v>11</x:v>
      </x:c>
      <x:c r="D3654" s="138" t="str">
        <x:v>F0791</x:v>
      </x:c>
      <x:c r="E3654" s="138" t="n">
        <x:v>30</x:v>
      </x:c>
      <x:c r="F3654" s="138" t="str">
        <x:v>ml</x:v>
      </x:c>
      <x:c r="G3654" s="138" t="str"/>
      <x:c r="H3654" s="139" t="n">
        <x:v>265.2</x:v>
      </x:c>
      <x:c r="I3654" s="139" t="n">
        <x:v>0</x:v>
      </x:c>
      <x:c r="J3654" s="139" t="n">
        <x:v>0</x:v>
      </x:c>
      <x:c r="K3654" s="139" t="n">
        <x:v>30</x:v>
      </x:c>
      <x:c r="L3654" s="139" t="n">
        <x:v>0</x:v>
      </x:c>
      <x:c r="M3654" s="139" t="n">
        <x:v>0</x:v>
      </x:c>
      <x:c r="N3654" s="139" t="n">
        <x:v>0.26940000000000003</x:v>
      </x:c>
    </x:row>
    <x:row r="3655">
      <x:c r="A3655" s="137" t="str">
        <x:v>DI-343-I12</x:v>
      </x:c>
      <x:c r="B3655" s="137" t="str">
        <x:v>DI-343-V1</x:v>
      </x:c>
      <x:c r="C3655" s="137" t="n">
        <x:v>12</x:v>
      </x:c>
      <x:c r="D3655" s="138" t="str">
        <x:v>F0381</x:v>
      </x:c>
      <x:c r="E3655" s="138" t="n">
        <x:v>250</x:v>
      </x:c>
      <x:c r="F3655" s="138" t="str">
        <x:v>g</x:v>
      </x:c>
      <x:c r="G3655" s="138" t="str"/>
      <x:c r="H3655" s="139" t="n">
        <x:v>87.5</x:v>
      </x:c>
      <x:c r="I3655" s="139" t="n">
        <x:v>5</x:v>
      </x:c>
      <x:c r="J3655" s="139" t="n">
        <x:v>12.5</x:v>
      </x:c>
      <x:c r="K3655" s="139" t="n">
        <x:v>1</x:v>
      </x:c>
      <x:c r="L3655" s="139" t="n">
        <x:v>6.25</x:v>
      </x:c>
      <x:c r="M3655" s="139" t="n">
        <x:v>0.15</x:v>
      </x:c>
      <x:c r="N3655" s="139" t="n">
        <x:v>0.895</x:v>
      </x:c>
    </x:row>
    <x:row r="3656">
      <x:c r="A3656" s="137" t="str">
        <x:v>DI-344-I01</x:v>
      </x:c>
      <x:c r="B3656" s="137" t="str">
        <x:v>DI-344-V1</x:v>
      </x:c>
      <x:c r="C3656" s="137" t="n">
        <x:v>1</x:v>
      </x:c>
      <x:c r="D3656" s="138" t="str">
        <x:v>F0497</x:v>
      </x:c>
      <x:c r="E3656" s="138" t="n">
        <x:v>15</x:v>
      </x:c>
      <x:c r="F3656" s="138" t="str">
        <x:v>ml</x:v>
      </x:c>
      <x:c r="G3656" s="138" t="str"/>
      <x:c r="H3656" s="139" t="n">
        <x:v>132.6</x:v>
      </x:c>
      <x:c r="I3656" s="139" t="n">
        <x:v>0</x:v>
      </x:c>
      <x:c r="J3656" s="139" t="n">
        <x:v>0</x:v>
      </x:c>
      <x:c r="K3656" s="139" t="n">
        <x:v>15</x:v>
      </x:c>
      <x:c r="L3656" s="139" t="n">
        <x:v>0</x:v>
      </x:c>
      <x:c r="M3656" s="139" t="n">
        <x:v>0</x:v>
      </x:c>
      <x:c r="N3656" s="139" t="n">
        <x:v>0.17970000000000003</x:v>
      </x:c>
    </x:row>
    <x:row r="3657">
      <x:c r="A3657" s="137" t="str">
        <x:v>DI-344-I02</x:v>
      </x:c>
      <x:c r="B3657" s="137" t="str">
        <x:v>DI-344-V1</x:v>
      </x:c>
      <x:c r="C3657" s="137" t="n">
        <x:v>2</x:v>
      </x:c>
      <x:c r="D3657" s="138" t="str">
        <x:v>F0320</x:v>
      </x:c>
      <x:c r="E3657" s="138" t="n">
        <x:v>30</x:v>
      </x:c>
      <x:c r="F3657" s="138" t="str">
        <x:v>ml</x:v>
      </x:c>
      <x:c r="G3657" s="138" t="str">
        <x:v>sehr fein gehackt</x:v>
      </x:c>
      <x:c r="H3657" s="139" t="n">
        <x:v>10.5</x:v>
      </x:c>
      <x:c r="I3657" s="139" t="n">
        <x:v>0.6</x:v>
      </x:c>
      <x:c r="J3657" s="139" t="n">
        <x:v>1.5</x:v>
      </x:c>
      <x:c r="K3657" s="139" t="n">
        <x:v>0.12</x:v>
      </x:c>
      <x:c r="L3657" s="139" t="n">
        <x:v>0.75</x:v>
      </x:c>
      <x:c r="M3657" s="139" t="n">
        <x:v>0.018</x:v>
      </x:c>
      <x:c r="N3657" s="139" t="n">
        <x:v>0.10740000000000001</x:v>
      </x:c>
    </x:row>
    <x:row r="3658">
      <x:c r="A3658" s="137" t="str">
        <x:v>DI-344-I03</x:v>
      </x:c>
      <x:c r="B3658" s="137" t="str">
        <x:v>DI-344-V1</x:v>
      </x:c>
      <x:c r="C3658" s="137" t="n">
        <x:v>3</x:v>
      </x:c>
      <x:c r="D3658" s="138" t="str">
        <x:v>F0231</x:v>
      </x:c>
      <x:c r="E3658" s="138" t="n">
        <x:v>5</x:v>
      </x:c>
      <x:c r="F3658" s="138" t="str">
        <x:v>g</x:v>
      </x:c>
      <x:c r="G3658" s="138" t="str"/>
      <x:c r="H3658" s="139" t="n">
        <x:v>29</x:v>
      </x:c>
      <x:c r="I3658" s="139" t="n">
        <x:v>1</x:v>
      </x:c>
      <x:c r="J3658" s="139" t="n">
        <x:v>0.6000000000000001</x:v>
      </x:c>
      <x:c r="K3658" s="139" t="n">
        <x:v>2.5</x:v>
      </x:c>
      <x:c r="L3658" s="139" t="n">
        <x:v>0.5</x:v>
      </x:c>
      <x:c r="M3658" s="139" t="n">
        <x:v>0.001</x:v>
      </x:c>
      <x:c r="N3658" s="139" t="n">
        <x:v>0.0299</x:v>
      </x:c>
    </x:row>
    <x:row r="3659">
      <x:c r="A3659" s="137" t="str">
        <x:v>DI-344-I04</x:v>
      </x:c>
      <x:c r="B3659" s="137" t="str">
        <x:v>DI-344-V1</x:v>
      </x:c>
      <x:c r="C3659" s="137" t="n">
        <x:v>4</x:v>
      </x:c>
      <x:c r="D3659" s="138" t="str">
        <x:v>F0601</x:v>
      </x:c>
      <x:c r="E3659" s="138" t="n">
        <x:v>30</x:v>
      </x:c>
      <x:c r="F3659" s="138" t="str">
        <x:v>g</x:v>
      </x:c>
      <x:c r="G3659" s="138" t="str">
        <x:v>entkernt und fein gehackt</x:v>
      </x:c>
      <x:c r="H3659" s="139" t="n">
        <x:v>10.5</x:v>
      </x:c>
      <x:c r="I3659" s="139" t="n">
        <x:v>0.6</x:v>
      </x:c>
      <x:c r="J3659" s="139" t="n">
        <x:v>1.5</x:v>
      </x:c>
      <x:c r="K3659" s="139" t="n">
        <x:v>0.12</x:v>
      </x:c>
      <x:c r="L3659" s="139" t="n">
        <x:v>0.75</x:v>
      </x:c>
      <x:c r="M3659" s="139" t="n">
        <x:v>0.018</x:v>
      </x:c>
      <x:c r="N3659" s="139" t="n">
        <x:v>0.10740000000000001</x:v>
      </x:c>
    </x:row>
    <x:row r="3660">
      <x:c r="A3660" s="137" t="str">
        <x:v>DI-344-I05</x:v>
      </x:c>
      <x:c r="B3660" s="137" t="str">
        <x:v>DI-344-V1</x:v>
      </x:c>
      <x:c r="C3660" s="137" t="n">
        <x:v>5</x:v>
      </x:c>
      <x:c r="D3660" s="138" t="str">
        <x:v>F0315</x:v>
      </x:c>
      <x:c r="E3660" s="138" t="n">
        <x:v>30</x:v>
      </x:c>
      <x:c r="F3660" s="138" t="str">
        <x:v>g</x:v>
      </x:c>
      <x:c r="G3660" s="138" t="str">
        <x:v>zerdrückt</x:v>
      </x:c>
      <x:c r="H3660" s="139" t="n">
        <x:v>10.5</x:v>
      </x:c>
      <x:c r="I3660" s="139" t="n">
        <x:v>0.6</x:v>
      </x:c>
      <x:c r="J3660" s="139" t="n">
        <x:v>1.5</x:v>
      </x:c>
      <x:c r="K3660" s="139" t="n">
        <x:v>0.12</x:v>
      </x:c>
      <x:c r="L3660" s="139" t="n">
        <x:v>0.75</x:v>
      </x:c>
      <x:c r="M3660" s="139" t="n">
        <x:v>0.018</x:v>
      </x:c>
      <x:c r="N3660" s="139" t="n">
        <x:v>0.10740000000000001</x:v>
      </x:c>
    </x:row>
    <x:row r="3661">
      <x:c r="A3661" s="137" t="str">
        <x:v>DI-344-I06</x:v>
      </x:c>
      <x:c r="B3661" s="137" t="str">
        <x:v>DI-344-V1</x:v>
      </x:c>
      <x:c r="C3661" s="137" t="n">
        <x:v>6</x:v>
      </x:c>
      <x:c r="D3661" s="138" t="str">
        <x:v>F0035</x:v>
      </x:c>
      <x:c r="E3661" s="138" t="n">
        <x:v>450</x:v>
      </x:c>
      <x:c r="F3661" s="138" t="str">
        <x:v>g</x:v>
      </x:c>
      <x:c r="G3661" s="138" t="str">
        <x:v>in dicke Scheiben geschnitten</x:v>
      </x:c>
      <x:c r="H3661" s="139" t="n">
        <x:v>157.5</x:v>
      </x:c>
      <x:c r="I3661" s="139" t="n">
        <x:v>9</x:v>
      </x:c>
      <x:c r="J3661" s="139" t="n">
        <x:v>22.5</x:v>
      </x:c>
      <x:c r="K3661" s="139" t="n">
        <x:v>1.8</x:v>
      </x:c>
      <x:c r="L3661" s="139" t="n">
        <x:v>11.25</x:v>
      </x:c>
      <x:c r="M3661" s="139" t="n">
        <x:v>0.27</x:v>
      </x:c>
      <x:c r="N3661" s="139" t="n">
        <x:v>1.6110000000000002</x:v>
      </x:c>
    </x:row>
    <x:row r="3662">
      <x:c r="A3662" s="137" t="str">
        <x:v>DI-344-I07</x:v>
      </x:c>
      <x:c r="B3662" s="137" t="str">
        <x:v>DI-344-V1</x:v>
      </x:c>
      <x:c r="C3662" s="137" t="n">
        <x:v>7</x:v>
      </x:c>
      <x:c r="D3662" s="138" t="str">
        <x:v>F0349</x:v>
      </x:c>
      <x:c r="E3662" s="138" t="n">
        <x:v>10</x:v>
      </x:c>
      <x:c r="F3662" s="138" t="str">
        <x:v>g</x:v>
      </x:c>
      <x:c r="G3662" s="138" t="str"/>
      <x:c r="H3662" s="139" t="n">
        <x:v>25</x:v>
      </x:c>
      <x:c r="I3662" s="139" t="n">
        <x:v>0.8</x:v>
      </x:c>
      <x:c r="J3662" s="139" t="n">
        <x:v>4.5</x:v>
      </x:c>
      <x:c r="K3662" s="139" t="n">
        <x:v>0.8</x:v>
      </x:c>
      <x:c r="L3662" s="139" t="n">
        <x:v>2</x:v>
      </x:c>
      <x:c r="M3662" s="139" t="n">
        <x:v>0.020000000000000004</x:v>
      </x:c>
      <x:c r="N3662" s="139" t="n">
        <x:v>0.025800000000000003</x:v>
      </x:c>
    </x:row>
    <x:row r="3663">
      <x:c r="A3663" s="137" t="str">
        <x:v>DI-344-I08</x:v>
      </x:c>
      <x:c r="B3663" s="137" t="str">
        <x:v>DI-344-V1</x:v>
      </x:c>
      <x:c r="C3663" s="137" t="n">
        <x:v>8</x:v>
      </x:c>
      <x:c r="D3663" s="138" t="str">
        <x:v>F0354</x:v>
      </x:c>
      <x:c r="E3663" s="138" t="n">
        <x:v>5</x:v>
      </x:c>
      <x:c r="F3663" s="138" t="str">
        <x:v>g</x:v>
      </x:c>
      <x:c r="G3663" s="138" t="str"/>
      <x:c r="H3663" s="139" t="n">
        <x:v>12.5</x:v>
      </x:c>
      <x:c r="I3663" s="139" t="n">
        <x:v>0.4</x:v>
      </x:c>
      <x:c r="J3663" s="139" t="n">
        <x:v>2.25</x:v>
      </x:c>
      <x:c r="K3663" s="139" t="n">
        <x:v>0.4</x:v>
      </x:c>
      <x:c r="L3663" s="139" t="n">
        <x:v>1</x:v>
      </x:c>
      <x:c r="M3663" s="139" t="n">
        <x:v>0.010000000000000002</x:v>
      </x:c>
      <x:c r="N3663" s="139" t="n">
        <x:v>0.012900000000000002</x:v>
      </x:c>
    </x:row>
    <x:row r="3664">
      <x:c r="A3664" s="137" t="str">
        <x:v>DI-344-I09</x:v>
      </x:c>
      <x:c r="B3664" s="137" t="str">
        <x:v>DI-344-V1</x:v>
      </x:c>
      <x:c r="C3664" s="137" t="n">
        <x:v>9</x:v>
      </x:c>
      <x:c r="D3664" s="138" t="str">
        <x:v>F0801</x:v>
      </x:c>
      <x:c r="E3664" s="138" t="n">
        <x:v>400</x:v>
      </x:c>
      <x:c r="F3664" s="138" t="str">
        <x:v>g</x:v>
      </x:c>
      <x:c r="G3664" s="138" t="str">
        <x:v>grob gehackt</x:v>
      </x:c>
      <x:c r="H3664" s="139" t="n">
        <x:v>140</x:v>
      </x:c>
      <x:c r="I3664" s="139" t="n">
        <x:v>8</x:v>
      </x:c>
      <x:c r="J3664" s="139" t="n">
        <x:v>20</x:v>
      </x:c>
      <x:c r="K3664" s="139" t="n">
        <x:v>1.6</x:v>
      </x:c>
      <x:c r="L3664" s="139" t="n">
        <x:v>10</x:v>
      </x:c>
      <x:c r="M3664" s="139" t="n">
        <x:v>0.24</x:v>
      </x:c>
      <x:c r="N3664" s="139" t="n">
        <x:v>1.4320000000000002</x:v>
      </x:c>
    </x:row>
    <x:row r="3665">
      <x:c r="A3665" s="137" t="str">
        <x:v>DI-344-I10</x:v>
      </x:c>
      <x:c r="B3665" s="137" t="str">
        <x:v>DI-344-V1</x:v>
      </x:c>
      <x:c r="C3665" s="137" t="n">
        <x:v>10</x:v>
      </x:c>
      <x:c r="D3665" s="138" t="str">
        <x:v>F0765</x:v>
      </x:c>
      <x:c r="E3665" s="138" t="n">
        <x:v>15</x:v>
      </x:c>
      <x:c r="F3665" s="138" t="str">
        <x:v>ml</x:v>
      </x:c>
      <x:c r="G3665" s="138" t="str"/>
      <x:c r="H3665" s="139" t="n">
        <x:v>5.25</x:v>
      </x:c>
      <x:c r="I3665" s="139" t="n">
        <x:v>0.3</x:v>
      </x:c>
      <x:c r="J3665" s="139" t="n">
        <x:v>0.75</x:v>
      </x:c>
      <x:c r="K3665" s="139" t="n">
        <x:v>0.06</x:v>
      </x:c>
      <x:c r="L3665" s="139" t="n">
        <x:v>0.375</x:v>
      </x:c>
      <x:c r="M3665" s="139" t="n">
        <x:v>0.009</x:v>
      </x:c>
      <x:c r="N3665" s="139" t="n">
        <x:v>0.053700000000000005</x:v>
      </x:c>
    </x:row>
    <x:row r="3666">
      <x:c r="A3666" s="137" t="str">
        <x:v>DI-344-I11</x:v>
      </x:c>
      <x:c r="B3666" s="137" t="str">
        <x:v>DI-344-V1</x:v>
      </x:c>
      <x:c r="C3666" s="137" t="n">
        <x:v>11</x:v>
      </x:c>
      <x:c r="D3666" s="138" t="str">
        <x:v>F0711</x:v>
      </x:c>
      <x:c r="E3666" s="138" t="n">
        <x:v>200</x:v>
      </x:c>
      <x:c r="F3666" s="138" t="str">
        <x:v>ml</x:v>
      </x:c>
      <x:c r="G3666" s="138" t="str">
        <x:v>hergestellt aus 1 TL Gemüsebrühpulver</x:v>
      </x:c>
      <x:c r="H3666" s="139" t="n">
        <x:v>180</x:v>
      </x:c>
      <x:c r="I3666" s="139" t="n">
        <x:v>6</x:v>
      </x:c>
      <x:c r="J3666" s="139" t="n">
        <x:v>24</x:v>
      </x:c>
      <x:c r="K3666" s="139" t="n">
        <x:v>8</x:v>
      </x:c>
      <x:c r="L3666" s="139" t="n">
        <x:v>4</x:v>
      </x:c>
      <x:c r="M3666" s="139" t="n">
        <x:v>2.4</x:v>
      </x:c>
      <x:c r="N3666" s="139" t="n">
        <x:v>0.796</x:v>
      </x:c>
    </x:row>
    <x:row r="3667">
      <x:c r="A3667" s="137" t="str">
        <x:v>DI-344-I12</x:v>
      </x:c>
      <x:c r="B3667" s="137" t="str">
        <x:v>DI-344-V1</x:v>
      </x:c>
      <x:c r="C3667" s="137" t="n">
        <x:v>12</x:v>
      </x:c>
      <x:c r="D3667" s="138" t="str">
        <x:v>F0183</x:v>
      </x:c>
      <x:c r="E3667" s="138" t="n">
        <x:v>50</x:v>
      </x:c>
      <x:c r="F3667" s="138" t="str">
        <x:v>g</x:v>
      </x:c>
      <x:c r="G3667" s="138" t="str"/>
      <x:c r="H3667" s="139" t="n">
        <x:v>125</x:v>
      </x:c>
      <x:c r="I3667" s="139" t="n">
        <x:v>4</x:v>
      </x:c>
      <x:c r="J3667" s="139" t="n">
        <x:v>22.5</x:v>
      </x:c>
      <x:c r="K3667" s="139" t="n">
        <x:v>4</x:v>
      </x:c>
      <x:c r="L3667" s="139" t="n">
        <x:v>10</x:v>
      </x:c>
      <x:c r="M3667" s="139" t="n">
        <x:v>0.1</x:v>
      </x:c>
      <x:c r="N3667" s="139" t="n">
        <x:v>0.129</x:v>
      </x:c>
    </x:row>
    <x:row r="3668">
      <x:c r="A3668" s="137" t="str">
        <x:v>DI-344-I13</x:v>
      </x:c>
      <x:c r="B3668" s="137" t="str">
        <x:v>DI-344-V1</x:v>
      </x:c>
      <x:c r="C3668" s="137" t="n">
        <x:v>13</x:v>
      </x:c>
      <x:c r="D3668" s="138" t="str">
        <x:v>F0217</x:v>
      </x:c>
      <x:c r="E3668" s="138" t="n">
        <x:v>500</x:v>
      </x:c>
      <x:c r="F3668" s="138" t="str">
        <x:v>g</x:v>
      </x:c>
      <x:c r="G3668" s="138" t="str">
        <x:v>in dicke Scheiben geschnitten</x:v>
      </x:c>
      <x:c r="H3668" s="139" t="n">
        <x:v>175</x:v>
      </x:c>
      <x:c r="I3668" s="139" t="n">
        <x:v>10</x:v>
      </x:c>
      <x:c r="J3668" s="139" t="n">
        <x:v>25</x:v>
      </x:c>
      <x:c r="K3668" s="139" t="n">
        <x:v>2</x:v>
      </x:c>
      <x:c r="L3668" s="139" t="n">
        <x:v>12.5</x:v>
      </x:c>
      <x:c r="M3668" s="139" t="n">
        <x:v>0.3</x:v>
      </x:c>
      <x:c r="N3668" s="139" t="n">
        <x:v>1.79</x:v>
      </x:c>
    </x:row>
    <x:row r="3669">
      <x:c r="A3669" s="137" t="str">
        <x:v>DI-344-I14</x:v>
      </x:c>
      <x:c r="B3669" s="137" t="str">
        <x:v>DI-344-V1</x:v>
      </x:c>
      <x:c r="C3669" s="137" t="n">
        <x:v>14</x:v>
      </x:c>
      <x:c r="D3669" s="138" t="str">
        <x:v>F0203</x:v>
      </x:c>
      <x:c r="E3669" s="138" t="n">
        <x:v>15</x:v>
      </x:c>
      <x:c r="F3669" s="138" t="str">
        <x:v>g</x:v>
      </x:c>
      <x:c r="G3669" s="138" t="str"/>
      <x:c r="H3669" s="139" t="n">
        <x:v>37.5</x:v>
      </x:c>
      <x:c r="I3669" s="139" t="n">
        <x:v>1.2</x:v>
      </x:c>
      <x:c r="J3669" s="139" t="n">
        <x:v>6.75</x:v>
      </x:c>
      <x:c r="K3669" s="139" t="n">
        <x:v>1.2</x:v>
      </x:c>
      <x:c r="L3669" s="139" t="n">
        <x:v>3</x:v>
      </x:c>
      <x:c r="M3669" s="139" t="n">
        <x:v>0.03</x:v>
      </x:c>
      <x:c r="N3669" s="139" t="n">
        <x:v>0.038700000000000005</x:v>
      </x:c>
    </x:row>
    <x:row r="3670">
      <x:c r="A3670" s="137" t="str">
        <x:v>DI-344-I15</x:v>
      </x:c>
      <x:c r="B3670" s="137" t="str">
        <x:v>DI-344-V1</x:v>
      </x:c>
      <x:c r="C3670" s="137" t="n">
        <x:v>15</x:v>
      </x:c>
      <x:c r="D3670" s="138" t="str">
        <x:v>F0497</x:v>
      </x:c>
      <x:c r="E3670" s="138" t="n">
        <x:v>15</x:v>
      </x:c>
      <x:c r="F3670" s="138" t="str">
        <x:v>ml</x:v>
      </x:c>
      <x:c r="G3670" s="138" t="str"/>
      <x:c r="H3670" s="139" t="n">
        <x:v>132.6</x:v>
      </x:c>
      <x:c r="I3670" s="139" t="n">
        <x:v>0</x:v>
      </x:c>
      <x:c r="J3670" s="139" t="n">
        <x:v>0</x:v>
      </x:c>
      <x:c r="K3670" s="139" t="n">
        <x:v>15</x:v>
      </x:c>
      <x:c r="L3670" s="139" t="n">
        <x:v>0</x:v>
      </x:c>
      <x:c r="M3670" s="139" t="n">
        <x:v>0</x:v>
      </x:c>
      <x:c r="N3670" s="139" t="n">
        <x:v>0.17970000000000003</x:v>
      </x:c>
    </x:row>
    <x:row r="3671">
      <x:c r="A3671" s="137" t="str">
        <x:v>DI-344-I16</x:v>
      </x:c>
      <x:c r="B3671" s="137" t="str">
        <x:v>DI-344-V1</x:v>
      </x:c>
      <x:c r="C3671" s="137" t="n">
        <x:v>16</x:v>
      </x:c>
      <x:c r="D3671" s="138" t="str">
        <x:v>F0094</x:v>
      </x:c>
      <x:c r="E3671" s="138" t="n">
        <x:v>25</x:v>
      </x:c>
      <x:c r="F3671" s="138" t="str">
        <x:v>g</x:v>
      </x:c>
      <x:c r="G3671" s="138" t="str"/>
      <x:c r="H3671" s="139" t="n">
        <x:v>145</x:v>
      </x:c>
      <x:c r="I3671" s="139" t="n">
        <x:v>5</x:v>
      </x:c>
      <x:c r="J3671" s="139" t="n">
        <x:v>3</x:v>
      </x:c>
      <x:c r="K3671" s="139" t="n">
        <x:v>12.5</x:v>
      </x:c>
      <x:c r="L3671" s="139" t="n">
        <x:v>2.5</x:v>
      </x:c>
      <x:c r="M3671" s="139" t="n">
        <x:v>0.005</x:v>
      </x:c>
      <x:c r="N3671" s="139" t="n">
        <x:v>0.1495</x:v>
      </x:c>
    </x:row>
    <x:row r="3672">
      <x:c r="A3672" s="137" t="str">
        <x:v>DI-344-I17</x:v>
      </x:c>
      <x:c r="B3672" s="137" t="str">
        <x:v>DI-344-V1</x:v>
      </x:c>
      <x:c r="C3672" s="137" t="n">
        <x:v>17</x:v>
      </x:c>
      <x:c r="D3672" s="138" t="str">
        <x:v>F0093</x:v>
      </x:c>
      <x:c r="E3672" s="138" t="n">
        <x:v>240</x:v>
      </x:c>
      <x:c r="F3672" s="138" t="str">
        <x:v>g</x:v>
      </x:c>
      <x:c r="G3672" s="138" t="str"/>
      <x:c r="H3672" s="139" t="n">
        <x:v>840</x:v>
      </x:c>
      <x:c r="I3672" s="139" t="n">
        <x:v>26.4</x:v>
      </x:c>
      <x:c r="J3672" s="139" t="n">
        <x:v>163.2</x:v>
      </x:c>
      <x:c r="K3672" s="139" t="n">
        <x:v>7.199999999999999</x:v>
      </x:c>
      <x:c r="L3672" s="139" t="n">
        <x:v>16.8</x:v>
      </x:c>
      <x:c r="M3672" s="139" t="n">
        <x:v>0.12</x:v>
      </x:c>
      <x:c r="N3672" s="139" t="n">
        <x:v>0.9552</x:v>
      </x:c>
    </x:row>
    <x:row r="3673">
      <x:c r="A3673" s="137" t="str">
        <x:v>DI-344-I18</x:v>
      </x:c>
      <x:c r="B3673" s="137" t="str">
        <x:v>DI-344-V1</x:v>
      </x:c>
      <x:c r="C3673" s="137" t="n">
        <x:v>18</x:v>
      </x:c>
      <x:c r="D3673" s="138" t="str">
        <x:v>F0779</x:v>
      </x:c>
      <x:c r="E3673" s="138" t="n">
        <x:v>25</x:v>
      </x:c>
      <x:c r="F3673" s="138" t="str">
        <x:v>g</x:v>
      </x:c>
      <x:c r="G3673" s="138" t="str"/>
      <x:c r="H3673" s="139" t="n">
        <x:v>62.5</x:v>
      </x:c>
      <x:c r="I3673" s="139" t="n">
        <x:v>2</x:v>
      </x:c>
      <x:c r="J3673" s="139" t="n">
        <x:v>11.25</x:v>
      </x:c>
      <x:c r="K3673" s="139" t="n">
        <x:v>2</x:v>
      </x:c>
      <x:c r="L3673" s="139" t="n">
        <x:v>5</x:v>
      </x:c>
      <x:c r="M3673" s="139" t="n">
        <x:v>0.05</x:v>
      </x:c>
      <x:c r="N3673" s="139" t="n">
        <x:v>0.0645</x:v>
      </x:c>
    </x:row>
    <x:row r="3674">
      <x:c r="A3674" s="137" t="str">
        <x:v>DI-344-I19</x:v>
      </x:c>
      <x:c r="B3674" s="137" t="str">
        <x:v>DI-344-V1</x:v>
      </x:c>
      <x:c r="C3674" s="137" t="n">
        <x:v>19</x:v>
      </x:c>
      <x:c r="D3674" s="138" t="str">
        <x:v>F0234</x:v>
      </x:c>
      <x:c r="E3674" s="138" t="n">
        <x:v>600</x:v>
      </x:c>
      <x:c r="F3674" s="138" t="str">
        <x:v>g</x:v>
      </x:c>
      <x:c r="G3674" s="138" t="str"/>
      <x:c r="H3674" s="139" t="n">
        <x:v>210</x:v>
      </x:c>
      <x:c r="I3674" s="139" t="n">
        <x:v>12</x:v>
      </x:c>
      <x:c r="J3674" s="139" t="n">
        <x:v>30</x:v>
      </x:c>
      <x:c r="K3674" s="139" t="n">
        <x:v>2.4000000000000004</x:v>
      </x:c>
      <x:c r="L3674" s="139" t="n">
        <x:v>15</x:v>
      </x:c>
      <x:c r="M3674" s="139" t="n">
        <x:v>0.36</x:v>
      </x:c>
      <x:c r="N3674" s="139" t="n">
        <x:v>2.148</x:v>
      </x:c>
    </x:row>
    <x:row r="3675">
      <x:c r="A3675" s="137" t="str">
        <x:v>DI-344-I20</x:v>
      </x:c>
      <x:c r="B3675" s="137" t="str">
        <x:v>DI-344-V1</x:v>
      </x:c>
      <x:c r="C3675" s="137" t="n">
        <x:v>20</x:v>
      </x:c>
      <x:c r="D3675" s="138" t="str">
        <x:v>F0165</x:v>
      </x:c>
      <x:c r="E3675" s="138" t="n">
        <x:v>400</x:v>
      </x:c>
      <x:c r="F3675" s="138" t="str">
        <x:v>g</x:v>
      </x:c>
      <x:c r="G3675" s="138" t="str">
        <x:v>abgetropft</x:v>
      </x:c>
      <x:c r="H3675" s="139" t="n">
        <x:v>480</x:v>
      </x:c>
      <x:c r="I3675" s="139" t="n">
        <x:v>28</x:v>
      </x:c>
      <x:c r="J3675" s="139" t="n">
        <x:v>64</x:v>
      </x:c>
      <x:c r="K3675" s="139" t="n">
        <x:v>8</x:v>
      </x:c>
      <x:c r="L3675" s="139" t="n">
        <x:v>24</x:v>
      </x:c>
      <x:c r="M3675" s="139" t="n">
        <x:v>1.6</x:v>
      </x:c>
      <x:c r="N3675" s="139" t="n">
        <x:v>1.192</x:v>
      </x:c>
    </x:row>
    <x:row r="3676">
      <x:c r="A3676" s="137" t="str">
        <x:v>DI-344-I21</x:v>
      </x:c>
      <x:c r="B3676" s="137" t="str">
        <x:v>DI-344-V1</x:v>
      </x:c>
      <x:c r="C3676" s="137" t="n">
        <x:v>21</x:v>
      </x:c>
      <x:c r="D3676" s="138" t="str">
        <x:v>F0410</x:v>
      </x:c>
      <x:c r="E3676" s="138" t="n">
        <x:v>30</x:v>
      </x:c>
      <x:c r="F3676" s="138" t="str">
        <x:v>ml</x:v>
      </x:c>
      <x:c r="G3676" s="138" t="str"/>
      <x:c r="H3676" s="139" t="n">
        <x:v>16.5</x:v>
      </x:c>
      <x:c r="I3676" s="139" t="n">
        <x:v>0.21</x:v>
      </x:c>
      <x:c r="J3676" s="139" t="n">
        <x:v>3.5999999999999996</x:v>
      </x:c>
      <x:c r="K3676" s="139" t="n">
        <x:v>0.09</x:v>
      </x:c>
      <x:c r="L3676" s="139" t="n">
        <x:v>0.75</x:v>
      </x:c>
      <x:c r="M3676" s="139" t="n">
        <x:v>0.006</x:v>
      </x:c>
      <x:c r="N3676" s="139" t="n">
        <x:v>0.1494</x:v>
      </x:c>
    </x:row>
    <x:row r="3677">
      <x:c r="A3677" s="137" t="str">
        <x:v>DI-345-I01</x:v>
      </x:c>
      <x:c r="B3677" s="137" t="str">
        <x:v>DI-345-V1</x:v>
      </x:c>
      <x:c r="C3677" s="137" t="n">
        <x:v>1</x:v>
      </x:c>
      <x:c r="D3677" s="138" t="str">
        <x:v>F0595</x:v>
      </x:c>
      <x:c r="E3677" s="138" t="n">
        <x:v>15</x:v>
      </x:c>
      <x:c r="F3677" s="138" t="str">
        <x:v>ml</x:v>
      </x:c>
      <x:c r="G3677" s="138" t="str"/>
      <x:c r="H3677" s="139" t="n">
        <x:v>132.6</x:v>
      </x:c>
      <x:c r="I3677" s="139" t="n">
        <x:v>0</x:v>
      </x:c>
      <x:c r="J3677" s="139" t="n">
        <x:v>0</x:v>
      </x:c>
      <x:c r="K3677" s="139" t="n">
        <x:v>15</x:v>
      </x:c>
      <x:c r="L3677" s="139" t="n">
        <x:v>0</x:v>
      </x:c>
      <x:c r="M3677" s="139" t="n">
        <x:v>0</x:v>
      </x:c>
      <x:c r="N3677" s="139" t="n">
        <x:v>0.13470000000000001</x:v>
      </x:c>
    </x:row>
    <x:row r="3678">
      <x:c r="A3678" s="137" t="str">
        <x:v>DI-345-I02</x:v>
      </x:c>
      <x:c r="B3678" s="137" t="str">
        <x:v>DI-345-V1</x:v>
      </x:c>
      <x:c r="C3678" s="137" t="n">
        <x:v>2</x:v>
      </x:c>
      <x:c r="D3678" s="138" t="str">
        <x:v>F0678</x:v>
      </x:c>
      <x:c r="E3678" s="138" t="n">
        <x:v>100</x:v>
      </x:c>
      <x:c r="F3678" s="138" t="str">
        <x:v>g</x:v>
      </x:c>
      <x:c r="G3678" s="138" t="str"/>
      <x:c r="H3678" s="139" t="n">
        <x:v>125</x:v>
      </x:c>
      <x:c r="I3678" s="139" t="n">
        <x:v>23</x:v>
      </x:c>
      <x:c r="J3678" s="139" t="n">
        <x:v>0</x:v>
      </x:c>
      <x:c r="K3678" s="139" t="n">
        <x:v>3</x:v>
      </x:c>
      <x:c r="L3678" s="139" t="n">
        <x:v>0</x:v>
      </x:c>
      <x:c r="M3678" s="139" t="n">
        <x:v>0.2</x:v>
      </x:c>
      <x:c r="N3678" s="139" t="n">
        <x:v>1.1980000000000002</x:v>
      </x:c>
    </x:row>
    <x:row r="3679">
      <x:c r="A3679" s="137" t="str">
        <x:v>DI-345-I03</x:v>
      </x:c>
      <x:c r="B3679" s="137" t="str">
        <x:v>DI-345-V1</x:v>
      </x:c>
      <x:c r="C3679" s="137" t="n">
        <x:v>3</x:v>
      </x:c>
      <x:c r="D3679" s="138" t="str">
        <x:v>F0023</x:v>
      </x:c>
      <x:c r="E3679" s="138" t="n">
        <x:v>1700</x:v>
      </x:c>
      <x:c r="F3679" s="138" t="str">
        <x:v>g</x:v>
      </x:c>
      <x:c r="G3679" s="138" t="str">
        <x:v>jeweils in 3 Stücke geschnitten</x:v>
      </x:c>
      <x:c r="H3679" s="139" t="n">
        <x:v>2040</x:v>
      </x:c>
      <x:c r="I3679" s="139" t="n">
        <x:v>119</x:v>
      </x:c>
      <x:c r="J3679" s="139" t="n">
        <x:v>272</x:v>
      </x:c>
      <x:c r="K3679" s="139" t="n">
        <x:v>34</x:v>
      </x:c>
      <x:c r="L3679" s="139" t="n">
        <x:v>102</x:v>
      </x:c>
      <x:c r="M3679" s="139" t="n">
        <x:v>6.800000000000001</x:v>
      </x:c>
      <x:c r="N3679" s="139" t="n">
        <x:v>5.066</x:v>
      </x:c>
    </x:row>
    <x:row r="3680">
      <x:c r="A3680" s="137" t="str">
        <x:v>DI-345-I04</x:v>
      </x:c>
      <x:c r="B3680" s="137" t="str">
        <x:v>DI-345-V1</x:v>
      </x:c>
      <x:c r="C3680" s="137" t="n">
        <x:v>4</x:v>
      </x:c>
      <x:c r="D3680" s="138" t="str">
        <x:v>F0406</x:v>
      </x:c>
      <x:c r="E3680" s="138" t="n">
        <x:v>30</x:v>
      </x:c>
      <x:c r="F3680" s="138" t="str">
        <x:v>g</x:v>
      </x:c>
      <x:c r="G3680" s="138" t="str">
        <x:v>gut gewaschen und in dicke Scheiben geschnitten</x:v>
      </x:c>
      <x:c r="H3680" s="139" t="n">
        <x:v>10.5</x:v>
      </x:c>
      <x:c r="I3680" s="139" t="n">
        <x:v>0.6</x:v>
      </x:c>
      <x:c r="J3680" s="139" t="n">
        <x:v>1.5</x:v>
      </x:c>
      <x:c r="K3680" s="139" t="n">
        <x:v>0.12</x:v>
      </x:c>
      <x:c r="L3680" s="139" t="n">
        <x:v>0.75</x:v>
      </x:c>
      <x:c r="M3680" s="139" t="n">
        <x:v>0.018</x:v>
      </x:c>
      <x:c r="N3680" s="139" t="n">
        <x:v>0.10740000000000001</x:v>
      </x:c>
    </x:row>
    <x:row r="3681">
      <x:c r="A3681" s="137" t="str">
        <x:v>DI-345-I05</x:v>
      </x:c>
      <x:c r="B3681" s="137" t="str">
        <x:v>DI-345-V1</x:v>
      </x:c>
      <x:c r="C3681" s="137" t="n">
        <x:v>5</x:v>
      </x:c>
      <x:c r="D3681" s="138" t="str">
        <x:v>F0139</x:v>
      </x:c>
      <x:c r="E3681" s="138" t="n">
        <x:v>150</x:v>
      </x:c>
      <x:c r="F3681" s="138" t="str">
        <x:v>g</x:v>
      </x:c>
      <x:c r="G3681" s="138" t="str">
        <x:v>in Scheiben geschnitten</x:v>
      </x:c>
      <x:c r="H3681" s="139" t="n">
        <x:v>52.5</x:v>
      </x:c>
      <x:c r="I3681" s="139" t="n">
        <x:v>3</x:v>
      </x:c>
      <x:c r="J3681" s="139" t="n">
        <x:v>7.5</x:v>
      </x:c>
      <x:c r="K3681" s="139" t="n">
        <x:v>0.6000000000000001</x:v>
      </x:c>
      <x:c r="L3681" s="139" t="n">
        <x:v>3.75</x:v>
      </x:c>
      <x:c r="M3681" s="139" t="n">
        <x:v>0.09</x:v>
      </x:c>
      <x:c r="N3681" s="139" t="n">
        <x:v>0.537</x:v>
      </x:c>
    </x:row>
    <x:row r="3682">
      <x:c r="A3682" s="137" t="str">
        <x:v>DI-345-I06</x:v>
      </x:c>
      <x:c r="B3682" s="137" t="str">
        <x:v>DI-345-V1</x:v>
      </x:c>
      <x:c r="C3682" s="137" t="n">
        <x:v>6</x:v>
      </x:c>
      <x:c r="D3682" s="138" t="str">
        <x:v>F0789</x:v>
      </x:c>
      <x:c r="E3682" s="138" t="n">
        <x:v>200</x:v>
      </x:c>
      <x:c r="F3682" s="138" t="str">
        <x:v>ml</x:v>
      </x:c>
      <x:c r="G3682" s="138" t="str"/>
      <x:c r="H3682" s="139" t="n">
        <x:v>70</x:v>
      </x:c>
      <x:c r="I3682" s="139" t="n">
        <x:v>4</x:v>
      </x:c>
      <x:c r="J3682" s="139" t="n">
        <x:v>10</x:v>
      </x:c>
      <x:c r="K3682" s="139" t="n">
        <x:v>0.8</x:v>
      </x:c>
      <x:c r="L3682" s="139" t="n">
        <x:v>5</x:v>
      </x:c>
      <x:c r="M3682" s="139" t="n">
        <x:v>0.12</x:v>
      </x:c>
      <x:c r="N3682" s="139" t="n">
        <x:v>0.7160000000000001</x:v>
      </x:c>
    </x:row>
    <x:row r="3683">
      <x:c r="A3683" s="137" t="str">
        <x:v>DI-345-I07</x:v>
      </x:c>
      <x:c r="B3683" s="137" t="str">
        <x:v>DI-345-V1</x:v>
      </x:c>
      <x:c r="C3683" s="137" t="n">
        <x:v>7</x:v>
      </x:c>
      <x:c r="D3683" s="138" t="str">
        <x:v>F0306</x:v>
      </x:c>
      <x:c r="E3683" s="138" t="n">
        <x:v>140</x:v>
      </x:c>
      <x:c r="F3683" s="138" t="str">
        <x:v>g</x:v>
      </x:c>
      <x:c r="G3683" s="138" t="str"/>
      <x:c r="H3683" s="139" t="n">
        <x:v>168</x:v>
      </x:c>
      <x:c r="I3683" s="139" t="n">
        <x:v>9.799999999999999</x:v>
      </x:c>
      <x:c r="J3683" s="139" t="n">
        <x:v>22.4</x:v>
      </x:c>
      <x:c r="K3683" s="139" t="n">
        <x:v>2.8</x:v>
      </x:c>
      <x:c r="L3683" s="139" t="n">
        <x:v>8.399999999999999</x:v>
      </x:c>
      <x:c r="M3683" s="139" t="n">
        <x:v>0.5599999999999999</x:v>
      </x:c>
      <x:c r="N3683" s="139" t="n">
        <x:v>0.4172</x:v>
      </x:c>
    </x:row>
    <x:row r="3684">
      <x:c r="A3684" s="137" t="str">
        <x:v>DI-345-I08</x:v>
      </x:c>
      <x:c r="B3684" s="137" t="str">
        <x:v>DI-345-V1</x:v>
      </x:c>
      <x:c r="C3684" s="137" t="n">
        <x:v>8</x:v>
      </x:c>
      <x:c r="D3684" s="138" t="str">
        <x:v>F0265</x:v>
      </x:c>
      <x:c r="E3684" s="138" t="n">
        <x:v>60</x:v>
      </x:c>
      <x:c r="F3684" s="138" t="str">
        <x:v>g</x:v>
      </x:c>
      <x:c r="G3684" s="138" t="str"/>
      <x:c r="H3684" s="139" t="n">
        <x:v>21</x:v>
      </x:c>
      <x:c r="I3684" s="139" t="n">
        <x:v>1.2</x:v>
      </x:c>
      <x:c r="J3684" s="139" t="n">
        <x:v>3</x:v>
      </x:c>
      <x:c r="K3684" s="139" t="n">
        <x:v>0.24</x:v>
      </x:c>
      <x:c r="L3684" s="139" t="n">
        <x:v>1.5</x:v>
      </x:c>
      <x:c r="M3684" s="139" t="n">
        <x:v>0.036</x:v>
      </x:c>
      <x:c r="N3684" s="139" t="n">
        <x:v>0.21480000000000002</x:v>
      </x:c>
    </x:row>
    <x:row r="3685">
      <x:c r="A3685" s="137" t="str">
        <x:v>DI-345-I09</x:v>
      </x:c>
      <x:c r="B3685" s="137" t="str">
        <x:v>DI-345-V1</x:v>
      </x:c>
      <x:c r="C3685" s="137" t="n">
        <x:v>9</x:v>
      </x:c>
      <x:c r="D3685" s="138" t="str">
        <x:v>F0480</x:v>
      </x:c>
      <x:c r="E3685" s="138" t="n">
        <x:v>60</x:v>
      </x:c>
      <x:c r="F3685" s="138" t="str">
        <x:v>ml</x:v>
      </x:c>
      <x:c r="G3685" s="138" t="str"/>
      <x:c r="H3685" s="139" t="n">
        <x:v>54</x:v>
      </x:c>
      <x:c r="I3685" s="139" t="n">
        <x:v>5.3999999999999995</x:v>
      </x:c>
      <x:c r="J3685" s="139" t="n">
        <x:v>2.4</x:v>
      </x:c>
      <x:c r="K3685" s="139" t="n">
        <x:v>2.4</x:v>
      </x:c>
      <x:c r="L3685" s="139" t="n">
        <x:v>0</x:v>
      </x:c>
      <x:c r="M3685" s="139" t="n">
        <x:v>0.18</x:v>
      </x:c>
      <x:c r="N3685" s="139" t="n">
        <x:v>0.21480000000000002</x:v>
      </x:c>
    </x:row>
    <x:row r="3686">
      <x:c r="A3686" s="137" t="str">
        <x:v>DI-345-I10</x:v>
      </x:c>
      <x:c r="B3686" s="137" t="str">
        <x:v>DI-345-V1</x:v>
      </x:c>
      <x:c r="C3686" s="137" t="n">
        <x:v>10</x:v>
      </x:c>
      <x:c r="D3686" s="138" t="str">
        <x:v>F0314</x:v>
      </x:c>
      <x:c r="E3686" s="138" t="n">
        <x:v>5</x:v>
      </x:c>
      <x:c r="F3686" s="138" t="str">
        <x:v>g</x:v>
      </x:c>
      <x:c r="G3686" s="138" t="str">
        <x:v>fein gerieben</x:v>
      </x:c>
      <x:c r="H3686" s="139" t="n">
        <x:v>1.75</x:v>
      </x:c>
      <x:c r="I3686" s="139" t="n">
        <x:v>0.1</x:v>
      </x:c>
      <x:c r="J3686" s="139" t="n">
        <x:v>0.25</x:v>
      </x:c>
      <x:c r="K3686" s="139" t="n">
        <x:v>0.020000000000000004</x:v>
      </x:c>
      <x:c r="L3686" s="139" t="n">
        <x:v>0.125</x:v>
      </x:c>
      <x:c r="M3686" s="139" t="n">
        <x:v>0.003</x:v>
      </x:c>
      <x:c r="N3686" s="139" t="n">
        <x:v>0.017900000000000003</x:v>
      </x:c>
    </x:row>
    <x:row r="3687">
      <x:c r="A3687" s="137" t="str">
        <x:v>DI-345-I11</x:v>
      </x:c>
      <x:c r="B3687" s="137" t="str">
        <x:v>DI-345-V1</x:v>
      </x:c>
      <x:c r="C3687" s="137" t="n">
        <x:v>11</x:v>
      </x:c>
      <x:c r="D3687" s="138" t="str">
        <x:v>F0745</x:v>
      </x:c>
      <x:c r="E3687" s="138" t="n">
        <x:v>30</x:v>
      </x:c>
      <x:c r="F3687" s="138" t="str">
        <x:v>g</x:v>
      </x:c>
      <x:c r="G3687" s="138" t="str">
        <x:v>gehackt</x:v>
      </x:c>
      <x:c r="H3687" s="139" t="n">
        <x:v>10.5</x:v>
      </x:c>
      <x:c r="I3687" s="139" t="n">
        <x:v>0.6</x:v>
      </x:c>
      <x:c r="J3687" s="139" t="n">
        <x:v>1.5</x:v>
      </x:c>
      <x:c r="K3687" s="139" t="n">
        <x:v>0.12</x:v>
      </x:c>
      <x:c r="L3687" s="139" t="n">
        <x:v>0.75</x:v>
      </x:c>
      <x:c r="M3687" s="139" t="n">
        <x:v>0.018</x:v>
      </x:c>
      <x:c r="N3687" s="139" t="n">
        <x:v>0.10740000000000001</x:v>
      </x:c>
    </x:row>
    <x:row r="3688">
      <x:c r="A3688" s="137" t="str">
        <x:v>DI-345-I12</x:v>
      </x:c>
      <x:c r="B3688" s="137" t="str">
        <x:v>DI-345-V1</x:v>
      </x:c>
      <x:c r="C3688" s="137" t="n">
        <x:v>12</x:v>
      </x:c>
      <x:c r="D3688" s="138" t="str">
        <x:v>F0484</x:v>
      </x:c>
      <x:c r="E3688" s="138" t="n">
        <x:v>30</x:v>
      </x:c>
      <x:c r="F3688" s="138" t="str">
        <x:v>g</x:v>
      </x:c>
      <x:c r="G3688" s="138" t="str"/>
      <x:c r="H3688" s="139" t="n">
        <x:v>10.5</x:v>
      </x:c>
      <x:c r="I3688" s="139" t="n">
        <x:v>0.6</x:v>
      </x:c>
      <x:c r="J3688" s="139" t="n">
        <x:v>1.5</x:v>
      </x:c>
      <x:c r="K3688" s="139" t="n">
        <x:v>0.12</x:v>
      </x:c>
      <x:c r="L3688" s="139" t="n">
        <x:v>0.75</x:v>
      </x:c>
      <x:c r="M3688" s="139" t="n">
        <x:v>0.018</x:v>
      </x:c>
      <x:c r="N3688" s="139" t="n">
        <x:v>0.10740000000000001</x:v>
      </x:c>
    </x:row>
    <x:row r="3689">
      <x:c r="A3689" s="137" t="str">
        <x:v>DI-346-I01</x:v>
      </x:c>
      <x:c r="B3689" s="137" t="str">
        <x:v>DI-346-V1</x:v>
      </x:c>
      <x:c r="C3689" s="137" t="n">
        <x:v>1</x:v>
      </x:c>
      <x:c r="D3689" s="138" t="str">
        <x:v>F0310</x:v>
      </x:c>
      <x:c r="E3689" s="138" t="n">
        <x:v>250</x:v>
      </x:c>
      <x:c r="F3689" s="138" t="str">
        <x:v>g</x:v>
      </x:c>
      <x:c r="G3689" s="138" t="str"/>
      <x:c r="H3689" s="139" t="n">
        <x:v>87.5</x:v>
      </x:c>
      <x:c r="I3689" s="139" t="n">
        <x:v>5</x:v>
      </x:c>
      <x:c r="J3689" s="139" t="n">
        <x:v>12.5</x:v>
      </x:c>
      <x:c r="K3689" s="139" t="n">
        <x:v>1</x:v>
      </x:c>
      <x:c r="L3689" s="139" t="n">
        <x:v>6.25</x:v>
      </x:c>
      <x:c r="M3689" s="139" t="n">
        <x:v>0.15</x:v>
      </x:c>
      <x:c r="N3689" s="139" t="n">
        <x:v>0.895</x:v>
      </x:c>
    </x:row>
    <x:row r="3690">
      <x:c r="A3690" s="137" t="str">
        <x:v>DI-346-I02</x:v>
      </x:c>
      <x:c r="B3690" s="137" t="str">
        <x:v>DI-346-V1</x:v>
      </x:c>
      <x:c r="C3690" s="137" t="n">
        <x:v>2</x:v>
      </x:c>
      <x:c r="D3690" s="138" t="str">
        <x:v>F0023</x:v>
      </x:c>
      <x:c r="E3690" s="138" t="n">
        <x:v>300</x:v>
      </x:c>
      <x:c r="F3690" s="138" t="str">
        <x:v>g</x:v>
      </x:c>
      <x:c r="G3690" s="138" t="str">
        <x:v>holzige Enden entfernt, in Längen geschnitten</x:v>
      </x:c>
      <x:c r="H3690" s="139" t="n">
        <x:v>360</x:v>
      </x:c>
      <x:c r="I3690" s="139" t="n">
        <x:v>21</x:v>
      </x:c>
      <x:c r="J3690" s="139" t="n">
        <x:v>48</x:v>
      </x:c>
      <x:c r="K3690" s="139" t="n">
        <x:v>6</x:v>
      </x:c>
      <x:c r="L3690" s="139" t="n">
        <x:v>18</x:v>
      </x:c>
      <x:c r="M3690" s="139" t="n">
        <x:v>1.2000000000000002</x:v>
      </x:c>
      <x:c r="N3690" s="139" t="n">
        <x:v>0.894</x:v>
      </x:c>
    </x:row>
    <x:row r="3691">
      <x:c r="A3691" s="137" t="str">
        <x:v>DI-346-I03</x:v>
      </x:c>
      <x:c r="B3691" s="137" t="str">
        <x:v>DI-346-V1</x:v>
      </x:c>
      <x:c r="C3691" s="137" t="n">
        <x:v>3</x:v>
      </x:c>
      <x:c r="D3691" s="138" t="str">
        <x:v>F0306</x:v>
      </x:c>
      <x:c r="E3691" s="138" t="n">
        <x:v>175</x:v>
      </x:c>
      <x:c r="F3691" s="138" t="str">
        <x:v>g</x:v>
      </x:c>
      <x:c r="G3691" s="138" t="str"/>
      <x:c r="H3691" s="139" t="n">
        <x:v>210</x:v>
      </x:c>
      <x:c r="I3691" s="139" t="n">
        <x:v>12.25</x:v>
      </x:c>
      <x:c r="J3691" s="139" t="n">
        <x:v>28</x:v>
      </x:c>
      <x:c r="K3691" s="139" t="n">
        <x:v>3.5</x:v>
      </x:c>
      <x:c r="L3691" s="139" t="n">
        <x:v>10.5</x:v>
      </x:c>
      <x:c r="M3691" s="139" t="n">
        <x:v>0.7000000000000001</x:v>
      </x:c>
      <x:c r="N3691" s="139" t="n">
        <x:v>0.5215</x:v>
      </x:c>
    </x:row>
    <x:row r="3692">
      <x:c r="A3692" s="137" t="str">
        <x:v>DI-346-I04</x:v>
      </x:c>
      <x:c r="B3692" s="137" t="str">
        <x:v>DI-346-V1</x:v>
      </x:c>
      <x:c r="C3692" s="137" t="n">
        <x:v>4</x:v>
      </x:c>
      <x:c r="D3692" s="138" t="str">
        <x:v>F0409</x:v>
      </x:c>
      <x:c r="E3692" s="138" t="n">
        <x:v>30</x:v>
      </x:c>
      <x:c r="F3692" s="138" t="str">
        <x:v>g</x:v>
      </x:c>
      <x:c r="G3692" s="138" t="str"/>
      <x:c r="H3692" s="139" t="n">
        <x:v>8.7</x:v>
      </x:c>
      <x:c r="I3692" s="139" t="n">
        <x:v>0.33</x:v>
      </x:c>
      <x:c r="J3692" s="139" t="n">
        <x:v>1.95</x:v>
      </x:c>
      <x:c r="K3692" s="139" t="n">
        <x:v>0.09</x:v>
      </x:c>
      <x:c r="L3692" s="139" t="n">
        <x:v>0.84</x:v>
      </x:c>
      <x:c r="M3692" s="139" t="n">
        <x:v>0.003</x:v>
      </x:c>
      <x:c r="N3692" s="139" t="n">
        <x:v>0.1194</x:v>
      </x:c>
    </x:row>
    <x:row r="3693">
      <x:c r="A3693" s="137" t="str">
        <x:v>DI-346-I05</x:v>
      </x:c>
      <x:c r="B3693" s="137" t="str">
        <x:v>DI-346-V1</x:v>
      </x:c>
      <x:c r="C3693" s="137" t="n">
        <x:v>5</x:v>
      </x:c>
      <x:c r="D3693" s="138" t="str">
        <x:v>F0683</x:v>
      </x:c>
      <x:c r="E3693" s="138" t="n">
        <x:v>100</x:v>
      </x:c>
      <x:c r="F3693" s="138" t="str">
        <x:v>g</x:v>
      </x:c>
      <x:c r="G3693" s="138" t="str">
        <x:v>mit Schnittlauch</x:v>
      </x:c>
      <x:c r="H3693" s="139" t="n">
        <x:v>90</x:v>
      </x:c>
      <x:c r="I3693" s="139" t="n">
        <x:v>9</x:v>
      </x:c>
      <x:c r="J3693" s="139" t="n">
        <x:v>4</x:v>
      </x:c>
      <x:c r="K3693" s="139" t="n">
        <x:v>4</x:v>
      </x:c>
      <x:c r="L3693" s="139" t="n">
        <x:v>0</x:v>
      </x:c>
      <x:c r="M3693" s="139" t="n">
        <x:v>0.3</x:v>
      </x:c>
      <x:c r="N3693" s="139" t="n">
        <x:v>0.35800000000000004</x:v>
      </x:c>
    </x:row>
    <x:row r="3694">
      <x:c r="A3694" s="137" t="str">
        <x:v>DI-347-I01</x:v>
      </x:c>
      <x:c r="B3694" s="137" t="str">
        <x:v>DI-347-V1</x:v>
      </x:c>
      <x:c r="C3694" s="137" t="n">
        <x:v>1</x:v>
      </x:c>
      <x:c r="D3694" s="138" t="str">
        <x:v>F0595</x:v>
      </x:c>
      <x:c r="E3694" s="138" t="n">
        <x:v>15</x:v>
      </x:c>
      <x:c r="F3694" s="138" t="str">
        <x:v>ml</x:v>
      </x:c>
      <x:c r="G3694" s="138" t="str"/>
      <x:c r="H3694" s="139" t="n">
        <x:v>132.6</x:v>
      </x:c>
      <x:c r="I3694" s="139" t="n">
        <x:v>0</x:v>
      </x:c>
      <x:c r="J3694" s="139" t="n">
        <x:v>0</x:v>
      </x:c>
      <x:c r="K3694" s="139" t="n">
        <x:v>15</x:v>
      </x:c>
      <x:c r="L3694" s="139" t="n">
        <x:v>0</x:v>
      </x:c>
      <x:c r="M3694" s="139" t="n">
        <x:v>0</x:v>
      </x:c>
      <x:c r="N3694" s="139" t="n">
        <x:v>0.13470000000000001</x:v>
      </x:c>
    </x:row>
    <x:row r="3695">
      <x:c r="A3695" s="137" t="str">
        <x:v>DI-347-I02</x:v>
      </x:c>
      <x:c r="B3695" s="137" t="str">
        <x:v>DI-347-V1</x:v>
      </x:c>
      <x:c r="C3695" s="137" t="n">
        <x:v>2</x:v>
      </x:c>
      <x:c r="D3695" s="138" t="str">
        <x:v>F0609</x:v>
      </x:c>
      <x:c r="E3695" s="138" t="n">
        <x:v>240</x:v>
      </x:c>
      <x:c r="F3695" s="138" t="str">
        <x:v>g</x:v>
      </x:c>
      <x:c r="G3695" s="138" t="str">
        <x:v>in dünne Scheiben geschnitten</x:v>
      </x:c>
      <x:c r="H3695" s="139" t="n">
        <x:v>84</x:v>
      </x:c>
      <x:c r="I3695" s="139" t="n">
        <x:v>4.8</x:v>
      </x:c>
      <x:c r="J3695" s="139" t="n">
        <x:v>12</x:v>
      </x:c>
      <x:c r="K3695" s="139" t="n">
        <x:v>0.96</x:v>
      </x:c>
      <x:c r="L3695" s="139" t="n">
        <x:v>6</x:v>
      </x:c>
      <x:c r="M3695" s="139" t="n">
        <x:v>0.144</x:v>
      </x:c>
      <x:c r="N3695" s="139" t="n">
        <x:v>0.8592000000000001</x:v>
      </x:c>
    </x:row>
    <x:row r="3696">
      <x:c r="A3696" s="137" t="str">
        <x:v>DI-347-I03</x:v>
      </x:c>
      <x:c r="B3696" s="137" t="str">
        <x:v>DI-347-V1</x:v>
      </x:c>
      <x:c r="C3696" s="137" t="n">
        <x:v>3</x:v>
      </x:c>
      <x:c r="D3696" s="138" t="str">
        <x:v>F0387</x:v>
      </x:c>
      <x:c r="E3696" s="138" t="n">
        <x:v>300</x:v>
      </x:c>
      <x:c r="F3696" s="138" t="str">
        <x:v>g</x:v>
      </x:c>
      <x:c r="G3696" s="138" t="str"/>
      <x:c r="H3696" s="139" t="n">
        <x:v>105</x:v>
      </x:c>
      <x:c r="I3696" s="139" t="n">
        <x:v>6</x:v>
      </x:c>
      <x:c r="J3696" s="139" t="n">
        <x:v>15</x:v>
      </x:c>
      <x:c r="K3696" s="139" t="n">
        <x:v>1.2000000000000002</x:v>
      </x:c>
      <x:c r="L3696" s="139" t="n">
        <x:v>7.5</x:v>
      </x:c>
      <x:c r="M3696" s="139" t="n">
        <x:v>0.18</x:v>
      </x:c>
      <x:c r="N3696" s="139" t="n">
        <x:v>1.074</x:v>
      </x:c>
    </x:row>
    <x:row r="3697">
      <x:c r="A3697" s="137" t="str">
        <x:v>DI-347-I04</x:v>
      </x:c>
      <x:c r="B3697" s="137" t="str">
        <x:v>DI-347-V1</x:v>
      </x:c>
      <x:c r="C3697" s="137" t="n">
        <x:v>4</x:v>
      </x:c>
      <x:c r="D3697" s="138" t="str">
        <x:v>F0521</x:v>
      </x:c>
      <x:c r="E3697" s="138" t="n">
        <x:v>300</x:v>
      </x:c>
      <x:c r="F3697" s="138" t="str">
        <x:v>g</x:v>
      </x:c>
      <x:c r="G3697" s="138" t="str"/>
      <x:c r="H3697" s="139" t="n">
        <x:v>1050</x:v>
      </x:c>
      <x:c r="I3697" s="139" t="n">
        <x:v>33</x:v>
      </x:c>
      <x:c r="J3697" s="139" t="n">
        <x:v>204</x:v>
      </x:c>
      <x:c r="K3697" s="139" t="n">
        <x:v>9</x:v>
      </x:c>
      <x:c r="L3697" s="139" t="n">
        <x:v>21</x:v>
      </x:c>
      <x:c r="M3697" s="139" t="n">
        <x:v>0.15000000000000002</x:v>
      </x:c>
      <x:c r="N3697" s="139" t="n">
        <x:v>1.194</x:v>
      </x:c>
    </x:row>
    <x:row r="3698">
      <x:c r="A3698" s="137" t="str">
        <x:v>DI-347-I05</x:v>
      </x:c>
      <x:c r="B3698" s="137" t="str">
        <x:v>DI-347-V1</x:v>
      </x:c>
      <x:c r="C3698" s="137" t="n">
        <x:v>5</x:v>
      </x:c>
      <x:c r="D3698" s="138" t="str">
        <x:v>F0221</x:v>
      </x:c>
      <x:c r="E3698" s="138" t="n">
        <x:v>60</x:v>
      </x:c>
      <x:c r="F3698" s="138" t="str">
        <x:v>ml</x:v>
      </x:c>
      <x:c r="G3698" s="138" t="str"/>
      <x:c r="H3698" s="139" t="n">
        <x:v>54</x:v>
      </x:c>
      <x:c r="I3698" s="139" t="n">
        <x:v>5.3999999999999995</x:v>
      </x:c>
      <x:c r="J3698" s="139" t="n">
        <x:v>2.4</x:v>
      </x:c>
      <x:c r="K3698" s="139" t="n">
        <x:v>2.4</x:v>
      </x:c>
      <x:c r="L3698" s="139" t="n">
        <x:v>0</x:v>
      </x:c>
      <x:c r="M3698" s="139" t="n">
        <x:v>0.18</x:v>
      </x:c>
      <x:c r="N3698" s="139" t="n">
        <x:v>0.21480000000000002</x:v>
      </x:c>
    </x:row>
    <x:row r="3699">
      <x:c r="A3699" s="137" t="str">
        <x:v>DI-347-I06</x:v>
      </x:c>
      <x:c r="B3699" s="137" t="str">
        <x:v>DI-347-V1</x:v>
      </x:c>
      <x:c r="C3699" s="137" t="n">
        <x:v>6</x:v>
      </x:c>
      <x:c r="D3699" s="138" t="str">
        <x:v>F0537</x:v>
      </x:c>
      <x:c r="E3699" s="138" t="n">
        <x:v>60</x:v>
      </x:c>
      <x:c r="F3699" s="138" t="str">
        <x:v>ml</x:v>
      </x:c>
      <x:c r="G3699" s="138" t="str">
        <x:v>oder vegetarische Alternative</x:v>
      </x:c>
      <x:c r="H3699" s="139" t="n">
        <x:v>54</x:v>
      </x:c>
      <x:c r="I3699" s="139" t="n">
        <x:v>1.7999999999999998</x:v>
      </x:c>
      <x:c r="J3699" s="139" t="n">
        <x:v>7.199999999999999</x:v>
      </x:c>
      <x:c r="K3699" s="139" t="n">
        <x:v>2.4</x:v>
      </x:c>
      <x:c r="L3699" s="139" t="n">
        <x:v>1.2</x:v>
      </x:c>
      <x:c r="M3699" s="139" t="n">
        <x:v>0.72</x:v>
      </x:c>
      <x:c r="N3699" s="139" t="n">
        <x:v>0.2388</x:v>
      </x:c>
    </x:row>
    <x:row r="3700">
      <x:c r="A3700" s="137" t="str">
        <x:v>DI-348-I01</x:v>
      </x:c>
      <x:c r="B3700" s="137" t="str">
        <x:v>DI-348-V1</x:v>
      </x:c>
      <x:c r="C3700" s="137" t="n">
        <x:v>1</x:v>
      </x:c>
      <x:c r="D3700" s="138" t="str">
        <x:v>F0040</x:v>
      </x:c>
      <x:c r="E3700" s="138" t="n">
        <x:v>400</x:v>
      </x:c>
      <x:c r="F3700" s="138" t="str">
        <x:v>g</x:v>
      </x:c>
      <x:c r="G3700" s="138" t="str"/>
      <x:c r="H3700" s="139" t="n">
        <x:v>140</x:v>
      </x:c>
      <x:c r="I3700" s="139" t="n">
        <x:v>8</x:v>
      </x:c>
      <x:c r="J3700" s="139" t="n">
        <x:v>20</x:v>
      </x:c>
      <x:c r="K3700" s="139" t="n">
        <x:v>1.6</x:v>
      </x:c>
      <x:c r="L3700" s="139" t="n">
        <x:v>10</x:v>
      </x:c>
      <x:c r="M3700" s="139" t="n">
        <x:v>0.24</x:v>
      </x:c>
      <x:c r="N3700" s="139" t="n">
        <x:v>1.4320000000000002</x:v>
      </x:c>
    </x:row>
    <x:row r="3701">
      <x:c r="A3701" s="137" t="str">
        <x:v>DI-348-I02</x:v>
      </x:c>
      <x:c r="B3701" s="137" t="str">
        <x:v>DI-348-V1</x:v>
      </x:c>
      <x:c r="C3701" s="137" t="n">
        <x:v>2</x:v>
      </x:c>
      <x:c r="D3701" s="138" t="str">
        <x:v>F0497</x:v>
      </x:c>
      <x:c r="E3701" s="138" t="n">
        <x:v>10</x:v>
      </x:c>
      <x:c r="F3701" s="138" t="str">
        <x:v>g</x:v>
      </x:c>
      <x:c r="G3701" s="138" t="str"/>
      <x:c r="H3701" s="139" t="n">
        <x:v>88.4</x:v>
      </x:c>
      <x:c r="I3701" s="139" t="n">
        <x:v>0</x:v>
      </x:c>
      <x:c r="J3701" s="139" t="n">
        <x:v>0</x:v>
      </x:c>
      <x:c r="K3701" s="139" t="n">
        <x:v>10</x:v>
      </x:c>
      <x:c r="L3701" s="139" t="n">
        <x:v>0</x:v>
      </x:c>
      <x:c r="M3701" s="139" t="n">
        <x:v>0</x:v>
      </x:c>
      <x:c r="N3701" s="139" t="n">
        <x:v>0.11980000000000002</x:v>
      </x:c>
    </x:row>
    <x:row r="3702">
      <x:c r="A3702" s="137" t="str">
        <x:v>DI-348-I03</x:v>
      </x:c>
      <x:c r="B3702" s="137" t="str">
        <x:v>DI-348-V1</x:v>
      </x:c>
      <x:c r="C3702" s="137" t="n">
        <x:v>3</x:v>
      </x:c>
      <x:c r="D3702" s="138" t="str">
        <x:v>F0813</x:v>
      </x:c>
      <x:c r="E3702" s="138" t="n">
        <x:v>100</x:v>
      </x:c>
      <x:c r="F3702" s="138" t="str">
        <x:v>g</x:v>
      </x:c>
      <x:c r="G3702" s="138" t="str"/>
      <x:c r="H3702" s="139" t="n">
        <x:v>350</x:v>
      </x:c>
      <x:c r="I3702" s="139" t="n">
        <x:v>11</x:v>
      </x:c>
      <x:c r="J3702" s="139" t="n">
        <x:v>68</x:v>
      </x:c>
      <x:c r="K3702" s="139" t="n">
        <x:v>3</x:v>
      </x:c>
      <x:c r="L3702" s="139" t="n">
        <x:v>7</x:v>
      </x:c>
      <x:c r="M3702" s="139" t="n">
        <x:v>0.05</x:v>
      </x:c>
      <x:c r="N3702" s="139" t="n">
        <x:v>0.398</x:v>
      </x:c>
    </x:row>
    <x:row r="3703">
      <x:c r="A3703" s="137" t="str">
        <x:v>DI-348-I04</x:v>
      </x:c>
      <x:c r="B3703" s="137" t="str">
        <x:v>DI-348-V1</x:v>
      </x:c>
      <x:c r="C3703" s="137" t="n">
        <x:v>4</x:v>
      </x:c>
      <x:c r="D3703" s="138" t="str">
        <x:v>F0284</x:v>
      </x:c>
      <x:c r="E3703" s="138" t="n">
        <x:v>100</x:v>
      </x:c>
      <x:c r="F3703" s="138" t="str">
        <x:v>g</x:v>
      </x:c>
      <x:c r="G3703" s="138" t="str"/>
      <x:c r="H3703" s="139" t="n">
        <x:v>150</x:v>
      </x:c>
      <x:c r="I3703" s="139" t="n">
        <x:v>21</x:v>
      </x:c>
      <x:c r="J3703" s="139" t="n">
        <x:v>0</x:v>
      </x:c>
      <x:c r="K3703" s="139" t="n">
        <x:v>7</x:v>
      </x:c>
      <x:c r="L3703" s="139" t="n">
        <x:v>0</x:v>
      </x:c>
      <x:c r="M3703" s="139" t="n">
        <x:v>0.2</x:v>
      </x:c>
      <x:c r="N3703" s="139" t="n">
        <x:v>1.098</x:v>
      </x:c>
    </x:row>
    <x:row r="3704">
      <x:c r="A3704" s="137" t="str">
        <x:v>DI-348-I05</x:v>
      </x:c>
      <x:c r="B3704" s="137" t="str">
        <x:v>DI-348-V1</x:v>
      </x:c>
      <x:c r="C3704" s="137" t="n">
        <x:v>5</x:v>
      </x:c>
      <x:c r="D3704" s="138" t="str">
        <x:v>F0555</x:v>
      </x:c>
      <x:c r="E3704" s="138" t="n">
        <x:v>15</x:v>
      </x:c>
      <x:c r="F3704" s="138" t="str">
        <x:v>ml</x:v>
      </x:c>
      <x:c r="G3704" s="138" t="str">
        <x:v>gewürzt</x:v>
      </x:c>
      <x:c r="H3704" s="139" t="n">
        <x:v>52.5</x:v>
      </x:c>
      <x:c r="I3704" s="139" t="n">
        <x:v>1.65</x:v>
      </x:c>
      <x:c r="J3704" s="139" t="n">
        <x:v>10.2</x:v>
      </x:c>
      <x:c r="K3704" s="139" t="n">
        <x:v>0.44999999999999996</x:v>
      </x:c>
      <x:c r="L3704" s="139" t="n">
        <x:v>1.05</x:v>
      </x:c>
      <x:c r="M3704" s="139" t="n">
        <x:v>0.0075</x:v>
      </x:c>
      <x:c r="N3704" s="139" t="n">
        <x:v>0.0597</x:v>
      </x:c>
    </x:row>
    <x:row r="3705">
      <x:c r="A3705" s="137" t="str">
        <x:v>DI-348-I06</x:v>
      </x:c>
      <x:c r="B3705" s="137" t="str">
        <x:v>DI-348-V1</x:v>
      </x:c>
      <x:c r="C3705" s="137" t="n">
        <x:v>6</x:v>
      </x:c>
      <x:c r="D3705" s="138" t="str">
        <x:v>F0262</x:v>
      </x:c>
      <x:c r="E3705" s="138" t="n">
        <x:v>60</x:v>
      </x:c>
      <x:c r="F3705" s="138" t="str">
        <x:v>g</x:v>
      </x:c>
      <x:c r="G3705" s="138" t="str">
        <x:v>geschlagen</x:v>
      </x:c>
      <x:c r="H3705" s="139" t="n">
        <x:v>21</x:v>
      </x:c>
      <x:c r="I3705" s="139" t="n">
        <x:v>1.2</x:v>
      </x:c>
      <x:c r="J3705" s="139" t="n">
        <x:v>3</x:v>
      </x:c>
      <x:c r="K3705" s="139" t="n">
        <x:v>0.24</x:v>
      </x:c>
      <x:c r="L3705" s="139" t="n">
        <x:v>1.5</x:v>
      </x:c>
      <x:c r="M3705" s="139" t="n">
        <x:v>0.036</x:v>
      </x:c>
      <x:c r="N3705" s="139" t="n">
        <x:v>0.21480000000000002</x:v>
      </x:c>
    </x:row>
    <x:row r="3706">
      <x:c r="A3706" s="137" t="str">
        <x:v>DI-348-I07</x:v>
      </x:c>
      <x:c r="B3706" s="137" t="str">
        <x:v>DI-348-V1</x:v>
      </x:c>
      <x:c r="C3706" s="137" t="n">
        <x:v>7</x:v>
      </x:c>
      <x:c r="D3706" s="138" t="str">
        <x:v>F0306</x:v>
      </x:c>
      <x:c r="E3706" s="138" t="n">
        <x:v>140</x:v>
      </x:c>
      <x:c r="F3706" s="138" t="str">
        <x:v>g</x:v>
      </x:c>
      <x:c r="G3706" s="138" t="str">
        <x:v>mit Minze</x:v>
      </x:c>
      <x:c r="H3706" s="139" t="n">
        <x:v>168</x:v>
      </x:c>
      <x:c r="I3706" s="139" t="n">
        <x:v>9.799999999999999</x:v>
      </x:c>
      <x:c r="J3706" s="139" t="n">
        <x:v>22.4</x:v>
      </x:c>
      <x:c r="K3706" s="139" t="n">
        <x:v>2.8</x:v>
      </x:c>
      <x:c r="L3706" s="139" t="n">
        <x:v>8.399999999999999</x:v>
      </x:c>
      <x:c r="M3706" s="139" t="n">
        <x:v>0.5599999999999999</x:v>
      </x:c>
      <x:c r="N3706" s="139" t="n">
        <x:v>0.4172</x:v>
      </x:c>
    </x:row>
    <x:row r="3707">
      <x:c r="A3707" s="137" t="str">
        <x:v>DI-348-I08</x:v>
      </x:c>
      <x:c r="B3707" s="137" t="str">
        <x:v>DI-348-V1</x:v>
      </x:c>
      <x:c r="C3707" s="137" t="n">
        <x:v>8</x:v>
      </x:c>
      <x:c r="D3707" s="138" t="str">
        <x:v>F0223</x:v>
      </x:c>
      <x:c r="E3707" s="138" t="n">
        <x:v>30</x:v>
      </x:c>
      <x:c r="F3707" s="138" t="str">
        <x:v>ml</x:v>
      </x:c>
      <x:c r="G3707" s="138" t="str"/>
      <x:c r="H3707" s="139" t="n">
        <x:v>10.5</x:v>
      </x:c>
      <x:c r="I3707" s="139" t="n">
        <x:v>0.6</x:v>
      </x:c>
      <x:c r="J3707" s="139" t="n">
        <x:v>1.5</x:v>
      </x:c>
      <x:c r="K3707" s="139" t="n">
        <x:v>0.12</x:v>
      </x:c>
      <x:c r="L3707" s="139" t="n">
        <x:v>0.75</x:v>
      </x:c>
      <x:c r="M3707" s="139" t="n">
        <x:v>0.018</x:v>
      </x:c>
      <x:c r="N3707" s="139" t="n">
        <x:v>0.10740000000000001</x:v>
      </x:c>
    </x:row>
    <x:row r="3708">
      <x:c r="A3708" s="137" t="str">
        <x:v>DI-349-I01</x:v>
      </x:c>
      <x:c r="B3708" s="137" t="str">
        <x:v>DI-349-V1</x:v>
      </x:c>
      <x:c r="C3708" s="137" t="n">
        <x:v>1</x:v>
      </x:c>
      <x:c r="D3708" s="138" t="str">
        <x:v>F0520</x:v>
      </x:c>
      <x:c r="E3708" s="138" t="n">
        <x:v>500</x:v>
      </x:c>
      <x:c r="F3708" s="138" t="str">
        <x:v>ml</x:v>
      </x:c>
      <x:c r="G3708" s="138" t="str"/>
      <x:c r="H3708" s="139" t="n">
        <x:v>450</x:v>
      </x:c>
      <x:c r="I3708" s="139" t="n">
        <x:v>15</x:v>
      </x:c>
      <x:c r="J3708" s="139" t="n">
        <x:v>60</x:v>
      </x:c>
      <x:c r="K3708" s="139" t="n">
        <x:v>20</x:v>
      </x:c>
      <x:c r="L3708" s="139" t="n">
        <x:v>10</x:v>
      </x:c>
      <x:c r="M3708" s="139" t="n">
        <x:v>6</x:v>
      </x:c>
      <x:c r="N3708" s="139" t="n">
        <x:v>1.99</x:v>
      </x:c>
    </x:row>
    <x:row r="3709">
      <x:c r="A3709" s="137" t="str">
        <x:v>DI-349-I02</x:v>
      </x:c>
      <x:c r="B3709" s="137" t="str">
        <x:v>DI-349-V1</x:v>
      </x:c>
      <x:c r="C3709" s="137" t="n">
        <x:v>2</x:v>
      </x:c>
      <x:c r="D3709" s="138" t="str">
        <x:v>F0106</x:v>
      </x:c>
      <x:c r="E3709" s="138" t="n">
        <x:v>400</x:v>
      </x:c>
      <x:c r="F3709" s="138" t="str">
        <x:v>g</x:v>
      </x:c>
      <x:c r="G3709" s="138" t="str">
        <x:v>abgetropft und abgespült</x:v>
      </x:c>
      <x:c r="H3709" s="139" t="n">
        <x:v>3536</x:v>
      </x:c>
      <x:c r="I3709" s="139" t="n">
        <x:v>0</x:v>
      </x:c>
      <x:c r="J3709" s="139" t="n">
        <x:v>0</x:v>
      </x:c>
      <x:c r="K3709" s="139" t="n">
        <x:v>400</x:v>
      </x:c>
      <x:c r="L3709" s="139" t="n">
        <x:v>0</x:v>
      </x:c>
      <x:c r="M3709" s="139" t="n">
        <x:v>0</x:v>
      </x:c>
      <x:c r="N3709" s="139" t="n">
        <x:v>3.592</x:v>
      </x:c>
    </x:row>
    <x:row r="3710">
      <x:c r="A3710" s="137" t="str">
        <x:v>DI-349-I03</x:v>
      </x:c>
      <x:c r="B3710" s="137" t="str">
        <x:v>DI-349-V1</x:v>
      </x:c>
      <x:c r="C3710" s="137" t="n">
        <x:v>3</x:v>
      </x:c>
      <x:c r="D3710" s="138" t="str">
        <x:v>F0314</x:v>
      </x:c>
      <x:c r="E3710" s="138" t="n">
        <x:v>10</x:v>
      </x:c>
      <x:c r="F3710" s="138" t="str">
        <x:v>g</x:v>
      </x:c>
      <x:c r="G3710" s="138" t="str">
        <x:v>zerdrückt</x:v>
      </x:c>
      <x:c r="H3710" s="139" t="n">
        <x:v>3.5</x:v>
      </x:c>
      <x:c r="I3710" s="139" t="n">
        <x:v>0.2</x:v>
      </x:c>
      <x:c r="J3710" s="139" t="n">
        <x:v>0.5</x:v>
      </x:c>
      <x:c r="K3710" s="139" t="n">
        <x:v>0.04000000000000001</x:v>
      </x:c>
      <x:c r="L3710" s="139" t="n">
        <x:v>0.25</x:v>
      </x:c>
      <x:c r="M3710" s="139" t="n">
        <x:v>0.006</x:v>
      </x:c>
      <x:c r="N3710" s="139" t="n">
        <x:v>0.035800000000000005</x:v>
      </x:c>
    </x:row>
    <x:row r="3711">
      <x:c r="A3711" s="137" t="str">
        <x:v>DI-349-I04</x:v>
      </x:c>
      <x:c r="B3711" s="137" t="str">
        <x:v>DI-349-V1</x:v>
      </x:c>
      <x:c r="C3711" s="137" t="n">
        <x:v>4</x:v>
      </x:c>
      <x:c r="D3711" s="138" t="str">
        <x:v>F0508</x:v>
      </x:c>
      <x:c r="E3711" s="138" t="n">
        <x:v>5</x:v>
      </x:c>
      <x:c r="F3711" s="138" t="str">
        <x:v>g</x:v>
      </x:c>
      <x:c r="G3711" s="138" t="str">
        <x:v>plus eine Prise</x:v>
      </x:c>
      <x:c r="H3711" s="139" t="n">
        <x:v>12.5</x:v>
      </x:c>
      <x:c r="I3711" s="139" t="n">
        <x:v>0.4</x:v>
      </x:c>
      <x:c r="J3711" s="139" t="n">
        <x:v>2.25</x:v>
      </x:c>
      <x:c r="K3711" s="139" t="n">
        <x:v>0.4</x:v>
      </x:c>
      <x:c r="L3711" s="139" t="n">
        <x:v>1</x:v>
      </x:c>
      <x:c r="M3711" s="139" t="n">
        <x:v>0.010000000000000002</x:v>
      </x:c>
      <x:c r="N3711" s="139" t="n">
        <x:v>0.012900000000000002</x:v>
      </x:c>
    </x:row>
    <x:row r="3712">
      <x:c r="A3712" s="137" t="str">
        <x:v>DI-349-I05</x:v>
      </x:c>
      <x:c r="B3712" s="137" t="str">
        <x:v>DI-349-V1</x:v>
      </x:c>
      <x:c r="C3712" s="137" t="n">
        <x:v>5</x:v>
      </x:c>
      <x:c r="D3712" s="138" t="str">
        <x:v>F0698</x:v>
      </x:c>
      <x:c r="E3712" s="138" t="n">
        <x:v>200</x:v>
      </x:c>
      <x:c r="F3712" s="138" t="str">
        <x:v>g</x:v>
      </x:c>
      <x:c r="G3712" s="138" t="str"/>
      <x:c r="H3712" s="139" t="n">
        <x:v>70</x:v>
      </x:c>
      <x:c r="I3712" s="139" t="n">
        <x:v>4</x:v>
      </x:c>
      <x:c r="J3712" s="139" t="n">
        <x:v>10</x:v>
      </x:c>
      <x:c r="K3712" s="139" t="n">
        <x:v>0.8</x:v>
      </x:c>
      <x:c r="L3712" s="139" t="n">
        <x:v>5</x:v>
      </x:c>
      <x:c r="M3712" s="139" t="n">
        <x:v>0.12</x:v>
      </x:c>
      <x:c r="N3712" s="139" t="n">
        <x:v>0.7160000000000001</x:v>
      </x:c>
    </x:row>
    <x:row r="3713">
      <x:c r="A3713" s="137" t="str">
        <x:v>DI-349-I06</x:v>
      </x:c>
      <x:c r="B3713" s="137" t="str">
        <x:v>DI-349-V1</x:v>
      </x:c>
      <x:c r="C3713" s="137" t="n">
        <x:v>6</x:v>
      </x:c>
      <x:c r="D3713" s="138" t="str">
        <x:v>F0611</x:v>
      </x:c>
      <x:c r="E3713" s="138" t="n">
        <x:v>360</x:v>
      </x:c>
      <x:c r="F3713" s="138" t="str">
        <x:v>g</x:v>
      </x:c>
      <x:c r="G3713" s="138" t="str">
        <x:v>in Scheiben geschnitten</x:v>
      </x:c>
      <x:c r="H3713" s="139" t="n">
        <x:v>126</x:v>
      </x:c>
      <x:c r="I3713" s="139" t="n">
        <x:v>7.2</x:v>
      </x:c>
      <x:c r="J3713" s="139" t="n">
        <x:v>18</x:v>
      </x:c>
      <x:c r="K3713" s="139" t="n">
        <x:v>1.4400000000000002</x:v>
      </x:c>
      <x:c r="L3713" s="139" t="n">
        <x:v>9</x:v>
      </x:c>
      <x:c r="M3713" s="139" t="n">
        <x:v>0.216</x:v>
      </x:c>
      <x:c r="N3713" s="139" t="n">
        <x:v>1.2888000000000002</x:v>
      </x:c>
    </x:row>
    <x:row r="3714">
      <x:c r="A3714" s="137" t="str">
        <x:v>DI-349-I07</x:v>
      </x:c>
      <x:c r="B3714" s="137" t="str">
        <x:v>DI-349-V1</x:v>
      </x:c>
      <x:c r="C3714" s="137" t="n">
        <x:v>7</x:v>
      </x:c>
      <x:c r="D3714" s="138" t="str">
        <x:v>F0409</x:v>
      </x:c>
      <x:c r="E3714" s="138" t="n">
        <x:v>30</x:v>
      </x:c>
      <x:c r="F3714" s="138" t="str">
        <x:v>g</x:v>
      </x:c>
      <x:c r="G3714" s="138" t="str">
        <x:v>abgerieben und Saft ausgepresst</x:v>
      </x:c>
      <x:c r="H3714" s="139" t="n">
        <x:v>8.7</x:v>
      </x:c>
      <x:c r="I3714" s="139" t="n">
        <x:v>0.33</x:v>
      </x:c>
      <x:c r="J3714" s="139" t="n">
        <x:v>1.95</x:v>
      </x:c>
      <x:c r="K3714" s="139" t="n">
        <x:v>0.09</x:v>
      </x:c>
      <x:c r="L3714" s="139" t="n">
        <x:v>0.84</x:v>
      </x:c>
      <x:c r="M3714" s="139" t="n">
        <x:v>0.003</x:v>
      </x:c>
      <x:c r="N3714" s="139" t="n">
        <x:v>0.1194</x:v>
      </x:c>
    </x:row>
    <x:row r="3715">
      <x:c r="A3715" s="137" t="str">
        <x:v>DI-349-I08</x:v>
      </x:c>
      <x:c r="B3715" s="137" t="str">
        <x:v>DI-349-V1</x:v>
      </x:c>
      <x:c r="C3715" s="137" t="n">
        <x:v>8</x:v>
      </x:c>
      <x:c r="D3715" s="138" t="str">
        <x:v>F0277</x:v>
      </x:c>
      <x:c r="E3715" s="138" t="n">
        <x:v>100</x:v>
      </x:c>
      <x:c r="F3715" s="138" t="str">
        <x:v>g</x:v>
      </x:c>
      <x:c r="G3715" s="138" t="str">
        <x:v>in Stücke geschnitten</x:v>
      </x:c>
      <x:c r="H3715" s="139" t="n">
        <x:v>90</x:v>
      </x:c>
      <x:c r="I3715" s="139" t="n">
        <x:v>9</x:v>
      </x:c>
      <x:c r="J3715" s="139" t="n">
        <x:v>4</x:v>
      </x:c>
      <x:c r="K3715" s="139" t="n">
        <x:v>4</x:v>
      </x:c>
      <x:c r="L3715" s="139" t="n">
        <x:v>0</x:v>
      </x:c>
      <x:c r="M3715" s="139" t="n">
        <x:v>0.3</x:v>
      </x:c>
      <x:c r="N3715" s="139" t="n">
        <x:v>0.35800000000000004</x:v>
      </x:c>
    </x:row>
    <x:row r="3716">
      <x:c r="A3716" s="137" t="str">
        <x:v>DI-349-I09</x:v>
      </x:c>
      <x:c r="B3716" s="137" t="str">
        <x:v>DI-349-V1</x:v>
      </x:c>
      <x:c r="C3716" s="137" t="n">
        <x:v>9</x:v>
      </x:c>
      <x:c r="D3716" s="138" t="str">
        <x:v>F0497</x:v>
      </x:c>
      <x:c r="E3716" s="138" t="n">
        <x:v>30</x:v>
      </x:c>
      <x:c r="F3716" s="138" t="str">
        <x:v>g</x:v>
      </x:c>
      <x:c r="G3716" s="138" t="str"/>
      <x:c r="H3716" s="139" t="n">
        <x:v>265.2</x:v>
      </x:c>
      <x:c r="I3716" s="139" t="n">
        <x:v>0</x:v>
      </x:c>
      <x:c r="J3716" s="139" t="n">
        <x:v>0</x:v>
      </x:c>
      <x:c r="K3716" s="139" t="n">
        <x:v>30</x:v>
      </x:c>
      <x:c r="L3716" s="139" t="n">
        <x:v>0</x:v>
      </x:c>
      <x:c r="M3716" s="139" t="n">
        <x:v>0</x:v>
      </x:c>
      <x:c r="N3716" s="139" t="n">
        <x:v>0.35940000000000005</x:v>
      </x:c>
    </x:row>
    <x:row r="3717">
      <x:c r="A3717" s="137" t="str">
        <x:v>DI-349-I10</x:v>
      </x:c>
      <x:c r="B3717" s="137" t="str">
        <x:v>DI-349-V1</x:v>
      </x:c>
      <x:c r="C3717" s="137" t="n">
        <x:v>10</x:v>
      </x:c>
      <x:c r="D3717" s="138" t="str">
        <x:v>F0547</x:v>
      </x:c>
      <x:c r="E3717" s="138" t="n">
        <x:v>30</x:v>
      </x:c>
      <x:c r="F3717" s="138" t="str">
        <x:v>g</x:v>
      </x:c>
      <x:c r="G3717" s="138" t="str"/>
      <x:c r="H3717" s="139" t="n">
        <x:v>10.5</x:v>
      </x:c>
      <x:c r="I3717" s="139" t="n">
        <x:v>0.6</x:v>
      </x:c>
      <x:c r="J3717" s="139" t="n">
        <x:v>1.5</x:v>
      </x:c>
      <x:c r="K3717" s="139" t="n">
        <x:v>0.12</x:v>
      </x:c>
      <x:c r="L3717" s="139" t="n">
        <x:v>0.75</x:v>
      </x:c>
      <x:c r="M3717" s="139" t="n">
        <x:v>0.018</x:v>
      </x:c>
      <x:c r="N3717" s="139" t="n">
        <x:v>0.10740000000000001</x:v>
      </x:c>
    </x:row>
    <x:row r="3718">
      <x:c r="A3718" s="137" t="str">
        <x:v>DI-350-I01</x:v>
      </x:c>
      <x:c r="B3718" s="137" t="str">
        <x:v>DI-350-V1</x:v>
      </x:c>
      <x:c r="C3718" s="137" t="n">
        <x:v>1</x:v>
      </x:c>
      <x:c r="D3718" s="138" t="str">
        <x:v>F0500</x:v>
      </x:c>
      <x:c r="E3718" s="138" t="n">
        <x:v>360</x:v>
      </x:c>
      <x:c r="F3718" s="138" t="str">
        <x:v>g</x:v>
      </x:c>
      <x:c r="G3718" s="138" t="str">
        <x:v>dünn geschnitten</x:v>
      </x:c>
      <x:c r="H3718" s="139" t="n">
        <x:v>144</x:v>
      </x:c>
      <x:c r="I3718" s="139" t="n">
        <x:v>3.9600000000000004</x:v>
      </x:c>
      <x:c r="J3718" s="139" t="n">
        <x:v>28.8</x:v>
      </x:c>
      <x:c r="K3718" s="139" t="n">
        <x:v>0.36000000000000004</x:v>
      </x:c>
      <x:c r="L3718" s="139" t="n">
        <x:v>5.04</x:v>
      </x:c>
      <x:c r="M3718" s="139" t="n">
        <x:v>0.036000000000000004</x:v>
      </x:c>
      <x:c r="N3718" s="139" t="n">
        <x:v>0.5364</x:v>
      </x:c>
    </x:row>
    <x:row r="3719">
      <x:c r="A3719" s="137" t="str">
        <x:v>DI-350-I02</x:v>
      </x:c>
      <x:c r="B3719" s="137" t="str">
        <x:v>DI-350-V1</x:v>
      </x:c>
      <x:c r="C3719" s="137" t="n">
        <x:v>2</x:v>
      </x:c>
      <x:c r="D3719" s="138" t="str">
        <x:v>F0314</x:v>
      </x:c>
      <x:c r="E3719" s="138" t="n">
        <x:v>15</x:v>
      </x:c>
      <x:c r="F3719" s="138" t="str">
        <x:v>g</x:v>
      </x:c>
      <x:c r="G3719" s="138" t="str">
        <x:v>dünn geschnitten</x:v>
      </x:c>
      <x:c r="H3719" s="139" t="n">
        <x:v>5.25</x:v>
      </x:c>
      <x:c r="I3719" s="139" t="n">
        <x:v>0.3</x:v>
      </x:c>
      <x:c r="J3719" s="139" t="n">
        <x:v>0.75</x:v>
      </x:c>
      <x:c r="K3719" s="139" t="n">
        <x:v>0.06</x:v>
      </x:c>
      <x:c r="L3719" s="139" t="n">
        <x:v>0.375</x:v>
      </x:c>
      <x:c r="M3719" s="139" t="n">
        <x:v>0.009</x:v>
      </x:c>
      <x:c r="N3719" s="139" t="n">
        <x:v>0.053700000000000005</x:v>
      </x:c>
    </x:row>
    <x:row r="3720">
      <x:c r="A3720" s="137" t="str">
        <x:v>DI-350-I03</x:v>
      </x:c>
      <x:c r="B3720" s="137" t="str">
        <x:v>DI-350-V1</x:v>
      </x:c>
      <x:c r="C3720" s="137" t="n">
        <x:v>3</x:v>
      </x:c>
      <x:c r="D3720" s="138" t="str">
        <x:v>F0497</x:v>
      </x:c>
      <x:c r="E3720" s="138" t="n">
        <x:v>60</x:v>
      </x:c>
      <x:c r="F3720" s="138" t="str">
        <x:v>ml</x:v>
      </x:c>
      <x:c r="G3720" s="138" t="str"/>
      <x:c r="H3720" s="139" t="n">
        <x:v>530.4</x:v>
      </x:c>
      <x:c r="I3720" s="139" t="n">
        <x:v>0</x:v>
      </x:c>
      <x:c r="J3720" s="139" t="n">
        <x:v>0</x:v>
      </x:c>
      <x:c r="K3720" s="139" t="n">
        <x:v>60</x:v>
      </x:c>
      <x:c r="L3720" s="139" t="n">
        <x:v>0</x:v>
      </x:c>
      <x:c r="M3720" s="139" t="n">
        <x:v>0</x:v>
      </x:c>
      <x:c r="N3720" s="139" t="n">
        <x:v>0.7188000000000001</x:v>
      </x:c>
    </x:row>
    <x:row r="3721">
      <x:c r="A3721" s="137" t="str">
        <x:v>DI-350-I04</x:v>
      </x:c>
      <x:c r="B3721" s="137" t="str">
        <x:v>DI-350-V1</x:v>
      </x:c>
      <x:c r="C3721" s="137" t="n">
        <x:v>4</x:v>
      </x:c>
      <x:c r="D3721" s="138" t="str">
        <x:v>F0761</x:v>
      </x:c>
      <x:c r="E3721" s="138" t="n">
        <x:v>1200</x:v>
      </x:c>
      <x:c r="F3721" s="138" t="str">
        <x:v>g</x:v>
      </x:c>
      <x:c r="G3721" s="138" t="str">
        <x:v>in verschiedenen Größen</x:v>
      </x:c>
      <x:c r="H3721" s="139" t="n">
        <x:v>420</x:v>
      </x:c>
      <x:c r="I3721" s="139" t="n">
        <x:v>24</x:v>
      </x:c>
      <x:c r="J3721" s="139" t="n">
        <x:v>60</x:v>
      </x:c>
      <x:c r="K3721" s="139" t="n">
        <x:v>4.800000000000001</x:v>
      </x:c>
      <x:c r="L3721" s="139" t="n">
        <x:v>30</x:v>
      </x:c>
      <x:c r="M3721" s="139" t="n">
        <x:v>0.72</x:v>
      </x:c>
      <x:c r="N3721" s="139" t="n">
        <x:v>4.296</x:v>
      </x:c>
    </x:row>
    <x:row r="3722">
      <x:c r="A3722" s="137" t="str">
        <x:v>DI-350-I05</x:v>
      </x:c>
      <x:c r="B3722" s="137" t="str">
        <x:v>DI-350-V1</x:v>
      </x:c>
      <x:c r="C3722" s="137" t="n">
        <x:v>5</x:v>
      </x:c>
      <x:c r="D3722" s="138" t="str">
        <x:v>F0752</x:v>
      </x:c>
      <x:c r="E3722" s="138" t="n">
        <x:v>400</x:v>
      </x:c>
      <x:c r="F3722" s="138" t="str">
        <x:v>g</x:v>
      </x:c>
      <x:c r="G3722" s="138" t="str"/>
      <x:c r="H3722" s="139" t="n">
        <x:v>140</x:v>
      </x:c>
      <x:c r="I3722" s="139" t="n">
        <x:v>8</x:v>
      </x:c>
      <x:c r="J3722" s="139" t="n">
        <x:v>20</x:v>
      </x:c>
      <x:c r="K3722" s="139" t="n">
        <x:v>1.6</x:v>
      </x:c>
      <x:c r="L3722" s="139" t="n">
        <x:v>10</x:v>
      </x:c>
      <x:c r="M3722" s="139" t="n">
        <x:v>0.24</x:v>
      </x:c>
      <x:c r="N3722" s="139" t="n">
        <x:v>1.4320000000000002</x:v>
      </x:c>
    </x:row>
    <x:row r="3723">
      <x:c r="A3723" s="137" t="str">
        <x:v>DI-350-I06</x:v>
      </x:c>
      <x:c r="B3723" s="137" t="str">
        <x:v>DI-350-V1</x:v>
      </x:c>
      <x:c r="C3723" s="137" t="n">
        <x:v>6</x:v>
      </x:c>
      <x:c r="D3723" s="138" t="str">
        <x:v>F0325</x:v>
      </x:c>
      <x:c r="E3723" s="138" t="n">
        <x:v>15</x:v>
      </x:c>
      <x:c r="F3723" s="138" t="str">
        <x:v>ml</x:v>
      </x:c>
      <x:c r="G3723" s="138" t="str"/>
      <x:c r="H3723" s="139" t="n">
        <x:v>5.25</x:v>
      </x:c>
      <x:c r="I3723" s="139" t="n">
        <x:v>0.3</x:v>
      </x:c>
      <x:c r="J3723" s="139" t="n">
        <x:v>0.75</x:v>
      </x:c>
      <x:c r="K3723" s="139" t="n">
        <x:v>0.06</x:v>
      </x:c>
      <x:c r="L3723" s="139" t="n">
        <x:v>0.375</x:v>
      </x:c>
      <x:c r="M3723" s="139" t="n">
        <x:v>0.009</x:v>
      </x:c>
      <x:c r="N3723" s="139" t="n">
        <x:v>0.053700000000000005</x:v>
      </x:c>
    </x:row>
    <x:row r="3724">
      <x:c r="A3724" s="137" t="str">
        <x:v>DI-350-I07</x:v>
      </x:c>
      <x:c r="B3724" s="137" t="str">
        <x:v>DI-350-V1</x:v>
      </x:c>
      <x:c r="C3724" s="137" t="n">
        <x:v>7</x:v>
      </x:c>
      <x:c r="D3724" s="138" t="str">
        <x:v>F0085</x:v>
      </x:c>
      <x:c r="E3724" s="138" t="n">
        <x:v>30</x:v>
      </x:c>
      <x:c r="F3724" s="138" t="str">
        <x:v>g</x:v>
      </x:c>
      <x:c r="G3724" s="138" t="str">
        <x:v>wenn du eine Kruste hast, verwende diese, damit die Krümel schön goldbraun sind</x:v>
      </x:c>
      <x:c r="H3724" s="139" t="n">
        <x:v>105</x:v>
      </x:c>
      <x:c r="I3724" s="139" t="n">
        <x:v>3.3</x:v>
      </x:c>
      <x:c r="J3724" s="139" t="n">
        <x:v>20.4</x:v>
      </x:c>
      <x:c r="K3724" s="139" t="n">
        <x:v>0.8999999999999999</x:v>
      </x:c>
      <x:c r="L3724" s="139" t="n">
        <x:v>2.1</x:v>
      </x:c>
      <x:c r="M3724" s="139" t="n">
        <x:v>0.015</x:v>
      </x:c>
      <x:c r="N3724" s="139" t="n">
        <x:v>0.1194</x:v>
      </x:c>
    </x:row>
    <x:row r="3725">
      <x:c r="A3725" s="137" t="str">
        <x:v>DI-351-I01</x:v>
      </x:c>
      <x:c r="B3725" s="137" t="str">
        <x:v>DI-351-V1</x:v>
      </x:c>
      <x:c r="C3725" s="137" t="n">
        <x:v>1</x:v>
      </x:c>
      <x:c r="D3725" s="138" t="str">
        <x:v>F0495</x:v>
      </x:c>
      <x:c r="E3725" s="138" t="n">
        <x:v>15</x:v>
      </x:c>
      <x:c r="F3725" s="138" t="str">
        <x:v>ml</x:v>
      </x:c>
      <x:c r="G3725" s="138" t="str"/>
      <x:c r="H3725" s="139" t="n">
        <x:v>132.6</x:v>
      </x:c>
      <x:c r="I3725" s="139" t="n">
        <x:v>0</x:v>
      </x:c>
      <x:c r="J3725" s="139" t="n">
        <x:v>0</x:v>
      </x:c>
      <x:c r="K3725" s="139" t="n">
        <x:v>15</x:v>
      </x:c>
      <x:c r="L3725" s="139" t="n">
        <x:v>0</x:v>
      </x:c>
      <x:c r="M3725" s="139" t="n">
        <x:v>0</x:v>
      </x:c>
      <x:c r="N3725" s="139" t="n">
        <x:v>0.13470000000000001</x:v>
      </x:c>
    </x:row>
    <x:row r="3726">
      <x:c r="A3726" s="137" t="str">
        <x:v>DI-351-I02</x:v>
      </x:c>
      <x:c r="B3726" s="137" t="str">
        <x:v>DI-351-V1</x:v>
      </x:c>
      <x:c r="C3726" s="137" t="n">
        <x:v>2</x:v>
      </x:c>
      <x:c r="D3726" s="138" t="str">
        <x:v>F0500</x:v>
      </x:c>
      <x:c r="E3726" s="138" t="n">
        <x:v>120</x:v>
      </x:c>
      <x:c r="F3726" s="138" t="str">
        <x:v>g</x:v>
      </x:c>
      <x:c r="G3726" s="138" t="str">
        <x:v>gehackt</x:v>
      </x:c>
      <x:c r="H3726" s="139" t="n">
        <x:v>48</x:v>
      </x:c>
      <x:c r="I3726" s="139" t="n">
        <x:v>1.32</x:v>
      </x:c>
      <x:c r="J3726" s="139" t="n">
        <x:v>9.6</x:v>
      </x:c>
      <x:c r="K3726" s="139" t="n">
        <x:v>0.12</x:v>
      </x:c>
      <x:c r="L3726" s="139" t="n">
        <x:v>1.68</x:v>
      </x:c>
      <x:c r="M3726" s="139" t="n">
        <x:v>0.012</x:v>
      </x:c>
      <x:c r="N3726" s="139" t="n">
        <x:v>0.17880000000000001</x:v>
      </x:c>
    </x:row>
    <x:row r="3727">
      <x:c r="A3727" s="137" t="str">
        <x:v>DI-351-I03</x:v>
      </x:c>
      <x:c r="B3727" s="137" t="str">
        <x:v>DI-351-V1</x:v>
      </x:c>
      <x:c r="C3727" s="137" t="n">
        <x:v>3</x:v>
      </x:c>
      <x:c r="D3727" s="138" t="str">
        <x:v>F0236</x:v>
      </x:c>
      <x:c r="E3727" s="138" t="n">
        <x:v>30</x:v>
      </x:c>
      <x:c r="F3727" s="138" t="str">
        <x:v>ml</x:v>
      </x:c>
      <x:c r="G3727" s="138" t="str"/>
      <x:c r="H3727" s="139" t="n">
        <x:v>75</x:v>
      </x:c>
      <x:c r="I3727" s="139" t="n">
        <x:v>2.4</x:v>
      </x:c>
      <x:c r="J3727" s="139" t="n">
        <x:v>13.5</x:v>
      </x:c>
      <x:c r="K3727" s="139" t="n">
        <x:v>2.4</x:v>
      </x:c>
      <x:c r="L3727" s="139" t="n">
        <x:v>6</x:v>
      </x:c>
      <x:c r="M3727" s="139" t="n">
        <x:v>0.06</x:v>
      </x:c>
      <x:c r="N3727" s="139" t="n">
        <x:v>0.07740000000000001</x:v>
      </x:c>
    </x:row>
    <x:row r="3728">
      <x:c r="A3728" s="137" t="str">
        <x:v>DI-351-I04</x:v>
      </x:c>
      <x:c r="B3728" s="137" t="str">
        <x:v>DI-351-V1</x:v>
      </x:c>
      <x:c r="C3728" s="137" t="n">
        <x:v>4</x:v>
      </x:c>
      <x:c r="D3728" s="138" t="str">
        <x:v>F0320</x:v>
      </x:c>
      <x:c r="E3728" s="138" t="n">
        <x:v>30</x:v>
      </x:c>
      <x:c r="F3728" s="138" t="str">
        <x:v>g</x:v>
      </x:c>
      <x:c r="G3728" s="138" t="str">
        <x:v>geschält und fein gerieben</x:v>
      </x:c>
      <x:c r="H3728" s="139" t="n">
        <x:v>10.5</x:v>
      </x:c>
      <x:c r="I3728" s="139" t="n">
        <x:v>0.6</x:v>
      </x:c>
      <x:c r="J3728" s="139" t="n">
        <x:v>1.5</x:v>
      </x:c>
      <x:c r="K3728" s="139" t="n">
        <x:v>0.12</x:v>
      </x:c>
      <x:c r="L3728" s="139" t="n">
        <x:v>0.75</x:v>
      </x:c>
      <x:c r="M3728" s="139" t="n">
        <x:v>0.018</x:v>
      </x:c>
      <x:c r="N3728" s="139" t="n">
        <x:v>0.10740000000000001</x:v>
      </x:c>
    </x:row>
    <x:row r="3729">
      <x:c r="A3729" s="137" t="str">
        <x:v>DI-351-I05</x:v>
      </x:c>
      <x:c r="B3729" s="137" t="str">
        <x:v>DI-351-V1</x:v>
      </x:c>
      <x:c r="C3729" s="137" t="n">
        <x:v>5</x:v>
      </x:c>
      <x:c r="D3729" s="138" t="str">
        <x:v>F0315</x:v>
      </x:c>
      <x:c r="E3729" s="138" t="n">
        <x:v>15</x:v>
      </x:c>
      <x:c r="F3729" s="138" t="str">
        <x:v>g</x:v>
      </x:c>
      <x:c r="G3729" s="138" t="str">
        <x:v>zerdrückt</x:v>
      </x:c>
      <x:c r="H3729" s="139" t="n">
        <x:v>5.25</x:v>
      </x:c>
      <x:c r="I3729" s="139" t="n">
        <x:v>0.3</x:v>
      </x:c>
      <x:c r="J3729" s="139" t="n">
        <x:v>0.75</x:v>
      </x:c>
      <x:c r="K3729" s="139" t="n">
        <x:v>0.06</x:v>
      </x:c>
      <x:c r="L3729" s="139" t="n">
        <x:v>0.375</x:v>
      </x:c>
      <x:c r="M3729" s="139" t="n">
        <x:v>0.009</x:v>
      </x:c>
      <x:c r="N3729" s="139" t="n">
        <x:v>0.053700000000000005</x:v>
      </x:c>
    </x:row>
    <x:row r="3730">
      <x:c r="A3730" s="137" t="str">
        <x:v>DI-351-I06</x:v>
      </x:c>
      <x:c r="B3730" s="137" t="str">
        <x:v>DI-351-V1</x:v>
      </x:c>
      <x:c r="C3730" s="137" t="n">
        <x:v>6</x:v>
      </x:c>
      <x:c r="D3730" s="138" t="str">
        <x:v>F0181</x:v>
      </x:c>
      <x:c r="E3730" s="138" t="n">
        <x:v>400</x:v>
      </x:c>
      <x:c r="F3730" s="138" t="str">
        <x:v>g</x:v>
      </x:c>
      <x:c r="G3730" s="138" t="str"/>
      <x:c r="H3730" s="139" t="n">
        <x:v>140</x:v>
      </x:c>
      <x:c r="I3730" s="139" t="n">
        <x:v>8</x:v>
      </x:c>
      <x:c r="J3730" s="139" t="n">
        <x:v>20</x:v>
      </x:c>
      <x:c r="K3730" s="139" t="n">
        <x:v>1.6</x:v>
      </x:c>
      <x:c r="L3730" s="139" t="n">
        <x:v>10</x:v>
      </x:c>
      <x:c r="M3730" s="139" t="n">
        <x:v>0.24</x:v>
      </x:c>
      <x:c r="N3730" s="139" t="n">
        <x:v>1.4320000000000002</x:v>
      </x:c>
    </x:row>
    <x:row r="3731">
      <x:c r="A3731" s="137" t="str">
        <x:v>DI-351-I07</x:v>
      </x:c>
      <x:c r="B3731" s="137" t="str">
        <x:v>DI-351-V1</x:v>
      </x:c>
      <x:c r="C3731" s="137" t="n">
        <x:v>7</x:v>
      </x:c>
      <x:c r="D3731" s="138" t="str">
        <x:v>F0164</x:v>
      </x:c>
      <x:c r="E3731" s="138" t="n">
        <x:v>400</x:v>
      </x:c>
      <x:c r="F3731" s="138" t="str">
        <x:v>g</x:v>
      </x:c>
      <x:c r="G3731" s="138" t="str"/>
      <x:c r="H3731" s="139" t="n">
        <x:v>480</x:v>
      </x:c>
      <x:c r="I3731" s="139" t="n">
        <x:v>28</x:v>
      </x:c>
      <x:c r="J3731" s="139" t="n">
        <x:v>64</x:v>
      </x:c>
      <x:c r="K3731" s="139" t="n">
        <x:v>8</x:v>
      </x:c>
      <x:c r="L3731" s="139" t="n">
        <x:v>24</x:v>
      </x:c>
      <x:c r="M3731" s="139" t="n">
        <x:v>1.6</x:v>
      </x:c>
      <x:c r="N3731" s="139" t="n">
        <x:v>1.192</x:v>
      </x:c>
    </x:row>
    <x:row r="3732">
      <x:c r="A3732" s="137" t="str">
        <x:v>DI-351-I08</x:v>
      </x:c>
      <x:c r="B3732" s="137" t="str">
        <x:v>DI-351-V1</x:v>
      </x:c>
      <x:c r="C3732" s="137" t="n">
        <x:v>8</x:v>
      </x:c>
      <x:c r="D3732" s="138" t="str">
        <x:v>F0195</x:v>
      </x:c>
      <x:c r="E3732" s="138" t="n">
        <x:v>200</x:v>
      </x:c>
      <x:c r="F3732" s="138" t="str">
        <x:v>g</x:v>
      </x:c>
      <x:c r="G3732" s="138" t="str"/>
      <x:c r="H3732" s="139" t="n">
        <x:v>300</x:v>
      </x:c>
      <x:c r="I3732" s="139" t="n">
        <x:v>42</x:v>
      </x:c>
      <x:c r="J3732" s="139" t="n">
        <x:v>0</x:v>
      </x:c>
      <x:c r="K3732" s="139" t="n">
        <x:v>14</x:v>
      </x:c>
      <x:c r="L3732" s="139" t="n">
        <x:v>0</x:v>
      </x:c>
      <x:c r="M3732" s="139" t="n">
        <x:v>0.4</x:v>
      </x:c>
      <x:c r="N3732" s="139" t="n">
        <x:v>2.196</x:v>
      </x:c>
    </x:row>
    <x:row r="3733">
      <x:c r="A3733" s="137" t="str">
        <x:v>DI-351-I09</x:v>
      </x:c>
      <x:c r="B3733" s="137" t="str">
        <x:v>DI-351-V1</x:v>
      </x:c>
      <x:c r="C3733" s="137" t="n">
        <x:v>9</x:v>
      </x:c>
      <x:c r="D3733" s="138" t="str">
        <x:v>F0409</x:v>
      </x:c>
      <x:c r="E3733" s="138" t="n">
        <x:v>30</x:v>
      </x:c>
      <x:c r="F3733" s="138" t="str">
        <x:v>g</x:v>
      </x:c>
      <x:c r="G3733" s="138" t="str">
        <x:v>dann in Spalten schneiden</x:v>
      </x:c>
      <x:c r="H3733" s="139" t="n">
        <x:v>8.7</x:v>
      </x:c>
      <x:c r="I3733" s="139" t="n">
        <x:v>0.33</x:v>
      </x:c>
      <x:c r="J3733" s="139" t="n">
        <x:v>1.95</x:v>
      </x:c>
      <x:c r="K3733" s="139" t="n">
        <x:v>0.09</x:v>
      </x:c>
      <x:c r="L3733" s="139" t="n">
        <x:v>0.84</x:v>
      </x:c>
      <x:c r="M3733" s="139" t="n">
        <x:v>0.003</x:v>
      </x:c>
      <x:c r="N3733" s="139" t="n">
        <x:v>0.1194</x:v>
      </x:c>
    </x:row>
    <x:row r="3734">
      <x:c r="A3734" s="137" t="str">
        <x:v>DI-351-I10</x:v>
      </x:c>
      <x:c r="B3734" s="137" t="str">
        <x:v>DI-351-V1</x:v>
      </x:c>
      <x:c r="C3734" s="137" t="n">
        <x:v>10</x:v>
      </x:c>
      <x:c r="D3734" s="138" t="str">
        <x:v>F0203</x:v>
      </x:c>
      <x:c r="E3734" s="138" t="n">
        <x:v>30</x:v>
      </x:c>
      <x:c r="F3734" s="138" t="str">
        <x:v>g</x:v>
      </x:c>
      <x:c r="G3734" s="138" t="str">
        <x:v>grob gehackt</x:v>
      </x:c>
      <x:c r="H3734" s="139" t="n">
        <x:v>75</x:v>
      </x:c>
      <x:c r="I3734" s="139" t="n">
        <x:v>2.4</x:v>
      </x:c>
      <x:c r="J3734" s="139" t="n">
        <x:v>13.5</x:v>
      </x:c>
      <x:c r="K3734" s="139" t="n">
        <x:v>2.4</x:v>
      </x:c>
      <x:c r="L3734" s="139" t="n">
        <x:v>6</x:v>
      </x:c>
      <x:c r="M3734" s="139" t="n">
        <x:v>0.06</x:v>
      </x:c>
      <x:c r="N3734" s="139" t="n">
        <x:v>0.07740000000000001</x:v>
      </x:c>
    </x:row>
    <x:row r="3735">
      <x:c r="A3735" s="137" t="str">
        <x:v>DI-352-I01</x:v>
      </x:c>
      <x:c r="B3735" s="137" t="str">
        <x:v>DI-352-V1</x:v>
      </x:c>
      <x:c r="C3735" s="137" t="n">
        <x:v>1</x:v>
      </x:c>
      <x:c r="D3735" s="138" t="str">
        <x:v>F0721</x:v>
      </x:c>
      <x:c r="E3735" s="138" t="n">
        <x:v>15</x:v>
      </x:c>
      <x:c r="F3735" s="138" t="str">
        <x:v>ml</x:v>
      </x:c>
      <x:c r="G3735" s="138" t="str"/>
      <x:c r="H3735" s="139" t="n">
        <x:v>132.6</x:v>
      </x:c>
      <x:c r="I3735" s="139" t="n">
        <x:v>0</x:v>
      </x:c>
      <x:c r="J3735" s="139" t="n">
        <x:v>0</x:v>
      </x:c>
      <x:c r="K3735" s="139" t="n">
        <x:v>15</x:v>
      </x:c>
      <x:c r="L3735" s="139" t="n">
        <x:v>0</x:v>
      </x:c>
      <x:c r="M3735" s="139" t="n">
        <x:v>0</x:v>
      </x:c>
      <x:c r="N3735" s="139" t="n">
        <x:v>0.13470000000000001</x:v>
      </x:c>
    </x:row>
    <x:row r="3736">
      <x:c r="A3736" s="137" t="str">
        <x:v>DI-352-I02</x:v>
      </x:c>
      <x:c r="B3736" s="137" t="str">
        <x:v>DI-352-V1</x:v>
      </x:c>
      <x:c r="C3736" s="137" t="n">
        <x:v>2</x:v>
      </x:c>
      <x:c r="D3736" s="138" t="str">
        <x:v>F0500</x:v>
      </x:c>
      <x:c r="E3736" s="138" t="n">
        <x:v>120</x:v>
      </x:c>
      <x:c r="F3736" s="138" t="str">
        <x:v>g</x:v>
      </x:c>
      <x:c r="G3736" s="138" t="str">
        <x:v>fein gehackt</x:v>
      </x:c>
      <x:c r="H3736" s="139" t="n">
        <x:v>48</x:v>
      </x:c>
      <x:c r="I3736" s="139" t="n">
        <x:v>1.32</x:v>
      </x:c>
      <x:c r="J3736" s="139" t="n">
        <x:v>9.6</x:v>
      </x:c>
      <x:c r="K3736" s="139" t="n">
        <x:v>0.12</x:v>
      </x:c>
      <x:c r="L3736" s="139" t="n">
        <x:v>1.68</x:v>
      </x:c>
      <x:c r="M3736" s="139" t="n">
        <x:v>0.012</x:v>
      </x:c>
      <x:c r="N3736" s="139" t="n">
        <x:v>0.17880000000000001</x:v>
      </x:c>
    </x:row>
    <x:row r="3737">
      <x:c r="A3737" s="137" t="str">
        <x:v>DI-352-I03</x:v>
      </x:c>
      <x:c r="B3737" s="137" t="str">
        <x:v>DI-352-V1</x:v>
      </x:c>
      <x:c r="C3737" s="137" t="n">
        <x:v>3</x:v>
      </x:c>
      <x:c r="D3737" s="138" t="str">
        <x:v>F0315</x:v>
      </x:c>
      <x:c r="E3737" s="138" t="n">
        <x:v>10</x:v>
      </x:c>
      <x:c r="F3737" s="138" t="str">
        <x:v>g</x:v>
      </x:c>
      <x:c r="G3737" s="138" t="str">
        <x:v>fein gehackt</x:v>
      </x:c>
      <x:c r="H3737" s="139" t="n">
        <x:v>3.5</x:v>
      </x:c>
      <x:c r="I3737" s="139" t="n">
        <x:v>0.2</x:v>
      </x:c>
      <x:c r="J3737" s="139" t="n">
        <x:v>0.5</x:v>
      </x:c>
      <x:c r="K3737" s="139" t="n">
        <x:v>0.04000000000000001</x:v>
      </x:c>
      <x:c r="L3737" s="139" t="n">
        <x:v>0.25</x:v>
      </x:c>
      <x:c r="M3737" s="139" t="n">
        <x:v>0.006</x:v>
      </x:c>
      <x:c r="N3737" s="139" t="n">
        <x:v>0.035800000000000005</x:v>
      </x:c>
    </x:row>
    <x:row r="3738">
      <x:c r="A3738" s="137" t="str">
        <x:v>DI-352-I04</x:v>
      </x:c>
      <x:c r="B3738" s="137" t="str">
        <x:v>DI-352-V1</x:v>
      </x:c>
      <x:c r="C3738" s="137" t="n">
        <x:v>4</x:v>
      </x:c>
      <x:c r="D3738" s="138" t="str">
        <x:v>F0216</x:v>
      </x:c>
      <x:c r="E3738" s="138" t="n">
        <x:v>220</x:v>
      </x:c>
      <x:c r="F3738" s="138" t="str">
        <x:v>g</x:v>
      </x:c>
      <x:c r="G3738" s="138" t="str">
        <x:v>in Würfel schneiden</x:v>
      </x:c>
      <x:c r="H3738" s="139" t="n">
        <x:v>77</x:v>
      </x:c>
      <x:c r="I3738" s="139" t="n">
        <x:v>4.4</x:v>
      </x:c>
      <x:c r="J3738" s="139" t="n">
        <x:v>11</x:v>
      </x:c>
      <x:c r="K3738" s="139" t="n">
        <x:v>0.8800000000000001</x:v>
      </x:c>
      <x:c r="L3738" s="139" t="n">
        <x:v>5.5</x:v>
      </x:c>
      <x:c r="M3738" s="139" t="n">
        <x:v>0.132</x:v>
      </x:c>
      <x:c r="N3738" s="139" t="n">
        <x:v>0.7876000000000001</x:v>
      </x:c>
    </x:row>
    <x:row r="3739">
      <x:c r="A3739" s="137" t="str">
        <x:v>DI-352-I05</x:v>
      </x:c>
      <x:c r="B3739" s="137" t="str">
        <x:v>DI-352-V1</x:v>
      </x:c>
      <x:c r="C3739" s="137" t="n">
        <x:v>5</x:v>
      </x:c>
      <x:c r="D3739" s="138" t="str">
        <x:v>F0354</x:v>
      </x:c>
      <x:c r="E3739" s="138" t="n">
        <x:v>25</x:v>
      </x:c>
      <x:c r="F3739" s="138" t="str">
        <x:v>g</x:v>
      </x:c>
      <x:c r="G3739" s="138" t="str"/>
      <x:c r="H3739" s="139" t="n">
        <x:v>62.5</x:v>
      </x:c>
      <x:c r="I3739" s="139" t="n">
        <x:v>2</x:v>
      </x:c>
      <x:c r="J3739" s="139" t="n">
        <x:v>11.25</x:v>
      </x:c>
      <x:c r="K3739" s="139" t="n">
        <x:v>2</x:v>
      </x:c>
      <x:c r="L3739" s="139" t="n">
        <x:v>5</x:v>
      </x:c>
      <x:c r="M3739" s="139" t="n">
        <x:v>0.05</x:v>
      </x:c>
      <x:c r="N3739" s="139" t="n">
        <x:v>0.0645</x:v>
      </x:c>
    </x:row>
    <x:row r="3740">
      <x:c r="A3740" s="137" t="str">
        <x:v>DI-352-I06</x:v>
      </x:c>
      <x:c r="B3740" s="137" t="str">
        <x:v>DI-352-V1</x:v>
      </x:c>
      <x:c r="C3740" s="137" t="n">
        <x:v>6</x:v>
      </x:c>
      <x:c r="D3740" s="138" t="str">
        <x:v>F0231</x:v>
      </x:c>
      <x:c r="E3740" s="138" t="n">
        <x:v>5</x:v>
      </x:c>
      <x:c r="F3740" s="138" t="str">
        <x:v>g</x:v>
      </x:c>
      <x:c r="G3740" s="138" t="str"/>
      <x:c r="H3740" s="139" t="n">
        <x:v>29</x:v>
      </x:c>
      <x:c r="I3740" s="139" t="n">
        <x:v>1</x:v>
      </x:c>
      <x:c r="J3740" s="139" t="n">
        <x:v>0.6000000000000001</x:v>
      </x:c>
      <x:c r="K3740" s="139" t="n">
        <x:v>2.5</x:v>
      </x:c>
      <x:c r="L3740" s="139" t="n">
        <x:v>0.5</x:v>
      </x:c>
      <x:c r="M3740" s="139" t="n">
        <x:v>0.001</x:v>
      </x:c>
      <x:c r="N3740" s="139" t="n">
        <x:v>0.0299</x:v>
      </x:c>
    </x:row>
    <x:row r="3741">
      <x:c r="A3741" s="137" t="str">
        <x:v>DI-352-I07</x:v>
      </x:c>
      <x:c r="B3741" s="137" t="str">
        <x:v>DI-352-V1</x:v>
      </x:c>
      <x:c r="C3741" s="137" t="n">
        <x:v>7</x:v>
      </x:c>
      <x:c r="D3741" s="138" t="str">
        <x:v>F0126</x:v>
      </x:c>
      <x:c r="E3741" s="138" t="n">
        <x:v>100</x:v>
      </x:c>
      <x:c r="F3741" s="138" t="str">
        <x:v>g</x:v>
      </x:c>
      <x:c r="G3741" s="138" t="str">
        <x:v>zerdrückt</x:v>
      </x:c>
      <x:c r="H3741" s="139" t="n">
        <x:v>35</x:v>
      </x:c>
      <x:c r="I3741" s="139" t="n">
        <x:v>2</x:v>
      </x:c>
      <x:c r="J3741" s="139" t="n">
        <x:v>5</x:v>
      </x:c>
      <x:c r="K3741" s="139" t="n">
        <x:v>0.4</x:v>
      </x:c>
      <x:c r="L3741" s="139" t="n">
        <x:v>2.5</x:v>
      </x:c>
      <x:c r="M3741" s="139" t="n">
        <x:v>0.06</x:v>
      </x:c>
      <x:c r="N3741" s="139" t="n">
        <x:v>0.35800000000000004</x:v>
      </x:c>
    </x:row>
    <x:row r="3742">
      <x:c r="A3742" s="137" t="str">
        <x:v>DI-352-I08</x:v>
      </x:c>
      <x:c r="B3742" s="137" t="str">
        <x:v>DI-352-V1</x:v>
      </x:c>
      <x:c r="C3742" s="137" t="n">
        <x:v>8</x:v>
      </x:c>
      <x:c r="D3742" s="138" t="str">
        <x:v>F0445</x:v>
      </x:c>
      <x:c r="E3742" s="138" t="n">
        <x:v>5</x:v>
      </x:c>
      <x:c r="F3742" s="138" t="str">
        <x:v>g</x:v>
      </x:c>
      <x:c r="G3742" s="138" t="str"/>
      <x:c r="H3742" s="139" t="n">
        <x:v>12.5</x:v>
      </x:c>
      <x:c r="I3742" s="139" t="n">
        <x:v>0.4</x:v>
      </x:c>
      <x:c r="J3742" s="139" t="n">
        <x:v>2.25</x:v>
      </x:c>
      <x:c r="K3742" s="139" t="n">
        <x:v>0.4</x:v>
      </x:c>
      <x:c r="L3742" s="139" t="n">
        <x:v>1</x:v>
      </x:c>
      <x:c r="M3742" s="139" t="n">
        <x:v>0.010000000000000002</x:v>
      </x:c>
      <x:c r="N3742" s="139" t="n">
        <x:v>0.012900000000000002</x:v>
      </x:c>
    </x:row>
    <x:row r="3743">
      <x:c r="A3743" s="137" t="str">
        <x:v>DI-352-I09</x:v>
      </x:c>
      <x:c r="B3743" s="137" t="str">
        <x:v>DI-352-V1</x:v>
      </x:c>
      <x:c r="C3743" s="137" t="n">
        <x:v>9</x:v>
      </x:c>
      <x:c r="D3743" s="138" t="str">
        <x:v>F0382</x:v>
      </x:c>
      <x:c r="E3743" s="138" t="n">
        <x:v>150</x:v>
      </x:c>
      <x:c r="F3743" s="138" t="str">
        <x:v>g</x:v>
      </x:c>
      <x:c r="G3743" s="138" t="str"/>
      <x:c r="H3743" s="139" t="n">
        <x:v>525</x:v>
      </x:c>
      <x:c r="I3743" s="139" t="n">
        <x:v>16.5</x:v>
      </x:c>
      <x:c r="J3743" s="139" t="n">
        <x:v>102</x:v>
      </x:c>
      <x:c r="K3743" s="139" t="n">
        <x:v>4.5</x:v>
      </x:c>
      <x:c r="L3743" s="139" t="n">
        <x:v>10.5</x:v>
      </x:c>
      <x:c r="M3743" s="139" t="n">
        <x:v>0.07500000000000001</x:v>
      </x:c>
      <x:c r="N3743" s="139" t="n">
        <x:v>0.597</x:v>
      </x:c>
    </x:row>
    <x:row r="3744">
      <x:c r="A3744" s="137" t="str">
        <x:v>DI-352-I10</x:v>
      </x:c>
      <x:c r="B3744" s="137" t="str">
        <x:v>DI-352-V1</x:v>
      </x:c>
      <x:c r="C3744" s="137" t="n">
        <x:v>10</x:v>
      </x:c>
      <x:c r="D3744" s="138" t="str">
        <x:v>F0307</x:v>
      </x:c>
      <x:c r="E3744" s="138" t="n">
        <x:v>75</x:v>
      </x:c>
      <x:c r="F3744" s="138" t="str">
        <x:v>g</x:v>
      </x:c>
      <x:c r="G3744" s="138" t="str"/>
      <x:c r="H3744" s="139" t="n">
        <x:v>60.75</x:v>
      </x:c>
      <x:c r="I3744" s="139" t="n">
        <x:v>4.050000000000001</x:v>
      </x:c>
      <x:c r="J3744" s="139" t="n">
        <x:v>7.875</x:v>
      </x:c>
      <x:c r="K3744" s="139" t="n">
        <x:v>0.30000000000000004</x:v>
      </x:c>
      <x:c r="L3744" s="139" t="n">
        <x:v>3.8249999999999997</x:v>
      </x:c>
      <x:c r="M3744" s="139" t="n">
        <x:v>0.015</x:v>
      </x:c>
      <x:c r="N3744" s="139" t="n">
        <x:v>0.169</x:v>
      </x:c>
    </x:row>
    <x:row r="3745">
      <x:c r="A3745" s="137" t="str">
        <x:v>DI-352-I11</x:v>
      </x:c>
      <x:c r="B3745" s="137" t="str">
        <x:v>DI-352-V1</x:v>
      </x:c>
      <x:c r="C3745" s="137" t="n">
        <x:v>11</x:v>
      </x:c>
      <x:c r="D3745" s="138" t="str">
        <x:v>F0698</x:v>
      </x:c>
      <x:c r="E3745" s="138" t="n">
        <x:v>80</x:v>
      </x:c>
      <x:c r="F3745" s="138" t="str">
        <x:v>g</x:v>
      </x:c>
      <x:c r="G3745" s="138" t="str"/>
      <x:c r="H3745" s="139" t="n">
        <x:v>28</x:v>
      </x:c>
      <x:c r="I3745" s="139" t="n">
        <x:v>1.6</x:v>
      </x:c>
      <x:c r="J3745" s="139" t="n">
        <x:v>4</x:v>
      </x:c>
      <x:c r="K3745" s="139" t="n">
        <x:v>0.32000000000000006</x:v>
      </x:c>
      <x:c r="L3745" s="139" t="n">
        <x:v>2</x:v>
      </x:c>
      <x:c r="M3745" s="139" t="n">
        <x:v>0.048</x:v>
      </x:c>
      <x:c r="N3745" s="139" t="n">
        <x:v>0.28640000000000004</x:v>
      </x:c>
    </x:row>
    <x:row r="3746">
      <x:c r="A3746" s="137" t="str">
        <x:v>DI-352-I12</x:v>
      </x:c>
      <x:c r="B3746" s="137" t="str">
        <x:v>DI-352-V1</x:v>
      </x:c>
      <x:c r="C3746" s="137" t="n">
        <x:v>12</x:v>
      </x:c>
      <x:c r="D3746" s="138" t="str">
        <x:v>F0787</x:v>
      </x:c>
      <x:c r="E3746" s="138" t="n">
        <x:v>30</x:v>
      </x:c>
      <x:c r="F3746" s="138" t="str">
        <x:v>g</x:v>
      </x:c>
      <x:c r="G3746" s="138" t="str"/>
      <x:c r="H3746" s="139" t="n">
        <x:v>27</x:v>
      </x:c>
      <x:c r="I3746" s="139" t="n">
        <x:v>2.6999999999999997</x:v>
      </x:c>
      <x:c r="J3746" s="139" t="n">
        <x:v>1.2</x:v>
      </x:c>
      <x:c r="K3746" s="139" t="n">
        <x:v>1.2</x:v>
      </x:c>
      <x:c r="L3746" s="139" t="n">
        <x:v>0</x:v>
      </x:c>
      <x:c r="M3746" s="139" t="n">
        <x:v>0.09</x:v>
      </x:c>
      <x:c r="N3746" s="139" t="n">
        <x:v>0.10740000000000001</x:v>
      </x:c>
    </x:row>
    <x:row r="3747">
      <x:c r="A3747" s="137" t="str">
        <x:v>DI-353-I01</x:v>
      </x:c>
      <x:c r="B3747" s="137" t="str">
        <x:v>DI-353-V1</x:v>
      </x:c>
      <x:c r="C3747" s="137" t="n">
        <x:v>1</x:v>
      </x:c>
      <x:c r="D3747" s="138" t="str">
        <x:v>F0595</x:v>
      </x:c>
      <x:c r="E3747" s="138" t="n">
        <x:v>30</x:v>
      </x:c>
      <x:c r="F3747" s="138" t="str">
        <x:v>g</x:v>
      </x:c>
      <x:c r="G3747" s="138" t="str"/>
      <x:c r="H3747" s="139" t="n">
        <x:v>265.2</x:v>
      </x:c>
      <x:c r="I3747" s="139" t="n">
        <x:v>0</x:v>
      </x:c>
      <x:c r="J3747" s="139" t="n">
        <x:v>0</x:v>
      </x:c>
      <x:c r="K3747" s="139" t="n">
        <x:v>30</x:v>
      </x:c>
      <x:c r="L3747" s="139" t="n">
        <x:v>0</x:v>
      </x:c>
      <x:c r="M3747" s="139" t="n">
        <x:v>0</x:v>
      </x:c>
      <x:c r="N3747" s="139" t="n">
        <x:v>0.26940000000000003</x:v>
      </x:c>
    </x:row>
    <x:row r="3748">
      <x:c r="A3748" s="137" t="str">
        <x:v>DI-353-I02</x:v>
      </x:c>
      <x:c r="B3748" s="137" t="str">
        <x:v>DI-353-V1</x:v>
      </x:c>
      <x:c r="C3748" s="137" t="n">
        <x:v>2</x:v>
      </x:c>
      <x:c r="D3748" s="138" t="str">
        <x:v>F0503</x:v>
      </x:c>
      <x:c r="E3748" s="138" t="n">
        <x:v>30</x:v>
      </x:c>
      <x:c r="F3748" s="138" t="str">
        <x:v>g</x:v>
      </x:c>
      <x:c r="G3748" s="138" t="str"/>
      <x:c r="H3748" s="139" t="n">
        <x:v>10.5</x:v>
      </x:c>
      <x:c r="I3748" s="139" t="n">
        <x:v>0.6</x:v>
      </x:c>
      <x:c r="J3748" s="139" t="n">
        <x:v>1.5</x:v>
      </x:c>
      <x:c r="K3748" s="139" t="n">
        <x:v>0.12</x:v>
      </x:c>
      <x:c r="L3748" s="139" t="n">
        <x:v>0.75</x:v>
      </x:c>
      <x:c r="M3748" s="139" t="n">
        <x:v>0.018</x:v>
      </x:c>
      <x:c r="N3748" s="139" t="n">
        <x:v>0.10740000000000001</x:v>
      </x:c>
    </x:row>
    <x:row r="3749">
      <x:c r="A3749" s="137" t="str">
        <x:v>DI-353-I03</x:v>
      </x:c>
      <x:c r="B3749" s="137" t="str">
        <x:v>DI-353-V1</x:v>
      </x:c>
      <x:c r="C3749" s="137" t="n">
        <x:v>3</x:v>
      </x:c>
      <x:c r="D3749" s="138" t="str">
        <x:v>F0231</x:v>
      </x:c>
      <x:c r="E3749" s="138" t="n">
        <x:v>5</x:v>
      </x:c>
      <x:c r="F3749" s="138" t="str">
        <x:v>g</x:v>
      </x:c>
      <x:c r="G3749" s="138" t="str"/>
      <x:c r="H3749" s="139" t="n">
        <x:v>29</x:v>
      </x:c>
      <x:c r="I3749" s="139" t="n">
        <x:v>1</x:v>
      </x:c>
      <x:c r="J3749" s="139" t="n">
        <x:v>0.6000000000000001</x:v>
      </x:c>
      <x:c r="K3749" s="139" t="n">
        <x:v>2.5</x:v>
      </x:c>
      <x:c r="L3749" s="139" t="n">
        <x:v>0.5</x:v>
      </x:c>
      <x:c r="M3749" s="139" t="n">
        <x:v>0.001</x:v>
      </x:c>
      <x:c r="N3749" s="139" t="n">
        <x:v>0.0299</x:v>
      </x:c>
    </x:row>
    <x:row r="3750">
      <x:c r="A3750" s="137" t="str">
        <x:v>DI-353-I04</x:v>
      </x:c>
      <x:c r="B3750" s="137" t="str">
        <x:v>DI-353-V1</x:v>
      </x:c>
      <x:c r="C3750" s="137" t="n">
        <x:v>4</x:v>
      </x:c>
      <x:c r="D3750" s="138" t="str">
        <x:v>F0477</x:v>
      </x:c>
      <x:c r="E3750" s="138" t="n">
        <x:v>30</x:v>
      </x:c>
      <x:c r="F3750" s="138" t="str">
        <x:v>g</x:v>
      </x:c>
      <x:c r="G3750" s="138" t="str"/>
      <x:c r="H3750" s="139" t="n">
        <x:v>174</x:v>
      </x:c>
      <x:c r="I3750" s="139" t="n">
        <x:v>6</x:v>
      </x:c>
      <x:c r="J3750" s="139" t="n">
        <x:v>3.5999999999999996</x:v>
      </x:c>
      <x:c r="K3750" s="139" t="n">
        <x:v>15</x:v>
      </x:c>
      <x:c r="L3750" s="139" t="n">
        <x:v>3</x:v>
      </x:c>
      <x:c r="M3750" s="139" t="n">
        <x:v>0.006</x:v>
      </x:c>
      <x:c r="N3750" s="139" t="n">
        <x:v>0.1794</x:v>
      </x:c>
    </x:row>
    <x:row r="3751">
      <x:c r="A3751" s="137" t="str">
        <x:v>DI-353-I05</x:v>
      </x:c>
      <x:c r="B3751" s="137" t="str">
        <x:v>DI-353-V1</x:v>
      </x:c>
      <x:c r="C3751" s="137" t="n">
        <x:v>5</x:v>
      </x:c>
      <x:c r="D3751" s="138" t="str">
        <x:v>F0311</x:v>
      </x:c>
      <x:c r="E3751" s="138" t="n">
        <x:v>30</x:v>
      </x:c>
      <x:c r="F3751" s="138" t="str">
        <x:v>g</x:v>
      </x:c>
      <x:c r="G3751" s="138" t="str"/>
      <x:c r="H3751" s="139" t="n">
        <x:v>10.5</x:v>
      </x:c>
      <x:c r="I3751" s="139" t="n">
        <x:v>0.6</x:v>
      </x:c>
      <x:c r="J3751" s="139" t="n">
        <x:v>1.5</x:v>
      </x:c>
      <x:c r="K3751" s="139" t="n">
        <x:v>0.12</x:v>
      </x:c>
      <x:c r="L3751" s="139" t="n">
        <x:v>0.75</x:v>
      </x:c>
      <x:c r="M3751" s="139" t="n">
        <x:v>0.018</x:v>
      </x:c>
      <x:c r="N3751" s="139" t="n">
        <x:v>0.10740000000000001</x:v>
      </x:c>
    </x:row>
    <x:row r="3752">
      <x:c r="A3752" s="137" t="str">
        <x:v>DI-353-I06</x:v>
      </x:c>
      <x:c r="B3752" s="137" t="str">
        <x:v>DI-353-V1</x:v>
      </x:c>
      <x:c r="C3752" s="137" t="n">
        <x:v>6</x:v>
      </x:c>
      <x:c r="D3752" s="138" t="str">
        <x:v>F0315</x:v>
      </x:c>
      <x:c r="E3752" s="138" t="n">
        <x:v>30</x:v>
      </x:c>
      <x:c r="F3752" s="138" t="str">
        <x:v>g</x:v>
      </x:c>
      <x:c r="G3752" s="138" t="str">
        <x:v>in Scheiben geschnitten</x:v>
      </x:c>
      <x:c r="H3752" s="139" t="n">
        <x:v>10.5</x:v>
      </x:c>
      <x:c r="I3752" s="139" t="n">
        <x:v>0.6</x:v>
      </x:c>
      <x:c r="J3752" s="139" t="n">
        <x:v>1.5</x:v>
      </x:c>
      <x:c r="K3752" s="139" t="n">
        <x:v>0.12</x:v>
      </x:c>
      <x:c r="L3752" s="139" t="n">
        <x:v>0.75</x:v>
      </x:c>
      <x:c r="M3752" s="139" t="n">
        <x:v>0.018</x:v>
      </x:c>
      <x:c r="N3752" s="139" t="n">
        <x:v>0.10740000000000001</x:v>
      </x:c>
    </x:row>
    <x:row r="3753">
      <x:c r="A3753" s="137" t="str">
        <x:v>DI-353-I07</x:v>
      </x:c>
      <x:c r="B3753" s="137" t="str">
        <x:v>DI-353-V1</x:v>
      </x:c>
      <x:c r="C3753" s="137" t="n">
        <x:v>7</x:v>
      </x:c>
      <x:c r="D3753" s="138" t="str">
        <x:v>F0601</x:v>
      </x:c>
      <x:c r="E3753" s="138" t="n">
        <x:v>30</x:v>
      </x:c>
      <x:c r="F3753" s="138" t="str">
        <x:v>g</x:v>
      </x:c>
      <x:c r="G3753" s="138" t="str">
        <x:v>entkernt und in Scheiben geschnitten</x:v>
      </x:c>
      <x:c r="H3753" s="139" t="n">
        <x:v>10.5</x:v>
      </x:c>
      <x:c r="I3753" s="139" t="n">
        <x:v>0.6</x:v>
      </x:c>
      <x:c r="J3753" s="139" t="n">
        <x:v>1.5</x:v>
      </x:c>
      <x:c r="K3753" s="139" t="n">
        <x:v>0.12</x:v>
      </x:c>
      <x:c r="L3753" s="139" t="n">
        <x:v>0.75</x:v>
      </x:c>
      <x:c r="M3753" s="139" t="n">
        <x:v>0.018</x:v>
      </x:c>
      <x:c r="N3753" s="139" t="n">
        <x:v>0.10740000000000001</x:v>
      </x:c>
    </x:row>
    <x:row r="3754">
      <x:c r="A3754" s="137" t="str">
        <x:v>DI-353-I08</x:v>
      </x:c>
      <x:c r="B3754" s="137" t="str">
        <x:v>DI-353-V1</x:v>
      </x:c>
      <x:c r="C3754" s="137" t="n">
        <x:v>8</x:v>
      </x:c>
      <x:c r="D3754" s="138" t="str">
        <x:v>F0608</x:v>
      </x:c>
      <x:c r="E3754" s="138" t="n">
        <x:v>175</x:v>
      </x:c>
      <x:c r="F3754" s="138" t="str">
        <x:v>g</x:v>
      </x:c>
      <x:c r="G3754" s="138" t="str"/>
      <x:c r="H3754" s="139" t="n">
        <x:v>210</x:v>
      </x:c>
      <x:c r="I3754" s="139" t="n">
        <x:v>12.25</x:v>
      </x:c>
      <x:c r="J3754" s="139" t="n">
        <x:v>28</x:v>
      </x:c>
      <x:c r="K3754" s="139" t="n">
        <x:v>3.5</x:v>
      </x:c>
      <x:c r="L3754" s="139" t="n">
        <x:v>10.5</x:v>
      </x:c>
      <x:c r="M3754" s="139" t="n">
        <x:v>0.7000000000000001</x:v>
      </x:c>
      <x:c r="N3754" s="139" t="n">
        <x:v>0.5215</x:v>
      </x:c>
    </x:row>
    <x:row r="3755">
      <x:c r="A3755" s="137" t="str">
        <x:v>DI-353-I09</x:v>
      </x:c>
      <x:c r="B3755" s="137" t="str">
        <x:v>DI-353-V1</x:v>
      </x:c>
      <x:c r="C3755" s="137" t="n">
        <x:v>9</x:v>
      </x:c>
      <x:c r="D3755" s="138" t="str">
        <x:v>F0165</x:v>
      </x:c>
      <x:c r="E3755" s="138" t="n">
        <x:v>400</x:v>
      </x:c>
      <x:c r="F3755" s="138" t="str">
        <x:v>g</x:v>
      </x:c>
      <x:c r="G3755" s="138" t="str"/>
      <x:c r="H3755" s="139" t="n">
        <x:v>480</x:v>
      </x:c>
      <x:c r="I3755" s="139" t="n">
        <x:v>28</x:v>
      </x:c>
      <x:c r="J3755" s="139" t="n">
        <x:v>64</x:v>
      </x:c>
      <x:c r="K3755" s="139" t="n">
        <x:v>8</x:v>
      </x:c>
      <x:c r="L3755" s="139" t="n">
        <x:v>24</x:v>
      </x:c>
      <x:c r="M3755" s="139" t="n">
        <x:v>1.6</x:v>
      </x:c>
      <x:c r="N3755" s="139" t="n">
        <x:v>1.192</x:v>
      </x:c>
    </x:row>
    <x:row r="3756">
      <x:c r="A3756" s="137" t="str">
        <x:v>DI-353-I10</x:v>
      </x:c>
      <x:c r="B3756" s="137" t="str">
        <x:v>DI-353-V1</x:v>
      </x:c>
      <x:c r="C3756" s="137" t="n">
        <x:v>10</x:v>
      </x:c>
      <x:c r="D3756" s="138" t="str">
        <x:v>F0790</x:v>
      </x:c>
      <x:c r="E3756" s="138" t="n">
        <x:v>5</x:v>
      </x:c>
      <x:c r="F3756" s="138" t="str">
        <x:v>g</x:v>
      </x:c>
      <x:c r="G3756" s="138" t="str">
        <x:v>gemischt mit 700 ml kochendem Wasser</x:v>
      </x:c>
      <x:c r="H3756" s="139" t="n">
        <x:v>12.5</x:v>
      </x:c>
      <x:c r="I3756" s="139" t="n">
        <x:v>0.4</x:v>
      </x:c>
      <x:c r="J3756" s="139" t="n">
        <x:v>2.25</x:v>
      </x:c>
      <x:c r="K3756" s="139" t="n">
        <x:v>0.4</x:v>
      </x:c>
      <x:c r="L3756" s="139" t="n">
        <x:v>1</x:v>
      </x:c>
      <x:c r="M3756" s="139" t="n">
        <x:v>0.010000000000000002</x:v>
      </x:c>
      <x:c r="N3756" s="139" t="n">
        <x:v>0.012900000000000002</x:v>
      </x:c>
    </x:row>
    <x:row r="3757">
      <x:c r="A3757" s="137" t="str">
        <x:v>DI-353-I11</x:v>
      </x:c>
      <x:c r="B3757" s="137" t="str">
        <x:v>DI-353-V1</x:v>
      </x:c>
      <x:c r="C3757" s="137" t="n">
        <x:v>11</x:v>
      </x:c>
      <x:c r="D3757" s="138" t="str">
        <x:v>F0036</x:v>
      </x:c>
      <x:c r="E3757" s="138" t="n">
        <x:v>320</x:v>
      </x:c>
      <x:c r="F3757" s="138" t="str">
        <x:v>g</x:v>
      </x:c>
      <x:c r="G3757" s="138" t="str"/>
      <x:c r="H3757" s="139" t="n">
        <x:v>112</x:v>
      </x:c>
      <x:c r="I3757" s="139" t="n">
        <x:v>6.4</x:v>
      </x:c>
      <x:c r="J3757" s="139" t="n">
        <x:v>16</x:v>
      </x:c>
      <x:c r="K3757" s="139" t="n">
        <x:v>1.2800000000000002</x:v>
      </x:c>
      <x:c r="L3757" s="139" t="n">
        <x:v>8</x:v>
      </x:c>
      <x:c r="M3757" s="139" t="n">
        <x:v>0.192</x:v>
      </x:c>
      <x:c r="N3757" s="139" t="n">
        <x:v>1.1456000000000002</x:v>
      </x:c>
    </x:row>
    <x:row r="3758">
      <x:c r="A3758" s="137" t="str">
        <x:v>DI-353-I12</x:v>
      </x:c>
      <x:c r="B3758" s="137" t="str">
        <x:v>DI-353-V1</x:v>
      </x:c>
      <x:c r="C3758" s="137" t="n">
        <x:v>12</x:v>
      </x:c>
      <x:c r="D3758" s="138" t="str">
        <x:v>F0266</x:v>
      </x:c>
      <x:c r="E3758" s="138" t="n">
        <x:v>30</x:v>
      </x:c>
      <x:c r="F3758" s="138" t="str">
        <x:v>g</x:v>
      </x:c>
      <x:c r="G3758" s="138" t="str"/>
      <x:c r="H3758" s="139" t="n">
        <x:v>10.5</x:v>
      </x:c>
      <x:c r="I3758" s="139" t="n">
        <x:v>0.6</x:v>
      </x:c>
      <x:c r="J3758" s="139" t="n">
        <x:v>1.5</x:v>
      </x:c>
      <x:c r="K3758" s="139" t="n">
        <x:v>0.12</x:v>
      </x:c>
      <x:c r="L3758" s="139" t="n">
        <x:v>0.75</x:v>
      </x:c>
      <x:c r="M3758" s="139" t="n">
        <x:v>0.018</x:v>
      </x:c>
      <x:c r="N3758" s="139" t="n">
        <x:v>0.10740000000000001</x:v>
      </x:c>
    </x:row>
    <x:row r="3759">
      <x:c r="A3759" s="137" t="str">
        <x:v>DI-353-I13</x:v>
      </x:c>
      <x:c r="B3759" s="137" t="str">
        <x:v>DI-353-V1</x:v>
      </x:c>
      <x:c r="C3759" s="137" t="n">
        <x:v>13</x:v>
      </x:c>
      <x:c r="D3759" s="138" t="str">
        <x:v>F0480</x:v>
      </x:c>
      <x:c r="E3759" s="138" t="n">
        <x:v>150</x:v>
      </x:c>
      <x:c r="F3759" s="138" t="str">
        <x:v>g</x:v>
      </x:c>
      <x:c r="G3759" s="138" t="str"/>
      <x:c r="H3759" s="139" t="n">
        <x:v>135</x:v>
      </x:c>
      <x:c r="I3759" s="139" t="n">
        <x:v>13.5</x:v>
      </x:c>
      <x:c r="J3759" s="139" t="n">
        <x:v>6</x:v>
      </x:c>
      <x:c r="K3759" s="139" t="n">
        <x:v>6</x:v>
      </x:c>
      <x:c r="L3759" s="139" t="n">
        <x:v>0</x:v>
      </x:c>
      <x:c r="M3759" s="139" t="n">
        <x:v>0.44999999999999996</x:v>
      </x:c>
      <x:c r="N3759" s="139" t="n">
        <x:v>0.537</x:v>
      </x:c>
    </x:row>
    <x:row r="3760">
      <x:c r="A3760" s="137" t="str">
        <x:v>DI-353-I14</x:v>
      </x:c>
      <x:c r="B3760" s="137" t="str">
        <x:v>DI-353-V1</x:v>
      </x:c>
      <x:c r="C3760" s="137" t="n">
        <x:v>14</x:v>
      </x:c>
      <x:c r="D3760" s="138" t="str">
        <x:v>F0314</x:v>
      </x:c>
      <x:c r="E3760" s="138" t="n">
        <x:v>30</x:v>
      </x:c>
      <x:c r="F3760" s="138" t="str">
        <x:v>g</x:v>
      </x:c>
      <x:c r="G3760" s="138" t="str"/>
      <x:c r="H3760" s="139" t="n">
        <x:v>10.5</x:v>
      </x:c>
      <x:c r="I3760" s="139" t="n">
        <x:v>0.6</x:v>
      </x:c>
      <x:c r="J3760" s="139" t="n">
        <x:v>1.5</x:v>
      </x:c>
      <x:c r="K3760" s="139" t="n">
        <x:v>0.12</x:v>
      </x:c>
      <x:c r="L3760" s="139" t="n">
        <x:v>0.75</x:v>
      </x:c>
      <x:c r="M3760" s="139" t="n">
        <x:v>0.018</x:v>
      </x:c>
      <x:c r="N3760" s="139" t="n">
        <x:v>0.10740000000000001</x:v>
      </x:c>
    </x:row>
    <x:row r="3761">
      <x:c r="A3761" s="137" t="str">
        <x:v>DI-353-I15</x:v>
      </x:c>
      <x:c r="B3761" s="137" t="str">
        <x:v>DI-353-V1</x:v>
      </x:c>
      <x:c r="C3761" s="137" t="n">
        <x:v>15</x:v>
      </x:c>
      <x:c r="D3761" s="138" t="str">
        <x:v>F0320</x:v>
      </x:c>
      <x:c r="E3761" s="138" t="n">
        <x:v>30</x:v>
      </x:c>
      <x:c r="F3761" s="138" t="str">
        <x:v>g</x:v>
      </x:c>
      <x:c r="G3761" s="138" t="str"/>
      <x:c r="H3761" s="139" t="n">
        <x:v>10.5</x:v>
      </x:c>
      <x:c r="I3761" s="139" t="n">
        <x:v>0.6</x:v>
      </x:c>
      <x:c r="J3761" s="139" t="n">
        <x:v>1.5</x:v>
      </x:c>
      <x:c r="K3761" s="139" t="n">
        <x:v>0.12</x:v>
      </x:c>
      <x:c r="L3761" s="139" t="n">
        <x:v>0.75</x:v>
      </x:c>
      <x:c r="M3761" s="139" t="n">
        <x:v>0.018</x:v>
      </x:c>
      <x:c r="N3761" s="139" t="n">
        <x:v>0.10740000000000001</x:v>
      </x:c>
    </x:row>
    <x:row r="3762">
      <x:c r="A3762" s="137" t="str">
        <x:v>DI-353-I16</x:v>
      </x:c>
      <x:c r="B3762" s="137" t="str">
        <x:v>DI-353-V1</x:v>
      </x:c>
      <x:c r="C3762" s="137" t="n">
        <x:v>16</x:v>
      </x:c>
      <x:c r="D3762" s="138" t="str">
        <x:v>F0204</x:v>
      </x:c>
      <x:c r="E3762" s="138" t="n">
        <x:v>20</x:v>
      </x:c>
      <x:c r="F3762" s="138" t="str">
        <x:v>g</x:v>
      </x:c>
      <x:c r="G3762" s="138" t="str">
        <x:v>plus ein paar zusätzliche Blätter zum Servieren</x:v>
      </x:c>
      <x:c r="H3762" s="139" t="n">
        <x:v>50</x:v>
      </x:c>
      <x:c r="I3762" s="139" t="n">
        <x:v>1.6</x:v>
      </x:c>
      <x:c r="J3762" s="139" t="n">
        <x:v>9</x:v>
      </x:c>
      <x:c r="K3762" s="139" t="n">
        <x:v>1.6</x:v>
      </x:c>
      <x:c r="L3762" s="139" t="n">
        <x:v>4</x:v>
      </x:c>
      <x:c r="M3762" s="139" t="n">
        <x:v>0.04000000000000001</x:v>
      </x:c>
      <x:c r="N3762" s="139" t="n">
        <x:v>0.05160000000000001</x:v>
      </x:c>
    </x:row>
    <x:row r="3763">
      <x:c r="A3763" s="137" t="str">
        <x:v>DI-353-I17</x:v>
      </x:c>
      <x:c r="B3763" s="137" t="str">
        <x:v>DI-353-V1</x:v>
      </x:c>
      <x:c r="C3763" s="137" t="n">
        <x:v>17</x:v>
      </x:c>
      <x:c r="D3763" s="138" t="str">
        <x:v>F0454</x:v>
      </x:c>
      <x:c r="E3763" s="138" t="n">
        <x:v>10</x:v>
      </x:c>
      <x:c r="F3763" s="138" t="str">
        <x:v>g</x:v>
      </x:c>
      <x:c r="G3763" s="138" t="str"/>
      <x:c r="H3763" s="139" t="n">
        <x:v>25</x:v>
      </x:c>
      <x:c r="I3763" s="139" t="n">
        <x:v>0.8</x:v>
      </x:c>
      <x:c r="J3763" s="139" t="n">
        <x:v>4.5</x:v>
      </x:c>
      <x:c r="K3763" s="139" t="n">
        <x:v>0.8</x:v>
      </x:c>
      <x:c r="L3763" s="139" t="n">
        <x:v>2</x:v>
      </x:c>
      <x:c r="M3763" s="139" t="n">
        <x:v>0.020000000000000004</x:v>
      </x:c>
      <x:c r="N3763" s="139" t="n">
        <x:v>0.025800000000000003</x:v>
      </x:c>
    </x:row>
    <x:row r="3764">
      <x:c r="A3764" s="137" t="str">
        <x:v>DI-354-I01</x:v>
      </x:c>
      <x:c r="B3764" s="137" t="str">
        <x:v>DI-354-V1</x:v>
      </x:c>
      <x:c r="C3764" s="137" t="n">
        <x:v>1</x:v>
      </x:c>
      <x:c r="D3764" s="138" t="str">
        <x:v>F0721</x:v>
      </x:c>
      <x:c r="E3764" s="138" t="n">
        <x:v>30</x:v>
      </x:c>
      <x:c r="F3764" s="138" t="str">
        <x:v>g</x:v>
      </x:c>
      <x:c r="G3764" s="138" t="str"/>
      <x:c r="H3764" s="139" t="n">
        <x:v>265.2</x:v>
      </x:c>
      <x:c r="I3764" s="139" t="n">
        <x:v>0</x:v>
      </x:c>
      <x:c r="J3764" s="139" t="n">
        <x:v>0</x:v>
      </x:c>
      <x:c r="K3764" s="139" t="n">
        <x:v>30</x:v>
      </x:c>
      <x:c r="L3764" s="139" t="n">
        <x:v>0</x:v>
      </x:c>
      <x:c r="M3764" s="139" t="n">
        <x:v>0</x:v>
      </x:c>
      <x:c r="N3764" s="139" t="n">
        <x:v>0.26940000000000003</x:v>
      </x:c>
    </x:row>
    <x:row r="3765">
      <x:c r="A3765" s="137" t="str">
        <x:v>DI-354-I02</x:v>
      </x:c>
      <x:c r="B3765" s="137" t="str">
        <x:v>DI-354-V1</x:v>
      </x:c>
      <x:c r="C3765" s="137" t="n">
        <x:v>2</x:v>
      </x:c>
      <x:c r="D3765" s="138" t="str">
        <x:v>F0162</x:v>
      </x:c>
      <x:c r="E3765" s="138" t="n">
        <x:v>400</x:v>
      </x:c>
      <x:c r="F3765" s="138" t="str">
        <x:v>g</x:v>
      </x:c>
      <x:c r="G3765" s="138" t="str">
        <x:v>geputzt und in Stücke geschnitten</x:v>
      </x:c>
      <x:c r="H3765" s="139" t="n">
        <x:v>500</x:v>
      </x:c>
      <x:c r="I3765" s="139" t="n">
        <x:v>92</x:v>
      </x:c>
      <x:c r="J3765" s="139" t="n">
        <x:v>0</x:v>
      </x:c>
      <x:c r="K3765" s="139" t="n">
        <x:v>12</x:v>
      </x:c>
      <x:c r="L3765" s="139" t="n">
        <x:v>0</x:v>
      </x:c>
      <x:c r="M3765" s="139" t="n">
        <x:v>0.8</x:v>
      </x:c>
      <x:c r="N3765" s="139" t="n">
        <x:v>4.792000000000001</x:v>
      </x:c>
    </x:row>
    <x:row r="3766">
      <x:c r="A3766" s="137" t="str">
        <x:v>DI-354-I03</x:v>
      </x:c>
      <x:c r="B3766" s="137" t="str">
        <x:v>DI-354-V1</x:v>
      </x:c>
      <x:c r="C3766" s="137" t="n">
        <x:v>3</x:v>
      </x:c>
      <x:c r="D3766" s="138" t="str">
        <x:v>F0500</x:v>
      </x:c>
      <x:c r="E3766" s="138" t="n">
        <x:v>30</x:v>
      </x:c>
      <x:c r="F3766" s="138" t="str">
        <x:v>g</x:v>
      </x:c>
      <x:c r="G3766" s="138" t="str">
        <x:v>fein gehackt</x:v>
      </x:c>
      <x:c r="H3766" s="139" t="n">
        <x:v>12</x:v>
      </x:c>
      <x:c r="I3766" s="139" t="n">
        <x:v>0.33</x:v>
      </x:c>
      <x:c r="J3766" s="139" t="n">
        <x:v>2.4</x:v>
      </x:c>
      <x:c r="K3766" s="139" t="n">
        <x:v>0.03</x:v>
      </x:c>
      <x:c r="L3766" s="139" t="n">
        <x:v>0.42</x:v>
      </x:c>
      <x:c r="M3766" s="139" t="n">
        <x:v>0.003</x:v>
      </x:c>
      <x:c r="N3766" s="139" t="n">
        <x:v>0.044700000000000004</x:v>
      </x:c>
    </x:row>
    <x:row r="3767">
      <x:c r="A3767" s="137" t="str">
        <x:v>DI-354-I04</x:v>
      </x:c>
      <x:c r="B3767" s="137" t="str">
        <x:v>DI-354-V1</x:v>
      </x:c>
      <x:c r="C3767" s="137" t="n">
        <x:v>4</x:v>
      </x:c>
      <x:c r="D3767" s="138" t="str">
        <x:v>F0127</x:v>
      </x:c>
      <x:c r="E3767" s="138" t="n">
        <x:v>270</x:v>
      </x:c>
      <x:c r="F3767" s="138" t="str">
        <x:v>g</x:v>
      </x:c>
      <x:c r="G3767" s="138" t="str">
        <x:v>fein gehackt</x:v>
      </x:c>
      <x:c r="H3767" s="139" t="n">
        <x:v>110.7</x:v>
      </x:c>
      <x:c r="I3767" s="139" t="n">
        <x:v>2.43</x:v>
      </x:c>
      <x:c r="J3767" s="139" t="n">
        <x:v>18.36</x:v>
      </x:c>
      <x:c r="K3767" s="139" t="n">
        <x:v>0.54</x:v>
      </x:c>
      <x:c r="L3767" s="139" t="n">
        <x:v>7.56</x:v>
      </x:c>
      <x:c r="M3767" s="139" t="n">
        <x:v>0.18900000000000003</x:v>
      </x:c>
      <x:c r="N3767" s="139" t="n">
        <x:v>0.4023</x:v>
      </x:c>
    </x:row>
    <x:row r="3768">
      <x:c r="A3768" s="137" t="str">
        <x:v>DI-354-I05</x:v>
      </x:c>
      <x:c r="B3768" s="137" t="str">
        <x:v>DI-354-V1</x:v>
      </x:c>
      <x:c r="C3768" s="137" t="n">
        <x:v>5</x:v>
      </x:c>
      <x:c r="D3768" s="138" t="str">
        <x:v>F0138</x:v>
      </x:c>
      <x:c r="E3768" s="138" t="n">
        <x:v>150</x:v>
      </x:c>
      <x:c r="F3768" s="138" t="str">
        <x:v>g</x:v>
      </x:c>
      <x:c r="G3768" s="138" t="str"/>
      <x:c r="H3768" s="139" t="n">
        <x:v>52.5</x:v>
      </x:c>
      <x:c r="I3768" s="139" t="n">
        <x:v>3</x:v>
      </x:c>
      <x:c r="J3768" s="139" t="n">
        <x:v>7.5</x:v>
      </x:c>
      <x:c r="K3768" s="139" t="n">
        <x:v>0.6000000000000001</x:v>
      </x:c>
      <x:c r="L3768" s="139" t="n">
        <x:v>3.75</x:v>
      </x:c>
      <x:c r="M3768" s="139" t="n">
        <x:v>0.09</x:v>
      </x:c>
      <x:c r="N3768" s="139" t="n">
        <x:v>0.537</x:v>
      </x:c>
    </x:row>
    <x:row r="3769">
      <x:c r="A3769" s="137" t="str">
        <x:v>DI-354-I06</x:v>
      </x:c>
      <x:c r="B3769" s="137" t="str">
        <x:v>DI-354-V1</x:v>
      </x:c>
      <x:c r="C3769" s="137" t="n">
        <x:v>6</x:v>
      </x:c>
      <x:c r="D3769" s="138" t="str">
        <x:v>F0752</x:v>
      </x:c>
      <x:c r="E3769" s="138" t="n">
        <x:v>30</x:v>
      </x:c>
      <x:c r="F3769" s="138" t="str">
        <x:v>g</x:v>
      </x:c>
      <x:c r="G3769" s="138" t="str"/>
      <x:c r="H3769" s="139" t="n">
        <x:v>10.5</x:v>
      </x:c>
      <x:c r="I3769" s="139" t="n">
        <x:v>0.6</x:v>
      </x:c>
      <x:c r="J3769" s="139" t="n">
        <x:v>1.5</x:v>
      </x:c>
      <x:c r="K3769" s="139" t="n">
        <x:v>0.12</x:v>
      </x:c>
      <x:c r="L3769" s="139" t="n">
        <x:v>0.75</x:v>
      </x:c>
      <x:c r="M3769" s="139" t="n">
        <x:v>0.018</x:v>
      </x:c>
      <x:c r="N3769" s="139" t="n">
        <x:v>0.10740000000000001</x:v>
      </x:c>
    </x:row>
    <x:row r="3770">
      <x:c r="A3770" s="137" t="str">
        <x:v>DI-354-I07</x:v>
      </x:c>
      <x:c r="B3770" s="137" t="str">
        <x:v>DI-354-V1</x:v>
      </x:c>
      <x:c r="C3770" s="137" t="n">
        <x:v>7</x:v>
      </x:c>
      <x:c r="D3770" s="138" t="str">
        <x:v>F0056</x:v>
      </x:c>
      <x:c r="E3770" s="138" t="n">
        <x:v>30</x:v>
      </x:c>
      <x:c r="F3770" s="138" t="str">
        <x:v>g</x:v>
      </x:c>
      <x:c r="G3770" s="138" t="str">
        <x:v>frisch oder getrocknet</x:v>
      </x:c>
      <x:c r="H3770" s="139" t="n">
        <x:v>10.5</x:v>
      </x:c>
      <x:c r="I3770" s="139" t="n">
        <x:v>0.6</x:v>
      </x:c>
      <x:c r="J3770" s="139" t="n">
        <x:v>1.5</x:v>
      </x:c>
      <x:c r="K3770" s="139" t="n">
        <x:v>0.12</x:v>
      </x:c>
      <x:c r="L3770" s="139" t="n">
        <x:v>0.75</x:v>
      </x:c>
      <x:c r="M3770" s="139" t="n">
        <x:v>0.018</x:v>
      </x:c>
      <x:c r="N3770" s="139" t="n">
        <x:v>0.10740000000000001</x:v>
      </x:c>
    </x:row>
    <x:row r="3771">
      <x:c r="A3771" s="137" t="str">
        <x:v>DI-354-I08</x:v>
      </x:c>
      <x:c r="B3771" s="137" t="str">
        <x:v>DI-354-V1</x:v>
      </x:c>
      <x:c r="C3771" s="137" t="n">
        <x:v>8</x:v>
      </x:c>
      <x:c r="D3771" s="138" t="str">
        <x:v>F0159</x:v>
      </x:c>
      <x:c r="E3771" s="138" t="n">
        <x:v>600</x:v>
      </x:c>
      <x:c r="F3771" s="138" t="str">
        <x:v>ml</x:v>
      </x:c>
      <x:c r="G3771" s="138" t="str"/>
      <x:c r="H3771" s="139" t="n">
        <x:v>750</x:v>
      </x:c>
      <x:c r="I3771" s="139" t="n">
        <x:v>138</x:v>
      </x:c>
      <x:c r="J3771" s="139" t="n">
        <x:v>0</x:v>
      </x:c>
      <x:c r="K3771" s="139" t="n">
        <x:v>18</x:v>
      </x:c>
      <x:c r="L3771" s="139" t="n">
        <x:v>0</x:v>
      </x:c>
      <x:c r="M3771" s="139" t="n">
        <x:v>1.2000000000000002</x:v>
      </x:c>
      <x:c r="N3771" s="139" t="n">
        <x:v>7.188000000000001</x:v>
      </x:c>
    </x:row>
    <x:row r="3772">
      <x:c r="A3772" s="137" t="str">
        <x:v>DI-354-I09</x:v>
      </x:c>
      <x:c r="B3772" s="137" t="str">
        <x:v>DI-354-V1</x:v>
      </x:c>
      <x:c r="C3772" s="137" t="n">
        <x:v>9</x:v>
      </x:c>
      <x:c r="D3772" s="138" t="str">
        <x:v>F0363</x:v>
      </x:c>
      <x:c r="E3772" s="138" t="n">
        <x:v>30</x:v>
      </x:c>
      <x:c r="F3772" s="138" t="str">
        <x:v>g</x:v>
      </x:c>
      <x:c r="G3772" s="138" t="str">
        <x:v>abgetropft</x:v>
      </x:c>
      <x:c r="H3772" s="139" t="n">
        <x:v>36</x:v>
      </x:c>
      <x:c r="I3772" s="139" t="n">
        <x:v>2.1</x:v>
      </x:c>
      <x:c r="J3772" s="139" t="n">
        <x:v>4.8</x:v>
      </x:c>
      <x:c r="K3772" s="139" t="n">
        <x:v>0.6</x:v>
      </x:c>
      <x:c r="L3772" s="139" t="n">
        <x:v>1.7999999999999998</x:v>
      </x:c>
      <x:c r="M3772" s="139" t="n">
        <x:v>0.12</x:v>
      </x:c>
      <x:c r="N3772" s="139" t="n">
        <x:v>0.08940000000000001</x:v>
      </x:c>
    </x:row>
    <x:row r="3773">
      <x:c r="A3773" s="137" t="str">
        <x:v>DI-354-I10</x:v>
      </x:c>
      <x:c r="B3773" s="137" t="str">
        <x:v>DI-354-V1</x:v>
      </x:c>
      <x:c r="C3773" s="137" t="n">
        <x:v>10</x:v>
      </x:c>
      <x:c r="D3773" s="138" t="str">
        <x:v>F0517</x:v>
      </x:c>
      <x:c r="E3773" s="138" t="n">
        <x:v>30</x:v>
      </x:c>
      <x:c r="F3773" s="138" t="str">
        <x:v>g</x:v>
      </x:c>
      <x:c r="G3773" s="138" t="str"/>
      <x:c r="H3773" s="139" t="n">
        <x:v>75</x:v>
      </x:c>
      <x:c r="I3773" s="139" t="n">
        <x:v>2.4</x:v>
      </x:c>
      <x:c r="J3773" s="139" t="n">
        <x:v>13.5</x:v>
      </x:c>
      <x:c r="K3773" s="139" t="n">
        <x:v>2.4</x:v>
      </x:c>
      <x:c r="L3773" s="139" t="n">
        <x:v>6</x:v>
      </x:c>
      <x:c r="M3773" s="139" t="n">
        <x:v>0.06</x:v>
      </x:c>
      <x:c r="N3773" s="139" t="n">
        <x:v>0.07740000000000001</x:v>
      </x:c>
    </x:row>
    <x:row r="3774">
      <x:c r="A3774" s="137" t="str">
        <x:v>DI-355-I01</x:v>
      </x:c>
      <x:c r="B3774" s="137" t="str">
        <x:v>DI-355-V1</x:v>
      </x:c>
      <x:c r="C3774" s="137" t="n">
        <x:v>1</x:v>
      </x:c>
      <x:c r="D3774" s="138" t="str">
        <x:v>F0497</x:v>
      </x:c>
      <x:c r="E3774" s="138" t="n">
        <x:v>30</x:v>
      </x:c>
      <x:c r="F3774" s="138" t="str">
        <x:v>ml</x:v>
      </x:c>
      <x:c r="G3774" s="138" t="str"/>
      <x:c r="H3774" s="139" t="n">
        <x:v>265.2</x:v>
      </x:c>
      <x:c r="I3774" s="139" t="n">
        <x:v>0</x:v>
      </x:c>
      <x:c r="J3774" s="139" t="n">
        <x:v>0</x:v>
      </x:c>
      <x:c r="K3774" s="139" t="n">
        <x:v>30</x:v>
      </x:c>
      <x:c r="L3774" s="139" t="n">
        <x:v>0</x:v>
      </x:c>
      <x:c r="M3774" s="139" t="n">
        <x:v>0</x:v>
      </x:c>
      <x:c r="N3774" s="139" t="n">
        <x:v>0.35940000000000005</x:v>
      </x:c>
    </x:row>
    <x:row r="3775">
      <x:c r="A3775" s="137" t="str">
        <x:v>DI-355-I02</x:v>
      </x:c>
      <x:c r="B3775" s="137" t="str">
        <x:v>DI-355-V1</x:v>
      </x:c>
      <x:c r="C3775" s="137" t="n">
        <x:v>2</x:v>
      </x:c>
      <x:c r="D3775" s="138" t="str">
        <x:v>F0677</x:v>
      </x:c>
      <x:c r="E3775" s="138" t="n">
        <x:v>400</x:v>
      </x:c>
      <x:c r="F3775" s="138" t="str">
        <x:v>g</x:v>
      </x:c>
      <x:c r="G3775" s="138" t="str">
        <x:v>halbiert, wenn sie groß sind</x:v>
      </x:c>
      <x:c r="H3775" s="139" t="n">
        <x:v>500</x:v>
      </x:c>
      <x:c r="I3775" s="139" t="n">
        <x:v>92</x:v>
      </x:c>
      <x:c r="J3775" s="139" t="n">
        <x:v>0</x:v>
      </x:c>
      <x:c r="K3775" s="139" t="n">
        <x:v>12</x:v>
      </x:c>
      <x:c r="L3775" s="139" t="n">
        <x:v>0</x:v>
      </x:c>
      <x:c r="M3775" s="139" t="n">
        <x:v>0.8</x:v>
      </x:c>
      <x:c r="N3775" s="139" t="n">
        <x:v>4.792000000000001</x:v>
      </x:c>
    </x:row>
    <x:row r="3776">
      <x:c r="A3776" s="137" t="str">
        <x:v>DI-355-I03</x:v>
      </x:c>
      <x:c r="B3776" s="137" t="str">
        <x:v>DI-355-V1</x:v>
      </x:c>
      <x:c r="C3776" s="137" t="n">
        <x:v>3</x:v>
      </x:c>
      <x:c r="D3776" s="138" t="str">
        <x:v>F0500</x:v>
      </x:c>
      <x:c r="E3776" s="138" t="n">
        <x:v>120</x:v>
      </x:c>
      <x:c r="F3776" s="138" t="str">
        <x:v>g</x:v>
      </x:c>
      <x:c r="G3776" s="138" t="str">
        <x:v>gehackt</x:v>
      </x:c>
      <x:c r="H3776" s="139" t="n">
        <x:v>48</x:v>
      </x:c>
      <x:c r="I3776" s="139" t="n">
        <x:v>1.32</x:v>
      </x:c>
      <x:c r="J3776" s="139" t="n">
        <x:v>9.6</x:v>
      </x:c>
      <x:c r="K3776" s="139" t="n">
        <x:v>0.12</x:v>
      </x:c>
      <x:c r="L3776" s="139" t="n">
        <x:v>1.68</x:v>
      </x:c>
      <x:c r="M3776" s="139" t="n">
        <x:v>0.012</x:v>
      </x:c>
      <x:c r="N3776" s="139" t="n">
        <x:v>0.17880000000000001</x:v>
      </x:c>
    </x:row>
    <x:row r="3777">
      <x:c r="A3777" s="137" t="str">
        <x:v>DI-355-I04</x:v>
      </x:c>
      <x:c r="B3777" s="137" t="str">
        <x:v>DI-355-V1</x:v>
      </x:c>
      <x:c r="C3777" s="137" t="n">
        <x:v>4</x:v>
      </x:c>
      <x:c r="D3777" s="138" t="str">
        <x:v>F0633</x:v>
      </x:c>
      <x:c r="E3777" s="138" t="n">
        <x:v>10</x:v>
      </x:c>
      <x:c r="F3777" s="138" t="str">
        <x:v>g</x:v>
      </x:c>
      <x:c r="G3777" s="138" t="str"/>
      <x:c r="H3777" s="139" t="n">
        <x:v>3.5</x:v>
      </x:c>
      <x:c r="I3777" s="139" t="n">
        <x:v>0.2</x:v>
      </x:c>
      <x:c r="J3777" s="139" t="n">
        <x:v>0.5</x:v>
      </x:c>
      <x:c r="K3777" s="139" t="n">
        <x:v>0.04000000000000001</x:v>
      </x:c>
      <x:c r="L3777" s="139" t="n">
        <x:v>0.25</x:v>
      </x:c>
      <x:c r="M3777" s="139" t="n">
        <x:v>0.006</x:v>
      </x:c>
      <x:c r="N3777" s="139" t="n">
        <x:v>0.035800000000000005</x:v>
      </x:c>
    </x:row>
    <x:row r="3778">
      <x:c r="A3778" s="137" t="str">
        <x:v>DI-355-I05</x:v>
      </x:c>
      <x:c r="B3778" s="137" t="str">
        <x:v>DI-355-V1</x:v>
      </x:c>
      <x:c r="C3778" s="137" t="n">
        <x:v>5</x:v>
      </x:c>
      <x:c r="D3778" s="138" t="str">
        <x:v>F0640</x:v>
      </x:c>
      <x:c r="E3778" s="138" t="n">
        <x:v>1</x:v>
      </x:c>
      <x:c r="F3778" s="138" t="str">
        <x:v>g</x:v>
      </x:c>
      <x:c r="G3778" s="138" t="str">
        <x:v>oder Kurkuma</x:v>
      </x:c>
      <x:c r="H3778" s="139" t="n">
        <x:v>0.35000000000000003</x:v>
      </x:c>
      <x:c r="I3778" s="139" t="n">
        <x:v>0.02</x:v>
      </x:c>
      <x:c r="J3778" s="139" t="n">
        <x:v>0.05</x:v>
      </x:c>
      <x:c r="K3778" s="139" t="n">
        <x:v>0.004</x:v>
      </x:c>
      <x:c r="L3778" s="139" t="n">
        <x:v>0.025</x:v>
      </x:c>
      <x:c r="M3778" s="139" t="n">
        <x:v>0.0006</x:v>
      </x:c>
      <x:c r="N3778" s="139" t="n">
        <x:v>0.0035800000000000003</x:v>
      </x:c>
    </x:row>
    <x:row r="3779">
      <x:c r="A3779" s="137" t="str">
        <x:v>DI-355-I06</x:v>
      </x:c>
      <x:c r="B3779" s="137" t="str">
        <x:v>DI-355-V1</x:v>
      </x:c>
      <x:c r="C3779" s="137" t="n">
        <x:v>6</x:v>
      </x:c>
      <x:c r="D3779" s="138" t="str">
        <x:v>F0372</x:v>
      </x:c>
      <x:c r="E3779" s="138" t="n">
        <x:v>15</x:v>
      </x:c>
      <x:c r="F3779" s="138" t="str">
        <x:v>ml</x:v>
      </x:c>
      <x:c r="G3779" s="138" t="str"/>
      <x:c r="H3779" s="139" t="n">
        <x:v>5.25</x:v>
      </x:c>
      <x:c r="I3779" s="139" t="n">
        <x:v>0.3</x:v>
      </x:c>
      <x:c r="J3779" s="139" t="n">
        <x:v>0.75</x:v>
      </x:c>
      <x:c r="K3779" s="139" t="n">
        <x:v>0.06</x:v>
      </x:c>
      <x:c r="L3779" s="139" t="n">
        <x:v>0.375</x:v>
      </x:c>
      <x:c r="M3779" s="139" t="n">
        <x:v>0.009</x:v>
      </x:c>
      <x:c r="N3779" s="139" t="n">
        <x:v>0.053700000000000005</x:v>
      </x:c>
    </x:row>
    <x:row r="3780">
      <x:c r="A3780" s="137" t="str">
        <x:v>DI-355-I07</x:v>
      </x:c>
      <x:c r="B3780" s="137" t="str">
        <x:v>DI-355-V1</x:v>
      </x:c>
      <x:c r="C3780" s="137" t="n">
        <x:v>7</x:v>
      </x:c>
      <x:c r="D3780" s="138" t="str">
        <x:v>F0127</x:v>
      </x:c>
      <x:c r="E3780" s="138" t="n">
        <x:v>400</x:v>
      </x:c>
      <x:c r="F3780" s="138" t="str">
        <x:v>g</x:v>
      </x:c>
      <x:c r="G3780" s="138" t="str">
        <x:v>in Stifte geschnitten</x:v>
      </x:c>
      <x:c r="H3780" s="139" t="n">
        <x:v>164</x:v>
      </x:c>
      <x:c r="I3780" s="139" t="n">
        <x:v>3.6</x:v>
      </x:c>
      <x:c r="J3780" s="139" t="n">
        <x:v>27.2</x:v>
      </x:c>
      <x:c r="K3780" s="139" t="n">
        <x:v>0.8</x:v>
      </x:c>
      <x:c r="L3780" s="139" t="n">
        <x:v>11.2</x:v>
      </x:c>
      <x:c r="M3780" s="139" t="n">
        <x:v>0.28</x:v>
      </x:c>
      <x:c r="N3780" s="139" t="n">
        <x:v>0.596</x:v>
      </x:c>
    </x:row>
    <x:row r="3781">
      <x:c r="A3781" s="137" t="str">
        <x:v>DI-355-I08</x:v>
      </x:c>
      <x:c r="B3781" s="137" t="str">
        <x:v>DI-355-V1</x:v>
      </x:c>
      <x:c r="C3781" s="137" t="n">
        <x:v>8</x:v>
      </x:c>
      <x:c r="D3781" s="138" t="str">
        <x:v>F0517</x:v>
      </x:c>
      <x:c r="E3781" s="138" t="n">
        <x:v>30</x:v>
      </x:c>
      <x:c r="F3781" s="138" t="str">
        <x:v>g</x:v>
      </x:c>
      <x:c r="G3781" s="138" t="str">
        <x:v>grob gehackt</x:v>
      </x:c>
      <x:c r="H3781" s="139" t="n">
        <x:v>75</x:v>
      </x:c>
      <x:c r="I3781" s="139" t="n">
        <x:v>2.4</x:v>
      </x:c>
      <x:c r="J3781" s="139" t="n">
        <x:v>13.5</x:v>
      </x:c>
      <x:c r="K3781" s="139" t="n">
        <x:v>2.4</x:v>
      </x:c>
      <x:c r="L3781" s="139" t="n">
        <x:v>6</x:v>
      </x:c>
      <x:c r="M3781" s="139" t="n">
        <x:v>0.06</x:v>
      </x:c>
      <x:c r="N3781" s="139" t="n">
        <x:v>0.07740000000000001</x:v>
      </x:c>
    </x:row>
    <x:row r="3782">
      <x:c r="A3782" s="137" t="str">
        <x:v>DI-355-I09</x:v>
      </x:c>
      <x:c r="B3782" s="137" t="str">
        <x:v>DI-355-V1</x:v>
      </x:c>
      <x:c r="C3782" s="137" t="n">
        <x:v>9</x:v>
      </x:c>
      <x:c r="D3782" s="138" t="str">
        <x:v>F0409</x:v>
      </x:c>
      <x:c r="E3782" s="138" t="n">
        <x:v>30</x:v>
      </x:c>
      <x:c r="F3782" s="138" t="str">
        <x:v>g</x:v>
      </x:c>
      <x:c r="G3782" s="138" t="str"/>
      <x:c r="H3782" s="139" t="n">
        <x:v>8.7</x:v>
      </x:c>
      <x:c r="I3782" s="139" t="n">
        <x:v>0.33</x:v>
      </x:c>
      <x:c r="J3782" s="139" t="n">
        <x:v>1.95</x:v>
      </x:c>
      <x:c r="K3782" s="139" t="n">
        <x:v>0.09</x:v>
      </x:c>
      <x:c r="L3782" s="139" t="n">
        <x:v>0.84</x:v>
      </x:c>
      <x:c r="M3782" s="139" t="n">
        <x:v>0.003</x:v>
      </x:c>
      <x:c r="N3782" s="139" t="n">
        <x:v>0.1194</x:v>
      </x:c>
    </x:row>
    <x:row r="3783">
      <x:c r="A3783" s="137" t="str">
        <x:v>DI-356-I01</x:v>
      </x:c>
      <x:c r="B3783" s="137" t="str">
        <x:v>DI-356-V1</x:v>
      </x:c>
      <x:c r="C3783" s="137" t="n">
        <x:v>1</x:v>
      </x:c>
      <x:c r="D3783" s="138" t="str">
        <x:v>F0721</x:v>
      </x:c>
      <x:c r="E3783" s="138" t="n">
        <x:v>30</x:v>
      </x:c>
      <x:c r="F3783" s="138" t="str">
        <x:v>ml</x:v>
      </x:c>
      <x:c r="G3783" s="138" t="str"/>
      <x:c r="H3783" s="139" t="n">
        <x:v>265.2</x:v>
      </x:c>
      <x:c r="I3783" s="139" t="n">
        <x:v>0</x:v>
      </x:c>
      <x:c r="J3783" s="139" t="n">
        <x:v>0</x:v>
      </x:c>
      <x:c r="K3783" s="139" t="n">
        <x:v>30</x:v>
      </x:c>
      <x:c r="L3783" s="139" t="n">
        <x:v>0</x:v>
      </x:c>
      <x:c r="M3783" s="139" t="n">
        <x:v>0</x:v>
      </x:c>
      <x:c r="N3783" s="139" t="n">
        <x:v>0.26940000000000003</x:v>
      </x:c>
    </x:row>
    <x:row r="3784">
      <x:c r="A3784" s="137" t="str">
        <x:v>DI-356-I02</x:v>
      </x:c>
      <x:c r="B3784" s="137" t="str">
        <x:v>DI-356-V1</x:v>
      </x:c>
      <x:c r="C3784" s="137" t="n">
        <x:v>2</x:v>
      </x:c>
      <x:c r="D3784" s="138" t="str">
        <x:v>F0500</x:v>
      </x:c>
      <x:c r="E3784" s="138" t="n">
        <x:v>240</x:v>
      </x:c>
      <x:c r="F3784" s="138" t="str">
        <x:v>g</x:v>
      </x:c>
      <x:c r="G3784" s="138" t="str">
        <x:v>in grobe Spalten geschnitten</x:v>
      </x:c>
      <x:c r="H3784" s="139" t="n">
        <x:v>96</x:v>
      </x:c>
      <x:c r="I3784" s="139" t="n">
        <x:v>2.64</x:v>
      </x:c>
      <x:c r="J3784" s="139" t="n">
        <x:v>19.2</x:v>
      </x:c>
      <x:c r="K3784" s="139" t="n">
        <x:v>0.24</x:v>
      </x:c>
      <x:c r="L3784" s="139" t="n">
        <x:v>3.36</x:v>
      </x:c>
      <x:c r="M3784" s="139" t="n">
        <x:v>0.024</x:v>
      </x:c>
      <x:c r="N3784" s="139" t="n">
        <x:v>0.35760000000000003</x:v>
      </x:c>
    </x:row>
    <x:row r="3785">
      <x:c r="A3785" s="137" t="str">
        <x:v>DI-356-I03</x:v>
      </x:c>
      <x:c r="B3785" s="137" t="str">
        <x:v>DI-356-V1</x:v>
      </x:c>
      <x:c r="C3785" s="137" t="n">
        <x:v>3</x:v>
      </x:c>
      <x:c r="D3785" s="138" t="str">
        <x:v>F0235</x:v>
      </x:c>
      <x:c r="E3785" s="138" t="n">
        <x:v>60</x:v>
      </x:c>
      <x:c r="F3785" s="138" t="str">
        <x:v>ml</x:v>
      </x:c>
      <x:c r="G3785" s="138" t="str"/>
      <x:c r="H3785" s="139" t="n">
        <x:v>54</x:v>
      </x:c>
      <x:c r="I3785" s="139" t="n">
        <x:v>1.7999999999999998</x:v>
      </x:c>
      <x:c r="J3785" s="139" t="n">
        <x:v>7.199999999999999</x:v>
      </x:c>
      <x:c r="K3785" s="139" t="n">
        <x:v>2.4</x:v>
      </x:c>
      <x:c r="L3785" s="139" t="n">
        <x:v>1.2</x:v>
      </x:c>
      <x:c r="M3785" s="139" t="n">
        <x:v>0.72</x:v>
      </x:c>
      <x:c r="N3785" s="139" t="n">
        <x:v>0.2388</x:v>
      </x:c>
    </x:row>
    <x:row r="3786">
      <x:c r="A3786" s="137" t="str">
        <x:v>DI-356-I04</x:v>
      </x:c>
      <x:c r="B3786" s="137" t="str">
        <x:v>DI-356-V1</x:v>
      </x:c>
      <x:c r="C3786" s="137" t="n">
        <x:v>4</x:v>
      </x:c>
      <x:c r="D3786" s="138" t="str">
        <x:v>F0792</x:v>
      </x:c>
      <x:c r="E3786" s="138" t="n">
        <x:v>850</x:v>
      </x:c>
      <x:c r="F3786" s="138" t="str">
        <x:v>ml</x:v>
      </x:c>
      <x:c r="G3786" s="138" t="str"/>
      <x:c r="H3786" s="139" t="n">
        <x:v>765</x:v>
      </x:c>
      <x:c r="I3786" s="139" t="n">
        <x:v>25.5</x:v>
      </x:c>
      <x:c r="J3786" s="139" t="n">
        <x:v>102</x:v>
      </x:c>
      <x:c r="K3786" s="139" t="n">
        <x:v>34</x:v>
      </x:c>
      <x:c r="L3786" s="139" t="n">
        <x:v>17</x:v>
      </x:c>
      <x:c r="M3786" s="139" t="n">
        <x:v>10.2</x:v>
      </x:c>
      <x:c r="N3786" s="139" t="n">
        <x:v>3.383</x:v>
      </x:c>
    </x:row>
    <x:row r="3787">
      <x:c r="A3787" s="137" t="str">
        <x:v>DI-356-I05</x:v>
      </x:c>
      <x:c r="B3787" s="137" t="str">
        <x:v>DI-356-V1</x:v>
      </x:c>
      <x:c r="C3787" s="137" t="n">
        <x:v>5</x:v>
      </x:c>
      <x:c r="D3787" s="138" t="str">
        <x:v>F0788</x:v>
      </x:c>
      <x:c r="E3787" s="138" t="n">
        <x:v>750</x:v>
      </x:c>
      <x:c r="F3787" s="138" t="str">
        <x:v>g</x:v>
      </x:c>
      <x:c r="G3787" s="138" t="str"/>
      <x:c r="H3787" s="139" t="n">
        <x:v>262.5</x:v>
      </x:c>
      <x:c r="I3787" s="139" t="n">
        <x:v>15</x:v>
      </x:c>
      <x:c r="J3787" s="139" t="n">
        <x:v>37.5</x:v>
      </x:c>
      <x:c r="K3787" s="139" t="n">
        <x:v>3</x:v>
      </x:c>
      <x:c r="L3787" s="139" t="n">
        <x:v>18.75</x:v>
      </x:c>
      <x:c r="M3787" s="139" t="n">
        <x:v>0.44999999999999996</x:v>
      </x:c>
      <x:c r="N3787" s="139" t="n">
        <x:v>2.685</x:v>
      </x:c>
    </x:row>
    <x:row r="3788">
      <x:c r="A3788" s="137" t="str">
        <x:v>DI-356-I06</x:v>
      </x:c>
      <x:c r="B3788" s="137" t="str">
        <x:v>DI-356-V1</x:v>
      </x:c>
      <x:c r="C3788" s="137" t="n">
        <x:v>6</x:v>
      </x:c>
      <x:c r="D3788" s="138" t="str">
        <x:v>F0417</x:v>
      </x:c>
      <x:c r="E3788" s="138" t="n">
        <x:v>100</x:v>
      </x:c>
      <x:c r="F3788" s="138" t="str">
        <x:v>g</x:v>
      </x:c>
      <x:c r="G3788" s="138" t="str"/>
      <x:c r="H3788" s="139" t="n">
        <x:v>120</x:v>
      </x:c>
      <x:c r="I3788" s="139" t="n">
        <x:v>7</x:v>
      </x:c>
      <x:c r="J3788" s="139" t="n">
        <x:v>16</x:v>
      </x:c>
      <x:c r="K3788" s="139" t="n">
        <x:v>2</x:v>
      </x:c>
      <x:c r="L3788" s="139" t="n">
        <x:v>6</x:v>
      </x:c>
      <x:c r="M3788" s="139" t="n">
        <x:v>0.4</x:v>
      </x:c>
      <x:c r="N3788" s="139" t="n">
        <x:v>0.298</x:v>
      </x:c>
    </x:row>
    <x:row r="3789">
      <x:c r="A3789" s="137" t="str">
        <x:v>DI-356-I07</x:v>
      </x:c>
      <x:c r="B3789" s="137" t="str">
        <x:v>DI-356-V1</x:v>
      </x:c>
      <x:c r="C3789" s="137" t="n">
        <x:v>7</x:v>
      </x:c>
      <x:c r="D3789" s="138" t="str">
        <x:v>F0055</x:v>
      </x:c>
      <x:c r="E3789" s="138" t="n">
        <x:v>200</x:v>
      </x:c>
      <x:c r="F3789" s="138" t="str">
        <x:v>g</x:v>
      </x:c>
      <x:c r="G3789" s="138" t="str"/>
      <x:c r="H3789" s="139" t="n">
        <x:v>700</x:v>
      </x:c>
      <x:c r="I3789" s="139" t="n">
        <x:v>22</x:v>
      </x:c>
      <x:c r="J3789" s="139" t="n">
        <x:v>136</x:v>
      </x:c>
      <x:c r="K3789" s="139" t="n">
        <x:v>6</x:v>
      </x:c>
      <x:c r="L3789" s="139" t="n">
        <x:v>14</x:v>
      </x:c>
      <x:c r="M3789" s="139" t="n">
        <x:v>0.1</x:v>
      </x:c>
      <x:c r="N3789" s="139" t="n">
        <x:v>0.796</x:v>
      </x:c>
    </x:row>
    <x:row r="3790">
      <x:c r="A3790" s="137" t="str">
        <x:v>DI-356-I08</x:v>
      </x:c>
      <x:c r="B3790" s="137" t="str">
        <x:v>DI-356-V1</x:v>
      </x:c>
      <x:c r="C3790" s="137" t="n">
        <x:v>8</x:v>
      </x:c>
      <x:c r="D3790" s="138" t="str">
        <x:v>F0779</x:v>
      </x:c>
      <x:c r="E3790" s="138" t="n">
        <x:v>5</x:v>
      </x:c>
      <x:c r="F3790" s="138" t="str">
        <x:v>g</x:v>
      </x:c>
      <x:c r="G3790" s="138" t="str"/>
      <x:c r="H3790" s="139" t="n">
        <x:v>12.5</x:v>
      </x:c>
      <x:c r="I3790" s="139" t="n">
        <x:v>0.4</x:v>
      </x:c>
      <x:c r="J3790" s="139" t="n">
        <x:v>2.25</x:v>
      </x:c>
      <x:c r="K3790" s="139" t="n">
        <x:v>0.4</x:v>
      </x:c>
      <x:c r="L3790" s="139" t="n">
        <x:v>1</x:v>
      </x:c>
      <x:c r="M3790" s="139" t="n">
        <x:v>0.010000000000000002</x:v>
      </x:c>
      <x:c r="N3790" s="139" t="n">
        <x:v>0.012900000000000002</x:v>
      </x:c>
    </x:row>
    <x:row r="3791">
      <x:c r="A3791" s="137" t="str">
        <x:v>DI-356-I09</x:v>
      </x:c>
      <x:c r="B3791" s="137" t="str">
        <x:v>DI-356-V1</x:v>
      </x:c>
      <x:c r="C3791" s="137" t="n">
        <x:v>9</x:v>
      </x:c>
      <x:c r="D3791" s="138" t="str">
        <x:v>F0591</x:v>
      </x:c>
      <x:c r="E3791" s="138" t="n">
        <x:v>30</x:v>
      </x:c>
      <x:c r="F3791" s="138" t="str">
        <x:v>g</x:v>
      </x:c>
      <x:c r="G3791" s="138" t="str">
        <x:v>grob gehackt</x:v>
      </x:c>
      <x:c r="H3791" s="139" t="n">
        <x:v>10.5</x:v>
      </x:c>
      <x:c r="I3791" s="139" t="n">
        <x:v>0.6</x:v>
      </x:c>
      <x:c r="J3791" s="139" t="n">
        <x:v>1.5</x:v>
      </x:c>
      <x:c r="K3791" s="139" t="n">
        <x:v>0.12</x:v>
      </x:c>
      <x:c r="L3791" s="139" t="n">
        <x:v>0.75</x:v>
      </x:c>
      <x:c r="M3791" s="139" t="n">
        <x:v>0.018</x:v>
      </x:c>
      <x:c r="N3791" s="139" t="n">
        <x:v>0.10740000000000001</x:v>
      </x:c>
    </x:row>
    <x:row r="3792">
      <x:c r="A3792" s="137" t="str">
        <x:v>DI-356-I10</x:v>
      </x:c>
      <x:c r="B3792" s="137" t="str">
        <x:v>DI-356-V1</x:v>
      </x:c>
      <x:c r="C3792" s="137" t="n">
        <x:v>10</x:v>
      </x:c>
      <x:c r="D3792" s="138" t="str">
        <x:v>F0566</x:v>
      </x:c>
      <x:c r="E3792" s="138" t="n">
        <x:v>30</x:v>
      </x:c>
      <x:c r="F3792" s="138" t="str">
        <x:v>g</x:v>
      </x:c>
      <x:c r="G3792" s="138" t="str"/>
      <x:c r="H3792" s="139" t="n">
        <x:v>10.5</x:v>
      </x:c>
      <x:c r="I3792" s="139" t="n">
        <x:v>0.6</x:v>
      </x:c>
      <x:c r="J3792" s="139" t="n">
        <x:v>1.5</x:v>
      </x:c>
      <x:c r="K3792" s="139" t="n">
        <x:v>0.12</x:v>
      </x:c>
      <x:c r="L3792" s="139" t="n">
        <x:v>0.75</x:v>
      </x:c>
      <x:c r="M3792" s="139" t="n">
        <x:v>0.018</x:v>
      </x:c>
      <x:c r="N3792" s="139" t="n">
        <x:v>0.10740000000000001</x:v>
      </x:c>
    </x:row>
    <x:row r="3793">
      <x:c r="A3793" s="137" t="str">
        <x:v>DI-357-I01</x:v>
      </x:c>
      <x:c r="B3793" s="137" t="str">
        <x:v>DI-357-V1</x:v>
      </x:c>
      <x:c r="C3793" s="137" t="n">
        <x:v>1</x:v>
      </x:c>
      <x:c r="D3793" s="138" t="str">
        <x:v>F0725</x:v>
      </x:c>
      <x:c r="E3793" s="138" t="n">
        <x:v>150</x:v>
      </x:c>
      <x:c r="F3793" s="138" t="str">
        <x:v>g</x:v>
      </x:c>
      <x:c r="G3793" s="138" t="str"/>
      <x:c r="H3793" s="139" t="n">
        <x:v>525</x:v>
      </x:c>
      <x:c r="I3793" s="139" t="n">
        <x:v>16.5</x:v>
      </x:c>
      <x:c r="J3793" s="139" t="n">
        <x:v>102</x:v>
      </x:c>
      <x:c r="K3793" s="139" t="n">
        <x:v>4.5</x:v>
      </x:c>
      <x:c r="L3793" s="139" t="n">
        <x:v>10.5</x:v>
      </x:c>
      <x:c r="M3793" s="139" t="n">
        <x:v>0.07500000000000001</x:v>
      </x:c>
      <x:c r="N3793" s="139" t="n">
        <x:v>0.597</x:v>
      </x:c>
    </x:row>
    <x:row r="3794">
      <x:c r="A3794" s="137" t="str">
        <x:v>DI-357-I02</x:v>
      </x:c>
      <x:c r="B3794" s="137" t="str">
        <x:v>DI-357-V1</x:v>
      </x:c>
      <x:c r="C3794" s="137" t="n">
        <x:v>2</x:v>
      </x:c>
      <x:c r="D3794" s="138" t="str">
        <x:v>F0132</x:v>
      </x:c>
      <x:c r="E3794" s="138" t="n">
        <x:v>1</x:v>
      </x:c>
      <x:c r="F3794" s="138" t="str">
        <x:v>g</x:v>
      </x:c>
      <x:c r="G3794" s="138" t="str"/>
      <x:c r="H3794" s="139" t="n">
        <x:v>0.35000000000000003</x:v>
      </x:c>
      <x:c r="I3794" s="139" t="n">
        <x:v>0.02</x:v>
      </x:c>
      <x:c r="J3794" s="139" t="n">
        <x:v>0.05</x:v>
      </x:c>
      <x:c r="K3794" s="139" t="n">
        <x:v>0.004</x:v>
      </x:c>
      <x:c r="L3794" s="139" t="n">
        <x:v>0.025</x:v>
      </x:c>
      <x:c r="M3794" s="139" t="n">
        <x:v>0.0006</x:v>
      </x:c>
      <x:c r="N3794" s="139" t="n">
        <x:v>0.0035800000000000003</x:v>
      </x:c>
    </x:row>
    <x:row r="3795">
      <x:c r="A3795" s="137" t="str">
        <x:v>DI-357-I03</x:v>
      </x:c>
      <x:c r="B3795" s="137" t="str">
        <x:v>DI-357-V1</x:v>
      </x:c>
      <x:c r="C3795" s="137" t="n">
        <x:v>3</x:v>
      </x:c>
      <x:c r="D3795" s="138" t="str">
        <x:v>F0621</x:v>
      </x:c>
      <x:c r="E3795" s="138" t="n">
        <x:v>15</x:v>
      </x:c>
      <x:c r="F3795" s="138" t="str">
        <x:v>ml</x:v>
      </x:c>
      <x:c r="G3795" s="138" t="str"/>
      <x:c r="H3795" s="139" t="n">
        <x:v>52.5</x:v>
      </x:c>
      <x:c r="I3795" s="139" t="n">
        <x:v>1.65</x:v>
      </x:c>
      <x:c r="J3795" s="139" t="n">
        <x:v>10.2</x:v>
      </x:c>
      <x:c r="K3795" s="139" t="n">
        <x:v>0.44999999999999996</x:v>
      </x:c>
      <x:c r="L3795" s="139" t="n">
        <x:v>1.05</x:v>
      </x:c>
      <x:c r="M3795" s="139" t="n">
        <x:v>0.0075</x:v>
      </x:c>
      <x:c r="N3795" s="139" t="n">
        <x:v>0.0597</x:v>
      </x:c>
    </x:row>
    <x:row r="3796">
      <x:c r="A3796" s="137" t="str">
        <x:v>DI-357-I04</x:v>
      </x:c>
      <x:c r="B3796" s="137" t="str">
        <x:v>DI-357-V1</x:v>
      </x:c>
      <x:c r="C3796" s="137" t="n">
        <x:v>4</x:v>
      </x:c>
      <x:c r="D3796" s="138" t="str">
        <x:v>F0260</x:v>
      </x:c>
      <x:c r="E3796" s="138" t="n">
        <x:v>120</x:v>
      </x:c>
      <x:c r="F3796" s="138" t="str">
        <x:v>g</x:v>
      </x:c>
      <x:c r="G3796" s="138" t="str"/>
      <x:c r="H3796" s="139" t="n">
        <x:v>42</x:v>
      </x:c>
      <x:c r="I3796" s="139" t="n">
        <x:v>2.4</x:v>
      </x:c>
      <x:c r="J3796" s="139" t="n">
        <x:v>6</x:v>
      </x:c>
      <x:c r="K3796" s="139" t="n">
        <x:v>0.48</x:v>
      </x:c>
      <x:c r="L3796" s="139" t="n">
        <x:v>3</x:v>
      </x:c>
      <x:c r="M3796" s="139" t="n">
        <x:v>0.072</x:v>
      </x:c>
      <x:c r="N3796" s="139" t="n">
        <x:v>0.42960000000000004</x:v>
      </x:c>
    </x:row>
    <x:row r="3797">
      <x:c r="A3797" s="137" t="str">
        <x:v>DI-357-I05</x:v>
      </x:c>
      <x:c r="B3797" s="137" t="str">
        <x:v>DI-357-V1</x:v>
      </x:c>
      <x:c r="C3797" s="137" t="n">
        <x:v>5</x:v>
      </x:c>
      <x:c r="D3797" s="138" t="str">
        <x:v>F0127</x:v>
      </x:c>
      <x:c r="E3797" s="138" t="n">
        <x:v>90</x:v>
      </x:c>
      <x:c r="F3797" s="138" t="str">
        <x:v>g</x:v>
      </x:c>
      <x:c r="G3797" s="138" t="str"/>
      <x:c r="H3797" s="139" t="n">
        <x:v>36.9</x:v>
      </x:c>
      <x:c r="I3797" s="139" t="n">
        <x:v>0.81</x:v>
      </x:c>
      <x:c r="J3797" s="139" t="n">
        <x:v>6.12</x:v>
      </x:c>
      <x:c r="K3797" s="139" t="n">
        <x:v>0.18000000000000002</x:v>
      </x:c>
      <x:c r="L3797" s="139" t="n">
        <x:v>2.52</x:v>
      </x:c>
      <x:c r="M3797" s="139" t="n">
        <x:v>0.06300000000000001</x:v>
      </x:c>
      <x:c r="N3797" s="139" t="n">
        <x:v>0.1341</x:v>
      </x:c>
    </x:row>
    <x:row r="3798">
      <x:c r="A3798" s="137" t="str">
        <x:v>DI-357-I06</x:v>
      </x:c>
      <x:c r="B3798" s="137" t="str">
        <x:v>DI-357-V1</x:v>
      </x:c>
      <x:c r="C3798" s="137" t="n">
        <x:v>6</x:v>
      </x:c>
      <x:c r="D3798" s="138" t="str">
        <x:v>F0590</x:v>
      </x:c>
      <x:c r="E3798" s="138" t="n">
        <x:v>30</x:v>
      </x:c>
      <x:c r="F3798" s="138" t="str">
        <x:v>g</x:v>
      </x:c>
      <x:c r="G3798" s="138" t="str"/>
      <x:c r="H3798" s="139" t="n">
        <x:v>10.5</x:v>
      </x:c>
      <x:c r="I3798" s="139" t="n">
        <x:v>0.6</x:v>
      </x:c>
      <x:c r="J3798" s="139" t="n">
        <x:v>1.5</x:v>
      </x:c>
      <x:c r="K3798" s="139" t="n">
        <x:v>0.12</x:v>
      </x:c>
      <x:c r="L3798" s="139" t="n">
        <x:v>0.75</x:v>
      </x:c>
      <x:c r="M3798" s="139" t="n">
        <x:v>0.018</x:v>
      </x:c>
      <x:c r="N3798" s="139" t="n">
        <x:v>0.10740000000000001</x:v>
      </x:c>
    </x:row>
    <x:row r="3799">
      <x:c r="A3799" s="137" t="str">
        <x:v>DI-357-I07</x:v>
      </x:c>
      <x:c r="B3799" s="137" t="str">
        <x:v>DI-357-V1</x:v>
      </x:c>
      <x:c r="C3799" s="137" t="n">
        <x:v>7</x:v>
      </x:c>
      <x:c r="D3799" s="138" t="str">
        <x:v>F0227</x:v>
      </x:c>
      <x:c r="E3799" s="138" t="n">
        <x:v>12.5</x:v>
      </x:c>
      <x:c r="F3799" s="138" t="str">
        <x:v>g</x:v>
      </x:c>
      <x:c r="G3799" s="138" t="str"/>
      <x:c r="H3799" s="139" t="n">
        <x:v>1.875</x:v>
      </x:c>
      <x:c r="I3799" s="139" t="n">
        <x:v>0.0875</x:v>
      </x:c>
      <x:c r="J3799" s="139" t="n">
        <x:v>0.225</x:v>
      </x:c>
      <x:c r="K3799" s="139" t="n">
        <x:v>0.0125</x:v>
      </x:c>
      <x:c r="L3799" s="139" t="n">
        <x:v>0.0625</x:v>
      </x:c>
      <x:c r="M3799" s="139" t="n">
        <x:v>0.00125</x:v>
      </x:c>
      <x:c r="N3799" s="139" t="n">
        <x:v>0.02475</x:v>
      </x:c>
    </x:row>
    <x:row r="3800">
      <x:c r="A3800" s="137" t="str">
        <x:v>DI-357-I08</x:v>
      </x:c>
      <x:c r="B3800" s="137" t="str">
        <x:v>DI-357-V1</x:v>
      </x:c>
      <x:c r="C3800" s="137" t="n">
        <x:v>8</x:v>
      </x:c>
      <x:c r="D3800" s="138" t="str">
        <x:v>F0649</x:v>
      </x:c>
      <x:c r="E3800" s="138" t="n">
        <x:v>100</x:v>
      </x:c>
      <x:c r="F3800" s="138" t="str">
        <x:v>g</x:v>
      </x:c>
      <x:c r="G3800" s="138" t="str"/>
      <x:c r="H3800" s="139" t="n">
        <x:v>150</x:v>
      </x:c>
      <x:c r="I3800" s="139" t="n">
        <x:v>21</x:v>
      </x:c>
      <x:c r="J3800" s="139" t="n">
        <x:v>0</x:v>
      </x:c>
      <x:c r="K3800" s="139" t="n">
        <x:v>7</x:v>
      </x:c>
      <x:c r="L3800" s="139" t="n">
        <x:v>0</x:v>
      </x:c>
      <x:c r="M3800" s="139" t="n">
        <x:v>0.2</x:v>
      </x:c>
      <x:c r="N3800" s="139" t="n">
        <x:v>1.098</x:v>
      </x:c>
    </x:row>
    <x:row r="3801">
      <x:c r="A3801" s="137" t="str">
        <x:v>DI-357-I09</x:v>
      </x:c>
      <x:c r="B3801" s="137" t="str">
        <x:v>DI-357-V1</x:v>
      </x:c>
      <x:c r="C3801" s="137" t="n">
        <x:v>9</x:v>
      </x:c>
      <x:c r="D3801" s="138" t="str">
        <x:v>F0690</x:v>
      </x:c>
      <x:c r="E3801" s="138" t="n">
        <x:v>30</x:v>
      </x:c>
      <x:c r="F3801" s="138" t="str">
        <x:v>g</x:v>
      </x:c>
      <x:c r="G3801" s="138" t="str"/>
      <x:c r="H3801" s="139" t="n">
        <x:v>27</x:v>
      </x:c>
      <x:c r="I3801" s="139" t="n">
        <x:v>0.8999999999999999</x:v>
      </x:c>
      <x:c r="J3801" s="139" t="n">
        <x:v>3.5999999999999996</x:v>
      </x:c>
      <x:c r="K3801" s="139" t="n">
        <x:v>1.2</x:v>
      </x:c>
      <x:c r="L3801" s="139" t="n">
        <x:v>0.6</x:v>
      </x:c>
      <x:c r="M3801" s="139" t="n">
        <x:v>0.36</x:v>
      </x:c>
      <x:c r="N3801" s="139" t="n">
        <x:v>0.1194</x:v>
      </x:c>
    </x:row>
    <x:row r="3802">
      <x:c r="A3802" s="137" t="str">
        <x:v>DI-357-I10</x:v>
      </x:c>
      <x:c r="B3802" s="137" t="str">
        <x:v>DI-357-V1</x:v>
      </x:c>
      <x:c r="C3802" s="137" t="n">
        <x:v>10</x:v>
      </x:c>
      <x:c r="D3802" s="138" t="str">
        <x:v>F0669</x:v>
      </x:c>
      <x:c r="E3802" s="138" t="n">
        <x:v>5</x:v>
      </x:c>
      <x:c r="F3802" s="138" t="str">
        <x:v>g</x:v>
      </x:c>
      <x:c r="G3802" s="138" t="str"/>
      <x:c r="H3802" s="139" t="n">
        <x:v>29</x:v>
      </x:c>
      <x:c r="I3802" s="139" t="n">
        <x:v>1</x:v>
      </x:c>
      <x:c r="J3802" s="139" t="n">
        <x:v>0.6000000000000001</x:v>
      </x:c>
      <x:c r="K3802" s="139" t="n">
        <x:v>2.5</x:v>
      </x:c>
      <x:c r="L3802" s="139" t="n">
        <x:v>0.5</x:v>
      </x:c>
      <x:c r="M3802" s="139" t="n">
        <x:v>0.001</x:v>
      </x:c>
      <x:c r="N3802" s="139" t="n">
        <x:v>0.0299</x:v>
      </x:c>
    </x:row>
    <x:row r="3803">
      <x:c r="A3803" s="137" t="str">
        <x:v>DI-357-I11</x:v>
      </x:c>
      <x:c r="B3803" s="137" t="str">
        <x:v>DI-357-V1</x:v>
      </x:c>
      <x:c r="C3803" s="137" t="n">
        <x:v>11</x:v>
      </x:c>
      <x:c r="D3803" s="138" t="str">
        <x:v>F0724</x:v>
      </x:c>
      <x:c r="E3803" s="138" t="n">
        <x:v>30</x:v>
      </x:c>
      <x:c r="F3803" s="138" t="str">
        <x:v>g</x:v>
      </x:c>
      <x:c r="G3803" s="138" t="str">
        <x:v>optional</x:v>
      </x:c>
      <x:c r="H3803" s="139" t="n">
        <x:v>10.5</x:v>
      </x:c>
      <x:c r="I3803" s="139" t="n">
        <x:v>0.6</x:v>
      </x:c>
      <x:c r="J3803" s="139" t="n">
        <x:v>1.5</x:v>
      </x:c>
      <x:c r="K3803" s="139" t="n">
        <x:v>0.12</x:v>
      </x:c>
      <x:c r="L3803" s="139" t="n">
        <x:v>0.75</x:v>
      </x:c>
      <x:c r="M3803" s="139" t="n">
        <x:v>0.018</x:v>
      </x:c>
      <x:c r="N3803" s="139" t="n">
        <x:v>0.10740000000000001</x:v>
      </x:c>
    </x:row>
    <x:row r="3804">
      <x:c r="A3804" s="137" t="str">
        <x:v>DI-358-I01</x:v>
      </x:c>
      <x:c r="B3804" s="137" t="str">
        <x:v>DI-358-V1</x:v>
      </x:c>
      <x:c r="C3804" s="137" t="n">
        <x:v>1</x:v>
      </x:c>
      <x:c r="D3804" s="138" t="str">
        <x:v>F0497</x:v>
      </x:c>
      <x:c r="E3804" s="138" t="n">
        <x:v>30</x:v>
      </x:c>
      <x:c r="F3804" s="138" t="str">
        <x:v>g</x:v>
      </x:c>
      <x:c r="G3804" s="138" t="str"/>
      <x:c r="H3804" s="139" t="n">
        <x:v>265.2</x:v>
      </x:c>
      <x:c r="I3804" s="139" t="n">
        <x:v>0</x:v>
      </x:c>
      <x:c r="J3804" s="139" t="n">
        <x:v>0</x:v>
      </x:c>
      <x:c r="K3804" s="139" t="n">
        <x:v>30</x:v>
      </x:c>
      <x:c r="L3804" s="139" t="n">
        <x:v>0</x:v>
      </x:c>
      <x:c r="M3804" s="139" t="n">
        <x:v>0</x:v>
      </x:c>
      <x:c r="N3804" s="139" t="n">
        <x:v>0.35940000000000005</x:v>
      </x:c>
    </x:row>
    <x:row r="3805">
      <x:c r="A3805" s="137" t="str">
        <x:v>DI-358-I02</x:v>
      </x:c>
      <x:c r="B3805" s="137" t="str">
        <x:v>DI-358-V1</x:v>
      </x:c>
      <x:c r="C3805" s="137" t="n">
        <x:v>2</x:v>
      </x:c>
      <x:c r="D3805" s="138" t="str">
        <x:v>F0500</x:v>
      </x:c>
      <x:c r="E3805" s="138" t="n">
        <x:v>120</x:v>
      </x:c>
      <x:c r="F3805" s="138" t="str">
        <x:v>g</x:v>
      </x:c>
      <x:c r="G3805" s="138" t="str">
        <x:v>fein gehackt</x:v>
      </x:c>
      <x:c r="H3805" s="139" t="n">
        <x:v>48</x:v>
      </x:c>
      <x:c r="I3805" s="139" t="n">
        <x:v>1.32</x:v>
      </x:c>
      <x:c r="J3805" s="139" t="n">
        <x:v>9.6</x:v>
      </x:c>
      <x:c r="K3805" s="139" t="n">
        <x:v>0.12</x:v>
      </x:c>
      <x:c r="L3805" s="139" t="n">
        <x:v>1.68</x:v>
      </x:c>
      <x:c r="M3805" s="139" t="n">
        <x:v>0.012</x:v>
      </x:c>
      <x:c r="N3805" s="139" t="n">
        <x:v>0.17880000000000001</x:v>
      </x:c>
    </x:row>
    <x:row r="3806">
      <x:c r="A3806" s="137" t="str">
        <x:v>DI-358-I03</x:v>
      </x:c>
      <x:c r="B3806" s="137" t="str">
        <x:v>DI-358-V1</x:v>
      </x:c>
      <x:c r="C3806" s="137" t="n">
        <x:v>3</x:v>
      </x:c>
      <x:c r="D3806" s="138" t="str">
        <x:v>F0314</x:v>
      </x:c>
      <x:c r="E3806" s="138" t="n">
        <x:v>10</x:v>
      </x:c>
      <x:c r="F3806" s="138" t="str">
        <x:v>g</x:v>
      </x:c>
      <x:c r="G3806" s="138" t="str">
        <x:v>zerdrückt</x:v>
      </x:c>
      <x:c r="H3806" s="139" t="n">
        <x:v>3.5</x:v>
      </x:c>
      <x:c r="I3806" s="139" t="n">
        <x:v>0.2</x:v>
      </x:c>
      <x:c r="J3806" s="139" t="n">
        <x:v>0.5</x:v>
      </x:c>
      <x:c r="K3806" s="139" t="n">
        <x:v>0.04000000000000001</x:v>
      </x:c>
      <x:c r="L3806" s="139" t="n">
        <x:v>0.25</x:v>
      </x:c>
      <x:c r="M3806" s="139" t="n">
        <x:v>0.006</x:v>
      </x:c>
      <x:c r="N3806" s="139" t="n">
        <x:v>0.035800000000000005</x:v>
      </x:c>
    </x:row>
    <x:row r="3807">
      <x:c r="A3807" s="137" t="str">
        <x:v>DI-358-I04</x:v>
      </x:c>
      <x:c r="B3807" s="137" t="str">
        <x:v>DI-358-V1</x:v>
      </x:c>
      <x:c r="C3807" s="137" t="n">
        <x:v>4</x:v>
      </x:c>
      <x:c r="D3807" s="138" t="str">
        <x:v>F0569</x:v>
      </x:c>
      <x:c r="E3807" s="138" t="n">
        <x:v>85</x:v>
      </x:c>
      <x:c r="F3807" s="138" t="str">
        <x:v>g</x:v>
      </x:c>
      <x:c r="G3807" s="138" t="str"/>
      <x:c r="H3807" s="139" t="n">
        <x:v>297.5</x:v>
      </x:c>
      <x:c r="I3807" s="139" t="n">
        <x:v>9.35</x:v>
      </x:c>
      <x:c r="J3807" s="139" t="n">
        <x:v>57.8</x:v>
      </x:c>
      <x:c r="K3807" s="139" t="n">
        <x:v>2.55</x:v>
      </x:c>
      <x:c r="L3807" s="139" t="n">
        <x:v>5.95</x:v>
      </x:c>
      <x:c r="M3807" s="139" t="n">
        <x:v>0.0425</x:v>
      </x:c>
      <x:c r="N3807" s="139" t="n">
        <x:v>0.3383</x:v>
      </x:c>
    </x:row>
    <x:row r="3808">
      <x:c r="A3808" s="137" t="str">
        <x:v>DI-358-I05</x:v>
      </x:c>
      <x:c r="B3808" s="137" t="str">
        <x:v>DI-358-V1</x:v>
      </x:c>
      <x:c r="C3808" s="137" t="n">
        <x:v>5</x:v>
      </x:c>
      <x:c r="D3808" s="138" t="str">
        <x:v>F0776</x:v>
      </x:c>
      <x:c r="E3808" s="138" t="n">
        <x:v>450</x:v>
      </x:c>
      <x:c r="F3808" s="138" t="str">
        <x:v>g</x:v>
      </x:c>
      <x:c r="G3808" s="138" t="str"/>
      <x:c r="H3808" s="139" t="n">
        <x:v>562.5</x:v>
      </x:c>
      <x:c r="I3808" s="139" t="n">
        <x:v>103.5</x:v>
      </x:c>
      <x:c r="J3808" s="139" t="n">
        <x:v>0</x:v>
      </x:c>
      <x:c r="K3808" s="139" t="n">
        <x:v>13.5</x:v>
      </x:c>
      <x:c r="L3808" s="139" t="n">
        <x:v>0</x:v>
      </x:c>
      <x:c r="M3808" s="139" t="n">
        <x:v>0.9</x:v>
      </x:c>
      <x:c r="N3808" s="139" t="n">
        <x:v>5.391000000000001</x:v>
      </x:c>
    </x:row>
    <x:row r="3809">
      <x:c r="A3809" s="137" t="str">
        <x:v>DI-358-I06</x:v>
      </x:c>
      <x:c r="B3809" s="137" t="str">
        <x:v>DI-358-V1</x:v>
      </x:c>
      <x:c r="C3809" s="137" t="n">
        <x:v>6</x:v>
      </x:c>
      <x:c r="D3809" s="138" t="str">
        <x:v>F0248</x:v>
      </x:c>
      <x:c r="E3809" s="138" t="n">
        <x:v>100</x:v>
      </x:c>
      <x:c r="F3809" s="138" t="str">
        <x:v>g</x:v>
      </x:c>
      <x:c r="G3809" s="138" t="str">
        <x:v>fein gehackt</x:v>
      </x:c>
      <x:c r="H3809" s="139" t="n">
        <x:v>35</x:v>
      </x:c>
      <x:c r="I3809" s="139" t="n">
        <x:v>2</x:v>
      </x:c>
      <x:c r="J3809" s="139" t="n">
        <x:v>5</x:v>
      </x:c>
      <x:c r="K3809" s="139" t="n">
        <x:v>0.4</x:v>
      </x:c>
      <x:c r="L3809" s="139" t="n">
        <x:v>2.5</x:v>
      </x:c>
      <x:c r="M3809" s="139" t="n">
        <x:v>0.06</x:v>
      </x:c>
      <x:c r="N3809" s="139" t="n">
        <x:v>0.35800000000000004</x:v>
      </x:c>
    </x:row>
    <x:row r="3810">
      <x:c r="A3810" s="137" t="str">
        <x:v>DI-358-I07</x:v>
      </x:c>
      <x:c r="B3810" s="137" t="str">
        <x:v>DI-358-V1</x:v>
      </x:c>
      <x:c r="C3810" s="137" t="n">
        <x:v>7</x:v>
      </x:c>
      <x:c r="D3810" s="138" t="str">
        <x:v>F0127</x:v>
      </x:c>
      <x:c r="E3810" s="138" t="n">
        <x:v>90</x:v>
      </x:c>
      <x:c r="F3810" s="138" t="str">
        <x:v>g</x:v>
      </x:c>
      <x:c r="G3810" s="138" t="str">
        <x:v>gerieben</x:v>
      </x:c>
      <x:c r="H3810" s="139" t="n">
        <x:v>36.9</x:v>
      </x:c>
      <x:c r="I3810" s="139" t="n">
        <x:v>0.81</x:v>
      </x:c>
      <x:c r="J3810" s="139" t="n">
        <x:v>6.12</x:v>
      </x:c>
      <x:c r="K3810" s="139" t="n">
        <x:v>0.18000000000000002</x:v>
      </x:c>
      <x:c r="L3810" s="139" t="n">
        <x:v>2.52</x:v>
      </x:c>
      <x:c r="M3810" s="139" t="n">
        <x:v>0.06300000000000001</x:v>
      </x:c>
      <x:c r="N3810" s="139" t="n">
        <x:v>0.1341</x:v>
      </x:c>
    </x:row>
    <x:row r="3811">
      <x:c r="A3811" s="137" t="str">
        <x:v>DI-358-I08</x:v>
      </x:c>
      <x:c r="B3811" s="137" t="str">
        <x:v>DI-358-V1</x:v>
      </x:c>
      <x:c r="C3811" s="137" t="n">
        <x:v>8</x:v>
      </x:c>
      <x:c r="D3811" s="138" t="str">
        <x:v>F0262</x:v>
      </x:c>
      <x:c r="E3811" s="138" t="n">
        <x:v>60</x:v>
      </x:c>
      <x:c r="F3811" s="138" t="str">
        <x:v>g</x:v>
      </x:c>
      <x:c r="G3811" s="138" t="str">
        <x:v>geschlagen</x:v>
      </x:c>
      <x:c r="H3811" s="139" t="n">
        <x:v>21</x:v>
      </x:c>
      <x:c r="I3811" s="139" t="n">
        <x:v>1.2</x:v>
      </x:c>
      <x:c r="J3811" s="139" t="n">
        <x:v>3</x:v>
      </x:c>
      <x:c r="K3811" s="139" t="n">
        <x:v>0.24</x:v>
      </x:c>
      <x:c r="L3811" s="139" t="n">
        <x:v>1.5</x:v>
      </x:c>
      <x:c r="M3811" s="139" t="n">
        <x:v>0.036</x:v>
      </x:c>
      <x:c r="N3811" s="139" t="n">
        <x:v>0.21480000000000002</x:v>
      </x:c>
    </x:row>
    <x:row r="3812">
      <x:c r="A3812" s="137" t="str">
        <x:v>DI-358-I09</x:v>
      </x:c>
      <x:c r="B3812" s="137" t="str">
        <x:v>DI-358-V1</x:v>
      </x:c>
      <x:c r="C3812" s="137" t="n">
        <x:v>9</x:v>
      </x:c>
      <x:c r="D3812" s="138" t="str">
        <x:v>F0227</x:v>
      </x:c>
      <x:c r="E3812" s="138" t="n">
        <x:v>30</x:v>
      </x:c>
      <x:c r="F3812" s="138" t="str">
        <x:v>g</x:v>
      </x:c>
      <x:c r="G3812" s="138" t="str">
        <x:v>Scheiben zum Servieren</x:v>
      </x:c>
      <x:c r="H3812" s="139" t="n">
        <x:v>4.5</x:v>
      </x:c>
      <x:c r="I3812" s="139" t="n">
        <x:v>0.21</x:v>
      </x:c>
      <x:c r="J3812" s="139" t="n">
        <x:v>0.54</x:v>
      </x:c>
      <x:c r="K3812" s="139" t="n">
        <x:v>0.03</x:v>
      </x:c>
      <x:c r="L3812" s="139" t="n">
        <x:v>0.15</x:v>
      </x:c>
      <x:c r="M3812" s="139" t="n">
        <x:v>0.003</x:v>
      </x:c>
      <x:c r="N3812" s="139" t="n">
        <x:v>0.0594</x:v>
      </x:c>
    </x:row>
    <x:row r="3813">
      <x:c r="A3813" s="137" t="str">
        <x:v>DI-359-I01</x:v>
      </x:c>
      <x:c r="B3813" s="137" t="str">
        <x:v>DI-359-V1</x:v>
      </x:c>
      <x:c r="C3813" s="137" t="n">
        <x:v>1</x:v>
      </x:c>
      <x:c r="D3813" s="138" t="str">
        <x:v>F0030</x:v>
      </x:c>
      <x:c r="E3813" s="138" t="n">
        <x:v>175</x:v>
      </x:c>
      <x:c r="F3813" s="138" t="str">
        <x:v>g</x:v>
      </x:c>
      <x:c r="G3813" s="138" t="str"/>
      <x:c r="H3813" s="139" t="n">
        <x:v>61.25</x:v>
      </x:c>
      <x:c r="I3813" s="139" t="n">
        <x:v>3.5</x:v>
      </x:c>
      <x:c r="J3813" s="139" t="n">
        <x:v>8.75</x:v>
      </x:c>
      <x:c r="K3813" s="139" t="n">
        <x:v>0.7000000000000001</x:v>
      </x:c>
      <x:c r="L3813" s="139" t="n">
        <x:v>4.375</x:v>
      </x:c>
      <x:c r="M3813" s="139" t="n">
        <x:v>0.105</x:v>
      </x:c>
      <x:c r="N3813" s="139" t="n">
        <x:v>0.6265000000000001</x:v>
      </x:c>
    </x:row>
    <x:row r="3814">
      <x:c r="A3814" s="137" t="str">
        <x:v>DI-359-I02</x:v>
      </x:c>
      <x:c r="B3814" s="137" t="str">
        <x:v>DI-359-V1</x:v>
      </x:c>
      <x:c r="C3814" s="137" t="n">
        <x:v>2</x:v>
      </x:c>
      <x:c r="D3814" s="138" t="str">
        <x:v>F0609</x:v>
      </x:c>
      <x:c r="E3814" s="138" t="n">
        <x:v>120</x:v>
      </x:c>
      <x:c r="F3814" s="138" t="str">
        <x:v>g</x:v>
      </x:c>
      <x:c r="G3814" s="138" t="str">
        <x:v>in Scheiben geschnitten (190 g)</x:v>
      </x:c>
      <x:c r="H3814" s="139" t="n">
        <x:v>42</x:v>
      </x:c>
      <x:c r="I3814" s="139" t="n">
        <x:v>2.4</x:v>
      </x:c>
      <x:c r="J3814" s="139" t="n">
        <x:v>6</x:v>
      </x:c>
      <x:c r="K3814" s="139" t="n">
        <x:v>0.48</x:v>
      </x:c>
      <x:c r="L3814" s="139" t="n">
        <x:v>3</x:v>
      </x:c>
      <x:c r="M3814" s="139" t="n">
        <x:v>0.072</x:v>
      </x:c>
      <x:c r="N3814" s="139" t="n">
        <x:v>0.42960000000000004</x:v>
      </x:c>
    </x:row>
    <x:row r="3815">
      <x:c r="A3815" s="137" t="str">
        <x:v>DI-359-I03</x:v>
      </x:c>
      <x:c r="B3815" s="137" t="str">
        <x:v>DI-359-V1</x:v>
      </x:c>
      <x:c r="C3815" s="137" t="n">
        <x:v>3</x:v>
      </x:c>
      <x:c r="D3815" s="138" t="str">
        <x:v>F0611</x:v>
      </x:c>
      <x:c r="E3815" s="138" t="n">
        <x:v>180</x:v>
      </x:c>
      <x:c r="F3815" s="138" t="str">
        <x:v>g</x:v>
      </x:c>
      <x:c r="G3815" s="138" t="str">
        <x:v>entkernt und grob gehackt</x:v>
      </x:c>
      <x:c r="H3815" s="139" t="n">
        <x:v>63</x:v>
      </x:c>
      <x:c r="I3815" s="139" t="n">
        <x:v>3.6</x:v>
      </x:c>
      <x:c r="J3815" s="139" t="n">
        <x:v>9</x:v>
      </x:c>
      <x:c r="K3815" s="139" t="n">
        <x:v>0.7200000000000001</x:v>
      </x:c>
      <x:c r="L3815" s="139" t="n">
        <x:v>4.5</x:v>
      </x:c>
      <x:c r="M3815" s="139" t="n">
        <x:v>0.108</x:v>
      </x:c>
      <x:c r="N3815" s="139" t="n">
        <x:v>0.6444000000000001</x:v>
      </x:c>
    </x:row>
    <x:row r="3816">
      <x:c r="A3816" s="137" t="str">
        <x:v>DI-359-I04</x:v>
      </x:c>
      <x:c r="B3816" s="137" t="str">
        <x:v>DI-359-V1</x:v>
      </x:c>
      <x:c r="C3816" s="137" t="n">
        <x:v>4</x:v>
      </x:c>
      <x:c r="D3816" s="138" t="str">
        <x:v>F0231</x:v>
      </x:c>
      <x:c r="E3816" s="138" t="n">
        <x:v>25</x:v>
      </x:c>
      <x:c r="F3816" s="138" t="str">
        <x:v>g</x:v>
      </x:c>
      <x:c r="G3816" s="138" t="str"/>
      <x:c r="H3816" s="139" t="n">
        <x:v>145</x:v>
      </x:c>
      <x:c r="I3816" s="139" t="n">
        <x:v>5</x:v>
      </x:c>
      <x:c r="J3816" s="139" t="n">
        <x:v>3</x:v>
      </x:c>
      <x:c r="K3816" s="139" t="n">
        <x:v>12.5</x:v>
      </x:c>
      <x:c r="L3816" s="139" t="n">
        <x:v>2.5</x:v>
      </x:c>
      <x:c r="M3816" s="139" t="n">
        <x:v>0.005</x:v>
      </x:c>
      <x:c r="N3816" s="139" t="n">
        <x:v>0.1495</x:v>
      </x:c>
    </x:row>
    <x:row r="3817">
      <x:c r="A3817" s="137" t="str">
        <x:v>DI-359-I05</x:v>
      </x:c>
      <x:c r="B3817" s="137" t="str">
        <x:v>DI-359-V1</x:v>
      </x:c>
      <x:c r="C3817" s="137" t="n">
        <x:v>5</x:v>
      </x:c>
      <x:c r="D3817" s="138" t="str">
        <x:v>F0497</x:v>
      </x:c>
      <x:c r="E3817" s="138" t="n">
        <x:v>10</x:v>
      </x:c>
      <x:c r="F3817" s="138" t="str">
        <x:v>g</x:v>
      </x:c>
      <x:c r="G3817" s="138" t="str"/>
      <x:c r="H3817" s="139" t="n">
        <x:v>88.4</x:v>
      </x:c>
      <x:c r="I3817" s="139" t="n">
        <x:v>0</x:v>
      </x:c>
      <x:c r="J3817" s="139" t="n">
        <x:v>0</x:v>
      </x:c>
      <x:c r="K3817" s="139" t="n">
        <x:v>10</x:v>
      </x:c>
      <x:c r="L3817" s="139" t="n">
        <x:v>0</x:v>
      </x:c>
      <x:c r="M3817" s="139" t="n">
        <x:v>0</x:v>
      </x:c>
      <x:c r="N3817" s="139" t="n">
        <x:v>0.11980000000000002</x:v>
      </x:c>
    </x:row>
    <x:row r="3818">
      <x:c r="A3818" s="137" t="str">
        <x:v>DI-359-I06</x:v>
      </x:c>
      <x:c r="B3818" s="137" t="str">
        <x:v>DI-359-V1</x:v>
      </x:c>
      <x:c r="C3818" s="137" t="n">
        <x:v>6</x:v>
      </x:c>
      <x:c r="D3818" s="138" t="str">
        <x:v>F0395</x:v>
      </x:c>
      <x:c r="E3818" s="138" t="n">
        <x:v>50</x:v>
      </x:c>
      <x:c r="F3818" s="138" t="str">
        <x:v>g</x:v>
      </x:c>
      <x:c r="G3818" s="138" t="str">
        <x:v>der Länge nach halbiert (110 g)</x:v>
      </x:c>
      <x:c r="H3818" s="139" t="n">
        <x:v>17.5</x:v>
      </x:c>
      <x:c r="I3818" s="139" t="n">
        <x:v>1</x:v>
      </x:c>
      <x:c r="J3818" s="139" t="n">
        <x:v>2.5</x:v>
      </x:c>
      <x:c r="K3818" s="139" t="n">
        <x:v>0.2</x:v>
      </x:c>
      <x:c r="L3818" s="139" t="n">
        <x:v>1.25</x:v>
      </x:c>
      <x:c r="M3818" s="139" t="n">
        <x:v>0.03</x:v>
      </x:c>
      <x:c r="N3818" s="139" t="n">
        <x:v>0.17900000000000002</x:v>
      </x:c>
    </x:row>
    <x:row r="3819">
      <x:c r="A3819" s="137" t="str">
        <x:v>DI-359-I07</x:v>
      </x:c>
      <x:c r="B3819" s="137" t="str">
        <x:v>DI-359-V1</x:v>
      </x:c>
      <x:c r="C3819" s="137" t="n">
        <x:v>7</x:v>
      </x:c>
      <x:c r="D3819" s="138" t="str">
        <x:v>F0761</x:v>
      </x:c>
      <x:c r="E3819" s="138" t="n">
        <x:v>100</x:v>
      </x:c>
      <x:c r="F3819" s="138" t="str">
        <x:v>g</x:v>
      </x:c>
      <x:c r="G3819" s="138" t="str">
        <x:v>halbiert (115 g)</x:v>
      </x:c>
      <x:c r="H3819" s="139" t="n">
        <x:v>35</x:v>
      </x:c>
      <x:c r="I3819" s="139" t="n">
        <x:v>2</x:v>
      </x:c>
      <x:c r="J3819" s="139" t="n">
        <x:v>5</x:v>
      </x:c>
      <x:c r="K3819" s="139" t="n">
        <x:v>0.4</x:v>
      </x:c>
      <x:c r="L3819" s="139" t="n">
        <x:v>2.5</x:v>
      </x:c>
      <x:c r="M3819" s="139" t="n">
        <x:v>0.06</x:v>
      </x:c>
      <x:c r="N3819" s="139" t="n">
        <x:v>0.35800000000000004</x:v>
      </x:c>
    </x:row>
    <x:row r="3820">
      <x:c r="A3820" s="137" t="str">
        <x:v>DI-359-I08</x:v>
      </x:c>
      <x:c r="B3820" s="137" t="str">
        <x:v>DI-359-V1</x:v>
      </x:c>
      <x:c r="C3820" s="137" t="n">
        <x:v>8</x:v>
      </x:c>
      <x:c r="D3820" s="138" t="str">
        <x:v>F0823</x:v>
      </x:c>
      <x:c r="E3820" s="138" t="n">
        <x:v>100</x:v>
      </x:c>
      <x:c r="F3820" s="138" t="str">
        <x:v>g</x:v>
      </x:c>
      <x:c r="G3820" s="138" t="str">
        <x:v>plus etwas Mehl zum Ausrollen</x:v>
      </x:c>
      <x:c r="H3820" s="139" t="n">
        <x:v>350</x:v>
      </x:c>
      <x:c r="I3820" s="139" t="n">
        <x:v>11</x:v>
      </x:c>
      <x:c r="J3820" s="139" t="n">
        <x:v>68</x:v>
      </x:c>
      <x:c r="K3820" s="139" t="n">
        <x:v>3</x:v>
      </x:c>
      <x:c r="L3820" s="139" t="n">
        <x:v>7</x:v>
      </x:c>
      <x:c r="M3820" s="139" t="n">
        <x:v>0.05</x:v>
      </x:c>
      <x:c r="N3820" s="139" t="n">
        <x:v>0.398</x:v>
      </x:c>
    </x:row>
    <x:row r="3821">
      <x:c r="A3821" s="137" t="str">
        <x:v>DI-359-I09</x:v>
      </x:c>
      <x:c r="B3821" s="137" t="str">
        <x:v>DI-359-V1</x:v>
      </x:c>
      <x:c r="C3821" s="137" t="n">
        <x:v>9</x:v>
      </x:c>
      <x:c r="D3821" s="138" t="str">
        <x:v>F0314</x:v>
      </x:c>
      <x:c r="E3821" s="138" t="n">
        <x:v>5</x:v>
      </x:c>
      <x:c r="F3821" s="138" t="str">
        <x:v>g</x:v>
      </x:c>
      <x:c r="G3821" s="138" t="str"/>
      <x:c r="H3821" s="139" t="n">
        <x:v>1.75</x:v>
      </x:c>
      <x:c r="I3821" s="139" t="n">
        <x:v>0.1</x:v>
      </x:c>
      <x:c r="J3821" s="139" t="n">
        <x:v>0.25</x:v>
      </x:c>
      <x:c r="K3821" s="139" t="n">
        <x:v>0.020000000000000004</x:v>
      </x:c>
      <x:c r="L3821" s="139" t="n">
        <x:v>0.125</x:v>
      </x:c>
      <x:c r="M3821" s="139" t="n">
        <x:v>0.003</x:v>
      </x:c>
      <x:c r="N3821" s="139" t="n">
        <x:v>0.017900000000000003</x:v>
      </x:c>
    </x:row>
    <x:row r="3822">
      <x:c r="A3822" s="137" t="str">
        <x:v>DI-359-I10</x:v>
      </x:c>
      <x:c r="B3822" s="137" t="str">
        <x:v>DI-359-V1</x:v>
      </x:c>
      <x:c r="C3822" s="137" t="n">
        <x:v>10</x:v>
      </x:c>
      <x:c r="D3822" s="138" t="str">
        <x:v>F0203</x:v>
      </x:c>
      <x:c r="E3822" s="138" t="n">
        <x:v>15</x:v>
      </x:c>
      <x:c r="F3822" s="138" t="str">
        <x:v>g</x:v>
      </x:c>
      <x:c r="G3822" s="138" t="str">
        <x:v>gehackt</x:v>
      </x:c>
      <x:c r="H3822" s="139" t="n">
        <x:v>37.5</x:v>
      </x:c>
      <x:c r="I3822" s="139" t="n">
        <x:v>1.2</x:v>
      </x:c>
      <x:c r="J3822" s="139" t="n">
        <x:v>6.75</x:v>
      </x:c>
      <x:c r="K3822" s="139" t="n">
        <x:v>1.2</x:v>
      </x:c>
      <x:c r="L3822" s="139" t="n">
        <x:v>3</x:v>
      </x:c>
      <x:c r="M3822" s="139" t="n">
        <x:v>0.03</x:v>
      </x:c>
      <x:c r="N3822" s="139" t="n">
        <x:v>0.038700000000000005</x:v>
      </x:c>
    </x:row>
    <x:row r="3823">
      <x:c r="A3823" s="137" t="str">
        <x:v>DI-359-I11</x:v>
      </x:c>
      <x:c r="B3823" s="137" t="str">
        <x:v>DI-359-V1</x:v>
      </x:c>
      <x:c r="C3823" s="137" t="n">
        <x:v>11</x:v>
      </x:c>
      <x:c r="D3823" s="138" t="str">
        <x:v>F0080</x:v>
      </x:c>
      <x:c r="E3823" s="138" t="n">
        <x:v>5</x:v>
      </x:c>
      <x:c r="F3823" s="138" t="str">
        <x:v>g</x:v>
      </x:c>
      <x:c r="G3823" s="138" t="str"/>
      <x:c r="H3823" s="139" t="n">
        <x:v>12.5</x:v>
      </x:c>
      <x:c r="I3823" s="139" t="n">
        <x:v>0.4</x:v>
      </x:c>
      <x:c r="J3823" s="139" t="n">
        <x:v>2.25</x:v>
      </x:c>
      <x:c r="K3823" s="139" t="n">
        <x:v>0.4</x:v>
      </x:c>
      <x:c r="L3823" s="139" t="n">
        <x:v>1</x:v>
      </x:c>
      <x:c r="M3823" s="139" t="n">
        <x:v>0.010000000000000002</x:v>
      </x:c>
      <x:c r="N3823" s="139" t="n">
        <x:v>0.012900000000000002</x:v>
      </x:c>
    </x:row>
    <x:row r="3824">
      <x:c r="A3824" s="137" t="str">
        <x:v>DI-359-I12</x:v>
      </x:c>
      <x:c r="B3824" s="137" t="str">
        <x:v>DI-359-V1</x:v>
      </x:c>
      <x:c r="C3824" s="137" t="n">
        <x:v>12</x:v>
      </x:c>
      <x:c r="D3824" s="138" t="str">
        <x:v>F0681</x:v>
      </x:c>
      <x:c r="E3824" s="138" t="n">
        <x:v>25</x:v>
      </x:c>
      <x:c r="F3824" s="138" t="str">
        <x:v>g</x:v>
      </x:c>
      <x:c r="G3824" s="138" t="str"/>
      <x:c r="H3824" s="139" t="n">
        <x:v>62.5</x:v>
      </x:c>
      <x:c r="I3824" s="139" t="n">
        <x:v>2</x:v>
      </x:c>
      <x:c r="J3824" s="139" t="n">
        <x:v>11.25</x:v>
      </x:c>
      <x:c r="K3824" s="139" t="n">
        <x:v>2</x:v>
      </x:c>
      <x:c r="L3824" s="139" t="n">
        <x:v>5</x:v>
      </x:c>
      <x:c r="M3824" s="139" t="n">
        <x:v>0.05</x:v>
      </x:c>
      <x:c r="N3824" s="139" t="n">
        <x:v>0.0645</x:v>
      </x:c>
    </x:row>
    <x:row r="3825">
      <x:c r="A3825" s="137" t="str">
        <x:v>DI-359-I13</x:v>
      </x:c>
      <x:c r="B3825" s="137" t="str">
        <x:v>DI-359-V1</x:v>
      </x:c>
      <x:c r="C3825" s="137" t="n">
        <x:v>13</x:v>
      </x:c>
      <x:c r="D3825" s="138" t="str">
        <x:v>F0600</x:v>
      </x:c>
      <x:c r="E3825" s="138" t="n">
        <x:v>85</x:v>
      </x:c>
      <x:c r="F3825" s="138" t="str">
        <x:v>g</x:v>
      </x:c>
      <x:c r="G3825" s="138" t="str">
        <x:v>fein zerkleinert</x:v>
      </x:c>
      <x:c r="H3825" s="139" t="n">
        <x:v>26.349999999999998</x:v>
      </x:c>
      <x:c r="I3825" s="139" t="n">
        <x:v>1.19</x:v>
      </x:c>
      <x:c r="J3825" s="139" t="n">
        <x:v>3.995</x:v>
      </x:c>
      <x:c r="K3825" s="139" t="n">
        <x:v>0.17</x:v>
      </x:c>
      <x:c r="L3825" s="139" t="n">
        <x:v>1.785</x:v>
      </x:c>
      <x:c r="M3825" s="139" t="n">
        <x:v>0.0255</x:v>
      </x:c>
      <x:c r="N3825" s="139" t="n">
        <x:v>0.12665</x:v>
      </x:c>
    </x:row>
    <x:row r="3826">
      <x:c r="A3826" s="137" t="str">
        <x:v>DI-360-I01</x:v>
      </x:c>
      <x:c r="B3826" s="137" t="str">
        <x:v>DI-360-V1</x:v>
      </x:c>
      <x:c r="C3826" s="137" t="n">
        <x:v>1</x:v>
      </x:c>
      <x:c r="D3826" s="138" t="str">
        <x:v>F0256</x:v>
      </x:c>
      <x:c r="E3826" s="138" t="n">
        <x:v>100</x:v>
      </x:c>
      <x:c r="F3826" s="138" t="str">
        <x:v>g</x:v>
      </x:c>
      <x:c r="G3826" s="138" t="str"/>
      <x:c r="H3826" s="139" t="n">
        <x:v>350</x:v>
      </x:c>
      <x:c r="I3826" s="139" t="n">
        <x:v>11</x:v>
      </x:c>
      <x:c r="J3826" s="139" t="n">
        <x:v>68</x:v>
      </x:c>
      <x:c r="K3826" s="139" t="n">
        <x:v>3</x:v>
      </x:c>
      <x:c r="L3826" s="139" t="n">
        <x:v>7</x:v>
      </x:c>
      <x:c r="M3826" s="139" t="n">
        <x:v>0.05</x:v>
      </x:c>
      <x:c r="N3826" s="139" t="n">
        <x:v>0.398</x:v>
      </x:c>
    </x:row>
    <x:row r="3827">
      <x:c r="A3827" s="137" t="str">
        <x:v>DI-360-I02</x:v>
      </x:c>
      <x:c r="B3827" s="137" t="str">
        <x:v>DI-360-V1</x:v>
      </x:c>
      <x:c r="C3827" s="137" t="n">
        <x:v>2</x:v>
      </x:c>
      <x:c r="D3827" s="138" t="str">
        <x:v>F0426</x:v>
      </x:c>
      <x:c r="E3827" s="138" t="n">
        <x:v>140</x:v>
      </x:c>
      <x:c r="F3827" s="138" t="str">
        <x:v>g</x:v>
      </x:c>
      <x:c r="G3827" s="138" t="str">
        <x:v>Saft ausgepresst</x:v>
      </x:c>
      <x:c r="H3827" s="139" t="n">
        <x:v>77</x:v>
      </x:c>
      <x:c r="I3827" s="139" t="n">
        <x:v>0.9799999999999999</x:v>
      </x:c>
      <x:c r="J3827" s="139" t="n">
        <x:v>16.799999999999997</x:v>
      </x:c>
      <x:c r="K3827" s="139" t="n">
        <x:v>0.42</x:v>
      </x:c>
      <x:c r="L3827" s="139" t="n">
        <x:v>3.5</x:v>
      </x:c>
      <x:c r="M3827" s="139" t="n">
        <x:v>0.027999999999999997</x:v>
      </x:c>
      <x:c r="N3827" s="139" t="n">
        <x:v>0.6972</x:v>
      </x:c>
    </x:row>
    <x:row r="3828">
      <x:c r="A3828" s="137" t="str">
        <x:v>DI-360-I03</x:v>
      </x:c>
      <x:c r="B3828" s="137" t="str">
        <x:v>DI-360-V1</x:v>
      </x:c>
      <x:c r="C3828" s="137" t="n">
        <x:v>3</x:v>
      </x:c>
      <x:c r="D3828" s="138" t="str">
        <x:v>F0742</x:v>
      </x:c>
      <x:c r="E3828" s="138" t="n">
        <x:v>5</x:v>
      </x:c>
      <x:c r="F3828" s="138" t="str">
        <x:v>g</x:v>
      </x:c>
      <x:c r="G3828" s="138" t="str"/>
      <x:c r="H3828" s="139" t="n">
        <x:v>1.75</x:v>
      </x:c>
      <x:c r="I3828" s="139" t="n">
        <x:v>0.1</x:v>
      </x:c>
      <x:c r="J3828" s="139" t="n">
        <x:v>0.25</x:v>
      </x:c>
      <x:c r="K3828" s="139" t="n">
        <x:v>0.020000000000000004</x:v>
      </x:c>
      <x:c r="L3828" s="139" t="n">
        <x:v>0.125</x:v>
      </x:c>
      <x:c r="M3828" s="139" t="n">
        <x:v>0.003</x:v>
      </x:c>
      <x:c r="N3828" s="139" t="n">
        <x:v>0.017900000000000003</x:v>
      </x:c>
    </x:row>
    <x:row r="3829">
      <x:c r="A3829" s="137" t="str">
        <x:v>DI-360-I04</x:v>
      </x:c>
      <x:c r="B3829" s="137" t="str">
        <x:v>DI-360-V1</x:v>
      </x:c>
      <x:c r="C3829" s="137" t="n">
        <x:v>4</x:v>
      </x:c>
      <x:c r="D3829" s="138" t="str">
        <x:v>F0315</x:v>
      </x:c>
      <x:c r="E3829" s="138" t="n">
        <x:v>10</x:v>
      </x:c>
      <x:c r="F3829" s="138" t="str">
        <x:v>g</x:v>
      </x:c>
      <x:c r="G3829" s="138" t="str">
        <x:v>1 fein gerieben, 1 gehackt</x:v>
      </x:c>
      <x:c r="H3829" s="139" t="n">
        <x:v>3.5</x:v>
      </x:c>
      <x:c r="I3829" s="139" t="n">
        <x:v>0.2</x:v>
      </x:c>
      <x:c r="J3829" s="139" t="n">
        <x:v>0.5</x:v>
      </x:c>
      <x:c r="K3829" s="139" t="n">
        <x:v>0.04000000000000001</x:v>
      </x:c>
      <x:c r="L3829" s="139" t="n">
        <x:v>0.25</x:v>
      </x:c>
      <x:c r="M3829" s="139" t="n">
        <x:v>0.006</x:v>
      </x:c>
      <x:c r="N3829" s="139" t="n">
        <x:v>0.035800000000000005</x:v>
      </x:c>
    </x:row>
    <x:row r="3830">
      <x:c r="A3830" s="137" t="str">
        <x:v>DI-360-I05</x:v>
      </x:c>
      <x:c r="B3830" s="137" t="str">
        <x:v>DI-360-V1</x:v>
      </x:c>
      <x:c r="C3830" s="137" t="n">
        <x:v>5</x:v>
      </x:c>
      <x:c r="D3830" s="138" t="str">
        <x:v>F0601</x:v>
      </x:c>
      <x:c r="E3830" s="138" t="n">
        <x:v>12</x:v>
      </x:c>
      <x:c r="F3830" s="138" t="str">
        <x:v>g</x:v>
      </x:c>
      <x:c r="G3830" s="138" t="str">
        <x:v>entkernt und fein geschnitten</x:v>
      </x:c>
      <x:c r="H3830" s="139" t="n">
        <x:v>4.2</x:v>
      </x:c>
      <x:c r="I3830" s="139" t="n">
        <x:v>0.24</x:v>
      </x:c>
      <x:c r="J3830" s="139" t="n">
        <x:v>0.6</x:v>
      </x:c>
      <x:c r="K3830" s="139" t="n">
        <x:v>0.048</x:v>
      </x:c>
      <x:c r="L3830" s="139" t="n">
        <x:v>0.3</x:v>
      </x:c>
      <x:c r="M3830" s="139" t="n">
        <x:v>0.0072</x:v>
      </x:c>
      <x:c r="N3830" s="139" t="n">
        <x:v>0.042960000000000005</x:v>
      </x:c>
    </x:row>
    <x:row r="3831">
      <x:c r="A3831" s="137" t="str">
        <x:v>DI-360-I06</x:v>
      </x:c>
      <x:c r="B3831" s="137" t="str">
        <x:v>DI-360-V1</x:v>
      </x:c>
      <x:c r="C3831" s="137" t="n">
        <x:v>6</x:v>
      </x:c>
      <x:c r="D3831" s="138" t="str">
        <x:v>F0595</x:v>
      </x:c>
      <x:c r="E3831" s="138" t="n">
        <x:v>15</x:v>
      </x:c>
      <x:c r="F3831" s="138" t="str">
        <x:v>ml</x:v>
      </x:c>
      <x:c r="G3831" s="138" t="str"/>
      <x:c r="H3831" s="139" t="n">
        <x:v>132.6</x:v>
      </x:c>
      <x:c r="I3831" s="139" t="n">
        <x:v>0</x:v>
      </x:c>
      <x:c r="J3831" s="139" t="n">
        <x:v>0</x:v>
      </x:c>
      <x:c r="K3831" s="139" t="n">
        <x:v>15</x:v>
      </x:c>
      <x:c r="L3831" s="139" t="n">
        <x:v>0</x:v>
      </x:c>
      <x:c r="M3831" s="139" t="n">
        <x:v>0</x:v>
      </x:c>
      <x:c r="N3831" s="139" t="n">
        <x:v>0.13470000000000001</x:v>
      </x:c>
    </x:row>
    <x:row r="3832">
      <x:c r="A3832" s="137" t="str">
        <x:v>DI-360-I07</x:v>
      </x:c>
      <x:c r="B3832" s="137" t="str">
        <x:v>DI-360-V1</x:v>
      </x:c>
      <x:c r="C3832" s="137" t="n">
        <x:v>7</x:v>
      </x:c>
      <x:c r="D3832" s="138" t="str">
        <x:v>F0610</x:v>
      </x:c>
      <x:c r="E3832" s="138" t="n">
        <x:v>240</x:v>
      </x:c>
      <x:c r="F3832" s="138" t="str">
        <x:v>g</x:v>
      </x:c>
      <x:c r="G3832" s="138" t="str"/>
      <x:c r="H3832" s="139" t="n">
        <x:v>84</x:v>
      </x:c>
      <x:c r="I3832" s="139" t="n">
        <x:v>4.8</x:v>
      </x:c>
      <x:c r="J3832" s="139" t="n">
        <x:v>12</x:v>
      </x:c>
      <x:c r="K3832" s="139" t="n">
        <x:v>0.96</x:v>
      </x:c>
      <x:c r="L3832" s="139" t="n">
        <x:v>6</x:v>
      </x:c>
      <x:c r="M3832" s="139" t="n">
        <x:v>0.144</x:v>
      </x:c>
      <x:c r="N3832" s="139" t="n">
        <x:v>0.8592000000000001</x:v>
      </x:c>
    </x:row>
    <x:row r="3833">
      <x:c r="A3833" s="137" t="str">
        <x:v>DI-360-I08</x:v>
      </x:c>
      <x:c r="B3833" s="137" t="str">
        <x:v>DI-360-V1</x:v>
      </x:c>
      <x:c r="C3833" s="137" t="n">
        <x:v>8</x:v>
      </x:c>
      <x:c r="D3833" s="138" t="str">
        <x:v>F0320</x:v>
      </x:c>
      <x:c r="E3833" s="138" t="n">
        <x:v>15</x:v>
      </x:c>
      <x:c r="F3833" s="138" t="str">
        <x:v>g</x:v>
      </x:c>
      <x:c r="G3833" s="138" t="str">
        <x:v>geschält und in feine Stücke geschnitten</x:v>
      </x:c>
      <x:c r="H3833" s="139" t="n">
        <x:v>5.25</x:v>
      </x:c>
      <x:c r="I3833" s="139" t="n">
        <x:v>0.3</x:v>
      </x:c>
      <x:c r="J3833" s="139" t="n">
        <x:v>0.75</x:v>
      </x:c>
      <x:c r="K3833" s="139" t="n">
        <x:v>0.06</x:v>
      </x:c>
      <x:c r="L3833" s="139" t="n">
        <x:v>0.375</x:v>
      </x:c>
      <x:c r="M3833" s="139" t="n">
        <x:v>0.009</x:v>
      </x:c>
      <x:c r="N3833" s="139" t="n">
        <x:v>0.053700000000000005</x:v>
      </x:c>
    </x:row>
    <x:row r="3834">
      <x:c r="A3834" s="137" t="str">
        <x:v>DI-360-I09</x:v>
      </x:c>
      <x:c r="B3834" s="137" t="str">
        <x:v>DI-360-V1</x:v>
      </x:c>
      <x:c r="C3834" s="137" t="n">
        <x:v>9</x:v>
      </x:c>
      <x:c r="D3834" s="138" t="str">
        <x:v>F0611</x:v>
      </x:c>
      <x:c r="E3834" s="138" t="n">
        <x:v>180</x:v>
      </x:c>
      <x:c r="F3834" s="138" t="str">
        <x:v>g</x:v>
      </x:c>
      <x:c r="G3834" s="138" t="str">
        <x:v>entkernt und in Streifen geschnitten</x:v>
      </x:c>
      <x:c r="H3834" s="139" t="n">
        <x:v>63</x:v>
      </x:c>
      <x:c r="I3834" s="139" t="n">
        <x:v>3.6</x:v>
      </x:c>
      <x:c r="J3834" s="139" t="n">
        <x:v>9</x:v>
      </x:c>
      <x:c r="K3834" s="139" t="n">
        <x:v>0.7200000000000001</x:v>
      </x:c>
      <x:c r="L3834" s="139" t="n">
        <x:v>4.5</x:v>
      </x:c>
      <x:c r="M3834" s="139" t="n">
        <x:v>0.108</x:v>
      </x:c>
      <x:c r="N3834" s="139" t="n">
        <x:v>0.6444000000000001</x:v>
      </x:c>
    </x:row>
    <x:row r="3835">
      <x:c r="A3835" s="137" t="str">
        <x:v>DI-360-I10</x:v>
      </x:c>
      <x:c r="B3835" s="137" t="str">
        <x:v>DI-360-V1</x:v>
      </x:c>
      <x:c r="C3835" s="137" t="n">
        <x:v>10</x:v>
      </x:c>
      <x:c r="D3835" s="138" t="str">
        <x:v>F0445</x:v>
      </x:c>
      <x:c r="E3835" s="138" t="n">
        <x:v>15</x:v>
      </x:c>
      <x:c r="F3835" s="138" t="str">
        <x:v>ml</x:v>
      </x:c>
      <x:c r="G3835" s="138" t="str"/>
      <x:c r="H3835" s="139" t="n">
        <x:v>37.5</x:v>
      </x:c>
      <x:c r="I3835" s="139" t="n">
        <x:v>1.2</x:v>
      </x:c>
      <x:c r="J3835" s="139" t="n">
        <x:v>6.75</x:v>
      </x:c>
      <x:c r="K3835" s="139" t="n">
        <x:v>1.2</x:v>
      </x:c>
      <x:c r="L3835" s="139" t="n">
        <x:v>3</x:v>
      </x:c>
      <x:c r="M3835" s="139" t="n">
        <x:v>0.03</x:v>
      </x:c>
      <x:c r="N3835" s="139" t="n">
        <x:v>0.038700000000000005</x:v>
      </x:c>
    </x:row>
    <x:row r="3836">
      <x:c r="A3836" s="137" t="str">
        <x:v>DI-360-I11</x:v>
      </x:c>
      <x:c r="B3836" s="137" t="str">
        <x:v>DI-360-V1</x:v>
      </x:c>
      <x:c r="C3836" s="137" t="n">
        <x:v>11</x:v>
      </x:c>
      <x:c r="D3836" s="138" t="str">
        <x:v>F0059</x:v>
      </x:c>
      <x:c r="E3836" s="138" t="n">
        <x:v>200</x:v>
      </x:c>
      <x:c r="F3836" s="138" t="str">
        <x:v>g</x:v>
      </x:c>
      <x:c r="G3836" s="138" t="str">
        <x:v>abgespült und abgetropft</x:v>
      </x:c>
      <x:c r="H3836" s="139" t="n">
        <x:v>240</x:v>
      </x:c>
      <x:c r="I3836" s="139" t="n">
        <x:v>14</x:v>
      </x:c>
      <x:c r="J3836" s="139" t="n">
        <x:v>32</x:v>
      </x:c>
      <x:c r="K3836" s="139" t="n">
        <x:v>4</x:v>
      </x:c>
      <x:c r="L3836" s="139" t="n">
        <x:v>12</x:v>
      </x:c>
      <x:c r="M3836" s="139" t="n">
        <x:v>0.8</x:v>
      </x:c>
      <x:c r="N3836" s="139" t="n">
        <x:v>0.596</x:v>
      </x:c>
    </x:row>
    <x:row r="3837">
      <x:c r="A3837" s="137" t="str">
        <x:v>DI-360-I12</x:v>
      </x:c>
      <x:c r="B3837" s="137" t="str">
        <x:v>DI-360-V1</x:v>
      </x:c>
      <x:c r="C3837" s="137" t="n">
        <x:v>12</x:v>
      </x:c>
      <x:c r="D3837" s="138" t="str">
        <x:v>F0740</x:v>
      </x:c>
      <x:c r="E3837" s="138" t="n">
        <x:v>15</x:v>
      </x:c>
      <x:c r="F3837" s="138" t="str">
        <x:v>ml</x:v>
      </x:c>
      <x:c r="G3837" s="138" t="str"/>
      <x:c r="H3837" s="139" t="n">
        <x:v>89.25</x:v>
      </x:c>
      <x:c r="I3837" s="139" t="n">
        <x:v>2.55</x:v>
      </x:c>
      <x:c r="J3837" s="139" t="n">
        <x:v>1.5</x:v>
      </x:c>
      <x:c r="K3837" s="139" t="n">
        <x:v>8.1</x:v>
      </x:c>
      <x:c r="L3837" s="139" t="n">
        <x:v>1.395</x:v>
      </x:c>
      <x:c r="M3837" s="139" t="n">
        <x:v>0.045</x:v>
      </x:c>
      <x:c r="N3837" s="139" t="n">
        <x:v>0.17450000000000002</x:v>
      </x:c>
    </x:row>
    <x:row r="3838">
      <x:c r="A3838" s="137" t="str">
        <x:v>DI-360-I13</x:v>
      </x:c>
      <x:c r="B3838" s="137" t="str">
        <x:v>DI-360-V1</x:v>
      </x:c>
      <x:c r="C3838" s="137" t="n">
        <x:v>13</x:v>
      </x:c>
      <x:c r="D3838" s="138" t="str">
        <x:v>F0266</x:v>
      </x:c>
      <x:c r="E3838" s="138" t="n">
        <x:v>180</x:v>
      </x:c>
      <x:c r="F3838" s="138" t="str">
        <x:v>g</x:v>
      </x:c>
      <x:c r="G3838" s="138" t="str">
        <x:v>geschlagen</x:v>
      </x:c>
      <x:c r="H3838" s="139" t="n">
        <x:v>63</x:v>
      </x:c>
      <x:c r="I3838" s="139" t="n">
        <x:v>3.6</x:v>
      </x:c>
      <x:c r="J3838" s="139" t="n">
        <x:v>9</x:v>
      </x:c>
      <x:c r="K3838" s="139" t="n">
        <x:v>0.7200000000000001</x:v>
      </x:c>
      <x:c r="L3838" s="139" t="n">
        <x:v>4.5</x:v>
      </x:c>
      <x:c r="M3838" s="139" t="n">
        <x:v>0.108</x:v>
      </x:c>
      <x:c r="N3838" s="139" t="n">
        <x:v>0.6444000000000001</x:v>
      </x:c>
    </x:row>
    <x:row r="3839">
      <x:c r="A3839" s="137" t="str">
        <x:v>DI-360-I14</x:v>
      </x:c>
      <x:c r="B3839" s="137" t="str">
        <x:v>DI-360-V1</x:v>
      </x:c>
      <x:c r="C3839" s="137" t="n">
        <x:v>14</x:v>
      </x:c>
      <x:c r="D3839" s="138" t="str">
        <x:v>F0203</x:v>
      </x:c>
      <x:c r="E3839" s="138" t="n">
        <x:v>15</x:v>
      </x:c>
      <x:c r="F3839" s="138" t="str">
        <x:v>g</x:v>
      </x:c>
      <x:c r="G3839" s="138" t="str">
        <x:v>gehackt</x:v>
      </x:c>
      <x:c r="H3839" s="139" t="n">
        <x:v>37.5</x:v>
      </x:c>
      <x:c r="I3839" s="139" t="n">
        <x:v>1.2</x:v>
      </x:c>
      <x:c r="J3839" s="139" t="n">
        <x:v>6.75</x:v>
      </x:c>
      <x:c r="K3839" s="139" t="n">
        <x:v>1.2</x:v>
      </x:c>
      <x:c r="L3839" s="139" t="n">
        <x:v>3</x:v>
      </x:c>
      <x:c r="M3839" s="139" t="n">
        <x:v>0.03</x:v>
      </x:c>
      <x:c r="N3839" s="139" t="n">
        <x:v>0.038700000000000005</x:v>
      </x:c>
    </x:row>
    <x:row r="3840">
      <x:c r="A3840" s="137" t="str">
        <x:v>DI-361-I01</x:v>
      </x:c>
      <x:c r="B3840" s="137" t="str">
        <x:v>DI-361-V1</x:v>
      </x:c>
      <x:c r="C3840" s="137" t="n">
        <x:v>1</x:v>
      </x:c>
      <x:c r="D3840" s="138" t="str">
        <x:v>F0497</x:v>
      </x:c>
      <x:c r="E3840" s="138" t="n">
        <x:v>15</x:v>
      </x:c>
      <x:c r="F3840" s="138" t="str">
        <x:v>ml</x:v>
      </x:c>
      <x:c r="G3840" s="138" t="str">
        <x:v>plus etwas mehr zum Servieren</x:v>
      </x:c>
      <x:c r="H3840" s="139" t="n">
        <x:v>132.6</x:v>
      </x:c>
      <x:c r="I3840" s="139" t="n">
        <x:v>0</x:v>
      </x:c>
      <x:c r="J3840" s="139" t="n">
        <x:v>0</x:v>
      </x:c>
      <x:c r="K3840" s="139" t="n">
        <x:v>15</x:v>
      </x:c>
      <x:c r="L3840" s="139" t="n">
        <x:v>0</x:v>
      </x:c>
      <x:c r="M3840" s="139" t="n">
        <x:v>0</x:v>
      </x:c>
      <x:c r="N3840" s="139" t="n">
        <x:v>0.17970000000000003</x:v>
      </x:c>
    </x:row>
    <x:row r="3841">
      <x:c r="A3841" s="137" t="str">
        <x:v>DI-361-I02</x:v>
      </x:c>
      <x:c r="B3841" s="137" t="str">
        <x:v>DI-361-V1</x:v>
      </x:c>
      <x:c r="C3841" s="137" t="n">
        <x:v>2</x:v>
      </x:c>
      <x:c r="D3841" s="138" t="str">
        <x:v>F0275</x:v>
      </x:c>
      <x:c r="E3841" s="138" t="n">
        <x:v>5</x:v>
      </x:c>
      <x:c r="F3841" s="138" t="str">
        <x:v>g</x:v>
      </x:c>
      <x:c r="G3841" s="138" t="str"/>
      <x:c r="H3841" s="139" t="n">
        <x:v>29</x:v>
      </x:c>
      <x:c r="I3841" s="139" t="n">
        <x:v>1</x:v>
      </x:c>
      <x:c r="J3841" s="139" t="n">
        <x:v>0.6000000000000001</x:v>
      </x:c>
      <x:c r="K3841" s="139" t="n">
        <x:v>2.5</x:v>
      </x:c>
      <x:c r="L3841" s="139" t="n">
        <x:v>0.5</x:v>
      </x:c>
      <x:c r="M3841" s="139" t="n">
        <x:v>0.001</x:v>
      </x:c>
      <x:c r="N3841" s="139" t="n">
        <x:v>0.0299</x:v>
      </x:c>
    </x:row>
    <x:row r="3842">
      <x:c r="A3842" s="137" t="str">
        <x:v>DI-361-I03</x:v>
      </x:c>
      <x:c r="B3842" s="137" t="str">
        <x:v>DI-361-V1</x:v>
      </x:c>
      <x:c r="C3842" s="137" t="n">
        <x:v>3</x:v>
      </x:c>
      <x:c r="D3842" s="138" t="str">
        <x:v>F0314</x:v>
      </x:c>
      <x:c r="E3842" s="138" t="n">
        <x:v>10</x:v>
      </x:c>
      <x:c r="F3842" s="138" t="str">
        <x:v>g</x:v>
      </x:c>
      <x:c r="G3842" s="138" t="str">
        <x:v>1 zerdrückt, 1 in dünne Scheiben geschnitten</x:v>
      </x:c>
      <x:c r="H3842" s="139" t="n">
        <x:v>3.5</x:v>
      </x:c>
      <x:c r="I3842" s="139" t="n">
        <x:v>0.2</x:v>
      </x:c>
      <x:c r="J3842" s="139" t="n">
        <x:v>0.5</x:v>
      </x:c>
      <x:c r="K3842" s="139" t="n">
        <x:v>0.04000000000000001</x:v>
      </x:c>
      <x:c r="L3842" s="139" t="n">
        <x:v>0.25</x:v>
      </x:c>
      <x:c r="M3842" s="139" t="n">
        <x:v>0.006</x:v>
      </x:c>
      <x:c r="N3842" s="139" t="n">
        <x:v>0.035800000000000005</x:v>
      </x:c>
    </x:row>
    <x:row r="3843">
      <x:c r="A3843" s="137" t="str">
        <x:v>DI-361-I04</x:v>
      </x:c>
      <x:c r="B3843" s="137" t="str">
        <x:v>DI-361-V1</x:v>
      </x:c>
      <x:c r="C3843" s="137" t="n">
        <x:v>4</x:v>
      </x:c>
      <x:c r="D3843" s="138" t="str">
        <x:v>F0409</x:v>
      </x:c>
      <x:c r="E3843" s="138" t="n">
        <x:v>80</x:v>
      </x:c>
      <x:c r="F3843" s="138" t="str">
        <x:v>g</x:v>
      </x:c>
      <x:c r="G3843" s="138" t="str">
        <x:v>abgerieben und Saft ausgepresst</x:v>
      </x:c>
      <x:c r="H3843" s="139" t="n">
        <x:v>23.200000000000003</x:v>
      </x:c>
      <x:c r="I3843" s="139" t="n">
        <x:v>0.8800000000000001</x:v>
      </x:c>
      <x:c r="J3843" s="139" t="n">
        <x:v>5.2</x:v>
      </x:c>
      <x:c r="K3843" s="139" t="n">
        <x:v>0.24</x:v>
      </x:c>
      <x:c r="L3843" s="139" t="n">
        <x:v>2.2399999999999998</x:v>
      </x:c>
      <x:c r="M3843" s="139" t="n">
        <x:v>0.008</x:v>
      </x:c>
      <x:c r="N3843" s="139" t="n">
        <x:v>0.3184</x:v>
      </x:c>
    </x:row>
    <x:row r="3844">
      <x:c r="A3844" s="137" t="str">
        <x:v>DI-361-I05</x:v>
      </x:c>
      <x:c r="B3844" s="137" t="str">
        <x:v>DI-361-V1</x:v>
      </x:c>
      <x:c r="C3844" s="137" t="n">
        <x:v>5</x:v>
      </x:c>
      <x:c r="D3844" s="138" t="str">
        <x:v>F0273</x:v>
      </x:c>
      <x:c r="E3844" s="138" t="n">
        <x:v>50</x:v>
      </x:c>
      <x:c r="F3844" s="138" t="str">
        <x:v>g</x:v>
      </x:c>
      <x:c r="G3844" s="138" t="str">
        <x:v>fein geschnitten, die Wedel beiseite gelegt</x:v>
      </x:c>
      <x:c r="H3844" s="139" t="n">
        <x:v>17.5</x:v>
      </x:c>
      <x:c r="I3844" s="139" t="n">
        <x:v>1</x:v>
      </x:c>
      <x:c r="J3844" s="139" t="n">
        <x:v>2.5</x:v>
      </x:c>
      <x:c r="K3844" s="139" t="n">
        <x:v>0.2</x:v>
      </x:c>
      <x:c r="L3844" s="139" t="n">
        <x:v>1.25</x:v>
      </x:c>
      <x:c r="M3844" s="139" t="n">
        <x:v>0.03</x:v>
      </x:c>
      <x:c r="N3844" s="139" t="n">
        <x:v>0.17900000000000002</x:v>
      </x:c>
    </x:row>
    <x:row r="3845">
      <x:c r="A3845" s="137" t="str">
        <x:v>DI-361-I06</x:v>
      </x:c>
      <x:c r="B3845" s="137" t="str">
        <x:v>DI-361-V1</x:v>
      </x:c>
      <x:c r="C3845" s="137" t="n">
        <x:v>6</x:v>
      </x:c>
      <x:c r="D3845" s="138" t="str">
        <x:v>F0695</x:v>
      </x:c>
      <x:c r="E3845" s="138" t="n">
        <x:v>150</x:v>
      </x:c>
      <x:c r="F3845" s="138" t="str">
        <x:v>g</x:v>
      </x:c>
      <x:c r="G3845" s="138" t="str"/>
      <x:c r="H3845" s="139" t="n">
        <x:v>52.5</x:v>
      </x:c>
      <x:c r="I3845" s="139" t="n">
        <x:v>3</x:v>
      </x:c>
      <x:c r="J3845" s="139" t="n">
        <x:v>7.5</x:v>
      </x:c>
      <x:c r="K3845" s="139" t="n">
        <x:v>0.6000000000000001</x:v>
      </x:c>
      <x:c r="L3845" s="139" t="n">
        <x:v>3.75</x:v>
      </x:c>
      <x:c r="M3845" s="139" t="n">
        <x:v>0.09</x:v>
      </x:c>
      <x:c r="N3845" s="139" t="n">
        <x:v>0.537</x:v>
      </x:c>
    </x:row>
    <x:row r="3846">
      <x:c r="A3846" s="137" t="str">
        <x:v>DI-361-I07</x:v>
      </x:c>
      <x:c r="B3846" s="137" t="str">
        <x:v>DI-361-V1</x:v>
      </x:c>
      <x:c r="C3846" s="137" t="n">
        <x:v>7</x:v>
      </x:c>
      <x:c r="D3846" s="138" t="str">
        <x:v>F0290</x:v>
      </x:c>
      <x:c r="E3846" s="138" t="n">
        <x:v>25</x:v>
      </x:c>
      <x:c r="F3846" s="138" t="str">
        <x:v>g</x:v>
      </x:c>
      <x:c r="G3846" s="138" t="str">
        <x:v>gehackt</x:v>
      </x:c>
      <x:c r="H3846" s="139" t="n">
        <x:v>62.5</x:v>
      </x:c>
      <x:c r="I3846" s="139" t="n">
        <x:v>2</x:v>
      </x:c>
      <x:c r="J3846" s="139" t="n">
        <x:v>11.25</x:v>
      </x:c>
      <x:c r="K3846" s="139" t="n">
        <x:v>2</x:v>
      </x:c>
      <x:c r="L3846" s="139" t="n">
        <x:v>5</x:v>
      </x:c>
      <x:c r="M3846" s="139" t="n">
        <x:v>0.05</x:v>
      </x:c>
      <x:c r="N3846" s="139" t="n">
        <x:v>0.0645</x:v>
      </x:c>
    </x:row>
    <x:row r="3847">
      <x:c r="A3847" s="137" t="str">
        <x:v>DI-361-I08</x:v>
      </x:c>
      <x:c r="B3847" s="137" t="str">
        <x:v>DI-361-V1</x:v>
      </x:c>
      <x:c r="C3847" s="137" t="n">
        <x:v>8</x:v>
      </x:c>
      <x:c r="D3847" s="138" t="str">
        <x:v>F0516</x:v>
      </x:c>
      <x:c r="E3847" s="138" t="n">
        <x:v>30</x:v>
      </x:c>
      <x:c r="F3847" s="138" t="str">
        <x:v>g</x:v>
      </x:c>
      <x:c r="G3847" s="138" t="str"/>
      <x:c r="H3847" s="139" t="n">
        <x:v>117.6</x:v>
      </x:c>
      <x:c r="I3847" s="139" t="n">
        <x:v>9.9</x:v>
      </x:c>
      <x:c r="J3847" s="139" t="n">
        <x:v>0</x:v>
      </x:c>
      <x:c r="K3847" s="139" t="n">
        <x:v>8.4</x:v>
      </x:c>
      <x:c r="L3847" s="139" t="n">
        <x:v>0</x:v>
      </x:c>
      <x:c r="M3847" s="139" t="n">
        <x:v>0.48</x:v>
      </x:c>
      <x:c r="N3847" s="139" t="n">
        <x:v>0.598</x:v>
      </x:c>
    </x:row>
    <x:row r="3848">
      <x:c r="A3848" s="137" t="str">
        <x:v>DI-362-I01</x:v>
      </x:c>
      <x:c r="B3848" s="137" t="str">
        <x:v>DI-362-V1</x:v>
      </x:c>
      <x:c r="C3848" s="137" t="n">
        <x:v>1</x:v>
      </x:c>
      <x:c r="D3848" s="138" t="str">
        <x:v>F0409</x:v>
      </x:c>
      <x:c r="E3848" s="138" t="n">
        <x:v>30</x:v>
      </x:c>
      <x:c r="F3848" s="138" t="str">
        <x:v>g</x:v>
      </x:c>
      <x:c r="G3848" s="138" t="str">
        <x:v>Saft ausgepresst</x:v>
      </x:c>
      <x:c r="H3848" s="139" t="n">
        <x:v>8.7</x:v>
      </x:c>
      <x:c r="I3848" s="139" t="n">
        <x:v>0.33</x:v>
      </x:c>
      <x:c r="J3848" s="139" t="n">
        <x:v>1.95</x:v>
      </x:c>
      <x:c r="K3848" s="139" t="n">
        <x:v>0.09</x:v>
      </x:c>
      <x:c r="L3848" s="139" t="n">
        <x:v>0.84</x:v>
      </x:c>
      <x:c r="M3848" s="139" t="n">
        <x:v>0.003</x:v>
      </x:c>
      <x:c r="N3848" s="139" t="n">
        <x:v>0.1194</x:v>
      </x:c>
    </x:row>
    <x:row r="3849">
      <x:c r="A3849" s="137" t="str">
        <x:v>DI-362-I02</x:v>
      </x:c>
      <x:c r="B3849" s="137" t="str">
        <x:v>DI-362-V1</x:v>
      </x:c>
      <x:c r="C3849" s="137" t="n">
        <x:v>2</x:v>
      </x:c>
      <x:c r="D3849" s="138" t="str">
        <x:v>F0816</x:v>
      </x:c>
      <x:c r="E3849" s="138" t="n">
        <x:v>750</x:v>
      </x:c>
      <x:c r="F3849" s="138" t="str">
        <x:v>g</x:v>
      </x:c>
      <x:c r="G3849" s="138" t="str">
        <x:v>in große Stücke geschnitten</x:v>
      </x:c>
      <x:c r="H3849" s="139" t="n">
        <x:v>1125</x:v>
      </x:c>
      <x:c r="I3849" s="139" t="n">
        <x:v>157.5</x:v>
      </x:c>
      <x:c r="J3849" s="139" t="n">
        <x:v>0</x:v>
      </x:c>
      <x:c r="K3849" s="139" t="n">
        <x:v>52.5</x:v>
      </x:c>
      <x:c r="L3849" s="139" t="n">
        <x:v>0</x:v>
      </x:c>
      <x:c r="M3849" s="139" t="n">
        <x:v>1.5</x:v>
      </x:c>
      <x:c r="N3849" s="139" t="n">
        <x:v>8.235</x:v>
      </x:c>
    </x:row>
    <x:row r="3850">
      <x:c r="A3850" s="137" t="str">
        <x:v>DI-362-I03</x:v>
      </x:c>
      <x:c r="B3850" s="137" t="str">
        <x:v>DI-362-V1</x:v>
      </x:c>
      <x:c r="C3850" s="137" t="n">
        <x:v>3</x:v>
      </x:c>
      <x:c r="D3850" s="138" t="str">
        <x:v>F0791</x:v>
      </x:c>
      <x:c r="E3850" s="138" t="n">
        <x:v>15</x:v>
      </x:c>
      <x:c r="F3850" s="138" t="str">
        <x:v>ml</x:v>
      </x:c>
      <x:c r="G3850" s="138" t="str"/>
      <x:c r="H3850" s="139" t="n">
        <x:v>132.6</x:v>
      </x:c>
      <x:c r="I3850" s="139" t="n">
        <x:v>0</x:v>
      </x:c>
      <x:c r="J3850" s="139" t="n">
        <x:v>0</x:v>
      </x:c>
      <x:c r="K3850" s="139" t="n">
        <x:v>15</x:v>
      </x:c>
      <x:c r="L3850" s="139" t="n">
        <x:v>0</x:v>
      </x:c>
      <x:c r="M3850" s="139" t="n">
        <x:v>0</x:v>
      </x:c>
      <x:c r="N3850" s="139" t="n">
        <x:v>0.13470000000000001</x:v>
      </x:c>
    </x:row>
    <x:row r="3851">
      <x:c r="A3851" s="137" t="str">
        <x:v>DI-362-I04</x:v>
      </x:c>
      <x:c r="B3851" s="137" t="str">
        <x:v>DI-362-V1</x:v>
      </x:c>
      <x:c r="C3851" s="137" t="n">
        <x:v>4</x:v>
      </x:c>
      <x:c r="D3851" s="138" t="str">
        <x:v>F0183</x:v>
      </x:c>
      <x:c r="E3851" s="138" t="n">
        <x:v>50</x:v>
      </x:c>
      <x:c r="F3851" s="138" t="str">
        <x:v>g</x:v>
      </x:c>
      <x:c r="G3851" s="138" t="str"/>
      <x:c r="H3851" s="139" t="n">
        <x:v>125</x:v>
      </x:c>
      <x:c r="I3851" s="139" t="n">
        <x:v>4</x:v>
      </x:c>
      <x:c r="J3851" s="139" t="n">
        <x:v>22.5</x:v>
      </x:c>
      <x:c r="K3851" s="139" t="n">
        <x:v>4</x:v>
      </x:c>
      <x:c r="L3851" s="139" t="n">
        <x:v>10</x:v>
      </x:c>
      <x:c r="M3851" s="139" t="n">
        <x:v>0.1</x:v>
      </x:c>
      <x:c r="N3851" s="139" t="n">
        <x:v>0.129</x:v>
      </x:c>
    </x:row>
    <x:row r="3852">
      <x:c r="A3852" s="137" t="str">
        <x:v>DI-362-I05</x:v>
      </x:c>
      <x:c r="B3852" s="137" t="str">
        <x:v>DI-362-V1</x:v>
      </x:c>
      <x:c r="C3852" s="137" t="n">
        <x:v>5</x:v>
      </x:c>
      <x:c r="D3852" s="138" t="str">
        <x:v>F0186</x:v>
      </x:c>
      <x:c r="E3852" s="138" t="n">
        <x:v>200</x:v>
      </x:c>
      <x:c r="F3852" s="138" t="str">
        <x:v>g</x:v>
      </x:c>
      <x:c r="G3852" s="138" t="str"/>
      <x:c r="H3852" s="139" t="n">
        <x:v>70</x:v>
      </x:c>
      <x:c r="I3852" s="139" t="n">
        <x:v>4</x:v>
      </x:c>
      <x:c r="J3852" s="139" t="n">
        <x:v>10</x:v>
      </x:c>
      <x:c r="K3852" s="139" t="n">
        <x:v>0.8</x:v>
      </x:c>
      <x:c r="L3852" s="139" t="n">
        <x:v>5</x:v>
      </x:c>
      <x:c r="M3852" s="139" t="n">
        <x:v>0.12</x:v>
      </x:c>
      <x:c r="N3852" s="139" t="n">
        <x:v>0.7160000000000001</x:v>
      </x:c>
    </x:row>
    <x:row r="3853">
      <x:c r="A3853" s="137" t="str">
        <x:v>DI-362-I06</x:v>
      </x:c>
      <x:c r="B3853" s="137" t="str">
        <x:v>DI-362-V1</x:v>
      </x:c>
      <x:c r="C3853" s="137" t="n">
        <x:v>6</x:v>
      </x:c>
      <x:c r="D3853" s="138" t="str">
        <x:v>F0125</x:v>
      </x:c>
      <x:c r="E3853" s="138" t="n">
        <x:v>200</x:v>
      </x:c>
      <x:c r="F3853" s="138" t="str">
        <x:v>g</x:v>
      </x:c>
      <x:c r="G3853" s="138" t="str"/>
      <x:c r="H3853" s="139" t="n">
        <x:v>70</x:v>
      </x:c>
      <x:c r="I3853" s="139" t="n">
        <x:v>4</x:v>
      </x:c>
      <x:c r="J3853" s="139" t="n">
        <x:v>10</x:v>
      </x:c>
      <x:c r="K3853" s="139" t="n">
        <x:v>0.8</x:v>
      </x:c>
      <x:c r="L3853" s="139" t="n">
        <x:v>5</x:v>
      </x:c>
      <x:c r="M3853" s="139" t="n">
        <x:v>0.12</x:v>
      </x:c>
      <x:c r="N3853" s="139" t="n">
        <x:v>0.7160000000000001</x:v>
      </x:c>
    </x:row>
    <x:row r="3854">
      <x:c r="A3854" s="137" t="str">
        <x:v>DI-362-I07</x:v>
      </x:c>
      <x:c r="B3854" s="137" t="str">
        <x:v>DI-362-V1</x:v>
      </x:c>
      <x:c r="C3854" s="137" t="n">
        <x:v>7</x:v>
      </x:c>
      <x:c r="D3854" s="138" t="str">
        <x:v>F0075</x:v>
      </x:c>
      <x:c r="E3854" s="138" t="n">
        <x:v>90</x:v>
      </x:c>
      <x:c r="F3854" s="138" t="str">
        <x:v>g</x:v>
      </x:c>
      <x:c r="G3854" s="138" t="str"/>
      <x:c r="H3854" s="139" t="n">
        <x:v>31.5</x:v>
      </x:c>
      <x:c r="I3854" s="139" t="n">
        <x:v>1.8</x:v>
      </x:c>
      <x:c r="J3854" s="139" t="n">
        <x:v>4.5</x:v>
      </x:c>
      <x:c r="K3854" s="139" t="n">
        <x:v>0.36000000000000004</x:v>
      </x:c>
      <x:c r="L3854" s="139" t="n">
        <x:v>2.25</x:v>
      </x:c>
      <x:c r="M3854" s="139" t="n">
        <x:v>0.054</x:v>
      </x:c>
      <x:c r="N3854" s="139" t="n">
        <x:v>0.32220000000000004</x:v>
      </x:c>
    </x:row>
    <x:row r="3855">
      <x:c r="A3855" s="137" t="str">
        <x:v>DI-362-I08</x:v>
      </x:c>
      <x:c r="B3855" s="137" t="str">
        <x:v>DI-362-V1</x:v>
      </x:c>
      <x:c r="C3855" s="137" t="n">
        <x:v>8</x:v>
      </x:c>
      <x:c r="D3855" s="138" t="str">
        <x:v>F0233</x:v>
      </x:c>
      <x:c r="E3855" s="138" t="n">
        <x:v>500</x:v>
      </x:c>
      <x:c r="F3855" s="138" t="str">
        <x:v>g</x:v>
      </x:c>
      <x:c r="G3855" s="138" t="str"/>
      <x:c r="H3855" s="139" t="n">
        <x:v>175</x:v>
      </x:c>
      <x:c r="I3855" s="139" t="n">
        <x:v>10</x:v>
      </x:c>
      <x:c r="J3855" s="139" t="n">
        <x:v>25</x:v>
      </x:c>
      <x:c r="K3855" s="139" t="n">
        <x:v>2</x:v>
      </x:c>
      <x:c r="L3855" s="139" t="n">
        <x:v>12.5</x:v>
      </x:c>
      <x:c r="M3855" s="139" t="n">
        <x:v>0.3</x:v>
      </x:c>
      <x:c r="N3855" s="139" t="n">
        <x:v>1.79</x:v>
      </x:c>
    </x:row>
    <x:row r="3856">
      <x:c r="A3856" s="137" t="str">
        <x:v>DI-362-I09</x:v>
      </x:c>
      <x:c r="B3856" s="137" t="str">
        <x:v>DI-362-V1</x:v>
      </x:c>
      <x:c r="C3856" s="137" t="n">
        <x:v>9</x:v>
      </x:c>
      <x:c r="D3856" s="138" t="str">
        <x:v>F0500</x:v>
      </x:c>
      <x:c r="E3856" s="138" t="n">
        <x:v>240</x:v>
      </x:c>
      <x:c r="F3856" s="138" t="str">
        <x:v>g</x:v>
      </x:c>
      <x:c r="G3856" s="138" t="str">
        <x:v>gehackt</x:v>
      </x:c>
      <x:c r="H3856" s="139" t="n">
        <x:v>96</x:v>
      </x:c>
      <x:c r="I3856" s="139" t="n">
        <x:v>2.64</x:v>
      </x:c>
      <x:c r="J3856" s="139" t="n">
        <x:v>19.2</x:v>
      </x:c>
      <x:c r="K3856" s="139" t="n">
        <x:v>0.24</x:v>
      </x:c>
      <x:c r="L3856" s="139" t="n">
        <x:v>3.36</x:v>
      </x:c>
      <x:c r="M3856" s="139" t="n">
        <x:v>0.024</x:v>
      </x:c>
      <x:c r="N3856" s="139" t="n">
        <x:v>0.35760000000000003</x:v>
      </x:c>
    </x:row>
    <x:row r="3857">
      <x:c r="A3857" s="137" t="str">
        <x:v>DI-362-I10</x:v>
      </x:c>
      <x:c r="B3857" s="137" t="str">
        <x:v>DI-362-V1</x:v>
      </x:c>
      <x:c r="C3857" s="137" t="n">
        <x:v>10</x:v>
      </x:c>
      <x:c r="D3857" s="138" t="str">
        <x:v>F0337</x:v>
      </x:c>
      <x:c r="E3857" s="138" t="n">
        <x:v>36</x:v>
      </x:c>
      <x:c r="F3857" s="138" t="str">
        <x:v>g</x:v>
      </x:c>
      <x:c r="G3857" s="138" t="str">
        <x:v>fein gehackt</x:v>
      </x:c>
      <x:c r="H3857" s="139" t="n">
        <x:v>12.6</x:v>
      </x:c>
      <x:c r="I3857" s="139" t="n">
        <x:v>0.72</x:v>
      </x:c>
      <x:c r="J3857" s="139" t="n">
        <x:v>1.7999999999999998</x:v>
      </x:c>
      <x:c r="K3857" s="139" t="n">
        <x:v>0.144</x:v>
      </x:c>
      <x:c r="L3857" s="139" t="n">
        <x:v>0.8999999999999999</x:v>
      </x:c>
      <x:c r="M3857" s="139" t="n">
        <x:v>0.021599999999999998</x:v>
      </x:c>
      <x:c r="N3857" s="139" t="n">
        <x:v>0.12888000000000002</x:v>
      </x:c>
    </x:row>
    <x:row r="3858">
      <x:c r="A3858" s="137" t="str">
        <x:v>DI-362-I11</x:v>
      </x:c>
      <x:c r="B3858" s="137" t="str">
        <x:v>DI-362-V1</x:v>
      </x:c>
      <x:c r="C3858" s="137" t="n">
        <x:v>11</x:v>
      </x:c>
      <x:c r="D3858" s="138" t="str">
        <x:v>F0320</x:v>
      </x:c>
      <x:c r="E3858" s="138" t="n">
        <x:v>15</x:v>
      </x:c>
      <x:c r="F3858" s="138" t="str">
        <x:v>ml</x:v>
      </x:c>
      <x:c r="G3858" s="138" t="str"/>
      <x:c r="H3858" s="139" t="n">
        <x:v>5.25</x:v>
      </x:c>
      <x:c r="I3858" s="139" t="n">
        <x:v>0.3</x:v>
      </x:c>
      <x:c r="J3858" s="139" t="n">
        <x:v>0.75</x:v>
      </x:c>
      <x:c r="K3858" s="139" t="n">
        <x:v>0.06</x:v>
      </x:c>
      <x:c r="L3858" s="139" t="n">
        <x:v>0.375</x:v>
      </x:c>
      <x:c r="M3858" s="139" t="n">
        <x:v>0.009</x:v>
      </x:c>
      <x:c r="N3858" s="139" t="n">
        <x:v>0.053700000000000005</x:v>
      </x:c>
    </x:row>
    <x:row r="3859">
      <x:c r="A3859" s="137" t="str">
        <x:v>DI-362-I12</x:v>
      </x:c>
      <x:c r="B3859" s="137" t="str">
        <x:v>DI-362-V1</x:v>
      </x:c>
      <x:c r="C3859" s="137" t="n">
        <x:v>12</x:v>
      </x:c>
      <x:c r="D3859" s="138" t="str">
        <x:v>F0314</x:v>
      </x:c>
      <x:c r="E3859" s="138" t="n">
        <x:v>20</x:v>
      </x:c>
      <x:c r="F3859" s="138" t="str">
        <x:v>g</x:v>
      </x:c>
      <x:c r="G3859" s="138" t="str">
        <x:v>fein gehackt</x:v>
      </x:c>
      <x:c r="H3859" s="139" t="n">
        <x:v>7</x:v>
      </x:c>
      <x:c r="I3859" s="139" t="n">
        <x:v>0.4</x:v>
      </x:c>
      <x:c r="J3859" s="139" t="n">
        <x:v>1</x:v>
      </x:c>
      <x:c r="K3859" s="139" t="n">
        <x:v>0.08000000000000002</x:v>
      </x:c>
      <x:c r="L3859" s="139" t="n">
        <x:v>0.5</x:v>
      </x:c>
      <x:c r="M3859" s="139" t="n">
        <x:v>0.012</x:v>
      </x:c>
      <x:c r="N3859" s="139" t="n">
        <x:v>0.07160000000000001</x:v>
      </x:c>
    </x:row>
    <x:row r="3860">
      <x:c r="A3860" s="137" t="str">
        <x:v>DI-362-I13</x:v>
      </x:c>
      <x:c r="B3860" s="137" t="str">
        <x:v>DI-362-V1</x:v>
      </x:c>
      <x:c r="C3860" s="137" t="n">
        <x:v>13</x:v>
      </x:c>
      <x:c r="D3860" s="138" t="str">
        <x:v>F0761</x:v>
      </x:c>
      <x:c r="E3860" s="138" t="n">
        <x:v>600</x:v>
      </x:c>
      <x:c r="F3860" s="138" t="str">
        <x:v>g</x:v>
      </x:c>
      <x:c r="G3860" s="138" t="str">
        <x:v>gehackt oder eine 400-g-Dose gehackte Tomaten</x:v>
      </x:c>
      <x:c r="H3860" s="139" t="n">
        <x:v>210</x:v>
      </x:c>
      <x:c r="I3860" s="139" t="n">
        <x:v>12</x:v>
      </x:c>
      <x:c r="J3860" s="139" t="n">
        <x:v>30</x:v>
      </x:c>
      <x:c r="K3860" s="139" t="n">
        <x:v>2.4000000000000004</x:v>
      </x:c>
      <x:c r="L3860" s="139" t="n">
        <x:v>15</x:v>
      </x:c>
      <x:c r="M3860" s="139" t="n">
        <x:v>0.36</x:v>
      </x:c>
      <x:c r="N3860" s="139" t="n">
        <x:v>2.148</x:v>
      </x:c>
    </x:row>
    <x:row r="3861">
      <x:c r="A3861" s="137" t="str">
        <x:v>DI-362-I14</x:v>
      </x:c>
      <x:c r="B3861" s="137" t="str">
        <x:v>DI-362-V1</x:v>
      </x:c>
      <x:c r="C3861" s="137" t="n">
        <x:v>14</x:v>
      </x:c>
      <x:c r="D3861" s="138" t="str">
        <x:v>F0779</x:v>
      </x:c>
      <x:c r="E3861" s="138" t="n">
        <x:v>5</x:v>
      </x:c>
      <x:c r="F3861" s="138" t="str">
        <x:v>g</x:v>
      </x:c>
      <x:c r="G3861" s="138" t="str"/>
      <x:c r="H3861" s="139" t="n">
        <x:v>12.5</x:v>
      </x:c>
      <x:c r="I3861" s="139" t="n">
        <x:v>0.4</x:v>
      </x:c>
      <x:c r="J3861" s="139" t="n">
        <x:v>2.25</x:v>
      </x:c>
      <x:c r="K3861" s="139" t="n">
        <x:v>0.4</x:v>
      </x:c>
      <x:c r="L3861" s="139" t="n">
        <x:v>1</x:v>
      </x:c>
      <x:c r="M3861" s="139" t="n">
        <x:v>0.010000000000000002</x:v>
      </x:c>
      <x:c r="N3861" s="139" t="n">
        <x:v>0.012900000000000002</x:v>
      </x:c>
    </x:row>
    <x:row r="3862">
      <x:c r="A3862" s="137" t="str">
        <x:v>DI-362-I15</x:v>
      </x:c>
      <x:c r="B3862" s="137" t="str">
        <x:v>DI-362-V1</x:v>
      </x:c>
      <x:c r="C3862" s="137" t="n">
        <x:v>15</x:v>
      </x:c>
      <x:c r="D3862" s="138" t="str">
        <x:v>F0170</x:v>
      </x:c>
      <x:c r="E3862" s="138" t="n">
        <x:v>6</x:v>
      </x:c>
      <x:c r="F3862" s="138" t="str">
        <x:v>g</x:v>
      </x:c>
      <x:c r="G3862" s="138" t="str"/>
      <x:c r="H3862" s="139" t="n">
        <x:v>15</x:v>
      </x:c>
      <x:c r="I3862" s="139" t="n">
        <x:v>0.48</x:v>
      </x:c>
      <x:c r="J3862" s="139" t="n">
        <x:v>2.6999999999999997</x:v>
      </x:c>
      <x:c r="K3862" s="139" t="n">
        <x:v>0.48</x:v>
      </x:c>
      <x:c r="L3862" s="139" t="n">
        <x:v>1.2</x:v>
      </x:c>
      <x:c r="M3862" s="139" t="n">
        <x:v>0.012</x:v>
      </x:c>
      <x:c r="N3862" s="139" t="n">
        <x:v>0.01548</x:v>
      </x:c>
    </x:row>
    <x:row r="3863">
      <x:c r="A3863" s="137" t="str">
        <x:v>DI-362-I16</x:v>
      </x:c>
      <x:c r="B3863" s="137" t="str">
        <x:v>DI-362-V1</x:v>
      </x:c>
      <x:c r="C3863" s="137" t="n">
        <x:v>16</x:v>
      </x:c>
      <x:c r="D3863" s="138" t="str">
        <x:v>F0349</x:v>
      </x:c>
      <x:c r="E3863" s="138" t="n">
        <x:v>10</x:v>
      </x:c>
      <x:c r="F3863" s="138" t="str">
        <x:v>g</x:v>
      </x:c>
      <x:c r="G3863" s="138" t="str"/>
      <x:c r="H3863" s="139" t="n">
        <x:v>25</x:v>
      </x:c>
      <x:c r="I3863" s="139" t="n">
        <x:v>0.8</x:v>
      </x:c>
      <x:c r="J3863" s="139" t="n">
        <x:v>4.5</x:v>
      </x:c>
      <x:c r="K3863" s="139" t="n">
        <x:v>0.8</x:v>
      </x:c>
      <x:c r="L3863" s="139" t="n">
        <x:v>2</x:v>
      </x:c>
      <x:c r="M3863" s="139" t="n">
        <x:v>0.020000000000000004</x:v>
      </x:c>
      <x:c r="N3863" s="139" t="n">
        <x:v>0.025800000000000003</x:v>
      </x:c>
    </x:row>
    <x:row r="3864">
      <x:c r="A3864" s="137" t="str">
        <x:v>DI-363-I01</x:v>
      </x:c>
      <x:c r="B3864" s="137" t="str">
        <x:v>DI-363-V1</x:v>
      </x:c>
      <x:c r="C3864" s="137" t="n">
        <x:v>1</x:v>
      </x:c>
      <x:c r="D3864" s="138" t="str">
        <x:v>F0500</x:v>
      </x:c>
      <x:c r="E3864" s="138" t="n">
        <x:v>240</x:v>
      </x:c>
      <x:c r="F3864" s="138" t="str">
        <x:v>g</x:v>
      </x:c>
      <x:c r="G3864" s="138" t="str">
        <x:v>geviertelt</x:v>
      </x:c>
      <x:c r="H3864" s="139" t="n">
        <x:v>96</x:v>
      </x:c>
      <x:c r="I3864" s="139" t="n">
        <x:v>2.64</x:v>
      </x:c>
      <x:c r="J3864" s="139" t="n">
        <x:v>19.2</x:v>
      </x:c>
      <x:c r="K3864" s="139" t="n">
        <x:v>0.24</x:v>
      </x:c>
      <x:c r="L3864" s="139" t="n">
        <x:v>3.36</x:v>
      </x:c>
      <x:c r="M3864" s="139" t="n">
        <x:v>0.024</x:v>
      </x:c>
      <x:c r="N3864" s="139" t="n">
        <x:v>0.35760000000000003</x:v>
      </x:c>
    </x:row>
    <x:row r="3865">
      <x:c r="A3865" s="137" t="str">
        <x:v>DI-363-I02</x:v>
      </x:c>
      <x:c r="B3865" s="137" t="str">
        <x:v>DI-363-V1</x:v>
      </x:c>
      <x:c r="C3865" s="137" t="n">
        <x:v>2</x:v>
      </x:c>
      <x:c r="D3865" s="138" t="str">
        <x:v>F0314</x:v>
      </x:c>
      <x:c r="E3865" s="138" t="n">
        <x:v>20</x:v>
      </x:c>
      <x:c r="F3865" s="138" t="str">
        <x:v>g</x:v>
      </x:c>
      <x:c r="G3865" s="138" t="str"/>
      <x:c r="H3865" s="139" t="n">
        <x:v>7</x:v>
      </x:c>
      <x:c r="I3865" s="139" t="n">
        <x:v>0.4</x:v>
      </x:c>
      <x:c r="J3865" s="139" t="n">
        <x:v>1</x:v>
      </x:c>
      <x:c r="K3865" s="139" t="n">
        <x:v>0.08000000000000002</x:v>
      </x:c>
      <x:c r="L3865" s="139" t="n">
        <x:v>0.5</x:v>
      </x:c>
      <x:c r="M3865" s="139" t="n">
        <x:v>0.012</x:v>
      </x:c>
      <x:c r="N3865" s="139" t="n">
        <x:v>0.07160000000000001</x:v>
      </x:c>
    </x:row>
    <x:row r="3866">
      <x:c r="A3866" s="137" t="str">
        <x:v>DI-363-I03</x:v>
      </x:c>
      <x:c r="B3866" s="137" t="str">
        <x:v>DI-363-V1</x:v>
      </x:c>
      <x:c r="C3866" s="137" t="n">
        <x:v>3</x:v>
      </x:c>
      <x:c r="D3866" s="138" t="str">
        <x:v>F0320</x:v>
      </x:c>
      <x:c r="E3866" s="138" t="n">
        <x:v>30</x:v>
      </x:c>
      <x:c r="F3866" s="138" t="str">
        <x:v>g</x:v>
      </x:c>
      <x:c r="G3866" s="138" t="str">
        <x:v>geschält und grob gehackt</x:v>
      </x:c>
      <x:c r="H3866" s="139" t="n">
        <x:v>10.5</x:v>
      </x:c>
      <x:c r="I3866" s="139" t="n">
        <x:v>0.6</x:v>
      </x:c>
      <x:c r="J3866" s="139" t="n">
        <x:v>1.5</x:v>
      </x:c>
      <x:c r="K3866" s="139" t="n">
        <x:v>0.12</x:v>
      </x:c>
      <x:c r="L3866" s="139" t="n">
        <x:v>0.75</x:v>
      </x:c>
      <x:c r="M3866" s="139" t="n">
        <x:v>0.018</x:v>
      </x:c>
      <x:c r="N3866" s="139" t="n">
        <x:v>0.10740000000000001</x:v>
      </x:c>
    </x:row>
    <x:row r="3867">
      <x:c r="A3867" s="137" t="str">
        <x:v>DI-363-I04</x:v>
      </x:c>
      <x:c r="B3867" s="137" t="str">
        <x:v>DI-363-V1</x:v>
      </x:c>
      <x:c r="C3867" s="137" t="n">
        <x:v>4</x:v>
      </x:c>
      <x:c r="D3867" s="138" t="str">
        <x:v>F0159</x:v>
      </x:c>
      <x:c r="E3867" s="138" t="n">
        <x:v>600</x:v>
      </x:c>
      <x:c r="F3867" s="138" t="str">
        <x:v>ml</x:v>
      </x:c>
      <x:c r="G3867" s="138" t="str"/>
      <x:c r="H3867" s="139" t="n">
        <x:v>750</x:v>
      </x:c>
      <x:c r="I3867" s="139" t="n">
        <x:v>138</x:v>
      </x:c>
      <x:c r="J3867" s="139" t="n">
        <x:v>0</x:v>
      </x:c>
      <x:c r="K3867" s="139" t="n">
        <x:v>18</x:v>
      </x:c>
      <x:c r="L3867" s="139" t="n">
        <x:v>0</x:v>
      </x:c>
      <x:c r="M3867" s="139" t="n">
        <x:v>1.2000000000000002</x:v>
      </x:c>
      <x:c r="N3867" s="139" t="n">
        <x:v>7.188000000000001</x:v>
      </x:c>
    </x:row>
    <x:row r="3868">
      <x:c r="A3868" s="137" t="str">
        <x:v>DI-363-I05</x:v>
      </x:c>
      <x:c r="B3868" s="137" t="str">
        <x:v>DI-363-V1</x:v>
      </x:c>
      <x:c r="C3868" s="137" t="n">
        <x:v>5</x:v>
      </x:c>
      <x:c r="D3868" s="138" t="str">
        <x:v>F0349</x:v>
      </x:c>
      <x:c r="E3868" s="138" t="n">
        <x:v>5</x:v>
      </x:c>
      <x:c r="F3868" s="138" t="str">
        <x:v>g</x:v>
      </x:c>
      <x:c r="G3868" s="138" t="str"/>
      <x:c r="H3868" s="139" t="n">
        <x:v>12.5</x:v>
      </x:c>
      <x:c r="I3868" s="139" t="n">
        <x:v>0.4</x:v>
      </x:c>
      <x:c r="J3868" s="139" t="n">
        <x:v>2.25</x:v>
      </x:c>
      <x:c r="K3868" s="139" t="n">
        <x:v>0.4</x:v>
      </x:c>
      <x:c r="L3868" s="139" t="n">
        <x:v>1</x:v>
      </x:c>
      <x:c r="M3868" s="139" t="n">
        <x:v>0.010000000000000002</x:v>
      </x:c>
      <x:c r="N3868" s="139" t="n">
        <x:v>0.012900000000000002</x:v>
      </x:c>
    </x:row>
    <x:row r="3869">
      <x:c r="A3869" s="137" t="str">
        <x:v>DI-363-I06</x:v>
      </x:c>
      <x:c r="B3869" s="137" t="str">
        <x:v>DI-363-V1</x:v>
      </x:c>
      <x:c r="C3869" s="137" t="n">
        <x:v>6</x:v>
      </x:c>
      <x:c r="D3869" s="138" t="str">
        <x:v>F0350</x:v>
      </x:c>
      <x:c r="E3869" s="138" t="n">
        <x:v>5</x:v>
      </x:c>
      <x:c r="F3869" s="138" t="str">
        <x:v>g</x:v>
      </x:c>
      <x:c r="G3869" s="138" t="str"/>
      <x:c r="H3869" s="139" t="n">
        <x:v>12.5</x:v>
      </x:c>
      <x:c r="I3869" s="139" t="n">
        <x:v>0.4</x:v>
      </x:c>
      <x:c r="J3869" s="139" t="n">
        <x:v>2.25</x:v>
      </x:c>
      <x:c r="K3869" s="139" t="n">
        <x:v>0.4</x:v>
      </x:c>
      <x:c r="L3869" s="139" t="n">
        <x:v>1</x:v>
      </x:c>
      <x:c r="M3869" s="139" t="n">
        <x:v>0.010000000000000002</x:v>
      </x:c>
      <x:c r="N3869" s="139" t="n">
        <x:v>0.012900000000000002</x:v>
      </x:c>
    </x:row>
    <x:row r="3870">
      <x:c r="A3870" s="137" t="str">
        <x:v>DI-363-I07</x:v>
      </x:c>
      <x:c r="B3870" s="137" t="str">
        <x:v>DI-363-V1</x:v>
      </x:c>
      <x:c r="C3870" s="137" t="n">
        <x:v>7</x:v>
      </x:c>
      <x:c r="D3870" s="138" t="str">
        <x:v>F0354</x:v>
      </x:c>
      <x:c r="E3870" s="138" t="n">
        <x:v>25</x:v>
      </x:c>
      <x:c r="F3870" s="138" t="str">
        <x:v>g</x:v>
      </x:c>
      <x:c r="G3870" s="138" t="str"/>
      <x:c r="H3870" s="139" t="n">
        <x:v>62.5</x:v>
      </x:c>
      <x:c r="I3870" s="139" t="n">
        <x:v>2</x:v>
      </x:c>
      <x:c r="J3870" s="139" t="n">
        <x:v>11.25</x:v>
      </x:c>
      <x:c r="K3870" s="139" t="n">
        <x:v>2</x:v>
      </x:c>
      <x:c r="L3870" s="139" t="n">
        <x:v>5</x:v>
      </x:c>
      <x:c r="M3870" s="139" t="n">
        <x:v>0.05</x:v>
      </x:c>
      <x:c r="N3870" s="139" t="n">
        <x:v>0.0645</x:v>
      </x:c>
    </x:row>
    <x:row r="3871">
      <x:c r="A3871" s="137" t="str">
        <x:v>DI-363-I08</x:v>
      </x:c>
      <x:c r="B3871" s="137" t="str">
        <x:v>DI-363-V1</x:v>
      </x:c>
      <x:c r="C3871" s="137" t="n">
        <x:v>8</x:v>
      </x:c>
      <x:c r="D3871" s="138" t="str">
        <x:v>F0125</x:v>
      </x:c>
      <x:c r="E3871" s="138" t="n">
        <x:v>200</x:v>
      </x:c>
      <x:c r="F3871" s="138" t="str">
        <x:v>g</x:v>
      </x:c>
      <x:c r="G3871" s="138" t="str"/>
      <x:c r="H3871" s="139" t="n">
        <x:v>70</x:v>
      </x:c>
      <x:c r="I3871" s="139" t="n">
        <x:v>4</x:v>
      </x:c>
      <x:c r="J3871" s="139" t="n">
        <x:v>10</x:v>
      </x:c>
      <x:c r="K3871" s="139" t="n">
        <x:v>0.8</x:v>
      </x:c>
      <x:c r="L3871" s="139" t="n">
        <x:v>5</x:v>
      </x:c>
      <x:c r="M3871" s="139" t="n">
        <x:v>0.12</x:v>
      </x:c>
      <x:c r="N3871" s="139" t="n">
        <x:v>0.7160000000000001</x:v>
      </x:c>
    </x:row>
    <x:row r="3872">
      <x:c r="A3872" s="137" t="str">
        <x:v>DI-363-I09</x:v>
      </x:c>
      <x:c r="B3872" s="137" t="str">
        <x:v>DI-363-V1</x:v>
      </x:c>
      <x:c r="C3872" s="137" t="n">
        <x:v>9</x:v>
      </x:c>
      <x:c r="D3872" s="138" t="str">
        <x:v>F0601</x:v>
      </x:c>
      <x:c r="E3872" s="138" t="n">
        <x:v>12</x:v>
      </x:c>
      <x:c r="F3872" s="138" t="str">
        <x:v>g</x:v>
      </x:c>
      <x:c r="G3872" s="138" t="str">
        <x:v>entkernt und fein gehackt</x:v>
      </x:c>
      <x:c r="H3872" s="139" t="n">
        <x:v>4.2</x:v>
      </x:c>
      <x:c r="I3872" s="139" t="n">
        <x:v>0.24</x:v>
      </x:c>
      <x:c r="J3872" s="139" t="n">
        <x:v>0.6</x:v>
      </x:c>
      <x:c r="K3872" s="139" t="n">
        <x:v>0.048</x:v>
      </x:c>
      <x:c r="L3872" s="139" t="n">
        <x:v>0.3</x:v>
      </x:c>
      <x:c r="M3872" s="139" t="n">
        <x:v>0.0072</x:v>
      </x:c>
      <x:c r="N3872" s="139" t="n">
        <x:v>0.042960000000000005</x:v>
      </x:c>
    </x:row>
    <x:row r="3873">
      <x:c r="A3873" s="137" t="str">
        <x:v>DI-363-I10</x:v>
      </x:c>
      <x:c r="B3873" s="137" t="str">
        <x:v>DI-363-V1</x:v>
      </x:c>
      <x:c r="C3873" s="137" t="n">
        <x:v>10</x:v>
      </x:c>
      <x:c r="D3873" s="138" t="str">
        <x:v>F0346</x:v>
      </x:c>
      <x:c r="E3873" s="138" t="n">
        <x:v>30</x:v>
      </x:c>
      <x:c r="F3873" s="138" t="str">
        <x:v>ml</x:v>
      </x:c>
      <x:c r="G3873" s="138" t="str"/>
      <x:c r="H3873" s="139" t="n">
        <x:v>174</x:v>
      </x:c>
      <x:c r="I3873" s="139" t="n">
        <x:v>6</x:v>
      </x:c>
      <x:c r="J3873" s="139" t="n">
        <x:v>3.5999999999999996</x:v>
      </x:c>
      <x:c r="K3873" s="139" t="n">
        <x:v>15</x:v>
      </x:c>
      <x:c r="L3873" s="139" t="n">
        <x:v>3</x:v>
      </x:c>
      <x:c r="M3873" s="139" t="n">
        <x:v>0.006</x:v>
      </x:c>
      <x:c r="N3873" s="139" t="n">
        <x:v>0.1794</x:v>
      </x:c>
    </x:row>
    <x:row r="3874">
      <x:c r="A3874" s="137" t="str">
        <x:v>DI-363-I11</x:v>
      </x:c>
      <x:c r="B3874" s="137" t="str">
        <x:v>DI-363-V1</x:v>
      </x:c>
      <x:c r="C3874" s="137" t="n">
        <x:v>11</x:v>
      </x:c>
      <x:c r="D3874" s="138" t="str">
        <x:v>F0765</x:v>
      </x:c>
      <x:c r="E3874" s="138" t="n">
        <x:v>30</x:v>
      </x:c>
      <x:c r="F3874" s="138" t="str">
        <x:v>ml</x:v>
      </x:c>
      <x:c r="G3874" s="138" t="str"/>
      <x:c r="H3874" s="139" t="n">
        <x:v>10.5</x:v>
      </x:c>
      <x:c r="I3874" s="139" t="n">
        <x:v>0.6</x:v>
      </x:c>
      <x:c r="J3874" s="139" t="n">
        <x:v>1.5</x:v>
      </x:c>
      <x:c r="K3874" s="139" t="n">
        <x:v>0.12</x:v>
      </x:c>
      <x:c r="L3874" s="139" t="n">
        <x:v>0.75</x:v>
      </x:c>
      <x:c r="M3874" s="139" t="n">
        <x:v>0.018</x:v>
      </x:c>
      <x:c r="N3874" s="139" t="n">
        <x:v>0.10740000000000001</x:v>
      </x:c>
    </x:row>
    <x:row r="3875">
      <x:c r="A3875" s="137" t="str">
        <x:v>DI-363-I12</x:v>
      </x:c>
      <x:c r="B3875" s="137" t="str">
        <x:v>DI-363-V1</x:v>
      </x:c>
      <x:c r="C3875" s="137" t="n">
        <x:v>12</x:v>
      </x:c>
      <x:c r="D3875" s="138" t="str">
        <x:v>F0152</x:v>
      </x:c>
      <x:c r="E3875" s="138" t="n">
        <x:v>500</x:v>
      </x:c>
      <x:c r="F3875" s="138" t="str">
        <x:v>g</x:v>
      </x:c>
      <x:c r="G3875" s="138" t="str">
        <x:v>gewürfelt</x:v>
      </x:c>
      <x:c r="H3875" s="139" t="n">
        <x:v>550</x:v>
      </x:c>
      <x:c r="I3875" s="139" t="n">
        <x:v>115.5</x:v>
      </x:c>
      <x:c r="J3875" s="139" t="n">
        <x:v>0</x:v>
      </x:c>
      <x:c r="K3875" s="139" t="n">
        <x:v>6</x:v>
      </x:c>
      <x:c r="L3875" s="139" t="n">
        <x:v>0</x:v>
      </x:c>
      <x:c r="M3875" s="139" t="n">
        <x:v>0.8999999999999999</x:v>
      </x:c>
      <x:c r="N3875" s="139" t="n">
        <x:v>5.408333333333333</x:v>
      </x:c>
    </x:row>
    <x:row r="3876">
      <x:c r="A3876" s="137" t="str">
        <x:v>DI-363-I13</x:v>
      </x:c>
      <x:c r="B3876" s="137" t="str">
        <x:v>DI-363-V1</x:v>
      </x:c>
      <x:c r="C3876" s="137" t="n">
        <x:v>13</x:v>
      </x:c>
      <x:c r="D3876" s="138" t="str">
        <x:v>F0203</x:v>
      </x:c>
      <x:c r="E3876" s="138" t="n">
        <x:v>30</x:v>
      </x:c>
      <x:c r="F3876" s="138" t="str">
        <x:v>g</x:v>
      </x:c>
      <x:c r="G3876" s="138" t="str">
        <x:v>gehackt</x:v>
      </x:c>
      <x:c r="H3876" s="139" t="n">
        <x:v>75</x:v>
      </x:c>
      <x:c r="I3876" s="139" t="n">
        <x:v>2.4</x:v>
      </x:c>
      <x:c r="J3876" s="139" t="n">
        <x:v>13.5</x:v>
      </x:c>
      <x:c r="K3876" s="139" t="n">
        <x:v>2.4</x:v>
      </x:c>
      <x:c r="L3876" s="139" t="n">
        <x:v>6</x:v>
      </x:c>
      <x:c r="M3876" s="139" t="n">
        <x:v>0.06</x:v>
      </x:c>
      <x:c r="N3876" s="139" t="n">
        <x:v>0.07740000000000001</x:v>
      </x:c>
    </x:row>
    <x:row r="3877">
      <x:c r="A3877" s="137" t="str">
        <x:v>DI-363-I14</x:v>
      </x:c>
      <x:c r="B3877" s="137" t="str">
        <x:v>DI-363-V1</x:v>
      </x:c>
      <x:c r="C3877" s="137" t="n">
        <x:v>14</x:v>
      </x:c>
      <x:c r="D3877" s="138" t="str">
        <x:v>F0609</x:v>
      </x:c>
      <x:c r="E3877" s="138" t="n">
        <x:v>120</x:v>
      </x:c>
      <x:c r="F3877" s="138" t="str">
        <x:v>g</x:v>
      </x:c>
      <x:c r="G3877" s="138" t="str">
        <x:v>fein gehackt</x:v>
      </x:c>
      <x:c r="H3877" s="139" t="n">
        <x:v>42</x:v>
      </x:c>
      <x:c r="I3877" s="139" t="n">
        <x:v>2.4</x:v>
      </x:c>
      <x:c r="J3877" s="139" t="n">
        <x:v>6</x:v>
      </x:c>
      <x:c r="K3877" s="139" t="n">
        <x:v>0.48</x:v>
      </x:c>
      <x:c r="L3877" s="139" t="n">
        <x:v>3</x:v>
      </x:c>
      <x:c r="M3877" s="139" t="n">
        <x:v>0.072</x:v>
      </x:c>
      <x:c r="N3877" s="139" t="n">
        <x:v>0.42960000000000004</x:v>
      </x:c>
    </x:row>
    <x:row r="3878">
      <x:c r="A3878" s="137" t="str">
        <x:v>DI-363-I15</x:v>
      </x:c>
      <x:c r="B3878" s="137" t="str">
        <x:v>DI-363-V1</x:v>
      </x:c>
      <x:c r="C3878" s="137" t="n">
        <x:v>15</x:v>
      </x:c>
      <x:c r="D3878" s="138" t="str">
        <x:v>F0227</x:v>
      </x:c>
      <x:c r="E3878" s="138" t="n">
        <x:v>12.5</x:v>
      </x:c>
      <x:c r="F3878" s="138" t="str">
        <x:v>g</x:v>
      </x:c>
      <x:c r="G3878" s="138" t="str">
        <x:v>geschält, entkernt und gewürfelt</x:v>
      </x:c>
      <x:c r="H3878" s="139" t="n">
        <x:v>1.875</x:v>
      </x:c>
      <x:c r="I3878" s="139" t="n">
        <x:v>0.0875</x:v>
      </x:c>
      <x:c r="J3878" s="139" t="n">
        <x:v>0.225</x:v>
      </x:c>
      <x:c r="K3878" s="139" t="n">
        <x:v>0.0125</x:v>
      </x:c>
      <x:c r="L3878" s="139" t="n">
        <x:v>0.0625</x:v>
      </x:c>
      <x:c r="M3878" s="139" t="n">
        <x:v>0.00125</x:v>
      </x:c>
      <x:c r="N3878" s="139" t="n">
        <x:v>0.02475</x:v>
      </x:c>
    </x:row>
    <x:row r="3879">
      <x:c r="A3879" s="137" t="str">
        <x:v>DI-363-I16</x:v>
      </x:c>
      <x:c r="B3879" s="137" t="str">
        <x:v>DI-363-V1</x:v>
      </x:c>
      <x:c r="C3879" s="137" t="n">
        <x:v>16</x:v>
      </x:c>
      <x:c r="D3879" s="138" t="str">
        <x:v>F0044</x:v>
      </x:c>
      <x:c r="E3879" s="138" t="n">
        <x:v>120</x:v>
      </x:c>
      <x:c r="F3879" s="138" t="str">
        <x:v>g</x:v>
      </x:c>
      <x:c r="G3879" s="138" t="str">
        <x:v>gewürfelt</x:v>
      </x:c>
      <x:c r="H3879" s="139" t="n">
        <x:v>106.8</x:v>
      </x:c>
      <x:c r="I3879" s="139" t="n">
        <x:v>1.32</x:v>
      </x:c>
      <x:c r="J3879" s="139" t="n">
        <x:v>24.24</x:v>
      </x:c>
      <x:c r="K3879" s="139" t="n">
        <x:v>0.36</x:v>
      </x:c>
      <x:c r="L3879" s="139" t="n">
        <x:v>3.12</x:v>
      </x:c>
      <x:c r="M3879" s="139" t="n">
        <x:v>0.012</x:v>
      </x:c>
      <x:c r="N3879" s="139" t="n">
        <x:v>0.21480000000000002</x:v>
      </x:c>
    </x:row>
    <x:row r="3880">
      <x:c r="A3880" s="137" t="str">
        <x:v>DI-363-I17</x:v>
      </x:c>
      <x:c r="B3880" s="137" t="str">
        <x:v>DI-363-V1</x:v>
      </x:c>
      <x:c r="C3880" s="137" t="n">
        <x:v>17</x:v>
      </x:c>
      <x:c r="D3880" s="138" t="str">
        <x:v>F0421</x:v>
      </x:c>
      <x:c r="E3880" s="138" t="n">
        <x:v>30</x:v>
      </x:c>
      <x:c r="F3880" s="138" t="str">
        <x:v>g</x:v>
      </x:c>
      <x:c r="G3880" s="138" t="str"/>
      <x:c r="H3880" s="139" t="n">
        <x:v>9</x:v>
      </x:c>
      <x:c r="I3880" s="139" t="n">
        <x:v>0.21</x:v>
      </x:c>
      <x:c r="J3880" s="139" t="n">
        <x:v>2.31</x:v>
      </x:c>
      <x:c r="K3880" s="139" t="n">
        <x:v>0.06</x:v>
      </x:c>
      <x:c r="L3880" s="139" t="n">
        <x:v>0.84</x:v>
      </x:c>
      <x:c r="M3880" s="139" t="n">
        <x:v>0.003</x:v>
      </x:c>
      <x:c r="N3880" s="139" t="n">
        <x:v>0.19899999999999998</x:v>
      </x:c>
    </x:row>
    <x:row r="3881">
      <x:c r="A3881" s="137" t="str">
        <x:v>DI-363-I18</x:v>
      </x:c>
      <x:c r="B3881" s="137" t="str">
        <x:v>DI-363-V1</x:v>
      </x:c>
      <x:c r="C3881" s="137" t="n">
        <x:v>18</x:v>
      </x:c>
      <x:c r="D3881" s="138" t="str">
        <x:v>F0055</x:v>
      </x:c>
      <x:c r="E3881" s="138" t="n">
        <x:v>250</x:v>
      </x:c>
      <x:c r="F3881" s="138" t="str">
        <x:v>g</x:v>
      </x:c>
      <x:c r="G3881" s="138" t="str"/>
      <x:c r="H3881" s="139" t="n">
        <x:v>875</x:v>
      </x:c>
      <x:c r="I3881" s="139" t="n">
        <x:v>27.5</x:v>
      </x:c>
      <x:c r="J3881" s="139" t="n">
        <x:v>170</x:v>
      </x:c>
      <x:c r="K3881" s="139" t="n">
        <x:v>7.5</x:v>
      </x:c>
      <x:c r="L3881" s="139" t="n">
        <x:v>17.5</x:v>
      </x:c>
      <x:c r="M3881" s="139" t="n">
        <x:v>0.125</x:v>
      </x:c>
      <x:c r="N3881" s="139" t="n">
        <x:v>0.995</x:v>
      </x:c>
    </x:row>
    <x:row r="3882">
      <x:c r="A3882" s="137" t="str">
        <x:v>DI-364-I01</x:v>
      </x:c>
      <x:c r="B3882" s="137" t="str">
        <x:v>DI-364-V1</x:v>
      </x:c>
      <x:c r="C3882" s="137" t="n">
        <x:v>1</x:v>
      </x:c>
      <x:c r="D3882" s="138" t="str">
        <x:v>F0105</x:v>
      </x:c>
      <x:c r="E3882" s="138" t="n">
        <x:v>235</x:v>
      </x:c>
      <x:c r="F3882" s="138" t="str">
        <x:v>g</x:v>
      </x:c>
      <x:c r="G3882" s="138" t="str">
        <x:v>oder 500 g getrocknete Butterbohnen (gemäß Packungsanleitung kochen)</x:v>
      </x:c>
      <x:c r="H3882" s="139" t="n">
        <x:v>2077.4</x:v>
      </x:c>
      <x:c r="I3882" s="139" t="n">
        <x:v>0</x:v>
      </x:c>
      <x:c r="J3882" s="139" t="n">
        <x:v>0</x:v>
      </x:c>
      <x:c r="K3882" s="139" t="n">
        <x:v>235</x:v>
      </x:c>
      <x:c r="L3882" s="139" t="n">
        <x:v>0</x:v>
      </x:c>
      <x:c r="M3882" s="139" t="n">
        <x:v>0</x:v>
      </x:c>
      <x:c r="N3882" s="139" t="n">
        <x:v>2.1103</x:v>
      </x:c>
    </x:row>
    <x:row r="3883">
      <x:c r="A3883" s="137" t="str">
        <x:v>DI-364-I02</x:v>
      </x:c>
      <x:c r="B3883" s="137" t="str">
        <x:v>DI-364-V1</x:v>
      </x:c>
      <x:c r="C3883" s="137" t="n">
        <x:v>2</x:v>
      </x:c>
      <x:c r="D3883" s="138" t="str">
        <x:v>F0268</x:v>
      </x:c>
      <x:c r="E3883" s="138" t="n">
        <x:v>100</x:v>
      </x:c>
      <x:c r="F3883" s="138" t="str">
        <x:v>ml</x:v>
      </x:c>
      <x:c r="G3883" s="138" t="str"/>
      <x:c r="H3883" s="139" t="n">
        <x:v>884</x:v>
      </x:c>
      <x:c r="I3883" s="139" t="n">
        <x:v>0</x:v>
      </x:c>
      <x:c r="J3883" s="139" t="n">
        <x:v>0</x:v>
      </x:c>
      <x:c r="K3883" s="139" t="n">
        <x:v>100</x:v>
      </x:c>
      <x:c r="L3883" s="139" t="n">
        <x:v>0</x:v>
      </x:c>
      <x:c r="M3883" s="139" t="n">
        <x:v>0</x:v>
      </x:c>
      <x:c r="N3883" s="139" t="n">
        <x:v>0.898</x:v>
      </x:c>
    </x:row>
    <x:row r="3884">
      <x:c r="A3884" s="137" t="str">
        <x:v>DI-364-I03</x:v>
      </x:c>
      <x:c r="B3884" s="137" t="str">
        <x:v>DI-364-V1</x:v>
      </x:c>
      <x:c r="C3884" s="137" t="n">
        <x:v>3</x:v>
      </x:c>
      <x:c r="D3884" s="138" t="str">
        <x:v>F0609</x:v>
      </x:c>
      <x:c r="E3884" s="138" t="n">
        <x:v>360</x:v>
      </x:c>
      <x:c r="F3884" s="138" t="str">
        <x:v>g</x:v>
      </x:c>
      <x:c r="G3884" s="138" t="str">
        <x:v>fein geschnitten</x:v>
      </x:c>
      <x:c r="H3884" s="139" t="n">
        <x:v>126</x:v>
      </x:c>
      <x:c r="I3884" s="139" t="n">
        <x:v>7.2</x:v>
      </x:c>
      <x:c r="J3884" s="139" t="n">
        <x:v>18</x:v>
      </x:c>
      <x:c r="K3884" s="139" t="n">
        <x:v>1.4400000000000002</x:v>
      </x:c>
      <x:c r="L3884" s="139" t="n">
        <x:v>9</x:v>
      </x:c>
      <x:c r="M3884" s="139" t="n">
        <x:v>0.216</x:v>
      </x:c>
      <x:c r="N3884" s="139" t="n">
        <x:v>1.2888000000000002</x:v>
      </x:c>
    </x:row>
    <x:row r="3885">
      <x:c r="A3885" s="137" t="str">
        <x:v>DI-364-I04</x:v>
      </x:c>
      <x:c r="B3885" s="137" t="str">
        <x:v>DI-364-V1</x:v>
      </x:c>
      <x:c r="C3885" s="137" t="n">
        <x:v>4</x:v>
      </x:c>
      <x:c r="D3885" s="138" t="str">
        <x:v>F0127</x:v>
      </x:c>
      <x:c r="E3885" s="138" t="n">
        <x:v>180</x:v>
      </x:c>
      <x:c r="F3885" s="138" t="str">
        <x:v>g</x:v>
      </x:c>
      <x:c r="G3885" s="138" t="str">
        <x:v>fein geschnitten</x:v>
      </x:c>
      <x:c r="H3885" s="139" t="n">
        <x:v>73.8</x:v>
      </x:c>
      <x:c r="I3885" s="139" t="n">
        <x:v>1.62</x:v>
      </x:c>
      <x:c r="J3885" s="139" t="n">
        <x:v>12.24</x:v>
      </x:c>
      <x:c r="K3885" s="139" t="n">
        <x:v>0.36000000000000004</x:v>
      </x:c>
      <x:c r="L3885" s="139" t="n">
        <x:v>5.04</x:v>
      </x:c>
      <x:c r="M3885" s="139" t="n">
        <x:v>0.12600000000000003</x:v>
      </x:c>
      <x:c r="N3885" s="139" t="n">
        <x:v>0.2682</x:v>
      </x:c>
    </x:row>
    <x:row r="3886">
      <x:c r="A3886" s="137" t="str">
        <x:v>DI-364-I05</x:v>
      </x:c>
      <x:c r="B3886" s="137" t="str">
        <x:v>DI-364-V1</x:v>
      </x:c>
      <x:c r="C3886" s="137" t="n">
        <x:v>5</x:v>
      </x:c>
      <x:c r="D3886" s="138" t="str">
        <x:v>F0138</x:v>
      </x:c>
      <x:c r="E3886" s="138" t="n">
        <x:v>150</x:v>
      </x:c>
      <x:c r="F3886" s="138" t="str">
        <x:v>g</x:v>
      </x:c>
      <x:c r="G3886" s="138" t="str"/>
      <x:c r="H3886" s="139" t="n">
        <x:v>52.5</x:v>
      </x:c>
      <x:c r="I3886" s="139" t="n">
        <x:v>3</x:v>
      </x:c>
      <x:c r="J3886" s="139" t="n">
        <x:v>7.5</x:v>
      </x:c>
      <x:c r="K3886" s="139" t="n">
        <x:v>0.6000000000000001</x:v>
      </x:c>
      <x:c r="L3886" s="139" t="n">
        <x:v>3.75</x:v>
      </x:c>
      <x:c r="M3886" s="139" t="n">
        <x:v>0.09</x:v>
      </x:c>
      <x:c r="N3886" s="139" t="n">
        <x:v>0.537</x:v>
      </x:c>
    </x:row>
    <x:row r="3887">
      <x:c r="A3887" s="137" t="str">
        <x:v>DI-364-I06</x:v>
      </x:c>
      <x:c r="B3887" s="137" t="str">
        <x:v>DI-364-V1</x:v>
      </x:c>
      <x:c r="C3887" s="137" t="n">
        <x:v>6</x:v>
      </x:c>
      <x:c r="D3887" s="138" t="str">
        <x:v>F0719</x:v>
      </x:c>
      <x:c r="E3887" s="138" t="n">
        <x:v>400</x:v>
      </x:c>
      <x:c r="F3887" s="138" t="str">
        <x:v>g</x:v>
      </x:c>
      <x:c r="G3887" s="138" t="str">
        <x:v>in Scheiben geschnitten</x:v>
      </x:c>
      <x:c r="H3887" s="139" t="n">
        <x:v>140</x:v>
      </x:c>
      <x:c r="I3887" s="139" t="n">
        <x:v>8</x:v>
      </x:c>
      <x:c r="J3887" s="139" t="n">
        <x:v>20</x:v>
      </x:c>
      <x:c r="K3887" s="139" t="n">
        <x:v>1.6</x:v>
      </x:c>
      <x:c r="L3887" s="139" t="n">
        <x:v>10</x:v>
      </x:c>
      <x:c r="M3887" s="139" t="n">
        <x:v>0.24</x:v>
      </x:c>
      <x:c r="N3887" s="139" t="n">
        <x:v>1.4320000000000002</x:v>
      </x:c>
    </x:row>
    <x:row r="3888">
      <x:c r="A3888" s="137" t="str">
        <x:v>DI-364-I07</x:v>
      </x:c>
      <x:c r="B3888" s="137" t="str">
        <x:v>DI-364-V1</x:v>
      </x:c>
      <x:c r="C3888" s="137" t="n">
        <x:v>7</x:v>
      </x:c>
      <x:c r="D3888" s="138" t="str">
        <x:v>F0761</x:v>
      </x:c>
      <x:c r="E3888" s="138" t="n">
        <x:v>1000</x:v>
      </x:c>
      <x:c r="F3888" s="138" t="str">
        <x:v>g</x:v>
      </x:c>
      <x:c r="G3888" s="138" t="str">
        <x:v>gehäutet, entkernt und fein gehackt</x:v>
      </x:c>
      <x:c r="H3888" s="139" t="n">
        <x:v>350</x:v>
      </x:c>
      <x:c r="I3888" s="139" t="n">
        <x:v>20</x:v>
      </x:c>
      <x:c r="J3888" s="139" t="n">
        <x:v>50</x:v>
      </x:c>
      <x:c r="K3888" s="139" t="n">
        <x:v>4</x:v>
      </x:c>
      <x:c r="L3888" s="139" t="n">
        <x:v>25</x:v>
      </x:c>
      <x:c r="M3888" s="139" t="n">
        <x:v>0.6</x:v>
      </x:c>
      <x:c r="N3888" s="139" t="n">
        <x:v>3.58</x:v>
      </x:c>
    </x:row>
    <x:row r="3889">
      <x:c r="A3889" s="137" t="str">
        <x:v>DI-364-I08</x:v>
      </x:c>
      <x:c r="B3889" s="137" t="str">
        <x:v>DI-364-V1</x:v>
      </x:c>
      <x:c r="C3889" s="137" t="n">
        <x:v>8</x:v>
      </x:c>
      <x:c r="D3889" s="138" t="str">
        <x:v>F0314</x:v>
      </x:c>
      <x:c r="E3889" s="138" t="n">
        <x:v>20</x:v>
      </x:c>
      <x:c r="F3889" s="138" t="str">
        <x:v>g</x:v>
      </x:c>
      <x:c r="G3889" s="138" t="str">
        <x:v>gehackt</x:v>
      </x:c>
      <x:c r="H3889" s="139" t="n">
        <x:v>7</x:v>
      </x:c>
      <x:c r="I3889" s="139" t="n">
        <x:v>0.4</x:v>
      </x:c>
      <x:c r="J3889" s="139" t="n">
        <x:v>1</x:v>
      </x:c>
      <x:c r="K3889" s="139" t="n">
        <x:v>0.08000000000000002</x:v>
      </x:c>
      <x:c r="L3889" s="139" t="n">
        <x:v>0.5</x:v>
      </x:c>
      <x:c r="M3889" s="139" t="n">
        <x:v>0.012</x:v>
      </x:c>
      <x:c r="N3889" s="139" t="n">
        <x:v>0.07160000000000001</x:v>
      </x:c>
    </x:row>
    <x:row r="3890">
      <x:c r="A3890" s="137" t="str">
        <x:v>DI-364-I09</x:v>
      </x:c>
      <x:c r="B3890" s="137" t="str">
        <x:v>DI-364-V1</x:v>
      </x:c>
      <x:c r="C3890" s="137" t="n">
        <x:v>9</x:v>
      </x:c>
      <x:c r="D3890" s="138" t="str">
        <x:v>F0515</x:v>
      </x:c>
      <x:c r="E3890" s="138" t="n">
        <x:v>5</x:v>
      </x:c>
      <x:c r="F3890" s="138" t="str">
        <x:v>g</x:v>
      </x:c>
      <x:c r="G3890" s="138" t="str"/>
      <x:c r="H3890" s="139" t="n">
        <x:v>12.5</x:v>
      </x:c>
      <x:c r="I3890" s="139" t="n">
        <x:v>0.4</x:v>
      </x:c>
      <x:c r="J3890" s="139" t="n">
        <x:v>2.25</x:v>
      </x:c>
      <x:c r="K3890" s="139" t="n">
        <x:v>0.4</x:v>
      </x:c>
      <x:c r="L3890" s="139" t="n">
        <x:v>1</x:v>
      </x:c>
      <x:c r="M3890" s="139" t="n">
        <x:v>0.010000000000000002</x:v>
      </x:c>
      <x:c r="N3890" s="139" t="n">
        <x:v>0.012900000000000002</x:v>
      </x:c>
    </x:row>
    <x:row r="3891">
      <x:c r="A3891" s="137" t="str">
        <x:v>DI-364-I10</x:v>
      </x:c>
      <x:c r="B3891" s="137" t="str">
        <x:v>DI-364-V1</x:v>
      </x:c>
      <x:c r="C3891" s="137" t="n">
        <x:v>10</x:v>
      </x:c>
      <x:c r="D3891" s="138" t="str">
        <x:v>F0348</x:v>
      </x:c>
      <x:c r="E3891" s="138" t="n">
        <x:v>5</x:v>
      </x:c>
      <x:c r="F3891" s="138" t="str">
        <x:v>g</x:v>
      </x:c>
      <x:c r="G3891" s="138" t="str"/>
      <x:c r="H3891" s="139" t="n">
        <x:v>12.5</x:v>
      </x:c>
      <x:c r="I3891" s="139" t="n">
        <x:v>0.4</x:v>
      </x:c>
      <x:c r="J3891" s="139" t="n">
        <x:v>2.25</x:v>
      </x:c>
      <x:c r="K3891" s="139" t="n">
        <x:v>0.4</x:v>
      </x:c>
      <x:c r="L3891" s="139" t="n">
        <x:v>1</x:v>
      </x:c>
      <x:c r="M3891" s="139" t="n">
        <x:v>0.010000000000000002</x:v>
      </x:c>
      <x:c r="N3891" s="139" t="n">
        <x:v>0.012900000000000002</x:v>
      </x:c>
    </x:row>
    <x:row r="3892">
      <x:c r="A3892" s="137" t="str">
        <x:v>DI-364-I11</x:v>
      </x:c>
      <x:c r="B3892" s="137" t="str">
        <x:v>DI-364-V1</x:v>
      </x:c>
      <x:c r="C3892" s="137" t="n">
        <x:v>11</x:v>
      </x:c>
      <x:c r="D3892" s="138" t="str">
        <x:v>F0765</x:v>
      </x:c>
      <x:c r="E3892" s="138" t="n">
        <x:v>30</x:v>
      </x:c>
      <x:c r="F3892" s="138" t="str">
        <x:v>ml</x:v>
      </x:c>
      <x:c r="G3892" s="138" t="str"/>
      <x:c r="H3892" s="139" t="n">
        <x:v>10.5</x:v>
      </x:c>
      <x:c r="I3892" s="139" t="n">
        <x:v>0.6</x:v>
      </x:c>
      <x:c r="J3892" s="139" t="n">
        <x:v>1.5</x:v>
      </x:c>
      <x:c r="K3892" s="139" t="n">
        <x:v>0.12</x:v>
      </x:c>
      <x:c r="L3892" s="139" t="n">
        <x:v>0.75</x:v>
      </x:c>
      <x:c r="M3892" s="139" t="n">
        <x:v>0.018</x:v>
      </x:c>
      <x:c r="N3892" s="139" t="n">
        <x:v>0.10740000000000001</x:v>
      </x:c>
    </x:row>
    <x:row r="3893">
      <x:c r="A3893" s="137" t="str">
        <x:v>DI-364-I12</x:v>
      </x:c>
      <x:c r="B3893" s="137" t="str">
        <x:v>DI-364-V1</x:v>
      </x:c>
      <x:c r="C3893" s="137" t="n">
        <x:v>12</x:v>
      </x:c>
      <x:c r="D3893" s="138" t="str">
        <x:v>F0714</x:v>
      </x:c>
      <x:c r="E3893" s="138" t="n">
        <x:v>5</x:v>
      </x:c>
      <x:c r="F3893" s="138" t="str">
        <x:v>g</x:v>
      </x:c>
      <x:c r="G3893" s="138" t="str"/>
      <x:c r="H3893" s="139" t="n">
        <x:v>1.75</x:v>
      </x:c>
      <x:c r="I3893" s="139" t="n">
        <x:v>0.1</x:v>
      </x:c>
      <x:c r="J3893" s="139" t="n">
        <x:v>0.25</x:v>
      </x:c>
      <x:c r="K3893" s="139" t="n">
        <x:v>0.020000000000000004</x:v>
      </x:c>
      <x:c r="L3893" s="139" t="n">
        <x:v>0.125</x:v>
      </x:c>
      <x:c r="M3893" s="139" t="n">
        <x:v>0.003</x:v>
      </x:c>
      <x:c r="N3893" s="139" t="n">
        <x:v>0.017900000000000003</x:v>
      </x:c>
    </x:row>
    <x:row r="3894">
      <x:c r="A3894" s="137" t="str">
        <x:v>DI-364-I13</x:v>
      </x:c>
      <x:c r="B3894" s="137" t="str">
        <x:v>DI-364-V1</x:v>
      </x:c>
      <x:c r="C3894" s="137" t="n">
        <x:v>13</x:v>
      </x:c>
      <x:c r="D3894" s="138" t="str">
        <x:v>F0290</x:v>
      </x:c>
      <x:c r="E3894" s="138" t="n">
        <x:v>30</x:v>
      </x:c>
      <x:c r="F3894" s="138" t="str">
        <x:v>g</x:v>
      </x:c>
      <x:c r="G3894" s="138" t="str">
        <x:v>fein gehackt</x:v>
      </x:c>
      <x:c r="H3894" s="139" t="n">
        <x:v>75</x:v>
      </x:c>
      <x:c r="I3894" s="139" t="n">
        <x:v>2.4</x:v>
      </x:c>
      <x:c r="J3894" s="139" t="n">
        <x:v>13.5</x:v>
      </x:c>
      <x:c r="K3894" s="139" t="n">
        <x:v>2.4</x:v>
      </x:c>
      <x:c r="L3894" s="139" t="n">
        <x:v>6</x:v>
      </x:c>
      <x:c r="M3894" s="139" t="n">
        <x:v>0.06</x:v>
      </x:c>
      <x:c r="N3894" s="139" t="n">
        <x:v>0.07740000000000001</x:v>
      </x:c>
    </x:row>
    <x:row r="3895">
      <x:c r="A3895" s="137" t="str">
        <x:v>DI-364-I14</x:v>
      </x:c>
      <x:c r="B3895" s="137" t="str">
        <x:v>DI-364-V1</x:v>
      </x:c>
      <x:c r="C3895" s="137" t="n">
        <x:v>14</x:v>
      </x:c>
      <x:c r="D3895" s="138" t="str">
        <x:v>F0246</x:v>
      </x:c>
      <x:c r="E3895" s="138" t="n">
        <x:v>30</x:v>
      </x:c>
      <x:c r="F3895" s="138" t="str">
        <x:v>g</x:v>
      </x:c>
      <x:c r="G3895" s="138" t="str">
        <x:v>fein gehackt</x:v>
      </x:c>
      <x:c r="H3895" s="139" t="n">
        <x:v>10.5</x:v>
      </x:c>
      <x:c r="I3895" s="139" t="n">
        <x:v>0.6</x:v>
      </x:c>
      <x:c r="J3895" s="139" t="n">
        <x:v>1.5</x:v>
      </x:c>
      <x:c r="K3895" s="139" t="n">
        <x:v>0.12</x:v>
      </x:c>
      <x:c r="L3895" s="139" t="n">
        <x:v>0.75</x:v>
      </x:c>
      <x:c r="M3895" s="139" t="n">
        <x:v>0.018</x:v>
      </x:c>
      <x:c r="N3895" s="139" t="n">
        <x:v>0.10740000000000001</x:v>
      </x:c>
    </x:row>
    <x:row r="3896">
      <x:c r="A3896" s="137" t="str">
        <x:v>DI-364-I15</x:v>
      </x:c>
      <x:c r="B3896" s="137" t="str">
        <x:v>DI-364-V1</x:v>
      </x:c>
      <x:c r="C3896" s="137" t="n">
        <x:v>15</x:v>
      </x:c>
      <x:c r="D3896" s="138" t="str">
        <x:v>F0277</x:v>
      </x:c>
      <x:c r="E3896" s="138" t="n">
        <x:v>100</x:v>
      </x:c>
      <x:c r="F3896" s="138" t="str">
        <x:v>g</x:v>
      </x:c>
      <x:c r="G3896" s="138" t="str"/>
      <x:c r="H3896" s="139" t="n">
        <x:v>90</x:v>
      </x:c>
      <x:c r="I3896" s="139" t="n">
        <x:v>9</x:v>
      </x:c>
      <x:c r="J3896" s="139" t="n">
        <x:v>4</x:v>
      </x:c>
      <x:c r="K3896" s="139" t="n">
        <x:v>4</x:v>
      </x:c>
      <x:c r="L3896" s="139" t="n">
        <x:v>0</x:v>
      </x:c>
      <x:c r="M3896" s="139" t="n">
        <x:v>0.3</x:v>
      </x:c>
      <x:c r="N3896" s="139" t="n">
        <x:v>0.35800000000000004</x:v>
      </x:c>
    </x:row>
    <x:row r="3897">
      <x:c r="A3897" s="137" t="str">
        <x:v>DI-365-I01</x:v>
      </x:c>
      <x:c r="B3897" s="137" t="str">
        <x:v>DI-365-V1</x:v>
      </x:c>
      <x:c r="C3897" s="137" t="n">
        <x:v>1</x:v>
      </x:c>
      <x:c r="D3897" s="138" t="str">
        <x:v>F0791</x:v>
      </x:c>
      <x:c r="E3897" s="138" t="n">
        <x:v>25</x:v>
      </x:c>
      <x:c r="F3897" s="138" t="str">
        <x:v>g</x:v>
      </x:c>
      <x:c r="G3897" s="138" t="str"/>
      <x:c r="H3897" s="139" t="n">
        <x:v>221</x:v>
      </x:c>
      <x:c r="I3897" s="139" t="n">
        <x:v>0</x:v>
      </x:c>
      <x:c r="J3897" s="139" t="n">
        <x:v>0</x:v>
      </x:c>
      <x:c r="K3897" s="139" t="n">
        <x:v>25</x:v>
      </x:c>
      <x:c r="L3897" s="139" t="n">
        <x:v>0</x:v>
      </x:c>
      <x:c r="M3897" s="139" t="n">
        <x:v>0</x:v>
      </x:c>
      <x:c r="N3897" s="139" t="n">
        <x:v>0.2245</x:v>
      </x:c>
    </x:row>
    <x:row r="3898">
      <x:c r="A3898" s="137" t="str">
        <x:v>DI-365-I02</x:v>
      </x:c>
      <x:c r="B3898" s="137" t="str">
        <x:v>DI-365-V1</x:v>
      </x:c>
      <x:c r="C3898" s="137" t="n">
        <x:v>2</x:v>
      </x:c>
      <x:c r="D3898" s="138" t="str">
        <x:v>F0151</x:v>
      </x:c>
      <x:c r="E3898" s="138" t="n">
        <x:v>100</x:v>
      </x:c>
      <x:c r="F3898" s="138" t="str">
        <x:v>g</x:v>
      </x:c>
      <x:c r="G3898" s="138" t="str"/>
      <x:c r="H3898" s="139" t="n">
        <x:v>125</x:v>
      </x:c>
      <x:c r="I3898" s="139" t="n">
        <x:v>23</x:v>
      </x:c>
      <x:c r="J3898" s="139" t="n">
        <x:v>0</x:v>
      </x:c>
      <x:c r="K3898" s="139" t="n">
        <x:v>3</x:v>
      </x:c>
      <x:c r="L3898" s="139" t="n">
        <x:v>0</x:v>
      </x:c>
      <x:c r="M3898" s="139" t="n">
        <x:v>0.2</x:v>
      </x:c>
      <x:c r="N3898" s="139" t="n">
        <x:v>1.1980000000000002</x:v>
      </x:c>
    </x:row>
    <x:row r="3899">
      <x:c r="A3899" s="137" t="str">
        <x:v>DI-365-I03</x:v>
      </x:c>
      <x:c r="B3899" s="137" t="str">
        <x:v>DI-365-V1</x:v>
      </x:c>
      <x:c r="C3899" s="137" t="n">
        <x:v>3</x:v>
      </x:c>
      <x:c r="D3899" s="138" t="str">
        <x:v>F0335</x:v>
      </x:c>
      <x:c r="E3899" s="138" t="n">
        <x:v>200</x:v>
      </x:c>
      <x:c r="F3899" s="138" t="str">
        <x:v>g</x:v>
      </x:c>
      <x:c r="G3899" s="138" t="str">
        <x:v>geputzt und quer halbiert</x:v>
      </x:c>
      <x:c r="H3899" s="139" t="n">
        <x:v>240</x:v>
      </x:c>
      <x:c r="I3899" s="139" t="n">
        <x:v>14</x:v>
      </x:c>
      <x:c r="J3899" s="139" t="n">
        <x:v>32</x:v>
      </x:c>
      <x:c r="K3899" s="139" t="n">
        <x:v>4</x:v>
      </x:c>
      <x:c r="L3899" s="139" t="n">
        <x:v>12</x:v>
      </x:c>
      <x:c r="M3899" s="139" t="n">
        <x:v>0.8</x:v>
      </x:c>
      <x:c r="N3899" s="139" t="n">
        <x:v>0.596</x:v>
      </x:c>
    </x:row>
    <x:row r="3900">
      <x:c r="A3900" s="137" t="str">
        <x:v>DI-365-I04</x:v>
      </x:c>
      <x:c r="B3900" s="137" t="str">
        <x:v>DI-365-V1</x:v>
      </x:c>
      <x:c r="C3900" s="137" t="n">
        <x:v>4</x:v>
      </x:c>
      <x:c r="D3900" s="138" t="str">
        <x:v>F0320</x:v>
      </x:c>
      <x:c r="E3900" s="138" t="n">
        <x:v>30</x:v>
      </x:c>
      <x:c r="F3900" s="138" t="str">
        <x:v>g</x:v>
      </x:c>
      <x:c r="G3900" s="138" t="str">
        <x:v>geschält und in feine Stifte geschnitten</x:v>
      </x:c>
      <x:c r="H3900" s="139" t="n">
        <x:v>10.5</x:v>
      </x:c>
      <x:c r="I3900" s="139" t="n">
        <x:v>0.6</x:v>
      </x:c>
      <x:c r="J3900" s="139" t="n">
        <x:v>1.5</x:v>
      </x:c>
      <x:c r="K3900" s="139" t="n">
        <x:v>0.12</x:v>
      </x:c>
      <x:c r="L3900" s="139" t="n">
        <x:v>0.75</x:v>
      </x:c>
      <x:c r="M3900" s="139" t="n">
        <x:v>0.018</x:v>
      </x:c>
      <x:c r="N3900" s="139" t="n">
        <x:v>0.10740000000000001</x:v>
      </x:c>
    </x:row>
    <x:row r="3901">
      <x:c r="A3901" s="137" t="str">
        <x:v>DI-365-I05</x:v>
      </x:c>
      <x:c r="B3901" s="137" t="str">
        <x:v>DI-365-V1</x:v>
      </x:c>
      <x:c r="C3901" s="137" t="n">
        <x:v>5</x:v>
      </x:c>
      <x:c r="D3901" s="138" t="str">
        <x:v>F0314</x:v>
      </x:c>
      <x:c r="E3901" s="138" t="n">
        <x:v>10</x:v>
      </x:c>
      <x:c r="F3901" s="138" t="str">
        <x:v>g</x:v>
      </x:c>
      <x:c r="G3901" s="138" t="str">
        <x:v>in Scheiben geschnitten</x:v>
      </x:c>
      <x:c r="H3901" s="139" t="n">
        <x:v>3.5</x:v>
      </x:c>
      <x:c r="I3901" s="139" t="n">
        <x:v>0.2</x:v>
      </x:c>
      <x:c r="J3901" s="139" t="n">
        <x:v>0.5</x:v>
      </x:c>
      <x:c r="K3901" s="139" t="n">
        <x:v>0.04000000000000001</x:v>
      </x:c>
      <x:c r="L3901" s="139" t="n">
        <x:v>0.25</x:v>
      </x:c>
      <x:c r="M3901" s="139" t="n">
        <x:v>0.006</x:v>
      </x:c>
      <x:c r="N3901" s="139" t="n">
        <x:v>0.035800000000000005</x:v>
      </x:c>
    </x:row>
    <x:row r="3902">
      <x:c r="A3902" s="137" t="str">
        <x:v>DI-365-I06</x:v>
      </x:c>
      <x:c r="B3902" s="137" t="str">
        <x:v>DI-365-V1</x:v>
      </x:c>
      <x:c r="C3902" s="137" t="n">
        <x:v>6</x:v>
      </x:c>
      <x:c r="D3902" s="138" t="str">
        <x:v>F0710</x:v>
      </x:c>
      <x:c r="E3902" s="138" t="n">
        <x:v>30</x:v>
      </x:c>
      <x:c r="F3902" s="138" t="str">
        <x:v>g</x:v>
      </x:c>
      <x:c r="G3902" s="138" t="str">
        <x:v>fein geschnitten, plus 1 TL Sirup aus dem Glas</x:v>
      </x:c>
      <x:c r="H3902" s="139" t="n">
        <x:v>10.5</x:v>
      </x:c>
      <x:c r="I3902" s="139" t="n">
        <x:v>0.6</x:v>
      </x:c>
      <x:c r="J3902" s="139" t="n">
        <x:v>1.5</x:v>
      </x:c>
      <x:c r="K3902" s="139" t="n">
        <x:v>0.12</x:v>
      </x:c>
      <x:c r="L3902" s="139" t="n">
        <x:v>0.75</x:v>
      </x:c>
      <x:c r="M3902" s="139" t="n">
        <x:v>0.018</x:v>
      </x:c>
      <x:c r="N3902" s="139" t="n">
        <x:v>0.10740000000000001</x:v>
      </x:c>
    </x:row>
    <x:row r="3903">
      <x:c r="A3903" s="137" t="str">
        <x:v>DI-365-I07</x:v>
      </x:c>
      <x:c r="B3903" s="137" t="str">
        <x:v>DI-365-V1</x:v>
      </x:c>
      <x:c r="C3903" s="137" t="n">
        <x:v>7</x:v>
      </x:c>
      <x:c r="D3903" s="138" t="str">
        <x:v>F0212</x:v>
      </x:c>
      <x:c r="E3903" s="138" t="n">
        <x:v>5</x:v>
      </x:c>
      <x:c r="F3903" s="138" t="str">
        <x:v>g</x:v>
      </x:c>
      <x:c r="G3903" s="138" t="str">
        <x:v>gemischt mit 1 EL Wasser</x:v>
      </x:c>
      <x:c r="H3903" s="139" t="n">
        <x:v>17.5</x:v>
      </x:c>
      <x:c r="I3903" s="139" t="n">
        <x:v>0.55</x:v>
      </x:c>
      <x:c r="J3903" s="139" t="n">
        <x:v>3.4000000000000004</x:v>
      </x:c>
      <x:c r="K3903" s="139" t="n">
        <x:v>0.15000000000000002</x:v>
      </x:c>
      <x:c r="L3903" s="139" t="n">
        <x:v>0.35000000000000003</x:v>
      </x:c>
      <x:c r="M3903" s="139" t="n">
        <x:v>0.0025000000000000005</x:v>
      </x:c>
      <x:c r="N3903" s="139" t="n">
        <x:v>0.0199</x:v>
      </x:c>
    </x:row>
    <x:row r="3904">
      <x:c r="A3904" s="137" t="str">
        <x:v>DI-365-I08</x:v>
      </x:c>
      <x:c r="B3904" s="137" t="str">
        <x:v>DI-365-V1</x:v>
      </x:c>
      <x:c r="C3904" s="137" t="n">
        <x:v>8</x:v>
      </x:c>
      <x:c r="D3904" s="138" t="str">
        <x:v>F0241</x:v>
      </x:c>
      <x:c r="E3904" s="138" t="n">
        <x:v>5</x:v>
      </x:c>
      <x:c r="F3904" s="138" t="str">
        <x:v>g</x:v>
      </x:c>
      <x:c r="G3904" s="138" t="str">
        <x:v>plus etwas mehr zum Servieren</x:v>
      </x:c>
      <x:c r="H3904" s="139" t="n">
        <x:v>4.5</x:v>
      </x:c>
      <x:c r="I3904" s="139" t="n">
        <x:v>0.15000000000000002</x:v>
      </x:c>
      <x:c r="J3904" s="139" t="n">
        <x:v>0.6000000000000001</x:v>
      </x:c>
      <x:c r="K3904" s="139" t="n">
        <x:v>0.2</x:v>
      </x:c>
      <x:c r="L3904" s="139" t="n">
        <x:v>0.1</x:v>
      </x:c>
      <x:c r="M3904" s="139" t="n">
        <x:v>0.06</x:v>
      </x:c>
      <x:c r="N3904" s="139" t="n">
        <x:v>0.0199</x:v>
      </x:c>
    </x:row>
    <x:row r="3905">
      <x:c r="A3905" s="137" t="str">
        <x:v>DI-365-I09</x:v>
      </x:c>
      <x:c r="B3905" s="137" t="str">
        <x:v>DI-365-V1</x:v>
      </x:c>
      <x:c r="C3905" s="137" t="n">
        <x:v>9</x:v>
      </x:c>
      <x:c r="D3905" s="138" t="str">
        <x:v>F0621</x:v>
      </x:c>
      <x:c r="E3905" s="138" t="n">
        <x:v>10</x:v>
      </x:c>
      <x:c r="F3905" s="138" t="str">
        <x:v>g</x:v>
      </x:c>
      <x:c r="G3905" s="138" t="str"/>
      <x:c r="H3905" s="139" t="n">
        <x:v>35</x:v>
      </x:c>
      <x:c r="I3905" s="139" t="n">
        <x:v>1.1</x:v>
      </x:c>
      <x:c r="J3905" s="139" t="n">
        <x:v>6.800000000000001</x:v>
      </x:c>
      <x:c r="K3905" s="139" t="n">
        <x:v>0.30000000000000004</x:v>
      </x:c>
      <x:c r="L3905" s="139" t="n">
        <x:v>0.7000000000000001</x:v>
      </x:c>
      <x:c r="M3905" s="139" t="n">
        <x:v>0.005000000000000001</x:v>
      </x:c>
      <x:c r="N3905" s="139" t="n">
        <x:v>0.0398</x:v>
      </x:c>
    </x:row>
    <x:row r="3906">
      <x:c r="A3906" s="137" t="str">
        <x:v>DI-365-I10</x:v>
      </x:c>
      <x:c r="B3906" s="137" t="str">
        <x:v>DI-365-V1</x:v>
      </x:c>
      <x:c r="C3906" s="137" t="n">
        <x:v>10</x:v>
      </x:c>
      <x:c r="D3906" s="138" t="str">
        <x:v>F0264</x:v>
      </x:c>
      <x:c r="E3906" s="138" t="n">
        <x:v>200</x:v>
      </x:c>
      <x:c r="F3906" s="138" t="str">
        <x:v>g</x:v>
      </x:c>
      <x:c r="G3906" s="138" t="str"/>
      <x:c r="H3906" s="139" t="n">
        <x:v>700</x:v>
      </x:c>
      <x:c r="I3906" s="139" t="n">
        <x:v>22</x:v>
      </x:c>
      <x:c r="J3906" s="139" t="n">
        <x:v>136</x:v>
      </x:c>
      <x:c r="K3906" s="139" t="n">
        <x:v>6</x:v>
      </x:c>
      <x:c r="L3906" s="139" t="n">
        <x:v>14</x:v>
      </x:c>
      <x:c r="M3906" s="139" t="n">
        <x:v>0.1</x:v>
      </x:c>
      <x:c r="N3906" s="139" t="n">
        <x:v>0.796</x:v>
      </x:c>
    </x:row>
    <x:row r="3907">
      <x:c r="A3907" s="137" t="str">
        <x:v>DI-366-I01</x:v>
      </x:c>
      <x:c r="B3907" s="137" t="str">
        <x:v>DI-366-V1</x:v>
      </x:c>
      <x:c r="C3907" s="137" t="n">
        <x:v>1</x:v>
      </x:c>
      <x:c r="D3907" s="138" t="str">
        <x:v>F0093</x:v>
      </x:c>
      <x:c r="E3907" s="138" t="n">
        <x:v>225</x:v>
      </x:c>
      <x:c r="F3907" s="138" t="str">
        <x:v>g</x:v>
      </x:c>
      <x:c r="G3907" s="138" t="str"/>
      <x:c r="H3907" s="139" t="n">
        <x:v>787.5</x:v>
      </x:c>
      <x:c r="I3907" s="139" t="n">
        <x:v>24.75</x:v>
      </x:c>
      <x:c r="J3907" s="139" t="n">
        <x:v>153</x:v>
      </x:c>
      <x:c r="K3907" s="139" t="n">
        <x:v>6.75</x:v>
      </x:c>
      <x:c r="L3907" s="139" t="n">
        <x:v>15.75</x:v>
      </x:c>
      <x:c r="M3907" s="139" t="n">
        <x:v>0.1125</x:v>
      </x:c>
      <x:c r="N3907" s="139" t="n">
        <x:v>0.8955</x:v>
      </x:c>
    </x:row>
    <x:row r="3908">
      <x:c r="A3908" s="137" t="str">
        <x:v>DI-366-I02</x:v>
      </x:c>
      <x:c r="B3908" s="137" t="str">
        <x:v>DI-366-V1</x:v>
      </x:c>
      <x:c r="C3908" s="137" t="n">
        <x:v>2</x:v>
      </x:c>
      <x:c r="D3908" s="138" t="str">
        <x:v>F0497</x:v>
      </x:c>
      <x:c r="E3908" s="138" t="n">
        <x:v>5</x:v>
      </x:c>
      <x:c r="F3908" s="138" t="str">
        <x:v>g</x:v>
      </x:c>
      <x:c r="G3908" s="138" t="str"/>
      <x:c r="H3908" s="139" t="n">
        <x:v>44.2</x:v>
      </x:c>
      <x:c r="I3908" s="139" t="n">
        <x:v>0</x:v>
      </x:c>
      <x:c r="J3908" s="139" t="n">
        <x:v>0</x:v>
      </x:c>
      <x:c r="K3908" s="139" t="n">
        <x:v>5</x:v>
      </x:c>
      <x:c r="L3908" s="139" t="n">
        <x:v>0</x:v>
      </x:c>
      <x:c r="M3908" s="139" t="n">
        <x:v>0</x:v>
      </x:c>
      <x:c r="N3908" s="139" t="n">
        <x:v>0.05990000000000001</x:v>
      </x:c>
    </x:row>
    <x:row r="3909">
      <x:c r="A3909" s="137" t="str">
        <x:v>DI-366-I03</x:v>
      </x:c>
      <x:c r="B3909" s="137" t="str">
        <x:v>DI-366-V1</x:v>
      </x:c>
      <x:c r="C3909" s="137" t="n">
        <x:v>3</x:v>
      </x:c>
      <x:c r="D3909" s="138" t="str">
        <x:v>F0349</x:v>
      </x:c>
      <x:c r="E3909" s="138" t="n">
        <x:v>5</x:v>
      </x:c>
      <x:c r="F3909" s="138" t="str">
        <x:v>g</x:v>
      </x:c>
      <x:c r="G3909" s="138" t="str"/>
      <x:c r="H3909" s="139" t="n">
        <x:v>12.5</x:v>
      </x:c>
      <x:c r="I3909" s="139" t="n">
        <x:v>0.4</x:v>
      </x:c>
      <x:c r="J3909" s="139" t="n">
        <x:v>2.25</x:v>
      </x:c>
      <x:c r="K3909" s="139" t="n">
        <x:v>0.4</x:v>
      </x:c>
      <x:c r="L3909" s="139" t="n">
        <x:v>1</x:v>
      </x:c>
      <x:c r="M3909" s="139" t="n">
        <x:v>0.010000000000000002</x:v>
      </x:c>
      <x:c r="N3909" s="139" t="n">
        <x:v>0.012900000000000002</x:v>
      </x:c>
    </x:row>
    <x:row r="3910">
      <x:c r="A3910" s="137" t="str">
        <x:v>DI-366-I04</x:v>
      </x:c>
      <x:c r="B3910" s="137" t="str">
        <x:v>DI-366-V1</x:v>
      </x:c>
      <x:c r="C3910" s="137" t="n">
        <x:v>4</x:v>
      </x:c>
      <x:c r="D3910" s="138" t="str">
        <x:v>F0340</x:v>
      </x:c>
      <x:c r="E3910" s="138" t="n">
        <x:v>390</x:v>
      </x:c>
      <x:c r="F3910" s="138" t="str">
        <x:v>g</x:v>
      </x:c>
      <x:c r="G3910" s="138" t="str">
        <x:v>abgetropft</x:v>
      </x:c>
      <x:c r="H3910" s="139" t="n">
        <x:v>468</x:v>
      </x:c>
      <x:c r="I3910" s="139" t="n">
        <x:v>27.3</x:v>
      </x:c>
      <x:c r="J3910" s="139" t="n">
        <x:v>62.4</x:v>
      </x:c>
      <x:c r="K3910" s="139" t="n">
        <x:v>7.8</x:v>
      </x:c>
      <x:c r="L3910" s="139" t="n">
        <x:v>23.4</x:v>
      </x:c>
      <x:c r="M3910" s="139" t="n">
        <x:v>1.56</x:v>
      </x:c>
      <x:c r="N3910" s="139" t="n">
        <x:v>1.1622</x:v>
      </x:c>
    </x:row>
    <x:row r="3911">
      <x:c r="A3911" s="137" t="str">
        <x:v>DI-366-I05</x:v>
      </x:c>
      <x:c r="B3911" s="137" t="str">
        <x:v>DI-366-V1</x:v>
      </x:c>
      <x:c r="C3911" s="137" t="n">
        <x:v>5</x:v>
      </x:c>
      <x:c r="D3911" s="138" t="str">
        <x:v>F0497</x:v>
      </x:c>
      <x:c r="E3911" s="138" t="n">
        <x:v>15</x:v>
      </x:c>
      <x:c r="F3911" s="138" t="str">
        <x:v>ml</x:v>
      </x:c>
      <x:c r="G3911" s="138" t="str"/>
      <x:c r="H3911" s="139" t="n">
        <x:v>132.6</x:v>
      </x:c>
      <x:c r="I3911" s="139" t="n">
        <x:v>0</x:v>
      </x:c>
      <x:c r="J3911" s="139" t="n">
        <x:v>0</x:v>
      </x:c>
      <x:c r="K3911" s="139" t="n">
        <x:v>15</x:v>
      </x:c>
      <x:c r="L3911" s="139" t="n">
        <x:v>0</x:v>
      </x:c>
      <x:c r="M3911" s="139" t="n">
        <x:v>0</x:v>
      </x:c>
      <x:c r="N3911" s="139" t="n">
        <x:v>0.17970000000000003</x:v>
      </x:c>
    </x:row>
    <x:row r="3912">
      <x:c r="A3912" s="137" t="str">
        <x:v>DI-366-I06</x:v>
      </x:c>
      <x:c r="B3912" s="137" t="str">
        <x:v>DI-366-V1</x:v>
      </x:c>
      <x:c r="C3912" s="137" t="n">
        <x:v>6</x:v>
      </x:c>
      <x:c r="D3912" s="138" t="str">
        <x:v>F0503</x:v>
      </x:c>
      <x:c r="E3912" s="138" t="n">
        <x:v>240</x:v>
      </x:c>
      <x:c r="F3912" s="138" t="str">
        <x:v>g</x:v>
      </x:c>
      <x:c r="G3912" s="138" t="str"/>
      <x:c r="H3912" s="139" t="n">
        <x:v>84</x:v>
      </x:c>
      <x:c r="I3912" s="139" t="n">
        <x:v>4.8</x:v>
      </x:c>
      <x:c r="J3912" s="139" t="n">
        <x:v>12</x:v>
      </x:c>
      <x:c r="K3912" s="139" t="n">
        <x:v>0.96</x:v>
      </x:c>
      <x:c r="L3912" s="139" t="n">
        <x:v>6</x:v>
      </x:c>
      <x:c r="M3912" s="139" t="n">
        <x:v>0.144</x:v>
      </x:c>
      <x:c r="N3912" s="139" t="n">
        <x:v>0.8592000000000001</x:v>
      </x:c>
    </x:row>
    <x:row r="3913">
      <x:c r="A3913" s="137" t="str">
        <x:v>DI-366-I07</x:v>
      </x:c>
      <x:c r="B3913" s="137" t="str">
        <x:v>DI-366-V1</x:v>
      </x:c>
      <x:c r="C3913" s="137" t="n">
        <x:v>7</x:v>
      </x:c>
      <x:c r="D3913" s="138" t="str">
        <x:v>F0602</x:v>
      </x:c>
      <x:c r="E3913" s="138" t="n">
        <x:v>24</x:v>
      </x:c>
      <x:c r="F3913" s="138" t="str">
        <x:v>g</x:v>
      </x:c>
      <x:c r="G3913" s="138" t="str">
        <x:v>entkernt und in Scheiben geschnitten</x:v>
      </x:c>
      <x:c r="H3913" s="139" t="n">
        <x:v>8.4</x:v>
      </x:c>
      <x:c r="I3913" s="139" t="n">
        <x:v>0.48</x:v>
      </x:c>
      <x:c r="J3913" s="139" t="n">
        <x:v>1.2</x:v>
      </x:c>
      <x:c r="K3913" s="139" t="n">
        <x:v>0.096</x:v>
      </x:c>
      <x:c r="L3913" s="139" t="n">
        <x:v>0.6</x:v>
      </x:c>
      <x:c r="M3913" s="139" t="n">
        <x:v>0.0144</x:v>
      </x:c>
      <x:c r="N3913" s="139" t="n">
        <x:v>0.08592000000000001</x:v>
      </x:c>
    </x:row>
    <x:row r="3914">
      <x:c r="A3914" s="137" t="str">
        <x:v>DI-366-I08</x:v>
      </x:c>
      <x:c r="B3914" s="137" t="str">
        <x:v>DI-366-V1</x:v>
      </x:c>
      <x:c r="C3914" s="137" t="n">
        <x:v>8</x:v>
      </x:c>
      <x:c r="D3914" s="138" t="str">
        <x:v>F0320</x:v>
      </x:c>
      <x:c r="E3914" s="138" t="n">
        <x:v>25</x:v>
      </x:c>
      <x:c r="F3914" s="138" t="str">
        <x:v>g</x:v>
      </x:c>
      <x:c r="G3914" s="138" t="str">
        <x:v>fein gehackt</x:v>
      </x:c>
      <x:c r="H3914" s="139" t="n">
        <x:v>8.75</x:v>
      </x:c>
      <x:c r="I3914" s="139" t="n">
        <x:v>0.5</x:v>
      </x:c>
      <x:c r="J3914" s="139" t="n">
        <x:v>1.25</x:v>
      </x:c>
      <x:c r="K3914" s="139" t="n">
        <x:v>0.1</x:v>
      </x:c>
      <x:c r="L3914" s="139" t="n">
        <x:v>0.625</x:v>
      </x:c>
      <x:c r="M3914" s="139" t="n">
        <x:v>0.015</x:v>
      </x:c>
      <x:c r="N3914" s="139" t="n">
        <x:v>0.08950000000000001</x:v>
      </x:c>
    </x:row>
    <x:row r="3915">
      <x:c r="A3915" s="137" t="str">
        <x:v>DI-366-I09</x:v>
      </x:c>
      <x:c r="B3915" s="137" t="str">
        <x:v>DI-366-V1</x:v>
      </x:c>
      <x:c r="C3915" s="137" t="n">
        <x:v>9</x:v>
      </x:c>
      <x:c r="D3915" s="138" t="str">
        <x:v>F0354</x:v>
      </x:c>
      <x:c r="E3915" s="138" t="n">
        <x:v>5</x:v>
      </x:c>
      <x:c r="F3915" s="138" t="str">
        <x:v>g</x:v>
      </x:c>
      <x:c r="G3915" s="138" t="str"/>
      <x:c r="H3915" s="139" t="n">
        <x:v>12.5</x:v>
      </x:c>
      <x:c r="I3915" s="139" t="n">
        <x:v>0.4</x:v>
      </x:c>
      <x:c r="J3915" s="139" t="n">
        <x:v>2.25</x:v>
      </x:c>
      <x:c r="K3915" s="139" t="n">
        <x:v>0.4</x:v>
      </x:c>
      <x:c r="L3915" s="139" t="n">
        <x:v>1</x:v>
      </x:c>
      <x:c r="M3915" s="139" t="n">
        <x:v>0.010000000000000002</x:v>
      </x:c>
      <x:c r="N3915" s="139" t="n">
        <x:v>0.012900000000000002</x:v>
      </x:c>
    </x:row>
    <x:row r="3916">
      <x:c r="A3916" s="137" t="str">
        <x:v>DI-366-I10</x:v>
      </x:c>
      <x:c r="B3916" s="137" t="str">
        <x:v>DI-366-V1</x:v>
      </x:c>
      <x:c r="C3916" s="137" t="n">
        <x:v>10</x:v>
      </x:c>
      <x:c r="D3916" s="138" t="str">
        <x:v>F0681</x:v>
      </x:c>
      <x:c r="E3916" s="138" t="n">
        <x:v>5</x:v>
      </x:c>
      <x:c r="F3916" s="138" t="str">
        <x:v>g</x:v>
      </x:c>
      <x:c r="G3916" s="138" t="str"/>
      <x:c r="H3916" s="139" t="n">
        <x:v>12.5</x:v>
      </x:c>
      <x:c r="I3916" s="139" t="n">
        <x:v>0.4</x:v>
      </x:c>
      <x:c r="J3916" s="139" t="n">
        <x:v>2.25</x:v>
      </x:c>
      <x:c r="K3916" s="139" t="n">
        <x:v>0.4</x:v>
      </x:c>
      <x:c r="L3916" s="139" t="n">
        <x:v>1</x:v>
      </x:c>
      <x:c r="M3916" s="139" t="n">
        <x:v>0.010000000000000002</x:v>
      </x:c>
      <x:c r="N3916" s="139" t="n">
        <x:v>0.012900000000000002</x:v>
      </x:c>
    </x:row>
    <x:row r="3917">
      <x:c r="A3917" s="137" t="str">
        <x:v>DI-366-I11</x:v>
      </x:c>
      <x:c r="B3917" s="137" t="str">
        <x:v>DI-366-V1</x:v>
      </x:c>
      <x:c r="C3917" s="137" t="n">
        <x:v>11</x:v>
      </x:c>
      <x:c r="D3917" s="138" t="str">
        <x:v>F0350</x:v>
      </x:c>
      <x:c r="E3917" s="138" t="n">
        <x:v>5</x:v>
      </x:c>
      <x:c r="F3917" s="138" t="str">
        <x:v>g</x:v>
      </x:c>
      <x:c r="G3917" s="138" t="str"/>
      <x:c r="H3917" s="139" t="n">
        <x:v>12.5</x:v>
      </x:c>
      <x:c r="I3917" s="139" t="n">
        <x:v>0.4</x:v>
      </x:c>
      <x:c r="J3917" s="139" t="n">
        <x:v>2.25</x:v>
      </x:c>
      <x:c r="K3917" s="139" t="n">
        <x:v>0.4</x:v>
      </x:c>
      <x:c r="L3917" s="139" t="n">
        <x:v>1</x:v>
      </x:c>
      <x:c r="M3917" s="139" t="n">
        <x:v>0.010000000000000002</x:v>
      </x:c>
      <x:c r="N3917" s="139" t="n">
        <x:v>0.012900000000000002</x:v>
      </x:c>
    </x:row>
    <x:row r="3918">
      <x:c r="A3918" s="137" t="str">
        <x:v>DI-366-I12</x:v>
      </x:c>
      <x:c r="B3918" s="137" t="str">
        <x:v>DI-366-V1</x:v>
      </x:c>
      <x:c r="C3918" s="137" t="n">
        <x:v>12</x:v>
      </x:c>
      <x:c r="D3918" s="138" t="str">
        <x:v>F0349</x:v>
      </x:c>
      <x:c r="E3918" s="138" t="n">
        <x:v>15</x:v>
      </x:c>
      <x:c r="F3918" s="138" t="str">
        <x:v>g</x:v>
      </x:c>
      <x:c r="G3918" s="138" t="str"/>
      <x:c r="H3918" s="139" t="n">
        <x:v>37.5</x:v>
      </x:c>
      <x:c r="I3918" s="139" t="n">
        <x:v>1.2</x:v>
      </x:c>
      <x:c r="J3918" s="139" t="n">
        <x:v>6.75</x:v>
      </x:c>
      <x:c r="K3918" s="139" t="n">
        <x:v>1.2</x:v>
      </x:c>
      <x:c r="L3918" s="139" t="n">
        <x:v>3</x:v>
      </x:c>
      <x:c r="M3918" s="139" t="n">
        <x:v>0.03</x:v>
      </x:c>
      <x:c r="N3918" s="139" t="n">
        <x:v>0.038700000000000005</x:v>
      </x:c>
    </x:row>
    <x:row r="3919">
      <x:c r="A3919" s="137" t="str">
        <x:v>DI-366-I13</x:v>
      </x:c>
      <x:c r="B3919" s="137" t="str">
        <x:v>DI-366-V1</x:v>
      </x:c>
      <x:c r="C3919" s="137" t="n">
        <x:v>13</x:v>
      </x:c>
      <x:c r="D3919" s="138" t="str">
        <x:v>F0315</x:v>
      </x:c>
      <x:c r="E3919" s="138" t="n">
        <x:v>15</x:v>
      </x:c>
      <x:c r="F3919" s="138" t="str">
        <x:v>g</x:v>
      </x:c>
      <x:c r="G3919" s="138" t="str">
        <x:v>gehackt</x:v>
      </x:c>
      <x:c r="H3919" s="139" t="n">
        <x:v>5.25</x:v>
      </x:c>
      <x:c r="I3919" s="139" t="n">
        <x:v>0.3</x:v>
      </x:c>
      <x:c r="J3919" s="139" t="n">
        <x:v>0.75</x:v>
      </x:c>
      <x:c r="K3919" s="139" t="n">
        <x:v>0.06</x:v>
      </x:c>
      <x:c r="L3919" s="139" t="n">
        <x:v>0.375</x:v>
      </x:c>
      <x:c r="M3919" s="139" t="n">
        <x:v>0.009</x:v>
      </x:c>
      <x:c r="N3919" s="139" t="n">
        <x:v>0.053700000000000005</x:v>
      </x:c>
    </x:row>
    <x:row r="3920">
      <x:c r="A3920" s="137" t="str">
        <x:v>DI-366-I14</x:v>
      </x:c>
      <x:c r="B3920" s="137" t="str">
        <x:v>DI-366-V1</x:v>
      </x:c>
      <x:c r="C3920" s="137" t="n">
        <x:v>14</x:v>
      </x:c>
      <x:c r="D3920" s="138" t="str">
        <x:v>F0790</x:v>
      </x:c>
      <x:c r="E3920" s="138" t="n">
        <x:v>15</x:v>
      </x:c>
      <x:c r="F3920" s="138" t="str">
        <x:v>ml</x:v>
      </x:c>
      <x:c r="G3920" s="138" t="str"/>
      <x:c r="H3920" s="139" t="n">
        <x:v>37.5</x:v>
      </x:c>
      <x:c r="I3920" s="139" t="n">
        <x:v>1.2</x:v>
      </x:c>
      <x:c r="J3920" s="139" t="n">
        <x:v>6.75</x:v>
      </x:c>
      <x:c r="K3920" s="139" t="n">
        <x:v>1.2</x:v>
      </x:c>
      <x:c r="L3920" s="139" t="n">
        <x:v>3</x:v>
      </x:c>
      <x:c r="M3920" s="139" t="n">
        <x:v>0.03</x:v>
      </x:c>
      <x:c r="N3920" s="139" t="n">
        <x:v>0.038700000000000005</x:v>
      </x:c>
    </x:row>
    <x:row r="3921">
      <x:c r="A3921" s="137" t="str">
        <x:v>DI-366-I15</x:v>
      </x:c>
      <x:c r="B3921" s="137" t="str">
        <x:v>DI-366-V1</x:v>
      </x:c>
      <x:c r="C3921" s="137" t="n">
        <x:v>15</x:v>
      </x:c>
      <x:c r="D3921" s="138" t="str">
        <x:v>F0134</x:v>
      </x:c>
      <x:c r="E3921" s="138" t="n">
        <x:v>360</x:v>
      </x:c>
      <x:c r="F3921" s="138" t="str">
        <x:v>g</x:v>
      </x:c>
      <x:c r="G3921" s="138" t="str"/>
      <x:c r="H3921" s="139" t="n">
        <x:v>126</x:v>
      </x:c>
      <x:c r="I3921" s="139" t="n">
        <x:v>7.2</x:v>
      </x:c>
      <x:c r="J3921" s="139" t="n">
        <x:v>18</x:v>
      </x:c>
      <x:c r="K3921" s="139" t="n">
        <x:v>1.4400000000000002</x:v>
      </x:c>
      <x:c r="L3921" s="139" t="n">
        <x:v>9</x:v>
      </x:c>
      <x:c r="M3921" s="139" t="n">
        <x:v>0.216</x:v>
      </x:c>
      <x:c r="N3921" s="139" t="n">
        <x:v>1.2888000000000002</x:v>
      </x:c>
    </x:row>
    <x:row r="3922">
      <x:c r="A3922" s="137" t="str">
        <x:v>DI-366-I16</x:v>
      </x:c>
      <x:c r="B3922" s="137" t="str">
        <x:v>DI-366-V1</x:v>
      </x:c>
      <x:c r="C3922" s="137" t="n">
        <x:v>16</x:v>
      </x:c>
      <x:c r="D3922" s="138" t="str">
        <x:v>F0743</x:v>
      </x:c>
      <x:c r="E3922" s="138" t="n">
        <x:v>5</x:v>
      </x:c>
      <x:c r="F3922" s="138" t="str">
        <x:v>g</x:v>
      </x:c>
      <x:c r="G3922" s="138" t="str"/>
      <x:c r="H3922" s="139" t="n">
        <x:v>1.75</x:v>
      </x:c>
      <x:c r="I3922" s="139" t="n">
        <x:v>0.1</x:v>
      </x:c>
      <x:c r="J3922" s="139" t="n">
        <x:v>0.25</x:v>
      </x:c>
      <x:c r="K3922" s="139" t="n">
        <x:v>0.020000000000000004</x:v>
      </x:c>
      <x:c r="L3922" s="139" t="n">
        <x:v>0.125</x:v>
      </x:c>
      <x:c r="M3922" s="139" t="n">
        <x:v>0.003</x:v>
      </x:c>
      <x:c r="N3922" s="139" t="n">
        <x:v>0.017900000000000003</x:v>
      </x:c>
    </x:row>
    <x:row r="3923">
      <x:c r="A3923" s="137" t="str">
        <x:v>DI-366-I17</x:v>
      </x:c>
      <x:c r="B3923" s="137" t="str">
        <x:v>DI-366-V1</x:v>
      </x:c>
      <x:c r="C3923" s="137" t="n">
        <x:v>17</x:v>
      </x:c>
      <x:c r="D3923" s="138" t="str">
        <x:v>F0281</x:v>
      </x:c>
      <x:c r="E3923" s="138" t="n">
        <x:v>320</x:v>
      </x:c>
      <x:c r="F3923" s="138" t="str">
        <x:v>g</x:v>
      </x:c>
      <x:c r="G3923" s="138" t="str">
        <x:v>geputzt und halbiert, wenn sie groß sind</x:v>
      </x:c>
      <x:c r="H3923" s="139" t="n">
        <x:v>384</x:v>
      </x:c>
      <x:c r="I3923" s="139" t="n">
        <x:v>22.400000000000002</x:v>
      </x:c>
      <x:c r="J3923" s="139" t="n">
        <x:v>51.2</x:v>
      </x:c>
      <x:c r="K3923" s="139" t="n">
        <x:v>6.4</x:v>
      </x:c>
      <x:c r="L3923" s="139" t="n">
        <x:v>19.200000000000003</x:v>
      </x:c>
      <x:c r="M3923" s="139" t="n">
        <x:v>1.2800000000000002</x:v>
      </x:c>
      <x:c r="N3923" s="139" t="n">
        <x:v>0.9536</x:v>
      </x:c>
    </x:row>
    <x:row r="3924">
      <x:c r="A3924" s="137" t="str">
        <x:v>DI-366-I18</x:v>
      </x:c>
      <x:c r="B3924" s="137" t="str">
        <x:v>DI-366-V1</x:v>
      </x:c>
      <x:c r="C3924" s="137" t="n">
        <x:v>18</x:v>
      </x:c>
      <x:c r="D3924" s="138" t="str">
        <x:v>F0766</x:v>
      </x:c>
      <x:c r="E3924" s="138" t="n">
        <x:v>400</x:v>
      </x:c>
      <x:c r="F3924" s="138" t="str">
        <x:v>g</x:v>
      </x:c>
      <x:c r="G3924" s="138" t="str">
        <x:v>in Spalten geschnitten</x:v>
      </x:c>
      <x:c r="H3924" s="139" t="n">
        <x:v>72</x:v>
      </x:c>
      <x:c r="I3924" s="139" t="n">
        <x:v>3.6</x:v>
      </x:c>
      <x:c r="J3924" s="139" t="n">
        <x:v>10.4</x:v>
      </x:c>
      <x:c r="K3924" s="139" t="n">
        <x:v>0.8</x:v>
      </x:c>
      <x:c r="L3924" s="139" t="n">
        <x:v>5.2</x:v>
      </x:c>
      <x:c r="M3924" s="139" t="n">
        <x:v>0.04</x:v>
      </x:c>
      <x:c r="N3924" s="139" t="n">
        <x:v>1.592</x:v>
      </x:c>
    </x:row>
    <x:row r="3925">
      <x:c r="A3925" s="137" t="str">
        <x:v>DI-366-I19</x:v>
      </x:c>
      <x:c r="B3925" s="137" t="str">
        <x:v>DI-366-V1</x:v>
      </x:c>
      <x:c r="C3925" s="137" t="n">
        <x:v>19</x:v>
      </x:c>
      <x:c r="D3925" s="138" t="str">
        <x:v>F0217</x:v>
      </x:c>
      <x:c r="E3925" s="138" t="n">
        <x:v>440</x:v>
      </x:c>
      <x:c r="F3925" s="138" t="str">
        <x:v>g</x:v>
      </x:c>
      <x:c r="G3925" s="138" t="str"/>
      <x:c r="H3925" s="139" t="n">
        <x:v>154</x:v>
      </x:c>
      <x:c r="I3925" s="139" t="n">
        <x:v>8.8</x:v>
      </x:c>
      <x:c r="J3925" s="139" t="n">
        <x:v>22</x:v>
      </x:c>
      <x:c r="K3925" s="139" t="n">
        <x:v>1.7600000000000002</x:v>
      </x:c>
      <x:c r="L3925" s="139" t="n">
        <x:v>11</x:v>
      </x:c>
      <x:c r="M3925" s="139" t="n">
        <x:v>0.264</x:v>
      </x:c>
      <x:c r="N3925" s="139" t="n">
        <x:v>1.5752000000000002</x:v>
      </x:c>
    </x:row>
    <x:row r="3926">
      <x:c r="A3926" s="137" t="str">
        <x:v>DI-366-I20</x:v>
      </x:c>
      <x:c r="B3926" s="137" t="str">
        <x:v>DI-366-V1</x:v>
      </x:c>
      <x:c r="C3926" s="137" t="n">
        <x:v>20</x:v>
      </x:c>
      <x:c r="D3926" s="138" t="str">
        <x:v>F0194</x:v>
      </x:c>
      <x:c r="E3926" s="138" t="n">
        <x:v>100</x:v>
      </x:c>
      <x:c r="F3926" s="138" t="str">
        <x:v>g</x:v>
      </x:c>
      <x:c r="G3926" s="138" t="str"/>
      <x:c r="H3926" s="139" t="n">
        <x:v>90</x:v>
      </x:c>
      <x:c r="I3926" s="139" t="n">
        <x:v>9</x:v>
      </x:c>
      <x:c r="J3926" s="139" t="n">
        <x:v>4</x:v>
      </x:c>
      <x:c r="K3926" s="139" t="n">
        <x:v>4</x:v>
      </x:c>
      <x:c r="L3926" s="139" t="n">
        <x:v>0</x:v>
      </x:c>
      <x:c r="M3926" s="139" t="n">
        <x:v>0.3</x:v>
      </x:c>
      <x:c r="N3926" s="139" t="n">
        <x:v>0.35800000000000004</x:v>
      </x:c>
    </x:row>
    <x:row r="3927">
      <x:c r="A3927" s="137" t="str">
        <x:v>DI-366-I21</x:v>
      </x:c>
      <x:c r="B3927" s="137" t="str">
        <x:v>DI-366-V1</x:v>
      </x:c>
      <x:c r="C3927" s="137" t="n">
        <x:v>21</x:v>
      </x:c>
      <x:c r="D3927" s="138" t="str">
        <x:v>F0203</x:v>
      </x:c>
      <x:c r="E3927" s="138" t="n">
        <x:v>30</x:v>
      </x:c>
      <x:c r="F3927" s="138" t="str">
        <x:v>g</x:v>
      </x:c>
      <x:c r="G3927" s="138" t="str">
        <x:v>gehackt, zum Servieren</x:v>
      </x:c>
      <x:c r="H3927" s="139" t="n">
        <x:v>75</x:v>
      </x:c>
      <x:c r="I3927" s="139" t="n">
        <x:v>2.4</x:v>
      </x:c>
      <x:c r="J3927" s="139" t="n">
        <x:v>13.5</x:v>
      </x:c>
      <x:c r="K3927" s="139" t="n">
        <x:v>2.4</x:v>
      </x:c>
      <x:c r="L3927" s="139" t="n">
        <x:v>6</x:v>
      </x:c>
      <x:c r="M3927" s="139" t="n">
        <x:v>0.06</x:v>
      </x:c>
      <x:c r="N3927" s="139" t="n">
        <x:v>0.07740000000000001</x:v>
      </x:c>
    </x:row>
    <x:row r="3928">
      <x:c r="A3928" s="137" t="str">
        <x:v>DI-367-I01</x:v>
      </x:c>
      <x:c r="B3928" s="137" t="str">
        <x:v>DI-367-V1</x:v>
      </x:c>
      <x:c r="C3928" s="137" t="n">
        <x:v>1</x:v>
      </x:c>
      <x:c r="D3928" s="138" t="str">
        <x:v>F0390</x:v>
      </x:c>
      <x:c r="E3928" s="138" t="n">
        <x:v>50</x:v>
      </x:c>
      <x:c r="F3928" s="138" t="str">
        <x:v>g</x:v>
      </x:c>
      <x:c r="G3928" s="138" t="str">
        <x:v>etwa 1,5-2 kg</x:v>
      </x:c>
      <x:c r="H3928" s="139" t="n">
        <x:v>17.5</x:v>
      </x:c>
      <x:c r="I3928" s="139" t="n">
        <x:v>1</x:v>
      </x:c>
      <x:c r="J3928" s="139" t="n">
        <x:v>2.5</x:v>
      </x:c>
      <x:c r="K3928" s="139" t="n">
        <x:v>0.2</x:v>
      </x:c>
      <x:c r="L3928" s="139" t="n">
        <x:v>1.25</x:v>
      </x:c>
      <x:c r="M3928" s="139" t="n">
        <x:v>0.03</x:v>
      </x:c>
      <x:c r="N3928" s="139" t="n">
        <x:v>0.17900000000000002</x:v>
      </x:c>
    </x:row>
    <x:row r="3929">
      <x:c r="A3929" s="137" t="str">
        <x:v>DI-367-I02</x:v>
      </x:c>
      <x:c r="B3929" s="137" t="str">
        <x:v>DI-367-V1</x:v>
      </x:c>
      <x:c r="C3929" s="137" t="n">
        <x:v>2</x:v>
      </x:c>
      <x:c r="D3929" s="138" t="str">
        <x:v>F0441</x:v>
      </x:c>
      <x:c r="E3929" s="138" t="n">
        <x:v>150</x:v>
      </x:c>
      <x:c r="F3929" s="138" t="str">
        <x:v>g</x:v>
      </x:c>
      <x:c r="G3929" s="138" t="str"/>
      <x:c r="H3929" s="139" t="n">
        <x:v>52.5</x:v>
      </x:c>
      <x:c r="I3929" s="139" t="n">
        <x:v>3</x:v>
      </x:c>
      <x:c r="J3929" s="139" t="n">
        <x:v>7.5</x:v>
      </x:c>
      <x:c r="K3929" s="139" t="n">
        <x:v>0.6000000000000001</x:v>
      </x:c>
      <x:c r="L3929" s="139" t="n">
        <x:v>3.75</x:v>
      </x:c>
      <x:c r="M3929" s="139" t="n">
        <x:v>0.09</x:v>
      </x:c>
      <x:c r="N3929" s="139" t="n">
        <x:v>0.537</x:v>
      </x:c>
    </x:row>
    <x:row r="3930">
      <x:c r="A3930" s="137" t="str">
        <x:v>DI-367-I03</x:v>
      </x:c>
      <x:c r="B3930" s="137" t="str">
        <x:v>DI-367-V1</x:v>
      </x:c>
      <x:c r="C3930" s="137" t="n">
        <x:v>3</x:v>
      </x:c>
      <x:c r="D3930" s="138" t="str">
        <x:v>F0497</x:v>
      </x:c>
      <x:c r="E3930" s="138" t="n">
        <x:v>15</x:v>
      </x:c>
      <x:c r="F3930" s="138" t="str">
        <x:v>ml</x:v>
      </x:c>
      <x:c r="G3930" s="138" t="str"/>
      <x:c r="H3930" s="139" t="n">
        <x:v>132.6</x:v>
      </x:c>
      <x:c r="I3930" s="139" t="n">
        <x:v>0</x:v>
      </x:c>
      <x:c r="J3930" s="139" t="n">
        <x:v>0</x:v>
      </x:c>
      <x:c r="K3930" s="139" t="n">
        <x:v>15</x:v>
      </x:c>
      <x:c r="L3930" s="139" t="n">
        <x:v>0</x:v>
      </x:c>
      <x:c r="M3930" s="139" t="n">
        <x:v>0</x:v>
      </x:c>
      <x:c r="N3930" s="139" t="n">
        <x:v>0.17970000000000003</x:v>
      </x:c>
    </x:row>
    <x:row r="3931">
      <x:c r="A3931" s="137" t="str">
        <x:v>DI-367-I04</x:v>
      </x:c>
      <x:c r="B3931" s="137" t="str">
        <x:v>DI-367-V1</x:v>
      </x:c>
      <x:c r="C3931" s="137" t="n">
        <x:v>4</x:v>
      </x:c>
      <x:c r="D3931" s="138" t="str">
        <x:v>F0174</x:v>
      </x:c>
      <x:c r="E3931" s="138" t="n">
        <x:v>50</x:v>
      </x:c>
      <x:c r="F3931" s="138" t="str">
        <x:v>g</x:v>
      </x:c>
      <x:c r="G3931" s="138" t="str">
        <x:v>glatt gemixt</x:v>
      </x:c>
      <x:c r="H3931" s="139" t="n">
        <x:v>17.5</x:v>
      </x:c>
      <x:c r="I3931" s="139" t="n">
        <x:v>1</x:v>
      </x:c>
      <x:c r="J3931" s="139" t="n">
        <x:v>2.5</x:v>
      </x:c>
      <x:c r="K3931" s="139" t="n">
        <x:v>0.2</x:v>
      </x:c>
      <x:c r="L3931" s="139" t="n">
        <x:v>1.25</x:v>
      </x:c>
      <x:c r="M3931" s="139" t="n">
        <x:v>0.03</x:v>
      </x:c>
      <x:c r="N3931" s="139" t="n">
        <x:v>0.17900000000000002</x:v>
      </x:c>
    </x:row>
    <x:row r="3932">
      <x:c r="A3932" s="137" t="str">
        <x:v>DI-367-I05</x:v>
      </x:c>
      <x:c r="B3932" s="137" t="str">
        <x:v>DI-367-V1</x:v>
      </x:c>
      <x:c r="C3932" s="137" t="n">
        <x:v>5</x:v>
      </x:c>
      <x:c r="D3932" s="138" t="str">
        <x:v>F0688</x:v>
      </x:c>
      <x:c r="E3932" s="138" t="n">
        <x:v>100</x:v>
      </x:c>
      <x:c r="F3932" s="138" t="str">
        <x:v>g</x:v>
      </x:c>
      <x:c r="G3932" s="138" t="str"/>
      <x:c r="H3932" s="139" t="n">
        <x:v>90</x:v>
      </x:c>
      <x:c r="I3932" s="139" t="n">
        <x:v>9</x:v>
      </x:c>
      <x:c r="J3932" s="139" t="n">
        <x:v>4</x:v>
      </x:c>
      <x:c r="K3932" s="139" t="n">
        <x:v>4</x:v>
      </x:c>
      <x:c r="L3932" s="139" t="n">
        <x:v>0</x:v>
      </x:c>
      <x:c r="M3932" s="139" t="n">
        <x:v>0.3</x:v>
      </x:c>
      <x:c r="N3932" s="139" t="n">
        <x:v>0.35800000000000004</x:v>
      </x:c>
    </x:row>
    <x:row r="3933">
      <x:c r="A3933" s="137" t="str">
        <x:v>DI-367-I06</x:v>
      </x:c>
      <x:c r="B3933" s="137" t="str">
        <x:v>DI-367-V1</x:v>
      </x:c>
      <x:c r="C3933" s="137" t="n">
        <x:v>6</x:v>
      </x:c>
      <x:c r="D3933" s="138" t="str">
        <x:v>F0203</x:v>
      </x:c>
      <x:c r="E3933" s="138" t="n">
        <x:v>50</x:v>
      </x:c>
      <x:c r="F3933" s="138" t="str">
        <x:v>g</x:v>
      </x:c>
      <x:c r="G3933" s="138" t="str"/>
      <x:c r="H3933" s="139" t="n">
        <x:v>125</x:v>
      </x:c>
      <x:c r="I3933" s="139" t="n">
        <x:v>4</x:v>
      </x:c>
      <x:c r="J3933" s="139" t="n">
        <x:v>22.5</x:v>
      </x:c>
      <x:c r="K3933" s="139" t="n">
        <x:v>4</x:v>
      </x:c>
      <x:c r="L3933" s="139" t="n">
        <x:v>10</x:v>
      </x:c>
      <x:c r="M3933" s="139" t="n">
        <x:v>0.1</x:v>
      </x:c>
      <x:c r="N3933" s="139" t="n">
        <x:v>0.129</x:v>
      </x:c>
    </x:row>
    <x:row r="3934">
      <x:c r="A3934" s="137" t="str">
        <x:v>DI-367-I07</x:v>
      </x:c>
      <x:c r="B3934" s="137" t="str">
        <x:v>DI-367-V1</x:v>
      </x:c>
      <x:c r="C3934" s="137" t="n">
        <x:v>7</x:v>
      </x:c>
      <x:c r="D3934" s="138" t="str">
        <x:v>F0315</x:v>
      </x:c>
      <x:c r="E3934" s="138" t="n">
        <x:v>30</x:v>
      </x:c>
      <x:c r="F3934" s="138" t="str">
        <x:v>g</x:v>
      </x:c>
      <x:c r="G3934" s="138" t="str">
        <x:v>gehackt</x:v>
      </x:c>
      <x:c r="H3934" s="139" t="n">
        <x:v>10.5</x:v>
      </x:c>
      <x:c r="I3934" s="139" t="n">
        <x:v>0.6</x:v>
      </x:c>
      <x:c r="J3934" s="139" t="n">
        <x:v>1.5</x:v>
      </x:c>
      <x:c r="K3934" s="139" t="n">
        <x:v>0.12</x:v>
      </x:c>
      <x:c r="L3934" s="139" t="n">
        <x:v>0.75</x:v>
      </x:c>
      <x:c r="M3934" s="139" t="n">
        <x:v>0.018</x:v>
      </x:c>
      <x:c r="N3934" s="139" t="n">
        <x:v>0.10740000000000001</x:v>
      </x:c>
    </x:row>
    <x:row r="3935">
      <x:c r="A3935" s="137" t="str">
        <x:v>DI-367-I08</x:v>
      </x:c>
      <x:c r="B3935" s="137" t="str">
        <x:v>DI-367-V1</x:v>
      </x:c>
      <x:c r="C3935" s="137" t="n">
        <x:v>8</x:v>
      </x:c>
      <x:c r="D3935" s="138" t="str">
        <x:v>F0426</x:v>
      </x:c>
      <x:c r="E3935" s="138" t="n">
        <x:v>140</x:v>
      </x:c>
      <x:c r="F3935" s="138" t="str">
        <x:v>g</x:v>
      </x:c>
      <x:c r="G3935" s="138" t="str">
        <x:v>Schale abgerieben, Saft ausgepresst</x:v>
      </x:c>
      <x:c r="H3935" s="139" t="n">
        <x:v>77</x:v>
      </x:c>
      <x:c r="I3935" s="139" t="n">
        <x:v>0.9799999999999999</x:v>
      </x:c>
      <x:c r="J3935" s="139" t="n">
        <x:v>16.799999999999997</x:v>
      </x:c>
      <x:c r="K3935" s="139" t="n">
        <x:v>0.42</x:v>
      </x:c>
      <x:c r="L3935" s="139" t="n">
        <x:v>3.5</x:v>
      </x:c>
      <x:c r="M3935" s="139" t="n">
        <x:v>0.027999999999999997</x:v>
      </x:c>
      <x:c r="N3935" s="139" t="n">
        <x:v>0.6972</x:v>
      </x:c>
    </x:row>
    <x:row r="3936">
      <x:c r="A3936" s="137" t="str">
        <x:v>DI-367-I09</x:v>
      </x:c>
      <x:c r="B3936" s="137" t="str">
        <x:v>DI-367-V1</x:v>
      </x:c>
      <x:c r="C3936" s="137" t="n">
        <x:v>9</x:v>
      </x:c>
      <x:c r="D3936" s="138" t="str">
        <x:v>F0027</x:v>
      </x:c>
      <x:c r="E3936" s="138" t="n">
        <x:v>150</x:v>
      </x:c>
      <x:c r="F3936" s="138" t="str">
        <x:v>g</x:v>
      </x:c>
      <x:c r="G3936" s="138" t="str">
        <x:v>gewürfelt</x:v>
      </x:c>
      <x:c r="H3936" s="139" t="n">
        <x:v>240</x:v>
      </x:c>
      <x:c r="I3936" s="139" t="n">
        <x:v>3</x:v>
      </x:c>
      <x:c r="J3936" s="139" t="n">
        <x:v>2.7</x:v>
      </x:c>
      <x:c r="K3936" s="139" t="n">
        <x:v>22.049999999999997</x:v>
      </x:c>
      <x:c r="L3936" s="139" t="n">
        <x:v>10.05</x:v>
      </x:c>
      <x:c r="M3936" s="139" t="n">
        <x:v>0.03</x:v>
      </x:c>
      <x:c r="N3936" s="139" t="n">
        <x:v>1.1175</x:v>
      </x:c>
    </x:row>
    <x:row r="3937">
      <x:c r="A3937" s="137" t="str">
        <x:v>DI-367-I10</x:v>
      </x:c>
      <x:c r="B3937" s="137" t="str">
        <x:v>DI-367-V1</x:v>
      </x:c>
      <x:c r="C3937" s="137" t="n">
        <x:v>10</x:v>
      </x:c>
      <x:c r="D3937" s="138" t="str">
        <x:v>F0426</x:v>
      </x:c>
      <x:c r="E3937" s="138" t="n">
        <x:v>140</x:v>
      </x:c>
      <x:c r="F3937" s="138" t="str">
        <x:v>g</x:v>
      </x:c>
      <x:c r="G3937" s="138" t="str">
        <x:v>Saft ausgepresst</x:v>
      </x:c>
      <x:c r="H3937" s="139" t="n">
        <x:v>77</x:v>
      </x:c>
      <x:c r="I3937" s="139" t="n">
        <x:v>0.9799999999999999</x:v>
      </x:c>
      <x:c r="J3937" s="139" t="n">
        <x:v>16.799999999999997</x:v>
      </x:c>
      <x:c r="K3937" s="139" t="n">
        <x:v>0.42</x:v>
      </x:c>
      <x:c r="L3937" s="139" t="n">
        <x:v>3.5</x:v>
      </x:c>
      <x:c r="M3937" s="139" t="n">
        <x:v>0.027999999999999997</x:v>
      </x:c>
      <x:c r="N3937" s="139" t="n">
        <x:v>0.6972</x:v>
      </x:c>
    </x:row>
    <x:row r="3938">
      <x:c r="A3938" s="137" t="str">
        <x:v>DI-367-I11</x:v>
      </x:c>
      <x:c r="B3938" s="137" t="str">
        <x:v>DI-367-V1</x:v>
      </x:c>
      <x:c r="C3938" s="137" t="n">
        <x:v>11</x:v>
      </x:c>
      <x:c r="D3938" s="138" t="str">
        <x:v>F0377</x:v>
      </x:c>
      <x:c r="E3938" s="138" t="n">
        <x:v>24</x:v>
      </x:c>
      <x:c r="F3938" s="138" t="str">
        <x:v>g</x:v>
      </x:c>
      <x:c r="G3938" s="138" t="str">
        <x:v>fein geschnitten</x:v>
      </x:c>
      <x:c r="H3938" s="139" t="n">
        <x:v>8.4</x:v>
      </x:c>
      <x:c r="I3938" s="139" t="n">
        <x:v>0.48</x:v>
      </x:c>
      <x:c r="J3938" s="139" t="n">
        <x:v>1.2</x:v>
      </x:c>
      <x:c r="K3938" s="139" t="n">
        <x:v>0.096</x:v>
      </x:c>
      <x:c r="L3938" s="139" t="n">
        <x:v>0.6</x:v>
      </x:c>
      <x:c r="M3938" s="139" t="n">
        <x:v>0.0144</x:v>
      </x:c>
      <x:c r="N3938" s="139" t="n">
        <x:v>0.08592000000000001</x:v>
      </x:c>
    </x:row>
    <x:row r="3939">
      <x:c r="A3939" s="137" t="str">
        <x:v>DI-367-I12</x:v>
      </x:c>
      <x:c r="B3939" s="137" t="str">
        <x:v>DI-367-V1</x:v>
      </x:c>
      <x:c r="C3939" s="137" t="n">
        <x:v>12</x:v>
      </x:c>
      <x:c r="D3939" s="138" t="str">
        <x:v>F0609</x:v>
      </x:c>
      <x:c r="E3939" s="138" t="n">
        <x:v>120</x:v>
      </x:c>
      <x:c r="F3939" s="138" t="str">
        <x:v>g</x:v>
      </x:c>
      <x:c r="G3939" s="138" t="str">
        <x:v>fein geschnitten</x:v>
      </x:c>
      <x:c r="H3939" s="139" t="n">
        <x:v>42</x:v>
      </x:c>
      <x:c r="I3939" s="139" t="n">
        <x:v>2.4</x:v>
      </x:c>
      <x:c r="J3939" s="139" t="n">
        <x:v>6</x:v>
      </x:c>
      <x:c r="K3939" s="139" t="n">
        <x:v>0.48</x:v>
      </x:c>
      <x:c r="L3939" s="139" t="n">
        <x:v>3</x:v>
      </x:c>
      <x:c r="M3939" s="139" t="n">
        <x:v>0.072</x:v>
      </x:c>
      <x:c r="N3939" s="139" t="n">
        <x:v>0.42960000000000004</x:v>
      </x:c>
    </x:row>
    <x:row r="3940">
      <x:c r="A3940" s="137" t="str">
        <x:v>DI-367-I13</x:v>
      </x:c>
      <x:c r="B3940" s="137" t="str">
        <x:v>DI-367-V1</x:v>
      </x:c>
      <x:c r="C3940" s="137" t="n">
        <x:v>13</x:v>
      </x:c>
      <x:c r="D3940" s="138" t="str">
        <x:v>F0203</x:v>
      </x:c>
      <x:c r="E3940" s="138" t="n">
        <x:v>30</x:v>
      </x:c>
      <x:c r="F3940" s="138" t="str">
        <x:v>g</x:v>
      </x:c>
      <x:c r="G3940" s="138" t="str"/>
      <x:c r="H3940" s="139" t="n">
        <x:v>75</x:v>
      </x:c>
      <x:c r="I3940" s="139" t="n">
        <x:v>2.4</x:v>
      </x:c>
      <x:c r="J3940" s="139" t="n">
        <x:v>13.5</x:v>
      </x:c>
      <x:c r="K3940" s="139" t="n">
        <x:v>2.4</x:v>
      </x:c>
      <x:c r="L3940" s="139" t="n">
        <x:v>6</x:v>
      </x:c>
      <x:c r="M3940" s="139" t="n">
        <x:v>0.06</x:v>
      </x:c>
      <x:c r="N3940" s="139" t="n">
        <x:v>0.07740000000000001</x:v>
      </x:c>
    </x:row>
    <x:row r="3941">
      <x:c r="A3941" s="137" t="str">
        <x:v>DI-368-I01</x:v>
      </x:c>
      <x:c r="B3941" s="137" t="str">
        <x:v>DI-368-V1</x:v>
      </x:c>
      <x:c r="C3941" s="137" t="n">
        <x:v>1</x:v>
      </x:c>
      <x:c r="D3941" s="138" t="str">
        <x:v>F0571</x:v>
      </x:c>
      <x:c r="E3941" s="138" t="n">
        <x:v>750</x:v>
      </x:c>
      <x:c r="F3941" s="138" t="str">
        <x:v>g</x:v>
      </x:c>
      <x:c r="G3941" s="138" t="str"/>
      <x:c r="H3941" s="139" t="n">
        <x:v>262.5</x:v>
      </x:c>
      <x:c r="I3941" s="139" t="n">
        <x:v>15</x:v>
      </x:c>
      <x:c r="J3941" s="139" t="n">
        <x:v>37.5</x:v>
      </x:c>
      <x:c r="K3941" s="139" t="n">
        <x:v>3</x:v>
      </x:c>
      <x:c r="L3941" s="139" t="n">
        <x:v>18.75</x:v>
      </x:c>
      <x:c r="M3941" s="139" t="n">
        <x:v>0.44999999999999996</x:v>
      </x:c>
      <x:c r="N3941" s="139" t="n">
        <x:v>2.685</x:v>
      </x:c>
    </x:row>
    <x:row r="3942">
      <x:c r="A3942" s="137" t="str">
        <x:v>DI-368-I02</x:v>
      </x:c>
      <x:c r="B3942" s="137" t="str">
        <x:v>DI-368-V1</x:v>
      </x:c>
      <x:c r="C3942" s="137" t="n">
        <x:v>2</x:v>
      </x:c>
      <x:c r="D3942" s="138" t="str">
        <x:v>F0500</x:v>
      </x:c>
      <x:c r="E3942" s="138" t="n">
        <x:v>120</x:v>
      </x:c>
      <x:c r="F3942" s="138" t="str">
        <x:v>g</x:v>
      </x:c>
      <x:c r="G3942" s="138" t="str">
        <x:v>halbiert und in Scheiben geschnitten</x:v>
      </x:c>
      <x:c r="H3942" s="139" t="n">
        <x:v>48</x:v>
      </x:c>
      <x:c r="I3942" s="139" t="n">
        <x:v>1.32</x:v>
      </x:c>
      <x:c r="J3942" s="139" t="n">
        <x:v>9.6</x:v>
      </x:c>
      <x:c r="K3942" s="139" t="n">
        <x:v>0.12</x:v>
      </x:c>
      <x:c r="L3942" s="139" t="n">
        <x:v>1.68</x:v>
      </x:c>
      <x:c r="M3942" s="139" t="n">
        <x:v>0.012</x:v>
      </x:c>
      <x:c r="N3942" s="139" t="n">
        <x:v>0.17880000000000001</x:v>
      </x:c>
    </x:row>
    <x:row r="3943">
      <x:c r="A3943" s="137" t="str">
        <x:v>DI-368-I03</x:v>
      </x:c>
      <x:c r="B3943" s="137" t="str">
        <x:v>DI-368-V1</x:v>
      </x:c>
      <x:c r="C3943" s="137" t="n">
        <x:v>3</x:v>
      </x:c>
      <x:c r="D3943" s="138" t="str">
        <x:v>F0314</x:v>
      </x:c>
      <x:c r="E3943" s="138" t="n">
        <x:v>10</x:v>
      </x:c>
      <x:c r="F3943" s="138" t="str">
        <x:v>g</x:v>
      </x:c>
      <x:c r="G3943" s="138" t="str">
        <x:v>grob gehackt</x:v>
      </x:c>
      <x:c r="H3943" s="139" t="n">
        <x:v>3.5</x:v>
      </x:c>
      <x:c r="I3943" s="139" t="n">
        <x:v>0.2</x:v>
      </x:c>
      <x:c r="J3943" s="139" t="n">
        <x:v>0.5</x:v>
      </x:c>
      <x:c r="K3943" s="139" t="n">
        <x:v>0.04000000000000001</x:v>
      </x:c>
      <x:c r="L3943" s="139" t="n">
        <x:v>0.25</x:v>
      </x:c>
      <x:c r="M3943" s="139" t="n">
        <x:v>0.006</x:v>
      </x:c>
      <x:c r="N3943" s="139" t="n">
        <x:v>0.035800000000000005</x:v>
      </x:c>
    </x:row>
    <x:row r="3944">
      <x:c r="A3944" s="137" t="str">
        <x:v>DI-368-I04</x:v>
      </x:c>
      <x:c r="B3944" s="137" t="str">
        <x:v>DI-368-V1</x:v>
      </x:c>
      <x:c r="C3944" s="137" t="n">
        <x:v>4</x:v>
      </x:c>
      <x:c r="D3944" s="138" t="str">
        <x:v>F0508</x:v>
      </x:c>
      <x:c r="E3944" s="138" t="n">
        <x:v>25</x:v>
      </x:c>
      <x:c r="F3944" s="138" t="str">
        <x:v>g</x:v>
      </x:c>
      <x:c r="G3944" s="138" t="str">
        <x:v>oder ½ EL gehackter frischer Oregano</x:v>
      </x:c>
      <x:c r="H3944" s="139" t="n">
        <x:v>62.5</x:v>
      </x:c>
      <x:c r="I3944" s="139" t="n">
        <x:v>2</x:v>
      </x:c>
      <x:c r="J3944" s="139" t="n">
        <x:v>11.25</x:v>
      </x:c>
      <x:c r="K3944" s="139" t="n">
        <x:v>2</x:v>
      </x:c>
      <x:c r="L3944" s="139" t="n">
        <x:v>5</x:v>
      </x:c>
      <x:c r="M3944" s="139" t="n">
        <x:v>0.05</x:v>
      </x:c>
      <x:c r="N3944" s="139" t="n">
        <x:v>0.0645</x:v>
      </x:c>
    </x:row>
    <x:row r="3945">
      <x:c r="A3945" s="137" t="str">
        <x:v>DI-368-I05</x:v>
      </x:c>
      <x:c r="B3945" s="137" t="str">
        <x:v>DI-368-V1</x:v>
      </x:c>
      <x:c r="C3945" s="137" t="n">
        <x:v>5</x:v>
      </x:c>
      <x:c r="D3945" s="138" t="str">
        <x:v>F0497</x:v>
      </x:c>
      <x:c r="E3945" s="138" t="n">
        <x:v>30</x:v>
      </x:c>
      <x:c r="F3945" s="138" t="str">
        <x:v>ml</x:v>
      </x:c>
      <x:c r="G3945" s="138" t="str"/>
      <x:c r="H3945" s="139" t="n">
        <x:v>265.2</x:v>
      </x:c>
      <x:c r="I3945" s="139" t="n">
        <x:v>0</x:v>
      </x:c>
      <x:c r="J3945" s="139" t="n">
        <x:v>0</x:v>
      </x:c>
      <x:c r="K3945" s="139" t="n">
        <x:v>30</x:v>
      </x:c>
      <x:c r="L3945" s="139" t="n">
        <x:v>0</x:v>
      </x:c>
      <x:c r="M3945" s="139" t="n">
        <x:v>0</x:v>
      </x:c>
      <x:c r="N3945" s="139" t="n">
        <x:v>0.35940000000000005</x:v>
      </x:c>
    </x:row>
    <x:row r="3946">
      <x:c r="A3946" s="137" t="str">
        <x:v>DI-368-I06</x:v>
      </x:c>
      <x:c r="B3946" s="137" t="str">
        <x:v>DI-368-V1</x:v>
      </x:c>
      <x:c r="C3946" s="137" t="n">
        <x:v>6</x:v>
      </x:c>
      <x:c r="D3946" s="138" t="str">
        <x:v>F0409</x:v>
      </x:c>
      <x:c r="E3946" s="138" t="n">
        <x:v>40</x:v>
      </x:c>
      <x:c r="F3946" s="138" t="str">
        <x:v>g</x:v>
      </x:c>
      <x:c r="G3946" s="138" t="str">
        <x:v>in Spalten geschnitten</x:v>
      </x:c>
      <x:c r="H3946" s="139" t="n">
        <x:v>11.600000000000001</x:v>
      </x:c>
      <x:c r="I3946" s="139" t="n">
        <x:v>0.44000000000000006</x:v>
      </x:c>
      <x:c r="J3946" s="139" t="n">
        <x:v>2.6</x:v>
      </x:c>
      <x:c r="K3946" s="139" t="n">
        <x:v>0.12</x:v>
      </x:c>
      <x:c r="L3946" s="139" t="n">
        <x:v>1.1199999999999999</x:v>
      </x:c>
      <x:c r="M3946" s="139" t="n">
        <x:v>0.004</x:v>
      </x:c>
      <x:c r="N3946" s="139" t="n">
        <x:v>0.1592</x:v>
      </x:c>
    </x:row>
    <x:row r="3947">
      <x:c r="A3947" s="137" t="str">
        <x:v>DI-368-I07</x:v>
      </x:c>
      <x:c r="B3947" s="137" t="str">
        <x:v>DI-368-V1</x:v>
      </x:c>
      <x:c r="C3947" s="137" t="n">
        <x:v>7</x:v>
      </x:c>
      <x:c r="D3947" s="138" t="str">
        <x:v>F0761</x:v>
      </x:c>
      <x:c r="E3947" s="138" t="n">
        <x:v>200</x:v>
      </x:c>
      <x:c r="F3947" s="138" t="str">
        <x:v>g</x:v>
      </x:c>
      <x:c r="G3947" s="138" t="str">
        <x:v>in Spalten geschnitten</x:v>
      </x:c>
      <x:c r="H3947" s="139" t="n">
        <x:v>70</x:v>
      </x:c>
      <x:c r="I3947" s="139" t="n">
        <x:v>4</x:v>
      </x:c>
      <x:c r="J3947" s="139" t="n">
        <x:v>10</x:v>
      </x:c>
      <x:c r="K3947" s="139" t="n">
        <x:v>0.8</x:v>
      </x:c>
      <x:c r="L3947" s="139" t="n">
        <x:v>5</x:v>
      </x:c>
      <x:c r="M3947" s="139" t="n">
        <x:v>0.12</x:v>
      </x:c>
      <x:c r="N3947" s="139" t="n">
        <x:v>0.7160000000000001</x:v>
      </x:c>
    </x:row>
    <x:row r="3948">
      <x:c r="A3948" s="137" t="str">
        <x:v>DI-368-I08</x:v>
      </x:c>
      <x:c r="B3948" s="137" t="str">
        <x:v>DI-368-V1</x:v>
      </x:c>
      <x:c r="C3948" s="137" t="n">
        <x:v>8</x:v>
      </x:c>
      <x:c r="D3948" s="138" t="str">
        <x:v>F0559</x:v>
      </x:c>
      <x:c r="E3948" s="138" t="n">
        <x:v>100</x:v>
      </x:c>
      <x:c r="F3948" s="138" t="str">
        <x:v>g</x:v>
      </x:c>
      <x:c r="G3948" s="138" t="str"/>
      <x:c r="H3948" s="139" t="n">
        <x:v>35</x:v>
      </x:c>
      <x:c r="I3948" s="139" t="n">
        <x:v>2</x:v>
      </x:c>
      <x:c r="J3948" s="139" t="n">
        <x:v>5</x:v>
      </x:c>
      <x:c r="K3948" s="139" t="n">
        <x:v>0.4</x:v>
      </x:c>
      <x:c r="L3948" s="139" t="n">
        <x:v>2.5</x:v>
      </x:c>
      <x:c r="M3948" s="139" t="n">
        <x:v>0.06</x:v>
      </x:c>
      <x:c r="N3948" s="139" t="n">
        <x:v>0.35800000000000004</x:v>
      </x:c>
    </x:row>
    <x:row r="3949">
      <x:c r="A3949" s="137" t="str">
        <x:v>DI-368-I09</x:v>
      </x:c>
      <x:c r="B3949" s="137" t="str">
        <x:v>DI-368-V1</x:v>
      </x:c>
      <x:c r="C3949" s="137" t="n">
        <x:v>9</x:v>
      </x:c>
      <x:c r="D3949" s="138" t="str">
        <x:v>F0517</x:v>
      </x:c>
      <x:c r="E3949" s="138" t="n">
        <x:v>30</x:v>
      </x:c>
      <x:c r="F3949" s="138" t="str">
        <x:v>g</x:v>
      </x:c>
      <x:c r="G3949" s="138" t="str">
        <x:v>grob gehackt</x:v>
      </x:c>
      <x:c r="H3949" s="139" t="n">
        <x:v>75</x:v>
      </x:c>
      <x:c r="I3949" s="139" t="n">
        <x:v>2.4</x:v>
      </x:c>
      <x:c r="J3949" s="139" t="n">
        <x:v>13.5</x:v>
      </x:c>
      <x:c r="K3949" s="139" t="n">
        <x:v>2.4</x:v>
      </x:c>
      <x:c r="L3949" s="139" t="n">
        <x:v>6</x:v>
      </x:c>
      <x:c r="M3949" s="139" t="n">
        <x:v>0.06</x:v>
      </x:c>
      <x:c r="N3949" s="139" t="n">
        <x:v>0.07740000000000001</x:v>
      </x:c>
    </x:row>
    <x:row r="3950">
      <x:c r="A3950" s="137" t="str">
        <x:v>DI-369-I01</x:v>
      </x:c>
      <x:c r="B3950" s="137" t="str">
        <x:v>DI-369-V1</x:v>
      </x:c>
      <x:c r="C3950" s="137" t="n">
        <x:v>1</x:v>
      </x:c>
      <x:c r="D3950" s="138" t="str">
        <x:v>F0611</x:v>
      </x:c>
      <x:c r="E3950" s="138" t="n">
        <x:v>180</x:v>
      </x:c>
      <x:c r="F3950" s="138" t="str">
        <x:v>g</x:v>
      </x:c>
      <x:c r="G3950" s="138" t="str">
        <x:v>entkernt und geviertelt</x:v>
      </x:c>
      <x:c r="H3950" s="139" t="n">
        <x:v>63</x:v>
      </x:c>
      <x:c r="I3950" s="139" t="n">
        <x:v>3.6</x:v>
      </x:c>
      <x:c r="J3950" s="139" t="n">
        <x:v>9</x:v>
      </x:c>
      <x:c r="K3950" s="139" t="n">
        <x:v>0.7200000000000001</x:v>
      </x:c>
      <x:c r="L3950" s="139" t="n">
        <x:v>4.5</x:v>
      </x:c>
      <x:c r="M3950" s="139" t="n">
        <x:v>0.108</x:v>
      </x:c>
      <x:c r="N3950" s="139" t="n">
        <x:v>0.6444000000000001</x:v>
      </x:c>
    </x:row>
    <x:row r="3951">
      <x:c r="A3951" s="137" t="str">
        <x:v>DI-369-I02</x:v>
      </x:c>
      <x:c r="B3951" s="137" t="str">
        <x:v>DI-369-V1</x:v>
      </x:c>
      <x:c r="C3951" s="137" t="n">
        <x:v>2</x:v>
      </x:c>
      <x:c r="D3951" s="138" t="str">
        <x:v>F0025</x:v>
      </x:c>
      <x:c r="E3951" s="138" t="n">
        <x:v>300</x:v>
      </x:c>
      <x:c r="F3951" s="138" t="str">
        <x:v>g</x:v>
      </x:c>
      <x:c r="G3951" s="138" t="str">
        <x:v>längs geschnitten</x:v>
      </x:c>
      <x:c r="H3951" s="139" t="n">
        <x:v>105</x:v>
      </x:c>
      <x:c r="I3951" s="139" t="n">
        <x:v>6</x:v>
      </x:c>
      <x:c r="J3951" s="139" t="n">
        <x:v>15</x:v>
      </x:c>
      <x:c r="K3951" s="139" t="n">
        <x:v>1.2000000000000002</x:v>
      </x:c>
      <x:c r="L3951" s="139" t="n">
        <x:v>7.5</x:v>
      </x:c>
      <x:c r="M3951" s="139" t="n">
        <x:v>0.18</x:v>
      </x:c>
      <x:c r="N3951" s="139" t="n">
        <x:v>1.074</x:v>
      </x:c>
    </x:row>
    <x:row r="3952">
      <x:c r="A3952" s="137" t="str">
        <x:v>DI-369-I03</x:v>
      </x:c>
      <x:c r="B3952" s="137" t="str">
        <x:v>DI-369-V1</x:v>
      </x:c>
      <x:c r="C3952" s="137" t="n">
        <x:v>3</x:v>
      </x:c>
      <x:c r="D3952" s="138" t="str">
        <x:v>F0216</x:v>
      </x:c>
      <x:c r="E3952" s="138" t="n">
        <x:v>440</x:v>
      </x:c>
      <x:c r="F3952" s="138" t="str">
        <x:v>g</x:v>
      </x:c>
      <x:c r="G3952" s="138" t="str">
        <x:v>längs geschnitten</x:v>
      </x:c>
      <x:c r="H3952" s="139" t="n">
        <x:v>154</x:v>
      </x:c>
      <x:c r="I3952" s="139" t="n">
        <x:v>8.8</x:v>
      </x:c>
      <x:c r="J3952" s="139" t="n">
        <x:v>22</x:v>
      </x:c>
      <x:c r="K3952" s="139" t="n">
        <x:v>1.7600000000000002</x:v>
      </x:c>
      <x:c r="L3952" s="139" t="n">
        <x:v>11</x:v>
      </x:c>
      <x:c r="M3952" s="139" t="n">
        <x:v>0.264</x:v>
      </x:c>
      <x:c r="N3952" s="139" t="n">
        <x:v>1.5752000000000002</x:v>
      </x:c>
    </x:row>
    <x:row r="3953">
      <x:c r="A3953" s="137" t="str">
        <x:v>DI-369-I04</x:v>
      </x:c>
      <x:c r="B3953" s="137" t="str">
        <x:v>DI-369-V1</x:v>
      </x:c>
      <x:c r="C3953" s="137" t="n">
        <x:v>4</x:v>
      </x:c>
      <x:c r="D3953" s="138" t="str">
        <x:v>F0497</x:v>
      </x:c>
      <x:c r="E3953" s="138" t="n">
        <x:v>100</x:v>
      </x:c>
      <x:c r="F3953" s="138" t="str">
        <x:v>g</x:v>
      </x:c>
      <x:c r="G3953" s="138" t="str"/>
      <x:c r="H3953" s="139" t="n">
        <x:v>884</x:v>
      </x:c>
      <x:c r="I3953" s="139" t="n">
        <x:v>0</x:v>
      </x:c>
      <x:c r="J3953" s="139" t="n">
        <x:v>0</x:v>
      </x:c>
      <x:c r="K3953" s="139" t="n">
        <x:v>100</x:v>
      </x:c>
      <x:c r="L3953" s="139" t="n">
        <x:v>0</x:v>
      </x:c>
      <x:c r="M3953" s="139" t="n">
        <x:v>0</x:v>
      </x:c>
      <x:c r="N3953" s="139" t="n">
        <x:v>1.1980000000000002</x:v>
      </x:c>
    </x:row>
    <x:row r="3954">
      <x:c r="A3954" s="137" t="str">
        <x:v>DI-369-I05</x:v>
      </x:c>
      <x:c r="B3954" s="137" t="str">
        <x:v>DI-369-V1</x:v>
      </x:c>
      <x:c r="C3954" s="137" t="n">
        <x:v>5</x:v>
      </x:c>
      <x:c r="D3954" s="138" t="str">
        <x:v>F0363</x:v>
      </x:c>
      <x:c r="E3954" s="138" t="n">
        <x:v>410</x:v>
      </x:c>
      <x:c r="F3954" s="138" t="str">
        <x:v>g</x:v>
      </x:c>
      <x:c r="G3954" s="138" t="str">
        <x:v>abgespült</x:v>
      </x:c>
      <x:c r="H3954" s="139" t="n">
        <x:v>491.99999999999994</x:v>
      </x:c>
      <x:c r="I3954" s="139" t="n">
        <x:v>28.699999999999996</x:v>
      </x:c>
      <x:c r="J3954" s="139" t="n">
        <x:v>65.6</x:v>
      </x:c>
      <x:c r="K3954" s="139" t="n">
        <x:v>8.2</x:v>
      </x:c>
      <x:c r="L3954" s="139" t="n">
        <x:v>24.599999999999998</x:v>
      </x:c>
      <x:c r="M3954" s="139" t="n">
        <x:v>1.64</x:v>
      </x:c>
      <x:c r="N3954" s="139" t="n">
        <x:v>1.2218</x:v>
      </x:c>
    </x:row>
    <x:row r="3955">
      <x:c r="A3955" s="137" t="str">
        <x:v>DI-369-I06</x:v>
      </x:c>
      <x:c r="B3955" s="137" t="str">
        <x:v>DI-369-V1</x:v>
      </x:c>
      <x:c r="C3955" s="137" t="n">
        <x:v>6</x:v>
      </x:c>
      <x:c r="D3955" s="138" t="str">
        <x:v>F0314</x:v>
      </x:c>
      <x:c r="E3955" s="138" t="n">
        <x:v>5</x:v>
      </x:c>
      <x:c r="F3955" s="138" t="str">
        <x:v>g</x:v>
      </x:c>
      <x:c r="G3955" s="138" t="str">
        <x:v>zerdrückt</x:v>
      </x:c>
      <x:c r="H3955" s="139" t="n">
        <x:v>1.75</x:v>
      </x:c>
      <x:c r="I3955" s="139" t="n">
        <x:v>0.1</x:v>
      </x:c>
      <x:c r="J3955" s="139" t="n">
        <x:v>0.25</x:v>
      </x:c>
      <x:c r="K3955" s="139" t="n">
        <x:v>0.020000000000000004</x:v>
      </x:c>
      <x:c r="L3955" s="139" t="n">
        <x:v>0.125</x:v>
      </x:c>
      <x:c r="M3955" s="139" t="n">
        <x:v>0.003</x:v>
      </x:c>
      <x:c r="N3955" s="139" t="n">
        <x:v>0.017900000000000003</x:v>
      </x:c>
    </x:row>
    <x:row r="3956">
      <x:c r="A3956" s="137" t="str">
        <x:v>DI-369-I07</x:v>
      </x:c>
      <x:c r="B3956" s="137" t="str">
        <x:v>DI-369-V1</x:v>
      </x:c>
      <x:c r="C3956" s="137" t="n">
        <x:v>7</x:v>
      </x:c>
      <x:c r="D3956" s="138" t="str">
        <x:v>F0792</x:v>
      </x:c>
      <x:c r="E3956" s="138" t="n">
        <x:v>100</x:v>
      </x:c>
      <x:c r="F3956" s="138" t="str">
        <x:v>ml</x:v>
      </x:c>
      <x:c r="G3956" s="138" t="str"/>
      <x:c r="H3956" s="139" t="n">
        <x:v>90</x:v>
      </x:c>
      <x:c r="I3956" s="139" t="n">
        <x:v>3</x:v>
      </x:c>
      <x:c r="J3956" s="139" t="n">
        <x:v>12</x:v>
      </x:c>
      <x:c r="K3956" s="139" t="n">
        <x:v>4</x:v>
      </x:c>
      <x:c r="L3956" s="139" t="n">
        <x:v>2</x:v>
      </x:c>
      <x:c r="M3956" s="139" t="n">
        <x:v>1.2</x:v>
      </x:c>
      <x:c r="N3956" s="139" t="n">
        <x:v>0.398</x:v>
      </x:c>
    </x:row>
    <x:row r="3957">
      <x:c r="A3957" s="137" t="str">
        <x:v>DI-369-I08</x:v>
      </x:c>
      <x:c r="B3957" s="137" t="str">
        <x:v>DI-369-V1</x:v>
      </x:c>
      <x:c r="C3957" s="137" t="n">
        <x:v>8</x:v>
      </x:c>
      <x:c r="D3957" s="138" t="str">
        <x:v>F0203</x:v>
      </x:c>
      <x:c r="E3957" s="138" t="n">
        <x:v>50</x:v>
      </x:c>
      <x:c r="F3957" s="138" t="str">
        <x:v>g</x:v>
      </x:c>
      <x:c r="G3957" s="138" t="str"/>
      <x:c r="H3957" s="139" t="n">
        <x:v>125</x:v>
      </x:c>
      <x:c r="I3957" s="139" t="n">
        <x:v>4</x:v>
      </x:c>
      <x:c r="J3957" s="139" t="n">
        <x:v>22.5</x:v>
      </x:c>
      <x:c r="K3957" s="139" t="n">
        <x:v>4</x:v>
      </x:c>
      <x:c r="L3957" s="139" t="n">
        <x:v>10</x:v>
      </x:c>
      <x:c r="M3957" s="139" t="n">
        <x:v>0.1</x:v>
      </x:c>
      <x:c r="N3957" s="139" t="n">
        <x:v>0.129</x:v>
      </x:c>
    </x:row>
    <x:row r="3958">
      <x:c r="A3958" s="137" t="str">
        <x:v>DI-369-I09</x:v>
      </x:c>
      <x:c r="B3958" s="137" t="str">
        <x:v>DI-369-V1</x:v>
      </x:c>
      <x:c r="C3958" s="137" t="n">
        <x:v>9</x:v>
      </x:c>
      <x:c r="D3958" s="138" t="str">
        <x:v>F0409</x:v>
      </x:c>
      <x:c r="E3958" s="138" t="n">
        <x:v>30</x:v>
      </x:c>
      <x:c r="F3958" s="138" t="str">
        <x:v>g</x:v>
      </x:c>
      <x:c r="G3958" s="138" t="str"/>
      <x:c r="H3958" s="139" t="n">
        <x:v>8.7</x:v>
      </x:c>
      <x:c r="I3958" s="139" t="n">
        <x:v>0.33</x:v>
      </x:c>
      <x:c r="J3958" s="139" t="n">
        <x:v>1.95</x:v>
      </x:c>
      <x:c r="K3958" s="139" t="n">
        <x:v>0.09</x:v>
      </x:c>
      <x:c r="L3958" s="139" t="n">
        <x:v>0.84</x:v>
      </x:c>
      <x:c r="M3958" s="139" t="n">
        <x:v>0.003</x:v>
      </x:c>
      <x:c r="N3958" s="139" t="n">
        <x:v>0.1194</x:v>
      </x:c>
    </x:row>
    <x:row r="3959">
      <x:c r="A3959" s="137" t="str">
        <x:v>DI-370-I01</x:v>
      </x:c>
      <x:c r="B3959" s="137" t="str">
        <x:v>DI-370-V1</x:v>
      </x:c>
      <x:c r="C3959" s="137" t="n">
        <x:v>1</x:v>
      </x:c>
      <x:c r="D3959" s="138" t="str">
        <x:v>F0484</x:v>
      </x:c>
      <x:c r="E3959" s="138" t="n">
        <x:v>500</x:v>
      </x:c>
      <x:c r="F3959" s="138" t="str">
        <x:v>g</x:v>
      </x:c>
      <x:c r="G3959" s="138" t="str">
        <x:v>ungeschält und halbiert</x:v>
      </x:c>
      <x:c r="H3959" s="139" t="n">
        <x:v>175</x:v>
      </x:c>
      <x:c r="I3959" s="139" t="n">
        <x:v>10</x:v>
      </x:c>
      <x:c r="J3959" s="139" t="n">
        <x:v>25</x:v>
      </x:c>
      <x:c r="K3959" s="139" t="n">
        <x:v>2</x:v>
      </x:c>
      <x:c r="L3959" s="139" t="n">
        <x:v>12.5</x:v>
      </x:c>
      <x:c r="M3959" s="139" t="n">
        <x:v>0.3</x:v>
      </x:c>
      <x:c r="N3959" s="139" t="n">
        <x:v>1.79</x:v>
      </x:c>
    </x:row>
    <x:row r="3960">
      <x:c r="A3960" s="137" t="str">
        <x:v>DI-370-I02</x:v>
      </x:c>
      <x:c r="B3960" s="137" t="str">
        <x:v>DI-370-V1</x:v>
      </x:c>
      <x:c r="C3960" s="137" t="n">
        <x:v>2</x:v>
      </x:c>
      <x:c r="D3960" s="138" t="str">
        <x:v>F0721</x:v>
      </x:c>
      <x:c r="E3960" s="138" t="n">
        <x:v>30</x:v>
      </x:c>
      <x:c r="F3960" s="138" t="str">
        <x:v>ml</x:v>
      </x:c>
      <x:c r="G3960" s="138" t="str"/>
      <x:c r="H3960" s="139" t="n">
        <x:v>265.2</x:v>
      </x:c>
      <x:c r="I3960" s="139" t="n">
        <x:v>0</x:v>
      </x:c>
      <x:c r="J3960" s="139" t="n">
        <x:v>0</x:v>
      </x:c>
      <x:c r="K3960" s="139" t="n">
        <x:v>30</x:v>
      </x:c>
      <x:c r="L3960" s="139" t="n">
        <x:v>0</x:v>
      </x:c>
      <x:c r="M3960" s="139" t="n">
        <x:v>0</x:v>
      </x:c>
      <x:c r="N3960" s="139" t="n">
        <x:v>0.26940000000000003</x:v>
      </x:c>
    </x:row>
    <x:row r="3961">
      <x:c r="A3961" s="137" t="str">
        <x:v>DI-370-I03</x:v>
      </x:c>
      <x:c r="B3961" s="137" t="str">
        <x:v>DI-370-V1</x:v>
      </x:c>
      <x:c r="C3961" s="137" t="n">
        <x:v>3</x:v>
      </x:c>
      <x:c r="D3961" s="138" t="str">
        <x:v>F0021</x:v>
      </x:c>
      <x:c r="E3961" s="138" t="n">
        <x:v>50</x:v>
      </x:c>
      <x:c r="F3961" s="138" t="str">
        <x:v>g</x:v>
      </x:c>
      <x:c r="G3961" s="138" t="str"/>
      <x:c r="H3961" s="139" t="n">
        <x:v>17.5</x:v>
      </x:c>
      <x:c r="I3961" s="139" t="n">
        <x:v>1</x:v>
      </x:c>
      <x:c r="J3961" s="139" t="n">
        <x:v>2.5</x:v>
      </x:c>
      <x:c r="K3961" s="139" t="n">
        <x:v>0.2</x:v>
      </x:c>
      <x:c r="L3961" s="139" t="n">
        <x:v>1.25</x:v>
      </x:c>
      <x:c r="M3961" s="139" t="n">
        <x:v>0.03</x:v>
      </x:c>
      <x:c r="N3961" s="139" t="n">
        <x:v>0.17900000000000002</x:v>
      </x:c>
    </x:row>
    <x:row r="3962">
      <x:c r="A3962" s="137" t="str">
        <x:v>DI-370-I04</x:v>
      </x:c>
      <x:c r="B3962" s="137" t="str">
        <x:v>DI-370-V1</x:v>
      </x:c>
      <x:c r="C3962" s="137" t="n">
        <x:v>4</x:v>
      </x:c>
      <x:c r="D3962" s="138" t="str">
        <x:v>F0476</x:v>
      </x:c>
      <x:c r="E3962" s="138" t="n">
        <x:v>5</x:v>
      </x:c>
      <x:c r="F3962" s="138" t="str">
        <x:v>g</x:v>
      </x:c>
      <x:c r="G3962" s="138" t="str"/>
      <x:c r="H3962" s="139" t="n">
        <x:v>29</x:v>
      </x:c>
      <x:c r="I3962" s="139" t="n">
        <x:v>1</x:v>
      </x:c>
      <x:c r="J3962" s="139" t="n">
        <x:v>0.6000000000000001</x:v>
      </x:c>
      <x:c r="K3962" s="139" t="n">
        <x:v>2.5</x:v>
      </x:c>
      <x:c r="L3962" s="139" t="n">
        <x:v>0.5</x:v>
      </x:c>
      <x:c r="M3962" s="139" t="n">
        <x:v>0.001</x:v>
      </x:c>
      <x:c r="N3962" s="139" t="n">
        <x:v>0.0299</x:v>
      </x:c>
    </x:row>
    <x:row r="3963">
      <x:c r="A3963" s="137" t="str">
        <x:v>DI-370-I05</x:v>
      </x:c>
      <x:c r="B3963" s="137" t="str">
        <x:v>DI-370-V1</x:v>
      </x:c>
      <x:c r="C3963" s="137" t="n">
        <x:v>5</x:v>
      </x:c>
      <x:c r="D3963" s="138" t="str">
        <x:v>F0230</x:v>
      </x:c>
      <x:c r="E3963" s="138" t="n">
        <x:v>5</x:v>
      </x:c>
      <x:c r="F3963" s="138" t="str">
        <x:v>g</x:v>
      </x:c>
      <x:c r="G3963" s="138" t="str"/>
      <x:c r="H3963" s="139" t="n">
        <x:v>29</x:v>
      </x:c>
      <x:c r="I3963" s="139" t="n">
        <x:v>1</x:v>
      </x:c>
      <x:c r="J3963" s="139" t="n">
        <x:v>0.6000000000000001</x:v>
      </x:c>
      <x:c r="K3963" s="139" t="n">
        <x:v>2.5</x:v>
      </x:c>
      <x:c r="L3963" s="139" t="n">
        <x:v>0.5</x:v>
      </x:c>
      <x:c r="M3963" s="139" t="n">
        <x:v>0.001</x:v>
      </x:c>
      <x:c r="N3963" s="139" t="n">
        <x:v>0.0299</x:v>
      </x:c>
    </x:row>
    <x:row r="3964">
      <x:c r="A3964" s="137" t="str">
        <x:v>DI-370-I06</x:v>
      </x:c>
      <x:c r="B3964" s="137" t="str">
        <x:v>DI-370-V1</x:v>
      </x:c>
      <x:c r="C3964" s="137" t="n">
        <x:v>6</x:v>
      </x:c>
      <x:c r="D3964" s="138" t="str">
        <x:v>F0601</x:v>
      </x:c>
      <x:c r="E3964" s="138" t="n">
        <x:v>24</x:v>
      </x:c>
      <x:c r="F3964" s="138" t="str">
        <x:v>g</x:v>
      </x:c>
      <x:c r="G3964" s="138" t="str"/>
      <x:c r="H3964" s="139" t="n">
        <x:v>8.4</x:v>
      </x:c>
      <x:c r="I3964" s="139" t="n">
        <x:v>0.48</x:v>
      </x:c>
      <x:c r="J3964" s="139" t="n">
        <x:v>1.2</x:v>
      </x:c>
      <x:c r="K3964" s="139" t="n">
        <x:v>0.096</x:v>
      </x:c>
      <x:c r="L3964" s="139" t="n">
        <x:v>0.6</x:v>
      </x:c>
      <x:c r="M3964" s="139" t="n">
        <x:v>0.0144</x:v>
      </x:c>
      <x:c r="N3964" s="139" t="n">
        <x:v>0.08592000000000001</x:v>
      </x:c>
    </x:row>
    <x:row r="3965">
      <x:c r="A3965" s="137" t="str">
        <x:v>DI-370-I07</x:v>
      </x:c>
      <x:c r="B3965" s="137" t="str">
        <x:v>DI-370-V1</x:v>
      </x:c>
      <x:c r="C3965" s="137" t="n">
        <x:v>7</x:v>
      </x:c>
      <x:c r="D3965" s="138" t="str">
        <x:v>F0337</x:v>
      </x:c>
      <x:c r="E3965" s="138" t="n">
        <x:v>12</x:v>
      </x:c>
      <x:c r="F3965" s="138" t="str">
        <x:v>g</x:v>
      </x:c>
      <x:c r="G3965" s="138" t="str">
        <x:v>entkernt und in dünne Scheiben geschnitten</x:v>
      </x:c>
      <x:c r="H3965" s="139" t="n">
        <x:v>4.2</x:v>
      </x:c>
      <x:c r="I3965" s="139" t="n">
        <x:v>0.24</x:v>
      </x:c>
      <x:c r="J3965" s="139" t="n">
        <x:v>0.6</x:v>
      </x:c>
      <x:c r="K3965" s="139" t="n">
        <x:v>0.048</x:v>
      </x:c>
      <x:c r="L3965" s="139" t="n">
        <x:v>0.3</x:v>
      </x:c>
      <x:c r="M3965" s="139" t="n">
        <x:v>0.0072</x:v>
      </x:c>
      <x:c r="N3965" s="139" t="n">
        <x:v>0.042960000000000005</x:v>
      </x:c>
    </x:row>
    <x:row r="3966">
      <x:c r="A3966" s="137" t="str">
        <x:v>DI-370-I08</x:v>
      </x:c>
      <x:c r="B3966" s="137" t="str">
        <x:v>DI-370-V1</x:v>
      </x:c>
      <x:c r="C3966" s="137" t="n">
        <x:v>8</x:v>
      </x:c>
      <x:c r="D3966" s="138" t="str">
        <x:v>F0111</x:v>
      </x:c>
      <x:c r="E3966" s="138" t="n">
        <x:v>50</x:v>
      </x:c>
      <x:c r="F3966" s="138" t="str">
        <x:v>g</x:v>
      </x:c>
      <x:c r="G3966" s="138" t="str">
        <x:v>fein zerkleinert</x:v>
      </x:c>
      <x:c r="H3966" s="139" t="n">
        <x:v>17.5</x:v>
      </x:c>
      <x:c r="I3966" s="139" t="n">
        <x:v>1</x:v>
      </x:c>
      <x:c r="J3966" s="139" t="n">
        <x:v>2.5</x:v>
      </x:c>
      <x:c r="K3966" s="139" t="n">
        <x:v>0.2</x:v>
      </x:c>
      <x:c r="L3966" s="139" t="n">
        <x:v>1.25</x:v>
      </x:c>
      <x:c r="M3966" s="139" t="n">
        <x:v>0.03</x:v>
      </x:c>
      <x:c r="N3966" s="139" t="n">
        <x:v>0.17900000000000002</x:v>
      </x:c>
    </x:row>
    <x:row r="3967">
      <x:c r="A3967" s="137" t="str">
        <x:v>DI-370-I09</x:v>
      </x:c>
      <x:c r="B3967" s="137" t="str">
        <x:v>DI-370-V1</x:v>
      </x:c>
      <x:c r="C3967" s="137" t="n">
        <x:v>9</x:v>
      </x:c>
      <x:c r="D3967" s="138" t="str">
        <x:v>F0409</x:v>
      </x:c>
      <x:c r="E3967" s="138" t="n">
        <x:v>30</x:v>
      </x:c>
      <x:c r="F3967" s="138" t="str">
        <x:v>g</x:v>
      </x:c>
      <x:c r="G3967" s="138" t="str"/>
      <x:c r="H3967" s="139" t="n">
        <x:v>8.7</x:v>
      </x:c>
      <x:c r="I3967" s="139" t="n">
        <x:v>0.33</x:v>
      </x:c>
      <x:c r="J3967" s="139" t="n">
        <x:v>1.95</x:v>
      </x:c>
      <x:c r="K3967" s="139" t="n">
        <x:v>0.09</x:v>
      </x:c>
      <x:c r="L3967" s="139" t="n">
        <x:v>0.84</x:v>
      </x:c>
      <x:c r="M3967" s="139" t="n">
        <x:v>0.003</x:v>
      </x:c>
      <x:c r="N3967" s="139" t="n">
        <x:v>0.1194</x:v>
      </x:c>
    </x:row>
    <x:row r="3968">
      <x:c r="A3968" s="137" t="str">
        <x:v>DI-370-I10</x:v>
      </x:c>
      <x:c r="B3968" s="137" t="str">
        <x:v>DI-370-V1</x:v>
      </x:c>
      <x:c r="C3968" s="137" t="n">
        <x:v>10</x:v>
      </x:c>
      <x:c r="D3968" s="138" t="str">
        <x:v>F0190</x:v>
      </x:c>
      <x:c r="E3968" s="138" t="n">
        <x:v>30</x:v>
      </x:c>
      <x:c r="F3968" s="138" t="str">
        <x:v>g</x:v>
      </x:c>
      <x:c r="G3968" s="138" t="str">
        <x:v>geröstet</x:v>
      </x:c>
      <x:c r="H3968" s="139" t="n">
        <x:v>174</x:v>
      </x:c>
      <x:c r="I3968" s="139" t="n">
        <x:v>6</x:v>
      </x:c>
      <x:c r="J3968" s="139" t="n">
        <x:v>3.5999999999999996</x:v>
      </x:c>
      <x:c r="K3968" s="139" t="n">
        <x:v>15</x:v>
      </x:c>
      <x:c r="L3968" s="139" t="n">
        <x:v>3</x:v>
      </x:c>
      <x:c r="M3968" s="139" t="n">
        <x:v>0.006</x:v>
      </x:c>
      <x:c r="N3968" s="139" t="n">
        <x:v>0.1794</x:v>
      </x:c>
    </x:row>
    <x:row r="3969">
      <x:c r="A3969" s="137" t="str">
        <x:v>DI-370-I11</x:v>
      </x:c>
      <x:c r="B3969" s="137" t="str">
        <x:v>DI-370-V1</x:v>
      </x:c>
      <x:c r="C3969" s="137" t="n">
        <x:v>11</x:v>
      </x:c>
      <x:c r="D3969" s="138" t="str">
        <x:v>F0203</x:v>
      </x:c>
      <x:c r="E3969" s="138" t="n">
        <x:v>30</x:v>
      </x:c>
      <x:c r="F3969" s="138" t="str">
        <x:v>g</x:v>
      </x:c>
      <x:c r="G3969" s="138" t="str">
        <x:v>grob gehackt</x:v>
      </x:c>
      <x:c r="H3969" s="139" t="n">
        <x:v>75</x:v>
      </x:c>
      <x:c r="I3969" s="139" t="n">
        <x:v>2.4</x:v>
      </x:c>
      <x:c r="J3969" s="139" t="n">
        <x:v>13.5</x:v>
      </x:c>
      <x:c r="K3969" s="139" t="n">
        <x:v>2.4</x:v>
      </x:c>
      <x:c r="L3969" s="139" t="n">
        <x:v>6</x:v>
      </x:c>
      <x:c r="M3969" s="139" t="n">
        <x:v>0.06</x:v>
      </x:c>
      <x:c r="N3969" s="139" t="n">
        <x:v>0.07740000000000001</x:v>
      </x:c>
    </x:row>
    <x:row r="3970">
      <x:c r="A3970" s="137" t="str">
        <x:v>DI-371-I01</x:v>
      </x:c>
      <x:c r="B3970" s="137" t="str">
        <x:v>DI-371-V1</x:v>
      </x:c>
      <x:c r="C3970" s="137" t="n">
        <x:v>1</x:v>
      </x:c>
      <x:c r="D3970" s="138" t="str">
        <x:v>F0130</x:v>
      </x:c>
      <x:c r="E3970" s="138" t="n">
        <x:v>50</x:v>
      </x:c>
      <x:c r="F3970" s="138" t="str">
        <x:v>g</x:v>
      </x:c>
      <x:c r="G3970" s="138" t="str"/>
      <x:c r="H3970" s="139" t="n">
        <x:v>290</x:v>
      </x:c>
      <x:c r="I3970" s="139" t="n">
        <x:v>10</x:v>
      </x:c>
      <x:c r="J3970" s="139" t="n">
        <x:v>6</x:v>
      </x:c>
      <x:c r="K3970" s="139" t="n">
        <x:v>25</x:v>
      </x:c>
      <x:c r="L3970" s="139" t="n">
        <x:v>5</x:v>
      </x:c>
      <x:c r="M3970" s="139" t="n">
        <x:v>0.01</x:v>
      </x:c>
      <x:c r="N3970" s="139" t="n">
        <x:v>0.299</x:v>
      </x:c>
    </x:row>
    <x:row r="3971">
      <x:c r="A3971" s="137" t="str">
        <x:v>DI-371-I02</x:v>
      </x:c>
      <x:c r="B3971" s="137" t="str">
        <x:v>DI-371-V1</x:v>
      </x:c>
      <x:c r="C3971" s="137" t="n">
        <x:v>2</x:v>
      </x:c>
      <x:c r="D3971" s="138" t="str">
        <x:v>F0268</x:v>
      </x:c>
      <x:c r="E3971" s="138" t="n">
        <x:v>15</x:v>
      </x:c>
      <x:c r="F3971" s="138" t="str">
        <x:v>ml</x:v>
      </x:c>
      <x:c r="G3971" s="138" t="str"/>
      <x:c r="H3971" s="139" t="n">
        <x:v>132.6</x:v>
      </x:c>
      <x:c r="I3971" s="139" t="n">
        <x:v>0</x:v>
      </x:c>
      <x:c r="J3971" s="139" t="n">
        <x:v>0</x:v>
      </x:c>
      <x:c r="K3971" s="139" t="n">
        <x:v>15</x:v>
      </x:c>
      <x:c r="L3971" s="139" t="n">
        <x:v>0</x:v>
      </x:c>
      <x:c r="M3971" s="139" t="n">
        <x:v>0</x:v>
      </x:c>
      <x:c r="N3971" s="139" t="n">
        <x:v>0.13470000000000001</x:v>
      </x:c>
    </x:row>
    <x:row r="3972">
      <x:c r="A3972" s="137" t="str">
        <x:v>DI-371-I03</x:v>
      </x:c>
      <x:c r="B3972" s="137" t="str">
        <x:v>DI-371-V1</x:v>
      </x:c>
      <x:c r="C3972" s="137" t="n">
        <x:v>3</x:v>
      </x:c>
      <x:c r="D3972" s="138" t="str">
        <x:v>F0122</x:v>
      </x:c>
      <x:c r="E3972" s="138" t="n">
        <x:v>50</x:v>
      </x:c>
      <x:c r="F3972" s="138" t="str">
        <x:v>g</x:v>
      </x:c>
      <x:c r="G3972" s="138" t="str"/>
      <x:c r="H3972" s="139" t="n">
        <x:v>17.5</x:v>
      </x:c>
      <x:c r="I3972" s="139" t="n">
        <x:v>1</x:v>
      </x:c>
      <x:c r="J3972" s="139" t="n">
        <x:v>2.5</x:v>
      </x:c>
      <x:c r="K3972" s="139" t="n">
        <x:v>0.2</x:v>
      </x:c>
      <x:c r="L3972" s="139" t="n">
        <x:v>1.25</x:v>
      </x:c>
      <x:c r="M3972" s="139" t="n">
        <x:v>0.03</x:v>
      </x:c>
      <x:c r="N3972" s="139" t="n">
        <x:v>0.17900000000000002</x:v>
      </x:c>
    </x:row>
    <x:row r="3973">
      <x:c r="A3973" s="137" t="str">
        <x:v>DI-371-I04</x:v>
      </x:c>
      <x:c r="B3973" s="137" t="str">
        <x:v>DI-371-V1</x:v>
      </x:c>
      <x:c r="C3973" s="137" t="n">
        <x:v>4</x:v>
      </x:c>
      <x:c r="D3973" s="138" t="str">
        <x:v>F0407</x:v>
      </x:c>
      <x:c r="E3973" s="138" t="n">
        <x:v>320</x:v>
      </x:c>
      <x:c r="F3973" s="138" t="str">
        <x:v>g</x:v>
      </x:c>
      <x:c r="G3973" s="138" t="str">
        <x:v>in dünne Scheiben geschnitten</x:v>
      </x:c>
      <x:c r="H3973" s="139" t="n">
        <x:v>112</x:v>
      </x:c>
      <x:c r="I3973" s="139" t="n">
        <x:v>6.4</x:v>
      </x:c>
      <x:c r="J3973" s="139" t="n">
        <x:v>16</x:v>
      </x:c>
      <x:c r="K3973" s="139" t="n">
        <x:v>1.2800000000000002</x:v>
      </x:c>
      <x:c r="L3973" s="139" t="n">
        <x:v>8</x:v>
      </x:c>
      <x:c r="M3973" s="139" t="n">
        <x:v>0.192</x:v>
      </x:c>
      <x:c r="N3973" s="139" t="n">
        <x:v>1.1456000000000002</x:v>
      </x:c>
    </x:row>
    <x:row r="3974">
      <x:c r="A3974" s="137" t="str">
        <x:v>DI-371-I05</x:v>
      </x:c>
      <x:c r="B3974" s="137" t="str">
        <x:v>DI-371-V1</x:v>
      </x:c>
      <x:c r="C3974" s="137" t="n">
        <x:v>5</x:v>
      </x:c>
      <x:c r="D3974" s="138" t="str">
        <x:v>F0655</x:v>
      </x:c>
      <x:c r="E3974" s="138" t="n">
        <x:v>320</x:v>
      </x:c>
      <x:c r="F3974" s="138" t="str">
        <x:v>g</x:v>
      </x:c>
      <x:c r="G3974" s="138" t="str">
        <x:v>Strunk entfernt und in Scheiben geschnitten</x:v>
      </x:c>
      <x:c r="H3974" s="139" t="n">
        <x:v>112</x:v>
      </x:c>
      <x:c r="I3974" s="139" t="n">
        <x:v>6.4</x:v>
      </x:c>
      <x:c r="J3974" s="139" t="n">
        <x:v>16</x:v>
      </x:c>
      <x:c r="K3974" s="139" t="n">
        <x:v>1.2800000000000002</x:v>
      </x:c>
      <x:c r="L3974" s="139" t="n">
        <x:v>8</x:v>
      </x:c>
      <x:c r="M3974" s="139" t="n">
        <x:v>0.192</x:v>
      </x:c>
      <x:c r="N3974" s="139" t="n">
        <x:v>1.1456000000000002</x:v>
      </x:c>
    </x:row>
    <x:row r="3975">
      <x:c r="A3975" s="137" t="str">
        <x:v>DI-371-I06</x:v>
      </x:c>
      <x:c r="B3975" s="137" t="str">
        <x:v>DI-371-V1</x:v>
      </x:c>
      <x:c r="C3975" s="137" t="n">
        <x:v>6</x:v>
      </x:c>
      <x:c r="D3975" s="138" t="str">
        <x:v>F0315</x:v>
      </x:c>
      <x:c r="E3975" s="138" t="n">
        <x:v>20</x:v>
      </x:c>
      <x:c r="F3975" s="138" t="str">
        <x:v>g</x:v>
      </x:c>
      <x:c r="G3975" s="138" t="str">
        <x:v>fein gehackt</x:v>
      </x:c>
      <x:c r="H3975" s="139" t="n">
        <x:v>7</x:v>
      </x:c>
      <x:c r="I3975" s="139" t="n">
        <x:v>0.4</x:v>
      </x:c>
      <x:c r="J3975" s="139" t="n">
        <x:v>1</x:v>
      </x:c>
      <x:c r="K3975" s="139" t="n">
        <x:v>0.08000000000000002</x:v>
      </x:c>
      <x:c r="L3975" s="139" t="n">
        <x:v>0.5</x:v>
      </x:c>
      <x:c r="M3975" s="139" t="n">
        <x:v>0.012</x:v>
      </x:c>
      <x:c r="N3975" s="139" t="n">
        <x:v>0.07160000000000001</x:v>
      </x:c>
    </x:row>
    <x:row r="3976">
      <x:c r="A3976" s="137" t="str">
        <x:v>DI-371-I07</x:v>
      </x:c>
      <x:c r="B3976" s="137" t="str">
        <x:v>DI-371-V1</x:v>
      </x:c>
      <x:c r="C3976" s="137" t="n">
        <x:v>7</x:v>
      </x:c>
      <x:c r="D3976" s="138" t="str">
        <x:v>F0037</x:v>
      </x:c>
      <x:c r="E3976" s="138" t="n">
        <x:v>320</x:v>
      </x:c>
      <x:c r="F3976" s="138" t="str">
        <x:v>g</x:v>
      </x:c>
      <x:c r="G3976" s="138" t="str"/>
      <x:c r="H3976" s="139" t="n">
        <x:v>112</x:v>
      </x:c>
      <x:c r="I3976" s="139" t="n">
        <x:v>6.4</x:v>
      </x:c>
      <x:c r="J3976" s="139" t="n">
        <x:v>16</x:v>
      </x:c>
      <x:c r="K3976" s="139" t="n">
        <x:v>1.2800000000000002</x:v>
      </x:c>
      <x:c r="L3976" s="139" t="n">
        <x:v>8</x:v>
      </x:c>
      <x:c r="M3976" s="139" t="n">
        <x:v>0.192</x:v>
      </x:c>
      <x:c r="N3976" s="139" t="n">
        <x:v>1.1456000000000002</x:v>
      </x:c>
    </x:row>
    <x:row r="3977">
      <x:c r="A3977" s="137" t="str">
        <x:v>DI-371-I08</x:v>
      </x:c>
      <x:c r="B3977" s="137" t="str">
        <x:v>DI-371-V1</x:v>
      </x:c>
      <x:c r="C3977" s="137" t="n">
        <x:v>8</x:v>
      </x:c>
      <x:c r="D3977" s="138" t="str">
        <x:v>F0106</x:v>
      </x:c>
      <x:c r="E3977" s="138" t="n">
        <x:v>570</x:v>
      </x:c>
      <x:c r="F3977" s="138" t="str">
        <x:v>g</x:v>
      </x:c>
      <x:c r="G3977" s="138" t="str">
        <x:v>abgetropft</x:v>
      </x:c>
      <x:c r="H3977" s="139" t="n">
        <x:v>5038.8</x:v>
      </x:c>
      <x:c r="I3977" s="139" t="n">
        <x:v>0</x:v>
      </x:c>
      <x:c r="J3977" s="139" t="n">
        <x:v>0</x:v>
      </x:c>
      <x:c r="K3977" s="139" t="n">
        <x:v>570</x:v>
      </x:c>
      <x:c r="L3977" s="139" t="n">
        <x:v>0</x:v>
      </x:c>
      <x:c r="M3977" s="139" t="n">
        <x:v>0</x:v>
      </x:c>
      <x:c r="N3977" s="139" t="n">
        <x:v>5.1186</x:v>
      </x:c>
    </x:row>
    <x:row r="3978">
      <x:c r="A3978" s="137" t="str">
        <x:v>DI-371-I09</x:v>
      </x:c>
      <x:c r="B3978" s="137" t="str">
        <x:v>DI-371-V1</x:v>
      </x:c>
      <x:c r="C3978" s="137" t="n">
        <x:v>9</x:v>
      </x:c>
      <x:c r="D3978" s="138" t="str">
        <x:v>F0657</x:v>
      </x:c>
      <x:c r="E3978" s="138" t="n">
        <x:v>140</x:v>
      </x:c>
      <x:c r="F3978" s="138" t="str">
        <x:v>g</x:v>
      </x:c>
      <x:c r="G3978" s="138" t="str"/>
      <x:c r="H3978" s="139" t="n">
        <x:v>49</x:v>
      </x:c>
      <x:c r="I3978" s="139" t="n">
        <x:v>2.8</x:v>
      </x:c>
      <x:c r="J3978" s="139" t="n">
        <x:v>7</x:v>
      </x:c>
      <x:c r="K3978" s="139" t="n">
        <x:v>0.5599999999999999</x:v>
      </x:c>
      <x:c r="L3978" s="139" t="n">
        <x:v>3.5</x:v>
      </x:c>
      <x:c r="M3978" s="139" t="n">
        <x:v>0.08399999999999999</x:v>
      </x:c>
      <x:c r="N3978" s="139" t="n">
        <x:v>0.5012000000000001</x:v>
      </x:c>
    </x:row>
    <x:row r="3979">
      <x:c r="A3979" s="137" t="str">
        <x:v>DI-371-I10</x:v>
      </x:c>
      <x:c r="B3979" s="137" t="str">
        <x:v>DI-371-V1</x:v>
      </x:c>
      <x:c r="C3979" s="137" t="n">
        <x:v>10</x:v>
      </x:c>
      <x:c r="D3979" s="138" t="str">
        <x:v>F0333</x:v>
      </x:c>
      <x:c r="E3979" s="138" t="n">
        <x:v>60</x:v>
      </x:c>
      <x:c r="F3979" s="138" t="str">
        <x:v>ml</x:v>
      </x:c>
      <x:c r="G3979" s="138" t="str"/>
      <x:c r="H3979" s="139" t="n">
        <x:v>54</x:v>
      </x:c>
      <x:c r="I3979" s="139" t="n">
        <x:v>5.3999999999999995</x:v>
      </x:c>
      <x:c r="J3979" s="139" t="n">
        <x:v>2.4</x:v>
      </x:c>
      <x:c r="K3979" s="139" t="n">
        <x:v>2.4</x:v>
      </x:c>
      <x:c r="L3979" s="139" t="n">
        <x:v>0</x:v>
      </x:c>
      <x:c r="M3979" s="139" t="n">
        <x:v>0.18</x:v>
      </x:c>
      <x:c r="N3979" s="139" t="n">
        <x:v>0.21480000000000002</x:v>
      </x:c>
    </x:row>
    <x:row r="3980">
      <x:c r="A3980" s="137" t="str">
        <x:v>DI-371-I11</x:v>
      </x:c>
      <x:c r="B3980" s="137" t="str">
        <x:v>DI-371-V1</x:v>
      </x:c>
      <x:c r="C3980" s="137" t="n">
        <x:v>11</x:v>
      </x:c>
      <x:c r="D3980" s="138" t="str">
        <x:v>F0410</x:v>
      </x:c>
      <x:c r="E3980" s="138" t="n">
        <x:v>30</x:v>
      </x:c>
      <x:c r="F3980" s="138" t="str">
        <x:v>ml</x:v>
      </x:c>
      <x:c r="G3980" s="138" t="str"/>
      <x:c r="H3980" s="139" t="n">
        <x:v>16.5</x:v>
      </x:c>
      <x:c r="I3980" s="139" t="n">
        <x:v>0.21</x:v>
      </x:c>
      <x:c r="J3980" s="139" t="n">
        <x:v>3.5999999999999996</x:v>
      </x:c>
      <x:c r="K3980" s="139" t="n">
        <x:v>0.09</x:v>
      </x:c>
      <x:c r="L3980" s="139" t="n">
        <x:v>0.75</x:v>
      </x:c>
      <x:c r="M3980" s="139" t="n">
        <x:v>0.006</x:v>
      </x:c>
      <x:c r="N3980" s="139" t="n">
        <x:v>0.1494</x:v>
      </x:c>
    </x:row>
    <x:row r="3981">
      <x:c r="A3981" s="137" t="str">
        <x:v>DI-371-I12</x:v>
      </x:c>
      <x:c r="B3981" s="137" t="str">
        <x:v>DI-371-V1</x:v>
      </x:c>
      <x:c r="C3981" s="137" t="n">
        <x:v>12</x:v>
      </x:c>
      <x:c r="D3981" s="138" t="str">
        <x:v>F0246</x:v>
      </x:c>
      <x:c r="E3981" s="138" t="n">
        <x:v>30</x:v>
      </x:c>
      <x:c r="F3981" s="138" t="str">
        <x:v>g</x:v>
      </x:c>
      <x:c r="G3981" s="138" t="str">
        <x:v>fein gehackt</x:v>
      </x:c>
      <x:c r="H3981" s="139" t="n">
        <x:v>10.5</x:v>
      </x:c>
      <x:c r="I3981" s="139" t="n">
        <x:v>0.6</x:v>
      </x:c>
      <x:c r="J3981" s="139" t="n">
        <x:v>1.5</x:v>
      </x:c>
      <x:c r="K3981" s="139" t="n">
        <x:v>0.12</x:v>
      </x:c>
      <x:c r="L3981" s="139" t="n">
        <x:v>0.75</x:v>
      </x:c>
      <x:c r="M3981" s="139" t="n">
        <x:v>0.018</x:v>
      </x:c>
      <x:c r="N3981" s="139" t="n">
        <x:v>0.10740000000000001</x:v>
      </x:c>
    </x:row>
    <x:row r="3982">
      <x:c r="A3982" s="137" t="str">
        <x:v>DI-372-I01</x:v>
      </x:c>
      <x:c r="B3982" s="137" t="str">
        <x:v>DI-372-V1</x:v>
      </x:c>
      <x:c r="C3982" s="137" t="n">
        <x:v>1</x:v>
      </x:c>
      <x:c r="D3982" s="138" t="str">
        <x:v>F0826</x:v>
      </x:c>
      <x:c r="E3982" s="138" t="n">
        <x:v>250</x:v>
      </x:c>
      <x:c r="F3982" s="138" t="str">
        <x:v>g</x:v>
      </x:c>
      <x:c r="G3982" s="138" t="str"/>
      <x:c r="H3982" s="139" t="n">
        <x:v>87.5</x:v>
      </x:c>
      <x:c r="I3982" s="139" t="n">
        <x:v>5</x:v>
      </x:c>
      <x:c r="J3982" s="139" t="n">
        <x:v>12.5</x:v>
      </x:c>
      <x:c r="K3982" s="139" t="n">
        <x:v>1</x:v>
      </x:c>
      <x:c r="L3982" s="139" t="n">
        <x:v>6.25</x:v>
      </x:c>
      <x:c r="M3982" s="139" t="n">
        <x:v>0.15</x:v>
      </x:c>
      <x:c r="N3982" s="139" t="n">
        <x:v>0.895</x:v>
      </x:c>
    </x:row>
    <x:row r="3983">
      <x:c r="A3983" s="137" t="str">
        <x:v>DI-372-I02</x:v>
      </x:c>
      <x:c r="B3983" s="137" t="str">
        <x:v>DI-372-V1</x:v>
      </x:c>
      <x:c r="C3983" s="137" t="n">
        <x:v>2</x:v>
      </x:c>
      <x:c r="D3983" s="138" t="str">
        <x:v>F0595</x:v>
      </x:c>
      <x:c r="E3983" s="138" t="n">
        <x:v>5</x:v>
      </x:c>
      <x:c r="F3983" s="138" t="str">
        <x:v>g</x:v>
      </x:c>
      <x:c r="G3983" s="138" t="str"/>
      <x:c r="H3983" s="139" t="n">
        <x:v>44.2</x:v>
      </x:c>
      <x:c r="I3983" s="139" t="n">
        <x:v>0</x:v>
      </x:c>
      <x:c r="J3983" s="139" t="n">
        <x:v>0</x:v>
      </x:c>
      <x:c r="K3983" s="139" t="n">
        <x:v>5</x:v>
      </x:c>
      <x:c r="L3983" s="139" t="n">
        <x:v>0</x:v>
      </x:c>
      <x:c r="M3983" s="139" t="n">
        <x:v>0</x:v>
      </x:c>
      <x:c r="N3983" s="139" t="n">
        <x:v>0.0449</x:v>
      </x:c>
    </x:row>
    <x:row r="3984">
      <x:c r="A3984" s="137" t="str">
        <x:v>DI-372-I03</x:v>
      </x:c>
      <x:c r="B3984" s="137" t="str">
        <x:v>DI-372-V1</x:v>
      </x:c>
      <x:c r="C3984" s="137" t="n">
        <x:v>3</x:v>
      </x:c>
      <x:c r="D3984" s="138" t="str">
        <x:v>F0360</x:v>
      </x:c>
      <x:c r="E3984" s="138" t="n">
        <x:v>120</x:v>
      </x:c>
      <x:c r="F3984" s="138" t="str">
        <x:v>g</x:v>
      </x:c>
      <x:c r="G3984" s="138" t="str">
        <x:v>durch die Naht halbiert und in Würfel geschnitten</x:v>
      </x:c>
      <x:c r="H3984" s="139" t="n">
        <x:v>42</x:v>
      </x:c>
      <x:c r="I3984" s="139" t="n">
        <x:v>2.4</x:v>
      </x:c>
      <x:c r="J3984" s="139" t="n">
        <x:v>6</x:v>
      </x:c>
      <x:c r="K3984" s="139" t="n">
        <x:v>0.48</x:v>
      </x:c>
      <x:c r="L3984" s="139" t="n">
        <x:v>3</x:v>
      </x:c>
      <x:c r="M3984" s="139" t="n">
        <x:v>0.072</x:v>
      </x:c>
      <x:c r="N3984" s="139" t="n">
        <x:v>0.42960000000000004</x:v>
      </x:c>
    </x:row>
    <x:row r="3985">
      <x:c r="A3985" s="137" t="str">
        <x:v>DI-372-I04</x:v>
      </x:c>
      <x:c r="B3985" s="137" t="str">
        <x:v>DI-372-V1</x:v>
      </x:c>
      <x:c r="C3985" s="137" t="n">
        <x:v>4</x:v>
      </x:c>
      <x:c r="D3985" s="138" t="str">
        <x:v>F0557</x:v>
      </x:c>
      <x:c r="E3985" s="138" t="n">
        <x:v>325</x:v>
      </x:c>
      <x:c r="F3985" s="138" t="str">
        <x:v>g</x:v>
      </x:c>
      <x:c r="G3985" s="138" t="str">
        <x:v>am Strauch, halbiert</x:v>
      </x:c>
      <x:c r="H3985" s="139" t="n">
        <x:v>113.75</x:v>
      </x:c>
      <x:c r="I3985" s="139" t="n">
        <x:v>6.5</x:v>
      </x:c>
      <x:c r="J3985" s="139" t="n">
        <x:v>16.25</x:v>
      </x:c>
      <x:c r="K3985" s="139" t="n">
        <x:v>1.3</x:v>
      </x:c>
      <x:c r="L3985" s="139" t="n">
        <x:v>8.125</x:v>
      </x:c>
      <x:c r="M3985" s="139" t="n">
        <x:v>0.195</x:v>
      </x:c>
      <x:c r="N3985" s="139" t="n">
        <x:v>1.1635000000000002</x:v>
      </x:c>
    </x:row>
    <x:row r="3986">
      <x:c r="A3986" s="137" t="str">
        <x:v>DI-372-I05</x:v>
      </x:c>
      <x:c r="B3986" s="137" t="str">
        <x:v>DI-372-V1</x:v>
      </x:c>
      <x:c r="C3986" s="137" t="n">
        <x:v>5</x:v>
      </x:c>
      <x:c r="D3986" s="138" t="str">
        <x:v>F0217</x:v>
      </x:c>
      <x:c r="E3986" s="138" t="n">
        <x:v>320</x:v>
      </x:c>
      <x:c r="F3986" s="138" t="str">
        <x:v>g</x:v>
      </x:c>
      <x:c r="G3986" s="138" t="str">
        <x:v>in Würfel geschnitten</x:v>
      </x:c>
      <x:c r="H3986" s="139" t="n">
        <x:v>112</x:v>
      </x:c>
      <x:c r="I3986" s="139" t="n">
        <x:v>6.4</x:v>
      </x:c>
      <x:c r="J3986" s="139" t="n">
        <x:v>16</x:v>
      </x:c>
      <x:c r="K3986" s="139" t="n">
        <x:v>1.2800000000000002</x:v>
      </x:c>
      <x:c r="L3986" s="139" t="n">
        <x:v>8</x:v>
      </x:c>
      <x:c r="M3986" s="139" t="n">
        <x:v>0.192</x:v>
      </x:c>
      <x:c r="N3986" s="139" t="n">
        <x:v>1.1456000000000002</x:v>
      </x:c>
    </x:row>
    <x:row r="3987">
      <x:c r="A3987" s="137" t="str">
        <x:v>DI-372-I06</x:v>
      </x:c>
      <x:c r="B3987" s="137" t="str">
        <x:v>DI-372-V1</x:v>
      </x:c>
      <x:c r="C3987" s="137" t="n">
        <x:v>6</x:v>
      </x:c>
      <x:c r="D3987" s="138" t="str">
        <x:v>F0315</x:v>
      </x:c>
      <x:c r="E3987" s="138" t="n">
        <x:v>15</x:v>
      </x:c>
      <x:c r="F3987" s="138" t="str">
        <x:v>g</x:v>
      </x:c>
      <x:c r="G3987" s="138" t="str">
        <x:v>fein gerieben</x:v>
      </x:c>
      <x:c r="H3987" s="139" t="n">
        <x:v>5.25</x:v>
      </x:c>
      <x:c r="I3987" s="139" t="n">
        <x:v>0.3</x:v>
      </x:c>
      <x:c r="J3987" s="139" t="n">
        <x:v>0.75</x:v>
      </x:c>
      <x:c r="K3987" s="139" t="n">
        <x:v>0.06</x:v>
      </x:c>
      <x:c r="L3987" s="139" t="n">
        <x:v>0.375</x:v>
      </x:c>
      <x:c r="M3987" s="139" t="n">
        <x:v>0.009</x:v>
      </x:c>
      <x:c r="N3987" s="139" t="n">
        <x:v>0.053700000000000005</x:v>
      </x:c>
    </x:row>
    <x:row r="3988">
      <x:c r="A3988" s="137" t="str">
        <x:v>DI-372-I07</x:v>
      </x:c>
      <x:c r="B3988" s="137" t="str">
        <x:v>DI-372-V1</x:v>
      </x:c>
      <x:c r="C3988" s="137" t="n">
        <x:v>7</x:v>
      </x:c>
      <x:c r="D3988" s="138" t="str">
        <x:v>F0181</x:v>
      </x:c>
      <x:c r="E3988" s="138" t="n">
        <x:v>400</x:v>
      </x:c>
      <x:c r="F3988" s="138" t="str">
        <x:v>g</x:v>
      </x:c>
      <x:c r="G3988" s="138" t="str"/>
      <x:c r="H3988" s="139" t="n">
        <x:v>140</x:v>
      </x:c>
      <x:c r="I3988" s="139" t="n">
        <x:v>8</x:v>
      </x:c>
      <x:c r="J3988" s="139" t="n">
        <x:v>20</x:v>
      </x:c>
      <x:c r="K3988" s="139" t="n">
        <x:v>1.6</x:v>
      </x:c>
      <x:c r="L3988" s="139" t="n">
        <x:v>10</x:v>
      </x:c>
      <x:c r="M3988" s="139" t="n">
        <x:v>0.24</x:v>
      </x:c>
      <x:c r="N3988" s="139" t="n">
        <x:v>1.4320000000000002</x:v>
      </x:c>
    </x:row>
    <x:row r="3989">
      <x:c r="A3989" s="137" t="str">
        <x:v>DI-372-I08</x:v>
      </x:c>
      <x:c r="B3989" s="137" t="str">
        <x:v>DI-372-V1</x:v>
      </x:c>
      <x:c r="C3989" s="137" t="n">
        <x:v>8</x:v>
      </x:c>
      <x:c r="D3989" s="138" t="str">
        <x:v>F0386</x:v>
      </x:c>
      <x:c r="E3989" s="138" t="n">
        <x:v>300</x:v>
      </x:c>
      <x:c r="F3989" s="138" t="str">
        <x:v>g</x:v>
      </x:c>
      <x:c r="G3989" s="138" t="str">
        <x:v>geviertelt</x:v>
      </x:c>
      <x:c r="H3989" s="139" t="n">
        <x:v>105</x:v>
      </x:c>
      <x:c r="I3989" s="139" t="n">
        <x:v>6</x:v>
      </x:c>
      <x:c r="J3989" s="139" t="n">
        <x:v>15</x:v>
      </x:c>
      <x:c r="K3989" s="139" t="n">
        <x:v>1.2000000000000002</x:v>
      </x:c>
      <x:c r="L3989" s="139" t="n">
        <x:v>7.5</x:v>
      </x:c>
      <x:c r="M3989" s="139" t="n">
        <x:v>0.18</x:v>
      </x:c>
      <x:c r="N3989" s="139" t="n">
        <x:v>1.074</x:v>
      </x:c>
    </x:row>
    <x:row r="3990">
      <x:c r="A3990" s="137" t="str">
        <x:v>DI-372-I09</x:v>
      </x:c>
      <x:c r="B3990" s="137" t="str">
        <x:v>DI-372-V1</x:v>
      </x:c>
      <x:c r="C3990" s="137" t="n">
        <x:v>9</x:v>
      </x:c>
      <x:c r="D3990" s="138" t="str">
        <x:v>F0253</x:v>
      </x:c>
      <x:c r="E3990" s="138" t="n">
        <x:v>5</x:v>
      </x:c>
      <x:c r="F3990" s="138" t="str">
        <x:v>g</x:v>
      </x:c>
      <x:c r="G3990" s="138" t="str"/>
      <x:c r="H3990" s="139" t="n">
        <x:v>12.5</x:v>
      </x:c>
      <x:c r="I3990" s="139" t="n">
        <x:v>0.4</x:v>
      </x:c>
      <x:c r="J3990" s="139" t="n">
        <x:v>2.25</x:v>
      </x:c>
      <x:c r="K3990" s="139" t="n">
        <x:v>0.4</x:v>
      </x:c>
      <x:c r="L3990" s="139" t="n">
        <x:v>1</x:v>
      </x:c>
      <x:c r="M3990" s="139" t="n">
        <x:v>0.010000000000000002</x:v>
      </x:c>
      <x:c r="N3990" s="139" t="n">
        <x:v>0.012900000000000002</x:v>
      </x:c>
    </x:row>
    <x:row r="3991">
      <x:c r="A3991" s="137" t="str">
        <x:v>DI-372-I10</x:v>
      </x:c>
      <x:c r="B3991" s="137" t="str">
        <x:v>DI-372-V1</x:v>
      </x:c>
      <x:c r="C3991" s="137" t="n">
        <x:v>10</x:v>
      </x:c>
      <x:c r="D3991" s="138" t="str">
        <x:v>F0517</x:v>
      </x:c>
      <x:c r="E3991" s="138" t="n">
        <x:v>10</x:v>
      </x:c>
      <x:c r="F3991" s="138" t="str">
        <x:v>g</x:v>
      </x:c>
      <x:c r="G3991" s="138" t="str">
        <x:v>gehackt</x:v>
      </x:c>
      <x:c r="H3991" s="139" t="n">
        <x:v>25</x:v>
      </x:c>
      <x:c r="I3991" s="139" t="n">
        <x:v>0.8</x:v>
      </x:c>
      <x:c r="J3991" s="139" t="n">
        <x:v>4.5</x:v>
      </x:c>
      <x:c r="K3991" s="139" t="n">
        <x:v>0.8</x:v>
      </x:c>
      <x:c r="L3991" s="139" t="n">
        <x:v>2</x:v>
      </x:c>
      <x:c r="M3991" s="139" t="n">
        <x:v>0.020000000000000004</x:v>
      </x:c>
      <x:c r="N3991" s="139" t="n">
        <x:v>0.025800000000000003</x:v>
      </x:c>
    </x:row>
    <x:row r="3992">
      <x:c r="A3992" s="137" t="str">
        <x:v>DI-373-I01</x:v>
      </x:c>
      <x:c r="B3992" s="137" t="str">
        <x:v>DI-373-V1</x:v>
      </x:c>
      <x:c r="C3992" s="137" t="n">
        <x:v>1</x:v>
      </x:c>
      <x:c r="D3992" s="138" t="str">
        <x:v>F0497</x:v>
      </x:c>
      <x:c r="E3992" s="138" t="n">
        <x:v>15</x:v>
      </x:c>
      <x:c r="F3992" s="138" t="str">
        <x:v>ml</x:v>
      </x:c>
      <x:c r="G3992" s="138" t="str"/>
      <x:c r="H3992" s="139" t="n">
        <x:v>132.6</x:v>
      </x:c>
      <x:c r="I3992" s="139" t="n">
        <x:v>0</x:v>
      </x:c>
      <x:c r="J3992" s="139" t="n">
        <x:v>0</x:v>
      </x:c>
      <x:c r="K3992" s="139" t="n">
        <x:v>15</x:v>
      </x:c>
      <x:c r="L3992" s="139" t="n">
        <x:v>0</x:v>
      </x:c>
      <x:c r="M3992" s="139" t="n">
        <x:v>0</x:v>
      </x:c>
      <x:c r="N3992" s="139" t="n">
        <x:v>0.17970000000000003</x:v>
      </x:c>
    </x:row>
    <x:row r="3993">
      <x:c r="A3993" s="137" t="str">
        <x:v>DI-373-I02</x:v>
      </x:c>
      <x:c r="B3993" s="137" t="str">
        <x:v>DI-373-V1</x:v>
      </x:c>
      <x:c r="C3993" s="137" t="n">
        <x:v>2</x:v>
      </x:c>
      <x:c r="D3993" s="138" t="str">
        <x:v>F0230</x:v>
      </x:c>
      <x:c r="E3993" s="138" t="n">
        <x:v>5</x:v>
      </x:c>
      <x:c r="F3993" s="138" t="str">
        <x:v>g</x:v>
      </x:c>
      <x:c r="G3993" s="138" t="str"/>
      <x:c r="H3993" s="139" t="n">
        <x:v>29</x:v>
      </x:c>
      <x:c r="I3993" s="139" t="n">
        <x:v>1</x:v>
      </x:c>
      <x:c r="J3993" s="139" t="n">
        <x:v>0.6000000000000001</x:v>
      </x:c>
      <x:c r="K3993" s="139" t="n">
        <x:v>2.5</x:v>
      </x:c>
      <x:c r="L3993" s="139" t="n">
        <x:v>0.5</x:v>
      </x:c>
      <x:c r="M3993" s="139" t="n">
        <x:v>0.001</x:v>
      </x:c>
      <x:c r="N3993" s="139" t="n">
        <x:v>0.0299</x:v>
      </x:c>
    </x:row>
    <x:row r="3994">
      <x:c r="A3994" s="137" t="str">
        <x:v>DI-373-I03</x:v>
      </x:c>
      <x:c r="B3994" s="137" t="str">
        <x:v>DI-373-V1</x:v>
      </x:c>
      <x:c r="C3994" s="137" t="n">
        <x:v>3</x:v>
      </x:c>
      <x:c r="D3994" s="138" t="str">
        <x:v>F0127</x:v>
      </x:c>
      <x:c r="E3994" s="138" t="n">
        <x:v>270</x:v>
      </x:c>
      <x:c r="F3994" s="138" t="str">
        <x:v>g</x:v>
      </x:c>
      <x:c r="G3994" s="138" t="str">
        <x:v>grob gerieben</x:v>
      </x:c>
      <x:c r="H3994" s="139" t="n">
        <x:v>110.7</x:v>
      </x:c>
      <x:c r="I3994" s="139" t="n">
        <x:v>2.43</x:v>
      </x:c>
      <x:c r="J3994" s="139" t="n">
        <x:v>18.36</x:v>
      </x:c>
      <x:c r="K3994" s="139" t="n">
        <x:v>0.54</x:v>
      </x:c>
      <x:c r="L3994" s="139" t="n">
        <x:v>7.56</x:v>
      </x:c>
      <x:c r="M3994" s="139" t="n">
        <x:v>0.18900000000000003</x:v>
      </x:c>
      <x:c r="N3994" s="139" t="n">
        <x:v>0.4023</x:v>
      </x:c>
    </x:row>
    <x:row r="3995">
      <x:c r="A3995" s="137" t="str">
        <x:v>DI-373-I04</x:v>
      </x:c>
      <x:c r="B3995" s="137" t="str">
        <x:v>DI-373-V1</x:v>
      </x:c>
      <x:c r="C3995" s="137" t="n">
        <x:v>4</x:v>
      </x:c>
      <x:c r="D3995" s="138" t="str">
        <x:v>F0218</x:v>
      </x:c>
      <x:c r="E3995" s="138" t="n">
        <x:v>200</x:v>
      </x:c>
      <x:c r="F3995" s="138" t="str">
        <x:v>g</x:v>
      </x:c>
      <x:c r="G3995" s="138" t="str"/>
      <x:c r="H3995" s="139" t="n">
        <x:v>700</x:v>
      </x:c>
      <x:c r="I3995" s="139" t="n">
        <x:v>22</x:v>
      </x:c>
      <x:c r="J3995" s="139" t="n">
        <x:v>136</x:v>
      </x:c>
      <x:c r="K3995" s="139" t="n">
        <x:v>6</x:v>
      </x:c>
      <x:c r="L3995" s="139" t="n">
        <x:v>14</x:v>
      </x:c>
      <x:c r="M3995" s="139" t="n">
        <x:v>0.1</x:v>
      </x:c>
      <x:c r="N3995" s="139" t="n">
        <x:v>0.796</x:v>
      </x:c>
    </x:row>
    <x:row r="3996">
      <x:c r="A3996" s="137" t="str">
        <x:v>DI-373-I05</x:v>
      </x:c>
      <x:c r="B3996" s="137" t="str">
        <x:v>DI-373-V1</x:v>
      </x:c>
      <x:c r="C3996" s="137" t="n">
        <x:v>5</x:v>
      </x:c>
      <x:c r="D3996" s="138" t="str">
        <x:v>F0574</x:v>
      </x:c>
      <x:c r="E3996" s="138" t="n">
        <x:v>400</x:v>
      </x:c>
      <x:c r="F3996" s="138" t="str">
        <x:v>g</x:v>
      </x:c>
      <x:c r="G3996" s="138" t="str"/>
      <x:c r="H3996" s="139" t="n">
        <x:v>600</x:v>
      </x:c>
      <x:c r="I3996" s="139" t="n">
        <x:v>84</x:v>
      </x:c>
      <x:c r="J3996" s="139" t="n">
        <x:v>0</x:v>
      </x:c>
      <x:c r="K3996" s="139" t="n">
        <x:v>28</x:v>
      </x:c>
      <x:c r="L3996" s="139" t="n">
        <x:v>0</x:v>
      </x:c>
      <x:c r="M3996" s="139" t="n">
        <x:v>0.8</x:v>
      </x:c>
      <x:c r="N3996" s="139" t="n">
        <x:v>4.392</x:v>
      </x:c>
    </x:row>
    <x:row r="3997">
      <x:c r="A3997" s="137" t="str">
        <x:v>DI-373-I06</x:v>
      </x:c>
      <x:c r="B3997" s="137" t="str">
        <x:v>DI-373-V1</x:v>
      </x:c>
      <x:c r="C3997" s="137" t="n">
        <x:v>6</x:v>
      </x:c>
      <x:c r="D3997" s="138" t="str">
        <x:v>F0146</x:v>
      </x:c>
      <x:c r="E3997" s="138" t="n">
        <x:v>1600</x:v>
      </x:c>
      <x:c r="F3997" s="138" t="str">
        <x:v>g</x:v>
      </x:c>
      <x:c r="G3997" s="138" t="str"/>
      <x:c r="H3997" s="139" t="n">
        <x:v>560</x:v>
      </x:c>
      <x:c r="I3997" s="139" t="n">
        <x:v>32</x:v>
      </x:c>
      <x:c r="J3997" s="139" t="n">
        <x:v>80</x:v>
      </x:c>
      <x:c r="K3997" s="139" t="n">
        <x:v>6.4</x:v>
      </x:c>
      <x:c r="L3997" s="139" t="n">
        <x:v>40</x:v>
      </x:c>
      <x:c r="M3997" s="139" t="n">
        <x:v>0.96</x:v>
      </x:c>
      <x:c r="N3997" s="139" t="n">
        <x:v>5.728000000000001</x:v>
      </x:c>
    </x:row>
    <x:row r="3998">
      <x:c r="A3998" s="137" t="str">
        <x:v>DI-373-I07</x:v>
      </x:c>
      <x:c r="B3998" s="137" t="str">
        <x:v>DI-373-V1</x:v>
      </x:c>
      <x:c r="C3998" s="137" t="n">
        <x:v>7</x:v>
      </x:c>
      <x:c r="D3998" s="138" t="str">
        <x:v>F0500</x:v>
      </x:c>
      <x:c r="E3998" s="138" t="n">
        <x:v>120</x:v>
      </x:c>
      <x:c r="F3998" s="138" t="str">
        <x:v>g</x:v>
      </x:c>
      <x:c r="G3998" s="138" t="str">
        <x:v>in 12 dünne Spalten schneiden, Wurzel intakt lassen</x:v>
      </x:c>
      <x:c r="H3998" s="139" t="n">
        <x:v>48</x:v>
      </x:c>
      <x:c r="I3998" s="139" t="n">
        <x:v>1.32</x:v>
      </x:c>
      <x:c r="J3998" s="139" t="n">
        <x:v>9.6</x:v>
      </x:c>
      <x:c r="K3998" s="139" t="n">
        <x:v>0.12</x:v>
      </x:c>
      <x:c r="L3998" s="139" t="n">
        <x:v>1.68</x:v>
      </x:c>
      <x:c r="M3998" s="139" t="n">
        <x:v>0.012</x:v>
      </x:c>
      <x:c r="N3998" s="139" t="n">
        <x:v>0.17880000000000001</x:v>
      </x:c>
    </x:row>
    <x:row r="3999">
      <x:c r="A3999" s="137" t="str">
        <x:v>DI-373-I08</x:v>
      </x:c>
      <x:c r="B3999" s="137" t="str">
        <x:v>DI-373-V1</x:v>
      </x:c>
      <x:c r="C3999" s="137" t="n">
        <x:v>8</x:v>
      </x:c>
      <x:c r="D3999" s="138" t="str">
        <x:v>F0364</x:v>
      </x:c>
      <x:c r="E3999" s="138" t="n">
        <x:v>15</x:v>
      </x:c>
      <x:c r="F3999" s="138" t="str">
        <x:v>ml</x:v>
      </x:c>
      <x:c r="G3999" s="138" t="str"/>
      <x:c r="H3999" s="139" t="n">
        <x:v>13.5</x:v>
      </x:c>
      <x:c r="I3999" s="139" t="n">
        <x:v>0.44999999999999996</x:v>
      </x:c>
      <x:c r="J3999" s="139" t="n">
        <x:v>1.7999999999999998</x:v>
      </x:c>
      <x:c r="K3999" s="139" t="n">
        <x:v>0.6</x:v>
      </x:c>
      <x:c r="L3999" s="139" t="n">
        <x:v>0.3</x:v>
      </x:c>
      <x:c r="M3999" s="139" t="n">
        <x:v>0.18</x:v>
      </x:c>
      <x:c r="N3999" s="139" t="n">
        <x:v>0.0597</x:v>
      </x:c>
    </x:row>
    <x:row r="4000">
      <x:c r="A4000" s="137" t="str">
        <x:v>DI-373-I09</x:v>
      </x:c>
      <x:c r="B4000" s="137" t="str">
        <x:v>DI-373-V1</x:v>
      </x:c>
      <x:c r="C4000" s="137" t="n">
        <x:v>9</x:v>
      </x:c>
      <x:c r="D4000" s="138" t="str">
        <x:v>F0741</x:v>
      </x:c>
      <x:c r="E4000" s="138" t="n">
        <x:v>10</x:v>
      </x:c>
      <x:c r="F4000" s="138" t="str">
        <x:v>g</x:v>
      </x:c>
      <x:c r="G4000" s="138" t="str"/>
      <x:c r="H4000" s="139" t="n">
        <x:v>58</x:v>
      </x:c>
      <x:c r="I4000" s="139" t="n">
        <x:v>2</x:v>
      </x:c>
      <x:c r="J4000" s="139" t="n">
        <x:v>1.2000000000000002</x:v>
      </x:c>
      <x:c r="K4000" s="139" t="n">
        <x:v>5</x:v>
      </x:c>
      <x:c r="L4000" s="139" t="n">
        <x:v>1</x:v>
      </x:c>
      <x:c r="M4000" s="139" t="n">
        <x:v>0.002</x:v>
      </x:c>
      <x:c r="N4000" s="139" t="n">
        <x:v>0.0598</x:v>
      </x:c>
    </x:row>
    <x:row r="4001">
      <x:c r="A4001" s="137" t="str">
        <x:v>DI-373-I10</x:v>
      </x:c>
      <x:c r="B4001" s="137" t="str">
        <x:v>DI-373-V1</x:v>
      </x:c>
      <x:c r="C4001" s="137" t="n">
        <x:v>10</x:v>
      </x:c>
      <x:c r="D4001" s="138" t="str">
        <x:v>F0481</x:v>
      </x:c>
      <x:c r="E4001" s="138" t="n">
        <x:v>30</x:v>
      </x:c>
      <x:c r="F4001" s="138" t="str">
        <x:v>ml</x:v>
      </x:c>
      <x:c r="G4001" s="138" t="str"/>
      <x:c r="H4001" s="139" t="n">
        <x:v>27</x:v>
      </x:c>
      <x:c r="I4001" s="139" t="n">
        <x:v>2.6999999999999997</x:v>
      </x:c>
      <x:c r="J4001" s="139" t="n">
        <x:v>1.2</x:v>
      </x:c>
      <x:c r="K4001" s="139" t="n">
        <x:v>1.2</x:v>
      </x:c>
      <x:c r="L4001" s="139" t="n">
        <x:v>0</x:v>
      </x:c>
      <x:c r="M4001" s="139" t="n">
        <x:v>0.09</x:v>
      </x:c>
      <x:c r="N4001" s="139" t="n">
        <x:v>0.10740000000000001</x:v>
      </x:c>
    </x:row>
    <x:row r="4002">
      <x:c r="A4002" s="137" t="str">
        <x:v>DI-373-I11</x:v>
      </x:c>
      <x:c r="B4002" s="137" t="str">
        <x:v>DI-373-V1</x:v>
      </x:c>
      <x:c r="C4002" s="137" t="n">
        <x:v>11</x:v>
      </x:c>
      <x:c r="D4002" s="138" t="str">
        <x:v>F0314</x:v>
      </x:c>
      <x:c r="E4002" s="138" t="n">
        <x:v>5</x:v>
      </x:c>
      <x:c r="F4002" s="138" t="str">
        <x:v>g</x:v>
      </x:c>
      <x:c r="G4002" s="138" t="str">
        <x:v>zerdrückt</x:v>
      </x:c>
      <x:c r="H4002" s="139" t="n">
        <x:v>1.75</x:v>
      </x:c>
      <x:c r="I4002" s="139" t="n">
        <x:v>0.1</x:v>
      </x:c>
      <x:c r="J4002" s="139" t="n">
        <x:v>0.25</x:v>
      </x:c>
      <x:c r="K4002" s="139" t="n">
        <x:v>0.020000000000000004</x:v>
      </x:c>
      <x:c r="L4002" s="139" t="n">
        <x:v>0.125</x:v>
      </x:c>
      <x:c r="M4002" s="139" t="n">
        <x:v>0.003</x:v>
      </x:c>
      <x:c r="N4002" s="139" t="n">
        <x:v>0.017900000000000003</x:v>
      </x:c>
    </x:row>
    <x:row r="4003">
      <x:c r="A4003" s="137" t="str">
        <x:v>DI-373-I12</x:v>
      </x:c>
      <x:c r="B4003" s="137" t="str">
        <x:v>DI-373-V1</x:v>
      </x:c>
      <x:c r="C4003" s="137" t="n">
        <x:v>12</x:v>
      </x:c>
      <x:c r="D4003" s="138" t="str">
        <x:v>F0409</x:v>
      </x:c>
      <x:c r="E4003" s="138" t="n">
        <x:v>30</x:v>
      </x:c>
      <x:c r="F4003" s="138" t="str">
        <x:v>g</x:v>
      </x:c>
      <x:c r="G4003" s="138" t="str">
        <x:v>plus Spalten zum Servieren</x:v>
      </x:c>
      <x:c r="H4003" s="139" t="n">
        <x:v>8.7</x:v>
      </x:c>
      <x:c r="I4003" s="139" t="n">
        <x:v>0.33</x:v>
      </x:c>
      <x:c r="J4003" s="139" t="n">
        <x:v>1.95</x:v>
      </x:c>
      <x:c r="K4003" s="139" t="n">
        <x:v>0.09</x:v>
      </x:c>
      <x:c r="L4003" s="139" t="n">
        <x:v>0.84</x:v>
      </x:c>
      <x:c r="M4003" s="139" t="n">
        <x:v>0.003</x:v>
      </x:c>
      <x:c r="N4003" s="139" t="n">
        <x:v>0.1194</x:v>
      </x:c>
    </x:row>
    <x:row r="4004">
      <x:c r="A4004" s="137" t="str">
        <x:v>DI-373-I13</x:v>
      </x:c>
      <x:c r="B4004" s="137" t="str">
        <x:v>DI-373-V1</x:v>
      </x:c>
      <x:c r="C4004" s="137" t="n">
        <x:v>13</x:v>
      </x:c>
      <x:c r="D4004" s="138" t="str">
        <x:v>F0452</x:v>
      </x:c>
      <x:c r="E4004" s="138" t="n">
        <x:v>30</x:v>
      </x:c>
      <x:c r="F4004" s="138" t="str">
        <x:v>g</x:v>
      </x:c>
      <x:c r="G4004" s="138" t="str"/>
      <x:c r="H4004" s="139" t="n">
        <x:v>75</x:v>
      </x:c>
      <x:c r="I4004" s="139" t="n">
        <x:v>2.4</x:v>
      </x:c>
      <x:c r="J4004" s="139" t="n">
        <x:v>13.5</x:v>
      </x:c>
      <x:c r="K4004" s="139" t="n">
        <x:v>2.4</x:v>
      </x:c>
      <x:c r="L4004" s="139" t="n">
        <x:v>6</x:v>
      </x:c>
      <x:c r="M4004" s="139" t="n">
        <x:v>0.06</x:v>
      </x:c>
      <x:c r="N4004" s="139" t="n">
        <x:v>0.07740000000000001</x:v>
      </x:c>
    </x:row>
    <x:row r="4005">
      <x:c r="A4005" s="137" t="str">
        <x:v>DI-374-I01</x:v>
      </x:c>
      <x:c r="B4005" s="137" t="str">
        <x:v>DI-374-V1</x:v>
      </x:c>
      <x:c r="C4005" s="137" t="n">
        <x:v>1</x:v>
      </x:c>
      <x:c r="D4005" s="138" t="str">
        <x:v>F0595</x:v>
      </x:c>
      <x:c r="E4005" s="138" t="n">
        <x:v>15</x:v>
      </x:c>
      <x:c r="F4005" s="138" t="str">
        <x:v>ml</x:v>
      </x:c>
      <x:c r="G4005" s="138" t="str"/>
      <x:c r="H4005" s="139" t="n">
        <x:v>132.6</x:v>
      </x:c>
      <x:c r="I4005" s="139" t="n">
        <x:v>0</x:v>
      </x:c>
      <x:c r="J4005" s="139" t="n">
        <x:v>0</x:v>
      </x:c>
      <x:c r="K4005" s="139" t="n">
        <x:v>15</x:v>
      </x:c>
      <x:c r="L4005" s="139" t="n">
        <x:v>0</x:v>
      </x:c>
      <x:c r="M4005" s="139" t="n">
        <x:v>0</x:v>
      </x:c>
      <x:c r="N4005" s="139" t="n">
        <x:v>0.13470000000000001</x:v>
      </x:c>
    </x:row>
    <x:row r="4006">
      <x:c r="A4006" s="137" t="str">
        <x:v>DI-374-I02</x:v>
      </x:c>
      <x:c r="B4006" s="137" t="str">
        <x:v>DI-374-V1</x:v>
      </x:c>
      <x:c r="C4006" s="137" t="n">
        <x:v>2</x:v>
      </x:c>
      <x:c r="D4006" s="138" t="str">
        <x:v>F0610</x:v>
      </x:c>
      <x:c r="E4006" s="138" t="n">
        <x:v>240</x:v>
      </x:c>
      <x:c r="F4006" s="138" t="str">
        <x:v>g</x:v>
      </x:c>
      <x:c r="G4006" s="138" t="str"/>
      <x:c r="H4006" s="139" t="n">
        <x:v>84</x:v>
      </x:c>
      <x:c r="I4006" s="139" t="n">
        <x:v>4.8</x:v>
      </x:c>
      <x:c r="J4006" s="139" t="n">
        <x:v>12</x:v>
      </x:c>
      <x:c r="K4006" s="139" t="n">
        <x:v>0.96</x:v>
      </x:c>
      <x:c r="L4006" s="139" t="n">
        <x:v>6</x:v>
      </x:c>
      <x:c r="M4006" s="139" t="n">
        <x:v>0.144</x:v>
      </x:c>
      <x:c r="N4006" s="139" t="n">
        <x:v>0.8592000000000001</x:v>
      </x:c>
    </x:row>
    <x:row r="4007">
      <x:c r="A4007" s="137" t="str">
        <x:v>DI-374-I03</x:v>
      </x:c>
      <x:c r="B4007" s="137" t="str">
        <x:v>DI-374-V1</x:v>
      </x:c>
      <x:c r="C4007" s="137" t="n">
        <x:v>3</x:v>
      </x:c>
      <x:c r="D4007" s="138" t="str">
        <x:v>F0343</x:v>
      </x:c>
      <x:c r="E4007" s="138" t="n">
        <x:v>180</x:v>
      </x:c>
      <x:c r="F4007" s="138" t="str">
        <x:v>g</x:v>
      </x:c>
      <x:c r="G4007" s="138" t="str">
        <x:v>entkernt und gewürfelt</x:v>
      </x:c>
      <x:c r="H4007" s="139" t="n">
        <x:v>63</x:v>
      </x:c>
      <x:c r="I4007" s="139" t="n">
        <x:v>3.6</x:v>
      </x:c>
      <x:c r="J4007" s="139" t="n">
        <x:v>9</x:v>
      </x:c>
      <x:c r="K4007" s="139" t="n">
        <x:v>0.7200000000000001</x:v>
      </x:c>
      <x:c r="L4007" s="139" t="n">
        <x:v>4.5</x:v>
      </x:c>
      <x:c r="M4007" s="139" t="n">
        <x:v>0.108</x:v>
      </x:c>
      <x:c r="N4007" s="139" t="n">
        <x:v>0.6444000000000001</x:v>
      </x:c>
    </x:row>
    <x:row r="4008">
      <x:c r="A4008" s="137" t="str">
        <x:v>DI-374-I04</x:v>
      </x:c>
      <x:c r="B4008" s="137" t="str">
        <x:v>DI-374-V1</x:v>
      </x:c>
      <x:c r="C4008" s="137" t="n">
        <x:v>4</x:v>
      </x:c>
      <x:c r="D4008" s="138" t="str">
        <x:v>F0729</x:v>
      </x:c>
      <x:c r="E4008" s="138" t="n">
        <x:v>200</x:v>
      </x:c>
      <x:c r="F4008" s="138" t="str">
        <x:v>g</x:v>
      </x:c>
      <x:c r="G4008" s="138" t="str"/>
      <x:c r="H4008" s="139" t="n">
        <x:v>172</x:v>
      </x:c>
      <x:c r="I4008" s="139" t="n">
        <x:v>3.2</x:v>
      </x:c>
      <x:c r="J4008" s="139" t="n">
        <x:v>40.2</x:v>
      </x:c>
      <x:c r="K4008" s="139" t="n">
        <x:v>0.2</x:v>
      </x:c>
      <x:c r="L4008" s="139" t="n">
        <x:v>6</x:v>
      </x:c>
      <x:c r="M4008" s="139" t="n">
        <x:v>0.02</x:v>
      </x:c>
      <x:c r="N4008" s="139" t="n">
        <x:v>0.598</x:v>
      </x:c>
    </x:row>
    <x:row r="4009">
      <x:c r="A4009" s="137" t="str">
        <x:v>DI-374-I05</x:v>
      </x:c>
      <x:c r="B4009" s="137" t="str">
        <x:v>DI-374-V1</x:v>
      </x:c>
      <x:c r="C4009" s="137" t="n">
        <x:v>5</x:v>
      </x:c>
      <x:c r="D4009" s="138" t="str">
        <x:v>F0140</x:v>
      </x:c>
      <x:c r="E4009" s="138" t="n">
        <x:v>100</x:v>
      </x:c>
      <x:c r="F4009" s="138" t="str">
        <x:v>g</x:v>
      </x:c>
      <x:c r="G4009" s="138" t="str"/>
      <x:c r="H4009" s="139" t="n">
        <x:v>35</x:v>
      </x:c>
      <x:c r="I4009" s="139" t="n">
        <x:v>2</x:v>
      </x:c>
      <x:c r="J4009" s="139" t="n">
        <x:v>5</x:v>
      </x:c>
      <x:c r="K4009" s="139" t="n">
        <x:v>0.4</x:v>
      </x:c>
      <x:c r="L4009" s="139" t="n">
        <x:v>2.5</x:v>
      </x:c>
      <x:c r="M4009" s="139" t="n">
        <x:v>0.06</x:v>
      </x:c>
      <x:c r="N4009" s="139" t="n">
        <x:v>0.35800000000000004</x:v>
      </x:c>
    </x:row>
    <x:row r="4010">
      <x:c r="A4010" s="137" t="str">
        <x:v>DI-374-I06</x:v>
      </x:c>
      <x:c r="B4010" s="137" t="str">
        <x:v>DI-374-V1</x:v>
      </x:c>
      <x:c r="C4010" s="137" t="n">
        <x:v>6</x:v>
      </x:c>
      <x:c r="D4010" s="138" t="str">
        <x:v>F0320</x:v>
      </x:c>
      <x:c r="E4010" s="138" t="n">
        <x:v>10</x:v>
      </x:c>
      <x:c r="F4010" s="138" t="str">
        <x:v>g</x:v>
      </x:c>
      <x:c r="G4010" s="138" t="str">
        <x:v>fein gehackt</x:v>
      </x:c>
      <x:c r="H4010" s="139" t="n">
        <x:v>3.5</x:v>
      </x:c>
      <x:c r="I4010" s="139" t="n">
        <x:v>0.2</x:v>
      </x:c>
      <x:c r="J4010" s="139" t="n">
        <x:v>0.5</x:v>
      </x:c>
      <x:c r="K4010" s="139" t="n">
        <x:v>0.04000000000000001</x:v>
      </x:c>
      <x:c r="L4010" s="139" t="n">
        <x:v>0.25</x:v>
      </x:c>
      <x:c r="M4010" s="139" t="n">
        <x:v>0.006</x:v>
      </x:c>
      <x:c r="N4010" s="139" t="n">
        <x:v>0.035800000000000005</x:v>
      </x:c>
    </x:row>
    <x:row r="4011">
      <x:c r="A4011" s="137" t="str">
        <x:v>DI-374-I07</x:v>
      </x:c>
      <x:c r="B4011" s="137" t="str">
        <x:v>DI-374-V1</x:v>
      </x:c>
      <x:c r="C4011" s="137" t="n">
        <x:v>7</x:v>
      </x:c>
      <x:c r="D4011" s="138" t="str">
        <x:v>F0792</x:v>
      </x:c>
      <x:c r="E4011" s="138" t="n">
        <x:v>300</x:v>
      </x:c>
      <x:c r="F4011" s="138" t="str">
        <x:v>ml</x:v>
      </x:c>
      <x:c r="G4011" s="138" t="str">
        <x:v>hergestellt aus 2 TL veganem Brühepulver</x:v>
      </x:c>
      <x:c r="H4011" s="139" t="n">
        <x:v>270</x:v>
      </x:c>
      <x:c r="I4011" s="139" t="n">
        <x:v>9</x:v>
      </x:c>
      <x:c r="J4011" s="139" t="n">
        <x:v>36</x:v>
      </x:c>
      <x:c r="K4011" s="139" t="n">
        <x:v>12</x:v>
      </x:c>
      <x:c r="L4011" s="139" t="n">
        <x:v>6</x:v>
      </x:c>
      <x:c r="M4011" s="139" t="n">
        <x:v>3.5999999999999996</x:v>
      </x:c>
      <x:c r="N4011" s="139" t="n">
        <x:v>1.194</x:v>
      </x:c>
    </x:row>
    <x:row r="4012">
      <x:c r="A4012" s="137" t="str">
        <x:v>DI-374-I08</x:v>
      </x:c>
      <x:c r="B4012" s="137" t="str">
        <x:v>DI-374-V1</x:v>
      </x:c>
      <x:c r="C4012" s="137" t="n">
        <x:v>8</x:v>
      </x:c>
      <x:c r="D4012" s="138" t="str">
        <x:v>F0365</x:v>
      </x:c>
      <x:c r="E4012" s="138" t="n">
        <x:v>15</x:v>
      </x:c>
      <x:c r="F4012" s="138" t="str">
        <x:v>ml</x:v>
      </x:c>
      <x:c r="G4012" s="138" t="str"/>
      <x:c r="H4012" s="139" t="n">
        <x:v>13.5</x:v>
      </x:c>
      <x:c r="I4012" s="139" t="n">
        <x:v>0.44999999999999996</x:v>
      </x:c>
      <x:c r="J4012" s="139" t="n">
        <x:v>1.7999999999999998</x:v>
      </x:c>
      <x:c r="K4012" s="139" t="n">
        <x:v>0.6</x:v>
      </x:c>
      <x:c r="L4012" s="139" t="n">
        <x:v>0.3</x:v>
      </x:c>
      <x:c r="M4012" s="139" t="n">
        <x:v>0.18</x:v>
      </x:c>
      <x:c r="N4012" s="139" t="n">
        <x:v>0.0597</x:v>
      </x:c>
    </x:row>
    <x:row r="4013">
      <x:c r="A4013" s="137" t="str">
        <x:v>DI-374-I09</x:v>
      </x:c>
      <x:c r="B4013" s="137" t="str">
        <x:v>DI-374-V1</x:v>
      </x:c>
      <x:c r="C4013" s="137" t="n">
        <x:v>9</x:v>
      </x:c>
      <x:c r="D4013" s="138" t="str">
        <x:v>F0765</x:v>
      </x:c>
      <x:c r="E4013" s="138" t="n">
        <x:v>30</x:v>
      </x:c>
      <x:c r="F4013" s="138" t="str">
        <x:v>ml</x:v>
      </x:c>
      <x:c r="G4013" s="138" t="str"/>
      <x:c r="H4013" s="139" t="n">
        <x:v>10.5</x:v>
      </x:c>
      <x:c r="I4013" s="139" t="n">
        <x:v>0.6</x:v>
      </x:c>
      <x:c r="J4013" s="139" t="n">
        <x:v>1.5</x:v>
      </x:c>
      <x:c r="K4013" s="139" t="n">
        <x:v>0.12</x:v>
      </x:c>
      <x:c r="L4013" s="139" t="n">
        <x:v>0.75</x:v>
      </x:c>
      <x:c r="M4013" s="139" t="n">
        <x:v>0.018</x:v>
      </x:c>
      <x:c r="N4013" s="139" t="n">
        <x:v>0.10740000000000001</x:v>
      </x:c>
    </x:row>
    <x:row r="4014">
      <x:c r="A4014" s="137" t="str">
        <x:v>DI-374-I10</x:v>
      </x:c>
      <x:c r="B4014" s="137" t="str">
        <x:v>DI-374-V1</x:v>
      </x:c>
      <x:c r="C4014" s="137" t="n">
        <x:v>10</x:v>
      </x:c>
      <x:c r="D4014" s="138" t="str">
        <x:v>F0249</x:v>
      </x:c>
      <x:c r="E4014" s="138" t="n">
        <x:v>100</x:v>
      </x:c>
      <x:c r="F4014" s="138" t="str">
        <x:v>g</x:v>
      </x:c>
      <x:c r="G4014" s="138" t="str">
        <x:v>geviertelt</x:v>
      </x:c>
      <x:c r="H4014" s="139" t="n">
        <x:v>35</x:v>
      </x:c>
      <x:c r="I4014" s="139" t="n">
        <x:v>2</x:v>
      </x:c>
      <x:c r="J4014" s="139" t="n">
        <x:v>5</x:v>
      </x:c>
      <x:c r="K4014" s="139" t="n">
        <x:v>0.4</x:v>
      </x:c>
      <x:c r="L4014" s="139" t="n">
        <x:v>2.5</x:v>
      </x:c>
      <x:c r="M4014" s="139" t="n">
        <x:v>0.06</x:v>
      </x:c>
      <x:c r="N4014" s="139" t="n">
        <x:v>0.35800000000000004</x:v>
      </x:c>
    </x:row>
    <x:row r="4015">
      <x:c r="A4015" s="137" t="str">
        <x:v>DI-374-I11</x:v>
      </x:c>
      <x:c r="B4015" s="137" t="str">
        <x:v>DI-374-V1</x:v>
      </x:c>
      <x:c r="C4015" s="137" t="n">
        <x:v>11</x:v>
      </x:c>
      <x:c r="D4015" s="138" t="str">
        <x:v>F0203</x:v>
      </x:c>
      <x:c r="E4015" s="138" t="n">
        <x:v>10</x:v>
      </x:c>
      <x:c r="F4015" s="138" t="str">
        <x:v>g</x:v>
      </x:c>
      <x:c r="G4015" s="138" t="str">
        <x:v>oder Petersilie, gehackt, plus ein paar zusätzliche Blätter zum Servieren</x:v>
      </x:c>
      <x:c r="H4015" s="139" t="n">
        <x:v>25</x:v>
      </x:c>
      <x:c r="I4015" s="139" t="n">
        <x:v>0.8</x:v>
      </x:c>
      <x:c r="J4015" s="139" t="n">
        <x:v>4.5</x:v>
      </x:c>
      <x:c r="K4015" s="139" t="n">
        <x:v>0.8</x:v>
      </x:c>
      <x:c r="L4015" s="139" t="n">
        <x:v>2</x:v>
      </x:c>
      <x:c r="M4015" s="139" t="n">
        <x:v>0.020000000000000004</x:v>
      </x:c>
      <x:c r="N4015" s="139" t="n">
        <x:v>0.025800000000000003</x:v>
      </x:c>
    </x:row>
    <x:row r="4016">
      <x:c r="A4016" s="137" t="str">
        <x:v>DI-374-I12</x:v>
      </x:c>
      <x:c r="B4016" s="137" t="str">
        <x:v>DI-374-V1</x:v>
      </x:c>
      <x:c r="C4016" s="137" t="n">
        <x:v>12</x:v>
      </x:c>
      <x:c r="D4016" s="138" t="str">
        <x:v>F0587</x:v>
      </x:c>
      <x:c r="E4016" s="138" t="n">
        <x:v>250</x:v>
      </x:c>
      <x:c r="F4016" s="138" t="str">
        <x:v>g</x:v>
      </x:c>
      <x:c r="G4016" s="138" t="str"/>
      <x:c r="H4016" s="139" t="n">
        <x:v>875</x:v>
      </x:c>
      <x:c r="I4016" s="139" t="n">
        <x:v>27.5</x:v>
      </x:c>
      <x:c r="J4016" s="139" t="n">
        <x:v>170</x:v>
      </x:c>
      <x:c r="K4016" s="139" t="n">
        <x:v>7.5</x:v>
      </x:c>
      <x:c r="L4016" s="139" t="n">
        <x:v>17.5</x:v>
      </x:c>
      <x:c r="M4016" s="139" t="n">
        <x:v>0.125</x:v>
      </x:c>
      <x:c r="N4016" s="139" t="n">
        <x:v>0.995</x:v>
      </x:c>
    </x:row>
    <x:row r="4017">
      <x:c r="A4017" s="137" t="str">
        <x:v>DI-374-I13</x:v>
      </x:c>
      <x:c r="B4017" s="137" t="str">
        <x:v>DI-374-V1</x:v>
      </x:c>
      <x:c r="C4017" s="137" t="n">
        <x:v>13</x:v>
      </x:c>
      <x:c r="D4017" s="138" t="str">
        <x:v>F0194</x:v>
      </x:c>
      <x:c r="E4017" s="138" t="n">
        <x:v>60</x:v>
      </x:c>
      <x:c r="F4017" s="138" t="str">
        <x:v>ml</x:v>
      </x:c>
      <x:c r="G4017" s="138" t="str"/>
      <x:c r="H4017" s="139" t="n">
        <x:v>54</x:v>
      </x:c>
      <x:c r="I4017" s="139" t="n">
        <x:v>5.3999999999999995</x:v>
      </x:c>
      <x:c r="J4017" s="139" t="n">
        <x:v>2.4</x:v>
      </x:c>
      <x:c r="K4017" s="139" t="n">
        <x:v>2.4</x:v>
      </x:c>
      <x:c r="L4017" s="139" t="n">
        <x:v>0</x:v>
      </x:c>
      <x:c r="M4017" s="139" t="n">
        <x:v>0.18</x:v>
      </x:c>
      <x:c r="N4017" s="139" t="n">
        <x:v>0.21480000000000002</x:v>
      </x:c>
    </x:row>
    <x:row r="4018">
      <x:c r="A4018" s="137" t="str">
        <x:v>DI-375-I01</x:v>
      </x:c>
      <x:c r="B4018" s="137" t="str">
        <x:v>DI-375-V1</x:v>
      </x:c>
      <x:c r="C4018" s="137" t="n">
        <x:v>1</x:v>
      </x:c>
      <x:c r="D4018" s="138" t="str">
        <x:v>F0826</x:v>
      </x:c>
      <x:c r="E4018" s="138" t="n">
        <x:v>300</x:v>
      </x:c>
      <x:c r="F4018" s="138" t="str">
        <x:v>g</x:v>
      </x:c>
      <x:c r="G4018" s="138" t="str"/>
      <x:c r="H4018" s="139" t="n">
        <x:v>105</x:v>
      </x:c>
      <x:c r="I4018" s="139" t="n">
        <x:v>6</x:v>
      </x:c>
      <x:c r="J4018" s="139" t="n">
        <x:v>15</x:v>
      </x:c>
      <x:c r="K4018" s="139" t="n">
        <x:v>1.2000000000000002</x:v>
      </x:c>
      <x:c r="L4018" s="139" t="n">
        <x:v>7.5</x:v>
      </x:c>
      <x:c r="M4018" s="139" t="n">
        <x:v>0.18</x:v>
      </x:c>
      <x:c r="N4018" s="139" t="n">
        <x:v>1.074</x:v>
      </x:c>
    </x:row>
    <x:row r="4019">
      <x:c r="A4019" s="137" t="str">
        <x:v>DI-375-I02</x:v>
      </x:c>
      <x:c r="B4019" s="137" t="str">
        <x:v>DI-375-V1</x:v>
      </x:c>
      <x:c r="C4019" s="137" t="n">
        <x:v>2</x:v>
      </x:c>
      <x:c r="D4019" s="138" t="str">
        <x:v>F0497</x:v>
      </x:c>
      <x:c r="E4019" s="138" t="n">
        <x:v>30</x:v>
      </x:c>
      <x:c r="F4019" s="138" t="str">
        <x:v>g</x:v>
      </x:c>
      <x:c r="G4019" s="138" t="str"/>
      <x:c r="H4019" s="139" t="n">
        <x:v>265.2</x:v>
      </x:c>
      <x:c r="I4019" s="139" t="n">
        <x:v>0</x:v>
      </x:c>
      <x:c r="J4019" s="139" t="n">
        <x:v>0</x:v>
      </x:c>
      <x:c r="K4019" s="139" t="n">
        <x:v>30</x:v>
      </x:c>
      <x:c r="L4019" s="139" t="n">
        <x:v>0</x:v>
      </x:c>
      <x:c r="M4019" s="139" t="n">
        <x:v>0</x:v>
      </x:c>
      <x:c r="N4019" s="139" t="n">
        <x:v>0.35940000000000005</x:v>
      </x:c>
    </x:row>
    <x:row r="4020">
      <x:c r="A4020" s="137" t="str">
        <x:v>DI-375-I03</x:v>
      </x:c>
      <x:c r="B4020" s="137" t="str">
        <x:v>DI-375-V1</x:v>
      </x:c>
      <x:c r="C4020" s="137" t="n">
        <x:v>3</x:v>
      </x:c>
      <x:c r="D4020" s="138" t="str">
        <x:v>F0536</x:v>
      </x:c>
      <x:c r="E4020" s="138" t="n">
        <x:v>5</x:v>
      </x:c>
      <x:c r="F4020" s="138" t="str">
        <x:v>g</x:v>
      </x:c>
      <x:c r="G4020" s="138" t="str"/>
      <x:c r="H4020" s="139" t="n">
        <x:v>1.75</x:v>
      </x:c>
      <x:c r="I4020" s="139" t="n">
        <x:v>0.1</x:v>
      </x:c>
      <x:c r="J4020" s="139" t="n">
        <x:v>0.25</x:v>
      </x:c>
      <x:c r="K4020" s="139" t="n">
        <x:v>0.020000000000000004</x:v>
      </x:c>
      <x:c r="L4020" s="139" t="n">
        <x:v>0.125</x:v>
      </x:c>
      <x:c r="M4020" s="139" t="n">
        <x:v>0.003</x:v>
      </x:c>
      <x:c r="N4020" s="139" t="n">
        <x:v>0.017900000000000003</x:v>
      </x:c>
    </x:row>
    <x:row r="4021">
      <x:c r="A4021" s="137" t="str">
        <x:v>DI-375-I04</x:v>
      </x:c>
      <x:c r="B4021" s="137" t="str">
        <x:v>DI-375-V1</x:v>
      </x:c>
      <x:c r="C4021" s="137" t="n">
        <x:v>4</x:v>
      </x:c>
      <x:c r="D4021" s="138" t="str">
        <x:v>F0216</x:v>
      </x:c>
      <x:c r="E4021" s="138" t="n">
        <x:v>30</x:v>
      </x:c>
      <x:c r="F4021" s="138" t="str">
        <x:v>g</x:v>
      </x:c>
      <x:c r="G4021" s="138" t="str"/>
      <x:c r="H4021" s="139" t="n">
        <x:v>10.5</x:v>
      </x:c>
      <x:c r="I4021" s="139" t="n">
        <x:v>0.6</x:v>
      </x:c>
      <x:c r="J4021" s="139" t="n">
        <x:v>1.5</x:v>
      </x:c>
      <x:c r="K4021" s="139" t="n">
        <x:v>0.12</x:v>
      </x:c>
      <x:c r="L4021" s="139" t="n">
        <x:v>0.75</x:v>
      </x:c>
      <x:c r="M4021" s="139" t="n">
        <x:v>0.018</x:v>
      </x:c>
      <x:c r="N4021" s="139" t="n">
        <x:v>0.10740000000000001</x:v>
      </x:c>
    </x:row>
    <x:row r="4022">
      <x:c r="A4022" s="137" t="str">
        <x:v>DI-375-I05</x:v>
      </x:c>
      <x:c r="B4022" s="137" t="str">
        <x:v>DI-375-V1</x:v>
      </x:c>
      <x:c r="C4022" s="137" t="n">
        <x:v>5</x:v>
      </x:c>
      <x:c r="D4022" s="138" t="str">
        <x:v>F0315</x:v>
      </x:c>
      <x:c r="E4022" s="138" t="n">
        <x:v>30</x:v>
      </x:c>
      <x:c r="F4022" s="138" t="str">
        <x:v>g</x:v>
      </x:c>
      <x:c r="G4022" s="138" t="str">
        <x:v>fein gerieben</x:v>
      </x:c>
      <x:c r="H4022" s="139" t="n">
        <x:v>10.5</x:v>
      </x:c>
      <x:c r="I4022" s="139" t="n">
        <x:v>0.6</x:v>
      </x:c>
      <x:c r="J4022" s="139" t="n">
        <x:v>1.5</x:v>
      </x:c>
      <x:c r="K4022" s="139" t="n">
        <x:v>0.12</x:v>
      </x:c>
      <x:c r="L4022" s="139" t="n">
        <x:v>0.75</x:v>
      </x:c>
      <x:c r="M4022" s="139" t="n">
        <x:v>0.018</x:v>
      </x:c>
      <x:c r="N4022" s="139" t="n">
        <x:v>0.10740000000000001</x:v>
      </x:c>
    </x:row>
    <x:row r="4023">
      <x:c r="A4023" s="137" t="str">
        <x:v>DI-375-I06</x:v>
      </x:c>
      <x:c r="B4023" s="137" t="str">
        <x:v>DI-375-V1</x:v>
      </x:c>
      <x:c r="C4023" s="137" t="n">
        <x:v>6</x:v>
      </x:c>
      <x:c r="D4023" s="138" t="str">
        <x:v>F0520</x:v>
      </x:c>
      <x:c r="E4023" s="138" t="n">
        <x:v>500</x:v>
      </x:c>
      <x:c r="F4023" s="138" t="str">
        <x:v>g</x:v>
      </x:c>
      <x:c r="G4023" s="138" t="str"/>
      <x:c r="H4023" s="139" t="n">
        <x:v>450</x:v>
      </x:c>
      <x:c r="I4023" s="139" t="n">
        <x:v>15</x:v>
      </x:c>
      <x:c r="J4023" s="139" t="n">
        <x:v>60</x:v>
      </x:c>
      <x:c r="K4023" s="139" t="n">
        <x:v>20</x:v>
      </x:c>
      <x:c r="L4023" s="139" t="n">
        <x:v>10</x:v>
      </x:c>
      <x:c r="M4023" s="139" t="n">
        <x:v>6</x:v>
      </x:c>
      <x:c r="N4023" s="139" t="n">
        <x:v>1.99</x:v>
      </x:c>
    </x:row>
    <x:row r="4024">
      <x:c r="A4024" s="137" t="str">
        <x:v>DI-375-I07</x:v>
      </x:c>
      <x:c r="B4024" s="137" t="str">
        <x:v>DI-375-V1</x:v>
      </x:c>
      <x:c r="C4024" s="137" t="n">
        <x:v>7</x:v>
      </x:c>
      <x:c r="D4024" s="138" t="str">
        <x:v>F0681</x:v>
      </x:c>
      <x:c r="E4024" s="138" t="n">
        <x:v>5</x:v>
      </x:c>
      <x:c r="F4024" s="138" t="str">
        <x:v>g</x:v>
      </x:c>
      <x:c r="G4024" s="138" t="str"/>
      <x:c r="H4024" s="139" t="n">
        <x:v>12.5</x:v>
      </x:c>
      <x:c r="I4024" s="139" t="n">
        <x:v>0.4</x:v>
      </x:c>
      <x:c r="J4024" s="139" t="n">
        <x:v>2.25</x:v>
      </x:c>
      <x:c r="K4024" s="139" t="n">
        <x:v>0.4</x:v>
      </x:c>
      <x:c r="L4024" s="139" t="n">
        <x:v>1</x:v>
      </x:c>
      <x:c r="M4024" s="139" t="n">
        <x:v>0.010000000000000002</x:v>
      </x:c>
      <x:c r="N4024" s="139" t="n">
        <x:v>0.012900000000000002</x:v>
      </x:c>
    </x:row>
    <x:row r="4025">
      <x:c r="A4025" s="137" t="str">
        <x:v>DI-375-I08</x:v>
      </x:c>
      <x:c r="B4025" s="137" t="str">
        <x:v>DI-375-V1</x:v>
      </x:c>
      <x:c r="C4025" s="137" t="n">
        <x:v>8</x:v>
      </x:c>
      <x:c r="D4025" s="138" t="str">
        <x:v>F0790</x:v>
      </x:c>
      <x:c r="E4025" s="138" t="n">
        <x:v>5</x:v>
      </x:c>
      <x:c r="F4025" s="138" t="str">
        <x:v>g</x:v>
      </x:c>
      <x:c r="G4025" s="138" t="str"/>
      <x:c r="H4025" s="139" t="n">
        <x:v>12.5</x:v>
      </x:c>
      <x:c r="I4025" s="139" t="n">
        <x:v>0.4</x:v>
      </x:c>
      <x:c r="J4025" s="139" t="n">
        <x:v>2.25</x:v>
      </x:c>
      <x:c r="K4025" s="139" t="n">
        <x:v>0.4</x:v>
      </x:c>
      <x:c r="L4025" s="139" t="n">
        <x:v>1</x:v>
      </x:c>
      <x:c r="M4025" s="139" t="n">
        <x:v>0.010000000000000002</x:v>
      </x:c>
      <x:c r="N4025" s="139" t="n">
        <x:v>0.012900000000000002</x:v>
      </x:c>
    </x:row>
    <x:row r="4026">
      <x:c r="A4026" s="137" t="str">
        <x:v>DI-375-I09</x:v>
      </x:c>
      <x:c r="B4026" s="137" t="str">
        <x:v>DI-375-V1</x:v>
      </x:c>
      <x:c r="C4026" s="137" t="n">
        <x:v>9</x:v>
      </x:c>
      <x:c r="D4026" s="138" t="str">
        <x:v>F0170</x:v>
      </x:c>
      <x:c r="E4026" s="138" t="n">
        <x:v>5</x:v>
      </x:c>
      <x:c r="F4026" s="138" t="str">
        <x:v>g</x:v>
      </x:c>
      <x:c r="G4026" s="138" t="str"/>
      <x:c r="H4026" s="139" t="n">
        <x:v>12.5</x:v>
      </x:c>
      <x:c r="I4026" s="139" t="n">
        <x:v>0.4</x:v>
      </x:c>
      <x:c r="J4026" s="139" t="n">
        <x:v>2.25</x:v>
      </x:c>
      <x:c r="K4026" s="139" t="n">
        <x:v>0.4</x:v>
      </x:c>
      <x:c r="L4026" s="139" t="n">
        <x:v>1</x:v>
      </x:c>
      <x:c r="M4026" s="139" t="n">
        <x:v>0.010000000000000002</x:v>
      </x:c>
      <x:c r="N4026" s="139" t="n">
        <x:v>0.012900000000000002</x:v>
      </x:c>
    </x:row>
    <x:row r="4027">
      <x:c r="A4027" s="137" t="str">
        <x:v>DI-375-I10</x:v>
      </x:c>
      <x:c r="B4027" s="137" t="str">
        <x:v>DI-375-V1</x:v>
      </x:c>
      <x:c r="C4027" s="137" t="n">
        <x:v>10</x:v>
      </x:c>
      <x:c r="D4027" s="138" t="str">
        <x:v>F0386</x:v>
      </x:c>
      <x:c r="E4027" s="138" t="n">
        <x:v>25</x:v>
      </x:c>
      <x:c r="F4027" s="138" t="str">
        <x:v>g</x:v>
      </x:c>
      <x:c r="G4027" s="138" t="str"/>
      <x:c r="H4027" s="139" t="n">
        <x:v>8.75</x:v>
      </x:c>
      <x:c r="I4027" s="139" t="n">
        <x:v>0.5</x:v>
      </x:c>
      <x:c r="J4027" s="139" t="n">
        <x:v>1.25</x:v>
      </x:c>
      <x:c r="K4027" s="139" t="n">
        <x:v>0.1</x:v>
      </x:c>
      <x:c r="L4027" s="139" t="n">
        <x:v>0.625</x:v>
      </x:c>
      <x:c r="M4027" s="139" t="n">
        <x:v>0.015</x:v>
      </x:c>
      <x:c r="N4027" s="139" t="n">
        <x:v>0.08950000000000001</x:v>
      </x:c>
    </x:row>
    <x:row r="4028">
      <x:c r="A4028" s="137" t="str">
        <x:v>DI-375-I11</x:v>
      </x:c>
      <x:c r="B4028" s="137" t="str">
        <x:v>DI-375-V1</x:v>
      </x:c>
      <x:c r="C4028" s="137" t="n">
        <x:v>11</x:v>
      </x:c>
      <x:c r="D4028" s="138" t="str">
        <x:v>F0153</x:v>
      </x:c>
      <x:c r="E4028" s="138" t="n">
        <x:v>400</x:v>
      </x:c>
      <x:c r="F4028" s="138" t="str">
        <x:v>g</x:v>
      </x:c>
      <x:c r="G4028" s="138" t="str"/>
      <x:c r="H4028" s="139" t="n">
        <x:v>500</x:v>
      </x:c>
      <x:c r="I4028" s="139" t="n">
        <x:v>92</x:v>
      </x:c>
      <x:c r="J4028" s="139" t="n">
        <x:v>0</x:v>
      </x:c>
      <x:c r="K4028" s="139" t="n">
        <x:v>12</x:v>
      </x:c>
      <x:c r="L4028" s="139" t="n">
        <x:v>0</x:v>
      </x:c>
      <x:c r="M4028" s="139" t="n">
        <x:v>0.8</x:v>
      </x:c>
      <x:c r="N4028" s="139" t="n">
        <x:v>4.792000000000001</x:v>
      </x:c>
    </x:row>
    <x:row r="4029">
      <x:c r="A4029" s="137" t="str">
        <x:v>DI-375-I12</x:v>
      </x:c>
      <x:c r="B4029" s="137" t="str">
        <x:v>DI-375-V1</x:v>
      </x:c>
      <x:c r="C4029" s="137" t="n">
        <x:v>12</x:v>
      </x:c>
      <x:c r="D4029" s="138" t="str">
        <x:v>F0051</x:v>
      </x:c>
      <x:c r="E4029" s="138" t="n">
        <x:v>30</x:v>
      </x:c>
      <x:c r="F4029" s="138" t="str">
        <x:v>g</x:v>
      </x:c>
      <x:c r="G4029" s="138" t="str">
        <x:v>gehackt, plus etwas mehr zum Servieren</x:v>
      </x:c>
      <x:c r="H4029" s="139" t="n">
        <x:v>10.5</x:v>
      </x:c>
      <x:c r="I4029" s="139" t="n">
        <x:v>0.6</x:v>
      </x:c>
      <x:c r="J4029" s="139" t="n">
        <x:v>1.5</x:v>
      </x:c>
      <x:c r="K4029" s="139" t="n">
        <x:v>0.12</x:v>
      </x:c>
      <x:c r="L4029" s="139" t="n">
        <x:v>0.75</x:v>
      </x:c>
      <x:c r="M4029" s="139" t="n">
        <x:v>0.018</x:v>
      </x:c>
      <x:c r="N4029" s="139" t="n">
        <x:v>0.10740000000000001</x:v>
      </x:c>
    </x:row>
    <x:row r="4030">
      <x:c r="A4030" s="137" t="str">
        <x:v>DI-375-I13</x:v>
      </x:c>
      <x:c r="B4030" s="137" t="str">
        <x:v>DI-375-V1</x:v>
      </x:c>
      <x:c r="C4030" s="137" t="n">
        <x:v>13</x:v>
      </x:c>
      <x:c r="D4030" s="138" t="str">
        <x:v>F0622</x:v>
      </x:c>
      <x:c r="E4030" s="138" t="n">
        <x:v>100</x:v>
      </x:c>
      <x:c r="F4030" s="138" t="str">
        <x:v>g</x:v>
      </x:c>
      <x:c r="G4030" s="138" t="str"/>
      <x:c r="H4030" s="139" t="n">
        <x:v>35</x:v>
      </x:c>
      <x:c r="I4030" s="139" t="n">
        <x:v>2</x:v>
      </x:c>
      <x:c r="J4030" s="139" t="n">
        <x:v>5</x:v>
      </x:c>
      <x:c r="K4030" s="139" t="n">
        <x:v>0.4</x:v>
      </x:c>
      <x:c r="L4030" s="139" t="n">
        <x:v>2.5</x:v>
      </x:c>
      <x:c r="M4030" s="139" t="n">
        <x:v>0.06</x:v>
      </x:c>
      <x:c r="N4030" s="139" t="n">
        <x:v>0.35800000000000004</x:v>
      </x:c>
    </x:row>
    <x:row r="4031">
      <x:c r="A4031" s="137" t="str">
        <x:v>DI-375-I14</x:v>
      </x:c>
      <x:c r="B4031" s="137" t="str">
        <x:v>DI-375-V1</x:v>
      </x:c>
      <x:c r="C4031" s="137" t="n">
        <x:v>14</x:v>
      </x:c>
      <x:c r="D4031" s="138" t="str">
        <x:v>F0442</x:v>
      </x:c>
      <x:c r="E4031" s="138" t="n">
        <x:v>20</x:v>
      </x:c>
      <x:c r="F4031" s="138" t="str">
        <x:v>g</x:v>
      </x:c>
      <x:c r="G4031" s="138" t="str"/>
      <x:c r="H4031" s="139" t="n">
        <x:v>7</x:v>
      </x:c>
      <x:c r="I4031" s="139" t="n">
        <x:v>0.4</x:v>
      </x:c>
      <x:c r="J4031" s="139" t="n">
        <x:v>1</x:v>
      </x:c>
      <x:c r="K4031" s="139" t="n">
        <x:v>0.08000000000000002</x:v>
      </x:c>
      <x:c r="L4031" s="139" t="n">
        <x:v>0.5</x:v>
      </x:c>
      <x:c r="M4031" s="139" t="n">
        <x:v>0.012</x:v>
      </x:c>
      <x:c r="N4031" s="139" t="n">
        <x:v>0.07160000000000001</x:v>
      </x:c>
    </x:row>
    <x:row r="4032">
      <x:c r="A4032" s="137" t="str">
        <x:v>DI-376-I01</x:v>
      </x:c>
      <x:c r="B4032" s="137" t="str">
        <x:v>DI-376-V1</x:v>
      </x:c>
      <x:c r="C4032" s="137" t="n">
        <x:v>1</x:v>
      </x:c>
      <x:c r="D4032" s="138" t="str">
        <x:v>F0093</x:v>
      </x:c>
      <x:c r="E4032" s="138" t="n">
        <x:v>250</x:v>
      </x:c>
      <x:c r="F4032" s="138" t="str">
        <x:v>g</x:v>
      </x:c>
      <x:c r="G4032" s="138" t="str"/>
      <x:c r="H4032" s="139" t="n">
        <x:v>875</x:v>
      </x:c>
      <x:c r="I4032" s="139" t="n">
        <x:v>27.5</x:v>
      </x:c>
      <x:c r="J4032" s="139" t="n">
        <x:v>170</x:v>
      </x:c>
      <x:c r="K4032" s="139" t="n">
        <x:v>7.5</x:v>
      </x:c>
      <x:c r="L4032" s="139" t="n">
        <x:v>17.5</x:v>
      </x:c>
      <x:c r="M4032" s="139" t="n">
        <x:v>0.125</x:v>
      </x:c>
      <x:c r="N4032" s="139" t="n">
        <x:v>0.995</x:v>
      </x:c>
    </x:row>
    <x:row r="4033">
      <x:c r="A4033" s="137" t="str">
        <x:v>DI-376-I02</x:v>
      </x:c>
      <x:c r="B4033" s="137" t="str">
        <x:v>DI-376-V1</x:v>
      </x:c>
      <x:c r="C4033" s="137" t="n">
        <x:v>2</x:v>
      </x:c>
      <x:c r="D4033" s="138" t="str">
        <x:v>F0595</x:v>
      </x:c>
      <x:c r="E4033" s="138" t="n">
        <x:v>10</x:v>
      </x:c>
      <x:c r="F4033" s="138" t="str">
        <x:v>g</x:v>
      </x:c>
      <x:c r="G4033" s="138" t="str"/>
      <x:c r="H4033" s="139" t="n">
        <x:v>88.4</x:v>
      </x:c>
      <x:c r="I4033" s="139" t="n">
        <x:v>0</x:v>
      </x:c>
      <x:c r="J4033" s="139" t="n">
        <x:v>0</x:v>
      </x:c>
      <x:c r="K4033" s="139" t="n">
        <x:v>10</x:v>
      </x:c>
      <x:c r="L4033" s="139" t="n">
        <x:v>0</x:v>
      </x:c>
      <x:c r="M4033" s="139" t="n">
        <x:v>0</x:v>
      </x:c>
      <x:c r="N4033" s="139" t="n">
        <x:v>0.0898</x:v>
      </x:c>
    </x:row>
    <x:row r="4034">
      <x:c r="A4034" s="137" t="str">
        <x:v>DI-376-I03</x:v>
      </x:c>
      <x:c r="B4034" s="137" t="str">
        <x:v>DI-376-V1</x:v>
      </x:c>
      <x:c r="C4034" s="137" t="n">
        <x:v>3</x:v>
      </x:c>
      <x:c r="D4034" s="138" t="str">
        <x:v>F0503</x:v>
      </x:c>
      <x:c r="E4034" s="138" t="n">
        <x:v>220</x:v>
      </x:c>
      <x:c r="F4034" s="138" t="str">
        <x:v>g</x:v>
      </x:c>
      <x:c r="G4034" s="138" t="str">
        <x:v>fein gehackt</x:v>
      </x:c>
      <x:c r="H4034" s="139" t="n">
        <x:v>77</x:v>
      </x:c>
      <x:c r="I4034" s="139" t="n">
        <x:v>4.4</x:v>
      </x:c>
      <x:c r="J4034" s="139" t="n">
        <x:v>11</x:v>
      </x:c>
      <x:c r="K4034" s="139" t="n">
        <x:v>0.8800000000000001</x:v>
      </x:c>
      <x:c r="L4034" s="139" t="n">
        <x:v>5.5</x:v>
      </x:c>
      <x:c r="M4034" s="139" t="n">
        <x:v>0.132</x:v>
      </x:c>
      <x:c r="N4034" s="139" t="n">
        <x:v>0.7876000000000001</x:v>
      </x:c>
    </x:row>
    <x:row r="4035">
      <x:c r="A4035" s="137" t="str">
        <x:v>DI-376-I04</x:v>
      </x:c>
      <x:c r="B4035" s="137" t="str">
        <x:v>DI-376-V1</x:v>
      </x:c>
      <x:c r="C4035" s="137" t="n">
        <x:v>4</x:v>
      </x:c>
      <x:c r="D4035" s="138" t="str">
        <x:v>F0320</x:v>
      </x:c>
      <x:c r="E4035" s="138" t="n">
        <x:v>25</x:v>
      </x:c>
      <x:c r="F4035" s="138" t="str">
        <x:v>g</x:v>
      </x:c>
      <x:c r="G4035" s="138" t="str">
        <x:v>geschält und fein gehackt</x:v>
      </x:c>
      <x:c r="H4035" s="139" t="n">
        <x:v>8.75</x:v>
      </x:c>
      <x:c r="I4035" s="139" t="n">
        <x:v>0.5</x:v>
      </x:c>
      <x:c r="J4035" s="139" t="n">
        <x:v>1.25</x:v>
      </x:c>
      <x:c r="K4035" s="139" t="n">
        <x:v>0.1</x:v>
      </x:c>
      <x:c r="L4035" s="139" t="n">
        <x:v>0.625</x:v>
      </x:c>
      <x:c r="M4035" s="139" t="n">
        <x:v>0.015</x:v>
      </x:c>
      <x:c r="N4035" s="139" t="n">
        <x:v>0.08950000000000001</x:v>
      </x:c>
    </x:row>
    <x:row r="4036">
      <x:c r="A4036" s="137" t="str">
        <x:v>DI-376-I05</x:v>
      </x:c>
      <x:c r="B4036" s="137" t="str">
        <x:v>DI-376-V1</x:v>
      </x:c>
      <x:c r="C4036" s="137" t="n">
        <x:v>5</x:v>
      </x:c>
      <x:c r="D4036" s="138" t="str">
        <x:v>F0216</x:v>
      </x:c>
      <x:c r="E4036" s="138" t="n">
        <x:v>220</x:v>
      </x:c>
      <x:c r="F4036" s="138" t="str">
        <x:v>g</x:v>
      </x:c>
      <x:c r="G4036" s="138" t="str"/>
      <x:c r="H4036" s="139" t="n">
        <x:v>77</x:v>
      </x:c>
      <x:c r="I4036" s="139" t="n">
        <x:v>4.4</x:v>
      </x:c>
      <x:c r="J4036" s="139" t="n">
        <x:v>11</x:v>
      </x:c>
      <x:c r="K4036" s="139" t="n">
        <x:v>0.8800000000000001</x:v>
      </x:c>
      <x:c r="L4036" s="139" t="n">
        <x:v>5.5</x:v>
      </x:c>
      <x:c r="M4036" s="139" t="n">
        <x:v>0.132</x:v>
      </x:c>
      <x:c r="N4036" s="139" t="n">
        <x:v>0.7876000000000001</x:v>
      </x:c>
    </x:row>
    <x:row r="4037">
      <x:c r="A4037" s="137" t="str">
        <x:v>DI-376-I06</x:v>
      </x:c>
      <x:c r="B4037" s="137" t="str">
        <x:v>DI-376-V1</x:v>
      </x:c>
      <x:c r="C4037" s="137" t="n">
        <x:v>6</x:v>
      </x:c>
      <x:c r="D4037" s="138" t="str">
        <x:v>F0354</x:v>
      </x:c>
      <x:c r="E4037" s="138" t="n">
        <x:v>10</x:v>
      </x:c>
      <x:c r="F4037" s="138" t="str">
        <x:v>g</x:v>
      </x:c>
      <x:c r="G4037" s="138" t="str"/>
      <x:c r="H4037" s="139" t="n">
        <x:v>25</x:v>
      </x:c>
      <x:c r="I4037" s="139" t="n">
        <x:v>0.8</x:v>
      </x:c>
      <x:c r="J4037" s="139" t="n">
        <x:v>4.5</x:v>
      </x:c>
      <x:c r="K4037" s="139" t="n">
        <x:v>0.8</x:v>
      </x:c>
      <x:c r="L4037" s="139" t="n">
        <x:v>2</x:v>
      </x:c>
      <x:c r="M4037" s="139" t="n">
        <x:v>0.020000000000000004</x:v>
      </x:c>
      <x:c r="N4037" s="139" t="n">
        <x:v>0.025800000000000003</x:v>
      </x:c>
    </x:row>
    <x:row r="4038">
      <x:c r="A4038" s="137" t="str">
        <x:v>DI-376-I07</x:v>
      </x:c>
      <x:c r="B4038" s="137" t="str">
        <x:v>DI-376-V1</x:v>
      </x:c>
      <x:c r="C4038" s="137" t="n">
        <x:v>7</x:v>
      </x:c>
      <x:c r="D4038" s="138" t="str">
        <x:v>F0349</x:v>
      </x:c>
      <x:c r="E4038" s="138" t="n">
        <x:v>15</x:v>
      </x:c>
      <x:c r="F4038" s="138" t="str">
        <x:v>ml</x:v>
      </x:c>
      <x:c r="G4038" s="138" t="str"/>
      <x:c r="H4038" s="139" t="n">
        <x:v>37.5</x:v>
      </x:c>
      <x:c r="I4038" s="139" t="n">
        <x:v>1.2</x:v>
      </x:c>
      <x:c r="J4038" s="139" t="n">
        <x:v>6.75</x:v>
      </x:c>
      <x:c r="K4038" s="139" t="n">
        <x:v>1.2</x:v>
      </x:c>
      <x:c r="L4038" s="139" t="n">
        <x:v>3</x:v>
      </x:c>
      <x:c r="M4038" s="139" t="n">
        <x:v>0.03</x:v>
      </x:c>
      <x:c r="N4038" s="139" t="n">
        <x:v>0.038700000000000005</x:v>
      </x:c>
    </x:row>
    <x:row r="4039">
      <x:c r="A4039" s="137" t="str">
        <x:v>DI-376-I08</x:v>
      </x:c>
      <x:c r="B4039" s="137" t="str">
        <x:v>DI-376-V1</x:v>
      </x:c>
      <x:c r="C4039" s="137" t="n">
        <x:v>8</x:v>
      </x:c>
      <x:c r="D4039" s="138" t="str">
        <x:v>F0350</x:v>
      </x:c>
      <x:c r="E4039" s="138" t="n">
        <x:v>5</x:v>
      </x:c>
      <x:c r="F4039" s="138" t="str">
        <x:v>g</x:v>
      </x:c>
      <x:c r="G4039" s="138" t="str"/>
      <x:c r="H4039" s="139" t="n">
        <x:v>12.5</x:v>
      </x:c>
      <x:c r="I4039" s="139" t="n">
        <x:v>0.4</x:v>
      </x:c>
      <x:c r="J4039" s="139" t="n">
        <x:v>2.25</x:v>
      </x:c>
      <x:c r="K4039" s="139" t="n">
        <x:v>0.4</x:v>
      </x:c>
      <x:c r="L4039" s="139" t="n">
        <x:v>1</x:v>
      </x:c>
      <x:c r="M4039" s="139" t="n">
        <x:v>0.010000000000000002</x:v>
      </x:c>
      <x:c r="N4039" s="139" t="n">
        <x:v>0.012900000000000002</x:v>
      </x:c>
    </x:row>
    <x:row r="4040">
      <x:c r="A4040" s="137" t="str">
        <x:v>DI-376-I09</x:v>
      </x:c>
      <x:c r="B4040" s="137" t="str">
        <x:v>DI-376-V1</x:v>
      </x:c>
      <x:c r="C4040" s="137" t="n">
        <x:v>9</x:v>
      </x:c>
      <x:c r="D4040" s="138" t="str">
        <x:v>F0792</x:v>
      </x:c>
      <x:c r="E4040" s="138" t="n">
        <x:v>150</x:v>
      </x:c>
      <x:c r="F4040" s="138" t="str">
        <x:v>ml</x:v>
      </x:c>
      <x:c r="G4040" s="138" t="str">
        <x:v>hergestellt aus 1 TL Brühepulver</x:v>
      </x:c>
      <x:c r="H4040" s="139" t="n">
        <x:v>135</x:v>
      </x:c>
      <x:c r="I4040" s="139" t="n">
        <x:v>4.5</x:v>
      </x:c>
      <x:c r="J4040" s="139" t="n">
        <x:v>18</x:v>
      </x:c>
      <x:c r="K4040" s="139" t="n">
        <x:v>6</x:v>
      </x:c>
      <x:c r="L4040" s="139" t="n">
        <x:v>3</x:v>
      </x:c>
      <x:c r="M4040" s="139" t="n">
        <x:v>1.7999999999999998</x:v>
      </x:c>
      <x:c r="N4040" s="139" t="n">
        <x:v>0.597</x:v>
      </x:c>
    </x:row>
    <x:row r="4041">
      <x:c r="A4041" s="137" t="str">
        <x:v>DI-376-I10</x:v>
      </x:c>
      <x:c r="B4041" s="137" t="str">
        <x:v>DI-376-V1</x:v>
      </x:c>
      <x:c r="C4041" s="137" t="n">
        <x:v>10</x:v>
      </x:c>
      <x:c r="D4041" s="138" t="str">
        <x:v>F0347</x:v>
      </x:c>
      <x:c r="E4041" s="138" t="n">
        <x:v>30</x:v>
      </x:c>
      <x:c r="F4041" s="138" t="str">
        <x:v>ml</x:v>
      </x:c>
      <x:c r="G4041" s="138" t="str"/>
      <x:c r="H4041" s="139" t="n">
        <x:v>174</x:v>
      </x:c>
      <x:c r="I4041" s="139" t="n">
        <x:v>6</x:v>
      </x:c>
      <x:c r="J4041" s="139" t="n">
        <x:v>3.5999999999999996</x:v>
      </x:c>
      <x:c r="K4041" s="139" t="n">
        <x:v>15</x:v>
      </x:c>
      <x:c r="L4041" s="139" t="n">
        <x:v>3</x:v>
      </x:c>
      <x:c r="M4041" s="139" t="n">
        <x:v>0.006</x:v>
      </x:c>
      <x:c r="N4041" s="139" t="n">
        <x:v>0.1794</x:v>
      </x:c>
    </x:row>
    <x:row r="4042">
      <x:c r="A4042" s="137" t="str">
        <x:v>DI-376-I11</x:v>
      </x:c>
      <x:c r="B4042" s="137" t="str">
        <x:v>DI-376-V1</x:v>
      </x:c>
      <x:c r="C4042" s="137" t="n">
        <x:v>11</x:v>
      </x:c>
      <x:c r="D4042" s="138" t="str">
        <x:v>F0554</x:v>
      </x:c>
      <x:c r="E4042" s="138" t="n">
        <x:v>100</x:v>
      </x:c>
      <x:c r="F4042" s="138" t="str">
        <x:v>ml</x:v>
      </x:c>
      <x:c r="G4042" s="138" t="str"/>
      <x:c r="H4042" s="139" t="n">
        <x:v>90</x:v>
      </x:c>
      <x:c r="I4042" s="139" t="n">
        <x:v>9</x:v>
      </x:c>
      <x:c r="J4042" s="139" t="n">
        <x:v>4</x:v>
      </x:c>
      <x:c r="K4042" s="139" t="n">
        <x:v>4</x:v>
      </x:c>
      <x:c r="L4042" s="139" t="n">
        <x:v>0</x:v>
      </x:c>
      <x:c r="M4042" s="139" t="n">
        <x:v>0.3</x:v>
      </x:c>
      <x:c r="N4042" s="139" t="n">
        <x:v>0.35800000000000004</x:v>
      </x:c>
    </x:row>
    <x:row r="4043">
      <x:c r="A4043" s="137" t="str">
        <x:v>DI-376-I12</x:v>
      </x:c>
      <x:c r="B4043" s="137" t="str">
        <x:v>DI-376-V1</x:v>
      </x:c>
      <x:c r="C4043" s="137" t="n">
        <x:v>12</x:v>
      </x:c>
      <x:c r="D4043" s="138" t="str">
        <x:v>F0198</x:v>
      </x:c>
      <x:c r="E4043" s="138" t="n">
        <x:v>100</x:v>
      </x:c>
      <x:c r="F4043" s="138" t="str">
        <x:v>g</x:v>
      </x:c>
      <x:c r="G4043" s="138" t="str"/>
      <x:c r="H4043" s="139" t="n">
        <x:v>150</x:v>
      </x:c>
      <x:c r="I4043" s="139" t="n">
        <x:v>21</x:v>
      </x:c>
      <x:c r="J4043" s="139" t="n">
        <x:v>0</x:v>
      </x:c>
      <x:c r="K4043" s="139" t="n">
        <x:v>7</x:v>
      </x:c>
      <x:c r="L4043" s="139" t="n">
        <x:v>0</x:v>
      </x:c>
      <x:c r="M4043" s="139" t="n">
        <x:v>0.2</x:v>
      </x:c>
      <x:c r="N4043" s="139" t="n">
        <x:v>1.098</x:v>
      </x:c>
    </x:row>
    <x:row r="4044">
      <x:c r="A4044" s="137" t="str">
        <x:v>DI-376-I13</x:v>
      </x:c>
      <x:c r="B4044" s="137" t="str">
        <x:v>DI-376-V1</x:v>
      </x:c>
      <x:c r="C4044" s="137" t="n">
        <x:v>13</x:v>
      </x:c>
      <x:c r="D4044" s="138" t="str">
        <x:v>F0610</x:v>
      </x:c>
      <x:c r="E4044" s="138" t="n">
        <x:v>240</x:v>
      </x:c>
      <x:c r="F4044" s="138" t="str">
        <x:v>g</x:v>
      </x:c>
      <x:c r="G4044" s="138" t="str"/>
      <x:c r="H4044" s="139" t="n">
        <x:v>84</x:v>
      </x:c>
      <x:c r="I4044" s="139" t="n">
        <x:v>4.8</x:v>
      </x:c>
      <x:c r="J4044" s="139" t="n">
        <x:v>12</x:v>
      </x:c>
      <x:c r="K4044" s="139" t="n">
        <x:v>0.96</x:v>
      </x:c>
      <x:c r="L4044" s="139" t="n">
        <x:v>6</x:v>
      </x:c>
      <x:c r="M4044" s="139" t="n">
        <x:v>0.144</x:v>
      </x:c>
      <x:c r="N4044" s="139" t="n">
        <x:v>0.8592000000000001</x:v>
      </x:c>
    </x:row>
    <x:row r="4045">
      <x:c r="A4045" s="137" t="str">
        <x:v>DI-376-I14</x:v>
      </x:c>
      <x:c r="B4045" s="137" t="str">
        <x:v>DI-376-V1</x:v>
      </x:c>
      <x:c r="C4045" s="137" t="n">
        <x:v>14</x:v>
      </x:c>
      <x:c r="D4045" s="138" t="str">
        <x:v>F0409</x:v>
      </x:c>
      <x:c r="E4045" s="138" t="n">
        <x:v>80</x:v>
      </x:c>
      <x:c r="F4045" s="138" t="str">
        <x:v>g</x:v>
      </x:c>
      <x:c r="G4045" s="138" t="str">
        <x:v>Saft ausgepresst</x:v>
      </x:c>
      <x:c r="H4045" s="139" t="n">
        <x:v>23.200000000000003</x:v>
      </x:c>
      <x:c r="I4045" s="139" t="n">
        <x:v>0.8800000000000001</x:v>
      </x:c>
      <x:c r="J4045" s="139" t="n">
        <x:v>5.2</x:v>
      </x:c>
      <x:c r="K4045" s="139" t="n">
        <x:v>0.24</x:v>
      </x:c>
      <x:c r="L4045" s="139" t="n">
        <x:v>2.2399999999999998</x:v>
      </x:c>
      <x:c r="M4045" s="139" t="n">
        <x:v>0.008</x:v>
      </x:c>
      <x:c r="N4045" s="139" t="n">
        <x:v>0.3184</x:v>
      </x:c>
    </x:row>
    <x:row r="4046">
      <x:c r="A4046" s="137" t="str">
        <x:v>DI-376-I15</x:v>
      </x:c>
      <x:c r="B4046" s="137" t="str">
        <x:v>DI-376-V1</x:v>
      </x:c>
      <x:c r="C4046" s="137" t="n">
        <x:v>15</x:v>
      </x:c>
      <x:c r="D4046" s="138" t="str">
        <x:v>F0203</x:v>
      </x:c>
      <x:c r="E4046" s="138" t="n">
        <x:v>30</x:v>
      </x:c>
      <x:c r="F4046" s="138" t="str">
        <x:v>g</x:v>
      </x:c>
      <x:c r="G4046" s="138" t="str">
        <x:v>fein gehackt</x:v>
      </x:c>
      <x:c r="H4046" s="139" t="n">
        <x:v>75</x:v>
      </x:c>
      <x:c r="I4046" s="139" t="n">
        <x:v>2.4</x:v>
      </x:c>
      <x:c r="J4046" s="139" t="n">
        <x:v>13.5</x:v>
      </x:c>
      <x:c r="K4046" s="139" t="n">
        <x:v>2.4</x:v>
      </x:c>
      <x:c r="L4046" s="139" t="n">
        <x:v>6</x:v>
      </x:c>
      <x:c r="M4046" s="139" t="n">
        <x:v>0.06</x:v>
      </x:c>
      <x:c r="N4046" s="139" t="n">
        <x:v>0.07740000000000001</x:v>
      </x:c>
    </x:row>
    <x:row r="4047">
      <x:c r="A4047" s="137" t="str">
        <x:v>DI-376-I16</x:v>
      </x:c>
      <x:c r="B4047" s="137" t="str">
        <x:v>DI-376-V1</x:v>
      </x:c>
      <x:c r="C4047" s="137" t="n">
        <x:v>16</x:v>
      </x:c>
      <x:c r="D4047" s="138" t="str">
        <x:v>F0601</x:v>
      </x:c>
      <x:c r="E4047" s="138" t="n">
        <x:v>12</x:v>
      </x:c>
      <x:c r="F4047" s="138" t="str">
        <x:v>g</x:v>
      </x:c>
      <x:c r="G4047" s="138" t="str">
        <x:v>fein gehackt</x:v>
      </x:c>
      <x:c r="H4047" s="139" t="n">
        <x:v>4.2</x:v>
      </x:c>
      <x:c r="I4047" s="139" t="n">
        <x:v>0.24</x:v>
      </x:c>
      <x:c r="J4047" s="139" t="n">
        <x:v>0.6</x:v>
      </x:c>
      <x:c r="K4047" s="139" t="n">
        <x:v>0.048</x:v>
      </x:c>
      <x:c r="L4047" s="139" t="n">
        <x:v>0.3</x:v>
      </x:c>
      <x:c r="M4047" s="139" t="n">
        <x:v>0.0072</x:v>
      </x:c>
      <x:c r="N4047" s="139" t="n">
        <x:v>0.042960000000000005</x:v>
      </x:c>
    </x:row>
    <x:row r="4048">
      <x:c r="A4048" s="137" t="str">
        <x:v>DI-376-I17</x:v>
      </x:c>
      <x:c r="B4048" s="137" t="str">
        <x:v>DI-376-V1</x:v>
      </x:c>
      <x:c r="C4048" s="137" t="n">
        <x:v>17</x:v>
      </x:c>
      <x:c r="D4048" s="138" t="str">
        <x:v>F0047</x:v>
      </x:c>
      <x:c r="E4048" s="138" t="n">
        <x:v>240</x:v>
      </x:c>
      <x:c r="F4048" s="138" t="str">
        <x:v>g</x:v>
      </x:c>
      <x:c r="G4048" s="138" t="str">
        <x:v>geschält und in Scheiben geschnitten</x:v>
      </x:c>
      <x:c r="H4048" s="139" t="n">
        <x:v>132</x:v>
      </x:c>
      <x:c r="I4048" s="139" t="n">
        <x:v>1.68</x:v>
      </x:c>
      <x:c r="J4048" s="139" t="n">
        <x:v>28.799999999999997</x:v>
      </x:c>
      <x:c r="K4048" s="139" t="n">
        <x:v>0.72</x:v>
      </x:c>
      <x:c r="L4048" s="139" t="n">
        <x:v>6</x:v>
      </x:c>
      <x:c r="M4048" s="139" t="n">
        <x:v>0.048</x:v>
      </x:c>
      <x:c r="N4048" s="139" t="n">
        <x:v>1.1952</x:v>
      </x:c>
    </x:row>
    <x:row r="4049">
      <x:c r="A4049" s="137" t="str">
        <x:v>DI-376-I18</x:v>
      </x:c>
      <x:c r="B4049" s="137" t="str">
        <x:v>DI-376-V1</x:v>
      </x:c>
      <x:c r="C4049" s="137" t="n">
        <x:v>18</x:v>
      </x:c>
      <x:c r="D4049" s="138" t="str">
        <x:v>F0610</x:v>
      </x:c>
      <x:c r="E4049" s="138" t="n">
        <x:v>240</x:v>
      </x:c>
      <x:c r="F4049" s="138" t="str">
        <x:v>g</x:v>
      </x:c>
      <x:c r="G4049" s="138" t="str"/>
      <x:c r="H4049" s="139" t="n">
        <x:v>84</x:v>
      </x:c>
      <x:c r="I4049" s="139" t="n">
        <x:v>4.8</x:v>
      </x:c>
      <x:c r="J4049" s="139" t="n">
        <x:v>12</x:v>
      </x:c>
      <x:c r="K4049" s="139" t="n">
        <x:v>0.96</x:v>
      </x:c>
      <x:c r="L4049" s="139" t="n">
        <x:v>6</x:v>
      </x:c>
      <x:c r="M4049" s="139" t="n">
        <x:v>0.144</x:v>
      </x:c>
      <x:c r="N4049" s="139" t="n">
        <x:v>0.8592000000000001</x:v>
      </x:c>
    </x:row>
    <x:row r="4050">
      <x:c r="A4050" s="137" t="str">
        <x:v>DI-376-I19</x:v>
      </x:c>
      <x:c r="B4050" s="137" t="str">
        <x:v>DI-376-V1</x:v>
      </x:c>
      <x:c r="C4050" s="137" t="n">
        <x:v>19</x:v>
      </x:c>
      <x:c r="D4050" s="138" t="str">
        <x:v>F0409</x:v>
      </x:c>
      <x:c r="E4050" s="138" t="n">
        <x:v>80</x:v>
      </x:c>
      <x:c r="F4050" s="138" t="str">
        <x:v>g</x:v>
      </x:c>
      <x:c r="G4050" s="138" t="str">
        <x:v>Saft ausgepresst</x:v>
      </x:c>
      <x:c r="H4050" s="139" t="n">
        <x:v>23.200000000000003</x:v>
      </x:c>
      <x:c r="I4050" s="139" t="n">
        <x:v>0.8800000000000001</x:v>
      </x:c>
      <x:c r="J4050" s="139" t="n">
        <x:v>5.2</x:v>
      </x:c>
      <x:c r="K4050" s="139" t="n">
        <x:v>0.24</x:v>
      </x:c>
      <x:c r="L4050" s="139" t="n">
        <x:v>2.2399999999999998</x:v>
      </x:c>
      <x:c r="M4050" s="139" t="n">
        <x:v>0.008</x:v>
      </x:c>
      <x:c r="N4050" s="139" t="n">
        <x:v>0.3184</x:v>
      </x:c>
    </x:row>
    <x:row r="4051">
      <x:c r="A4051" s="137" t="str">
        <x:v>DI-376-I20</x:v>
      </x:c>
      <x:c r="B4051" s="137" t="str">
        <x:v>DI-376-V1</x:v>
      </x:c>
      <x:c r="C4051" s="137" t="n">
        <x:v>20</x:v>
      </x:c>
      <x:c r="D4051" s="138" t="str">
        <x:v>F0203</x:v>
      </x:c>
      <x:c r="E4051" s="138" t="n">
        <x:v>30</x:v>
      </x:c>
      <x:c r="F4051" s="138" t="str">
        <x:v>g</x:v>
      </x:c>
      <x:c r="G4051" s="138" t="str">
        <x:v>fein gehackt</x:v>
      </x:c>
      <x:c r="H4051" s="139" t="n">
        <x:v>75</x:v>
      </x:c>
      <x:c r="I4051" s="139" t="n">
        <x:v>2.4</x:v>
      </x:c>
      <x:c r="J4051" s="139" t="n">
        <x:v>13.5</x:v>
      </x:c>
      <x:c r="K4051" s="139" t="n">
        <x:v>2.4</x:v>
      </x:c>
      <x:c r="L4051" s="139" t="n">
        <x:v>6</x:v>
      </x:c>
      <x:c r="M4051" s="139" t="n">
        <x:v>0.06</x:v>
      </x:c>
      <x:c r="N4051" s="139" t="n">
        <x:v>0.07740000000000001</x:v>
      </x:c>
    </x:row>
    <x:row r="4052">
      <x:c r="A4052" s="137" t="str">
        <x:v>DI-376-I21</x:v>
      </x:c>
      <x:c r="B4052" s="137" t="str">
        <x:v>DI-376-V1</x:v>
      </x:c>
      <x:c r="C4052" s="137" t="n">
        <x:v>21</x:v>
      </x:c>
      <x:c r="D4052" s="138" t="str">
        <x:v>F0601</x:v>
      </x:c>
      <x:c r="E4052" s="138" t="n">
        <x:v>12</x:v>
      </x:c>
      <x:c r="F4052" s="138" t="str">
        <x:v>g</x:v>
      </x:c>
      <x:c r="G4052" s="138" t="str">
        <x:v>fein gehackt</x:v>
      </x:c>
      <x:c r="H4052" s="139" t="n">
        <x:v>4.2</x:v>
      </x:c>
      <x:c r="I4052" s="139" t="n">
        <x:v>0.24</x:v>
      </x:c>
      <x:c r="J4052" s="139" t="n">
        <x:v>0.6</x:v>
      </x:c>
      <x:c r="K4052" s="139" t="n">
        <x:v>0.048</x:v>
      </x:c>
      <x:c r="L4052" s="139" t="n">
        <x:v>0.3</x:v>
      </x:c>
      <x:c r="M4052" s="139" t="n">
        <x:v>0.0072</x:v>
      </x:c>
      <x:c r="N4052" s="139" t="n">
        <x:v>0.042960000000000005</x:v>
      </x:c>
    </x:row>
    <x:row r="4053">
      <x:c r="A4053" s="137" t="str">
        <x:v>DI-376-I22</x:v>
      </x:c>
      <x:c r="B4053" s="137" t="str">
        <x:v>DI-376-V1</x:v>
      </x:c>
      <x:c r="C4053" s="137" t="n">
        <x:v>22</x:v>
      </x:c>
      <x:c r="D4053" s="138" t="str">
        <x:v>F0047</x:v>
      </x:c>
      <x:c r="E4053" s="138" t="n">
        <x:v>240</x:v>
      </x:c>
      <x:c r="F4053" s="138" t="str">
        <x:v>g</x:v>
      </x:c>
      <x:c r="G4053" s="138" t="str">
        <x:v>geschält und in Scheiben geschnitten</x:v>
      </x:c>
      <x:c r="H4053" s="139" t="n">
        <x:v>132</x:v>
      </x:c>
      <x:c r="I4053" s="139" t="n">
        <x:v>1.68</x:v>
      </x:c>
      <x:c r="J4053" s="139" t="n">
        <x:v>28.799999999999997</x:v>
      </x:c>
      <x:c r="K4053" s="139" t="n">
        <x:v>0.72</x:v>
      </x:c>
      <x:c r="L4053" s="139" t="n">
        <x:v>6</x:v>
      </x:c>
      <x:c r="M4053" s="139" t="n">
        <x:v>0.048</x:v>
      </x:c>
      <x:c r="N4053" s="139" t="n">
        <x:v>1.1952</x:v>
      </x:c>
    </x:row>
    <x:row r="4054">
      <x:c r="A4054" s="137" t="str">
        <x:v>DI-377-I01</x:v>
      </x:c>
      <x:c r="B4054" s="137" t="str">
        <x:v>DI-377-V1</x:v>
      </x:c>
      <x:c r="C4054" s="137" t="n">
        <x:v>1</x:v>
      </x:c>
      <x:c r="D4054" s="138" t="str">
        <x:v>F0571</x:v>
      </x:c>
      <x:c r="E4054" s="138" t="n">
        <x:v>500</x:v>
      </x:c>
      <x:c r="F4054" s="138" t="str">
        <x:v>g</x:v>
      </x:c>
      <x:c r="G4054" s="138" t="str">
        <x:v>in Stücke geschnitten</x:v>
      </x:c>
      <x:c r="H4054" s="139" t="n">
        <x:v>175</x:v>
      </x:c>
      <x:c r="I4054" s="139" t="n">
        <x:v>10</x:v>
      </x:c>
      <x:c r="J4054" s="139" t="n">
        <x:v>25</x:v>
      </x:c>
      <x:c r="K4054" s="139" t="n">
        <x:v>2</x:v>
      </x:c>
      <x:c r="L4054" s="139" t="n">
        <x:v>12.5</x:v>
      </x:c>
      <x:c r="M4054" s="139" t="n">
        <x:v>0.3</x:v>
      </x:c>
      <x:c r="N4054" s="139" t="n">
        <x:v>1.79</x:v>
      </x:c>
    </x:row>
    <x:row r="4055">
      <x:c r="A4055" s="137" t="str">
        <x:v>DI-377-I02</x:v>
      </x:c>
      <x:c r="B4055" s="137" t="str">
        <x:v>DI-377-V1</x:v>
      </x:c>
      <x:c r="C4055" s="137" t="n">
        <x:v>2</x:v>
      </x:c>
      <x:c r="D4055" s="138" t="str">
        <x:v>F0726</x:v>
      </x:c>
      <x:c r="E4055" s="138" t="n">
        <x:v>50</x:v>
      </x:c>
      <x:c r="F4055" s="138" t="str">
        <x:v>g</x:v>
      </x:c>
      <x:c r="G4055" s="138" t="str"/>
      <x:c r="H4055" s="139" t="n">
        <x:v>17.5</x:v>
      </x:c>
      <x:c r="I4055" s="139" t="n">
        <x:v>1</x:v>
      </x:c>
      <x:c r="J4055" s="139" t="n">
        <x:v>2.5</x:v>
      </x:c>
      <x:c r="K4055" s="139" t="n">
        <x:v>0.2</x:v>
      </x:c>
      <x:c r="L4055" s="139" t="n">
        <x:v>1.25</x:v>
      </x:c>
      <x:c r="M4055" s="139" t="n">
        <x:v>0.03</x:v>
      </x:c>
      <x:c r="N4055" s="139" t="n">
        <x:v>0.17900000000000002</x:v>
      </x:c>
    </x:row>
    <x:row r="4056">
      <x:c r="A4056" s="137" t="str">
        <x:v>DI-377-I03</x:v>
      </x:c>
      <x:c r="B4056" s="137" t="str">
        <x:v>DI-377-V1</x:v>
      </x:c>
      <x:c r="C4056" s="137" t="n">
        <x:v>3</x:v>
      </x:c>
      <x:c r="D4056" s="138" t="str">
        <x:v>F0683</x:v>
      </x:c>
      <x:c r="E4056" s="138" t="n">
        <x:v>200</x:v>
      </x:c>
      <x:c r="F4056" s="138" t="str">
        <x:v>g</x:v>
      </x:c>
      <x:c r="G4056" s="138" t="str">
        <x:v>mit Knoblauch und Kräutern</x:v>
      </x:c>
      <x:c r="H4056" s="139" t="n">
        <x:v>180</x:v>
      </x:c>
      <x:c r="I4056" s="139" t="n">
        <x:v>18</x:v>
      </x:c>
      <x:c r="J4056" s="139" t="n">
        <x:v>8</x:v>
      </x:c>
      <x:c r="K4056" s="139" t="n">
        <x:v>8</x:v>
      </x:c>
      <x:c r="L4056" s="139" t="n">
        <x:v>0</x:v>
      </x:c>
      <x:c r="M4056" s="139" t="n">
        <x:v>0.6</x:v>
      </x:c>
      <x:c r="N4056" s="139" t="n">
        <x:v>0.7160000000000001</x:v>
      </x:c>
    </x:row>
    <x:row r="4057">
      <x:c r="A4057" s="137" t="str">
        <x:v>DI-377-I04</x:v>
      </x:c>
      <x:c r="B4057" s="137" t="str">
        <x:v>DI-377-V1</x:v>
      </x:c>
      <x:c r="C4057" s="137" t="n">
        <x:v>4</x:v>
      </x:c>
      <x:c r="D4057" s="138" t="str">
        <x:v>F0792</x:v>
      </x:c>
      <x:c r="E4057" s="138" t="n">
        <x:v>150</x:v>
      </x:c>
      <x:c r="F4057" s="138" t="str">
        <x:v>ml</x:v>
      </x:c>
      <x:c r="G4057" s="138" t="str"/>
      <x:c r="H4057" s="139" t="n">
        <x:v>135</x:v>
      </x:c>
      <x:c r="I4057" s="139" t="n">
        <x:v>4.5</x:v>
      </x:c>
      <x:c r="J4057" s="139" t="n">
        <x:v>18</x:v>
      </x:c>
      <x:c r="K4057" s="139" t="n">
        <x:v>6</x:v>
      </x:c>
      <x:c r="L4057" s="139" t="n">
        <x:v>3</x:v>
      </x:c>
      <x:c r="M4057" s="139" t="n">
        <x:v>1.7999999999999998</x:v>
      </x:c>
      <x:c r="N4057" s="139" t="n">
        <x:v>0.597</x:v>
      </x:c>
    </x:row>
    <x:row r="4058">
      <x:c r="A4058" s="137" t="str">
        <x:v>DI-377-I05</x:v>
      </x:c>
      <x:c r="B4058" s="137" t="str">
        <x:v>DI-377-V1</x:v>
      </x:c>
      <x:c r="C4058" s="137" t="n">
        <x:v>5</x:v>
      </x:c>
      <x:c r="D4058" s="138" t="str">
        <x:v>F0212</x:v>
      </x:c>
      <x:c r="E4058" s="138" t="n">
        <x:v>20</x:v>
      </x:c>
      <x:c r="F4058" s="138" t="str">
        <x:v>g</x:v>
      </x:c>
      <x:c r="G4058" s="138" t="str">
        <x:v>gemischt mit 2 EL kaltem Wasser</x:v>
      </x:c>
      <x:c r="H4058" s="139" t="n">
        <x:v>70</x:v>
      </x:c>
      <x:c r="I4058" s="139" t="n">
        <x:v>2.2</x:v>
      </x:c>
      <x:c r="J4058" s="139" t="n">
        <x:v>13.600000000000001</x:v>
      </x:c>
      <x:c r="K4058" s="139" t="n">
        <x:v>0.6000000000000001</x:v>
      </x:c>
      <x:c r="L4058" s="139" t="n">
        <x:v>1.4000000000000001</x:v>
      </x:c>
      <x:c r="M4058" s="139" t="n">
        <x:v>0.010000000000000002</x:v>
      </x:c>
      <x:c r="N4058" s="139" t="n">
        <x:v>0.0796</x:v>
      </x:c>
    </x:row>
    <x:row r="4059">
      <x:c r="A4059" s="137" t="str">
        <x:v>DI-377-I06</x:v>
      </x:c>
      <x:c r="B4059" s="137" t="str">
        <x:v>DI-377-V1</x:v>
      </x:c>
      <x:c r="C4059" s="137" t="n">
        <x:v>6</x:v>
      </x:c>
      <x:c r="D4059" s="138" t="str">
        <x:v>F0195</x:v>
      </x:c>
      <x:c r="E4059" s="138" t="n">
        <x:v>650</x:v>
      </x:c>
      <x:c r="F4059" s="138" t="str">
        <x:v>g</x:v>
      </x:c>
      <x:c r="G4059" s="138" t="str">
        <x:v>in große Stücke geschnitten</x:v>
      </x:c>
      <x:c r="H4059" s="139" t="n">
        <x:v>975</x:v>
      </x:c>
      <x:c r="I4059" s="139" t="n">
        <x:v>136.5</x:v>
      </x:c>
      <x:c r="J4059" s="139" t="n">
        <x:v>0</x:v>
      </x:c>
      <x:c r="K4059" s="139" t="n">
        <x:v>45.5</x:v>
      </x:c>
      <x:c r="L4059" s="139" t="n">
        <x:v>0</x:v>
      </x:c>
      <x:c r="M4059" s="139" t="n">
        <x:v>1.3</x:v>
      </x:c>
      <x:c r="N4059" s="139" t="n">
        <x:v>7.1370000000000005</x:v>
      </x:c>
    </x:row>
    <x:row r="4060">
      <x:c r="A4060" s="137" t="str">
        <x:v>DI-377-I07</x:v>
      </x:c>
      <x:c r="B4060" s="137" t="str">
        <x:v>DI-377-V1</x:v>
      </x:c>
      <x:c r="C4060" s="137" t="n">
        <x:v>7</x:v>
      </x:c>
      <x:c r="D4060" s="138" t="str">
        <x:v>F0574</x:v>
      </x:c>
      <x:c r="E4060" s="138" t="n">
        <x:v>100</x:v>
      </x:c>
      <x:c r="F4060" s="138" t="str">
        <x:v>g</x:v>
      </x:c>
      <x:c r="G4060" s="138" t="str"/>
      <x:c r="H4060" s="139" t="n">
        <x:v>150</x:v>
      </x:c>
      <x:c r="I4060" s="139" t="n">
        <x:v>21</x:v>
      </x:c>
      <x:c r="J4060" s="139" t="n">
        <x:v>0</x:v>
      </x:c>
      <x:c r="K4060" s="139" t="n">
        <x:v>7</x:v>
      </x:c>
      <x:c r="L4060" s="139" t="n">
        <x:v>0</x:v>
      </x:c>
      <x:c r="M4060" s="139" t="n">
        <x:v>0.2</x:v>
      </x:c>
      <x:c r="N4060" s="139" t="n">
        <x:v>1.098</x:v>
      </x:c>
    </x:row>
    <x:row r="4061">
      <x:c r="A4061" s="137" t="str">
        <x:v>DI-377-I08</x:v>
      </x:c>
      <x:c r="B4061" s="137" t="str">
        <x:v>DI-377-V1</x:v>
      </x:c>
      <x:c r="C4061" s="137" t="n">
        <x:v>8</x:v>
      </x:c>
      <x:c r="D4061" s="138" t="str">
        <x:v>F0517</x:v>
      </x:c>
      <x:c r="E4061" s="138" t="n">
        <x:v>5</x:v>
      </x:c>
      <x:c r="F4061" s="138" t="str">
        <x:v>g</x:v>
      </x:c>
      <x:c r="G4061" s="138" t="str"/>
      <x:c r="H4061" s="139" t="n">
        <x:v>12.5</x:v>
      </x:c>
      <x:c r="I4061" s="139" t="n">
        <x:v>0.4</x:v>
      </x:c>
      <x:c r="J4061" s="139" t="n">
        <x:v>2.25</x:v>
      </x:c>
      <x:c r="K4061" s="139" t="n">
        <x:v>0.4</x:v>
      </x:c>
      <x:c r="L4061" s="139" t="n">
        <x:v>1</x:v>
      </x:c>
      <x:c r="M4061" s="139" t="n">
        <x:v>0.010000000000000002</x:v>
      </x:c>
      <x:c r="N4061" s="139" t="n">
        <x:v>0.012900000000000002</x:v>
      </x:c>
    </x:row>
    <x:row r="4062">
      <x:c r="A4062" s="137" t="str">
        <x:v>DI-378-I01</x:v>
      </x:c>
      <x:c r="B4062" s="137" t="str">
        <x:v>DI-378-V1</x:v>
      </x:c>
      <x:c r="C4062" s="137" t="n">
        <x:v>1</x:v>
      </x:c>
      <x:c r="D4062" s="138" t="str">
        <x:v>F0497</x:v>
      </x:c>
      <x:c r="E4062" s="138" t="n">
        <x:v>30</x:v>
      </x:c>
      <x:c r="F4062" s="138" t="str">
        <x:v>g</x:v>
      </x:c>
      <x:c r="G4062" s="138" t="str"/>
      <x:c r="H4062" s="139" t="n">
        <x:v>265.2</x:v>
      </x:c>
      <x:c r="I4062" s="139" t="n">
        <x:v>0</x:v>
      </x:c>
      <x:c r="J4062" s="139" t="n">
        <x:v>0</x:v>
      </x:c>
      <x:c r="K4062" s="139" t="n">
        <x:v>30</x:v>
      </x:c>
      <x:c r="L4062" s="139" t="n">
        <x:v>0</x:v>
      </x:c>
      <x:c r="M4062" s="139" t="n">
        <x:v>0</x:v>
      </x:c>
      <x:c r="N4062" s="139" t="n">
        <x:v>0.35940000000000005</x:v>
      </x:c>
    </x:row>
    <x:row r="4063">
      <x:c r="A4063" s="137" t="str">
        <x:v>DI-378-I02</x:v>
      </x:c>
      <x:c r="B4063" s="137" t="str">
        <x:v>DI-378-V1</x:v>
      </x:c>
      <x:c r="C4063" s="137" t="n">
        <x:v>2</x:v>
      </x:c>
      <x:c r="D4063" s="138" t="str">
        <x:v>F0500</x:v>
      </x:c>
      <x:c r="E4063" s="138" t="n">
        <x:v>30</x:v>
      </x:c>
      <x:c r="F4063" s="138" t="str">
        <x:v>g</x:v>
      </x:c>
      <x:c r="G4063" s="138" t="str"/>
      <x:c r="H4063" s="139" t="n">
        <x:v>12</x:v>
      </x:c>
      <x:c r="I4063" s="139" t="n">
        <x:v>0.33</x:v>
      </x:c>
      <x:c r="J4063" s="139" t="n">
        <x:v>2.4</x:v>
      </x:c>
      <x:c r="K4063" s="139" t="n">
        <x:v>0.03</x:v>
      </x:c>
      <x:c r="L4063" s="139" t="n">
        <x:v>0.42</x:v>
      </x:c>
      <x:c r="M4063" s="139" t="n">
        <x:v>0.003</x:v>
      </x:c>
      <x:c r="N4063" s="139" t="n">
        <x:v>0.044700000000000004</x:v>
      </x:c>
    </x:row>
    <x:row r="4064">
      <x:c r="A4064" s="137" t="str">
        <x:v>DI-378-I03</x:v>
      </x:c>
      <x:c r="B4064" s="137" t="str">
        <x:v>DI-378-V1</x:v>
      </x:c>
      <x:c r="C4064" s="137" t="n">
        <x:v>3</x:v>
      </x:c>
      <x:c r="D4064" s="138" t="str">
        <x:v>F0128</x:v>
      </x:c>
      <x:c r="E4064" s="138" t="n">
        <x:v>320</x:v>
      </x:c>
      <x:c r="F4064" s="138" t="str">
        <x:v>g</x:v>
      </x:c>
      <x:c r="G4064" s="138" t="str">
        <x:v>fein gehackt</x:v>
      </x:c>
      <x:c r="H4064" s="139" t="n">
        <x:v>112</x:v>
      </x:c>
      <x:c r="I4064" s="139" t="n">
        <x:v>6.4</x:v>
      </x:c>
      <x:c r="J4064" s="139" t="n">
        <x:v>16</x:v>
      </x:c>
      <x:c r="K4064" s="139" t="n">
        <x:v>1.2800000000000002</x:v>
      </x:c>
      <x:c r="L4064" s="139" t="n">
        <x:v>8</x:v>
      </x:c>
      <x:c r="M4064" s="139" t="n">
        <x:v>0.192</x:v>
      </x:c>
      <x:c r="N4064" s="139" t="n">
        <x:v>1.1456000000000002</x:v>
      </x:c>
    </x:row>
    <x:row r="4065">
      <x:c r="A4065" s="137" t="str">
        <x:v>DI-378-I04</x:v>
      </x:c>
      <x:c r="B4065" s="137" t="str">
        <x:v>DI-378-V1</x:v>
      </x:c>
      <x:c r="C4065" s="137" t="n">
        <x:v>4</x:v>
      </x:c>
      <x:c r="D4065" s="138" t="str">
        <x:v>F0140</x:v>
      </x:c>
      <x:c r="E4065" s="138" t="n">
        <x:v>30</x:v>
      </x:c>
      <x:c r="F4065" s="138" t="str">
        <x:v>g</x:v>
      </x:c>
      <x:c r="G4065" s="138" t="str"/>
      <x:c r="H4065" s="139" t="n">
        <x:v>10.5</x:v>
      </x:c>
      <x:c r="I4065" s="139" t="n">
        <x:v>0.6</x:v>
      </x:c>
      <x:c r="J4065" s="139" t="n">
        <x:v>1.5</x:v>
      </x:c>
      <x:c r="K4065" s="139" t="n">
        <x:v>0.12</x:v>
      </x:c>
      <x:c r="L4065" s="139" t="n">
        <x:v>0.75</x:v>
      </x:c>
      <x:c r="M4065" s="139" t="n">
        <x:v>0.018</x:v>
      </x:c>
      <x:c r="N4065" s="139" t="n">
        <x:v>0.10740000000000001</x:v>
      </x:c>
    </x:row>
    <x:row r="4066">
      <x:c r="A4066" s="137" t="str">
        <x:v>DI-378-I05</x:v>
      </x:c>
      <x:c r="B4066" s="137" t="str">
        <x:v>DI-378-V1</x:v>
      </x:c>
      <x:c r="C4066" s="137" t="n">
        <x:v>5</x:v>
      </x:c>
      <x:c r="D4066" s="138" t="str">
        <x:v>F0057</x:v>
      </x:c>
      <x:c r="E4066" s="138" t="n">
        <x:v>30</x:v>
      </x:c>
      <x:c r="F4066" s="138" t="str">
        <x:v>g</x:v>
      </x:c>
      <x:c r="G4066" s="138" t="str"/>
      <x:c r="H4066" s="139" t="n">
        <x:v>10.5</x:v>
      </x:c>
      <x:c r="I4066" s="139" t="n">
        <x:v>0.6</x:v>
      </x:c>
      <x:c r="J4066" s="139" t="n">
        <x:v>1.5</x:v>
      </x:c>
      <x:c r="K4066" s="139" t="n">
        <x:v>0.12</x:v>
      </x:c>
      <x:c r="L4066" s="139" t="n">
        <x:v>0.75</x:v>
      </x:c>
      <x:c r="M4066" s="139" t="n">
        <x:v>0.018</x:v>
      </x:c>
      <x:c r="N4066" s="139" t="n">
        <x:v>0.10740000000000001</x:v>
      </x:c>
    </x:row>
    <x:row r="4067">
      <x:c r="A4067" s="137" t="str">
        <x:v>DI-378-I06</x:v>
      </x:c>
      <x:c r="B4067" s="137" t="str">
        <x:v>DI-378-V1</x:v>
      </x:c>
      <x:c r="C4067" s="137" t="n">
        <x:v>6</x:v>
      </x:c>
      <x:c r="D4067" s="138" t="str">
        <x:v>F0061</x:v>
      </x:c>
      <x:c r="E4067" s="138" t="n">
        <x:v>500</x:v>
      </x:c>
      <x:c r="F4067" s="138" t="str">
        <x:v>g</x:v>
      </x:c>
      <x:c r="G4067" s="138" t="str"/>
      <x:c r="H4067" s="139" t="n">
        <x:v>625</x:v>
      </x:c>
      <x:c r="I4067" s="139" t="n">
        <x:v>115</x:v>
      </x:c>
      <x:c r="J4067" s="139" t="n">
        <x:v>0</x:v>
      </x:c>
      <x:c r="K4067" s="139" t="n">
        <x:v>15</x:v>
      </x:c>
      <x:c r="L4067" s="139" t="n">
        <x:v>0</x:v>
      </x:c>
      <x:c r="M4067" s="139" t="n">
        <x:v>1</x:v>
      </x:c>
      <x:c r="N4067" s="139" t="n">
        <x:v>5.99</x:v>
      </x:c>
    </x:row>
    <x:row r="4068">
      <x:c r="A4068" s="137" t="str">
        <x:v>DI-378-I07</x:v>
      </x:c>
      <x:c r="B4068" s="137" t="str">
        <x:v>DI-378-V1</x:v>
      </x:c>
      <x:c r="C4068" s="137" t="n">
        <x:v>7</x:v>
      </x:c>
      <x:c r="D4068" s="138" t="str">
        <x:v>F0315</x:v>
      </x:c>
      <x:c r="E4068" s="138" t="n">
        <x:v>30</x:v>
      </x:c>
      <x:c r="F4068" s="138" t="str">
        <x:v>g</x:v>
      </x:c>
      <x:c r="G4068" s="138" t="str">
        <x:v>fein gerieben</x:v>
      </x:c>
      <x:c r="H4068" s="139" t="n">
        <x:v>10.5</x:v>
      </x:c>
      <x:c r="I4068" s="139" t="n">
        <x:v>0.6</x:v>
      </x:c>
      <x:c r="J4068" s="139" t="n">
        <x:v>1.5</x:v>
      </x:c>
      <x:c r="K4068" s="139" t="n">
        <x:v>0.12</x:v>
      </x:c>
      <x:c r="L4068" s="139" t="n">
        <x:v>0.75</x:v>
      </x:c>
      <x:c r="M4068" s="139" t="n">
        <x:v>0.018</x:v>
      </x:c>
      <x:c r="N4068" s="139" t="n">
        <x:v>0.10740000000000001</x:v>
      </x:c>
    </x:row>
    <x:row r="4069">
      <x:c r="A4069" s="137" t="str">
        <x:v>DI-378-I08</x:v>
      </x:c>
      <x:c r="B4069" s="137" t="str">
        <x:v>DI-378-V1</x:v>
      </x:c>
      <x:c r="C4069" s="137" t="n">
        <x:v>8</x:v>
      </x:c>
      <x:c r="D4069" s="138" t="str">
        <x:v>F0181</x:v>
      </x:c>
      <x:c r="E4069" s="138" t="n">
        <x:v>400</x:v>
      </x:c>
      <x:c r="F4069" s="138" t="str">
        <x:v>g</x:v>
      </x:c>
      <x:c r="G4069" s="138" t="str"/>
      <x:c r="H4069" s="139" t="n">
        <x:v>140</x:v>
      </x:c>
      <x:c r="I4069" s="139" t="n">
        <x:v>8</x:v>
      </x:c>
      <x:c r="J4069" s="139" t="n">
        <x:v>20</x:v>
      </x:c>
      <x:c r="K4069" s="139" t="n">
        <x:v>1.6</x:v>
      </x:c>
      <x:c r="L4069" s="139" t="n">
        <x:v>10</x:v>
      </x:c>
      <x:c r="M4069" s="139" t="n">
        <x:v>0.24</x:v>
      </x:c>
      <x:c r="N4069" s="139" t="n">
        <x:v>1.4320000000000002</x:v>
      </x:c>
    </x:row>
    <x:row r="4070">
      <x:c r="A4070" s="137" t="str">
        <x:v>DI-378-I09</x:v>
      </x:c>
      <x:c r="B4070" s="137" t="str">
        <x:v>DI-378-V1</x:v>
      </x:c>
      <x:c r="C4070" s="137" t="n">
        <x:v>9</x:v>
      </x:c>
      <x:c r="D4070" s="138" t="str">
        <x:v>F0765</x:v>
      </x:c>
      <x:c r="E4070" s="138" t="n">
        <x:v>30</x:v>
      </x:c>
      <x:c r="F4070" s="138" t="str">
        <x:v>g</x:v>
      </x:c>
      <x:c r="G4070" s="138" t="str"/>
      <x:c r="H4070" s="139" t="n">
        <x:v>10.5</x:v>
      </x:c>
      <x:c r="I4070" s="139" t="n">
        <x:v>0.6</x:v>
      </x:c>
      <x:c r="J4070" s="139" t="n">
        <x:v>1.5</x:v>
      </x:c>
      <x:c r="K4070" s="139" t="n">
        <x:v>0.12</x:v>
      </x:c>
      <x:c r="L4070" s="139" t="n">
        <x:v>0.75</x:v>
      </x:c>
      <x:c r="M4070" s="139" t="n">
        <x:v>0.018</x:v>
      </x:c>
      <x:c r="N4070" s="139" t="n">
        <x:v>0.10740000000000001</x:v>
      </x:c>
    </x:row>
    <x:row r="4071">
      <x:c r="A4071" s="137" t="str">
        <x:v>DI-378-I10</x:v>
      </x:c>
      <x:c r="B4071" s="137" t="str">
        <x:v>DI-378-V1</x:v>
      </x:c>
      <x:c r="C4071" s="137" t="n">
        <x:v>10</x:v>
      </x:c>
      <x:c r="D4071" s="138" t="str">
        <x:v>F0790</x:v>
      </x:c>
      <x:c r="E4071" s="138" t="n">
        <x:v>5</x:v>
      </x:c>
      <x:c r="F4071" s="138" t="str">
        <x:v>g</x:v>
      </x:c>
      <x:c r="G4071" s="138" t="str"/>
      <x:c r="H4071" s="139" t="n">
        <x:v>12.5</x:v>
      </x:c>
      <x:c r="I4071" s="139" t="n">
        <x:v>0.4</x:v>
      </x:c>
      <x:c r="J4071" s="139" t="n">
        <x:v>2.25</x:v>
      </x:c>
      <x:c r="K4071" s="139" t="n">
        <x:v>0.4</x:v>
      </x:c>
      <x:c r="L4071" s="139" t="n">
        <x:v>1</x:v>
      </x:c>
      <x:c r="M4071" s="139" t="n">
        <x:v>0.010000000000000002</x:v>
      </x:c>
      <x:c r="N4071" s="139" t="n">
        <x:v>0.012900000000000002</x:v>
      </x:c>
    </x:row>
    <x:row r="4072">
      <x:c r="A4072" s="137" t="str">
        <x:v>DI-378-I11</x:v>
      </x:c>
      <x:c r="B4072" s="137" t="str">
        <x:v>DI-378-V1</x:v>
      </x:c>
      <x:c r="C4072" s="137" t="n">
        <x:v>11</x:v>
      </x:c>
      <x:c r="D4072" s="138" t="str">
        <x:v>F0664</x:v>
      </x:c>
      <x:c r="E4072" s="138" t="n">
        <x:v>400</x:v>
      </x:c>
      <x:c r="F4072" s="138" t="str">
        <x:v>ml</x:v>
      </x:c>
      <x:c r="G4072" s="138" t="str"/>
      <x:c r="H4072" s="139" t="n">
        <x:v>360</x:v>
      </x:c>
      <x:c r="I4072" s="139" t="n">
        <x:v>36</x:v>
      </x:c>
      <x:c r="J4072" s="139" t="n">
        <x:v>16</x:v>
      </x:c>
      <x:c r="K4072" s="139" t="n">
        <x:v>16</x:v>
      </x:c>
      <x:c r="L4072" s="139" t="n">
        <x:v>0</x:v>
      </x:c>
      <x:c r="M4072" s="139" t="n">
        <x:v>1.2</x:v>
      </x:c>
      <x:c r="N4072" s="139" t="n">
        <x:v>1.4320000000000002</x:v>
      </x:c>
    </x:row>
    <x:row r="4073">
      <x:c r="A4073" s="137" t="str">
        <x:v>DI-378-I12</x:v>
      </x:c>
      <x:c r="B4073" s="137" t="str">
        <x:v>DI-378-V1</x:v>
      </x:c>
      <x:c r="C4073" s="137" t="n">
        <x:v>12</x:v>
      </x:c>
      <x:c r="D4073" s="138" t="str">
        <x:v>F0823</x:v>
      </x:c>
      <x:c r="E4073" s="138" t="n">
        <x:v>30</x:v>
      </x:c>
      <x:c r="F4073" s="138" t="str">
        <x:v>g</x:v>
      </x:c>
      <x:c r="G4073" s="138" t="str"/>
      <x:c r="H4073" s="139" t="n">
        <x:v>105</x:v>
      </x:c>
      <x:c r="I4073" s="139" t="n">
        <x:v>3.3</x:v>
      </x:c>
      <x:c r="J4073" s="139" t="n">
        <x:v>20.4</x:v>
      </x:c>
      <x:c r="K4073" s="139" t="n">
        <x:v>0.8999999999999999</x:v>
      </x:c>
      <x:c r="L4073" s="139" t="n">
        <x:v>2.1</x:v>
      </x:c>
      <x:c r="M4073" s="139" t="n">
        <x:v>0.015</x:v>
      </x:c>
      <x:c r="N4073" s="139" t="n">
        <x:v>0.1194</x:v>
      </x:c>
    </x:row>
    <x:row r="4074">
      <x:c r="A4074" s="137" t="str">
        <x:v>DI-378-I13</x:v>
      </x:c>
      <x:c r="B4074" s="137" t="str">
        <x:v>DI-378-V1</x:v>
      </x:c>
      <x:c r="C4074" s="137" t="n">
        <x:v>13</x:v>
      </x:c>
      <x:c r="D4074" s="138" t="str">
        <x:v>F0490</x:v>
      </x:c>
      <x:c r="E4074" s="138" t="n">
        <x:v>1</x:v>
      </x:c>
      <x:c r="F4074" s="138" t="str">
        <x:v>g</x:v>
      </x:c>
      <x:c r="G4074" s="138" t="str"/>
      <x:c r="H4074" s="139" t="n">
        <x:v>5.8</x:v>
      </x:c>
      <x:c r="I4074" s="139" t="n">
        <x:v>0.2</x:v>
      </x:c>
      <x:c r="J4074" s="139" t="n">
        <x:v>0.12</x:v>
      </x:c>
      <x:c r="K4074" s="139" t="n">
        <x:v>0.5</x:v>
      </x:c>
      <x:c r="L4074" s="139" t="n">
        <x:v>0.1</x:v>
      </x:c>
      <x:c r="M4074" s="139" t="n">
        <x:v>0.0002</x:v>
      </x:c>
      <x:c r="N4074" s="139" t="n">
        <x:v>0.00598</x:v>
      </x:c>
    </x:row>
    <x:row r="4075">
      <x:c r="A4075" s="137" t="str">
        <x:v>DI-378-I14</x:v>
      </x:c>
      <x:c r="B4075" s="137" t="str">
        <x:v>DI-378-V1</x:v>
      </x:c>
      <x:c r="C4075" s="137" t="n">
        <x:v>14</x:v>
      </x:c>
      <x:c r="D4075" s="138" t="str">
        <x:v>F0404</x:v>
      </x:c>
      <x:c r="E4075" s="138" t="n">
        <x:v>30</x:v>
      </x:c>
      <x:c r="F4075" s="138" t="str">
        <x:v>g</x:v>
      </x:c>
      <x:c r="G4075" s="138" t="str"/>
      <x:c r="H4075" s="139" t="n">
        <x:v>10.5</x:v>
      </x:c>
      <x:c r="I4075" s="139" t="n">
        <x:v>0.6</x:v>
      </x:c>
      <x:c r="J4075" s="139" t="n">
        <x:v>1.5</x:v>
      </x:c>
      <x:c r="K4075" s="139" t="n">
        <x:v>0.12</x:v>
      </x:c>
      <x:c r="L4075" s="139" t="n">
        <x:v>0.75</x:v>
      </x:c>
      <x:c r="M4075" s="139" t="n">
        <x:v>0.018</x:v>
      </x:c>
      <x:c r="N4075" s="139" t="n">
        <x:v>0.10740000000000001</x:v>
      </x:c>
    </x:row>
    <x:row r="4076">
      <x:c r="A4076" s="137" t="str">
        <x:v>DI-378-I15</x:v>
      </x:c>
      <x:c r="B4076" s="137" t="str">
        <x:v>DI-378-V1</x:v>
      </x:c>
      <x:c r="C4076" s="137" t="n">
        <x:v>15</x:v>
      </x:c>
      <x:c r="D4076" s="138" t="str">
        <x:v>F0516</x:v>
      </x:c>
      <x:c r="E4076" s="138" t="n">
        <x:v>25</x:v>
      </x:c>
      <x:c r="F4076" s="138" t="str">
        <x:v>g</x:v>
      </x:c>
      <x:c r="G4076" s="138" t="str"/>
      <x:c r="H4076" s="139" t="n">
        <x:v>98</x:v>
      </x:c>
      <x:c r="I4076" s="139" t="n">
        <x:v>8.25</x:v>
      </x:c>
      <x:c r="J4076" s="139" t="n">
        <x:v>0</x:v>
      </x:c>
      <x:c r="K4076" s="139" t="n">
        <x:v>7</x:v>
      </x:c>
      <x:c r="L4076" s="139" t="n">
        <x:v>0</x:v>
      </x:c>
      <x:c r="M4076" s="139" t="n">
        <x:v>0.4</x:v>
      </x:c>
      <x:c r="N4076" s="139" t="n">
        <x:v>0.49833333333333335</x:v>
      </x:c>
    </x:row>
    <x:row r="4077">
      <x:c r="A4077" s="137" t="str">
        <x:v>DI-379-I01</x:v>
      </x:c>
      <x:c r="B4077" s="137" t="str">
        <x:v>DI-379-V1</x:v>
      </x:c>
      <x:c r="C4077" s="137" t="n">
        <x:v>1</x:v>
      </x:c>
      <x:c r="D4077" s="138" t="str">
        <x:v>F0572</x:v>
      </x:c>
      <x:c r="E4077" s="138" t="n">
        <x:v>285</x:v>
      </x:c>
      <x:c r="F4077" s="138" t="str">
        <x:v>g</x:v>
      </x:c>
      <x:c r="G4077" s="138" t="str">
        <x:v>in dicke Scheiben geschnitten</x:v>
      </x:c>
      <x:c r="H4077" s="139" t="n">
        <x:v>219.45000000000002</x:v>
      </x:c>
      <x:c r="I4077" s="139" t="n">
        <x:v>5.7</x:v>
      </x:c>
      <x:c r="J4077" s="139" t="n">
        <x:v>42.75</x:v>
      </x:c>
      <x:c r="K4077" s="139" t="n">
        <x:v>0.28500000000000003</x:v>
      </x:c>
      <x:c r="L4077" s="139" t="n">
        <x:v>5.985</x:v>
      </x:c>
      <x:c r="M4077" s="139" t="n">
        <x:v>0.0285</x:v>
      </x:c>
      <x:c r="N4077" s="139" t="n">
        <x:v>0.39786000000000005</x:v>
      </x:c>
    </x:row>
    <x:row r="4078">
      <x:c r="A4078" s="137" t="str">
        <x:v>DI-379-I02</x:v>
      </x:c>
      <x:c r="B4078" s="137" t="str">
        <x:v>DI-379-V1</x:v>
      </x:c>
      <x:c r="C4078" s="137" t="n">
        <x:v>2</x:v>
      </x:c>
      <x:c r="D4078" s="138" t="str">
        <x:v>F0128</x:v>
      </x:c>
      <x:c r="E4078" s="138" t="n">
        <x:v>30</x:v>
      </x:c>
      <x:c r="F4078" s="138" t="str">
        <x:v>g</x:v>
      </x:c>
      <x:c r="G4078" s="138" t="str"/>
      <x:c r="H4078" s="139" t="n">
        <x:v>10.5</x:v>
      </x:c>
      <x:c r="I4078" s="139" t="n">
        <x:v>0.6</x:v>
      </x:c>
      <x:c r="J4078" s="139" t="n">
        <x:v>1.5</x:v>
      </x:c>
      <x:c r="K4078" s="139" t="n">
        <x:v>0.12</x:v>
      </x:c>
      <x:c r="L4078" s="139" t="n">
        <x:v>0.75</x:v>
      </x:c>
      <x:c r="M4078" s="139" t="n">
        <x:v>0.018</x:v>
      </x:c>
      <x:c r="N4078" s="139" t="n">
        <x:v>0.10740000000000001</x:v>
      </x:c>
    </x:row>
    <x:row r="4079">
      <x:c r="A4079" s="137" t="str">
        <x:v>DI-379-I03</x:v>
      </x:c>
      <x:c r="B4079" s="137" t="str">
        <x:v>DI-379-V1</x:v>
      </x:c>
      <x:c r="C4079" s="137" t="n">
        <x:v>3</x:v>
      </x:c>
      <x:c r="D4079" s="138" t="str">
        <x:v>F0610</x:v>
      </x:c>
      <x:c r="E4079" s="138" t="n">
        <x:v>80</x:v>
      </x:c>
      <x:c r="F4079" s="138" t="str">
        <x:v>g</x:v>
      </x:c>
      <x:c r="G4079" s="138" t="str">
        <x:v>in Viertel geschnitten</x:v>
      </x:c>
      <x:c r="H4079" s="139" t="n">
        <x:v>28</x:v>
      </x:c>
      <x:c r="I4079" s="139" t="n">
        <x:v>1.6</x:v>
      </x:c>
      <x:c r="J4079" s="139" t="n">
        <x:v>4</x:v>
      </x:c>
      <x:c r="K4079" s="139" t="n">
        <x:v>0.32000000000000006</x:v>
      </x:c>
      <x:c r="L4079" s="139" t="n">
        <x:v>2</x:v>
      </x:c>
      <x:c r="M4079" s="139" t="n">
        <x:v>0.048</x:v>
      </x:c>
      <x:c r="N4079" s="139" t="n">
        <x:v>0.28640000000000004</x:v>
      </x:c>
    </x:row>
    <x:row r="4080">
      <x:c r="A4080" s="137" t="str">
        <x:v>DI-379-I04</x:v>
      </x:c>
      <x:c r="B4080" s="137" t="str">
        <x:v>DI-379-V1</x:v>
      </x:c>
      <x:c r="C4080" s="137" t="n">
        <x:v>4</x:v>
      </x:c>
      <x:c r="D4080" s="138" t="str">
        <x:v>F0099</x:v>
      </x:c>
      <x:c r="E4080" s="138" t="n">
        <x:v>170</x:v>
      </x:c>
      <x:c r="F4080" s="138" t="str">
        <x:v>g</x:v>
      </x:c>
      <x:c r="G4080" s="138" t="str"/>
      <x:c r="H4080" s="139" t="n">
        <x:v>59.5</x:v>
      </x:c>
      <x:c r="I4080" s="139" t="n">
        <x:v>3.4</x:v>
      </x:c>
      <x:c r="J4080" s="139" t="n">
        <x:v>8.5</x:v>
      </x:c>
      <x:c r="K4080" s="139" t="n">
        <x:v>0.68</x:v>
      </x:c>
      <x:c r="L4080" s="139" t="n">
        <x:v>4.25</x:v>
      </x:c>
      <x:c r="M4080" s="139" t="n">
        <x:v>0.102</x:v>
      </x:c>
      <x:c r="N4080" s="139" t="n">
        <x:v>0.6086</x:v>
      </x:c>
    </x:row>
    <x:row r="4081">
      <x:c r="A4081" s="137" t="str">
        <x:v>DI-379-I05</x:v>
      </x:c>
      <x:c r="B4081" s="137" t="str">
        <x:v>DI-379-V1</x:v>
      </x:c>
      <x:c r="C4081" s="137" t="n">
        <x:v>5</x:v>
      </x:c>
      <x:c r="D4081" s="138" t="str">
        <x:v>F0595</x:v>
      </x:c>
      <x:c r="E4081" s="138" t="n">
        <x:v>30</x:v>
      </x:c>
      <x:c r="F4081" s="138" t="str">
        <x:v>g</x:v>
      </x:c>
      <x:c r="G4081" s="138" t="str"/>
      <x:c r="H4081" s="139" t="n">
        <x:v>265.2</x:v>
      </x:c>
      <x:c r="I4081" s="139" t="n">
        <x:v>0</x:v>
      </x:c>
      <x:c r="J4081" s="139" t="n">
        <x:v>0</x:v>
      </x:c>
      <x:c r="K4081" s="139" t="n">
        <x:v>30</x:v>
      </x:c>
      <x:c r="L4081" s="139" t="n">
        <x:v>0</x:v>
      </x:c>
      <x:c r="M4081" s="139" t="n">
        <x:v>0</x:v>
      </x:c>
      <x:c r="N4081" s="139" t="n">
        <x:v>0.26940000000000003</x:v>
      </x:c>
    </x:row>
    <x:row r="4082">
      <x:c r="A4082" s="137" t="str">
        <x:v>DI-379-I06</x:v>
      </x:c>
      <x:c r="B4082" s="137" t="str">
        <x:v>DI-379-V1</x:v>
      </x:c>
      <x:c r="C4082" s="137" t="n">
        <x:v>6</x:v>
      </x:c>
      <x:c r="D4082" s="138" t="str">
        <x:v>F0753</x:v>
      </x:c>
      <x:c r="E4082" s="138" t="n">
        <x:v>30</x:v>
      </x:c>
      <x:c r="F4082" s="138" t="str">
        <x:v>g</x:v>
      </x:c>
      <x:c r="G4082" s="138" t="str"/>
      <x:c r="H4082" s="139" t="n">
        <x:v>10.5</x:v>
      </x:c>
      <x:c r="I4082" s="139" t="n">
        <x:v>0.6</x:v>
      </x:c>
      <x:c r="J4082" s="139" t="n">
        <x:v>1.5</x:v>
      </x:c>
      <x:c r="K4082" s="139" t="n">
        <x:v>0.12</x:v>
      </x:c>
      <x:c r="L4082" s="139" t="n">
        <x:v>0.75</x:v>
      </x:c>
      <x:c r="M4082" s="139" t="n">
        <x:v>0.018</x:v>
      </x:c>
      <x:c r="N4082" s="139" t="n">
        <x:v>0.10740000000000001</x:v>
      </x:c>
    </x:row>
    <x:row r="4083">
      <x:c r="A4083" s="137" t="str">
        <x:v>DI-379-I07</x:v>
      </x:c>
      <x:c r="B4083" s="137" t="str">
        <x:v>DI-379-V1</x:v>
      </x:c>
      <x:c r="C4083" s="137" t="n">
        <x:v>7</x:v>
      </x:c>
      <x:c r="D4083" s="138" t="str">
        <x:v>F0043</x:v>
      </x:c>
      <x:c r="E4083" s="138" t="n">
        <x:v>30</x:v>
      </x:c>
      <x:c r="F4083" s="138" t="str">
        <x:v>g</x:v>
      </x:c>
      <x:c r="G4083" s="138" t="str"/>
      <x:c r="H4083" s="139" t="n">
        <x:v>27</x:v>
      </x:c>
      <x:c r="I4083" s="139" t="n">
        <x:v>0.8999999999999999</x:v>
      </x:c>
      <x:c r="J4083" s="139" t="n">
        <x:v>3.5999999999999996</x:v>
      </x:c>
      <x:c r="K4083" s="139" t="n">
        <x:v>1.2</x:v>
      </x:c>
      <x:c r="L4083" s="139" t="n">
        <x:v>0.6</x:v>
      </x:c>
      <x:c r="M4083" s="139" t="n">
        <x:v>0.36</x:v>
      </x:c>
      <x:c r="N4083" s="139" t="n">
        <x:v>0.1194</x:v>
      </x:c>
    </x:row>
    <x:row r="4084">
      <x:c r="A4084" s="137" t="str">
        <x:v>DI-379-I08</x:v>
      </x:c>
      <x:c r="B4084" s="137" t="str">
        <x:v>DI-379-V1</x:v>
      </x:c>
      <x:c r="C4084" s="137" t="n">
        <x:v>8</x:v>
      </x:c>
      <x:c r="D4084" s="138" t="str">
        <x:v>F0314</x:v>
      </x:c>
      <x:c r="E4084" s="138" t="n">
        <x:v>30</x:v>
      </x:c>
      <x:c r="F4084" s="138" t="str">
        <x:v>g</x:v>
      </x:c>
      <x:c r="G4084" s="138" t="str">
        <x:v>fein gerieben</x:v>
      </x:c>
      <x:c r="H4084" s="139" t="n">
        <x:v>10.5</x:v>
      </x:c>
      <x:c r="I4084" s="139" t="n">
        <x:v>0.6</x:v>
      </x:c>
      <x:c r="J4084" s="139" t="n">
        <x:v>1.5</x:v>
      </x:c>
      <x:c r="K4084" s="139" t="n">
        <x:v>0.12</x:v>
      </x:c>
      <x:c r="L4084" s="139" t="n">
        <x:v>0.75</x:v>
      </x:c>
      <x:c r="M4084" s="139" t="n">
        <x:v>0.018</x:v>
      </x:c>
      <x:c r="N4084" s="139" t="n">
        <x:v>0.10740000000000001</x:v>
      </x:c>
    </x:row>
    <x:row r="4085">
      <x:c r="A4085" s="137" t="str">
        <x:v>DI-379-I09</x:v>
      </x:c>
      <x:c r="B4085" s="137" t="str">
        <x:v>DI-379-V1</x:v>
      </x:c>
      <x:c r="C4085" s="137" t="n">
        <x:v>9</x:v>
      </x:c>
      <x:c r="D4085" s="138" t="str">
        <x:v>F0267</x:v>
      </x:c>
      <x:c r="E4085" s="138" t="n">
        <x:v>1</x:v>
      </x:c>
      <x:c r="F4085" s="138" t="str">
        <x:v>g</x:v>
      </x:c>
      <x:c r="G4085" s="138" t="str"/>
      <x:c r="H4085" s="139" t="n">
        <x:v>0.9</x:v>
      </x:c>
      <x:c r="I4085" s="139" t="n">
        <x:v>0.03</x:v>
      </x:c>
      <x:c r="J4085" s="139" t="n">
        <x:v>0.12</x:v>
      </x:c>
      <x:c r="K4085" s="139" t="n">
        <x:v>0.04</x:v>
      </x:c>
      <x:c r="L4085" s="139" t="n">
        <x:v>0.02</x:v>
      </x:c>
      <x:c r="M4085" s="139" t="n">
        <x:v>0.012</x:v>
      </x:c>
      <x:c r="N4085" s="139" t="n">
        <x:v>0.00398</x:v>
      </x:c>
    </x:row>
    <x:row r="4086">
      <x:c r="A4086" s="137" t="str">
        <x:v>DI-379-I10</x:v>
      </x:c>
      <x:c r="B4086" s="137" t="str">
        <x:v>DI-379-V1</x:v>
      </x:c>
      <x:c r="C4086" s="137" t="n">
        <x:v>10</x:v>
      </x:c>
      <x:c r="D4086" s="138" t="str">
        <x:v>F0280</x:v>
      </x:c>
      <x:c r="E4086" s="138" t="n">
        <x:v>170</x:v>
      </x:c>
      <x:c r="F4086" s="138" t="str">
        <x:v>g</x:v>
      </x:c>
      <x:c r="G4086" s="138" t="str"/>
      <x:c r="H4086" s="139" t="n">
        <x:v>59.5</x:v>
      </x:c>
      <x:c r="I4086" s="139" t="n">
        <x:v>3.4</x:v>
      </x:c>
      <x:c r="J4086" s="139" t="n">
        <x:v>8.5</x:v>
      </x:c>
      <x:c r="K4086" s="139" t="n">
        <x:v>0.68</x:v>
      </x:c>
      <x:c r="L4086" s="139" t="n">
        <x:v>4.25</x:v>
      </x:c>
      <x:c r="M4086" s="139" t="n">
        <x:v>0.102</x:v>
      </x:c>
      <x:c r="N4086" s="139" t="n">
        <x:v>0.6086</x:v>
      </x:c>
    </x:row>
    <x:row r="4087">
      <x:c r="A4087" s="137" t="str">
        <x:v>DI-379-I11</x:v>
      </x:c>
      <x:c r="B4087" s="137" t="str">
        <x:v>DI-379-V1</x:v>
      </x:c>
      <x:c r="C4087" s="137" t="n">
        <x:v>11</x:v>
      </x:c>
      <x:c r="D4087" s="138" t="str">
        <x:v>F0790</x:v>
      </x:c>
      <x:c r="E4087" s="138" t="n">
        <x:v>25</x:v>
      </x:c>
      <x:c r="F4087" s="138" t="str">
        <x:v>g</x:v>
      </x:c>
      <x:c r="G4087" s="138" t="str"/>
      <x:c r="H4087" s="139" t="n">
        <x:v>62.5</x:v>
      </x:c>
      <x:c r="I4087" s="139" t="n">
        <x:v>2</x:v>
      </x:c>
      <x:c r="J4087" s="139" t="n">
        <x:v>11.25</x:v>
      </x:c>
      <x:c r="K4087" s="139" t="n">
        <x:v>2</x:v>
      </x:c>
      <x:c r="L4087" s="139" t="n">
        <x:v>5</x:v>
      </x:c>
      <x:c r="M4087" s="139" t="n">
        <x:v>0.05</x:v>
      </x:c>
      <x:c r="N4087" s="139" t="n">
        <x:v>0.0645</x:v>
      </x:c>
    </x:row>
    <x:row r="4088">
      <x:c r="A4088" s="137" t="str">
        <x:v>DI-380-I01</x:v>
      </x:c>
      <x:c r="B4088" s="137" t="str">
        <x:v>DI-380-V1</x:v>
      </x:c>
      <x:c r="C4088" s="137" t="n">
        <x:v>1</x:v>
      </x:c>
      <x:c r="D4088" s="138" t="str">
        <x:v>F0595</x:v>
      </x:c>
      <x:c r="E4088" s="138" t="n">
        <x:v>15</x:v>
      </x:c>
      <x:c r="F4088" s="138" t="str">
        <x:v>ml</x:v>
      </x:c>
      <x:c r="G4088" s="138" t="str"/>
      <x:c r="H4088" s="139" t="n">
        <x:v>132.6</x:v>
      </x:c>
      <x:c r="I4088" s="139" t="n">
        <x:v>0</x:v>
      </x:c>
      <x:c r="J4088" s="139" t="n">
        <x:v>0</x:v>
      </x:c>
      <x:c r="K4088" s="139" t="n">
        <x:v>15</x:v>
      </x:c>
      <x:c r="L4088" s="139" t="n">
        <x:v>0</x:v>
      </x:c>
      <x:c r="M4088" s="139" t="n">
        <x:v>0</x:v>
      </x:c>
      <x:c r="N4088" s="139" t="n">
        <x:v>0.13470000000000001</x:v>
      </x:c>
    </x:row>
    <x:row r="4089">
      <x:c r="A4089" s="137" t="str">
        <x:v>DI-380-I02</x:v>
      </x:c>
      <x:c r="B4089" s="137" t="str">
        <x:v>DI-380-V1</x:v>
      </x:c>
      <x:c r="C4089" s="137" t="n">
        <x:v>2</x:v>
      </x:c>
      <x:c r="D4089" s="138" t="str">
        <x:v>F0609</x:v>
      </x:c>
      <x:c r="E4089" s="138" t="n">
        <x:v>120</x:v>
      </x:c>
      <x:c r="F4089" s="138" t="str">
        <x:v>g</x:v>
      </x:c>
      <x:c r="G4089" s="138" t="str">
        <x:v>in dünne Spalten schneiden</x:v>
      </x:c>
      <x:c r="H4089" s="139" t="n">
        <x:v>42</x:v>
      </x:c>
      <x:c r="I4089" s="139" t="n">
        <x:v>2.4</x:v>
      </x:c>
      <x:c r="J4089" s="139" t="n">
        <x:v>6</x:v>
      </x:c>
      <x:c r="K4089" s="139" t="n">
        <x:v>0.48</x:v>
      </x:c>
      <x:c r="L4089" s="139" t="n">
        <x:v>3</x:v>
      </x:c>
      <x:c r="M4089" s="139" t="n">
        <x:v>0.072</x:v>
      </x:c>
      <x:c r="N4089" s="139" t="n">
        <x:v>0.42960000000000004</x:v>
      </x:c>
    </x:row>
    <x:row r="4090">
      <x:c r="A4090" s="137" t="str">
        <x:v>DI-380-I03</x:v>
      </x:c>
      <x:c r="B4090" s="137" t="str">
        <x:v>DI-380-V1</x:v>
      </x:c>
      <x:c r="C4090" s="137" t="n">
        <x:v>3</x:v>
      </x:c>
      <x:c r="D4090" s="138" t="str">
        <x:v>F0611</x:v>
      </x:c>
      <x:c r="E4090" s="138" t="n">
        <x:v>180</x:v>
      </x:c>
      <x:c r="F4090" s="138" t="str">
        <x:v>g</x:v>
      </x:c>
      <x:c r="G4090" s="138" t="str">
        <x:v>fein geschnitten</x:v>
      </x:c>
      <x:c r="H4090" s="139" t="n">
        <x:v>63</x:v>
      </x:c>
      <x:c r="I4090" s="139" t="n">
        <x:v>3.6</x:v>
      </x:c>
      <x:c r="J4090" s="139" t="n">
        <x:v>9</x:v>
      </x:c>
      <x:c r="K4090" s="139" t="n">
        <x:v>0.7200000000000001</x:v>
      </x:c>
      <x:c r="L4090" s="139" t="n">
        <x:v>4.5</x:v>
      </x:c>
      <x:c r="M4090" s="139" t="n">
        <x:v>0.108</x:v>
      </x:c>
      <x:c r="N4090" s="139" t="n">
        <x:v>0.6444000000000001</x:v>
      </x:c>
    </x:row>
    <x:row r="4091">
      <x:c r="A4091" s="137" t="str">
        <x:v>DI-380-I04</x:v>
      </x:c>
      <x:c r="B4091" s="137" t="str">
        <x:v>DI-380-V1</x:v>
      </x:c>
      <x:c r="C4091" s="137" t="n">
        <x:v>4</x:v>
      </x:c>
      <x:c r="D4091" s="138" t="str">
        <x:v>F0838</x:v>
      </x:c>
      <x:c r="E4091" s="138" t="n">
        <x:v>180</x:v>
      </x:c>
      <x:c r="F4091" s="138" t="str">
        <x:v>g</x:v>
      </x:c>
      <x:c r="G4091" s="138" t="str">
        <x:v>fein geschnitten</x:v>
      </x:c>
      <x:c r="H4091" s="139" t="n">
        <x:v>63</x:v>
      </x:c>
      <x:c r="I4091" s="139" t="n">
        <x:v>3.6</x:v>
      </x:c>
      <x:c r="J4091" s="139" t="n">
        <x:v>9</x:v>
      </x:c>
      <x:c r="K4091" s="139" t="n">
        <x:v>0.7200000000000001</x:v>
      </x:c>
      <x:c r="L4091" s="139" t="n">
        <x:v>4.5</x:v>
      </x:c>
      <x:c r="M4091" s="139" t="n">
        <x:v>0.108</x:v>
      </x:c>
      <x:c r="N4091" s="139" t="n">
        <x:v>0.6444000000000001</x:v>
      </x:c>
    </x:row>
    <x:row r="4092">
      <x:c r="A4092" s="137" t="str">
        <x:v>DI-380-I05</x:v>
      </x:c>
      <x:c r="B4092" s="137" t="str">
        <x:v>DI-380-V1</x:v>
      </x:c>
      <x:c r="C4092" s="137" t="n">
        <x:v>5</x:v>
      </x:c>
      <x:c r="D4092" s="138" t="str">
        <x:v>F0314</x:v>
      </x:c>
      <x:c r="E4092" s="138" t="n">
        <x:v>15</x:v>
      </x:c>
      <x:c r="F4092" s="138" t="str">
        <x:v>g</x:v>
      </x:c>
      <x:c r="G4092" s="138" t="str">
        <x:v>zerdrückt</x:v>
      </x:c>
      <x:c r="H4092" s="139" t="n">
        <x:v>5.25</x:v>
      </x:c>
      <x:c r="I4092" s="139" t="n">
        <x:v>0.3</x:v>
      </x:c>
      <x:c r="J4092" s="139" t="n">
        <x:v>0.75</x:v>
      </x:c>
      <x:c r="K4092" s="139" t="n">
        <x:v>0.06</x:v>
      </x:c>
      <x:c r="L4092" s="139" t="n">
        <x:v>0.375</x:v>
      </x:c>
      <x:c r="M4092" s="139" t="n">
        <x:v>0.009</x:v>
      </x:c>
      <x:c r="N4092" s="139" t="n">
        <x:v>0.053700000000000005</x:v>
      </x:c>
    </x:row>
    <x:row r="4093">
      <x:c r="A4093" s="137" t="str">
        <x:v>DI-380-I06</x:v>
      </x:c>
      <x:c r="B4093" s="137" t="str">
        <x:v>DI-380-V1</x:v>
      </x:c>
      <x:c r="C4093" s="137" t="n">
        <x:v>6</x:v>
      </x:c>
      <x:c r="D4093" s="138" t="str">
        <x:v>F0231</x:v>
      </x:c>
      <x:c r="E4093" s="138" t="n">
        <x:v>5</x:v>
      </x:c>
      <x:c r="F4093" s="138" t="str">
        <x:v>g</x:v>
      </x:c>
      <x:c r="G4093" s="138" t="str"/>
      <x:c r="H4093" s="139" t="n">
        <x:v>29</x:v>
      </x:c>
      <x:c r="I4093" s="139" t="n">
        <x:v>1</x:v>
      </x:c>
      <x:c r="J4093" s="139" t="n">
        <x:v>0.6000000000000001</x:v>
      </x:c>
      <x:c r="K4093" s="139" t="n">
        <x:v>2.5</x:v>
      </x:c>
      <x:c r="L4093" s="139" t="n">
        <x:v>0.5</x:v>
      </x:c>
      <x:c r="M4093" s="139" t="n">
        <x:v>0.001</x:v>
      </x:c>
      <x:c r="N4093" s="139" t="n">
        <x:v>0.0299</x:v>
      </x:c>
    </x:row>
    <x:row r="4094">
      <x:c r="A4094" s="137" t="str">
        <x:v>DI-380-I07</x:v>
      </x:c>
      <x:c r="B4094" s="137" t="str">
        <x:v>DI-380-V1</x:v>
      </x:c>
      <x:c r="C4094" s="137" t="n">
        <x:v>7</x:v>
      </x:c>
      <x:c r="D4094" s="138" t="str">
        <x:v>F0206</x:v>
      </x:c>
      <x:c r="E4094" s="138" t="n">
        <x:v>5</x:v>
      </x:c>
      <x:c r="F4094" s="138" t="str">
        <x:v>g</x:v>
      </x:c>
      <x:c r="G4094" s="138" t="str">
        <x:v>zerstoßen</x:v>
      </x:c>
      <x:c r="H4094" s="139" t="n">
        <x:v>29</x:v>
      </x:c>
      <x:c r="I4094" s="139" t="n">
        <x:v>1</x:v>
      </x:c>
      <x:c r="J4094" s="139" t="n">
        <x:v>0.6000000000000001</x:v>
      </x:c>
      <x:c r="K4094" s="139" t="n">
        <x:v>2.5</x:v>
      </x:c>
      <x:c r="L4094" s="139" t="n">
        <x:v>0.5</x:v>
      </x:c>
      <x:c r="M4094" s="139" t="n">
        <x:v>0.001</x:v>
      </x:c>
      <x:c r="N4094" s="139" t="n">
        <x:v>0.0299</x:v>
      </x:c>
    </x:row>
    <x:row r="4095">
      <x:c r="A4095" s="137" t="str">
        <x:v>DI-380-I08</x:v>
      </x:c>
      <x:c r="B4095" s="137" t="str">
        <x:v>DI-380-V1</x:v>
      </x:c>
      <x:c r="C4095" s="137" t="n">
        <x:v>8</x:v>
      </x:c>
      <x:c r="D4095" s="138" t="str">
        <x:v>F0731</x:v>
      </x:c>
      <x:c r="E4095" s="138" t="n">
        <x:v>5</x:v>
      </x:c>
      <x:c r="F4095" s="138" t="str">
        <x:v>g</x:v>
      </x:c>
      <x:c r="G4095" s="138" t="str"/>
      <x:c r="H4095" s="139" t="n">
        <x:v>12.5</x:v>
      </x:c>
      <x:c r="I4095" s="139" t="n">
        <x:v>0.4</x:v>
      </x:c>
      <x:c r="J4095" s="139" t="n">
        <x:v>2.25</x:v>
      </x:c>
      <x:c r="K4095" s="139" t="n">
        <x:v>0.4</x:v>
      </x:c>
      <x:c r="L4095" s="139" t="n">
        <x:v>1</x:v>
      </x:c>
      <x:c r="M4095" s="139" t="n">
        <x:v>0.010000000000000002</x:v>
      </x:c>
      <x:c r="N4095" s="139" t="n">
        <x:v>0.012900000000000002</x:v>
      </x:c>
    </x:row>
    <x:row r="4096">
      <x:c r="A4096" s="137" t="str">
        <x:v>DI-380-I09</x:v>
      </x:c>
      <x:c r="B4096" s="137" t="str">
        <x:v>DI-380-V1</x:v>
      </x:c>
      <x:c r="C4096" s="137" t="n">
        <x:v>9</x:v>
      </x:c>
      <x:c r="D4096" s="138" t="str">
        <x:v>F0147</x:v>
      </x:c>
      <x:c r="E4096" s="138" t="n">
        <x:v>400</x:v>
      </x:c>
      <x:c r="F4096" s="138" t="str">
        <x:v>g</x:v>
      </x:c>
      <x:c r="G4096" s="138" t="str"/>
      <x:c r="H4096" s="139" t="n">
        <x:v>140</x:v>
      </x:c>
      <x:c r="I4096" s="139" t="n">
        <x:v>8</x:v>
      </x:c>
      <x:c r="J4096" s="139" t="n">
        <x:v>20</x:v>
      </x:c>
      <x:c r="K4096" s="139" t="n">
        <x:v>1.6</x:v>
      </x:c>
      <x:c r="L4096" s="139" t="n">
        <x:v>10</x:v>
      </x:c>
      <x:c r="M4096" s="139" t="n">
        <x:v>0.24</x:v>
      </x:c>
      <x:c r="N4096" s="139" t="n">
        <x:v>1.4320000000000002</x:v>
      </x:c>
    </x:row>
    <x:row r="4097">
      <x:c r="A4097" s="137" t="str">
        <x:v>DI-380-I10</x:v>
      </x:c>
      <x:c r="B4097" s="137" t="str">
        <x:v>DI-380-V1</x:v>
      </x:c>
      <x:c r="C4097" s="137" t="n">
        <x:v>10</x:v>
      </x:c>
      <x:c r="D4097" s="138" t="str">
        <x:v>F0698</x:v>
      </x:c>
      <x:c r="E4097" s="138" t="n">
        <x:v>115</x:v>
      </x:c>
      <x:c r="F4097" s="138" t="str">
        <x:v>g</x:v>
      </x:c>
      <x:c r="G4097" s="138" t="str"/>
      <x:c r="H4097" s="139" t="n">
        <x:v>40.25</x:v>
      </x:c>
      <x:c r="I4097" s="139" t="n">
        <x:v>2.3</x:v>
      </x:c>
      <x:c r="J4097" s="139" t="n">
        <x:v>5.75</x:v>
      </x:c>
      <x:c r="K4097" s="139" t="n">
        <x:v>0.45999999999999996</x:v>
      </x:c>
      <x:c r="L4097" s="139" t="n">
        <x:v>2.875</x:v>
      </x:c>
      <x:c r="M4097" s="139" t="n">
        <x:v>0.06899999999999999</x:v>
      </x:c>
      <x:c r="N4097" s="139" t="n">
        <x:v>0.4117</x:v>
      </x:c>
    </x:row>
    <x:row r="4098">
      <x:c r="A4098" s="137" t="str">
        <x:v>DI-380-I11</x:v>
      </x:c>
      <x:c r="B4098" s="137" t="str">
        <x:v>DI-380-V1</x:v>
      </x:c>
      <x:c r="C4098" s="137" t="n">
        <x:v>11</x:v>
      </x:c>
      <x:c r="D4098" s="138" t="str">
        <x:v>F0262</x:v>
      </x:c>
      <x:c r="E4098" s="138" t="n">
        <x:v>240</x:v>
      </x:c>
      <x:c r="F4098" s="138" t="str">
        <x:v>g</x:v>
      </x:c>
      <x:c r="G4098" s="138" t="str"/>
      <x:c r="H4098" s="139" t="n">
        <x:v>84</x:v>
      </x:c>
      <x:c r="I4098" s="139" t="n">
        <x:v>4.8</x:v>
      </x:c>
      <x:c r="J4098" s="139" t="n">
        <x:v>12</x:v>
      </x:c>
      <x:c r="K4098" s="139" t="n">
        <x:v>0.96</x:v>
      </x:c>
      <x:c r="L4098" s="139" t="n">
        <x:v>6</x:v>
      </x:c>
      <x:c r="M4098" s="139" t="n">
        <x:v>0.144</x:v>
      </x:c>
      <x:c r="N4098" s="139" t="n">
        <x:v>0.8592000000000001</x:v>
      </x:c>
    </x:row>
    <x:row r="4099">
      <x:c r="A4099" s="137" t="str">
        <x:v>DI-380-I12</x:v>
      </x:c>
      <x:c r="B4099" s="137" t="str">
        <x:v>DI-380-V1</x:v>
      </x:c>
      <x:c r="C4099" s="137" t="n">
        <x:v>12</x:v>
      </x:c>
      <x:c r="D4099" s="138" t="str">
        <x:v>F0203</x:v>
      </x:c>
      <x:c r="E4099" s="138" t="n">
        <x:v>25</x:v>
      </x:c>
      <x:c r="F4099" s="138" t="str">
        <x:v>g</x:v>
      </x:c>
      <x:c r="G4099" s="138" t="str">
        <x:v>grob gehackt</x:v>
      </x:c>
      <x:c r="H4099" s="139" t="n">
        <x:v>62.5</x:v>
      </x:c>
      <x:c r="I4099" s="139" t="n">
        <x:v>2</x:v>
      </x:c>
      <x:c r="J4099" s="139" t="n">
        <x:v>11.25</x:v>
      </x:c>
      <x:c r="K4099" s="139" t="n">
        <x:v>2</x:v>
      </x:c>
      <x:c r="L4099" s="139" t="n">
        <x:v>5</x:v>
      </x:c>
      <x:c r="M4099" s="139" t="n">
        <x:v>0.05</x:v>
      </x:c>
      <x:c r="N4099" s="139" t="n">
        <x:v>0.0645</x:v>
      </x:c>
    </x:row>
    <x:row r="4100">
      <x:c r="A4100" s="137" t="str">
        <x:v>DI-380-I13</x:v>
      </x:c>
      <x:c r="B4100" s="137" t="str">
        <x:v>DI-380-V1</x:v>
      </x:c>
      <x:c r="C4100" s="137" t="n">
        <x:v>13</x:v>
      </x:c>
      <x:c r="D4100" s="138" t="str">
        <x:v>F0246</x:v>
      </x:c>
      <x:c r="E4100" s="138" t="n">
        <x:v>25</x:v>
      </x:c>
      <x:c r="F4100" s="138" t="str">
        <x:v>g</x:v>
      </x:c>
      <x:c r="G4100" s="138" t="str">
        <x:v>grob gehackt</x:v>
      </x:c>
      <x:c r="H4100" s="139" t="n">
        <x:v>8.75</x:v>
      </x:c>
      <x:c r="I4100" s="139" t="n">
        <x:v>0.5</x:v>
      </x:c>
      <x:c r="J4100" s="139" t="n">
        <x:v>1.25</x:v>
      </x:c>
      <x:c r="K4100" s="139" t="n">
        <x:v>0.1</x:v>
      </x:c>
      <x:c r="L4100" s="139" t="n">
        <x:v>0.625</x:v>
      </x:c>
      <x:c r="M4100" s="139" t="n">
        <x:v>0.015</x:v>
      </x:c>
      <x:c r="N4100" s="139" t="n">
        <x:v>0.08950000000000001</x:v>
      </x:c>
    </x:row>
    <x:row r="4101">
      <x:c r="A4101" s="137" t="str">
        <x:v>DI-381-I01</x:v>
      </x:c>
      <x:c r="B4101" s="137" t="str">
        <x:v>DI-381-V1</x:v>
      </x:c>
      <x:c r="C4101" s="137" t="n">
        <x:v>1</x:v>
      </x:c>
      <x:c r="D4101" s="138" t="str">
        <x:v>F0500</x:v>
      </x:c>
      <x:c r="E4101" s="138" t="n">
        <x:v>120</x:v>
      </x:c>
      <x:c r="F4101" s="138" t="str">
        <x:v>g</x:v>
      </x:c>
      <x:c r="G4101" s="138" t="str">
        <x:v>gehackt</x:v>
      </x:c>
      <x:c r="H4101" s="139" t="n">
        <x:v>48</x:v>
      </x:c>
      <x:c r="I4101" s="139" t="n">
        <x:v>1.32</x:v>
      </x:c>
      <x:c r="J4101" s="139" t="n">
        <x:v>9.6</x:v>
      </x:c>
      <x:c r="K4101" s="139" t="n">
        <x:v>0.12</x:v>
      </x:c>
      <x:c r="L4101" s="139" t="n">
        <x:v>1.68</x:v>
      </x:c>
      <x:c r="M4101" s="139" t="n">
        <x:v>0.012</x:v>
      </x:c>
      <x:c r="N4101" s="139" t="n">
        <x:v>0.17880000000000001</x:v>
      </x:c>
    </x:row>
    <x:row r="4102">
      <x:c r="A4102" s="137" t="str">
        <x:v>DI-381-I02</x:v>
      </x:c>
      <x:c r="B4102" s="137" t="str">
        <x:v>DI-381-V1</x:v>
      </x:c>
      <x:c r="C4102" s="137" t="n">
        <x:v>2</x:v>
      </x:c>
      <x:c r="D4102" s="138" t="str">
        <x:v>F0314</x:v>
      </x:c>
      <x:c r="E4102" s="138" t="n">
        <x:v>20</x:v>
      </x:c>
      <x:c r="F4102" s="138" t="str">
        <x:v>g</x:v>
      </x:c>
      <x:c r="G4102" s="138" t="str"/>
      <x:c r="H4102" s="139" t="n">
        <x:v>7</x:v>
      </x:c>
      <x:c r="I4102" s="139" t="n">
        <x:v>0.4</x:v>
      </x:c>
      <x:c r="J4102" s="139" t="n">
        <x:v>1</x:v>
      </x:c>
      <x:c r="K4102" s="139" t="n">
        <x:v>0.08000000000000002</x:v>
      </x:c>
      <x:c r="L4102" s="139" t="n">
        <x:v>0.5</x:v>
      </x:c>
      <x:c r="M4102" s="139" t="n">
        <x:v>0.012</x:v>
      </x:c>
      <x:c r="N4102" s="139" t="n">
        <x:v>0.07160000000000001</x:v>
      </x:c>
    </x:row>
    <x:row r="4103">
      <x:c r="A4103" s="137" t="str">
        <x:v>DI-381-I03</x:v>
      </x:c>
      <x:c r="B4103" s="137" t="str">
        <x:v>DI-381-V1</x:v>
      </x:c>
      <x:c r="C4103" s="137" t="n">
        <x:v>3</x:v>
      </x:c>
      <x:c r="D4103" s="138" t="str">
        <x:v>F0320</x:v>
      </x:c>
      <x:c r="E4103" s="138" t="n">
        <x:v>30</x:v>
      </x:c>
      <x:c r="F4103" s="138" t="str">
        <x:v>g</x:v>
      </x:c>
      <x:c r="G4103" s="138" t="str"/>
      <x:c r="H4103" s="139" t="n">
        <x:v>10.5</x:v>
      </x:c>
      <x:c r="I4103" s="139" t="n">
        <x:v>0.6</x:v>
      </x:c>
      <x:c r="J4103" s="139" t="n">
        <x:v>1.5</x:v>
      </x:c>
      <x:c r="K4103" s="139" t="n">
        <x:v>0.12</x:v>
      </x:c>
      <x:c r="L4103" s="139" t="n">
        <x:v>0.75</x:v>
      </x:c>
      <x:c r="M4103" s="139" t="n">
        <x:v>0.018</x:v>
      </x:c>
      <x:c r="N4103" s="139" t="n">
        <x:v>0.10740000000000001</x:v>
      </x:c>
    </x:row>
    <x:row r="4104">
      <x:c r="A4104" s="137" t="str">
        <x:v>DI-381-I04</x:v>
      </x:c>
      <x:c r="B4104" s="137" t="str">
        <x:v>DI-381-V1</x:v>
      </x:c>
      <x:c r="C4104" s="137" t="n">
        <x:v>4</x:v>
      </x:c>
      <x:c r="D4104" s="138" t="str">
        <x:v>F0595</x:v>
      </x:c>
      <x:c r="E4104" s="138" t="n">
        <x:v>30</x:v>
      </x:c>
      <x:c r="F4104" s="138" t="str">
        <x:v>ml</x:v>
      </x:c>
      <x:c r="G4104" s="138" t="str"/>
      <x:c r="H4104" s="139" t="n">
        <x:v>265.2</x:v>
      </x:c>
      <x:c r="I4104" s="139" t="n">
        <x:v>0</x:v>
      </x:c>
      <x:c r="J4104" s="139" t="n">
        <x:v>0</x:v>
      </x:c>
      <x:c r="K4104" s="139" t="n">
        <x:v>30</x:v>
      </x:c>
      <x:c r="L4104" s="139" t="n">
        <x:v>0</x:v>
      </x:c>
      <x:c r="M4104" s="139" t="n">
        <x:v>0</x:v>
      </x:c>
      <x:c r="N4104" s="139" t="n">
        <x:v>0.26940000000000003</x:v>
      </x:c>
    </x:row>
    <x:row r="4105">
      <x:c r="A4105" s="137" t="str">
        <x:v>DI-381-I05</x:v>
      </x:c>
      <x:c r="B4105" s="137" t="str">
        <x:v>DI-381-V1</x:v>
      </x:c>
      <x:c r="C4105" s="137" t="n">
        <x:v>5</x:v>
      </x:c>
      <x:c r="D4105" s="138" t="str">
        <x:v>F0151</x:v>
      </x:c>
      <x:c r="E4105" s="138" t="n">
        <x:v>200</x:v>
      </x:c>
      <x:c r="F4105" s="138" t="str">
        <x:v>g</x:v>
      </x:c>
      <x:c r="G4105" s="138" t="str"/>
      <x:c r="H4105" s="139" t="n">
        <x:v>250</x:v>
      </x:c>
      <x:c r="I4105" s="139" t="n">
        <x:v>46</x:v>
      </x:c>
      <x:c r="J4105" s="139" t="n">
        <x:v>0</x:v>
      </x:c>
      <x:c r="K4105" s="139" t="n">
        <x:v>6</x:v>
      </x:c>
      <x:c r="L4105" s="139" t="n">
        <x:v>0</x:v>
      </x:c>
      <x:c r="M4105" s="139" t="n">
        <x:v>0.4</x:v>
      </x:c>
      <x:c r="N4105" s="139" t="n">
        <x:v>2.3960000000000004</x:v>
      </x:c>
    </x:row>
    <x:row r="4106">
      <x:c r="A4106" s="137" t="str">
        <x:v>DI-381-I06</x:v>
      </x:c>
      <x:c r="B4106" s="137" t="str">
        <x:v>DI-381-V1</x:v>
      </x:c>
      <x:c r="C4106" s="137" t="n">
        <x:v>6</x:v>
      </x:c>
      <x:c r="D4106" s="138" t="str">
        <x:v>F0758</x:v>
      </x:c>
      <x:c r="E4106" s="138" t="n">
        <x:v>30</x:v>
      </x:c>
      <x:c r="F4106" s="138" t="str">
        <x:v>ml</x:v>
      </x:c>
      <x:c r="G4106" s="138" t="str"/>
      <x:c r="H4106" s="139" t="n">
        <x:v>75</x:v>
      </x:c>
      <x:c r="I4106" s="139" t="n">
        <x:v>2.4</x:v>
      </x:c>
      <x:c r="J4106" s="139" t="n">
        <x:v>13.5</x:v>
      </x:c>
      <x:c r="K4106" s="139" t="n">
        <x:v>2.4</x:v>
      </x:c>
      <x:c r="L4106" s="139" t="n">
        <x:v>6</x:v>
      </x:c>
      <x:c r="M4106" s="139" t="n">
        <x:v>0.06</x:v>
      </x:c>
      <x:c r="N4106" s="139" t="n">
        <x:v>0.07740000000000001</x:v>
      </x:c>
    </x:row>
    <x:row r="4107">
      <x:c r="A4107" s="137" t="str">
        <x:v>DI-381-I07</x:v>
      </x:c>
      <x:c r="B4107" s="137" t="str">
        <x:v>DI-381-V1</x:v>
      </x:c>
      <x:c r="C4107" s="137" t="n">
        <x:v>7</x:v>
      </x:c>
      <x:c r="D4107" s="138" t="str">
        <x:v>F0136</x:v>
      </x:c>
      <x:c r="E4107" s="138" t="n">
        <x:v>5</x:v>
      </x:c>
      <x:c r="F4107" s="138" t="str">
        <x:v>g</x:v>
      </x:c>
      <x:c r="G4107" s="138" t="str"/>
      <x:c r="H4107" s="139" t="n">
        <x:v>1.75</x:v>
      </x:c>
      <x:c r="I4107" s="139" t="n">
        <x:v>0.1</x:v>
      </x:c>
      <x:c r="J4107" s="139" t="n">
        <x:v>0.25</x:v>
      </x:c>
      <x:c r="K4107" s="139" t="n">
        <x:v>0.020000000000000004</x:v>
      </x:c>
      <x:c r="L4107" s="139" t="n">
        <x:v>0.125</x:v>
      </x:c>
      <x:c r="M4107" s="139" t="n">
        <x:v>0.003</x:v>
      </x:c>
      <x:c r="N4107" s="139" t="n">
        <x:v>0.017900000000000003</x:v>
      </x:c>
    </x:row>
    <x:row r="4108">
      <x:c r="A4108" s="137" t="str">
        <x:v>DI-381-I08</x:v>
      </x:c>
      <x:c r="B4108" s="137" t="str">
        <x:v>DI-381-V1</x:v>
      </x:c>
      <x:c r="C4108" s="137" t="n">
        <x:v>8</x:v>
      </x:c>
      <x:c r="D4108" s="138" t="str">
        <x:v>F0761</x:v>
      </x:c>
      <x:c r="E4108" s="138" t="n">
        <x:v>400</x:v>
      </x:c>
      <x:c r="F4108" s="138" t="str">
        <x:v>g</x:v>
      </x:c>
      <x:c r="G4108" s="138" t="str"/>
      <x:c r="H4108" s="139" t="n">
        <x:v>140</x:v>
      </x:c>
      <x:c r="I4108" s="139" t="n">
        <x:v>8</x:v>
      </x:c>
      <x:c r="J4108" s="139" t="n">
        <x:v>20</x:v>
      </x:c>
      <x:c r="K4108" s="139" t="n">
        <x:v>1.6</x:v>
      </x:c>
      <x:c r="L4108" s="139" t="n">
        <x:v>10</x:v>
      </x:c>
      <x:c r="M4108" s="139" t="n">
        <x:v>0.24</x:v>
      </x:c>
      <x:c r="N4108" s="139" t="n">
        <x:v>1.4320000000000002</x:v>
      </x:c>
    </x:row>
    <x:row r="4109">
      <x:c r="A4109" s="137" t="str">
        <x:v>DI-381-I09</x:v>
      </x:c>
      <x:c r="B4109" s="137" t="str">
        <x:v>DI-381-V1</x:v>
      </x:c>
      <x:c r="C4109" s="137" t="n">
        <x:v>9</x:v>
      </x:c>
      <x:c r="D4109" s="138" t="str">
        <x:v>F0009</x:v>
      </x:c>
      <x:c r="E4109" s="138" t="n">
        <x:v>40</x:v>
      </x:c>
      <x:c r="F4109" s="138" t="str">
        <x:v>g</x:v>
      </x:c>
      <x:c r="G4109" s="138" t="str"/>
      <x:c r="H4109" s="139" t="n">
        <x:v>231.60000000000002</x:v>
      </x:c>
      <x:c r="I4109" s="139" t="n">
        <x:v>8.48</x:v>
      </x:c>
      <x:c r="J4109" s="139" t="n">
        <x:v>3.64</x:v>
      </x:c>
      <x:c r="K4109" s="139" t="n">
        <x:v>19.96</x:v>
      </x:c>
      <x:c r="L4109" s="139" t="n">
        <x:v>5</x:v>
      </x:c>
      <x:c r="M4109" s="139" t="n">
        <x:v>0.004</x:v>
      </x:c>
      <x:c r="N4109" s="139" t="n">
        <x:v>0.49800000000000005</x:v>
      </x:c>
    </x:row>
    <x:row r="4110">
      <x:c r="A4110" s="137" t="str">
        <x:v>DI-381-I10</x:v>
      </x:c>
      <x:c r="B4110" s="137" t="str">
        <x:v>DI-381-V1</x:v>
      </x:c>
      <x:c r="C4110" s="137" t="n">
        <x:v>10</x:v>
      </x:c>
      <x:c r="D4110" s="138" t="str">
        <x:v>F0698</x:v>
      </x:c>
      <x:c r="E4110" s="138" t="n">
        <x:v>200</x:v>
      </x:c>
      <x:c r="F4110" s="138" t="str">
        <x:v>g</x:v>
      </x:c>
      <x:c r="G4110" s="138" t="str"/>
      <x:c r="H4110" s="139" t="n">
        <x:v>70</x:v>
      </x:c>
      <x:c r="I4110" s="139" t="n">
        <x:v>4</x:v>
      </x:c>
      <x:c r="J4110" s="139" t="n">
        <x:v>10</x:v>
      </x:c>
      <x:c r="K4110" s="139" t="n">
        <x:v>0.8</x:v>
      </x:c>
      <x:c r="L4110" s="139" t="n">
        <x:v>5</x:v>
      </x:c>
      <x:c r="M4110" s="139" t="n">
        <x:v>0.12</x:v>
      </x:c>
      <x:c r="N4110" s="139" t="n">
        <x:v>0.7160000000000001</x:v>
      </x:c>
    </x:row>
    <x:row r="4111">
      <x:c r="A4111" s="137" t="str">
        <x:v>DI-381-I11</x:v>
      </x:c>
      <x:c r="B4111" s="137" t="str">
        <x:v>DI-381-V1</x:v>
      </x:c>
      <x:c r="C4111" s="137" t="n">
        <x:v>11</x:v>
      </x:c>
      <x:c r="D4111" s="138" t="str">
        <x:v>F0839</x:v>
      </x:c>
      <x:c r="E4111" s="138" t="n">
        <x:v>45</x:v>
      </x:c>
      <x:c r="F4111" s="138" t="str">
        <x:v>ml</x:v>
      </x:c>
      <x:c r="G4111" s="138" t="str"/>
      <x:c r="H4111" s="139" t="n">
        <x:v>40.5</x:v>
      </x:c>
      <x:c r="I4111" s="139" t="n">
        <x:v>4.05</x:v>
      </x:c>
      <x:c r="J4111" s="139" t="n">
        <x:v>1.8</x:v>
      </x:c>
      <x:c r="K4111" s="139" t="n">
        <x:v>1.8</x:v>
      </x:c>
      <x:c r="L4111" s="139" t="n">
        <x:v>0</x:v>
      </x:c>
      <x:c r="M4111" s="139" t="n">
        <x:v>0.135</x:v>
      </x:c>
      <x:c r="N4111" s="139" t="n">
        <x:v>0.16110000000000002</x:v>
      </x:c>
    </x:row>
    <x:row r="4112">
      <x:c r="A4112" s="137" t="str">
        <x:v>DI-381-I12</x:v>
      </x:c>
      <x:c r="B4112" s="137" t="str">
        <x:v>DI-381-V1</x:v>
      </x:c>
      <x:c r="C4112" s="137" t="n">
        <x:v>12</x:v>
      </x:c>
      <x:c r="D4112" s="138" t="str">
        <x:v>F0203</x:v>
      </x:c>
      <x:c r="E4112" s="138" t="n">
        <x:v>25</x:v>
      </x:c>
      <x:c r="F4112" s="138" t="str">
        <x:v>g</x:v>
      </x:c>
      <x:c r="G4112" s="138" t="str">
        <x:v>gehackt</x:v>
      </x:c>
      <x:c r="H4112" s="139" t="n">
        <x:v>62.5</x:v>
      </x:c>
      <x:c r="I4112" s="139" t="n">
        <x:v>2</x:v>
      </x:c>
      <x:c r="J4112" s="139" t="n">
        <x:v>11.25</x:v>
      </x:c>
      <x:c r="K4112" s="139" t="n">
        <x:v>2</x:v>
      </x:c>
      <x:c r="L4112" s="139" t="n">
        <x:v>5</x:v>
      </x:c>
      <x:c r="M4112" s="139" t="n">
        <x:v>0.05</x:v>
      </x:c>
      <x:c r="N4112" s="139" t="n">
        <x:v>0.0645</x:v>
      </x:c>
    </x:row>
    <x:row r="4113">
      <x:c r="A4113" s="137" t="str">
        <x:v>DI-381-I13</x:v>
      </x:c>
      <x:c r="B4113" s="137" t="str">
        <x:v>DI-381-V1</x:v>
      </x:c>
      <x:c r="C4113" s="137" t="n">
        <x:v>13</x:v>
      </x:c>
      <x:c r="D4113" s="138" t="str">
        <x:v>F0055</x:v>
      </x:c>
      <x:c r="E4113" s="138" t="n">
        <x:v>30</x:v>
      </x:c>
      <x:c r="F4113" s="138" t="str">
        <x:v>g</x:v>
      </x:c>
      <x:c r="G4113" s="138" t="str"/>
      <x:c r="H4113" s="139" t="n">
        <x:v>105</x:v>
      </x:c>
      <x:c r="I4113" s="139" t="n">
        <x:v>3.3</x:v>
      </x:c>
      <x:c r="J4113" s="139" t="n">
        <x:v>20.4</x:v>
      </x:c>
      <x:c r="K4113" s="139" t="n">
        <x:v>0.8999999999999999</x:v>
      </x:c>
      <x:c r="L4113" s="139" t="n">
        <x:v>2.1</x:v>
      </x:c>
      <x:c r="M4113" s="139" t="n">
        <x:v>0.015</x:v>
      </x:c>
      <x:c r="N4113" s="139" t="n">
        <x:v>0.1194</x:v>
      </x:c>
    </x:row>
    <x:row r="4114">
      <x:c r="A4114" s="137" t="str">
        <x:v>DI-382-I01</x:v>
      </x:c>
      <x:c r="B4114" s="137" t="str">
        <x:v>DI-382-V1</x:v>
      </x:c>
      <x:c r="C4114" s="137" t="n">
        <x:v>1</x:v>
      </x:c>
      <x:c r="D4114" s="138" t="str">
        <x:v>F0595</x:v>
      </x:c>
      <x:c r="E4114" s="138" t="n">
        <x:v>10</x:v>
      </x:c>
      <x:c r="F4114" s="138" t="str">
        <x:v>g</x:v>
      </x:c>
      <x:c r="G4114" s="138" t="str"/>
      <x:c r="H4114" s="139" t="n">
        <x:v>88.4</x:v>
      </x:c>
      <x:c r="I4114" s="139" t="n">
        <x:v>0</x:v>
      </x:c>
      <x:c r="J4114" s="139" t="n">
        <x:v>0</x:v>
      </x:c>
      <x:c r="K4114" s="139" t="n">
        <x:v>10</x:v>
      </x:c>
      <x:c r="L4114" s="139" t="n">
        <x:v>0</x:v>
      </x:c>
      <x:c r="M4114" s="139" t="n">
        <x:v>0</x:v>
      </x:c>
      <x:c r="N4114" s="139" t="n">
        <x:v>0.0898</x:v>
      </x:c>
    </x:row>
    <x:row r="4115">
      <x:c r="A4115" s="137" t="str">
        <x:v>DI-382-I02</x:v>
      </x:c>
      <x:c r="B4115" s="137" t="str">
        <x:v>DI-382-V1</x:v>
      </x:c>
      <x:c r="C4115" s="137" t="n">
        <x:v>2</x:v>
      </x:c>
      <x:c r="D4115" s="138" t="str">
        <x:v>F0503</x:v>
      </x:c>
      <x:c r="E4115" s="138" t="n">
        <x:v>240</x:v>
      </x:c>
      <x:c r="F4115" s="138" t="str">
        <x:v>g</x:v>
      </x:c>
      <x:c r="G4115" s="138" t="str">
        <x:v>fein gehackt</x:v>
      </x:c>
      <x:c r="H4115" s="139" t="n">
        <x:v>84</x:v>
      </x:c>
      <x:c r="I4115" s="139" t="n">
        <x:v>4.8</x:v>
      </x:c>
      <x:c r="J4115" s="139" t="n">
        <x:v>12</x:v>
      </x:c>
      <x:c r="K4115" s="139" t="n">
        <x:v>0.96</x:v>
      </x:c>
      <x:c r="L4115" s="139" t="n">
        <x:v>6</x:v>
      </x:c>
      <x:c r="M4115" s="139" t="n">
        <x:v>0.144</x:v>
      </x:c>
      <x:c r="N4115" s="139" t="n">
        <x:v>0.8592000000000001</x:v>
      </x:c>
    </x:row>
    <x:row r="4116">
      <x:c r="A4116" s="137" t="str">
        <x:v>DI-382-I03</x:v>
      </x:c>
      <x:c r="B4116" s="137" t="str">
        <x:v>DI-382-V1</x:v>
      </x:c>
      <x:c r="C4116" s="137" t="n">
        <x:v>3</x:v>
      </x:c>
      <x:c r="D4116" s="138" t="str">
        <x:v>F0315</x:v>
      </x:c>
      <x:c r="E4116" s="138" t="n">
        <x:v>15</x:v>
      </x:c>
      <x:c r="F4116" s="138" t="str">
        <x:v>g</x:v>
      </x:c>
      <x:c r="G4116" s="138" t="str">
        <x:v>fein gerieben</x:v>
      </x:c>
      <x:c r="H4116" s="139" t="n">
        <x:v>5.25</x:v>
      </x:c>
      <x:c r="I4116" s="139" t="n">
        <x:v>0.3</x:v>
      </x:c>
      <x:c r="J4116" s="139" t="n">
        <x:v>0.75</x:v>
      </x:c>
      <x:c r="K4116" s="139" t="n">
        <x:v>0.06</x:v>
      </x:c>
      <x:c r="L4116" s="139" t="n">
        <x:v>0.375</x:v>
      </x:c>
      <x:c r="M4116" s="139" t="n">
        <x:v>0.009</x:v>
      </x:c>
      <x:c r="N4116" s="139" t="n">
        <x:v>0.053700000000000005</x:v>
      </x:c>
    </x:row>
    <x:row r="4117">
      <x:c r="A4117" s="137" t="str">
        <x:v>DI-382-I04</x:v>
      </x:c>
      <x:c r="B4117" s="137" t="str">
        <x:v>DI-382-V1</x:v>
      </x:c>
      <x:c r="C4117" s="137" t="n">
        <x:v>4</x:v>
      </x:c>
      <x:c r="D4117" s="138" t="str">
        <x:v>F0252</x:v>
      </x:c>
      <x:c r="E4117" s="138" t="n">
        <x:v>140</x:v>
      </x:c>
      <x:c r="F4117" s="138" t="str">
        <x:v>g</x:v>
      </x:c>
      <x:c r="G4117" s="138" t="str"/>
      <x:c r="H4117" s="139" t="n">
        <x:v>168</x:v>
      </x:c>
      <x:c r="I4117" s="139" t="n">
        <x:v>9.799999999999999</x:v>
      </x:c>
      <x:c r="J4117" s="139" t="n">
        <x:v>22.4</x:v>
      </x:c>
      <x:c r="K4117" s="139" t="n">
        <x:v>2.8</x:v>
      </x:c>
      <x:c r="L4117" s="139" t="n">
        <x:v>8.399999999999999</x:v>
      </x:c>
      <x:c r="M4117" s="139" t="n">
        <x:v>0.5599999999999999</x:v>
      </x:c>
      <x:c r="N4117" s="139" t="n">
        <x:v>0.4172</x:v>
      </x:c>
    </x:row>
    <x:row r="4118">
      <x:c r="A4118" s="137" t="str">
        <x:v>DI-382-I05</x:v>
      </x:c>
      <x:c r="B4118" s="137" t="str">
        <x:v>DI-382-V1</x:v>
      </x:c>
      <x:c r="C4118" s="137" t="n">
        <x:v>5</x:v>
      </x:c>
      <x:c r="D4118" s="138" t="str">
        <x:v>F0763</x:v>
      </x:c>
      <x:c r="E4118" s="138" t="n">
        <x:v>500</x:v>
      </x:c>
      <x:c r="F4118" s="138" t="str">
        <x:v>g</x:v>
      </x:c>
      <x:c r="G4118" s="138" t="str"/>
      <x:c r="H4118" s="139" t="n">
        <x:v>150</x:v>
      </x:c>
      <x:c r="I4118" s="139" t="n">
        <x:v>7</x:v>
      </x:c>
      <x:c r="J4118" s="139" t="n">
        <x:v>22.5</x:v>
      </x:c>
      <x:c r="K4118" s="139" t="n">
        <x:v>1</x:v>
      </x:c>
      <x:c r="L4118" s="139" t="n">
        <x:v>6</x:v>
      </x:c>
      <x:c r="M4118" s="139" t="n">
        <x:v>1.5</x:v>
      </x:c>
      <x:c r="N4118" s="139" t="n">
        <x:v>0.89</x:v>
      </x:c>
    </x:row>
    <x:row r="4119">
      <x:c r="A4119" s="137" t="str">
        <x:v>DI-382-I06</x:v>
      </x:c>
      <x:c r="B4119" s="137" t="str">
        <x:v>DI-382-V1</x:v>
      </x:c>
      <x:c r="C4119" s="137" t="n">
        <x:v>6</x:v>
      </x:c>
      <x:c r="D4119" s="138" t="str">
        <x:v>F0833</x:v>
      </x:c>
      <x:c r="E4119" s="138" t="n">
        <x:v>200</x:v>
      </x:c>
      <x:c r="F4119" s="138" t="str">
        <x:v>g</x:v>
      </x:c>
      <x:c r="G4119" s="138" t="str"/>
      <x:c r="H4119" s="139" t="n">
        <x:v>70</x:v>
      </x:c>
      <x:c r="I4119" s="139" t="n">
        <x:v>4</x:v>
      </x:c>
      <x:c r="J4119" s="139" t="n">
        <x:v>10</x:v>
      </x:c>
      <x:c r="K4119" s="139" t="n">
        <x:v>0.8</x:v>
      </x:c>
      <x:c r="L4119" s="139" t="n">
        <x:v>5</x:v>
      </x:c>
      <x:c r="M4119" s="139" t="n">
        <x:v>0.12</x:v>
      </x:c>
      <x:c r="N4119" s="139" t="n">
        <x:v>0.7160000000000001</x:v>
      </x:c>
    </x:row>
    <x:row r="4120">
      <x:c r="A4120" s="137" t="str">
        <x:v>DI-382-I07</x:v>
      </x:c>
      <x:c r="B4120" s="137" t="str">
        <x:v>DI-382-V1</x:v>
      </x:c>
      <x:c r="C4120" s="137" t="n">
        <x:v>7</x:v>
      </x:c>
      <x:c r="D4120" s="138" t="str">
        <x:v>F0217</x:v>
      </x:c>
      <x:c r="E4120" s="138" t="n">
        <x:v>440</x:v>
      </x:c>
      <x:c r="F4120" s="138" t="str">
        <x:v>g</x:v>
      </x:c>
      <x:c r="G4120" s="138" t="str"/>
      <x:c r="H4120" s="139" t="n">
        <x:v>154</x:v>
      </x:c>
      <x:c r="I4120" s="139" t="n">
        <x:v>8.8</x:v>
      </x:c>
      <x:c r="J4120" s="139" t="n">
        <x:v>22</x:v>
      </x:c>
      <x:c r="K4120" s="139" t="n">
        <x:v>1.7600000000000002</x:v>
      </x:c>
      <x:c r="L4120" s="139" t="n">
        <x:v>11</x:v>
      </x:c>
      <x:c r="M4120" s="139" t="n">
        <x:v>0.264</x:v>
      </x:c>
      <x:c r="N4120" s="139" t="n">
        <x:v>1.5752000000000002</x:v>
      </x:c>
    </x:row>
    <x:row r="4121">
      <x:c r="A4121" s="137" t="str">
        <x:v>DI-382-I08</x:v>
      </x:c>
      <x:c r="B4121" s="137" t="str">
        <x:v>DI-382-V1</x:v>
      </x:c>
      <x:c r="C4121" s="137" t="n">
        <x:v>8</x:v>
      </x:c>
      <x:c r="D4121" s="138" t="str">
        <x:v>F0051</x:v>
      </x:c>
      <x:c r="E4121" s="138" t="n">
        <x:v>15</x:v>
      </x:c>
      <x:c r="F4121" s="138" t="str">
        <x:v>g</x:v>
      </x:c>
      <x:c r="G4121" s="138" t="str">
        <x:v>gehackt</x:v>
      </x:c>
      <x:c r="H4121" s="139" t="n">
        <x:v>5.25</x:v>
      </x:c>
      <x:c r="I4121" s="139" t="n">
        <x:v>0.3</x:v>
      </x:c>
      <x:c r="J4121" s="139" t="n">
        <x:v>0.75</x:v>
      </x:c>
      <x:c r="K4121" s="139" t="n">
        <x:v>0.06</x:v>
      </x:c>
      <x:c r="L4121" s="139" t="n">
        <x:v>0.375</x:v>
      </x:c>
      <x:c r="M4121" s="139" t="n">
        <x:v>0.009</x:v>
      </x:c>
      <x:c r="N4121" s="139" t="n">
        <x:v>0.053700000000000005</x:v>
      </x:c>
    </x:row>
    <x:row r="4122">
      <x:c r="A4122" s="137" t="str">
        <x:v>DI-382-I09</x:v>
      </x:c>
      <x:c r="B4122" s="137" t="str">
        <x:v>DI-382-V1</x:v>
      </x:c>
      <x:c r="C4122" s="137" t="n">
        <x:v>9</x:v>
      </x:c>
      <x:c r="D4122" s="138" t="str">
        <x:v>F0790</x:v>
      </x:c>
      <x:c r="E4122" s="138" t="n">
        <x:v>10</x:v>
      </x:c>
      <x:c r="F4122" s="138" t="str">
        <x:v>g</x:v>
      </x:c>
      <x:c r="G4122" s="138" t="str"/>
      <x:c r="H4122" s="139" t="n">
        <x:v>25</x:v>
      </x:c>
      <x:c r="I4122" s="139" t="n">
        <x:v>0.8</x:v>
      </x:c>
      <x:c r="J4122" s="139" t="n">
        <x:v>4.5</x:v>
      </x:c>
      <x:c r="K4122" s="139" t="n">
        <x:v>0.8</x:v>
      </x:c>
      <x:c r="L4122" s="139" t="n">
        <x:v>2</x:v>
      </x:c>
      <x:c r="M4122" s="139" t="n">
        <x:v>0.020000000000000004</x:v>
      </x:c>
      <x:c r="N4122" s="139" t="n">
        <x:v>0.025800000000000003</x:v>
      </x:c>
    </x:row>
    <x:row r="4123">
      <x:c r="A4123" s="137" t="str">
        <x:v>DI-382-I10</x:v>
      </x:c>
      <x:c r="B4123" s="137" t="str">
        <x:v>DI-382-V1</x:v>
      </x:c>
      <x:c r="C4123" s="137" t="n">
        <x:v>10</x:v>
      </x:c>
      <x:c r="D4123" s="138" t="str">
        <x:v>F0130</x:v>
      </x:c>
      <x:c r="E4123" s="138" t="n">
        <x:v>125</x:v>
      </x:c>
      <x:c r="F4123" s="138" t="str">
        <x:v>g</x:v>
      </x:c>
      <x:c r="G4123" s="138" t="str"/>
      <x:c r="H4123" s="139" t="n">
        <x:v>725</x:v>
      </x:c>
      <x:c r="I4123" s="139" t="n">
        <x:v>25</x:v>
      </x:c>
      <x:c r="J4123" s="139" t="n">
        <x:v>15</x:v>
      </x:c>
      <x:c r="K4123" s="139" t="n">
        <x:v>62.5</x:v>
      </x:c>
      <x:c r="L4123" s="139" t="n">
        <x:v>12.5</x:v>
      </x:c>
      <x:c r="M4123" s="139" t="n">
        <x:v>0.025</x:v>
      </x:c>
      <x:c r="N4123" s="139" t="n">
        <x:v>0.7475</x:v>
      </x:c>
    </x:row>
    <x:row r="4124">
      <x:c r="A4124" s="137" t="str">
        <x:v>DI-382-I11</x:v>
      </x:c>
      <x:c r="B4124" s="137" t="str">
        <x:v>DI-382-V1</x:v>
      </x:c>
      <x:c r="C4124" s="137" t="n">
        <x:v>11</x:v>
      </x:c>
      <x:c r="D4124" s="138" t="str">
        <x:v>F0491</x:v>
      </x:c>
      <x:c r="E4124" s="138" t="n">
        <x:v>45</x:v>
      </x:c>
      <x:c r="F4124" s="138" t="str">
        <x:v>ml</x:v>
      </x:c>
      <x:c r="G4124" s="138" t="str"/>
      <x:c r="H4124" s="139" t="n">
        <x:v>261</x:v>
      </x:c>
      <x:c r="I4124" s="139" t="n">
        <x:v>9</x:v>
      </x:c>
      <x:c r="J4124" s="139" t="n">
        <x:v>5.4</x:v>
      </x:c>
      <x:c r="K4124" s="139" t="n">
        <x:v>22.5</x:v>
      </x:c>
      <x:c r="L4124" s="139" t="n">
        <x:v>4.5</x:v>
      </x:c>
      <x:c r="M4124" s="139" t="n">
        <x:v>0.009000000000000001</x:v>
      </x:c>
      <x:c r="N4124" s="139" t="n">
        <x:v>0.2691</x:v>
      </x:c>
    </x:row>
    <x:row r="4125">
      <x:c r="A4125" s="137" t="str">
        <x:v>DI-382-I12</x:v>
      </x:c>
      <x:c r="B4125" s="137" t="str">
        <x:v>DI-382-V1</x:v>
      </x:c>
      <x:c r="C4125" s="137" t="n">
        <x:v>12</x:v>
      </x:c>
      <x:c r="D4125" s="138" t="str">
        <x:v>F0790</x:v>
      </x:c>
      <x:c r="E4125" s="138" t="n">
        <x:v>12.5</x:v>
      </x:c>
      <x:c r="F4125" s="138" t="str">
        <x:v>g</x:v>
      </x:c>
      <x:c r="G4125" s="138" t="str"/>
      <x:c r="H4125" s="139" t="n">
        <x:v>31.25</x:v>
      </x:c>
      <x:c r="I4125" s="139" t="n">
        <x:v>1</x:v>
      </x:c>
      <x:c r="J4125" s="139" t="n">
        <x:v>5.625</x:v>
      </x:c>
      <x:c r="K4125" s="139" t="n">
        <x:v>1</x:v>
      </x:c>
      <x:c r="L4125" s="139" t="n">
        <x:v>2.5</x:v>
      </x:c>
      <x:c r="M4125" s="139" t="n">
        <x:v>0.025</x:v>
      </x:c>
      <x:c r="N4125" s="139" t="n">
        <x:v>0.03225</x:v>
      </x:c>
    </x:row>
    <x:row r="4126">
      <x:c r="A4126" s="137" t="str">
        <x:v>DI-382-I13</x:v>
      </x:c>
      <x:c r="B4126" s="137" t="str">
        <x:v>DI-382-V1</x:v>
      </x:c>
      <x:c r="C4126" s="137" t="n">
        <x:v>13</x:v>
      </x:c>
      <x:c r="D4126" s="138" t="str">
        <x:v>F0147</x:v>
      </x:c>
      <x:c r="E4126" s="138" t="n">
        <x:v>150</x:v>
      </x:c>
      <x:c r="F4126" s="138" t="str">
        <x:v>g</x:v>
      </x:c>
      <x:c r="G4126" s="138" t="str">
        <x:v>halbiert</x:v>
      </x:c>
      <x:c r="H4126" s="139" t="n">
        <x:v>52.5</x:v>
      </x:c>
      <x:c r="I4126" s="139" t="n">
        <x:v>3</x:v>
      </x:c>
      <x:c r="J4126" s="139" t="n">
        <x:v>7.5</x:v>
      </x:c>
      <x:c r="K4126" s="139" t="n">
        <x:v>0.6000000000000001</x:v>
      </x:c>
      <x:c r="L4126" s="139" t="n">
        <x:v>3.75</x:v>
      </x:c>
      <x:c r="M4126" s="139" t="n">
        <x:v>0.09</x:v>
      </x:c>
      <x:c r="N4126" s="139" t="n">
        <x:v>0.537</x:v>
      </x:c>
    </x:row>
    <x:row r="4127">
      <x:c r="A4127" s="137" t="str">
        <x:v>DI-382-I14</x:v>
      </x:c>
      <x:c r="B4127" s="137" t="str">
        <x:v>DI-382-V1</x:v>
      </x:c>
      <x:c r="C4127" s="137" t="n">
        <x:v>14</x:v>
      </x:c>
      <x:c r="D4127" s="138" t="str">
        <x:v>F0627</x:v>
      </x:c>
      <x:c r="E4127" s="138" t="n">
        <x:v>200</x:v>
      </x:c>
      <x:c r="F4127" s="138" t="str">
        <x:v>g</x:v>
      </x:c>
      <x:c r="G4127" s="138" t="str"/>
      <x:c r="H4127" s="139" t="n">
        <x:v>70</x:v>
      </x:c>
      <x:c r="I4127" s="139" t="n">
        <x:v>4</x:v>
      </x:c>
      <x:c r="J4127" s="139" t="n">
        <x:v>10</x:v>
      </x:c>
      <x:c r="K4127" s="139" t="n">
        <x:v>0.8</x:v>
      </x:c>
      <x:c r="L4127" s="139" t="n">
        <x:v>5</x:v>
      </x:c>
      <x:c r="M4127" s="139" t="n">
        <x:v>0.12</x:v>
      </x:c>
      <x:c r="N4127" s="139" t="n">
        <x:v>0.7160000000000001</x:v>
      </x:c>
    </x:row>
    <x:row r="4128">
      <x:c r="A4128" s="137" t="str">
        <x:v>DI-383-I01</x:v>
      </x:c>
      <x:c r="B4128" s="137" t="str">
        <x:v>DI-383-V1</x:v>
      </x:c>
      <x:c r="C4128" s="137" t="n">
        <x:v>1</x:v>
      </x:c>
      <x:c r="D4128" s="138" t="str">
        <x:v>F0408</x:v>
      </x:c>
      <x:c r="E4128" s="138" t="n">
        <x:v>1000</x:v>
      </x:c>
      <x:c r="F4128" s="138" t="str">
        <x:v>g</x:v>
      </x:c>
      <x:c r="G4128" s="138" t="str"/>
      <x:c r="H4128" s="139" t="n">
        <x:v>1200</x:v>
      </x:c>
      <x:c r="I4128" s="139" t="n">
        <x:v>70</x:v>
      </x:c>
      <x:c r="J4128" s="139" t="n">
        <x:v>160</x:v>
      </x:c>
      <x:c r="K4128" s="139" t="n">
        <x:v>20</x:v>
      </x:c>
      <x:c r="L4128" s="139" t="n">
        <x:v>60</x:v>
      </x:c>
      <x:c r="M4128" s="139" t="n">
        <x:v>4</x:v>
      </x:c>
      <x:c r="N4128" s="139" t="n">
        <x:v>2.98</x:v>
      </x:c>
    </x:row>
    <x:row r="4129">
      <x:c r="A4129" s="137" t="str">
        <x:v>DI-383-I02</x:v>
      </x:c>
      <x:c r="B4129" s="137" t="str">
        <x:v>DI-383-V1</x:v>
      </x:c>
      <x:c r="C4129" s="137" t="n">
        <x:v>2</x:v>
      </x:c>
      <x:c r="D4129" s="138" t="str">
        <x:v>F0497</x:v>
      </x:c>
      <x:c r="E4129" s="138" t="n">
        <x:v>30</x:v>
      </x:c>
      <x:c r="F4129" s="138" t="str">
        <x:v>ml</x:v>
      </x:c>
      <x:c r="G4129" s="138" t="str"/>
      <x:c r="H4129" s="139" t="n">
        <x:v>265.2</x:v>
      </x:c>
      <x:c r="I4129" s="139" t="n">
        <x:v>0</x:v>
      </x:c>
      <x:c r="J4129" s="139" t="n">
        <x:v>0</x:v>
      </x:c>
      <x:c r="K4129" s="139" t="n">
        <x:v>30</x:v>
      </x:c>
      <x:c r="L4129" s="139" t="n">
        <x:v>0</x:v>
      </x:c>
      <x:c r="M4129" s="139" t="n">
        <x:v>0</x:v>
      </x:c>
      <x:c r="N4129" s="139" t="n">
        <x:v>0.35940000000000005</x:v>
      </x:c>
    </x:row>
    <x:row r="4130">
      <x:c r="A4130" s="137" t="str">
        <x:v>DI-383-I03</x:v>
      </x:c>
      <x:c r="B4130" s="137" t="str">
        <x:v>DI-383-V1</x:v>
      </x:c>
      <x:c r="C4130" s="137" t="n">
        <x:v>3</x:v>
      </x:c>
      <x:c r="D4130" s="138" t="str">
        <x:v>F0684</x:v>
      </x:c>
      <x:c r="E4130" s="138" t="n">
        <x:v>30</x:v>
      </x:c>
      <x:c r="F4130" s="138" t="str">
        <x:v>g</x:v>
      </x:c>
      <x:c r="G4130" s="138" t="str">
        <x:v>fein gehackt (z. B. Petersilie und Basilikum)</x:v>
      </x:c>
      <x:c r="H4130" s="139" t="n">
        <x:v>75</x:v>
      </x:c>
      <x:c r="I4130" s="139" t="n">
        <x:v>2.4</x:v>
      </x:c>
      <x:c r="J4130" s="139" t="n">
        <x:v>13.5</x:v>
      </x:c>
      <x:c r="K4130" s="139" t="n">
        <x:v>2.4</x:v>
      </x:c>
      <x:c r="L4130" s="139" t="n">
        <x:v>6</x:v>
      </x:c>
      <x:c r="M4130" s="139" t="n">
        <x:v>0.06</x:v>
      </x:c>
      <x:c r="N4130" s="139" t="n">
        <x:v>0.07740000000000001</x:v>
      </x:c>
    </x:row>
    <x:row r="4131">
      <x:c r="A4131" s="137" t="str">
        <x:v>DI-383-I04</x:v>
      </x:c>
      <x:c r="B4131" s="137" t="str">
        <x:v>DI-383-V1</x:v>
      </x:c>
      <x:c r="C4131" s="137" t="n">
        <x:v>4</x:v>
      </x:c>
      <x:c r="D4131" s="138" t="str">
        <x:v>F0841</x:v>
      </x:c>
      <x:c r="E4131" s="138" t="n">
        <x:v>10</x:v>
      </x:c>
      <x:c r="F4131" s="138" t="str">
        <x:v>g</x:v>
      </x:c>
      <x:c r="G4131" s="138" t="str"/>
      <x:c r="H4131" s="139" t="n">
        <x:v>3.5</x:v>
      </x:c>
      <x:c r="I4131" s="139" t="n">
        <x:v>0.2</x:v>
      </x:c>
      <x:c r="J4131" s="139" t="n">
        <x:v>0.5</x:v>
      </x:c>
      <x:c r="K4131" s="139" t="n">
        <x:v>0.04000000000000001</x:v>
      </x:c>
      <x:c r="L4131" s="139" t="n">
        <x:v>0.25</x:v>
      </x:c>
      <x:c r="M4131" s="139" t="n">
        <x:v>0.006</x:v>
      </x:c>
      <x:c r="N4131" s="139" t="n">
        <x:v>0.035800000000000005</x:v>
      </x:c>
    </x:row>
    <x:row r="4132">
      <x:c r="A4132" s="137" t="str">
        <x:v>DI-383-I05</x:v>
      </x:c>
      <x:c r="B4132" s="137" t="str">
        <x:v>DI-383-V1</x:v>
      </x:c>
      <x:c r="C4132" s="137" t="n">
        <x:v>5</x:v>
      </x:c>
      <x:c r="D4132" s="138" t="str">
        <x:v>F0342</x:v>
      </x:c>
      <x:c r="E4132" s="138" t="n">
        <x:v>120</x:v>
      </x:c>
      <x:c r="F4132" s="138" t="str">
        <x:v>g</x:v>
      </x:c>
      <x:c r="G4132" s="138" t="str">
        <x:v>grob gehackt</x:v>
      </x:c>
      <x:c r="H4132" s="139" t="n">
        <x:v>42</x:v>
      </x:c>
      <x:c r="I4132" s="139" t="n">
        <x:v>2.4</x:v>
      </x:c>
      <x:c r="J4132" s="139" t="n">
        <x:v>6</x:v>
      </x:c>
      <x:c r="K4132" s="139" t="n">
        <x:v>0.48</x:v>
      </x:c>
      <x:c r="L4132" s="139" t="n">
        <x:v>3</x:v>
      </x:c>
      <x:c r="M4132" s="139" t="n">
        <x:v>0.072</x:v>
      </x:c>
      <x:c r="N4132" s="139" t="n">
        <x:v>0.42960000000000004</x:v>
      </x:c>
    </x:row>
    <x:row r="4133">
      <x:c r="A4133" s="137" t="str">
        <x:v>DI-383-I06</x:v>
      </x:c>
      <x:c r="B4133" s="137" t="str">
        <x:v>DI-383-V1</x:v>
      </x:c>
      <x:c r="C4133" s="137" t="n">
        <x:v>6</x:v>
      </x:c>
      <x:c r="D4133" s="138" t="str">
        <x:v>F0816</x:v>
      </x:c>
      <x:c r="E4133" s="138" t="n">
        <x:v>500</x:v>
      </x:c>
      <x:c r="F4133" s="138" t="str">
        <x:v>g</x:v>
      </x:c>
      <x:c r="G4133" s="138" t="str"/>
      <x:c r="H4133" s="139" t="n">
        <x:v>750</x:v>
      </x:c>
      <x:c r="I4133" s="139" t="n">
        <x:v>105</x:v>
      </x:c>
      <x:c r="J4133" s="139" t="n">
        <x:v>0</x:v>
      </x:c>
      <x:c r="K4133" s="139" t="n">
        <x:v>35</x:v>
      </x:c>
      <x:c r="L4133" s="139" t="n">
        <x:v>0</x:v>
      </x:c>
      <x:c r="M4133" s="139" t="n">
        <x:v>1</x:v>
      </x:c>
      <x:c r="N4133" s="139" t="n">
        <x:v>5.49</x:v>
      </x:c>
    </x:row>
    <x:row r="4134">
      <x:c r="A4134" s="137" t="str">
        <x:v>DI-383-I07</x:v>
      </x:c>
      <x:c r="B4134" s="137" t="str">
        <x:v>DI-383-V1</x:v>
      </x:c>
      <x:c r="C4134" s="137" t="n">
        <x:v>7</x:v>
      </x:c>
      <x:c r="D4134" s="138" t="str">
        <x:v>F0002</x:v>
      </x:c>
      <x:c r="E4134" s="138" t="n">
        <x:v>30</x:v>
      </x:c>
      <x:c r="F4134" s="138" t="str">
        <x:v>g</x:v>
      </x:c>
      <x:c r="G4134" s="138" t="str"/>
      <x:c r="H4134" s="139" t="n">
        <x:v>10.5</x:v>
      </x:c>
      <x:c r="I4134" s="139" t="n">
        <x:v>0.6</x:v>
      </x:c>
      <x:c r="J4134" s="139" t="n">
        <x:v>1.5</x:v>
      </x:c>
      <x:c r="K4134" s="139" t="n">
        <x:v>0.12</x:v>
      </x:c>
      <x:c r="L4134" s="139" t="n">
        <x:v>0.75</x:v>
      </x:c>
      <x:c r="M4134" s="139" t="n">
        <x:v>0.018</x:v>
      </x:c>
      <x:c r="N4134" s="139" t="n">
        <x:v>0.10740000000000001</x:v>
      </x:c>
    </x:row>
    <x:row r="4135">
      <x:c r="A4135" s="137" t="str">
        <x:v>DI-384-I01</x:v>
      </x:c>
      <x:c r="B4135" s="137" t="str">
        <x:v>DI-384-V1</x:v>
      </x:c>
      <x:c r="C4135" s="137" t="n">
        <x:v>1</x:v>
      </x:c>
      <x:c r="D4135" s="138" t="str">
        <x:v>F0314</x:v>
      </x:c>
      <x:c r="E4135" s="138" t="n">
        <x:v>15</x:v>
      </x:c>
      <x:c r="F4135" s="138" t="str">
        <x:v>g</x:v>
      </x:c>
      <x:c r="G4135" s="138" t="str"/>
      <x:c r="H4135" s="139" t="n">
        <x:v>5.25</x:v>
      </x:c>
      <x:c r="I4135" s="139" t="n">
        <x:v>0.3</x:v>
      </x:c>
      <x:c r="J4135" s="139" t="n">
        <x:v>0.75</x:v>
      </x:c>
      <x:c r="K4135" s="139" t="n">
        <x:v>0.06</x:v>
      </x:c>
      <x:c r="L4135" s="139" t="n">
        <x:v>0.375</x:v>
      </x:c>
      <x:c r="M4135" s="139" t="n">
        <x:v>0.009</x:v>
      </x:c>
      <x:c r="N4135" s="139" t="n">
        <x:v>0.053700000000000005</x:v>
      </x:c>
    </x:row>
    <x:row r="4136">
      <x:c r="A4136" s="137" t="str">
        <x:v>DI-384-I02</x:v>
      </x:c>
      <x:c r="B4136" s="137" t="str">
        <x:v>DI-384-V1</x:v>
      </x:c>
      <x:c r="C4136" s="137" t="n">
        <x:v>2</x:v>
      </x:c>
      <x:c r="D4136" s="138" t="str">
        <x:v>F0595</x:v>
      </x:c>
      <x:c r="E4136" s="138" t="n">
        <x:v>10</x:v>
      </x:c>
      <x:c r="F4136" s="138" t="str">
        <x:v>g</x:v>
      </x:c>
      <x:c r="G4136" s="138" t="str"/>
      <x:c r="H4136" s="139" t="n">
        <x:v>88.4</x:v>
      </x:c>
      <x:c r="I4136" s="139" t="n">
        <x:v>0</x:v>
      </x:c>
      <x:c r="J4136" s="139" t="n">
        <x:v>0</x:v>
      </x:c>
      <x:c r="K4136" s="139" t="n">
        <x:v>10</x:v>
      </x:c>
      <x:c r="L4136" s="139" t="n">
        <x:v>0</x:v>
      </x:c>
      <x:c r="M4136" s="139" t="n">
        <x:v>0</x:v>
      </x:c>
      <x:c r="N4136" s="139" t="n">
        <x:v>0.0898</x:v>
      </x:c>
    </x:row>
    <x:row r="4137">
      <x:c r="A4137" s="137" t="str">
        <x:v>DI-384-I03</x:v>
      </x:c>
      <x:c r="B4137" s="137" t="str">
        <x:v>DI-384-V1</x:v>
      </x:c>
      <x:c r="C4137" s="137" t="n">
        <x:v>3</x:v>
      </x:c>
      <x:c r="D4137" s="138" t="str">
        <x:v>F0609</x:v>
      </x:c>
      <x:c r="E4137" s="138" t="n">
        <x:v>120</x:v>
      </x:c>
      <x:c r="F4137" s="138" t="str">
        <x:v>g</x:v>
      </x:c>
      <x:c r="G4137" s="138" t="str">
        <x:v>in Spalten geschnitten</x:v>
      </x:c>
      <x:c r="H4137" s="139" t="n">
        <x:v>42</x:v>
      </x:c>
      <x:c r="I4137" s="139" t="n">
        <x:v>2.4</x:v>
      </x:c>
      <x:c r="J4137" s="139" t="n">
        <x:v>6</x:v>
      </x:c>
      <x:c r="K4137" s="139" t="n">
        <x:v>0.48</x:v>
      </x:c>
      <x:c r="L4137" s="139" t="n">
        <x:v>3</x:v>
      </x:c>
      <x:c r="M4137" s="139" t="n">
        <x:v>0.072</x:v>
      </x:c>
      <x:c r="N4137" s="139" t="n">
        <x:v>0.42960000000000004</x:v>
      </x:c>
    </x:row>
    <x:row r="4138">
      <x:c r="A4138" s="137" t="str">
        <x:v>DI-384-I04</x:v>
      </x:c>
      <x:c r="B4138" s="137" t="str">
        <x:v>DI-384-V1</x:v>
      </x:c>
      <x:c r="C4138" s="137" t="n">
        <x:v>4</x:v>
      </x:c>
      <x:c r="D4138" s="138" t="str">
        <x:v>F0025</x:v>
      </x:c>
      <x:c r="E4138" s="138" t="n">
        <x:v>300</x:v>
      </x:c>
      <x:c r="F4138" s="138" t="str">
        <x:v>g</x:v>
      </x:c>
      <x:c r="G4138" s="138" t="str">
        <x:v>in Scheiben geschnitten und geviertelt</x:v>
      </x:c>
      <x:c r="H4138" s="139" t="n">
        <x:v>105</x:v>
      </x:c>
      <x:c r="I4138" s="139" t="n">
        <x:v>6</x:v>
      </x:c>
      <x:c r="J4138" s="139" t="n">
        <x:v>15</x:v>
      </x:c>
      <x:c r="K4138" s="139" t="n">
        <x:v>1.2000000000000002</x:v>
      </x:c>
      <x:c r="L4138" s="139" t="n">
        <x:v>7.5</x:v>
      </x:c>
      <x:c r="M4138" s="139" t="n">
        <x:v>0.18</x:v>
      </x:c>
      <x:c r="N4138" s="139" t="n">
        <x:v>1.074</x:v>
      </x:c>
    </x:row>
    <x:row r="4139">
      <x:c r="A4139" s="137" t="str">
        <x:v>DI-384-I05</x:v>
      </x:c>
      <x:c r="B4139" s="137" t="str">
        <x:v>DI-384-V1</x:v>
      </x:c>
      <x:c r="C4139" s="137" t="n">
        <x:v>5</x:v>
      </x:c>
      <x:c r="D4139" s="138" t="str">
        <x:v>F0520</x:v>
      </x:c>
      <x:c r="E4139" s="138" t="n">
        <x:v>500</x:v>
      </x:c>
      <x:c r="F4139" s="138" t="str">
        <x:v>g</x:v>
      </x:c>
      <x:c r="G4139" s="138" t="str"/>
      <x:c r="H4139" s="139" t="n">
        <x:v>450</x:v>
      </x:c>
      <x:c r="I4139" s="139" t="n">
        <x:v>15</x:v>
      </x:c>
      <x:c r="J4139" s="139" t="n">
        <x:v>60</x:v>
      </x:c>
      <x:c r="K4139" s="139" t="n">
        <x:v>20</x:v>
      </x:c>
      <x:c r="L4139" s="139" t="n">
        <x:v>10</x:v>
      </x:c>
      <x:c r="M4139" s="139" t="n">
        <x:v>6</x:v>
      </x:c>
      <x:c r="N4139" s="139" t="n">
        <x:v>1.99</x:v>
      </x:c>
    </x:row>
    <x:row r="4140">
      <x:c r="A4140" s="137" t="str">
        <x:v>DI-384-I06</x:v>
      </x:c>
      <x:c r="B4140" s="137" t="str">
        <x:v>DI-384-V1</x:v>
      </x:c>
      <x:c r="C4140" s="137" t="n">
        <x:v>6</x:v>
      </x:c>
      <x:c r="D4140" s="138" t="str">
        <x:v>F0343</x:v>
      </x:c>
      <x:c r="E4140" s="138" t="n">
        <x:v>180</x:v>
      </x:c>
      <x:c r="F4140" s="138" t="str">
        <x:v>g</x:v>
      </x:c>
      <x:c r="G4140" s="138" t="str">
        <x:v>geviertelt, entkernt und in Scheiben geschnitten</x:v>
      </x:c>
      <x:c r="H4140" s="139" t="n">
        <x:v>63</x:v>
      </x:c>
      <x:c r="I4140" s="139" t="n">
        <x:v>3.6</x:v>
      </x:c>
      <x:c r="J4140" s="139" t="n">
        <x:v>9</x:v>
      </x:c>
      <x:c r="K4140" s="139" t="n">
        <x:v>0.7200000000000001</x:v>
      </x:c>
      <x:c r="L4140" s="139" t="n">
        <x:v>4.5</x:v>
      </x:c>
      <x:c r="M4140" s="139" t="n">
        <x:v>0.108</x:v>
      </x:c>
      <x:c r="N4140" s="139" t="n">
        <x:v>0.6444000000000001</x:v>
      </x:c>
    </x:row>
    <x:row r="4141">
      <x:c r="A4141" s="137" t="str">
        <x:v>DI-384-I07</x:v>
      </x:c>
      <x:c r="B4141" s="137" t="str">
        <x:v>DI-384-V1</x:v>
      </x:c>
      <x:c r="C4141" s="137" t="n">
        <x:v>7</x:v>
      </x:c>
      <x:c r="D4141" s="138" t="str">
        <x:v>F0496</x:v>
      </x:c>
      <x:c r="E4141" s="138" t="n">
        <x:v>300</x:v>
      </x:c>
      <x:c r="F4141" s="138" t="str">
        <x:v>g</x:v>
      </x:c>
      <x:c r="G4141" s="138" t="str">
        <x:v>halbiert und abgespült</x:v>
      </x:c>
      <x:c r="H4141" s="139" t="n">
        <x:v>105</x:v>
      </x:c>
      <x:c r="I4141" s="139" t="n">
        <x:v>6</x:v>
      </x:c>
      <x:c r="J4141" s="139" t="n">
        <x:v>15</x:v>
      </x:c>
      <x:c r="K4141" s="139" t="n">
        <x:v>1.2000000000000002</x:v>
      </x:c>
      <x:c r="L4141" s="139" t="n">
        <x:v>7.5</x:v>
      </x:c>
      <x:c r="M4141" s="139" t="n">
        <x:v>0.18</x:v>
      </x:c>
      <x:c r="N4141" s="139" t="n">
        <x:v>1.074</x:v>
      </x:c>
    </x:row>
    <x:row r="4142">
      <x:c r="A4142" s="137" t="str">
        <x:v>DI-384-I08</x:v>
      </x:c>
      <x:c r="B4142" s="137" t="str">
        <x:v>DI-384-V1</x:v>
      </x:c>
      <x:c r="C4142" s="137" t="n">
        <x:v>8</x:v>
      </x:c>
      <x:c r="D4142" s="138" t="str">
        <x:v>F0121</x:v>
      </x:c>
      <x:c r="E4142" s="138" t="n">
        <x:v>10</x:v>
      </x:c>
      <x:c r="F4142" s="138" t="str">
        <x:v>g</x:v>
      </x:c>
      <x:c r="G4142" s="138" t="str">
        <x:v>abgespült</x:v>
      </x:c>
      <x:c r="H4142" s="139" t="n">
        <x:v>3.5</x:v>
      </x:c>
      <x:c r="I4142" s="139" t="n">
        <x:v>0.2</x:v>
      </x:c>
      <x:c r="J4142" s="139" t="n">
        <x:v>0.5</x:v>
      </x:c>
      <x:c r="K4142" s="139" t="n">
        <x:v>0.04000000000000001</x:v>
      </x:c>
      <x:c r="L4142" s="139" t="n">
        <x:v>0.25</x:v>
      </x:c>
      <x:c r="M4142" s="139" t="n">
        <x:v>0.006</x:v>
      </x:c>
      <x:c r="N4142" s="139" t="n">
        <x:v>0.035800000000000005</x:v>
      </x:c>
    </x:row>
    <x:row r="4143">
      <x:c r="A4143" s="137" t="str">
        <x:v>DI-384-I09</x:v>
      </x:c>
      <x:c r="B4143" s="137" t="str">
        <x:v>DI-384-V1</x:v>
      </x:c>
      <x:c r="C4143" s="137" t="n">
        <x:v>9</x:v>
      </x:c>
      <x:c r="D4143" s="138" t="str">
        <x:v>F0636</x:v>
      </x:c>
      <x:c r="E4143" s="138" t="n">
        <x:v>5</x:v>
      </x:c>
      <x:c r="F4143" s="138" t="str">
        <x:v>g</x:v>
      </x:c>
      <x:c r="G4143" s="138" t="str"/>
      <x:c r="H4143" s="139" t="n">
        <x:v>1.75</x:v>
      </x:c>
      <x:c r="I4143" s="139" t="n">
        <x:v>0.1</x:v>
      </x:c>
      <x:c r="J4143" s="139" t="n">
        <x:v>0.25</x:v>
      </x:c>
      <x:c r="K4143" s="139" t="n">
        <x:v>0.020000000000000004</x:v>
      </x:c>
      <x:c r="L4143" s="139" t="n">
        <x:v>0.125</x:v>
      </x:c>
      <x:c r="M4143" s="139" t="n">
        <x:v>0.003</x:v>
      </x:c>
      <x:c r="N4143" s="139" t="n">
        <x:v>0.017900000000000003</x:v>
      </x:c>
    </x:row>
    <x:row r="4144">
      <x:c r="A4144" s="137" t="str">
        <x:v>DI-384-I10</x:v>
      </x:c>
      <x:c r="B4144" s="137" t="str">
        <x:v>DI-384-V1</x:v>
      </x:c>
      <x:c r="C4144" s="137" t="n">
        <x:v>10</x:v>
      </x:c>
      <x:c r="D4144" s="138" t="str">
        <x:v>F0043</x:v>
      </x:c>
      <x:c r="E4144" s="138" t="n">
        <x:v>5</x:v>
      </x:c>
      <x:c r="F4144" s="138" t="str">
        <x:v>g</x:v>
      </x:c>
      <x:c r="G4144" s="138" t="str"/>
      <x:c r="H4144" s="139" t="n">
        <x:v>4.5</x:v>
      </x:c>
      <x:c r="I4144" s="139" t="n">
        <x:v>0.15000000000000002</x:v>
      </x:c>
      <x:c r="J4144" s="139" t="n">
        <x:v>0.6000000000000001</x:v>
      </x:c>
      <x:c r="K4144" s="139" t="n">
        <x:v>0.2</x:v>
      </x:c>
      <x:c r="L4144" s="139" t="n">
        <x:v>0.1</x:v>
      </x:c>
      <x:c r="M4144" s="139" t="n">
        <x:v>0.06</x:v>
      </x:c>
      <x:c r="N4144" s="139" t="n">
        <x:v>0.0199</x:v>
      </x:c>
    </x:row>
    <x:row r="4145">
      <x:c r="A4145" s="137" t="str">
        <x:v>DI-384-I11</x:v>
      </x:c>
      <x:c r="B4145" s="137" t="str">
        <x:v>DI-384-V1</x:v>
      </x:c>
      <x:c r="C4145" s="137" t="n">
        <x:v>11</x:v>
      </x:c>
      <x:c r="D4145" s="138" t="str">
        <x:v>F0484</x:v>
      </x:c>
      <x:c r="E4145" s="138" t="n">
        <x:v>600</x:v>
      </x:c>
      <x:c r="F4145" s="138" t="str">
        <x:v>g</x:v>
      </x:c>
      <x:c r="G4145" s="138" t="str">
        <x:v>halbiert</x:v>
      </x:c>
      <x:c r="H4145" s="139" t="n">
        <x:v>210</x:v>
      </x:c>
      <x:c r="I4145" s="139" t="n">
        <x:v>12</x:v>
      </x:c>
      <x:c r="J4145" s="139" t="n">
        <x:v>30</x:v>
      </x:c>
      <x:c r="K4145" s="139" t="n">
        <x:v>2.4000000000000004</x:v>
      </x:c>
      <x:c r="L4145" s="139" t="n">
        <x:v>15</x:v>
      </x:c>
      <x:c r="M4145" s="139" t="n">
        <x:v>0.36</x:v>
      </x:c>
      <x:c r="N4145" s="139" t="n">
        <x:v>2.148</x:v>
      </x:c>
    </x:row>
    <x:row r="4146">
      <x:c r="A4146" s="137" t="str">
        <x:v>DI-384-I12</x:v>
      </x:c>
      <x:c r="B4146" s="137" t="str">
        <x:v>DI-384-V1</x:v>
      </x:c>
      <x:c r="C4146" s="137" t="n">
        <x:v>12</x:v>
      </x:c>
      <x:c r="D4146" s="138" t="str">
        <x:v>F0636</x:v>
      </x:c>
      <x:c r="E4146" s="138" t="n">
        <x:v>5</x:v>
      </x:c>
      <x:c r="F4146" s="138" t="str">
        <x:v>g</x:v>
      </x:c>
      <x:c r="G4146" s="138" t="str"/>
      <x:c r="H4146" s="139" t="n">
        <x:v>1.75</x:v>
      </x:c>
      <x:c r="I4146" s="139" t="n">
        <x:v>0.1</x:v>
      </x:c>
      <x:c r="J4146" s="139" t="n">
        <x:v>0.25</x:v>
      </x:c>
      <x:c r="K4146" s="139" t="n">
        <x:v>0.020000000000000004</x:v>
      </x:c>
      <x:c r="L4146" s="139" t="n">
        <x:v>0.125</x:v>
      </x:c>
      <x:c r="M4146" s="139" t="n">
        <x:v>0.003</x:v>
      </x:c>
      <x:c r="N4146" s="139" t="n">
        <x:v>0.017900000000000003</x:v>
      </x:c>
    </x:row>
    <x:row r="4147">
      <x:c r="A4147" s="137" t="str">
        <x:v>DI-384-I13</x:v>
      </x:c>
      <x:c r="B4147" s="137" t="str">
        <x:v>DI-384-V1</x:v>
      </x:c>
      <x:c r="C4147" s="137" t="n">
        <x:v>13</x:v>
      </x:c>
      <x:c r="D4147" s="138" t="str">
        <x:v>F0595</x:v>
      </x:c>
      <x:c r="E4147" s="138" t="n">
        <x:v>5</x:v>
      </x:c>
      <x:c r="F4147" s="138" t="str">
        <x:v>g</x:v>
      </x:c>
      <x:c r="G4147" s="138" t="str"/>
      <x:c r="H4147" s="139" t="n">
        <x:v>44.2</x:v>
      </x:c>
      <x:c r="I4147" s="139" t="n">
        <x:v>0</x:v>
      </x:c>
      <x:c r="J4147" s="139" t="n">
        <x:v>0</x:v>
      </x:c>
      <x:c r="K4147" s="139" t="n">
        <x:v>5</x:v>
      </x:c>
      <x:c r="L4147" s="139" t="n">
        <x:v>0</x:v>
      </x:c>
      <x:c r="M4147" s="139" t="n">
        <x:v>0</x:v>
      </x:c>
      <x:c r="N4147" s="139" t="n">
        <x:v>0.0449</x:v>
      </x:c>
    </x:row>
    <x:row r="4148">
      <x:c r="A4148" s="137" t="str">
        <x:v>DI-384-I14</x:v>
      </x:c>
      <x:c r="B4148" s="137" t="str">
        <x:v>DI-384-V1</x:v>
      </x:c>
      <x:c r="C4148" s="137" t="n">
        <x:v>14</x:v>
      </x:c>
      <x:c r="D4148" s="138" t="str">
        <x:v>F0398</x:v>
      </x:c>
      <x:c r="E4148" s="138" t="n">
        <x:v>250</x:v>
      </x:c>
      <x:c r="F4148" s="138" t="str">
        <x:v>g</x:v>
      </x:c>
      <x:c r="G4148" s="138" t="str">
        <x:v>alles sichtbare Fett entfernt</x:v>
      </x:c>
      <x:c r="H4148" s="139" t="n">
        <x:v>312.5</x:v>
      </x:c>
      <x:c r="I4148" s="139" t="n">
        <x:v>57.5</x:v>
      </x:c>
      <x:c r="J4148" s="139" t="n">
        <x:v>0</x:v>
      </x:c>
      <x:c r="K4148" s="139" t="n">
        <x:v>7.5</x:v>
      </x:c>
      <x:c r="L4148" s="139" t="n">
        <x:v>0</x:v>
      </x:c>
      <x:c r="M4148" s="139" t="n">
        <x:v>0.5</x:v>
      </x:c>
      <x:c r="N4148" s="139" t="n">
        <x:v>2.995</x:v>
      </x:c>
    </x:row>
    <x:row r="4149">
      <x:c r="A4149" s="137" t="str">
        <x:v>DI-384-I15</x:v>
      </x:c>
      <x:c r="B4149" s="137" t="str">
        <x:v>DI-384-V1</x:v>
      </x:c>
      <x:c r="C4149" s="137" t="n">
        <x:v>15</x:v>
      </x:c>
      <x:c r="D4149" s="138" t="str">
        <x:v>F0036</x:v>
      </x:c>
      <x:c r="E4149" s="138" t="n">
        <x:v>240</x:v>
      </x:c>
      <x:c r="F4149" s="138" t="str">
        <x:v>g</x:v>
      </x:c>
      <x:c r="G4149" s="138" t="str"/>
      <x:c r="H4149" s="139" t="n">
        <x:v>84</x:v>
      </x:c>
      <x:c r="I4149" s="139" t="n">
        <x:v>4.8</x:v>
      </x:c>
      <x:c r="J4149" s="139" t="n">
        <x:v>12</x:v>
      </x:c>
      <x:c r="K4149" s="139" t="n">
        <x:v>0.96</x:v>
      </x:c>
      <x:c r="L4149" s="139" t="n">
        <x:v>6</x:v>
      </x:c>
      <x:c r="M4149" s="139" t="n">
        <x:v>0.144</x:v>
      </x:c>
      <x:c r="N4149" s="139" t="n">
        <x:v>0.8592000000000001</x:v>
      </x:c>
    </x:row>
    <x:row r="4150">
      <x:c r="A4150" s="137" t="str">
        <x:v>DI-384-I16</x:v>
      </x:c>
      <x:c r="B4150" s="137" t="str">
        <x:v>DI-384-V1</x:v>
      </x:c>
      <x:c r="C4150" s="137" t="n">
        <x:v>16</x:v>
      </x:c>
      <x:c r="D4150" s="138" t="str">
        <x:v>F0517</x:v>
      </x:c>
      <x:c r="E4150" s="138" t="n">
        <x:v>30</x:v>
      </x:c>
      <x:c r="F4150" s="138" t="str">
        <x:v>g</x:v>
      </x:c>
      <x:c r="G4150" s="138" t="str"/>
      <x:c r="H4150" s="139" t="n">
        <x:v>75</x:v>
      </x:c>
      <x:c r="I4150" s="139" t="n">
        <x:v>2.4</x:v>
      </x:c>
      <x:c r="J4150" s="139" t="n">
        <x:v>13.5</x:v>
      </x:c>
      <x:c r="K4150" s="139" t="n">
        <x:v>2.4</x:v>
      </x:c>
      <x:c r="L4150" s="139" t="n">
        <x:v>6</x:v>
      </x:c>
      <x:c r="M4150" s="139" t="n">
        <x:v>0.06</x:v>
      </x:c>
      <x:c r="N4150" s="139" t="n">
        <x:v>0.07740000000000001</x:v>
      </x:c>
    </x:row>
    <x:row r="4151">
      <x:c r="A4151" s="137" t="str">
        <x:v>DI-385-I01</x:v>
      </x:c>
      <x:c r="B4151" s="137" t="str">
        <x:v>DI-385-V1</x:v>
      </x:c>
      <x:c r="C4151" s="137" t="n">
        <x:v>1</x:v>
      </x:c>
      <x:c r="D4151" s="138" t="str">
        <x:v>F0372</x:v>
      </x:c>
      <x:c r="E4151" s="138" t="n">
        <x:v>15</x:v>
      </x:c>
      <x:c r="F4151" s="138" t="str">
        <x:v>ml</x:v>
      </x:c>
      <x:c r="G4151" s="138" t="str"/>
      <x:c r="H4151" s="139" t="n">
        <x:v>5.25</x:v>
      </x:c>
      <x:c r="I4151" s="139" t="n">
        <x:v>0.3</x:v>
      </x:c>
      <x:c r="J4151" s="139" t="n">
        <x:v>0.75</x:v>
      </x:c>
      <x:c r="K4151" s="139" t="n">
        <x:v>0.06</x:v>
      </x:c>
      <x:c r="L4151" s="139" t="n">
        <x:v>0.375</x:v>
      </x:c>
      <x:c r="M4151" s="139" t="n">
        <x:v>0.009</x:v>
      </x:c>
      <x:c r="N4151" s="139" t="n">
        <x:v>0.053700000000000005</x:v>
      </x:c>
    </x:row>
    <x:row r="4152">
      <x:c r="A4152" s="137" t="str">
        <x:v>DI-385-I02</x:v>
      </x:c>
      <x:c r="B4152" s="137" t="str">
        <x:v>DI-385-V1</x:v>
      </x:c>
      <x:c r="C4152" s="137" t="n">
        <x:v>2</x:v>
      </x:c>
      <x:c r="D4152" s="138" t="str">
        <x:v>F0820</x:v>
      </x:c>
      <x:c r="E4152" s="138" t="n">
        <x:v>15</x:v>
      </x:c>
      <x:c r="F4152" s="138" t="str">
        <x:v>ml</x:v>
      </x:c>
      <x:c r="G4152" s="138" t="str"/>
      <x:c r="H4152" s="139" t="n">
        <x:v>13.5</x:v>
      </x:c>
      <x:c r="I4152" s="139" t="n">
        <x:v>0.44999999999999996</x:v>
      </x:c>
      <x:c r="J4152" s="139" t="n">
        <x:v>1.7999999999999998</x:v>
      </x:c>
      <x:c r="K4152" s="139" t="n">
        <x:v>0.6</x:v>
      </x:c>
      <x:c r="L4152" s="139" t="n">
        <x:v>0.3</x:v>
      </x:c>
      <x:c r="M4152" s="139" t="n">
        <x:v>0.18</x:v>
      </x:c>
      <x:c r="N4152" s="139" t="n">
        <x:v>0.0597</x:v>
      </x:c>
    </x:row>
    <x:row r="4153">
      <x:c r="A4153" s="137" t="str">
        <x:v>DI-385-I03</x:v>
      </x:c>
      <x:c r="B4153" s="137" t="str">
        <x:v>DI-385-V1</x:v>
      </x:c>
      <x:c r="C4153" s="137" t="n">
        <x:v>3</x:v>
      </x:c>
      <x:c r="D4153" s="138" t="str">
        <x:v>F0315</x:v>
      </x:c>
      <x:c r="E4153" s="138" t="n">
        <x:v>10</x:v>
      </x:c>
      <x:c r="F4153" s="138" t="str">
        <x:v>g</x:v>
      </x:c>
      <x:c r="G4153" s="138" t="str">
        <x:v>zerdrückt</x:v>
      </x:c>
      <x:c r="H4153" s="139" t="n">
        <x:v>3.5</x:v>
      </x:c>
      <x:c r="I4153" s="139" t="n">
        <x:v>0.2</x:v>
      </x:c>
      <x:c r="J4153" s="139" t="n">
        <x:v>0.5</x:v>
      </x:c>
      <x:c r="K4153" s="139" t="n">
        <x:v>0.04000000000000001</x:v>
      </x:c>
      <x:c r="L4153" s="139" t="n">
        <x:v>0.25</x:v>
      </x:c>
      <x:c r="M4153" s="139" t="n">
        <x:v>0.006</x:v>
      </x:c>
      <x:c r="N4153" s="139" t="n">
        <x:v>0.035800000000000005</x:v>
      </x:c>
    </x:row>
    <x:row r="4154">
      <x:c r="A4154" s="137" t="str">
        <x:v>DI-385-I04</x:v>
      </x:c>
      <x:c r="B4154" s="137" t="str">
        <x:v>DI-385-V1</x:v>
      </x:c>
      <x:c r="C4154" s="137" t="n">
        <x:v>4</x:v>
      </x:c>
      <x:c r="D4154" s="138" t="str">
        <x:v>F0409</x:v>
      </x:c>
      <x:c r="E4154" s="138" t="n">
        <x:v>30</x:v>
      </x:c>
      <x:c r="F4154" s="138" t="str">
        <x:v>g</x:v>
      </x:c>
      <x:c r="G4154" s="138" t="str"/>
      <x:c r="H4154" s="139" t="n">
        <x:v>8.7</x:v>
      </x:c>
      <x:c r="I4154" s="139" t="n">
        <x:v>0.33</x:v>
      </x:c>
      <x:c r="J4154" s="139" t="n">
        <x:v>1.95</x:v>
      </x:c>
      <x:c r="K4154" s="139" t="n">
        <x:v>0.09</x:v>
      </x:c>
      <x:c r="L4154" s="139" t="n">
        <x:v>0.84</x:v>
      </x:c>
      <x:c r="M4154" s="139" t="n">
        <x:v>0.003</x:v>
      </x:c>
      <x:c r="N4154" s="139" t="n">
        <x:v>0.1194</x:v>
      </x:c>
    </x:row>
    <x:row r="4155">
      <x:c r="A4155" s="137" t="str">
        <x:v>DI-385-I05</x:v>
      </x:c>
      <x:c r="B4155" s="137" t="str">
        <x:v>DI-385-V1</x:v>
      </x:c>
      <x:c r="C4155" s="137" t="n">
        <x:v>5</x:v>
      </x:c>
      <x:c r="D4155" s="138" t="str">
        <x:v>F0162</x:v>
      </x:c>
      <x:c r="E4155" s="138" t="n">
        <x:v>200</x:v>
      </x:c>
      <x:c r="F4155" s="138" t="str">
        <x:v>g</x:v>
      </x:c>
      <x:c r="G4155" s="138" t="str">
        <x:v>mit Haut</x:v>
      </x:c>
      <x:c r="H4155" s="139" t="n">
        <x:v>250</x:v>
      </x:c>
      <x:c r="I4155" s="139" t="n">
        <x:v>46</x:v>
      </x:c>
      <x:c r="J4155" s="139" t="n">
        <x:v>0</x:v>
      </x:c>
      <x:c r="K4155" s="139" t="n">
        <x:v>6</x:v>
      </x:c>
      <x:c r="L4155" s="139" t="n">
        <x:v>0</x:v>
      </x:c>
      <x:c r="M4155" s="139" t="n">
        <x:v>0.4</x:v>
      </x:c>
      <x:c r="N4155" s="139" t="n">
        <x:v>2.3960000000000004</x:v>
      </x:c>
    </x:row>
    <x:row r="4156">
      <x:c r="A4156" s="137" t="str">
        <x:v>DI-385-I06</x:v>
      </x:c>
      <x:c r="B4156" s="137" t="str">
        <x:v>DI-385-V1</x:v>
      </x:c>
      <x:c r="C4156" s="137" t="n">
        <x:v>6</x:v>
      </x:c>
      <x:c r="D4156" s="138" t="str">
        <x:v>F0484</x:v>
      </x:c>
      <x:c r="E4156" s="138" t="n">
        <x:v>300</x:v>
      </x:c>
      <x:c r="F4156" s="138" t="str">
        <x:v>g</x:v>
      </x:c>
      <x:c r="G4156" s="138" t="str">
        <x:v>ungeschält, kleinere ganz, größere halbiert</x:v>
      </x:c>
      <x:c r="H4156" s="139" t="n">
        <x:v>105</x:v>
      </x:c>
      <x:c r="I4156" s="139" t="n">
        <x:v>6</x:v>
      </x:c>
      <x:c r="J4156" s="139" t="n">
        <x:v>15</x:v>
      </x:c>
      <x:c r="K4156" s="139" t="n">
        <x:v>1.2000000000000002</x:v>
      </x:c>
      <x:c r="L4156" s="139" t="n">
        <x:v>7.5</x:v>
      </x:c>
      <x:c r="M4156" s="139" t="n">
        <x:v>0.18</x:v>
      </x:c>
      <x:c r="N4156" s="139" t="n">
        <x:v>1.074</x:v>
      </x:c>
    </x:row>
    <x:row r="4157">
      <x:c r="A4157" s="137" t="str">
        <x:v>DI-385-I07</x:v>
      </x:c>
      <x:c r="B4157" s="137" t="str">
        <x:v>DI-385-V1</x:v>
      </x:c>
      <x:c r="C4157" s="137" t="n">
        <x:v>7</x:v>
      </x:c>
      <x:c r="D4157" s="138" t="str">
        <x:v>F0497</x:v>
      </x:c>
      <x:c r="E4157" s="138" t="n">
        <x:v>15</x:v>
      </x:c>
      <x:c r="F4157" s="138" t="str">
        <x:v>ml</x:v>
      </x:c>
      <x:c r="G4157" s="138" t="str"/>
      <x:c r="H4157" s="139" t="n">
        <x:v>132.6</x:v>
      </x:c>
      <x:c r="I4157" s="139" t="n">
        <x:v>0</x:v>
      </x:c>
      <x:c r="J4157" s="139" t="n">
        <x:v>0</x:v>
      </x:c>
      <x:c r="K4157" s="139" t="n">
        <x:v>15</x:v>
      </x:c>
      <x:c r="L4157" s="139" t="n">
        <x:v>0</x:v>
      </x:c>
      <x:c r="M4157" s="139" t="n">
        <x:v>0</x:v>
      </x:c>
      <x:c r="N4157" s="139" t="n">
        <x:v>0.17970000000000003</x:v>
      </x:c>
    </x:row>
    <x:row r="4158">
      <x:c r="A4158" s="137" t="str">
        <x:v>DI-385-I08</x:v>
      </x:c>
      <x:c r="B4158" s="137" t="str">
        <x:v>DI-385-V1</x:v>
      </x:c>
      <x:c r="C4158" s="137" t="n">
        <x:v>8</x:v>
      </x:c>
      <x:c r="D4158" s="138" t="str">
        <x:v>F0698</x:v>
      </x:c>
      <x:c r="E4158" s="138" t="n">
        <x:v>100</x:v>
      </x:c>
      <x:c r="F4158" s="138" t="str">
        <x:v>g</x:v>
      </x:c>
      <x:c r="G4158" s="138" t="str"/>
      <x:c r="H4158" s="139" t="n">
        <x:v>35</x:v>
      </x:c>
      <x:c r="I4158" s="139" t="n">
        <x:v>2</x:v>
      </x:c>
      <x:c r="J4158" s="139" t="n">
        <x:v>5</x:v>
      </x:c>
      <x:c r="K4158" s="139" t="n">
        <x:v>0.4</x:v>
      </x:c>
      <x:c r="L4158" s="139" t="n">
        <x:v>2.5</x:v>
      </x:c>
      <x:c r="M4158" s="139" t="n">
        <x:v>0.06</x:v>
      </x:c>
      <x:c r="N4158" s="139" t="n">
        <x:v>0.35800000000000004</x:v>
      </x:c>
    </x:row>
    <x:row r="4159">
      <x:c r="A4159" s="137" t="str">
        <x:v>DI-385-I09</x:v>
      </x:c>
      <x:c r="B4159" s="137" t="str">
        <x:v>DI-385-V1</x:v>
      </x:c>
      <x:c r="C4159" s="137" t="n">
        <x:v>9</x:v>
      </x:c>
      <x:c r="D4159" s="138" t="str">
        <x:v>F0306</x:v>
      </x:c>
      <x:c r="E4159" s="138" t="n">
        <x:v>100</x:v>
      </x:c>
      <x:c r="F4159" s="138" t="str">
        <x:v>g</x:v>
      </x:c>
      <x:c r="G4159" s="138" t="str"/>
      <x:c r="H4159" s="139" t="n">
        <x:v>120</x:v>
      </x:c>
      <x:c r="I4159" s="139" t="n">
        <x:v>7</x:v>
      </x:c>
      <x:c r="J4159" s="139" t="n">
        <x:v>16</x:v>
      </x:c>
      <x:c r="K4159" s="139" t="n">
        <x:v>2</x:v>
      </x:c>
      <x:c r="L4159" s="139" t="n">
        <x:v>6</x:v>
      </x:c>
      <x:c r="M4159" s="139" t="n">
        <x:v>0.4</x:v>
      </x:c>
      <x:c r="N4159" s="139" t="n">
        <x:v>0.298</x:v>
      </x:c>
    </x:row>
    <x:row r="4160">
      <x:c r="A4160" s="137" t="str">
        <x:v>DI-386-I01</x:v>
      </x:c>
      <x:c r="B4160" s="137" t="str">
        <x:v>DI-386-V1</x:v>
      </x:c>
      <x:c r="C4160" s="137" t="n">
        <x:v>1</x:v>
      </x:c>
      <x:c r="D4160" s="138" t="str">
        <x:v>F0497</x:v>
      </x:c>
      <x:c r="E4160" s="138" t="n">
        <x:v>30</x:v>
      </x:c>
      <x:c r="F4160" s="138" t="str">
        <x:v>g</x:v>
      </x:c>
      <x:c r="G4160" s="138" t="str"/>
      <x:c r="H4160" s="139" t="n">
        <x:v>265.2</x:v>
      </x:c>
      <x:c r="I4160" s="139" t="n">
        <x:v>0</x:v>
      </x:c>
      <x:c r="J4160" s="139" t="n">
        <x:v>0</x:v>
      </x:c>
      <x:c r="K4160" s="139" t="n">
        <x:v>30</x:v>
      </x:c>
      <x:c r="L4160" s="139" t="n">
        <x:v>0</x:v>
      </x:c>
      <x:c r="M4160" s="139" t="n">
        <x:v>0</x:v>
      </x:c>
      <x:c r="N4160" s="139" t="n">
        <x:v>0.35940000000000005</x:v>
      </x:c>
    </x:row>
    <x:row r="4161">
      <x:c r="A4161" s="137" t="str">
        <x:v>DI-386-I02</x:v>
      </x:c>
      <x:c r="B4161" s="137" t="str">
        <x:v>DI-386-V1</x:v>
      </x:c>
      <x:c r="C4161" s="137" t="n">
        <x:v>2</x:v>
      </x:c>
      <x:c r="D4161" s="138" t="str">
        <x:v>F0162</x:v>
      </x:c>
      <x:c r="E4161" s="138" t="n">
        <x:v>400</x:v>
      </x:c>
      <x:c r="F4161" s="138" t="str">
        <x:v>g</x:v>
      </x:c>
      <x:c r="G4161" s="138" t="str">
        <x:v>Haut entfernt</x:v>
      </x:c>
      <x:c r="H4161" s="139" t="n">
        <x:v>500</x:v>
      </x:c>
      <x:c r="I4161" s="139" t="n">
        <x:v>92</x:v>
      </x:c>
      <x:c r="J4161" s="139" t="n">
        <x:v>0</x:v>
      </x:c>
      <x:c r="K4161" s="139" t="n">
        <x:v>12</x:v>
      </x:c>
      <x:c r="L4161" s="139" t="n">
        <x:v>0</x:v>
      </x:c>
      <x:c r="M4161" s="139" t="n">
        <x:v>0.8</x:v>
      </x:c>
      <x:c r="N4161" s="139" t="n">
        <x:v>4.792000000000001</x:v>
      </x:c>
    </x:row>
    <x:row r="4162">
      <x:c r="A4162" s="137" t="str">
        <x:v>DI-386-I03</x:v>
      </x:c>
      <x:c r="B4162" s="137" t="str">
        <x:v>DI-386-V1</x:v>
      </x:c>
      <x:c r="C4162" s="137" t="n">
        <x:v>3</x:v>
      </x:c>
      <x:c r="D4162" s="138" t="str">
        <x:v>F0500</x:v>
      </x:c>
      <x:c r="E4162" s="138" t="n">
        <x:v>240</x:v>
      </x:c>
      <x:c r="F4162" s="138" t="str">
        <x:v>g</x:v>
      </x:c>
      <x:c r="G4162" s="138" t="str">
        <x:v>fein gehackt</x:v>
      </x:c>
      <x:c r="H4162" s="139" t="n">
        <x:v>96</x:v>
      </x:c>
      <x:c r="I4162" s="139" t="n">
        <x:v>2.64</x:v>
      </x:c>
      <x:c r="J4162" s="139" t="n">
        <x:v>19.2</x:v>
      </x:c>
      <x:c r="K4162" s="139" t="n">
        <x:v>0.24</x:v>
      </x:c>
      <x:c r="L4162" s="139" t="n">
        <x:v>3.36</x:v>
      </x:c>
      <x:c r="M4162" s="139" t="n">
        <x:v>0.024</x:v>
      </x:c>
      <x:c r="N4162" s="139" t="n">
        <x:v>0.35760000000000003</x:v>
      </x:c>
    </x:row>
    <x:row r="4163">
      <x:c r="A4163" s="137" t="str">
        <x:v>DI-386-I04</x:v>
      </x:c>
      <x:c r="B4163" s="137" t="str">
        <x:v>DI-386-V1</x:v>
      </x:c>
      <x:c r="C4163" s="137" t="n">
        <x:v>4</x:v>
      </x:c>
      <x:c r="D4163" s="138" t="str">
        <x:v>F0518</x:v>
      </x:c>
      <x:c r="E4163" s="138" t="n">
        <x:v>350</x:v>
      </x:c>
      <x:c r="F4163" s="138" t="str">
        <x:v>g</x:v>
      </x:c>
      <x:c r="G4163" s="138" t="str">
        <x:v>in Stifte geschnitten</x:v>
      </x:c>
      <x:c r="H4163" s="139" t="n">
        <x:v>122.5</x:v>
      </x:c>
      <x:c r="I4163" s="139" t="n">
        <x:v>7</x:v>
      </x:c>
      <x:c r="J4163" s="139" t="n">
        <x:v>17.5</x:v>
      </x:c>
      <x:c r="K4163" s="139" t="n">
        <x:v>1.4000000000000001</x:v>
      </x:c>
      <x:c r="L4163" s="139" t="n">
        <x:v>8.75</x:v>
      </x:c>
      <x:c r="M4163" s="139" t="n">
        <x:v>0.21</x:v>
      </x:c>
      <x:c r="N4163" s="139" t="n">
        <x:v>1.2530000000000001</x:v>
      </x:c>
    </x:row>
    <x:row r="4164">
      <x:c r="A4164" s="137" t="str">
        <x:v>DI-386-I05</x:v>
      </x:c>
      <x:c r="B4164" s="137" t="str">
        <x:v>DI-386-V1</x:v>
      </x:c>
      <x:c r="C4164" s="137" t="n">
        <x:v>5</x:v>
      </x:c>
      <x:c r="D4164" s="138" t="str">
        <x:v>F0792</x:v>
      </x:c>
      <x:c r="E4164" s="138" t="n">
        <x:v>300</x:v>
      </x:c>
      <x:c r="F4164" s="138" t="str">
        <x:v>ml</x:v>
      </x:c>
      <x:c r="G4164" s="138" t="str"/>
      <x:c r="H4164" s="139" t="n">
        <x:v>270</x:v>
      </x:c>
      <x:c r="I4164" s="139" t="n">
        <x:v>9</x:v>
      </x:c>
      <x:c r="J4164" s="139" t="n">
        <x:v>36</x:v>
      </x:c>
      <x:c r="K4164" s="139" t="n">
        <x:v>12</x:v>
      </x:c>
      <x:c r="L4164" s="139" t="n">
        <x:v>6</x:v>
      </x:c>
      <x:c r="M4164" s="139" t="n">
        <x:v>3.5999999999999996</x:v>
      </x:c>
      <x:c r="N4164" s="139" t="n">
        <x:v>1.194</x:v>
      </x:c>
    </x:row>
    <x:row r="4165">
      <x:c r="A4165" s="137" t="str">
        <x:v>DI-386-I06</x:v>
      </x:c>
      <x:c r="B4165" s="137" t="str">
        <x:v>DI-386-V1</x:v>
      </x:c>
      <x:c r="C4165" s="137" t="n">
        <x:v>6</x:v>
      </x:c>
      <x:c r="D4165" s="138" t="str">
        <x:v>F0820</x:v>
      </x:c>
      <x:c r="E4165" s="138" t="n">
        <x:v>30</x:v>
      </x:c>
      <x:c r="F4165" s="138" t="str">
        <x:v>g</x:v>
      </x:c>
      <x:c r="G4165" s="138" t="str"/>
      <x:c r="H4165" s="139" t="n">
        <x:v>27</x:v>
      </x:c>
      <x:c r="I4165" s="139" t="n">
        <x:v>0.8999999999999999</x:v>
      </x:c>
      <x:c r="J4165" s="139" t="n">
        <x:v>3.5999999999999996</x:v>
      </x:c>
      <x:c r="K4165" s="139" t="n">
        <x:v>1.2</x:v>
      </x:c>
      <x:c r="L4165" s="139" t="n">
        <x:v>0.6</x:v>
      </x:c>
      <x:c r="M4165" s="139" t="n">
        <x:v>0.36</x:v>
      </x:c>
      <x:c r="N4165" s="139" t="n">
        <x:v>0.1194</x:v>
      </x:c>
    </x:row>
    <x:row r="4166">
      <x:c r="A4166" s="137" t="str">
        <x:v>DI-386-I07</x:v>
      </x:c>
      <x:c r="B4166" s="137" t="str">
        <x:v>DI-386-V1</x:v>
      </x:c>
      <x:c r="C4166" s="137" t="n">
        <x:v>7</x:v>
      </x:c>
      <x:c r="D4166" s="138" t="str">
        <x:v>F0184</x:v>
      </x:c>
      <x:c r="E4166" s="138" t="n">
        <x:v>30</x:v>
      </x:c>
      <x:c r="F4166" s="138" t="str">
        <x:v>g</x:v>
      </x:c>
      <x:c r="G4166" s="138" t="str"/>
      <x:c r="H4166" s="139" t="n">
        <x:v>10.5</x:v>
      </x:c>
      <x:c r="I4166" s="139" t="n">
        <x:v>0.6</x:v>
      </x:c>
      <x:c r="J4166" s="139" t="n">
        <x:v>1.5</x:v>
      </x:c>
      <x:c r="K4166" s="139" t="n">
        <x:v>0.12</x:v>
      </x:c>
      <x:c r="L4166" s="139" t="n">
        <x:v>0.75</x:v>
      </x:c>
      <x:c r="M4166" s="139" t="n">
        <x:v>0.018</x:v>
      </x:c>
      <x:c r="N4166" s="139" t="n">
        <x:v>0.10740000000000001</x:v>
      </x:c>
    </x:row>
    <x:row r="4167">
      <x:c r="A4167" s="137" t="str">
        <x:v>DI-386-I08</x:v>
      </x:c>
      <x:c r="B4167" s="137" t="str">
        <x:v>DI-386-V1</x:v>
      </x:c>
      <x:c r="C4167" s="137" t="n">
        <x:v>8</x:v>
      </x:c>
      <x:c r="D4167" s="138" t="str">
        <x:v>F0752</x:v>
      </x:c>
      <x:c r="E4167" s="138" t="n">
        <x:v>30</x:v>
      </x:c>
      <x:c r="F4167" s="138" t="str">
        <x:v>g</x:v>
      </x:c>
      <x:c r="G4167" s="138" t="str"/>
      <x:c r="H4167" s="139" t="n">
        <x:v>10.5</x:v>
      </x:c>
      <x:c r="I4167" s="139" t="n">
        <x:v>0.6</x:v>
      </x:c>
      <x:c r="J4167" s="139" t="n">
        <x:v>1.5</x:v>
      </x:c>
      <x:c r="K4167" s="139" t="n">
        <x:v>0.12</x:v>
      </x:c>
      <x:c r="L4167" s="139" t="n">
        <x:v>0.75</x:v>
      </x:c>
      <x:c r="M4167" s="139" t="n">
        <x:v>0.018</x:v>
      </x:c>
      <x:c r="N4167" s="139" t="n">
        <x:v>0.10740000000000001</x:v>
      </x:c>
    </x:row>
    <x:row r="4168">
      <x:c r="A4168" s="137" t="str">
        <x:v>DI-386-I09</x:v>
      </x:c>
      <x:c r="B4168" s="137" t="str">
        <x:v>DI-386-V1</x:v>
      </x:c>
      <x:c r="C4168" s="137" t="n">
        <x:v>9</x:v>
      </x:c>
      <x:c r="D4168" s="138" t="str">
        <x:v>F0290</x:v>
      </x:c>
      <x:c r="E4168" s="138" t="n">
        <x:v>30</x:v>
      </x:c>
      <x:c r="F4168" s="138" t="str">
        <x:v>g</x:v>
      </x:c>
      <x:c r="G4168" s="138" t="str"/>
      <x:c r="H4168" s="139" t="n">
        <x:v>75</x:v>
      </x:c>
      <x:c r="I4168" s="139" t="n">
        <x:v>2.4</x:v>
      </x:c>
      <x:c r="J4168" s="139" t="n">
        <x:v>13.5</x:v>
      </x:c>
      <x:c r="K4168" s="139" t="n">
        <x:v>2.4</x:v>
      </x:c>
      <x:c r="L4168" s="139" t="n">
        <x:v>6</x:v>
      </x:c>
      <x:c r="M4168" s="139" t="n">
        <x:v>0.06</x:v>
      </x:c>
      <x:c r="N4168" s="139" t="n">
        <x:v>0.07740000000000001</x:v>
      </x:c>
    </x:row>
    <x:row r="4169">
      <x:c r="A4169" s="137" t="str">
        <x:v>DI-387-I01</x:v>
      </x:c>
      <x:c r="B4169" s="137" t="str">
        <x:v>DI-387-V1</x:v>
      </x:c>
      <x:c r="C4169" s="137" t="n">
        <x:v>1</x:v>
      </x:c>
      <x:c r="D4169" s="138" t="str">
        <x:v>F0595</x:v>
      </x:c>
      <x:c r="E4169" s="138" t="n">
        <x:v>30</x:v>
      </x:c>
      <x:c r="F4169" s="138" t="str">
        <x:v>ml</x:v>
      </x:c>
      <x:c r="G4169" s="138" t="str">
        <x:v>plus einen Tropfen</x:v>
      </x:c>
      <x:c r="H4169" s="139" t="n">
        <x:v>265.2</x:v>
      </x:c>
      <x:c r="I4169" s="139" t="n">
        <x:v>0</x:v>
      </x:c>
      <x:c r="J4169" s="139" t="n">
        <x:v>0</x:v>
      </x:c>
      <x:c r="K4169" s="139" t="n">
        <x:v>30</x:v>
      </x:c>
      <x:c r="L4169" s="139" t="n">
        <x:v>0</x:v>
      </x:c>
      <x:c r="M4169" s="139" t="n">
        <x:v>0</x:v>
      </x:c>
      <x:c r="N4169" s="139" t="n">
        <x:v>0.26940000000000003</x:v>
      </x:c>
    </x:row>
    <x:row r="4170">
      <x:c r="A4170" s="137" t="str">
        <x:v>DI-387-I02</x:v>
      </x:c>
      <x:c r="B4170" s="137" t="str">
        <x:v>DI-387-V1</x:v>
      </x:c>
      <x:c r="C4170" s="137" t="n">
        <x:v>2</x:v>
      </x:c>
      <x:c r="D4170" s="138" t="str">
        <x:v>F0320</x:v>
      </x:c>
      <x:c r="E4170" s="138" t="n">
        <x:v>15</x:v>
      </x:c>
      <x:c r="F4170" s="138" t="str">
        <x:v>ml</x:v>
      </x:c>
      <x:c r="G4170" s="138" t="str"/>
      <x:c r="H4170" s="139" t="n">
        <x:v>5.25</x:v>
      </x:c>
      <x:c r="I4170" s="139" t="n">
        <x:v>0.3</x:v>
      </x:c>
      <x:c r="J4170" s="139" t="n">
        <x:v>0.75</x:v>
      </x:c>
      <x:c r="K4170" s="139" t="n">
        <x:v>0.06</x:v>
      </x:c>
      <x:c r="L4170" s="139" t="n">
        <x:v>0.375</x:v>
      </x:c>
      <x:c r="M4170" s="139" t="n">
        <x:v>0.009</x:v>
      </x:c>
      <x:c r="N4170" s="139" t="n">
        <x:v>0.053700000000000005</x:v>
      </x:c>
    </x:row>
    <x:row r="4171">
      <x:c r="A4171" s="137" t="str">
        <x:v>DI-387-I03</x:v>
      </x:c>
      <x:c r="B4171" s="137" t="str">
        <x:v>DI-387-V1</x:v>
      </x:c>
      <x:c r="C4171" s="137" t="n">
        <x:v>3</x:v>
      </x:c>
      <x:c r="D4171" s="138" t="str">
        <x:v>F0601</x:v>
      </x:c>
      <x:c r="E4171" s="138" t="n">
        <x:v>12</x:v>
      </x:c>
      <x:c r="F4171" s="138" t="str">
        <x:v>g</x:v>
      </x:c>
      <x:c r="G4171" s="138" t="str">
        <x:v>halbiert, entkernt und in dünne Scheiben geschnitten</x:v>
      </x:c>
      <x:c r="H4171" s="139" t="n">
        <x:v>4.2</x:v>
      </x:c>
      <x:c r="I4171" s="139" t="n">
        <x:v>0.24</x:v>
      </x:c>
      <x:c r="J4171" s="139" t="n">
        <x:v>0.6</x:v>
      </x:c>
      <x:c r="K4171" s="139" t="n">
        <x:v>0.048</x:v>
      </x:c>
      <x:c r="L4171" s="139" t="n">
        <x:v>0.3</x:v>
      </x:c>
      <x:c r="M4171" s="139" t="n">
        <x:v>0.0072</x:v>
      </x:c>
      <x:c r="N4171" s="139" t="n">
        <x:v>0.042960000000000005</x:v>
      </x:c>
    </x:row>
    <x:row r="4172">
      <x:c r="A4172" s="137" t="str">
        <x:v>DI-387-I04</x:v>
      </x:c>
      <x:c r="B4172" s="137" t="str">
        <x:v>DI-387-V1</x:v>
      </x:c>
      <x:c r="C4172" s="137" t="n">
        <x:v>4</x:v>
      </x:c>
      <x:c r="D4172" s="138" t="str">
        <x:v>F0128</x:v>
      </x:c>
      <x:c r="E4172" s="138" t="n">
        <x:v>180</x:v>
      </x:c>
      <x:c r="F4172" s="138" t="str">
        <x:v>g</x:v>
      </x:c>
      <x:c r="G4172" s="138" t="str"/>
      <x:c r="H4172" s="139" t="n">
        <x:v>63</x:v>
      </x:c>
      <x:c r="I4172" s="139" t="n">
        <x:v>3.6</x:v>
      </x:c>
      <x:c r="J4172" s="139" t="n">
        <x:v>9</x:v>
      </x:c>
      <x:c r="K4172" s="139" t="n">
        <x:v>0.7200000000000001</x:v>
      </x:c>
      <x:c r="L4172" s="139" t="n">
        <x:v>4.5</x:v>
      </x:c>
      <x:c r="M4172" s="139" t="n">
        <x:v>0.108</x:v>
      </x:c>
      <x:c r="N4172" s="139" t="n">
        <x:v>0.6444000000000001</x:v>
      </x:c>
    </x:row>
    <x:row r="4173">
      <x:c r="A4173" s="137" t="str">
        <x:v>DI-387-I05</x:v>
      </x:c>
      <x:c r="B4173" s="137" t="str">
        <x:v>DI-387-V1</x:v>
      </x:c>
      <x:c r="C4173" s="137" t="n">
        <x:v>5</x:v>
      </x:c>
      <x:c r="D4173" s="138" t="str">
        <x:v>F0500</x:v>
      </x:c>
      <x:c r="E4173" s="138" t="n">
        <x:v>120</x:v>
      </x:c>
      <x:c r="F4173" s="138" t="str">
        <x:v>g</x:v>
      </x:c>
      <x:c r="G4173" s="138" t="str">
        <x:v>halbiert und in dünne Scheiben geschnitten</x:v>
      </x:c>
      <x:c r="H4173" s="139" t="n">
        <x:v>48</x:v>
      </x:c>
      <x:c r="I4173" s="139" t="n">
        <x:v>1.32</x:v>
      </x:c>
      <x:c r="J4173" s="139" t="n">
        <x:v>9.6</x:v>
      </x:c>
      <x:c r="K4173" s="139" t="n">
        <x:v>0.12</x:v>
      </x:c>
      <x:c r="L4173" s="139" t="n">
        <x:v>1.68</x:v>
      </x:c>
      <x:c r="M4173" s="139" t="n">
        <x:v>0.012</x:v>
      </x:c>
      <x:c r="N4173" s="139" t="n">
        <x:v>0.17880000000000001</x:v>
      </x:c>
    </x:row>
    <x:row r="4174">
      <x:c r="A4174" s="137" t="str">
        <x:v>DI-387-I06</x:v>
      </x:c>
      <x:c r="B4174" s="137" t="str">
        <x:v>DI-387-V1</x:v>
      </x:c>
      <x:c r="C4174" s="137" t="n">
        <x:v>6</x:v>
      </x:c>
      <x:c r="D4174" s="138" t="str">
        <x:v>F0477</x:v>
      </x:c>
      <x:c r="E4174" s="138" t="n">
        <x:v>10</x:v>
      </x:c>
      <x:c r="F4174" s="138" t="str">
        <x:v>g</x:v>
      </x:c>
      <x:c r="G4174" s="138" t="str"/>
      <x:c r="H4174" s="139" t="n">
        <x:v>58</x:v>
      </x:c>
      <x:c r="I4174" s="139" t="n">
        <x:v>2</x:v>
      </x:c>
      <x:c r="J4174" s="139" t="n">
        <x:v>1.2000000000000002</x:v>
      </x:c>
      <x:c r="K4174" s="139" t="n">
        <x:v>5</x:v>
      </x:c>
      <x:c r="L4174" s="139" t="n">
        <x:v>1</x:v>
      </x:c>
      <x:c r="M4174" s="139" t="n">
        <x:v>0.002</x:v>
      </x:c>
      <x:c r="N4174" s="139" t="n">
        <x:v>0.0598</x:v>
      </x:c>
    </x:row>
    <x:row r="4175">
      <x:c r="A4175" s="137" t="str">
        <x:v>DI-387-I07</x:v>
      </x:c>
      <x:c r="B4175" s="137" t="str">
        <x:v>DI-387-V1</x:v>
      </x:c>
      <x:c r="C4175" s="137" t="n">
        <x:v>7</x:v>
      </x:c>
      <x:c r="D4175" s="138" t="str">
        <x:v>F0231</x:v>
      </x:c>
      <x:c r="E4175" s="138" t="n">
        <x:v>5</x:v>
      </x:c>
      <x:c r="F4175" s="138" t="str">
        <x:v>g</x:v>
      </x:c>
      <x:c r="G4175" s="138" t="str"/>
      <x:c r="H4175" s="139" t="n">
        <x:v>29</x:v>
      </x:c>
      <x:c r="I4175" s="139" t="n">
        <x:v>1</x:v>
      </x:c>
      <x:c r="J4175" s="139" t="n">
        <x:v>0.6000000000000001</x:v>
      </x:c>
      <x:c r="K4175" s="139" t="n">
        <x:v>2.5</x:v>
      </x:c>
      <x:c r="L4175" s="139" t="n">
        <x:v>0.5</x:v>
      </x:c>
      <x:c r="M4175" s="139" t="n">
        <x:v>0.001</x:v>
      </x:c>
      <x:c r="N4175" s="139" t="n">
        <x:v>0.0299</x:v>
      </x:c>
    </x:row>
    <x:row r="4176">
      <x:c r="A4176" s="137" t="str">
        <x:v>DI-387-I08</x:v>
      </x:c>
      <x:c r="B4176" s="137" t="str">
        <x:v>DI-387-V1</x:v>
      </x:c>
      <x:c r="C4176" s="137" t="n">
        <x:v>8</x:v>
      </x:c>
      <x:c r="D4176" s="138" t="str">
        <x:v>F0433</x:v>
      </x:c>
      <x:c r="E4176" s="138" t="n">
        <x:v>10</x:v>
      </x:c>
      <x:c r="F4176" s="138" t="str">
        <x:v>g</x:v>
      </x:c>
      <x:c r="G4176" s="138" t="str"/>
      <x:c r="H4176" s="139" t="n">
        <x:v>25</x:v>
      </x:c>
      <x:c r="I4176" s="139" t="n">
        <x:v>0.8</x:v>
      </x:c>
      <x:c r="J4176" s="139" t="n">
        <x:v>4.5</x:v>
      </x:c>
      <x:c r="K4176" s="139" t="n">
        <x:v>0.8</x:v>
      </x:c>
      <x:c r="L4176" s="139" t="n">
        <x:v>2</x:v>
      </x:c>
      <x:c r="M4176" s="139" t="n">
        <x:v>0.020000000000000004</x:v>
      </x:c>
      <x:c r="N4176" s="139" t="n">
        <x:v>0.025800000000000003</x:v>
      </x:c>
    </x:row>
    <x:row r="4177">
      <x:c r="A4177" s="137" t="str">
        <x:v>DI-387-I09</x:v>
      </x:c>
      <x:c r="B4177" s="137" t="str">
        <x:v>DI-387-V1</x:v>
      </x:c>
      <x:c r="C4177" s="137" t="n">
        <x:v>9</x:v>
      </x:c>
      <x:c r="D4177" s="138" t="str">
        <x:v>F0655</x:v>
      </x:c>
      <x:c r="E4177" s="138" t="n">
        <x:v>250</x:v>
      </x:c>
      <x:c r="F4177" s="138" t="str">
        <x:v>g</x:v>
      </x:c>
      <x:c r="G4177" s="138" t="str">
        <x:v>zerkleinert</x:v>
      </x:c>
      <x:c r="H4177" s="139" t="n">
        <x:v>87.5</x:v>
      </x:c>
      <x:c r="I4177" s="139" t="n">
        <x:v>5</x:v>
      </x:c>
      <x:c r="J4177" s="139" t="n">
        <x:v>12.5</x:v>
      </x:c>
      <x:c r="K4177" s="139" t="n">
        <x:v>1</x:v>
      </x:c>
      <x:c r="L4177" s="139" t="n">
        <x:v>6.25</x:v>
      </x:c>
      <x:c r="M4177" s="139" t="n">
        <x:v>0.15</x:v>
      </x:c>
      <x:c r="N4177" s="139" t="n">
        <x:v>0.895</x:v>
      </x:c>
    </x:row>
    <x:row r="4178">
      <x:c r="A4178" s="137" t="str">
        <x:v>DI-387-I10</x:v>
      </x:c>
      <x:c r="B4178" s="137" t="str">
        <x:v>DI-387-V1</x:v>
      </x:c>
      <x:c r="C4178" s="137" t="n">
        <x:v>10</x:v>
      </x:c>
      <x:c r="D4178" s="138" t="str">
        <x:v>F0766</x:v>
      </x:c>
      <x:c r="E4178" s="138" t="n">
        <x:v>200</x:v>
      </x:c>
      <x:c r="F4178" s="138" t="str">
        <x:v>g</x:v>
      </x:c>
      <x:c r="G4178" s="138" t="str">
        <x:v>gehackt</x:v>
      </x:c>
      <x:c r="H4178" s="139" t="n">
        <x:v>36</x:v>
      </x:c>
      <x:c r="I4178" s="139" t="n">
        <x:v>1.8</x:v>
      </x:c>
      <x:c r="J4178" s="139" t="n">
        <x:v>5.2</x:v>
      </x:c>
      <x:c r="K4178" s="139" t="n">
        <x:v>0.4</x:v>
      </x:c>
      <x:c r="L4178" s="139" t="n">
        <x:v>2.6</x:v>
      </x:c>
      <x:c r="M4178" s="139" t="n">
        <x:v>0.02</x:v>
      </x:c>
      <x:c r="N4178" s="139" t="n">
        <x:v>0.796</x:v>
      </x:c>
    </x:row>
    <x:row r="4179">
      <x:c r="A4179" s="137" t="str">
        <x:v>DI-387-I11</x:v>
      </x:c>
      <x:c r="B4179" s="137" t="str">
        <x:v>DI-387-V1</x:v>
      </x:c>
      <x:c r="C4179" s="137" t="n">
        <x:v>11</x:v>
      </x:c>
      <x:c r="D4179" s="138" t="str">
        <x:v>F0266</x:v>
      </x:c>
      <x:c r="E4179" s="138" t="n">
        <x:v>120</x:v>
      </x:c>
      <x:c r="F4179" s="138" t="str">
        <x:v>g</x:v>
      </x:c>
      <x:c r="G4179" s="138" t="str"/>
      <x:c r="H4179" s="139" t="n">
        <x:v>42</x:v>
      </x:c>
      <x:c r="I4179" s="139" t="n">
        <x:v>2.4</x:v>
      </x:c>
      <x:c r="J4179" s="139" t="n">
        <x:v>6</x:v>
      </x:c>
      <x:c r="K4179" s="139" t="n">
        <x:v>0.48</x:v>
      </x:c>
      <x:c r="L4179" s="139" t="n">
        <x:v>3</x:v>
      </x:c>
      <x:c r="M4179" s="139" t="n">
        <x:v>0.072</x:v>
      </x:c>
      <x:c r="N4179" s="139" t="n">
        <x:v>0.42960000000000004</x:v>
      </x:c>
    </x:row>
    <x:row r="4180">
      <x:c r="A4180" s="137" t="str">
        <x:v>DI-387-I12</x:v>
      </x:c>
      <x:c r="B4180" s="137" t="str">
        <x:v>DI-387-V1</x:v>
      </x:c>
      <x:c r="C4180" s="137" t="n">
        <x:v>12</x:v>
      </x:c>
      <x:c r="D4180" s="138" t="str">
        <x:v>F0421</x:v>
      </x:c>
      <x:c r="E4180" s="138" t="n">
        <x:v>70</x:v>
      </x:c>
      <x:c r="F4180" s="138" t="str">
        <x:v>g</x:v>
      </x:c>
      <x:c r="G4180" s="138" t="str">
        <x:v>halbiert</x:v>
      </x:c>
      <x:c r="H4180" s="139" t="n">
        <x:v>21</x:v>
      </x:c>
      <x:c r="I4180" s="139" t="n">
        <x:v>0.48999999999999994</x:v>
      </x:c>
      <x:c r="J4180" s="139" t="n">
        <x:v>5.39</x:v>
      </x:c>
      <x:c r="K4180" s="139" t="n">
        <x:v>0.13999999999999999</x:v>
      </x:c>
      <x:c r="L4180" s="139" t="n">
        <x:v>1.9599999999999997</x:v>
      </x:c>
      <x:c r="M4180" s="139" t="n">
        <x:v>0.006999999999999999</x:v>
      </x:c>
      <x:c r="N4180" s="139" t="n">
        <x:v>0.4643333333333333</x:v>
      </x:c>
    </x:row>
    <x:row r="4181">
      <x:c r="A4181" s="137" t="str">
        <x:v>DI-387-I13</x:v>
      </x:c>
      <x:c r="B4181" s="137" t="str">
        <x:v>DI-387-V1</x:v>
      </x:c>
      <x:c r="C4181" s="137" t="n">
        <x:v>13</x:v>
      </x:c>
      <x:c r="D4181" s="138" t="str">
        <x:v>F0203</x:v>
      </x:c>
      <x:c r="E4181" s="138" t="n">
        <x:v>15</x:v>
      </x:c>
      <x:c r="F4181" s="138" t="str">
        <x:v>g</x:v>
      </x:c>
      <x:c r="G4181" s="138" t="str">
        <x:v>gehackt</x:v>
      </x:c>
      <x:c r="H4181" s="139" t="n">
        <x:v>37.5</x:v>
      </x:c>
      <x:c r="I4181" s="139" t="n">
        <x:v>1.2</x:v>
      </x:c>
      <x:c r="J4181" s="139" t="n">
        <x:v>6.75</x:v>
      </x:c>
      <x:c r="K4181" s="139" t="n">
        <x:v>1.2</x:v>
      </x:c>
      <x:c r="L4181" s="139" t="n">
        <x:v>3</x:v>
      </x:c>
      <x:c r="M4181" s="139" t="n">
        <x:v>0.03</x:v>
      </x:c>
      <x:c r="N4181" s="139" t="n">
        <x:v>0.038700000000000005</x:v>
      </x:c>
    </x:row>
    <x:row r="4182">
      <x:c r="A4182" s="137" t="str">
        <x:v>DI-388-I01</x:v>
      </x:c>
      <x:c r="B4182" s="137" t="str">
        <x:v>DI-388-V1</x:v>
      </x:c>
      <x:c r="C4182" s="137" t="n">
        <x:v>1</x:v>
      </x:c>
      <x:c r="D4182" s="138" t="str">
        <x:v>F0303</x:v>
      </x:c>
      <x:c r="E4182" s="138" t="n">
        <x:v>250</x:v>
      </x:c>
      <x:c r="F4182" s="138" t="str">
        <x:v>g</x:v>
      </x:c>
      <x:c r="G4182" s="138" t="str"/>
      <x:c r="H4182" s="139" t="n">
        <x:v>137.5</x:v>
      </x:c>
      <x:c r="I4182" s="139" t="n">
        <x:v>1.75</x:v>
      </x:c>
      <x:c r="J4182" s="139" t="n">
        <x:v>30</x:v>
      </x:c>
      <x:c r="K4182" s="139" t="n">
        <x:v>0.75</x:v>
      </x:c>
      <x:c r="L4182" s="139" t="n">
        <x:v>6.25</x:v>
      </x:c>
      <x:c r="M4182" s="139" t="n">
        <x:v>0.05</x:v>
      </x:c>
      <x:c r="N4182" s="139" t="n">
        <x:v>1.245</x:v>
      </x:c>
    </x:row>
    <x:row r="4183">
      <x:c r="A4183" s="137" t="str">
        <x:v>DI-388-I02</x:v>
      </x:c>
      <x:c r="B4183" s="137" t="str">
        <x:v>DI-388-V1</x:v>
      </x:c>
      <x:c r="C4183" s="137" t="n">
        <x:v>2</x:v>
      </x:c>
      <x:c r="D4183" s="138" t="str">
        <x:v>F0333</x:v>
      </x:c>
      <x:c r="E4183" s="138" t="n">
        <x:v>250</x:v>
      </x:c>
      <x:c r="F4183" s="138" t="str">
        <x:v>g</x:v>
      </x:c>
      <x:c r="G4183" s="138" t="str"/>
      <x:c r="H4183" s="139" t="n">
        <x:v>225</x:v>
      </x:c>
      <x:c r="I4183" s="139" t="n">
        <x:v>22.5</x:v>
      </x:c>
      <x:c r="J4183" s="139" t="n">
        <x:v>10</x:v>
      </x:c>
      <x:c r="K4183" s="139" t="n">
        <x:v>10</x:v>
      </x:c>
      <x:c r="L4183" s="139" t="n">
        <x:v>0</x:v>
      </x:c>
      <x:c r="M4183" s="139" t="n">
        <x:v>0.75</x:v>
      </x:c>
      <x:c r="N4183" s="139" t="n">
        <x:v>0.895</x:v>
      </x:c>
    </x:row>
    <x:row r="4184">
      <x:c r="A4184" s="137" t="str">
        <x:v>DI-388-I03</x:v>
      </x:c>
      <x:c r="B4184" s="137" t="str">
        <x:v>DI-388-V1</x:v>
      </x:c>
      <x:c r="C4184" s="137" t="n">
        <x:v>3</x:v>
      </x:c>
      <x:c r="D4184" s="138" t="str">
        <x:v>F0001</x:v>
      </x:c>
      <x:c r="E4184" s="138" t="n">
        <x:v>15</x:v>
      </x:c>
      <x:c r="F4184" s="138" t="str">
        <x:v>ml</x:v>
      </x:c>
      <x:c r="G4184" s="138" t="str"/>
      <x:c r="H4184" s="139" t="n">
        <x:v>5.25</x:v>
      </x:c>
      <x:c r="I4184" s="139" t="n">
        <x:v>0.3</x:v>
      </x:c>
      <x:c r="J4184" s="139" t="n">
        <x:v>0.75</x:v>
      </x:c>
      <x:c r="K4184" s="139" t="n">
        <x:v>0.06</x:v>
      </x:c>
      <x:c r="L4184" s="139" t="n">
        <x:v>0.375</x:v>
      </x:c>
      <x:c r="M4184" s="139" t="n">
        <x:v>0.009</x:v>
      </x:c>
      <x:c r="N4184" s="139" t="n">
        <x:v>0.053700000000000005</x:v>
      </x:c>
    </x:row>
    <x:row r="4185">
      <x:c r="A4185" s="137" t="str">
        <x:v>DI-389-I01</x:v>
      </x:c>
      <x:c r="B4185" s="137" t="str">
        <x:v>DI-389-V1</x:v>
      </x:c>
      <x:c r="C4185" s="137" t="n">
        <x:v>1</x:v>
      </x:c>
      <x:c r="D4185" s="138" t="str">
        <x:v>F0601</x:v>
      </x:c>
      <x:c r="E4185" s="138" t="n">
        <x:v>12</x:v>
      </x:c>
      <x:c r="F4185" s="138" t="str">
        <x:v>g</x:v>
      </x:c>
      <x:c r="G4185" s="138" t="str">
        <x:v>entkernt</x:v>
      </x:c>
      <x:c r="H4185" s="139" t="n">
        <x:v>4.2</x:v>
      </x:c>
      <x:c r="I4185" s="139" t="n">
        <x:v>0.24</x:v>
      </x:c>
      <x:c r="J4185" s="139" t="n">
        <x:v>0.6</x:v>
      </x:c>
      <x:c r="K4185" s="139" t="n">
        <x:v>0.048</x:v>
      </x:c>
      <x:c r="L4185" s="139" t="n">
        <x:v>0.3</x:v>
      </x:c>
      <x:c r="M4185" s="139" t="n">
        <x:v>0.0072</x:v>
      </x:c>
      <x:c r="N4185" s="139" t="n">
        <x:v>0.042960000000000005</x:v>
      </x:c>
    </x:row>
    <x:row r="4186">
      <x:c r="A4186" s="137" t="str">
        <x:v>DI-389-I02</x:v>
      </x:c>
      <x:c r="B4186" s="137" t="str">
        <x:v>DI-389-V1</x:v>
      </x:c>
      <x:c r="C4186" s="137" t="n">
        <x:v>2</x:v>
      </x:c>
      <x:c r="D4186" s="138" t="str">
        <x:v>F0315</x:v>
      </x:c>
      <x:c r="E4186" s="138" t="n">
        <x:v>10</x:v>
      </x:c>
      <x:c r="F4186" s="138" t="str">
        <x:v>g</x:v>
      </x:c>
      <x:c r="G4186" s="138" t="str"/>
      <x:c r="H4186" s="139" t="n">
        <x:v>3.5</x:v>
      </x:c>
      <x:c r="I4186" s="139" t="n">
        <x:v>0.2</x:v>
      </x:c>
      <x:c r="J4186" s="139" t="n">
        <x:v>0.5</x:v>
      </x:c>
      <x:c r="K4186" s="139" t="n">
        <x:v>0.04000000000000001</x:v>
      </x:c>
      <x:c r="L4186" s="139" t="n">
        <x:v>0.25</x:v>
      </x:c>
      <x:c r="M4186" s="139" t="n">
        <x:v>0.006</x:v>
      </x:c>
      <x:c r="N4186" s="139" t="n">
        <x:v>0.035800000000000005</x:v>
      </x:c>
    </x:row>
    <x:row r="4187">
      <x:c r="A4187" s="137" t="str">
        <x:v>DI-389-I03</x:v>
      </x:c>
      <x:c r="B4187" s="137" t="str">
        <x:v>DI-389-V1</x:v>
      </x:c>
      <x:c r="C4187" s="137" t="n">
        <x:v>3</x:v>
      </x:c>
      <x:c r="D4187" s="138" t="str">
        <x:v>F0320</x:v>
      </x:c>
      <x:c r="E4187" s="138" t="n">
        <x:v>15</x:v>
      </x:c>
      <x:c r="F4187" s="138" t="str">
        <x:v>g</x:v>
      </x:c>
      <x:c r="G4187" s="138" t="str"/>
      <x:c r="H4187" s="139" t="n">
        <x:v>5.25</x:v>
      </x:c>
      <x:c r="I4187" s="139" t="n">
        <x:v>0.3</x:v>
      </x:c>
      <x:c r="J4187" s="139" t="n">
        <x:v>0.75</x:v>
      </x:c>
      <x:c r="K4187" s="139" t="n">
        <x:v>0.06</x:v>
      </x:c>
      <x:c r="L4187" s="139" t="n">
        <x:v>0.375</x:v>
      </x:c>
      <x:c r="M4187" s="139" t="n">
        <x:v>0.009</x:v>
      </x:c>
      <x:c r="N4187" s="139" t="n">
        <x:v>0.053700000000000005</x:v>
      </x:c>
    </x:row>
    <x:row r="4188">
      <x:c r="A4188" s="137" t="str">
        <x:v>DI-389-I04</x:v>
      </x:c>
      <x:c r="B4188" s="137" t="str">
        <x:v>DI-389-V1</x:v>
      </x:c>
      <x:c r="C4188" s="137" t="n">
        <x:v>4</x:v>
      </x:c>
      <x:c r="D4188" s="138" t="str">
        <x:v>F0497</x:v>
      </x:c>
      <x:c r="E4188" s="138" t="n">
        <x:v>15</x:v>
      </x:c>
      <x:c r="F4188" s="138" t="str">
        <x:v>ml</x:v>
      </x:c>
      <x:c r="G4188" s="138" t="str">
        <x:v>plus etwas für das Backblech</x:v>
      </x:c>
      <x:c r="H4188" s="139" t="n">
        <x:v>132.6</x:v>
      </x:c>
      <x:c r="I4188" s="139" t="n">
        <x:v>0</x:v>
      </x:c>
      <x:c r="J4188" s="139" t="n">
        <x:v>0</x:v>
      </x:c>
      <x:c r="K4188" s="139" t="n">
        <x:v>15</x:v>
      </x:c>
      <x:c r="L4188" s="139" t="n">
        <x:v>0</x:v>
      </x:c>
      <x:c r="M4188" s="139" t="n">
        <x:v>0</x:v>
      </x:c>
      <x:c r="N4188" s="139" t="n">
        <x:v>0.17970000000000003</x:v>
      </x:c>
    </x:row>
    <x:row r="4189">
      <x:c r="A4189" s="137" t="str">
        <x:v>DI-389-I05</x:v>
      </x:c>
      <x:c r="B4189" s="137" t="str">
        <x:v>DI-389-V1</x:v>
      </x:c>
      <x:c r="C4189" s="137" t="n">
        <x:v>5</x:v>
      </x:c>
      <x:c r="D4189" s="138" t="str">
        <x:v>F0681</x:v>
      </x:c>
      <x:c r="E4189" s="138" t="n">
        <x:v>5</x:v>
      </x:c>
      <x:c r="F4189" s="138" t="str">
        <x:v>g</x:v>
      </x:c>
      <x:c r="G4189" s="138" t="str"/>
      <x:c r="H4189" s="139" t="n">
        <x:v>12.5</x:v>
      </x:c>
      <x:c r="I4189" s="139" t="n">
        <x:v>0.4</x:v>
      </x:c>
      <x:c r="J4189" s="139" t="n">
        <x:v>2.25</x:v>
      </x:c>
      <x:c r="K4189" s="139" t="n">
        <x:v>0.4</x:v>
      </x:c>
      <x:c r="L4189" s="139" t="n">
        <x:v>1</x:v>
      </x:c>
      <x:c r="M4189" s="139" t="n">
        <x:v>0.010000000000000002</x:v>
      </x:c>
      <x:c r="N4189" s="139" t="n">
        <x:v>0.012900000000000002</x:v>
      </x:c>
    </x:row>
    <x:row r="4190">
      <x:c r="A4190" s="137" t="str">
        <x:v>DI-389-I06</x:v>
      </x:c>
      <x:c r="B4190" s="137" t="str">
        <x:v>DI-389-V1</x:v>
      </x:c>
      <x:c r="C4190" s="137" t="n">
        <x:v>6</x:v>
      </x:c>
      <x:c r="D4190" s="138" t="str">
        <x:v>F0229</x:v>
      </x:c>
      <x:c r="E4190" s="138" t="n">
        <x:v>5</x:v>
      </x:c>
      <x:c r="F4190" s="138" t="str">
        <x:v>g</x:v>
      </x:c>
      <x:c r="G4190" s="138" t="str"/>
      <x:c r="H4190" s="139" t="n">
        <x:v>12.5</x:v>
      </x:c>
      <x:c r="I4190" s="139" t="n">
        <x:v>0.4</x:v>
      </x:c>
      <x:c r="J4190" s="139" t="n">
        <x:v>2.25</x:v>
      </x:c>
      <x:c r="K4190" s="139" t="n">
        <x:v>0.4</x:v>
      </x:c>
      <x:c r="L4190" s="139" t="n">
        <x:v>1</x:v>
      </x:c>
      <x:c r="M4190" s="139" t="n">
        <x:v>0.010000000000000002</x:v>
      </x:c>
      <x:c r="N4190" s="139" t="n">
        <x:v>0.012900000000000002</x:v>
      </x:c>
    </x:row>
    <x:row r="4191">
      <x:c r="A4191" s="137" t="str">
        <x:v>DI-389-I07</x:v>
      </x:c>
      <x:c r="B4191" s="137" t="str">
        <x:v>DI-389-V1</x:v>
      </x:c>
      <x:c r="C4191" s="137" t="n">
        <x:v>7</x:v>
      </x:c>
      <x:c r="D4191" s="138" t="str">
        <x:v>F0203</x:v>
      </x:c>
      <x:c r="E4191" s="138" t="n">
        <x:v>5</x:v>
      </x:c>
      <x:c r="F4191" s="138" t="str">
        <x:v>g</x:v>
      </x:c>
      <x:c r="G4191" s="138" t="str"/>
      <x:c r="H4191" s="139" t="n">
        <x:v>12.5</x:v>
      </x:c>
      <x:c r="I4191" s="139" t="n">
        <x:v>0.4</x:v>
      </x:c>
      <x:c r="J4191" s="139" t="n">
        <x:v>2.25</x:v>
      </x:c>
      <x:c r="K4191" s="139" t="n">
        <x:v>0.4</x:v>
      </x:c>
      <x:c r="L4191" s="139" t="n">
        <x:v>1</x:v>
      </x:c>
      <x:c r="M4191" s="139" t="n">
        <x:v>0.010000000000000002</x:v>
      </x:c>
      <x:c r="N4191" s="139" t="n">
        <x:v>0.012900000000000002</x:v>
      </x:c>
    </x:row>
    <x:row r="4192">
      <x:c r="A4192" s="137" t="str">
        <x:v>DI-389-I08</x:v>
      </x:c>
      <x:c r="B4192" s="137" t="str">
        <x:v>DI-389-V1</x:v>
      </x:c>
      <x:c r="C4192" s="137" t="n">
        <x:v>8</x:v>
      </x:c>
      <x:c r="D4192" s="138" t="str">
        <x:v>F0410</x:v>
      </x:c>
      <x:c r="E4192" s="138" t="n">
        <x:v>30</x:v>
      </x:c>
      <x:c r="F4192" s="138" t="str">
        <x:v>ml</x:v>
      </x:c>
      <x:c r="G4192" s="138" t="str"/>
      <x:c r="H4192" s="139" t="n">
        <x:v>16.5</x:v>
      </x:c>
      <x:c r="I4192" s="139" t="n">
        <x:v>0.21</x:v>
      </x:c>
      <x:c r="J4192" s="139" t="n">
        <x:v>3.5999999999999996</x:v>
      </x:c>
      <x:c r="K4192" s="139" t="n">
        <x:v>0.09</x:v>
      </x:c>
      <x:c r="L4192" s="139" t="n">
        <x:v>0.75</x:v>
      </x:c>
      <x:c r="M4192" s="139" t="n">
        <x:v>0.006</x:v>
      </x:c>
      <x:c r="N4192" s="139" t="n">
        <x:v>0.1494</x:v>
      </x:c>
    </x:row>
    <x:row r="4193">
      <x:c r="A4193" s="137" t="str">
        <x:v>DI-389-I09</x:v>
      </x:c>
      <x:c r="B4193" s="137" t="str">
        <x:v>DI-389-V1</x:v>
      </x:c>
      <x:c r="C4193" s="137" t="n">
        <x:v>9</x:v>
      </x:c>
      <x:c r="D4193" s="138" t="str">
        <x:v>F0194</x:v>
      </x:c>
      <x:c r="E4193" s="138" t="n">
        <x:v>30</x:v>
      </x:c>
      <x:c r="F4193" s="138" t="str">
        <x:v>ml</x:v>
      </x:c>
      <x:c r="G4193" s="138" t="str"/>
      <x:c r="H4193" s="139" t="n">
        <x:v>27</x:v>
      </x:c>
      <x:c r="I4193" s="139" t="n">
        <x:v>2.6999999999999997</x:v>
      </x:c>
      <x:c r="J4193" s="139" t="n">
        <x:v>1.2</x:v>
      </x:c>
      <x:c r="K4193" s="139" t="n">
        <x:v>1.2</x:v>
      </x:c>
      <x:c r="L4193" s="139" t="n">
        <x:v>0</x:v>
      </x:c>
      <x:c r="M4193" s="139" t="n">
        <x:v>0.09</x:v>
      </x:c>
      <x:c r="N4193" s="139" t="n">
        <x:v>0.10740000000000001</x:v>
      </x:c>
    </x:row>
    <x:row r="4194">
      <x:c r="A4194" s="137" t="str">
        <x:v>DI-389-I10</x:v>
      </x:c>
      <x:c r="B4194" s="137" t="str">
        <x:v>DI-389-V1</x:v>
      </x:c>
      <x:c r="C4194" s="137" t="n">
        <x:v>10</x:v>
      </x:c>
      <x:c r="D4194" s="138" t="str">
        <x:v>F0133</x:v>
      </x:c>
      <x:c r="E4194" s="138" t="n">
        <x:v>50</x:v>
      </x:c>
      <x:c r="F4194" s="138" t="str">
        <x:v>g</x:v>
      </x:c>
      <x:c r="G4194" s="138" t="str">
        <x:v>harte Blätter abgeschnitten (Strunk nicht entfernen)</x:v>
      </x:c>
      <x:c r="H4194" s="139" t="n">
        <x:v>12.5</x:v>
      </x:c>
      <x:c r="I4194" s="139" t="n">
        <x:v>0.95</x:v>
      </x:c>
      <x:c r="J4194" s="139" t="n">
        <x:v>1.45</x:v>
      </x:c>
      <x:c r="K4194" s="139" t="n">
        <x:v>0.15</x:v>
      </x:c>
      <x:c r="L4194" s="139" t="n">
        <x:v>1</x:v>
      </x:c>
      <x:c r="M4194" s="139" t="n">
        <x:v>0.04</x:v>
      </x:c>
      <x:c r="N4194" s="139" t="n">
        <x:v>0.155625</x:v>
      </x:c>
    </x:row>
    <x:row r="4195">
      <x:c r="A4195" s="137" t="str">
        <x:v>DI-389-I11</x:v>
      </x:c>
      <x:c r="B4195" s="137" t="str">
        <x:v>DI-389-V1</x:v>
      </x:c>
      <x:c r="C4195" s="137" t="n">
        <x:v>11</x:v>
      </x:c>
      <x:c r="D4195" s="138" t="str">
        <x:v>F0093</x:v>
      </x:c>
      <x:c r="E4195" s="138" t="n">
        <x:v>150</x:v>
      </x:c>
      <x:c r="F4195" s="138" t="str">
        <x:v>g</x:v>
      </x:c>
      <x:c r="G4195" s="138" t="str"/>
      <x:c r="H4195" s="139" t="n">
        <x:v>525</x:v>
      </x:c>
      <x:c r="I4195" s="139" t="n">
        <x:v>16.5</x:v>
      </x:c>
      <x:c r="J4195" s="139" t="n">
        <x:v>102</x:v>
      </x:c>
      <x:c r="K4195" s="139" t="n">
        <x:v>4.5</x:v>
      </x:c>
      <x:c r="L4195" s="139" t="n">
        <x:v>10.5</x:v>
      </x:c>
      <x:c r="M4195" s="139" t="n">
        <x:v>0.07500000000000001</x:v>
      </x:c>
      <x:c r="N4195" s="139" t="n">
        <x:v>0.597</x:v>
      </x:c>
    </x:row>
    <x:row r="4196">
      <x:c r="A4196" s="137" t="str">
        <x:v>DI-389-I12</x:v>
      </x:c>
      <x:c r="B4196" s="137" t="str">
        <x:v>DI-389-V1</x:v>
      </x:c>
      <x:c r="C4196" s="137" t="n">
        <x:v>12</x:v>
      </x:c>
      <x:c r="D4196" s="138" t="str">
        <x:v>F0789</x:v>
      </x:c>
      <x:c r="E4196" s="138" t="n">
        <x:v>10</x:v>
      </x:c>
      <x:c r="F4196" s="138" t="str">
        <x:v>g</x:v>
      </x:c>
      <x:c r="G4196" s="138" t="str"/>
      <x:c r="H4196" s="139" t="n">
        <x:v>3.5</x:v>
      </x:c>
      <x:c r="I4196" s="139" t="n">
        <x:v>0.2</x:v>
      </x:c>
      <x:c r="J4196" s="139" t="n">
        <x:v>0.5</x:v>
      </x:c>
      <x:c r="K4196" s="139" t="n">
        <x:v>0.04000000000000001</x:v>
      </x:c>
      <x:c r="L4196" s="139" t="n">
        <x:v>0.25</x:v>
      </x:c>
      <x:c r="M4196" s="139" t="n">
        <x:v>0.006</x:v>
      </x:c>
      <x:c r="N4196" s="139" t="n">
        <x:v>0.035800000000000005</x:v>
      </x:c>
    </x:row>
    <x:row r="4197">
      <x:c r="A4197" s="137" t="str">
        <x:v>DI-389-I13</x:v>
      </x:c>
      <x:c r="B4197" s="137" t="str">
        <x:v>DI-389-V1</x:v>
      </x:c>
      <x:c r="C4197" s="137" t="n">
        <x:v>13</x:v>
      </x:c>
      <x:c r="D4197" s="138" t="str">
        <x:v>F0752</x:v>
      </x:c>
      <x:c r="E4197" s="138" t="n">
        <x:v>150</x:v>
      </x:c>
      <x:c r="F4197" s="138" t="str">
        <x:v>g</x:v>
      </x:c>
      <x:c r="G4197" s="138" t="str"/>
      <x:c r="H4197" s="139" t="n">
        <x:v>52.5</x:v>
      </x:c>
      <x:c r="I4197" s="139" t="n">
        <x:v>3</x:v>
      </x:c>
      <x:c r="J4197" s="139" t="n">
        <x:v>7.5</x:v>
      </x:c>
      <x:c r="K4197" s="139" t="n">
        <x:v>0.6000000000000001</x:v>
      </x:c>
      <x:c r="L4197" s="139" t="n">
        <x:v>3.75</x:v>
      </x:c>
      <x:c r="M4197" s="139" t="n">
        <x:v>0.09</x:v>
      </x:c>
      <x:c r="N4197" s="139" t="n">
        <x:v>0.537</x:v>
      </x:c>
    </x:row>
    <x:row r="4198">
      <x:c r="A4198" s="137" t="str">
        <x:v>DI-389-I14</x:v>
      </x:c>
      <x:c r="B4198" s="137" t="str">
        <x:v>DI-389-V1</x:v>
      </x:c>
      <x:c r="C4198" s="137" t="n">
        <x:v>14</x:v>
      </x:c>
      <x:c r="D4198" s="138" t="str">
        <x:v>F0613</x:v>
      </x:c>
      <x:c r="E4198" s="138" t="n">
        <x:v>360</x:v>
      </x:c>
      <x:c r="F4198" s="138" t="str">
        <x:v>g</x:v>
      </x:c>
      <x:c r="G4198" s="138" t="str">
        <x:v>entkernt und in kleine Stücke gehackt</x:v>
      </x:c>
      <x:c r="H4198" s="139" t="n">
        <x:v>126</x:v>
      </x:c>
      <x:c r="I4198" s="139" t="n">
        <x:v>7.2</x:v>
      </x:c>
      <x:c r="J4198" s="139" t="n">
        <x:v>18</x:v>
      </x:c>
      <x:c r="K4198" s="139" t="n">
        <x:v>1.4400000000000002</x:v>
      </x:c>
      <x:c r="L4198" s="139" t="n">
        <x:v>9</x:v>
      </x:c>
      <x:c r="M4198" s="139" t="n">
        <x:v>0.216</x:v>
      </x:c>
      <x:c r="N4198" s="139" t="n">
        <x:v>1.2888000000000002</x:v>
      </x:c>
    </x:row>
    <x:row r="4199">
      <x:c r="A4199" s="137" t="str">
        <x:v>DI-389-I15</x:v>
      </x:c>
      <x:c r="B4199" s="137" t="str">
        <x:v>DI-389-V1</x:v>
      </x:c>
      <x:c r="C4199" s="137" t="n">
        <x:v>15</x:v>
      </x:c>
      <x:c r="D4199" s="138" t="str">
        <x:v>F0706</x:v>
      </x:c>
      <x:c r="E4199" s="138" t="n">
        <x:v>120</x:v>
      </x:c>
      <x:c r="F4199" s="138" t="str">
        <x:v>g</x:v>
      </x:c>
      <x:c r="G4199" s="138" t="str">
        <x:v>fein geschnitten</x:v>
      </x:c>
      <x:c r="H4199" s="139" t="n">
        <x:v>42</x:v>
      </x:c>
      <x:c r="I4199" s="139" t="n">
        <x:v>2.4</x:v>
      </x:c>
      <x:c r="J4199" s="139" t="n">
        <x:v>6</x:v>
      </x:c>
      <x:c r="K4199" s="139" t="n">
        <x:v>0.48</x:v>
      </x:c>
      <x:c r="L4199" s="139" t="n">
        <x:v>3</x:v>
      </x:c>
      <x:c r="M4199" s="139" t="n">
        <x:v>0.072</x:v>
      </x:c>
      <x:c r="N4199" s="139" t="n">
        <x:v>0.42960000000000004</x:v>
      </x:c>
    </x:row>
    <x:row r="4200">
      <x:c r="A4200" s="137" t="str">
        <x:v>DI-389-I16</x:v>
      </x:c>
      <x:c r="B4200" s="137" t="str">
        <x:v>DI-389-V1</x:v>
      </x:c>
      <x:c r="C4200" s="137" t="n">
        <x:v>16</x:v>
      </x:c>
      <x:c r="D4200" s="138" t="str">
        <x:v>F0605</x:v>
      </x:c>
      <x:c r="E4200" s="138" t="n">
        <x:v>400</x:v>
      </x:c>
      <x:c r="F4200" s="138" t="str">
        <x:v>g</x:v>
      </x:c>
      <x:c r="G4200" s="138" t="str">
        <x:v>abgespült</x:v>
      </x:c>
      <x:c r="H4200" s="139" t="n">
        <x:v>480</x:v>
      </x:c>
      <x:c r="I4200" s="139" t="n">
        <x:v>28</x:v>
      </x:c>
      <x:c r="J4200" s="139" t="n">
        <x:v>64</x:v>
      </x:c>
      <x:c r="K4200" s="139" t="n">
        <x:v>8</x:v>
      </x:c>
      <x:c r="L4200" s="139" t="n">
        <x:v>24</x:v>
      </x:c>
      <x:c r="M4200" s="139" t="n">
        <x:v>1.6</x:v>
      </x:c>
      <x:c r="N4200" s="139" t="n">
        <x:v>1.192</x:v>
      </x:c>
    </x:row>
    <x:row r="4201">
      <x:c r="A4201" s="137" t="str">
        <x:v>DI-389-I17</x:v>
      </x:c>
      <x:c r="B4201" s="137" t="str">
        <x:v>DI-389-V1</x:v>
      </x:c>
      <x:c r="C4201" s="137" t="n">
        <x:v>17</x:v>
      </x:c>
      <x:c r="D4201" s="138" t="str">
        <x:v>F0194</x:v>
      </x:c>
      <x:c r="E4201" s="138" t="n">
        <x:v>45</x:v>
      </x:c>
      <x:c r="F4201" s="138" t="str">
        <x:v>ml</x:v>
      </x:c>
      <x:c r="G4201" s="138" t="str"/>
      <x:c r="H4201" s="139" t="n">
        <x:v>40.5</x:v>
      </x:c>
      <x:c r="I4201" s="139" t="n">
        <x:v>4.05</x:v>
      </x:c>
      <x:c r="J4201" s="139" t="n">
        <x:v>1.8</x:v>
      </x:c>
      <x:c r="K4201" s="139" t="n">
        <x:v>1.8</x:v>
      </x:c>
      <x:c r="L4201" s="139" t="n">
        <x:v>0</x:v>
      </x:c>
      <x:c r="M4201" s="139" t="n">
        <x:v>0.135</x:v>
      </x:c>
      <x:c r="N4201" s="139" t="n">
        <x:v>0.16110000000000002</x:v>
      </x:c>
    </x:row>
    <x:row r="4202">
      <x:c r="A4202" s="137" t="str">
        <x:v>DI-390-I01</x:v>
      </x:c>
      <x:c r="B4202" s="137" t="str">
        <x:v>DI-390-V1</x:v>
      </x:c>
      <x:c r="C4202" s="137" t="n">
        <x:v>1</x:v>
      </x:c>
      <x:c r="D4202" s="138" t="str">
        <x:v>F0614</x:v>
      </x:c>
      <x:c r="E4202" s="138" t="n">
        <x:v>430</x:v>
      </x:c>
      <x:c r="F4202" s="138" t="str">
        <x:v>g</x:v>
      </x:c>
      <x:c r="G4202" s="138" t="str"/>
      <x:c r="H4202" s="139" t="n">
        <x:v>516</x:v>
      </x:c>
      <x:c r="I4202" s="139" t="n">
        <x:v>30.099999999999998</x:v>
      </x:c>
      <x:c r="J4202" s="139" t="n">
        <x:v>68.8</x:v>
      </x:c>
      <x:c r="K4202" s="139" t="n">
        <x:v>8.6</x:v>
      </x:c>
      <x:c r="L4202" s="139" t="n">
        <x:v>25.799999999999997</x:v>
      </x:c>
      <x:c r="M4202" s="139" t="n">
        <x:v>1.72</x:v>
      </x:c>
      <x:c r="N4202" s="139" t="n">
        <x:v>1.2814</x:v>
      </x:c>
    </x:row>
    <x:row r="4203">
      <x:c r="A4203" s="137" t="str">
        <x:v>DI-390-I02</x:v>
      </x:c>
      <x:c r="B4203" s="137" t="str">
        <x:v>DI-390-V1</x:v>
      </x:c>
      <x:c r="C4203" s="137" t="n">
        <x:v>2</x:v>
      </x:c>
      <x:c r="D4203" s="138" t="str">
        <x:v>F0779</x:v>
      </x:c>
      <x:c r="E4203" s="138" t="n">
        <x:v>25</x:v>
      </x:c>
      <x:c r="F4203" s="138" t="str">
        <x:v>g</x:v>
      </x:c>
      <x:c r="G4203" s="138" t="str"/>
      <x:c r="H4203" s="139" t="n">
        <x:v>62.5</x:v>
      </x:c>
      <x:c r="I4203" s="139" t="n">
        <x:v>2</x:v>
      </x:c>
      <x:c r="J4203" s="139" t="n">
        <x:v>11.25</x:v>
      </x:c>
      <x:c r="K4203" s="139" t="n">
        <x:v>2</x:v>
      </x:c>
      <x:c r="L4203" s="139" t="n">
        <x:v>5</x:v>
      </x:c>
      <x:c r="M4203" s="139" t="n">
        <x:v>0.05</x:v>
      </x:c>
      <x:c r="N4203" s="139" t="n">
        <x:v>0.0645</x:v>
      </x:c>
    </x:row>
    <x:row r="4204">
      <x:c r="A4204" s="137" t="str">
        <x:v>DI-390-I03</x:v>
      </x:c>
      <x:c r="B4204" s="137" t="str">
        <x:v>DI-390-V1</x:v>
      </x:c>
      <x:c r="C4204" s="137" t="n">
        <x:v>3</x:v>
      </x:c>
      <x:c r="D4204" s="138" t="str">
        <x:v>F0766</x:v>
      </x:c>
      <x:c r="E4204" s="138" t="n">
        <x:v>200</x:v>
      </x:c>
      <x:c r="F4204" s="138" t="str">
        <x:v>g</x:v>
      </x:c>
      <x:c r="G4204" s="138" t="str">
        <x:v>gehackt</x:v>
      </x:c>
      <x:c r="H4204" s="139" t="n">
        <x:v>36</x:v>
      </x:c>
      <x:c r="I4204" s="139" t="n">
        <x:v>1.8</x:v>
      </x:c>
      <x:c r="J4204" s="139" t="n">
        <x:v>5.2</x:v>
      </x:c>
      <x:c r="K4204" s="139" t="n">
        <x:v>0.4</x:v>
      </x:c>
      <x:c r="L4204" s="139" t="n">
        <x:v>2.6</x:v>
      </x:c>
      <x:c r="M4204" s="139" t="n">
        <x:v>0.02</x:v>
      </x:c>
      <x:c r="N4204" s="139" t="n">
        <x:v>0.796</x:v>
      </x:c>
    </x:row>
    <x:row r="4205">
      <x:c r="A4205" s="137" t="str">
        <x:v>DI-390-I04</x:v>
      </x:c>
      <x:c r="B4205" s="137" t="str">
        <x:v>DI-390-V1</x:v>
      </x:c>
      <x:c r="C4205" s="137" t="n">
        <x:v>4</x:v>
      </x:c>
      <x:c r="D4205" s="138" t="str">
        <x:v>F0320</x:v>
      </x:c>
      <x:c r="E4205" s="138" t="n">
        <x:v>30</x:v>
      </x:c>
      <x:c r="F4205" s="138" t="str">
        <x:v>g</x:v>
      </x:c>
      <x:c r="G4205" s="138" t="str">
        <x:v>geschält und gerieben</x:v>
      </x:c>
      <x:c r="H4205" s="139" t="n">
        <x:v>10.5</x:v>
      </x:c>
      <x:c r="I4205" s="139" t="n">
        <x:v>0.6</x:v>
      </x:c>
      <x:c r="J4205" s="139" t="n">
        <x:v>1.5</x:v>
      </x:c>
      <x:c r="K4205" s="139" t="n">
        <x:v>0.12</x:v>
      </x:c>
      <x:c r="L4205" s="139" t="n">
        <x:v>0.75</x:v>
      </x:c>
      <x:c r="M4205" s="139" t="n">
        <x:v>0.018</x:v>
      </x:c>
      <x:c r="N4205" s="139" t="n">
        <x:v>0.10740000000000001</x:v>
      </x:c>
    </x:row>
    <x:row r="4206">
      <x:c r="A4206" s="137" t="str">
        <x:v>DI-390-I05</x:v>
      </x:c>
      <x:c r="B4206" s="137" t="str">
        <x:v>DI-390-V1</x:v>
      </x:c>
      <x:c r="C4206" s="137" t="n">
        <x:v>5</x:v>
      </x:c>
      <x:c r="D4206" s="138" t="str">
        <x:v>F0315</x:v>
      </x:c>
      <x:c r="E4206" s="138" t="n">
        <x:v>10</x:v>
      </x:c>
      <x:c r="F4206" s="138" t="str">
        <x:v>g</x:v>
      </x:c>
      <x:c r="G4206" s="138" t="str">
        <x:v>zerdrückt oder gerieben</x:v>
      </x:c>
      <x:c r="H4206" s="139" t="n">
        <x:v>3.5</x:v>
      </x:c>
      <x:c r="I4206" s="139" t="n">
        <x:v>0.2</x:v>
      </x:c>
      <x:c r="J4206" s="139" t="n">
        <x:v>0.5</x:v>
      </x:c>
      <x:c r="K4206" s="139" t="n">
        <x:v>0.04000000000000001</x:v>
      </x:c>
      <x:c r="L4206" s="139" t="n">
        <x:v>0.25</x:v>
      </x:c>
      <x:c r="M4206" s="139" t="n">
        <x:v>0.006</x:v>
      </x:c>
      <x:c r="N4206" s="139" t="n">
        <x:v>0.035800000000000005</x:v>
      </x:c>
    </x:row>
    <x:row r="4207">
      <x:c r="A4207" s="137" t="str">
        <x:v>DI-390-I06</x:v>
      </x:c>
      <x:c r="B4207" s="137" t="str">
        <x:v>DI-390-V1</x:v>
      </x:c>
      <x:c r="C4207" s="137" t="n">
        <x:v>6</x:v>
      </x:c>
      <x:c r="D4207" s="138" t="str">
        <x:v>F0338</x:v>
      </x:c>
      <x:c r="E4207" s="138" t="n">
        <x:v>24</x:v>
      </x:c>
      <x:c r="F4207" s="138" t="str">
        <x:v>g</x:v>
      </x:c>
      <x:c r="G4207" s="138" t="str">
        <x:v>gehackt</x:v>
      </x:c>
      <x:c r="H4207" s="139" t="n">
        <x:v>8.4</x:v>
      </x:c>
      <x:c r="I4207" s="139" t="n">
        <x:v>0.48</x:v>
      </x:c>
      <x:c r="J4207" s="139" t="n">
        <x:v>1.2</x:v>
      </x:c>
      <x:c r="K4207" s="139" t="n">
        <x:v>0.096</x:v>
      </x:c>
      <x:c r="L4207" s="139" t="n">
        <x:v>0.6</x:v>
      </x:c>
      <x:c r="M4207" s="139" t="n">
        <x:v>0.0144</x:v>
      </x:c>
      <x:c r="N4207" s="139" t="n">
        <x:v>0.08592000000000001</x:v>
      </x:c>
    </x:row>
    <x:row r="4208">
      <x:c r="A4208" s="137" t="str">
        <x:v>DI-390-I07</x:v>
      </x:c>
      <x:c r="B4208" s="137" t="str">
        <x:v>DI-390-V1</x:v>
      </x:c>
      <x:c r="C4208" s="137" t="n">
        <x:v>7</x:v>
      </x:c>
      <x:c r="D4208" s="138" t="str">
        <x:v>F0744</x:v>
      </x:c>
      <x:c r="E4208" s="138" t="n">
        <x:v>30</x:v>
      </x:c>
      <x:c r="F4208" s="138" t="str">
        <x:v>ml</x:v>
      </x:c>
      <x:c r="G4208" s="138" t="str"/>
      <x:c r="H4208" s="139" t="n">
        <x:v>27</x:v>
      </x:c>
      <x:c r="I4208" s="139" t="n">
        <x:v>0.8999999999999999</x:v>
      </x:c>
      <x:c r="J4208" s="139" t="n">
        <x:v>3.5999999999999996</x:v>
      </x:c>
      <x:c r="K4208" s="139" t="n">
        <x:v>1.2</x:v>
      </x:c>
      <x:c r="L4208" s="139" t="n">
        <x:v>0.6</x:v>
      </x:c>
      <x:c r="M4208" s="139" t="n">
        <x:v>0.36</x:v>
      </x:c>
      <x:c r="N4208" s="139" t="n">
        <x:v>0.1194</x:v>
      </x:c>
    </x:row>
    <x:row r="4209">
      <x:c r="A4209" s="137" t="str">
        <x:v>DI-390-I08</x:v>
      </x:c>
      <x:c r="B4209" s="137" t="str">
        <x:v>DI-390-V1</x:v>
      </x:c>
      <x:c r="C4209" s="137" t="n">
        <x:v>8</x:v>
      </x:c>
      <x:c r="D4209" s="138" t="str">
        <x:v>F0170</x:v>
      </x:c>
      <x:c r="E4209" s="138" t="n">
        <x:v>5</x:v>
      </x:c>
      <x:c r="F4209" s="138" t="str">
        <x:v>g</x:v>
      </x:c>
      <x:c r="G4209" s="138" t="str"/>
      <x:c r="H4209" s="139" t="n">
        <x:v>12.5</x:v>
      </x:c>
      <x:c r="I4209" s="139" t="n">
        <x:v>0.4</x:v>
      </x:c>
      <x:c r="J4209" s="139" t="n">
        <x:v>2.25</x:v>
      </x:c>
      <x:c r="K4209" s="139" t="n">
        <x:v>0.4</x:v>
      </x:c>
      <x:c r="L4209" s="139" t="n">
        <x:v>1</x:v>
      </x:c>
      <x:c r="M4209" s="139" t="n">
        <x:v>0.010000000000000002</x:v>
      </x:c>
      <x:c r="N4209" s="139" t="n">
        <x:v>0.012900000000000002</x:v>
      </x:c>
    </x:row>
    <x:row r="4210">
      <x:c r="A4210" s="137" t="str">
        <x:v>DI-390-I09</x:v>
      </x:c>
      <x:c r="B4210" s="137" t="str">
        <x:v>DI-390-V1</x:v>
      </x:c>
      <x:c r="C4210" s="137" t="n">
        <x:v>9</x:v>
      </x:c>
      <x:c r="D4210" s="138" t="str">
        <x:v>F0203</x:v>
      </x:c>
      <x:c r="E4210" s="138" t="n">
        <x:v>10</x:v>
      </x:c>
      <x:c r="F4210" s="138" t="str">
        <x:v>g</x:v>
      </x:c>
      <x:c r="G4210" s="138" t="str"/>
      <x:c r="H4210" s="139" t="n">
        <x:v>25</x:v>
      </x:c>
      <x:c r="I4210" s="139" t="n">
        <x:v>0.8</x:v>
      </x:c>
      <x:c r="J4210" s="139" t="n">
        <x:v>4.5</x:v>
      </x:c>
      <x:c r="K4210" s="139" t="n">
        <x:v>0.8</x:v>
      </x:c>
      <x:c r="L4210" s="139" t="n">
        <x:v>2</x:v>
      </x:c>
      <x:c r="M4210" s="139" t="n">
        <x:v>0.020000000000000004</x:v>
      </x:c>
      <x:c r="N4210" s="139" t="n">
        <x:v>0.025800000000000003</x:v>
      </x:c>
    </x:row>
    <x:row r="4211">
      <x:c r="A4211" s="137" t="str">
        <x:v>DI-390-I10</x:v>
      </x:c>
      <x:c r="B4211" s="137" t="str">
        <x:v>DI-390-V1</x:v>
      </x:c>
      <x:c r="C4211" s="137" t="n">
        <x:v>10</x:v>
      </x:c>
      <x:c r="D4211" s="138" t="str">
        <x:v>F0318</x:v>
      </x:c>
      <x:c r="E4211" s="138" t="n">
        <x:v>30</x:v>
      </x:c>
      <x:c r="F4211" s="138" t="str">
        <x:v>ml</x:v>
      </x:c>
      <x:c r="G4211" s="138" t="str"/>
      <x:c r="H4211" s="139" t="n">
        <x:v>10.5</x:v>
      </x:c>
      <x:c r="I4211" s="139" t="n">
        <x:v>0.6</x:v>
      </x:c>
      <x:c r="J4211" s="139" t="n">
        <x:v>1.5</x:v>
      </x:c>
      <x:c r="K4211" s="139" t="n">
        <x:v>0.12</x:v>
      </x:c>
      <x:c r="L4211" s="139" t="n">
        <x:v>0.75</x:v>
      </x:c>
      <x:c r="M4211" s="139" t="n">
        <x:v>0.018</x:v>
      </x:c>
      <x:c r="N4211" s="139" t="n">
        <x:v>0.10740000000000001</x:v>
      </x:c>
    </x:row>
    <x:row r="4212">
      <x:c r="A4212" s="137" t="str">
        <x:v>DI-390-I11</x:v>
      </x:c>
      <x:c r="B4212" s="137" t="str">
        <x:v>DI-390-V1</x:v>
      </x:c>
      <x:c r="C4212" s="137" t="n">
        <x:v>11</x:v>
      </x:c>
      <x:c r="D4212" s="138" t="str">
        <x:v>F0231</x:v>
      </x:c>
      <x:c r="E4212" s="138" t="n">
        <x:v>25</x:v>
      </x:c>
      <x:c r="F4212" s="138" t="str">
        <x:v>g</x:v>
      </x:c>
      <x:c r="G4212" s="138" t="str"/>
      <x:c r="H4212" s="139" t="n">
        <x:v>145</x:v>
      </x:c>
      <x:c r="I4212" s="139" t="n">
        <x:v>5</x:v>
      </x:c>
      <x:c r="J4212" s="139" t="n">
        <x:v>3</x:v>
      </x:c>
      <x:c r="K4212" s="139" t="n">
        <x:v>12.5</x:v>
      </x:c>
      <x:c r="L4212" s="139" t="n">
        <x:v>2.5</x:v>
      </x:c>
      <x:c r="M4212" s="139" t="n">
        <x:v>0.005</x:v>
      </x:c>
      <x:c r="N4212" s="139" t="n">
        <x:v>0.1495</x:v>
      </x:c>
    </x:row>
    <x:row r="4213">
      <x:c r="A4213" s="137" t="str">
        <x:v>DI-390-I12</x:v>
      </x:c>
      <x:c r="B4213" s="137" t="str">
        <x:v>DI-390-V1</x:v>
      </x:c>
      <x:c r="C4213" s="137" t="n">
        <x:v>12</x:v>
      </x:c>
      <x:c r="D4213" s="138" t="str">
        <x:v>F0315</x:v>
      </x:c>
      <x:c r="E4213" s="138" t="n">
        <x:v>40</x:v>
      </x:c>
      <x:c r="F4213" s="138" t="str">
        <x:v>g</x:v>
      </x:c>
      <x:c r="G4213" s="138" t="str">
        <x:v>in Scheiben geschnitten</x:v>
      </x:c>
      <x:c r="H4213" s="139" t="n">
        <x:v>14</x:v>
      </x:c>
      <x:c r="I4213" s="139" t="n">
        <x:v>0.8</x:v>
      </x:c>
      <x:c r="J4213" s="139" t="n">
        <x:v>2</x:v>
      </x:c>
      <x:c r="K4213" s="139" t="n">
        <x:v>0.16000000000000003</x:v>
      </x:c>
      <x:c r="L4213" s="139" t="n">
        <x:v>1</x:v>
      </x:c>
      <x:c r="M4213" s="139" t="n">
        <x:v>0.024</x:v>
      </x:c>
      <x:c r="N4213" s="139" t="n">
        <x:v>0.14320000000000002</x:v>
      </x:c>
    </x:row>
    <x:row r="4214">
      <x:c r="A4214" s="137" t="str">
        <x:v>DI-390-I13</x:v>
      </x:c>
      <x:c r="B4214" s="137" t="str">
        <x:v>DI-390-V1</x:v>
      </x:c>
      <x:c r="C4214" s="137" t="n">
        <x:v>13</x:v>
      </x:c>
      <x:c r="D4214" s="138" t="str">
        <x:v>F0172</x:v>
      </x:c>
      <x:c r="E4214" s="138" t="n">
        <x:v>36</x:v>
      </x:c>
      <x:c r="F4214" s="138" t="str">
        <x:v>g</x:v>
      </x:c>
      <x:c r="G4214" s="138" t="str"/>
      <x:c r="H4214" s="139" t="n">
        <x:v>12.6</x:v>
      </x:c>
      <x:c r="I4214" s="139" t="n">
        <x:v>0.72</x:v>
      </x:c>
      <x:c r="J4214" s="139" t="n">
        <x:v>1.7999999999999998</x:v>
      </x:c>
      <x:c r="K4214" s="139" t="n">
        <x:v>0.144</x:v>
      </x:c>
      <x:c r="L4214" s="139" t="n">
        <x:v>0.8999999999999999</x:v>
      </x:c>
      <x:c r="M4214" s="139" t="n">
        <x:v>0.021599999999999998</x:v>
      </x:c>
      <x:c r="N4214" s="139" t="n">
        <x:v>0.12888000000000002</x:v>
      </x:c>
    </x:row>
    <x:row r="4215">
      <x:c r="A4215" s="137" t="str">
        <x:v>DI-390-I14</x:v>
      </x:c>
      <x:c r="B4215" s="137" t="str">
        <x:v>DI-390-V1</x:v>
      </x:c>
      <x:c r="C4215" s="137" t="n">
        <x:v>14</x:v>
      </x:c>
      <x:c r="D4215" s="138" t="str">
        <x:v>F0234</x:v>
      </x:c>
      <x:c r="E4215" s="138" t="n">
        <x:v>600</x:v>
      </x:c>
      <x:c r="F4215" s="138" t="str">
        <x:v>g</x:v>
      </x:c>
      <x:c r="G4215" s="138" t="str">
        <x:v>frisch oder gefroren</x:v>
      </x:c>
      <x:c r="H4215" s="139" t="n">
        <x:v>210</x:v>
      </x:c>
      <x:c r="I4215" s="139" t="n">
        <x:v>12</x:v>
      </x:c>
      <x:c r="J4215" s="139" t="n">
        <x:v>30</x:v>
      </x:c>
      <x:c r="K4215" s="139" t="n">
        <x:v>2.4000000000000004</x:v>
      </x:c>
      <x:c r="L4215" s="139" t="n">
        <x:v>15</x:v>
      </x:c>
      <x:c r="M4215" s="139" t="n">
        <x:v>0.36</x:v>
      </x:c>
      <x:c r="N4215" s="139" t="n">
        <x:v>2.148</x:v>
      </x:c>
    </x:row>
    <x:row r="4216">
      <x:c r="A4216" s="137" t="str">
        <x:v>DI-391-I01</x:v>
      </x:c>
      <x:c r="B4216" s="137" t="str">
        <x:v>DI-391-V1</x:v>
      </x:c>
      <x:c r="C4216" s="137" t="n">
        <x:v>1</x:v>
      </x:c>
      <x:c r="D4216" s="138" t="str">
        <x:v>F0318</x:v>
      </x:c>
      <x:c r="E4216" s="138" t="n">
        <x:v>15</x:v>
      </x:c>
      <x:c r="F4216" s="138" t="str">
        <x:v>ml</x:v>
      </x:c>
      <x:c r="G4216" s="138" t="str"/>
      <x:c r="H4216" s="139" t="n">
        <x:v>5.25</x:v>
      </x:c>
      <x:c r="I4216" s="139" t="n">
        <x:v>0.3</x:v>
      </x:c>
      <x:c r="J4216" s="139" t="n">
        <x:v>0.75</x:v>
      </x:c>
      <x:c r="K4216" s="139" t="n">
        <x:v>0.06</x:v>
      </x:c>
      <x:c r="L4216" s="139" t="n">
        <x:v>0.375</x:v>
      </x:c>
      <x:c r="M4216" s="139" t="n">
        <x:v>0.009</x:v>
      </x:c>
      <x:c r="N4216" s="139" t="n">
        <x:v>0.053700000000000005</x:v>
      </x:c>
    </x:row>
    <x:row r="4217">
      <x:c r="A4217" s="137" t="str">
        <x:v>DI-391-I02</x:v>
      </x:c>
      <x:c r="B4217" s="137" t="str">
        <x:v>DI-391-V1</x:v>
      </x:c>
      <x:c r="C4217" s="137" t="n">
        <x:v>2</x:v>
      </x:c>
      <x:c r="D4217" s="138" t="str">
        <x:v>F0133</x:v>
      </x:c>
      <x:c r="E4217" s="138" t="n">
        <x:v>50</x:v>
      </x:c>
      <x:c r="F4217" s="138" t="str">
        <x:v>g</x:v>
      </x:c>
      <x:c r="G4217" s="138" t="str">
        <x:v>Stiele und Röschen fein gehackt</x:v>
      </x:c>
      <x:c r="H4217" s="139" t="n">
        <x:v>12.5</x:v>
      </x:c>
      <x:c r="I4217" s="139" t="n">
        <x:v>0.95</x:v>
      </x:c>
      <x:c r="J4217" s="139" t="n">
        <x:v>1.45</x:v>
      </x:c>
      <x:c r="K4217" s="139" t="n">
        <x:v>0.15</x:v>
      </x:c>
      <x:c r="L4217" s="139" t="n">
        <x:v>1</x:v>
      </x:c>
      <x:c r="M4217" s="139" t="n">
        <x:v>0.04</x:v>
      </x:c>
      <x:c r="N4217" s="139" t="n">
        <x:v>0.155625</x:v>
      </x:c>
    </x:row>
    <x:row r="4218">
      <x:c r="A4218" s="137" t="str">
        <x:v>DI-391-I03</x:v>
      </x:c>
      <x:c r="B4218" s="137" t="str">
        <x:v>DI-391-V1</x:v>
      </x:c>
      <x:c r="C4218" s="137" t="n">
        <x:v>3</x:v>
      </x:c>
      <x:c r="D4218" s="138" t="str">
        <x:v>F0128</x:v>
      </x:c>
      <x:c r="E4218" s="138" t="n">
        <x:v>180</x:v>
      </x:c>
      <x:c r="F4218" s="138" t="str">
        <x:v>g</x:v>
      </x:c>
      <x:c r="G4218" s="138" t="str">
        <x:v>fein gehackt</x:v>
      </x:c>
      <x:c r="H4218" s="139" t="n">
        <x:v>63</x:v>
      </x:c>
      <x:c r="I4218" s="139" t="n">
        <x:v>3.6</x:v>
      </x:c>
      <x:c r="J4218" s="139" t="n">
        <x:v>9</x:v>
      </x:c>
      <x:c r="K4218" s="139" t="n">
        <x:v>0.7200000000000001</x:v>
      </x:c>
      <x:c r="L4218" s="139" t="n">
        <x:v>4.5</x:v>
      </x:c>
      <x:c r="M4218" s="139" t="n">
        <x:v>0.108</x:v>
      </x:c>
      <x:c r="N4218" s="139" t="n">
        <x:v>0.6444000000000001</x:v>
      </x:c>
    </x:row>
    <x:row r="4219">
      <x:c r="A4219" s="137" t="str">
        <x:v>DI-391-I04</x:v>
      </x:c>
      <x:c r="B4219" s="137" t="str">
        <x:v>DI-391-V1</x:v>
      </x:c>
      <x:c r="C4219" s="137" t="n">
        <x:v>4</x:v>
      </x:c>
      <x:c r="D4219" s="138" t="str">
        <x:v>F0320</x:v>
      </x:c>
      <x:c r="E4219" s="138" t="n">
        <x:v>15</x:v>
      </x:c>
      <x:c r="F4219" s="138" t="str">
        <x:v>g</x:v>
      </x:c>
      <x:c r="G4219" s="138" t="str">
        <x:v>geschält und gerieben</x:v>
      </x:c>
      <x:c r="H4219" s="139" t="n">
        <x:v>5.25</x:v>
      </x:c>
      <x:c r="I4219" s="139" t="n">
        <x:v>0.3</x:v>
      </x:c>
      <x:c r="J4219" s="139" t="n">
        <x:v>0.75</x:v>
      </x:c>
      <x:c r="K4219" s="139" t="n">
        <x:v>0.06</x:v>
      </x:c>
      <x:c r="L4219" s="139" t="n">
        <x:v>0.375</x:v>
      </x:c>
      <x:c r="M4219" s="139" t="n">
        <x:v>0.009</x:v>
      </x:c>
      <x:c r="N4219" s="139" t="n">
        <x:v>0.053700000000000005</x:v>
      </x:c>
    </x:row>
    <x:row r="4220">
      <x:c r="A4220" s="137" t="str">
        <x:v>DI-391-I05</x:v>
      </x:c>
      <x:c r="B4220" s="137" t="str">
        <x:v>DI-391-V1</x:v>
      </x:c>
      <x:c r="C4220" s="137" t="n">
        <x:v>5</x:v>
      </x:c>
      <x:c r="D4220" s="138" t="str">
        <x:v>F0350</x:v>
      </x:c>
      <x:c r="E4220" s="138" t="n">
        <x:v>5</x:v>
      </x:c>
      <x:c r="F4220" s="138" t="str">
        <x:v>g</x:v>
      </x:c>
      <x:c r="G4220" s="138" t="str"/>
      <x:c r="H4220" s="139" t="n">
        <x:v>12.5</x:v>
      </x:c>
      <x:c r="I4220" s="139" t="n">
        <x:v>0.4</x:v>
      </x:c>
      <x:c r="J4220" s="139" t="n">
        <x:v>2.25</x:v>
      </x:c>
      <x:c r="K4220" s="139" t="n">
        <x:v>0.4</x:v>
      </x:c>
      <x:c r="L4220" s="139" t="n">
        <x:v>1</x:v>
      </x:c>
      <x:c r="M4220" s="139" t="n">
        <x:v>0.010000000000000002</x:v>
      </x:c>
      <x:c r="N4220" s="139" t="n">
        <x:v>0.012900000000000002</x:v>
      </x:c>
    </x:row>
    <x:row r="4221">
      <x:c r="A4221" s="137" t="str">
        <x:v>DI-391-I06</x:v>
      </x:c>
      <x:c r="B4221" s="137" t="str">
        <x:v>DI-391-V1</x:v>
      </x:c>
      <x:c r="C4221" s="137" t="n">
        <x:v>6</x:v>
      </x:c>
      <x:c r="D4221" s="138" t="str">
        <x:v>F0072</x:v>
      </x:c>
      <x:c r="E4221" s="138" t="n">
        <x:v>25</x:v>
      </x:c>
      <x:c r="F4221" s="138" t="str">
        <x:v>g</x:v>
      </x:c>
      <x:c r="G4221" s="138" t="str"/>
      <x:c r="H4221" s="139" t="n">
        <x:v>145</x:v>
      </x:c>
      <x:c r="I4221" s="139" t="n">
        <x:v>5</x:v>
      </x:c>
      <x:c r="J4221" s="139" t="n">
        <x:v>3</x:v>
      </x:c>
      <x:c r="K4221" s="139" t="n">
        <x:v>12.5</x:v>
      </x:c>
      <x:c r="L4221" s="139" t="n">
        <x:v>2.5</x:v>
      </x:c>
      <x:c r="M4221" s="139" t="n">
        <x:v>0.005</x:v>
      </x:c>
      <x:c r="N4221" s="139" t="n">
        <x:v>0.1495</x:v>
      </x:c>
    </x:row>
    <x:row r="4222">
      <x:c r="A4222" s="137" t="str">
        <x:v>DI-391-I07</x:v>
      </x:c>
      <x:c r="B4222" s="137" t="str">
        <x:v>DI-391-V1</x:v>
      </x:c>
      <x:c r="C4222" s="137" t="n">
        <x:v>7</x:v>
      </x:c>
      <x:c r="D4222" s="138" t="str">
        <x:v>F0275</x:v>
      </x:c>
      <x:c r="E4222" s="138" t="n">
        <x:v>25</x:v>
      </x:c>
      <x:c r="F4222" s="138" t="str">
        <x:v>g</x:v>
      </x:c>
      <x:c r="G4222" s="138" t="str"/>
      <x:c r="H4222" s="139" t="n">
        <x:v>145</x:v>
      </x:c>
      <x:c r="I4222" s="139" t="n">
        <x:v>5</x:v>
      </x:c>
      <x:c r="J4222" s="139" t="n">
        <x:v>3</x:v>
      </x:c>
      <x:c r="K4222" s="139" t="n">
        <x:v>12.5</x:v>
      </x:c>
      <x:c r="L4222" s="139" t="n">
        <x:v>2.5</x:v>
      </x:c>
      <x:c r="M4222" s="139" t="n">
        <x:v>0.005</x:v>
      </x:c>
      <x:c r="N4222" s="139" t="n">
        <x:v>0.1495</x:v>
      </x:c>
    </x:row>
    <x:row r="4223">
      <x:c r="A4223" s="137" t="str">
        <x:v>DI-391-I08</x:v>
      </x:c>
      <x:c r="B4223" s="137" t="str">
        <x:v>DI-391-V1</x:v>
      </x:c>
      <x:c r="C4223" s="137" t="n">
        <x:v>8</x:v>
      </x:c>
      <x:c r="D4223" s="138" t="str">
        <x:v>F0349</x:v>
      </x:c>
      <x:c r="E4223" s="138" t="n">
        <x:v>25</x:v>
      </x:c>
      <x:c r="F4223" s="138" t="str">
        <x:v>g</x:v>
      </x:c>
      <x:c r="G4223" s="138" t="str"/>
      <x:c r="H4223" s="139" t="n">
        <x:v>62.5</x:v>
      </x:c>
      <x:c r="I4223" s="139" t="n">
        <x:v>2</x:v>
      </x:c>
      <x:c r="J4223" s="139" t="n">
        <x:v>11.25</x:v>
      </x:c>
      <x:c r="K4223" s="139" t="n">
        <x:v>2</x:v>
      </x:c>
      <x:c r="L4223" s="139" t="n">
        <x:v>5</x:v>
      </x:c>
      <x:c r="M4223" s="139" t="n">
        <x:v>0.05</x:v>
      </x:c>
      <x:c r="N4223" s="139" t="n">
        <x:v>0.0645</x:v>
      </x:c>
    </x:row>
    <x:row r="4224">
      <x:c r="A4224" s="137" t="str">
        <x:v>DI-391-I09</x:v>
      </x:c>
      <x:c r="B4224" s="137" t="str">
        <x:v>DI-391-V1</x:v>
      </x:c>
      <x:c r="C4224" s="137" t="n">
        <x:v>9</x:v>
      </x:c>
      <x:c r="D4224" s="138" t="str">
        <x:v>F0354</x:v>
      </x:c>
      <x:c r="E4224" s="138" t="n">
        <x:v>25</x:v>
      </x:c>
      <x:c r="F4224" s="138" t="str">
        <x:v>g</x:v>
      </x:c>
      <x:c r="G4224" s="138" t="str"/>
      <x:c r="H4224" s="139" t="n">
        <x:v>62.5</x:v>
      </x:c>
      <x:c r="I4224" s="139" t="n">
        <x:v>2</x:v>
      </x:c>
      <x:c r="J4224" s="139" t="n">
        <x:v>11.25</x:v>
      </x:c>
      <x:c r="K4224" s="139" t="n">
        <x:v>2</x:v>
      </x:c>
      <x:c r="L4224" s="139" t="n">
        <x:v>5</x:v>
      </x:c>
      <x:c r="M4224" s="139" t="n">
        <x:v>0.05</x:v>
      </x:c>
      <x:c r="N4224" s="139" t="n">
        <x:v>0.0645</x:v>
      </x:c>
    </x:row>
    <x:row r="4225">
      <x:c r="A4225" s="137" t="str">
        <x:v>DI-391-I10</x:v>
      </x:c>
      <x:c r="B4225" s="137" t="str">
        <x:v>DI-391-V1</x:v>
      </x:c>
      <x:c r="C4225" s="137" t="n">
        <x:v>10</x:v>
      </x:c>
      <x:c r="D4225" s="138" t="str">
        <x:v>F0467</x:v>
      </x:c>
      <x:c r="E4225" s="138" t="n">
        <x:v>150</x:v>
      </x:c>
      <x:c r="F4225" s="138" t="str">
        <x:v>g</x:v>
      </x:c>
      <x:c r="G4225" s="138" t="str">
        <x:v>abgespült und abgetropft (im Fachhandel und großen Supermärkten erhältlich)</x:v>
      </x:c>
      <x:c r="H4225" s="139" t="n">
        <x:v>52.5</x:v>
      </x:c>
      <x:c r="I4225" s="139" t="n">
        <x:v>3</x:v>
      </x:c>
      <x:c r="J4225" s="139" t="n">
        <x:v>7.5</x:v>
      </x:c>
      <x:c r="K4225" s="139" t="n">
        <x:v>0.6000000000000001</x:v>
      </x:c>
      <x:c r="L4225" s="139" t="n">
        <x:v>3.75</x:v>
      </x:c>
      <x:c r="M4225" s="139" t="n">
        <x:v>0.09</x:v>
      </x:c>
      <x:c r="N4225" s="139" t="n">
        <x:v>0.537</x:v>
      </x:c>
    </x:row>
    <x:row r="4226">
      <x:c r="A4226" s="137" t="str">
        <x:v>DI-391-I11</x:v>
      </x:c>
      <x:c r="B4226" s="137" t="str">
        <x:v>DI-391-V1</x:v>
      </x:c>
      <x:c r="C4226" s="137" t="n">
        <x:v>11</x:v>
      </x:c>
      <x:c r="D4226" s="138" t="str">
        <x:v>F0055</x:v>
      </x:c>
      <x:c r="E4226" s="138" t="n">
        <x:v>100</x:v>
      </x:c>
      <x:c r="F4226" s="138" t="str">
        <x:v>g</x:v>
      </x:c>
      <x:c r="G4226" s="138" t="str">
        <x:v>abgespült und abgetropft</x:v>
      </x:c>
      <x:c r="H4226" s="139" t="n">
        <x:v>350</x:v>
      </x:c>
      <x:c r="I4226" s="139" t="n">
        <x:v>11</x:v>
      </x:c>
      <x:c r="J4226" s="139" t="n">
        <x:v>68</x:v>
      </x:c>
      <x:c r="K4226" s="139" t="n">
        <x:v>3</x:v>
      </x:c>
      <x:c r="L4226" s="139" t="n">
        <x:v>7</x:v>
      </x:c>
      <x:c r="M4226" s="139" t="n">
        <x:v>0.05</x:v>
      </x:c>
      <x:c r="N4226" s="139" t="n">
        <x:v>0.398</x:v>
      </x:c>
    </x:row>
    <x:row r="4227">
      <x:c r="A4227" s="137" t="str">
        <x:v>DI-391-I12</x:v>
      </x:c>
      <x:c r="B4227" s="137" t="str">
        <x:v>DI-391-V1</x:v>
      </x:c>
      <x:c r="C4227" s="137" t="n">
        <x:v>12</x:v>
      </x:c>
      <x:c r="D4227" s="138" t="str">
        <x:v>F0203</x:v>
      </x:c>
      <x:c r="E4227" s="138" t="n">
        <x:v>30</x:v>
      </x:c>
      <x:c r="F4227" s="138" t="str">
        <x:v>g</x:v>
      </x:c>
      <x:c r="G4227" s="138" t="str">
        <x:v>fein gehackt</x:v>
      </x:c>
      <x:c r="H4227" s="139" t="n">
        <x:v>75</x:v>
      </x:c>
      <x:c r="I4227" s="139" t="n">
        <x:v>2.4</x:v>
      </x:c>
      <x:c r="J4227" s="139" t="n">
        <x:v>13.5</x:v>
      </x:c>
      <x:c r="K4227" s="139" t="n">
        <x:v>2.4</x:v>
      </x:c>
      <x:c r="L4227" s="139" t="n">
        <x:v>6</x:v>
      </x:c>
      <x:c r="M4227" s="139" t="n">
        <x:v>0.06</x:v>
      </x:c>
      <x:c r="N4227" s="139" t="n">
        <x:v>0.07740000000000001</x:v>
      </x:c>
    </x:row>
    <x:row r="4228">
      <x:c r="A4228" s="137" t="str">
        <x:v>DI-391-I13</x:v>
      </x:c>
      <x:c r="B4228" s="137" t="str">
        <x:v>DI-391-V1</x:v>
      </x:c>
      <x:c r="C4228" s="137" t="n">
        <x:v>13</x:v>
      </x:c>
      <x:c r="D4228" s="138" t="str">
        <x:v>F0421</x:v>
      </x:c>
      <x:c r="E4228" s="138" t="n">
        <x:v>70</x:v>
      </x:c>
      <x:c r="F4228" s="138" t="str">
        <x:v>g</x:v>
      </x:c>
      <x:c r="G4228" s="138" t="str">
        <x:v>in Spalten schneiden</x:v>
      </x:c>
      <x:c r="H4228" s="139" t="n">
        <x:v>21</x:v>
      </x:c>
      <x:c r="I4228" s="139" t="n">
        <x:v>0.48999999999999994</x:v>
      </x:c>
      <x:c r="J4228" s="139" t="n">
        <x:v>5.39</x:v>
      </x:c>
      <x:c r="K4228" s="139" t="n">
        <x:v>0.13999999999999999</x:v>
      </x:c>
      <x:c r="L4228" s="139" t="n">
        <x:v>1.9599999999999997</x:v>
      </x:c>
      <x:c r="M4228" s="139" t="n">
        <x:v>0.006999999999999999</x:v>
      </x:c>
      <x:c r="N4228" s="139" t="n">
        <x:v>0.4643333333333333</x:v>
      </x:c>
    </x:row>
    <x:row r="4229">
      <x:c r="A4229" s="137" t="str">
        <x:v>DI-392-I01</x:v>
      </x:c>
      <x:c r="B4229" s="137" t="str">
        <x:v>DI-392-V1</x:v>
      </x:c>
      <x:c r="C4229" s="137" t="n">
        <x:v>1</x:v>
      </x:c>
      <x:c r="D4229" s="138" t="str">
        <x:v>F0399</x:v>
      </x:c>
      <x:c r="E4229" s="138" t="n">
        <x:v>225</x:v>
      </x:c>
      <x:c r="F4229" s="138" t="str">
        <x:v>g</x:v>
      </x:c>
      <x:c r="G4229" s="138" t="str">
        <x:v>von überschüssigem Fett befreit und in 2,5 cm große Stücke geschnitten</x:v>
      </x:c>
      <x:c r="H4229" s="139" t="n">
        <x:v>281.25</x:v>
      </x:c>
      <x:c r="I4229" s="139" t="n">
        <x:v>51.75</x:v>
      </x:c>
      <x:c r="J4229" s="139" t="n">
        <x:v>0</x:v>
      </x:c>
      <x:c r="K4229" s="139" t="n">
        <x:v>6.75</x:v>
      </x:c>
      <x:c r="L4229" s="139" t="n">
        <x:v>0</x:v>
      </x:c>
      <x:c r="M4229" s="139" t="n">
        <x:v>0.45</x:v>
      </x:c>
      <x:c r="N4229" s="139" t="n">
        <x:v>2.6955000000000005</x:v>
      </x:c>
    </x:row>
    <x:row r="4230">
      <x:c r="A4230" s="137" t="str">
        <x:v>DI-392-I02</x:v>
      </x:c>
      <x:c r="B4230" s="137" t="str">
        <x:v>DI-392-V1</x:v>
      </x:c>
      <x:c r="C4230" s="137" t="n">
        <x:v>2</x:v>
      </x:c>
      <x:c r="D4230" s="138" t="str">
        <x:v>F0480</x:v>
      </x:c>
      <x:c r="E4230" s="138" t="n">
        <x:v>50</x:v>
      </x:c>
      <x:c r="F4230" s="138" t="str">
        <x:v>g</x:v>
      </x:c>
      <x:c r="G4230" s="138" t="str">
        <x:v>plus 4 EL zum Servieren</x:v>
      </x:c>
      <x:c r="H4230" s="139" t="n">
        <x:v>45</x:v>
      </x:c>
      <x:c r="I4230" s="139" t="n">
        <x:v>4.5</x:v>
      </x:c>
      <x:c r="J4230" s="139" t="n">
        <x:v>2</x:v>
      </x:c>
      <x:c r="K4230" s="139" t="n">
        <x:v>2</x:v>
      </x:c>
      <x:c r="L4230" s="139" t="n">
        <x:v>0</x:v>
      </x:c>
      <x:c r="M4230" s="139" t="n">
        <x:v>0.15</x:v>
      </x:c>
      <x:c r="N4230" s="139" t="n">
        <x:v>0.17900000000000002</x:v>
      </x:c>
    </x:row>
    <x:row r="4231">
      <x:c r="A4231" s="137" t="str">
        <x:v>DI-392-I03</x:v>
      </x:c>
      <x:c r="B4231" s="137" t="str">
        <x:v>DI-392-V1</x:v>
      </x:c>
      <x:c r="C4231" s="137" t="n">
        <x:v>3</x:v>
      </x:c>
      <x:c r="D4231" s="138" t="str">
        <x:v>F0236</x:v>
      </x:c>
      <x:c r="E4231" s="138" t="n">
        <x:v>15</x:v>
      </x:c>
      <x:c r="F4231" s="138" t="str">
        <x:v>ml</x:v>
      </x:c>
      <x:c r="G4231" s="138" t="str"/>
      <x:c r="H4231" s="139" t="n">
        <x:v>37.5</x:v>
      </x:c>
      <x:c r="I4231" s="139" t="n">
        <x:v>1.2</x:v>
      </x:c>
      <x:c r="J4231" s="139" t="n">
        <x:v>6.75</x:v>
      </x:c>
      <x:c r="K4231" s="139" t="n">
        <x:v>1.2</x:v>
      </x:c>
      <x:c r="L4231" s="139" t="n">
        <x:v>3</x:v>
      </x:c>
      <x:c r="M4231" s="139" t="n">
        <x:v>0.03</x:v>
      </x:c>
      <x:c r="N4231" s="139" t="n">
        <x:v>0.038700000000000005</x:v>
      </x:c>
    </x:row>
    <x:row r="4232">
      <x:c r="A4232" s="137" t="str">
        <x:v>DI-392-I04</x:v>
      </x:c>
      <x:c r="B4232" s="137" t="str">
        <x:v>DI-392-V1</x:v>
      </x:c>
      <x:c r="C4232" s="137" t="n">
        <x:v>4</x:v>
      </x:c>
      <x:c r="D4232" s="138" t="str">
        <x:v>F0595</x:v>
      </x:c>
      <x:c r="E4232" s="138" t="n">
        <x:v>10</x:v>
      </x:c>
      <x:c r="F4232" s="138" t="str">
        <x:v>g</x:v>
      </x:c>
      <x:c r="G4232" s="138" t="str"/>
      <x:c r="H4232" s="139" t="n">
        <x:v>88.4</x:v>
      </x:c>
      <x:c r="I4232" s="139" t="n">
        <x:v>0</x:v>
      </x:c>
      <x:c r="J4232" s="139" t="n">
        <x:v>0</x:v>
      </x:c>
      <x:c r="K4232" s="139" t="n">
        <x:v>10</x:v>
      </x:c>
      <x:c r="L4232" s="139" t="n">
        <x:v>0</x:v>
      </x:c>
      <x:c r="M4232" s="139" t="n">
        <x:v>0</x:v>
      </x:c>
      <x:c r="N4232" s="139" t="n">
        <x:v>0.0898</x:v>
      </x:c>
    </x:row>
    <x:row r="4233">
      <x:c r="A4233" s="137" t="str">
        <x:v>DI-392-I05</x:v>
      </x:c>
      <x:c r="B4233" s="137" t="str">
        <x:v>DI-392-V1</x:v>
      </x:c>
      <x:c r="C4233" s="137" t="n">
        <x:v>5</x:v>
      </x:c>
      <x:c r="D4233" s="138" t="str">
        <x:v>F0500</x:v>
      </x:c>
      <x:c r="E4233" s="138" t="n">
        <x:v>240</x:v>
      </x:c>
      <x:c r="F4233" s="138" t="str">
        <x:v>g</x:v>
      </x:c>
      <x:c r="G4233" s="138" t="str">
        <x:v>1 in dünne Scheiben geschnitten, 1 in 5 Spalten geschnitten</x:v>
      </x:c>
      <x:c r="H4233" s="139" t="n">
        <x:v>96</x:v>
      </x:c>
      <x:c r="I4233" s="139" t="n">
        <x:v>2.64</x:v>
      </x:c>
      <x:c r="J4233" s="139" t="n">
        <x:v>19.2</x:v>
      </x:c>
      <x:c r="K4233" s="139" t="n">
        <x:v>0.24</x:v>
      </x:c>
      <x:c r="L4233" s="139" t="n">
        <x:v>3.36</x:v>
      </x:c>
      <x:c r="M4233" s="139" t="n">
        <x:v>0.024</x:v>
      </x:c>
      <x:c r="N4233" s="139" t="n">
        <x:v>0.35760000000000003</x:v>
      </x:c>
    </x:row>
    <x:row r="4234">
      <x:c r="A4234" s="137" t="str">
        <x:v>DI-392-I06</x:v>
      </x:c>
      <x:c r="B4234" s="137" t="str">
        <x:v>DI-392-V1</x:v>
      </x:c>
      <x:c r="C4234" s="137" t="n">
        <x:v>6</x:v>
      </x:c>
      <x:c r="D4234" s="138" t="str">
        <x:v>F0314</x:v>
      </x:c>
      <x:c r="E4234" s="138" t="n">
        <x:v>10</x:v>
      </x:c>
      <x:c r="F4234" s="138" t="str">
        <x:v>g</x:v>
      </x:c>
      <x:c r="G4234" s="138" t="str">
        <x:v>geschält und fein geschnitten</x:v>
      </x:c>
      <x:c r="H4234" s="139" t="n">
        <x:v>3.5</x:v>
      </x:c>
      <x:c r="I4234" s="139" t="n">
        <x:v>0.2</x:v>
      </x:c>
      <x:c r="J4234" s="139" t="n">
        <x:v>0.5</x:v>
      </x:c>
      <x:c r="K4234" s="139" t="n">
        <x:v>0.04000000000000001</x:v>
      </x:c>
      <x:c r="L4234" s="139" t="n">
        <x:v>0.25</x:v>
      </x:c>
      <x:c r="M4234" s="139" t="n">
        <x:v>0.006</x:v>
      </x:c>
      <x:c r="N4234" s="139" t="n">
        <x:v>0.035800000000000005</x:v>
      </x:c>
    </x:row>
    <x:row r="4235">
      <x:c r="A4235" s="137" t="str">
        <x:v>DI-392-I07</x:v>
      </x:c>
      <x:c r="B4235" s="137" t="str">
        <x:v>DI-392-V1</x:v>
      </x:c>
      <x:c r="C4235" s="137" t="n">
        <x:v>7</x:v>
      </x:c>
      <x:c r="D4235" s="138" t="str">
        <x:v>F0320</x:v>
      </x:c>
      <x:c r="E4235" s="138" t="n">
        <x:v>15</x:v>
      </x:c>
      <x:c r="F4235" s="138" t="str">
        <x:v>ml</x:v>
      </x:c>
      <x:c r="G4235" s="138" t="str">
        <x:v>geschält und fein gehackt</x:v>
      </x:c>
      <x:c r="H4235" s="139" t="n">
        <x:v>5.25</x:v>
      </x:c>
      <x:c r="I4235" s="139" t="n">
        <x:v>0.3</x:v>
      </x:c>
      <x:c r="J4235" s="139" t="n">
        <x:v>0.75</x:v>
      </x:c>
      <x:c r="K4235" s="139" t="n">
        <x:v>0.06</x:v>
      </x:c>
      <x:c r="L4235" s="139" t="n">
        <x:v>0.375</x:v>
      </x:c>
      <x:c r="M4235" s="139" t="n">
        <x:v>0.009</x:v>
      </x:c>
      <x:c r="N4235" s="139" t="n">
        <x:v>0.053700000000000005</x:v>
      </x:c>
    </x:row>
    <x:row r="4236">
      <x:c r="A4236" s="137" t="str">
        <x:v>DI-392-I08</x:v>
      </x:c>
      <x:c r="B4236" s="137" t="str">
        <x:v>DI-392-V1</x:v>
      </x:c>
      <x:c r="C4236" s="137" t="n">
        <x:v>8</x:v>
      </x:c>
      <x:c r="D4236" s="138" t="str">
        <x:v>F0601</x:v>
      </x:c>
      <x:c r="E4236" s="138" t="n">
        <x:v>12</x:v>
      </x:c>
      <x:c r="F4236" s="138" t="str">
        <x:v>g</x:v>
      </x:c>
      <x:c r="G4236" s="138" t="str">
        <x:v>fein gehackt</x:v>
      </x:c>
      <x:c r="H4236" s="139" t="n">
        <x:v>4.2</x:v>
      </x:c>
      <x:c r="I4236" s="139" t="n">
        <x:v>0.24</x:v>
      </x:c>
      <x:c r="J4236" s="139" t="n">
        <x:v>0.6</x:v>
      </x:c>
      <x:c r="K4236" s="139" t="n">
        <x:v>0.048</x:v>
      </x:c>
      <x:c r="L4236" s="139" t="n">
        <x:v>0.3</x:v>
      </x:c>
      <x:c r="M4236" s="139" t="n">
        <x:v>0.0072</x:v>
      </x:c>
      <x:c r="N4236" s="139" t="n">
        <x:v>0.042960000000000005</x:v>
      </x:c>
    </x:row>
    <x:row r="4237">
      <x:c r="A4237" s="137" t="str">
        <x:v>DI-392-I09</x:v>
      </x:c>
      <x:c r="B4237" s="137" t="str">
        <x:v>DI-392-V1</x:v>
      </x:c>
      <x:c r="C4237" s="137" t="n">
        <x:v>9</x:v>
      </x:c>
      <x:c r="D4237" s="138" t="str">
        <x:v>F0766</x:v>
      </x:c>
      <x:c r="E4237" s="138" t="n">
        <x:v>200</x:v>
      </x:c>
      <x:c r="F4237" s="138" t="str">
        <x:v>g</x:v>
      </x:c>
      <x:c r="G4237" s="138" t="str">
        <x:v>grob gehackt</x:v>
      </x:c>
      <x:c r="H4237" s="139" t="n">
        <x:v>36</x:v>
      </x:c>
      <x:c r="I4237" s="139" t="n">
        <x:v>1.8</x:v>
      </x:c>
      <x:c r="J4237" s="139" t="n">
        <x:v>5.2</x:v>
      </x:c>
      <x:c r="K4237" s="139" t="n">
        <x:v>0.4</x:v>
      </x:c>
      <x:c r="L4237" s="139" t="n">
        <x:v>2.6</x:v>
      </x:c>
      <x:c r="M4237" s="139" t="n">
        <x:v>0.02</x:v>
      </x:c>
      <x:c r="N4237" s="139" t="n">
        <x:v>0.796</x:v>
      </x:c>
    </x:row>
    <x:row r="4238">
      <x:c r="A4238" s="137" t="str">
        <x:v>DI-392-I10</x:v>
      </x:c>
      <x:c r="B4238" s="137" t="str">
        <x:v>DI-392-V1</x:v>
      </x:c>
      <x:c r="C4238" s="137" t="n">
        <x:v>10</x:v>
      </x:c>
      <x:c r="D4238" s="138" t="str">
        <x:v>F0701</x:v>
      </x:c>
      <x:c r="E4238" s="138" t="n">
        <x:v>50</x:v>
      </x:c>
      <x:c r="F4238" s="138" t="str">
        <x:v>g</x:v>
      </x:c>
      <x:c r="G4238" s="138" t="str">
        <x:v>abgespült</x:v>
      </x:c>
      <x:c r="H4238" s="139" t="n">
        <x:v>60</x:v>
      </x:c>
      <x:c r="I4238" s="139" t="n">
        <x:v>3.5</x:v>
      </x:c>
      <x:c r="J4238" s="139" t="n">
        <x:v>8</x:v>
      </x:c>
      <x:c r="K4238" s="139" t="n">
        <x:v>1</x:v>
      </x:c>
      <x:c r="L4238" s="139" t="n">
        <x:v>3</x:v>
      </x:c>
      <x:c r="M4238" s="139" t="n">
        <x:v>0.2</x:v>
      </x:c>
      <x:c r="N4238" s="139" t="n">
        <x:v>0.149</x:v>
      </x:c>
    </x:row>
    <x:row r="4239">
      <x:c r="A4239" s="137" t="str">
        <x:v>DI-392-I11</x:v>
      </x:c>
      <x:c r="B4239" s="137" t="str">
        <x:v>DI-392-V1</x:v>
      </x:c>
      <x:c r="C4239" s="137" t="n">
        <x:v>11</x:v>
      </x:c>
      <x:c r="D4239" s="138" t="str">
        <x:v>F0203</x:v>
      </x:c>
      <x:c r="E4239" s="138" t="n">
        <x:v>30</x:v>
      </x:c>
      <x:c r="F4239" s="138" t="str">
        <x:v>g</x:v>
      </x:c>
      <x:c r="G4239" s="138" t="str">
        <x:v>grob gehackt, plus etwas mehr zum Garnieren</x:v>
      </x:c>
      <x:c r="H4239" s="139" t="n">
        <x:v>75</x:v>
      </x:c>
      <x:c r="I4239" s="139" t="n">
        <x:v>2.4</x:v>
      </x:c>
      <x:c r="J4239" s="139" t="n">
        <x:v>13.5</x:v>
      </x:c>
      <x:c r="K4239" s="139" t="n">
        <x:v>2.4</x:v>
      </x:c>
      <x:c r="L4239" s="139" t="n">
        <x:v>6</x:v>
      </x:c>
      <x:c r="M4239" s="139" t="n">
        <x:v>0.06</x:v>
      </x:c>
      <x:c r="N4239" s="139" t="n">
        <x:v>0.07740000000000001</x:v>
      </x:c>
    </x:row>
    <x:row r="4240">
      <x:c r="A4240" s="137" t="str">
        <x:v>DI-392-I12</x:v>
      </x:c>
      <x:c r="B4240" s="137" t="str">
        <x:v>DI-392-V1</x:v>
      </x:c>
      <x:c r="C4240" s="137" t="n">
        <x:v>12</x:v>
      </x:c>
      <x:c r="D4240" s="138" t="str">
        <x:v>F0032</x:v>
      </x:c>
      <x:c r="E4240" s="138" t="n">
        <x:v>100</x:v>
      </x:c>
      <x:c r="F4240" s="138" t="str">
        <x:v>g</x:v>
      </x:c>
      <x:c r="G4240" s="138" t="str"/>
      <x:c r="H4240" s="139" t="n">
        <x:v>35</x:v>
      </x:c>
      <x:c r="I4240" s="139" t="n">
        <x:v>2</x:v>
      </x:c>
      <x:c r="J4240" s="139" t="n">
        <x:v>5</x:v>
      </x:c>
      <x:c r="K4240" s="139" t="n">
        <x:v>0.4</x:v>
      </x:c>
      <x:c r="L4240" s="139" t="n">
        <x:v>2.5</x:v>
      </x:c>
      <x:c r="M4240" s="139" t="n">
        <x:v>0.06</x:v>
      </x:c>
      <x:c r="N4240" s="139" t="n">
        <x:v>0.35800000000000004</x:v>
      </x:c>
    </x:row>
    <x:row r="4241">
      <x:c r="A4241" s="137" t="str">
        <x:v>DI-392-I13</x:v>
      </x:c>
      <x:c r="B4241" s="137" t="str">
        <x:v>DI-392-V1</x:v>
      </x:c>
      <x:c r="C4241" s="137" t="n">
        <x:v>13</x:v>
      </x:c>
      <x:c r="D4241" s="138" t="str">
        <x:v>F0095</x:v>
      </x:c>
      <x:c r="E4241" s="138" t="n">
        <x:v>100</x:v>
      </x:c>
      <x:c r="F4241" s="138" t="str">
        <x:v>g</x:v>
      </x:c>
      <x:c r="G4241" s="138" t="str"/>
      <x:c r="H4241" s="139" t="n">
        <x:v>350</x:v>
      </x:c>
      <x:c r="I4241" s="139" t="n">
        <x:v>11</x:v>
      </x:c>
      <x:c r="J4241" s="139" t="n">
        <x:v>68</x:v>
      </x:c>
      <x:c r="K4241" s="139" t="n">
        <x:v>3</x:v>
      </x:c>
      <x:c r="L4241" s="139" t="n">
        <x:v>7</x:v>
      </x:c>
      <x:c r="M4241" s="139" t="n">
        <x:v>0.05</x:v>
      </x:c>
      <x:c r="N4241" s="139" t="n">
        <x:v>0.398</x:v>
      </x:c>
    </x:row>
    <x:row r="4242">
      <x:c r="A4242" s="137" t="str">
        <x:v>DI-392-I14</x:v>
      </x:c>
      <x:c r="B4242" s="137" t="str">
        <x:v>DI-392-V1</x:v>
      </x:c>
      <x:c r="C4242" s="137" t="n">
        <x:v>14</x:v>
      </x:c>
      <x:c r="D4242" s="138" t="str">
        <x:v>F0089</x:v>
      </x:c>
      <x:c r="E4242" s="138" t="n">
        <x:v>100</x:v>
      </x:c>
      <x:c r="F4242" s="138" t="str">
        <x:v>g</x:v>
      </x:c>
      <x:c r="G4242" s="138" t="str"/>
      <x:c r="H4242" s="139" t="n">
        <x:v>34</x:v>
      </x:c>
      <x:c r="I4242" s="139" t="n">
        <x:v>2.8</x:v>
      </x:c>
      <x:c r="J4242" s="139" t="n">
        <x:v>4</x:v>
      </x:c>
      <x:c r="K4242" s="139" t="n">
        <x:v>0.4</x:v>
      </x:c>
      <x:c r="L4242" s="139" t="n">
        <x:v>3</x:v>
      </x:c>
      <x:c r="M4242" s="139" t="n">
        <x:v>0.08</x:v>
      </x:c>
      <x:c r="N4242" s="139" t="n">
        <x:v>0.35800000000000004</x:v>
      </x:c>
    </x:row>
    <x:row r="4243">
      <x:c r="A4243" s="137" t="str">
        <x:v>DI-393-I01</x:v>
      </x:c>
      <x:c r="B4243" s="137" t="str">
        <x:v>DI-393-V1</x:v>
      </x:c>
      <x:c r="C4243" s="137" t="n">
        <x:v>1</x:v>
      </x:c>
      <x:c r="D4243" s="138" t="str">
        <x:v>F0406</x:v>
      </x:c>
      <x:c r="E4243" s="138" t="n">
        <x:v>50</x:v>
      </x:c>
      <x:c r="F4243" s="138" t="str">
        <x:v>g</x:v>
      </x:c>
      <x:c r="G4243" s="138" t="str">
        <x:v>geputzt und in dünne Scheiben geschnitten</x:v>
      </x:c>
      <x:c r="H4243" s="139" t="n">
        <x:v>17.5</x:v>
      </x:c>
      <x:c r="I4243" s="139" t="n">
        <x:v>1</x:v>
      </x:c>
      <x:c r="J4243" s="139" t="n">
        <x:v>2.5</x:v>
      </x:c>
      <x:c r="K4243" s="139" t="n">
        <x:v>0.2</x:v>
      </x:c>
      <x:c r="L4243" s="139" t="n">
        <x:v>1.25</x:v>
      </x:c>
      <x:c r="M4243" s="139" t="n">
        <x:v>0.03</x:v>
      </x:c>
      <x:c r="N4243" s="139" t="n">
        <x:v>0.17900000000000002</x:v>
      </x:c>
    </x:row>
    <x:row r="4244">
      <x:c r="A4244" s="137" t="str">
        <x:v>DI-393-I02</x:v>
      </x:c>
      <x:c r="B4244" s="137" t="str">
        <x:v>DI-393-V1</x:v>
      </x:c>
      <x:c r="C4244" s="137" t="n">
        <x:v>2</x:v>
      </x:c>
      <x:c r="D4244" s="138" t="str">
        <x:v>F0127</x:v>
      </x:c>
      <x:c r="E4244" s="138" t="n">
        <x:v>180</x:v>
      </x:c>
      <x:c r="F4244" s="138" t="str">
        <x:v>g</x:v>
      </x:c>
      <x:c r="G4244" s="138" t="str">
        <x:v>gerieben</x:v>
      </x:c>
      <x:c r="H4244" s="139" t="n">
        <x:v>73.8</x:v>
      </x:c>
      <x:c r="I4244" s="139" t="n">
        <x:v>1.62</x:v>
      </x:c>
      <x:c r="J4244" s="139" t="n">
        <x:v>12.24</x:v>
      </x:c>
      <x:c r="K4244" s="139" t="n">
        <x:v>0.36000000000000004</x:v>
      </x:c>
      <x:c r="L4244" s="139" t="n">
        <x:v>5.04</x:v>
      </x:c>
      <x:c r="M4244" s="139" t="n">
        <x:v>0.12600000000000003</x:v>
      </x:c>
      <x:c r="N4244" s="139" t="n">
        <x:v>0.2682</x:v>
      </x:c>
    </x:row>
    <x:row r="4245">
      <x:c r="A4245" s="137" t="str">
        <x:v>DI-393-I03</x:v>
      </x:c>
      <x:c r="B4245" s="137" t="str">
        <x:v>DI-393-V1</x:v>
      </x:c>
      <x:c r="C4245" s="137" t="n">
        <x:v>3</x:v>
      </x:c>
      <x:c r="D4245" s="138" t="str">
        <x:v>F0519</x:v>
      </x:c>
      <x:c r="E4245" s="138" t="n">
        <x:v>100</x:v>
      </x:c>
      <x:c r="F4245" s="138" t="str">
        <x:v>g</x:v>
      </x:c>
      <x:c r="G4245" s="138" t="str">
        <x:v>geschält und gerieben</x:v>
      </x:c>
      <x:c r="H4245" s="139" t="n">
        <x:v>35</x:v>
      </x:c>
      <x:c r="I4245" s="139" t="n">
        <x:v>2</x:v>
      </x:c>
      <x:c r="J4245" s="139" t="n">
        <x:v>5</x:v>
      </x:c>
      <x:c r="K4245" s="139" t="n">
        <x:v>0.4</x:v>
      </x:c>
      <x:c r="L4245" s="139" t="n">
        <x:v>2.5</x:v>
      </x:c>
      <x:c r="M4245" s="139" t="n">
        <x:v>0.06</x:v>
      </x:c>
      <x:c r="N4245" s="139" t="n">
        <x:v>0.35800000000000004</x:v>
      </x:c>
    </x:row>
    <x:row r="4246">
      <x:c r="A4246" s="137" t="str">
        <x:v>DI-393-I04</x:v>
      </x:c>
      <x:c r="B4246" s="137" t="str">
        <x:v>DI-393-V1</x:v>
      </x:c>
      <x:c r="C4246" s="137" t="n">
        <x:v>4</x:v>
      </x:c>
      <x:c r="D4246" s="138" t="str">
        <x:v>F0187</x:v>
      </x:c>
      <x:c r="E4246" s="138" t="n">
        <x:v>100</x:v>
      </x:c>
      <x:c r="F4246" s="138" t="str">
        <x:v>g</x:v>
      </x:c>
      <x:c r="G4246" s="138" t="str">
        <x:v>fein gehackt</x:v>
      </x:c>
      <x:c r="H4246" s="139" t="n">
        <x:v>35</x:v>
      </x:c>
      <x:c r="I4246" s="139" t="n">
        <x:v>2</x:v>
      </x:c>
      <x:c r="J4246" s="139" t="n">
        <x:v>5</x:v>
      </x:c>
      <x:c r="K4246" s="139" t="n">
        <x:v>0.4</x:v>
      </x:c>
      <x:c r="L4246" s="139" t="n">
        <x:v>2.5</x:v>
      </x:c>
      <x:c r="M4246" s="139" t="n">
        <x:v>0.06</x:v>
      </x:c>
      <x:c r="N4246" s="139" t="n">
        <x:v>0.35800000000000004</x:v>
      </x:c>
    </x:row>
    <x:row r="4247">
      <x:c r="A4247" s="137" t="str">
        <x:v>DI-393-I05</x:v>
      </x:c>
      <x:c r="B4247" s="137" t="str">
        <x:v>DI-393-V1</x:v>
      </x:c>
      <x:c r="C4247" s="137" t="n">
        <x:v>5</x:v>
      </x:c>
      <x:c r="D4247" s="138" t="str">
        <x:v>F0262</x:v>
      </x:c>
      <x:c r="E4247" s="138" t="n">
        <x:v>60</x:v>
      </x:c>
      <x:c r="F4247" s="138" t="str">
        <x:v>g</x:v>
      </x:c>
      <x:c r="G4247" s="138" t="str">
        <x:v>leicht geschlagen</x:v>
      </x:c>
      <x:c r="H4247" s="139" t="n">
        <x:v>21</x:v>
      </x:c>
      <x:c r="I4247" s="139" t="n">
        <x:v>1.2</x:v>
      </x:c>
      <x:c r="J4247" s="139" t="n">
        <x:v>3</x:v>
      </x:c>
      <x:c r="K4247" s="139" t="n">
        <x:v>0.24</x:v>
      </x:c>
      <x:c r="L4247" s="139" t="n">
        <x:v>1.5</x:v>
      </x:c>
      <x:c r="M4247" s="139" t="n">
        <x:v>0.036</x:v>
      </x:c>
      <x:c r="N4247" s="139" t="n">
        <x:v>0.21480000000000002</x:v>
      </x:c>
    </x:row>
    <x:row r="4248">
      <x:c r="A4248" s="137" t="str">
        <x:v>DI-393-I06</x:v>
      </x:c>
      <x:c r="B4248" s="137" t="str">
        <x:v>DI-393-V1</x:v>
      </x:c>
      <x:c r="C4248" s="137" t="n">
        <x:v>6</x:v>
      </x:c>
      <x:c r="D4248" s="138" t="str">
        <x:v>F0555</x:v>
      </x:c>
      <x:c r="E4248" s="138" t="n">
        <x:v>60</x:v>
      </x:c>
      <x:c r="F4248" s="138" t="str">
        <x:v>ml</x:v>
      </x:c>
      <x:c r="G4248" s="138" t="str"/>
      <x:c r="H4248" s="139" t="n">
        <x:v>210</x:v>
      </x:c>
      <x:c r="I4248" s="139" t="n">
        <x:v>6.6</x:v>
      </x:c>
      <x:c r="J4248" s="139" t="n">
        <x:v>40.8</x:v>
      </x:c>
      <x:c r="K4248" s="139" t="n">
        <x:v>1.7999999999999998</x:v>
      </x:c>
      <x:c r="L4248" s="139" t="n">
        <x:v>4.2</x:v>
      </x:c>
      <x:c r="M4248" s="139" t="n">
        <x:v>0.03</x:v>
      </x:c>
      <x:c r="N4248" s="139" t="n">
        <x:v>0.2388</x:v>
      </x:c>
    </x:row>
    <x:row r="4249">
      <x:c r="A4249" s="137" t="str">
        <x:v>DI-393-I07</x:v>
      </x:c>
      <x:c r="B4249" s="137" t="str">
        <x:v>DI-393-V1</x:v>
      </x:c>
      <x:c r="C4249" s="137" t="n">
        <x:v>7</x:v>
      </x:c>
      <x:c r="D4249" s="138" t="str">
        <x:v>F0502</x:v>
      </x:c>
      <x:c r="E4249" s="138" t="n">
        <x:v>5</x:v>
      </x:c>
      <x:c r="F4249" s="138" t="str">
        <x:v>g</x:v>
      </x:c>
      <x:c r="G4249" s="138" t="str"/>
      <x:c r="H4249" s="139" t="n">
        <x:v>1.75</x:v>
      </x:c>
      <x:c r="I4249" s="139" t="n">
        <x:v>0.1</x:v>
      </x:c>
      <x:c r="J4249" s="139" t="n">
        <x:v>0.25</x:v>
      </x:c>
      <x:c r="K4249" s="139" t="n">
        <x:v>0.020000000000000004</x:v>
      </x:c>
      <x:c r="L4249" s="139" t="n">
        <x:v>0.125</x:v>
      </x:c>
      <x:c r="M4249" s="139" t="n">
        <x:v>0.003</x:v>
      </x:c>
      <x:c r="N4249" s="139" t="n">
        <x:v>0.017900000000000003</x:v>
      </x:c>
    </x:row>
    <x:row r="4250">
      <x:c r="A4250" s="137" t="str">
        <x:v>DI-393-I08</x:v>
      </x:c>
      <x:c r="B4250" s="137" t="str">
        <x:v>DI-393-V1</x:v>
      </x:c>
      <x:c r="C4250" s="137" t="n">
        <x:v>8</x:v>
      </x:c>
      <x:c r="D4250" s="138" t="str">
        <x:v>F0783</x:v>
      </x:c>
      <x:c r="E4250" s="138" t="n">
        <x:v>30</x:v>
      </x:c>
      <x:c r="F4250" s="138" t="str">
        <x:v>ml</x:v>
      </x:c>
      <x:c r="G4250" s="138" t="str"/>
      <x:c r="H4250" s="139" t="n">
        <x:v>265.2</x:v>
      </x:c>
      <x:c r="I4250" s="139" t="n">
        <x:v>0</x:v>
      </x:c>
      <x:c r="J4250" s="139" t="n">
        <x:v>0</x:v>
      </x:c>
      <x:c r="K4250" s="139" t="n">
        <x:v>30</x:v>
      </x:c>
      <x:c r="L4250" s="139" t="n">
        <x:v>0</x:v>
      </x:c>
      <x:c r="M4250" s="139" t="n">
        <x:v>0</x:v>
      </x:c>
      <x:c r="N4250" s="139" t="n">
        <x:v>0.26940000000000003</x:v>
      </x:c>
    </x:row>
    <x:row r="4251">
      <x:c r="A4251" s="137" t="str">
        <x:v>DI-393-I09</x:v>
      </x:c>
      <x:c r="B4251" s="137" t="str">
        <x:v>DI-393-V1</x:v>
      </x:c>
      <x:c r="C4251" s="137" t="n">
        <x:v>9</x:v>
      </x:c>
      <x:c r="D4251" s="138" t="str">
        <x:v>F0706</x:v>
      </x:c>
      <x:c r="E4251" s="138" t="n">
        <x:v>360</x:v>
      </x:c>
      <x:c r="F4251" s="138" t="str">
        <x:v>g</x:v>
      </x:c>
      <x:c r="G4251" s="138" t="str">
        <x:v>fein geschnitten, zum Servieren</x:v>
      </x:c>
      <x:c r="H4251" s="139" t="n">
        <x:v>126</x:v>
      </x:c>
      <x:c r="I4251" s="139" t="n">
        <x:v>7.2</x:v>
      </x:c>
      <x:c r="J4251" s="139" t="n">
        <x:v>18</x:v>
      </x:c>
      <x:c r="K4251" s="139" t="n">
        <x:v>1.4400000000000002</x:v>
      </x:c>
      <x:c r="L4251" s="139" t="n">
        <x:v>9</x:v>
      </x:c>
      <x:c r="M4251" s="139" t="n">
        <x:v>0.216</x:v>
      </x:c>
      <x:c r="N4251" s="139" t="n">
        <x:v>1.2888000000000002</x:v>
      </x:c>
    </x:row>
    <x:row r="4252">
      <x:c r="A4252" s="137" t="str">
        <x:v>DI-393-I10</x:v>
      </x:c>
      <x:c r="B4252" s="137" t="str">
        <x:v>DI-393-V1</x:v>
      </x:c>
      <x:c r="C4252" s="137" t="n">
        <x:v>10</x:v>
      </x:c>
      <x:c r="D4252" s="138" t="str">
        <x:v>F0753</x:v>
      </x:c>
      <x:c r="E4252" s="138" t="n">
        <x:v>30</x:v>
      </x:c>
      <x:c r="F4252" s="138" t="str">
        <x:v>g</x:v>
      </x:c>
      <x:c r="G4252" s="138" t="str"/>
      <x:c r="H4252" s="139" t="n">
        <x:v>10.5</x:v>
      </x:c>
      <x:c r="I4252" s="139" t="n">
        <x:v>0.6</x:v>
      </x:c>
      <x:c r="J4252" s="139" t="n">
        <x:v>1.5</x:v>
      </x:c>
      <x:c r="K4252" s="139" t="n">
        <x:v>0.12</x:v>
      </x:c>
      <x:c r="L4252" s="139" t="n">
        <x:v>0.75</x:v>
      </x:c>
      <x:c r="M4252" s="139" t="n">
        <x:v>0.018</x:v>
      </x:c>
      <x:c r="N4252" s="139" t="n">
        <x:v>0.10740000000000001</x:v>
      </x:c>
    </x:row>
    <x:row r="4253">
      <x:c r="A4253" s="137" t="str">
        <x:v>DI-394-I01</x:v>
      </x:c>
      <x:c r="B4253" s="137" t="str">
        <x:v>DI-394-V1</x:v>
      </x:c>
      <x:c r="C4253" s="137" t="n">
        <x:v>1</x:v>
      </x:c>
      <x:c r="D4253" s="138" t="str">
        <x:v>F0595</x:v>
      </x:c>
      <x:c r="E4253" s="138" t="n">
        <x:v>15</x:v>
      </x:c>
      <x:c r="F4253" s="138" t="str">
        <x:v>ml</x:v>
      </x:c>
      <x:c r="G4253" s="138" t="str"/>
      <x:c r="H4253" s="139" t="n">
        <x:v>132.6</x:v>
      </x:c>
      <x:c r="I4253" s="139" t="n">
        <x:v>0</x:v>
      </x:c>
      <x:c r="J4253" s="139" t="n">
        <x:v>0</x:v>
      </x:c>
      <x:c r="K4253" s="139" t="n">
        <x:v>15</x:v>
      </x:c>
      <x:c r="L4253" s="139" t="n">
        <x:v>0</x:v>
      </x:c>
      <x:c r="M4253" s="139" t="n">
        <x:v>0</x:v>
      </x:c>
      <x:c r="N4253" s="139" t="n">
        <x:v>0.13470000000000001</x:v>
      </x:c>
    </x:row>
    <x:row r="4254">
      <x:c r="A4254" s="137" t="str">
        <x:v>DI-394-I02</x:v>
      </x:c>
      <x:c r="B4254" s="137" t="str">
        <x:v>DI-394-V1</x:v>
      </x:c>
      <x:c r="C4254" s="137" t="n">
        <x:v>2</x:v>
      </x:c>
      <x:c r="D4254" s="138" t="str">
        <x:v>F0500</x:v>
      </x:c>
      <x:c r="E4254" s="138" t="n">
        <x:v>120</x:v>
      </x:c>
      <x:c r="F4254" s="138" t="str">
        <x:v>g</x:v>
      </x:c>
      <x:c r="G4254" s="138" t="str">
        <x:v>gehackt</x:v>
      </x:c>
      <x:c r="H4254" s="139" t="n">
        <x:v>48</x:v>
      </x:c>
      <x:c r="I4254" s="139" t="n">
        <x:v>1.32</x:v>
      </x:c>
      <x:c r="J4254" s="139" t="n">
        <x:v>9.6</x:v>
      </x:c>
      <x:c r="K4254" s="139" t="n">
        <x:v>0.12</x:v>
      </x:c>
      <x:c r="L4254" s="139" t="n">
        <x:v>1.68</x:v>
      </x:c>
      <x:c r="M4254" s="139" t="n">
        <x:v>0.012</x:v>
      </x:c>
      <x:c r="N4254" s="139" t="n">
        <x:v>0.17880000000000001</x:v>
      </x:c>
    </x:row>
    <x:row r="4255">
      <x:c r="A4255" s="137" t="str">
        <x:v>DI-394-I03</x:v>
      </x:c>
      <x:c r="B4255" s="137" t="str">
        <x:v>DI-394-V1</x:v>
      </x:c>
      <x:c r="C4255" s="137" t="n">
        <x:v>3</x:v>
      </x:c>
      <x:c r="D4255" s="138" t="str">
        <x:v>F0314</x:v>
      </x:c>
      <x:c r="E4255" s="138" t="n">
        <x:v>15</x:v>
      </x:c>
      <x:c r="F4255" s="138" t="str">
        <x:v>g</x:v>
      </x:c>
      <x:c r="G4255" s="138" t="str">
        <x:v>gehackt</x:v>
      </x:c>
      <x:c r="H4255" s="139" t="n">
        <x:v>5.25</x:v>
      </x:c>
      <x:c r="I4255" s="139" t="n">
        <x:v>0.3</x:v>
      </x:c>
      <x:c r="J4255" s="139" t="n">
        <x:v>0.75</x:v>
      </x:c>
      <x:c r="K4255" s="139" t="n">
        <x:v>0.06</x:v>
      </x:c>
      <x:c r="L4255" s="139" t="n">
        <x:v>0.375</x:v>
      </x:c>
      <x:c r="M4255" s="139" t="n">
        <x:v>0.009</x:v>
      </x:c>
      <x:c r="N4255" s="139" t="n">
        <x:v>0.053700000000000005</x:v>
      </x:c>
    </x:row>
    <x:row r="4256">
      <x:c r="A4256" s="137" t="str">
        <x:v>DI-394-I04</x:v>
      </x:c>
      <x:c r="B4256" s="137" t="str">
        <x:v>DI-394-V1</x:v>
      </x:c>
      <x:c r="C4256" s="137" t="n">
        <x:v>4</x:v>
      </x:c>
      <x:c r="D4256" s="138" t="str">
        <x:v>F0364</x:v>
      </x:c>
      <x:c r="E4256" s="138" t="n">
        <x:v>15</x:v>
      </x:c>
      <x:c r="F4256" s="138" t="str">
        <x:v>ml</x:v>
      </x:c>
      <x:c r="G4256" s="138" t="str"/>
      <x:c r="H4256" s="139" t="n">
        <x:v>13.5</x:v>
      </x:c>
      <x:c r="I4256" s="139" t="n">
        <x:v>0.44999999999999996</x:v>
      </x:c>
      <x:c r="J4256" s="139" t="n">
        <x:v>1.7999999999999998</x:v>
      </x:c>
      <x:c r="K4256" s="139" t="n">
        <x:v>0.6</x:v>
      </x:c>
      <x:c r="L4256" s="139" t="n">
        <x:v>0.3</x:v>
      </x:c>
      <x:c r="M4256" s="139" t="n">
        <x:v>0.18</x:v>
      </x:c>
      <x:c r="N4256" s="139" t="n">
        <x:v>0.0597</x:v>
      </x:c>
    </x:row>
    <x:row r="4257">
      <x:c r="A4257" s="137" t="str">
        <x:v>DI-394-I05</x:v>
      </x:c>
      <x:c r="B4257" s="137" t="str">
        <x:v>DI-394-V1</x:v>
      </x:c>
      <x:c r="C4257" s="137" t="n">
        <x:v>5</x:v>
      </x:c>
      <x:c r="D4257" s="138" t="str">
        <x:v>F0230</x:v>
      </x:c>
      <x:c r="E4257" s="138" t="n">
        <x:v>5</x:v>
      </x:c>
      <x:c r="F4257" s="138" t="str">
        <x:v>g</x:v>
      </x:c>
      <x:c r="G4257" s="138" t="str"/>
      <x:c r="H4257" s="139" t="n">
        <x:v>29</x:v>
      </x:c>
      <x:c r="I4257" s="139" t="n">
        <x:v>1</x:v>
      </x:c>
      <x:c r="J4257" s="139" t="n">
        <x:v>0.6000000000000001</x:v>
      </x:c>
      <x:c r="K4257" s="139" t="n">
        <x:v>2.5</x:v>
      </x:c>
      <x:c r="L4257" s="139" t="n">
        <x:v>0.5</x:v>
      </x:c>
      <x:c r="M4257" s="139" t="n">
        <x:v>0.001</x:v>
      </x:c>
      <x:c r="N4257" s="139" t="n">
        <x:v>0.0299</x:v>
      </x:c>
    </x:row>
    <x:row r="4258">
      <x:c r="A4258" s="137" t="str">
        <x:v>DI-394-I06</x:v>
      </x:c>
      <x:c r="B4258" s="137" t="str">
        <x:v>DI-394-V1</x:v>
      </x:c>
      <x:c r="C4258" s="137" t="n">
        <x:v>6</x:v>
      </x:c>
      <x:c r="D4258" s="138" t="str">
        <x:v>F0348</x:v>
      </x:c>
      <x:c r="E4258" s="138" t="n">
        <x:v>25</x:v>
      </x:c>
      <x:c r="F4258" s="138" t="str">
        <x:v>g</x:v>
      </x:c>
      <x:c r="G4258" s="138" t="str"/>
      <x:c r="H4258" s="139" t="n">
        <x:v>62.5</x:v>
      </x:c>
      <x:c r="I4258" s="139" t="n">
        <x:v>2</x:v>
      </x:c>
      <x:c r="J4258" s="139" t="n">
        <x:v>11.25</x:v>
      </x:c>
      <x:c r="K4258" s="139" t="n">
        <x:v>2</x:v>
      </x:c>
      <x:c r="L4258" s="139" t="n">
        <x:v>5</x:v>
      </x:c>
      <x:c r="M4258" s="139" t="n">
        <x:v>0.05</x:v>
      </x:c>
      <x:c r="N4258" s="139" t="n">
        <x:v>0.0645</x:v>
      </x:c>
    </x:row>
    <x:row r="4259">
      <x:c r="A4259" s="137" t="str">
        <x:v>DI-394-I07</x:v>
      </x:c>
      <x:c r="B4259" s="137" t="str">
        <x:v>DI-394-V1</x:v>
      </x:c>
      <x:c r="C4259" s="137" t="n">
        <x:v>7</x:v>
      </x:c>
      <x:c r="D4259" s="138" t="str">
        <x:v>F0792</x:v>
      </x:c>
      <x:c r="E4259" s="138" t="n">
        <x:v>200</x:v>
      </x:c>
      <x:c r="F4259" s="138" t="str">
        <x:v>ml</x:v>
      </x:c>
      <x:c r="G4259" s="138" t="str"/>
      <x:c r="H4259" s="139" t="n">
        <x:v>180</x:v>
      </x:c>
      <x:c r="I4259" s="139" t="n">
        <x:v>6</x:v>
      </x:c>
      <x:c r="J4259" s="139" t="n">
        <x:v>24</x:v>
      </x:c>
      <x:c r="K4259" s="139" t="n">
        <x:v>8</x:v>
      </x:c>
      <x:c r="L4259" s="139" t="n">
        <x:v>4</x:v>
      </x:c>
      <x:c r="M4259" s="139" t="n">
        <x:v>2.4</x:v>
      </x:c>
      <x:c r="N4259" s="139" t="n">
        <x:v>0.796</x:v>
      </x:c>
    </x:row>
    <x:row r="4260">
      <x:c r="A4260" s="137" t="str">
        <x:v>DI-394-I08</x:v>
      </x:c>
      <x:c r="B4260" s="137" t="str">
        <x:v>DI-394-V1</x:v>
      </x:c>
      <x:c r="C4260" s="137" t="n">
        <x:v>8</x:v>
      </x:c>
      <x:c r="D4260" s="138" t="str">
        <x:v>F0180</x:v>
      </x:c>
      <x:c r="E4260" s="138" t="n">
        <x:v>400</x:v>
      </x:c>
      <x:c r="F4260" s="138" t="str">
        <x:v>g</x:v>
      </x:c>
      <x:c r="G4260" s="138" t="str"/>
      <x:c r="H4260" s="139" t="n">
        <x:v>140</x:v>
      </x:c>
      <x:c r="I4260" s="139" t="n">
        <x:v>8</x:v>
      </x:c>
      <x:c r="J4260" s="139" t="n">
        <x:v>20</x:v>
      </x:c>
      <x:c r="K4260" s="139" t="n">
        <x:v>1.6</x:v>
      </x:c>
      <x:c r="L4260" s="139" t="n">
        <x:v>10</x:v>
      </x:c>
      <x:c r="M4260" s="139" t="n">
        <x:v>0.24</x:v>
      </x:c>
      <x:c r="N4260" s="139" t="n">
        <x:v>1.4320000000000002</x:v>
      </x:c>
    </x:row>
    <x:row r="4261">
      <x:c r="A4261" s="137" t="str">
        <x:v>DI-394-I09</x:v>
      </x:c>
      <x:c r="B4261" s="137" t="str">
        <x:v>DI-394-V1</x:v>
      </x:c>
      <x:c r="C4261" s="137" t="n">
        <x:v>9</x:v>
      </x:c>
      <x:c r="D4261" s="138" t="str">
        <x:v>F0025</x:v>
      </x:c>
      <x:c r="E4261" s="138" t="n">
        <x:v>350</x:v>
      </x:c>
      <x:c r="F4261" s="138" t="str">
        <x:v>g</x:v>
      </x:c>
      <x:c r="G4261" s="138" t="str">
        <x:v>ein paar Mal geputzt und geschlitzt</x:v>
      </x:c>
      <x:c r="H4261" s="139" t="n">
        <x:v>122.5</x:v>
      </x:c>
      <x:c r="I4261" s="139" t="n">
        <x:v>7</x:v>
      </x:c>
      <x:c r="J4261" s="139" t="n">
        <x:v>17.5</x:v>
      </x:c>
      <x:c r="K4261" s="139" t="n">
        <x:v>1.4000000000000001</x:v>
      </x:c>
      <x:c r="L4261" s="139" t="n">
        <x:v>8.75</x:v>
      </x:c>
      <x:c r="M4261" s="139" t="n">
        <x:v>0.21</x:v>
      </x:c>
      <x:c r="N4261" s="139" t="n">
        <x:v>1.2530000000000001</x:v>
      </x:c>
    </x:row>
    <x:row r="4262">
      <x:c r="A4262" s="137" t="str">
        <x:v>DI-394-I10</x:v>
      </x:c>
      <x:c r="B4262" s="137" t="str">
        <x:v>DI-394-V1</x:v>
      </x:c>
      <x:c r="C4262" s="137" t="n">
        <x:v>10</x:v>
      </x:c>
      <x:c r="D4262" s="138" t="str">
        <x:v>F0413</x:v>
      </x:c>
      <x:c r="E4262" s="138" t="n">
        <x:v>160</x:v>
      </x:c>
      <x:c r="F4262" s="138" t="str">
        <x:v>g</x:v>
      </x:c>
      <x:c r="G4262" s="138" t="str">
        <x:v>fein gehackt</x:v>
      </x:c>
      <x:c r="H4262" s="139" t="n">
        <x:v>88</x:v>
      </x:c>
      <x:c r="I4262" s="139" t="n">
        <x:v>1.1199999999999999</x:v>
      </x:c>
      <x:c r="J4262" s="139" t="n">
        <x:v>19.200000000000003</x:v>
      </x:c>
      <x:c r="K4262" s="139" t="n">
        <x:v>0.48</x:v>
      </x:c>
      <x:c r="L4262" s="139" t="n">
        <x:v>4</x:v>
      </x:c>
      <x:c r="M4262" s="139" t="n">
        <x:v>0.032</x:v>
      </x:c>
      <x:c r="N4262" s="139" t="n">
        <x:v>0.7968</x:v>
      </x:c>
    </x:row>
    <x:row r="4263">
      <x:c r="A4263" s="137" t="str">
        <x:v>DI-394-I11</x:v>
      </x:c>
      <x:c r="B4263" s="137" t="str">
        <x:v>DI-394-V1</x:v>
      </x:c>
      <x:c r="C4263" s="137" t="n">
        <x:v>11</x:v>
      </x:c>
      <x:c r="D4263" s="138" t="str">
        <x:v>F0105</x:v>
      </x:c>
      <x:c r="E4263" s="138" t="n">
        <x:v>390</x:v>
      </x:c>
      <x:c r="F4263" s="138" t="str">
        <x:v>g</x:v>
      </x:c>
      <x:c r="G4263" s="138" t="str">
        <x:v>abgetropft</x:v>
      </x:c>
      <x:c r="H4263" s="139" t="n">
        <x:v>3447.6</x:v>
      </x:c>
      <x:c r="I4263" s="139" t="n">
        <x:v>0</x:v>
      </x:c>
      <x:c r="J4263" s="139" t="n">
        <x:v>0</x:v>
      </x:c>
      <x:c r="K4263" s="139" t="n">
        <x:v>390</x:v>
      </x:c>
      <x:c r="L4263" s="139" t="n">
        <x:v>0</x:v>
      </x:c>
      <x:c r="M4263" s="139" t="n">
        <x:v>0</x:v>
      </x:c>
      <x:c r="N4263" s="139" t="n">
        <x:v>3.5022</x:v>
      </x:c>
    </x:row>
    <x:row r="4264">
      <x:c r="A4264" s="137" t="str">
        <x:v>DI-394-I12</x:v>
      </x:c>
      <x:c r="B4264" s="137" t="str">
        <x:v>DI-394-V1</x:v>
      </x:c>
      <x:c r="C4264" s="137" t="n">
        <x:v>12</x:v>
      </x:c>
      <x:c r="D4264" s="138" t="str">
        <x:v>F0218</x:v>
      </x:c>
      <x:c r="E4264" s="138" t="n">
        <x:v>175</x:v>
      </x:c>
      <x:c r="F4264" s="138" t="str">
        <x:v>g</x:v>
      </x:c>
      <x:c r="G4264" s="138" t="str"/>
      <x:c r="H4264" s="139" t="n">
        <x:v>612.5</x:v>
      </x:c>
      <x:c r="I4264" s="139" t="n">
        <x:v>19.25</x:v>
      </x:c>
      <x:c r="J4264" s="139" t="n">
        <x:v>119</x:v>
      </x:c>
      <x:c r="K4264" s="139" t="n">
        <x:v>5.25</x:v>
      </x:c>
      <x:c r="L4264" s="139" t="n">
        <x:v>12.25</x:v>
      </x:c>
      <x:c r="M4264" s="139" t="n">
        <x:v>0.08750000000000001</x:v>
      </x:c>
      <x:c r="N4264" s="139" t="n">
        <x:v>0.6965</x:v>
      </x:c>
    </x:row>
    <x:row r="4265">
      <x:c r="A4265" s="137" t="str">
        <x:v>DI-394-I13</x:v>
      </x:c>
      <x:c r="B4265" s="137" t="str">
        <x:v>DI-394-V1</x:v>
      </x:c>
      <x:c r="C4265" s="137" t="n">
        <x:v>13</x:v>
      </x:c>
      <x:c r="D4265" s="138" t="str">
        <x:v>F0288</x:v>
      </x:c>
      <x:c r="E4265" s="138" t="n">
        <x:v>40</x:v>
      </x:c>
      <x:c r="F4265" s="138" t="str">
        <x:v>g</x:v>
      </x:c>
      <x:c r="G4265" s="138" t="str"/>
      <x:c r="H4265" s="139" t="n">
        <x:v>232</x:v>
      </x:c>
      <x:c r="I4265" s="139" t="n">
        <x:v>8</x:v>
      </x:c>
      <x:c r="J4265" s="139" t="n">
        <x:v>4.800000000000001</x:v>
      </x:c>
      <x:c r="K4265" s="139" t="n">
        <x:v>20</x:v>
      </x:c>
      <x:c r="L4265" s="139" t="n">
        <x:v>4</x:v>
      </x:c>
      <x:c r="M4265" s="139" t="n">
        <x:v>0.008</x:v>
      </x:c>
      <x:c r="N4265" s="139" t="n">
        <x:v>0.2392</x:v>
      </x:c>
    </x:row>
    <x:row r="4266">
      <x:c r="A4266" s="137" t="str">
        <x:v>DI-394-I14</x:v>
      </x:c>
      <x:c r="B4266" s="137" t="str">
        <x:v>DI-394-V1</x:v>
      </x:c>
      <x:c r="C4266" s="137" t="n">
        <x:v>14</x:v>
      </x:c>
      <x:c r="D4266" s="138" t="str">
        <x:v>F0481</x:v>
      </x:c>
      <x:c r="E4266" s="138" t="n">
        <x:v>150</x:v>
      </x:c>
      <x:c r="F4266" s="138" t="str">
        <x:v>g</x:v>
      </x:c>
      <x:c r="G4266" s="138" t="str">
        <x:v>gemischt mit ½ zerdrückter Knoblauchzehe und 2 EL gehackter Minze, plus Blätter zum Garnieren</x:v>
      </x:c>
      <x:c r="H4266" s="139" t="n">
        <x:v>135</x:v>
      </x:c>
      <x:c r="I4266" s="139" t="n">
        <x:v>13.5</x:v>
      </x:c>
      <x:c r="J4266" s="139" t="n">
        <x:v>6</x:v>
      </x:c>
      <x:c r="K4266" s="139" t="n">
        <x:v>6</x:v>
      </x:c>
      <x:c r="L4266" s="139" t="n">
        <x:v>0</x:v>
      </x:c>
      <x:c r="M4266" s="139" t="n">
        <x:v>0.44999999999999996</x:v>
      </x:c>
      <x:c r="N4266" s="139" t="n">
        <x:v>0.537</x:v>
      </x:c>
    </x:row>
    <x:row r="4267">
      <x:c r="A4267" s="137" t="str">
        <x:v>DI-395-I01</x:v>
      </x:c>
      <x:c r="B4267" s="137" t="str">
        <x:v>DI-395-V1</x:v>
      </x:c>
      <x:c r="C4267" s="137" t="n">
        <x:v>1</x:v>
      </x:c>
      <x:c r="D4267" s="138" t="str">
        <x:v>F0146</x:v>
      </x:c>
      <x:c r="E4267" s="138" t="n">
        <x:v>200</x:v>
      </x:c>
      <x:c r="F4267" s="138" t="str">
        <x:v>g</x:v>
      </x:c>
      <x:c r="G4267" s="138" t="str">
        <x:v>am Stiel</x:v>
      </x:c>
      <x:c r="H4267" s="139" t="n">
        <x:v>70</x:v>
      </x:c>
      <x:c r="I4267" s="139" t="n">
        <x:v>4</x:v>
      </x:c>
      <x:c r="J4267" s="139" t="n">
        <x:v>10</x:v>
      </x:c>
      <x:c r="K4267" s="139" t="n">
        <x:v>0.8</x:v>
      </x:c>
      <x:c r="L4267" s="139" t="n">
        <x:v>5</x:v>
      </x:c>
      <x:c r="M4267" s="139" t="n">
        <x:v>0.12</x:v>
      </x:c>
      <x:c r="N4267" s="139" t="n">
        <x:v>0.7160000000000001</x:v>
      </x:c>
    </x:row>
    <x:row r="4268">
      <x:c r="A4268" s="137" t="str">
        <x:v>DI-395-I02</x:v>
      </x:c>
      <x:c r="B4268" s="137" t="str">
        <x:v>DI-395-V1</x:v>
      </x:c>
      <x:c r="C4268" s="137" t="n">
        <x:v>2</x:v>
      </x:c>
      <x:c r="D4268" s="138" t="str">
        <x:v>F0497</x:v>
      </x:c>
      <x:c r="E4268" s="138" t="n">
        <x:v>15</x:v>
      </x:c>
      <x:c r="F4268" s="138" t="str">
        <x:v>ml</x:v>
      </x:c>
      <x:c r="G4268" s="138" t="str"/>
      <x:c r="H4268" s="139" t="n">
        <x:v>132.6</x:v>
      </x:c>
      <x:c r="I4268" s="139" t="n">
        <x:v>0</x:v>
      </x:c>
      <x:c r="J4268" s="139" t="n">
        <x:v>0</x:v>
      </x:c>
      <x:c r="K4268" s="139" t="n">
        <x:v>15</x:v>
      </x:c>
      <x:c r="L4268" s="139" t="n">
        <x:v>0</x:v>
      </x:c>
      <x:c r="M4268" s="139" t="n">
        <x:v>0</x:v>
      </x:c>
      <x:c r="N4268" s="139" t="n">
        <x:v>0.17970000000000003</x:v>
      </x:c>
    </x:row>
    <x:row r="4269">
      <x:c r="A4269" s="137" t="str">
        <x:v>DI-395-I03</x:v>
      </x:c>
      <x:c r="B4269" s="137" t="str">
        <x:v>DI-395-V1</x:v>
      </x:c>
      <x:c r="C4269" s="137" t="n">
        <x:v>3</x:v>
      </x:c>
      <x:c r="D4269" s="138" t="str">
        <x:v>F0195</x:v>
      </x:c>
      <x:c r="E4269" s="138" t="n">
        <x:v>30</x:v>
      </x:c>
      <x:c r="F4269" s="138" t="str">
        <x:v>g</x:v>
      </x:c>
      <x:c r="G4269" s="138" t="str">
        <x:v>oder anderes Weißfischfilet</x:v>
      </x:c>
      <x:c r="H4269" s="139" t="n">
        <x:v>45</x:v>
      </x:c>
      <x:c r="I4269" s="139" t="n">
        <x:v>6.3</x:v>
      </x:c>
      <x:c r="J4269" s="139" t="n">
        <x:v>0</x:v>
      </x:c>
      <x:c r="K4269" s="139" t="n">
        <x:v>2.1</x:v>
      </x:c>
      <x:c r="L4269" s="139" t="n">
        <x:v>0</x:v>
      </x:c>
      <x:c r="M4269" s="139" t="n">
        <x:v>0.06</x:v>
      </x:c>
      <x:c r="N4269" s="139" t="n">
        <x:v>0.3294</x:v>
      </x:c>
    </x:row>
    <x:row r="4270">
      <x:c r="A4270" s="137" t="str">
        <x:v>DI-395-I04</x:v>
      </x:c>
      <x:c r="B4270" s="137" t="str">
        <x:v>DI-395-V1</x:v>
      </x:c>
      <x:c r="C4270" s="137" t="n">
        <x:v>4</x:v>
      </x:c>
      <x:c r="D4270" s="138" t="str">
        <x:v>F0409</x:v>
      </x:c>
      <x:c r="E4270" s="138" t="n">
        <x:v>30</x:v>
      </x:c>
      <x:c r="F4270" s="138" t="str">
        <x:v>g</x:v>
      </x:c>
      <x:c r="G4270" s="138" t="str">
        <x:v>plus Saft von 0,5</x:v>
      </x:c>
      <x:c r="H4270" s="139" t="n">
        <x:v>8.7</x:v>
      </x:c>
      <x:c r="I4270" s="139" t="n">
        <x:v>0.33</x:v>
      </x:c>
      <x:c r="J4270" s="139" t="n">
        <x:v>1.95</x:v>
      </x:c>
      <x:c r="K4270" s="139" t="n">
        <x:v>0.09</x:v>
      </x:c>
      <x:c r="L4270" s="139" t="n">
        <x:v>0.84</x:v>
      </x:c>
      <x:c r="M4270" s="139" t="n">
        <x:v>0.003</x:v>
      </x:c>
      <x:c r="N4270" s="139" t="n">
        <x:v>0.1194</x:v>
      </x:c>
    </x:row>
    <x:row r="4271">
      <x:c r="A4271" s="137" t="str">
        <x:v>DI-395-I05</x:v>
      </x:c>
      <x:c r="B4271" s="137" t="str">
        <x:v>DI-395-V1</x:v>
      </x:c>
      <x:c r="C4271" s="137" t="n">
        <x:v>5</x:v>
      </x:c>
      <x:c r="D4271" s="138" t="str">
        <x:v>F0691</x:v>
      </x:c>
      <x:c r="E4271" s="138" t="n">
        <x:v>240</x:v>
      </x:c>
      <x:c r="F4271" s="138" t="str">
        <x:v>g</x:v>
      </x:c>
      <x:c r="G4271" s="138" t="str"/>
      <x:c r="H4271" s="139" t="n">
        <x:v>288</x:v>
      </x:c>
      <x:c r="I4271" s="139" t="n">
        <x:v>16.8</x:v>
      </x:c>
      <x:c r="J4271" s="139" t="n">
        <x:v>38.4</x:v>
      </x:c>
      <x:c r="K4271" s="139" t="n">
        <x:v>4.8</x:v>
      </x:c>
      <x:c r="L4271" s="139" t="n">
        <x:v>14.399999999999999</x:v>
      </x:c>
      <x:c r="M4271" s="139" t="n">
        <x:v>0.96</x:v>
      </x:c>
      <x:c r="N4271" s="139" t="n">
        <x:v>0.7152000000000001</x:v>
      </x:c>
    </x:row>
    <x:row r="4272">
      <x:c r="A4272" s="137" t="str">
        <x:v>DI-395-I06</x:v>
      </x:c>
      <x:c r="B4272" s="137" t="str">
        <x:v>DI-395-V1</x:v>
      </x:c>
      <x:c r="C4272" s="137" t="n">
        <x:v>6</x:v>
      </x:c>
      <x:c r="D4272" s="138" t="str">
        <x:v>F0314</x:v>
      </x:c>
      <x:c r="E4272" s="138" t="n">
        <x:v>5</x:v>
      </x:c>
      <x:c r="F4272" s="138" t="str">
        <x:v>g</x:v>
      </x:c>
      <x:c r="G4272" s="138" t="str"/>
      <x:c r="H4272" s="139" t="n">
        <x:v>1.75</x:v>
      </x:c>
      <x:c r="I4272" s="139" t="n">
        <x:v>0.1</x:v>
      </x:c>
      <x:c r="J4272" s="139" t="n">
        <x:v>0.25</x:v>
      </x:c>
      <x:c r="K4272" s="139" t="n">
        <x:v>0.020000000000000004</x:v>
      </x:c>
      <x:c r="L4272" s="139" t="n">
        <x:v>0.125</x:v>
      </x:c>
      <x:c r="M4272" s="139" t="n">
        <x:v>0.003</x:v>
      </x:c>
      <x:c r="N4272" s="139" t="n">
        <x:v>0.017900000000000003</x:v>
      </x:c>
    </x:row>
    <x:row r="4273">
      <x:c r="A4273" s="137" t="str">
        <x:v>DI-395-I07</x:v>
      </x:c>
      <x:c r="B4273" s="137" t="str">
        <x:v>DI-395-V1</x:v>
      </x:c>
      <x:c r="C4273" s="137" t="n">
        <x:v>7</x:v>
      </x:c>
      <x:c r="D4273" s="138" t="str">
        <x:v>F0051</x:v>
      </x:c>
      <x:c r="E4273" s="138" t="n">
        <x:v>30</x:v>
      </x:c>
      <x:c r="F4273" s="138" t="str">
        <x:v>g</x:v>
      </x:c>
      <x:c r="G4273" s="138" t="str"/>
      <x:c r="H4273" s="139" t="n">
        <x:v>10.5</x:v>
      </x:c>
      <x:c r="I4273" s="139" t="n">
        <x:v>0.6</x:v>
      </x:c>
      <x:c r="J4273" s="139" t="n">
        <x:v>1.5</x:v>
      </x:c>
      <x:c r="K4273" s="139" t="n">
        <x:v>0.12</x:v>
      </x:c>
      <x:c r="L4273" s="139" t="n">
        <x:v>0.75</x:v>
      </x:c>
      <x:c r="M4273" s="139" t="n">
        <x:v>0.018</x:v>
      </x:c>
      <x:c r="N4273" s="139" t="n">
        <x:v>0.10740000000000001</x:v>
      </x:c>
    </x:row>
    <x:row r="4274">
      <x:c r="A4274" s="137" t="str">
        <x:v>DI-395-I08</x:v>
      </x:c>
      <x:c r="B4274" s="137" t="str">
        <x:v>DI-395-V1</x:v>
      </x:c>
      <x:c r="C4274" s="137" t="n">
        <x:v>8</x:v>
      </x:c>
      <x:c r="D4274" s="138" t="str">
        <x:v>F0792</x:v>
      </x:c>
      <x:c r="E4274" s="138" t="n">
        <x:v>30</x:v>
      </x:c>
      <x:c r="F4274" s="138" t="str">
        <x:v>g</x:v>
      </x:c>
      <x:c r="G4274" s="138" t="str"/>
      <x:c r="H4274" s="139" t="n">
        <x:v>27</x:v>
      </x:c>
      <x:c r="I4274" s="139" t="n">
        <x:v>0.8999999999999999</x:v>
      </x:c>
      <x:c r="J4274" s="139" t="n">
        <x:v>3.5999999999999996</x:v>
      </x:c>
      <x:c r="K4274" s="139" t="n">
        <x:v>1.2</x:v>
      </x:c>
      <x:c r="L4274" s="139" t="n">
        <x:v>0.6</x:v>
      </x:c>
      <x:c r="M4274" s="139" t="n">
        <x:v>0.36</x:v>
      </x:c>
      <x:c r="N4274" s="139" t="n">
        <x:v>0.1194</x:v>
      </x:c>
    </x:row>
    <x:row r="4275">
      <x:c r="A4275" s="137" t="str">
        <x:v>DI-396-I01</x:v>
      </x:c>
      <x:c r="B4275" s="137" t="str">
        <x:v>DI-396-V1</x:v>
      </x:c>
      <x:c r="C4275" s="137" t="n">
        <x:v>1</x:v>
      </x:c>
      <x:c r="D4275" s="138" t="str">
        <x:v>F0314</x:v>
      </x:c>
      <x:c r="E4275" s="138" t="n">
        <x:v>10</x:v>
      </x:c>
      <x:c r="F4275" s="138" t="str">
        <x:v>g</x:v>
      </x:c>
      <x:c r="G4275" s="138" t="str"/>
      <x:c r="H4275" s="139" t="n">
        <x:v>3.5</x:v>
      </x:c>
      <x:c r="I4275" s="139" t="n">
        <x:v>0.2</x:v>
      </x:c>
      <x:c r="J4275" s="139" t="n">
        <x:v>0.5</x:v>
      </x:c>
      <x:c r="K4275" s="139" t="n">
        <x:v>0.04000000000000001</x:v>
      </x:c>
      <x:c r="L4275" s="139" t="n">
        <x:v>0.25</x:v>
      </x:c>
      <x:c r="M4275" s="139" t="n">
        <x:v>0.006</x:v>
      </x:c>
      <x:c r="N4275" s="139" t="n">
        <x:v>0.035800000000000005</x:v>
      </x:c>
    </x:row>
    <x:row r="4276">
      <x:c r="A4276" s="137" t="str">
        <x:v>DI-396-I02</x:v>
      </x:c>
      <x:c r="B4276" s="137" t="str">
        <x:v>DI-396-V1</x:v>
      </x:c>
      <x:c r="C4276" s="137" t="n">
        <x:v>2</x:v>
      </x:c>
      <x:c r="D4276" s="138" t="str">
        <x:v>F0729</x:v>
      </x:c>
      <x:c r="E4276" s="138" t="n">
        <x:v>400</x:v>
      </x:c>
      <x:c r="F4276" s="138" t="str">
        <x:v>g</x:v>
      </x:c>
      <x:c r="G4276" s="138" t="str"/>
      <x:c r="H4276" s="139" t="n">
        <x:v>344</x:v>
      </x:c>
      <x:c r="I4276" s="139" t="n">
        <x:v>6.4</x:v>
      </x:c>
      <x:c r="J4276" s="139" t="n">
        <x:v>80.4</x:v>
      </x:c>
      <x:c r="K4276" s="139" t="n">
        <x:v>0.4</x:v>
      </x:c>
      <x:c r="L4276" s="139" t="n">
        <x:v>12</x:v>
      </x:c>
      <x:c r="M4276" s="139" t="n">
        <x:v>0.04</x:v>
      </x:c>
      <x:c r="N4276" s="139" t="n">
        <x:v>1.196</x:v>
      </x:c>
    </x:row>
    <x:row r="4277">
      <x:c r="A4277" s="137" t="str">
        <x:v>DI-396-I03</x:v>
      </x:c>
      <x:c r="B4277" s="137" t="str">
        <x:v>DI-396-V1</x:v>
      </x:c>
      <x:c r="C4277" s="137" t="n">
        <x:v>3</x:v>
      </x:c>
      <x:c r="D4277" s="138" t="str">
        <x:v>F0595</x:v>
      </x:c>
      <x:c r="E4277" s="138" t="n">
        <x:v>10</x:v>
      </x:c>
      <x:c r="F4277" s="138" t="str">
        <x:v>g</x:v>
      </x:c>
      <x:c r="G4277" s="138" t="str">
        <x:v>plus extra für den Fisch</x:v>
      </x:c>
      <x:c r="H4277" s="139" t="n">
        <x:v>88.4</x:v>
      </x:c>
      <x:c r="I4277" s="139" t="n">
        <x:v>0</x:v>
      </x:c>
      <x:c r="J4277" s="139" t="n">
        <x:v>0</x:v>
      </x:c>
      <x:c r="K4277" s="139" t="n">
        <x:v>10</x:v>
      </x:c>
      <x:c r="L4277" s="139" t="n">
        <x:v>0</x:v>
      </x:c>
      <x:c r="M4277" s="139" t="n">
        <x:v>0</x:v>
      </x:c>
      <x:c r="N4277" s="139" t="n">
        <x:v>0.0898</x:v>
      </x:c>
    </x:row>
    <x:row r="4278">
      <x:c r="A4278" s="137" t="str">
        <x:v>DI-396-I04</x:v>
      </x:c>
      <x:c r="B4278" s="137" t="str">
        <x:v>DI-396-V1</x:v>
      </x:c>
      <x:c r="C4278" s="137" t="n">
        <x:v>4</x:v>
      </x:c>
      <x:c r="D4278" s="138" t="str">
        <x:v>F0681</x:v>
      </x:c>
      <x:c r="E4278" s="138" t="n">
        <x:v>25</x:v>
      </x:c>
      <x:c r="F4278" s="138" t="str">
        <x:v>g</x:v>
      </x:c>
      <x:c r="G4278" s="138" t="str"/>
      <x:c r="H4278" s="139" t="n">
        <x:v>62.5</x:v>
      </x:c>
      <x:c r="I4278" s="139" t="n">
        <x:v>2</x:v>
      </x:c>
      <x:c r="J4278" s="139" t="n">
        <x:v>11.25</x:v>
      </x:c>
      <x:c r="K4278" s="139" t="n">
        <x:v>2</x:v>
      </x:c>
      <x:c r="L4278" s="139" t="n">
        <x:v>5</x:v>
      </x:c>
      <x:c r="M4278" s="139" t="n">
        <x:v>0.05</x:v>
      </x:c>
      <x:c r="N4278" s="139" t="n">
        <x:v>0.0645</x:v>
      </x:c>
    </x:row>
    <x:row r="4279">
      <x:c r="A4279" s="137" t="str">
        <x:v>DI-396-I05</x:v>
      </x:c>
      <x:c r="B4279" s="137" t="str">
        <x:v>DI-396-V1</x:v>
      </x:c>
      <x:c r="C4279" s="137" t="n">
        <x:v>5</x:v>
      </x:c>
      <x:c r="D4279" s="138" t="str">
        <x:v>F0559</x:v>
      </x:c>
      <x:c r="E4279" s="138" t="n">
        <x:v>100</x:v>
      </x:c>
      <x:c r="F4279" s="138" t="str">
        <x:v>g</x:v>
      </x:c>
      <x:c r="G4279" s="138" t="str"/>
      <x:c r="H4279" s="139" t="n">
        <x:v>35</x:v>
      </x:c>
      <x:c r="I4279" s="139" t="n">
        <x:v>2</x:v>
      </x:c>
      <x:c r="J4279" s="139" t="n">
        <x:v>5</x:v>
      </x:c>
      <x:c r="K4279" s="139" t="n">
        <x:v>0.4</x:v>
      </x:c>
      <x:c r="L4279" s="139" t="n">
        <x:v>2.5</x:v>
      </x:c>
      <x:c r="M4279" s="139" t="n">
        <x:v>0.06</x:v>
      </x:c>
      <x:c r="N4279" s="139" t="n">
        <x:v>0.35800000000000004</x:v>
      </x:c>
    </x:row>
    <x:row r="4280">
      <x:c r="A4280" s="137" t="str">
        <x:v>DI-396-I06</x:v>
      </x:c>
      <x:c r="B4280" s="137" t="str">
        <x:v>DI-396-V1</x:v>
      </x:c>
      <x:c r="C4280" s="137" t="n">
        <x:v>6</x:v>
      </x:c>
      <x:c r="D4280" s="138" t="str">
        <x:v>F0409</x:v>
      </x:c>
      <x:c r="E4280" s="138" t="n">
        <x:v>40</x:v>
      </x:c>
      <x:c r="F4280" s="138" t="str">
        <x:v>g</x:v>
      </x:c>
      <x:c r="G4280" s="138" t="str"/>
      <x:c r="H4280" s="139" t="n">
        <x:v>11.600000000000001</x:v>
      </x:c>
      <x:c r="I4280" s="139" t="n">
        <x:v>0.44000000000000006</x:v>
      </x:c>
      <x:c r="J4280" s="139" t="n">
        <x:v>2.6</x:v>
      </x:c>
      <x:c r="K4280" s="139" t="n">
        <x:v>0.12</x:v>
      </x:c>
      <x:c r="L4280" s="139" t="n">
        <x:v>1.1199999999999999</x:v>
      </x:c>
      <x:c r="M4280" s="139" t="n">
        <x:v>0.004</x:v>
      </x:c>
      <x:c r="N4280" s="139" t="n">
        <x:v>0.1592</x:v>
      </x:c>
    </x:row>
    <x:row r="4281">
      <x:c r="A4281" s="137" t="str">
        <x:v>DI-396-I07</x:v>
      </x:c>
      <x:c r="B4281" s="137" t="str">
        <x:v>DI-396-V1</x:v>
      </x:c>
      <x:c r="C4281" s="137" t="n">
        <x:v>7</x:v>
      </x:c>
      <x:c r="D4281" s="138" t="str">
        <x:v>F0268</x:v>
      </x:c>
      <x:c r="E4281" s="138" t="n">
        <x:v>30</x:v>
      </x:c>
      <x:c r="F4281" s="138" t="str">
        <x:v>ml</x:v>
      </x:c>
      <x:c r="G4281" s="138" t="str"/>
      <x:c r="H4281" s="139" t="n">
        <x:v>265.2</x:v>
      </x:c>
      <x:c r="I4281" s="139" t="n">
        <x:v>0</x:v>
      </x:c>
      <x:c r="J4281" s="139" t="n">
        <x:v>0</x:v>
      </x:c>
      <x:c r="K4281" s="139" t="n">
        <x:v>30</x:v>
      </x:c>
      <x:c r="L4281" s="139" t="n">
        <x:v>0</x:v>
      </x:c>
      <x:c r="M4281" s="139" t="n">
        <x:v>0</x:v>
      </x:c>
      <x:c r="N4281" s="139" t="n">
        <x:v>0.26940000000000003</x:v>
      </x:c>
    </x:row>
    <x:row r="4282">
      <x:c r="A4282" s="137" t="str">
        <x:v>DI-396-I08</x:v>
      </x:c>
      <x:c r="B4282" s="137" t="str">
        <x:v>DI-396-V1</x:v>
      </x:c>
      <x:c r="C4282" s="137" t="n">
        <x:v>8</x:v>
      </x:c>
      <x:c r="D4282" s="138" t="str">
        <x:v>F0121</x:v>
      </x:c>
      <x:c r="E4282" s="138" t="n">
        <x:v>5</x:v>
      </x:c>
      <x:c r="F4282" s="138" t="str">
        <x:v>g</x:v>
      </x:c>
      <x:c r="G4282" s="138" t="str">
        <x:v>abgespült und gehackt</x:v>
      </x:c>
      <x:c r="H4282" s="139" t="n">
        <x:v>1.75</x:v>
      </x:c>
      <x:c r="I4282" s="139" t="n">
        <x:v>0.1</x:v>
      </x:c>
      <x:c r="J4282" s="139" t="n">
        <x:v>0.25</x:v>
      </x:c>
      <x:c r="K4282" s="139" t="n">
        <x:v>0.020000000000000004</x:v>
      </x:c>
      <x:c r="L4282" s="139" t="n">
        <x:v>0.125</x:v>
      </x:c>
      <x:c r="M4282" s="139" t="n">
        <x:v>0.003</x:v>
      </x:c>
      <x:c r="N4282" s="139" t="n">
        <x:v>0.017900000000000003</x:v>
      </x:c>
    </x:row>
    <x:row r="4283">
      <x:c r="A4283" s="137" t="str">
        <x:v>DI-396-I09</x:v>
      </x:c>
      <x:c r="B4283" s="137" t="str">
        <x:v>DI-396-V1</x:v>
      </x:c>
      <x:c r="C4283" s="137" t="n">
        <x:v>9</x:v>
      </x:c>
      <x:c r="D4283" s="138" t="str">
        <x:v>F0246</x:v>
      </x:c>
      <x:c r="E4283" s="138" t="n">
        <x:v>15</x:v>
      </x:c>
      <x:c r="F4283" s="138" t="str">
        <x:v>ml</x:v>
      </x:c>
      <x:c r="G4283" s="138" t="str"/>
      <x:c r="H4283" s="139" t="n">
        <x:v>5.25</x:v>
      </x:c>
      <x:c r="I4283" s="139" t="n">
        <x:v>0.3</x:v>
      </x:c>
      <x:c r="J4283" s="139" t="n">
        <x:v>0.75</x:v>
      </x:c>
      <x:c r="K4283" s="139" t="n">
        <x:v>0.06</x:v>
      </x:c>
      <x:c r="L4283" s="139" t="n">
        <x:v>0.375</x:v>
      </x:c>
      <x:c r="M4283" s="139" t="n">
        <x:v>0.009</x:v>
      </x:c>
      <x:c r="N4283" s="139" t="n">
        <x:v>0.053700000000000005</x:v>
      </x:c>
    </x:row>
    <x:row r="4284">
      <x:c r="A4284" s="137" t="str">
        <x:v>DI-396-I10</x:v>
      </x:c>
      <x:c r="B4284" s="137" t="str">
        <x:v>DI-396-V1</x:v>
      </x:c>
      <x:c r="C4284" s="137" t="n">
        <x:v>10</x:v>
      </x:c>
      <x:c r="D4284" s="138" t="str">
        <x:v>F0406</x:v>
      </x:c>
      <x:c r="E4284" s="138" t="n">
        <x:v>50</x:v>
      </x:c>
      <x:c r="F4284" s="138" t="str">
        <x:v>g</x:v>
      </x:c>
      <x:c r="G4284" s="138" t="str">
        <x:v>gehackt</x:v>
      </x:c>
      <x:c r="H4284" s="139" t="n">
        <x:v>17.5</x:v>
      </x:c>
      <x:c r="I4284" s="139" t="n">
        <x:v>1</x:v>
      </x:c>
      <x:c r="J4284" s="139" t="n">
        <x:v>2.5</x:v>
      </x:c>
      <x:c r="K4284" s="139" t="n">
        <x:v>0.2</x:v>
      </x:c>
      <x:c r="L4284" s="139" t="n">
        <x:v>1.25</x:v>
      </x:c>
      <x:c r="M4284" s="139" t="n">
        <x:v>0.03</x:v>
      </x:c>
      <x:c r="N4284" s="139" t="n">
        <x:v>0.17900000000000002</x:v>
      </x:c>
    </x:row>
    <x:row r="4285">
      <x:c r="A4285" s="137" t="str">
        <x:v>DI-396-I11</x:v>
      </x:c>
      <x:c r="B4285" s="137" t="str">
        <x:v>DI-396-V1</x:v>
      </x:c>
      <x:c r="C4285" s="137" t="n">
        <x:v>11</x:v>
      </x:c>
      <x:c r="D4285" s="138" t="str">
        <x:v>F0089</x:v>
      </x:c>
      <x:c r="E4285" s="138" t="n">
        <x:v>200</x:v>
      </x:c>
      <x:c r="F4285" s="138" t="str">
        <x:v>g</x:v>
      </x:c>
      <x:c r="G4285" s="138" t="str"/>
      <x:c r="H4285" s="139" t="n">
        <x:v>68</x:v>
      </x:c>
      <x:c r="I4285" s="139" t="n">
        <x:v>5.6</x:v>
      </x:c>
      <x:c r="J4285" s="139" t="n">
        <x:v>8</x:v>
      </x:c>
      <x:c r="K4285" s="139" t="n">
        <x:v>0.8</x:v>
      </x:c>
      <x:c r="L4285" s="139" t="n">
        <x:v>6</x:v>
      </x:c>
      <x:c r="M4285" s="139" t="n">
        <x:v>0.16</x:v>
      </x:c>
      <x:c r="N4285" s="139" t="n">
        <x:v>0.7160000000000001</x:v>
      </x:c>
    </x:row>
    <x:row r="4286">
      <x:c r="A4286" s="137" t="str">
        <x:v>DI-396-I12</x:v>
      </x:c>
      <x:c r="B4286" s="137" t="str">
        <x:v>DI-396-V1</x:v>
      </x:c>
      <x:c r="C4286" s="137" t="n">
        <x:v>12</x:v>
      </x:c>
      <x:c r="D4286" s="138" t="str">
        <x:v>F0306</x:v>
      </x:c>
      <x:c r="E4286" s="138" t="n">
        <x:v>85</x:v>
      </x:c>
      <x:c r="F4286" s="138" t="str">
        <x:v>g</x:v>
      </x:c>
      <x:c r="G4286" s="138" t="str"/>
      <x:c r="H4286" s="139" t="n">
        <x:v>102</x:v>
      </x:c>
      <x:c r="I4286" s="139" t="n">
        <x:v>5.95</x:v>
      </x:c>
      <x:c r="J4286" s="139" t="n">
        <x:v>13.6</x:v>
      </x:c>
      <x:c r="K4286" s="139" t="n">
        <x:v>1.7</x:v>
      </x:c>
      <x:c r="L4286" s="139" t="n">
        <x:v>5.1</x:v>
      </x:c>
      <x:c r="M4286" s="139" t="n">
        <x:v>0.34</x:v>
      </x:c>
      <x:c r="N4286" s="139" t="n">
        <x:v>0.2533</x:v>
      </x:c>
    </x:row>
    <x:row r="4287">
      <x:c r="A4287" s="137" t="str">
        <x:v>DI-396-I13</x:v>
      </x:c>
      <x:c r="B4287" s="137" t="str">
        <x:v>DI-396-V1</x:v>
      </x:c>
      <x:c r="C4287" s="137" t="n">
        <x:v>13</x:v>
      </x:c>
      <x:c r="D4287" s="138" t="str">
        <x:v>F0452</x:v>
      </x:c>
      <x:c r="E4287" s="138" t="n">
        <x:v>30</x:v>
      </x:c>
      <x:c r="F4287" s="138" t="str">
        <x:v>g</x:v>
      </x:c>
      <x:c r="G4287" s="138" t="str"/>
      <x:c r="H4287" s="139" t="n">
        <x:v>75</x:v>
      </x:c>
      <x:c r="I4287" s="139" t="n">
        <x:v>2.4</x:v>
      </x:c>
      <x:c r="J4287" s="139" t="n">
        <x:v>13.5</x:v>
      </x:c>
      <x:c r="K4287" s="139" t="n">
        <x:v>2.4</x:v>
      </x:c>
      <x:c r="L4287" s="139" t="n">
        <x:v>6</x:v>
      </x:c>
      <x:c r="M4287" s="139" t="n">
        <x:v>0.06</x:v>
      </x:c>
      <x:c r="N4287" s="139" t="n">
        <x:v>0.07740000000000001</x:v>
      </x:c>
    </x:row>
    <x:row r="4288">
      <x:c r="A4288" s="137" t="str">
        <x:v>DI-397-I01</x:v>
      </x:c>
      <x:c r="B4288" s="137" t="str">
        <x:v>DI-397-V1</x:v>
      </x:c>
      <x:c r="C4288" s="137" t="n">
        <x:v>1</x:v>
      </x:c>
      <x:c r="D4288" s="138" t="str">
        <x:v>F0721</x:v>
      </x:c>
      <x:c r="E4288" s="138" t="n">
        <x:v>15</x:v>
      </x:c>
      <x:c r="F4288" s="138" t="str">
        <x:v>ml</x:v>
      </x:c>
      <x:c r="G4288" s="138" t="str"/>
      <x:c r="H4288" s="139" t="n">
        <x:v>132.6</x:v>
      </x:c>
      <x:c r="I4288" s="139" t="n">
        <x:v>0</x:v>
      </x:c>
      <x:c r="J4288" s="139" t="n">
        <x:v>0</x:v>
      </x:c>
      <x:c r="K4288" s="139" t="n">
        <x:v>15</x:v>
      </x:c>
      <x:c r="L4288" s="139" t="n">
        <x:v>0</x:v>
      </x:c>
      <x:c r="M4288" s="139" t="n">
        <x:v>0</x:v>
      </x:c>
      <x:c r="N4288" s="139" t="n">
        <x:v>0.13470000000000001</x:v>
      </x:c>
    </x:row>
    <x:row r="4289">
      <x:c r="A4289" s="137" t="str">
        <x:v>DI-397-I02</x:v>
      </x:c>
      <x:c r="B4289" s="137" t="str">
        <x:v>DI-397-V1</x:v>
      </x:c>
      <x:c r="C4289" s="137" t="n">
        <x:v>2</x:v>
      </x:c>
      <x:c r="D4289" s="138" t="str">
        <x:v>F0500</x:v>
      </x:c>
      <x:c r="E4289" s="138" t="n">
        <x:v>120</x:v>
      </x:c>
      <x:c r="F4289" s="138" t="str">
        <x:v>g</x:v>
      </x:c>
      <x:c r="G4289" s="138" t="str">
        <x:v>halbiert und in dünne Scheiben geschnitten</x:v>
      </x:c>
      <x:c r="H4289" s="139" t="n">
        <x:v>48</x:v>
      </x:c>
      <x:c r="I4289" s="139" t="n">
        <x:v>1.32</x:v>
      </x:c>
      <x:c r="J4289" s="139" t="n">
        <x:v>9.6</x:v>
      </x:c>
      <x:c r="K4289" s="139" t="n">
        <x:v>0.12</x:v>
      </x:c>
      <x:c r="L4289" s="139" t="n">
        <x:v>1.68</x:v>
      </x:c>
      <x:c r="M4289" s="139" t="n">
        <x:v>0.012</x:v>
      </x:c>
      <x:c r="N4289" s="139" t="n">
        <x:v>0.17880000000000001</x:v>
      </x:c>
    </x:row>
    <x:row r="4290">
      <x:c r="A4290" s="137" t="str">
        <x:v>DI-397-I03</x:v>
      </x:c>
      <x:c r="B4290" s="137" t="str">
        <x:v>DI-397-V1</x:v>
      </x:c>
      <x:c r="C4290" s="137" t="n">
        <x:v>3</x:v>
      </x:c>
      <x:c r="D4290" s="138" t="str">
        <x:v>F0152</x:v>
      </x:c>
      <x:c r="E4290" s="138" t="n">
        <x:v>200</x:v>
      </x:c>
      <x:c r="F4290" s="138" t="str">
        <x:v>g</x:v>
      </x:c>
      <x:c r="G4290" s="138" t="str">
        <x:v>in Stücke geschnitten</x:v>
      </x:c>
      <x:c r="H4290" s="139" t="n">
        <x:v>220</x:v>
      </x:c>
      <x:c r="I4290" s="139" t="n">
        <x:v>46.2</x:v>
      </x:c>
      <x:c r="J4290" s="139" t="n">
        <x:v>0</x:v>
      </x:c>
      <x:c r="K4290" s="139" t="n">
        <x:v>2.4</x:v>
      </x:c>
      <x:c r="L4290" s="139" t="n">
        <x:v>0</x:v>
      </x:c>
      <x:c r="M4290" s="139" t="n">
        <x:v>0.36</x:v>
      </x:c>
      <x:c r="N4290" s="139" t="n">
        <x:v>2.1633333333333336</x:v>
      </x:c>
    </x:row>
    <x:row r="4291">
      <x:c r="A4291" s="137" t="str">
        <x:v>DI-397-I04</x:v>
      </x:c>
      <x:c r="B4291" s="137" t="str">
        <x:v>DI-397-V1</x:v>
      </x:c>
      <x:c r="C4291" s="137" t="n">
        <x:v>4</x:v>
      </x:c>
      <x:c r="D4291" s="138" t="str">
        <x:v>F0183</x:v>
      </x:c>
      <x:c r="E4291" s="138" t="n">
        <x:v>50</x:v>
      </x:c>
      <x:c r="F4291" s="138" t="str">
        <x:v>g</x:v>
      </x:c>
      <x:c r="G4291" s="138" t="str">
        <x:v>in zwei Hälften gebrochen</x:v>
      </x:c>
      <x:c r="H4291" s="139" t="n">
        <x:v>125</x:v>
      </x:c>
      <x:c r="I4291" s="139" t="n">
        <x:v>4</x:v>
      </x:c>
      <x:c r="J4291" s="139" t="n">
        <x:v>22.5</x:v>
      </x:c>
      <x:c r="K4291" s="139" t="n">
        <x:v>4</x:v>
      </x:c>
      <x:c r="L4291" s="139" t="n">
        <x:v>10</x:v>
      </x:c>
      <x:c r="M4291" s="139" t="n">
        <x:v>0.1</x:v>
      </x:c>
      <x:c r="N4291" s="139" t="n">
        <x:v>0.129</x:v>
      </x:c>
    </x:row>
    <x:row r="4292">
      <x:c r="A4292" s="137" t="str">
        <x:v>DI-397-I05</x:v>
      </x:c>
      <x:c r="B4292" s="137" t="str">
        <x:v>DI-397-V1</x:v>
      </x:c>
      <x:c r="C4292" s="137" t="n">
        <x:v>5</x:v>
      </x:c>
      <x:c r="D4292" s="138" t="str">
        <x:v>F0349</x:v>
      </x:c>
      <x:c r="E4292" s="138" t="n">
        <x:v>5</x:v>
      </x:c>
      <x:c r="F4292" s="138" t="str">
        <x:v>g</x:v>
      </x:c>
      <x:c r="G4292" s="138" t="str"/>
      <x:c r="H4292" s="139" t="n">
        <x:v>12.5</x:v>
      </x:c>
      <x:c r="I4292" s="139" t="n">
        <x:v>0.4</x:v>
      </x:c>
      <x:c r="J4292" s="139" t="n">
        <x:v>2.25</x:v>
      </x:c>
      <x:c r="K4292" s="139" t="n">
        <x:v>0.4</x:v>
      </x:c>
      <x:c r="L4292" s="139" t="n">
        <x:v>1</x:v>
      </x:c>
      <x:c r="M4292" s="139" t="n">
        <x:v>0.010000000000000002</x:v>
      </x:c>
      <x:c r="N4292" s="139" t="n">
        <x:v>0.012900000000000002</x:v>
      </x:c>
    </x:row>
    <x:row r="4293">
      <x:c r="A4293" s="137" t="str">
        <x:v>DI-397-I06</x:v>
      </x:c>
      <x:c r="B4293" s="137" t="str">
        <x:v>DI-397-V1</x:v>
      </x:c>
      <x:c r="C4293" s="137" t="n">
        <x:v>6</x:v>
      </x:c>
      <x:c r="D4293" s="138" t="str">
        <x:v>F0229</x:v>
      </x:c>
      <x:c r="E4293" s="138" t="n">
        <x:v>5</x:v>
      </x:c>
      <x:c r="F4293" s="138" t="str">
        <x:v>g</x:v>
      </x:c>
      <x:c r="G4293" s="138" t="str"/>
      <x:c r="H4293" s="139" t="n">
        <x:v>12.5</x:v>
      </x:c>
      <x:c r="I4293" s="139" t="n">
        <x:v>0.4</x:v>
      </x:c>
      <x:c r="J4293" s="139" t="n">
        <x:v>2.25</x:v>
      </x:c>
      <x:c r="K4293" s="139" t="n">
        <x:v>0.4</x:v>
      </x:c>
      <x:c r="L4293" s="139" t="n">
        <x:v>1</x:v>
      </x:c>
      <x:c r="M4293" s="139" t="n">
        <x:v>0.010000000000000002</x:v>
      </x:c>
      <x:c r="N4293" s="139" t="n">
        <x:v>0.012900000000000002</x:v>
      </x:c>
    </x:row>
    <x:row r="4294">
      <x:c r="A4294" s="137" t="str">
        <x:v>DI-397-I07</x:v>
      </x:c>
      <x:c r="B4294" s="137" t="str">
        <x:v>DI-397-V1</x:v>
      </x:c>
      <x:c r="C4294" s="137" t="n">
        <x:v>7</x:v>
      </x:c>
      <x:c r="D4294" s="138" t="str">
        <x:v>F0409</x:v>
      </x:c>
      <x:c r="E4294" s="138" t="n">
        <x:v>30</x:v>
      </x:c>
      <x:c r="F4294" s="138" t="str">
        <x:v>g</x:v>
      </x:c>
      <x:c r="G4294" s="138" t="str"/>
      <x:c r="H4294" s="139" t="n">
        <x:v>8.7</x:v>
      </x:c>
      <x:c r="I4294" s="139" t="n">
        <x:v>0.33</x:v>
      </x:c>
      <x:c r="J4294" s="139" t="n">
        <x:v>1.95</x:v>
      </x:c>
      <x:c r="K4294" s="139" t="n">
        <x:v>0.09</x:v>
      </x:c>
      <x:c r="L4294" s="139" t="n">
        <x:v>0.84</x:v>
      </x:c>
      <x:c r="M4294" s="139" t="n">
        <x:v>0.003</x:v>
      </x:c>
      <x:c r="N4294" s="139" t="n">
        <x:v>0.1194</x:v>
      </x:c>
    </x:row>
    <x:row r="4295">
      <x:c r="A4295" s="137" t="str">
        <x:v>DI-397-I08</x:v>
      </x:c>
      <x:c r="B4295" s="137" t="str">
        <x:v>DI-397-V1</x:v>
      </x:c>
      <x:c r="C4295" s="137" t="n">
        <x:v>8</x:v>
      </x:c>
      <x:c r="D4295" s="138" t="str">
        <x:v>F0164</x:v>
      </x:c>
      <x:c r="E4295" s="138" t="n">
        <x:v>400</x:v>
      </x:c>
      <x:c r="F4295" s="138" t="str">
        <x:v>g</x:v>
      </x:c>
      <x:c r="G4295" s="138" t="str">
        <x:v>abgetropft</x:v>
      </x:c>
      <x:c r="H4295" s="139" t="n">
        <x:v>480</x:v>
      </x:c>
      <x:c r="I4295" s="139" t="n">
        <x:v>28</x:v>
      </x:c>
      <x:c r="J4295" s="139" t="n">
        <x:v>64</x:v>
      </x:c>
      <x:c r="K4295" s="139" t="n">
        <x:v>8</x:v>
      </x:c>
      <x:c r="L4295" s="139" t="n">
        <x:v>24</x:v>
      </x:c>
      <x:c r="M4295" s="139" t="n">
        <x:v>1.6</x:v>
      </x:c>
      <x:c r="N4295" s="139" t="n">
        <x:v>1.192</x:v>
      </x:c>
    </x:row>
    <x:row r="4296">
      <x:c r="A4296" s="137" t="str">
        <x:v>DI-397-I09</x:v>
      </x:c>
      <x:c r="B4296" s="137" t="str">
        <x:v>DI-397-V1</x:v>
      </x:c>
      <x:c r="C4296" s="137" t="n">
        <x:v>9</x:v>
      </x:c>
      <x:c r="D4296" s="138" t="str">
        <x:v>F0159</x:v>
      </x:c>
      <x:c r="E4296" s="138" t="n">
        <x:v>200</x:v>
      </x:c>
      <x:c r="F4296" s="138" t="str">
        <x:v>ml</x:v>
      </x:c>
      <x:c r="G4296" s="138" t="str"/>
      <x:c r="H4296" s="139" t="n">
        <x:v>250</x:v>
      </x:c>
      <x:c r="I4296" s="139" t="n">
        <x:v>46</x:v>
      </x:c>
      <x:c r="J4296" s="139" t="n">
        <x:v>0</x:v>
      </x:c>
      <x:c r="K4296" s="139" t="n">
        <x:v>6</x:v>
      </x:c>
      <x:c r="L4296" s="139" t="n">
        <x:v>0</x:v>
      </x:c>
      <x:c r="M4296" s="139" t="n">
        <x:v>0.4</x:v>
      </x:c>
      <x:c r="N4296" s="139" t="n">
        <x:v>2.3960000000000004</x:v>
      </x:c>
    </x:row>
    <x:row r="4297">
      <x:c r="A4297" s="137" t="str">
        <x:v>DI-397-I10</x:v>
      </x:c>
      <x:c r="B4297" s="137" t="str">
        <x:v>DI-397-V1</x:v>
      </x:c>
      <x:c r="C4297" s="137" t="n">
        <x:v>10</x:v>
      </x:c>
      <x:c r="D4297" s="138" t="str">
        <x:v>F0698</x:v>
      </x:c>
      <x:c r="E4297" s="138" t="n">
        <x:v>250</x:v>
      </x:c>
      <x:c r="F4297" s="138" t="str">
        <x:v>g</x:v>
      </x:c>
      <x:c r="G4297" s="138" t="str"/>
      <x:c r="H4297" s="139" t="n">
        <x:v>87.5</x:v>
      </x:c>
      <x:c r="I4297" s="139" t="n">
        <x:v>5</x:v>
      </x:c>
      <x:c r="J4297" s="139" t="n">
        <x:v>12.5</x:v>
      </x:c>
      <x:c r="K4297" s="139" t="n">
        <x:v>1</x:v>
      </x:c>
      <x:c r="L4297" s="139" t="n">
        <x:v>6.25</x:v>
      </x:c>
      <x:c r="M4297" s="139" t="n">
        <x:v>0.15</x:v>
      </x:c>
      <x:c r="N4297" s="139" t="n">
        <x:v>0.895</x:v>
      </x:c>
    </x:row>
    <x:row r="4298">
      <x:c r="A4298" s="137" t="str">
        <x:v>DI-398-I01</x:v>
      </x:c>
      <x:c r="B4298" s="137" t="str">
        <x:v>DI-398-V1</x:v>
      </x:c>
      <x:c r="C4298" s="137" t="n">
        <x:v>1</x:v>
      </x:c>
      <x:c r="D4298" s="138" t="str">
        <x:v>F0497</x:v>
      </x:c>
      <x:c r="E4298" s="138" t="n">
        <x:v>30</x:v>
      </x:c>
      <x:c r="F4298" s="138" t="str">
        <x:v>ml</x:v>
      </x:c>
      <x:c r="G4298" s="138" t="str"/>
      <x:c r="H4298" s="139" t="n">
        <x:v>265.2</x:v>
      </x:c>
      <x:c r="I4298" s="139" t="n">
        <x:v>0</x:v>
      </x:c>
      <x:c r="J4298" s="139" t="n">
        <x:v>0</x:v>
      </x:c>
      <x:c r="K4298" s="139" t="n">
        <x:v>30</x:v>
      </x:c>
      <x:c r="L4298" s="139" t="n">
        <x:v>0</x:v>
      </x:c>
      <x:c r="M4298" s="139" t="n">
        <x:v>0</x:v>
      </x:c>
      <x:c r="N4298" s="139" t="n">
        <x:v>0.35940000000000005</x:v>
      </x:c>
    </x:row>
    <x:row r="4299">
      <x:c r="A4299" s="137" t="str">
        <x:v>DI-398-I02</x:v>
      </x:c>
      <x:c r="B4299" s="137" t="str">
        <x:v>DI-398-V1</x:v>
      </x:c>
      <x:c r="C4299" s="137" t="n">
        <x:v>2</x:v>
      </x:c>
      <x:c r="D4299" s="138" t="str">
        <x:v>F0609</x:v>
      </x:c>
      <x:c r="E4299" s="138" t="n">
        <x:v>120</x:v>
      </x:c>
      <x:c r="F4299" s="138" t="str">
        <x:v>g</x:v>
      </x:c>
      <x:c r="G4299" s="138" t="str">
        <x:v>gehackt</x:v>
      </x:c>
      <x:c r="H4299" s="139" t="n">
        <x:v>42</x:v>
      </x:c>
      <x:c r="I4299" s="139" t="n">
        <x:v>2.4</x:v>
      </x:c>
      <x:c r="J4299" s="139" t="n">
        <x:v>6</x:v>
      </x:c>
      <x:c r="K4299" s="139" t="n">
        <x:v>0.48</x:v>
      </x:c>
      <x:c r="L4299" s="139" t="n">
        <x:v>3</x:v>
      </x:c>
      <x:c r="M4299" s="139" t="n">
        <x:v>0.072</x:v>
      </x:c>
      <x:c r="N4299" s="139" t="n">
        <x:v>0.42960000000000004</x:v>
      </x:c>
    </x:row>
    <x:row r="4300">
      <x:c r="A4300" s="137" t="str">
        <x:v>DI-398-I03</x:v>
      </x:c>
      <x:c r="B4300" s="137" t="str">
        <x:v>DI-398-V1</x:v>
      </x:c>
      <x:c r="C4300" s="137" t="n">
        <x:v>3</x:v>
      </x:c>
      <x:c r="D4300" s="138" t="str">
        <x:v>F0230</x:v>
      </x:c>
      <x:c r="E4300" s="138" t="n">
        <x:v>5</x:v>
      </x:c>
      <x:c r="F4300" s="138" t="str">
        <x:v>g</x:v>
      </x:c>
      <x:c r="G4300" s="138" t="str"/>
      <x:c r="H4300" s="139" t="n">
        <x:v>29</x:v>
      </x:c>
      <x:c r="I4300" s="139" t="n">
        <x:v>1</x:v>
      </x:c>
      <x:c r="J4300" s="139" t="n">
        <x:v>0.6000000000000001</x:v>
      </x:c>
      <x:c r="K4300" s="139" t="n">
        <x:v>2.5</x:v>
      </x:c>
      <x:c r="L4300" s="139" t="n">
        <x:v>0.5</x:v>
      </x:c>
      <x:c r="M4300" s="139" t="n">
        <x:v>0.001</x:v>
      </x:c>
      <x:c r="N4300" s="139" t="n">
        <x:v>0.0299</x:v>
      </x:c>
    </x:row>
    <x:row r="4301">
      <x:c r="A4301" s="137" t="str">
        <x:v>DI-398-I04</x:v>
      </x:c>
      <x:c r="B4301" s="137" t="str">
        <x:v>DI-398-V1</x:v>
      </x:c>
      <x:c r="C4301" s="137" t="n">
        <x:v>4</x:v>
      </x:c>
      <x:c r="D4301" s="138" t="str">
        <x:v>F0477</x:v>
      </x:c>
      <x:c r="E4301" s="138" t="n">
        <x:v>5</x:v>
      </x:c>
      <x:c r="F4301" s="138" t="str">
        <x:v>g</x:v>
      </x:c>
      <x:c r="G4301" s="138" t="str"/>
      <x:c r="H4301" s="139" t="n">
        <x:v>29</x:v>
      </x:c>
      <x:c r="I4301" s="139" t="n">
        <x:v>1</x:v>
      </x:c>
      <x:c r="J4301" s="139" t="n">
        <x:v>0.6000000000000001</x:v>
      </x:c>
      <x:c r="K4301" s="139" t="n">
        <x:v>2.5</x:v>
      </x:c>
      <x:c r="L4301" s="139" t="n">
        <x:v>0.5</x:v>
      </x:c>
      <x:c r="M4301" s="139" t="n">
        <x:v>0.001</x:v>
      </x:c>
      <x:c r="N4301" s="139" t="n">
        <x:v>0.0299</x:v>
      </x:c>
    </x:row>
    <x:row r="4302">
      <x:c r="A4302" s="137" t="str">
        <x:v>DI-398-I05</x:v>
      </x:c>
      <x:c r="B4302" s="137" t="str">
        <x:v>DI-398-V1</x:v>
      </x:c>
      <x:c r="C4302" s="137" t="n">
        <x:v>5</x:v>
      </x:c>
      <x:c r="D4302" s="138" t="str">
        <x:v>F0236</x:v>
      </x:c>
      <x:c r="E4302" s="138" t="n">
        <x:v>15</x:v>
      </x:c>
      <x:c r="F4302" s="138" t="str">
        <x:v>ml</x:v>
      </x:c>
      <x:c r="G4302" s="138" t="str"/>
      <x:c r="H4302" s="139" t="n">
        <x:v>37.5</x:v>
      </x:c>
      <x:c r="I4302" s="139" t="n">
        <x:v>1.2</x:v>
      </x:c>
      <x:c r="J4302" s="139" t="n">
        <x:v>6.75</x:v>
      </x:c>
      <x:c r="K4302" s="139" t="n">
        <x:v>1.2</x:v>
      </x:c>
      <x:c r="L4302" s="139" t="n">
        <x:v>3</x:v>
      </x:c>
      <x:c r="M4302" s="139" t="n">
        <x:v>0.03</x:v>
      </x:c>
      <x:c r="N4302" s="139" t="n">
        <x:v>0.038700000000000005</x:v>
      </x:c>
    </x:row>
    <x:row r="4303">
      <x:c r="A4303" s="137" t="str">
        <x:v>DI-398-I06</x:v>
      </x:c>
      <x:c r="B4303" s="137" t="str">
        <x:v>DI-398-V1</x:v>
      </x:c>
      <x:c r="C4303" s="137" t="n">
        <x:v>6</x:v>
      </x:c>
      <x:c r="D4303" s="138" t="str">
        <x:v>F0417</x:v>
      </x:c>
      <x:c r="E4303" s="138" t="n">
        <x:v>100</x:v>
      </x:c>
      <x:c r="F4303" s="138" t="str">
        <x:v>g</x:v>
      </x:c>
      <x:c r="G4303" s="138" t="str">
        <x:v>oder eine Mischung</x:v>
      </x:c>
      <x:c r="H4303" s="139" t="n">
        <x:v>120</x:v>
      </x:c>
      <x:c r="I4303" s="139" t="n">
        <x:v>7</x:v>
      </x:c>
      <x:c r="J4303" s="139" t="n">
        <x:v>16</x:v>
      </x:c>
      <x:c r="K4303" s="139" t="n">
        <x:v>2</x:v>
      </x:c>
      <x:c r="L4303" s="139" t="n">
        <x:v>6</x:v>
      </x:c>
      <x:c r="M4303" s="139" t="n">
        <x:v>0.4</x:v>
      </x:c>
      <x:c r="N4303" s="139" t="n">
        <x:v>0.298</x:v>
      </x:c>
    </x:row>
    <x:row r="4304">
      <x:c r="A4304" s="137" t="str">
        <x:v>DI-398-I07</x:v>
      </x:c>
      <x:c r="B4304" s="137" t="str">
        <x:v>DI-398-V1</x:v>
      </x:c>
      <x:c r="C4304" s="137" t="n">
        <x:v>7</x:v>
      </x:c>
      <x:c r="D4304" s="138" t="str">
        <x:v>F0729</x:v>
      </x:c>
      <x:c r="E4304" s="138" t="n">
        <x:v>400</x:v>
      </x:c>
      <x:c r="F4304" s="138" t="str">
        <x:v>g</x:v>
      </x:c>
      <x:c r="G4304" s="138" t="str">
        <x:v>geschält und in Stücke geschnitten</x:v>
      </x:c>
      <x:c r="H4304" s="139" t="n">
        <x:v>344</x:v>
      </x:c>
      <x:c r="I4304" s="139" t="n">
        <x:v>6.4</x:v>
      </x:c>
      <x:c r="J4304" s="139" t="n">
        <x:v>80.4</x:v>
      </x:c>
      <x:c r="K4304" s="139" t="n">
        <x:v>0.4</x:v>
      </x:c>
      <x:c r="L4304" s="139" t="n">
        <x:v>12</x:v>
      </x:c>
      <x:c r="M4304" s="139" t="n">
        <x:v>0.04</x:v>
      </x:c>
      <x:c r="N4304" s="139" t="n">
        <x:v>1.196</x:v>
      </x:c>
    </x:row>
    <x:row r="4305">
      <x:c r="A4305" s="137" t="str">
        <x:v>DI-398-I08</x:v>
      </x:c>
      <x:c r="B4305" s="137" t="str">
        <x:v>DI-398-V1</x:v>
      </x:c>
      <x:c r="C4305" s="137" t="n">
        <x:v>8</x:v>
      </x:c>
      <x:c r="D4305" s="138" t="str">
        <x:v>F0792</x:v>
      </x:c>
      <x:c r="E4305" s="138" t="n">
        <x:v>500</x:v>
      </x:c>
      <x:c r="F4305" s="138" t="str">
        <x:v>ml</x:v>
      </x:c>
      <x:c r="G4305" s="138" t="str"/>
      <x:c r="H4305" s="139" t="n">
        <x:v>450</x:v>
      </x:c>
      <x:c r="I4305" s="139" t="n">
        <x:v>15</x:v>
      </x:c>
      <x:c r="J4305" s="139" t="n">
        <x:v>60</x:v>
      </x:c>
      <x:c r="K4305" s="139" t="n">
        <x:v>20</x:v>
      </x:c>
      <x:c r="L4305" s="139" t="n">
        <x:v>10</x:v>
      </x:c>
      <x:c r="M4305" s="139" t="n">
        <x:v>6</x:v>
      </x:c>
      <x:c r="N4305" s="139" t="n">
        <x:v>1.99</x:v>
      </x:c>
    </x:row>
    <x:row r="4306">
      <x:c r="A4306" s="137" t="str">
        <x:v>DI-398-I09</x:v>
      </x:c>
      <x:c r="B4306" s="137" t="str">
        <x:v>DI-398-V1</x:v>
      </x:c>
      <x:c r="C4306" s="137" t="n">
        <x:v>9</x:v>
      </x:c>
      <x:c r="D4306" s="138" t="str">
        <x:v>F0180</x:v>
      </x:c>
      <x:c r="E4306" s="138" t="n">
        <x:v>400</x:v>
      </x:c>
      <x:c r="F4306" s="138" t="str">
        <x:v>g</x:v>
      </x:c>
      <x:c r="G4306" s="138" t="str"/>
      <x:c r="H4306" s="139" t="n">
        <x:v>140</x:v>
      </x:c>
      <x:c r="I4306" s="139" t="n">
        <x:v>8</x:v>
      </x:c>
      <x:c r="J4306" s="139" t="n">
        <x:v>20</x:v>
      </x:c>
      <x:c r="K4306" s="139" t="n">
        <x:v>1.6</x:v>
      </x:c>
      <x:c r="L4306" s="139" t="n">
        <x:v>10</x:v>
      </x:c>
      <x:c r="M4306" s="139" t="n">
        <x:v>0.24</x:v>
      </x:c>
      <x:c r="N4306" s="139" t="n">
        <x:v>1.4320000000000002</x:v>
      </x:c>
    </x:row>
    <x:row r="4307">
      <x:c r="A4307" s="137" t="str">
        <x:v>DI-398-I10</x:v>
      </x:c>
      <x:c r="B4307" s="137" t="str">
        <x:v>DI-398-V1</x:v>
      </x:c>
      <x:c r="C4307" s="137" t="n">
        <x:v>10</x:v>
      </x:c>
      <x:c r="D4307" s="138" t="str">
        <x:v>F0164</x:v>
      </x:c>
      <x:c r="E4307" s="138" t="n">
        <x:v>400</x:v>
      </x:c>
      <x:c r="F4307" s="138" t="str">
        <x:v>g</x:v>
      </x:c>
      <x:c r="G4307" s="138" t="str">
        <x:v>abgetropft</x:v>
      </x:c>
      <x:c r="H4307" s="139" t="n">
        <x:v>480</x:v>
      </x:c>
      <x:c r="I4307" s="139" t="n">
        <x:v>28</x:v>
      </x:c>
      <x:c r="J4307" s="139" t="n">
        <x:v>64</x:v>
      </x:c>
      <x:c r="K4307" s="139" t="n">
        <x:v>8</x:v>
      </x:c>
      <x:c r="L4307" s="139" t="n">
        <x:v>24</x:v>
      </x:c>
      <x:c r="M4307" s="139" t="n">
        <x:v>1.6</x:v>
      </x:c>
      <x:c r="N4307" s="139" t="n">
        <x:v>1.192</x:v>
      </x:c>
    </x:row>
    <x:row r="4308">
      <x:c r="A4308" s="137" t="str">
        <x:v>DI-398-I11</x:v>
      </x:c>
      <x:c r="B4308" s="137" t="str">
        <x:v>DI-398-V1</x:v>
      </x:c>
      <x:c r="C4308" s="137" t="n">
        <x:v>11</x:v>
      </x:c>
      <x:c r="D4308" s="138" t="str">
        <x:v>F0203</x:v>
      </x:c>
      <x:c r="E4308" s="138" t="n">
        <x:v>12.5</x:v>
      </x:c>
      <x:c r="F4308" s="138" t="str">
        <x:v>g</x:v>
      </x:c>
      <x:c r="G4308" s="138" t="str"/>
      <x:c r="H4308" s="139" t="n">
        <x:v>31.25</x:v>
      </x:c>
      <x:c r="I4308" s="139" t="n">
        <x:v>1</x:v>
      </x:c>
      <x:c r="J4308" s="139" t="n">
        <x:v>5.625</x:v>
      </x:c>
      <x:c r="K4308" s="139" t="n">
        <x:v>1</x:v>
      </x:c>
      <x:c r="L4308" s="139" t="n">
        <x:v>2.5</x:v>
      </x:c>
      <x:c r="M4308" s="139" t="n">
        <x:v>0.025</x:v>
      </x:c>
      <x:c r="N4308" s="139" t="n">
        <x:v>0.03225</x:v>
      </x:c>
    </x:row>
    <x:row r="4309">
      <x:c r="A4309" s="137" t="str">
        <x:v>DI-398-I12</x:v>
      </x:c>
      <x:c r="B4309" s="137" t="str">
        <x:v>DI-398-V1</x:v>
      </x:c>
      <x:c r="C4309" s="137" t="n">
        <x:v>12</x:v>
      </x:c>
      <x:c r="D4309" s="138" t="str">
        <x:v>F0481</x:v>
      </x:c>
      <x:c r="E4309" s="138" t="n">
        <x:v>30</x:v>
      </x:c>
      <x:c r="F4309" s="138" t="str">
        <x:v>g</x:v>
      </x:c>
      <x:c r="G4309" s="138" t="str">
        <x:v>Naan-Brot zum Servieren</x:v>
      </x:c>
      <x:c r="H4309" s="139" t="n">
        <x:v>27</x:v>
      </x:c>
      <x:c r="I4309" s="139" t="n">
        <x:v>2.6999999999999997</x:v>
      </x:c>
      <x:c r="J4309" s="139" t="n">
        <x:v>1.2</x:v>
      </x:c>
      <x:c r="K4309" s="139" t="n">
        <x:v>1.2</x:v>
      </x:c>
      <x:c r="L4309" s="139" t="n">
        <x:v>0</x:v>
      </x:c>
      <x:c r="M4309" s="139" t="n">
        <x:v>0.09</x:v>
      </x:c>
      <x:c r="N4309" s="139" t="n">
        <x:v>0.10740000000000001</x:v>
      </x:c>
    </x:row>
    <x:row r="4310">
      <x:c r="A4310" s="137" t="str">
        <x:v>DI-399-I01</x:v>
      </x:c>
      <x:c r="B4310" s="137" t="str">
        <x:v>DI-399-V1</x:v>
      </x:c>
      <x:c r="C4310" s="137" t="n">
        <x:v>1</x:v>
      </x:c>
      <x:c r="D4310" s="138" t="str">
        <x:v>F0497</x:v>
      </x:c>
      <x:c r="E4310" s="138" t="n">
        <x:v>45</x:v>
      </x:c>
      <x:c r="F4310" s="138" t="str">
        <x:v>ml</x:v>
      </x:c>
      <x:c r="G4310" s="138" t="str"/>
      <x:c r="H4310" s="139" t="n">
        <x:v>397.8</x:v>
      </x:c>
      <x:c r="I4310" s="139" t="n">
        <x:v>0</x:v>
      </x:c>
      <x:c r="J4310" s="139" t="n">
        <x:v>0</x:v>
      </x:c>
      <x:c r="K4310" s="139" t="n">
        <x:v>45</x:v>
      </x:c>
      <x:c r="L4310" s="139" t="n">
        <x:v>0</x:v>
      </x:c>
      <x:c r="M4310" s="139" t="n">
        <x:v>0</x:v>
      </x:c>
      <x:c r="N4310" s="139" t="n">
        <x:v>0.5391</x:v>
      </x:c>
    </x:row>
    <x:row r="4311">
      <x:c r="A4311" s="137" t="str">
        <x:v>DI-399-I02</x:v>
      </x:c>
      <x:c r="B4311" s="137" t="str">
        <x:v>DI-399-V1</x:v>
      </x:c>
      <x:c r="C4311" s="137" t="n">
        <x:v>2</x:v>
      </x:c>
      <x:c r="D4311" s="138" t="str">
        <x:v>F0500</x:v>
      </x:c>
      <x:c r="E4311" s="138" t="n">
        <x:v>240</x:v>
      </x:c>
      <x:c r="F4311" s="138" t="str">
        <x:v>g</x:v>
      </x:c>
      <x:c r="G4311" s="138" t="str">
        <x:v>fein gehackt</x:v>
      </x:c>
      <x:c r="H4311" s="139" t="n">
        <x:v>96</x:v>
      </x:c>
      <x:c r="I4311" s="139" t="n">
        <x:v>2.64</x:v>
      </x:c>
      <x:c r="J4311" s="139" t="n">
        <x:v>19.2</x:v>
      </x:c>
      <x:c r="K4311" s="139" t="n">
        <x:v>0.24</x:v>
      </x:c>
      <x:c r="L4311" s="139" t="n">
        <x:v>3.36</x:v>
      </x:c>
      <x:c r="M4311" s="139" t="n">
        <x:v>0.024</x:v>
      </x:c>
      <x:c r="N4311" s="139" t="n">
        <x:v>0.35760000000000003</x:v>
      </x:c>
    </x:row>
    <x:row r="4312">
      <x:c r="A4312" s="137" t="str">
        <x:v>DI-399-I03</x:v>
      </x:c>
      <x:c r="B4312" s="137" t="str">
        <x:v>DI-399-V1</x:v>
      </x:c>
      <x:c r="C4312" s="137" t="n">
        <x:v>3</x:v>
      </x:c>
      <x:c r="D4312" s="138" t="str">
        <x:v>F0127</x:v>
      </x:c>
      <x:c r="E4312" s="138" t="n">
        <x:v>270</x:v>
      </x:c>
      <x:c r="F4312" s="138" t="str">
        <x:v>g</x:v>
      </x:c>
      <x:c r="G4312" s="138" t="str">
        <x:v>fein gehackt</x:v>
      </x:c>
      <x:c r="H4312" s="139" t="n">
        <x:v>110.7</x:v>
      </x:c>
      <x:c r="I4312" s="139" t="n">
        <x:v>2.43</x:v>
      </x:c>
      <x:c r="J4312" s="139" t="n">
        <x:v>18.36</x:v>
      </x:c>
      <x:c r="K4312" s="139" t="n">
        <x:v>0.54</x:v>
      </x:c>
      <x:c r="L4312" s="139" t="n">
        <x:v>7.56</x:v>
      </x:c>
      <x:c r="M4312" s="139" t="n">
        <x:v>0.18900000000000003</x:v>
      </x:c>
      <x:c r="N4312" s="139" t="n">
        <x:v>0.4023</x:v>
      </x:c>
    </x:row>
    <x:row r="4313">
      <x:c r="A4313" s="137" t="str">
        <x:v>DI-399-I04</x:v>
      </x:c>
      <x:c r="B4313" s="137" t="str">
        <x:v>DI-399-V1</x:v>
      </x:c>
      <x:c r="C4313" s="137" t="n">
        <x:v>4</x:v>
      </x:c>
      <x:c r="D4313" s="138" t="str">
        <x:v>F0138</x:v>
      </x:c>
      <x:c r="E4313" s="138" t="n">
        <x:v>150</x:v>
      </x:c>
      <x:c r="F4313" s="138" t="str">
        <x:v>g</x:v>
      </x:c>
      <x:c r="G4313" s="138" t="str"/>
      <x:c r="H4313" s="139" t="n">
        <x:v>52.5</x:v>
      </x:c>
      <x:c r="I4313" s="139" t="n">
        <x:v>3</x:v>
      </x:c>
      <x:c r="J4313" s="139" t="n">
        <x:v>7.5</x:v>
      </x:c>
      <x:c r="K4313" s="139" t="n">
        <x:v>0.6000000000000001</x:v>
      </x:c>
      <x:c r="L4313" s="139" t="n">
        <x:v>3.75</x:v>
      </x:c>
      <x:c r="M4313" s="139" t="n">
        <x:v>0.09</x:v>
      </x:c>
      <x:c r="N4313" s="139" t="n">
        <x:v>0.537</x:v>
      </x:c>
    </x:row>
    <x:row r="4314">
      <x:c r="A4314" s="137" t="str">
        <x:v>DI-399-I05</x:v>
      </x:c>
      <x:c r="B4314" s="137" t="str">
        <x:v>DI-399-V1</x:v>
      </x:c>
      <x:c r="C4314" s="137" t="n">
        <x:v>5</x:v>
      </x:c>
      <x:c r="D4314" s="138" t="str">
        <x:v>F0314</x:v>
      </x:c>
      <x:c r="E4314" s="138" t="n">
        <x:v>15</x:v>
      </x:c>
      <x:c r="F4314" s="138" t="str">
        <x:v>g</x:v>
      </x:c>
      <x:c r="G4314" s="138" t="str">
        <x:v>zerdrückt</x:v>
      </x:c>
      <x:c r="H4314" s="139" t="n">
        <x:v>5.25</x:v>
      </x:c>
      <x:c r="I4314" s="139" t="n">
        <x:v>0.3</x:v>
      </x:c>
      <x:c r="J4314" s="139" t="n">
        <x:v>0.75</x:v>
      </x:c>
      <x:c r="K4314" s="139" t="n">
        <x:v>0.06</x:v>
      </x:c>
      <x:c r="L4314" s="139" t="n">
        <x:v>0.375</x:v>
      </x:c>
      <x:c r="M4314" s="139" t="n">
        <x:v>0.009</x:v>
      </x:c>
      <x:c r="N4314" s="139" t="n">
        <x:v>0.053700000000000005</x:v>
      </x:c>
    </x:row>
    <x:row r="4315">
      <x:c r="A4315" s="137" t="str">
        <x:v>DI-399-I06</x:v>
      </x:c>
      <x:c r="B4315" s="137" t="str">
        <x:v>DI-399-V1</x:v>
      </x:c>
      <x:c r="C4315" s="137" t="n">
        <x:v>6</x:v>
      </x:c>
      <x:c r="D4315" s="138" t="str">
        <x:v>F0606</x:v>
      </x:c>
      <x:c r="E4315" s="138" t="n">
        <x:v>500</x:v>
      </x:c>
      <x:c r="F4315" s="138" t="str">
        <x:v>g</x:v>
      </x:c>
      <x:c r="G4315" s="138" t="str"/>
      <x:c r="H4315" s="139" t="n">
        <x:v>600</x:v>
      </x:c>
      <x:c r="I4315" s="139" t="n">
        <x:v>35</x:v>
      </x:c>
      <x:c r="J4315" s="139" t="n">
        <x:v>80</x:v>
      </x:c>
      <x:c r="K4315" s="139" t="n">
        <x:v>10</x:v>
      </x:c>
      <x:c r="L4315" s="139" t="n">
        <x:v>30</x:v>
      </x:c>
      <x:c r="M4315" s="139" t="n">
        <x:v>2</x:v>
      </x:c>
      <x:c r="N4315" s="139" t="n">
        <x:v>1.49</x:v>
      </x:c>
    </x:row>
    <x:row r="4316">
      <x:c r="A4316" s="137" t="str">
        <x:v>DI-399-I07</x:v>
      </x:c>
      <x:c r="B4316" s="137" t="str">
        <x:v>DI-399-V1</x:v>
      </x:c>
      <x:c r="C4316" s="137" t="n">
        <x:v>7</x:v>
      </x:c>
      <x:c r="D4316" s="138" t="str">
        <x:v>F0761</x:v>
      </x:c>
      <x:c r="E4316" s="138" t="n">
        <x:v>400</x:v>
      </x:c>
      <x:c r="F4316" s="138" t="str">
        <x:v>g</x:v>
      </x:c>
      <x:c r="G4316" s="138" t="str"/>
      <x:c r="H4316" s="139" t="n">
        <x:v>140</x:v>
      </x:c>
      <x:c r="I4316" s="139" t="n">
        <x:v>8</x:v>
      </x:c>
      <x:c r="J4316" s="139" t="n">
        <x:v>20</x:v>
      </x:c>
      <x:c r="K4316" s="139" t="n">
        <x:v>1.6</x:v>
      </x:c>
      <x:c r="L4316" s="139" t="n">
        <x:v>10</x:v>
      </x:c>
      <x:c r="M4316" s="139" t="n">
        <x:v>0.24</x:v>
      </x:c>
      <x:c r="N4316" s="139" t="n">
        <x:v>1.4320000000000002</x:v>
      </x:c>
    </x:row>
    <x:row r="4317">
      <x:c r="A4317" s="137" t="str">
        <x:v>DI-399-I08</x:v>
      </x:c>
      <x:c r="B4317" s="137" t="str">
        <x:v>DI-399-V1</x:v>
      </x:c>
      <x:c r="C4317" s="137" t="n">
        <x:v>8</x:v>
      </x:c>
      <x:c r="D4317" s="138" t="str">
        <x:v>F0765</x:v>
      </x:c>
      <x:c r="E4317" s="138" t="n">
        <x:v>30</x:v>
      </x:c>
      <x:c r="F4317" s="138" t="str">
        <x:v>ml</x:v>
      </x:c>
      <x:c r="G4317" s="138" t="str"/>
      <x:c r="H4317" s="139" t="n">
        <x:v>10.5</x:v>
      </x:c>
      <x:c r="I4317" s="139" t="n">
        <x:v>0.6</x:v>
      </x:c>
      <x:c r="J4317" s="139" t="n">
        <x:v>1.5</x:v>
      </x:c>
      <x:c r="K4317" s="139" t="n">
        <x:v>0.12</x:v>
      </x:c>
      <x:c r="L4317" s="139" t="n">
        <x:v>0.75</x:v>
      </x:c>
      <x:c r="M4317" s="139" t="n">
        <x:v>0.018</x:v>
      </x:c>
      <x:c r="N4317" s="139" t="n">
        <x:v>0.10740000000000001</x:v>
      </x:c>
    </x:row>
    <x:row r="4318">
      <x:c r="A4318" s="137" t="str">
        <x:v>DI-399-I09</x:v>
      </x:c>
      <x:c r="B4318" s="137" t="str">
        <x:v>DI-399-V1</x:v>
      </x:c>
      <x:c r="C4318" s="137" t="n">
        <x:v>9</x:v>
      </x:c>
      <x:c r="D4318" s="138" t="str">
        <x:v>F0508</x:v>
      </x:c>
      <x:c r="E4318" s="138" t="n">
        <x:v>10</x:v>
      </x:c>
      <x:c r="F4318" s="138" t="str">
        <x:v>g</x:v>
      </x:c>
      <x:c r="G4318" s="138" t="str">
        <x:v>Thymian</x:v>
      </x:c>
      <x:c r="H4318" s="139" t="n">
        <x:v>25</x:v>
      </x:c>
      <x:c r="I4318" s="139" t="n">
        <x:v>0.8</x:v>
      </x:c>
      <x:c r="J4318" s="139" t="n">
        <x:v>4.5</x:v>
      </x:c>
      <x:c r="K4318" s="139" t="n">
        <x:v>0.8</x:v>
      </x:c>
      <x:c r="L4318" s="139" t="n">
        <x:v>2</x:v>
      </x:c>
      <x:c r="M4318" s="139" t="n">
        <x:v>0.020000000000000004</x:v>
      </x:c>
      <x:c r="N4318" s="139" t="n">
        <x:v>0.025800000000000003</x:v>
      </x:c>
    </x:row>
    <x:row r="4319">
      <x:c r="A4319" s="137" t="str">
        <x:v>DI-399-I10</x:v>
      </x:c>
      <x:c r="B4319" s="137" t="str">
        <x:v>DI-399-V1</x:v>
      </x:c>
      <x:c r="C4319" s="137" t="n">
        <x:v>10</x:v>
      </x:c>
      <x:c r="D4319" s="138" t="str">
        <x:v>F0056</x:v>
      </x:c>
      <x:c r="E4319" s="138" t="n">
        <x:v>150</x:v>
      </x:c>
      <x:c r="F4319" s="138" t="str">
        <x:v>g</x:v>
      </x:c>
      <x:c r="G4319" s="138" t="str"/>
      <x:c r="H4319" s="139" t="n">
        <x:v>52.5</x:v>
      </x:c>
      <x:c r="I4319" s="139" t="n">
        <x:v>3</x:v>
      </x:c>
      <x:c r="J4319" s="139" t="n">
        <x:v>7.5</x:v>
      </x:c>
      <x:c r="K4319" s="139" t="n">
        <x:v>0.6000000000000001</x:v>
      </x:c>
      <x:c r="L4319" s="139" t="n">
        <x:v>3.75</x:v>
      </x:c>
      <x:c r="M4319" s="139" t="n">
        <x:v>0.09</x:v>
      </x:c>
      <x:c r="N4319" s="139" t="n">
        <x:v>0.537</x:v>
      </x:c>
    </x:row>
    <x:row r="4320">
      <x:c r="A4320" s="137" t="str">
        <x:v>DI-399-I11</x:v>
      </x:c>
      <x:c r="B4320" s="137" t="str">
        <x:v>DI-399-V1</x:v>
      </x:c>
      <x:c r="C4320" s="137" t="n">
        <x:v>11</x:v>
      </x:c>
      <x:c r="D4320" s="138" t="str">
        <x:v>F0792</x:v>
      </x:c>
      <x:c r="E4320" s="138" t="n">
        <x:v>1000</x:v>
      </x:c>
      <x:c r="F4320" s="138" t="str">
        <x:v>ml</x:v>
      </x:c>
      <x:c r="G4320" s="138" t="str"/>
      <x:c r="H4320" s="139" t="n">
        <x:v>900</x:v>
      </x:c>
      <x:c r="I4320" s="139" t="n">
        <x:v>30</x:v>
      </x:c>
      <x:c r="J4320" s="139" t="n">
        <x:v>120</x:v>
      </x:c>
      <x:c r="K4320" s="139" t="n">
        <x:v>40</x:v>
      </x:c>
      <x:c r="L4320" s="139" t="n">
        <x:v>20</x:v>
      </x:c>
      <x:c r="M4320" s="139" t="n">
        <x:v>12</x:v>
      </x:c>
      <x:c r="N4320" s="139" t="n">
        <x:v>3.98</x:v>
      </x:c>
    </x:row>
    <x:row r="4321">
      <x:c r="A4321" s="137" t="str">
        <x:v>DI-399-I12</x:v>
      </x:c>
      <x:c r="B4321" s="137" t="str">
        <x:v>DI-399-V1</x:v>
      </x:c>
      <x:c r="C4321" s="137" t="n">
        <x:v>12</x:v>
      </x:c>
      <x:c r="D4321" s="138" t="str">
        <x:v>F0695</x:v>
      </x:c>
      <x:c r="E4321" s="138" t="n">
        <x:v>500</x:v>
      </x:c>
      <x:c r="F4321" s="138" t="str">
        <x:v>g</x:v>
      </x:c>
      <x:c r="G4321" s="138" t="str"/>
      <x:c r="H4321" s="139" t="n">
        <x:v>175</x:v>
      </x:c>
      <x:c r="I4321" s="139" t="n">
        <x:v>10</x:v>
      </x:c>
      <x:c r="J4321" s="139" t="n">
        <x:v>25</x:v>
      </x:c>
      <x:c r="K4321" s="139" t="n">
        <x:v>2</x:v>
      </x:c>
      <x:c r="L4321" s="139" t="n">
        <x:v>12.5</x:v>
      </x:c>
      <x:c r="M4321" s="139" t="n">
        <x:v>0.3</x:v>
      </x:c>
      <x:c r="N4321" s="139" t="n">
        <x:v>1.79</x:v>
      </x:c>
    </x:row>
    <x:row r="4322">
      <x:c r="A4322" s="137" t="str">
        <x:v>DI-399-I13</x:v>
      </x:c>
      <x:c r="B4322" s="137" t="str">
        <x:v>DI-399-V1</x:v>
      </x:c>
      <x:c r="C4322" s="137" t="n">
        <x:v>13</x:v>
      </x:c>
      <x:c r="D4322" s="138" t="str">
        <x:v>F0516</x:v>
      </x:c>
      <x:c r="E4322" s="138" t="n">
        <x:v>30</x:v>
      </x:c>
      <x:c r="F4322" s="138" t="str">
        <x:v>g</x:v>
      </x:c>
      <x:c r="G4322" s="138" t="str">
        <x:v>oder vegetarischer Käse, gerieben, zum Servieren</x:v>
      </x:c>
      <x:c r="H4322" s="139" t="n">
        <x:v>117.6</x:v>
      </x:c>
      <x:c r="I4322" s="139" t="n">
        <x:v>9.9</x:v>
      </x:c>
      <x:c r="J4322" s="139" t="n">
        <x:v>0</x:v>
      </x:c>
      <x:c r="K4322" s="139" t="n">
        <x:v>8.4</x:v>
      </x:c>
      <x:c r="L4322" s="139" t="n">
        <x:v>0</x:v>
      </x:c>
      <x:c r="M4322" s="139" t="n">
        <x:v>0.48</x:v>
      </x:c>
      <x:c r="N4322" s="139" t="n">
        <x:v>0.598</x:v>
      </x:c>
    </x:row>
    <x:row r="4323">
      <x:c r="A4323" s="137" t="str">
        <x:v>DI-400-I01</x:v>
      </x:c>
      <x:c r="B4323" s="137" t="str">
        <x:v>DI-400-V1</x:v>
      </x:c>
      <x:c r="C4323" s="137" t="n">
        <x:v>1</x:v>
      </x:c>
      <x:c r="D4323" s="138" t="str">
        <x:v>F0595</x:v>
      </x:c>
      <x:c r="E4323" s="138" t="n">
        <x:v>30</x:v>
      </x:c>
      <x:c r="F4323" s="138" t="str">
        <x:v>ml</x:v>
      </x:c>
      <x:c r="G4323" s="138" t="str">
        <x:v>plus 1 TL</x:v>
      </x:c>
      <x:c r="H4323" s="139" t="n">
        <x:v>265.2</x:v>
      </x:c>
      <x:c r="I4323" s="139" t="n">
        <x:v>0</x:v>
      </x:c>
      <x:c r="J4323" s="139" t="n">
        <x:v>0</x:v>
      </x:c>
      <x:c r="K4323" s="139" t="n">
        <x:v>30</x:v>
      </x:c>
      <x:c r="L4323" s="139" t="n">
        <x:v>0</x:v>
      </x:c>
      <x:c r="M4323" s="139" t="n">
        <x:v>0</x:v>
      </x:c>
      <x:c r="N4323" s="139" t="n">
        <x:v>0.26940000000000003</x:v>
      </x:c>
    </x:row>
    <x:row r="4324">
      <x:c r="A4324" s="137" t="str">
        <x:v>DI-400-I02</x:v>
      </x:c>
      <x:c r="B4324" s="137" t="str">
        <x:v>DI-400-V1</x:v>
      </x:c>
      <x:c r="C4324" s="137" t="n">
        <x:v>2</x:v>
      </x:c>
      <x:c r="D4324" s="138" t="str">
        <x:v>F0139</x:v>
      </x:c>
      <x:c r="E4324" s="138" t="n">
        <x:v>150</x:v>
      </x:c>
      <x:c r="F4324" s="138" t="str">
        <x:v>g</x:v>
      </x:c>
      <x:c r="G4324" s="138" t="str">
        <x:v>gehackt</x:v>
      </x:c>
      <x:c r="H4324" s="139" t="n">
        <x:v>52.5</x:v>
      </x:c>
      <x:c r="I4324" s="139" t="n">
        <x:v>3</x:v>
      </x:c>
      <x:c r="J4324" s="139" t="n">
        <x:v>7.5</x:v>
      </x:c>
      <x:c r="K4324" s="139" t="n">
        <x:v>0.6000000000000001</x:v>
      </x:c>
      <x:c r="L4324" s="139" t="n">
        <x:v>3.75</x:v>
      </x:c>
      <x:c r="M4324" s="139" t="n">
        <x:v>0.09</x:v>
      </x:c>
      <x:c r="N4324" s="139" t="n">
        <x:v>0.537</x:v>
      </x:c>
    </x:row>
    <x:row r="4325">
      <x:c r="A4325" s="137" t="str">
        <x:v>DI-400-I03</x:v>
      </x:c>
      <x:c r="B4325" s="137" t="str">
        <x:v>DI-400-V1</x:v>
      </x:c>
      <x:c r="C4325" s="137" t="n">
        <x:v>3</x:v>
      </x:c>
      <x:c r="D4325" s="138" t="str">
        <x:v>F0127</x:v>
      </x:c>
      <x:c r="E4325" s="138" t="n">
        <x:v>180</x:v>
      </x:c>
      <x:c r="F4325" s="138" t="str">
        <x:v>g</x:v>
      </x:c>
      <x:c r="G4325" s="138" t="str">
        <x:v>gehackt</x:v>
      </x:c>
      <x:c r="H4325" s="139" t="n">
        <x:v>73.8</x:v>
      </x:c>
      <x:c r="I4325" s="139" t="n">
        <x:v>1.62</x:v>
      </x:c>
      <x:c r="J4325" s="139" t="n">
        <x:v>12.24</x:v>
      </x:c>
      <x:c r="K4325" s="139" t="n">
        <x:v>0.36000000000000004</x:v>
      </x:c>
      <x:c r="L4325" s="139" t="n">
        <x:v>5.04</x:v>
      </x:c>
      <x:c r="M4325" s="139" t="n">
        <x:v>0.12600000000000003</x:v>
      </x:c>
      <x:c r="N4325" s="139" t="n">
        <x:v>0.2682</x:v>
      </x:c>
    </x:row>
    <x:row r="4326">
      <x:c r="A4326" s="137" t="str">
        <x:v>DI-400-I04</x:v>
      </x:c>
      <x:c r="B4326" s="137" t="str">
        <x:v>DI-400-V1</x:v>
      </x:c>
      <x:c r="C4326" s="137" t="n">
        <x:v>4</x:v>
      </x:c>
      <x:c r="D4326" s="138" t="str">
        <x:v>F0315</x:v>
      </x:c>
      <x:c r="E4326" s="138" t="n">
        <x:v>20</x:v>
      </x:c>
      <x:c r="F4326" s="138" t="str">
        <x:v>g</x:v>
      </x:c>
      <x:c r="G4326" s="138" t="str">
        <x:v>gehackt</x:v>
      </x:c>
      <x:c r="H4326" s="139" t="n">
        <x:v>7</x:v>
      </x:c>
      <x:c r="I4326" s="139" t="n">
        <x:v>0.4</x:v>
      </x:c>
      <x:c r="J4326" s="139" t="n">
        <x:v>1</x:v>
      </x:c>
      <x:c r="K4326" s="139" t="n">
        <x:v>0.08000000000000002</x:v>
      </x:c>
      <x:c r="L4326" s="139" t="n">
        <x:v>0.5</x:v>
      </x:c>
      <x:c r="M4326" s="139" t="n">
        <x:v>0.012</x:v>
      </x:c>
      <x:c r="N4326" s="139" t="n">
        <x:v>0.07160000000000001</x:v>
      </x:c>
    </x:row>
    <x:row r="4327">
      <x:c r="A4327" s="137" t="str">
        <x:v>DI-400-I05</x:v>
      </x:c>
      <x:c r="B4327" s="137" t="str">
        <x:v>DI-400-V1</x:v>
      </x:c>
      <x:c r="C4327" s="137" t="n">
        <x:v>5</x:v>
      </x:c>
      <x:c r="D4327" s="138" t="str">
        <x:v>F0500</x:v>
      </x:c>
      <x:c r="E4327" s="138" t="n">
        <x:v>240</x:v>
      </x:c>
      <x:c r="F4327" s="138" t="str">
        <x:v>g</x:v>
      </x:c>
      <x:c r="G4327" s="138" t="str">
        <x:v>fein gehackt</x:v>
      </x:c>
      <x:c r="H4327" s="139" t="n">
        <x:v>96</x:v>
      </x:c>
      <x:c r="I4327" s="139" t="n">
        <x:v>2.64</x:v>
      </x:c>
      <x:c r="J4327" s="139" t="n">
        <x:v>19.2</x:v>
      </x:c>
      <x:c r="K4327" s="139" t="n">
        <x:v>0.24</x:v>
      </x:c>
      <x:c r="L4327" s="139" t="n">
        <x:v>3.36</x:v>
      </x:c>
      <x:c r="M4327" s="139" t="n">
        <x:v>0.024</x:v>
      </x:c>
      <x:c r="N4327" s="139" t="n">
        <x:v>0.35760000000000003</x:v>
      </x:c>
    </x:row>
    <x:row r="4328">
      <x:c r="A4328" s="137" t="str">
        <x:v>DI-400-I06</x:v>
      </x:c>
      <x:c r="B4328" s="137" t="str">
        <x:v>DI-400-V1</x:v>
      </x:c>
      <x:c r="C4328" s="137" t="n">
        <x:v>6</x:v>
      </x:c>
      <x:c r="D4328" s="138" t="str">
        <x:v>F0109</x:v>
      </x:c>
      <x:c r="E4328" s="138" t="n">
        <x:v>140</x:v>
      </x:c>
      <x:c r="F4328" s="138" t="str">
        <x:v>g</x:v>
      </x:c>
      <x:c r="G4328" s="138" t="str">
        <x:v>aus einer 280 g, geviertelt</x:v>
      </x:c>
      <x:c r="H4328" s="139" t="n">
        <x:v>49</x:v>
      </x:c>
      <x:c r="I4328" s="139" t="n">
        <x:v>2.8</x:v>
      </x:c>
      <x:c r="J4328" s="139" t="n">
        <x:v>7</x:v>
      </x:c>
      <x:c r="K4328" s="139" t="n">
        <x:v>0.5599999999999999</x:v>
      </x:c>
      <x:c r="L4328" s="139" t="n">
        <x:v>3.5</x:v>
      </x:c>
      <x:c r="M4328" s="139" t="n">
        <x:v>0.08399999999999999</x:v>
      </x:c>
      <x:c r="N4328" s="139" t="n">
        <x:v>0.5012000000000001</x:v>
      </x:c>
    </x:row>
    <x:row r="4329">
      <x:c r="A4329" s="137" t="str">
        <x:v>DI-400-I07</x:v>
      </x:c>
      <x:c r="B4329" s="137" t="str">
        <x:v>DI-400-V1</x:v>
      </x:c>
      <x:c r="C4329" s="137" t="n">
        <x:v>7</x:v>
      </x:c>
      <x:c r="D4329" s="138" t="str">
        <x:v>F0606</x:v>
      </x:c>
      <x:c r="E4329" s="138" t="n">
        <x:v>500</x:v>
      </x:c>
      <x:c r="F4329" s="138" t="str">
        <x:v>g</x:v>
      </x:c>
      <x:c r="G4329" s="138" t="str"/>
      <x:c r="H4329" s="139" t="n">
        <x:v>600</x:v>
      </x:c>
      <x:c r="I4329" s="139" t="n">
        <x:v>35</x:v>
      </x:c>
      <x:c r="J4329" s="139" t="n">
        <x:v>80</x:v>
      </x:c>
      <x:c r="K4329" s="139" t="n">
        <x:v>10</x:v>
      </x:c>
      <x:c r="L4329" s="139" t="n">
        <x:v>30</x:v>
      </x:c>
      <x:c r="M4329" s="139" t="n">
        <x:v>2</x:v>
      </x:c>
      <x:c r="N4329" s="139" t="n">
        <x:v>1.49</x:v>
      </x:c>
    </x:row>
    <x:row r="4330">
      <x:c r="A4330" s="137" t="str">
        <x:v>DI-400-I08</x:v>
      </x:c>
      <x:c r="B4330" s="137" t="str">
        <x:v>DI-400-V1</x:v>
      </x:c>
      <x:c r="C4330" s="137" t="n">
        <x:v>8</x:v>
      </x:c>
      <x:c r="D4330" s="138" t="str">
        <x:v>F0520</x:v>
      </x:c>
      <x:c r="E4330" s="138" t="n">
        <x:v>500</x:v>
      </x:c>
      <x:c r="F4330" s="138" t="str">
        <x:v>g</x:v>
      </x:c>
      <x:c r="G4330" s="138" t="str"/>
      <x:c r="H4330" s="139" t="n">
        <x:v>450</x:v>
      </x:c>
      <x:c r="I4330" s="139" t="n">
        <x:v>15</x:v>
      </x:c>
      <x:c r="J4330" s="139" t="n">
        <x:v>60</x:v>
      </x:c>
      <x:c r="K4330" s="139" t="n">
        <x:v>20</x:v>
      </x:c>
      <x:c r="L4330" s="139" t="n">
        <x:v>10</x:v>
      </x:c>
      <x:c r="M4330" s="139" t="n">
        <x:v>6</x:v>
      </x:c>
      <x:c r="N4330" s="139" t="n">
        <x:v>1.99</x:v>
      </x:c>
    </x:row>
    <x:row r="4331">
      <x:c r="A4331" s="137" t="str">
        <x:v>DI-400-I09</x:v>
      </x:c>
      <x:c r="B4331" s="137" t="str">
        <x:v>DI-400-V1</x:v>
      </x:c>
      <x:c r="C4331" s="137" t="n">
        <x:v>9</x:v>
      </x:c>
      <x:c r="D4331" s="138" t="str">
        <x:v>F0789</x:v>
      </x:c>
      <x:c r="E4331" s="138" t="n">
        <x:v>1000</x:v>
      </x:c>
      <x:c r="F4331" s="138" t="str">
        <x:v>ml</x:v>
      </x:c>
      <x:c r="G4331" s="138" t="str"/>
      <x:c r="H4331" s="139" t="n">
        <x:v>350</x:v>
      </x:c>
      <x:c r="I4331" s="139" t="n">
        <x:v>20</x:v>
      </x:c>
      <x:c r="J4331" s="139" t="n">
        <x:v>50</x:v>
      </x:c>
      <x:c r="K4331" s="139" t="n">
        <x:v>4</x:v>
      </x:c>
      <x:c r="L4331" s="139" t="n">
        <x:v>25</x:v>
      </x:c>
      <x:c r="M4331" s="139" t="n">
        <x:v>0.6</x:v>
      </x:c>
      <x:c r="N4331" s="139" t="n">
        <x:v>3.58</x:v>
      </x:c>
    </x:row>
    <x:row r="4332">
      <x:c r="A4332" s="137" t="str">
        <x:v>DI-400-I10</x:v>
      </x:c>
      <x:c r="B4332" s="137" t="str">
        <x:v>DI-400-V1</x:v>
      </x:c>
      <x:c r="C4332" s="137" t="n">
        <x:v>10</x:v>
      </x:c>
      <x:c r="D4332" s="138" t="str">
        <x:v>F0508</x:v>
      </x:c>
      <x:c r="E4332" s="138" t="n">
        <x:v>5</x:v>
      </x:c>
      <x:c r="F4332" s="138" t="str">
        <x:v>g</x:v>
      </x:c>
      <x:c r="G4332" s="138" t="str"/>
      <x:c r="H4332" s="139" t="n">
        <x:v>12.5</x:v>
      </x:c>
      <x:c r="I4332" s="139" t="n">
        <x:v>0.4</x:v>
      </x:c>
      <x:c r="J4332" s="139" t="n">
        <x:v>2.25</x:v>
      </x:c>
      <x:c r="K4332" s="139" t="n">
        <x:v>0.4</x:v>
      </x:c>
      <x:c r="L4332" s="139" t="n">
        <x:v>1</x:v>
      </x:c>
      <x:c r="M4332" s="139" t="n">
        <x:v>0.010000000000000002</x:v>
      </x:c>
      <x:c r="N4332" s="139" t="n">
        <x:v>0.012900000000000002</x:v>
      </x:c>
    </x:row>
    <x:row r="4333">
      <x:c r="A4333" s="137" t="str">
        <x:v>DI-400-I11</x:v>
      </x:c>
      <x:c r="B4333" s="137" t="str">
        <x:v>DI-400-V1</x:v>
      </x:c>
      <x:c r="C4333" s="137" t="n">
        <x:v>11</x:v>
      </x:c>
      <x:c r="D4333" s="138" t="str">
        <x:v>F0043</x:v>
      </x:c>
      <x:c r="E4333" s="138" t="n">
        <x:v>30</x:v>
      </x:c>
      <x:c r="F4333" s="138" t="str">
        <x:v>ml</x:v>
      </x:c>
      <x:c r="G4333" s="138" t="str"/>
      <x:c r="H4333" s="139" t="n">
        <x:v>27</x:v>
      </x:c>
      <x:c r="I4333" s="139" t="n">
        <x:v>0.8999999999999999</x:v>
      </x:c>
      <x:c r="J4333" s="139" t="n">
        <x:v>3.5999999999999996</x:v>
      </x:c>
      <x:c r="K4333" s="139" t="n">
        <x:v>1.2</x:v>
      </x:c>
      <x:c r="L4333" s="139" t="n">
        <x:v>0.6</x:v>
      </x:c>
      <x:c r="M4333" s="139" t="n">
        <x:v>0.36</x:v>
      </x:c>
      <x:c r="N4333" s="139" t="n">
        <x:v>0.1194</x:v>
      </x:c>
    </x:row>
    <x:row r="4334">
      <x:c r="A4334" s="137" t="str">
        <x:v>DI-400-I12</x:v>
      </x:c>
      <x:c r="B4334" s="137" t="str">
        <x:v>DI-400-V1</x:v>
      </x:c>
      <x:c r="C4334" s="137" t="n">
        <x:v>12</x:v>
      </x:c>
      <x:c r="D4334" s="138" t="str">
        <x:v>F0216</x:v>
      </x:c>
      <x:c r="E4334" s="138" t="n">
        <x:v>30</x:v>
      </x:c>
      <x:c r="F4334" s="138" t="str">
        <x:v>g</x:v>
      </x:c>
      <x:c r="G4334" s="138" t="str">
        <x:v>mit einem Spiralschneider, einem Julienne-Schäler oder einem Messer in Nudeln schneiden</x:v>
      </x:c>
      <x:c r="H4334" s="139" t="n">
        <x:v>10.5</x:v>
      </x:c>
      <x:c r="I4334" s="139" t="n">
        <x:v>0.6</x:v>
      </x:c>
      <x:c r="J4334" s="139" t="n">
        <x:v>1.5</x:v>
      </x:c>
      <x:c r="K4334" s="139" t="n">
        <x:v>0.12</x:v>
      </x:c>
      <x:c r="L4334" s="139" t="n">
        <x:v>0.75</x:v>
      </x:c>
      <x:c r="M4334" s="139" t="n">
        <x:v>0.018</x:v>
      </x:c>
      <x:c r="N4334" s="139" t="n">
        <x:v>0.10740000000000001</x:v>
      </x:c>
    </x:row>
    <x:row r="4335">
      <x:c r="A4335" s="137" t="str">
        <x:v>DI-401-I01</x:v>
      </x:c>
      <x:c r="B4335" s="137" t="str">
        <x:v>DI-401-V1</x:v>
      </x:c>
      <x:c r="C4335" s="137" t="n">
        <x:v>1</x:v>
      </x:c>
      <x:c r="D4335" s="138" t="str">
        <x:v>F0340</x:v>
      </x:c>
      <x:c r="E4335" s="138" t="n">
        <x:v>300</x:v>
      </x:c>
      <x:c r="F4335" s="138" t="str">
        <x:v>g</x:v>
      </x:c>
      <x:c r="G4335" s="138" t="str"/>
      <x:c r="H4335" s="139" t="n">
        <x:v>360</x:v>
      </x:c>
      <x:c r="I4335" s="139" t="n">
        <x:v>21</x:v>
      </x:c>
      <x:c r="J4335" s="139" t="n">
        <x:v>48</x:v>
      </x:c>
      <x:c r="K4335" s="139" t="n">
        <x:v>6</x:v>
      </x:c>
      <x:c r="L4335" s="139" t="n">
        <x:v>18</x:v>
      </x:c>
      <x:c r="M4335" s="139" t="n">
        <x:v>1.2000000000000002</x:v>
      </x:c>
      <x:c r="N4335" s="139" t="n">
        <x:v>0.894</x:v>
      </x:c>
    </x:row>
    <x:row r="4336">
      <x:c r="A4336" s="137" t="str">
        <x:v>DI-401-I02</x:v>
      </x:c>
      <x:c r="B4336" s="137" t="str">
        <x:v>DI-401-V1</x:v>
      </x:c>
      <x:c r="C4336" s="137" t="n">
        <x:v>2</x:v>
      </x:c>
      <x:c r="D4336" s="138" t="str">
        <x:v>F0497</x:v>
      </x:c>
      <x:c r="E4336" s="138" t="n">
        <x:v>30</x:v>
      </x:c>
      <x:c r="F4336" s="138" t="str">
        <x:v>ml</x:v>
      </x:c>
      <x:c r="G4336" s="138" t="str"/>
      <x:c r="H4336" s="139" t="n">
        <x:v>265.2</x:v>
      </x:c>
      <x:c r="I4336" s="139" t="n">
        <x:v>0</x:v>
      </x:c>
      <x:c r="J4336" s="139" t="n">
        <x:v>0</x:v>
      </x:c>
      <x:c r="K4336" s="139" t="n">
        <x:v>30</x:v>
      </x:c>
      <x:c r="L4336" s="139" t="n">
        <x:v>0</x:v>
      </x:c>
      <x:c r="M4336" s="139" t="n">
        <x:v>0</x:v>
      </x:c>
      <x:c r="N4336" s="139" t="n">
        <x:v>0.35940000000000005</x:v>
      </x:c>
    </x:row>
    <x:row r="4337">
      <x:c r="A4337" s="137" t="str">
        <x:v>DI-401-I03</x:v>
      </x:c>
      <x:c r="B4337" s="137" t="str">
        <x:v>DI-401-V1</x:v>
      </x:c>
      <x:c r="C4337" s="137" t="n">
        <x:v>3</x:v>
      </x:c>
      <x:c r="D4337" s="138" t="str">
        <x:v>F0128</x:v>
      </x:c>
      <x:c r="E4337" s="138" t="n">
        <x:v>180</x:v>
      </x:c>
      <x:c r="F4337" s="138" t="str">
        <x:v>g</x:v>
      </x:c>
      <x:c r="G4337" s="138" t="str">
        <x:v>geputzt und grob gehackt</x:v>
      </x:c>
      <x:c r="H4337" s="139" t="n">
        <x:v>63</x:v>
      </x:c>
      <x:c r="I4337" s="139" t="n">
        <x:v>3.6</x:v>
      </x:c>
      <x:c r="J4337" s="139" t="n">
        <x:v>9</x:v>
      </x:c>
      <x:c r="K4337" s="139" t="n">
        <x:v>0.7200000000000001</x:v>
      </x:c>
      <x:c r="L4337" s="139" t="n">
        <x:v>4.5</x:v>
      </x:c>
      <x:c r="M4337" s="139" t="n">
        <x:v>0.108</x:v>
      </x:c>
      <x:c r="N4337" s="139" t="n">
        <x:v>0.6444000000000001</x:v>
      </x:c>
    </x:row>
    <x:row r="4338">
      <x:c r="A4338" s="137" t="str">
        <x:v>DI-401-I04</x:v>
      </x:c>
      <x:c r="B4338" s="137" t="str">
        <x:v>DI-401-V1</x:v>
      </x:c>
      <x:c r="C4338" s="137" t="n">
        <x:v>4</x:v>
      </x:c>
      <x:c r="D4338" s="138" t="str">
        <x:v>F0046</x:v>
      </x:c>
      <x:c r="E4338" s="138" t="n">
        <x:v>480</x:v>
      </x:c>
      <x:c r="F4338" s="138" t="str">
        <x:v>g</x:v>
      </x:c>
      <x:c r="G4338" s="138" t="str">
        <x:v>oder 2 kleine Zwiebeln, in Viertel geschnitten</x:v>
      </x:c>
      <x:c r="H4338" s="139" t="n">
        <x:v>264</x:v>
      </x:c>
      <x:c r="I4338" s="139" t="n">
        <x:v>3.36</x:v>
      </x:c>
      <x:c r="J4338" s="139" t="n">
        <x:v>57.599999999999994</x:v>
      </x:c>
      <x:c r="K4338" s="139" t="n">
        <x:v>1.44</x:v>
      </x:c>
      <x:c r="L4338" s="139" t="n">
        <x:v>12</x:v>
      </x:c>
      <x:c r="M4338" s="139" t="n">
        <x:v>0.096</x:v>
      </x:c>
      <x:c r="N4338" s="139" t="n">
        <x:v>2.3904</x:v>
      </x:c>
    </x:row>
    <x:row r="4339">
      <x:c r="A4339" s="137" t="str">
        <x:v>DI-401-I05</x:v>
      </x:c>
      <x:c r="B4339" s="137" t="str">
        <x:v>DI-401-V1</x:v>
      </x:c>
      <x:c r="C4339" s="137" t="n">
        <x:v>5</x:v>
      </x:c>
      <x:c r="D4339" s="138" t="str">
        <x:v>F0793</x:v>
      </x:c>
      <x:c r="E4339" s="138" t="n">
        <x:v>50</x:v>
      </x:c>
      <x:c r="F4339" s="138" t="str">
        <x:v>g</x:v>
      </x:c>
      <x:c r="G4339" s="138" t="str"/>
      <x:c r="H4339" s="139" t="n">
        <x:v>45</x:v>
      </x:c>
      <x:c r="I4339" s="139" t="n">
        <x:v>1.5</x:v>
      </x:c>
      <x:c r="J4339" s="139" t="n">
        <x:v>6</x:v>
      </x:c>
      <x:c r="K4339" s="139" t="n">
        <x:v>2</x:v>
      </x:c>
      <x:c r="L4339" s="139" t="n">
        <x:v>1</x:v>
      </x:c>
      <x:c r="M4339" s="139" t="n">
        <x:v>0.6</x:v>
      </x:c>
      <x:c r="N4339" s="139" t="n">
        <x:v>0.199</x:v>
      </x:c>
    </x:row>
    <x:row r="4340">
      <x:c r="A4340" s="137" t="str">
        <x:v>DI-401-I06</x:v>
      </x:c>
      <x:c r="B4340" s="137" t="str">
        <x:v>DI-401-V1</x:v>
      </x:c>
      <x:c r="C4340" s="137" t="n">
        <x:v>6</x:v>
      </x:c>
      <x:c r="D4340" s="138" t="str">
        <x:v>F0765</x:v>
      </x:c>
      <x:c r="E4340" s="138" t="n">
        <x:v>100</x:v>
      </x:c>
      <x:c r="F4340" s="138" t="str">
        <x:v>g</x:v>
      </x:c>
      <x:c r="G4340" s="138" t="str"/>
      <x:c r="H4340" s="139" t="n">
        <x:v>35</x:v>
      </x:c>
      <x:c r="I4340" s="139" t="n">
        <x:v>2</x:v>
      </x:c>
      <x:c r="J4340" s="139" t="n">
        <x:v>5</x:v>
      </x:c>
      <x:c r="K4340" s="139" t="n">
        <x:v>0.4</x:v>
      </x:c>
      <x:c r="L4340" s="139" t="n">
        <x:v>2.5</x:v>
      </x:c>
      <x:c r="M4340" s="139" t="n">
        <x:v>0.06</x:v>
      </x:c>
      <x:c r="N4340" s="139" t="n">
        <x:v>0.35800000000000004</x:v>
      </x:c>
    </x:row>
    <x:row r="4341">
      <x:c r="A4341" s="137" t="str">
        <x:v>DI-401-I07</x:v>
      </x:c>
      <x:c r="B4341" s="137" t="str">
        <x:v>DI-401-V1</x:v>
      </x:c>
      <x:c r="C4341" s="137" t="n">
        <x:v>7</x:v>
      </x:c>
      <x:c r="D4341" s="138" t="str">
        <x:v>F0704</x:v>
      </x:c>
      <x:c r="E4341" s="138" t="n">
        <x:v>300</x:v>
      </x:c>
      <x:c r="F4341" s="138" t="str">
        <x:v>g</x:v>
      </x:c>
      <x:c r="G4341" s="138" t="str">
        <x:v>Strunk entfernt, in 3-5 cm große Stücke geschnitten</x:v>
      </x:c>
      <x:c r="H4341" s="139" t="n">
        <x:v>105</x:v>
      </x:c>
      <x:c r="I4341" s="139" t="n">
        <x:v>6</x:v>
      </x:c>
      <x:c r="J4341" s="139" t="n">
        <x:v>15</x:v>
      </x:c>
      <x:c r="K4341" s="139" t="n">
        <x:v>1.2000000000000002</x:v>
      </x:c>
      <x:c r="L4341" s="139" t="n">
        <x:v>7.5</x:v>
      </x:c>
      <x:c r="M4341" s="139" t="n">
        <x:v>0.18</x:v>
      </x:c>
      <x:c r="N4341" s="139" t="n">
        <x:v>1.074</x:v>
      </x:c>
    </x:row>
    <x:row r="4342">
      <x:c r="A4342" s="137" t="str">
        <x:v>DI-401-I08</x:v>
      </x:c>
      <x:c r="B4342" s="137" t="str">
        <x:v>DI-401-V1</x:v>
      </x:c>
      <x:c r="C4342" s="137" t="n">
        <x:v>8</x:v>
      </x:c>
      <x:c r="D4342" s="138" t="str">
        <x:v>F0809</x:v>
      </x:c>
      <x:c r="E4342" s="138" t="n">
        <x:v>150</x:v>
      </x:c>
      <x:c r="F4342" s="138" t="str">
        <x:v>g</x:v>
      </x:c>
      <x:c r="G4342" s="138" t="str"/>
      <x:c r="H4342" s="139" t="n">
        <x:v>52.5</x:v>
      </x:c>
      <x:c r="I4342" s="139" t="n">
        <x:v>3</x:v>
      </x:c>
      <x:c r="J4342" s="139" t="n">
        <x:v>7.5</x:v>
      </x:c>
      <x:c r="K4342" s="139" t="n">
        <x:v>0.6000000000000001</x:v>
      </x:c>
      <x:c r="L4342" s="139" t="n">
        <x:v>3.75</x:v>
      </x:c>
      <x:c r="M4342" s="139" t="n">
        <x:v>0.09</x:v>
      </x:c>
      <x:c r="N4342" s="139" t="n">
        <x:v>0.537</x:v>
      </x:c>
    </x:row>
    <x:row r="4343">
      <x:c r="A4343" s="137" t="str">
        <x:v>DI-401-I09</x:v>
      </x:c>
      <x:c r="B4343" s="137" t="str">
        <x:v>DI-401-V1</x:v>
      </x:c>
      <x:c r="C4343" s="137" t="n">
        <x:v>9</x:v>
      </x:c>
      <x:c r="D4343" s="138" t="str">
        <x:v>F0807</x:v>
      </x:c>
      <x:c r="E4343" s="138" t="n">
        <x:v>150</x:v>
      </x:c>
      <x:c r="F4343" s="138" t="str">
        <x:v>g</x:v>
      </x:c>
      <x:c r="G4343" s="138" t="str"/>
      <x:c r="H4343" s="139" t="n">
        <x:v>981</x:v>
      </x:c>
      <x:c r="I4343" s="139" t="n">
        <x:v>22.799999999999997</x:v>
      </x:c>
      <x:c r="J4343" s="139" t="n">
        <x:v>10.5</x:v>
      </x:c>
      <x:c r="K4343" s="139" t="n">
        <x:v>97.80000000000001</x:v>
      </x:c>
      <x:c r="L4343" s="139" t="n">
        <x:v>10.05</x:v>
      </x:c>
      <x:c r="M4343" s="139" t="n">
        <x:v>0.015</x:v>
      </x:c>
      <x:c r="N4343" s="139" t="n">
        <x:v>1.8675000000000002</x:v>
      </x:c>
    </x:row>
    <x:row r="4344">
      <x:c r="A4344" s="137" t="str">
        <x:v>DI-401-I10</x:v>
      </x:c>
      <x:c r="B4344" s="137" t="str">
        <x:v>DI-401-V1</x:v>
      </x:c>
      <x:c r="C4344" s="137" t="n">
        <x:v>10</x:v>
      </x:c>
      <x:c r="D4344" s="138" t="str">
        <x:v>F0796</x:v>
      </x:c>
      <x:c r="E4344" s="138" t="n">
        <x:v>50</x:v>
      </x:c>
      <x:c r="F4344" s="138" t="str">
        <x:v>g</x:v>
      </x:c>
      <x:c r="G4344" s="138" t="str"/>
      <x:c r="H4344" s="139" t="n">
        <x:v>45</x:v>
      </x:c>
      <x:c r="I4344" s="139" t="n">
        <x:v>4.5</x:v>
      </x:c>
      <x:c r="J4344" s="139" t="n">
        <x:v>2</x:v>
      </x:c>
      <x:c r="K4344" s="139" t="n">
        <x:v>2</x:v>
      </x:c>
      <x:c r="L4344" s="139" t="n">
        <x:v>0</x:v>
      </x:c>
      <x:c r="M4344" s="139" t="n">
        <x:v>0.15</x:v>
      </x:c>
      <x:c r="N4344" s="139" t="n">
        <x:v>0.17900000000000002</x:v>
      </x:c>
    </x:row>
    <x:row r="4345">
      <x:c r="A4345" s="137" t="str">
        <x:v>DI-401-I11</x:v>
      </x:c>
      <x:c r="B4345" s="137" t="str">
        <x:v>DI-401-V1</x:v>
      </x:c>
      <x:c r="C4345" s="137" t="n">
        <x:v>11</x:v>
      </x:c>
      <x:c r="D4345" s="138" t="str">
        <x:v>F0268</x:v>
      </x:c>
      <x:c r="E4345" s="138" t="n">
        <x:v>150</x:v>
      </x:c>
      <x:c r="F4345" s="138" t="str">
        <x:v>g</x:v>
      </x:c>
      <x:c r="G4345" s="138" t="str"/>
      <x:c r="H4345" s="139" t="n">
        <x:v>1326</x:v>
      </x:c>
      <x:c r="I4345" s="139" t="n">
        <x:v>0</x:v>
      </x:c>
      <x:c r="J4345" s="139" t="n">
        <x:v>0</x:v>
      </x:c>
      <x:c r="K4345" s="139" t="n">
        <x:v>150</x:v>
      </x:c>
      <x:c r="L4345" s="139" t="n">
        <x:v>0</x:v>
      </x:c>
      <x:c r="M4345" s="139" t="n">
        <x:v>0</x:v>
      </x:c>
      <x:c r="N4345" s="139" t="n">
        <x:v>1.347</x:v>
      </x:c>
    </x:row>
    <x:row r="4346">
      <x:c r="A4346" s="137" t="str">
        <x:v>DI-401-I12</x:v>
      </x:c>
      <x:c r="B4346" s="137" t="str">
        <x:v>DI-401-V1</x:v>
      </x:c>
      <x:c r="C4346" s="137" t="n">
        <x:v>12</x:v>
      </x:c>
      <x:c r="D4346" s="138" t="str">
        <x:v>F0416</x:v>
      </x:c>
      <x:c r="E4346" s="138" t="n">
        <x:v>30</x:v>
      </x:c>
      <x:c r="F4346" s="138" t="str">
        <x:v>g</x:v>
      </x:c>
      <x:c r="G4346" s="138" t="str">
        <x:v>Saft ausgepresst und geschält</x:v>
      </x:c>
      <x:c r="H4346" s="139" t="n">
        <x:v>16.5</x:v>
      </x:c>
      <x:c r="I4346" s="139" t="n">
        <x:v>0.21</x:v>
      </x:c>
      <x:c r="J4346" s="139" t="n">
        <x:v>3.5999999999999996</x:v>
      </x:c>
      <x:c r="K4346" s="139" t="n">
        <x:v>0.09</x:v>
      </x:c>
      <x:c r="L4346" s="139" t="n">
        <x:v>0.75</x:v>
      </x:c>
      <x:c r="M4346" s="139" t="n">
        <x:v>0.006</x:v>
      </x:c>
      <x:c r="N4346" s="139" t="n">
        <x:v>0.1494</x:v>
      </x:c>
    </x:row>
    <x:row r="4347">
      <x:c r="A4347" s="137" t="str">
        <x:v>DI-402-I01</x:v>
      </x:c>
      <x:c r="B4347" s="137" t="str">
        <x:v>DI-402-V1</x:v>
      </x:c>
      <x:c r="C4347" s="137" t="n">
        <x:v>1</x:v>
      </x:c>
      <x:c r="D4347" s="138" t="str">
        <x:v>F0595</x:v>
      </x:c>
      <x:c r="E4347" s="138" t="n">
        <x:v>30</x:v>
      </x:c>
      <x:c r="F4347" s="138" t="str">
        <x:v>ml</x:v>
      </x:c>
      <x:c r="G4347" s="138" t="str">
        <x:v>plus 1 TL</x:v>
      </x:c>
      <x:c r="H4347" s="139" t="n">
        <x:v>265.2</x:v>
      </x:c>
      <x:c r="I4347" s="139" t="n">
        <x:v>0</x:v>
      </x:c>
      <x:c r="J4347" s="139" t="n">
        <x:v>0</x:v>
      </x:c>
      <x:c r="K4347" s="139" t="n">
        <x:v>30</x:v>
      </x:c>
      <x:c r="L4347" s="139" t="n">
        <x:v>0</x:v>
      </x:c>
      <x:c r="M4347" s="139" t="n">
        <x:v>0</x:v>
      </x:c>
      <x:c r="N4347" s="139" t="n">
        <x:v>0.26940000000000003</x:v>
      </x:c>
    </x:row>
    <x:row r="4348">
      <x:c r="A4348" s="137" t="str">
        <x:v>DI-402-I02</x:v>
      </x:c>
      <x:c r="B4348" s="137" t="str">
        <x:v>DI-402-V1</x:v>
      </x:c>
      <x:c r="C4348" s="137" t="n">
        <x:v>2</x:v>
      </x:c>
      <x:c r="D4348" s="138" t="str">
        <x:v>F0410</x:v>
      </x:c>
      <x:c r="E4348" s="138" t="n">
        <x:v>30</x:v>
      </x:c>
      <x:c r="F4348" s="138" t="str">
        <x:v>ml</x:v>
      </x:c>
      <x:c r="G4348" s="138" t="str"/>
      <x:c r="H4348" s="139" t="n">
        <x:v>16.5</x:v>
      </x:c>
      <x:c r="I4348" s="139" t="n">
        <x:v>0.21</x:v>
      </x:c>
      <x:c r="J4348" s="139" t="n">
        <x:v>3.5999999999999996</x:v>
      </x:c>
      <x:c r="K4348" s="139" t="n">
        <x:v>0.09</x:v>
      </x:c>
      <x:c r="L4348" s="139" t="n">
        <x:v>0.75</x:v>
      </x:c>
      <x:c r="M4348" s="139" t="n">
        <x:v>0.006</x:v>
      </x:c>
      <x:c r="N4348" s="139" t="n">
        <x:v>0.1494</x:v>
      </x:c>
    </x:row>
    <x:row r="4349">
      <x:c r="A4349" s="137" t="str">
        <x:v>DI-402-I03</x:v>
      </x:c>
      <x:c r="B4349" s="137" t="str">
        <x:v>DI-402-V1</x:v>
      </x:c>
      <x:c r="C4349" s="137" t="n">
        <x:v>3</x:v>
      </x:c>
      <x:c r="D4349" s="138" t="str">
        <x:v>F0025</x:v>
      </x:c>
      <x:c r="E4349" s="138" t="n">
        <x:v>900</x:v>
      </x:c>
      <x:c r="F4349" s="138" t="str">
        <x:v>g</x:v>
      </x:c>
      <x:c r="G4349" s="138" t="str"/>
      <x:c r="H4349" s="139" t="n">
        <x:v>315</x:v>
      </x:c>
      <x:c r="I4349" s="139" t="n">
        <x:v>18</x:v>
      </x:c>
      <x:c r="J4349" s="139" t="n">
        <x:v>45</x:v>
      </x:c>
      <x:c r="K4349" s="139" t="n">
        <x:v>3.6</x:v>
      </x:c>
      <x:c r="L4349" s="139" t="n">
        <x:v>22.5</x:v>
      </x:c>
      <x:c r="M4349" s="139" t="n">
        <x:v>0.54</x:v>
      </x:c>
      <x:c r="N4349" s="139" t="n">
        <x:v>3.2220000000000004</x:v>
      </x:c>
    </x:row>
    <x:row r="4350">
      <x:c r="A4350" s="137" t="str">
        <x:v>DI-402-I04</x:v>
      </x:c>
      <x:c r="B4350" s="137" t="str">
        <x:v>DI-402-V1</x:v>
      </x:c>
      <x:c r="C4350" s="137" t="n">
        <x:v>4</x:v>
      </x:c>
      <x:c r="D4350" s="138" t="str">
        <x:v>F0500</x:v>
      </x:c>
      <x:c r="E4350" s="138" t="n">
        <x:v>120</x:v>
      </x:c>
      <x:c r="F4350" s="138" t="str">
        <x:v>g</x:v>
      </x:c>
      <x:c r="G4350" s="138" t="str">
        <x:v>gehackt</x:v>
      </x:c>
      <x:c r="H4350" s="139" t="n">
        <x:v>48</x:v>
      </x:c>
      <x:c r="I4350" s="139" t="n">
        <x:v>1.32</x:v>
      </x:c>
      <x:c r="J4350" s="139" t="n">
        <x:v>9.6</x:v>
      </x:c>
      <x:c r="K4350" s="139" t="n">
        <x:v>0.12</x:v>
      </x:c>
      <x:c r="L4350" s="139" t="n">
        <x:v>1.68</x:v>
      </x:c>
      <x:c r="M4350" s="139" t="n">
        <x:v>0.012</x:v>
      </x:c>
      <x:c r="N4350" s="139" t="n">
        <x:v>0.17880000000000001</x:v>
      </x:c>
    </x:row>
    <x:row r="4351">
      <x:c r="A4351" s="137" t="str">
        <x:v>DI-402-I05</x:v>
      </x:c>
      <x:c r="B4351" s="137" t="str">
        <x:v>DI-402-V1</x:v>
      </x:c>
      <x:c r="C4351" s="137" t="n">
        <x:v>5</x:v>
      </x:c>
      <x:c r="D4351" s="138" t="str">
        <x:v>F0314</x:v>
      </x:c>
      <x:c r="E4351" s="138" t="n">
        <x:v>15</x:v>
      </x:c>
      <x:c r="F4351" s="138" t="str">
        <x:v>g</x:v>
      </x:c>
      <x:c r="G4351" s="138" t="str">
        <x:v>fein gehackt</x:v>
      </x:c>
      <x:c r="H4351" s="139" t="n">
        <x:v>5.25</x:v>
      </x:c>
      <x:c r="I4351" s="139" t="n">
        <x:v>0.3</x:v>
      </x:c>
      <x:c r="J4351" s="139" t="n">
        <x:v>0.75</x:v>
      </x:c>
      <x:c r="K4351" s="139" t="n">
        <x:v>0.06</x:v>
      </x:c>
      <x:c r="L4351" s="139" t="n">
        <x:v>0.375</x:v>
      </x:c>
      <x:c r="M4351" s="139" t="n">
        <x:v>0.009</x:v>
      </x:c>
      <x:c r="N4351" s="139" t="n">
        <x:v>0.053700000000000005</x:v>
      </x:c>
    </x:row>
    <x:row r="4352">
      <x:c r="A4352" s="137" t="str">
        <x:v>DI-402-I06</x:v>
      </x:c>
      <x:c r="B4352" s="137" t="str">
        <x:v>DI-402-V1</x:v>
      </x:c>
      <x:c r="C4352" s="137" t="n">
        <x:v>6</x:v>
      </x:c>
      <x:c r="D4352" s="138" t="str">
        <x:v>F0556</x:v>
      </x:c>
      <x:c r="E4352" s="138" t="n">
        <x:v>400</x:v>
      </x:c>
      <x:c r="F4352" s="138" t="str">
        <x:v>g</x:v>
      </x:c>
      <x:c r="G4352" s="138" t="str"/>
      <x:c r="H4352" s="139" t="n">
        <x:v>140</x:v>
      </x:c>
      <x:c r="I4352" s="139" t="n">
        <x:v>8</x:v>
      </x:c>
      <x:c r="J4352" s="139" t="n">
        <x:v>20</x:v>
      </x:c>
      <x:c r="K4352" s="139" t="n">
        <x:v>1.6</x:v>
      </x:c>
      <x:c r="L4352" s="139" t="n">
        <x:v>10</x:v>
      </x:c>
      <x:c r="M4352" s="139" t="n">
        <x:v>0.24</x:v>
      </x:c>
      <x:c r="N4352" s="139" t="n">
        <x:v>1.4320000000000002</x:v>
      </x:c>
    </x:row>
    <x:row r="4353">
      <x:c r="A4353" s="137" t="str">
        <x:v>DI-402-I07</x:v>
      </x:c>
      <x:c r="B4353" s="137" t="str">
        <x:v>DI-402-V1</x:v>
      </x:c>
      <x:c r="C4353" s="137" t="n">
        <x:v>7</x:v>
      </x:c>
      <x:c r="D4353" s="138" t="str">
        <x:v>F0556</x:v>
      </x:c>
      <x:c r="E4353" s="138" t="n">
        <x:v>225</x:v>
      </x:c>
      <x:c r="F4353" s="138" t="str">
        <x:v>g</x:v>
      </x:c>
      <x:c r="G4353" s="138" t="str"/>
      <x:c r="H4353" s="139" t="n">
        <x:v>78.75</x:v>
      </x:c>
      <x:c r="I4353" s="139" t="n">
        <x:v>4.5</x:v>
      </x:c>
      <x:c r="J4353" s="139" t="n">
        <x:v>11.25</x:v>
      </x:c>
      <x:c r="K4353" s="139" t="n">
        <x:v>0.9</x:v>
      </x:c>
      <x:c r="L4353" s="139" t="n">
        <x:v>5.625</x:v>
      </x:c>
      <x:c r="M4353" s="139" t="n">
        <x:v>0.135</x:v>
      </x:c>
      <x:c r="N4353" s="139" t="n">
        <x:v>0.8055000000000001</x:v>
      </x:c>
    </x:row>
    <x:row r="4354">
      <x:c r="A4354" s="137" t="str">
        <x:v>DI-402-I08</x:v>
      </x:c>
      <x:c r="B4354" s="137" t="str">
        <x:v>DI-402-V1</x:v>
      </x:c>
      <x:c r="C4354" s="137" t="n">
        <x:v>8</x:v>
      </x:c>
      <x:c r="D4354" s="138" t="str">
        <x:v>F0765</x:v>
      </x:c>
      <x:c r="E4354" s="138" t="n">
        <x:v>15</x:v>
      </x:c>
      <x:c r="F4354" s="138" t="str">
        <x:v>ml</x:v>
      </x:c>
      <x:c r="G4354" s="138" t="str"/>
      <x:c r="H4354" s="139" t="n">
        <x:v>5.25</x:v>
      </x:c>
      <x:c r="I4354" s="139" t="n">
        <x:v>0.3</x:v>
      </x:c>
      <x:c r="J4354" s="139" t="n">
        <x:v>0.75</x:v>
      </x:c>
      <x:c r="K4354" s="139" t="n">
        <x:v>0.06</x:v>
      </x:c>
      <x:c r="L4354" s="139" t="n">
        <x:v>0.375</x:v>
      </x:c>
      <x:c r="M4354" s="139" t="n">
        <x:v>0.009</x:v>
      </x:c>
      <x:c r="N4354" s="139" t="n">
        <x:v>0.053700000000000005</x:v>
      </x:c>
    </x:row>
    <x:row r="4355">
      <x:c r="A4355" s="137" t="str">
        <x:v>DI-402-I09</x:v>
      </x:c>
      <x:c r="B4355" s="137" t="str">
        <x:v>DI-402-V1</x:v>
      </x:c>
      <x:c r="C4355" s="137" t="n">
        <x:v>9</x:v>
      </x:c>
      <x:c r="D4355" s="138" t="str">
        <x:v>F0508</x:v>
      </x:c>
      <x:c r="E4355" s="138" t="n">
        <x:v>30</x:v>
      </x:c>
      <x:c r="F4355" s="138" t="str">
        <x:v>ml</x:v>
      </x:c>
      <x:c r="G4355" s="138" t="str"/>
      <x:c r="H4355" s="139" t="n">
        <x:v>75</x:v>
      </x:c>
      <x:c r="I4355" s="139" t="n">
        <x:v>2.4</x:v>
      </x:c>
      <x:c r="J4355" s="139" t="n">
        <x:v>13.5</x:v>
      </x:c>
      <x:c r="K4355" s="139" t="n">
        <x:v>2.4</x:v>
      </x:c>
      <x:c r="L4355" s="139" t="n">
        <x:v>6</x:v>
      </x:c>
      <x:c r="M4355" s="139" t="n">
        <x:v>0.06</x:v>
      </x:c>
      <x:c r="N4355" s="139" t="n">
        <x:v>0.07740000000000001</x:v>
      </x:c>
    </x:row>
    <x:row r="4356">
      <x:c r="A4356" s="137" t="str">
        <x:v>DI-402-I10</x:v>
      </x:c>
      <x:c r="B4356" s="137" t="str">
        <x:v>DI-402-V1</x:v>
      </x:c>
      <x:c r="C4356" s="137" t="n">
        <x:v>10</x:v>
      </x:c>
      <x:c r="D4356" s="138" t="str">
        <x:v>F0622</x:v>
      </x:c>
      <x:c r="E4356" s="138" t="n">
        <x:v>100</x:v>
      </x:c>
      <x:c r="F4356" s="138" t="str">
        <x:v>g</x:v>
      </x:c>
      <x:c r="G4356" s="138" t="str"/>
      <x:c r="H4356" s="139" t="n">
        <x:v>35</x:v>
      </x:c>
      <x:c r="I4356" s="139" t="n">
        <x:v>2</x:v>
      </x:c>
      <x:c r="J4356" s="139" t="n">
        <x:v>5</x:v>
      </x:c>
      <x:c r="K4356" s="139" t="n">
        <x:v>0.4</x:v>
      </x:c>
      <x:c r="L4356" s="139" t="n">
        <x:v>2.5</x:v>
      </x:c>
      <x:c r="M4356" s="139" t="n">
        <x:v>0.06</x:v>
      </x:c>
      <x:c r="N4356" s="139" t="n">
        <x:v>0.35800000000000004</x:v>
      </x:c>
    </x:row>
    <x:row r="4357">
      <x:c r="A4357" s="137" t="str">
        <x:v>DI-402-I11</x:v>
      </x:c>
      <x:c r="B4357" s="137" t="str">
        <x:v>DI-402-V1</x:v>
      </x:c>
      <x:c r="C4357" s="137" t="n">
        <x:v>11</x:v>
      </x:c>
      <x:c r="D4357" s="138" t="str">
        <x:v>F0468</x:v>
      </x:c>
      <x:c r="E4357" s="138" t="n">
        <x:v>50</x:v>
      </x:c>
      <x:c r="F4357" s="138" t="str">
        <x:v>g</x:v>
      </x:c>
      <x:c r="G4357" s="138" t="str">
        <x:v>in kleine Stücke gerissen</x:v>
      </x:c>
      <x:c r="H4357" s="139" t="n">
        <x:v>17.5</x:v>
      </x:c>
      <x:c r="I4357" s="139" t="n">
        <x:v>1</x:v>
      </x:c>
      <x:c r="J4357" s="139" t="n">
        <x:v>2.5</x:v>
      </x:c>
      <x:c r="K4357" s="139" t="n">
        <x:v>0.2</x:v>
      </x:c>
      <x:c r="L4357" s="139" t="n">
        <x:v>1.25</x:v>
      </x:c>
      <x:c r="M4357" s="139" t="n">
        <x:v>0.03</x:v>
      </x:c>
      <x:c r="N4357" s="139" t="n">
        <x:v>0.17900000000000002</x:v>
      </x:c>
    </x:row>
    <x:row r="4358">
      <x:c r="A4358" s="137" t="str">
        <x:v>DI-402-I12</x:v>
      </x:c>
      <x:c r="B4358" s="137" t="str">
        <x:v>DI-402-V1</x:v>
      </x:c>
      <x:c r="C4358" s="137" t="n">
        <x:v>12</x:v>
      </x:c>
      <x:c r="D4358" s="138" t="str">
        <x:v>F0052</x:v>
      </x:c>
      <x:c r="E4358" s="138" t="n">
        <x:v>30</x:v>
      </x:c>
      <x:c r="F4358" s="138" t="str">
        <x:v>g</x:v>
      </x:c>
      <x:c r="G4358" s="138" t="str">
        <x:v>grob zerrissen</x:v>
      </x:c>
      <x:c r="H4358" s="139" t="n">
        <x:v>10.5</x:v>
      </x:c>
      <x:c r="I4358" s="139" t="n">
        <x:v>0.6</x:v>
      </x:c>
      <x:c r="J4358" s="139" t="n">
        <x:v>1.5</x:v>
      </x:c>
      <x:c r="K4358" s="139" t="n">
        <x:v>0.12</x:v>
      </x:c>
      <x:c r="L4358" s="139" t="n">
        <x:v>0.75</x:v>
      </x:c>
      <x:c r="M4358" s="139" t="n">
        <x:v>0.018</x:v>
      </x:c>
      <x:c r="N4358" s="139" t="n">
        <x:v>0.10740000000000001</x:v>
      </x:c>
    </x:row>
    <x:row r="4359">
      <x:c r="A4359" s="137" t="str">
        <x:v>DI-402-I13</x:v>
      </x:c>
      <x:c r="B4359" s="137" t="str">
        <x:v>DI-402-V1</x:v>
      </x:c>
      <x:c r="C4359" s="137" t="n">
        <x:v>13</x:v>
      </x:c>
      <x:c r="D4359" s="138" t="str">
        <x:v>F0761</x:v>
      </x:c>
      <x:c r="E4359" s="138" t="n">
        <x:v>200</x:v>
      </x:c>
      <x:c r="F4359" s="138" t="str">
        <x:v>g</x:v>
      </x:c>
      <x:c r="G4359" s="138" t="str">
        <x:v>in Scheiben geschnitten</x:v>
      </x:c>
      <x:c r="H4359" s="139" t="n">
        <x:v>70</x:v>
      </x:c>
      <x:c r="I4359" s="139" t="n">
        <x:v>4</x:v>
      </x:c>
      <x:c r="J4359" s="139" t="n">
        <x:v>10</x:v>
      </x:c>
      <x:c r="K4359" s="139" t="n">
        <x:v>0.8</x:v>
      </x:c>
      <x:c r="L4359" s="139" t="n">
        <x:v>5</x:v>
      </x:c>
      <x:c r="M4359" s="139" t="n">
        <x:v>0.12</x:v>
      </x:c>
      <x:c r="N4359" s="139" t="n">
        <x:v>0.7160000000000001</x:v>
      </x:c>
    </x:row>
    <x:row r="4360">
      <x:c r="A4360" s="137" t="str">
        <x:v>DI-402-I14</x:v>
      </x:c>
      <x:c r="B4360" s="137" t="str">
        <x:v>DI-402-V1</x:v>
      </x:c>
      <x:c r="C4360" s="137" t="n">
        <x:v>14</x:v>
      </x:c>
      <x:c r="D4360" s="138" t="str">
        <x:v>F0516</x:v>
      </x:c>
      <x:c r="E4360" s="138" t="n">
        <x:v>25</x:v>
      </x:c>
      <x:c r="F4360" s="138" t="str">
        <x:v>g</x:v>
      </x:c>
      <x:c r="G4360" s="138" t="str">
        <x:v>gerieben</x:v>
      </x:c>
      <x:c r="H4360" s="139" t="n">
        <x:v>98</x:v>
      </x:c>
      <x:c r="I4360" s="139" t="n">
        <x:v>8.25</x:v>
      </x:c>
      <x:c r="J4360" s="139" t="n">
        <x:v>0</x:v>
      </x:c>
      <x:c r="K4360" s="139" t="n">
        <x:v>7</x:v>
      </x:c>
      <x:c r="L4360" s="139" t="n">
        <x:v>0</x:v>
      </x:c>
      <x:c r="M4360" s="139" t="n">
        <x:v>0.4</x:v>
      </x:c>
      <x:c r="N4360" s="139" t="n">
        <x:v>0.49833333333333335</x:v>
      </x:c>
    </x:row>
    <x:row r="4361">
      <x:c r="A4361" s="137" t="str">
        <x:v>DI-403-I01</x:v>
      </x:c>
      <x:c r="B4361" s="137" t="str">
        <x:v>DI-403-V1</x:v>
      </x:c>
      <x:c r="C4361" s="137" t="n">
        <x:v>1</x:v>
      </x:c>
      <x:c r="D4361" s="138" t="str">
        <x:v>F0595</x:v>
      </x:c>
      <x:c r="E4361" s="138" t="n">
        <x:v>10</x:v>
      </x:c>
      <x:c r="F4361" s="138" t="str">
        <x:v>g</x:v>
      </x:c>
      <x:c r="G4361" s="138" t="str"/>
      <x:c r="H4361" s="139" t="n">
        <x:v>88.4</x:v>
      </x:c>
      <x:c r="I4361" s="139" t="n">
        <x:v>0</x:v>
      </x:c>
      <x:c r="J4361" s="139" t="n">
        <x:v>0</x:v>
      </x:c>
      <x:c r="K4361" s="139" t="n">
        <x:v>10</x:v>
      </x:c>
      <x:c r="L4361" s="139" t="n">
        <x:v>0</x:v>
      </x:c>
      <x:c r="M4361" s="139" t="n">
        <x:v>0</x:v>
      </x:c>
      <x:c r="N4361" s="139" t="n">
        <x:v>0.0898</x:v>
      </x:c>
    </x:row>
    <x:row r="4362">
      <x:c r="A4362" s="137" t="str">
        <x:v>DI-403-I02</x:v>
      </x:c>
      <x:c r="B4362" s="137" t="str">
        <x:v>DI-403-V1</x:v>
      </x:c>
      <x:c r="C4362" s="137" t="n">
        <x:v>2</x:v>
      </x:c>
      <x:c r="D4362" s="138" t="str">
        <x:v>F0350</x:v>
      </x:c>
      <x:c r="E4362" s="138" t="n">
        <x:v>5</x:v>
      </x:c>
      <x:c r="F4362" s="138" t="str">
        <x:v>g</x:v>
      </x:c>
      <x:c r="G4362" s="138" t="str"/>
      <x:c r="H4362" s="139" t="n">
        <x:v>12.5</x:v>
      </x:c>
      <x:c r="I4362" s="139" t="n">
        <x:v>0.4</x:v>
      </x:c>
      <x:c r="J4362" s="139" t="n">
        <x:v>2.25</x:v>
      </x:c>
      <x:c r="K4362" s="139" t="n">
        <x:v>0.4</x:v>
      </x:c>
      <x:c r="L4362" s="139" t="n">
        <x:v>1</x:v>
      </x:c>
      <x:c r="M4362" s="139" t="n">
        <x:v>0.010000000000000002</x:v>
      </x:c>
      <x:c r="N4362" s="139" t="n">
        <x:v>0.012900000000000002</x:v>
      </x:c>
    </x:row>
    <x:row r="4363">
      <x:c r="A4363" s="137" t="str">
        <x:v>DI-403-I03</x:v>
      </x:c>
      <x:c r="B4363" s="137" t="str">
        <x:v>DI-403-V1</x:v>
      </x:c>
      <x:c r="C4363" s="137" t="n">
        <x:v>3</x:v>
      </x:c>
      <x:c r="D4363" s="138" t="str">
        <x:v>F0681</x:v>
      </x:c>
      <x:c r="E4363" s="138" t="n">
        <x:v>5</x:v>
      </x:c>
      <x:c r="F4363" s="138" t="str">
        <x:v>g</x:v>
      </x:c>
      <x:c r="G4363" s="138" t="str"/>
      <x:c r="H4363" s="139" t="n">
        <x:v>12.5</x:v>
      </x:c>
      <x:c r="I4363" s="139" t="n">
        <x:v>0.4</x:v>
      </x:c>
      <x:c r="J4363" s="139" t="n">
        <x:v>2.25</x:v>
      </x:c>
      <x:c r="K4363" s="139" t="n">
        <x:v>0.4</x:v>
      </x:c>
      <x:c r="L4363" s="139" t="n">
        <x:v>1</x:v>
      </x:c>
      <x:c r="M4363" s="139" t="n">
        <x:v>0.010000000000000002</x:v>
      </x:c>
      <x:c r="N4363" s="139" t="n">
        <x:v>0.012900000000000002</x:v>
      </x:c>
    </x:row>
    <x:row r="4364">
      <x:c r="A4364" s="137" t="str">
        <x:v>DI-403-I04</x:v>
      </x:c>
      <x:c r="B4364" s="137" t="str">
        <x:v>DI-403-V1</x:v>
      </x:c>
      <x:c r="C4364" s="137" t="n">
        <x:v>4</x:v>
      </x:c>
      <x:c r="D4364" s="138" t="str">
        <x:v>F0678</x:v>
      </x:c>
      <x:c r="E4364" s="138" t="n">
        <x:v>450</x:v>
      </x:c>
      <x:c r="F4364" s="138" t="str">
        <x:v>g</x:v>
      </x:c>
      <x:c r="G4364" s="138" t="str">
        <x:v>vorzugsweise aus biologischem Anbau</x:v>
      </x:c>
      <x:c r="H4364" s="139" t="n">
        <x:v>562.5</x:v>
      </x:c>
      <x:c r="I4364" s="139" t="n">
        <x:v>103.5</x:v>
      </x:c>
      <x:c r="J4364" s="139" t="n">
        <x:v>0</x:v>
      </x:c>
      <x:c r="K4364" s="139" t="n">
        <x:v>13.5</x:v>
      </x:c>
      <x:c r="L4364" s="139" t="n">
        <x:v>0</x:v>
      </x:c>
      <x:c r="M4364" s="139" t="n">
        <x:v>0.9</x:v>
      </x:c>
      <x:c r="N4364" s="139" t="n">
        <x:v>5.391000000000001</x:v>
      </x:c>
    </x:row>
    <x:row r="4365">
      <x:c r="A4365" s="137" t="str">
        <x:v>DI-403-I05</x:v>
      </x:c>
      <x:c r="B4365" s="137" t="str">
        <x:v>DI-403-V1</x:v>
      </x:c>
      <x:c r="C4365" s="137" t="n">
        <x:v>5</x:v>
      </x:c>
      <x:c r="D4365" s="138" t="str">
        <x:v>F0761</x:v>
      </x:c>
      <x:c r="E4365" s="138" t="n">
        <x:v>400</x:v>
      </x:c>
      <x:c r="F4365" s="138" t="str">
        <x:v>g</x:v>
      </x:c>
      <x:c r="G4365" s="138" t="str">
        <x:v>vorzugsweise am Stiel, halbiert</x:v>
      </x:c>
      <x:c r="H4365" s="139" t="n">
        <x:v>140</x:v>
      </x:c>
      <x:c r="I4365" s="139" t="n">
        <x:v>8</x:v>
      </x:c>
      <x:c r="J4365" s="139" t="n">
        <x:v>20</x:v>
      </x:c>
      <x:c r="K4365" s="139" t="n">
        <x:v>1.6</x:v>
      </x:c>
      <x:c r="L4365" s="139" t="n">
        <x:v>10</x:v>
      </x:c>
      <x:c r="M4365" s="139" t="n">
        <x:v>0.24</x:v>
      </x:c>
      <x:c r="N4365" s="139" t="n">
        <x:v>1.4320000000000002</x:v>
      </x:c>
    </x:row>
    <x:row r="4366">
      <x:c r="A4366" s="137" t="str">
        <x:v>DI-403-I06</x:v>
      </x:c>
      <x:c r="B4366" s="137" t="str">
        <x:v>DI-403-V1</x:v>
      </x:c>
      <x:c r="C4366" s="137" t="n">
        <x:v>6</x:v>
      </x:c>
      <x:c r="D4366" s="138" t="str">
        <x:v>F0611</x:v>
      </x:c>
      <x:c r="E4366" s="138" t="n">
        <x:v>180</x:v>
      </x:c>
      <x:c r="F4366" s="138" t="str">
        <x:v>g</x:v>
      </x:c>
      <x:c r="G4366" s="138" t="str">
        <x:v>geviertelt</x:v>
      </x:c>
      <x:c r="H4366" s="139" t="n">
        <x:v>63</x:v>
      </x:c>
      <x:c r="I4366" s="139" t="n">
        <x:v>3.6</x:v>
      </x:c>
      <x:c r="J4366" s="139" t="n">
        <x:v>9</x:v>
      </x:c>
      <x:c r="K4366" s="139" t="n">
        <x:v>0.7200000000000001</x:v>
      </x:c>
      <x:c r="L4366" s="139" t="n">
        <x:v>4.5</x:v>
      </x:c>
      <x:c r="M4366" s="139" t="n">
        <x:v>0.108</x:v>
      </x:c>
      <x:c r="N4366" s="139" t="n">
        <x:v>0.6444000000000001</x:v>
      </x:c>
    </x:row>
    <x:row r="4367">
      <x:c r="A4367" s="137" t="str">
        <x:v>DI-403-I07</x:v>
      </x:c>
      <x:c r="B4367" s="137" t="str">
        <x:v>DI-403-V1</x:v>
      </x:c>
      <x:c r="C4367" s="137" t="n">
        <x:v>7</x:v>
      </x:c>
      <x:c r="D4367" s="138" t="str">
        <x:v>F0609</x:v>
      </x:c>
      <x:c r="E4367" s="138" t="n">
        <x:v>120</x:v>
      </x:c>
      <x:c r="F4367" s="138" t="str">
        <x:v>g</x:v>
      </x:c>
      <x:c r="G4367" s="138" t="str">
        <x:v>in 8 Spalten geschnitten</x:v>
      </x:c>
      <x:c r="H4367" s="139" t="n">
        <x:v>42</x:v>
      </x:c>
      <x:c r="I4367" s="139" t="n">
        <x:v>2.4</x:v>
      </x:c>
      <x:c r="J4367" s="139" t="n">
        <x:v>6</x:v>
      </x:c>
      <x:c r="K4367" s="139" t="n">
        <x:v>0.48</x:v>
      </x:c>
      <x:c r="L4367" s="139" t="n">
        <x:v>3</x:v>
      </x:c>
      <x:c r="M4367" s="139" t="n">
        <x:v>0.072</x:v>
      </x:c>
      <x:c r="N4367" s="139" t="n">
        <x:v>0.42960000000000004</x:v>
      </x:c>
    </x:row>
    <x:row r="4368">
      <x:c r="A4368" s="137" t="str">
        <x:v>DI-403-I08</x:v>
      </x:c>
      <x:c r="B4368" s="137" t="str">
        <x:v>DI-403-V1</x:v>
      </x:c>
      <x:c r="C4368" s="137" t="n">
        <x:v>8</x:v>
      </x:c>
      <x:c r="D4368" s="138" t="str">
        <x:v>F0595</x:v>
      </x:c>
      <x:c r="E4368" s="138" t="n">
        <x:v>12.5</x:v>
      </x:c>
      <x:c r="F4368" s="138" t="str">
        <x:v>g</x:v>
      </x:c>
      <x:c r="G4368" s="138" t="str"/>
      <x:c r="H4368" s="139" t="n">
        <x:v>110.5</x:v>
      </x:c>
      <x:c r="I4368" s="139" t="n">
        <x:v>0</x:v>
      </x:c>
      <x:c r="J4368" s="139" t="n">
        <x:v>0</x:v>
      </x:c>
      <x:c r="K4368" s="139" t="n">
        <x:v>12.5</x:v>
      </x:c>
      <x:c r="L4368" s="139" t="n">
        <x:v>0</x:v>
      </x:c>
      <x:c r="M4368" s="139" t="n">
        <x:v>0</x:v>
      </x:c>
      <x:c r="N4368" s="139" t="n">
        <x:v>0.11225</x:v>
      </x:c>
    </x:row>
    <x:row r="4369">
      <x:c r="A4369" s="137" t="str">
        <x:v>DI-403-I09</x:v>
      </x:c>
      <x:c r="B4369" s="137" t="str">
        <x:v>DI-403-V1</x:v>
      </x:c>
      <x:c r="C4369" s="137" t="n">
        <x:v>9</x:v>
      </x:c>
      <x:c r="D4369" s="138" t="str">
        <x:v>F0421</x:v>
      </x:c>
      <x:c r="E4369" s="138" t="n">
        <x:v>10</x:v>
      </x:c>
      <x:c r="F4369" s="138" t="str">
        <x:v>g</x:v>
      </x:c>
      <x:c r="G4369" s="138" t="str"/>
      <x:c r="H4369" s="139" t="n">
        <x:v>3</x:v>
      </x:c>
      <x:c r="I4369" s="139" t="n">
        <x:v>0.06999999999999999</x:v>
      </x:c>
      <x:c r="J4369" s="139" t="n">
        <x:v>0.77</x:v>
      </x:c>
      <x:c r="K4369" s="139" t="n">
        <x:v>0.020000000000000004</x:v>
      </x:c>
      <x:c r="L4369" s="139" t="n">
        <x:v>0.27999999999999997</x:v>
      </x:c>
      <x:c r="M4369" s="139" t="n">
        <x:v>0.001</x:v>
      </x:c>
      <x:c r="N4369" s="139" t="n">
        <x:v>0.06633333333333333</x:v>
      </x:c>
    </x:row>
    <x:row r="4370">
      <x:c r="A4370" s="137" t="str">
        <x:v>DI-403-I10</x:v>
      </x:c>
      <x:c r="B4370" s="137" t="str">
        <x:v>DI-403-V1</x:v>
      </x:c>
      <x:c r="C4370" s="137" t="n">
        <x:v>10</x:v>
      </x:c>
      <x:c r="D4370" s="138" t="str">
        <x:v>F0350</x:v>
      </x:c>
      <x:c r="E4370" s="138" t="n">
        <x:v>12.5</x:v>
      </x:c>
      <x:c r="F4370" s="138" t="str">
        <x:v>g</x:v>
      </x:c>
      <x:c r="G4370" s="138" t="str"/>
      <x:c r="H4370" s="139" t="n">
        <x:v>31.25</x:v>
      </x:c>
      <x:c r="I4370" s="139" t="n">
        <x:v>1</x:v>
      </x:c>
      <x:c r="J4370" s="139" t="n">
        <x:v>5.625</x:v>
      </x:c>
      <x:c r="K4370" s="139" t="n">
        <x:v>1</x:v>
      </x:c>
      <x:c r="L4370" s="139" t="n">
        <x:v>2.5</x:v>
      </x:c>
      <x:c r="M4370" s="139" t="n">
        <x:v>0.025</x:v>
      </x:c>
      <x:c r="N4370" s="139" t="n">
        <x:v>0.03225</x:v>
      </x:c>
    </x:row>
    <x:row r="4371">
      <x:c r="A4371" s="137" t="str">
        <x:v>DI-403-I11</x:v>
      </x:c>
      <x:c r="B4371" s="137" t="str">
        <x:v>DI-403-V1</x:v>
      </x:c>
      <x:c r="C4371" s="137" t="n">
        <x:v>11</x:v>
      </x:c>
      <x:c r="D4371" s="138" t="str">
        <x:v>F0168</x:v>
      </x:c>
      <x:c r="E4371" s="138" t="n">
        <x:v>1</x:v>
      </x:c>
      <x:c r="F4371" s="138" t="str">
        <x:v>g</x:v>
      </x:c>
      <x:c r="G4371" s="138" t="str"/>
      <x:c r="H4371" s="139" t="n">
        <x:v>0.35000000000000003</x:v>
      </x:c>
      <x:c r="I4371" s="139" t="n">
        <x:v>0.02</x:v>
      </x:c>
      <x:c r="J4371" s="139" t="n">
        <x:v>0.05</x:v>
      </x:c>
      <x:c r="K4371" s="139" t="n">
        <x:v>0.004</x:v>
      </x:c>
      <x:c r="L4371" s="139" t="n">
        <x:v>0.025</x:v>
      </x:c>
      <x:c r="M4371" s="139" t="n">
        <x:v>0.0006</x:v>
      </x:c>
      <x:c r="N4371" s="139" t="n">
        <x:v>0.0035800000000000003</x:v>
      </x:c>
    </x:row>
    <x:row r="4372">
      <x:c r="A4372" s="137" t="str">
        <x:v>DI-403-I12</x:v>
      </x:c>
      <x:c r="B4372" s="137" t="str">
        <x:v>DI-403-V1</x:v>
      </x:c>
      <x:c r="C4372" s="137" t="n">
        <x:v>12</x:v>
      </x:c>
      <x:c r="D4372" s="138" t="str">
        <x:v>F0027</x:v>
      </x:c>
      <x:c r="E4372" s="138" t="n">
        <x:v>30</x:v>
      </x:c>
      <x:c r="F4372" s="138" t="str">
        <x:v>g</x:v>
      </x:c>
      <x:c r="G4372" s="138" t="str">
        <x:v>entkernt, geschält und grob gehackt</x:v>
      </x:c>
      <x:c r="H4372" s="139" t="n">
        <x:v>48</x:v>
      </x:c>
      <x:c r="I4372" s="139" t="n">
        <x:v>0.6</x:v>
      </x:c>
      <x:c r="J4372" s="139" t="n">
        <x:v>0.54</x:v>
      </x:c>
      <x:c r="K4372" s="139" t="n">
        <x:v>4.409999999999999</x:v>
      </x:c>
      <x:c r="L4372" s="139" t="n">
        <x:v>2.01</x:v>
      </x:c>
      <x:c r="M4372" s="139" t="n">
        <x:v>0.006</x:v>
      </x:c>
      <x:c r="N4372" s="139" t="n">
        <x:v>0.2235</x:v>
      </x:c>
    </x:row>
    <x:row r="4373">
      <x:c r="A4373" s="137" t="str">
        <x:v>DI-403-I13</x:v>
      </x:c>
      <x:c r="B4373" s="137" t="str">
        <x:v>DI-403-V1</x:v>
      </x:c>
      <x:c r="C4373" s="137" t="n">
        <x:v>13</x:v>
      </x:c>
      <x:c r="D4373" s="138" t="str">
        <x:v>F0422</x:v>
      </x:c>
      <x:c r="E4373" s="138" t="n">
        <x:v>20</x:v>
      </x:c>
      <x:c r="F4373" s="138" t="str">
        <x:v>g</x:v>
      </x:c>
      <x:c r="G4373" s="138" t="str"/>
      <x:c r="H4373" s="139" t="n">
        <x:v>11</x:v>
      </x:c>
      <x:c r="I4373" s="139" t="n">
        <x:v>0.13999999999999999</x:v>
      </x:c>
      <x:c r="J4373" s="139" t="n">
        <x:v>2.4000000000000004</x:v>
      </x:c>
      <x:c r="K4373" s="139" t="n">
        <x:v>0.06</x:v>
      </x:c>
      <x:c r="L4373" s="139" t="n">
        <x:v>0.5</x:v>
      </x:c>
      <x:c r="M4373" s="139" t="n">
        <x:v>0.004</x:v>
      </x:c>
      <x:c r="N4373" s="139" t="n">
        <x:v>0.0996</x:v>
      </x:c>
    </x:row>
    <x:row r="4374">
      <x:c r="A4374" s="137" t="str">
        <x:v>DI-403-I14</x:v>
      </x:c>
      <x:c r="B4374" s="137" t="str">
        <x:v>DI-403-V1</x:v>
      </x:c>
      <x:c r="C4374" s="137" t="n">
        <x:v>14</x:v>
      </x:c>
      <x:c r="D4374" s="138" t="str">
        <x:v>F0705</x:v>
      </x:c>
      <x:c r="E4374" s="138" t="n">
        <x:v>36</x:v>
      </x:c>
      <x:c r="F4374" s="138" t="str">
        <x:v>g</x:v>
      </x:c>
      <x:c r="G4374" s="138" t="str">
        <x:v>Enden abgeschnitten, fein gehackt</x:v>
      </x:c>
      <x:c r="H4374" s="139" t="n">
        <x:v>12.6</x:v>
      </x:c>
      <x:c r="I4374" s="139" t="n">
        <x:v>0.72</x:v>
      </x:c>
      <x:c r="J4374" s="139" t="n">
        <x:v>1.7999999999999998</x:v>
      </x:c>
      <x:c r="K4374" s="139" t="n">
        <x:v>0.144</x:v>
      </x:c>
      <x:c r="L4374" s="139" t="n">
        <x:v>0.8999999999999999</x:v>
      </x:c>
      <x:c r="M4374" s="139" t="n">
        <x:v>0.021599999999999998</x:v>
      </x:c>
      <x:c r="N4374" s="139" t="n">
        <x:v>0.12888000000000002</x:v>
      </x:c>
    </x:row>
    <x:row r="4375">
      <x:c r="A4375" s="137" t="str">
        <x:v>DI-403-I15</x:v>
      </x:c>
      <x:c r="B4375" s="137" t="str">
        <x:v>DI-403-V1</x:v>
      </x:c>
      <x:c r="C4375" s="137" t="n">
        <x:v>15</x:v>
      </x:c>
      <x:c r="D4375" s="138" t="str">
        <x:v>F0203</x:v>
      </x:c>
      <x:c r="E4375" s="138" t="n">
        <x:v>45</x:v>
      </x:c>
      <x:c r="F4375" s="138" t="str">
        <x:v>ml</x:v>
      </x:c>
      <x:c r="G4375" s="138" t="str"/>
      <x:c r="H4375" s="139" t="n">
        <x:v>112.5</x:v>
      </x:c>
      <x:c r="I4375" s="139" t="n">
        <x:v>3.6</x:v>
      </x:c>
      <x:c r="J4375" s="139" t="n">
        <x:v>20.25</x:v>
      </x:c>
      <x:c r="K4375" s="139" t="n">
        <x:v>3.6</x:v>
      </x:c>
      <x:c r="L4375" s="139" t="n">
        <x:v>9</x:v>
      </x:c>
      <x:c r="M4375" s="139" t="n">
        <x:v>0.09000000000000001</x:v>
      </x:c>
      <x:c r="N4375" s="139" t="n">
        <x:v>0.11610000000000001</x:v>
      </x:c>
    </x:row>
    <x:row r="4376">
      <x:c r="A4376" s="137" t="str">
        <x:v>DI-403-I16</x:v>
      </x:c>
      <x:c r="B4376" s="137" t="str">
        <x:v>DI-403-V1</x:v>
      </x:c>
      <x:c r="C4376" s="137" t="n">
        <x:v>16</x:v>
      </x:c>
      <x:c r="D4376" s="138" t="str">
        <x:v>F0168</x:v>
      </x:c>
      <x:c r="E4376" s="138" t="n">
        <x:v>1</x:v>
      </x:c>
      <x:c r="F4376" s="138" t="str">
        <x:v>g</x:v>
      </x:c>
      <x:c r="G4376" s="138" t="str"/>
      <x:c r="H4376" s="139" t="n">
        <x:v>0.35000000000000003</x:v>
      </x:c>
      <x:c r="I4376" s="139" t="n">
        <x:v>0.02</x:v>
      </x:c>
      <x:c r="J4376" s="139" t="n">
        <x:v>0.05</x:v>
      </x:c>
      <x:c r="K4376" s="139" t="n">
        <x:v>0.004</x:v>
      </x:c>
      <x:c r="L4376" s="139" t="n">
        <x:v>0.025</x:v>
      </x:c>
      <x:c r="M4376" s="139" t="n">
        <x:v>0.0006</x:v>
      </x:c>
      <x:c r="N4376" s="139" t="n">
        <x:v>0.0035800000000000003</x:v>
      </x:c>
    </x:row>
    <x:row r="4377">
      <x:c r="A4377" s="137" t="str">
        <x:v>DI-403-I17</x:v>
      </x:c>
      <x:c r="B4377" s="137" t="str">
        <x:v>DI-403-V1</x:v>
      </x:c>
      <x:c r="C4377" s="137" t="n">
        <x:v>17</x:v>
      </x:c>
      <x:c r="D4377" s="138" t="str">
        <x:v>F0737</x:v>
      </x:c>
      <x:c r="E4377" s="138" t="n">
        <x:v>400</x:v>
      </x:c>
      <x:c r="F4377" s="138" t="str">
        <x:v>g</x:v>
      </x:c>
      <x:c r="G4377" s="138" t="str">
        <x:v>Muscheln</x:v>
      </x:c>
      <x:c r="H4377" s="139" t="n">
        <x:v>140</x:v>
      </x:c>
      <x:c r="I4377" s="139" t="n">
        <x:v>8</x:v>
      </x:c>
      <x:c r="J4377" s="139" t="n">
        <x:v>20</x:v>
      </x:c>
      <x:c r="K4377" s="139" t="n">
        <x:v>1.6</x:v>
      </x:c>
      <x:c r="L4377" s="139" t="n">
        <x:v>10</x:v>
      </x:c>
      <x:c r="M4377" s="139" t="n">
        <x:v>0.24</x:v>
      </x:c>
      <x:c r="N4377" s="139" t="n">
        <x:v>1.4320000000000002</x:v>
      </x:c>
    </x:row>
    <x:row r="4378">
      <x:c r="A4378" s="137" t="str">
        <x:v>DI-403-I18</x:v>
      </x:c>
      <x:c r="B4378" s="137" t="str">
        <x:v>DI-403-V1</x:v>
      </x:c>
      <x:c r="C4378" s="137" t="n">
        <x:v>18</x:v>
      </x:c>
      <x:c r="D4378" s="138" t="str">
        <x:v>F0333</x:v>
      </x:c>
      <x:c r="E4378" s="138" t="n">
        <x:v>40</x:v>
      </x:c>
      <x:c r="F4378" s="138" t="str">
        <x:v>g</x:v>
      </x:c>
      <x:c r="G4378" s="138" t="str"/>
      <x:c r="H4378" s="139" t="n">
        <x:v>36</x:v>
      </x:c>
      <x:c r="I4378" s="139" t="n">
        <x:v>3.6</x:v>
      </x:c>
      <x:c r="J4378" s="139" t="n">
        <x:v>1.6</x:v>
      </x:c>
      <x:c r="K4378" s="139" t="n">
        <x:v>1.6</x:v>
      </x:c>
      <x:c r="L4378" s="139" t="n">
        <x:v>0</x:v>
      </x:c>
      <x:c r="M4378" s="139" t="n">
        <x:v>0.12</x:v>
      </x:c>
      <x:c r="N4378" s="139" t="n">
        <x:v>0.14320000000000002</x:v>
      </x:c>
    </x:row>
    <x:row r="4379">
      <x:c r="A4379" s="137" t="str">
        <x:v>DI-403-I19</x:v>
      </x:c>
      <x:c r="B4379" s="137" t="str">
        <x:v>DI-403-V1</x:v>
      </x:c>
      <x:c r="C4379" s="137" t="n">
        <x:v>19</x:v>
      </x:c>
      <x:c r="D4379" s="138" t="str">
        <x:v>F0429</x:v>
      </x:c>
      <x:c r="E4379" s="138" t="n">
        <x:v>100</x:v>
      </x:c>
      <x:c r="F4379" s="138" t="str">
        <x:v>g</x:v>
      </x:c>
      <x:c r="G4379" s="138" t="str">
        <x:v>zerkleinert</x:v>
      </x:c>
      <x:c r="H4379" s="139" t="n">
        <x:v>35</x:v>
      </x:c>
      <x:c r="I4379" s="139" t="n">
        <x:v>2</x:v>
      </x:c>
      <x:c r="J4379" s="139" t="n">
        <x:v>5</x:v>
      </x:c>
      <x:c r="K4379" s="139" t="n">
        <x:v>0.4</x:v>
      </x:c>
      <x:c r="L4379" s="139" t="n">
        <x:v>2.5</x:v>
      </x:c>
      <x:c r="M4379" s="139" t="n">
        <x:v>0.06</x:v>
      </x:c>
      <x:c r="N4379" s="139" t="n">
        <x:v>0.35800000000000004</x:v>
      </x:c>
    </x:row>
    <x:row r="4380">
      <x:c r="A4380" s="137" t="str">
        <x:v>DI-403-I20</x:v>
      </x:c>
      <x:c r="B4380" s="137" t="str">
        <x:v>DI-403-V1</x:v>
      </x:c>
      <x:c r="C4380" s="137" t="n">
        <x:v>20</x:v>
      </x:c>
      <x:c r="D4380" s="138" t="str">
        <x:v>F0203</x:v>
      </x:c>
      <x:c r="E4380" s="138" t="n">
        <x:v>30</x:v>
      </x:c>
      <x:c r="F4380" s="138" t="str">
        <x:v>g</x:v>
      </x:c>
      <x:c r="G4380" s="138" t="str"/>
      <x:c r="H4380" s="139" t="n">
        <x:v>75</x:v>
      </x:c>
      <x:c r="I4380" s="139" t="n">
        <x:v>2.4</x:v>
      </x:c>
      <x:c r="J4380" s="139" t="n">
        <x:v>13.5</x:v>
      </x:c>
      <x:c r="K4380" s="139" t="n">
        <x:v>2.4</x:v>
      </x:c>
      <x:c r="L4380" s="139" t="n">
        <x:v>6</x:v>
      </x:c>
      <x:c r="M4380" s="139" t="n">
        <x:v>0.06</x:v>
      </x:c>
      <x:c r="N4380" s="139" t="n">
        <x:v>0.07740000000000001</x:v>
      </x:c>
    </x:row>
    <x:row r="4381">
      <x:c r="A4381" s="137" t="str">
        <x:v>DI-403-I21</x:v>
      </x:c>
      <x:c r="B4381" s="137" t="str">
        <x:v>DI-403-V1</x:v>
      </x:c>
      <x:c r="C4381" s="137" t="n">
        <x:v>21</x:v>
      </x:c>
      <x:c r="D4381" s="138" t="str">
        <x:v>F0421</x:v>
      </x:c>
      <x:c r="E4381" s="138" t="n">
        <x:v>30</x:v>
      </x:c>
      <x:c r="F4381" s="138" t="str">
        <x:v>g</x:v>
      </x:c>
      <x:c r="G4381" s="138" t="str">
        <x:v>Keile zum Auspressen</x:v>
      </x:c>
      <x:c r="H4381" s="139" t="n">
        <x:v>9</x:v>
      </x:c>
      <x:c r="I4381" s="139" t="n">
        <x:v>0.21</x:v>
      </x:c>
      <x:c r="J4381" s="139" t="n">
        <x:v>2.31</x:v>
      </x:c>
      <x:c r="K4381" s="139" t="n">
        <x:v>0.06</x:v>
      </x:c>
      <x:c r="L4381" s="139" t="n">
        <x:v>0.84</x:v>
      </x:c>
      <x:c r="M4381" s="139" t="n">
        <x:v>0.003</x:v>
      </x:c>
      <x:c r="N4381" s="139" t="n">
        <x:v>0.19899999999999998</x:v>
      </x:c>
    </x:row>
    <x:row r="4382">
      <x:c r="A4382" s="137" t="str">
        <x:v>DI-404-I01</x:v>
      </x:c>
      <x:c r="B4382" s="137" t="str">
        <x:v>DI-404-V1</x:v>
      </x:c>
      <x:c r="C4382" s="137" t="n">
        <x:v>1</x:v>
      </x:c>
      <x:c r="D4382" s="138" t="str">
        <x:v>F0041</x:v>
      </x:c>
      <x:c r="E4382" s="138" t="n">
        <x:v>300</x:v>
      </x:c>
      <x:c r="F4382" s="138" t="str">
        <x:v>g</x:v>
      </x:c>
      <x:c r="G4382" s="138" t="str"/>
      <x:c r="H4382" s="139" t="n">
        <x:v>105</x:v>
      </x:c>
      <x:c r="I4382" s="139" t="n">
        <x:v>6</x:v>
      </x:c>
      <x:c r="J4382" s="139" t="n">
        <x:v>15</x:v>
      </x:c>
      <x:c r="K4382" s="139" t="n">
        <x:v>1.2000000000000002</x:v>
      </x:c>
      <x:c r="L4382" s="139" t="n">
        <x:v>7.5</x:v>
      </x:c>
      <x:c r="M4382" s="139" t="n">
        <x:v>0.18</x:v>
      </x:c>
      <x:c r="N4382" s="139" t="n">
        <x:v>1.074</x:v>
      </x:c>
    </x:row>
    <x:row r="4383">
      <x:c r="A4383" s="137" t="str">
        <x:v>DI-404-I02</x:v>
      </x:c>
      <x:c r="B4383" s="137" t="str">
        <x:v>DI-404-V1</x:v>
      </x:c>
      <x:c r="C4383" s="137" t="n">
        <x:v>2</x:v>
      </x:c>
      <x:c r="D4383" s="138" t="str">
        <x:v>F0595</x:v>
      </x:c>
      <x:c r="E4383" s="138" t="n">
        <x:v>30</x:v>
      </x:c>
      <x:c r="F4383" s="138" t="str">
        <x:v>g</x:v>
      </x:c>
      <x:c r="G4383" s="138" t="str"/>
      <x:c r="H4383" s="139" t="n">
        <x:v>265.2</x:v>
      </x:c>
      <x:c r="I4383" s="139" t="n">
        <x:v>0</x:v>
      </x:c>
      <x:c r="J4383" s="139" t="n">
        <x:v>0</x:v>
      </x:c>
      <x:c r="K4383" s="139" t="n">
        <x:v>30</x:v>
      </x:c>
      <x:c r="L4383" s="139" t="n">
        <x:v>0</x:v>
      </x:c>
      <x:c r="M4383" s="139" t="n">
        <x:v>0</x:v>
      </x:c>
      <x:c r="N4383" s="139" t="n">
        <x:v>0.26940000000000003</x:v>
      </x:c>
    </x:row>
    <x:row r="4384">
      <x:c r="A4384" s="137" t="str">
        <x:v>DI-404-I03</x:v>
      </x:c>
      <x:c r="B4384" s="137" t="str">
        <x:v>DI-404-V1</x:v>
      </x:c>
      <x:c r="C4384" s="137" t="n">
        <x:v>3</x:v>
      </x:c>
      <x:c r="D4384" s="138" t="str">
        <x:v>F0442</x:v>
      </x:c>
      <x:c r="E4384" s="138" t="n">
        <x:v>50</x:v>
      </x:c>
      <x:c r="F4384" s="138" t="str">
        <x:v>g</x:v>
      </x:c>
      <x:c r="G4384" s="138" t="str">
        <x:v>fein gerieben</x:v>
      </x:c>
      <x:c r="H4384" s="139" t="n">
        <x:v>17.5</x:v>
      </x:c>
      <x:c r="I4384" s="139" t="n">
        <x:v>1</x:v>
      </x:c>
      <x:c r="J4384" s="139" t="n">
        <x:v>2.5</x:v>
      </x:c>
      <x:c r="K4384" s="139" t="n">
        <x:v>0.2</x:v>
      </x:c>
      <x:c r="L4384" s="139" t="n">
        <x:v>1.25</x:v>
      </x:c>
      <x:c r="M4384" s="139" t="n">
        <x:v>0.03</x:v>
      </x:c>
      <x:c r="N4384" s="139" t="n">
        <x:v>0.17900000000000002</x:v>
      </x:c>
    </x:row>
    <x:row r="4385">
      <x:c r="A4385" s="137" t="str">
        <x:v>DI-404-I04</x:v>
      </x:c>
      <x:c r="B4385" s="137" t="str">
        <x:v>DI-404-V1</x:v>
      </x:c>
      <x:c r="C4385" s="137" t="n">
        <x:v>4</x:v>
      </x:c>
      <x:c r="D4385" s="138" t="str">
        <x:v>F0706</x:v>
      </x:c>
      <x:c r="E4385" s="138" t="n">
        <x:v>240</x:v>
      </x:c>
      <x:c r="F4385" s="138" t="str">
        <x:v>g</x:v>
      </x:c>
      <x:c r="G4385" s="138" t="str">
        <x:v>weiße Teile fein gehackt (bewahre das Grün für ein anderes Rezept auf)</x:v>
      </x:c>
      <x:c r="H4385" s="139" t="n">
        <x:v>84</x:v>
      </x:c>
      <x:c r="I4385" s="139" t="n">
        <x:v>4.8</x:v>
      </x:c>
      <x:c r="J4385" s="139" t="n">
        <x:v>12</x:v>
      </x:c>
      <x:c r="K4385" s="139" t="n">
        <x:v>0.96</x:v>
      </x:c>
      <x:c r="L4385" s="139" t="n">
        <x:v>6</x:v>
      </x:c>
      <x:c r="M4385" s="139" t="n">
        <x:v>0.144</x:v>
      </x:c>
      <x:c r="N4385" s="139" t="n">
        <x:v>0.8592000000000001</x:v>
      </x:c>
    </x:row>
    <x:row r="4386">
      <x:c r="A4386" s="137" t="str">
        <x:v>DI-404-I05</x:v>
      </x:c>
      <x:c r="B4386" s="137" t="str">
        <x:v>DI-404-V1</x:v>
      </x:c>
      <x:c r="C4386" s="137" t="n">
        <x:v>5</x:v>
      </x:c>
      <x:c r="D4386" s="138" t="str">
        <x:v>F0595</x:v>
      </x:c>
      <x:c r="E4386" s="138" t="n">
        <x:v>25</x:v>
      </x:c>
      <x:c r="F4386" s="138" t="str">
        <x:v>g</x:v>
      </x:c>
      <x:c r="G4386" s="138" t="str"/>
      <x:c r="H4386" s="139" t="n">
        <x:v>221</x:v>
      </x:c>
      <x:c r="I4386" s="139" t="n">
        <x:v>0</x:v>
      </x:c>
      <x:c r="J4386" s="139" t="n">
        <x:v>0</x:v>
      </x:c>
      <x:c r="K4386" s="139" t="n">
        <x:v>25</x:v>
      </x:c>
      <x:c r="L4386" s="139" t="n">
        <x:v>0</x:v>
      </x:c>
      <x:c r="M4386" s="139" t="n">
        <x:v>0</x:v>
      </x:c>
      <x:c r="N4386" s="139" t="n">
        <x:v>0.2245</x:v>
      </x:c>
    </x:row>
    <x:row r="4387">
      <x:c r="A4387" s="137" t="str">
        <x:v>DI-404-I06</x:v>
      </x:c>
      <x:c r="B4387" s="137" t="str">
        <x:v>DI-404-V1</x:v>
      </x:c>
      <x:c r="C4387" s="137" t="n">
        <x:v>6</x:v>
      </x:c>
      <x:c r="D4387" s="138" t="str">
        <x:v>F0315</x:v>
      </x:c>
      <x:c r="E4387" s="138" t="n">
        <x:v>10</x:v>
      </x:c>
      <x:c r="F4387" s="138" t="str">
        <x:v>g</x:v>
      </x:c>
      <x:c r="G4387" s="138" t="str">
        <x:v>fein gerieben</x:v>
      </x:c>
      <x:c r="H4387" s="139" t="n">
        <x:v>3.5</x:v>
      </x:c>
      <x:c r="I4387" s="139" t="n">
        <x:v>0.2</x:v>
      </x:c>
      <x:c r="J4387" s="139" t="n">
        <x:v>0.5</x:v>
      </x:c>
      <x:c r="K4387" s="139" t="n">
        <x:v>0.04000000000000001</x:v>
      </x:c>
      <x:c r="L4387" s="139" t="n">
        <x:v>0.25</x:v>
      </x:c>
      <x:c r="M4387" s="139" t="n">
        <x:v>0.006</x:v>
      </x:c>
      <x:c r="N4387" s="139" t="n">
        <x:v>0.035800000000000005</x:v>
      </x:c>
    </x:row>
    <x:row r="4388">
      <x:c r="A4388" s="137" t="str">
        <x:v>DI-404-I07</x:v>
      </x:c>
      <x:c r="B4388" s="137" t="str">
        <x:v>DI-404-V1</x:v>
      </x:c>
      <x:c r="C4388" s="137" t="n">
        <x:v>7</x:v>
      </x:c>
      <x:c r="D4388" s="138" t="str">
        <x:v>F0765</x:v>
      </x:c>
      <x:c r="E4388" s="138" t="n">
        <x:v>30</x:v>
      </x:c>
      <x:c r="F4388" s="138" t="str">
        <x:v>ml</x:v>
      </x:c>
      <x:c r="G4388" s="138" t="str"/>
      <x:c r="H4388" s="139" t="n">
        <x:v>10.5</x:v>
      </x:c>
      <x:c r="I4388" s="139" t="n">
        <x:v>0.6</x:v>
      </x:c>
      <x:c r="J4388" s="139" t="n">
        <x:v>1.5</x:v>
      </x:c>
      <x:c r="K4388" s="139" t="n">
        <x:v>0.12</x:v>
      </x:c>
      <x:c r="L4388" s="139" t="n">
        <x:v>0.75</x:v>
      </x:c>
      <x:c r="M4388" s="139" t="n">
        <x:v>0.018</x:v>
      </x:c>
      <x:c r="N4388" s="139" t="n">
        <x:v>0.10740000000000001</x:v>
      </x:c>
    </x:row>
    <x:row r="4389">
      <x:c r="A4389" s="137" t="str">
        <x:v>DI-404-I08</x:v>
      </x:c>
      <x:c r="B4389" s="137" t="str">
        <x:v>DI-404-V1</x:v>
      </x:c>
      <x:c r="C4389" s="137" t="n">
        <x:v>8</x:v>
      </x:c>
      <x:c r="D4389" s="138" t="str">
        <x:v>F0043</x:v>
      </x:c>
      <x:c r="E4389" s="138" t="n">
        <x:v>15</x:v>
      </x:c>
      <x:c r="F4389" s="138" t="str">
        <x:v>ml</x:v>
      </x:c>
      <x:c r="G4389" s="138" t="str"/>
      <x:c r="H4389" s="139" t="n">
        <x:v>13.5</x:v>
      </x:c>
      <x:c r="I4389" s="139" t="n">
        <x:v>0.44999999999999996</x:v>
      </x:c>
      <x:c r="J4389" s="139" t="n">
        <x:v>1.7999999999999998</x:v>
      </x:c>
      <x:c r="K4389" s="139" t="n">
        <x:v>0.6</x:v>
      </x:c>
      <x:c r="L4389" s="139" t="n">
        <x:v>0.3</x:v>
      </x:c>
      <x:c r="M4389" s="139" t="n">
        <x:v>0.18</x:v>
      </x:c>
      <x:c r="N4389" s="139" t="n">
        <x:v>0.0597</x:v>
      </x:c>
    </x:row>
    <x:row r="4390">
      <x:c r="A4390" s="137" t="str">
        <x:v>DI-404-I09</x:v>
      </x:c>
      <x:c r="B4390" s="137" t="str">
        <x:v>DI-404-V1</x:v>
      </x:c>
      <x:c r="C4390" s="137" t="n">
        <x:v>9</x:v>
      </x:c>
      <x:c r="D4390" s="138" t="str">
        <x:v>F0681</x:v>
      </x:c>
      <x:c r="E4390" s="138" t="n">
        <x:v>5</x:v>
      </x:c>
      <x:c r="F4390" s="138" t="str">
        <x:v>g</x:v>
      </x:c>
      <x:c r="G4390" s="138" t="str"/>
      <x:c r="H4390" s="139" t="n">
        <x:v>12.5</x:v>
      </x:c>
      <x:c r="I4390" s="139" t="n">
        <x:v>0.4</x:v>
      </x:c>
      <x:c r="J4390" s="139" t="n">
        <x:v>2.25</x:v>
      </x:c>
      <x:c r="K4390" s="139" t="n">
        <x:v>0.4</x:v>
      </x:c>
      <x:c r="L4390" s="139" t="n">
        <x:v>1</x:v>
      </x:c>
      <x:c r="M4390" s="139" t="n">
        <x:v>0.010000000000000002</x:v>
      </x:c>
      <x:c r="N4390" s="139" t="n">
        <x:v>0.012900000000000002</x:v>
      </x:c>
    </x:row>
    <x:row r="4391">
      <x:c r="A4391" s="137" t="str">
        <x:v>DI-404-I10</x:v>
      </x:c>
      <x:c r="B4391" s="137" t="str">
        <x:v>DI-404-V1</x:v>
      </x:c>
      <x:c r="C4391" s="137" t="n">
        <x:v>10</x:v>
      </x:c>
      <x:c r="D4391" s="138" t="str">
        <x:v>F0120</x:v>
      </x:c>
      <x:c r="E4391" s="138" t="n">
        <x:v>400</x:v>
      </x:c>
      <x:c r="F4391" s="138" t="str">
        <x:v>g</x:v>
      </x:c>
      <x:c r="G4391" s="138" t="str"/>
      <x:c r="H4391" s="139" t="n">
        <x:v>480</x:v>
      </x:c>
      <x:c r="I4391" s="139" t="n">
        <x:v>28</x:v>
      </x:c>
      <x:c r="J4391" s="139" t="n">
        <x:v>64</x:v>
      </x:c>
      <x:c r="K4391" s="139" t="n">
        <x:v>8</x:v>
      </x:c>
      <x:c r="L4391" s="139" t="n">
        <x:v>24</x:v>
      </x:c>
      <x:c r="M4391" s="139" t="n">
        <x:v>1.6</x:v>
      </x:c>
      <x:c r="N4391" s="139" t="n">
        <x:v>1.192</x:v>
      </x:c>
    </x:row>
    <x:row r="4392">
      <x:c r="A4392" s="137" t="str">
        <x:v>DI-405-I01</x:v>
      </x:c>
      <x:c r="B4392" s="137" t="str">
        <x:v>DI-405-V1</x:v>
      </x:c>
      <x:c r="C4392" s="137" t="n">
        <x:v>1</x:v>
      </x:c>
      <x:c r="D4392" s="138" t="str">
        <x:v>F0497</x:v>
      </x:c>
      <x:c r="E4392" s="138" t="n">
        <x:v>15</x:v>
      </x:c>
      <x:c r="F4392" s="138" t="str">
        <x:v>ml</x:v>
      </x:c>
      <x:c r="G4392" s="138" t="str"/>
      <x:c r="H4392" s="139" t="n">
        <x:v>132.6</x:v>
      </x:c>
      <x:c r="I4392" s="139" t="n">
        <x:v>0</x:v>
      </x:c>
      <x:c r="J4392" s="139" t="n">
        <x:v>0</x:v>
      </x:c>
      <x:c r="K4392" s="139" t="n">
        <x:v>15</x:v>
      </x:c>
      <x:c r="L4392" s="139" t="n">
        <x:v>0</x:v>
      </x:c>
      <x:c r="M4392" s="139" t="n">
        <x:v>0</x:v>
      </x:c>
      <x:c r="N4392" s="139" t="n">
        <x:v>0.17970000000000003</x:v>
      </x:c>
    </x:row>
    <x:row r="4393">
      <x:c r="A4393" s="137" t="str">
        <x:v>DI-405-I02</x:v>
      </x:c>
      <x:c r="B4393" s="137" t="str">
        <x:v>DI-405-V1</x:v>
      </x:c>
      <x:c r="C4393" s="137" t="n">
        <x:v>2</x:v>
      </x:c>
      <x:c r="D4393" s="138" t="str">
        <x:v>F0500</x:v>
      </x:c>
      <x:c r="E4393" s="138" t="n">
        <x:v>120</x:v>
      </x:c>
      <x:c r="F4393" s="138" t="str">
        <x:v>g</x:v>
      </x:c>
      <x:c r="G4393" s="138" t="str">
        <x:v>in Scheiben geschnitten</x:v>
      </x:c>
      <x:c r="H4393" s="139" t="n">
        <x:v>48</x:v>
      </x:c>
      <x:c r="I4393" s="139" t="n">
        <x:v>1.32</x:v>
      </x:c>
      <x:c r="J4393" s="139" t="n">
        <x:v>9.6</x:v>
      </x:c>
      <x:c r="K4393" s="139" t="n">
        <x:v>0.12</x:v>
      </x:c>
      <x:c r="L4393" s="139" t="n">
        <x:v>1.68</x:v>
      </x:c>
      <x:c r="M4393" s="139" t="n">
        <x:v>0.012</x:v>
      </x:c>
      <x:c r="N4393" s="139" t="n">
        <x:v>0.17880000000000001</x:v>
      </x:c>
    </x:row>
    <x:row r="4394">
      <x:c r="A4394" s="137" t="str">
        <x:v>DI-405-I03</x:v>
      </x:c>
      <x:c r="B4394" s="137" t="str">
        <x:v>DI-405-V1</x:v>
      </x:c>
      <x:c r="C4394" s="137" t="n">
        <x:v>3</x:v>
      </x:c>
      <x:c r="D4394" s="138" t="str">
        <x:v>F0611</x:v>
      </x:c>
      <x:c r="E4394" s="138" t="n">
        <x:v>360</x:v>
      </x:c>
      <x:c r="F4394" s="138" t="str">
        <x:v>g</x:v>
      </x:c>
      <x:c r="G4394" s="138" t="str">
        <x:v>entkernt und in größere Stücke geschnitten</x:v>
      </x:c>
      <x:c r="H4394" s="139" t="n">
        <x:v>126</x:v>
      </x:c>
      <x:c r="I4394" s="139" t="n">
        <x:v>7.2</x:v>
      </x:c>
      <x:c r="J4394" s="139" t="n">
        <x:v>18</x:v>
      </x:c>
      <x:c r="K4394" s="139" t="n">
        <x:v>1.4400000000000002</x:v>
      </x:c>
      <x:c r="L4394" s="139" t="n">
        <x:v>9</x:v>
      </x:c>
      <x:c r="M4394" s="139" t="n">
        <x:v>0.216</x:v>
      </x:c>
      <x:c r="N4394" s="139" t="n">
        <x:v>1.2888000000000002</x:v>
      </x:c>
    </x:row>
    <x:row r="4395">
      <x:c r="A4395" s="137" t="str">
        <x:v>DI-405-I04</x:v>
      </x:c>
      <x:c r="B4395" s="137" t="str">
        <x:v>DI-405-V1</x:v>
      </x:c>
      <x:c r="C4395" s="137" t="n">
        <x:v>4</x:v>
      </x:c>
      <x:c r="D4395" s="138" t="str">
        <x:v>F0176</x:v>
      </x:c>
      <x:c r="E4395" s="138" t="n">
        <x:v>45</x:v>
      </x:c>
      <x:c r="F4395" s="138" t="str">
        <x:v>ml</x:v>
      </x:c>
      <x:c r="G4395" s="138" t="str"/>
      <x:c r="H4395" s="139" t="n">
        <x:v>40.5</x:v>
      </x:c>
      <x:c r="I4395" s="139" t="n">
        <x:v>1.35</x:v>
      </x:c>
      <x:c r="J4395" s="139" t="n">
        <x:v>5.4</x:v>
      </x:c>
      <x:c r="K4395" s="139" t="n">
        <x:v>1.8</x:v>
      </x:c>
      <x:c r="L4395" s="139" t="n">
        <x:v>0.9</x:v>
      </x:c>
      <x:c r="M4395" s="139" t="n">
        <x:v>0.54</x:v>
      </x:c>
      <x:c r="N4395" s="139" t="n">
        <x:v>0.1791</x:v>
      </x:c>
    </x:row>
    <x:row r="4396">
      <x:c r="A4396" s="137" t="str">
        <x:v>DI-405-I05</x:v>
      </x:c>
      <x:c r="B4396" s="137" t="str">
        <x:v>DI-405-V1</x:v>
      </x:c>
      <x:c r="C4396" s="137" t="n">
        <x:v>5</x:v>
      </x:c>
      <x:c r="D4396" s="138" t="str">
        <x:v>F0180</x:v>
      </x:c>
      <x:c r="E4396" s="138" t="n">
        <x:v>400</x:v>
      </x:c>
      <x:c r="F4396" s="138" t="str">
        <x:v>g</x:v>
      </x:c>
      <x:c r="G4396" s="138" t="str"/>
      <x:c r="H4396" s="139" t="n">
        <x:v>140</x:v>
      </x:c>
      <x:c r="I4396" s="139" t="n">
        <x:v>8</x:v>
      </x:c>
      <x:c r="J4396" s="139" t="n">
        <x:v>20</x:v>
      </x:c>
      <x:c r="K4396" s="139" t="n">
        <x:v>1.6</x:v>
      </x:c>
      <x:c r="L4396" s="139" t="n">
        <x:v>10</x:v>
      </x:c>
      <x:c r="M4396" s="139" t="n">
        <x:v>0.24</x:v>
      </x:c>
      <x:c r="N4396" s="139" t="n">
        <x:v>1.4320000000000002</x:v>
      </x:c>
    </x:row>
    <x:row r="4397">
      <x:c r="A4397" s="137" t="str">
        <x:v>DI-405-I06</x:v>
      </x:c>
      <x:c r="B4397" s="137" t="str">
        <x:v>DI-405-V1</x:v>
      </x:c>
      <x:c r="C4397" s="137" t="n">
        <x:v>6</x:v>
      </x:c>
      <x:c r="D4397" s="138" t="str">
        <x:v>F0152</x:v>
      </x:c>
      <x:c r="E4397" s="138" t="n">
        <x:v>200</x:v>
      </x:c>
      <x:c r="F4397" s="138" t="str">
        <x:v>g</x:v>
      </x:c>
      <x:c r="G4397" s="138" t="str"/>
      <x:c r="H4397" s="139" t="n">
        <x:v>220</x:v>
      </x:c>
      <x:c r="I4397" s="139" t="n">
        <x:v>46.2</x:v>
      </x:c>
      <x:c r="J4397" s="139" t="n">
        <x:v>0</x:v>
      </x:c>
      <x:c r="K4397" s="139" t="n">
        <x:v>2.4</x:v>
      </x:c>
      <x:c r="L4397" s="139" t="n">
        <x:v>0</x:v>
      </x:c>
      <x:c r="M4397" s="139" t="n">
        <x:v>0.36</x:v>
      </x:c>
      <x:c r="N4397" s="139" t="n">
        <x:v>2.1633333333333336</x:v>
      </x:c>
    </x:row>
    <x:row r="4398">
      <x:c r="A4398" s="137" t="str">
        <x:v>DI-405-I07</x:v>
      </x:c>
      <x:c r="B4398" s="137" t="str">
        <x:v>DI-405-V1</x:v>
      </x:c>
      <x:c r="C4398" s="137" t="n">
        <x:v>7</x:v>
      </x:c>
      <x:c r="D4398" s="138" t="str">
        <x:v>F0587</x:v>
      </x:c>
      <x:c r="E4398" s="138" t="n">
        <x:v>140</x:v>
      </x:c>
      <x:c r="F4398" s="138" t="str">
        <x:v>g</x:v>
      </x:c>
      <x:c r="G4398" s="138" t="str"/>
      <x:c r="H4398" s="139" t="n">
        <x:v>489.99999999999994</x:v>
      </x:c>
      <x:c r="I4398" s="139" t="n">
        <x:v>15.399999999999999</x:v>
      </x:c>
      <x:c r="J4398" s="139" t="n">
        <x:v>95.19999999999999</x:v>
      </x:c>
      <x:c r="K4398" s="139" t="n">
        <x:v>4.199999999999999</x:v>
      </x:c>
      <x:c r="L4398" s="139" t="n">
        <x:v>9.799999999999999</x:v>
      </x:c>
      <x:c r="M4398" s="139" t="n">
        <x:v>0.06999999999999999</x:v>
      </x:c>
      <x:c r="N4398" s="139" t="n">
        <x:v>0.5572</x:v>
      </x:c>
    </x:row>
    <x:row r="4399">
      <x:c r="A4399" s="137" t="str">
        <x:v>DI-405-I08</x:v>
      </x:c>
      <x:c r="B4399" s="137" t="str">
        <x:v>DI-405-V1</x:v>
      </x:c>
      <x:c r="C4399" s="137" t="n">
        <x:v>8</x:v>
      </x:c>
      <x:c r="D4399" s="138" t="str">
        <x:v>F0160</x:v>
      </x:c>
      <x:c r="E4399" s="138" t="n">
        <x:v>100</x:v>
      </x:c>
      <x:c r="F4399" s="138" t="str">
        <x:v>g</x:v>
      </x:c>
      <x:c r="G4399" s="138" t="str"/>
      <x:c r="H4399" s="139" t="n">
        <x:v>125</x:v>
      </x:c>
      <x:c r="I4399" s="139" t="n">
        <x:v>23</x:v>
      </x:c>
      <x:c r="J4399" s="139" t="n">
        <x:v>0</x:v>
      </x:c>
      <x:c r="K4399" s="139" t="n">
        <x:v>3</x:v>
      </x:c>
      <x:c r="L4399" s="139" t="n">
        <x:v>0</x:v>
      </x:c>
      <x:c r="M4399" s="139" t="n">
        <x:v>0.2</x:v>
      </x:c>
      <x:c r="N4399" s="139" t="n">
        <x:v>1.1980000000000002</x:v>
      </x:c>
    </x:row>
    <x:row r="4400">
      <x:c r="A4400" s="137" t="str">
        <x:v>DI-405-I09</x:v>
      </x:c>
      <x:c r="B4400" s="137" t="str">
        <x:v>DI-405-V1</x:v>
      </x:c>
      <x:c r="C4400" s="137" t="n">
        <x:v>9</x:v>
      </x:c>
      <x:c r="D4400" s="138" t="str">
        <x:v>F0544</x:v>
      </x:c>
      <x:c r="E4400" s="138" t="n">
        <x:v>400</x:v>
      </x:c>
      <x:c r="F4400" s="138" t="str">
        <x:v>g</x:v>
      </x:c>
      <x:c r="G4400" s="138" t="str">
        <x:v>abgetropft</x:v>
      </x:c>
      <x:c r="H4400" s="139" t="n">
        <x:v>480</x:v>
      </x:c>
      <x:c r="I4400" s="139" t="n">
        <x:v>28</x:v>
      </x:c>
      <x:c r="J4400" s="139" t="n">
        <x:v>64</x:v>
      </x:c>
      <x:c r="K4400" s="139" t="n">
        <x:v>8</x:v>
      </x:c>
      <x:c r="L4400" s="139" t="n">
        <x:v>24</x:v>
      </x:c>
      <x:c r="M4400" s="139" t="n">
        <x:v>1.6</x:v>
      </x:c>
      <x:c r="N4400" s="139" t="n">
        <x:v>1.192</x:v>
      </x:c>
    </x:row>
    <x:row r="4401">
      <x:c r="A4401" s="137" t="str">
        <x:v>DI-405-I10</x:v>
      </x:c>
      <x:c r="B4401" s="137" t="str">
        <x:v>DI-405-V1</x:v>
      </x:c>
      <x:c r="C4401" s="137" t="n">
        <x:v>10</x:v>
      </x:c>
      <x:c r="D4401" s="138" t="str">
        <x:v>F0203</x:v>
      </x:c>
      <x:c r="E4401" s="138" t="n">
        <x:v>30</x:v>
      </x:c>
      <x:c r="F4401" s="138" t="str">
        <x:v>g</x:v>
      </x:c>
      <x:c r="G4401" s="138" t="str">
        <x:v>das meiste gehackt, ein paar Blätter ganz übrig</x:v>
      </x:c>
      <x:c r="H4401" s="139" t="n">
        <x:v>75</x:v>
      </x:c>
      <x:c r="I4401" s="139" t="n">
        <x:v>2.4</x:v>
      </x:c>
      <x:c r="J4401" s="139" t="n">
        <x:v>13.5</x:v>
      </x:c>
      <x:c r="K4401" s="139" t="n">
        <x:v>2.4</x:v>
      </x:c>
      <x:c r="L4401" s="139" t="n">
        <x:v>6</x:v>
      </x:c>
      <x:c r="M4401" s="139" t="n">
        <x:v>0.06</x:v>
      </x:c>
      <x:c r="N4401" s="139" t="n">
        <x:v>0.07740000000000001</x:v>
      </x:c>
    </x:row>
    <x:row r="4402">
      <x:c r="A4402" s="137" t="str">
        <x:v>DI-405-I11</x:v>
      </x:c>
      <x:c r="B4402" s="137" t="str">
        <x:v>DI-405-V1</x:v>
      </x:c>
      <x:c r="C4402" s="137" t="n">
        <x:v>11</x:v>
      </x:c>
      <x:c r="D4402" s="138" t="str">
        <x:v>F0421</x:v>
      </x:c>
      <x:c r="E4402" s="138" t="n">
        <x:v>30</x:v>
      </x:c>
      <x:c r="F4402" s="138" t="str">
        <x:v>g</x:v>
      </x:c>
      <x:c r="G4402" s="138" t="str"/>
      <x:c r="H4402" s="139" t="n">
        <x:v>9</x:v>
      </x:c>
      <x:c r="I4402" s="139" t="n">
        <x:v>0.21</x:v>
      </x:c>
      <x:c r="J4402" s="139" t="n">
        <x:v>2.31</x:v>
      </x:c>
      <x:c r="K4402" s="139" t="n">
        <x:v>0.06</x:v>
      </x:c>
      <x:c r="L4402" s="139" t="n">
        <x:v>0.84</x:v>
      </x:c>
      <x:c r="M4402" s="139" t="n">
        <x:v>0.003</x:v>
      </x:c>
      <x:c r="N4402" s="139" t="n">
        <x:v>0.19899999999999998</x:v>
      </x:c>
    </x:row>
    <x:row r="4403">
      <x:c r="A4403" s="137" t="str">
        <x:v>DI-405-I12</x:v>
      </x:c>
      <x:c r="B4403" s="137" t="str">
        <x:v>DI-405-V1</x:v>
      </x:c>
      <x:c r="C4403" s="137" t="n">
        <x:v>12</x:v>
      </x:c>
      <x:c r="D4403" s="138" t="str">
        <x:v>F0714</x:v>
      </x:c>
      <x:c r="E4403" s="138" t="n">
        <x:v>15</x:v>
      </x:c>
      <x:c r="F4403" s="138" t="str">
        <x:v>ml</x:v>
      </x:c>
      <x:c r="G4403" s="138" t="str"/>
      <x:c r="H4403" s="139" t="n">
        <x:v>5.25</x:v>
      </x:c>
      <x:c r="I4403" s="139" t="n">
        <x:v>0.3</x:v>
      </x:c>
      <x:c r="J4403" s="139" t="n">
        <x:v>0.75</x:v>
      </x:c>
      <x:c r="K4403" s="139" t="n">
        <x:v>0.06</x:v>
      </x:c>
      <x:c r="L4403" s="139" t="n">
        <x:v>0.375</x:v>
      </x:c>
      <x:c r="M4403" s="139" t="n">
        <x:v>0.009</x:v>
      </x:c>
      <x:c r="N4403" s="139" t="n">
        <x:v>0.053700000000000005</x:v>
      </x:c>
    </x:row>
    <x:row r="4404">
      <x:c r="A4404" s="137" t="str">
        <x:v>DI-405-I13</x:v>
      </x:c>
      <x:c r="B4404" s="137" t="str">
        <x:v>DI-405-V1</x:v>
      </x:c>
      <x:c r="C4404" s="137" t="n">
        <x:v>13</x:v>
      </x:c>
      <x:c r="D4404" s="138" t="str">
        <x:v>F0481</x:v>
      </x:c>
      <x:c r="E4404" s="138" t="n">
        <x:v>30</x:v>
      </x:c>
      <x:c r="F4404" s="138" t="str">
        <x:v>g</x:v>
      </x:c>
      <x:c r="G4404" s="138" t="str"/>
      <x:c r="H4404" s="139" t="n">
        <x:v>27</x:v>
      </x:c>
      <x:c r="I4404" s="139" t="n">
        <x:v>2.6999999999999997</x:v>
      </x:c>
      <x:c r="J4404" s="139" t="n">
        <x:v>1.2</x:v>
      </x:c>
      <x:c r="K4404" s="139" t="n">
        <x:v>1.2</x:v>
      </x:c>
      <x:c r="L4404" s="139" t="n">
        <x:v>0</x:v>
      </x:c>
      <x:c r="M4404" s="139" t="n">
        <x:v>0.09</x:v>
      </x:c>
      <x:c r="N4404" s="139" t="n">
        <x:v>0.10740000000000001</x:v>
      </x:c>
    </x:row>
    <x:row r="4405">
      <x:c r="A4405" s="137" t="str">
        <x:v>DI-406-I01</x:v>
      </x:c>
      <x:c r="B4405" s="137" t="str">
        <x:v>DI-406-V1</x:v>
      </x:c>
      <x:c r="C4405" s="137" t="n">
        <x:v>1</x:v>
      </x:c>
      <x:c r="D4405" s="138" t="str">
        <x:v>F0825</x:v>
      </x:c>
      <x:c r="E4405" s="138" t="n">
        <x:v>30</x:v>
      </x:c>
      <x:c r="F4405" s="138" t="str">
        <x:v>g</x:v>
      </x:c>
      <x:c r="G4405" s="138" t="str"/>
      <x:c r="H4405" s="139" t="n">
        <x:v>105</x:v>
      </x:c>
      <x:c r="I4405" s="139" t="n">
        <x:v>3.3</x:v>
      </x:c>
      <x:c r="J4405" s="139" t="n">
        <x:v>20.4</x:v>
      </x:c>
      <x:c r="K4405" s="139" t="n">
        <x:v>0.8999999999999999</x:v>
      </x:c>
      <x:c r="L4405" s="139" t="n">
        <x:v>2.1</x:v>
      </x:c>
      <x:c r="M4405" s="139" t="n">
        <x:v>0.015</x:v>
      </x:c>
      <x:c r="N4405" s="139" t="n">
        <x:v>0.1194</x:v>
      </x:c>
    </x:row>
    <x:row r="4406">
      <x:c r="A4406" s="137" t="str">
        <x:v>DI-406-I02</x:v>
      </x:c>
      <x:c r="B4406" s="137" t="str">
        <x:v>DI-406-V1</x:v>
      </x:c>
      <x:c r="C4406" s="137" t="n">
        <x:v>2</x:v>
      </x:c>
      <x:c r="D4406" s="138" t="str">
        <x:v>F0595</x:v>
      </x:c>
      <x:c r="E4406" s="138" t="n">
        <x:v>15</x:v>
      </x:c>
      <x:c r="F4406" s="138" t="str">
        <x:v>ml</x:v>
      </x:c>
      <x:c r="G4406" s="138" t="str">
        <x:v>plus einen Tropfen extra zum Braten</x:v>
      </x:c>
      <x:c r="H4406" s="139" t="n">
        <x:v>132.6</x:v>
      </x:c>
      <x:c r="I4406" s="139" t="n">
        <x:v>0</x:v>
      </x:c>
      <x:c r="J4406" s="139" t="n">
        <x:v>0</x:v>
      </x:c>
      <x:c r="K4406" s="139" t="n">
        <x:v>15</x:v>
      </x:c>
      <x:c r="L4406" s="139" t="n">
        <x:v>0</x:v>
      </x:c>
      <x:c r="M4406" s="139" t="n">
        <x:v>0</x:v>
      </x:c>
      <x:c r="N4406" s="139" t="n">
        <x:v>0.13470000000000001</x:v>
      </x:c>
    </x:row>
    <x:row r="4407">
      <x:c r="A4407" s="137" t="str">
        <x:v>DI-406-I03</x:v>
      </x:c>
      <x:c r="B4407" s="137" t="str">
        <x:v>DI-406-V1</x:v>
      </x:c>
      <x:c r="C4407" s="137" t="n">
        <x:v>3</x:v>
      </x:c>
      <x:c r="D4407" s="138" t="str">
        <x:v>F0320</x:v>
      </x:c>
      <x:c r="E4407" s="138" t="n">
        <x:v>30</x:v>
      </x:c>
      <x:c r="F4407" s="138" t="str">
        <x:v>g</x:v>
      </x:c>
      <x:c r="G4407" s="138" t="str">
        <x:v>in feine Stifte geschnitten</x:v>
      </x:c>
      <x:c r="H4407" s="139" t="n">
        <x:v>10.5</x:v>
      </x:c>
      <x:c r="I4407" s="139" t="n">
        <x:v>0.6</x:v>
      </x:c>
      <x:c r="J4407" s="139" t="n">
        <x:v>1.5</x:v>
      </x:c>
      <x:c r="K4407" s="139" t="n">
        <x:v>0.12</x:v>
      </x:c>
      <x:c r="L4407" s="139" t="n">
        <x:v>0.75</x:v>
      </x:c>
      <x:c r="M4407" s="139" t="n">
        <x:v>0.018</x:v>
      </x:c>
      <x:c r="N4407" s="139" t="n">
        <x:v>0.10740000000000001</x:v>
      </x:c>
    </x:row>
    <x:row r="4408">
      <x:c r="A4408" s="137" t="str">
        <x:v>DI-406-I04</x:v>
      </x:c>
      <x:c r="B4408" s="137" t="str">
        <x:v>DI-406-V1</x:v>
      </x:c>
      <x:c r="C4408" s="137" t="n">
        <x:v>4</x:v>
      </x:c>
      <x:c r="D4408" s="138" t="str">
        <x:v>F0343</x:v>
      </x:c>
      <x:c r="E4408" s="138" t="n">
        <x:v>180</x:v>
      </x:c>
      <x:c r="F4408" s="138" t="str">
        <x:v>g</x:v>
      </x:c>
      <x:c r="G4408" s="138" t="str">
        <x:v>entkernt und in Streifen geschnitten</x:v>
      </x:c>
      <x:c r="H4408" s="139" t="n">
        <x:v>63</x:v>
      </x:c>
      <x:c r="I4408" s="139" t="n">
        <x:v>3.6</x:v>
      </x:c>
      <x:c r="J4408" s="139" t="n">
        <x:v>9</x:v>
      </x:c>
      <x:c r="K4408" s="139" t="n">
        <x:v>0.7200000000000001</x:v>
      </x:c>
      <x:c r="L4408" s="139" t="n">
        <x:v>4.5</x:v>
      </x:c>
      <x:c r="M4408" s="139" t="n">
        <x:v>0.108</x:v>
      </x:c>
      <x:c r="N4408" s="139" t="n">
        <x:v>0.6444000000000001</x:v>
      </x:c>
    </x:row>
    <x:row r="4409">
      <x:c r="A4409" s="137" t="str">
        <x:v>DI-406-I05</x:v>
      </x:c>
      <x:c r="B4409" s="137" t="str">
        <x:v>DI-406-V1</x:v>
      </x:c>
      <x:c r="C4409" s="137" t="n">
        <x:v>5</x:v>
      </x:c>
      <x:c r="D4409" s="138" t="str">
        <x:v>F0407</x:v>
      </x:c>
      <x:c r="E4409" s="138" t="n">
        <x:v>100</x:v>
      </x:c>
      <x:c r="F4409" s="138" t="str">
        <x:v>g</x:v>
      </x:c>
      <x:c r="G4409" s="138" t="str"/>
      <x:c r="H4409" s="139" t="n">
        <x:v>35</x:v>
      </x:c>
      <x:c r="I4409" s="139" t="n">
        <x:v>2</x:v>
      </x:c>
      <x:c r="J4409" s="139" t="n">
        <x:v>5</x:v>
      </x:c>
      <x:c r="K4409" s="139" t="n">
        <x:v>0.4</x:v>
      </x:c>
      <x:c r="L4409" s="139" t="n">
        <x:v>2.5</x:v>
      </x:c>
      <x:c r="M4409" s="139" t="n">
        <x:v>0.06</x:v>
      </x:c>
      <x:c r="N4409" s="139" t="n">
        <x:v>0.35800000000000004</x:v>
      </x:c>
    </x:row>
    <x:row r="4410">
      <x:c r="A4410" s="137" t="str">
        <x:v>DI-406-I06</x:v>
      </x:c>
      <x:c r="B4410" s="137" t="str">
        <x:v>DI-406-V1</x:v>
      </x:c>
      <x:c r="C4410" s="137" t="n">
        <x:v>6</x:v>
      </x:c>
      <x:c r="D4410" s="138" t="str">
        <x:v>F0315</x:v>
      </x:c>
      <x:c r="E4410" s="138" t="n">
        <x:v>15</x:v>
      </x:c>
      <x:c r="F4410" s="138" t="str">
        <x:v>g</x:v>
      </x:c>
      <x:c r="G4410" s="138" t="str">
        <x:v>fein gerieben</x:v>
      </x:c>
      <x:c r="H4410" s="139" t="n">
        <x:v>5.25</x:v>
      </x:c>
      <x:c r="I4410" s="139" t="n">
        <x:v>0.3</x:v>
      </x:c>
      <x:c r="J4410" s="139" t="n">
        <x:v>0.75</x:v>
      </x:c>
      <x:c r="K4410" s="139" t="n">
        <x:v>0.06</x:v>
      </x:c>
      <x:c r="L4410" s="139" t="n">
        <x:v>0.375</x:v>
      </x:c>
      <x:c r="M4410" s="139" t="n">
        <x:v>0.009</x:v>
      </x:c>
      <x:c r="N4410" s="139" t="n">
        <x:v>0.053700000000000005</x:v>
      </x:c>
    </x:row>
    <x:row r="4411">
      <x:c r="A4411" s="137" t="str">
        <x:v>DI-406-I07</x:v>
      </x:c>
      <x:c r="B4411" s="137" t="str">
        <x:v>DI-406-V1</x:v>
      </x:c>
      <x:c r="C4411" s="137" t="n">
        <x:v>7</x:v>
      </x:c>
      <x:c r="D4411" s="138" t="str">
        <x:v>F0681</x:v>
      </x:c>
      <x:c r="E4411" s="138" t="n">
        <x:v>5</x:v>
      </x:c>
      <x:c r="F4411" s="138" t="str">
        <x:v>g</x:v>
      </x:c>
      <x:c r="G4411" s="138" t="str"/>
      <x:c r="H4411" s="139" t="n">
        <x:v>12.5</x:v>
      </x:c>
      <x:c r="I4411" s="139" t="n">
        <x:v>0.4</x:v>
      </x:c>
      <x:c r="J4411" s="139" t="n">
        <x:v>2.25</x:v>
      </x:c>
      <x:c r="K4411" s="139" t="n">
        <x:v>0.4</x:v>
      </x:c>
      <x:c r="L4411" s="139" t="n">
        <x:v>1</x:v>
      </x:c>
      <x:c r="M4411" s="139" t="n">
        <x:v>0.010000000000000002</x:v>
      </x:c>
      <x:c r="N4411" s="139" t="n">
        <x:v>0.012900000000000002</x:v>
      </x:c>
    </x:row>
    <x:row r="4412">
      <x:c r="A4412" s="137" t="str">
        <x:v>DI-406-I08</x:v>
      </x:c>
      <x:c r="B4412" s="137" t="str">
        <x:v>DI-406-V1</x:v>
      </x:c>
      <x:c r="C4412" s="137" t="n">
        <x:v>8</x:v>
      </x:c>
      <x:c r="D4412" s="138" t="str">
        <x:v>F0456</x:v>
      </x:c>
      <x:c r="E4412" s="138" t="n">
        <x:v>15</x:v>
      </x:c>
      <x:c r="F4412" s="138" t="str">
        <x:v>ml</x:v>
      </x:c>
      <x:c r="G4412" s="138" t="str"/>
      <x:c r="H4412" s="139" t="n">
        <x:v>5.25</x:v>
      </x:c>
      <x:c r="I4412" s="139" t="n">
        <x:v>0.3</x:v>
      </x:c>
      <x:c r="J4412" s="139" t="n">
        <x:v>0.75</x:v>
      </x:c>
      <x:c r="K4412" s="139" t="n">
        <x:v>0.06</x:v>
      </x:c>
      <x:c r="L4412" s="139" t="n">
        <x:v>0.375</x:v>
      </x:c>
      <x:c r="M4412" s="139" t="n">
        <x:v>0.009</x:v>
      </x:c>
      <x:c r="N4412" s="139" t="n">
        <x:v>0.053700000000000005</x:v>
      </x:c>
    </x:row>
    <x:row r="4413">
      <x:c r="A4413" s="137" t="str">
        <x:v>DI-406-I09</x:v>
      </x:c>
      <x:c r="B4413" s="137" t="str">
        <x:v>DI-406-V1</x:v>
      </x:c>
      <x:c r="C4413" s="137" t="n">
        <x:v>9</x:v>
      </x:c>
      <x:c r="D4413" s="138" t="str">
        <x:v>F0059</x:v>
      </x:c>
      <x:c r="E4413" s="138" t="n">
        <x:v>160</x:v>
      </x:c>
      <x:c r="F4413" s="138" t="str">
        <x:v>g</x:v>
      </x:c>
      <x:c r="G4413" s="138" t="str"/>
      <x:c r="H4413" s="139" t="n">
        <x:v>192</x:v>
      </x:c>
      <x:c r="I4413" s="139" t="n">
        <x:v>11.200000000000001</x:v>
      </x:c>
      <x:c r="J4413" s="139" t="n">
        <x:v>25.6</x:v>
      </x:c>
      <x:c r="K4413" s="139" t="n">
        <x:v>3.2</x:v>
      </x:c>
      <x:c r="L4413" s="139" t="n">
        <x:v>9.600000000000001</x:v>
      </x:c>
      <x:c r="M4413" s="139" t="n">
        <x:v>0.6400000000000001</x:v>
      </x:c>
      <x:c r="N4413" s="139" t="n">
        <x:v>0.4768</x:v>
      </x:c>
    </x:row>
    <x:row r="4414">
      <x:c r="A4414" s="137" t="str">
        <x:v>DI-406-I10</x:v>
      </x:c>
      <x:c r="B4414" s="137" t="str">
        <x:v>DI-406-V1</x:v>
      </x:c>
      <x:c r="C4414" s="137" t="n">
        <x:v>10</x:v>
      </x:c>
      <x:c r="D4414" s="138" t="str">
        <x:v>F0307</x:v>
      </x:c>
      <x:c r="E4414" s="138" t="n">
        <x:v>100</x:v>
      </x:c>
      <x:c r="F4414" s="138" t="str">
        <x:v>g</x:v>
      </x:c>
      <x:c r="G4414" s="138" t="str">
        <x:v>aufgetaut</x:v>
      </x:c>
      <x:c r="H4414" s="139" t="n">
        <x:v>81</x:v>
      </x:c>
      <x:c r="I4414" s="139" t="n">
        <x:v>5.4</x:v>
      </x:c>
      <x:c r="J4414" s="139" t="n">
        <x:v>10.5</x:v>
      </x:c>
      <x:c r="K4414" s="139" t="n">
        <x:v>0.4</x:v>
      </x:c>
      <x:c r="L4414" s="139" t="n">
        <x:v>5.1</x:v>
      </x:c>
      <x:c r="M4414" s="139" t="n">
        <x:v>0.02</x:v>
      </x:c>
      <x:c r="N4414" s="139" t="n">
        <x:v>0.22533333333333333</x:v>
      </x:c>
    </x:row>
    <x:row r="4415">
      <x:c r="A4415" s="137" t="str">
        <x:v>DI-406-I11</x:v>
      </x:c>
      <x:c r="B4415" s="137" t="str">
        <x:v>DI-406-V1</x:v>
      </x:c>
      <x:c r="C4415" s="137" t="n">
        <x:v>11</x:v>
      </x:c>
      <x:c r="D4415" s="138" t="str">
        <x:v>F0036</x:v>
      </x:c>
      <x:c r="E4415" s="138" t="n">
        <x:v>160</x:v>
      </x:c>
      <x:c r="F4415" s="138" t="str">
        <x:v>g</x:v>
      </x:c>
      <x:c r="G4415" s="138" t="str"/>
      <x:c r="H4415" s="139" t="n">
        <x:v>56</x:v>
      </x:c>
      <x:c r="I4415" s="139" t="n">
        <x:v>3.2</x:v>
      </x:c>
      <x:c r="J4415" s="139" t="n">
        <x:v>8</x:v>
      </x:c>
      <x:c r="K4415" s="139" t="n">
        <x:v>0.6400000000000001</x:v>
      </x:c>
      <x:c r="L4415" s="139" t="n">
        <x:v>4</x:v>
      </x:c>
      <x:c r="M4415" s="139" t="n">
        <x:v>0.096</x:v>
      </x:c>
      <x:c r="N4415" s="139" t="n">
        <x:v>0.5728000000000001</x:v>
      </x:c>
    </x:row>
    <x:row r="4416">
      <x:c r="A4416" s="137" t="str">
        <x:v>DI-406-I12</x:v>
      </x:c>
      <x:c r="B4416" s="137" t="str">
        <x:v>DI-406-V1</x:v>
      </x:c>
      <x:c r="C4416" s="137" t="n">
        <x:v>12</x:v>
      </x:c>
      <x:c r="D4416" s="138" t="str">
        <x:v>F0266</x:v>
      </x:c>
      <x:c r="E4416" s="138" t="n">
        <x:v>120</x:v>
      </x:c>
      <x:c r="F4416" s="138" t="str">
        <x:v>g</x:v>
      </x:c>
      <x:c r="G4416" s="138" t="str"/>
      <x:c r="H4416" s="139" t="n">
        <x:v>42</x:v>
      </x:c>
      <x:c r="I4416" s="139" t="n">
        <x:v>2.4</x:v>
      </x:c>
      <x:c r="J4416" s="139" t="n">
        <x:v>6</x:v>
      </x:c>
      <x:c r="K4416" s="139" t="n">
        <x:v>0.48</x:v>
      </x:c>
      <x:c r="L4416" s="139" t="n">
        <x:v>3</x:v>
      </x:c>
      <x:c r="M4416" s="139" t="n">
        <x:v>0.072</x:v>
      </x:c>
      <x:c r="N4416" s="139" t="n">
        <x:v>0.42960000000000004</x:v>
      </x:c>
    </x:row>
    <x:row r="4417">
      <x:c r="A4417" s="137" t="str">
        <x:v>DI-406-I13</x:v>
      </x:c>
      <x:c r="B4417" s="137" t="str">
        <x:v>DI-406-V1</x:v>
      </x:c>
      <x:c r="C4417" s="137" t="n">
        <x:v>13</x:v>
      </x:c>
      <x:c r="D4417" s="138" t="str">
        <x:v>F0601</x:v>
      </x:c>
      <x:c r="E4417" s="138" t="n">
        <x:v>12</x:v>
      </x:c>
      <x:c r="F4417" s="138" t="str">
        <x:v>g</x:v>
      </x:c>
      <x:c r="G4417" s="138" t="str">
        <x:v>entkernt und gehackt</x:v>
      </x:c>
      <x:c r="H4417" s="139" t="n">
        <x:v>4.2</x:v>
      </x:c>
      <x:c r="I4417" s="139" t="n">
        <x:v>0.24</x:v>
      </x:c>
      <x:c r="J4417" s="139" t="n">
        <x:v>0.6</x:v>
      </x:c>
      <x:c r="K4417" s="139" t="n">
        <x:v>0.048</x:v>
      </x:c>
      <x:c r="L4417" s="139" t="n">
        <x:v>0.3</x:v>
      </x:c>
      <x:c r="M4417" s="139" t="n">
        <x:v>0.0072</x:v>
      </x:c>
      <x:c r="N4417" s="139" t="n">
        <x:v>0.042960000000000005</x:v>
      </x:c>
    </x:row>
    <x:row r="4418">
      <x:c r="A4418" s="137" t="str">
        <x:v>DI-407-I01</x:v>
      </x:c>
      <x:c r="B4418" s="137" t="str">
        <x:v>DI-407-V1</x:v>
      </x:c>
      <x:c r="C4418" s="137" t="n">
        <x:v>1</x:v>
      </x:c>
      <x:c r="D4418" s="138" t="str">
        <x:v>F0497</x:v>
      </x:c>
      <x:c r="E4418" s="138" t="n">
        <x:v>30</x:v>
      </x:c>
      <x:c r="F4418" s="138" t="str">
        <x:v>ml</x:v>
      </x:c>
      <x:c r="G4418" s="138" t="str"/>
      <x:c r="H4418" s="139" t="n">
        <x:v>265.2</x:v>
      </x:c>
      <x:c r="I4418" s="139" t="n">
        <x:v>0</x:v>
      </x:c>
      <x:c r="J4418" s="139" t="n">
        <x:v>0</x:v>
      </x:c>
      <x:c r="K4418" s="139" t="n">
        <x:v>30</x:v>
      </x:c>
      <x:c r="L4418" s="139" t="n">
        <x:v>0</x:v>
      </x:c>
      <x:c r="M4418" s="139" t="n">
        <x:v>0</x:v>
      </x:c>
      <x:c r="N4418" s="139" t="n">
        <x:v>0.35940000000000005</x:v>
      </x:c>
    </x:row>
    <x:row r="4419">
      <x:c r="A4419" s="137" t="str">
        <x:v>DI-407-I02</x:v>
      </x:c>
      <x:c r="B4419" s="137" t="str">
        <x:v>DI-407-V1</x:v>
      </x:c>
      <x:c r="C4419" s="137" t="n">
        <x:v>2</x:v>
      </x:c>
      <x:c r="D4419" s="138" t="str">
        <x:v>F0165</x:v>
      </x:c>
      <x:c r="E4419" s="138" t="n">
        <x:v>400</x:v>
      </x:c>
      <x:c r="F4419" s="138" t="str">
        <x:v>g</x:v>
      </x:c>
      <x:c r="G4419" s="138" t="str">
        <x:v>abgespült und abgetropft</x:v>
      </x:c>
      <x:c r="H4419" s="139" t="n">
        <x:v>480</x:v>
      </x:c>
      <x:c r="I4419" s="139" t="n">
        <x:v>28</x:v>
      </x:c>
      <x:c r="J4419" s="139" t="n">
        <x:v>64</x:v>
      </x:c>
      <x:c r="K4419" s="139" t="n">
        <x:v>8</x:v>
      </x:c>
      <x:c r="L4419" s="139" t="n">
        <x:v>24</x:v>
      </x:c>
      <x:c r="M4419" s="139" t="n">
        <x:v>1.6</x:v>
      </x:c>
      <x:c r="N4419" s="139" t="n">
        <x:v>1.192</x:v>
      </x:c>
    </x:row>
    <x:row r="4420">
      <x:c r="A4420" s="137" t="str">
        <x:v>DI-407-I03</x:v>
      </x:c>
      <x:c r="B4420" s="137" t="str">
        <x:v>DI-407-V1</x:v>
      </x:c>
      <x:c r="C4420" s="137" t="n">
        <x:v>3</x:v>
      </x:c>
      <x:c r="D4420" s="138" t="str">
        <x:v>F0349</x:v>
      </x:c>
      <x:c r="E4420" s="138" t="n">
        <x:v>5</x:v>
      </x:c>
      <x:c r="F4420" s="138" t="str">
        <x:v>g</x:v>
      </x:c>
      <x:c r="G4420" s="138" t="str"/>
      <x:c r="H4420" s="139" t="n">
        <x:v>12.5</x:v>
      </x:c>
      <x:c r="I4420" s="139" t="n">
        <x:v>0.4</x:v>
      </x:c>
      <x:c r="J4420" s="139" t="n">
        <x:v>2.25</x:v>
      </x:c>
      <x:c r="K4420" s="139" t="n">
        <x:v>0.4</x:v>
      </x:c>
      <x:c r="L4420" s="139" t="n">
        <x:v>1</x:v>
      </x:c>
      <x:c r="M4420" s="139" t="n">
        <x:v>0.010000000000000002</x:v>
      </x:c>
      <x:c r="N4420" s="139" t="n">
        <x:v>0.012900000000000002</x:v>
      </x:c>
    </x:row>
    <x:row r="4421">
      <x:c r="A4421" s="137" t="str">
        <x:v>DI-407-I04</x:v>
      </x:c>
      <x:c r="B4421" s="137" t="str">
        <x:v>DI-407-V1</x:v>
      </x:c>
      <x:c r="C4421" s="137" t="n">
        <x:v>4</x:v>
      </x:c>
      <x:c r="D4421" s="138" t="str">
        <x:v>F0350</x:v>
      </x:c>
      <x:c r="E4421" s="138" t="n">
        <x:v>5</x:v>
      </x:c>
      <x:c r="F4421" s="138" t="str">
        <x:v>g</x:v>
      </x:c>
      <x:c r="G4421" s="138" t="str"/>
      <x:c r="H4421" s="139" t="n">
        <x:v>12.5</x:v>
      </x:c>
      <x:c r="I4421" s="139" t="n">
        <x:v>0.4</x:v>
      </x:c>
      <x:c r="J4421" s="139" t="n">
        <x:v>2.25</x:v>
      </x:c>
      <x:c r="K4421" s="139" t="n">
        <x:v>0.4</x:v>
      </x:c>
      <x:c r="L4421" s="139" t="n">
        <x:v>1</x:v>
      </x:c>
      <x:c r="M4421" s="139" t="n">
        <x:v>0.010000000000000002</x:v>
      </x:c>
      <x:c r="N4421" s="139" t="n">
        <x:v>0.012900000000000002</x:v>
      </x:c>
    </x:row>
    <x:row r="4422">
      <x:c r="A4422" s="137" t="str">
        <x:v>DI-407-I05</x:v>
      </x:c>
      <x:c r="B4422" s="137" t="str">
        <x:v>DI-407-V1</x:v>
      </x:c>
      <x:c r="C4422" s="137" t="n">
        <x:v>5</x:v>
      </x:c>
      <x:c r="D4422" s="138" t="str">
        <x:v>F0168</x:v>
      </x:c>
      <x:c r="E4422" s="138" t="n">
        <x:v>30</x:v>
      </x:c>
      <x:c r="F4422" s="138" t="str">
        <x:v>g</x:v>
      </x:c>
      <x:c r="G4422" s="138" t="str"/>
      <x:c r="H4422" s="139" t="n">
        <x:v>10.5</x:v>
      </x:c>
      <x:c r="I4422" s="139" t="n">
        <x:v>0.6</x:v>
      </x:c>
      <x:c r="J4422" s="139" t="n">
        <x:v>1.5</x:v>
      </x:c>
      <x:c r="K4422" s="139" t="n">
        <x:v>0.12</x:v>
      </x:c>
      <x:c r="L4422" s="139" t="n">
        <x:v>0.75</x:v>
      </x:c>
      <x:c r="M4422" s="139" t="n">
        <x:v>0.018</x:v>
      </x:c>
      <x:c r="N4422" s="139" t="n">
        <x:v>0.10740000000000001</x:v>
      </x:c>
    </x:row>
    <x:row r="4423">
      <x:c r="A4423" s="137" t="str">
        <x:v>DI-407-I06</x:v>
      </x:c>
      <x:c r="B4423" s="137" t="str">
        <x:v>DI-407-V1</x:v>
      </x:c>
      <x:c r="C4423" s="137" t="n">
        <x:v>6</x:v>
      </x:c>
      <x:c r="D4423" s="138" t="str">
        <x:v>F0147</x:v>
      </x:c>
      <x:c r="E4423" s="138" t="n">
        <x:v>270</x:v>
      </x:c>
      <x:c r="F4423" s="138" t="str">
        <x:v>g</x:v>
      </x:c>
      <x:c r="G4423" s="138" t="str"/>
      <x:c r="H4423" s="139" t="n">
        <x:v>94.5</x:v>
      </x:c>
      <x:c r="I4423" s="139" t="n">
        <x:v>5.4</x:v>
      </x:c>
      <x:c r="J4423" s="139" t="n">
        <x:v>13.5</x:v>
      </x:c>
      <x:c r="K4423" s="139" t="n">
        <x:v>1.08</x:v>
      </x:c>
      <x:c r="L4423" s="139" t="n">
        <x:v>6.75</x:v>
      </x:c>
      <x:c r="M4423" s="139" t="n">
        <x:v>0.162</x:v>
      </x:c>
      <x:c r="N4423" s="139" t="n">
        <x:v>0.9666000000000001</x:v>
      </x:c>
    </x:row>
    <x:row r="4424">
      <x:c r="A4424" s="137" t="str">
        <x:v>DI-407-I07</x:v>
      </x:c>
      <x:c r="B4424" s="137" t="str">
        <x:v>DI-407-V1</x:v>
      </x:c>
      <x:c r="C4424" s="137" t="n">
        <x:v>7</x:v>
      </x:c>
      <x:c r="D4424" s="138" t="str">
        <x:v>F0017</x:v>
      </x:c>
      <x:c r="E4424" s="138" t="n">
        <x:v>400</x:v>
      </x:c>
      <x:c r="F4424" s="138" t="str">
        <x:v>g</x:v>
      </x:c>
      <x:c r="G4424" s="138" t="str">
        <x:v>abgetropft und grob gehackt</x:v>
      </x:c>
      <x:c r="H4424" s="139" t="n">
        <x:v>140</x:v>
      </x:c>
      <x:c r="I4424" s="139" t="n">
        <x:v>8</x:v>
      </x:c>
      <x:c r="J4424" s="139" t="n">
        <x:v>20</x:v>
      </x:c>
      <x:c r="K4424" s="139" t="n">
        <x:v>1.6</x:v>
      </x:c>
      <x:c r="L4424" s="139" t="n">
        <x:v>10</x:v>
      </x:c>
      <x:c r="M4424" s="139" t="n">
        <x:v>0.24</x:v>
      </x:c>
      <x:c r="N4424" s="139" t="n">
        <x:v>1.4320000000000002</x:v>
      </x:c>
    </x:row>
    <x:row r="4425">
      <x:c r="A4425" s="137" t="str">
        <x:v>DI-407-I08</x:v>
      </x:c>
      <x:c r="B4425" s="137" t="str">
        <x:v>DI-407-V1</x:v>
      </x:c>
      <x:c r="C4425" s="137" t="n">
        <x:v>8</x:v>
      </x:c>
      <x:c r="D4425" s="138" t="str">
        <x:v>F0342</x:v>
      </x:c>
      <x:c r="E4425" s="138" t="n">
        <x:v>70</x:v>
      </x:c>
      <x:c r="F4425" s="138" t="str">
        <x:v>g</x:v>
      </x:c>
      <x:c r="G4425" s="138" t="str"/>
      <x:c r="H4425" s="139" t="n">
        <x:v>24.5</x:v>
      </x:c>
      <x:c r="I4425" s="139" t="n">
        <x:v>1.4</x:v>
      </x:c>
      <x:c r="J4425" s="139" t="n">
        <x:v>3.5</x:v>
      </x:c>
      <x:c r="K4425" s="139" t="n">
        <x:v>0.27999999999999997</x:v>
      </x:c>
      <x:c r="L4425" s="139" t="n">
        <x:v>1.75</x:v>
      </x:c>
      <x:c r="M4425" s="139" t="n">
        <x:v>0.041999999999999996</x:v>
      </x:c>
      <x:c r="N4425" s="139" t="n">
        <x:v>0.25060000000000004</x:v>
      </x:c>
    </x:row>
    <x:row r="4426">
      <x:c r="A4426" s="137" t="str">
        <x:v>DI-407-I09</x:v>
      </x:c>
      <x:c r="B4426" s="137" t="str">
        <x:v>DI-407-V1</x:v>
      </x:c>
      <x:c r="C4426" s="137" t="n">
        <x:v>9</x:v>
      </x:c>
      <x:c r="D4426" s="138" t="str">
        <x:v>F0297</x:v>
      </x:c>
      <x:c r="E4426" s="138" t="n">
        <x:v>250</x:v>
      </x:c>
      <x:c r="F4426" s="138" t="str">
        <x:v>g</x:v>
      </x:c>
      <x:c r="G4426" s="138" t="str"/>
      <x:c r="H4426" s="139" t="n">
        <x:v>87.5</x:v>
      </x:c>
      <x:c r="I4426" s="139" t="n">
        <x:v>5</x:v>
      </x:c>
      <x:c r="J4426" s="139" t="n">
        <x:v>12.5</x:v>
      </x:c>
      <x:c r="K4426" s="139" t="n">
        <x:v>1</x:v>
      </x:c>
      <x:c r="L4426" s="139" t="n">
        <x:v>6.25</x:v>
      </x:c>
      <x:c r="M4426" s="139" t="n">
        <x:v>0.15</x:v>
      </x:c>
      <x:c r="N4426" s="139" t="n">
        <x:v>0.895</x:v>
      </x:c>
    </x:row>
    <x:row r="4427">
      <x:c r="A4427" s="137" t="str">
        <x:v>DI-407-I10</x:v>
      </x:c>
      <x:c r="B4427" s="137" t="str">
        <x:v>DI-407-V1</x:v>
      </x:c>
      <x:c r="C4427" s="137" t="n">
        <x:v>10</x:v>
      </x:c>
      <x:c r="D4427" s="138" t="str">
        <x:v>F0333</x:v>
      </x:c>
      <x:c r="E4427" s="138" t="n">
        <x:v>70</x:v>
      </x:c>
      <x:c r="F4427" s="138" t="str">
        <x:v>g</x:v>
      </x:c>
      <x:c r="G4427" s="138" t="str"/>
      <x:c r="H4427" s="139" t="n">
        <x:v>62.99999999999999</x:v>
      </x:c>
      <x:c r="I4427" s="139" t="n">
        <x:v>6.3</x:v>
      </x:c>
      <x:c r="J4427" s="139" t="n">
        <x:v>2.8</x:v>
      </x:c>
      <x:c r="K4427" s="139" t="n">
        <x:v>2.8</x:v>
      </x:c>
      <x:c r="L4427" s="139" t="n">
        <x:v>0</x:v>
      </x:c>
      <x:c r="M4427" s="139" t="n">
        <x:v>0.21</x:v>
      </x:c>
      <x:c r="N4427" s="139" t="n">
        <x:v>0.25060000000000004</x:v>
      </x:c>
    </x:row>
    <x:row r="4428">
      <x:c r="A4428" s="137" t="str">
        <x:v>DI-407-I11</x:v>
      </x:c>
      <x:c r="B4428" s="137" t="str">
        <x:v>DI-407-V1</x:v>
      </x:c>
      <x:c r="C4428" s="137" t="n">
        <x:v>11</x:v>
      </x:c>
      <x:c r="D4428" s="138" t="str">
        <x:v>F0246</x:v>
      </x:c>
      <x:c r="E4428" s="138" t="n">
        <x:v>30</x:v>
      </x:c>
      <x:c r="F4428" s="138" t="str">
        <x:v>g</x:v>
      </x:c>
      <x:c r="G4428" s="138" t="str">
        <x:v>fein gehackt</x:v>
      </x:c>
      <x:c r="H4428" s="139" t="n">
        <x:v>10.5</x:v>
      </x:c>
      <x:c r="I4428" s="139" t="n">
        <x:v>0.6</x:v>
      </x:c>
      <x:c r="J4428" s="139" t="n">
        <x:v>1.5</x:v>
      </x:c>
      <x:c r="K4428" s="139" t="n">
        <x:v>0.12</x:v>
      </x:c>
      <x:c r="L4428" s="139" t="n">
        <x:v>0.75</x:v>
      </x:c>
      <x:c r="M4428" s="139" t="n">
        <x:v>0.018</x:v>
      </x:c>
      <x:c r="N4428" s="139" t="n">
        <x:v>0.10740000000000001</x:v>
      </x:c>
    </x:row>
    <x:row r="4429">
      <x:c r="A4429" s="137" t="str">
        <x:v>DI-408-I01</x:v>
      </x:c>
      <x:c r="B4429" s="137" t="str">
        <x:v>DI-408-V1</x:v>
      </x:c>
      <x:c r="C4429" s="137" t="n">
        <x:v>1</x:v>
      </x:c>
      <x:c r="D4429" s="138" t="str">
        <x:v>F0497</x:v>
      </x:c>
      <x:c r="E4429" s="138" t="n">
        <x:v>30</x:v>
      </x:c>
      <x:c r="F4429" s="138" t="str">
        <x:v>g</x:v>
      </x:c>
      <x:c r="G4429" s="138" t="str"/>
      <x:c r="H4429" s="139" t="n">
        <x:v>265.2</x:v>
      </x:c>
      <x:c r="I4429" s="139" t="n">
        <x:v>0</x:v>
      </x:c>
      <x:c r="J4429" s="139" t="n">
        <x:v>0</x:v>
      </x:c>
      <x:c r="K4429" s="139" t="n">
        <x:v>30</x:v>
      </x:c>
      <x:c r="L4429" s="139" t="n">
        <x:v>0</x:v>
      </x:c>
      <x:c r="M4429" s="139" t="n">
        <x:v>0</x:v>
      </x:c>
      <x:c r="N4429" s="139" t="n">
        <x:v>0.35940000000000005</x:v>
      </x:c>
    </x:row>
    <x:row r="4430">
      <x:c r="A4430" s="137" t="str">
        <x:v>DI-408-I02</x:v>
      </x:c>
      <x:c r="B4430" s="137" t="str">
        <x:v>DI-408-V1</x:v>
      </x:c>
      <x:c r="C4430" s="137" t="n">
        <x:v>2</x:v>
      </x:c>
      <x:c r="D4430" s="138" t="str">
        <x:v>F0148</x:v>
      </x:c>
      <x:c r="E4430" s="138" t="n">
        <x:v>250</x:v>
      </x:c>
      <x:c r="F4430" s="138" t="str">
        <x:v>g</x:v>
      </x:c>
      <x:c r="G4430" s="138" t="str">
        <x:v>fein gehackt</x:v>
      </x:c>
      <x:c r="H4430" s="139" t="n">
        <x:v>1450</x:v>
      </x:c>
      <x:c r="I4430" s="139" t="n">
        <x:v>50</x:v>
      </x:c>
      <x:c r="J4430" s="139" t="n">
        <x:v>30</x:v>
      </x:c>
      <x:c r="K4430" s="139" t="n">
        <x:v>125</x:v>
      </x:c>
      <x:c r="L4430" s="139" t="n">
        <x:v>25</x:v>
      </x:c>
      <x:c r="M4430" s="139" t="n">
        <x:v>0.05</x:v>
      </x:c>
      <x:c r="N4430" s="139" t="n">
        <x:v>1.495</x:v>
      </x:c>
    </x:row>
    <x:row r="4431">
      <x:c r="A4431" s="137" t="str">
        <x:v>DI-408-I03</x:v>
      </x:c>
      <x:c r="B4431" s="137" t="str">
        <x:v>DI-408-V1</x:v>
      </x:c>
      <x:c r="C4431" s="137" t="n">
        <x:v>3</x:v>
      </x:c>
      <x:c r="D4431" s="138" t="str">
        <x:v>F0314</x:v>
      </x:c>
      <x:c r="E4431" s="138" t="n">
        <x:v>10</x:v>
      </x:c>
      <x:c r="F4431" s="138" t="str">
        <x:v>g</x:v>
      </x:c>
      <x:c r="G4431" s="138" t="str">
        <x:v>zerdrückt</x:v>
      </x:c>
      <x:c r="H4431" s="139" t="n">
        <x:v>3.5</x:v>
      </x:c>
      <x:c r="I4431" s="139" t="n">
        <x:v>0.2</x:v>
      </x:c>
      <x:c r="J4431" s="139" t="n">
        <x:v>0.5</x:v>
      </x:c>
      <x:c r="K4431" s="139" t="n">
        <x:v>0.04000000000000001</x:v>
      </x:c>
      <x:c r="L4431" s="139" t="n">
        <x:v>0.25</x:v>
      </x:c>
      <x:c r="M4431" s="139" t="n">
        <x:v>0.006</x:v>
      </x:c>
      <x:c r="N4431" s="139" t="n">
        <x:v>0.035800000000000005</x:v>
      </x:c>
    </x:row>
    <x:row r="4432">
      <x:c r="A4432" s="137" t="str">
        <x:v>DI-408-I04</x:v>
      </x:c>
      <x:c r="B4432" s="137" t="str">
        <x:v>DI-408-V1</x:v>
      </x:c>
      <x:c r="C4432" s="137" t="n">
        <x:v>4</x:v>
      </x:c>
      <x:c r="D4432" s="138" t="str">
        <x:v>F0705</x:v>
      </x:c>
      <x:c r="E4432" s="138" t="n">
        <x:v>30</x:v>
      </x:c>
      <x:c r="F4432" s="138" t="str">
        <x:v>g</x:v>
      </x:c>
      <x:c r="G4432" s="138" t="str">
        <x:v>in Scheiben geschnitten</x:v>
      </x:c>
      <x:c r="H4432" s="139" t="n">
        <x:v>10.5</x:v>
      </x:c>
      <x:c r="I4432" s="139" t="n">
        <x:v>0.6</x:v>
      </x:c>
      <x:c r="J4432" s="139" t="n">
        <x:v>1.5</x:v>
      </x:c>
      <x:c r="K4432" s="139" t="n">
        <x:v>0.12</x:v>
      </x:c>
      <x:c r="L4432" s="139" t="n">
        <x:v>0.75</x:v>
      </x:c>
      <x:c r="M4432" s="139" t="n">
        <x:v>0.018</x:v>
      </x:c>
      <x:c r="N4432" s="139" t="n">
        <x:v>0.10740000000000001</x:v>
      </x:c>
    </x:row>
    <x:row r="4433">
      <x:c r="A4433" s="137" t="str">
        <x:v>DI-408-I05</x:v>
      </x:c>
      <x:c r="B4433" s="137" t="str">
        <x:v>DI-408-V1</x:v>
      </x:c>
      <x:c r="C4433" s="137" t="n">
        <x:v>5</x:v>
      </x:c>
      <x:c r="D4433" s="138" t="str">
        <x:v>F0236</x:v>
      </x:c>
      <x:c r="E4433" s="138" t="n">
        <x:v>5</x:v>
      </x:c>
      <x:c r="F4433" s="138" t="str">
        <x:v>g</x:v>
      </x:c>
      <x:c r="G4433" s="138" t="str"/>
      <x:c r="H4433" s="139" t="n">
        <x:v>12.5</x:v>
      </x:c>
      <x:c r="I4433" s="139" t="n">
        <x:v>0.4</x:v>
      </x:c>
      <x:c r="J4433" s="139" t="n">
        <x:v>2.25</x:v>
      </x:c>
      <x:c r="K4433" s="139" t="n">
        <x:v>0.4</x:v>
      </x:c>
      <x:c r="L4433" s="139" t="n">
        <x:v>1</x:v>
      </x:c>
      <x:c r="M4433" s="139" t="n">
        <x:v>0.010000000000000002</x:v>
      </x:c>
      <x:c r="N4433" s="139" t="n">
        <x:v>0.012900000000000002</x:v>
      </x:c>
    </x:row>
    <x:row r="4434">
      <x:c r="A4434" s="137" t="str">
        <x:v>DI-408-I06</x:v>
      </x:c>
      <x:c r="B4434" s="137" t="str">
        <x:v>DI-408-V1</x:v>
      </x:c>
      <x:c r="C4434" s="137" t="n">
        <x:v>6</x:v>
      </x:c>
      <x:c r="D4434" s="138" t="str">
        <x:v>F0409</x:v>
      </x:c>
      <x:c r="E4434" s="138" t="n">
        <x:v>30</x:v>
      </x:c>
      <x:c r="F4434" s="138" t="str">
        <x:v>g</x:v>
      </x:c>
      <x:c r="G4434" s="138" t="str"/>
      <x:c r="H4434" s="139" t="n">
        <x:v>8.7</x:v>
      </x:c>
      <x:c r="I4434" s="139" t="n">
        <x:v>0.33</x:v>
      </x:c>
      <x:c r="J4434" s="139" t="n">
        <x:v>1.95</x:v>
      </x:c>
      <x:c r="K4434" s="139" t="n">
        <x:v>0.09</x:v>
      </x:c>
      <x:c r="L4434" s="139" t="n">
        <x:v>0.84</x:v>
      </x:c>
      <x:c r="M4434" s="139" t="n">
        <x:v>0.003</x:v>
      </x:c>
      <x:c r="N4434" s="139" t="n">
        <x:v>0.1194</x:v>
      </x:c>
    </x:row>
    <x:row r="4435">
      <x:c r="A4435" s="137" t="str">
        <x:v>DI-408-I07</x:v>
      </x:c>
      <x:c r="B4435" s="137" t="str">
        <x:v>DI-408-V1</x:v>
      </x:c>
      <x:c r="C4435" s="137" t="n">
        <x:v>7</x:v>
      </x:c>
      <x:c r="D4435" s="138" t="str">
        <x:v>F0164</x:v>
      </x:c>
      <x:c r="E4435" s="138" t="n">
        <x:v>400</x:v>
      </x:c>
      <x:c r="F4435" s="138" t="str">
        <x:v>g</x:v>
      </x:c>
      <x:c r="G4435" s="138" t="str">
        <x:v>abgespült und abgetropft</x:v>
      </x:c>
      <x:c r="H4435" s="139" t="n">
        <x:v>480</x:v>
      </x:c>
      <x:c r="I4435" s="139" t="n">
        <x:v>28</x:v>
      </x:c>
      <x:c r="J4435" s="139" t="n">
        <x:v>64</x:v>
      </x:c>
      <x:c r="K4435" s="139" t="n">
        <x:v>8</x:v>
      </x:c>
      <x:c r="L4435" s="139" t="n">
        <x:v>24</x:v>
      </x:c>
      <x:c r="M4435" s="139" t="n">
        <x:v>1.6</x:v>
      </x:c>
      <x:c r="N4435" s="139" t="n">
        <x:v>1.192</x:v>
      </x:c>
    </x:row>
    <x:row r="4436">
      <x:c r="A4436" s="137" t="str">
        <x:v>DI-408-I08</x:v>
      </x:c>
      <x:c r="B4436" s="137" t="str">
        <x:v>DI-408-V1</x:v>
      </x:c>
      <x:c r="C4436" s="137" t="n">
        <x:v>8</x:v>
      </x:c>
      <x:c r="D4436" s="138" t="str">
        <x:v>F0085</x:v>
      </x:c>
      <x:c r="E4436" s="138" t="n">
        <x:v>85</x:v>
      </x:c>
      <x:c r="F4436" s="138" t="str">
        <x:v>g</x:v>
      </x:c>
      <x:c r="G4436" s="138" t="str"/>
      <x:c r="H4436" s="139" t="n">
        <x:v>297.5</x:v>
      </x:c>
      <x:c r="I4436" s="139" t="n">
        <x:v>9.35</x:v>
      </x:c>
      <x:c r="J4436" s="139" t="n">
        <x:v>57.8</x:v>
      </x:c>
      <x:c r="K4436" s="139" t="n">
        <x:v>2.55</x:v>
      </x:c>
      <x:c r="L4436" s="139" t="n">
        <x:v>5.95</x:v>
      </x:c>
      <x:c r="M4436" s="139" t="n">
        <x:v>0.0425</x:v>
      </x:c>
      <x:c r="N4436" s="139" t="n">
        <x:v>0.3383</x:v>
      </x:c>
    </x:row>
    <x:row r="4437">
      <x:c r="A4437" s="137" t="str">
        <x:v>DI-408-I09</x:v>
      </x:c>
      <x:c r="B4437" s="137" t="str">
        <x:v>DI-408-V1</x:v>
      </x:c>
      <x:c r="C4437" s="137" t="n">
        <x:v>9</x:v>
      </x:c>
      <x:c r="D4437" s="138" t="str">
        <x:v>F0333</x:v>
      </x:c>
      <x:c r="E4437" s="138" t="n">
        <x:v>30</x:v>
      </x:c>
      <x:c r="F4437" s="138" t="str">
        <x:v>g</x:v>
      </x:c>
      <x:c r="G4437" s="138" t="str"/>
      <x:c r="H4437" s="139" t="n">
        <x:v>27</x:v>
      </x:c>
      <x:c r="I4437" s="139" t="n">
        <x:v>2.6999999999999997</x:v>
      </x:c>
      <x:c r="J4437" s="139" t="n">
        <x:v>1.2</x:v>
      </x:c>
      <x:c r="K4437" s="139" t="n">
        <x:v>1.2</x:v>
      </x:c>
      <x:c r="L4437" s="139" t="n">
        <x:v>0</x:v>
      </x:c>
      <x:c r="M4437" s="139" t="n">
        <x:v>0.09</x:v>
      </x:c>
      <x:c r="N4437" s="139" t="n">
        <x:v>0.10740000000000001</x:v>
      </x:c>
    </x:row>
    <x:row r="4438">
      <x:c r="A4438" s="137" t="str">
        <x:v>DI-408-I10</x:v>
      </x:c>
      <x:c r="B4438" s="137" t="str">
        <x:v>DI-408-V1</x:v>
      </x:c>
      <x:c r="C4438" s="137" t="n">
        <x:v>10</x:v>
      </x:c>
      <x:c r="D4438" s="138" t="str">
        <x:v>F0350</x:v>
      </x:c>
      <x:c r="E4438" s="138" t="n">
        <x:v>5</x:v>
      </x:c>
      <x:c r="F4438" s="138" t="str">
        <x:v>g</x:v>
      </x:c>
      <x:c r="G4438" s="138" t="str"/>
      <x:c r="H4438" s="139" t="n">
        <x:v>12.5</x:v>
      </x:c>
      <x:c r="I4438" s="139" t="n">
        <x:v>0.4</x:v>
      </x:c>
      <x:c r="J4438" s="139" t="n">
        <x:v>2.25</x:v>
      </x:c>
      <x:c r="K4438" s="139" t="n">
        <x:v>0.4</x:v>
      </x:c>
      <x:c r="L4438" s="139" t="n">
        <x:v>1</x:v>
      </x:c>
      <x:c r="M4438" s="139" t="n">
        <x:v>0.010000000000000002</x:v>
      </x:c>
      <x:c r="N4438" s="139" t="n">
        <x:v>0.012900000000000002</x:v>
      </x:c>
    </x:row>
    <x:row r="4439">
      <x:c r="A4439" s="137" t="str">
        <x:v>DI-408-I11</x:v>
      </x:c>
      <x:c r="B4439" s="137" t="str">
        <x:v>DI-408-V1</x:v>
      </x:c>
      <x:c r="C4439" s="137" t="n">
        <x:v>11</x:v>
      </x:c>
      <x:c r="D4439" s="138" t="str">
        <x:v>F0469</x:v>
      </x:c>
      <x:c r="E4439" s="138" t="n">
        <x:v>100</x:v>
      </x:c>
      <x:c r="F4439" s="138" t="str">
        <x:v>g</x:v>
      </x:c>
      <x:c r="G4439" s="138" t="str">
        <x:v>oder Brötchen, geröstet und halbiert</x:v>
      </x:c>
      <x:c r="H4439" s="139" t="n">
        <x:v>35</x:v>
      </x:c>
      <x:c r="I4439" s="139" t="n">
        <x:v>2</x:v>
      </x:c>
      <x:c r="J4439" s="139" t="n">
        <x:v>5</x:v>
      </x:c>
      <x:c r="K4439" s="139" t="n">
        <x:v>0.4</x:v>
      </x:c>
      <x:c r="L4439" s="139" t="n">
        <x:v>2.5</x:v>
      </x:c>
      <x:c r="M4439" s="139" t="n">
        <x:v>0.06</x:v>
      </x:c>
      <x:c r="N4439" s="139" t="n">
        <x:v>0.35800000000000004</x:v>
      </x:c>
    </x:row>
    <x:row r="4440">
      <x:c r="A4440" s="137" t="str">
        <x:v>DI-408-I12</x:v>
      </x:c>
      <x:c r="B4440" s="137" t="str">
        <x:v>DI-408-V1</x:v>
      </x:c>
      <x:c r="C4440" s="137" t="n">
        <x:v>12</x:v>
      </x:c>
      <x:c r="D4440" s="138" t="str">
        <x:v>F0556</x:v>
      </x:c>
      <x:c r="E4440" s="138" t="n">
        <x:v>200</x:v>
      </x:c>
      <x:c r="F4440" s="138" t="str">
        <x:v>g</x:v>
      </x:c>
      <x:c r="G4440" s="138" t="str">
        <x:v>in Scheiben geschnitten</x:v>
      </x:c>
      <x:c r="H4440" s="139" t="n">
        <x:v>70</x:v>
      </x:c>
      <x:c r="I4440" s="139" t="n">
        <x:v>4</x:v>
      </x:c>
      <x:c r="J4440" s="139" t="n">
        <x:v>10</x:v>
      </x:c>
      <x:c r="K4440" s="139" t="n">
        <x:v>0.8</x:v>
      </x:c>
      <x:c r="L4440" s="139" t="n">
        <x:v>5</x:v>
      </x:c>
      <x:c r="M4440" s="139" t="n">
        <x:v>0.12</x:v>
      </x:c>
      <x:c r="N4440" s="139" t="n">
        <x:v>0.7160000000000001</x:v>
      </x:c>
    </x:row>
    <x:row r="4441">
      <x:c r="A4441" s="137" t="str">
        <x:v>DI-408-I13</x:v>
      </x:c>
      <x:c r="B4441" s="137" t="str">
        <x:v>DI-408-V1</x:v>
      </x:c>
      <x:c r="C4441" s="137" t="n">
        <x:v>13</x:v>
      </x:c>
      <x:c r="D4441" s="138" t="str">
        <x:v>F0627</x:v>
      </x:c>
      <x:c r="E4441" s="138" t="n">
        <x:v>30</x:v>
      </x:c>
      <x:c r="F4441" s="138" t="str">
        <x:v>g</x:v>
      </x:c>
      <x:c r="G4441" s="138" t="str"/>
      <x:c r="H4441" s="139" t="n">
        <x:v>10.5</x:v>
      </x:c>
      <x:c r="I4441" s="139" t="n">
        <x:v>0.6</x:v>
      </x:c>
      <x:c r="J4441" s="139" t="n">
        <x:v>1.5</x:v>
      </x:c>
      <x:c r="K4441" s="139" t="n">
        <x:v>0.12</x:v>
      </x:c>
      <x:c r="L4441" s="139" t="n">
        <x:v>0.75</x:v>
      </x:c>
      <x:c r="M4441" s="139" t="n">
        <x:v>0.018</x:v>
      </x:c>
      <x:c r="N4441" s="139" t="n">
        <x:v>0.10740000000000001</x:v>
      </x:c>
    </x:row>
    <x:row r="4442">
      <x:c r="A4442" s="137" t="str">
        <x:v>DI-409-I01</x:v>
      </x:c>
      <x:c r="B4442" s="137" t="str">
        <x:v>DI-409-V1</x:v>
      </x:c>
      <x:c r="C4442" s="137" t="n">
        <x:v>1</x:v>
      </x:c>
      <x:c r="D4442" s="138" t="str">
        <x:v>F0495</x:v>
      </x:c>
      <x:c r="E4442" s="138" t="n">
        <x:v>15</x:v>
      </x:c>
      <x:c r="F4442" s="138" t="str">
        <x:v>ml</x:v>
      </x:c>
      <x:c r="G4442" s="138" t="str"/>
      <x:c r="H4442" s="139" t="n">
        <x:v>132.6</x:v>
      </x:c>
      <x:c r="I4442" s="139" t="n">
        <x:v>0</x:v>
      </x:c>
      <x:c r="J4442" s="139" t="n">
        <x:v>0</x:v>
      </x:c>
      <x:c r="K4442" s="139" t="n">
        <x:v>15</x:v>
      </x:c>
      <x:c r="L4442" s="139" t="n">
        <x:v>0</x:v>
      </x:c>
      <x:c r="M4442" s="139" t="n">
        <x:v>0</x:v>
      </x:c>
      <x:c r="N4442" s="139" t="n">
        <x:v>0.13470000000000001</x:v>
      </x:c>
    </x:row>
    <x:row r="4443">
      <x:c r="A4443" s="137" t="str">
        <x:v>DI-409-I02</x:v>
      </x:c>
      <x:c r="B4443" s="137" t="str">
        <x:v>DI-409-V1</x:v>
      </x:c>
      <x:c r="C4443" s="137" t="n">
        <x:v>2</x:v>
      </x:c>
      <x:c r="D4443" s="138" t="str">
        <x:v>F0500</x:v>
      </x:c>
      <x:c r="E4443" s="138" t="n">
        <x:v>120</x:v>
      </x:c>
      <x:c r="F4443" s="138" t="str">
        <x:v>g</x:v>
      </x:c>
      <x:c r="G4443" s="138" t="str">
        <x:v>grob gehackt</x:v>
      </x:c>
      <x:c r="H4443" s="139" t="n">
        <x:v>48</x:v>
      </x:c>
      <x:c r="I4443" s="139" t="n">
        <x:v>1.32</x:v>
      </x:c>
      <x:c r="J4443" s="139" t="n">
        <x:v>9.6</x:v>
      </x:c>
      <x:c r="K4443" s="139" t="n">
        <x:v>0.12</x:v>
      </x:c>
      <x:c r="L4443" s="139" t="n">
        <x:v>1.68</x:v>
      </x:c>
      <x:c r="M4443" s="139" t="n">
        <x:v>0.012</x:v>
      </x:c>
      <x:c r="N4443" s="139" t="n">
        <x:v>0.17880000000000001</x:v>
      </x:c>
    </x:row>
    <x:row r="4444">
      <x:c r="A4444" s="137" t="str">
        <x:v>DI-409-I03</x:v>
      </x:c>
      <x:c r="B4444" s="137" t="str">
        <x:v>DI-409-V1</x:v>
      </x:c>
      <x:c r="C4444" s="137" t="n">
        <x:v>3</x:v>
      </x:c>
      <x:c r="D4444" s="138" t="str">
        <x:v>F0571</x:v>
      </x:c>
      <x:c r="E4444" s="138" t="n">
        <x:v>150</x:v>
      </x:c>
      <x:c r="F4444" s="138" t="str">
        <x:v>g</x:v>
      </x:c>
      <x:c r="G4444" s="138" t="str">
        <x:v>in kleine Stücke geschnitten</x:v>
      </x:c>
      <x:c r="H4444" s="139" t="n">
        <x:v>52.5</x:v>
      </x:c>
      <x:c r="I4444" s="139" t="n">
        <x:v>3</x:v>
      </x:c>
      <x:c r="J4444" s="139" t="n">
        <x:v>7.5</x:v>
      </x:c>
      <x:c r="K4444" s="139" t="n">
        <x:v>0.6000000000000001</x:v>
      </x:c>
      <x:c r="L4444" s="139" t="n">
        <x:v>3.75</x:v>
      </x:c>
      <x:c r="M4444" s="139" t="n">
        <x:v>0.09</x:v>
      </x:c>
      <x:c r="N4444" s="139" t="n">
        <x:v>0.537</x:v>
      </x:c>
    </x:row>
    <x:row r="4445">
      <x:c r="A4445" s="137" t="str">
        <x:v>DI-409-I04</x:v>
      </x:c>
      <x:c r="B4445" s="137" t="str">
        <x:v>DI-409-V1</x:v>
      </x:c>
      <x:c r="C4445" s="137" t="n">
        <x:v>4</x:v>
      </x:c>
      <x:c r="D4445" s="138" t="str">
        <x:v>F0025</x:v>
      </x:c>
      <x:c r="E4445" s="138" t="n">
        <x:v>300</x:v>
      </x:c>
      <x:c r="F4445" s="138" t="str">
        <x:v>g</x:v>
      </x:c>
      <x:c r="G4445" s="138" t="str">
        <x:v>geputzt und in Stücke geschnitten</x:v>
      </x:c>
      <x:c r="H4445" s="139" t="n">
        <x:v>105</x:v>
      </x:c>
      <x:c r="I4445" s="139" t="n">
        <x:v>6</x:v>
      </x:c>
      <x:c r="J4445" s="139" t="n">
        <x:v>15</x:v>
      </x:c>
      <x:c r="K4445" s="139" t="n">
        <x:v>1.2000000000000002</x:v>
      </x:c>
      <x:c r="L4445" s="139" t="n">
        <x:v>7.5</x:v>
      </x:c>
      <x:c r="M4445" s="139" t="n">
        <x:v>0.18</x:v>
      </x:c>
      <x:c r="N4445" s="139" t="n">
        <x:v>1.074</x:v>
      </x:c>
    </x:row>
    <x:row r="4446">
      <x:c r="A4446" s="137" t="str">
        <x:v>DI-409-I05</x:v>
      </x:c>
      <x:c r="B4446" s="137" t="str">
        <x:v>DI-409-V1</x:v>
      </x:c>
      <x:c r="C4446" s="137" t="n">
        <x:v>5</x:v>
      </x:c>
      <x:c r="D4446" s="138" t="str">
        <x:v>F0471</x:v>
      </x:c>
      <x:c r="E4446" s="138" t="n">
        <x:v>250</x:v>
      </x:c>
      <x:c r="F4446" s="138" t="str">
        <x:v>g</x:v>
      </x:c>
      <x:c r="G4446" s="138" t="str"/>
      <x:c r="H4446" s="139" t="n">
        <x:v>87.5</x:v>
      </x:c>
      <x:c r="I4446" s="139" t="n">
        <x:v>5</x:v>
      </x:c>
      <x:c r="J4446" s="139" t="n">
        <x:v>12.5</x:v>
      </x:c>
      <x:c r="K4446" s="139" t="n">
        <x:v>1</x:v>
      </x:c>
      <x:c r="L4446" s="139" t="n">
        <x:v>6.25</x:v>
      </x:c>
      <x:c r="M4446" s="139" t="n">
        <x:v>0.15</x:v>
      </x:c>
      <x:c r="N4446" s="139" t="n">
        <x:v>0.895</x:v>
      </x:c>
    </x:row>
    <x:row r="4447">
      <x:c r="A4447" s="137" t="str">
        <x:v>DI-409-I06</x:v>
      </x:c>
      <x:c r="B4447" s="137" t="str">
        <x:v>DI-409-V1</x:v>
      </x:c>
      <x:c r="C4447" s="137" t="n">
        <x:v>6</x:v>
      </x:c>
      <x:c r="D4447" s="138" t="str">
        <x:v>F0235</x:v>
      </x:c>
      <x:c r="E4447" s="138" t="n">
        <x:v>30</x:v>
      </x:c>
      <x:c r="F4447" s="138" t="str">
        <x:v>g</x:v>
      </x:c>
      <x:c r="G4447" s="138" t="str"/>
      <x:c r="H4447" s="139" t="n">
        <x:v>27</x:v>
      </x:c>
      <x:c r="I4447" s="139" t="n">
        <x:v>0.8999999999999999</x:v>
      </x:c>
      <x:c r="J4447" s="139" t="n">
        <x:v>3.5999999999999996</x:v>
      </x:c>
      <x:c r="K4447" s="139" t="n">
        <x:v>1.2</x:v>
      </x:c>
      <x:c r="L4447" s="139" t="n">
        <x:v>0.6</x:v>
      </x:c>
      <x:c r="M4447" s="139" t="n">
        <x:v>0.36</x:v>
      </x:c>
      <x:c r="N4447" s="139" t="n">
        <x:v>0.1194</x:v>
      </x:c>
    </x:row>
    <x:row r="4448">
      <x:c r="A4448" s="137" t="str">
        <x:v>DI-409-I07</x:v>
      </x:c>
      <x:c r="B4448" s="137" t="str">
        <x:v>DI-409-V1</x:v>
      </x:c>
      <x:c r="C4448" s="137" t="n">
        <x:v>7</x:v>
      </x:c>
      <x:c r="D4448" s="138" t="str">
        <x:v>F0792</x:v>
      </x:c>
      <x:c r="E4448" s="138" t="n">
        <x:v>150</x:v>
      </x:c>
      <x:c r="F4448" s="138" t="str">
        <x:v>ml</x:v>
      </x:c>
      <x:c r="G4448" s="138" t="str"/>
      <x:c r="H4448" s="139" t="n">
        <x:v>135</x:v>
      </x:c>
      <x:c r="I4448" s="139" t="n">
        <x:v>4.5</x:v>
      </x:c>
      <x:c r="J4448" s="139" t="n">
        <x:v>18</x:v>
      </x:c>
      <x:c r="K4448" s="139" t="n">
        <x:v>6</x:v>
      </x:c>
      <x:c r="L4448" s="139" t="n">
        <x:v>3</x:v>
      </x:c>
      <x:c r="M4448" s="139" t="n">
        <x:v>1.7999999999999998</x:v>
      </x:c>
      <x:c r="N4448" s="139" t="n">
        <x:v>0.597</x:v>
      </x:c>
    </x:row>
    <x:row r="4449">
      <x:c r="A4449" s="137" t="str">
        <x:v>DI-409-I08</x:v>
      </x:c>
      <x:c r="B4449" s="137" t="str">
        <x:v>DI-409-V1</x:v>
      </x:c>
      <x:c r="C4449" s="137" t="n">
        <x:v>8</x:v>
      </x:c>
      <x:c r="D4449" s="138" t="str">
        <x:v>F0192</x:v>
      </x:c>
      <x:c r="E4449" s="138" t="n">
        <x:v>400</x:v>
      </x:c>
      <x:c r="F4449" s="138" t="str">
        <x:v>ml</x:v>
      </x:c>
      <x:c r="G4449" s="138" t="str"/>
      <x:c r="H4449" s="139" t="n">
        <x:v>360</x:v>
      </x:c>
      <x:c r="I4449" s="139" t="n">
        <x:v>36</x:v>
      </x:c>
      <x:c r="J4449" s="139" t="n">
        <x:v>16</x:v>
      </x:c>
      <x:c r="K4449" s="139" t="n">
        <x:v>16</x:v>
      </x:c>
      <x:c r="L4449" s="139" t="n">
        <x:v>0</x:v>
      </x:c>
      <x:c r="M4449" s="139" t="n">
        <x:v>1.2</x:v>
      </x:c>
      <x:c r="N4449" s="139" t="n">
        <x:v>1.4320000000000002</x:v>
      </x:c>
    </x:row>
    <x:row r="4450">
      <x:c r="A4450" s="137" t="str">
        <x:v>DI-409-I09</x:v>
      </x:c>
      <x:c r="B4450" s="137" t="str">
        <x:v>DI-409-V1</x:v>
      </x:c>
      <x:c r="C4450" s="137" t="n">
        <x:v>9</x:v>
      </x:c>
      <x:c r="D4450" s="138" t="str">
        <x:v>F0203</x:v>
      </x:c>
      <x:c r="E4450" s="138" t="n">
        <x:v>30</x:v>
      </x:c>
      <x:c r="F4450" s="138" t="str">
        <x:v>g</x:v>
      </x:c>
      <x:c r="G4450" s="138" t="str"/>
      <x:c r="H4450" s="139" t="n">
        <x:v>75</x:v>
      </x:c>
      <x:c r="I4450" s="139" t="n">
        <x:v>2.4</x:v>
      </x:c>
      <x:c r="J4450" s="139" t="n">
        <x:v>13.5</x:v>
      </x:c>
      <x:c r="K4450" s="139" t="n">
        <x:v>2.4</x:v>
      </x:c>
      <x:c r="L4450" s="139" t="n">
        <x:v>6</x:v>
      </x:c>
      <x:c r="M4450" s="139" t="n">
        <x:v>0.06</x:v>
      </x:c>
      <x:c r="N4450" s="139" t="n">
        <x:v>0.07740000000000001</x:v>
      </x:c>
    </x:row>
    <x:row r="4451">
      <x:c r="A4451" s="137" t="str">
        <x:v>DI-410-I01</x:v>
      </x:c>
      <x:c r="B4451" s="137" t="str">
        <x:v>DI-410-V1</x:v>
      </x:c>
      <x:c r="C4451" s="137" t="n">
        <x:v>1</x:v>
      </x:c>
      <x:c r="D4451" s="138" t="str">
        <x:v>F0571</x:v>
      </x:c>
      <x:c r="E4451" s="138" t="n">
        <x:v>300</x:v>
      </x:c>
      <x:c r="F4451" s="138" t="str">
        <x:v>g</x:v>
      </x:c>
      <x:c r="G4451" s="138" t="str"/>
      <x:c r="H4451" s="139" t="n">
        <x:v>105</x:v>
      </x:c>
      <x:c r="I4451" s="139" t="n">
        <x:v>6</x:v>
      </x:c>
      <x:c r="J4451" s="139" t="n">
        <x:v>15</x:v>
      </x:c>
      <x:c r="K4451" s="139" t="n">
        <x:v>1.2000000000000002</x:v>
      </x:c>
      <x:c r="L4451" s="139" t="n">
        <x:v>7.5</x:v>
      </x:c>
      <x:c r="M4451" s="139" t="n">
        <x:v>0.18</x:v>
      </x:c>
      <x:c r="N4451" s="139" t="n">
        <x:v>1.074</x:v>
      </x:c>
    </x:row>
    <x:row r="4452">
      <x:c r="A4452" s="137" t="str">
        <x:v>DI-410-I02</x:v>
      </x:c>
      <x:c r="B4452" s="137" t="str">
        <x:v>DI-410-V1</x:v>
      </x:c>
      <x:c r="C4452" s="137" t="n">
        <x:v>2</x:v>
      </x:c>
      <x:c r="D4452" s="138" t="str">
        <x:v>F0721</x:v>
      </x:c>
      <x:c r="E4452" s="138" t="n">
        <x:v>10</x:v>
      </x:c>
      <x:c r="F4452" s="138" t="str">
        <x:v>g</x:v>
      </x:c>
      <x:c r="G4452" s="138" t="str"/>
      <x:c r="H4452" s="139" t="n">
        <x:v>88.4</x:v>
      </x:c>
      <x:c r="I4452" s="139" t="n">
        <x:v>0</x:v>
      </x:c>
      <x:c r="J4452" s="139" t="n">
        <x:v>0</x:v>
      </x:c>
      <x:c r="K4452" s="139" t="n">
        <x:v>10</x:v>
      </x:c>
      <x:c r="L4452" s="139" t="n">
        <x:v>0</x:v>
      </x:c>
      <x:c r="M4452" s="139" t="n">
        <x:v>0</x:v>
      </x:c>
      <x:c r="N4452" s="139" t="n">
        <x:v>0.0898</x:v>
      </x:c>
    </x:row>
    <x:row r="4453">
      <x:c r="A4453" s="137" t="str">
        <x:v>DI-410-I03</x:v>
      </x:c>
      <x:c r="B4453" s="137" t="str">
        <x:v>DI-410-V1</x:v>
      </x:c>
      <x:c r="C4453" s="137" t="n">
        <x:v>3</x:v>
      </x:c>
      <x:c r="D4453" s="138" t="str">
        <x:v>F0471</x:v>
      </x:c>
      <x:c r="E4453" s="138" t="n">
        <x:v>250</x:v>
      </x:c>
      <x:c r="F4453" s="138" t="str">
        <x:v>g</x:v>
      </x:c>
      <x:c r="G4453" s="138" t="str"/>
      <x:c r="H4453" s="139" t="n">
        <x:v>87.5</x:v>
      </x:c>
      <x:c r="I4453" s="139" t="n">
        <x:v>5</x:v>
      </x:c>
      <x:c r="J4453" s="139" t="n">
        <x:v>12.5</x:v>
      </x:c>
      <x:c r="K4453" s="139" t="n">
        <x:v>1</x:v>
      </x:c>
      <x:c r="L4453" s="139" t="n">
        <x:v>6.25</x:v>
      </x:c>
      <x:c r="M4453" s="139" t="n">
        <x:v>0.15</x:v>
      </x:c>
      <x:c r="N4453" s="139" t="n">
        <x:v>0.895</x:v>
      </x:c>
    </x:row>
    <x:row r="4454">
      <x:c r="A4454" s="137" t="str">
        <x:v>DI-410-I04</x:v>
      </x:c>
      <x:c r="B4454" s="137" t="str">
        <x:v>DI-410-V1</x:v>
      </x:c>
      <x:c r="C4454" s="137" t="n">
        <x:v>4</x:v>
      </x:c>
      <x:c r="D4454" s="138" t="str">
        <x:v>F0685</x:v>
      </x:c>
      <x:c r="E4454" s="138" t="n">
        <x:v>100</x:v>
      </x:c>
      <x:c r="F4454" s="138" t="str">
        <x:v>g</x:v>
      </x:c>
      <x:c r="G4454" s="138" t="str"/>
      <x:c r="H4454" s="139" t="n">
        <x:v>90</x:v>
      </x:c>
      <x:c r="I4454" s="139" t="n">
        <x:v>9</x:v>
      </x:c>
      <x:c r="J4454" s="139" t="n">
        <x:v>4</x:v>
      </x:c>
      <x:c r="K4454" s="139" t="n">
        <x:v>4</x:v>
      </x:c>
      <x:c r="L4454" s="139" t="n">
        <x:v>0</x:v>
      </x:c>
      <x:c r="M4454" s="139" t="n">
        <x:v>0.3</x:v>
      </x:c>
      <x:c r="N4454" s="139" t="n">
        <x:v>0.35800000000000004</x:v>
      </x:c>
    </x:row>
    <x:row r="4455">
      <x:c r="A4455" s="137" t="str">
        <x:v>DI-410-I05</x:v>
      </x:c>
      <x:c r="B4455" s="137" t="str">
        <x:v>DI-410-V1</x:v>
      </x:c>
      <x:c r="C4455" s="137" t="n">
        <x:v>5</x:v>
      </x:c>
      <x:c r="D4455" s="138" t="str">
        <x:v>F0246</x:v>
      </x:c>
      <x:c r="E4455" s="138" t="n">
        <x:v>30</x:v>
      </x:c>
      <x:c r="F4455" s="138" t="str">
        <x:v>g</x:v>
      </x:c>
      <x:c r="G4455" s="138" t="str"/>
      <x:c r="H4455" s="139" t="n">
        <x:v>10.5</x:v>
      </x:c>
      <x:c r="I4455" s="139" t="n">
        <x:v>0.6</x:v>
      </x:c>
      <x:c r="J4455" s="139" t="n">
        <x:v>1.5</x:v>
      </x:c>
      <x:c r="K4455" s="139" t="n">
        <x:v>0.12</x:v>
      </x:c>
      <x:c r="L4455" s="139" t="n">
        <x:v>0.75</x:v>
      </x:c>
      <x:c r="M4455" s="139" t="n">
        <x:v>0.018</x:v>
      </x:c>
      <x:c r="N4455" s="139" t="n">
        <x:v>0.10740000000000001</x:v>
      </x:c>
    </x:row>
    <x:row r="4456">
      <x:c r="A4456" s="137" t="str">
        <x:v>DI-411-I01</x:v>
      </x:c>
      <x:c r="B4456" s="137" t="str">
        <x:v>DI-411-V1</x:v>
      </x:c>
      <x:c r="C4456" s="137" t="n">
        <x:v>1</x:v>
      </x:c>
      <x:c r="D4456" s="138" t="str">
        <x:v>F0329</x:v>
      </x:c>
      <x:c r="E4456" s="138" t="n">
        <x:v>250</x:v>
      </x:c>
      <x:c r="F4456" s="138" t="str">
        <x:v>g</x:v>
      </x:c>
      <x:c r="G4456" s="138" t="str"/>
      <x:c r="H4456" s="139" t="n">
        <x:v>875</x:v>
      </x:c>
      <x:c r="I4456" s="139" t="n">
        <x:v>27.5</x:v>
      </x:c>
      <x:c r="J4456" s="139" t="n">
        <x:v>170</x:v>
      </x:c>
      <x:c r="K4456" s="139" t="n">
        <x:v>7.5</x:v>
      </x:c>
      <x:c r="L4456" s="139" t="n">
        <x:v>17.5</x:v>
      </x:c>
      <x:c r="M4456" s="139" t="n">
        <x:v>0.125</x:v>
      </x:c>
      <x:c r="N4456" s="139" t="n">
        <x:v>0.995</x:v>
      </x:c>
    </x:row>
    <x:row r="4457">
      <x:c r="A4457" s="137" t="str">
        <x:v>DI-411-I02</x:v>
      </x:c>
      <x:c r="B4457" s="137" t="str">
        <x:v>DI-411-V1</x:v>
      </x:c>
      <x:c r="C4457" s="137" t="n">
        <x:v>2</x:v>
      </x:c>
      <x:c r="D4457" s="138" t="str">
        <x:v>F0213</x:v>
      </x:c>
      <x:c r="E4457" s="138" t="n">
        <x:v>30</x:v>
      </x:c>
      <x:c r="F4457" s="138" t="str">
        <x:v>ml</x:v>
      </x:c>
      <x:c r="G4457" s="138" t="str">
        <x:v>optional</x:v>
      </x:c>
      <x:c r="H4457" s="139" t="n">
        <x:v>10.5</x:v>
      </x:c>
      <x:c r="I4457" s="139" t="n">
        <x:v>0.6</x:v>
      </x:c>
      <x:c r="J4457" s="139" t="n">
        <x:v>1.5</x:v>
      </x:c>
      <x:c r="K4457" s="139" t="n">
        <x:v>0.12</x:v>
      </x:c>
      <x:c r="L4457" s="139" t="n">
        <x:v>0.75</x:v>
      </x:c>
      <x:c r="M4457" s="139" t="n">
        <x:v>0.018</x:v>
      </x:c>
      <x:c r="N4457" s="139" t="n">
        <x:v>0.10740000000000001</x:v>
      </x:c>
    </x:row>
    <x:row r="4458">
      <x:c r="A4458" s="137" t="str">
        <x:v>DI-411-I03</x:v>
      </x:c>
      <x:c r="B4458" s="137" t="str">
        <x:v>DI-411-V1</x:v>
      </x:c>
      <x:c r="C4458" s="137" t="n">
        <x:v>3</x:v>
      </x:c>
      <x:c r="D4458" s="138" t="str">
        <x:v>F0595</x:v>
      </x:c>
      <x:c r="E4458" s="138" t="n">
        <x:v>25</x:v>
      </x:c>
      <x:c r="F4458" s="138" t="str">
        <x:v>g</x:v>
      </x:c>
      <x:c r="G4458" s="138" t="str"/>
      <x:c r="H4458" s="139" t="n">
        <x:v>221</x:v>
      </x:c>
      <x:c r="I4458" s="139" t="n">
        <x:v>0</x:v>
      </x:c>
      <x:c r="J4458" s="139" t="n">
        <x:v>0</x:v>
      </x:c>
      <x:c r="K4458" s="139" t="n">
        <x:v>25</x:v>
      </x:c>
      <x:c r="L4458" s="139" t="n">
        <x:v>0</x:v>
      </x:c>
      <x:c r="M4458" s="139" t="n">
        <x:v>0</x:v>
      </x:c>
      <x:c r="N4458" s="139" t="n">
        <x:v>0.2245</x:v>
      </x:c>
    </x:row>
    <x:row r="4459">
      <x:c r="A4459" s="137" t="str">
        <x:v>DI-411-I04</x:v>
      </x:c>
      <x:c r="B4459" s="137" t="str">
        <x:v>DI-411-V1</x:v>
      </x:c>
      <x:c r="C4459" s="137" t="n">
        <x:v>4</x:v>
      </x:c>
      <x:c r="D4459" s="138" t="str">
        <x:v>F0130</x:v>
      </x:c>
      <x:c r="E4459" s="138" t="n">
        <x:v>100</x:v>
      </x:c>
      <x:c r="F4459" s="138" t="str">
        <x:v>g</x:v>
      </x:c>
      <x:c r="G4459" s="138" t="str">
        <x:v>ungeröstet</x:v>
      </x:c>
      <x:c r="H4459" s="139" t="n">
        <x:v>580</x:v>
      </x:c>
      <x:c r="I4459" s="139" t="n">
        <x:v>20</x:v>
      </x:c>
      <x:c r="J4459" s="139" t="n">
        <x:v>12</x:v>
      </x:c>
      <x:c r="K4459" s="139" t="n">
        <x:v>50</x:v>
      </x:c>
      <x:c r="L4459" s="139" t="n">
        <x:v>10</x:v>
      </x:c>
      <x:c r="M4459" s="139" t="n">
        <x:v>0.02</x:v>
      </x:c>
      <x:c r="N4459" s="139" t="n">
        <x:v>0.598</x:v>
      </x:c>
    </x:row>
    <x:row r="4460">
      <x:c r="A4460" s="137" t="str">
        <x:v>DI-411-I05</x:v>
      </x:c>
      <x:c r="B4460" s="137" t="str">
        <x:v>DI-411-V1</x:v>
      </x:c>
      <x:c r="C4460" s="137" t="n">
        <x:v>5</x:v>
      </x:c>
      <x:c r="D4460" s="138" t="str">
        <x:v>F0422</x:v>
      </x:c>
      <x:c r="E4460" s="138" t="n">
        <x:v>30</x:v>
      </x:c>
      <x:c r="F4460" s="138" t="str">
        <x:v>ml</x:v>
      </x:c>
      <x:c r="G4460" s="138" t="str"/>
      <x:c r="H4460" s="139" t="n">
        <x:v>16.5</x:v>
      </x:c>
      <x:c r="I4460" s="139" t="n">
        <x:v>0.21</x:v>
      </x:c>
      <x:c r="J4460" s="139" t="n">
        <x:v>3.5999999999999996</x:v>
      </x:c>
      <x:c r="K4460" s="139" t="n">
        <x:v>0.09</x:v>
      </x:c>
      <x:c r="L4460" s="139" t="n">
        <x:v>0.75</x:v>
      </x:c>
      <x:c r="M4460" s="139" t="n">
        <x:v>0.006</x:v>
      </x:c>
      <x:c r="N4460" s="139" t="n">
        <x:v>0.1494</x:v>
      </x:c>
    </x:row>
    <x:row r="4461">
      <x:c r="A4461" s="137" t="str">
        <x:v>DI-411-I06</x:v>
      </x:c>
      <x:c r="B4461" s="137" t="str">
        <x:v>DI-411-V1</x:v>
      </x:c>
      <x:c r="C4461" s="137" t="n">
        <x:v>6</x:v>
      </x:c>
      <x:c r="D4461" s="138" t="str">
        <x:v>F0203</x:v>
      </x:c>
      <x:c r="E4461" s="138" t="n">
        <x:v>20</x:v>
      </x:c>
      <x:c r="F4461" s="138" t="str">
        <x:v>g</x:v>
      </x:c>
      <x:c r="G4461" s="138" t="str"/>
      <x:c r="H4461" s="139" t="n">
        <x:v>50</x:v>
      </x:c>
      <x:c r="I4461" s="139" t="n">
        <x:v>1.6</x:v>
      </x:c>
      <x:c r="J4461" s="139" t="n">
        <x:v>9</x:v>
      </x:c>
      <x:c r="K4461" s="139" t="n">
        <x:v>1.6</x:v>
      </x:c>
      <x:c r="L4461" s="139" t="n">
        <x:v>4</x:v>
      </x:c>
      <x:c r="M4461" s="139" t="n">
        <x:v>0.04000000000000001</x:v>
      </x:c>
      <x:c r="N4461" s="139" t="n">
        <x:v>0.05160000000000001</x:v>
      </x:c>
    </x:row>
    <x:row r="4462">
      <x:c r="A4462" s="137" t="str">
        <x:v>DI-411-I07</x:v>
      </x:c>
      <x:c r="B4462" s="137" t="str">
        <x:v>DI-411-V1</x:v>
      </x:c>
      <x:c r="C4462" s="137" t="n">
        <x:v>7</x:v>
      </x:c>
      <x:c r="D4462" s="138" t="str">
        <x:v>F0595</x:v>
      </x:c>
      <x:c r="E4462" s="138" t="n">
        <x:v>15</x:v>
      </x:c>
      <x:c r="F4462" s="138" t="str">
        <x:v>ml</x:v>
      </x:c>
      <x:c r="G4462" s="138" t="str"/>
      <x:c r="H4462" s="139" t="n">
        <x:v>132.6</x:v>
      </x:c>
      <x:c r="I4462" s="139" t="n">
        <x:v>0</x:v>
      </x:c>
      <x:c r="J4462" s="139" t="n">
        <x:v>0</x:v>
      </x:c>
      <x:c r="K4462" s="139" t="n">
        <x:v>15</x:v>
      </x:c>
      <x:c r="L4462" s="139" t="n">
        <x:v>0</x:v>
      </x:c>
      <x:c r="M4462" s="139" t="n">
        <x:v>0</x:v>
      </x:c>
      <x:c r="N4462" s="139" t="n">
        <x:v>0.13470000000000001</x:v>
      </x:c>
    </x:row>
    <x:row r="4463">
      <x:c r="A4463" s="137" t="str">
        <x:v>DI-411-I08</x:v>
      </x:c>
      <x:c r="B4463" s="137" t="str">
        <x:v>DI-411-V1</x:v>
      </x:c>
      <x:c r="C4463" s="137" t="n">
        <x:v>8</x:v>
      </x:c>
      <x:c r="D4463" s="138" t="str">
        <x:v>F0473</x:v>
      </x:c>
      <x:c r="E4463" s="138" t="n">
        <x:v>200</x:v>
      </x:c>
      <x:c r="F4463" s="138" t="str">
        <x:v>g</x:v>
      </x:c>
      <x:c r="G4463" s="138" t="str">
        <x:v>etwa 400 g, in dicke Scheiben geschnitten</x:v>
      </x:c>
      <x:c r="H4463" s="139" t="n">
        <x:v>44</x:v>
      </x:c>
      <x:c r="I4463" s="139" t="n">
        <x:v>6.2</x:v>
      </x:c>
      <x:c r="J4463" s="139" t="n">
        <x:v>4.6</x:v>
      </x:c>
      <x:c r="K4463" s="139" t="n">
        <x:v>0.6</x:v>
      </x:c>
      <x:c r="L4463" s="139" t="n">
        <x:v>2</x:v>
      </x:c>
      <x:c r="M4463" s="139" t="n">
        <x:v>0.02</x:v>
      </x:c>
      <x:c r="N4463" s="139" t="n">
        <x:v>0.895</x:v>
      </x:c>
    </x:row>
    <x:row r="4464">
      <x:c r="A4464" s="137" t="str">
        <x:v>DI-411-I09</x:v>
      </x:c>
      <x:c r="B4464" s="137" t="str">
        <x:v>DI-411-V1</x:v>
      </x:c>
      <x:c r="C4464" s="137" t="n">
        <x:v>9</x:v>
      </x:c>
      <x:c r="D4464" s="138" t="str">
        <x:v>F0315</x:v>
      </x:c>
      <x:c r="E4464" s="138" t="n">
        <x:v>10</x:v>
      </x:c>
      <x:c r="F4464" s="138" t="str">
        <x:v>g</x:v>
      </x:c>
      <x:c r="G4464" s="138" t="str">
        <x:v>fein gerieben</x:v>
      </x:c>
      <x:c r="H4464" s="139" t="n">
        <x:v>3.5</x:v>
      </x:c>
      <x:c r="I4464" s="139" t="n">
        <x:v>0.2</x:v>
      </x:c>
      <x:c r="J4464" s="139" t="n">
        <x:v>0.5</x:v>
      </x:c>
      <x:c r="K4464" s="139" t="n">
        <x:v>0.04000000000000001</x:v>
      </x:c>
      <x:c r="L4464" s="139" t="n">
        <x:v>0.25</x:v>
      </x:c>
      <x:c r="M4464" s="139" t="n">
        <x:v>0.006</x:v>
      </x:c>
      <x:c r="N4464" s="139" t="n">
        <x:v>0.035800000000000005</x:v>
      </x:c>
    </x:row>
    <x:row r="4465">
      <x:c r="A4465" s="137" t="str">
        <x:v>DI-411-I10</x:v>
      </x:c>
      <x:c r="B4465" s="137" t="str">
        <x:v>DI-411-V1</x:v>
      </x:c>
      <x:c r="C4465" s="137" t="n">
        <x:v>10</x:v>
      </x:c>
      <x:c r="D4465" s="138" t="str">
        <x:v>F0231</x:v>
      </x:c>
      <x:c r="E4465" s="138" t="n">
        <x:v>5</x:v>
      </x:c>
      <x:c r="F4465" s="138" t="str">
        <x:v>g</x:v>
      </x:c>
      <x:c r="G4465" s="138" t="str"/>
      <x:c r="H4465" s="139" t="n">
        <x:v>29</x:v>
      </x:c>
      <x:c r="I4465" s="139" t="n">
        <x:v>1</x:v>
      </x:c>
      <x:c r="J4465" s="139" t="n">
        <x:v>0.6000000000000001</x:v>
      </x:c>
      <x:c r="K4465" s="139" t="n">
        <x:v>2.5</x:v>
      </x:c>
      <x:c r="L4465" s="139" t="n">
        <x:v>0.5</x:v>
      </x:c>
      <x:c r="M4465" s="139" t="n">
        <x:v>0.001</x:v>
      </x:c>
      <x:c r="N4465" s="139" t="n">
        <x:v>0.0299</x:v>
      </x:c>
    </x:row>
    <x:row r="4466">
      <x:c r="A4466" s="137" t="str">
        <x:v>DI-411-I11</x:v>
      </x:c>
      <x:c r="B4466" s="137" t="str">
        <x:v>DI-411-V1</x:v>
      </x:c>
      <x:c r="C4466" s="137" t="n">
        <x:v>11</x:v>
      </x:c>
      <x:c r="D4466" s="138" t="str">
        <x:v>F0373</x:v>
      </x:c>
      <x:c r="E4466" s="138" t="n">
        <x:v>5</x:v>
      </x:c>
      <x:c r="F4466" s="138" t="str">
        <x:v>g</x:v>
      </x:c>
      <x:c r="G4466" s="138" t="str"/>
      <x:c r="H4466" s="139" t="n">
        <x:v>12.5</x:v>
      </x:c>
      <x:c r="I4466" s="139" t="n">
        <x:v>0.4</x:v>
      </x:c>
      <x:c r="J4466" s="139" t="n">
        <x:v>2.25</x:v>
      </x:c>
      <x:c r="K4466" s="139" t="n">
        <x:v>0.4</x:v>
      </x:c>
      <x:c r="L4466" s="139" t="n">
        <x:v>1</x:v>
      </x:c>
      <x:c r="M4466" s="139" t="n">
        <x:v>0.010000000000000002</x:v>
      </x:c>
      <x:c r="N4466" s="139" t="n">
        <x:v>0.012900000000000002</x:v>
      </x:c>
    </x:row>
    <x:row r="4467">
      <x:c r="A4467" s="137" t="str">
        <x:v>DI-411-I12</x:v>
      </x:c>
      <x:c r="B4467" s="137" t="str">
        <x:v>DI-411-V1</x:v>
      </x:c>
      <x:c r="C4467" s="137" t="n">
        <x:v>12</x:v>
      </x:c>
      <x:c r="D4467" s="138" t="str">
        <x:v>F0349</x:v>
      </x:c>
      <x:c r="E4467" s="138" t="n">
        <x:v>5</x:v>
      </x:c>
      <x:c r="F4467" s="138" t="str">
        <x:v>g</x:v>
      </x:c>
      <x:c r="G4467" s="138" t="str"/>
      <x:c r="H4467" s="139" t="n">
        <x:v>12.5</x:v>
      </x:c>
      <x:c r="I4467" s="139" t="n">
        <x:v>0.4</x:v>
      </x:c>
      <x:c r="J4467" s="139" t="n">
        <x:v>2.25</x:v>
      </x:c>
      <x:c r="K4467" s="139" t="n">
        <x:v>0.4</x:v>
      </x:c>
      <x:c r="L4467" s="139" t="n">
        <x:v>1</x:v>
      </x:c>
      <x:c r="M4467" s="139" t="n">
        <x:v>0.010000000000000002</x:v>
      </x:c>
      <x:c r="N4467" s="139" t="n">
        <x:v>0.012900000000000002</x:v>
      </x:c>
    </x:row>
    <x:row r="4468">
      <x:c r="A4468" s="137" t="str">
        <x:v>DI-411-I13</x:v>
      </x:c>
      <x:c r="B4468" s="137" t="str">
        <x:v>DI-411-V1</x:v>
      </x:c>
      <x:c r="C4468" s="137" t="n">
        <x:v>13</x:v>
      </x:c>
      <x:c r="D4468" s="138" t="str">
        <x:v>F0545</x:v>
      </x:c>
      <x:c r="E4468" s="138" t="n">
        <x:v>400</x:v>
      </x:c>
      <x:c r="F4468" s="138" t="str">
        <x:v>g</x:v>
      </x:c>
      <x:c r="G4468" s="138" t="str">
        <x:v>abgetropft und Flüssigkeit aufgehoben</x:v>
      </x:c>
      <x:c r="H4468" s="139" t="n">
        <x:v>480</x:v>
      </x:c>
      <x:c r="I4468" s="139" t="n">
        <x:v>28</x:v>
      </x:c>
      <x:c r="J4468" s="139" t="n">
        <x:v>64</x:v>
      </x:c>
      <x:c r="K4468" s="139" t="n">
        <x:v>8</x:v>
      </x:c>
      <x:c r="L4468" s="139" t="n">
        <x:v>24</x:v>
      </x:c>
      <x:c r="M4468" s="139" t="n">
        <x:v>1.6</x:v>
      </x:c>
      <x:c r="N4468" s="139" t="n">
        <x:v>1.192</x:v>
      </x:c>
    </x:row>
    <x:row r="4469">
      <x:c r="A4469" s="137" t="str">
        <x:v>DI-411-I14</x:v>
      </x:c>
      <x:c r="B4469" s="137" t="str">
        <x:v>DI-411-V1</x:v>
      </x:c>
      <x:c r="C4469" s="137" t="n">
        <x:v>14</x:v>
      </x:c>
      <x:c r="D4469" s="138" t="str">
        <x:v>F0765</x:v>
      </x:c>
      <x:c r="E4469" s="138" t="n">
        <x:v>10</x:v>
      </x:c>
      <x:c r="F4469" s="138" t="str">
        <x:v>g</x:v>
      </x:c>
      <x:c r="G4469" s="138" t="str"/>
      <x:c r="H4469" s="139" t="n">
        <x:v>3.5</x:v>
      </x:c>
      <x:c r="I4469" s="139" t="n">
        <x:v>0.2</x:v>
      </x:c>
      <x:c r="J4469" s="139" t="n">
        <x:v>0.5</x:v>
      </x:c>
      <x:c r="K4469" s="139" t="n">
        <x:v>0.04000000000000001</x:v>
      </x:c>
      <x:c r="L4469" s="139" t="n">
        <x:v>0.25</x:v>
      </x:c>
      <x:c r="M4469" s="139" t="n">
        <x:v>0.006</x:v>
      </x:c>
      <x:c r="N4469" s="139" t="n">
        <x:v>0.035800000000000005</x:v>
      </x:c>
    </x:row>
    <x:row r="4470">
      <x:c r="A4470" s="137" t="str">
        <x:v>DI-411-I15</x:v>
      </x:c>
      <x:c r="B4470" s="137" t="str">
        <x:v>DI-411-V1</x:v>
      </x:c>
      <x:c r="C4470" s="137" t="n">
        <x:v>15</x:v>
      </x:c>
      <x:c r="D4470" s="138" t="str">
        <x:v>F0766</x:v>
      </x:c>
      <x:c r="E4470" s="138" t="n">
        <x:v>400</x:v>
      </x:c>
      <x:c r="F4470" s="138" t="str">
        <x:v>g</x:v>
      </x:c>
      <x:c r="G4470" s="138" t="str">
        <x:v>in Spalten geschnitten</x:v>
      </x:c>
      <x:c r="H4470" s="139" t="n">
        <x:v>72</x:v>
      </x:c>
      <x:c r="I4470" s="139" t="n">
        <x:v>3.6</x:v>
      </x:c>
      <x:c r="J4470" s="139" t="n">
        <x:v>10.4</x:v>
      </x:c>
      <x:c r="K4470" s="139" t="n">
        <x:v>0.8</x:v>
      </x:c>
      <x:c r="L4470" s="139" t="n">
        <x:v>5.2</x:v>
      </x:c>
      <x:c r="M4470" s="139" t="n">
        <x:v>0.04</x:v>
      </x:c>
      <x:c r="N4470" s="139" t="n">
        <x:v>1.592</x:v>
      </x:c>
    </x:row>
    <x:row r="4471">
      <x:c r="A4471" s="137" t="str">
        <x:v>DI-411-I16</x:v>
      </x:c>
      <x:c r="B4471" s="137" t="str">
        <x:v>DI-411-V1</x:v>
      </x:c>
      <x:c r="C4471" s="137" t="n">
        <x:v>16</x:v>
      </x:c>
      <x:c r="D4471" s="138" t="str">
        <x:v>F0419</x:v>
      </x:c>
      <x:c r="E4471" s="138" t="n">
        <x:v>200</x:v>
      </x:c>
      <x:c r="F4471" s="138" t="str">
        <x:v>g</x:v>
      </x:c>
      <x:c r="G4471" s="138" t="str"/>
      <x:c r="H4471" s="139" t="n">
        <x:v>70</x:v>
      </x:c>
      <x:c r="I4471" s="139" t="n">
        <x:v>4</x:v>
      </x:c>
      <x:c r="J4471" s="139" t="n">
        <x:v>10</x:v>
      </x:c>
      <x:c r="K4471" s="139" t="n">
        <x:v>0.8</x:v>
      </x:c>
      <x:c r="L4471" s="139" t="n">
        <x:v>5</x:v>
      </x:c>
      <x:c r="M4471" s="139" t="n">
        <x:v>0.12</x:v>
      </x:c>
      <x:c r="N4471" s="139" t="n">
        <x:v>0.7160000000000001</x:v>
      </x:c>
    </x:row>
    <x:row r="4472">
      <x:c r="A4472" s="137" t="str">
        <x:v>DI-412-I01</x:v>
      </x:c>
      <x:c r="B4472" s="137" t="str">
        <x:v>DI-412-V1</x:v>
      </x:c>
      <x:c r="C4472" s="137" t="n">
        <x:v>1</x:v>
      </x:c>
      <x:c r="D4472" s="138" t="str">
        <x:v>F0504</x:v>
      </x:c>
      <x:c r="E4472" s="138" t="n">
        <x:v>180</x:v>
      </x:c>
      <x:c r="F4472" s="138" t="str">
        <x:v>g</x:v>
      </x:c>
      <x:c r="G4472" s="138" t="str">
        <x:v>Schale abgerieben, Saft ausgepresst</x:v>
      </x:c>
      <x:c r="H4472" s="139" t="n">
        <x:v>84.60000000000001</x:v>
      </x:c>
      <x:c r="I4472" s="139" t="n">
        <x:v>1.62</x:v>
      </x:c>
      <x:c r="J4472" s="139" t="n">
        <x:v>14.940000000000001</x:v>
      </x:c>
      <x:c r="K4472" s="139" t="n">
        <x:v>0.18000000000000002</x:v>
      </x:c>
      <x:c r="L4472" s="139" t="n">
        <x:v>4.32</x:v>
      </x:c>
      <x:c r="M4472" s="139" t="n">
        <x:v>0.018000000000000002</x:v>
      </x:c>
      <x:c r="N4472" s="139" t="n">
        <x:v>0.4482</x:v>
      </x:c>
    </x:row>
    <x:row r="4473">
      <x:c r="A4473" s="137" t="str">
        <x:v>DI-412-I02</x:v>
      </x:c>
      <x:c r="B4473" s="137" t="str">
        <x:v>DI-412-V1</x:v>
      </x:c>
      <x:c r="C4473" s="137" t="n">
        <x:v>2</x:v>
      </x:c>
      <x:c r="D4473" s="138" t="str">
        <x:v>F0065</x:v>
      </x:c>
      <x:c r="E4473" s="138" t="n">
        <x:v>120</x:v>
      </x:c>
      <x:c r="F4473" s="138" t="str">
        <x:v>g</x:v>
      </x:c>
      <x:c r="G4473" s="138" t="str"/>
      <x:c r="H4473" s="139" t="n">
        <x:v>42</x:v>
      </x:c>
      <x:c r="I4473" s="139" t="n">
        <x:v>2.4</x:v>
      </x:c>
      <x:c r="J4473" s="139" t="n">
        <x:v>6</x:v>
      </x:c>
      <x:c r="K4473" s="139" t="n">
        <x:v>0.48</x:v>
      </x:c>
      <x:c r="L4473" s="139" t="n">
        <x:v>3</x:v>
      </x:c>
      <x:c r="M4473" s="139" t="n">
        <x:v>0.072</x:v>
      </x:c>
      <x:c r="N4473" s="139" t="n">
        <x:v>0.42960000000000004</x:v>
      </x:c>
    </x:row>
    <x:row r="4474">
      <x:c r="A4474" s="137" t="str">
        <x:v>DI-412-I03</x:v>
      </x:c>
      <x:c r="B4474" s="137" t="str">
        <x:v>DI-412-V1</x:v>
      </x:c>
      <x:c r="C4474" s="137" t="n">
        <x:v>3</x:v>
      </x:c>
      <x:c r="D4474" s="138" t="str">
        <x:v>F0012</x:v>
      </x:c>
      <x:c r="E4474" s="138" t="n">
        <x:v>160</x:v>
      </x:c>
      <x:c r="F4474" s="138" t="str">
        <x:v>g</x:v>
      </x:c>
      <x:c r="G4474" s="138" t="str">
        <x:v>fein gewürfelt</x:v>
      </x:c>
      <x:c r="H4474" s="139" t="n">
        <x:v>83.2</x:v>
      </x:c>
      <x:c r="I4474" s="139" t="n">
        <x:v>0.48</x:v>
      </x:c>
      <x:c r="J4474" s="139" t="n">
        <x:v>18.240000000000002</x:v>
      </x:c>
      <x:c r="K4474" s="139" t="n">
        <x:v>0.32000000000000006</x:v>
      </x:c>
      <x:c r="L4474" s="139" t="n">
        <x:v>3.84</x:v>
      </x:c>
      <x:c r="M4474" s="139" t="n">
        <x:v>0.016</x:v>
      </x:c>
      <x:c r="N4474" s="139" t="n">
        <x:v>0.3984</x:v>
      </x:c>
    </x:row>
    <x:row r="4475">
      <x:c r="A4475" s="137" t="str">
        <x:v>DI-412-I04</x:v>
      </x:c>
      <x:c r="B4475" s="137" t="str">
        <x:v>DI-412-V1</x:v>
      </x:c>
      <x:c r="C4475" s="137" t="n">
        <x:v>4</x:v>
      </x:c>
      <x:c r="D4475" s="138" t="str">
        <x:v>F0570</x:v>
      </x:c>
      <x:c r="E4475" s="138" t="n">
        <x:v>100</x:v>
      </x:c>
      <x:c r="F4475" s="138" t="str">
        <x:v>g</x:v>
      </x:c>
      <x:c r="G4475" s="138" t="str"/>
      <x:c r="H4475" s="139" t="n">
        <x:v>350</x:v>
      </x:c>
      <x:c r="I4475" s="139" t="n">
        <x:v>11</x:v>
      </x:c>
      <x:c r="J4475" s="139" t="n">
        <x:v>68</x:v>
      </x:c>
      <x:c r="K4475" s="139" t="n">
        <x:v>3</x:v>
      </x:c>
      <x:c r="L4475" s="139" t="n">
        <x:v>7</x:v>
      </x:c>
      <x:c r="M4475" s="139" t="n">
        <x:v>0.05</x:v>
      </x:c>
      <x:c r="N4475" s="139" t="n">
        <x:v>0.398</x:v>
      </x:c>
    </x:row>
    <x:row r="4476">
      <x:c r="A4476" s="137" t="str">
        <x:v>DI-412-I05</x:v>
      </x:c>
      <x:c r="B4476" s="137" t="str">
        <x:v>DI-412-V1</x:v>
      </x:c>
      <x:c r="C4476" s="137" t="n">
        <x:v>5</x:v>
      </x:c>
      <x:c r="D4476" s="138" t="str">
        <x:v>F0042</x:v>
      </x:c>
      <x:c r="E4476" s="138" t="n">
        <x:v>5</x:v>
      </x:c>
      <x:c r="F4476" s="138" t="str">
        <x:v>g</x:v>
      </x:c>
      <x:c r="G4476" s="138" t="str"/>
      <x:c r="H4476" s="139" t="n">
        <x:v>12.5</x:v>
      </x:c>
      <x:c r="I4476" s="139" t="n">
        <x:v>0.4</x:v>
      </x:c>
      <x:c r="J4476" s="139" t="n">
        <x:v>2.25</x:v>
      </x:c>
      <x:c r="K4476" s="139" t="n">
        <x:v>0.4</x:v>
      </x:c>
      <x:c r="L4476" s="139" t="n">
        <x:v>1</x:v>
      </x:c>
      <x:c r="M4476" s="139" t="n">
        <x:v>0.010000000000000002</x:v>
      </x:c>
      <x:c r="N4476" s="139" t="n">
        <x:v>0.012900000000000002</x:v>
      </x:c>
    </x:row>
    <x:row r="4477">
      <x:c r="A4477" s="137" t="str">
        <x:v>DI-412-I06</x:v>
      </x:c>
      <x:c r="B4477" s="137" t="str">
        <x:v>DI-412-V1</x:v>
      </x:c>
      <x:c r="C4477" s="137" t="n">
        <x:v>6</x:v>
      </x:c>
      <x:c r="D4477" s="138" t="str">
        <x:v>F0182</x:v>
      </x:c>
      <x:c r="E4477" s="138" t="n">
        <x:v>5</x:v>
      </x:c>
      <x:c r="F4477" s="138" t="str">
        <x:v>g</x:v>
      </x:c>
      <x:c r="G4477" s="138" t="str"/>
      <x:c r="H4477" s="139" t="n">
        <x:v>12.5</x:v>
      </x:c>
      <x:c r="I4477" s="139" t="n">
        <x:v>0.4</x:v>
      </x:c>
      <x:c r="J4477" s="139" t="n">
        <x:v>2.25</x:v>
      </x:c>
      <x:c r="K4477" s="139" t="n">
        <x:v>0.4</x:v>
      </x:c>
      <x:c r="L4477" s="139" t="n">
        <x:v>1</x:v>
      </x:c>
      <x:c r="M4477" s="139" t="n">
        <x:v>0.010000000000000002</x:v>
      </x:c>
      <x:c r="N4477" s="139" t="n">
        <x:v>0.012900000000000002</x:v>
      </x:c>
    </x:row>
    <x:row r="4478">
      <x:c r="A4478" s="137" t="str">
        <x:v>DI-412-I07</x:v>
      </x:c>
      <x:c r="B4478" s="137" t="str">
        <x:v>DI-412-V1</x:v>
      </x:c>
      <x:c r="C4478" s="137" t="n">
        <x:v>7</x:v>
      </x:c>
      <x:c r="D4478" s="138" t="str">
        <x:v>F0492</x:v>
      </x:c>
      <x:c r="E4478" s="138" t="n">
        <x:v>100</x:v>
      </x:c>
      <x:c r="F4478" s="138" t="str">
        <x:v>ml</x:v>
      </x:c>
      <x:c r="G4478" s="138" t="str"/>
      <x:c r="H4478" s="139" t="n">
        <x:v>350</x:v>
      </x:c>
      <x:c r="I4478" s="139" t="n">
        <x:v>11</x:v>
      </x:c>
      <x:c r="J4478" s="139" t="n">
        <x:v>68</x:v>
      </x:c>
      <x:c r="K4478" s="139" t="n">
        <x:v>3</x:v>
      </x:c>
      <x:c r="L4478" s="139" t="n">
        <x:v>7</x:v>
      </x:c>
      <x:c r="M4478" s="139" t="n">
        <x:v>0.05</x:v>
      </x:c>
      <x:c r="N4478" s="139" t="n">
        <x:v>0.398</x:v>
      </x:c>
    </x:row>
    <x:row r="4479">
      <x:c r="A4479" s="137" t="str">
        <x:v>DI-412-I08</x:v>
      </x:c>
      <x:c r="B4479" s="137" t="str">
        <x:v>DI-412-V1</x:v>
      </x:c>
      <x:c r="C4479" s="137" t="n">
        <x:v>8</x:v>
      </x:c>
      <x:c r="D4479" s="138" t="str">
        <x:v>F0262</x:v>
      </x:c>
      <x:c r="E4479" s="138" t="n">
        <x:v>60</x:v>
      </x:c>
      <x:c r="F4479" s="138" t="str">
        <x:v>g</x:v>
      </x:c>
      <x:c r="G4479" s="138" t="str">
        <x:v>leicht geschlagen</x:v>
      </x:c>
      <x:c r="H4479" s="139" t="n">
        <x:v>21</x:v>
      </x:c>
      <x:c r="I4479" s="139" t="n">
        <x:v>1.2</x:v>
      </x:c>
      <x:c r="J4479" s="139" t="n">
        <x:v>3</x:v>
      </x:c>
      <x:c r="K4479" s="139" t="n">
        <x:v>0.24</x:v>
      </x:c>
      <x:c r="L4479" s="139" t="n">
        <x:v>1.5</x:v>
      </x:c>
      <x:c r="M4479" s="139" t="n">
        <x:v>0.036</x:v>
      </x:c>
      <x:c r="N4479" s="139" t="n">
        <x:v>0.21480000000000002</x:v>
      </x:c>
    </x:row>
    <x:row r="4480">
      <x:c r="A4480" s="137" t="str">
        <x:v>DI-412-I09</x:v>
      </x:c>
      <x:c r="B4480" s="137" t="str">
        <x:v>DI-412-V1</x:v>
      </x:c>
      <x:c r="C4480" s="137" t="n">
        <x:v>9</x:v>
      </x:c>
      <x:c r="D4480" s="138" t="str">
        <x:v>F0595</x:v>
      </x:c>
      <x:c r="E4480" s="138" t="n">
        <x:v>15</x:v>
      </x:c>
      <x:c r="F4480" s="138" t="str">
        <x:v>ml</x:v>
      </x:c>
      <x:c r="G4480" s="138" t="str"/>
      <x:c r="H4480" s="139" t="n">
        <x:v>132.6</x:v>
      </x:c>
      <x:c r="I4480" s="139" t="n">
        <x:v>0</x:v>
      </x:c>
      <x:c r="J4480" s="139" t="n">
        <x:v>0</x:v>
      </x:c>
      <x:c r="K4480" s="139" t="n">
        <x:v>15</x:v>
      </x:c>
      <x:c r="L4480" s="139" t="n">
        <x:v>0</x:v>
      </x:c>
      <x:c r="M4480" s="139" t="n">
        <x:v>0</x:v>
      </x:c>
      <x:c r="N4480" s="139" t="n">
        <x:v>0.13470000000000001</x:v>
      </x:c>
    </x:row>
    <x:row r="4481">
      <x:c r="A4481" s="137" t="str">
        <x:v>DI-412-I10</x:v>
      </x:c>
      <x:c r="B4481" s="137" t="str">
        <x:v>DI-412-V1</x:v>
      </x:c>
      <x:c r="C4481" s="137" t="n">
        <x:v>10</x:v>
      </x:c>
      <x:c r="D4481" s="138" t="str">
        <x:v>F0333</x:v>
      </x:c>
      <x:c r="E4481" s="138" t="n">
        <x:v>50</x:v>
      </x:c>
      <x:c r="F4481" s="138" t="str">
        <x:v>g</x:v>
      </x:c>
      <x:c r="G4481" s="138" t="str"/>
      <x:c r="H4481" s="139" t="n">
        <x:v>45</x:v>
      </x:c>
      <x:c r="I4481" s="139" t="n">
        <x:v>4.5</x:v>
      </x:c>
      <x:c r="J4481" s="139" t="n">
        <x:v>2</x:v>
      </x:c>
      <x:c r="K4481" s="139" t="n">
        <x:v>2</x:v>
      </x:c>
      <x:c r="L4481" s="139" t="n">
        <x:v>0</x:v>
      </x:c>
      <x:c r="M4481" s="139" t="n">
        <x:v>0.15</x:v>
      </x:c>
      <x:c r="N4481" s="139" t="n">
        <x:v>0.17900000000000002</x:v>
      </x:c>
    </x:row>
    <x:row r="4482">
      <x:c r="A4482" s="137" t="str">
        <x:v>DI-413-I01</x:v>
      </x:c>
      <x:c r="B4482" s="137" t="str">
        <x:v>DI-413-V1</x:v>
      </x:c>
      <x:c r="C4482" s="137" t="n">
        <x:v>1</x:v>
      </x:c>
      <x:c r="D4482" s="138" t="str">
        <x:v>F0595</x:v>
      </x:c>
      <x:c r="E4482" s="138" t="n">
        <x:v>30</x:v>
      </x:c>
      <x:c r="F4482" s="138" t="str">
        <x:v>ml</x:v>
      </x:c>
      <x:c r="G4482" s="138" t="str"/>
      <x:c r="H4482" s="139" t="n">
        <x:v>265.2</x:v>
      </x:c>
      <x:c r="I4482" s="139" t="n">
        <x:v>0</x:v>
      </x:c>
      <x:c r="J4482" s="139" t="n">
        <x:v>0</x:v>
      </x:c>
      <x:c r="K4482" s="139" t="n">
        <x:v>30</x:v>
      </x:c>
      <x:c r="L4482" s="139" t="n">
        <x:v>0</x:v>
      </x:c>
      <x:c r="M4482" s="139" t="n">
        <x:v>0</x:v>
      </x:c>
      <x:c r="N4482" s="139" t="n">
        <x:v>0.26940000000000003</x:v>
      </x:c>
    </x:row>
    <x:row r="4483">
      <x:c r="A4483" s="137" t="str">
        <x:v>DI-413-I02</x:v>
      </x:c>
      <x:c r="B4483" s="137" t="str">
        <x:v>DI-413-V1</x:v>
      </x:c>
      <x:c r="C4483" s="137" t="n">
        <x:v>2</x:v>
      </x:c>
      <x:c r="D4483" s="138" t="str">
        <x:v>F0060</x:v>
      </x:c>
      <x:c r="E4483" s="138" t="n">
        <x:v>600</x:v>
      </x:c>
      <x:c r="F4483" s="138" t="str">
        <x:v>g</x:v>
      </x:c>
      <x:c r="G4483" s="138" t="str"/>
      <x:c r="H4483" s="139" t="n">
        <x:v>750</x:v>
      </x:c>
      <x:c r="I4483" s="139" t="n">
        <x:v>138</x:v>
      </x:c>
      <x:c r="J4483" s="139" t="n">
        <x:v>0</x:v>
      </x:c>
      <x:c r="K4483" s="139" t="n">
        <x:v>18</x:v>
      </x:c>
      <x:c r="L4483" s="139" t="n">
        <x:v>0</x:v>
      </x:c>
      <x:c r="M4483" s="139" t="n">
        <x:v>1.2000000000000002</x:v>
      </x:c>
      <x:c r="N4483" s="139" t="n">
        <x:v>7.188000000000001</x:v>
      </x:c>
    </x:row>
    <x:row r="4484">
      <x:c r="A4484" s="137" t="str">
        <x:v>DI-413-I03</x:v>
      </x:c>
      <x:c r="B4484" s="137" t="str">
        <x:v>DI-413-V1</x:v>
      </x:c>
      <x:c r="C4484" s="137" t="n">
        <x:v>3</x:v>
      </x:c>
      <x:c r="D4484" s="138" t="str">
        <x:v>F0149</x:v>
      </x:c>
      <x:c r="E4484" s="138" t="n">
        <x:v>320</x:v>
      </x:c>
      <x:c r="F4484" s="138" t="str">
        <x:v>g</x:v>
      </x:c>
      <x:c r="G4484" s="138" t="str">
        <x:v>geviertelt</x:v>
      </x:c>
      <x:c r="H4484" s="139" t="n">
        <x:v>1856</x:v>
      </x:c>
      <x:c r="I4484" s="139" t="n">
        <x:v>64</x:v>
      </x:c>
      <x:c r="J4484" s="139" t="n">
        <x:v>38.400000000000006</x:v>
      </x:c>
      <x:c r="K4484" s="139" t="n">
        <x:v>160</x:v>
      </x:c>
      <x:c r="L4484" s="139" t="n">
        <x:v>32</x:v>
      </x:c>
      <x:c r="M4484" s="139" t="n">
        <x:v>0.064</x:v>
      </x:c>
      <x:c r="N4484" s="139" t="n">
        <x:v>1.9136</x:v>
      </x:c>
    </x:row>
    <x:row r="4485">
      <x:c r="A4485" s="137" t="str">
        <x:v>DI-413-I04</x:v>
      </x:c>
      <x:c r="B4485" s="137" t="str">
        <x:v>DI-413-V1</x:v>
      </x:c>
      <x:c r="C4485" s="137" t="n">
        <x:v>4</x:v>
      </x:c>
      <x:c r="D4485" s="138" t="str">
        <x:v>F0057</x:v>
      </x:c>
      <x:c r="E4485" s="138" t="n">
        <x:v>100</x:v>
      </x:c>
      <x:c r="F4485" s="138" t="str">
        <x:v>g</x:v>
      </x:c>
      <x:c r="G4485" s="138" t="str"/>
      <x:c r="H4485" s="139" t="n">
        <x:v>35</x:v>
      </x:c>
      <x:c r="I4485" s="139" t="n">
        <x:v>2</x:v>
      </x:c>
      <x:c r="J4485" s="139" t="n">
        <x:v>5</x:v>
      </x:c>
      <x:c r="K4485" s="139" t="n">
        <x:v>0.4</x:v>
      </x:c>
      <x:c r="L4485" s="139" t="n">
        <x:v>2.5</x:v>
      </x:c>
      <x:c r="M4485" s="139" t="n">
        <x:v>0.06</x:v>
      </x:c>
      <x:c r="N4485" s="139" t="n">
        <x:v>0.35800000000000004</x:v>
      </x:c>
    </x:row>
    <x:row r="4486">
      <x:c r="A4486" s="137" t="str">
        <x:v>DI-413-I05</x:v>
      </x:c>
      <x:c r="B4486" s="137" t="str">
        <x:v>DI-413-V1</x:v>
      </x:c>
      <x:c r="C4486" s="137" t="n">
        <x:v>5</x:v>
      </x:c>
      <x:c r="D4486" s="138" t="str">
        <x:v>F0753</x:v>
      </x:c>
      <x:c r="E4486" s="138" t="n">
        <x:v>30</x:v>
      </x:c>
      <x:c r="F4486" s="138" t="str">
        <x:v>ml</x:v>
      </x:c>
      <x:c r="G4486" s="138" t="str"/>
      <x:c r="H4486" s="139" t="n">
        <x:v>10.5</x:v>
      </x:c>
      <x:c r="I4486" s="139" t="n">
        <x:v>0.6</x:v>
      </x:c>
      <x:c r="J4486" s="139" t="n">
        <x:v>1.5</x:v>
      </x:c>
      <x:c r="K4486" s="139" t="n">
        <x:v>0.12</x:v>
      </x:c>
      <x:c r="L4486" s="139" t="n">
        <x:v>0.75</x:v>
      </x:c>
      <x:c r="M4486" s="139" t="n">
        <x:v>0.018</x:v>
      </x:c>
      <x:c r="N4486" s="139" t="n">
        <x:v>0.10740000000000001</x:v>
      </x:c>
    </x:row>
    <x:row r="4487">
      <x:c r="A4487" s="137" t="str">
        <x:v>DI-413-I06</x:v>
      </x:c>
      <x:c r="B4487" s="137" t="str">
        <x:v>DI-413-V1</x:v>
      </x:c>
      <x:c r="C4487" s="137" t="n">
        <x:v>6</x:v>
      </x:c>
      <x:c r="D4487" s="138" t="str">
        <x:v>F0610</x:v>
      </x:c>
      <x:c r="E4487" s="138" t="n">
        <x:v>480</x:v>
      </x:c>
      <x:c r="F4487" s="138" t="str">
        <x:v>g</x:v>
      </x:c>
      <x:c r="G4487" s="138" t="str"/>
      <x:c r="H4487" s="139" t="n">
        <x:v>168</x:v>
      </x:c>
      <x:c r="I4487" s="139" t="n">
        <x:v>9.6</x:v>
      </x:c>
      <x:c r="J4487" s="139" t="n">
        <x:v>24</x:v>
      </x:c>
      <x:c r="K4487" s="139" t="n">
        <x:v>1.92</x:v>
      </x:c>
      <x:c r="L4487" s="139" t="n">
        <x:v>12</x:v>
      </x:c>
      <x:c r="M4487" s="139" t="n">
        <x:v>0.288</x:v>
      </x:c>
      <x:c r="N4487" s="139" t="n">
        <x:v>1.7184000000000001</x:v>
      </x:c>
    </x:row>
    <x:row r="4488">
      <x:c r="A4488" s="137" t="str">
        <x:v>DI-413-I07</x:v>
      </x:c>
      <x:c r="B4488" s="137" t="str">
        <x:v>DI-413-V1</x:v>
      </x:c>
      <x:c r="C4488" s="137" t="n">
        <x:v>7</x:v>
      </x:c>
      <x:c r="D4488" s="138" t="str">
        <x:v>F0315</x:v>
      </x:c>
      <x:c r="E4488" s="138" t="n">
        <x:v>20</x:v>
      </x:c>
      <x:c r="F4488" s="138" t="str">
        <x:v>g</x:v>
      </x:c>
      <x:c r="G4488" s="138" t="str">
        <x:v>dünn geschnitten</x:v>
      </x:c>
      <x:c r="H4488" s="139" t="n">
        <x:v>7</x:v>
      </x:c>
      <x:c r="I4488" s="139" t="n">
        <x:v>0.4</x:v>
      </x:c>
      <x:c r="J4488" s="139" t="n">
        <x:v>1</x:v>
      </x:c>
      <x:c r="K4488" s="139" t="n">
        <x:v>0.08000000000000002</x:v>
      </x:c>
      <x:c r="L4488" s="139" t="n">
        <x:v>0.5</x:v>
      </x:c>
      <x:c r="M4488" s="139" t="n">
        <x:v>0.012</x:v>
      </x:c>
      <x:c r="N4488" s="139" t="n">
        <x:v>0.07160000000000001</x:v>
      </x:c>
    </x:row>
    <x:row r="4489">
      <x:c r="A4489" s="137" t="str">
        <x:v>DI-413-I08</x:v>
      </x:c>
      <x:c r="B4489" s="137" t="str">
        <x:v>DI-413-V1</x:v>
      </x:c>
      <x:c r="C4489" s="137" t="n">
        <x:v>8</x:v>
      </x:c>
      <x:c r="D4489" s="138" t="str">
        <x:v>F0128</x:v>
      </x:c>
      <x:c r="E4489" s="138" t="n">
        <x:v>320</x:v>
      </x:c>
      <x:c r="F4489" s="138" t="str">
        <x:v>g</x:v>
      </x:c>
      <x:c r="G4489" s="138" t="str">
        <x:v>in grobe Stücke geschnitten</x:v>
      </x:c>
      <x:c r="H4489" s="139" t="n">
        <x:v>112</x:v>
      </x:c>
      <x:c r="I4489" s="139" t="n">
        <x:v>6.4</x:v>
      </x:c>
      <x:c r="J4489" s="139" t="n">
        <x:v>16</x:v>
      </x:c>
      <x:c r="K4489" s="139" t="n">
        <x:v>1.2800000000000002</x:v>
      </x:c>
      <x:c r="L4489" s="139" t="n">
        <x:v>8</x:v>
      </x:c>
      <x:c r="M4489" s="139" t="n">
        <x:v>0.192</x:v>
      </x:c>
      <x:c r="N4489" s="139" t="n">
        <x:v>1.1456000000000002</x:v>
      </x:c>
    </x:row>
    <x:row r="4490">
      <x:c r="A4490" s="137" t="str">
        <x:v>DI-413-I09</x:v>
      </x:c>
      <x:c r="B4490" s="137" t="str">
        <x:v>DI-413-V1</x:v>
      </x:c>
      <x:c r="C4490" s="137" t="n">
        <x:v>9</x:v>
      </x:c>
      <x:c r="D4490" s="138" t="str">
        <x:v>F0792</x:v>
      </x:c>
      <x:c r="E4490" s="138" t="n">
        <x:v>600</x:v>
      </x:c>
      <x:c r="F4490" s="138" t="str">
        <x:v>ml</x:v>
      </x:c>
      <x:c r="G4490" s="138" t="str">
        <x:v>hergestellt aus 1 EL Gemüsebrühpulver</x:v>
      </x:c>
      <x:c r="H4490" s="139" t="n">
        <x:v>540</x:v>
      </x:c>
      <x:c r="I4490" s="139" t="n">
        <x:v>18</x:v>
      </x:c>
      <x:c r="J4490" s="139" t="n">
        <x:v>72</x:v>
      </x:c>
      <x:c r="K4490" s="139" t="n">
        <x:v>24</x:v>
      </x:c>
      <x:c r="L4490" s="139" t="n">
        <x:v>12</x:v>
      </x:c>
      <x:c r="M4490" s="139" t="n">
        <x:v>7.199999999999999</x:v>
      </x:c>
      <x:c r="N4490" s="139" t="n">
        <x:v>2.388</x:v>
      </x:c>
    </x:row>
    <x:row r="4491">
      <x:c r="A4491" s="137" t="str">
        <x:v>DI-413-I10</x:v>
      </x:c>
      <x:c r="B4491" s="137" t="str">
        <x:v>DI-413-V1</x:v>
      </x:c>
      <x:c r="C4491" s="137" t="n">
        <x:v>10</x:v>
      </x:c>
      <x:c r="D4491" s="138" t="str">
        <x:v>F0765</x:v>
      </x:c>
      <x:c r="E4491" s="138" t="n">
        <x:v>60</x:v>
      </x:c>
      <x:c r="F4491" s="138" t="str">
        <x:v>ml</x:v>
      </x:c>
      <x:c r="G4491" s="138" t="str"/>
      <x:c r="H4491" s="139" t="n">
        <x:v>21</x:v>
      </x:c>
      <x:c r="I4491" s="139" t="n">
        <x:v>1.2</x:v>
      </x:c>
      <x:c r="J4491" s="139" t="n">
        <x:v>3</x:v>
      </x:c>
      <x:c r="K4491" s="139" t="n">
        <x:v>0.24</x:v>
      </x:c>
      <x:c r="L4491" s="139" t="n">
        <x:v>1.5</x:v>
      </x:c>
      <x:c r="M4491" s="139" t="n">
        <x:v>0.036</x:v>
      </x:c>
      <x:c r="N4491" s="139" t="n">
        <x:v>0.21480000000000002</x:v>
      </x:c>
    </x:row>
    <x:row r="4492">
      <x:c r="A4492" s="137" t="str">
        <x:v>DI-413-I11</x:v>
      </x:c>
      <x:c r="B4492" s="137" t="str">
        <x:v>DI-413-V1</x:v>
      </x:c>
      <x:c r="C4492" s="137" t="n">
        <x:v>11</x:v>
      </x:c>
      <x:c r="D4492" s="138" t="str">
        <x:v>F0089</x:v>
      </x:c>
      <x:c r="E4492" s="138" t="n">
        <x:v>30</x:v>
      </x:c>
      <x:c r="F4492" s="138" t="str">
        <x:v>g</x:v>
      </x:c>
      <x:c r="G4492" s="138" t="str">
        <x:v>und/oder Erbsen zum Servieren</x:v>
      </x:c>
      <x:c r="H4492" s="139" t="n">
        <x:v>10.2</x:v>
      </x:c>
      <x:c r="I4492" s="139" t="n">
        <x:v>0.84</x:v>
      </x:c>
      <x:c r="J4492" s="139" t="n">
        <x:v>1.2</x:v>
      </x:c>
      <x:c r="K4492" s="139" t="n">
        <x:v>0.12</x:v>
      </x:c>
      <x:c r="L4492" s="139" t="n">
        <x:v>0.8999999999999999</x:v>
      </x:c>
      <x:c r="M4492" s="139" t="n">
        <x:v>0.024</x:v>
      </x:c>
      <x:c r="N4492" s="139" t="n">
        <x:v>0.10740000000000001</x:v>
      </x:c>
    </x:row>
    <x:row r="4493">
      <x:c r="A4493" s="137" t="str">
        <x:v>DI-413-I12</x:v>
      </x:c>
      <x:c r="B4493" s="137" t="str">
        <x:v>DI-413-V1</x:v>
      </x:c>
      <x:c r="C4493" s="137" t="n">
        <x:v>12</x:v>
      </x:c>
      <x:c r="D4493" s="138" t="str">
        <x:v>F0726</x:v>
      </x:c>
      <x:c r="E4493" s="138" t="n">
        <x:v>700</x:v>
      </x:c>
      <x:c r="F4493" s="138" t="str">
        <x:v>g</x:v>
      </x:c>
      <x:c r="G4493" s="138" t="str">
        <x:v>geschält und in Stücke geschnitten</x:v>
      </x:c>
      <x:c r="H4493" s="139" t="n">
        <x:v>245</x:v>
      </x:c>
      <x:c r="I4493" s="139" t="n">
        <x:v>14</x:v>
      </x:c>
      <x:c r="J4493" s="139" t="n">
        <x:v>35</x:v>
      </x:c>
      <x:c r="K4493" s="139" t="n">
        <x:v>2.8000000000000003</x:v>
      </x:c>
      <x:c r="L4493" s="139" t="n">
        <x:v>17.5</x:v>
      </x:c>
      <x:c r="M4493" s="139" t="n">
        <x:v>0.42</x:v>
      </x:c>
      <x:c r="N4493" s="139" t="n">
        <x:v>2.5060000000000002</x:v>
      </x:c>
    </x:row>
    <x:row r="4494">
      <x:c r="A4494" s="137" t="str">
        <x:v>DI-413-I13</x:v>
      </x:c>
      <x:c r="B4494" s="137" t="str">
        <x:v>DI-413-V1</x:v>
      </x:c>
      <x:c r="C4494" s="137" t="n">
        <x:v>13</x:v>
      </x:c>
      <x:c r="D4494" s="138" t="str">
        <x:v>F0572</x:v>
      </x:c>
      <x:c r="E4494" s="138" t="n">
        <x:v>850</x:v>
      </x:c>
      <x:c r="F4494" s="138" t="str">
        <x:v>g</x:v>
      </x:c>
      <x:c r="G4494" s="138" t="str">
        <x:v>geschält und in Stücke geschnitten</x:v>
      </x:c>
      <x:c r="H4494" s="139" t="n">
        <x:v>654.5</x:v>
      </x:c>
      <x:c r="I4494" s="139" t="n">
        <x:v>17</x:v>
      </x:c>
      <x:c r="J4494" s="139" t="n">
        <x:v>127.5</x:v>
      </x:c>
      <x:c r="K4494" s="139" t="n">
        <x:v>0.8500000000000001</x:v>
      </x:c>
      <x:c r="L4494" s="139" t="n">
        <x:v>17.85</x:v>
      </x:c>
      <x:c r="M4494" s="139" t="n">
        <x:v>0.085</x:v>
      </x:c>
      <x:c r="N4494" s="139" t="n">
        <x:v>1.1866</x:v>
      </x:c>
    </x:row>
    <x:row r="4495">
      <x:c r="A4495" s="137" t="str">
        <x:v>DI-414-I01</x:v>
      </x:c>
      <x:c r="B4495" s="137" t="str">
        <x:v>DI-414-V1</x:v>
      </x:c>
      <x:c r="C4495" s="137" t="n">
        <x:v>1</x:v>
      </x:c>
      <x:c r="D4495" s="138" t="str">
        <x:v>F0595</x:v>
      </x:c>
      <x:c r="E4495" s="138" t="n">
        <x:v>30</x:v>
      </x:c>
      <x:c r="F4495" s="138" t="str">
        <x:v>ml</x:v>
      </x:c>
      <x:c r="G4495" s="138" t="str"/>
      <x:c r="H4495" s="139" t="n">
        <x:v>265.2</x:v>
      </x:c>
      <x:c r="I4495" s="139" t="n">
        <x:v>0</x:v>
      </x:c>
      <x:c r="J4495" s="139" t="n">
        <x:v>0</x:v>
      </x:c>
      <x:c r="K4495" s="139" t="n">
        <x:v>30</x:v>
      </x:c>
      <x:c r="L4495" s="139" t="n">
        <x:v>0</x:v>
      </x:c>
      <x:c r="M4495" s="139" t="n">
        <x:v>0</x:v>
      </x:c>
      <x:c r="N4495" s="139" t="n">
        <x:v>0.26940000000000003</x:v>
      </x:c>
    </x:row>
    <x:row r="4496">
      <x:c r="A4496" s="137" t="str">
        <x:v>DI-414-I02</x:v>
      </x:c>
      <x:c r="B4496" s="137" t="str">
        <x:v>DI-414-V1</x:v>
      </x:c>
      <x:c r="C4496" s="137" t="n">
        <x:v>2</x:v>
      </x:c>
      <x:c r="D4496" s="138" t="str">
        <x:v>F0035</x:v>
      </x:c>
      <x:c r="E4496" s="138" t="n">
        <x:v>250</x:v>
      </x:c>
      <x:c r="F4496" s="138" t="str">
        <x:v>g</x:v>
      </x:c>
      <x:c r="G4496" s="138" t="str">
        <x:v>in Scheiben geschnitten</x:v>
      </x:c>
      <x:c r="H4496" s="139" t="n">
        <x:v>87.5</x:v>
      </x:c>
      <x:c r="I4496" s="139" t="n">
        <x:v>5</x:v>
      </x:c>
      <x:c r="J4496" s="139" t="n">
        <x:v>12.5</x:v>
      </x:c>
      <x:c r="K4496" s="139" t="n">
        <x:v>1</x:v>
      </x:c>
      <x:c r="L4496" s="139" t="n">
        <x:v>6.25</x:v>
      </x:c>
      <x:c r="M4496" s="139" t="n">
        <x:v>0.15</x:v>
      </x:c>
      <x:c r="N4496" s="139" t="n">
        <x:v>0.895</x:v>
      </x:c>
    </x:row>
    <x:row r="4497">
      <x:c r="A4497" s="137" t="str">
        <x:v>DI-414-I03</x:v>
      </x:c>
      <x:c r="B4497" s="137" t="str">
        <x:v>DI-414-V1</x:v>
      </x:c>
      <x:c r="C4497" s="137" t="n">
        <x:v>3</x:v>
      </x:c>
      <x:c r="D4497" s="138" t="str">
        <x:v>F0506</x:v>
      </x:c>
      <x:c r="E4497" s="138" t="n">
        <x:v>180</x:v>
      </x:c>
      <x:c r="F4497" s="138" t="str">
        <x:v>g</x:v>
      </x:c>
      <x:c r="G4497" s="138" t="str">
        <x:v>entkernt und in Stücke geschnitten</x:v>
      </x:c>
      <x:c r="H4497" s="139" t="n">
        <x:v>99</x:v>
      </x:c>
      <x:c r="I4497" s="139" t="n">
        <x:v>1.26</x:v>
      </x:c>
      <x:c r="J4497" s="139" t="n">
        <x:v>21.6</x:v>
      </x:c>
      <x:c r="K4497" s="139" t="n">
        <x:v>0.54</x:v>
      </x:c>
      <x:c r="L4497" s="139" t="n">
        <x:v>4.5</x:v>
      </x:c>
      <x:c r="M4497" s="139" t="n">
        <x:v>0.036000000000000004</x:v>
      </x:c>
      <x:c r="N4497" s="139" t="n">
        <x:v>0.8964</x:v>
      </x:c>
    </x:row>
    <x:row r="4498">
      <x:c r="A4498" s="137" t="str">
        <x:v>DI-414-I04</x:v>
      </x:c>
      <x:c r="B4498" s="137" t="str">
        <x:v>DI-414-V1</x:v>
      </x:c>
      <x:c r="C4498" s="137" t="n">
        <x:v>4</x:v>
      </x:c>
      <x:c r="D4498" s="138" t="str">
        <x:v>F0056</x:v>
      </x:c>
      <x:c r="E4498" s="138" t="n">
        <x:v>50</x:v>
      </x:c>
      <x:c r="F4498" s="138" t="str">
        <x:v>g</x:v>
      </x:c>
      <x:c r="G4498" s="138" t="str"/>
      <x:c r="H4498" s="139" t="n">
        <x:v>17.5</x:v>
      </x:c>
      <x:c r="I4498" s="139" t="n">
        <x:v>1</x:v>
      </x:c>
      <x:c r="J4498" s="139" t="n">
        <x:v>2.5</x:v>
      </x:c>
      <x:c r="K4498" s="139" t="n">
        <x:v>0.2</x:v>
      </x:c>
      <x:c r="L4498" s="139" t="n">
        <x:v>1.25</x:v>
      </x:c>
      <x:c r="M4498" s="139" t="n">
        <x:v>0.03</x:v>
      </x:c>
      <x:c r="N4498" s="139" t="n">
        <x:v>0.17900000000000002</x:v>
      </x:c>
    </x:row>
    <x:row r="4499">
      <x:c r="A4499" s="137" t="str">
        <x:v>DI-414-I05</x:v>
      </x:c>
      <x:c r="B4499" s="137" t="str">
        <x:v>DI-414-V1</x:v>
      </x:c>
      <x:c r="C4499" s="137" t="n">
        <x:v>5</x:v>
      </x:c>
      <x:c r="D4499" s="138" t="str">
        <x:v>F0406</x:v>
      </x:c>
      <x:c r="E4499" s="138" t="n">
        <x:v>50</x:v>
      </x:c>
      <x:c r="F4499" s="138" t="str">
        <x:v>g</x:v>
      </x:c>
      <x:c r="G4499" s="138" t="str">
        <x:v>geputzt und in dünne Scheiben geschnitten</x:v>
      </x:c>
      <x:c r="H4499" s="139" t="n">
        <x:v>17.5</x:v>
      </x:c>
      <x:c r="I4499" s="139" t="n">
        <x:v>1</x:v>
      </x:c>
      <x:c r="J4499" s="139" t="n">
        <x:v>2.5</x:v>
      </x:c>
      <x:c r="K4499" s="139" t="n">
        <x:v>0.2</x:v>
      </x:c>
      <x:c r="L4499" s="139" t="n">
        <x:v>1.25</x:v>
      </x:c>
      <x:c r="M4499" s="139" t="n">
        <x:v>0.03</x:v>
      </x:c>
      <x:c r="N4499" s="139" t="n">
        <x:v>0.17900000000000002</x:v>
      </x:c>
    </x:row>
    <x:row r="4500">
      <x:c r="A4500" s="137" t="str">
        <x:v>DI-414-I06</x:v>
      </x:c>
      <x:c r="B4500" s="137" t="str">
        <x:v>DI-414-V1</x:v>
      </x:c>
      <x:c r="C4500" s="137" t="n">
        <x:v>6</x:v>
      </x:c>
      <x:c r="D4500" s="138" t="str">
        <x:v>F0315</x:v>
      </x:c>
      <x:c r="E4500" s="138" t="n">
        <x:v>10</x:v>
      </x:c>
      <x:c r="F4500" s="138" t="str">
        <x:v>g</x:v>
      </x:c>
      <x:c r="G4500" s="138" t="str">
        <x:v>in dünne Scheiben geschnitten</x:v>
      </x:c>
      <x:c r="H4500" s="139" t="n">
        <x:v>3.5</x:v>
      </x:c>
      <x:c r="I4500" s="139" t="n">
        <x:v>0.2</x:v>
      </x:c>
      <x:c r="J4500" s="139" t="n">
        <x:v>0.5</x:v>
      </x:c>
      <x:c r="K4500" s="139" t="n">
        <x:v>0.04000000000000001</x:v>
      </x:c>
      <x:c r="L4500" s="139" t="n">
        <x:v>0.25</x:v>
      </x:c>
      <x:c r="M4500" s="139" t="n">
        <x:v>0.006</x:v>
      </x:c>
      <x:c r="N4500" s="139" t="n">
        <x:v>0.035800000000000005</x:v>
      </x:c>
    </x:row>
    <x:row r="4501">
      <x:c r="A4501" s="137" t="str">
        <x:v>DI-414-I07</x:v>
      </x:c>
      <x:c r="B4501" s="137" t="str">
        <x:v>DI-414-V1</x:v>
      </x:c>
      <x:c r="C4501" s="137" t="n">
        <x:v>7</x:v>
      </x:c>
      <x:c r="D4501" s="138" t="str">
        <x:v>F0520</x:v>
      </x:c>
      <x:c r="E4501" s="138" t="n">
        <x:v>200</x:v>
      </x:c>
      <x:c r="F4501" s="138" t="str">
        <x:v>g</x:v>
      </x:c>
      <x:c r="G4501" s="138" t="str"/>
      <x:c r="H4501" s="139" t="n">
        <x:v>180</x:v>
      </x:c>
      <x:c r="I4501" s="139" t="n">
        <x:v>6</x:v>
      </x:c>
      <x:c r="J4501" s="139" t="n">
        <x:v>24</x:v>
      </x:c>
      <x:c r="K4501" s="139" t="n">
        <x:v>8</x:v>
      </x:c>
      <x:c r="L4501" s="139" t="n">
        <x:v>4</x:v>
      </x:c>
      <x:c r="M4501" s="139" t="n">
        <x:v>2.4</x:v>
      </x:c>
      <x:c r="N4501" s="139" t="n">
        <x:v>0.796</x:v>
      </x:c>
    </x:row>
    <x:row r="4502">
      <x:c r="A4502" s="137" t="str">
        <x:v>DI-414-I08</x:v>
      </x:c>
      <x:c r="B4502" s="137" t="str">
        <x:v>DI-414-V1</x:v>
      </x:c>
      <x:c r="C4502" s="137" t="n">
        <x:v>8</x:v>
      </x:c>
      <x:c r="D4502" s="138" t="str">
        <x:v>F0792</x:v>
      </x:c>
      <x:c r="E4502" s="138" t="n">
        <x:v>200</x:v>
      </x:c>
      <x:c r="F4502" s="138" t="str">
        <x:v>ml</x:v>
      </x:c>
      <x:c r="G4502" s="138" t="str">
        <x:v>hergestellt aus 1 TL Gemüsebrühpulver</x:v>
      </x:c>
      <x:c r="H4502" s="139" t="n">
        <x:v>180</x:v>
      </x:c>
      <x:c r="I4502" s="139" t="n">
        <x:v>6</x:v>
      </x:c>
      <x:c r="J4502" s="139" t="n">
        <x:v>24</x:v>
      </x:c>
      <x:c r="K4502" s="139" t="n">
        <x:v>8</x:v>
      </x:c>
      <x:c r="L4502" s="139" t="n">
        <x:v>4</x:v>
      </x:c>
      <x:c r="M4502" s="139" t="n">
        <x:v>2.4</x:v>
      </x:c>
      <x:c r="N4502" s="139" t="n">
        <x:v>0.796</x:v>
      </x:c>
    </x:row>
    <x:row r="4503">
      <x:c r="A4503" s="137" t="str">
        <x:v>DI-414-I09</x:v>
      </x:c>
      <x:c r="B4503" s="137" t="str">
        <x:v>DI-414-V1</x:v>
      </x:c>
      <x:c r="C4503" s="137" t="n">
        <x:v>9</x:v>
      </x:c>
      <x:c r="D4503" s="138" t="str">
        <x:v>F0290</x:v>
      </x:c>
      <x:c r="E4503" s="138" t="n">
        <x:v>10</x:v>
      </x:c>
      <x:c r="F4503" s="138" t="str">
        <x:v>g</x:v>
      </x:c>
      <x:c r="G4503" s="138" t="str">
        <x:v>gehackt</x:v>
      </x:c>
      <x:c r="H4503" s="139" t="n">
        <x:v>25</x:v>
      </x:c>
      <x:c r="I4503" s="139" t="n">
        <x:v>0.8</x:v>
      </x:c>
      <x:c r="J4503" s="139" t="n">
        <x:v>4.5</x:v>
      </x:c>
      <x:c r="K4503" s="139" t="n">
        <x:v>0.8</x:v>
      </x:c>
      <x:c r="L4503" s="139" t="n">
        <x:v>2</x:v>
      </x:c>
      <x:c r="M4503" s="139" t="n">
        <x:v>0.020000000000000004</x:v>
      </x:c>
      <x:c r="N4503" s="139" t="n">
        <x:v>0.025800000000000003</x:v>
      </x:c>
    </x:row>
    <x:row r="4504">
      <x:c r="A4504" s="137" t="str">
        <x:v>DI-414-I10</x:v>
      </x:c>
      <x:c r="B4504" s="137" t="str">
        <x:v>DI-414-V1</x:v>
      </x:c>
      <x:c r="C4504" s="137" t="n">
        <x:v>10</x:v>
      </x:c>
      <x:c r="D4504" s="138" t="str">
        <x:v>F0197</x:v>
      </x:c>
      <x:c r="E4504" s="138" t="n">
        <x:v>280</x:v>
      </x:c>
      <x:c r="F4504" s="138" t="str">
        <x:v>g</x:v>
      </x:c>
      <x:c r="G4504" s="138" t="str">
        <x:v>in 6 große Stücke geschnitten</x:v>
      </x:c>
      <x:c r="H4504" s="139" t="n">
        <x:v>420</x:v>
      </x:c>
      <x:c r="I4504" s="139" t="n">
        <x:v>58.8</x:v>
      </x:c>
      <x:c r="J4504" s="139" t="n">
        <x:v>0</x:v>
      </x:c>
      <x:c r="K4504" s="139" t="n">
        <x:v>19.599999999999998</x:v>
      </x:c>
      <x:c r="L4504" s="139" t="n">
        <x:v>0</x:v>
      </x:c>
      <x:c r="M4504" s="139" t="n">
        <x:v>0.5599999999999999</x:v>
      </x:c>
      <x:c r="N4504" s="139" t="n">
        <x:v>3.0744000000000002</x:v>
      </x:c>
    </x:row>
    <x:row r="4505">
      <x:c r="A4505" s="137" t="str">
        <x:v>DI-414-I11</x:v>
      </x:c>
      <x:c r="B4505" s="137" t="str">
        <x:v>DI-414-V1</x:v>
      </x:c>
      <x:c r="C4505" s="137" t="n">
        <x:v>11</x:v>
      </x:c>
      <x:c r="D4505" s="138" t="str">
        <x:v>F0673</x:v>
      </x:c>
      <x:c r="E4505" s="138" t="n">
        <x:v>100</x:v>
      </x:c>
      <x:c r="F4505" s="138" t="str">
        <x:v>g</x:v>
      </x:c>
      <x:c r="G4505" s="138" t="str">
        <x:v>aufgetaut und geschält</x:v>
      </x:c>
      <x:c r="H4505" s="139" t="n">
        <x:v>85</x:v>
      </x:c>
      <x:c r="I4505" s="139" t="n">
        <x:v>20</x:v>
      </x:c>
      <x:c r="J4505" s="139" t="n">
        <x:v>0</x:v>
      </x:c>
      <x:c r="K4505" s="139" t="n">
        <x:v>0.5</x:v>
      </x:c>
      <x:c r="L4505" s="139" t="n">
        <x:v>0</x:v>
      </x:c>
      <x:c r="M4505" s="139" t="n">
        <x:v>0.4</x:v>
      </x:c>
      <x:c r="N4505" s="139" t="n">
        <x:v>1.596</x:v>
      </x:c>
    </x:row>
    <x:row r="4506">
      <x:c r="A4506" s="137" t="str">
        <x:v>DI-414-I12</x:v>
      </x:c>
      <x:c r="B4506" s="137" t="str">
        <x:v>DI-414-V1</x:v>
      </x:c>
      <x:c r="C4506" s="137" t="n">
        <x:v>12</x:v>
      </x:c>
      <x:c r="D4506" s="138" t="str">
        <x:v>F0336</x:v>
      </x:c>
      <x:c r="E4506" s="138" t="n">
        <x:v>100</x:v>
      </x:c>
      <x:c r="F4506" s="138" t="str">
        <x:v>g</x:v>
      </x:c>
      <x:c r="G4506" s="138" t="str">
        <x:v>halbiert</x:v>
      </x:c>
      <x:c r="H4506" s="139" t="n">
        <x:v>120</x:v>
      </x:c>
      <x:c r="I4506" s="139" t="n">
        <x:v>7</x:v>
      </x:c>
      <x:c r="J4506" s="139" t="n">
        <x:v>16</x:v>
      </x:c>
      <x:c r="K4506" s="139" t="n">
        <x:v>2</x:v>
      </x:c>
      <x:c r="L4506" s="139" t="n">
        <x:v>6</x:v>
      </x:c>
      <x:c r="M4506" s="139" t="n">
        <x:v>0.4</x:v>
      </x:c>
      <x:c r="N4506" s="139" t="n">
        <x:v>0.298</x:v>
      </x:c>
    </x:row>
    <x:row r="4507">
      <x:c r="A4507" s="137" t="str">
        <x:v>DI-415-I01</x:v>
      </x:c>
      <x:c r="B4507" s="137" t="str">
        <x:v>DI-415-V1</x:v>
      </x:c>
      <x:c r="C4507" s="137" t="n">
        <x:v>1</x:v>
      </x:c>
      <x:c r="D4507" s="138" t="str">
        <x:v>F0595</x:v>
      </x:c>
      <x:c r="E4507" s="138" t="n">
        <x:v>30</x:v>
      </x:c>
      <x:c r="F4507" s="138" t="str">
        <x:v>g</x:v>
      </x:c>
      <x:c r="G4507" s="138" t="str"/>
      <x:c r="H4507" s="139" t="n">
        <x:v>265.2</x:v>
      </x:c>
      <x:c r="I4507" s="139" t="n">
        <x:v>0</x:v>
      </x:c>
      <x:c r="J4507" s="139" t="n">
        <x:v>0</x:v>
      </x:c>
      <x:c r="K4507" s="139" t="n">
        <x:v>30</x:v>
      </x:c>
      <x:c r="L4507" s="139" t="n">
        <x:v>0</x:v>
      </x:c>
      <x:c r="M4507" s="139" t="n">
        <x:v>0</x:v>
      </x:c>
      <x:c r="N4507" s="139" t="n">
        <x:v>0.26940000000000003</x:v>
      </x:c>
    </x:row>
    <x:row r="4508">
      <x:c r="A4508" s="137" t="str">
        <x:v>DI-415-I02</x:v>
      </x:c>
      <x:c r="B4508" s="137" t="str">
        <x:v>DI-415-V1</x:v>
      </x:c>
      <x:c r="C4508" s="137" t="n">
        <x:v>2</x:v>
      </x:c>
      <x:c r="D4508" s="138" t="str">
        <x:v>F0444</x:v>
      </x:c>
      <x:c r="E4508" s="138" t="n">
        <x:v>30</x:v>
      </x:c>
      <x:c r="F4508" s="138" t="str">
        <x:v>g</x:v>
      </x:c>
      <x:c r="G4508" s="138" t="str"/>
      <x:c r="H4508" s="139" t="n">
        <x:v>10.5</x:v>
      </x:c>
      <x:c r="I4508" s="139" t="n">
        <x:v>0.6</x:v>
      </x:c>
      <x:c r="J4508" s="139" t="n">
        <x:v>1.5</x:v>
      </x:c>
      <x:c r="K4508" s="139" t="n">
        <x:v>0.12</x:v>
      </x:c>
      <x:c r="L4508" s="139" t="n">
        <x:v>0.75</x:v>
      </x:c>
      <x:c r="M4508" s="139" t="n">
        <x:v>0.018</x:v>
      </x:c>
      <x:c r="N4508" s="139" t="n">
        <x:v>0.10740000000000001</x:v>
      </x:c>
    </x:row>
    <x:row r="4509">
      <x:c r="A4509" s="137" t="str">
        <x:v>DI-415-I03</x:v>
      </x:c>
      <x:c r="B4509" s="137" t="str">
        <x:v>DI-415-V1</x:v>
      </x:c>
      <x:c r="C4509" s="137" t="n">
        <x:v>3</x:v>
      </x:c>
      <x:c r="D4509" s="138" t="str">
        <x:v>F0500</x:v>
      </x:c>
      <x:c r="E4509" s="138" t="n">
        <x:v>30</x:v>
      </x:c>
      <x:c r="F4509" s="138" t="str">
        <x:v>g</x:v>
      </x:c>
      <x:c r="G4509" s="138" t="str">
        <x:v>fein gehackt</x:v>
      </x:c>
      <x:c r="H4509" s="139" t="n">
        <x:v>12</x:v>
      </x:c>
      <x:c r="I4509" s="139" t="n">
        <x:v>0.33</x:v>
      </x:c>
      <x:c r="J4509" s="139" t="n">
        <x:v>2.4</x:v>
      </x:c>
      <x:c r="K4509" s="139" t="n">
        <x:v>0.03</x:v>
      </x:c>
      <x:c r="L4509" s="139" t="n">
        <x:v>0.42</x:v>
      </x:c>
      <x:c r="M4509" s="139" t="n">
        <x:v>0.003</x:v>
      </x:c>
      <x:c r="N4509" s="139" t="n">
        <x:v>0.044700000000000004</x:v>
      </x:c>
    </x:row>
    <x:row r="4510">
      <x:c r="A4510" s="137" t="str">
        <x:v>DI-415-I04</x:v>
      </x:c>
      <x:c r="B4510" s="137" t="str">
        <x:v>DI-415-V1</x:v>
      </x:c>
      <x:c r="C4510" s="137" t="n">
        <x:v>4</x:v>
      </x:c>
      <x:c r="D4510" s="138" t="str">
        <x:v>F0315</x:v>
      </x:c>
      <x:c r="E4510" s="138" t="n">
        <x:v>30</x:v>
      </x:c>
      <x:c r="F4510" s="138" t="str">
        <x:v>g</x:v>
      </x:c>
      <x:c r="G4510" s="138" t="str">
        <x:v>fein gehackt</x:v>
      </x:c>
      <x:c r="H4510" s="139" t="n">
        <x:v>10.5</x:v>
      </x:c>
      <x:c r="I4510" s="139" t="n">
        <x:v>0.6</x:v>
      </x:c>
      <x:c r="J4510" s="139" t="n">
        <x:v>1.5</x:v>
      </x:c>
      <x:c r="K4510" s="139" t="n">
        <x:v>0.12</x:v>
      </x:c>
      <x:c r="L4510" s="139" t="n">
        <x:v>0.75</x:v>
      </x:c>
      <x:c r="M4510" s="139" t="n">
        <x:v>0.018</x:v>
      </x:c>
      <x:c r="N4510" s="139" t="n">
        <x:v>0.10740000000000001</x:v>
      </x:c>
    </x:row>
    <x:row r="4511">
      <x:c r="A4511" s="137" t="str">
        <x:v>DI-415-I05</x:v>
      </x:c>
      <x:c r="B4511" s="137" t="str">
        <x:v>DI-415-V1</x:v>
      </x:c>
      <x:c r="C4511" s="137" t="n">
        <x:v>5</x:v>
      </x:c>
      <x:c r="D4511" s="138" t="str">
        <x:v>F0389</x:v>
      </x:c>
      <x:c r="E4511" s="138" t="n">
        <x:v>30</x:v>
      </x:c>
      <x:c r="F4511" s="138" t="str">
        <x:v>g</x:v>
      </x:c>
      <x:c r="G4511" s="138" t="str"/>
      <x:c r="H4511" s="139" t="n">
        <x:v>10.5</x:v>
      </x:c>
      <x:c r="I4511" s="139" t="n">
        <x:v>0.6</x:v>
      </x:c>
      <x:c r="J4511" s="139" t="n">
        <x:v>1.5</x:v>
      </x:c>
      <x:c r="K4511" s="139" t="n">
        <x:v>0.12</x:v>
      </x:c>
      <x:c r="L4511" s="139" t="n">
        <x:v>0.75</x:v>
      </x:c>
      <x:c r="M4511" s="139" t="n">
        <x:v>0.018</x:v>
      </x:c>
      <x:c r="N4511" s="139" t="n">
        <x:v>0.10740000000000001</x:v>
      </x:c>
    </x:row>
    <x:row r="4512">
      <x:c r="A4512" s="137" t="str">
        <x:v>DI-415-I06</x:v>
      </x:c>
      <x:c r="B4512" s="137" t="str">
        <x:v>DI-415-V1</x:v>
      </x:c>
      <x:c r="C4512" s="137" t="n">
        <x:v>6</x:v>
      </x:c>
      <x:c r="D4512" s="138" t="str">
        <x:v>F0181</x:v>
      </x:c>
      <x:c r="E4512" s="138" t="n">
        <x:v>400</x:v>
      </x:c>
      <x:c r="F4512" s="138" t="str">
        <x:v>g</x:v>
      </x:c>
      <x:c r="G4512" s="138" t="str"/>
      <x:c r="H4512" s="139" t="n">
        <x:v>140</x:v>
      </x:c>
      <x:c r="I4512" s="139" t="n">
        <x:v>8</x:v>
      </x:c>
      <x:c r="J4512" s="139" t="n">
        <x:v>20</x:v>
      </x:c>
      <x:c r="K4512" s="139" t="n">
        <x:v>1.6</x:v>
      </x:c>
      <x:c r="L4512" s="139" t="n">
        <x:v>10</x:v>
      </x:c>
      <x:c r="M4512" s="139" t="n">
        <x:v>0.24</x:v>
      </x:c>
      <x:c r="N4512" s="139" t="n">
        <x:v>1.4320000000000002</x:v>
      </x:c>
    </x:row>
    <x:row r="4513">
      <x:c r="A4513" s="137" t="str">
        <x:v>DI-415-I07</x:v>
      </x:c>
      <x:c r="B4513" s="137" t="str">
        <x:v>DI-415-V1</x:v>
      </x:c>
      <x:c r="C4513" s="137" t="n">
        <x:v>7</x:v>
      </x:c>
      <x:c r="D4513" s="138" t="str">
        <x:v>F0051</x:v>
      </x:c>
      <x:c r="E4513" s="138" t="n">
        <x:v>30</x:v>
      </x:c>
      <x:c r="F4513" s="138" t="str">
        <x:v>g</x:v>
      </x:c>
      <x:c r="G4513" s="138" t="str">
        <x:v>fein gehackt, plus ein paar ganze Blätter</x:v>
      </x:c>
      <x:c r="H4513" s="139" t="n">
        <x:v>10.5</x:v>
      </x:c>
      <x:c r="I4513" s="139" t="n">
        <x:v>0.6</x:v>
      </x:c>
      <x:c r="J4513" s="139" t="n">
        <x:v>1.5</x:v>
      </x:c>
      <x:c r="K4513" s="139" t="n">
        <x:v>0.12</x:v>
      </x:c>
      <x:c r="L4513" s="139" t="n">
        <x:v>0.75</x:v>
      </x:c>
      <x:c r="M4513" s="139" t="n">
        <x:v>0.018</x:v>
      </x:c>
      <x:c r="N4513" s="139" t="n">
        <x:v>0.10740000000000001</x:v>
      </x:c>
    </x:row>
    <x:row r="4514">
      <x:c r="A4514" s="137" t="str">
        <x:v>DI-415-I08</x:v>
      </x:c>
      <x:c r="B4514" s="137" t="str">
        <x:v>DI-415-V1</x:v>
      </x:c>
      <x:c r="C4514" s="137" t="n">
        <x:v>8</x:v>
      </x:c>
      <x:c r="D4514" s="138" t="str">
        <x:v>F0695</x:v>
      </x:c>
      <x:c r="E4514" s="138" t="n">
        <x:v>225</x:v>
      </x:c>
      <x:c r="F4514" s="138" t="str">
        <x:v>g</x:v>
      </x:c>
      <x:c r="G4514" s="138" t="str"/>
      <x:c r="H4514" s="139" t="n">
        <x:v>78.75</x:v>
      </x:c>
      <x:c r="I4514" s="139" t="n">
        <x:v>4.5</x:v>
      </x:c>
      <x:c r="J4514" s="139" t="n">
        <x:v>11.25</x:v>
      </x:c>
      <x:c r="K4514" s="139" t="n">
        <x:v>0.9</x:v>
      </x:c>
      <x:c r="L4514" s="139" t="n">
        <x:v>5.625</x:v>
      </x:c>
      <x:c r="M4514" s="139" t="n">
        <x:v>0.135</x:v>
      </x:c>
      <x:c r="N4514" s="139" t="n">
        <x:v>0.8055000000000001</x:v>
      </x:c>
    </x:row>
    <x:row r="4515">
      <x:c r="A4515" s="137" t="str">
        <x:v>DI-416-I01</x:v>
      </x:c>
      <x:c r="B4515" s="137" t="str">
        <x:v>DI-416-V1</x:v>
      </x:c>
      <x:c r="C4515" s="137" t="n">
        <x:v>1</x:v>
      </x:c>
      <x:c r="D4515" s="138" t="str">
        <x:v>F0495</x:v>
      </x:c>
      <x:c r="E4515" s="138" t="n">
        <x:v>15</x:v>
      </x:c>
      <x:c r="F4515" s="138" t="str">
        <x:v>ml</x:v>
      </x:c>
      <x:c r="G4515" s="138" t="str"/>
      <x:c r="H4515" s="139" t="n">
        <x:v>132.6</x:v>
      </x:c>
      <x:c r="I4515" s="139" t="n">
        <x:v>0</x:v>
      </x:c>
      <x:c r="J4515" s="139" t="n">
        <x:v>0</x:v>
      </x:c>
      <x:c r="K4515" s="139" t="n">
        <x:v>15</x:v>
      </x:c>
      <x:c r="L4515" s="139" t="n">
        <x:v>0</x:v>
      </x:c>
      <x:c r="M4515" s="139" t="n">
        <x:v>0</x:v>
      </x:c>
      <x:c r="N4515" s="139" t="n">
        <x:v>0.13470000000000001</x:v>
      </x:c>
    </x:row>
    <x:row r="4516">
      <x:c r="A4516" s="137" t="str">
        <x:v>DI-416-I02</x:v>
      </x:c>
      <x:c r="B4516" s="137" t="str">
        <x:v>DI-416-V1</x:v>
      </x:c>
      <x:c r="C4516" s="137" t="n">
        <x:v>2</x:v>
      </x:c>
      <x:c r="D4516" s="138" t="str">
        <x:v>F0500</x:v>
      </x:c>
      <x:c r="E4516" s="138" t="n">
        <x:v>120</x:v>
      </x:c>
      <x:c r="F4516" s="138" t="str">
        <x:v>g</x:v>
      </x:c>
      <x:c r="G4516" s="138" t="str">
        <x:v>gehackt</x:v>
      </x:c>
      <x:c r="H4516" s="139" t="n">
        <x:v>48</x:v>
      </x:c>
      <x:c r="I4516" s="139" t="n">
        <x:v>1.32</x:v>
      </x:c>
      <x:c r="J4516" s="139" t="n">
        <x:v>9.6</x:v>
      </x:c>
      <x:c r="K4516" s="139" t="n">
        <x:v>0.12</x:v>
      </x:c>
      <x:c r="L4516" s="139" t="n">
        <x:v>1.68</x:v>
      </x:c>
      <x:c r="M4516" s="139" t="n">
        <x:v>0.012</x:v>
      </x:c>
      <x:c r="N4516" s="139" t="n">
        <x:v>0.17880000000000001</x:v>
      </x:c>
    </x:row>
    <x:row r="4517">
      <x:c r="A4517" s="137" t="str">
        <x:v>DI-416-I03</x:v>
      </x:c>
      <x:c r="B4517" s="137" t="str">
        <x:v>DI-416-V1</x:v>
      </x:c>
      <x:c r="C4517" s="137" t="n">
        <x:v>3</x:v>
      </x:c>
      <x:c r="D4517" s="138" t="str">
        <x:v>F0314</x:v>
      </x:c>
      <x:c r="E4517" s="138" t="n">
        <x:v>5</x:v>
      </x:c>
      <x:c r="F4517" s="138" t="str">
        <x:v>g</x:v>
      </x:c>
      <x:c r="G4517" s="138" t="str">
        <x:v>zerdrückt</x:v>
      </x:c>
      <x:c r="H4517" s="139" t="n">
        <x:v>1.75</x:v>
      </x:c>
      <x:c r="I4517" s="139" t="n">
        <x:v>0.1</x:v>
      </x:c>
      <x:c r="J4517" s="139" t="n">
        <x:v>0.25</x:v>
      </x:c>
      <x:c r="K4517" s="139" t="n">
        <x:v>0.020000000000000004</x:v>
      </x:c>
      <x:c r="L4517" s="139" t="n">
        <x:v>0.125</x:v>
      </x:c>
      <x:c r="M4517" s="139" t="n">
        <x:v>0.003</x:v>
      </x:c>
      <x:c r="N4517" s="139" t="n">
        <x:v>0.017900000000000003</x:v>
      </x:c>
    </x:row>
    <x:row r="4518">
      <x:c r="A4518" s="137" t="str">
        <x:v>DI-416-I04</x:v>
      </x:c>
      <x:c r="B4518" s="137" t="str">
        <x:v>DI-416-V1</x:v>
      </x:c>
      <x:c r="C4518" s="137" t="n">
        <x:v>4</x:v>
      </x:c>
      <x:c r="D4518" s="138" t="str">
        <x:v>F0779</x:v>
      </x:c>
      <x:c r="E4518" s="138" t="n">
        <x:v>5</x:v>
      </x:c>
      <x:c r="F4518" s="138" t="str">
        <x:v>g</x:v>
      </x:c>
      <x:c r="G4518" s="138" t="str"/>
      <x:c r="H4518" s="139" t="n">
        <x:v>12.5</x:v>
      </x:c>
      <x:c r="I4518" s="139" t="n">
        <x:v>0.4</x:v>
      </x:c>
      <x:c r="J4518" s="139" t="n">
        <x:v>2.25</x:v>
      </x:c>
      <x:c r="K4518" s="139" t="n">
        <x:v>0.4</x:v>
      </x:c>
      <x:c r="L4518" s="139" t="n">
        <x:v>1</x:v>
      </x:c>
      <x:c r="M4518" s="139" t="n">
        <x:v>0.010000000000000002</x:v>
      </x:c>
      <x:c r="N4518" s="139" t="n">
        <x:v>0.012900000000000002</x:v>
      </x:c>
    </x:row>
    <x:row r="4519">
      <x:c r="A4519" s="137" t="str">
        <x:v>DI-416-I05</x:v>
      </x:c>
      <x:c r="B4519" s="137" t="str">
        <x:v>DI-416-V1</x:v>
      </x:c>
      <x:c r="C4519" s="137" t="n">
        <x:v>5</x:v>
      </x:c>
      <x:c r="D4519" s="138" t="str">
        <x:v>F0311</x:v>
      </x:c>
      <x:c r="E4519" s="138" t="n">
        <x:v>5</x:v>
      </x:c>
      <x:c r="F4519" s="138" t="str">
        <x:v>g</x:v>
      </x:c>
      <x:c r="G4519" s="138" t="str"/>
      <x:c r="H4519" s="139" t="n">
        <x:v>1.75</x:v>
      </x:c>
      <x:c r="I4519" s="139" t="n">
        <x:v>0.1</x:v>
      </x:c>
      <x:c r="J4519" s="139" t="n">
        <x:v>0.25</x:v>
      </x:c>
      <x:c r="K4519" s="139" t="n">
        <x:v>0.020000000000000004</x:v>
      </x:c>
      <x:c r="L4519" s="139" t="n">
        <x:v>0.125</x:v>
      </x:c>
      <x:c r="M4519" s="139" t="n">
        <x:v>0.003</x:v>
      </x:c>
      <x:c r="N4519" s="139" t="n">
        <x:v>0.017900000000000003</x:v>
      </x:c>
    </x:row>
    <x:row r="4520">
      <x:c r="A4520" s="137" t="str">
        <x:v>DI-416-I06</x:v>
      </x:c>
      <x:c r="B4520" s="137" t="str">
        <x:v>DI-416-V1</x:v>
      </x:c>
      <x:c r="C4520" s="137" t="n">
        <x:v>6</x:v>
      </x:c>
      <x:c r="D4520" s="138" t="str">
        <x:v>F0168</x:v>
      </x:c>
      <x:c r="E4520" s="138" t="n">
        <x:v>5</x:v>
      </x:c>
      <x:c r="F4520" s="138" t="str">
        <x:v>g</x:v>
      </x:c>
      <x:c r="G4520" s="138" t="str"/>
      <x:c r="H4520" s="139" t="n">
        <x:v>1.75</x:v>
      </x:c>
      <x:c r="I4520" s="139" t="n">
        <x:v>0.1</x:v>
      </x:c>
      <x:c r="J4520" s="139" t="n">
        <x:v>0.25</x:v>
      </x:c>
      <x:c r="K4520" s="139" t="n">
        <x:v>0.020000000000000004</x:v>
      </x:c>
      <x:c r="L4520" s="139" t="n">
        <x:v>0.125</x:v>
      </x:c>
      <x:c r="M4520" s="139" t="n">
        <x:v>0.003</x:v>
      </x:c>
      <x:c r="N4520" s="139" t="n">
        <x:v>0.017900000000000003</x:v>
      </x:c>
    </x:row>
    <x:row r="4521">
      <x:c r="A4521" s="137" t="str">
        <x:v>DI-416-I07</x:v>
      </x:c>
      <x:c r="B4521" s="137" t="str">
        <x:v>DI-416-V1</x:v>
      </x:c>
      <x:c r="C4521" s="137" t="n">
        <x:v>7</x:v>
      </x:c>
      <x:c r="D4521" s="138" t="str">
        <x:v>F0192</x:v>
      </x:c>
      <x:c r="E4521" s="138" t="n">
        <x:v>400</x:v>
      </x:c>
      <x:c r="F4521" s="138" t="str">
        <x:v>ml</x:v>
      </x:c>
      <x:c r="G4521" s="138" t="str"/>
      <x:c r="H4521" s="139" t="n">
        <x:v>360</x:v>
      </x:c>
      <x:c r="I4521" s="139" t="n">
        <x:v>36</x:v>
      </x:c>
      <x:c r="J4521" s="139" t="n">
        <x:v>16</x:v>
      </x:c>
      <x:c r="K4521" s="139" t="n">
        <x:v>16</x:v>
      </x:c>
      <x:c r="L4521" s="139" t="n">
        <x:v>0</x:v>
      </x:c>
      <x:c r="M4521" s="139" t="n">
        <x:v>1.2</x:v>
      </x:c>
      <x:c r="N4521" s="139" t="n">
        <x:v>1.4320000000000002</x:v>
      </x:c>
    </x:row>
    <x:row r="4522">
      <x:c r="A4522" s="137" t="str">
        <x:v>DI-416-I08</x:v>
      </x:c>
      <x:c r="B4522" s="137" t="str">
        <x:v>DI-416-V1</x:v>
      </x:c>
      <x:c r="C4522" s="137" t="n">
        <x:v>8</x:v>
      </x:c>
      <x:c r="D4522" s="138" t="str">
        <x:v>F0285</x:v>
      </x:c>
      <x:c r="E4522" s="138" t="n">
        <x:v>390</x:v>
      </x:c>
      <x:c r="F4522" s="138" t="str">
        <x:v>g</x:v>
      </x:c>
      <x:c r="G4522" s="138" t="str">
        <x:v>in mundgerechten Stücken</x:v>
      </x:c>
      <x:c r="H4522" s="139" t="n">
        <x:v>585</x:v>
      </x:c>
      <x:c r="I4522" s="139" t="n">
        <x:v>81.89999999999999</x:v>
      </x:c>
      <x:c r="J4522" s="139" t="n">
        <x:v>0</x:v>
      </x:c>
      <x:c r="K4522" s="139" t="n">
        <x:v>27.3</x:v>
      </x:c>
      <x:c r="L4522" s="139" t="n">
        <x:v>0</x:v>
      </x:c>
      <x:c r="M4522" s="139" t="n">
        <x:v>0.78</x:v>
      </x:c>
      <x:c r="N4522" s="139" t="n">
        <x:v>4.2822000000000005</x:v>
      </x:c>
    </x:row>
    <x:row r="4523">
      <x:c r="A4523" s="137" t="str">
        <x:v>DI-416-I09</x:v>
      </x:c>
      <x:c r="B4523" s="137" t="str">
        <x:v>DI-416-V1</x:v>
      </x:c>
      <x:c r="C4523" s="137" t="n">
        <x:v>9</x:v>
      </x:c>
      <x:c r="D4523" s="138" t="str">
        <x:v>F0307</x:v>
      </x:c>
      <x:c r="E4523" s="138" t="n">
        <x:v>200</x:v>
      </x:c>
      <x:c r="F4523" s="138" t="str">
        <x:v>g</x:v>
      </x:c>
      <x:c r="G4523" s="138" t="str"/>
      <x:c r="H4523" s="139" t="n">
        <x:v>162</x:v>
      </x:c>
      <x:c r="I4523" s="139" t="n">
        <x:v>10.8</x:v>
      </x:c>
      <x:c r="J4523" s="139" t="n">
        <x:v>21</x:v>
      </x:c>
      <x:c r="K4523" s="139" t="n">
        <x:v>0.8</x:v>
      </x:c>
      <x:c r="L4523" s="139" t="n">
        <x:v>10.2</x:v>
      </x:c>
      <x:c r="M4523" s="139" t="n">
        <x:v>0.04</x:v>
      </x:c>
      <x:c r="N4523" s="139" t="n">
        <x:v>0.45066666666666666</x:v>
      </x:c>
    </x:row>
    <x:row r="4524">
      <x:c r="A4524" s="137" t="str">
        <x:v>DI-416-I10</x:v>
      </x:c>
      <x:c r="B4524" s="137" t="str">
        <x:v>DI-416-V1</x:v>
      </x:c>
      <x:c r="C4524" s="137" t="n">
        <x:v>10</x:v>
      </x:c>
      <x:c r="D4524" s="138" t="str">
        <x:v>F0421</x:v>
      </x:c>
      <x:c r="E4524" s="138" t="n">
        <x:v>70</x:v>
      </x:c>
      <x:c r="F4524" s="138" t="str">
        <x:v>g</x:v>
      </x:c>
      <x:c r="G4524" s="138" t="str">
        <x:v>in Spalten schneiden</x:v>
      </x:c>
      <x:c r="H4524" s="139" t="n">
        <x:v>21</x:v>
      </x:c>
      <x:c r="I4524" s="139" t="n">
        <x:v>0.48999999999999994</x:v>
      </x:c>
      <x:c r="J4524" s="139" t="n">
        <x:v>5.39</x:v>
      </x:c>
      <x:c r="K4524" s="139" t="n">
        <x:v>0.13999999999999999</x:v>
      </x:c>
      <x:c r="L4524" s="139" t="n">
        <x:v>1.9599999999999997</x:v>
      </x:c>
      <x:c r="M4524" s="139" t="n">
        <x:v>0.006999999999999999</x:v>
      </x:c>
      <x:c r="N4524" s="139" t="n">
        <x:v>0.4643333333333333</x:v>
      </x:c>
    </x:row>
    <x:row r="4525">
      <x:c r="A4525" s="137" t="str">
        <x:v>DI-416-I11</x:v>
      </x:c>
      <x:c r="B4525" s="137" t="str">
        <x:v>DI-416-V1</x:v>
      </x:c>
      <x:c r="C4525" s="137" t="n">
        <x:v>11</x:v>
      </x:c>
      <x:c r="D4525" s="138" t="str">
        <x:v>F0839</x:v>
      </x:c>
      <x:c r="E4525" s="138" t="n">
        <x:v>30</x:v>
      </x:c>
      <x:c r="F4525" s="138" t="str">
        <x:v>g</x:v>
      </x:c>
      <x:c r="G4525" s="138" t="str">
        <x:v>Reis (oder Blumenkohlreis) zum Servieren</x:v>
      </x:c>
      <x:c r="H4525" s="139" t="n">
        <x:v>27</x:v>
      </x:c>
      <x:c r="I4525" s="139" t="n">
        <x:v>2.6999999999999997</x:v>
      </x:c>
      <x:c r="J4525" s="139" t="n">
        <x:v>1.2</x:v>
      </x:c>
      <x:c r="K4525" s="139" t="n">
        <x:v>1.2</x:v>
      </x:c>
      <x:c r="L4525" s="139" t="n">
        <x:v>0</x:v>
      </x:c>
      <x:c r="M4525" s="139" t="n">
        <x:v>0.09</x:v>
      </x:c>
      <x:c r="N4525" s="139" t="n">
        <x:v>0.10740000000000001</x:v>
      </x:c>
    </x:row>
    <x:row r="4526">
      <x:c r="A4526" s="137" t="str">
        <x:v>DI-417-I01</x:v>
      </x:c>
      <x:c r="B4526" s="137" t="str">
        <x:v>DI-417-V1</x:v>
      </x:c>
      <x:c r="C4526" s="137" t="n">
        <x:v>1</x:v>
      </x:c>
      <x:c r="D4526" s="138" t="str">
        <x:v>F0055</x:v>
      </x:c>
      <x:c r="E4526" s="138" t="n">
        <x:v>200</x:v>
      </x:c>
      <x:c r="F4526" s="138" t="str">
        <x:v>g</x:v>
      </x:c>
      <x:c r="G4526" s="138" t="str"/>
      <x:c r="H4526" s="139" t="n">
        <x:v>700</x:v>
      </x:c>
      <x:c r="I4526" s="139" t="n">
        <x:v>22</x:v>
      </x:c>
      <x:c r="J4526" s="139" t="n">
        <x:v>136</x:v>
      </x:c>
      <x:c r="K4526" s="139" t="n">
        <x:v>6</x:v>
      </x:c>
      <x:c r="L4526" s="139" t="n">
        <x:v>14</x:v>
      </x:c>
      <x:c r="M4526" s="139" t="n">
        <x:v>0.1</x:v>
      </x:c>
      <x:c r="N4526" s="139" t="n">
        <x:v>0.796</x:v>
      </x:c>
    </x:row>
    <x:row r="4527">
      <x:c r="A4527" s="137" t="str">
        <x:v>DI-417-I02</x:v>
      </x:c>
      <x:c r="B4527" s="137" t="str">
        <x:v>DI-417-V1</x:v>
      </x:c>
      <x:c r="C4527" s="137" t="n">
        <x:v>2</x:v>
      </x:c>
      <x:c r="D4527" s="138" t="str">
        <x:v>F0721</x:v>
      </x:c>
      <x:c r="E4527" s="138" t="n">
        <x:v>15</x:v>
      </x:c>
      <x:c r="F4527" s="138" t="str">
        <x:v>ml</x:v>
      </x:c>
      <x:c r="G4527" s="138" t="str"/>
      <x:c r="H4527" s="139" t="n">
        <x:v>132.6</x:v>
      </x:c>
      <x:c r="I4527" s="139" t="n">
        <x:v>0</x:v>
      </x:c>
      <x:c r="J4527" s="139" t="n">
        <x:v>0</x:v>
      </x:c>
      <x:c r="K4527" s="139" t="n">
        <x:v>15</x:v>
      </x:c>
      <x:c r="L4527" s="139" t="n">
        <x:v>0</x:v>
      </x:c>
      <x:c r="M4527" s="139" t="n">
        <x:v>0</x:v>
      </x:c>
      <x:c r="N4527" s="139" t="n">
        <x:v>0.13470000000000001</x:v>
      </x:c>
    </x:row>
    <x:row r="4528">
      <x:c r="A4528" s="137" t="str">
        <x:v>DI-417-I03</x:v>
      </x:c>
      <x:c r="B4528" s="137" t="str">
        <x:v>DI-417-V1</x:v>
      </x:c>
      <x:c r="C4528" s="137" t="n">
        <x:v>3</x:v>
      </x:c>
      <x:c r="D4528" s="138" t="str">
        <x:v>F0500</x:v>
      </x:c>
      <x:c r="E4528" s="138" t="n">
        <x:v>120</x:v>
      </x:c>
      <x:c r="F4528" s="138" t="str">
        <x:v>g</x:v>
      </x:c>
      <x:c r="G4528" s="138" t="str">
        <x:v>geschält und gehackt</x:v>
      </x:c>
      <x:c r="H4528" s="139" t="n">
        <x:v>48</x:v>
      </x:c>
      <x:c r="I4528" s="139" t="n">
        <x:v>1.32</x:v>
      </x:c>
      <x:c r="J4528" s="139" t="n">
        <x:v>9.6</x:v>
      </x:c>
      <x:c r="K4528" s="139" t="n">
        <x:v>0.12</x:v>
      </x:c>
      <x:c r="L4528" s="139" t="n">
        <x:v>1.68</x:v>
      </x:c>
      <x:c r="M4528" s="139" t="n">
        <x:v>0.012</x:v>
      </x:c>
      <x:c r="N4528" s="139" t="n">
        <x:v>0.17880000000000001</x:v>
      </x:c>
    </x:row>
    <x:row r="4529">
      <x:c r="A4529" s="137" t="str">
        <x:v>DI-417-I04</x:v>
      </x:c>
      <x:c r="B4529" s="137" t="str">
        <x:v>DI-417-V1</x:v>
      </x:c>
      <x:c r="C4529" s="137" t="n">
        <x:v>4</x:v>
      </x:c>
      <x:c r="D4529" s="138" t="str">
        <x:v>F0314</x:v>
      </x:c>
      <x:c r="E4529" s="138" t="n">
        <x:v>10</x:v>
      </x:c>
      <x:c r="F4529" s="138" t="str">
        <x:v>g</x:v>
      </x:c>
      <x:c r="G4529" s="138" t="str">
        <x:v>geschält und in Scheiben geschnitten</x:v>
      </x:c>
      <x:c r="H4529" s="139" t="n">
        <x:v>3.5</x:v>
      </x:c>
      <x:c r="I4529" s="139" t="n">
        <x:v>0.2</x:v>
      </x:c>
      <x:c r="J4529" s="139" t="n">
        <x:v>0.5</x:v>
      </x:c>
      <x:c r="K4529" s="139" t="n">
        <x:v>0.04000000000000001</x:v>
      </x:c>
      <x:c r="L4529" s="139" t="n">
        <x:v>0.25</x:v>
      </x:c>
      <x:c r="M4529" s="139" t="n">
        <x:v>0.006</x:v>
      </x:c>
      <x:c r="N4529" s="139" t="n">
        <x:v>0.035800000000000005</x:v>
      </x:c>
    </x:row>
    <x:row r="4530">
      <x:c r="A4530" s="137" t="str">
        <x:v>DI-417-I05</x:v>
      </x:c>
      <x:c r="B4530" s="137" t="str">
        <x:v>DI-417-V1</x:v>
      </x:c>
      <x:c r="C4530" s="137" t="n">
        <x:v>5</x:v>
      </x:c>
      <x:c r="D4530" s="138" t="str">
        <x:v>F0320</x:v>
      </x:c>
      <x:c r="E4530" s="138" t="n">
        <x:v>50</x:v>
      </x:c>
      <x:c r="F4530" s="138" t="str">
        <x:v>g</x:v>
      </x:c>
      <x:c r="G4530" s="138" t="str">
        <x:v>geschält und gehackt</x:v>
      </x:c>
      <x:c r="H4530" s="139" t="n">
        <x:v>17.5</x:v>
      </x:c>
      <x:c r="I4530" s="139" t="n">
        <x:v>1</x:v>
      </x:c>
      <x:c r="J4530" s="139" t="n">
        <x:v>2.5</x:v>
      </x:c>
      <x:c r="K4530" s="139" t="n">
        <x:v>0.2</x:v>
      </x:c>
      <x:c r="L4530" s="139" t="n">
        <x:v>1.25</x:v>
      </x:c>
      <x:c r="M4530" s="139" t="n">
        <x:v>0.03</x:v>
      </x:c>
      <x:c r="N4530" s="139" t="n">
        <x:v>0.17900000000000002</x:v>
      </x:c>
    </x:row>
    <x:row r="4531">
      <x:c r="A4531" s="137" t="str">
        <x:v>DI-417-I06</x:v>
      </x:c>
      <x:c r="B4531" s="137" t="str">
        <x:v>DI-417-V1</x:v>
      </x:c>
      <x:c r="C4531" s="137" t="n">
        <x:v>6</x:v>
      </x:c>
      <x:c r="D4531" s="138" t="str">
        <x:v>F0186</x:v>
      </x:c>
      <x:c r="E4531" s="138" t="n">
        <x:v>100</x:v>
      </x:c>
      <x:c r="F4531" s="138" t="str">
        <x:v>g</x:v>
      </x:c>
      <x:c r="G4531" s="138" t="str"/>
      <x:c r="H4531" s="139" t="n">
        <x:v>35</x:v>
      </x:c>
      <x:c r="I4531" s="139" t="n">
        <x:v>2</x:v>
      </x:c>
      <x:c r="J4531" s="139" t="n">
        <x:v>5</x:v>
      </x:c>
      <x:c r="K4531" s="139" t="n">
        <x:v>0.4</x:v>
      </x:c>
      <x:c r="L4531" s="139" t="n">
        <x:v>2.5</x:v>
      </x:c>
      <x:c r="M4531" s="139" t="n">
        <x:v>0.06</x:v>
      </x:c>
      <x:c r="N4531" s="139" t="n">
        <x:v>0.35800000000000004</x:v>
      </x:c>
    </x:row>
    <x:row r="4532">
      <x:c r="A4532" s="137" t="str">
        <x:v>DI-417-I07</x:v>
      </x:c>
      <x:c r="B4532" s="137" t="str">
        <x:v>DI-417-V1</x:v>
      </x:c>
      <x:c r="C4532" s="137" t="n">
        <x:v>7</x:v>
      </x:c>
      <x:c r="D4532" s="138" t="str">
        <x:v>F0183</x:v>
      </x:c>
      <x:c r="E4532" s="138" t="n">
        <x:v>50</x:v>
      </x:c>
      <x:c r="F4532" s="138" t="str">
        <x:v>g</x:v>
      </x:c>
      <x:c r="G4532" s="138" t="str"/>
      <x:c r="H4532" s="139" t="n">
        <x:v>125</x:v>
      </x:c>
      <x:c r="I4532" s="139" t="n">
        <x:v>4</x:v>
      </x:c>
      <x:c r="J4532" s="139" t="n">
        <x:v>22.5</x:v>
      </x:c>
      <x:c r="K4532" s="139" t="n">
        <x:v>4</x:v>
      </x:c>
      <x:c r="L4532" s="139" t="n">
        <x:v>10</x:v>
      </x:c>
      <x:c r="M4532" s="139" t="n">
        <x:v>0.1</x:v>
      </x:c>
      <x:c r="N4532" s="139" t="n">
        <x:v>0.129</x:v>
      </x:c>
    </x:row>
    <x:row r="4533">
      <x:c r="A4533" s="137" t="str">
        <x:v>DI-417-I08</x:v>
      </x:c>
      <x:c r="B4533" s="137" t="str">
        <x:v>DI-417-V1</x:v>
      </x:c>
      <x:c r="C4533" s="137" t="n">
        <x:v>8</x:v>
      </x:c>
      <x:c r="D4533" s="138" t="str">
        <x:v>F0125</x:v>
      </x:c>
      <x:c r="E4533" s="138" t="n">
        <x:v>100</x:v>
      </x:c>
      <x:c r="F4533" s="138" t="str">
        <x:v>g</x:v>
      </x:c>
      <x:c r="G4533" s="138" t="str">
        <x:v>geknackt</x:v>
      </x:c>
      <x:c r="H4533" s="139" t="n">
        <x:v>35</x:v>
      </x:c>
      <x:c r="I4533" s="139" t="n">
        <x:v>2</x:v>
      </x:c>
      <x:c r="J4533" s="139" t="n">
        <x:v>5</x:v>
      </x:c>
      <x:c r="K4533" s="139" t="n">
        <x:v>0.4</x:v>
      </x:c>
      <x:c r="L4533" s="139" t="n">
        <x:v>2.5</x:v>
      </x:c>
      <x:c r="M4533" s="139" t="n">
        <x:v>0.06</x:v>
      </x:c>
      <x:c r="N4533" s="139" t="n">
        <x:v>0.35800000000000004</x:v>
      </x:c>
    </x:row>
    <x:row r="4534">
      <x:c r="A4534" s="137" t="str">
        <x:v>DI-417-I09</x:v>
      </x:c>
      <x:c r="B4534" s="137" t="str">
        <x:v>DI-417-V1</x:v>
      </x:c>
      <x:c r="C4534" s="137" t="n">
        <x:v>9</x:v>
      </x:c>
      <x:c r="D4534" s="138" t="str">
        <x:v>F0236</x:v>
      </x:c>
      <x:c r="E4534" s="138" t="n">
        <x:v>5</x:v>
      </x:c>
      <x:c r="F4534" s="138" t="str">
        <x:v>g</x:v>
      </x:c>
      <x:c r="G4534" s="138" t="str"/>
      <x:c r="H4534" s="139" t="n">
        <x:v>12.5</x:v>
      </x:c>
      <x:c r="I4534" s="139" t="n">
        <x:v>0.4</x:v>
      </x:c>
      <x:c r="J4534" s="139" t="n">
        <x:v>2.25</x:v>
      </x:c>
      <x:c r="K4534" s="139" t="n">
        <x:v>0.4</x:v>
      </x:c>
      <x:c r="L4534" s="139" t="n">
        <x:v>1</x:v>
      </x:c>
      <x:c r="M4534" s="139" t="n">
        <x:v>0.010000000000000002</x:v>
      </x:c>
      <x:c r="N4534" s="139" t="n">
        <x:v>0.012900000000000002</x:v>
      </x:c>
    </x:row>
    <x:row r="4535">
      <x:c r="A4535" s="137" t="str">
        <x:v>DI-417-I10</x:v>
      </x:c>
      <x:c r="B4535" s="137" t="str">
        <x:v>DI-417-V1</x:v>
      </x:c>
      <x:c r="C4535" s="137" t="n">
        <x:v>10</x:v>
      </x:c>
      <x:c r="D4535" s="138" t="str">
        <x:v>F0306</x:v>
      </x:c>
      <x:c r="E4535" s="138" t="n">
        <x:v>50</x:v>
      </x:c>
      <x:c r="F4535" s="138" t="str">
        <x:v>g</x:v>
      </x:c>
      <x:c r="G4535" s="138" t="str"/>
      <x:c r="H4535" s="139" t="n">
        <x:v>60</x:v>
      </x:c>
      <x:c r="I4535" s="139" t="n">
        <x:v>3.5</x:v>
      </x:c>
      <x:c r="J4535" s="139" t="n">
        <x:v>8</x:v>
      </x:c>
      <x:c r="K4535" s="139" t="n">
        <x:v>1</x:v>
      </x:c>
      <x:c r="L4535" s="139" t="n">
        <x:v>3</x:v>
      </x:c>
      <x:c r="M4535" s="139" t="n">
        <x:v>0.2</x:v>
      </x:c>
      <x:c r="N4535" s="139" t="n">
        <x:v>0.149</x:v>
      </x:c>
    </x:row>
    <x:row r="4536">
      <x:c r="A4536" s="137" t="str">
        <x:v>DI-417-I11</x:v>
      </x:c>
      <x:c r="B4536" s="137" t="str">
        <x:v>DI-417-V1</x:v>
      </x:c>
      <x:c r="C4536" s="137" t="n">
        <x:v>11</x:v>
      </x:c>
      <x:c r="D4536" s="138" t="str">
        <x:v>F0309</x:v>
      </x:c>
      <x:c r="E4536" s="138" t="n">
        <x:v>50</x:v>
      </x:c>
      <x:c r="F4536" s="138" t="str">
        <x:v>g</x:v>
      </x:c>
      <x:c r="G4536" s="138" t="str"/>
      <x:c r="H4536" s="139" t="n">
        <x:v>17.5</x:v>
      </x:c>
      <x:c r="I4536" s="139" t="n">
        <x:v>1</x:v>
      </x:c>
      <x:c r="J4536" s="139" t="n">
        <x:v>2.5</x:v>
      </x:c>
      <x:c r="K4536" s="139" t="n">
        <x:v>0.2</x:v>
      </x:c>
      <x:c r="L4536" s="139" t="n">
        <x:v>1.25</x:v>
      </x:c>
      <x:c r="M4536" s="139" t="n">
        <x:v>0.03</x:v>
      </x:c>
      <x:c r="N4536" s="139" t="n">
        <x:v>0.17900000000000002</x:v>
      </x:c>
    </x:row>
    <x:row r="4537">
      <x:c r="A4537" s="137" t="str">
        <x:v>DI-417-I12</x:v>
      </x:c>
      <x:c r="B4537" s="137" t="str">
        <x:v>DI-417-V1</x:v>
      </x:c>
      <x:c r="C4537" s="137" t="n">
        <x:v>12</x:v>
      </x:c>
      <x:c r="D4537" s="138" t="str">
        <x:v>F0288</x:v>
      </x:c>
      <x:c r="E4537" s="138" t="n">
        <x:v>50</x:v>
      </x:c>
      <x:c r="F4537" s="138" t="str">
        <x:v>g</x:v>
      </x:c>
      <x:c r="G4537" s="138" t="str"/>
      <x:c r="H4537" s="139" t="n">
        <x:v>290</x:v>
      </x:c>
      <x:c r="I4537" s="139" t="n">
        <x:v>10</x:v>
      </x:c>
      <x:c r="J4537" s="139" t="n">
        <x:v>6</x:v>
      </x:c>
      <x:c r="K4537" s="139" t="n">
        <x:v>25</x:v>
      </x:c>
      <x:c r="L4537" s="139" t="n">
        <x:v>5</x:v>
      </x:c>
      <x:c r="M4537" s="139" t="n">
        <x:v>0.01</x:v>
      </x:c>
      <x:c r="N4537" s="139" t="n">
        <x:v>0.299</x:v>
      </x:c>
    </x:row>
    <x:row r="4538">
      <x:c r="A4538" s="137" t="str">
        <x:v>DI-417-I13</x:v>
      </x:c>
      <x:c r="B4538" s="137" t="str">
        <x:v>DI-417-V1</x:v>
      </x:c>
      <x:c r="C4538" s="137" t="n">
        <x:v>13</x:v>
      </x:c>
      <x:c r="D4538" s="138" t="str">
        <x:v>F0711</x:v>
      </x:c>
      <x:c r="E4538" s="138" t="n">
        <x:v>375</x:v>
      </x:c>
      <x:c r="F4538" s="138" t="str">
        <x:v>ml</x:v>
      </x:c>
      <x:c r="G4538" s="138" t="str"/>
      <x:c r="H4538" s="139" t="n">
        <x:v>337.5</x:v>
      </x:c>
      <x:c r="I4538" s="139" t="n">
        <x:v>11.25</x:v>
      </x:c>
      <x:c r="J4538" s="139" t="n">
        <x:v>45</x:v>
      </x:c>
      <x:c r="K4538" s="139" t="n">
        <x:v>15</x:v>
      </x:c>
      <x:c r="L4538" s="139" t="n">
        <x:v>7.5</x:v>
      </x:c>
      <x:c r="M4538" s="139" t="n">
        <x:v>4.5</x:v>
      </x:c>
      <x:c r="N4538" s="139" t="n">
        <x:v>1.4925</x:v>
      </x:c>
    </x:row>
    <x:row r="4539">
      <x:c r="A4539" s="137" t="str">
        <x:v>DI-418-I01</x:v>
      </x:c>
      <x:c r="B4539" s="137" t="str">
        <x:v>DI-418-V1</x:v>
      </x:c>
      <x:c r="C4539" s="137" t="n">
        <x:v>1</x:v>
      </x:c>
      <x:c r="D4539" s="138" t="str">
        <x:v>F0595</x:v>
      </x:c>
      <x:c r="E4539" s="138" t="n">
        <x:v>30</x:v>
      </x:c>
      <x:c r="F4539" s="138" t="str">
        <x:v>ml</x:v>
      </x:c>
      <x:c r="G4539" s="138" t="str"/>
      <x:c r="H4539" s="139" t="n">
        <x:v>265.2</x:v>
      </x:c>
      <x:c r="I4539" s="139" t="n">
        <x:v>0</x:v>
      </x:c>
      <x:c r="J4539" s="139" t="n">
        <x:v>0</x:v>
      </x:c>
      <x:c r="K4539" s="139" t="n">
        <x:v>30</x:v>
      </x:c>
      <x:c r="L4539" s="139" t="n">
        <x:v>0</x:v>
      </x:c>
      <x:c r="M4539" s="139" t="n">
        <x:v>0</x:v>
      </x:c>
      <x:c r="N4539" s="139" t="n">
        <x:v>0.26940000000000003</x:v>
      </x:c>
    </x:row>
    <x:row r="4540">
      <x:c r="A4540" s="137" t="str">
        <x:v>DI-418-I02</x:v>
      </x:c>
      <x:c r="B4540" s="137" t="str">
        <x:v>DI-418-V1</x:v>
      </x:c>
      <x:c r="C4540" s="137" t="n">
        <x:v>2</x:v>
      </x:c>
      <x:c r="D4540" s="138" t="str">
        <x:v>F0503</x:v>
      </x:c>
      <x:c r="E4540" s="138" t="n">
        <x:v>240</x:v>
      </x:c>
      <x:c r="F4540" s="138" t="str">
        <x:v>g</x:v>
      </x:c>
      <x:c r="G4540" s="138" t="str"/>
      <x:c r="H4540" s="139" t="n">
        <x:v>84</x:v>
      </x:c>
      <x:c r="I4540" s="139" t="n">
        <x:v>4.8</x:v>
      </x:c>
      <x:c r="J4540" s="139" t="n">
        <x:v>12</x:v>
      </x:c>
      <x:c r="K4540" s="139" t="n">
        <x:v>0.96</x:v>
      </x:c>
      <x:c r="L4540" s="139" t="n">
        <x:v>6</x:v>
      </x:c>
      <x:c r="M4540" s="139" t="n">
        <x:v>0.144</x:v>
      </x:c>
      <x:c r="N4540" s="139" t="n">
        <x:v>0.8592000000000001</x:v>
      </x:c>
    </x:row>
    <x:row r="4541">
      <x:c r="A4541" s="137" t="str">
        <x:v>DI-418-I03</x:v>
      </x:c>
      <x:c r="B4541" s="137" t="str">
        <x:v>DI-418-V1</x:v>
      </x:c>
      <x:c r="C4541" s="137" t="n">
        <x:v>3</x:v>
      </x:c>
      <x:c r="D4541" s="138" t="str">
        <x:v>F0506</x:v>
      </x:c>
      <x:c r="E4541" s="138" t="n">
        <x:v>180</x:v>
      </x:c>
      <x:c r="F4541" s="138" t="str">
        <x:v>g</x:v>
      </x:c>
      <x:c r="G4541" s="138" t="str">
        <x:v>halbiert, entkernt und in 4-5 grobe Stücke geschnitten</x:v>
      </x:c>
      <x:c r="H4541" s="139" t="n">
        <x:v>99</x:v>
      </x:c>
      <x:c r="I4541" s="139" t="n">
        <x:v>1.26</x:v>
      </x:c>
      <x:c r="J4541" s="139" t="n">
        <x:v>21.6</x:v>
      </x:c>
      <x:c r="K4541" s="139" t="n">
        <x:v>0.54</x:v>
      </x:c>
      <x:c r="L4541" s="139" t="n">
        <x:v>4.5</x:v>
      </x:c>
      <x:c r="M4541" s="139" t="n">
        <x:v>0.036000000000000004</x:v>
      </x:c>
      <x:c r="N4541" s="139" t="n">
        <x:v>0.8964</x:v>
      </x:c>
    </x:row>
    <x:row r="4542">
      <x:c r="A4542" s="137" t="str">
        <x:v>DI-418-I04</x:v>
      </x:c>
      <x:c r="B4542" s="137" t="str">
        <x:v>DI-418-V1</x:v>
      </x:c>
      <x:c r="C4542" s="137" t="n">
        <x:v>4</x:v>
      </x:c>
      <x:c r="D4542" s="138" t="str">
        <x:v>F0534</x:v>
      </x:c>
      <x:c r="E4542" s="138" t="n">
        <x:v>180</x:v>
      </x:c>
      <x:c r="F4542" s="138" t="str">
        <x:v>g</x:v>
      </x:c>
      <x:c r="G4542" s="138" t="str">
        <x:v>halbiert, entkernt und in 4-5 grobe Stücke geschnitten</x:v>
      </x:c>
      <x:c r="H4542" s="139" t="n">
        <x:v>63</x:v>
      </x:c>
      <x:c r="I4542" s="139" t="n">
        <x:v>3.6</x:v>
      </x:c>
      <x:c r="J4542" s="139" t="n">
        <x:v>9</x:v>
      </x:c>
      <x:c r="K4542" s="139" t="n">
        <x:v>0.7200000000000001</x:v>
      </x:c>
      <x:c r="L4542" s="139" t="n">
        <x:v>4.5</x:v>
      </x:c>
      <x:c r="M4542" s="139" t="n">
        <x:v>0.108</x:v>
      </x:c>
      <x:c r="N4542" s="139" t="n">
        <x:v>0.6444000000000001</x:v>
      </x:c>
    </x:row>
    <x:row r="4543">
      <x:c r="A4543" s="137" t="str">
        <x:v>DI-418-I05</x:v>
      </x:c>
      <x:c r="B4543" s="137" t="str">
        <x:v>DI-418-V1</x:v>
      </x:c>
      <x:c r="C4543" s="137" t="n">
        <x:v>5</x:v>
      </x:c>
      <x:c r="D4543" s="138" t="str">
        <x:v>F0315</x:v>
      </x:c>
      <x:c r="E4543" s="138" t="n">
        <x:v>15</x:v>
      </x:c>
      <x:c r="F4543" s="138" t="str">
        <x:v>g</x:v>
      </x:c>
      <x:c r="G4543" s="138" t="str">
        <x:v>in Scheiben geschnitten</x:v>
      </x:c>
      <x:c r="H4543" s="139" t="n">
        <x:v>5.25</x:v>
      </x:c>
      <x:c r="I4543" s="139" t="n">
        <x:v>0.3</x:v>
      </x:c>
      <x:c r="J4543" s="139" t="n">
        <x:v>0.75</x:v>
      </x:c>
      <x:c r="K4543" s="139" t="n">
        <x:v>0.06</x:v>
      </x:c>
      <x:c r="L4543" s="139" t="n">
        <x:v>0.375</x:v>
      </x:c>
      <x:c r="M4543" s="139" t="n">
        <x:v>0.009</x:v>
      </x:c>
      <x:c r="N4543" s="139" t="n">
        <x:v>0.053700000000000005</x:v>
      </x:c>
    </x:row>
    <x:row r="4544">
      <x:c r="A4544" s="137" t="str">
        <x:v>DI-418-I06</x:v>
      </x:c>
      <x:c r="B4544" s="137" t="str">
        <x:v>DI-418-V1</x:v>
      </x:c>
      <x:c r="C4544" s="137" t="n">
        <x:v>6</x:v>
      </x:c>
      <x:c r="D4544" s="138" t="str">
        <x:v>F0095</x:v>
      </x:c>
      <x:c r="E4544" s="138" t="n">
        <x:v>300</x:v>
      </x:c>
      <x:c r="F4544" s="138" t="str">
        <x:v>g</x:v>
      </x:c>
      <x:c r="G4544" s="138" t="str"/>
      <x:c r="H4544" s="139" t="n">
        <x:v>1050</x:v>
      </x:c>
      <x:c r="I4544" s="139" t="n">
        <x:v>33</x:v>
      </x:c>
      <x:c r="J4544" s="139" t="n">
        <x:v>204</x:v>
      </x:c>
      <x:c r="K4544" s="139" t="n">
        <x:v>9</x:v>
      </x:c>
      <x:c r="L4544" s="139" t="n">
        <x:v>21</x:v>
      </x:c>
      <x:c r="M4544" s="139" t="n">
        <x:v>0.15000000000000002</x:v>
      </x:c>
      <x:c r="N4544" s="139" t="n">
        <x:v>1.194</x:v>
      </x:c>
    </x:row>
    <x:row r="4545">
      <x:c r="A4545" s="137" t="str">
        <x:v>DI-418-I07</x:v>
      </x:c>
      <x:c r="B4545" s="137" t="str">
        <x:v>DI-418-V1</x:v>
      </x:c>
      <x:c r="C4545" s="137" t="n">
        <x:v>7</x:v>
      </x:c>
      <x:c r="D4545" s="138" t="str">
        <x:v>F0753</x:v>
      </x:c>
      <x:c r="E4545" s="138" t="n">
        <x:v>15</x:v>
      </x:c>
      <x:c r="F4545" s="138" t="str">
        <x:v>ml</x:v>
      </x:c>
      <x:c r="G4545" s="138" t="str"/>
      <x:c r="H4545" s="139" t="n">
        <x:v>5.25</x:v>
      </x:c>
      <x:c r="I4545" s="139" t="n">
        <x:v>0.3</x:v>
      </x:c>
      <x:c r="J4545" s="139" t="n">
        <x:v>0.75</x:v>
      </x:c>
      <x:c r="K4545" s="139" t="n">
        <x:v>0.06</x:v>
      </x:c>
      <x:c r="L4545" s="139" t="n">
        <x:v>0.375</x:v>
      </x:c>
      <x:c r="M4545" s="139" t="n">
        <x:v>0.009</x:v>
      </x:c>
      <x:c r="N4545" s="139" t="n">
        <x:v>0.053700000000000005</x:v>
      </x:c>
    </x:row>
    <x:row r="4546">
      <x:c r="A4546" s="137" t="str">
        <x:v>DI-418-I08</x:v>
      </x:c>
      <x:c r="B4546" s="137" t="str">
        <x:v>DI-418-V1</x:v>
      </x:c>
      <x:c r="C4546" s="137" t="n">
        <x:v>8</x:v>
      </x:c>
      <x:c r="D4546" s="138" t="str">
        <x:v>F0681</x:v>
      </x:c>
      <x:c r="E4546" s="138" t="n">
        <x:v>30</x:v>
      </x:c>
      <x:c r="F4546" s="138" t="str">
        <x:v>ml</x:v>
      </x:c>
      <x:c r="G4546" s="138" t="str"/>
      <x:c r="H4546" s="139" t="n">
        <x:v>75</x:v>
      </x:c>
      <x:c r="I4546" s="139" t="n">
        <x:v>2.4</x:v>
      </x:c>
      <x:c r="J4546" s="139" t="n">
        <x:v>13.5</x:v>
      </x:c>
      <x:c r="K4546" s="139" t="n">
        <x:v>2.4</x:v>
      </x:c>
      <x:c r="L4546" s="139" t="n">
        <x:v>6</x:v>
      </x:c>
      <x:c r="M4546" s="139" t="n">
        <x:v>0.06</x:v>
      </x:c>
      <x:c r="N4546" s="139" t="n">
        <x:v>0.07740000000000001</x:v>
      </x:c>
    </x:row>
    <x:row r="4547">
      <x:c r="A4547" s="137" t="str">
        <x:v>DI-418-I09</x:v>
      </x:c>
      <x:c r="B4547" s="137" t="str">
        <x:v>DI-418-V1</x:v>
      </x:c>
      <x:c r="C4547" s="137" t="n">
        <x:v>9</x:v>
      </x:c>
      <x:c r="D4547" s="138" t="str">
        <x:v>F0792</x:v>
      </x:c>
      <x:c r="E4547" s="138" t="n">
        <x:v>650</x:v>
      </x:c>
      <x:c r="F4547" s="138" t="str">
        <x:v>ml</x:v>
      </x:c>
      <x:c r="G4547" s="138" t="str">
        <x:v>hergestellt aus 2 TL Gemüsebrühpulver</x:v>
      </x:c>
      <x:c r="H4547" s="139" t="n">
        <x:v>585</x:v>
      </x:c>
      <x:c r="I4547" s="139" t="n">
        <x:v>19.5</x:v>
      </x:c>
      <x:c r="J4547" s="139" t="n">
        <x:v>78</x:v>
      </x:c>
      <x:c r="K4547" s="139" t="n">
        <x:v>26</x:v>
      </x:c>
      <x:c r="L4547" s="139" t="n">
        <x:v>13</x:v>
      </x:c>
      <x:c r="M4547" s="139" t="n">
        <x:v>7.8</x:v>
      </x:c>
      <x:c r="N4547" s="139" t="n">
        <x:v>2.587</x:v>
      </x:c>
    </x:row>
    <x:row r="4548">
      <x:c r="A4548" s="137" t="str">
        <x:v>DI-418-I10</x:v>
      </x:c>
      <x:c r="B4548" s="137" t="str">
        <x:v>DI-418-V1</x:v>
      </x:c>
      <x:c r="C4548" s="137" t="n">
        <x:v>10</x:v>
      </x:c>
      <x:c r="D4548" s="138" t="str">
        <x:v>F0342</x:v>
      </x:c>
      <x:c r="E4548" s="138" t="n">
        <x:v>500</x:v>
      </x:c>
      <x:c r="F4548" s="138" t="str">
        <x:v>g</x:v>
      </x:c>
      <x:c r="G4548" s="138" t="str"/>
      <x:c r="H4548" s="139" t="n">
        <x:v>175</x:v>
      </x:c>
      <x:c r="I4548" s="139" t="n">
        <x:v>10</x:v>
      </x:c>
      <x:c r="J4548" s="139" t="n">
        <x:v>25</x:v>
      </x:c>
      <x:c r="K4548" s="139" t="n">
        <x:v>2</x:v>
      </x:c>
      <x:c r="L4548" s="139" t="n">
        <x:v>12.5</x:v>
      </x:c>
      <x:c r="M4548" s="139" t="n">
        <x:v>0.3</x:v>
      </x:c>
      <x:c r="N4548" s="139" t="n">
        <x:v>1.79</x:v>
      </x:c>
    </x:row>
    <x:row r="4549">
      <x:c r="A4549" s="137" t="str">
        <x:v>DI-418-I11</x:v>
      </x:c>
      <x:c r="B4549" s="137" t="str">
        <x:v>DI-418-V1</x:v>
      </x:c>
      <x:c r="C4549" s="137" t="n">
        <x:v>11</x:v>
      </x:c>
      <x:c r="D4549" s="138" t="str">
        <x:v>F0392</x:v>
      </x:c>
      <x:c r="E4549" s="138" t="n">
        <x:v>400</x:v>
      </x:c>
      <x:c r="F4549" s="138" t="str">
        <x:v>g</x:v>
      </x:c>
      <x:c r="G4549" s="138" t="str">
        <x:v>abgetropft</x:v>
      </x:c>
      <x:c r="H4549" s="139" t="n">
        <x:v>480</x:v>
      </x:c>
      <x:c r="I4549" s="139" t="n">
        <x:v>28</x:v>
      </x:c>
      <x:c r="J4549" s="139" t="n">
        <x:v>64</x:v>
      </x:c>
      <x:c r="K4549" s="139" t="n">
        <x:v>8</x:v>
      </x:c>
      <x:c r="L4549" s="139" t="n">
        <x:v>24</x:v>
      </x:c>
      <x:c r="M4549" s="139" t="n">
        <x:v>1.6</x:v>
      </x:c>
      <x:c r="N4549" s="139" t="n">
        <x:v>1.192</x:v>
      </x:c>
    </x:row>
    <x:row r="4550">
      <x:c r="A4550" s="137" t="str">
        <x:v>DI-418-I12</x:v>
      </x:c>
      <x:c r="B4550" s="137" t="str">
        <x:v>DI-418-V1</x:v>
      </x:c>
      <x:c r="C4550" s="137" t="n">
        <x:v>12</x:v>
      </x:c>
      <x:c r="D4550" s="138" t="str">
        <x:v>F0409</x:v>
      </x:c>
      <x:c r="E4550" s="138" t="n">
        <x:v>40</x:v>
      </x:c>
      <x:c r="F4550" s="138" t="str">
        <x:v>g</x:v>
      </x:c>
      <x:c r="G4550" s="138" t="str">
        <x:v>in Spalten geschnitten</x:v>
      </x:c>
      <x:c r="H4550" s="139" t="n">
        <x:v>11.600000000000001</x:v>
      </x:c>
      <x:c r="I4550" s="139" t="n">
        <x:v>0.44000000000000006</x:v>
      </x:c>
      <x:c r="J4550" s="139" t="n">
        <x:v>2.6</x:v>
      </x:c>
      <x:c r="K4550" s="139" t="n">
        <x:v>0.12</x:v>
      </x:c>
      <x:c r="L4550" s="139" t="n">
        <x:v>1.1199999999999999</x:v>
      </x:c>
      <x:c r="M4550" s="139" t="n">
        <x:v>0.004</x:v>
      </x:c>
      <x:c r="N4550" s="139" t="n">
        <x:v>0.1592</x:v>
      </x:c>
    </x:row>
    <x:row r="4551">
      <x:c r="A4551" s="137" t="str">
        <x:v>DI-419-I01</x:v>
      </x:c>
      <x:c r="B4551" s="137" t="str">
        <x:v>DI-419-V1</x:v>
      </x:c>
      <x:c r="C4551" s="137" t="n">
        <x:v>1</x:v>
      </x:c>
      <x:c r="D4551" s="138" t="str">
        <x:v>F0509</x:v>
      </x:c>
      <x:c r="E4551" s="138" t="n">
        <x:v>400</x:v>
      </x:c>
      <x:c r="F4551" s="138" t="str">
        <x:v>g</x:v>
      </x:c>
      <x:c r="G4551" s="138" t="str">
        <x:v>Nudeln</x:v>
      </x:c>
      <x:c r="H4551" s="139" t="n">
        <x:v>140</x:v>
      </x:c>
      <x:c r="I4551" s="139" t="n">
        <x:v>8</x:v>
      </x:c>
      <x:c r="J4551" s="139" t="n">
        <x:v>20</x:v>
      </x:c>
      <x:c r="K4551" s="139" t="n">
        <x:v>1.6</x:v>
      </x:c>
      <x:c r="L4551" s="139" t="n">
        <x:v>10</x:v>
      </x:c>
      <x:c r="M4551" s="139" t="n">
        <x:v>0.24</x:v>
      </x:c>
      <x:c r="N4551" s="139" t="n">
        <x:v>1.4320000000000002</x:v>
      </x:c>
    </x:row>
    <x:row r="4552">
      <x:c r="A4552" s="137" t="str">
        <x:v>DI-419-I02</x:v>
      </x:c>
      <x:c r="B4552" s="137" t="str">
        <x:v>DI-419-V1</x:v>
      </x:c>
      <x:c r="C4552" s="137" t="n">
        <x:v>2</x:v>
      </x:c>
      <x:c r="D4552" s="138" t="str">
        <x:v>F0497</x:v>
      </x:c>
      <x:c r="E4552" s="138" t="n">
        <x:v>30</x:v>
      </x:c>
      <x:c r="F4552" s="138" t="str">
        <x:v>ml</x:v>
      </x:c>
      <x:c r="G4552" s="138" t="str"/>
      <x:c r="H4552" s="139" t="n">
        <x:v>265.2</x:v>
      </x:c>
      <x:c r="I4552" s="139" t="n">
        <x:v>0</x:v>
      </x:c>
      <x:c r="J4552" s="139" t="n">
        <x:v>0</x:v>
      </x:c>
      <x:c r="K4552" s="139" t="n">
        <x:v>30</x:v>
      </x:c>
      <x:c r="L4552" s="139" t="n">
        <x:v>0</x:v>
      </x:c>
      <x:c r="M4552" s="139" t="n">
        <x:v>0</x:v>
      </x:c>
      <x:c r="N4552" s="139" t="n">
        <x:v>0.35940000000000005</x:v>
      </x:c>
    </x:row>
    <x:row r="4553">
      <x:c r="A4553" s="137" t="str">
        <x:v>DI-419-I03</x:v>
      </x:c>
      <x:c r="B4553" s="137" t="str">
        <x:v>DI-419-V1</x:v>
      </x:c>
      <x:c r="C4553" s="137" t="n">
        <x:v>3</x:v>
      </x:c>
      <x:c r="D4553" s="138" t="str">
        <x:v>F0138</x:v>
      </x:c>
      <x:c r="E4553" s="138" t="n">
        <x:v>50</x:v>
      </x:c>
      <x:c r="F4553" s="138" t="str">
        <x:v>g</x:v>
      </x:c>
      <x:c r="G4553" s="138" t="str">
        <x:v>Herz, gehackt</x:v>
      </x:c>
      <x:c r="H4553" s="139" t="n">
        <x:v>17.5</x:v>
      </x:c>
      <x:c r="I4553" s="139" t="n">
        <x:v>1</x:v>
      </x:c>
      <x:c r="J4553" s="139" t="n">
        <x:v>2.5</x:v>
      </x:c>
      <x:c r="K4553" s="139" t="n">
        <x:v>0.2</x:v>
      </x:c>
      <x:c r="L4553" s="139" t="n">
        <x:v>1.25</x:v>
      </x:c>
      <x:c r="M4553" s="139" t="n">
        <x:v>0.03</x:v>
      </x:c>
      <x:c r="N4553" s="139" t="n">
        <x:v>0.17900000000000002</x:v>
      </x:c>
    </x:row>
    <x:row r="4554">
      <x:c r="A4554" s="137" t="str">
        <x:v>DI-419-I04</x:v>
      </x:c>
      <x:c r="B4554" s="137" t="str">
        <x:v>DI-419-V1</x:v>
      </x:c>
      <x:c r="C4554" s="137" t="n">
        <x:v>4</x:v>
      </x:c>
      <x:c r="D4554" s="138" t="str">
        <x:v>F0609</x:v>
      </x:c>
      <x:c r="E4554" s="138" t="n">
        <x:v>120</x:v>
      </x:c>
      <x:c r="F4554" s="138" t="str">
        <x:v>g</x:v>
      </x:c>
      <x:c r="G4554" s="138" t="str">
        <x:v>gehackt</x:v>
      </x:c>
      <x:c r="H4554" s="139" t="n">
        <x:v>42</x:v>
      </x:c>
      <x:c r="I4554" s="139" t="n">
        <x:v>2.4</x:v>
      </x:c>
      <x:c r="J4554" s="139" t="n">
        <x:v>6</x:v>
      </x:c>
      <x:c r="K4554" s="139" t="n">
        <x:v>0.48</x:v>
      </x:c>
      <x:c r="L4554" s="139" t="n">
        <x:v>3</x:v>
      </x:c>
      <x:c r="M4554" s="139" t="n">
        <x:v>0.072</x:v>
      </x:c>
      <x:c r="N4554" s="139" t="n">
        <x:v>0.42960000000000004</x:v>
      </x:c>
    </x:row>
    <x:row r="4555">
      <x:c r="A4555" s="137" t="str">
        <x:v>DI-419-I05</x:v>
      </x:c>
      <x:c r="B4555" s="137" t="str">
        <x:v>DI-419-V1</x:v>
      </x:c>
      <x:c r="C4555" s="137" t="n">
        <x:v>5</x:v>
      </x:c>
      <x:c r="D4555" s="138" t="str">
        <x:v>F0314</x:v>
      </x:c>
      <x:c r="E4555" s="138" t="n">
        <x:v>15</x:v>
      </x:c>
      <x:c r="F4555" s="138" t="str">
        <x:v>g</x:v>
      </x:c>
      <x:c r="G4555" s="138" t="str">
        <x:v>gehackt</x:v>
      </x:c>
      <x:c r="H4555" s="139" t="n">
        <x:v>5.25</x:v>
      </x:c>
      <x:c r="I4555" s="139" t="n">
        <x:v>0.3</x:v>
      </x:c>
      <x:c r="J4555" s="139" t="n">
        <x:v>0.75</x:v>
      </x:c>
      <x:c r="K4555" s="139" t="n">
        <x:v>0.06</x:v>
      </x:c>
      <x:c r="L4555" s="139" t="n">
        <x:v>0.375</x:v>
      </x:c>
      <x:c r="M4555" s="139" t="n">
        <x:v>0.009</x:v>
      </x:c>
      <x:c r="N4555" s="139" t="n">
        <x:v>0.053700000000000005</x:v>
      </x:c>
    </x:row>
    <x:row r="4556">
      <x:c r="A4556" s="137" t="str">
        <x:v>DI-419-I06</x:v>
      </x:c>
      <x:c r="B4556" s="137" t="str">
        <x:v>DI-419-V1</x:v>
      </x:c>
      <x:c r="C4556" s="137" t="n">
        <x:v>6</x:v>
      </x:c>
      <x:c r="D4556" s="138" t="str">
        <x:v>F0146</x:v>
      </x:c>
      <x:c r="E4556" s="138" t="n">
        <x:v>30</x:v>
      </x:c>
      <x:c r="F4556" s="138" t="str">
        <x:v>g</x:v>
      </x:c>
      <x:c r="G4556" s="138" t="str"/>
      <x:c r="H4556" s="139" t="n">
        <x:v>10.5</x:v>
      </x:c>
      <x:c r="I4556" s="139" t="n">
        <x:v>0.6</x:v>
      </x:c>
      <x:c r="J4556" s="139" t="n">
        <x:v>1.5</x:v>
      </x:c>
      <x:c r="K4556" s="139" t="n">
        <x:v>0.12</x:v>
      </x:c>
      <x:c r="L4556" s="139" t="n">
        <x:v>0.75</x:v>
      </x:c>
      <x:c r="M4556" s="139" t="n">
        <x:v>0.018</x:v>
      </x:c>
      <x:c r="N4556" s="139" t="n">
        <x:v>0.10740000000000001</x:v>
      </x:c>
    </x:row>
    <x:row r="4557">
      <x:c r="A4557" s="137" t="str">
        <x:v>DI-419-I07</x:v>
      </x:c>
      <x:c r="B4557" s="137" t="str">
        <x:v>DI-419-V1</x:v>
      </x:c>
      <x:c r="C4557" s="137" t="n">
        <x:v>7</x:v>
      </x:c>
      <x:c r="D4557" s="138" t="str">
        <x:v>F0036</x:v>
      </x:c>
      <x:c r="E4557" s="138" t="n">
        <x:v>250</x:v>
      </x:c>
      <x:c r="F4557" s="138" t="str">
        <x:v>g</x:v>
      </x:c>
      <x:c r="G4557" s="138" t="str"/>
      <x:c r="H4557" s="139" t="n">
        <x:v>87.5</x:v>
      </x:c>
      <x:c r="I4557" s="139" t="n">
        <x:v>5</x:v>
      </x:c>
      <x:c r="J4557" s="139" t="n">
        <x:v>12.5</x:v>
      </x:c>
      <x:c r="K4557" s="139" t="n">
        <x:v>1</x:v>
      </x:c>
      <x:c r="L4557" s="139" t="n">
        <x:v>6.25</x:v>
      </x:c>
      <x:c r="M4557" s="139" t="n">
        <x:v>0.15</x:v>
      </x:c>
      <x:c r="N4557" s="139" t="n">
        <x:v>0.895</x:v>
      </x:c>
    </x:row>
    <x:row r="4558">
      <x:c r="A4558" s="137" t="str">
        <x:v>DI-419-I08</x:v>
      </x:c>
      <x:c r="B4558" s="137" t="str">
        <x:v>DI-419-V1</x:v>
      </x:c>
      <x:c r="C4558" s="137" t="n">
        <x:v>8</x:v>
      </x:c>
      <x:c r="D4558" s="138" t="str">
        <x:v>F0073</x:v>
      </x:c>
      <x:c r="E4558" s="138" t="n">
        <x:v>500</x:v>
      </x:c>
      <x:c r="F4558" s="138" t="str">
        <x:v>g</x:v>
      </x:c>
      <x:c r="G4558" s="138" t="str">
        <x:v>halbiert</x:v>
      </x:c>
      <x:c r="H4558" s="139" t="n">
        <x:v>175</x:v>
      </x:c>
      <x:c r="I4558" s="139" t="n">
        <x:v>10</x:v>
      </x:c>
      <x:c r="J4558" s="139" t="n">
        <x:v>25</x:v>
      </x:c>
      <x:c r="K4558" s="139" t="n">
        <x:v>2</x:v>
      </x:c>
      <x:c r="L4558" s="139" t="n">
        <x:v>12.5</x:v>
      </x:c>
      <x:c r="M4558" s="139" t="n">
        <x:v>0.3</x:v>
      </x:c>
      <x:c r="N4558" s="139" t="n">
        <x:v>1.79</x:v>
      </x:c>
    </x:row>
    <x:row r="4559">
      <x:c r="A4559" s="137" t="str">
        <x:v>DI-419-I09</x:v>
      </x:c>
      <x:c r="B4559" s="137" t="str">
        <x:v>DI-419-V1</x:v>
      </x:c>
      <x:c r="C4559" s="137" t="n">
        <x:v>9</x:v>
      </x:c>
      <x:c r="D4559" s="138" t="str">
        <x:v>F0246</x:v>
      </x:c>
      <x:c r="E4559" s="138" t="n">
        <x:v>30</x:v>
      </x:c>
      <x:c r="F4559" s="138" t="str">
        <x:v>g</x:v>
      </x:c>
      <x:c r="G4559" s="138" t="str">
        <x:v>gehackt</x:v>
      </x:c>
      <x:c r="H4559" s="139" t="n">
        <x:v>10.5</x:v>
      </x:c>
      <x:c r="I4559" s="139" t="n">
        <x:v>0.6</x:v>
      </x:c>
      <x:c r="J4559" s="139" t="n">
        <x:v>1.5</x:v>
      </x:c>
      <x:c r="K4559" s="139" t="n">
        <x:v>0.12</x:v>
      </x:c>
      <x:c r="L4559" s="139" t="n">
        <x:v>0.75</x:v>
      </x:c>
      <x:c r="M4559" s="139" t="n">
        <x:v>0.018</x:v>
      </x:c>
      <x:c r="N4559" s="139" t="n">
        <x:v>0.10740000000000001</x:v>
      </x:c>
    </x:row>
    <x:row r="4560">
      <x:c r="A4560" s="137" t="str">
        <x:v>DI-419-I10</x:v>
      </x:c>
      <x:c r="B4560" s="137" t="str">
        <x:v>DI-419-V1</x:v>
      </x:c>
      <x:c r="C4560" s="137" t="n">
        <x:v>10</x:v>
      </x:c>
      <x:c r="D4560" s="138" t="str">
        <x:v>F0452</x:v>
      </x:c>
      <x:c r="E4560" s="138" t="n">
        <x:v>30</x:v>
      </x:c>
      <x:c r="F4560" s="138" t="str">
        <x:v>g</x:v>
      </x:c>
      <x:c r="G4560" s="138" t="str">
        <x:v>gehackt</x:v>
      </x:c>
      <x:c r="H4560" s="139" t="n">
        <x:v>75</x:v>
      </x:c>
      <x:c r="I4560" s="139" t="n">
        <x:v>2.4</x:v>
      </x:c>
      <x:c r="J4560" s="139" t="n">
        <x:v>13.5</x:v>
      </x:c>
      <x:c r="K4560" s="139" t="n">
        <x:v>2.4</x:v>
      </x:c>
      <x:c r="L4560" s="139" t="n">
        <x:v>6</x:v>
      </x:c>
      <x:c r="M4560" s="139" t="n">
        <x:v>0.06</x:v>
      </x:c>
      <x:c r="N4560" s="139" t="n">
        <x:v>0.07740000000000001</x:v>
      </x:c>
    </x:row>
    <x:row r="4561">
      <x:c r="A4561" s="137" t="str">
        <x:v>DI-420-I01</x:v>
      </x:c>
      <x:c r="B4561" s="137" t="str">
        <x:v>DI-420-V1</x:v>
      </x:c>
      <x:c r="C4561" s="137" t="n">
        <x:v>1</x:v>
      </x:c>
      <x:c r="D4561" s="138" t="str">
        <x:v>F0513</x:v>
      </x:c>
      <x:c r="E4561" s="138" t="n">
        <x:v>140</x:v>
      </x:c>
      <x:c r="F4561" s="138" t="str">
        <x:v>g</x:v>
      </x:c>
      <x:c r="G4561" s="138" t="str">
        <x:v>in kleine Stücke schneiden</x:v>
      </x:c>
      <x:c r="H4561" s="139" t="n">
        <x:v>49</x:v>
      </x:c>
      <x:c r="I4561" s="139" t="n">
        <x:v>2.8</x:v>
      </x:c>
      <x:c r="J4561" s="139" t="n">
        <x:v>7</x:v>
      </x:c>
      <x:c r="K4561" s="139" t="n">
        <x:v>0.5599999999999999</x:v>
      </x:c>
      <x:c r="L4561" s="139" t="n">
        <x:v>3.5</x:v>
      </x:c>
      <x:c r="M4561" s="139" t="n">
        <x:v>0.08399999999999999</x:v>
      </x:c>
      <x:c r="N4561" s="139" t="n">
        <x:v>0.5012000000000001</x:v>
      </x:c>
    </x:row>
    <x:row r="4562">
      <x:c r="A4562" s="137" t="str">
        <x:v>DI-420-I02</x:v>
      </x:c>
      <x:c r="B4562" s="137" t="str">
        <x:v>DI-420-V1</x:v>
      </x:c>
      <x:c r="C4562" s="137" t="n">
        <x:v>2</x:v>
      </x:c>
      <x:c r="D4562" s="138" t="str">
        <x:v>F0681</x:v>
      </x:c>
      <x:c r="E4562" s="138" t="n">
        <x:v>5</x:v>
      </x:c>
      <x:c r="F4562" s="138" t="str">
        <x:v>g</x:v>
      </x:c>
      <x:c r="G4562" s="138" t="str"/>
      <x:c r="H4562" s="139" t="n">
        <x:v>12.5</x:v>
      </x:c>
      <x:c r="I4562" s="139" t="n">
        <x:v>0.4</x:v>
      </x:c>
      <x:c r="J4562" s="139" t="n">
        <x:v>2.25</x:v>
      </x:c>
      <x:c r="K4562" s="139" t="n">
        <x:v>0.4</x:v>
      </x:c>
      <x:c r="L4562" s="139" t="n">
        <x:v>1</x:v>
      </x:c>
      <x:c r="M4562" s="139" t="n">
        <x:v>0.010000000000000002</x:v>
      </x:c>
      <x:c r="N4562" s="139" t="n">
        <x:v>0.012900000000000002</x:v>
      </x:c>
    </x:row>
    <x:row r="4563">
      <x:c r="A4563" s="137" t="str">
        <x:v>DI-420-I03</x:v>
      </x:c>
      <x:c r="B4563" s="137" t="str">
        <x:v>DI-420-V1</x:v>
      </x:c>
      <x:c r="C4563" s="137" t="n">
        <x:v>3</x:v>
      </x:c>
      <x:c r="D4563" s="138" t="str">
        <x:v>F0595</x:v>
      </x:c>
      <x:c r="E4563" s="138" t="n">
        <x:v>30</x:v>
      </x:c>
      <x:c r="F4563" s="138" t="str">
        <x:v>g</x:v>
      </x:c>
      <x:c r="G4563" s="138" t="str"/>
      <x:c r="H4563" s="139" t="n">
        <x:v>265.2</x:v>
      </x:c>
      <x:c r="I4563" s="139" t="n">
        <x:v>0</x:v>
      </x:c>
      <x:c r="J4563" s="139" t="n">
        <x:v>0</x:v>
      </x:c>
      <x:c r="K4563" s="139" t="n">
        <x:v>30</x:v>
      </x:c>
      <x:c r="L4563" s="139" t="n">
        <x:v>0</x:v>
      </x:c>
      <x:c r="M4563" s="139" t="n">
        <x:v>0</x:v>
      </x:c>
      <x:c r="N4563" s="139" t="n">
        <x:v>0.26940000000000003</x:v>
      </x:c>
    </x:row>
    <x:row r="4564">
      <x:c r="A4564" s="137" t="str">
        <x:v>DI-420-I04</x:v>
      </x:c>
      <x:c r="B4564" s="137" t="str">
        <x:v>DI-420-V1</x:v>
      </x:c>
      <x:c r="C4564" s="137" t="n">
        <x:v>4</x:v>
      </x:c>
      <x:c r="D4564" s="138" t="str">
        <x:v>F0343</x:v>
      </x:c>
      <x:c r="E4564" s="138" t="n">
        <x:v>5</x:v>
      </x:c>
      <x:c r="F4564" s="138" t="str">
        <x:v>g</x:v>
      </x:c>
      <x:c r="G4564" s="138" t="str">
        <x:v>entkernt und gewürfelt</x:v>
      </x:c>
      <x:c r="H4564" s="139" t="n">
        <x:v>1.75</x:v>
      </x:c>
      <x:c r="I4564" s="139" t="n">
        <x:v>0.1</x:v>
      </x:c>
      <x:c r="J4564" s="139" t="n">
        <x:v>0.25</x:v>
      </x:c>
      <x:c r="K4564" s="139" t="n">
        <x:v>0.020000000000000004</x:v>
      </x:c>
      <x:c r="L4564" s="139" t="n">
        <x:v>0.125</x:v>
      </x:c>
      <x:c r="M4564" s="139" t="n">
        <x:v>0.003</x:v>
      </x:c>
      <x:c r="N4564" s="139" t="n">
        <x:v>0.017900000000000003</x:v>
      </x:c>
    </x:row>
    <x:row r="4565">
      <x:c r="A4565" s="137" t="str">
        <x:v>DI-420-I05</x:v>
      </x:c>
      <x:c r="B4565" s="137" t="str">
        <x:v>DI-420-V1</x:v>
      </x:c>
      <x:c r="C4565" s="137" t="n">
        <x:v>5</x:v>
      </x:c>
      <x:c r="D4565" s="138" t="str">
        <x:v>F0315</x:v>
      </x:c>
      <x:c r="E4565" s="138" t="n">
        <x:v>30</x:v>
      </x:c>
      <x:c r="F4565" s="138" t="str">
        <x:v>g</x:v>
      </x:c>
      <x:c r="G4565" s="138" t="str">
        <x:v>in Scheiben geschnitten</x:v>
      </x:c>
      <x:c r="H4565" s="139" t="n">
        <x:v>10.5</x:v>
      </x:c>
      <x:c r="I4565" s="139" t="n">
        <x:v>0.6</x:v>
      </x:c>
      <x:c r="J4565" s="139" t="n">
        <x:v>1.5</x:v>
      </x:c>
      <x:c r="K4565" s="139" t="n">
        <x:v>0.12</x:v>
      </x:c>
      <x:c r="L4565" s="139" t="n">
        <x:v>0.75</x:v>
      </x:c>
      <x:c r="M4565" s="139" t="n">
        <x:v>0.018</x:v>
      </x:c>
      <x:c r="N4565" s="139" t="n">
        <x:v>0.10740000000000001</x:v>
      </x:c>
    </x:row>
    <x:row r="4566">
      <x:c r="A4566" s="137" t="str">
        <x:v>DI-420-I06</x:v>
      </x:c>
      <x:c r="B4566" s="137" t="str">
        <x:v>DI-420-V1</x:v>
      </x:c>
      <x:c r="C4566" s="137" t="n">
        <x:v>6</x:v>
      </x:c>
      <x:c r="D4566" s="138" t="str">
        <x:v>F0140</x:v>
      </x:c>
      <x:c r="E4566" s="138" t="n">
        <x:v>30</x:v>
      </x:c>
      <x:c r="F4566" s="138" t="str">
        <x:v>g</x:v>
      </x:c>
      <x:c r="G4566" s="138" t="str"/>
      <x:c r="H4566" s="139" t="n">
        <x:v>10.5</x:v>
      </x:c>
      <x:c r="I4566" s="139" t="n">
        <x:v>0.6</x:v>
      </x:c>
      <x:c r="J4566" s="139" t="n">
        <x:v>1.5</x:v>
      </x:c>
      <x:c r="K4566" s="139" t="n">
        <x:v>0.12</x:v>
      </x:c>
      <x:c r="L4566" s="139" t="n">
        <x:v>0.75</x:v>
      </x:c>
      <x:c r="M4566" s="139" t="n">
        <x:v>0.018</x:v>
      </x:c>
      <x:c r="N4566" s="139" t="n">
        <x:v>0.10740000000000001</x:v>
      </x:c>
    </x:row>
    <x:row r="4567">
      <x:c r="A4567" s="137" t="str">
        <x:v>DI-420-I07</x:v>
      </x:c>
      <x:c r="B4567" s="137" t="str">
        <x:v>DI-420-V1</x:v>
      </x:c>
      <x:c r="C4567" s="137" t="n">
        <x:v>7</x:v>
      </x:c>
      <x:c r="D4567" s="138" t="str">
        <x:v>F0350</x:v>
      </x:c>
      <x:c r="E4567" s="138" t="n">
        <x:v>5</x:v>
      </x:c>
      <x:c r="F4567" s="138" t="str">
        <x:v>g</x:v>
      </x:c>
      <x:c r="G4567" s="138" t="str"/>
      <x:c r="H4567" s="139" t="n">
        <x:v>12.5</x:v>
      </x:c>
      <x:c r="I4567" s="139" t="n">
        <x:v>0.4</x:v>
      </x:c>
      <x:c r="J4567" s="139" t="n">
        <x:v>2.25</x:v>
      </x:c>
      <x:c r="K4567" s="139" t="n">
        <x:v>0.4</x:v>
      </x:c>
      <x:c r="L4567" s="139" t="n">
        <x:v>1</x:v>
      </x:c>
      <x:c r="M4567" s="139" t="n">
        <x:v>0.010000000000000002</x:v>
      </x:c>
      <x:c r="N4567" s="139" t="n">
        <x:v>0.012900000000000002</x:v>
      </x:c>
    </x:row>
    <x:row r="4568">
      <x:c r="A4568" s="137" t="str">
        <x:v>DI-420-I08</x:v>
      </x:c>
      <x:c r="B4568" s="137" t="str">
        <x:v>DI-420-V1</x:v>
      </x:c>
      <x:c r="C4568" s="137" t="n">
        <x:v>8</x:v>
      </x:c>
      <x:c r="D4568" s="138" t="str">
        <x:v>F0168</x:v>
      </x:c>
      <x:c r="E4568" s="138" t="n">
        <x:v>30</x:v>
      </x:c>
      <x:c r="F4568" s="138" t="str">
        <x:v>g</x:v>
      </x:c>
      <x:c r="G4568" s="138" t="str"/>
      <x:c r="H4568" s="139" t="n">
        <x:v>10.5</x:v>
      </x:c>
      <x:c r="I4568" s="139" t="n">
        <x:v>0.6</x:v>
      </x:c>
      <x:c r="J4568" s="139" t="n">
        <x:v>1.5</x:v>
      </x:c>
      <x:c r="K4568" s="139" t="n">
        <x:v>0.12</x:v>
      </x:c>
      <x:c r="L4568" s="139" t="n">
        <x:v>0.75</x:v>
      </x:c>
      <x:c r="M4568" s="139" t="n">
        <x:v>0.018</x:v>
      </x:c>
      <x:c r="N4568" s="139" t="n">
        <x:v>0.10740000000000001</x:v>
      </x:c>
    </x:row>
    <x:row r="4569">
      <x:c r="A4569" s="137" t="str">
        <x:v>DI-420-I09</x:v>
      </x:c>
      <x:c r="B4569" s="137" t="str">
        <x:v>DI-420-V1</x:v>
      </x:c>
      <x:c r="C4569" s="137" t="n">
        <x:v>9</x:v>
      </x:c>
      <x:c r="D4569" s="138" t="str">
        <x:v>F0557</x:v>
      </x:c>
      <x:c r="E4569" s="138" t="n">
        <x:v>400</x:v>
      </x:c>
      <x:c r="F4569" s="138" t="str">
        <x:v>g</x:v>
      </x:c>
      <x:c r="G4569" s="138" t="str"/>
      <x:c r="H4569" s="139" t="n">
        <x:v>140</x:v>
      </x:c>
      <x:c r="I4569" s="139" t="n">
        <x:v>8</x:v>
      </x:c>
      <x:c r="J4569" s="139" t="n">
        <x:v>20</x:v>
      </x:c>
      <x:c r="K4569" s="139" t="n">
        <x:v>1.6</x:v>
      </x:c>
      <x:c r="L4569" s="139" t="n">
        <x:v>10</x:v>
      </x:c>
      <x:c r="M4569" s="139" t="n">
        <x:v>0.24</x:v>
      </x:c>
      <x:c r="N4569" s="139" t="n">
        <x:v>1.4320000000000002</x:v>
      </x:c>
    </x:row>
    <x:row r="4570">
      <x:c r="A4570" s="137" t="str">
        <x:v>DI-420-I10</x:v>
      </x:c>
      <x:c r="B4570" s="137" t="str">
        <x:v>DI-420-V1</x:v>
      </x:c>
      <x:c r="C4570" s="137" t="n">
        <x:v>10</x:v>
      </x:c>
      <x:c r="D4570" s="138" t="str">
        <x:v>F0605</x:v>
      </x:c>
      <x:c r="E4570" s="138" t="n">
        <x:v>400</x:v>
      </x:c>
      <x:c r="F4570" s="138" t="str">
        <x:v>g</x:v>
      </x:c>
      <x:c r="G4570" s="138" t="str">
        <x:v>nicht abgetropft</x:v>
      </x:c>
      <x:c r="H4570" s="139" t="n">
        <x:v>480</x:v>
      </x:c>
      <x:c r="I4570" s="139" t="n">
        <x:v>28</x:v>
      </x:c>
      <x:c r="J4570" s="139" t="n">
        <x:v>64</x:v>
      </x:c>
      <x:c r="K4570" s="139" t="n">
        <x:v>8</x:v>
      </x:c>
      <x:c r="L4570" s="139" t="n">
        <x:v>24</x:v>
      </x:c>
      <x:c r="M4570" s="139" t="n">
        <x:v>1.6</x:v>
      </x:c>
      <x:c r="N4570" s="139" t="n">
        <x:v>1.192</x:v>
      </x:c>
    </x:row>
    <x:row r="4571">
      <x:c r="A4571" s="137" t="str">
        <x:v>DI-420-I11</x:v>
      </x:c>
      <x:c r="B4571" s="137" t="str">
        <x:v>DI-420-V1</x:v>
      </x:c>
      <x:c r="C4571" s="137" t="n">
        <x:v>11</x:v>
      </x:c>
      <x:c r="D4571" s="138" t="str">
        <x:v>F0790</x:v>
      </x:c>
      <x:c r="E4571" s="138" t="n">
        <x:v>5</x:v>
      </x:c>
      <x:c r="F4571" s="138" t="str">
        <x:v>g</x:v>
      </x:c>
      <x:c r="G4571" s="138" t="str"/>
      <x:c r="H4571" s="139" t="n">
        <x:v>12.5</x:v>
      </x:c>
      <x:c r="I4571" s="139" t="n">
        <x:v>0.4</x:v>
      </x:c>
      <x:c r="J4571" s="139" t="n">
        <x:v>2.25</x:v>
      </x:c>
      <x:c r="K4571" s="139" t="n">
        <x:v>0.4</x:v>
      </x:c>
      <x:c r="L4571" s="139" t="n">
        <x:v>1</x:v>
      </x:c>
      <x:c r="M4571" s="139" t="n">
        <x:v>0.010000000000000002</x:v>
      </x:c>
      <x:c r="N4571" s="139" t="n">
        <x:v>0.012900000000000002</x:v>
      </x:c>
    </x:row>
    <x:row r="4572">
      <x:c r="A4572" s="137" t="str">
        <x:v>DI-420-I12</x:v>
      </x:c>
      <x:c r="B4572" s="137" t="str">
        <x:v>DI-420-V1</x:v>
      </x:c>
      <x:c r="C4572" s="137" t="n">
        <x:v>12</x:v>
      </x:c>
      <x:c r="D4572" s="138" t="str">
        <x:v>F0253</x:v>
      </x:c>
      <x:c r="E4572" s="138" t="n">
        <x:v>30</x:v>
      </x:c>
      <x:c r="F4572" s="138" t="str">
        <x:v>g</x:v>
      </x:c>
      <x:c r="G4572" s="138" t="str"/>
      <x:c r="H4572" s="139" t="n">
        <x:v>75</x:v>
      </x:c>
      <x:c r="I4572" s="139" t="n">
        <x:v>2.4</x:v>
      </x:c>
      <x:c r="J4572" s="139" t="n">
        <x:v>13.5</x:v>
      </x:c>
      <x:c r="K4572" s="139" t="n">
        <x:v>2.4</x:v>
      </x:c>
      <x:c r="L4572" s="139" t="n">
        <x:v>6</x:v>
      </x:c>
      <x:c r="M4572" s="139" t="n">
        <x:v>0.06</x:v>
      </x:c>
      <x:c r="N4572" s="139" t="n">
        <x:v>0.07740000000000001</x:v>
      </x:c>
    </x:row>
    <x:row r="4573">
      <x:c r="A4573" s="137" t="str">
        <x:v>DI-420-I13</x:v>
      </x:c>
      <x:c r="B4573" s="137" t="str">
        <x:v>DI-420-V1</x:v>
      </x:c>
      <x:c r="C4573" s="137" t="n">
        <x:v>13</x:v>
      </x:c>
      <x:c r="D4573" s="138" t="str">
        <x:v>F0587</x:v>
      </x:c>
      <x:c r="E4573" s="138" t="n">
        <x:v>120</x:v>
      </x:c>
      <x:c r="F4573" s="138" t="str">
        <x:v>g</x:v>
      </x:c>
      <x:c r="G4573" s="138" t="str"/>
      <x:c r="H4573" s="139" t="n">
        <x:v>420</x:v>
      </x:c>
      <x:c r="I4573" s="139" t="n">
        <x:v>13.2</x:v>
      </x:c>
      <x:c r="J4573" s="139" t="n">
        <x:v>81.6</x:v>
      </x:c>
      <x:c r="K4573" s="139" t="n">
        <x:v>3.5999999999999996</x:v>
      </x:c>
      <x:c r="L4573" s="139" t="n">
        <x:v>8.4</x:v>
      </x:c>
      <x:c r="M4573" s="139" t="n">
        <x:v>0.06</x:v>
      </x:c>
      <x:c r="N4573" s="139" t="n">
        <x:v>0.4776</x:v>
      </x:c>
    </x:row>
    <x:row r="4574">
      <x:c r="A4574" s="137" t="str">
        <x:v>DI-420-I14</x:v>
      </x:c>
      <x:c r="B4574" s="137" t="str">
        <x:v>DI-420-V1</x:v>
      </x:c>
      <x:c r="C4574" s="137" t="n">
        <x:v>14</x:v>
      </x:c>
      <x:c r="D4574" s="138" t="str">
        <x:v>F0203</x:v>
      </x:c>
      <x:c r="E4574" s="138" t="n">
        <x:v>15</x:v>
      </x:c>
      <x:c r="F4574" s="138" t="str">
        <x:v>g</x:v>
      </x:c>
      <x:c r="G4574" s="138" t="str">
        <x:v>gehackt, plus etwas mehr zum Servieren</x:v>
      </x:c>
      <x:c r="H4574" s="139" t="n">
        <x:v>37.5</x:v>
      </x:c>
      <x:c r="I4574" s="139" t="n">
        <x:v>1.2</x:v>
      </x:c>
      <x:c r="J4574" s="139" t="n">
        <x:v>6.75</x:v>
      </x:c>
      <x:c r="K4574" s="139" t="n">
        <x:v>1.2</x:v>
      </x:c>
      <x:c r="L4574" s="139" t="n">
        <x:v>3</x:v>
      </x:c>
      <x:c r="M4574" s="139" t="n">
        <x:v>0.03</x:v>
      </x:c>
      <x:c r="N4574" s="139" t="n">
        <x:v>0.038700000000000005</x:v>
      </x:c>
    </x:row>
    <x:row r="4575">
      <x:c r="A4575" s="137" t="str">
        <x:v>DI-421-I01</x:v>
      </x:c>
      <x:c r="B4575" s="137" t="str">
        <x:v>DI-421-V1</x:v>
      </x:c>
      <x:c r="C4575" s="137" t="n">
        <x:v>1</x:v>
      </x:c>
      <x:c r="D4575" s="138" t="str">
        <x:v>F0497</x:v>
      </x:c>
      <x:c r="E4575" s="138" t="n">
        <x:v>5</x:v>
      </x:c>
      <x:c r="F4575" s="138" t="str">
        <x:v>g</x:v>
      </x:c>
      <x:c r="G4575" s="138" t="str"/>
      <x:c r="H4575" s="139" t="n">
        <x:v>44.2</x:v>
      </x:c>
      <x:c r="I4575" s="139" t="n">
        <x:v>0</x:v>
      </x:c>
      <x:c r="J4575" s="139" t="n">
        <x:v>0</x:v>
      </x:c>
      <x:c r="K4575" s="139" t="n">
        <x:v>5</x:v>
      </x:c>
      <x:c r="L4575" s="139" t="n">
        <x:v>0</x:v>
      </x:c>
      <x:c r="M4575" s="139" t="n">
        <x:v>0</x:v>
      </x:c>
      <x:c r="N4575" s="139" t="n">
        <x:v>0.05990000000000001</x:v>
      </x:c>
    </x:row>
    <x:row r="4576">
      <x:c r="A4576" s="137" t="str">
        <x:v>DI-421-I02</x:v>
      </x:c>
      <x:c r="B4576" s="137" t="str">
        <x:v>DI-421-V1</x:v>
      </x:c>
      <x:c r="C4576" s="137" t="n">
        <x:v>2</x:v>
      </x:c>
      <x:c r="D4576" s="138" t="str">
        <x:v>F0500</x:v>
      </x:c>
      <x:c r="E4576" s="138" t="n">
        <x:v>120</x:v>
      </x:c>
      <x:c r="F4576" s="138" t="str">
        <x:v>g</x:v>
      </x:c>
      <x:c r="G4576" s="138" t="str">
        <x:v>gehackt</x:v>
      </x:c>
      <x:c r="H4576" s="139" t="n">
        <x:v>48</x:v>
      </x:c>
      <x:c r="I4576" s="139" t="n">
        <x:v>1.32</x:v>
      </x:c>
      <x:c r="J4576" s="139" t="n">
        <x:v>9.6</x:v>
      </x:c>
      <x:c r="K4576" s="139" t="n">
        <x:v>0.12</x:v>
      </x:c>
      <x:c r="L4576" s="139" t="n">
        <x:v>1.68</x:v>
      </x:c>
      <x:c r="M4576" s="139" t="n">
        <x:v>0.012</x:v>
      </x:c>
      <x:c r="N4576" s="139" t="n">
        <x:v>0.17880000000000001</x:v>
      </x:c>
    </x:row>
    <x:row r="4577">
      <x:c r="A4577" s="137" t="str">
        <x:v>DI-421-I03</x:v>
      </x:c>
      <x:c r="B4577" s="137" t="str">
        <x:v>DI-421-V1</x:v>
      </x:c>
      <x:c r="C4577" s="137" t="n">
        <x:v>3</x:v>
      </x:c>
      <x:c r="D4577" s="138" t="str">
        <x:v>F0138</x:v>
      </x:c>
      <x:c r="E4577" s="138" t="n">
        <x:v>100</x:v>
      </x:c>
      <x:c r="F4577" s="138" t="str">
        <x:v>g</x:v>
      </x:c>
      <x:c r="G4577" s="138" t="str"/>
      <x:c r="H4577" s="139" t="n">
        <x:v>35</x:v>
      </x:c>
      <x:c r="I4577" s="139" t="n">
        <x:v>2</x:v>
      </x:c>
      <x:c r="J4577" s="139" t="n">
        <x:v>5</x:v>
      </x:c>
      <x:c r="K4577" s="139" t="n">
        <x:v>0.4</x:v>
      </x:c>
      <x:c r="L4577" s="139" t="n">
        <x:v>2.5</x:v>
      </x:c>
      <x:c r="M4577" s="139" t="n">
        <x:v>0.06</x:v>
      </x:c>
      <x:c r="N4577" s="139" t="n">
        <x:v>0.35800000000000004</x:v>
      </x:c>
    </x:row>
    <x:row r="4578">
      <x:c r="A4578" s="137" t="str">
        <x:v>DI-421-I04</x:v>
      </x:c>
      <x:c r="B4578" s="137" t="str">
        <x:v>DI-421-V1</x:v>
      </x:c>
      <x:c r="C4578" s="137" t="n">
        <x:v>4</x:v>
      </x:c>
      <x:c r="D4578" s="138" t="str">
        <x:v>F0127</x:v>
      </x:c>
      <x:c r="E4578" s="138" t="n">
        <x:v>180</x:v>
      </x:c>
      <x:c r="F4578" s="138" t="str">
        <x:v>g</x:v>
      </x:c>
      <x:c r="G4578" s="138" t="str">
        <x:v>gehackt</x:v>
      </x:c>
      <x:c r="H4578" s="139" t="n">
        <x:v>73.8</x:v>
      </x:c>
      <x:c r="I4578" s="139" t="n">
        <x:v>1.62</x:v>
      </x:c>
      <x:c r="J4578" s="139" t="n">
        <x:v>12.24</x:v>
      </x:c>
      <x:c r="K4578" s="139" t="n">
        <x:v>0.36000000000000004</x:v>
      </x:c>
      <x:c r="L4578" s="139" t="n">
        <x:v>5.04</x:v>
      </x:c>
      <x:c r="M4578" s="139" t="n">
        <x:v>0.12600000000000003</x:v>
      </x:c>
      <x:c r="N4578" s="139" t="n">
        <x:v>0.2682</x:v>
      </x:c>
    </x:row>
    <x:row r="4579">
      <x:c r="A4579" s="137" t="str">
        <x:v>DI-421-I05</x:v>
      </x:c>
      <x:c r="B4579" s="137" t="str">
        <x:v>DI-421-V1</x:v>
      </x:c>
      <x:c r="C4579" s="137" t="n">
        <x:v>5</x:v>
      </x:c>
      <x:c r="D4579" s="138" t="str">
        <x:v>F0406</x:v>
      </x:c>
      <x:c r="E4579" s="138" t="n">
        <x:v>50</x:v>
      </x:c>
      <x:c r="F4579" s="138" t="str">
        <x:v>g</x:v>
      </x:c>
      <x:c r="G4579" s="138" t="str">
        <x:v>gehackt</x:v>
      </x:c>
      <x:c r="H4579" s="139" t="n">
        <x:v>17.5</x:v>
      </x:c>
      <x:c r="I4579" s="139" t="n">
        <x:v>1</x:v>
      </x:c>
      <x:c r="J4579" s="139" t="n">
        <x:v>2.5</x:v>
      </x:c>
      <x:c r="K4579" s="139" t="n">
        <x:v>0.2</x:v>
      </x:c>
      <x:c r="L4579" s="139" t="n">
        <x:v>1.25</x:v>
      </x:c>
      <x:c r="M4579" s="139" t="n">
        <x:v>0.03</x:v>
      </x:c>
      <x:c r="N4579" s="139" t="n">
        <x:v>0.17900000000000002</x:v>
      </x:c>
    </x:row>
    <x:row r="4580">
      <x:c r="A4580" s="137" t="str">
        <x:v>DI-421-I06</x:v>
      </x:c>
      <x:c r="B4580" s="137" t="str">
        <x:v>DI-421-V1</x:v>
      </x:c>
      <x:c r="C4580" s="137" t="n">
        <x:v>6</x:v>
      </x:c>
      <x:c r="D4580" s="138" t="str">
        <x:v>F0534</x:v>
      </x:c>
      <x:c r="E4580" s="138" t="n">
        <x:v>360</x:v>
      </x:c>
      <x:c r="F4580" s="138" t="str">
        <x:v>g</x:v>
      </x:c>
      <x:c r="G4580" s="138" t="str">
        <x:v>entkernt und gehackt</x:v>
      </x:c>
      <x:c r="H4580" s="139" t="n">
        <x:v>126</x:v>
      </x:c>
      <x:c r="I4580" s="139" t="n">
        <x:v>7.2</x:v>
      </x:c>
      <x:c r="J4580" s="139" t="n">
        <x:v>18</x:v>
      </x:c>
      <x:c r="K4580" s="139" t="n">
        <x:v>1.4400000000000002</x:v>
      </x:c>
      <x:c r="L4580" s="139" t="n">
        <x:v>9</x:v>
      </x:c>
      <x:c r="M4580" s="139" t="n">
        <x:v>0.216</x:v>
      </x:c>
      <x:c r="N4580" s="139" t="n">
        <x:v>1.2888000000000002</x:v>
      </x:c>
    </x:row>
    <x:row r="4581">
      <x:c r="A4581" s="137" t="str">
        <x:v>DI-421-I07</x:v>
      </x:c>
      <x:c r="B4581" s="137" t="str">
        <x:v>DI-421-V1</x:v>
      </x:c>
      <x:c r="C4581" s="137" t="n">
        <x:v>7</x:v>
      </x:c>
      <x:c r="D4581" s="138" t="str">
        <x:v>F0180</x:v>
      </x:c>
      <x:c r="E4581" s="138" t="n">
        <x:v>2</x:v>
      </x:c>
      <x:c r="F4581" s="138" t="str">
        <x:v>g</x:v>
      </x:c>
      <x:c r="G4581" s="138" t="str">
        <x:v>mit Knoblauch</x:v>
      </x:c>
      <x:c r="H4581" s="139" t="n">
        <x:v>0.7000000000000001</x:v>
      </x:c>
      <x:c r="I4581" s="139" t="n">
        <x:v>0.04</x:v>
      </x:c>
      <x:c r="J4581" s="139" t="n">
        <x:v>0.1</x:v>
      </x:c>
      <x:c r="K4581" s="139" t="n">
        <x:v>0.008</x:v>
      </x:c>
      <x:c r="L4581" s="139" t="n">
        <x:v>0.05</x:v>
      </x:c>
      <x:c r="M4581" s="139" t="n">
        <x:v>0.0012</x:v>
      </x:c>
      <x:c r="N4581" s="139" t="n">
        <x:v>0.0071600000000000006</x:v>
      </x:c>
    </x:row>
    <x:row r="4582">
      <x:c r="A4582" s="137" t="str">
        <x:v>DI-421-I08</x:v>
      </x:c>
      <x:c r="B4582" s="137" t="str">
        <x:v>DI-421-V1</x:v>
      </x:c>
      <x:c r="C4582" s="137" t="n">
        <x:v>8</x:v>
      </x:c>
      <x:c r="D4582" s="138" t="str">
        <x:v>F0132</x:v>
      </x:c>
      <x:c r="E4582" s="138" t="n">
        <x:v>15</x:v>
      </x:c>
      <x:c r="F4582" s="138" t="str">
        <x:v>ml</x:v>
      </x:c>
      <x:c r="G4582" s="138" t="str"/>
      <x:c r="H4582" s="139" t="n">
        <x:v>5.25</x:v>
      </x:c>
      <x:c r="I4582" s="139" t="n">
        <x:v>0.3</x:v>
      </x:c>
      <x:c r="J4582" s="139" t="n">
        <x:v>0.75</x:v>
      </x:c>
      <x:c r="K4582" s="139" t="n">
        <x:v>0.06</x:v>
      </x:c>
      <x:c r="L4582" s="139" t="n">
        <x:v>0.375</x:v>
      </x:c>
      <x:c r="M4582" s="139" t="n">
        <x:v>0.009</x:v>
      </x:c>
      <x:c r="N4582" s="139" t="n">
        <x:v>0.053700000000000005</x:v>
      </x:c>
    </x:row>
    <x:row r="4583">
      <x:c r="A4583" s="137" t="str">
        <x:v>DI-421-I09</x:v>
      </x:c>
      <x:c r="B4583" s="137" t="str">
        <x:v>DI-421-V1</x:v>
      </x:c>
      <x:c r="C4583" s="137" t="n">
        <x:v>9</x:v>
      </x:c>
      <x:c r="D4583" s="138" t="str">
        <x:v>F0521</x:v>
      </x:c>
      <x:c r="E4583" s="138" t="n">
        <x:v>300</x:v>
      </x:c>
      <x:c r="F4583" s="138" t="str">
        <x:v>g</x:v>
      </x:c>
      <x:c r="G4583" s="138" t="str"/>
      <x:c r="H4583" s="139" t="n">
        <x:v>1050</x:v>
      </x:c>
      <x:c r="I4583" s="139" t="n">
        <x:v>33</x:v>
      </x:c>
      <x:c r="J4583" s="139" t="n">
        <x:v>204</x:v>
      </x:c>
      <x:c r="K4583" s="139" t="n">
        <x:v>9</x:v>
      </x:c>
      <x:c r="L4583" s="139" t="n">
        <x:v>21</x:v>
      </x:c>
      <x:c r="M4583" s="139" t="n">
        <x:v>0.15000000000000002</x:v>
      </x:c>
      <x:c r="N4583" s="139" t="n">
        <x:v>1.194</x:v>
      </x:c>
    </x:row>
    <x:row r="4584">
      <x:c r="A4584" s="137" t="str">
        <x:v>DI-421-I10</x:v>
      </x:c>
      <x:c r="B4584" s="137" t="str">
        <x:v>DI-421-V1</x:v>
      </x:c>
      <x:c r="C4584" s="137" t="n">
        <x:v>10</x:v>
      </x:c>
      <x:c r="D4584" s="138" t="str">
        <x:v>F0516</x:v>
      </x:c>
      <x:c r="E4584" s="138" t="n">
        <x:v>30</x:v>
      </x:c>
      <x:c r="F4584" s="138" t="str">
        <x:v>g</x:v>
      </x:c>
      <x:c r="G4584" s="138" t="str">
        <x:v>gehobelt und Rucola zum Servieren</x:v>
      </x:c>
      <x:c r="H4584" s="139" t="n">
        <x:v>117.6</x:v>
      </x:c>
      <x:c r="I4584" s="139" t="n">
        <x:v>9.9</x:v>
      </x:c>
      <x:c r="J4584" s="139" t="n">
        <x:v>0</x:v>
      </x:c>
      <x:c r="K4584" s="139" t="n">
        <x:v>8.4</x:v>
      </x:c>
      <x:c r="L4584" s="139" t="n">
        <x:v>0</x:v>
      </x:c>
      <x:c r="M4584" s="139" t="n">
        <x:v>0.48</x:v>
      </x:c>
      <x:c r="N4584" s="139" t="n">
        <x:v>0.598</x:v>
      </x:c>
    </x:row>
    <x:row r="4585">
      <x:c r="A4585" s="137" t="str">
        <x:v>DI-422-I01</x:v>
      </x:c>
      <x:c r="B4585" s="137" t="str">
        <x:v>DI-422-V1</x:v>
      </x:c>
      <x:c r="C4585" s="137" t="n">
        <x:v>1</x:v>
      </x:c>
      <x:c r="D4585" s="138" t="str">
        <x:v>F0024</x:v>
      </x:c>
      <x:c r="E4585" s="138" t="n">
        <x:v>30</x:v>
      </x:c>
      <x:c r="F4585" s="138" t="str">
        <x:v>g</x:v>
      </x:c>
      <x:c r="G4585" s="138" t="str"/>
      <x:c r="H4585" s="139" t="n">
        <x:v>36</x:v>
      </x:c>
      <x:c r="I4585" s="139" t="n">
        <x:v>2.1</x:v>
      </x:c>
      <x:c r="J4585" s="139" t="n">
        <x:v>4.8</x:v>
      </x:c>
      <x:c r="K4585" s="139" t="n">
        <x:v>0.6</x:v>
      </x:c>
      <x:c r="L4585" s="139" t="n">
        <x:v>1.7999999999999998</x:v>
      </x:c>
      <x:c r="M4585" s="139" t="n">
        <x:v>0.12</x:v>
      </x:c>
      <x:c r="N4585" s="139" t="n">
        <x:v>0.08940000000000001</x:v>
      </x:c>
    </x:row>
    <x:row r="4586">
      <x:c r="A4586" s="137" t="str">
        <x:v>DI-422-I02</x:v>
      </x:c>
      <x:c r="B4586" s="137" t="str">
        <x:v>DI-422-V1</x:v>
      </x:c>
      <x:c r="C4586" s="137" t="n">
        <x:v>2</x:v>
      </x:c>
      <x:c r="D4586" s="138" t="str">
        <x:v>F0707</x:v>
      </x:c>
      <x:c r="E4586" s="138" t="n">
        <x:v>200</x:v>
      </x:c>
      <x:c r="F4586" s="138" t="str">
        <x:v>g</x:v>
      </x:c>
      <x:c r="G4586" s="138" t="str"/>
      <x:c r="H4586" s="139" t="n">
        <x:v>70</x:v>
      </x:c>
      <x:c r="I4586" s="139" t="n">
        <x:v>4</x:v>
      </x:c>
      <x:c r="J4586" s="139" t="n">
        <x:v>10</x:v>
      </x:c>
      <x:c r="K4586" s="139" t="n">
        <x:v>0.8</x:v>
      </x:c>
      <x:c r="L4586" s="139" t="n">
        <x:v>5</x:v>
      </x:c>
      <x:c r="M4586" s="139" t="n">
        <x:v>0.12</x:v>
      </x:c>
      <x:c r="N4586" s="139" t="n">
        <x:v>0.7160000000000001</x:v>
      </x:c>
    </x:row>
    <x:row r="4587">
      <x:c r="A4587" s="137" t="str">
        <x:v>DI-422-I03</x:v>
      </x:c>
      <x:c r="B4587" s="137" t="str">
        <x:v>DI-422-V1</x:v>
      </x:c>
      <x:c r="C4587" s="137" t="n">
        <x:v>3</x:v>
      </x:c>
      <x:c r="D4587" s="138" t="str">
        <x:v>F0497</x:v>
      </x:c>
      <x:c r="E4587" s="138" t="n">
        <x:v>30</x:v>
      </x:c>
      <x:c r="F4587" s="138" t="str">
        <x:v>ml</x:v>
      </x:c>
      <x:c r="G4587" s="138" t="str"/>
      <x:c r="H4587" s="139" t="n">
        <x:v>265.2</x:v>
      </x:c>
      <x:c r="I4587" s="139" t="n">
        <x:v>0</x:v>
      </x:c>
      <x:c r="J4587" s="139" t="n">
        <x:v>0</x:v>
      </x:c>
      <x:c r="K4587" s="139" t="n">
        <x:v>30</x:v>
      </x:c>
      <x:c r="L4587" s="139" t="n">
        <x:v>0</x:v>
      </x:c>
      <x:c r="M4587" s="139" t="n">
        <x:v>0</x:v>
      </x:c>
      <x:c r="N4587" s="139" t="n">
        <x:v>0.35940000000000005</x:v>
      </x:c>
    </x:row>
    <x:row r="4588">
      <x:c r="A4588" s="137" t="str">
        <x:v>DI-422-I04</x:v>
      </x:c>
      <x:c r="B4588" s="137" t="str">
        <x:v>DI-422-V1</x:v>
      </x:c>
      <x:c r="C4588" s="137" t="n">
        <x:v>4</x:v>
      </x:c>
      <x:c r="D4588" s="138" t="str">
        <x:v>F0706</x:v>
      </x:c>
      <x:c r="E4588" s="138" t="n">
        <x:v>240</x:v>
      </x:c>
      <x:c r="F4588" s="138" t="str">
        <x:v>g</x:v>
      </x:c>
      <x:c r="G4588" s="138" t="str">
        <x:v>fein geschnitten</x:v>
      </x:c>
      <x:c r="H4588" s="139" t="n">
        <x:v>84</x:v>
      </x:c>
      <x:c r="I4588" s="139" t="n">
        <x:v>4.8</x:v>
      </x:c>
      <x:c r="J4588" s="139" t="n">
        <x:v>12</x:v>
      </x:c>
      <x:c r="K4588" s="139" t="n">
        <x:v>0.96</x:v>
      </x:c>
      <x:c r="L4588" s="139" t="n">
        <x:v>6</x:v>
      </x:c>
      <x:c r="M4588" s="139" t="n">
        <x:v>0.144</x:v>
      </x:c>
      <x:c r="N4588" s="139" t="n">
        <x:v>0.8592000000000001</x:v>
      </x:c>
    </x:row>
    <x:row r="4589">
      <x:c r="A4589" s="137" t="str">
        <x:v>DI-422-I05</x:v>
      </x:c>
      <x:c r="B4589" s="137" t="str">
        <x:v>DI-422-V1</x:v>
      </x:c>
      <x:c r="C4589" s="137" t="n">
        <x:v>5</x:v>
      </x:c>
      <x:c r="D4589" s="138" t="str">
        <x:v>F0231</x:v>
      </x:c>
      <x:c r="E4589" s="138" t="n">
        <x:v>10</x:v>
      </x:c>
      <x:c r="F4589" s="138" t="str">
        <x:v>g</x:v>
      </x:c>
      <x:c r="G4589" s="138" t="str"/>
      <x:c r="H4589" s="139" t="n">
        <x:v>58</x:v>
      </x:c>
      <x:c r="I4589" s="139" t="n">
        <x:v>2</x:v>
      </x:c>
      <x:c r="J4589" s="139" t="n">
        <x:v>1.2000000000000002</x:v>
      </x:c>
      <x:c r="K4589" s="139" t="n">
        <x:v>5</x:v>
      </x:c>
      <x:c r="L4589" s="139" t="n">
        <x:v>1</x:v>
      </x:c>
      <x:c r="M4589" s="139" t="n">
        <x:v>0.002</x:v>
      </x:c>
      <x:c r="N4589" s="139" t="n">
        <x:v>0.0598</x:v>
      </x:c>
    </x:row>
    <x:row r="4590">
      <x:c r="A4590" s="137" t="str">
        <x:v>DI-422-I06</x:v>
      </x:c>
      <x:c r="B4590" s="137" t="str">
        <x:v>DI-422-V1</x:v>
      </x:c>
      <x:c r="C4590" s="137" t="n">
        <x:v>6</x:v>
      </x:c>
      <x:c r="D4590" s="138" t="str">
        <x:v>F0136</x:v>
      </x:c>
      <x:c r="E4590" s="138" t="n">
        <x:v>5</x:v>
      </x:c>
      <x:c r="F4590" s="138" t="str">
        <x:v>g</x:v>
      </x:c>
      <x:c r="G4590" s="138" t="str">
        <x:v>plus etwas mehr zum Servieren</x:v>
      </x:c>
      <x:c r="H4590" s="139" t="n">
        <x:v>1.75</x:v>
      </x:c>
      <x:c r="I4590" s="139" t="n">
        <x:v>0.1</x:v>
      </x:c>
      <x:c r="J4590" s="139" t="n">
        <x:v>0.25</x:v>
      </x:c>
      <x:c r="K4590" s="139" t="n">
        <x:v>0.020000000000000004</x:v>
      </x:c>
      <x:c r="L4590" s="139" t="n">
        <x:v>0.125</x:v>
      </x:c>
      <x:c r="M4590" s="139" t="n">
        <x:v>0.003</x:v>
      </x:c>
      <x:c r="N4590" s="139" t="n">
        <x:v>0.017900000000000003</x:v>
      </x:c>
    </x:row>
    <x:row r="4591">
      <x:c r="A4591" s="137" t="str">
        <x:v>DI-422-I07</x:v>
      </x:c>
      <x:c r="B4591" s="137" t="str">
        <x:v>DI-422-V1</x:v>
      </x:c>
      <x:c r="C4591" s="137" t="n">
        <x:v>7</x:v>
      </x:c>
      <x:c r="D4591" s="138" t="str">
        <x:v>F0766</x:v>
      </x:c>
      <x:c r="E4591" s="138" t="n">
        <x:v>400</x:v>
      </x:c>
      <x:c r="F4591" s="138" t="str">
        <x:v>g</x:v>
      </x:c>
      <x:c r="G4591" s="138" t="str">
        <x:v>gehackt</x:v>
      </x:c>
      <x:c r="H4591" s="139" t="n">
        <x:v>72</x:v>
      </x:c>
      <x:c r="I4591" s="139" t="n">
        <x:v>3.6</x:v>
      </x:c>
      <x:c r="J4591" s="139" t="n">
        <x:v>10.4</x:v>
      </x:c>
      <x:c r="K4591" s="139" t="n">
        <x:v>0.8</x:v>
      </x:c>
      <x:c r="L4591" s="139" t="n">
        <x:v>5.2</x:v>
      </x:c>
      <x:c r="M4591" s="139" t="n">
        <x:v>0.04</x:v>
      </x:c>
      <x:c r="N4591" s="139" t="n">
        <x:v>1.592</x:v>
      </x:c>
    </x:row>
    <x:row r="4592">
      <x:c r="A4592" s="137" t="str">
        <x:v>DI-422-I08</x:v>
      </x:c>
      <x:c r="B4592" s="137" t="str">
        <x:v>DI-422-V1</x:v>
      </x:c>
      <x:c r="C4592" s="137" t="n">
        <x:v>8</x:v>
      </x:c>
      <x:c r="D4592" s="138" t="str">
        <x:v>F0517</x:v>
      </x:c>
      <x:c r="E4592" s="138" t="n">
        <x:v>50</x:v>
      </x:c>
      <x:c r="F4592" s="138" t="str">
        <x:v>g</x:v>
      </x:c>
      <x:c r="G4592" s="138" t="str">
        <x:v>fein gehackt</x:v>
      </x:c>
      <x:c r="H4592" s="139" t="n">
        <x:v>125</x:v>
      </x:c>
      <x:c r="I4592" s="139" t="n">
        <x:v>4</x:v>
      </x:c>
      <x:c r="J4592" s="139" t="n">
        <x:v>22.5</x:v>
      </x:c>
      <x:c r="K4592" s="139" t="n">
        <x:v>4</x:v>
      </x:c>
      <x:c r="L4592" s="139" t="n">
        <x:v>10</x:v>
      </x:c>
      <x:c r="M4592" s="139" t="n">
        <x:v>0.1</x:v>
      </x:c>
      <x:c r="N4592" s="139" t="n">
        <x:v>0.129</x:v>
      </x:c>
    </x:row>
    <x:row r="4593">
      <x:c r="A4593" s="137" t="str">
        <x:v>DI-422-I09</x:v>
      </x:c>
      <x:c r="B4593" s="137" t="str">
        <x:v>DI-422-V1</x:v>
      </x:c>
      <x:c r="C4593" s="137" t="n">
        <x:v>9</x:v>
      </x:c>
      <x:c r="D4593" s="138" t="str">
        <x:v>F0530</x:v>
      </x:c>
      <x:c r="E4593" s="138" t="n">
        <x:v>50</x:v>
      </x:c>
      <x:c r="F4593" s="138" t="str">
        <x:v>g</x:v>
      </x:c>
      <x:c r="G4593" s="138" t="str"/>
      <x:c r="H4593" s="139" t="n">
        <x:v>60</x:v>
      </x:c>
      <x:c r="I4593" s="139" t="n">
        <x:v>3.5</x:v>
      </x:c>
      <x:c r="J4593" s="139" t="n">
        <x:v>8</x:v>
      </x:c>
      <x:c r="K4593" s="139" t="n">
        <x:v>1</x:v>
      </x:c>
      <x:c r="L4593" s="139" t="n">
        <x:v>3</x:v>
      </x:c>
      <x:c r="M4593" s="139" t="n">
        <x:v>0.2</x:v>
      </x:c>
      <x:c r="N4593" s="139" t="n">
        <x:v>0.149</x:v>
      </x:c>
    </x:row>
    <x:row r="4594">
      <x:c r="A4594" s="137" t="str">
        <x:v>DI-422-I10</x:v>
      </x:c>
      <x:c r="B4594" s="137" t="str">
        <x:v>DI-422-V1</x:v>
      </x:c>
      <x:c r="C4594" s="137" t="n">
        <x:v>10</x:v>
      </x:c>
      <x:c r="D4594" s="138" t="str">
        <x:v>F0088</x:v>
      </x:c>
      <x:c r="E4594" s="138" t="n">
        <x:v>50</x:v>
      </x:c>
      <x:c r="F4594" s="138" t="str">
        <x:v>g</x:v>
      </x:c>
      <x:c r="G4594" s="138" t="str"/>
      <x:c r="H4594" s="139" t="n">
        <x:v>60</x:v>
      </x:c>
      <x:c r="I4594" s="139" t="n">
        <x:v>3.5</x:v>
      </x:c>
      <x:c r="J4594" s="139" t="n">
        <x:v>8</x:v>
      </x:c>
      <x:c r="K4594" s="139" t="n">
        <x:v>1</x:v>
      </x:c>
      <x:c r="L4594" s="139" t="n">
        <x:v>3</x:v>
      </x:c>
      <x:c r="M4594" s="139" t="n">
        <x:v>0.2</x:v>
      </x:c>
      <x:c r="N4594" s="139" t="n">
        <x:v>0.149</x:v>
      </x:c>
    </x:row>
    <x:row r="4595">
      <x:c r="A4595" s="137" t="str">
        <x:v>DI-422-I11</x:v>
      </x:c>
      <x:c r="B4595" s="137" t="str">
        <x:v>DI-422-V1</x:v>
      </x:c>
      <x:c r="C4595" s="137" t="n">
        <x:v>11</x:v>
      </x:c>
      <x:c r="D4595" s="138" t="str">
        <x:v>F0266</x:v>
      </x:c>
      <x:c r="E4595" s="138" t="n">
        <x:v>240</x:v>
      </x:c>
      <x:c r="F4595" s="138" t="str">
        <x:v>g</x:v>
      </x:c>
      <x:c r="G4595" s="138" t="str"/>
      <x:c r="H4595" s="139" t="n">
        <x:v>84</x:v>
      </x:c>
      <x:c r="I4595" s="139" t="n">
        <x:v>4.8</x:v>
      </x:c>
      <x:c r="J4595" s="139" t="n">
        <x:v>12</x:v>
      </x:c>
      <x:c r="K4595" s="139" t="n">
        <x:v>0.96</x:v>
      </x:c>
      <x:c r="L4595" s="139" t="n">
        <x:v>6</x:v>
      </x:c>
      <x:c r="M4595" s="139" t="n">
        <x:v>0.144</x:v>
      </x:c>
      <x:c r="N4595" s="139" t="n">
        <x:v>0.8592000000000001</x:v>
      </x:c>
    </x:row>
    <x:row r="4596">
      <x:c r="A4596" s="137" t="str">
        <x:v>DI-422-I12</x:v>
      </x:c>
      <x:c r="B4596" s="137" t="str">
        <x:v>DI-422-V1</x:v>
      </x:c>
      <x:c r="C4596" s="137" t="n">
        <x:v>12</x:v>
      </x:c>
      <x:c r="D4596" s="138" t="str">
        <x:v>F0524</x:v>
      </x:c>
      <x:c r="E4596" s="138" t="n">
        <x:v>50</x:v>
      </x:c>
      <x:c r="F4596" s="138" t="str">
        <x:v>g</x:v>
      </x:c>
      <x:c r="G4596" s="138" t="str"/>
      <x:c r="H4596" s="139" t="n">
        <x:v>60</x:v>
      </x:c>
      <x:c r="I4596" s="139" t="n">
        <x:v>3.5</x:v>
      </x:c>
      <x:c r="J4596" s="139" t="n">
        <x:v>8</x:v>
      </x:c>
      <x:c r="K4596" s="139" t="n">
        <x:v>1</x:v>
      </x:c>
      <x:c r="L4596" s="139" t="n">
        <x:v>3</x:v>
      </x:c>
      <x:c r="M4596" s="139" t="n">
        <x:v>0.2</x:v>
      </x:c>
      <x:c r="N4596" s="139" t="n">
        <x:v>0.149</x:v>
      </x:c>
    </x:row>
    <x:row r="4597">
      <x:c r="A4597" s="137" t="str">
        <x:v>DI-422-I13</x:v>
      </x:c>
      <x:c r="B4597" s="137" t="str">
        <x:v>DI-422-V1</x:v>
      </x:c>
      <x:c r="C4597" s="137" t="n">
        <x:v>13</x:v>
      </x:c>
      <x:c r="D4597" s="138" t="str">
        <x:v>F0333</x:v>
      </x:c>
      <x:c r="E4597" s="138" t="n">
        <x:v>30</x:v>
      </x:c>
      <x:c r="F4597" s="138" t="str">
        <x:v>g</x:v>
      </x:c>
      <x:c r="G4597" s="138" t="str">
        <x:v>Fladenbrote zum Servieren</x:v>
      </x:c>
      <x:c r="H4597" s="139" t="n">
        <x:v>27</x:v>
      </x:c>
      <x:c r="I4597" s="139" t="n">
        <x:v>2.6999999999999997</x:v>
      </x:c>
      <x:c r="J4597" s="139" t="n">
        <x:v>1.2</x:v>
      </x:c>
      <x:c r="K4597" s="139" t="n">
        <x:v>1.2</x:v>
      </x:c>
      <x:c r="L4597" s="139" t="n">
        <x:v>0</x:v>
      </x:c>
      <x:c r="M4597" s="139" t="n">
        <x:v>0.09</x:v>
      </x:c>
      <x:c r="N4597" s="139" t="n">
        <x:v>0.10740000000000001</x:v>
      </x:c>
    </x:row>
    <x:row r="4598">
      <x:c r="A4598" s="137" t="str">
        <x:v>DI-423-I01</x:v>
      </x:c>
      <x:c r="B4598" s="137" t="str">
        <x:v>DI-423-V1</x:v>
      </x:c>
      <x:c r="C4598" s="137" t="n">
        <x:v>1</x:v>
      </x:c>
      <x:c r="D4598" s="138" t="str">
        <x:v>F0570</x:v>
      </x:c>
      <x:c r="E4598" s="138" t="n">
        <x:v>180</x:v>
      </x:c>
      <x:c r="F4598" s="138" t="str">
        <x:v>g</x:v>
      </x:c>
      <x:c r="G4598" s="138" t="str"/>
      <x:c r="H4598" s="139" t="n">
        <x:v>630</x:v>
      </x:c>
      <x:c r="I4598" s="139" t="n">
        <x:v>19.8</x:v>
      </x:c>
      <x:c r="J4598" s="139" t="n">
        <x:v>122.4</x:v>
      </x:c>
      <x:c r="K4598" s="139" t="n">
        <x:v>5.4</x:v>
      </x:c>
      <x:c r="L4598" s="139" t="n">
        <x:v>12.6</x:v>
      </x:c>
      <x:c r="M4598" s="139" t="n">
        <x:v>0.09000000000000001</x:v>
      </x:c>
      <x:c r="N4598" s="139" t="n">
        <x:v>0.7164</x:v>
      </x:c>
    </x:row>
    <x:row r="4599">
      <x:c r="A4599" s="137" t="str">
        <x:v>DI-423-I02</x:v>
      </x:c>
      <x:c r="B4599" s="137" t="str">
        <x:v>DI-423-V1</x:v>
      </x:c>
      <x:c r="C4599" s="137" t="n">
        <x:v>2</x:v>
      </x:c>
      <x:c r="D4599" s="138" t="str">
        <x:v>F0225</x:v>
      </x:c>
      <x:c r="E4599" s="138" t="n">
        <x:v>75</x:v>
      </x:c>
      <x:c r="F4599" s="138" t="str">
        <x:v>g</x:v>
      </x:c>
      <x:c r="G4599" s="138" t="str"/>
      <x:c r="H4599" s="139" t="n">
        <x:v>663</x:v>
      </x:c>
      <x:c r="I4599" s="139" t="n">
        <x:v>0</x:v>
      </x:c>
      <x:c r="J4599" s="139" t="n">
        <x:v>0</x:v>
      </x:c>
      <x:c r="K4599" s="139" t="n">
        <x:v>75</x:v>
      </x:c>
      <x:c r="L4599" s="139" t="n">
        <x:v>0</x:v>
      </x:c>
      <x:c r="M4599" s="139" t="n">
        <x:v>0</x:v>
      </x:c>
      <x:c r="N4599" s="139" t="n">
        <x:v>0.6735</x:v>
      </x:c>
    </x:row>
    <x:row r="4600">
      <x:c r="A4600" s="137" t="str">
        <x:v>DI-423-I03</x:v>
      </x:c>
      <x:c r="B4600" s="137" t="str">
        <x:v>DI-423-V1</x:v>
      </x:c>
      <x:c r="C4600" s="137" t="n">
        <x:v>3</x:v>
      </x:c>
      <x:c r="D4600" s="138" t="str">
        <x:v>F0448</x:v>
      </x:c>
      <x:c r="E4600" s="138" t="n">
        <x:v>40</x:v>
      </x:c>
      <x:c r="F4600" s="138" t="str">
        <x:v>g</x:v>
      </x:c>
      <x:c r="G4600" s="138" t="str">
        <x:v>gehackt</x:v>
      </x:c>
      <x:c r="H4600" s="139" t="n">
        <x:v>22</x:v>
      </x:c>
      <x:c r="I4600" s="139" t="n">
        <x:v>0.27999999999999997</x:v>
      </x:c>
      <x:c r="J4600" s="139" t="n">
        <x:v>4.800000000000001</x:v>
      </x:c>
      <x:c r="K4600" s="139" t="n">
        <x:v>0.12</x:v>
      </x:c>
      <x:c r="L4600" s="139" t="n">
        <x:v>1</x:v>
      </x:c>
      <x:c r="M4600" s="139" t="n">
        <x:v>0.008</x:v>
      </x:c>
      <x:c r="N4600" s="139" t="n">
        <x:v>0.1992</x:v>
      </x:c>
    </x:row>
    <x:row r="4601">
      <x:c r="A4601" s="137" t="str">
        <x:v>DI-423-I04</x:v>
      </x:c>
      <x:c r="B4601" s="137" t="str">
        <x:v>DI-423-V1</x:v>
      </x:c>
      <x:c r="C4601" s="137" t="n">
        <x:v>4</x:v>
      </x:c>
      <x:c r="D4601" s="138" t="str">
        <x:v>F0784</x:v>
      </x:c>
      <x:c r="E4601" s="138" t="n">
        <x:v>10</x:v>
      </x:c>
      <x:c r="F4601" s="138" t="str">
        <x:v>g</x:v>
      </x:c>
      <x:c r="G4601" s="138" t="str"/>
      <x:c r="H4601" s="139" t="n">
        <x:v>3.5</x:v>
      </x:c>
      <x:c r="I4601" s="139" t="n">
        <x:v>0.2</x:v>
      </x:c>
      <x:c r="J4601" s="139" t="n">
        <x:v>0.5</x:v>
      </x:c>
      <x:c r="K4601" s="139" t="n">
        <x:v>0.04000000000000001</x:v>
      </x:c>
      <x:c r="L4601" s="139" t="n">
        <x:v>0.25</x:v>
      </x:c>
      <x:c r="M4601" s="139" t="n">
        <x:v>0.006</x:v>
      </x:c>
      <x:c r="N4601" s="139" t="n">
        <x:v>0.035800000000000005</x:v>
      </x:c>
    </x:row>
    <x:row r="4602">
      <x:c r="A4602" s="137" t="str">
        <x:v>DI-423-I05</x:v>
      </x:c>
      <x:c r="B4602" s="137" t="str">
        <x:v>DI-423-V1</x:v>
      </x:c>
      <x:c r="C4602" s="137" t="n">
        <x:v>5</x:v>
      </x:c>
      <x:c r="D4602" s="138" t="str">
        <x:v>F0554</x:v>
      </x:c>
      <x:c r="E4602" s="138" t="n">
        <x:v>120</x:v>
      </x:c>
      <x:c r="F4602" s="138" t="str">
        <x:v>g</x:v>
      </x:c>
      <x:c r="G4602" s="138" t="str"/>
      <x:c r="H4602" s="139" t="n">
        <x:v>108</x:v>
      </x:c>
      <x:c r="I4602" s="139" t="n">
        <x:v>10.799999999999999</x:v>
      </x:c>
      <x:c r="J4602" s="139" t="n">
        <x:v>4.8</x:v>
      </x:c>
      <x:c r="K4602" s="139" t="n">
        <x:v>4.8</x:v>
      </x:c>
      <x:c r="L4602" s="139" t="n">
        <x:v>0</x:v>
      </x:c>
      <x:c r="M4602" s="139" t="n">
        <x:v>0.36</x:v>
      </x:c>
      <x:c r="N4602" s="139" t="n">
        <x:v>0.42960000000000004</x:v>
      </x:c>
    </x:row>
    <x:row r="4603">
      <x:c r="A4603" s="137" t="str">
        <x:v>DI-423-I06</x:v>
      </x:c>
      <x:c r="B4603" s="137" t="str">
        <x:v>DI-423-V1</x:v>
      </x:c>
      <x:c r="C4603" s="137" t="n">
        <x:v>6</x:v>
      </x:c>
      <x:c r="D4603" s="138" t="str">
        <x:v>F0182</x:v>
      </x:c>
      <x:c r="E4603" s="138" t="n">
        <x:v>5</x:v>
      </x:c>
      <x:c r="F4603" s="138" t="str">
        <x:v>g</x:v>
      </x:c>
      <x:c r="G4603" s="138" t="str">
        <x:v>zum Bestäuben</x:v>
      </x:c>
      <x:c r="H4603" s="139" t="n">
        <x:v>12.5</x:v>
      </x:c>
      <x:c r="I4603" s="139" t="n">
        <x:v>0.4</x:v>
      </x:c>
      <x:c r="J4603" s="139" t="n">
        <x:v>2.25</x:v>
      </x:c>
      <x:c r="K4603" s="139" t="n">
        <x:v>0.4</x:v>
      </x:c>
      <x:c r="L4603" s="139" t="n">
        <x:v>1</x:v>
      </x:c>
      <x:c r="M4603" s="139" t="n">
        <x:v>0.010000000000000002</x:v>
      </x:c>
      <x:c r="N4603" s="139" t="n">
        <x:v>0.012900000000000002</x:v>
      </x:c>
    </x:row>
    <x:row r="4604">
      <x:c r="A4604" s="137" t="str">
        <x:v>DI-424-I01</x:v>
      </x:c>
      <x:c r="B4604" s="137" t="str">
        <x:v>DI-424-V1</x:v>
      </x:c>
      <x:c r="C4604" s="137" t="n">
        <x:v>1</x:v>
      </x:c>
      <x:c r="D4604" s="138" t="str">
        <x:v>F0261</x:v>
      </x:c>
      <x:c r="E4604" s="138" t="n">
        <x:v>320</x:v>
      </x:c>
      <x:c r="F4604" s="138" t="str">
        <x:v>g</x:v>
      </x:c>
      <x:c r="G4604" s="138" t="str">
        <x:v>gefroren oder frisch</x:v>
      </x:c>
      <x:c r="H4604" s="139" t="n">
        <x:v>384</x:v>
      </x:c>
      <x:c r="I4604" s="139" t="n">
        <x:v>22.400000000000002</x:v>
      </x:c>
      <x:c r="J4604" s="139" t="n">
        <x:v>51.2</x:v>
      </x:c>
      <x:c r="K4604" s="139" t="n">
        <x:v>6.4</x:v>
      </x:c>
      <x:c r="L4604" s="139" t="n">
        <x:v>19.200000000000003</x:v>
      </x:c>
      <x:c r="M4604" s="139" t="n">
        <x:v>1.2800000000000002</x:v>
      </x:c>
      <x:c r="N4604" s="139" t="n">
        <x:v>0.9536</x:v>
      </x:c>
    </x:row>
    <x:row r="4605">
      <x:c r="A4605" s="137" t="str">
        <x:v>DI-424-I02</x:v>
      </x:c>
      <x:c r="B4605" s="137" t="str">
        <x:v>DI-424-V1</x:v>
      </x:c>
      <x:c r="C4605" s="137" t="n">
        <x:v>2</x:v>
      </x:c>
      <x:c r="D4605" s="138" t="str">
        <x:v>F0667</x:v>
      </x:c>
      <x:c r="E4605" s="138" t="n">
        <x:v>15</x:v>
      </x:c>
      <x:c r="F4605" s="138" t="str">
        <x:v>ml</x:v>
      </x:c>
      <x:c r="G4605" s="138" t="str"/>
      <x:c r="H4605" s="139" t="n">
        <x:v>132.6</x:v>
      </x:c>
      <x:c r="I4605" s="139" t="n">
        <x:v>0</x:v>
      </x:c>
      <x:c r="J4605" s="139" t="n">
        <x:v>0</x:v>
      </x:c>
      <x:c r="K4605" s="139" t="n">
        <x:v>15</x:v>
      </x:c>
      <x:c r="L4605" s="139" t="n">
        <x:v>0</x:v>
      </x:c>
      <x:c r="M4605" s="139" t="n">
        <x:v>0</x:v>
      </x:c>
      <x:c r="N4605" s="139" t="n">
        <x:v>0.13470000000000001</x:v>
      </x:c>
    </x:row>
    <x:row r="4606">
      <x:c r="A4606" s="137" t="str">
        <x:v>DI-424-I03</x:v>
      </x:c>
      <x:c r="B4606" s="137" t="str">
        <x:v>DI-424-V1</x:v>
      </x:c>
      <x:c r="C4606" s="137" t="n">
        <x:v>3</x:v>
      </x:c>
      <x:c r="D4606" s="138" t="str">
        <x:v>F0315</x:v>
      </x:c>
      <x:c r="E4606" s="138" t="n">
        <x:v>170</x:v>
      </x:c>
      <x:c r="F4606" s="138" t="str">
        <x:v>g</x:v>
      </x:c>
      <x:c r="G4606" s="138" t="str">
        <x:v>in Scheiben geschnitten</x:v>
      </x:c>
      <x:c r="H4606" s="139" t="n">
        <x:v>59.5</x:v>
      </x:c>
      <x:c r="I4606" s="139" t="n">
        <x:v>3.4</x:v>
      </x:c>
      <x:c r="J4606" s="139" t="n">
        <x:v>8.5</x:v>
      </x:c>
      <x:c r="K4606" s="139" t="n">
        <x:v>0.68</x:v>
      </x:c>
      <x:c r="L4606" s="139" t="n">
        <x:v>4.25</x:v>
      </x:c>
      <x:c r="M4606" s="139" t="n">
        <x:v>0.102</x:v>
      </x:c>
      <x:c r="N4606" s="139" t="n">
        <x:v>0.6086</x:v>
      </x:c>
    </x:row>
    <x:row r="4607">
      <x:c r="A4607" s="137" t="str">
        <x:v>DI-424-I04</x:v>
      </x:c>
      <x:c r="B4607" s="137" t="str">
        <x:v>DI-424-V1</x:v>
      </x:c>
      <x:c r="C4607" s="137" t="n">
        <x:v>4</x:v>
      </x:c>
      <x:c r="D4607" s="138" t="str">
        <x:v>F0336</x:v>
      </x:c>
      <x:c r="E4607" s="138" t="n">
        <x:v>320</x:v>
      </x:c>
      <x:c r="F4607" s="138" t="str">
        <x:v>g</x:v>
      </x:c>
      <x:c r="G4607" s="138" t="str">
        <x:v>in Scheiben geschnitten</x:v>
      </x:c>
      <x:c r="H4607" s="139" t="n">
        <x:v>384</x:v>
      </x:c>
      <x:c r="I4607" s="139" t="n">
        <x:v>22.400000000000002</x:v>
      </x:c>
      <x:c r="J4607" s="139" t="n">
        <x:v>51.2</x:v>
      </x:c>
      <x:c r="K4607" s="139" t="n">
        <x:v>6.4</x:v>
      </x:c>
      <x:c r="L4607" s="139" t="n">
        <x:v>19.200000000000003</x:v>
      </x:c>
      <x:c r="M4607" s="139" t="n">
        <x:v>1.2800000000000002</x:v>
      </x:c>
      <x:c r="N4607" s="139" t="n">
        <x:v>0.9536</x:v>
      </x:c>
    </x:row>
    <x:row r="4608">
      <x:c r="A4608" s="137" t="str">
        <x:v>DI-424-I05</x:v>
      </x:c>
      <x:c r="B4608" s="137" t="str">
        <x:v>DI-424-V1</x:v>
      </x:c>
      <x:c r="C4608" s="137" t="n">
        <x:v>5</x:v>
      </x:c>
      <x:c r="D4608" s="138" t="str">
        <x:v>F0387</x:v>
      </x:c>
      <x:c r="E4608" s="138" t="n">
        <x:v>200</x:v>
      </x:c>
      <x:c r="F4608" s="138" t="str">
        <x:v>g</x:v>
      </x:c>
      <x:c r="G4608" s="138" t="str">
        <x:v>oder Cavolo Nero, Stiele entfernt, in dünne Scheiben geschnitten</x:v>
      </x:c>
      <x:c r="H4608" s="139" t="n">
        <x:v>70</x:v>
      </x:c>
      <x:c r="I4608" s="139" t="n">
        <x:v>4</x:v>
      </x:c>
      <x:c r="J4608" s="139" t="n">
        <x:v>10</x:v>
      </x:c>
      <x:c r="K4608" s="139" t="n">
        <x:v>0.8</x:v>
      </x:c>
      <x:c r="L4608" s="139" t="n">
        <x:v>5</x:v>
      </x:c>
      <x:c r="M4608" s="139" t="n">
        <x:v>0.12</x:v>
      </x:c>
      <x:c r="N4608" s="139" t="n">
        <x:v>0.7160000000000001</x:v>
      </x:c>
    </x:row>
    <x:row r="4609">
      <x:c r="A4609" s="137" t="str">
        <x:v>DI-424-I06</x:v>
      </x:c>
      <x:c r="B4609" s="137" t="str">
        <x:v>DI-424-V1</x:v>
      </x:c>
      <x:c r="C4609" s="137" t="n">
        <x:v>6</x:v>
      </x:c>
      <x:c r="D4609" s="138" t="str">
        <x:v>F0282</x:v>
      </x:c>
      <x:c r="E4609" s="138" t="n">
        <x:v>450</x:v>
      </x:c>
      <x:c r="F4609" s="138" t="str">
        <x:v>g</x:v>
      </x:c>
      <x:c r="G4609" s="138" t="str">
        <x:v>gewürfelt</x:v>
      </x:c>
      <x:c r="H4609" s="139" t="n">
        <x:v>540</x:v>
      </x:c>
      <x:c r="I4609" s="139" t="n">
        <x:v>31.5</x:v>
      </x:c>
      <x:c r="J4609" s="139" t="n">
        <x:v>72</x:v>
      </x:c>
      <x:c r="K4609" s="139" t="n">
        <x:v>9</x:v>
      </x:c>
      <x:c r="L4609" s="139" t="n">
        <x:v>27</x:v>
      </x:c>
      <x:c r="M4609" s="139" t="n">
        <x:v>1.8</x:v>
      </x:c>
      <x:c r="N4609" s="139" t="n">
        <x:v>1.341</x:v>
      </x:c>
    </x:row>
    <x:row r="4610">
      <x:c r="A4610" s="137" t="str">
        <x:v>DI-424-I07</x:v>
      </x:c>
      <x:c r="B4610" s="137" t="str">
        <x:v>DI-424-V1</x:v>
      </x:c>
      <x:c r="C4610" s="137" t="n">
        <x:v>7</x:v>
      </x:c>
      <x:c r="D4610" s="138" t="str">
        <x:v>F0825</x:v>
      </x:c>
      <x:c r="E4610" s="138" t="n">
        <x:v>150</x:v>
      </x:c>
      <x:c r="F4610" s="138" t="str">
        <x:v>g</x:v>
      </x:c>
      <x:c r="G4610" s="138" t="str"/>
      <x:c r="H4610" s="139" t="n">
        <x:v>525</x:v>
      </x:c>
      <x:c r="I4610" s="139" t="n">
        <x:v>16.5</x:v>
      </x:c>
      <x:c r="J4610" s="139" t="n">
        <x:v>102</x:v>
      </x:c>
      <x:c r="K4610" s="139" t="n">
        <x:v>4.5</x:v>
      </x:c>
      <x:c r="L4610" s="139" t="n">
        <x:v>10.5</x:v>
      </x:c>
      <x:c r="M4610" s="139" t="n">
        <x:v>0.07500000000000001</x:v>
      </x:c>
      <x:c r="N4610" s="139" t="n">
        <x:v>0.597</x:v>
      </x:c>
    </x:row>
    <x:row r="4611">
      <x:c r="A4611" s="137" t="str">
        <x:v>DI-424-I08</x:v>
      </x:c>
      <x:c r="B4611" s="137" t="str">
        <x:v>DI-424-V1</x:v>
      </x:c>
      <x:c r="C4611" s="137" t="n">
        <x:v>8</x:v>
      </x:c>
      <x:c r="D4611" s="138" t="str">
        <x:v>F0706</x:v>
      </x:c>
      <x:c r="E4611" s="138" t="n">
        <x:v>30</x:v>
      </x:c>
      <x:c r="F4611" s="138" t="str">
        <x:v>g</x:v>
      </x:c>
      <x:c r="G4611" s="138" t="str">
        <x:v>rote Chilischoten, in Scheiben geschnitten, zum Servieren</x:v>
      </x:c>
      <x:c r="H4611" s="139" t="n">
        <x:v>10.5</x:v>
      </x:c>
      <x:c r="I4611" s="139" t="n">
        <x:v>0.6</x:v>
      </x:c>
      <x:c r="J4611" s="139" t="n">
        <x:v>1.5</x:v>
      </x:c>
      <x:c r="K4611" s="139" t="n">
        <x:v>0.12</x:v>
      </x:c>
      <x:c r="L4611" s="139" t="n">
        <x:v>0.75</x:v>
      </x:c>
      <x:c r="M4611" s="139" t="n">
        <x:v>0.018</x:v>
      </x:c>
      <x:c r="N4611" s="139" t="n">
        <x:v>0.10740000000000001</x:v>
      </x:c>
    </x:row>
    <x:row r="4612">
      <x:c r="A4612" s="137" t="str">
        <x:v>DI-424-I09</x:v>
      </x:c>
      <x:c r="B4612" s="137" t="str">
        <x:v>DI-424-V1</x:v>
      </x:c>
      <x:c r="C4612" s="137" t="n">
        <x:v>9</x:v>
      </x:c>
      <x:c r="D4612" s="138" t="str">
        <x:v>F0669</x:v>
      </x:c>
      <x:c r="E4612" s="138" t="n">
        <x:v>30</x:v>
      </x:c>
      <x:c r="F4612" s="138" t="str">
        <x:v>ml</x:v>
      </x:c>
      <x:c r="G4612" s="138" t="str"/>
      <x:c r="H4612" s="139" t="n">
        <x:v>174</x:v>
      </x:c>
      <x:c r="I4612" s="139" t="n">
        <x:v>6</x:v>
      </x:c>
      <x:c r="J4612" s="139" t="n">
        <x:v>3.5999999999999996</x:v>
      </x:c>
      <x:c r="K4612" s="139" t="n">
        <x:v>15</x:v>
      </x:c>
      <x:c r="L4612" s="139" t="n">
        <x:v>3</x:v>
      </x:c>
      <x:c r="M4612" s="139" t="n">
        <x:v>0.006</x:v>
      </x:c>
      <x:c r="N4612" s="139" t="n">
        <x:v>0.1794</x:v>
      </x:c>
    </x:row>
    <x:row r="4613">
      <x:c r="A4613" s="137" t="str">
        <x:v>DI-424-I10</x:v>
      </x:c>
      <x:c r="B4613" s="137" t="str">
        <x:v>DI-424-V1</x:v>
      </x:c>
      <x:c r="C4613" s="137" t="n">
        <x:v>10</x:v>
      </x:c>
      <x:c r="D4613" s="138" t="str">
        <x:v>F0526</x:v>
      </x:c>
      <x:c r="E4613" s="138" t="n">
        <x:v>45</x:v>
      </x:c>
      <x:c r="F4613" s="138" t="str">
        <x:v>ml</x:v>
      </x:c>
      <x:c r="G4613" s="138" t="str"/>
      <x:c r="H4613" s="139" t="n">
        <x:v>274.5</x:v>
      </x:c>
      <x:c r="I4613" s="139" t="n">
        <x:v>11.700000000000001</x:v>
      </x:c>
      <x:c r="J4613" s="139" t="n">
        <x:v>5.4</x:v>
      </x:c>
      <x:c r="K4613" s="139" t="n">
        <x:v>22.05</x:v>
      </x:c>
      <x:c r="L4613" s="139" t="n">
        <x:v>3.6</x:v>
      </x:c>
      <x:c r="M4613" s="139" t="n">
        <x:v>0.009000000000000001</x:v>
      </x:c>
      <x:c r="N4613" s="139" t="n">
        <x:v>0.38442857142857145</x:v>
      </x:c>
    </x:row>
    <x:row r="4614">
      <x:c r="A4614" s="137" t="str">
        <x:v>DI-424-I11</x:v>
      </x:c>
      <x:c r="B4614" s="137" t="str">
        <x:v>DI-424-V1</x:v>
      </x:c>
      <x:c r="C4614" s="137" t="n">
        <x:v>11</x:v>
      </x:c>
      <x:c r="D4614" s="138" t="str">
        <x:v>F0740</x:v>
      </x:c>
      <x:c r="E4614" s="138" t="n">
        <x:v>15</x:v>
      </x:c>
      <x:c r="F4614" s="138" t="str">
        <x:v>ml</x:v>
      </x:c>
      <x:c r="G4614" s="138" t="str"/>
      <x:c r="H4614" s="139" t="n">
        <x:v>89.25</x:v>
      </x:c>
      <x:c r="I4614" s="139" t="n">
        <x:v>2.55</x:v>
      </x:c>
      <x:c r="J4614" s="139" t="n">
        <x:v>1.5</x:v>
      </x:c>
      <x:c r="K4614" s="139" t="n">
        <x:v>8.1</x:v>
      </x:c>
      <x:c r="L4614" s="139" t="n">
        <x:v>1.395</x:v>
      </x:c>
      <x:c r="M4614" s="139" t="n">
        <x:v>0.045</x:v>
      </x:c>
      <x:c r="N4614" s="139" t="n">
        <x:v>0.17450000000000002</x:v>
      </x:c>
    </x:row>
    <x:row r="4615">
      <x:c r="A4615" s="137" t="str">
        <x:v>DI-424-I12</x:v>
      </x:c>
      <x:c r="B4615" s="137" t="str">
        <x:v>DI-424-V1</x:v>
      </x:c>
      <x:c r="C4615" s="137" t="n">
        <x:v>12</x:v>
      </x:c>
      <x:c r="D4615" s="138" t="str">
        <x:v>F0690</x:v>
      </x:c>
      <x:c r="E4615" s="138" t="n">
        <x:v>30</x:v>
      </x:c>
      <x:c r="F4615" s="138" t="str">
        <x:v>ml</x:v>
      </x:c>
      <x:c r="G4615" s="138" t="str"/>
      <x:c r="H4615" s="139" t="n">
        <x:v>27</x:v>
      </x:c>
      <x:c r="I4615" s="139" t="n">
        <x:v>0.8999999999999999</x:v>
      </x:c>
      <x:c r="J4615" s="139" t="n">
        <x:v>3.5999999999999996</x:v>
      </x:c>
      <x:c r="K4615" s="139" t="n">
        <x:v>1.2</x:v>
      </x:c>
      <x:c r="L4615" s="139" t="n">
        <x:v>0.6</x:v>
      </x:c>
      <x:c r="M4615" s="139" t="n">
        <x:v>0.36</x:v>
      </x:c>
      <x:c r="N4615" s="139" t="n">
        <x:v>0.1194</x:v>
      </x:c>
    </x:row>
    <x:row r="4616">
      <x:c r="A4616" s="137" t="str">
        <x:v>DI-425-I01</x:v>
      </x:c>
      <x:c r="B4616" s="137" t="str">
        <x:v>DI-425-V1</x:v>
      </x:c>
      <x:c r="C4616" s="137" t="n">
        <x:v>1</x:v>
      </x:c>
      <x:c r="D4616" s="138" t="str">
        <x:v>F0104</x:v>
      </x:c>
      <x:c r="E4616" s="138" t="n">
        <x:v>25</x:v>
      </x:c>
      <x:c r="F4616" s="138" t="str">
        <x:v>g</x:v>
      </x:c>
      <x:c r="G4616" s="138" t="str">
        <x:v>plus einen zusätzlichen Knopf zum Durchrühren</x:v>
      </x:c>
      <x:c r="H4616" s="139" t="n">
        <x:v>221</x:v>
      </x:c>
      <x:c r="I4616" s="139" t="n">
        <x:v>0</x:v>
      </x:c>
      <x:c r="J4616" s="139" t="n">
        <x:v>0</x:v>
      </x:c>
      <x:c r="K4616" s="139" t="n">
        <x:v>25</x:v>
      </x:c>
      <x:c r="L4616" s="139" t="n">
        <x:v>0</x:v>
      </x:c>
      <x:c r="M4616" s="139" t="n">
        <x:v>0</x:v>
      </x:c>
      <x:c r="N4616" s="139" t="n">
        <x:v>0.2245</x:v>
      </x:c>
    </x:row>
    <x:row r="4617">
      <x:c r="A4617" s="137" t="str">
        <x:v>DI-425-I02</x:v>
      </x:c>
      <x:c r="B4617" s="137" t="str">
        <x:v>DI-425-V1</x:v>
      </x:c>
      <x:c r="C4617" s="137" t="n">
        <x:v>2</x:v>
      </x:c>
      <x:c r="D4617" s="138" t="str">
        <x:v>F0500</x:v>
      </x:c>
      <x:c r="E4617" s="138" t="n">
        <x:v>120</x:v>
      </x:c>
      <x:c r="F4617" s="138" t="str">
        <x:v>g</x:v>
      </x:c>
      <x:c r="G4617" s="138" t="str">
        <x:v>fein gehackt</x:v>
      </x:c>
      <x:c r="H4617" s="139" t="n">
        <x:v>48</x:v>
      </x:c>
      <x:c r="I4617" s="139" t="n">
        <x:v>1.32</x:v>
      </x:c>
      <x:c r="J4617" s="139" t="n">
        <x:v>9.6</x:v>
      </x:c>
      <x:c r="K4617" s="139" t="n">
        <x:v>0.12</x:v>
      </x:c>
      <x:c r="L4617" s="139" t="n">
        <x:v>1.68</x:v>
      </x:c>
      <x:c r="M4617" s="139" t="n">
        <x:v>0.012</x:v>
      </x:c>
      <x:c r="N4617" s="139" t="n">
        <x:v>0.17880000000000001</x:v>
      </x:c>
    </x:row>
    <x:row r="4618">
      <x:c r="A4618" s="137" t="str">
        <x:v>DI-425-I03</x:v>
      </x:c>
      <x:c r="B4618" s="137" t="str">
        <x:v>DI-425-V1</x:v>
      </x:c>
      <x:c r="C4618" s="137" t="n">
        <x:v>3</x:v>
      </x:c>
      <x:c r="D4618" s="138" t="str">
        <x:v>F0518</x:v>
      </x:c>
      <x:c r="E4618" s="138" t="n">
        <x:v>200</x:v>
      </x:c>
      <x:c r="F4618" s="138" t="str">
        <x:v>g</x:v>
      </x:c>
      <x:c r="G4618" s="138" t="str">
        <x:v>etwa 500 g, geschält und in Stücke geschnitten</x:v>
      </x:c>
      <x:c r="H4618" s="139" t="n">
        <x:v>70</x:v>
      </x:c>
      <x:c r="I4618" s="139" t="n">
        <x:v>4</x:v>
      </x:c>
      <x:c r="J4618" s="139" t="n">
        <x:v>10</x:v>
      </x:c>
      <x:c r="K4618" s="139" t="n">
        <x:v>0.8</x:v>
      </x:c>
      <x:c r="L4618" s="139" t="n">
        <x:v>5</x:v>
      </x:c>
      <x:c r="M4618" s="139" t="n">
        <x:v>0.12</x:v>
      </x:c>
      <x:c r="N4618" s="139" t="n">
        <x:v>0.7160000000000001</x:v>
      </x:c>
    </x:row>
    <x:row r="4619">
      <x:c r="A4619" s="137" t="str">
        <x:v>DI-425-I04</x:v>
      </x:c>
      <x:c r="B4619" s="137" t="str">
        <x:v>DI-425-V1</x:v>
      </x:c>
      <x:c r="C4619" s="137" t="n">
        <x:v>4</x:v>
      </x:c>
      <x:c r="D4619" s="138" t="str">
        <x:v>F0314</x:v>
      </x:c>
      <x:c r="E4619" s="138" t="n">
        <x:v>5</x:v>
      </x:c>
      <x:c r="F4619" s="138" t="str">
        <x:v>g</x:v>
      </x:c>
      <x:c r="G4619" s="138" t="str">
        <x:v>zerdrückt</x:v>
      </x:c>
      <x:c r="H4619" s="139" t="n">
        <x:v>1.75</x:v>
      </x:c>
      <x:c r="I4619" s="139" t="n">
        <x:v>0.1</x:v>
      </x:c>
      <x:c r="J4619" s="139" t="n">
        <x:v>0.25</x:v>
      </x:c>
      <x:c r="K4619" s="139" t="n">
        <x:v>0.020000000000000004</x:v>
      </x:c>
      <x:c r="L4619" s="139" t="n">
        <x:v>0.125</x:v>
      </x:c>
      <x:c r="M4619" s="139" t="n">
        <x:v>0.003</x:v>
      </x:c>
      <x:c r="N4619" s="139" t="n">
        <x:v>0.017900000000000003</x:v>
      </x:c>
    </x:row>
    <x:row r="4620">
      <x:c r="A4620" s="137" t="str">
        <x:v>DI-425-I05</x:v>
      </x:c>
      <x:c r="B4620" s="137" t="str">
        <x:v>DI-425-V1</x:v>
      </x:c>
      <x:c r="C4620" s="137" t="n">
        <x:v>5</x:v>
      </x:c>
      <x:c r="D4620" s="138" t="str">
        <x:v>F0642</x:v>
      </x:c>
      <x:c r="E4620" s="138" t="n">
        <x:v>500</x:v>
      </x:c>
      <x:c r="F4620" s="138" t="str">
        <x:v>g</x:v>
      </x:c>
      <x:c r="G4620" s="138" t="str">
        <x:v>zerkleinert, plus zusätzliche zum Servieren</x:v>
      </x:c>
      <x:c r="H4620" s="139" t="n">
        <x:v>175</x:v>
      </x:c>
      <x:c r="I4620" s="139" t="n">
        <x:v>10</x:v>
      </x:c>
      <x:c r="J4620" s="139" t="n">
        <x:v>25</x:v>
      </x:c>
      <x:c r="K4620" s="139" t="n">
        <x:v>2</x:v>
      </x:c>
      <x:c r="L4620" s="139" t="n">
        <x:v>12.5</x:v>
      </x:c>
      <x:c r="M4620" s="139" t="n">
        <x:v>0.3</x:v>
      </x:c>
      <x:c r="N4620" s="139" t="n">
        <x:v>1.79</x:v>
      </x:c>
    </x:row>
    <x:row r="4621">
      <x:c r="A4621" s="137" t="str">
        <x:v>DI-425-I06</x:v>
      </x:c>
      <x:c r="B4621" s="137" t="str">
        <x:v>DI-425-V1</x:v>
      </x:c>
      <x:c r="C4621" s="137" t="n">
        <x:v>6</x:v>
      </x:c>
      <x:c r="D4621" s="138" t="str">
        <x:v>F0528</x:v>
      </x:c>
      <x:c r="E4621" s="138" t="n">
        <x:v>400</x:v>
      </x:c>
      <x:c r="F4621" s="138" t="str">
        <x:v>g</x:v>
      </x:c>
      <x:c r="G4621" s="138" t="str">
        <x:v>abgespült</x:v>
      </x:c>
      <x:c r="H4621" s="139" t="n">
        <x:v>1400</x:v>
      </x:c>
      <x:c r="I4621" s="139" t="n">
        <x:v>44</x:v>
      </x:c>
      <x:c r="J4621" s="139" t="n">
        <x:v>272</x:v>
      </x:c>
      <x:c r="K4621" s="139" t="n">
        <x:v>12</x:v>
      </x:c>
      <x:c r="L4621" s="139" t="n">
        <x:v>28</x:v>
      </x:c>
      <x:c r="M4621" s="139" t="n">
        <x:v>0.2</x:v>
      </x:c>
      <x:c r="N4621" s="139" t="n">
        <x:v>1.592</x:v>
      </x:c>
    </x:row>
    <x:row r="4622">
      <x:c r="A4622" s="137" t="str">
        <x:v>DI-425-I07</x:v>
      </x:c>
      <x:c r="B4622" s="137" t="str">
        <x:v>DI-425-V1</x:v>
      </x:c>
      <x:c r="C4622" s="137" t="n">
        <x:v>7</x:v>
      </x:c>
      <x:c r="D4622" s="138" t="str">
        <x:v>F0792</x:v>
      </x:c>
      <x:c r="E4622" s="138" t="n">
        <x:v>1400</x:v>
      </x:c>
      <x:c r="F4622" s="138" t="str">
        <x:v>ml</x:v>
      </x:c>
      <x:c r="G4622" s="138" t="str"/>
      <x:c r="H4622" s="139" t="n">
        <x:v>1260</x:v>
      </x:c>
      <x:c r="I4622" s="139" t="n">
        <x:v>42</x:v>
      </x:c>
      <x:c r="J4622" s="139" t="n">
        <x:v>168</x:v>
      </x:c>
      <x:c r="K4622" s="139" t="n">
        <x:v>56</x:v>
      </x:c>
      <x:c r="L4622" s="139" t="n">
        <x:v>28</x:v>
      </x:c>
      <x:c r="M4622" s="139" t="n">
        <x:v>16.8</x:v>
      </x:c>
      <x:c r="N4622" s="139" t="n">
        <x:v>5.572</x:v>
      </x:c>
    </x:row>
    <x:row r="4623">
      <x:c r="A4623" s="137" t="str">
        <x:v>DI-425-I08</x:v>
      </x:c>
      <x:c r="B4623" s="137" t="str">
        <x:v>DI-425-V1</x:v>
      </x:c>
      <x:c r="C4623" s="137" t="n">
        <x:v>8</x:v>
      </x:c>
      <x:c r="D4623" s="138" t="str">
        <x:v>F0516</x:v>
      </x:c>
      <x:c r="E4623" s="138" t="n">
        <x:v>25</x:v>
      </x:c>
      <x:c r="F4623" s="138" t="str">
        <x:v>g</x:v>
      </x:c>
      <x:c r="G4623" s="138" t="str"/>
      <x:c r="H4623" s="139" t="n">
        <x:v>98</x:v>
      </x:c>
      <x:c r="I4623" s="139" t="n">
        <x:v>8.25</x:v>
      </x:c>
      <x:c r="J4623" s="139" t="n">
        <x:v>0</x:v>
      </x:c>
      <x:c r="K4623" s="139" t="n">
        <x:v>7</x:v>
      </x:c>
      <x:c r="L4623" s="139" t="n">
        <x:v>0</x:v>
      </x:c>
      <x:c r="M4623" s="139" t="n">
        <x:v>0.4</x:v>
      </x:c>
      <x:c r="N4623" s="139" t="n">
        <x:v>0.49833333333333335</x:v>
      </x:c>
    </x:row>
    <x:row r="4624">
      <x:c r="A4624" s="137" t="str">
        <x:v>DI-426-I01</x:v>
      </x:c>
      <x:c r="B4624" s="137" t="str">
        <x:v>DI-426-V1</x:v>
      </x:c>
      <x:c r="C4624" s="137" t="n">
        <x:v>1</x:v>
      </x:c>
      <x:c r="D4624" s="138" t="str">
        <x:v>F0051</x:v>
      </x:c>
      <x:c r="E4624" s="138" t="n">
        <x:v>30</x:v>
      </x:c>
      <x:c r="F4624" s="138" t="str">
        <x:v>g</x:v>
      </x:c>
      <x:c r="G4624" s="138" t="str">
        <x:v>nur Blätter</x:v>
      </x:c>
      <x:c r="H4624" s="139" t="n">
        <x:v>10.5</x:v>
      </x:c>
      <x:c r="I4624" s="139" t="n">
        <x:v>0.6</x:v>
      </x:c>
      <x:c r="J4624" s="139" t="n">
        <x:v>1.5</x:v>
      </x:c>
      <x:c r="K4624" s="139" t="n">
        <x:v>0.12</x:v>
      </x:c>
      <x:c r="L4624" s="139" t="n">
        <x:v>0.75</x:v>
      </x:c>
      <x:c r="M4624" s="139" t="n">
        <x:v>0.018</x:v>
      </x:c>
      <x:c r="N4624" s="139" t="n">
        <x:v>0.10740000000000001</x:v>
      </x:c>
    </x:row>
    <x:row r="4625">
      <x:c r="A4625" s="137" t="str">
        <x:v>DI-426-I02</x:v>
      </x:c>
      <x:c r="B4625" s="137" t="str">
        <x:v>DI-426-V1</x:v>
      </x:c>
      <x:c r="C4625" s="137" t="n">
        <x:v>2</x:v>
      </x:c>
      <x:c r="D4625" s="138" t="str">
        <x:v>F0315</x:v>
      </x:c>
      <x:c r="E4625" s="138" t="n">
        <x:v>20</x:v>
      </x:c>
      <x:c r="F4625" s="138" t="str">
        <x:v>g</x:v>
      </x:c>
      <x:c r="G4625" s="138" t="str">
        <x:v>2 ganz, 2 zerdrückt</x:v>
      </x:c>
      <x:c r="H4625" s="139" t="n">
        <x:v>7</x:v>
      </x:c>
      <x:c r="I4625" s="139" t="n">
        <x:v>0.4</x:v>
      </x:c>
      <x:c r="J4625" s="139" t="n">
        <x:v>1</x:v>
      </x:c>
      <x:c r="K4625" s="139" t="n">
        <x:v>0.08000000000000002</x:v>
      </x:c>
      <x:c r="L4625" s="139" t="n">
        <x:v>0.5</x:v>
      </x:c>
      <x:c r="M4625" s="139" t="n">
        <x:v>0.012</x:v>
      </x:c>
      <x:c r="N4625" s="139" t="n">
        <x:v>0.07160000000000001</x:v>
      </x:c>
    </x:row>
    <x:row r="4626">
      <x:c r="A4626" s="137" t="str">
        <x:v>DI-426-I03</x:v>
      </x:c>
      <x:c r="B4626" s="137" t="str">
        <x:v>DI-426-V1</x:v>
      </x:c>
      <x:c r="C4626" s="137" t="n">
        <x:v>3</x:v>
      </x:c>
      <x:c r="D4626" s="138" t="str">
        <x:v>F0540</x:v>
      </x:c>
      <x:c r="E4626" s="138" t="n">
        <x:v>25</x:v>
      </x:c>
      <x:c r="F4626" s="138" t="str">
        <x:v>g</x:v>
      </x:c>
      <x:c r="G4626" s="138" t="str"/>
      <x:c r="H4626" s="139" t="n">
        <x:v>145</x:v>
      </x:c>
      <x:c r="I4626" s="139" t="n">
        <x:v>5</x:v>
      </x:c>
      <x:c r="J4626" s="139" t="n">
        <x:v>3</x:v>
      </x:c>
      <x:c r="K4626" s="139" t="n">
        <x:v>12.5</x:v>
      </x:c>
      <x:c r="L4626" s="139" t="n">
        <x:v>2.5</x:v>
      </x:c>
      <x:c r="M4626" s="139" t="n">
        <x:v>0.005</x:v>
      </x:c>
      <x:c r="N4626" s="139" t="n">
        <x:v>0.1495</x:v>
      </x:c>
    </x:row>
    <x:row r="4627">
      <x:c r="A4627" s="137" t="str">
        <x:v>DI-426-I04</x:v>
      </x:c>
      <x:c r="B4627" s="137" t="str">
        <x:v>DI-426-V1</x:v>
      </x:c>
      <x:c r="C4627" s="137" t="n">
        <x:v>4</x:v>
      </x:c>
      <x:c r="D4627" s="138" t="str">
        <x:v>F0409</x:v>
      </x:c>
      <x:c r="E4627" s="138" t="n">
        <x:v>80</x:v>
      </x:c>
      <x:c r="F4627" s="138" t="str">
        <x:v>g</x:v>
      </x:c>
      <x:c r="G4627" s="138" t="str"/>
      <x:c r="H4627" s="139" t="n">
        <x:v>23.200000000000003</x:v>
      </x:c>
      <x:c r="I4627" s="139" t="n">
        <x:v>0.8800000000000001</x:v>
      </x:c>
      <x:c r="J4627" s="139" t="n">
        <x:v>5.2</x:v>
      </x:c>
      <x:c r="K4627" s="139" t="n">
        <x:v>0.24</x:v>
      </x:c>
      <x:c r="L4627" s="139" t="n">
        <x:v>2.2399999999999998</x:v>
      </x:c>
      <x:c r="M4627" s="139" t="n">
        <x:v>0.008</x:v>
      </x:c>
      <x:c r="N4627" s="139" t="n">
        <x:v>0.3184</x:v>
      </x:c>
    </x:row>
    <x:row r="4628">
      <x:c r="A4628" s="137" t="str">
        <x:v>DI-426-I05</x:v>
      </x:c>
      <x:c r="B4628" s="137" t="str">
        <x:v>DI-426-V1</x:v>
      </x:c>
      <x:c r="C4628" s="137" t="n">
        <x:v>5</x:v>
      </x:c>
      <x:c r="D4628" s="138" t="str">
        <x:v>F0497</x:v>
      </x:c>
      <x:c r="E4628" s="138" t="n">
        <x:v>50</x:v>
      </x:c>
      <x:c r="F4628" s="138" t="str">
        <x:v>ml</x:v>
      </x:c>
      <x:c r="G4628" s="138" t="str"/>
      <x:c r="H4628" s="139" t="n">
        <x:v>442</x:v>
      </x:c>
      <x:c r="I4628" s="139" t="n">
        <x:v>0</x:v>
      </x:c>
      <x:c r="J4628" s="139" t="n">
        <x:v>0</x:v>
      </x:c>
      <x:c r="K4628" s="139" t="n">
        <x:v>50</x:v>
      </x:c>
      <x:c r="L4628" s="139" t="n">
        <x:v>0</x:v>
      </x:c>
      <x:c r="M4628" s="139" t="n">
        <x:v>0</x:v>
      </x:c>
      <x:c r="N4628" s="139" t="n">
        <x:v>0.5990000000000001</x:v>
      </x:c>
    </x:row>
    <x:row r="4629">
      <x:c r="A4629" s="137" t="str">
        <x:v>DI-426-I06</x:v>
      </x:c>
      <x:c r="B4629" s="137" t="str">
        <x:v>DI-426-V1</x:v>
      </x:c>
      <x:c r="C4629" s="137" t="n">
        <x:v>6</x:v>
      </x:c>
      <x:c r="D4629" s="138" t="str">
        <x:v>F0195</x:v>
      </x:c>
      <x:c r="E4629" s="138" t="n">
        <x:v>100</x:v>
      </x:c>
      <x:c r="F4629" s="138" t="str">
        <x:v>g</x:v>
      </x:c>
      <x:c r="G4629" s="138" t="str"/>
      <x:c r="H4629" s="139" t="n">
        <x:v>150</x:v>
      </x:c>
      <x:c r="I4629" s="139" t="n">
        <x:v>21</x:v>
      </x:c>
      <x:c r="J4629" s="139" t="n">
        <x:v>0</x:v>
      </x:c>
      <x:c r="K4629" s="139" t="n">
        <x:v>7</x:v>
      </x:c>
      <x:c r="L4629" s="139" t="n">
        <x:v>0</x:v>
      </x:c>
      <x:c r="M4629" s="139" t="n">
        <x:v>0.2</x:v>
      </x:c>
      <x:c r="N4629" s="139" t="n">
        <x:v>1.098</x:v>
      </x:c>
    </x:row>
    <x:row r="4630">
      <x:c r="A4630" s="137" t="str">
        <x:v>DI-426-I07</x:v>
      </x:c>
      <x:c r="B4630" s="137" t="str">
        <x:v>DI-426-V1</x:v>
      </x:c>
      <x:c r="C4630" s="137" t="n">
        <x:v>7</x:v>
      </x:c>
      <x:c r="D4630" s="138" t="str">
        <x:v>F0602</x:v>
      </x:c>
      <x:c r="E4630" s="138" t="n">
        <x:v>24</x:v>
      </x:c>
      <x:c r="F4630" s="138" t="str">
        <x:v>g</x:v>
      </x:c>
      <x:c r="G4630" s="138" t="str">
        <x:v>fein gehackt</x:v>
      </x:c>
      <x:c r="H4630" s="139" t="n">
        <x:v>8.4</x:v>
      </x:c>
      <x:c r="I4630" s="139" t="n">
        <x:v>0.48</x:v>
      </x:c>
      <x:c r="J4630" s="139" t="n">
        <x:v>1.2</x:v>
      </x:c>
      <x:c r="K4630" s="139" t="n">
        <x:v>0.096</x:v>
      </x:c>
      <x:c r="L4630" s="139" t="n">
        <x:v>0.6</x:v>
      </x:c>
      <x:c r="M4630" s="139" t="n">
        <x:v>0.0144</x:v>
      </x:c>
      <x:c r="N4630" s="139" t="n">
        <x:v>0.08592000000000001</x:v>
      </x:c>
    </x:row>
    <x:row r="4631">
      <x:c r="A4631" s="137" t="str">
        <x:v>DI-426-I08</x:v>
      </x:c>
      <x:c r="B4631" s="137" t="str">
        <x:v>DI-426-V1</x:v>
      </x:c>
      <x:c r="C4631" s="137" t="n">
        <x:v>8</x:v>
      </x:c>
      <x:c r="D4631" s="138" t="str">
        <x:v>F0761</x:v>
      </x:c>
      <x:c r="E4631" s="138" t="n">
        <x:v>200</x:v>
      </x:c>
      <x:c r="F4631" s="138" t="str">
        <x:v>g</x:v>
      </x:c>
      <x:c r="G4631" s="138" t="str">
        <x:v>grob gehackt</x:v>
      </x:c>
      <x:c r="H4631" s="139" t="n">
        <x:v>70</x:v>
      </x:c>
      <x:c r="I4631" s="139" t="n">
        <x:v>4</x:v>
      </x:c>
      <x:c r="J4631" s="139" t="n">
        <x:v>10</x:v>
      </x:c>
      <x:c r="K4631" s="139" t="n">
        <x:v>0.8</x:v>
      </x:c>
      <x:c r="L4631" s="139" t="n">
        <x:v>5</x:v>
      </x:c>
      <x:c r="M4631" s="139" t="n">
        <x:v>0.12</x:v>
      </x:c>
      <x:c r="N4631" s="139" t="n">
        <x:v>0.7160000000000001</x:v>
      </x:c>
    </x:row>
    <x:row r="4632">
      <x:c r="A4632" s="137" t="str">
        <x:v>DI-426-I09</x:v>
      </x:c>
      <x:c r="B4632" s="137" t="str">
        <x:v>DI-426-V1</x:v>
      </x:c>
      <x:c r="C4632" s="137" t="n">
        <x:v>9</x:v>
      </x:c>
      <x:c r="D4632" s="138" t="str">
        <x:v>F0586</x:v>
      </x:c>
      <x:c r="E4632" s="138" t="n">
        <x:v>250</x:v>
      </x:c>
      <x:c r="F4632" s="138" t="str">
        <x:v>g</x:v>
      </x:c>
      <x:c r="G4632" s="138" t="str"/>
      <x:c r="H4632" s="139" t="n">
        <x:v>300</x:v>
      </x:c>
      <x:c r="I4632" s="139" t="n">
        <x:v>17.5</x:v>
      </x:c>
      <x:c r="J4632" s="139" t="n">
        <x:v>40</x:v>
      </x:c>
      <x:c r="K4632" s="139" t="n">
        <x:v>5</x:v>
      </x:c>
      <x:c r="L4632" s="139" t="n">
        <x:v>15</x:v>
      </x:c>
      <x:c r="M4632" s="139" t="n">
        <x:v>1</x:v>
      </x:c>
      <x:c r="N4632" s="139" t="n">
        <x:v>0.745</x:v>
      </x:c>
    </x:row>
    <x:row r="4633">
      <x:c r="A4633" s="137" t="str">
        <x:v>DI-427-I01</x:v>
      </x:c>
      <x:c r="B4633" s="137" t="str">
        <x:v>DI-427-V1</x:v>
      </x:c>
      <x:c r="C4633" s="137" t="n">
        <x:v>1</x:v>
      </x:c>
      <x:c r="D4633" s="138" t="str">
        <x:v>F0791</x:v>
      </x:c>
      <x:c r="E4633" s="138" t="n">
        <x:v>30</x:v>
      </x:c>
      <x:c r="F4633" s="138" t="str">
        <x:v>g</x:v>
      </x:c>
      <x:c r="G4633" s="138" t="str"/>
      <x:c r="H4633" s="139" t="n">
        <x:v>265.2</x:v>
      </x:c>
      <x:c r="I4633" s="139" t="n">
        <x:v>0</x:v>
      </x:c>
      <x:c r="J4633" s="139" t="n">
        <x:v>0</x:v>
      </x:c>
      <x:c r="K4633" s="139" t="n">
        <x:v>30</x:v>
      </x:c>
      <x:c r="L4633" s="139" t="n">
        <x:v>0</x:v>
      </x:c>
      <x:c r="M4633" s="139" t="n">
        <x:v>0</x:v>
      </x:c>
      <x:c r="N4633" s="139" t="n">
        <x:v>0.26940000000000003</x:v>
      </x:c>
    </x:row>
    <x:row r="4634">
      <x:c r="A4634" s="137" t="str">
        <x:v>DI-427-I02</x:v>
      </x:c>
      <x:c r="B4634" s="137" t="str">
        <x:v>DI-427-V1</x:v>
      </x:c>
      <x:c r="C4634" s="137" t="n">
        <x:v>2</x:v>
      </x:c>
      <x:c r="D4634" s="138" t="str">
        <x:v>F0262</x:v>
      </x:c>
      <x:c r="E4634" s="138" t="n">
        <x:v>120</x:v>
      </x:c>
      <x:c r="F4634" s="138" t="str">
        <x:v>g</x:v>
      </x:c>
      <x:c r="G4634" s="138" t="str">
        <x:v>geschlagen</x:v>
      </x:c>
      <x:c r="H4634" s="139" t="n">
        <x:v>42</x:v>
      </x:c>
      <x:c r="I4634" s="139" t="n">
        <x:v>2.4</x:v>
      </x:c>
      <x:c r="J4634" s="139" t="n">
        <x:v>6</x:v>
      </x:c>
      <x:c r="K4634" s="139" t="n">
        <x:v>0.48</x:v>
      </x:c>
      <x:c r="L4634" s="139" t="n">
        <x:v>3</x:v>
      </x:c>
      <x:c r="M4634" s="139" t="n">
        <x:v>0.072</x:v>
      </x:c>
      <x:c r="N4634" s="139" t="n">
        <x:v>0.42960000000000004</x:v>
      </x:c>
    </x:row>
    <x:row r="4635">
      <x:c r="A4635" s="137" t="str">
        <x:v>DI-427-I03</x:v>
      </x:c>
      <x:c r="B4635" s="137" t="str">
        <x:v>DI-427-V1</x:v>
      </x:c>
      <x:c r="C4635" s="137" t="n">
        <x:v>3</x:v>
      </x:c>
      <x:c r="D4635" s="138" t="str">
        <x:v>F0314</x:v>
      </x:c>
      <x:c r="E4635" s="138" t="n">
        <x:v>10</x:v>
      </x:c>
      <x:c r="F4635" s="138" t="str">
        <x:v>g</x:v>
      </x:c>
      <x:c r="G4635" s="138" t="str">
        <x:v>zerdrückt</x:v>
      </x:c>
      <x:c r="H4635" s="139" t="n">
        <x:v>3.5</x:v>
      </x:c>
      <x:c r="I4635" s="139" t="n">
        <x:v>0.2</x:v>
      </x:c>
      <x:c r="J4635" s="139" t="n">
        <x:v>0.5</x:v>
      </x:c>
      <x:c r="K4635" s="139" t="n">
        <x:v>0.04000000000000001</x:v>
      </x:c>
      <x:c r="L4635" s="139" t="n">
        <x:v>0.25</x:v>
      </x:c>
      <x:c r="M4635" s="139" t="n">
        <x:v>0.006</x:v>
      </x:c>
      <x:c r="N4635" s="139" t="n">
        <x:v>0.035800000000000005</x:v>
      </x:c>
    </x:row>
    <x:row r="4636">
      <x:c r="A4636" s="137" t="str">
        <x:v>DI-427-I04</x:v>
      </x:c>
      <x:c r="B4636" s="137" t="str">
        <x:v>DI-427-V1</x:v>
      </x:c>
      <x:c r="C4636" s="137" t="n">
        <x:v>4</x:v>
      </x:c>
      <x:c r="D4636" s="138" t="str">
        <x:v>F0705</x:v>
      </x:c>
      <x:c r="E4636" s="138" t="n">
        <x:v>30</x:v>
      </x:c>
      <x:c r="F4636" s="138" t="str">
        <x:v>g</x:v>
      </x:c>
      <x:c r="G4636" s="138" t="str">
        <x:v>gehackt</x:v>
      </x:c>
      <x:c r="H4636" s="139" t="n">
        <x:v>10.5</x:v>
      </x:c>
      <x:c r="I4636" s="139" t="n">
        <x:v>0.6</x:v>
      </x:c>
      <x:c r="J4636" s="139" t="n">
        <x:v>1.5</x:v>
      </x:c>
      <x:c r="K4636" s="139" t="n">
        <x:v>0.12</x:v>
      </x:c>
      <x:c r="L4636" s="139" t="n">
        <x:v>0.75</x:v>
      </x:c>
      <x:c r="M4636" s="139" t="n">
        <x:v>0.018</x:v>
      </x:c>
      <x:c r="N4636" s="139" t="n">
        <x:v>0.10740000000000001</x:v>
      </x:c>
    </x:row>
    <x:row r="4637">
      <x:c r="A4637" s="137" t="str">
        <x:v>DI-427-I05</x:v>
      </x:c>
      <x:c r="B4637" s="137" t="str">
        <x:v>DI-427-V1</x:v>
      </x:c>
      <x:c r="C4637" s="137" t="n">
        <x:v>5</x:v>
      </x:c>
      <x:c r="D4637" s="138" t="str">
        <x:v>F0173</x:v>
      </x:c>
      <x:c r="E4637" s="138" t="n">
        <x:v>5</x:v>
      </x:c>
      <x:c r="F4637" s="138" t="str">
        <x:v>g</x:v>
      </x:c>
      <x:c r="G4637" s="138" t="str"/>
      <x:c r="H4637" s="139" t="n">
        <x:v>12.5</x:v>
      </x:c>
      <x:c r="I4637" s="139" t="n">
        <x:v>0.4</x:v>
      </x:c>
      <x:c r="J4637" s="139" t="n">
        <x:v>2.25</x:v>
      </x:c>
      <x:c r="K4637" s="139" t="n">
        <x:v>0.4</x:v>
      </x:c>
      <x:c r="L4637" s="139" t="n">
        <x:v>1</x:v>
      </x:c>
      <x:c r="M4637" s="139" t="n">
        <x:v>0.010000000000000002</x:v>
      </x:c>
      <x:c r="N4637" s="139" t="n">
        <x:v>0.012900000000000002</x:v>
      </x:c>
    </x:row>
    <x:row r="4638">
      <x:c r="A4638" s="137" t="str">
        <x:v>DI-427-I06</x:v>
      </x:c>
      <x:c r="B4638" s="137" t="str">
        <x:v>DI-427-V1</x:v>
      </x:c>
      <x:c r="C4638" s="137" t="n">
        <x:v>6</x:v>
      </x:c>
      <x:c r="D4638" s="138" t="str">
        <x:v>F0616</x:v>
      </x:c>
      <x:c r="E4638" s="138" t="n">
        <x:v>400</x:v>
      </x:c>
      <x:c r="F4638" s="138" t="str">
        <x:v>g</x:v>
      </x:c>
      <x:c r="G4638" s="138" t="str"/>
      <x:c r="H4638" s="139" t="n">
        <x:v>1400</x:v>
      </x:c>
      <x:c r="I4638" s="139" t="n">
        <x:v>44</x:v>
      </x:c>
      <x:c r="J4638" s="139" t="n">
        <x:v>272</x:v>
      </x:c>
      <x:c r="K4638" s="139" t="n">
        <x:v>12</x:v>
      </x:c>
      <x:c r="L4638" s="139" t="n">
        <x:v>28</x:v>
      </x:c>
      <x:c r="M4638" s="139" t="n">
        <x:v>0.2</x:v>
      </x:c>
      <x:c r="N4638" s="139" t="n">
        <x:v>1.592</x:v>
      </x:c>
    </x:row>
    <x:row r="4639">
      <x:c r="A4639" s="137" t="str">
        <x:v>DI-427-I07</x:v>
      </x:c>
      <x:c r="B4639" s="137" t="str">
        <x:v>DI-427-V1</x:v>
      </x:c>
      <x:c r="C4639" s="137" t="n">
        <x:v>7</x:v>
      </x:c>
      <x:c r="D4639" s="138" t="str">
        <x:v>F0530</x:v>
      </x:c>
      <x:c r="E4639" s="138" t="n">
        <x:v>85</x:v>
      </x:c>
      <x:c r="F4639" s="138" t="str">
        <x:v>g</x:v>
      </x:c>
      <x:c r="G4639" s="138" t="str"/>
      <x:c r="H4639" s="139" t="n">
        <x:v>102</x:v>
      </x:c>
      <x:c r="I4639" s="139" t="n">
        <x:v>5.95</x:v>
      </x:c>
      <x:c r="J4639" s="139" t="n">
        <x:v>13.6</x:v>
      </x:c>
      <x:c r="K4639" s="139" t="n">
        <x:v>1.7</x:v>
      </x:c>
      <x:c r="L4639" s="139" t="n">
        <x:v>5.1</x:v>
      </x:c>
      <x:c r="M4639" s="139" t="n">
        <x:v>0.34</x:v>
      </x:c>
      <x:c r="N4639" s="139" t="n">
        <x:v>0.2533</x:v>
      </x:c>
    </x:row>
    <x:row r="4640">
      <x:c r="A4640" s="137" t="str">
        <x:v>DI-427-I08</x:v>
      </x:c>
      <x:c r="B4640" s="137" t="str">
        <x:v>DI-427-V1</x:v>
      </x:c>
      <x:c r="C4640" s="137" t="n">
        <x:v>8</x:v>
      </x:c>
      <x:c r="D4640" s="138" t="str">
        <x:v>F0667</x:v>
      </x:c>
      <x:c r="E4640" s="138" t="n">
        <x:v>10</x:v>
      </x:c>
      <x:c r="F4640" s="138" t="str">
        <x:v>g</x:v>
      </x:c>
      <x:c r="G4640" s="138" t="str"/>
      <x:c r="H4640" s="139" t="n">
        <x:v>88.4</x:v>
      </x:c>
      <x:c r="I4640" s="139" t="n">
        <x:v>0</x:v>
      </x:c>
      <x:c r="J4640" s="139" t="n">
        <x:v>0</x:v>
      </x:c>
      <x:c r="K4640" s="139" t="n">
        <x:v>10</x:v>
      </x:c>
      <x:c r="L4640" s="139" t="n">
        <x:v>0</x:v>
      </x:c>
      <x:c r="M4640" s="139" t="n">
        <x:v>0</x:v>
      </x:c>
      <x:c r="N4640" s="139" t="n">
        <x:v>0.0898</x:v>
      </x:c>
    </x:row>
    <x:row r="4641">
      <x:c r="A4641" s="137" t="str">
        <x:v>DI-427-I09</x:v>
      </x:c>
      <x:c r="B4641" s="137" t="str">
        <x:v>DI-427-V1</x:v>
      </x:c>
      <x:c r="C4641" s="137" t="n">
        <x:v>9</x:v>
      </x:c>
      <x:c r="D4641" s="138" t="str">
        <x:v>F0690</x:v>
      </x:c>
      <x:c r="E4641" s="138" t="n">
        <x:v>30</x:v>
      </x:c>
      <x:c r="F4641" s="138" t="str">
        <x:v>ml</x:v>
      </x:c>
      <x:c r="G4641" s="138" t="str"/>
      <x:c r="H4641" s="139" t="n">
        <x:v>27</x:v>
      </x:c>
      <x:c r="I4641" s="139" t="n">
        <x:v>0.8999999999999999</x:v>
      </x:c>
      <x:c r="J4641" s="139" t="n">
        <x:v>3.5999999999999996</x:v>
      </x:c>
      <x:c r="K4641" s="139" t="n">
        <x:v>1.2</x:v>
      </x:c>
      <x:c r="L4641" s="139" t="n">
        <x:v>0.6</x:v>
      </x:c>
      <x:c r="M4641" s="139" t="n">
        <x:v>0.36</x:v>
      </x:c>
      <x:c r="N4641" s="139" t="n">
        <x:v>0.1194</x:v>
      </x:c>
    </x:row>
    <x:row r="4642">
      <x:c r="A4642" s="137" t="str">
        <x:v>DI-427-I10</x:v>
      </x:c>
      <x:c r="B4642" s="137" t="str">
        <x:v>DI-427-V1</x:v>
      </x:c>
      <x:c r="C4642" s="137" t="n">
        <x:v>10</x:v>
      </x:c>
      <x:c r="D4642" s="138" t="str">
        <x:v>F0542</x:v>
      </x:c>
      <x:c r="E4642" s="138" t="n">
        <x:v>400</x:v>
      </x:c>
      <x:c r="F4642" s="138" t="str">
        <x:v>g</x:v>
      </x:c>
      <x:c r="G4642" s="138" t="str">
        <x:v>grob in Stücke geschnitten (etwa ½ mittelgroße Ananas)</x:v>
      </x:c>
      <x:c r="H4642" s="139" t="n">
        <x:v>220</x:v>
      </x:c>
      <x:c r="I4642" s="139" t="n">
        <x:v>2.8</x:v>
      </x:c>
      <x:c r="J4642" s="139" t="n">
        <x:v>48</x:v>
      </x:c>
      <x:c r="K4642" s="139" t="n">
        <x:v>1.2</x:v>
      </x:c>
      <x:c r="L4642" s="139" t="n">
        <x:v>10</x:v>
      </x:c>
      <x:c r="M4642" s="139" t="n">
        <x:v>0.08</x:v>
      </x:c>
      <x:c r="N4642" s="139" t="n">
        <x:v>1.992</x:v>
      </x:c>
    </x:row>
    <x:row r="4643">
      <x:c r="A4643" s="137" t="str">
        <x:v>DI-428-I01</x:v>
      </x:c>
      <x:c r="B4643" s="137" t="str">
        <x:v>DI-428-V1</x:v>
      </x:c>
      <x:c r="C4643" s="137" t="n">
        <x:v>1</x:v>
      </x:c>
      <x:c r="D4643" s="138" t="str">
        <x:v>F0571</x:v>
      </x:c>
      <x:c r="E4643" s="138" t="n">
        <x:v>375</x:v>
      </x:c>
      <x:c r="F4643" s="138" t="str">
        <x:v>g</x:v>
      </x:c>
      <x:c r="G4643" s="138" t="str">
        <x:v>in Chips geschnitten</x:v>
      </x:c>
      <x:c r="H4643" s="139" t="n">
        <x:v>131.25</x:v>
      </x:c>
      <x:c r="I4643" s="139" t="n">
        <x:v>7.5</x:v>
      </x:c>
      <x:c r="J4643" s="139" t="n">
        <x:v>18.75</x:v>
      </x:c>
      <x:c r="K4643" s="139" t="n">
        <x:v>1.5</x:v>
      </x:c>
      <x:c r="L4643" s="139" t="n">
        <x:v>9.375</x:v>
      </x:c>
      <x:c r="M4643" s="139" t="n">
        <x:v>0.22499999999999998</x:v>
      </x:c>
      <x:c r="N4643" s="139" t="n">
        <x:v>1.3425</x:v>
      </x:c>
    </x:row>
    <x:row r="4644">
      <x:c r="A4644" s="137" t="str">
        <x:v>DI-428-I02</x:v>
      </x:c>
      <x:c r="B4644" s="137" t="str">
        <x:v>DI-428-V1</x:v>
      </x:c>
      <x:c r="C4644" s="137" t="n">
        <x:v>2</x:v>
      </x:c>
      <x:c r="D4644" s="138" t="str">
        <x:v>F0497</x:v>
      </x:c>
      <x:c r="E4644" s="138" t="n">
        <x:v>15</x:v>
      </x:c>
      <x:c r="F4644" s="138" t="str">
        <x:v>ml</x:v>
      </x:c>
      <x:c r="G4644" s="138" t="str"/>
      <x:c r="H4644" s="139" t="n">
        <x:v>132.6</x:v>
      </x:c>
      <x:c r="I4644" s="139" t="n">
        <x:v>0</x:v>
      </x:c>
      <x:c r="J4644" s="139" t="n">
        <x:v>0</x:v>
      </x:c>
      <x:c r="K4644" s="139" t="n">
        <x:v>15</x:v>
      </x:c>
      <x:c r="L4644" s="139" t="n">
        <x:v>0</x:v>
      </x:c>
      <x:c r="M4644" s="139" t="n">
        <x:v>0</x:v>
      </x:c>
      <x:c r="N4644" s="139" t="n">
        <x:v>0.17970000000000003</x:v>
      </x:c>
    </x:row>
    <x:row r="4645">
      <x:c r="A4645" s="137" t="str">
        <x:v>DI-428-I03</x:v>
      </x:c>
      <x:c r="B4645" s="137" t="str">
        <x:v>DI-428-V1</x:v>
      </x:c>
      <x:c r="C4645" s="137" t="n">
        <x:v>3</x:v>
      </x:c>
      <x:c r="D4645" s="138" t="str">
        <x:v>F0409</x:v>
      </x:c>
      <x:c r="E4645" s="138" t="n">
        <x:v>30</x:v>
      </x:c>
      <x:c r="F4645" s="138" t="str">
        <x:v>g</x:v>
      </x:c>
      <x:c r="G4645" s="138" t="str"/>
      <x:c r="H4645" s="139" t="n">
        <x:v>8.7</x:v>
      </x:c>
      <x:c r="I4645" s="139" t="n">
        <x:v>0.33</x:v>
      </x:c>
      <x:c r="J4645" s="139" t="n">
        <x:v>1.95</x:v>
      </x:c>
      <x:c r="K4645" s="139" t="n">
        <x:v>0.09</x:v>
      </x:c>
      <x:c r="L4645" s="139" t="n">
        <x:v>0.84</x:v>
      </x:c>
      <x:c r="M4645" s="139" t="n">
        <x:v>0.003</x:v>
      </x:c>
      <x:c r="N4645" s="139" t="n">
        <x:v>0.1194</x:v>
      </x:c>
    </x:row>
    <x:row r="4646">
      <x:c r="A4646" s="137" t="str">
        <x:v>DI-428-I04</x:v>
      </x:c>
      <x:c r="B4646" s="137" t="str">
        <x:v>DI-428-V1</x:v>
      </x:c>
      <x:c r="C4646" s="137" t="n">
        <x:v>4</x:v>
      </x:c>
      <x:c r="D4646" s="138" t="str">
        <x:v>F0439</x:v>
      </x:c>
      <x:c r="E4646" s="138" t="n">
        <x:v>30</x:v>
      </x:c>
      <x:c r="F4646" s="138" t="str">
        <x:v>ml</x:v>
      </x:c>
      <x:c r="G4646" s="138" t="str"/>
      <x:c r="H4646" s="139" t="n">
        <x:v>10.5</x:v>
      </x:c>
      <x:c r="I4646" s="139" t="n">
        <x:v>0.6</x:v>
      </x:c>
      <x:c r="J4646" s="139" t="n">
        <x:v>1.5</x:v>
      </x:c>
      <x:c r="K4646" s="139" t="n">
        <x:v>0.12</x:v>
      </x:c>
      <x:c r="L4646" s="139" t="n">
        <x:v>0.75</x:v>
      </x:c>
      <x:c r="M4646" s="139" t="n">
        <x:v>0.018</x:v>
      </x:c>
      <x:c r="N4646" s="139" t="n">
        <x:v>0.10740000000000001</x:v>
      </x:c>
    </x:row>
    <x:row r="4647">
      <x:c r="A4647" s="137" t="str">
        <x:v>DI-428-I05</x:v>
      </x:c>
      <x:c r="B4647" s="137" t="str">
        <x:v>DI-428-V1</x:v>
      </x:c>
      <x:c r="C4647" s="137" t="n">
        <x:v>5</x:v>
      </x:c>
      <x:c r="D4647" s="138" t="str">
        <x:v>F0306</x:v>
      </x:c>
      <x:c r="E4647" s="138" t="n">
        <x:v>300</x:v>
      </x:c>
      <x:c r="F4647" s="138" t="str">
        <x:v>g</x:v>
      </x:c>
      <x:c r="G4647" s="138" t="str"/>
      <x:c r="H4647" s="139" t="n">
        <x:v>360</x:v>
      </x:c>
      <x:c r="I4647" s="139" t="n">
        <x:v>21</x:v>
      </x:c>
      <x:c r="J4647" s="139" t="n">
        <x:v>48</x:v>
      </x:c>
      <x:c r="K4647" s="139" t="n">
        <x:v>6</x:v>
      </x:c>
      <x:c r="L4647" s="139" t="n">
        <x:v>18</x:v>
      </x:c>
      <x:c r="M4647" s="139" t="n">
        <x:v>1.2000000000000002</x:v>
      </x:c>
      <x:c r="N4647" s="139" t="n">
        <x:v>0.894</x:v>
      </x:c>
    </x:row>
    <x:row r="4648">
      <x:c r="A4648" s="137" t="str">
        <x:v>DI-428-I06</x:v>
      </x:c>
      <x:c r="B4648" s="137" t="str">
        <x:v>DI-428-V1</x:v>
      </x:c>
      <x:c r="C4648" s="137" t="n">
        <x:v>6</x:v>
      </x:c>
      <x:c r="D4648" s="138" t="str">
        <x:v>F0337</x:v>
      </x:c>
      <x:c r="E4648" s="138" t="n">
        <x:v>12</x:v>
      </x:c>
      <x:c r="F4648" s="138" t="str">
        <x:v>g</x:v>
      </x:c>
      <x:c r="G4648" s="138" t="str">
        <x:v>entkernt und fein gehackt</x:v>
      </x:c>
      <x:c r="H4648" s="139" t="n">
        <x:v>4.2</x:v>
      </x:c>
      <x:c r="I4648" s="139" t="n">
        <x:v>0.24</x:v>
      </x:c>
      <x:c r="J4648" s="139" t="n">
        <x:v>0.6</x:v>
      </x:c>
      <x:c r="K4648" s="139" t="n">
        <x:v>0.048</x:v>
      </x:c>
      <x:c r="L4648" s="139" t="n">
        <x:v>0.3</x:v>
      </x:c>
      <x:c r="M4648" s="139" t="n">
        <x:v>0.0072</x:v>
      </x:c>
      <x:c r="N4648" s="139" t="n">
        <x:v>0.042960000000000005</x:v>
      </x:c>
    </x:row>
    <x:row r="4649">
      <x:c r="A4649" s="137" t="str">
        <x:v>DI-428-I07</x:v>
      </x:c>
      <x:c r="B4649" s="137" t="str">
        <x:v>DI-428-V1</x:v>
      </x:c>
      <x:c r="C4649" s="137" t="n">
        <x:v>7</x:v>
      </x:c>
      <x:c r="D4649" s="138" t="str">
        <x:v>F0314</x:v>
      </x:c>
      <x:c r="E4649" s="138" t="n">
        <x:v>2.5</x:v>
      </x:c>
      <x:c r="F4649" s="138" t="str">
        <x:v>g</x:v>
      </x:c>
      <x:c r="G4649" s="138" t="str">
        <x:v>zerdrückt</x:v>
      </x:c>
      <x:c r="H4649" s="139" t="n">
        <x:v>0.875</x:v>
      </x:c>
      <x:c r="I4649" s="139" t="n">
        <x:v>0.05</x:v>
      </x:c>
      <x:c r="J4649" s="139" t="n">
        <x:v>0.125</x:v>
      </x:c>
      <x:c r="K4649" s="139" t="n">
        <x:v>0.010000000000000002</x:v>
      </x:c>
      <x:c r="L4649" s="139" t="n">
        <x:v>0.0625</x:v>
      </x:c>
      <x:c r="M4649" s="139" t="n">
        <x:v>0.0015</x:v>
      </x:c>
      <x:c r="N4649" s="139" t="n">
        <x:v>0.008950000000000001</x:v>
      </x:c>
    </x:row>
    <x:row r="4650">
      <x:c r="A4650" s="137" t="str">
        <x:v>DI-428-I08</x:v>
      </x:c>
      <x:c r="B4650" s="137" t="str">
        <x:v>DI-428-V1</x:v>
      </x:c>
      <x:c r="C4650" s="137" t="n">
        <x:v>8</x:v>
      </x:c>
      <x:c r="D4650" s="138" t="str">
        <x:v>F0452</x:v>
      </x:c>
      <x:c r="E4650" s="138" t="n">
        <x:v>30</x:v>
      </x:c>
      <x:c r="F4650" s="138" t="str">
        <x:v>g</x:v>
      </x:c>
      <x:c r="G4650" s="138" t="str"/>
      <x:c r="H4650" s="139" t="n">
        <x:v>75</x:v>
      </x:c>
      <x:c r="I4650" s="139" t="n">
        <x:v>2.4</x:v>
      </x:c>
      <x:c r="J4650" s="139" t="n">
        <x:v>13.5</x:v>
      </x:c>
      <x:c r="K4650" s="139" t="n">
        <x:v>2.4</x:v>
      </x:c>
      <x:c r="L4650" s="139" t="n">
        <x:v>6</x:v>
      </x:c>
      <x:c r="M4650" s="139" t="n">
        <x:v>0.06</x:v>
      </x:c>
      <x:c r="N4650" s="139" t="n">
        <x:v>0.07740000000000001</x:v>
      </x:c>
    </x:row>
    <x:row r="4651">
      <x:c r="A4651" s="137" t="str">
        <x:v>DI-428-I09</x:v>
      </x:c>
      <x:c r="B4651" s="137" t="str">
        <x:v>DI-428-V1</x:v>
      </x:c>
      <x:c r="C4651" s="137" t="n">
        <x:v>9</x:v>
      </x:c>
      <x:c r="D4651" s="138" t="str">
        <x:v>F0816</x:v>
      </x:c>
      <x:c r="E4651" s="138" t="n">
        <x:v>100</x:v>
      </x:c>
      <x:c r="F4651" s="138" t="str">
        <x:v>g</x:v>
      </x:c>
      <x:c r="G4651" s="138" t="str"/>
      <x:c r="H4651" s="139" t="n">
        <x:v>150</x:v>
      </x:c>
      <x:c r="I4651" s="139" t="n">
        <x:v>21</x:v>
      </x:c>
      <x:c r="J4651" s="139" t="n">
        <x:v>0</x:v>
      </x:c>
      <x:c r="K4651" s="139" t="n">
        <x:v>7</x:v>
      </x:c>
      <x:c r="L4651" s="139" t="n">
        <x:v>0</x:v>
      </x:c>
      <x:c r="M4651" s="139" t="n">
        <x:v>0.2</x:v>
      </x:c>
      <x:c r="N4651" s="139" t="n">
        <x:v>1.098</x:v>
      </x:c>
    </x:row>
    <x:row r="4652">
      <x:c r="A4652" s="137" t="str">
        <x:v>DI-429-I01</x:v>
      </x:c>
      <x:c r="B4652" s="137" t="str">
        <x:v>DI-429-V1</x:v>
      </x:c>
      <x:c r="C4652" s="137" t="n">
        <x:v>1</x:v>
      </x:c>
      <x:c r="D4652" s="138" t="str">
        <x:v>F0497</x:v>
      </x:c>
      <x:c r="E4652" s="138" t="n">
        <x:v>30</x:v>
      </x:c>
      <x:c r="F4652" s="138" t="str">
        <x:v>ml</x:v>
      </x:c>
      <x:c r="G4652" s="138" t="str"/>
      <x:c r="H4652" s="139" t="n">
        <x:v>265.2</x:v>
      </x:c>
      <x:c r="I4652" s="139" t="n">
        <x:v>0</x:v>
      </x:c>
      <x:c r="J4652" s="139" t="n">
        <x:v>0</x:v>
      </x:c>
      <x:c r="K4652" s="139" t="n">
        <x:v>30</x:v>
      </x:c>
      <x:c r="L4652" s="139" t="n">
        <x:v>0</x:v>
      </x:c>
      <x:c r="M4652" s="139" t="n">
        <x:v>0</x:v>
      </x:c>
      <x:c r="N4652" s="139" t="n">
        <x:v>0.35940000000000005</x:v>
      </x:c>
    </x:row>
    <x:row r="4653">
      <x:c r="A4653" s="137" t="str">
        <x:v>DI-429-I02</x:v>
      </x:c>
      <x:c r="B4653" s="137" t="str">
        <x:v>DI-429-V1</x:v>
      </x:c>
      <x:c r="C4653" s="137" t="n">
        <x:v>2</x:v>
      </x:c>
      <x:c r="D4653" s="138" t="str">
        <x:v>F0216</x:v>
      </x:c>
      <x:c r="E4653" s="138" t="n">
        <x:v>440</x:v>
      </x:c>
      <x:c r="F4653" s="138" t="str">
        <x:v>g</x:v>
      </x:c>
      <x:c r="G4653" s="138" t="str"/>
      <x:c r="H4653" s="139" t="n">
        <x:v>154</x:v>
      </x:c>
      <x:c r="I4653" s="139" t="n">
        <x:v>8.8</x:v>
      </x:c>
      <x:c r="J4653" s="139" t="n">
        <x:v>22</x:v>
      </x:c>
      <x:c r="K4653" s="139" t="n">
        <x:v>1.7600000000000002</x:v>
      </x:c>
      <x:c r="L4653" s="139" t="n">
        <x:v>11</x:v>
      </x:c>
      <x:c r="M4653" s="139" t="n">
        <x:v>0.264</x:v>
      </x:c>
      <x:c r="N4653" s="139" t="n">
        <x:v>1.5752000000000002</x:v>
      </x:c>
    </x:row>
    <x:row r="4654">
      <x:c r="A4654" s="137" t="str">
        <x:v>DI-429-I03</x:v>
      </x:c>
      <x:c r="B4654" s="137" t="str">
        <x:v>DI-429-V1</x:v>
      </x:c>
      <x:c r="C4654" s="137" t="n">
        <x:v>3</x:v>
      </x:c>
      <x:c r="D4654" s="138" t="str">
        <x:v>F0314</x:v>
      </x:c>
      <x:c r="E4654" s="138" t="n">
        <x:v>30</x:v>
      </x:c>
      <x:c r="F4654" s="138" t="str">
        <x:v>g</x:v>
      </x:c>
      <x:c r="G4654" s="138" t="str">
        <x:v>fein gerieben</x:v>
      </x:c>
      <x:c r="H4654" s="139" t="n">
        <x:v>10.5</x:v>
      </x:c>
      <x:c r="I4654" s="139" t="n">
        <x:v>0.6</x:v>
      </x:c>
      <x:c r="J4654" s="139" t="n">
        <x:v>1.5</x:v>
      </x:c>
      <x:c r="K4654" s="139" t="n">
        <x:v>0.12</x:v>
      </x:c>
      <x:c r="L4654" s="139" t="n">
        <x:v>0.75</x:v>
      </x:c>
      <x:c r="M4654" s="139" t="n">
        <x:v>0.018</x:v>
      </x:c>
      <x:c r="N4654" s="139" t="n">
        <x:v>0.10740000000000001</x:v>
      </x:c>
    </x:row>
    <x:row r="4655">
      <x:c r="A4655" s="137" t="str">
        <x:v>DI-429-I04</x:v>
      </x:c>
      <x:c r="B4655" s="137" t="str">
        <x:v>DI-429-V1</x:v>
      </x:c>
      <x:c r="C4655" s="137" t="n">
        <x:v>4</x:v>
      </x:c>
      <x:c r="D4655" s="138" t="str">
        <x:v>F0167</x:v>
      </x:c>
      <x:c r="E4655" s="138" t="n">
        <x:v>30</x:v>
      </x:c>
      <x:c r="F4655" s="138" t="str">
        <x:v>g</x:v>
      </x:c>
      <x:c r="G4655" s="138" t="str">
        <x:v>fein gehackt</x:v>
      </x:c>
      <x:c r="H4655" s="139" t="n">
        <x:v>10.5</x:v>
      </x:c>
      <x:c r="I4655" s="139" t="n">
        <x:v>0.6</x:v>
      </x:c>
      <x:c r="J4655" s="139" t="n">
        <x:v>1.5</x:v>
      </x:c>
      <x:c r="K4655" s="139" t="n">
        <x:v>0.12</x:v>
      </x:c>
      <x:c r="L4655" s="139" t="n">
        <x:v>0.75</x:v>
      </x:c>
      <x:c r="M4655" s="139" t="n">
        <x:v>0.018</x:v>
      </x:c>
      <x:c r="N4655" s="139" t="n">
        <x:v>0.10740000000000001</x:v>
      </x:c>
    </x:row>
    <x:row r="4656">
      <x:c r="A4656" s="137" t="str">
        <x:v>DI-429-I05</x:v>
      </x:c>
      <x:c r="B4656" s="137" t="str">
        <x:v>DI-429-V1</x:v>
      </x:c>
      <x:c r="C4656" s="137" t="n">
        <x:v>5</x:v>
      </x:c>
      <x:c r="D4656" s="138" t="str">
        <x:v>F0739</x:v>
      </x:c>
      <x:c r="E4656" s="138" t="n">
        <x:v>180</x:v>
      </x:c>
      <x:c r="F4656" s="138" t="str">
        <x:v>g</x:v>
      </x:c>
      <x:c r="G4656" s="138" t="str"/>
      <x:c r="H4656" s="139" t="n">
        <x:v>63</x:v>
      </x:c>
      <x:c r="I4656" s="139" t="n">
        <x:v>3.6</x:v>
      </x:c>
      <x:c r="J4656" s="139" t="n">
        <x:v>9</x:v>
      </x:c>
      <x:c r="K4656" s="139" t="n">
        <x:v>0.7200000000000001</x:v>
      </x:c>
      <x:c r="L4656" s="139" t="n">
        <x:v>4.5</x:v>
      </x:c>
      <x:c r="M4656" s="139" t="n">
        <x:v>0.108</x:v>
      </x:c>
      <x:c r="N4656" s="139" t="n">
        <x:v>0.6444000000000001</x:v>
      </x:c>
    </x:row>
    <x:row r="4657">
      <x:c r="A4657" s="137" t="str">
        <x:v>DI-429-I06</x:v>
      </x:c>
      <x:c r="B4657" s="137" t="str">
        <x:v>DI-429-V1</x:v>
      </x:c>
      <x:c r="C4657" s="137" t="n">
        <x:v>6</x:v>
      </x:c>
      <x:c r="D4657" s="138" t="str">
        <x:v>F0574</x:v>
      </x:c>
      <x:c r="E4657" s="138" t="n">
        <x:v>150</x:v>
      </x:c>
      <x:c r="F4657" s="138" t="str">
        <x:v>g</x:v>
      </x:c>
      <x:c r="G4657" s="138" t="str">
        <x:v>geschält und entdarmt</x:v>
      </x:c>
      <x:c r="H4657" s="139" t="n">
        <x:v>225</x:v>
      </x:c>
      <x:c r="I4657" s="139" t="n">
        <x:v>31.5</x:v>
      </x:c>
      <x:c r="J4657" s="139" t="n">
        <x:v>0</x:v>
      </x:c>
      <x:c r="K4657" s="139" t="n">
        <x:v>10.5</x:v>
      </x:c>
      <x:c r="L4657" s="139" t="n">
        <x:v>0</x:v>
      </x:c>
      <x:c r="M4657" s="139" t="n">
        <x:v>0.30000000000000004</x:v>
      </x:c>
      <x:c r="N4657" s="139" t="n">
        <x:v>1.647</x:v>
      </x:c>
    </x:row>
    <x:row r="4658">
      <x:c r="A4658" s="137" t="str">
        <x:v>DI-429-I07</x:v>
      </x:c>
      <x:c r="B4658" s="137" t="str">
        <x:v>DI-429-V1</x:v>
      </x:c>
      <x:c r="C4658" s="137" t="n">
        <x:v>7</x:v>
      </x:c>
      <x:c r="D4658" s="138" t="str">
        <x:v>F0409</x:v>
      </x:c>
      <x:c r="E4658" s="138" t="n">
        <x:v>80</x:v>
      </x:c>
      <x:c r="F4658" s="138" t="str">
        <x:v>g</x:v>
      </x:c>
      <x:c r="G4658" s="138" t="str">
        <x:v>abgerieben und Saft ausgepresst</x:v>
      </x:c>
      <x:c r="H4658" s="139" t="n">
        <x:v>23.200000000000003</x:v>
      </x:c>
      <x:c r="I4658" s="139" t="n">
        <x:v>0.8800000000000001</x:v>
      </x:c>
      <x:c r="J4658" s="139" t="n">
        <x:v>5.2</x:v>
      </x:c>
      <x:c r="K4658" s="139" t="n">
        <x:v>0.24</x:v>
      </x:c>
      <x:c r="L4658" s="139" t="n">
        <x:v>2.2399999999999998</x:v>
      </x:c>
      <x:c r="M4658" s="139" t="n">
        <x:v>0.008</x:v>
      </x:c>
      <x:c r="N4658" s="139" t="n">
        <x:v>0.3184</x:v>
      </x:c>
    </x:row>
    <x:row r="4659">
      <x:c r="A4659" s="137" t="str">
        <x:v>DI-429-I08</x:v>
      </x:c>
      <x:c r="B4659" s="137" t="str">
        <x:v>DI-429-V1</x:v>
      </x:c>
      <x:c r="C4659" s="137" t="n">
        <x:v>8</x:v>
      </x:c>
      <x:c r="D4659" s="138" t="str">
        <x:v>F0517</x:v>
      </x:c>
      <x:c r="E4659" s="138" t="n">
        <x:v>25</x:v>
      </x:c>
      <x:c r="F4659" s="138" t="str">
        <x:v>g</x:v>
      </x:c>
      <x:c r="G4659" s="138" t="str">
        <x:v>fein gehackt</x:v>
      </x:c>
      <x:c r="H4659" s="139" t="n">
        <x:v>62.5</x:v>
      </x:c>
      <x:c r="I4659" s="139" t="n">
        <x:v>2</x:v>
      </x:c>
      <x:c r="J4659" s="139" t="n">
        <x:v>11.25</x:v>
      </x:c>
      <x:c r="K4659" s="139" t="n">
        <x:v>2</x:v>
      </x:c>
      <x:c r="L4659" s="139" t="n">
        <x:v>5</x:v>
      </x:c>
      <x:c r="M4659" s="139" t="n">
        <x:v>0.05</x:v>
      </x:c>
      <x:c r="N4659" s="139" t="n">
        <x:v>0.0645</x:v>
      </x:c>
    </x:row>
    <x:row r="4660">
      <x:c r="A4660" s="137" t="str">
        <x:v>DI-430-I01</x:v>
      </x:c>
      <x:c r="B4660" s="137" t="str">
        <x:v>DI-430-V1</x:v>
      </x:c>
      <x:c r="C4660" s="137" t="n">
        <x:v>1</x:v>
      </x:c>
      <x:c r="D4660" s="138" t="str">
        <x:v>F0571</x:v>
      </x:c>
      <x:c r="E4660" s="138" t="n">
        <x:v>1000</x:v>
      </x:c>
      <x:c r="F4660" s="138" t="str">
        <x:v>g</x:v>
      </x:c>
      <x:c r="G4660" s="138" t="str">
        <x:v>in große Stücke geschnitten</x:v>
      </x:c>
      <x:c r="H4660" s="139" t="n">
        <x:v>350</x:v>
      </x:c>
      <x:c r="I4660" s="139" t="n">
        <x:v>20</x:v>
      </x:c>
      <x:c r="J4660" s="139" t="n">
        <x:v>50</x:v>
      </x:c>
      <x:c r="K4660" s="139" t="n">
        <x:v>4</x:v>
      </x:c>
      <x:c r="L4660" s="139" t="n">
        <x:v>25</x:v>
      </x:c>
      <x:c r="M4660" s="139" t="n">
        <x:v>0.6</x:v>
      </x:c>
      <x:c r="N4660" s="139" t="n">
        <x:v>3.58</x:v>
      </x:c>
    </x:row>
    <x:row r="4661">
      <x:c r="A4661" s="137" t="str">
        <x:v>DI-430-I02</x:v>
      </x:c>
      <x:c r="B4661" s="137" t="str">
        <x:v>DI-430-V1</x:v>
      </x:c>
      <x:c r="C4661" s="137" t="n">
        <x:v>2</x:v>
      </x:c>
      <x:c r="D4661" s="138" t="str">
        <x:v>F0402</x:v>
      </x:c>
      <x:c r="E4661" s="138" t="n">
        <x:v>120</x:v>
      </x:c>
      <x:c r="F4661" s="138" t="str">
        <x:v>g</x:v>
      </x:c>
      <x:c r="G4661" s="138" t="str">
        <x:v>getrennt</x:v>
      </x:c>
      <x:c r="H4661" s="139" t="n">
        <x:v>42</x:v>
      </x:c>
      <x:c r="I4661" s="139" t="n">
        <x:v>2.4</x:v>
      </x:c>
      <x:c r="J4661" s="139" t="n">
        <x:v>6</x:v>
      </x:c>
      <x:c r="K4661" s="139" t="n">
        <x:v>0.48</x:v>
      </x:c>
      <x:c r="L4661" s="139" t="n">
        <x:v>3</x:v>
      </x:c>
      <x:c r="M4661" s="139" t="n">
        <x:v>0.072</x:v>
      </x:c>
      <x:c r="N4661" s="139" t="n">
        <x:v>0.42960000000000004</x:v>
      </x:c>
    </x:row>
    <x:row r="4662">
      <x:c r="A4662" s="137" t="str">
        <x:v>DI-430-I03</x:v>
      </x:c>
      <x:c r="B4662" s="137" t="str">
        <x:v>DI-430-V1</x:v>
      </x:c>
      <x:c r="C4662" s="137" t="n">
        <x:v>3</x:v>
      </x:c>
      <x:c r="D4662" s="138" t="str">
        <x:v>F0698</x:v>
      </x:c>
      <x:c r="E4662" s="138" t="n">
        <x:v>400</x:v>
      </x:c>
      <x:c r="F4662" s="138" t="str">
        <x:v>g</x:v>
      </x:c>
      <x:c r="G4662" s="138" t="str"/>
      <x:c r="H4662" s="139" t="n">
        <x:v>140</x:v>
      </x:c>
      <x:c r="I4662" s="139" t="n">
        <x:v>8</x:v>
      </x:c>
      <x:c r="J4662" s="139" t="n">
        <x:v>20</x:v>
      </x:c>
      <x:c r="K4662" s="139" t="n">
        <x:v>1.6</x:v>
      </x:c>
      <x:c r="L4662" s="139" t="n">
        <x:v>10</x:v>
      </x:c>
      <x:c r="M4662" s="139" t="n">
        <x:v>0.24</x:v>
      </x:c>
      <x:c r="N4662" s="139" t="n">
        <x:v>1.4320000000000002</x:v>
      </x:c>
    </x:row>
    <x:row r="4663">
      <x:c r="A4663" s="137" t="str">
        <x:v>DI-430-I04</x:v>
      </x:c>
      <x:c r="B4663" s="137" t="str">
        <x:v>DI-430-V1</x:v>
      </x:c>
      <x:c r="C4663" s="137" t="n">
        <x:v>4</x:v>
      </x:c>
      <x:c r="D4663" s="138" t="str">
        <x:v>F0442</x:v>
      </x:c>
      <x:c r="E4663" s="138" t="n">
        <x:v>85</x:v>
      </x:c>
      <x:c r="F4663" s="138" t="str">
        <x:v>g</x:v>
      </x:c>
      <x:c r="G4663" s="138" t="str"/>
      <x:c r="H4663" s="139" t="n">
        <x:v>29.75</x:v>
      </x:c>
      <x:c r="I4663" s="139" t="n">
        <x:v>1.7</x:v>
      </x:c>
      <x:c r="J4663" s="139" t="n">
        <x:v>4.25</x:v>
      </x:c>
      <x:c r="K4663" s="139" t="n">
        <x:v>0.34</x:v>
      </x:c>
      <x:c r="L4663" s="139" t="n">
        <x:v>2.125</x:v>
      </x:c>
      <x:c r="M4663" s="139" t="n">
        <x:v>0.051</x:v>
      </x:c>
      <x:c r="N4663" s="139" t="n">
        <x:v>0.3043</x:v>
      </x:c>
    </x:row>
    <x:row r="4664">
      <x:c r="A4664" s="137" t="str">
        <x:v>DI-430-I05</x:v>
      </x:c>
      <x:c r="B4664" s="137" t="str">
        <x:v>DI-430-V1</x:v>
      </x:c>
      <x:c r="C4664" s="137" t="n">
        <x:v>5</x:v>
      </x:c>
      <x:c r="D4664" s="138" t="str">
        <x:v>F0490</x:v>
      </x:c>
      <x:c r="E4664" s="138" t="n">
        <x:v>30</x:v>
      </x:c>
      <x:c r="F4664" s="138" t="str">
        <x:v>g</x:v>
      </x:c>
      <x:c r="G4664" s="138" t="str">
        <x:v>zum Reiben</x:v>
      </x:c>
      <x:c r="H4664" s="139" t="n">
        <x:v>174</x:v>
      </x:c>
      <x:c r="I4664" s="139" t="n">
        <x:v>6</x:v>
      </x:c>
      <x:c r="J4664" s="139" t="n">
        <x:v>3.5999999999999996</x:v>
      </x:c>
      <x:c r="K4664" s="139" t="n">
        <x:v>15</x:v>
      </x:c>
      <x:c r="L4664" s="139" t="n">
        <x:v>3</x:v>
      </x:c>
      <x:c r="M4664" s="139" t="n">
        <x:v>0.006</x:v>
      </x:c>
      <x:c r="N4664" s="139" t="n">
        <x:v>0.1794</x:v>
      </x:c>
    </x:row>
    <x:row r="4665">
      <x:c r="A4665" s="137" t="str">
        <x:v>DI-430-I06</x:v>
      </x:c>
      <x:c r="B4665" s="137" t="str">
        <x:v>DI-430-V1</x:v>
      </x:c>
      <x:c r="C4665" s="137" t="n">
        <x:v>6</x:v>
      </x:c>
      <x:c r="D4665" s="138" t="str">
        <x:v>F0284</x:v>
      </x:c>
      <x:c r="E4665" s="138" t="n">
        <x:v>500</x:v>
      </x:c>
      <x:c r="F4665" s="138" t="str">
        <x:v>g</x:v>
      </x:c>
      <x:c r="G4665" s="138" t="str">
        <x:v>aufgetaut</x:v>
      </x:c>
      <x:c r="H4665" s="139" t="n">
        <x:v>750</x:v>
      </x:c>
      <x:c r="I4665" s="139" t="n">
        <x:v>105</x:v>
      </x:c>
      <x:c r="J4665" s="139" t="n">
        <x:v>0</x:v>
      </x:c>
      <x:c r="K4665" s="139" t="n">
        <x:v>35</x:v>
      </x:c>
      <x:c r="L4665" s="139" t="n">
        <x:v>0</x:v>
      </x:c>
      <x:c r="M4665" s="139" t="n">
        <x:v>1</x:v>
      </x:c>
      <x:c r="N4665" s="139" t="n">
        <x:v>5.49</x:v>
      </x:c>
    </x:row>
    <x:row r="4666">
      <x:c r="A4666" s="137" t="str">
        <x:v>DI-430-I07</x:v>
      </x:c>
      <x:c r="B4666" s="137" t="str">
        <x:v>DI-430-V1</x:v>
      </x:c>
      <x:c r="C4666" s="137" t="n">
        <x:v>7</x:v>
      </x:c>
      <x:c r="D4666" s="138" t="str">
        <x:v>F0500</x:v>
      </x:c>
      <x:c r="E4666" s="138" t="n">
        <x:v>120</x:v>
      </x:c>
      <x:c r="F4666" s="138" t="str">
        <x:v>g</x:v>
      </x:c>
      <x:c r="G4666" s="138" t="str">
        <x:v>halbiert</x:v>
      </x:c>
      <x:c r="H4666" s="139" t="n">
        <x:v>48</x:v>
      </x:c>
      <x:c r="I4666" s="139" t="n">
        <x:v>1.32</x:v>
      </x:c>
      <x:c r="J4666" s="139" t="n">
        <x:v>9.6</x:v>
      </x:c>
      <x:c r="K4666" s="139" t="n">
        <x:v>0.12</x:v>
      </x:c>
      <x:c r="L4666" s="139" t="n">
        <x:v>1.68</x:v>
      </x:c>
      <x:c r="M4666" s="139" t="n">
        <x:v>0.012</x:v>
      </x:c>
      <x:c r="N4666" s="139" t="n">
        <x:v>0.17880000000000001</x:v>
      </x:c>
    </x:row>
    <x:row r="4667">
      <x:c r="A4667" s="137" t="str">
        <x:v>DI-430-I08</x:v>
      </x:c>
      <x:c r="B4667" s="137" t="str">
        <x:v>DI-430-V1</x:v>
      </x:c>
      <x:c r="C4667" s="137" t="n">
        <x:v>8</x:v>
      </x:c>
      <x:c r="D4667" s="138" t="str">
        <x:v>F0186</x:v>
      </x:c>
      <x:c r="E4667" s="138" t="n">
        <x:v>30</x:v>
      </x:c>
      <x:c r="F4667" s="138" t="str">
        <x:v>g</x:v>
      </x:c>
      <x:c r="G4667" s="138" t="str"/>
      <x:c r="H4667" s="139" t="n">
        <x:v>10.5</x:v>
      </x:c>
      <x:c r="I4667" s="139" t="n">
        <x:v>0.6</x:v>
      </x:c>
      <x:c r="J4667" s="139" t="n">
        <x:v>1.5</x:v>
      </x:c>
      <x:c r="K4667" s="139" t="n">
        <x:v>0.12</x:v>
      </x:c>
      <x:c r="L4667" s="139" t="n">
        <x:v>0.75</x:v>
      </x:c>
      <x:c r="M4667" s="139" t="n">
        <x:v>0.018</x:v>
      </x:c>
      <x:c r="N4667" s="139" t="n">
        <x:v>0.10740000000000001</x:v>
      </x:c>
    </x:row>
    <x:row r="4668">
      <x:c r="A4668" s="137" t="str">
        <x:v>DI-430-I09</x:v>
      </x:c>
      <x:c r="B4668" s="137" t="str">
        <x:v>DI-430-V1</x:v>
      </x:c>
      <x:c r="C4668" s="137" t="n">
        <x:v>9</x:v>
      </x:c>
      <x:c r="D4668" s="138" t="str">
        <x:v>F0056</x:v>
      </x:c>
      <x:c r="E4668" s="138" t="n">
        <x:v>50</x:v>
      </x:c>
      <x:c r="F4668" s="138" t="str">
        <x:v>g</x:v>
      </x:c>
      <x:c r="G4668" s="138" t="str"/>
      <x:c r="H4668" s="139" t="n">
        <x:v>17.5</x:v>
      </x:c>
      <x:c r="I4668" s="139" t="n">
        <x:v>1</x:v>
      </x:c>
      <x:c r="J4668" s="139" t="n">
        <x:v>2.5</x:v>
      </x:c>
      <x:c r="K4668" s="139" t="n">
        <x:v>0.2</x:v>
      </x:c>
      <x:c r="L4668" s="139" t="n">
        <x:v>1.25</x:v>
      </x:c>
      <x:c r="M4668" s="139" t="n">
        <x:v>0.03</x:v>
      </x:c>
      <x:c r="N4668" s="139" t="n">
        <x:v>0.17900000000000002</x:v>
      </x:c>
    </x:row>
    <x:row r="4669">
      <x:c r="A4669" s="137" t="str">
        <x:v>DI-430-I10</x:v>
      </x:c>
      <x:c r="B4669" s="137" t="str">
        <x:v>DI-430-V1</x:v>
      </x:c>
      <x:c r="C4669" s="137" t="n">
        <x:v>10</x:v>
      </x:c>
      <x:c r="D4669" s="138" t="str">
        <x:v>F0664</x:v>
      </x:c>
      <x:c r="E4669" s="138" t="n">
        <x:v>300</x:v>
      </x:c>
      <x:c r="F4669" s="138" t="str">
        <x:v>ml</x:v>
      </x:c>
      <x:c r="G4669" s="138" t="str"/>
      <x:c r="H4669" s="139" t="n">
        <x:v>270</x:v>
      </x:c>
      <x:c r="I4669" s="139" t="n">
        <x:v>27</x:v>
      </x:c>
      <x:c r="J4669" s="139" t="n">
        <x:v>12</x:v>
      </x:c>
      <x:c r="K4669" s="139" t="n">
        <x:v>12</x:v>
      </x:c>
      <x:c r="L4669" s="139" t="n">
        <x:v>0</x:v>
      </x:c>
      <x:c r="M4669" s="139" t="n">
        <x:v>0.8999999999999999</x:v>
      </x:c>
      <x:c r="N4669" s="139" t="n">
        <x:v>1.074</x:v>
      </x:c>
    </x:row>
    <x:row r="4670">
      <x:c r="A4670" s="137" t="str">
        <x:v>DI-430-I11</x:v>
      </x:c>
      <x:c r="B4670" s="137" t="str">
        <x:v>DI-430-V1</x:v>
      </x:c>
      <x:c r="C4670" s="137" t="n">
        <x:v>11</x:v>
      </x:c>
      <x:c r="D4670" s="138" t="str">
        <x:v>F0287</x:v>
      </x:c>
      <x:c r="E4670" s="138" t="n">
        <x:v>300</x:v>
      </x:c>
      <x:c r="F4670" s="138" t="str">
        <x:v>ml</x:v>
      </x:c>
      <x:c r="G4670" s="138" t="str"/>
      <x:c r="H4670" s="139" t="n">
        <x:v>450</x:v>
      </x:c>
      <x:c r="I4670" s="139" t="n">
        <x:v>63</x:v>
      </x:c>
      <x:c r="J4670" s="139" t="n">
        <x:v>0</x:v>
      </x:c>
      <x:c r="K4670" s="139" t="n">
        <x:v>21</x:v>
      </x:c>
      <x:c r="L4670" s="139" t="n">
        <x:v>0</x:v>
      </x:c>
      <x:c r="M4670" s="139" t="n">
        <x:v>0.6000000000000001</x:v>
      </x:c>
      <x:c r="N4670" s="139" t="n">
        <x:v>3.294</x:v>
      </x:c>
    </x:row>
    <x:row r="4671">
      <x:c r="A4671" s="137" t="str">
        <x:v>DI-430-I12</x:v>
      </x:c>
      <x:c r="B4671" s="137" t="str">
        <x:v>DI-430-V1</x:v>
      </x:c>
      <x:c r="C4671" s="137" t="n">
        <x:v>12</x:v>
      </x:c>
      <x:c r="D4671" s="138" t="str">
        <x:v>F0104</x:v>
      </x:c>
      <x:c r="E4671" s="138" t="n">
        <x:v>25</x:v>
      </x:c>
      <x:c r="F4671" s="138" t="str">
        <x:v>g</x:v>
      </x:c>
      <x:c r="G4671" s="138" t="str"/>
      <x:c r="H4671" s="139" t="n">
        <x:v>221</x:v>
      </x:c>
      <x:c r="I4671" s="139" t="n">
        <x:v>0</x:v>
      </x:c>
      <x:c r="J4671" s="139" t="n">
        <x:v>0</x:v>
      </x:c>
      <x:c r="K4671" s="139" t="n">
        <x:v>25</x:v>
      </x:c>
      <x:c r="L4671" s="139" t="n">
        <x:v>0</x:v>
      </x:c>
      <x:c r="M4671" s="139" t="n">
        <x:v>0</x:v>
      </x:c>
      <x:c r="N4671" s="139" t="n">
        <x:v>0.2245</x:v>
      </x:c>
    </x:row>
    <x:row r="4672">
      <x:c r="A4672" s="137" t="str">
        <x:v>DI-430-I13</x:v>
      </x:c>
      <x:c r="B4672" s="137" t="str">
        <x:v>DI-430-V1</x:v>
      </x:c>
      <x:c r="C4672" s="137" t="n">
        <x:v>13</x:v>
      </x:c>
      <x:c r="D4672" s="138" t="str">
        <x:v>F0268</x:v>
      </x:c>
      <x:c r="E4672" s="138" t="n">
        <x:v>30</x:v>
      </x:c>
      <x:c r="F4672" s="138" t="str">
        <x:v>ml</x:v>
      </x:c>
      <x:c r="G4672" s="138" t="str"/>
      <x:c r="H4672" s="139" t="n">
        <x:v>265.2</x:v>
      </x:c>
      <x:c r="I4672" s="139" t="n">
        <x:v>0</x:v>
      </x:c>
      <x:c r="J4672" s="139" t="n">
        <x:v>0</x:v>
      </x:c>
      <x:c r="K4672" s="139" t="n">
        <x:v>30</x:v>
      </x:c>
      <x:c r="L4672" s="139" t="n">
        <x:v>0</x:v>
      </x:c>
      <x:c r="M4672" s="139" t="n">
        <x:v>0</x:v>
      </x:c>
      <x:c r="N4672" s="139" t="n">
        <x:v>0.26940000000000003</x:v>
      </x:c>
    </x:row>
    <x:row r="4673">
      <x:c r="A4673" s="137" t="str">
        <x:v>DI-430-I14</x:v>
      </x:c>
      <x:c r="B4673" s="137" t="str">
        <x:v>DI-430-V1</x:v>
      </x:c>
      <x:c r="C4673" s="137" t="n">
        <x:v>14</x:v>
      </x:c>
      <x:c r="D4673" s="138" t="str">
        <x:v>F0555</x:v>
      </x:c>
      <x:c r="E4673" s="138" t="n">
        <x:v>50</x:v>
      </x:c>
      <x:c r="F4673" s="138" t="str">
        <x:v>g</x:v>
      </x:c>
      <x:c r="G4673" s="138" t="str"/>
      <x:c r="H4673" s="139" t="n">
        <x:v>175</x:v>
      </x:c>
      <x:c r="I4673" s="139" t="n">
        <x:v>5.5</x:v>
      </x:c>
      <x:c r="J4673" s="139" t="n">
        <x:v>34</x:v>
      </x:c>
      <x:c r="K4673" s="139" t="n">
        <x:v>1.5</x:v>
      </x:c>
      <x:c r="L4673" s="139" t="n">
        <x:v>3.5</x:v>
      </x:c>
      <x:c r="M4673" s="139" t="n">
        <x:v>0.025</x:v>
      </x:c>
      <x:c r="N4673" s="139" t="n">
        <x:v>0.199</x:v>
      </x:c>
    </x:row>
    <x:row r="4674">
      <x:c r="A4674" s="137" t="str">
        <x:v>DI-430-I15</x:v>
      </x:c>
      <x:c r="B4674" s="137" t="str">
        <x:v>DI-430-V1</x:v>
      </x:c>
      <x:c r="C4674" s="137" t="n">
        <x:v>15</x:v>
      </x:c>
      <x:c r="D4674" s="138" t="str">
        <x:v>F0820</x:v>
      </x:c>
      <x:c r="E4674" s="138" t="n">
        <x:v>5</x:v>
      </x:c>
      <x:c r="F4674" s="138" t="str">
        <x:v>g</x:v>
      </x:c>
      <x:c r="G4674" s="138" t="str"/>
      <x:c r="H4674" s="139" t="n">
        <x:v>4.5</x:v>
      </x:c>
      <x:c r="I4674" s="139" t="n">
        <x:v>0.15000000000000002</x:v>
      </x:c>
      <x:c r="J4674" s="139" t="n">
        <x:v>0.6000000000000001</x:v>
      </x:c>
      <x:c r="K4674" s="139" t="n">
        <x:v>0.2</x:v>
      </x:c>
      <x:c r="L4674" s="139" t="n">
        <x:v>0.1</x:v>
      </x:c>
      <x:c r="M4674" s="139" t="n">
        <x:v>0.06</x:v>
      </x:c>
      <x:c r="N4674" s="139" t="n">
        <x:v>0.0199</x:v>
      </x:c>
    </x:row>
    <x:row r="4675">
      <x:c r="A4675" s="137" t="str">
        <x:v>DI-431-I01</x:v>
      </x:c>
      <x:c r="B4675" s="137" t="str">
        <x:v>DI-431-V1</x:v>
      </x:c>
      <x:c r="C4675" s="137" t="n">
        <x:v>1</x:v>
      </x:c>
      <x:c r="D4675" s="138" t="str">
        <x:v>F0162</x:v>
      </x:c>
      <x:c r="E4675" s="138" t="n">
        <x:v>400</x:v>
      </x:c>
      <x:c r="F4675" s="138" t="str">
        <x:v>g</x:v>
      </x:c>
      <x:c r="G4675" s="138" t="str">
        <x:v>Haut entfernt und überschüssiges Fett abgeschnitten</x:v>
      </x:c>
      <x:c r="H4675" s="139" t="n">
        <x:v>500</x:v>
      </x:c>
      <x:c r="I4675" s="139" t="n">
        <x:v>92</x:v>
      </x:c>
      <x:c r="J4675" s="139" t="n">
        <x:v>0</x:v>
      </x:c>
      <x:c r="K4675" s="139" t="n">
        <x:v>12</x:v>
      </x:c>
      <x:c r="L4675" s="139" t="n">
        <x:v>0</x:v>
      </x:c>
      <x:c r="M4675" s="139" t="n">
        <x:v>0.8</x:v>
      </x:c>
      <x:c r="N4675" s="139" t="n">
        <x:v>4.792000000000001</x:v>
      </x:c>
    </x:row>
    <x:row r="4676">
      <x:c r="A4676" s="137" t="str">
        <x:v>DI-431-I02</x:v>
      </x:c>
      <x:c r="B4676" s="137" t="str">
        <x:v>DI-431-V1</x:v>
      </x:c>
      <x:c r="C4676" s="137" t="n">
        <x:v>2</x:v>
      </x:c>
      <x:c r="D4676" s="138" t="str">
        <x:v>F0176</x:v>
      </x:c>
      <x:c r="E4676" s="138" t="n">
        <x:v>30</x:v>
      </x:c>
      <x:c r="F4676" s="138" t="str">
        <x:v>ml</x:v>
      </x:c>
      <x:c r="G4676" s="138" t="str"/>
      <x:c r="H4676" s="139" t="n">
        <x:v>27</x:v>
      </x:c>
      <x:c r="I4676" s="139" t="n">
        <x:v>0.8999999999999999</x:v>
      </x:c>
      <x:c r="J4676" s="139" t="n">
        <x:v>3.5999999999999996</x:v>
      </x:c>
      <x:c r="K4676" s="139" t="n">
        <x:v>1.2</x:v>
      </x:c>
      <x:c r="L4676" s="139" t="n">
        <x:v>0.6</x:v>
      </x:c>
      <x:c r="M4676" s="139" t="n">
        <x:v>0.36</x:v>
      </x:c>
      <x:c r="N4676" s="139" t="n">
        <x:v>0.1194</x:v>
      </x:c>
    </x:row>
    <x:row r="4677">
      <x:c r="A4677" s="137" t="str">
        <x:v>DI-431-I03</x:v>
      </x:c>
      <x:c r="B4677" s="137" t="str">
        <x:v>DI-431-V1</x:v>
      </x:c>
      <x:c r="C4677" s="137" t="n">
        <x:v>3</x:v>
      </x:c>
      <x:c r="D4677" s="138" t="str">
        <x:v>F0520</x:v>
      </x:c>
      <x:c r="E4677" s="138" t="n">
        <x:v>250</x:v>
      </x:c>
      <x:c r="F4677" s="138" t="str">
        <x:v>ml</x:v>
      </x:c>
      <x:c r="G4677" s="138" t="str"/>
      <x:c r="H4677" s="139" t="n">
        <x:v>225</x:v>
      </x:c>
      <x:c r="I4677" s="139" t="n">
        <x:v>7.5</x:v>
      </x:c>
      <x:c r="J4677" s="139" t="n">
        <x:v>30</x:v>
      </x:c>
      <x:c r="K4677" s="139" t="n">
        <x:v>10</x:v>
      </x:c>
      <x:c r="L4677" s="139" t="n">
        <x:v>5</x:v>
      </x:c>
      <x:c r="M4677" s="139" t="n">
        <x:v>3</x:v>
      </x:c>
      <x:c r="N4677" s="139" t="n">
        <x:v>0.995</x:v>
      </x:c>
    </x:row>
    <x:row r="4678">
      <x:c r="A4678" s="137" t="str">
        <x:v>DI-431-I04</x:v>
      </x:c>
      <x:c r="B4678" s="137" t="str">
        <x:v>DI-431-V1</x:v>
      </x:c>
      <x:c r="C4678" s="137" t="n">
        <x:v>4</x:v>
      </x:c>
      <x:c r="D4678" s="138" t="str">
        <x:v>F0048</x:v>
      </x:c>
      <x:c r="E4678" s="138" t="n">
        <x:v>75</x:v>
      </x:c>
      <x:c r="F4678" s="138" t="str">
        <x:v>g</x:v>
      </x:c>
      <x:c r="G4678" s="138" t="str"/>
      <x:c r="H4678" s="139" t="n">
        <x:v>67.5</x:v>
      </x:c>
      <x:c r="I4678" s="139" t="n">
        <x:v>2.25</x:v>
      </x:c>
      <x:c r="J4678" s="139" t="n">
        <x:v>9</x:v>
      </x:c>
      <x:c r="K4678" s="139" t="n">
        <x:v>3</x:v>
      </x:c>
      <x:c r="L4678" s="139" t="n">
        <x:v>1.5</x:v>
      </x:c>
      <x:c r="M4678" s="139" t="n">
        <x:v>0.8999999999999999</x:v>
      </x:c>
      <x:c r="N4678" s="139" t="n">
        <x:v>0.2985</x:v>
      </x:c>
    </x:row>
    <x:row r="4679">
      <x:c r="A4679" s="137" t="str">
        <x:v>DI-431-I05</x:v>
      </x:c>
      <x:c r="B4679" s="137" t="str">
        <x:v>DI-431-V1</x:v>
      </x:c>
      <x:c r="C4679" s="137" t="n">
        <x:v>5</x:v>
      </x:c>
      <x:c r="D4679" s="138" t="str">
        <x:v>F0500</x:v>
      </x:c>
      <x:c r="E4679" s="138" t="n">
        <x:v>120</x:v>
      </x:c>
      <x:c r="F4679" s="138" t="str">
        <x:v>g</x:v>
      </x:c>
      <x:c r="G4679" s="138" t="str">
        <x:v>gehackt</x:v>
      </x:c>
      <x:c r="H4679" s="139" t="n">
        <x:v>48</x:v>
      </x:c>
      <x:c r="I4679" s="139" t="n">
        <x:v>1.32</x:v>
      </x:c>
      <x:c r="J4679" s="139" t="n">
        <x:v>9.6</x:v>
      </x:c>
      <x:c r="K4679" s="139" t="n">
        <x:v>0.12</x:v>
      </x:c>
      <x:c r="L4679" s="139" t="n">
        <x:v>1.68</x:v>
      </x:c>
      <x:c r="M4679" s="139" t="n">
        <x:v>0.012</x:v>
      </x:c>
      <x:c r="N4679" s="139" t="n">
        <x:v>0.17880000000000001</x:v>
      </x:c>
    </x:row>
    <x:row r="4680">
      <x:c r="A4680" s="137" t="str">
        <x:v>DI-431-I06</x:v>
      </x:c>
      <x:c r="B4680" s="137" t="str">
        <x:v>DI-431-V1</x:v>
      </x:c>
      <x:c r="C4680" s="137" t="n">
        <x:v>6</x:v>
      </x:c>
      <x:c r="D4680" s="138" t="str">
        <x:v>F0421</x:v>
      </x:c>
      <x:c r="E4680" s="138" t="n">
        <x:v>30</x:v>
      </x:c>
      <x:c r="F4680" s="138" t="str">
        <x:v>g</x:v>
      </x:c>
      <x:c r="G4680" s="138" t="str">
        <x:v>plus zusätzliche Stücke zum Servieren</x:v>
      </x:c>
      <x:c r="H4680" s="139" t="n">
        <x:v>9</x:v>
      </x:c>
      <x:c r="I4680" s="139" t="n">
        <x:v>0.21</x:v>
      </x:c>
      <x:c r="J4680" s="139" t="n">
        <x:v>2.31</x:v>
      </x:c>
      <x:c r="K4680" s="139" t="n">
        <x:v>0.06</x:v>
      </x:c>
      <x:c r="L4680" s="139" t="n">
        <x:v>0.84</x:v>
      </x:c>
      <x:c r="M4680" s="139" t="n">
        <x:v>0.003</x:v>
      </x:c>
      <x:c r="N4680" s="139" t="n">
        <x:v>0.19899999999999998</x:v>
      </x:c>
    </x:row>
    <x:row r="4681">
      <x:c r="A4681" s="137" t="str">
        <x:v>DI-431-I07</x:v>
      </x:c>
      <x:c r="B4681" s="137" t="str">
        <x:v>DI-431-V1</x:v>
      </x:c>
      <x:c r="C4681" s="137" t="n">
        <x:v>7</x:v>
      </x:c>
      <x:c r="D4681" s="138" t="str">
        <x:v>F0069</x:v>
      </x:c>
      <x:c r="E4681" s="138" t="n">
        <x:v>400</x:v>
      </x:c>
      <x:c r="F4681" s="138" t="str">
        <x:v>g</x:v>
      </x:c>
      <x:c r="G4681" s="138" t="str">
        <x:v>abgetropft und abgespült</x:v>
      </x:c>
      <x:c r="H4681" s="139" t="n">
        <x:v>480</x:v>
      </x:c>
      <x:c r="I4681" s="139" t="n">
        <x:v>28</x:v>
      </x:c>
      <x:c r="J4681" s="139" t="n">
        <x:v>64</x:v>
      </x:c>
      <x:c r="K4681" s="139" t="n">
        <x:v>8</x:v>
      </x:c>
      <x:c r="L4681" s="139" t="n">
        <x:v>24</x:v>
      </x:c>
      <x:c r="M4681" s="139" t="n">
        <x:v>1.6</x:v>
      </x:c>
      <x:c r="N4681" s="139" t="n">
        <x:v>1.192</x:v>
      </x:c>
    </x:row>
    <x:row r="4682">
      <x:c r="A4682" s="137" t="str">
        <x:v>DI-431-I08</x:v>
      </x:c>
      <x:c r="B4682" s="137" t="str">
        <x:v>DI-431-V1</x:v>
      </x:c>
      <x:c r="C4682" s="137" t="n">
        <x:v>8</x:v>
      </x:c>
      <x:c r="D4682" s="138" t="str">
        <x:v>F0615</x:v>
      </x:c>
      <x:c r="E4682" s="138" t="n">
        <x:v>215</x:v>
      </x:c>
      <x:c r="F4682" s="138" t="str">
        <x:v>g</x:v>
      </x:c>
      <x:c r="G4682" s="138" t="str"/>
      <x:c r="H4682" s="139" t="n">
        <x:v>258</x:v>
      </x:c>
      <x:c r="I4682" s="139" t="n">
        <x:v>15.049999999999999</x:v>
      </x:c>
      <x:c r="J4682" s="139" t="n">
        <x:v>34.4</x:v>
      </x:c>
      <x:c r="K4682" s="139" t="n">
        <x:v>4.3</x:v>
      </x:c>
      <x:c r="L4682" s="139" t="n">
        <x:v>12.899999999999999</x:v>
      </x:c>
      <x:c r="M4682" s="139" t="n">
        <x:v>0.86</x:v>
      </x:c>
      <x:c r="N4682" s="139" t="n">
        <x:v>0.6407</x:v>
      </x:c>
    </x:row>
    <x:row r="4683">
      <x:c r="A4683" s="137" t="str">
        <x:v>DI-431-I09</x:v>
      </x:c>
      <x:c r="B4683" s="137" t="str">
        <x:v>DI-431-V1</x:v>
      </x:c>
      <x:c r="C4683" s="137" t="n">
        <x:v>9</x:v>
      </x:c>
      <x:c r="D4683" s="138" t="str">
        <x:v>F0027</x:v>
      </x:c>
      <x:c r="E4683" s="138" t="n">
        <x:v>150</x:v>
      </x:c>
      <x:c r="F4683" s="138" t="str">
        <x:v>g</x:v>
      </x:c>
      <x:c r="G4683" s="138" t="str">
        <x:v>gewürfelt</x:v>
      </x:c>
      <x:c r="H4683" s="139" t="n">
        <x:v>240</x:v>
      </x:c>
      <x:c r="I4683" s="139" t="n">
        <x:v>3</x:v>
      </x:c>
      <x:c r="J4683" s="139" t="n">
        <x:v>2.7</x:v>
      </x:c>
      <x:c r="K4683" s="139" t="n">
        <x:v>22.049999999999997</x:v>
      </x:c>
      <x:c r="L4683" s="139" t="n">
        <x:v>10.05</x:v>
      </x:c>
      <x:c r="M4683" s="139" t="n">
        <x:v>0.03</x:v>
      </x:c>
      <x:c r="N4683" s="139" t="n">
        <x:v>1.1175</x:v>
      </x:c>
    </x:row>
    <x:row r="4684">
      <x:c r="A4684" s="137" t="str">
        <x:v>DI-431-I10</x:v>
      </x:c>
      <x:c r="B4684" s="137" t="str">
        <x:v>DI-431-V1</x:v>
      </x:c>
      <x:c r="C4684" s="137" t="n">
        <x:v>10</x:v>
      </x:c>
      <x:c r="D4684" s="138" t="str">
        <x:v>F0203</x:v>
      </x:c>
      <x:c r="E4684" s="138" t="n">
        <x:v>25</x:v>
      </x:c>
      <x:c r="F4684" s="138" t="str">
        <x:v>g</x:v>
      </x:c>
      <x:c r="G4684" s="138" t="str"/>
      <x:c r="H4684" s="139" t="n">
        <x:v>62.5</x:v>
      </x:c>
      <x:c r="I4684" s="139" t="n">
        <x:v>2</x:v>
      </x:c>
      <x:c r="J4684" s="139" t="n">
        <x:v>11.25</x:v>
      </x:c>
      <x:c r="K4684" s="139" t="n">
        <x:v>2</x:v>
      </x:c>
      <x:c r="L4684" s="139" t="n">
        <x:v>5</x:v>
      </x:c>
      <x:c r="M4684" s="139" t="n">
        <x:v>0.05</x:v>
      </x:c>
      <x:c r="N4684" s="139" t="n">
        <x:v>0.0645</x:v>
      </x:c>
    </x:row>
    <x:row r="4685">
      <x:c r="A4685" s="137" t="str">
        <x:v>DI-431-I11</x:v>
      </x:c>
      <x:c r="B4685" s="137" t="str">
        <x:v>DI-431-V1</x:v>
      </x:c>
      <x:c r="C4685" s="137" t="n">
        <x:v>11</x:v>
      </x:c>
      <x:c r="D4685" s="138" t="str">
        <x:v>F0429</x:v>
      </x:c>
      <x:c r="E4685" s="138" t="n">
        <x:v>150</x:v>
      </x:c>
      <x:c r="F4685" s="138" t="str">
        <x:v>g</x:v>
      </x:c>
      <x:c r="G4685" s="138" t="str">
        <x:v>zerkleinert</x:v>
      </x:c>
      <x:c r="H4685" s="139" t="n">
        <x:v>52.5</x:v>
      </x:c>
      <x:c r="I4685" s="139" t="n">
        <x:v>3</x:v>
      </x:c>
      <x:c r="J4685" s="139" t="n">
        <x:v>7.5</x:v>
      </x:c>
      <x:c r="K4685" s="139" t="n">
        <x:v>0.6000000000000001</x:v>
      </x:c>
      <x:c r="L4685" s="139" t="n">
        <x:v>3.75</x:v>
      </x:c>
      <x:c r="M4685" s="139" t="n">
        <x:v>0.09</x:v>
      </x:c>
      <x:c r="N4685" s="139" t="n">
        <x:v>0.537</x:v>
      </x:c>
    </x:row>
    <x:row r="4686">
      <x:c r="A4686" s="137" t="str">
        <x:v>DI-431-I12</x:v>
      </x:c>
      <x:c r="B4686" s="137" t="str">
        <x:v>DI-431-V1</x:v>
      </x:c>
      <x:c r="C4686" s="137" t="n">
        <x:v>12</x:v>
      </x:c>
      <x:c r="D4686" s="138" t="str">
        <x:v>F0737</x:v>
      </x:c>
      <x:c r="E4686" s="138" t="n">
        <x:v>30</x:v>
      </x:c>
      <x:c r="F4686" s="138" t="str">
        <x:v>g</x:v>
      </x:c>
      <x:c r="G4686" s="138" t="str">
        <x:v>oder gekochter Reis zum Servieren</x:v>
      </x:c>
      <x:c r="H4686" s="139" t="n">
        <x:v>10.5</x:v>
      </x:c>
      <x:c r="I4686" s="139" t="n">
        <x:v>0.6</x:v>
      </x:c>
      <x:c r="J4686" s="139" t="n">
        <x:v>1.5</x:v>
      </x:c>
      <x:c r="K4686" s="139" t="n">
        <x:v>0.12</x:v>
      </x:c>
      <x:c r="L4686" s="139" t="n">
        <x:v>0.75</x:v>
      </x:c>
      <x:c r="M4686" s="139" t="n">
        <x:v>0.018</x:v>
      </x:c>
      <x:c r="N4686" s="139" t="n">
        <x:v>0.10740000000000001</x:v>
      </x:c>
    </x:row>
    <x:row r="4687">
      <x:c r="A4687" s="137" t="str">
        <x:v>DI-432-I01</x:v>
      </x:c>
      <x:c r="B4687" s="137" t="str">
        <x:v>DI-432-V1</x:v>
      </x:c>
      <x:c r="C4687" s="137" t="n">
        <x:v>1</x:v>
      </x:c>
      <x:c r="D4687" s="138" t="str">
        <x:v>F0721</x:v>
      </x:c>
      <x:c r="E4687" s="138" t="n">
        <x:v>30</x:v>
      </x:c>
      <x:c r="F4687" s="138" t="str">
        <x:v>g</x:v>
      </x:c>
      <x:c r="G4687" s="138" t="str"/>
      <x:c r="H4687" s="139" t="n">
        <x:v>265.2</x:v>
      </x:c>
      <x:c r="I4687" s="139" t="n">
        <x:v>0</x:v>
      </x:c>
      <x:c r="J4687" s="139" t="n">
        <x:v>0</x:v>
      </x:c>
      <x:c r="K4687" s="139" t="n">
        <x:v>30</x:v>
      </x:c>
      <x:c r="L4687" s="139" t="n">
        <x:v>0</x:v>
      </x:c>
      <x:c r="M4687" s="139" t="n">
        <x:v>0</x:v>
      </x:c>
      <x:c r="N4687" s="139" t="n">
        <x:v>0.26940000000000003</x:v>
      </x:c>
    </x:row>
    <x:row r="4688">
      <x:c r="A4688" s="137" t="str">
        <x:v>DI-432-I02</x:v>
      </x:c>
      <x:c r="B4688" s="137" t="str">
        <x:v>DI-432-V1</x:v>
      </x:c>
      <x:c r="C4688" s="137" t="n">
        <x:v>2</x:v>
      </x:c>
      <x:c r="D4688" s="138" t="str">
        <x:v>F0503</x:v>
      </x:c>
      <x:c r="E4688" s="138" t="n">
        <x:v>30</x:v>
      </x:c>
      <x:c r="F4688" s="138" t="str">
        <x:v>g</x:v>
      </x:c>
      <x:c r="G4688" s="138" t="str">
        <x:v>in Scheiben geschnitten</x:v>
      </x:c>
      <x:c r="H4688" s="139" t="n">
        <x:v>10.5</x:v>
      </x:c>
      <x:c r="I4688" s="139" t="n">
        <x:v>0.6</x:v>
      </x:c>
      <x:c r="J4688" s="139" t="n">
        <x:v>1.5</x:v>
      </x:c>
      <x:c r="K4688" s="139" t="n">
        <x:v>0.12</x:v>
      </x:c>
      <x:c r="L4688" s="139" t="n">
        <x:v>0.75</x:v>
      </x:c>
      <x:c r="M4688" s="139" t="n">
        <x:v>0.018</x:v>
      </x:c>
      <x:c r="N4688" s="139" t="n">
        <x:v>0.10740000000000001</x:v>
      </x:c>
    </x:row>
    <x:row r="4689">
      <x:c r="A4689" s="137" t="str">
        <x:v>DI-432-I03</x:v>
      </x:c>
      <x:c r="B4689" s="137" t="str">
        <x:v>DI-432-V1</x:v>
      </x:c>
      <x:c r="C4689" s="137" t="n">
        <x:v>3</x:v>
      </x:c>
      <x:c r="D4689" s="138" t="str">
        <x:v>F0163</x:v>
      </x:c>
      <x:c r="E4689" s="138" t="n">
        <x:v>30</x:v>
      </x:c>
      <x:c r="F4689" s="138" t="str">
        <x:v>g</x:v>
      </x:c>
      <x:c r="G4689" s="138" t="str"/>
      <x:c r="H4689" s="139" t="n">
        <x:v>37.5</x:v>
      </x:c>
      <x:c r="I4689" s="139" t="n">
        <x:v>6.8999999999999995</x:v>
      </x:c>
      <x:c r="J4689" s="139" t="n">
        <x:v>0</x:v>
      </x:c>
      <x:c r="K4689" s="139" t="n">
        <x:v>0.8999999999999999</x:v>
      </x:c>
      <x:c r="L4689" s="139" t="n">
        <x:v>0</x:v>
      </x:c>
      <x:c r="M4689" s="139" t="n">
        <x:v>0.06</x:v>
      </x:c>
      <x:c r="N4689" s="139" t="n">
        <x:v>0.35940000000000005</x:v>
      </x:c>
    </x:row>
    <x:row r="4690">
      <x:c r="A4690" s="137" t="str">
        <x:v>DI-432-I04</x:v>
      </x:c>
      <x:c r="B4690" s="137" t="str">
        <x:v>DI-432-V1</x:v>
      </x:c>
      <x:c r="C4690" s="137" t="n">
        <x:v>4</x:v>
      </x:c>
      <x:c r="D4690" s="138" t="str">
        <x:v>F0315</x:v>
      </x:c>
      <x:c r="E4690" s="138" t="n">
        <x:v>30</x:v>
      </x:c>
      <x:c r="F4690" s="138" t="str">
        <x:v>g</x:v>
      </x:c>
      <x:c r="G4690" s="138" t="str">
        <x:v>fein gehackt</x:v>
      </x:c>
      <x:c r="H4690" s="139" t="n">
        <x:v>10.5</x:v>
      </x:c>
      <x:c r="I4690" s="139" t="n">
        <x:v>0.6</x:v>
      </x:c>
      <x:c r="J4690" s="139" t="n">
        <x:v>1.5</x:v>
      </x:c>
      <x:c r="K4690" s="139" t="n">
        <x:v>0.12</x:v>
      </x:c>
      <x:c r="L4690" s="139" t="n">
        <x:v>0.75</x:v>
      </x:c>
      <x:c r="M4690" s="139" t="n">
        <x:v>0.018</x:v>
      </x:c>
      <x:c r="N4690" s="139" t="n">
        <x:v>0.10740000000000001</x:v>
      </x:c>
    </x:row>
    <x:row r="4691">
      <x:c r="A4691" s="137" t="str">
        <x:v>DI-432-I05</x:v>
      </x:c>
      <x:c r="B4691" s="137" t="str">
        <x:v>DI-432-V1</x:v>
      </x:c>
      <x:c r="C4691" s="137" t="n">
        <x:v>5</x:v>
      </x:c>
      <x:c r="D4691" s="138" t="str">
        <x:v>F0508</x:v>
      </x:c>
      <x:c r="E4691" s="138" t="n">
        <x:v>30</x:v>
      </x:c>
      <x:c r="F4691" s="138" t="str">
        <x:v>g</x:v>
      </x:c>
      <x:c r="G4691" s="138" t="str"/>
      <x:c r="H4691" s="139" t="n">
        <x:v>75</x:v>
      </x:c>
      <x:c r="I4691" s="139" t="n">
        <x:v>2.4</x:v>
      </x:c>
      <x:c r="J4691" s="139" t="n">
        <x:v>13.5</x:v>
      </x:c>
      <x:c r="K4691" s="139" t="n">
        <x:v>2.4</x:v>
      </x:c>
      <x:c r="L4691" s="139" t="n">
        <x:v>6</x:v>
      </x:c>
      <x:c r="M4691" s="139" t="n">
        <x:v>0.06</x:v>
      </x:c>
      <x:c r="N4691" s="139" t="n">
        <x:v>0.07740000000000001</x:v>
      </x:c>
    </x:row>
    <x:row r="4692">
      <x:c r="A4692" s="137" t="str">
        <x:v>DI-432-I06</x:v>
      </x:c>
      <x:c r="B4692" s="137" t="str">
        <x:v>DI-432-V1</x:v>
      </x:c>
      <x:c r="C4692" s="137" t="n">
        <x:v>6</x:v>
      </x:c>
      <x:c r="D4692" s="138" t="str">
        <x:v>F0231</x:v>
      </x:c>
      <x:c r="E4692" s="138" t="n">
        <x:v>5</x:v>
      </x:c>
      <x:c r="F4692" s="138" t="str">
        <x:v>g</x:v>
      </x:c>
      <x:c r="G4692" s="138" t="str"/>
      <x:c r="H4692" s="139" t="n">
        <x:v>29</x:v>
      </x:c>
      <x:c r="I4692" s="139" t="n">
        <x:v>1</x:v>
      </x:c>
      <x:c r="J4692" s="139" t="n">
        <x:v>0.6000000000000001</x:v>
      </x:c>
      <x:c r="K4692" s="139" t="n">
        <x:v>2.5</x:v>
      </x:c>
      <x:c r="L4692" s="139" t="n">
        <x:v>0.5</x:v>
      </x:c>
      <x:c r="M4692" s="139" t="n">
        <x:v>0.001</x:v>
      </x:c>
      <x:c r="N4692" s="139" t="n">
        <x:v>0.0299</x:v>
      </x:c>
    </x:row>
    <x:row r="4693">
      <x:c r="A4693" s="137" t="str">
        <x:v>DI-432-I07</x:v>
      </x:c>
      <x:c r="B4693" s="137" t="str">
        <x:v>DI-432-V1</x:v>
      </x:c>
      <x:c r="C4693" s="137" t="n">
        <x:v>7</x:v>
      </x:c>
      <x:c r="D4693" s="138" t="str">
        <x:v>F0174</x:v>
      </x:c>
      <x:c r="E4693" s="138" t="n">
        <x:v>30</x:v>
      </x:c>
      <x:c r="F4693" s="138" t="str">
        <x:v>g</x:v>
      </x:c>
      <x:c r="G4693" s="138" t="str">
        <x:v>in Adobo oder 1 TL Chipotle-Paste</x:v>
      </x:c>
      <x:c r="H4693" s="139" t="n">
        <x:v>10.5</x:v>
      </x:c>
      <x:c r="I4693" s="139" t="n">
        <x:v>0.6</x:v>
      </x:c>
      <x:c r="J4693" s="139" t="n">
        <x:v>1.5</x:v>
      </x:c>
      <x:c r="K4693" s="139" t="n">
        <x:v>0.12</x:v>
      </x:c>
      <x:c r="L4693" s="139" t="n">
        <x:v>0.75</x:v>
      </x:c>
      <x:c r="M4693" s="139" t="n">
        <x:v>0.018</x:v>
      </x:c>
      <x:c r="N4693" s="139" t="n">
        <x:v>0.10740000000000001</x:v>
      </x:c>
    </x:row>
    <x:row r="4694">
      <x:c r="A4694" s="137" t="str">
        <x:v>DI-432-I08</x:v>
      </x:c>
      <x:c r="B4694" s="137" t="str">
        <x:v>DI-432-V1</x:v>
      </x:c>
      <x:c r="C4694" s="137" t="n">
        <x:v>8</x:v>
      </x:c>
      <x:c r="D4694" s="138" t="str">
        <x:v>F0520</x:v>
      </x:c>
      <x:c r="E4694" s="138" t="n">
        <x:v>350</x:v>
      </x:c>
      <x:c r="F4694" s="138" t="str">
        <x:v>g</x:v>
      </x:c>
      <x:c r="G4694" s="138" t="str"/>
      <x:c r="H4694" s="139" t="n">
        <x:v>315</x:v>
      </x:c>
      <x:c r="I4694" s="139" t="n">
        <x:v>10.5</x:v>
      </x:c>
      <x:c r="J4694" s="139" t="n">
        <x:v>42</x:v>
      </x:c>
      <x:c r="K4694" s="139" t="n">
        <x:v>14</x:v>
      </x:c>
      <x:c r="L4694" s="139" t="n">
        <x:v>7</x:v>
      </x:c>
      <x:c r="M4694" s="139" t="n">
        <x:v>4.2</x:v>
      </x:c>
      <x:c r="N4694" s="139" t="n">
        <x:v>1.393</x:v>
      </x:c>
    </x:row>
    <x:row r="4695">
      <x:c r="A4695" s="137" t="str">
        <x:v>DI-432-I09</x:v>
      </x:c>
      <x:c r="B4695" s="137" t="str">
        <x:v>DI-432-V1</x:v>
      </x:c>
      <x:c r="C4695" s="137" t="n">
        <x:v>9</x:v>
      </x:c>
      <x:c r="D4695" s="138" t="str">
        <x:v>F0161</x:v>
      </x:c>
      <x:c r="E4695" s="138" t="n">
        <x:v>30</x:v>
      </x:c>
      <x:c r="F4695" s="138" t="str">
        <x:v>g</x:v>
      </x:c>
      <x:c r="G4695" s="138" t="str"/>
      <x:c r="H4695" s="139" t="n">
        <x:v>37.5</x:v>
      </x:c>
      <x:c r="I4695" s="139" t="n">
        <x:v>6.8999999999999995</x:v>
      </x:c>
      <x:c r="J4695" s="139" t="n">
        <x:v>0</x:v>
      </x:c>
      <x:c r="K4695" s="139" t="n">
        <x:v>0.8999999999999999</x:v>
      </x:c>
      <x:c r="L4695" s="139" t="n">
        <x:v>0</x:v>
      </x:c>
      <x:c r="M4695" s="139" t="n">
        <x:v>0.06</x:v>
      </x:c>
      <x:c r="N4695" s="139" t="n">
        <x:v>0.35940000000000005</x:v>
      </x:c>
    </x:row>
    <x:row r="4696">
      <x:c r="A4696" s="137" t="str">
        <x:v>DI-432-I10</x:v>
      </x:c>
      <x:c r="B4696" s="137" t="str">
        <x:v>DI-432-V1</x:v>
      </x:c>
      <x:c r="C4696" s="137" t="n">
        <x:v>10</x:v>
      </x:c>
      <x:c r="D4696" s="138" t="str">
        <x:v>F0069</x:v>
      </x:c>
      <x:c r="E4696" s="138" t="n">
        <x:v>400</x:v>
      </x:c>
      <x:c r="F4696" s="138" t="str">
        <x:v>g</x:v>
      </x:c>
      <x:c r="G4696" s="138" t="str">
        <x:v>abgetropft, aber nicht abgespült</x:v>
      </x:c>
      <x:c r="H4696" s="139" t="n">
        <x:v>480</x:v>
      </x:c>
      <x:c r="I4696" s="139" t="n">
        <x:v>28</x:v>
      </x:c>
      <x:c r="J4696" s="139" t="n">
        <x:v>64</x:v>
      </x:c>
      <x:c r="K4696" s="139" t="n">
        <x:v>8</x:v>
      </x:c>
      <x:c r="L4696" s="139" t="n">
        <x:v>24</x:v>
      </x:c>
      <x:c r="M4696" s="139" t="n">
        <x:v>1.6</x:v>
      </x:c>
      <x:c r="N4696" s="139" t="n">
        <x:v>1.192</x:v>
      </x:c>
    </x:row>
    <x:row r="4697">
      <x:c r="A4697" s="137" t="str">
        <x:v>DI-432-I11</x:v>
      </x:c>
      <x:c r="B4697" s="137" t="str">
        <x:v>DI-432-V1</x:v>
      </x:c>
      <x:c r="C4697" s="137" t="n">
        <x:v>11</x:v>
      </x:c>
      <x:c r="D4697" s="138" t="str">
        <x:v>F0421</x:v>
      </x:c>
      <x:c r="E4697" s="138" t="n">
        <x:v>30</x:v>
      </x:c>
      <x:c r="F4697" s="138" t="str">
        <x:v>g</x:v>
      </x:c>
      <x:c r="G4697" s="138" t="str">
        <x:v>Saft ausgepresst</x:v>
      </x:c>
      <x:c r="H4697" s="139" t="n">
        <x:v>9</x:v>
      </x:c>
      <x:c r="I4697" s="139" t="n">
        <x:v>0.21</x:v>
      </x:c>
      <x:c r="J4697" s="139" t="n">
        <x:v>2.31</x:v>
      </x:c>
      <x:c r="K4697" s="139" t="n">
        <x:v>0.06</x:v>
      </x:c>
      <x:c r="L4697" s="139" t="n">
        <x:v>0.84</x:v>
      </x:c>
      <x:c r="M4697" s="139" t="n">
        <x:v>0.003</x:v>
      </x:c>
      <x:c r="N4697" s="139" t="n">
        <x:v>0.19899999999999998</x:v>
      </x:c>
    </x:row>
    <x:row r="4698">
      <x:c r="A4698" s="137" t="str">
        <x:v>DI-432-I12</x:v>
      </x:c>
      <x:c r="B4698" s="137" t="str">
        <x:v>DI-432-V1</x:v>
      </x:c>
      <x:c r="C4698" s="137" t="n">
        <x:v>12</x:v>
      </x:c>
      <x:c r="D4698" s="138" t="str">
        <x:v>F0616</x:v>
      </x:c>
      <x:c r="E4698" s="138" t="n">
        <x:v>30</x:v>
      </x:c>
      <x:c r="F4698" s="138" t="str">
        <x:v>g</x:v>
      </x:c>
      <x:c r="G4698" s="138" t="str">
        <x:v>oder Tortillas, Koriander, Feta, Limettenschnitze und gehackte rote Zwiebeln zum Servieren</x:v>
      </x:c>
      <x:c r="H4698" s="139" t="n">
        <x:v>105</x:v>
      </x:c>
      <x:c r="I4698" s="139" t="n">
        <x:v>3.3</x:v>
      </x:c>
      <x:c r="J4698" s="139" t="n">
        <x:v>20.4</x:v>
      </x:c>
      <x:c r="K4698" s="139" t="n">
        <x:v>0.8999999999999999</x:v>
      </x:c>
      <x:c r="L4698" s="139" t="n">
        <x:v>2.1</x:v>
      </x:c>
      <x:c r="M4698" s="139" t="n">
        <x:v>0.015</x:v>
      </x:c>
      <x:c r="N4698" s="139" t="n">
        <x:v>0.1194</x:v>
      </x:c>
    </x:row>
    <x:row r="4699">
      <x:c r="A4699" s="137" t="str">
        <x:v>DI-433-I01</x:v>
      </x:c>
      <x:c r="B4699" s="137" t="str">
        <x:v>DI-433-V1</x:v>
      </x:c>
      <x:c r="C4699" s="137" t="n">
        <x:v>1</x:v>
      </x:c>
      <x:c r="D4699" s="138" t="str">
        <x:v>F0235</x:v>
      </x:c>
      <x:c r="E4699" s="138" t="n">
        <x:v>30</x:v>
      </x:c>
      <x:c r="F4699" s="138" t="str">
        <x:v>ml</x:v>
      </x:c>
      <x:c r="G4699" s="138" t="str"/>
      <x:c r="H4699" s="139" t="n">
        <x:v>27</x:v>
      </x:c>
      <x:c r="I4699" s="139" t="n">
        <x:v>0.8999999999999999</x:v>
      </x:c>
      <x:c r="J4699" s="139" t="n">
        <x:v>3.5999999999999996</x:v>
      </x:c>
      <x:c r="K4699" s="139" t="n">
        <x:v>1.2</x:v>
      </x:c>
      <x:c r="L4699" s="139" t="n">
        <x:v>0.6</x:v>
      </x:c>
      <x:c r="M4699" s="139" t="n">
        <x:v>0.36</x:v>
      </x:c>
      <x:c r="N4699" s="139" t="n">
        <x:v>0.1194</x:v>
      </x:c>
    </x:row>
    <x:row r="4700">
      <x:c r="A4700" s="137" t="str">
        <x:v>DI-433-I02</x:v>
      </x:c>
      <x:c r="B4700" s="137" t="str">
        <x:v>DI-433-V1</x:v>
      </x:c>
      <x:c r="C4700" s="137" t="n">
        <x:v>2</x:v>
      </x:c>
      <x:c r="D4700" s="138" t="str">
        <x:v>F0500</x:v>
      </x:c>
      <x:c r="E4700" s="138" t="n">
        <x:v>120</x:v>
      </x:c>
      <x:c r="F4700" s="138" t="str">
        <x:v>g</x:v>
      </x:c>
      <x:c r="G4700" s="138" t="str">
        <x:v>fein geschnitten</x:v>
      </x:c>
      <x:c r="H4700" s="139" t="n">
        <x:v>48</x:v>
      </x:c>
      <x:c r="I4700" s="139" t="n">
        <x:v>1.32</x:v>
      </x:c>
      <x:c r="J4700" s="139" t="n">
        <x:v>9.6</x:v>
      </x:c>
      <x:c r="K4700" s="139" t="n">
        <x:v>0.12</x:v>
      </x:c>
      <x:c r="L4700" s="139" t="n">
        <x:v>1.68</x:v>
      </x:c>
      <x:c r="M4700" s="139" t="n">
        <x:v>0.012</x:v>
      </x:c>
      <x:c r="N4700" s="139" t="n">
        <x:v>0.17880000000000001</x:v>
      </x:c>
    </x:row>
    <x:row r="4701">
      <x:c r="A4701" s="137" t="str">
        <x:v>DI-433-I03</x:v>
      </x:c>
      <x:c r="B4701" s="137" t="str">
        <x:v>DI-433-V1</x:v>
      </x:c>
      <x:c r="C4701" s="137" t="n">
        <x:v>3</x:v>
      </x:c>
      <x:c r="D4701" s="138" t="str">
        <x:v>F0574</x:v>
      </x:c>
      <x:c r="E4701" s="138" t="n">
        <x:v>200</x:v>
      </x:c>
      <x:c r="F4701" s="138" t="str">
        <x:v>g</x:v>
      </x:c>
      <x:c r="G4701" s="138" t="str">
        <x:v>aufgetaut, wenn sie gefroren sind</x:v>
      </x:c>
      <x:c r="H4701" s="139" t="n">
        <x:v>300</x:v>
      </x:c>
      <x:c r="I4701" s="139" t="n">
        <x:v>42</x:v>
      </x:c>
      <x:c r="J4701" s="139" t="n">
        <x:v>0</x:v>
      </x:c>
      <x:c r="K4701" s="139" t="n">
        <x:v>14</x:v>
      </x:c>
      <x:c r="L4701" s="139" t="n">
        <x:v>0</x:v>
      </x:c>
      <x:c r="M4701" s="139" t="n">
        <x:v>0.4</x:v>
      </x:c>
      <x:c r="N4701" s="139" t="n">
        <x:v>2.196</x:v>
      </x:c>
    </x:row>
    <x:row r="4702">
      <x:c r="A4702" s="137" t="str">
        <x:v>DI-433-I04</x:v>
      </x:c>
      <x:c r="B4702" s="137" t="str">
        <x:v>DI-433-V1</x:v>
      </x:c>
      <x:c r="C4702" s="137" t="n">
        <x:v>4</x:v>
      </x:c>
      <x:c r="D4702" s="138" t="str">
        <x:v>F0180</x:v>
      </x:c>
      <x:c r="E4702" s="138" t="n">
        <x:v>400</x:v>
      </x:c>
      <x:c r="F4702" s="138" t="str">
        <x:v>g</x:v>
      </x:c>
      <x:c r="G4702" s="138" t="str">
        <x:v>mit Knoblauch</x:v>
      </x:c>
      <x:c r="H4702" s="139" t="n">
        <x:v>140</x:v>
      </x:c>
      <x:c r="I4702" s="139" t="n">
        <x:v>8</x:v>
      </x:c>
      <x:c r="J4702" s="139" t="n">
        <x:v>20</x:v>
      </x:c>
      <x:c r="K4702" s="139" t="n">
        <x:v>1.6</x:v>
      </x:c>
      <x:c r="L4702" s="139" t="n">
        <x:v>10</x:v>
      </x:c>
      <x:c r="M4702" s="139" t="n">
        <x:v>0.24</x:v>
      </x:c>
      <x:c r="N4702" s="139" t="n">
        <x:v>1.4320000000000002</x:v>
      </x:c>
    </x:row>
    <x:row r="4703">
      <x:c r="A4703" s="137" t="str">
        <x:v>DI-433-I05</x:v>
      </x:c>
      <x:c r="B4703" s="137" t="str">
        <x:v>DI-433-V1</x:v>
      </x:c>
      <x:c r="C4703" s="137" t="n">
        <x:v>5</x:v>
      </x:c>
      <x:c r="D4703" s="138" t="str">
        <x:v>F0203</x:v>
      </x:c>
      <x:c r="E4703" s="138" t="n">
        <x:v>30</x:v>
      </x:c>
      <x:c r="F4703" s="138" t="str">
        <x:v>g</x:v>
      </x:c>
      <x:c r="G4703" s="138" t="str"/>
      <x:c r="H4703" s="139" t="n">
        <x:v>75</x:v>
      </x:c>
      <x:c r="I4703" s="139" t="n">
        <x:v>2.4</x:v>
      </x:c>
      <x:c r="J4703" s="139" t="n">
        <x:v>13.5</x:v>
      </x:c>
      <x:c r="K4703" s="139" t="n">
        <x:v>2.4</x:v>
      </x:c>
      <x:c r="L4703" s="139" t="n">
        <x:v>6</x:v>
      </x:c>
      <x:c r="M4703" s="139" t="n">
        <x:v>0.06</x:v>
      </x:c>
      <x:c r="N4703" s="139" t="n">
        <x:v>0.07740000000000001</x:v>
      </x:c>
    </x:row>
    <x:row r="4704">
      <x:c r="A4704" s="137" t="str">
        <x:v>DI-434-I01</x:v>
      </x:c>
      <x:c r="B4704" s="137" t="str">
        <x:v>DI-434-V1</x:v>
      </x:c>
      <x:c r="C4704" s="137" t="n">
        <x:v>1</x:v>
      </x:c>
      <x:c r="D4704" s="138" t="str">
        <x:v>F0595</x:v>
      </x:c>
      <x:c r="E4704" s="138" t="n">
        <x:v>15</x:v>
      </x:c>
      <x:c r="F4704" s="138" t="str">
        <x:v>ml</x:v>
      </x:c>
      <x:c r="G4704" s="138" t="str"/>
      <x:c r="H4704" s="139" t="n">
        <x:v>132.6</x:v>
      </x:c>
      <x:c r="I4704" s="139" t="n">
        <x:v>0</x:v>
      </x:c>
      <x:c r="J4704" s="139" t="n">
        <x:v>0</x:v>
      </x:c>
      <x:c r="K4704" s="139" t="n">
        <x:v>15</x:v>
      </x:c>
      <x:c r="L4704" s="139" t="n">
        <x:v>0</x:v>
      </x:c>
      <x:c r="M4704" s="139" t="n">
        <x:v>0</x:v>
      </x:c>
      <x:c r="N4704" s="139" t="n">
        <x:v>0.13470000000000001</x:v>
      </x:c>
    </x:row>
    <x:row r="4705">
      <x:c r="A4705" s="137" t="str">
        <x:v>DI-434-I02</x:v>
      </x:c>
      <x:c r="B4705" s="137" t="str">
        <x:v>DI-434-V1</x:v>
      </x:c>
      <x:c r="C4705" s="137" t="n">
        <x:v>2</x:v>
      </x:c>
      <x:c r="D4705" s="138" t="str">
        <x:v>F0500</x:v>
      </x:c>
      <x:c r="E4705" s="138" t="n">
        <x:v>120</x:v>
      </x:c>
      <x:c r="F4705" s="138" t="str">
        <x:v>g</x:v>
      </x:c>
      <x:c r="G4705" s="138" t="str">
        <x:v>in Scheiben geschnitten</x:v>
      </x:c>
      <x:c r="H4705" s="139" t="n">
        <x:v>48</x:v>
      </x:c>
      <x:c r="I4705" s="139" t="n">
        <x:v>1.32</x:v>
      </x:c>
      <x:c r="J4705" s="139" t="n">
        <x:v>9.6</x:v>
      </x:c>
      <x:c r="K4705" s="139" t="n">
        <x:v>0.12</x:v>
      </x:c>
      <x:c r="L4705" s="139" t="n">
        <x:v>1.68</x:v>
      </x:c>
      <x:c r="M4705" s="139" t="n">
        <x:v>0.012</x:v>
      </x:c>
      <x:c r="N4705" s="139" t="n">
        <x:v>0.17880000000000001</x:v>
      </x:c>
    </x:row>
    <x:row r="4706">
      <x:c r="A4706" s="137" t="str">
        <x:v>DI-434-I03</x:v>
      </x:c>
      <x:c r="B4706" s="137" t="str">
        <x:v>DI-434-V1</x:v>
      </x:c>
      <x:c r="C4706" s="137" t="n">
        <x:v>3</x:v>
      </x:c>
      <x:c r="D4706" s="138" t="str">
        <x:v>F0314</x:v>
      </x:c>
      <x:c r="E4706" s="138" t="n">
        <x:v>10</x:v>
      </x:c>
      <x:c r="F4706" s="138" t="str">
        <x:v>g</x:v>
      </x:c>
      <x:c r="G4706" s="138" t="str">
        <x:v>gehackt</x:v>
      </x:c>
      <x:c r="H4706" s="139" t="n">
        <x:v>3.5</x:v>
      </x:c>
      <x:c r="I4706" s="139" t="n">
        <x:v>0.2</x:v>
      </x:c>
      <x:c r="J4706" s="139" t="n">
        <x:v>0.5</x:v>
      </x:c>
      <x:c r="K4706" s="139" t="n">
        <x:v>0.04000000000000001</x:v>
      </x:c>
      <x:c r="L4706" s="139" t="n">
        <x:v>0.25</x:v>
      </x:c>
      <x:c r="M4706" s="139" t="n">
        <x:v>0.006</x:v>
      </x:c>
      <x:c r="N4706" s="139" t="n">
        <x:v>0.035800000000000005</x:v>
      </x:c>
    </x:row>
    <x:row r="4707">
      <x:c r="A4707" s="137" t="str">
        <x:v>DI-434-I04</x:v>
      </x:c>
      <x:c r="B4707" s="137" t="str">
        <x:v>DI-434-V1</x:v>
      </x:c>
      <x:c r="C4707" s="137" t="n">
        <x:v>4</x:v>
      </x:c>
      <x:c r="D4707" s="138" t="str">
        <x:v>F0343</x:v>
      </x:c>
      <x:c r="E4707" s="138" t="n">
        <x:v>180</x:v>
      </x:c>
      <x:c r="F4707" s="138" t="str">
        <x:v>g</x:v>
      </x:c>
      <x:c r="G4707" s="138" t="str">
        <x:v>gehackt</x:v>
      </x:c>
      <x:c r="H4707" s="139" t="n">
        <x:v>63</x:v>
      </x:c>
      <x:c r="I4707" s="139" t="n">
        <x:v>3.6</x:v>
      </x:c>
      <x:c r="J4707" s="139" t="n">
        <x:v>9</x:v>
      </x:c>
      <x:c r="K4707" s="139" t="n">
        <x:v>0.7200000000000001</x:v>
      </x:c>
      <x:c r="L4707" s="139" t="n">
        <x:v>4.5</x:v>
      </x:c>
      <x:c r="M4707" s="139" t="n">
        <x:v>0.108</x:v>
      </x:c>
      <x:c r="N4707" s="139" t="n">
        <x:v>0.6444000000000001</x:v>
      </x:c>
    </x:row>
    <x:row r="4708">
      <x:c r="A4708" s="137" t="str">
        <x:v>DI-434-I05</x:v>
      </x:c>
      <x:c r="B4708" s="137" t="str">
        <x:v>DI-434-V1</x:v>
      </x:c>
      <x:c r="C4708" s="137" t="n">
        <x:v>5</x:v>
      </x:c>
      <x:c r="D4708" s="138" t="str">
        <x:v>F0681</x:v>
      </x:c>
      <x:c r="E4708" s="138" t="n">
        <x:v>25</x:v>
      </x:c>
      <x:c r="F4708" s="138" t="str">
        <x:v>g</x:v>
      </x:c>
      <x:c r="G4708" s="138" t="str"/>
      <x:c r="H4708" s="139" t="n">
        <x:v>62.5</x:v>
      </x:c>
      <x:c r="I4708" s="139" t="n">
        <x:v>2</x:v>
      </x:c>
      <x:c r="J4708" s="139" t="n">
        <x:v>11.25</x:v>
      </x:c>
      <x:c r="K4708" s="139" t="n">
        <x:v>2</x:v>
      </x:c>
      <x:c r="L4708" s="139" t="n">
        <x:v>5</x:v>
      </x:c>
      <x:c r="M4708" s="139" t="n">
        <x:v>0.05</x:v>
      </x:c>
      <x:c r="N4708" s="139" t="n">
        <x:v>0.0645</x:v>
      </x:c>
    </x:row>
    <x:row r="4709">
      <x:c r="A4709" s="137" t="str">
        <x:v>DI-434-I06</x:v>
      </x:c>
      <x:c r="B4709" s="137" t="str">
        <x:v>DI-434-V1</x:v>
      </x:c>
      <x:c r="C4709" s="137" t="n">
        <x:v>6</x:v>
      </x:c>
      <x:c r="D4709" s="138" t="str">
        <x:v>F0170</x:v>
      </x:c>
      <x:c r="E4709" s="138" t="n">
        <x:v>6</x:v>
      </x:c>
      <x:c r="F4709" s="138" t="str">
        <x:v>g</x:v>
      </x:c>
      <x:c r="G4709" s="138" t="str"/>
      <x:c r="H4709" s="139" t="n">
        <x:v>15</x:v>
      </x:c>
      <x:c r="I4709" s="139" t="n">
        <x:v>0.48</x:v>
      </x:c>
      <x:c r="J4709" s="139" t="n">
        <x:v>2.6999999999999997</x:v>
      </x:c>
      <x:c r="K4709" s="139" t="n">
        <x:v>0.48</x:v>
      </x:c>
      <x:c r="L4709" s="139" t="n">
        <x:v>1.2</x:v>
      </x:c>
      <x:c r="M4709" s="139" t="n">
        <x:v>0.012</x:v>
      </x:c>
      <x:c r="N4709" s="139" t="n">
        <x:v>0.01548</x:v>
      </x:c>
    </x:row>
    <x:row r="4710">
      <x:c r="A4710" s="137" t="str">
        <x:v>DI-434-I07</x:v>
      </x:c>
      <x:c r="B4710" s="137" t="str">
        <x:v>DI-434-V1</x:v>
      </x:c>
      <x:c r="C4710" s="137" t="n">
        <x:v>7</x:v>
      </x:c>
      <x:c r="D4710" s="138" t="str">
        <x:v>F0229</x:v>
      </x:c>
      <x:c r="E4710" s="138" t="n">
        <x:v>10</x:v>
      </x:c>
      <x:c r="F4710" s="138" t="str">
        <x:v>g</x:v>
      </x:c>
      <x:c r="G4710" s="138" t="str"/>
      <x:c r="H4710" s="139" t="n">
        <x:v>25</x:v>
      </x:c>
      <x:c r="I4710" s="139" t="n">
        <x:v>0.8</x:v>
      </x:c>
      <x:c r="J4710" s="139" t="n">
        <x:v>4.5</x:v>
      </x:c>
      <x:c r="K4710" s="139" t="n">
        <x:v>0.8</x:v>
      </x:c>
      <x:c r="L4710" s="139" t="n">
        <x:v>2</x:v>
      </x:c>
      <x:c r="M4710" s="139" t="n">
        <x:v>0.020000000000000004</x:v>
      </x:c>
      <x:c r="N4710" s="139" t="n">
        <x:v>0.025800000000000003</x:v>
      </x:c>
    </x:row>
    <x:row r="4711">
      <x:c r="A4711" s="137" t="str">
        <x:v>DI-434-I08</x:v>
      </x:c>
      <x:c r="B4711" s="137" t="str">
        <x:v>DI-434-V1</x:v>
      </x:c>
      <x:c r="C4711" s="137" t="n">
        <x:v>8</x:v>
      </x:c>
      <x:c r="D4711" s="138" t="str">
        <x:v>F0203</x:v>
      </x:c>
      <x:c r="E4711" s="138" t="n">
        <x:v>10</x:v>
      </x:c>
      <x:c r="F4711" s="138" t="str">
        <x:v>g</x:v>
      </x:c>
      <x:c r="G4711" s="138" t="str"/>
      <x:c r="H4711" s="139" t="n">
        <x:v>25</x:v>
      </x:c>
      <x:c r="I4711" s="139" t="n">
        <x:v>0.8</x:v>
      </x:c>
      <x:c r="J4711" s="139" t="n">
        <x:v>4.5</x:v>
      </x:c>
      <x:c r="K4711" s="139" t="n">
        <x:v>0.8</x:v>
      </x:c>
      <x:c r="L4711" s="139" t="n">
        <x:v>2</x:v>
      </x:c>
      <x:c r="M4711" s="139" t="n">
        <x:v>0.020000000000000004</x:v>
      </x:c>
      <x:c r="N4711" s="139" t="n">
        <x:v>0.025800000000000003</x:v>
      </x:c>
    </x:row>
    <x:row r="4712">
      <x:c r="A4712" s="137" t="str">
        <x:v>DI-434-I09</x:v>
      </x:c>
      <x:c r="B4712" s="137" t="str">
        <x:v>DI-434-V1</x:v>
      </x:c>
      <x:c r="C4712" s="137" t="n">
        <x:v>9</x:v>
      </x:c>
      <x:c r="D4712" s="138" t="str">
        <x:v>F0761</x:v>
      </x:c>
      <x:c r="E4712" s="138" t="n">
        <x:v>400</x:v>
      </x:c>
      <x:c r="F4712" s="138" t="str">
        <x:v>g</x:v>
      </x:c>
      <x:c r="G4712" s="138" t="str"/>
      <x:c r="H4712" s="139" t="n">
        <x:v>140</x:v>
      </x:c>
      <x:c r="I4712" s="139" t="n">
        <x:v>8</x:v>
      </x:c>
      <x:c r="J4712" s="139" t="n">
        <x:v>20</x:v>
      </x:c>
      <x:c r="K4712" s="139" t="n">
        <x:v>1.6</x:v>
      </x:c>
      <x:c r="L4712" s="139" t="n">
        <x:v>10</x:v>
      </x:c>
      <x:c r="M4712" s="139" t="n">
        <x:v>0.24</x:v>
      </x:c>
      <x:c r="N4712" s="139" t="n">
        <x:v>1.4320000000000002</x:v>
      </x:c>
    </x:row>
    <x:row r="4713">
      <x:c r="A4713" s="137" t="str">
        <x:v>DI-434-I10</x:v>
      </x:c>
      <x:c r="B4713" s="137" t="str">
        <x:v>DI-434-V1</x:v>
      </x:c>
      <x:c r="C4713" s="137" t="n">
        <x:v>10</x:v>
      </x:c>
      <x:c r="D4713" s="138" t="str">
        <x:v>F0508</x:v>
      </x:c>
      <x:c r="E4713" s="138" t="n">
        <x:v>25</x:v>
      </x:c>
      <x:c r="F4713" s="138" t="str">
        <x:v>g</x:v>
      </x:c>
      <x:c r="G4713" s="138" t="str"/>
      <x:c r="H4713" s="139" t="n">
        <x:v>62.5</x:v>
      </x:c>
      <x:c r="I4713" s="139" t="n">
        <x:v>2</x:v>
      </x:c>
      <x:c r="J4713" s="139" t="n">
        <x:v>11.25</x:v>
      </x:c>
      <x:c r="K4713" s="139" t="n">
        <x:v>2</x:v>
      </x:c>
      <x:c r="L4713" s="139" t="n">
        <x:v>5</x:v>
      </x:c>
      <x:c r="M4713" s="139" t="n">
        <x:v>0.05</x:v>
      </x:c>
      <x:c r="N4713" s="139" t="n">
        <x:v>0.0645</x:v>
      </x:c>
    </x:row>
    <x:row r="4714">
      <x:c r="A4714" s="137" t="str">
        <x:v>DI-434-I11</x:v>
      </x:c>
      <x:c r="B4714" s="137" t="str">
        <x:v>DI-434-V1</x:v>
      </x:c>
      <x:c r="C4714" s="137" t="n">
        <x:v>11</x:v>
      </x:c>
      <x:c r="D4714" s="138" t="str">
        <x:v>F0790</x:v>
      </x:c>
      <x:c r="E4714" s="138" t="n">
        <x:v>10</x:v>
      </x:c>
      <x:c r="F4714" s="138" t="str">
        <x:v>g</x:v>
      </x:c>
      <x:c r="G4714" s="138" t="str"/>
      <x:c r="H4714" s="139" t="n">
        <x:v>25</x:v>
      </x:c>
      <x:c r="I4714" s="139" t="n">
        <x:v>0.8</x:v>
      </x:c>
      <x:c r="J4714" s="139" t="n">
        <x:v>4.5</x:v>
      </x:c>
      <x:c r="K4714" s="139" t="n">
        <x:v>0.8</x:v>
      </x:c>
      <x:c r="L4714" s="139" t="n">
        <x:v>2</x:v>
      </x:c>
      <x:c r="M4714" s="139" t="n">
        <x:v>0.020000000000000004</x:v>
      </x:c>
      <x:c r="N4714" s="139" t="n">
        <x:v>0.025800000000000003</x:v>
      </x:c>
    </x:row>
    <x:row r="4715">
      <x:c r="A4715" s="137" t="str">
        <x:v>DI-434-I12</x:v>
      </x:c>
      <x:c r="B4715" s="137" t="str">
        <x:v>DI-434-V1</x:v>
      </x:c>
      <x:c r="C4715" s="137" t="n">
        <x:v>12</x:v>
      </x:c>
      <x:c r="D4715" s="138" t="str">
        <x:v>F0587</x:v>
      </x:c>
      <x:c r="E4715" s="138" t="n">
        <x:v>80</x:v>
      </x:c>
      <x:c r="F4715" s="138" t="str">
        <x:v>g</x:v>
      </x:c>
      <x:c r="G4715" s="138" t="str">
        <x:v>unter kaltem Wasser abgespült</x:v>
      </x:c>
      <x:c r="H4715" s="139" t="n">
        <x:v>280</x:v>
      </x:c>
      <x:c r="I4715" s="139" t="n">
        <x:v>8.8</x:v>
      </x:c>
      <x:c r="J4715" s="139" t="n">
        <x:v>54.400000000000006</x:v>
      </x:c>
      <x:c r="K4715" s="139" t="n">
        <x:v>2.4000000000000004</x:v>
      </x:c>
      <x:c r="L4715" s="139" t="n">
        <x:v>5.6000000000000005</x:v>
      </x:c>
      <x:c r="M4715" s="139" t="n">
        <x:v>0.04000000000000001</x:v>
      </x:c>
      <x:c r="N4715" s="139" t="n">
        <x:v>0.3184</x:v>
      </x:c>
    </x:row>
    <x:row r="4716">
      <x:c r="A4716" s="137" t="str">
        <x:v>DI-434-I13</x:v>
      </x:c>
      <x:c r="B4716" s="137" t="str">
        <x:v>DI-434-V1</x:v>
      </x:c>
      <x:c r="C4716" s="137" t="n">
        <x:v>13</x:v>
      </x:c>
      <x:c r="D4716" s="138" t="str">
        <x:v>F0069</x:v>
      </x:c>
      <x:c r="E4716" s="138" t="n">
        <x:v>400</x:v>
      </x:c>
      <x:c r="F4716" s="138" t="str">
        <x:v>g</x:v>
      </x:c>
      <x:c r="G4716" s="138" t="str">
        <x:v>abgetropft und abgespült</x:v>
      </x:c>
      <x:c r="H4716" s="139" t="n">
        <x:v>480</x:v>
      </x:c>
      <x:c r="I4716" s="139" t="n">
        <x:v>28</x:v>
      </x:c>
      <x:c r="J4716" s="139" t="n">
        <x:v>64</x:v>
      </x:c>
      <x:c r="K4716" s="139" t="n">
        <x:v>8</x:v>
      </x:c>
      <x:c r="L4716" s="139" t="n">
        <x:v>24</x:v>
      </x:c>
      <x:c r="M4716" s="139" t="n">
        <x:v>1.6</x:v>
      </x:c>
      <x:c r="N4716" s="139" t="n">
        <x:v>1.192</x:v>
      </x:c>
    </x:row>
    <x:row r="4717">
      <x:c r="A4717" s="137" t="str">
        <x:v>DI-434-I14</x:v>
      </x:c>
      <x:c r="B4717" s="137" t="str">
        <x:v>DI-434-V1</x:v>
      </x:c>
      <x:c r="C4717" s="137" t="n">
        <x:v>14</x:v>
      </x:c>
      <x:c r="D4717" s="138" t="str">
        <x:v>F0203</x:v>
      </x:c>
      <x:c r="E4717" s="138" t="n">
        <x:v>30</x:v>
      </x:c>
      <x:c r="F4717" s="138" t="str">
        <x:v>g</x:v>
      </x:c>
      <x:c r="G4717" s="138" t="str">
        <x:v>gehackt</x:v>
      </x:c>
      <x:c r="H4717" s="139" t="n">
        <x:v>75</x:v>
      </x:c>
      <x:c r="I4717" s="139" t="n">
        <x:v>2.4</x:v>
      </x:c>
      <x:c r="J4717" s="139" t="n">
        <x:v>13.5</x:v>
      </x:c>
      <x:c r="K4717" s="139" t="n">
        <x:v>2.4</x:v>
      </x:c>
      <x:c r="L4717" s="139" t="n">
        <x:v>6</x:v>
      </x:c>
      <x:c r="M4717" s="139" t="n">
        <x:v>0.06</x:v>
      </x:c>
      <x:c r="N4717" s="139" t="n">
        <x:v>0.07740000000000001</x:v>
      </x:c>
    </x:row>
    <x:row r="4718">
      <x:c r="A4718" s="137" t="str">
        <x:v>DI-434-I15</x:v>
      </x:c>
      <x:c r="B4718" s="137" t="str">
        <x:v>DI-434-V1</x:v>
      </x:c>
      <x:c r="C4718" s="137" t="n">
        <x:v>15</x:v>
      </x:c>
      <x:c r="D4718" s="138" t="str">
        <x:v>F0839</x:v>
      </x:c>
      <x:c r="E4718" s="138" t="n">
        <x:v>30</x:v>
      </x:c>
      <x:c r="F4718" s="138" t="str">
        <x:v>ml</x:v>
      </x:c>
      <x:c r="G4718" s="138" t="str">
        <x:v>oder Kokosjoghurt</x:v>
      </x:c>
      <x:c r="H4718" s="139" t="n">
        <x:v>27</x:v>
      </x:c>
      <x:c r="I4718" s="139" t="n">
        <x:v>2.6999999999999997</x:v>
      </x:c>
      <x:c r="J4718" s="139" t="n">
        <x:v>1.2</x:v>
      </x:c>
      <x:c r="K4718" s="139" t="n">
        <x:v>1.2</x:v>
      </x:c>
      <x:c r="L4718" s="139" t="n">
        <x:v>0</x:v>
      </x:c>
      <x:c r="M4718" s="139" t="n">
        <x:v>0.09</x:v>
      </x:c>
      <x:c r="N4718" s="139" t="n">
        <x:v>0.10740000000000001</x:v>
      </x:c>
    </x:row>
    <x:row r="4719">
      <x:c r="A4719" s="137" t="str">
        <x:v>DI-434-I16</x:v>
      </x:c>
      <x:c r="B4719" s="137" t="str">
        <x:v>DI-434-V1</x:v>
      </x:c>
      <x:c r="C4719" s="137" t="n">
        <x:v>16</x:v>
      </x:c>
      <x:c r="D4719" s="138" t="str">
        <x:v>F0027</x:v>
      </x:c>
      <x:c r="E4719" s="138" t="n">
        <x:v>150</x:v>
      </x:c>
      <x:c r="F4719" s="138" t="str">
        <x:v>g</x:v>
      </x:c>
      <x:c r="G4719" s="138" t="str">
        <x:v>entsteint, geschält und in Scheiben geschnitten</x:v>
      </x:c>
      <x:c r="H4719" s="139" t="n">
        <x:v>240</x:v>
      </x:c>
      <x:c r="I4719" s="139" t="n">
        <x:v>3</x:v>
      </x:c>
      <x:c r="J4719" s="139" t="n">
        <x:v>2.7</x:v>
      </x:c>
      <x:c r="K4719" s="139" t="n">
        <x:v>22.049999999999997</x:v>
      </x:c>
      <x:c r="L4719" s="139" t="n">
        <x:v>10.05</x:v>
      </x:c>
      <x:c r="M4719" s="139" t="n">
        <x:v>0.03</x:v>
      </x:c>
      <x:c r="N4719" s="139" t="n">
        <x:v>1.1175</x:v>
      </x:c>
    </x:row>
    <x:row r="4720">
      <x:c r="A4720" s="137" t="str">
        <x:v>DI-435-I01</x:v>
      </x:c>
      <x:c r="B4720" s="137" t="str">
        <x:v>DI-435-V1</x:v>
      </x:c>
      <x:c r="C4720" s="137" t="n">
        <x:v>1</x:v>
      </x:c>
      <x:c r="D4720" s="138" t="str">
        <x:v>F0108</x:v>
      </x:c>
      <x:c r="E4720" s="138" t="n">
        <x:v>50</x:v>
      </x:c>
      <x:c r="F4720" s="138" t="str">
        <x:v>g</x:v>
      </x:c>
      <x:c r="G4720" s="138" t="str">
        <x:v>entkernt und gewürfelt</x:v>
      </x:c>
      <x:c r="H4720" s="139" t="n">
        <x:v>442</x:v>
      </x:c>
      <x:c r="I4720" s="139" t="n">
        <x:v>0</x:v>
      </x:c>
      <x:c r="J4720" s="139" t="n">
        <x:v>0</x:v>
      </x:c>
      <x:c r="K4720" s="139" t="n">
        <x:v>50</x:v>
      </x:c>
      <x:c r="L4720" s="139" t="n">
        <x:v>0</x:v>
      </x:c>
      <x:c r="M4720" s="139" t="n">
        <x:v>0</x:v>
      </x:c>
      <x:c r="N4720" s="139" t="n">
        <x:v>0.449</x:v>
      </x:c>
    </x:row>
    <x:row r="4721">
      <x:c r="A4721" s="137" t="str">
        <x:v>DI-435-I02</x:v>
      </x:c>
      <x:c r="B4721" s="137" t="str">
        <x:v>DI-435-V1</x:v>
      </x:c>
      <x:c r="C4721" s="137" t="n">
        <x:v>2</x:v>
      </x:c>
      <x:c r="D4721" s="138" t="str">
        <x:v>F0497</x:v>
      </x:c>
      <x:c r="E4721" s="138" t="n">
        <x:v>30</x:v>
      </x:c>
      <x:c r="F4721" s="138" t="str">
        <x:v>ml</x:v>
      </x:c>
      <x:c r="G4721" s="138" t="str"/>
      <x:c r="H4721" s="139" t="n">
        <x:v>265.2</x:v>
      </x:c>
      <x:c r="I4721" s="139" t="n">
        <x:v>0</x:v>
      </x:c>
      <x:c r="J4721" s="139" t="n">
        <x:v>0</x:v>
      </x:c>
      <x:c r="K4721" s="139" t="n">
        <x:v>30</x:v>
      </x:c>
      <x:c r="L4721" s="139" t="n">
        <x:v>0</x:v>
      </x:c>
      <x:c r="M4721" s="139" t="n">
        <x:v>0</x:v>
      </x:c>
      <x:c r="N4721" s="139" t="n">
        <x:v>0.35940000000000005</x:v>
      </x:c>
    </x:row>
    <x:row r="4722">
      <x:c r="A4722" s="137" t="str">
        <x:v>DI-435-I03</x:v>
      </x:c>
      <x:c r="B4722" s="137" t="str">
        <x:v>DI-435-V1</x:v>
      </x:c>
      <x:c r="C4722" s="137" t="n">
        <x:v>3</x:v>
      </x:c>
      <x:c r="D4722" s="138" t="str">
        <x:v>F0500</x:v>
      </x:c>
      <x:c r="E4722" s="138" t="n">
        <x:v>120</x:v>
      </x:c>
      <x:c r="F4722" s="138" t="str">
        <x:v>g</x:v>
      </x:c>
      <x:c r="G4722" s="138" t="str">
        <x:v>in dünne Scheiben geschnitten</x:v>
      </x:c>
      <x:c r="H4722" s="139" t="n">
        <x:v>48</x:v>
      </x:c>
      <x:c r="I4722" s="139" t="n">
        <x:v>1.32</x:v>
      </x:c>
      <x:c r="J4722" s="139" t="n">
        <x:v>9.6</x:v>
      </x:c>
      <x:c r="K4722" s="139" t="n">
        <x:v>0.12</x:v>
      </x:c>
      <x:c r="L4722" s="139" t="n">
        <x:v>1.68</x:v>
      </x:c>
      <x:c r="M4722" s="139" t="n">
        <x:v>0.012</x:v>
      </x:c>
      <x:c r="N4722" s="139" t="n">
        <x:v>0.17880000000000001</x:v>
      </x:c>
    </x:row>
    <x:row r="4723">
      <x:c r="A4723" s="137" t="str">
        <x:v>DI-435-I04</x:v>
      </x:c>
      <x:c r="B4723" s="137" t="str">
        <x:v>DI-435-V1</x:v>
      </x:c>
      <x:c r="C4723" s="137" t="n">
        <x:v>4</x:v>
      </x:c>
      <x:c r="D4723" s="138" t="str">
        <x:v>F0314</x:v>
      </x:c>
      <x:c r="E4723" s="138" t="n">
        <x:v>5</x:v>
      </x:c>
      <x:c r="F4723" s="138" t="str">
        <x:v>g</x:v>
      </x:c>
      <x:c r="G4723" s="138" t="str">
        <x:v>gehackt</x:v>
      </x:c>
      <x:c r="H4723" s="139" t="n">
        <x:v>1.75</x:v>
      </x:c>
      <x:c r="I4723" s="139" t="n">
        <x:v>0.1</x:v>
      </x:c>
      <x:c r="J4723" s="139" t="n">
        <x:v>0.25</x:v>
      </x:c>
      <x:c r="K4723" s="139" t="n">
        <x:v>0.020000000000000004</x:v>
      </x:c>
      <x:c r="L4723" s="139" t="n">
        <x:v>0.125</x:v>
      </x:c>
      <x:c r="M4723" s="139" t="n">
        <x:v>0.003</x:v>
      </x:c>
      <x:c r="N4723" s="139" t="n">
        <x:v>0.017900000000000003</x:v>
      </x:c>
    </x:row>
    <x:row r="4724">
      <x:c r="A4724" s="137" t="str">
        <x:v>DI-435-I05</x:v>
      </x:c>
      <x:c r="B4724" s="137" t="str">
        <x:v>DI-435-V1</x:v>
      </x:c>
      <x:c r="C4724" s="137" t="n">
        <x:v>5</x:v>
      </x:c>
      <x:c r="D4724" s="138" t="str">
        <x:v>F0320</x:v>
      </x:c>
      <x:c r="E4724" s="138" t="n">
        <x:v>15</x:v>
      </x:c>
      <x:c r="F4724" s="138" t="str">
        <x:v>ml</x:v>
      </x:c>
      <x:c r="G4724" s="138" t="str"/>
      <x:c r="H4724" s="139" t="n">
        <x:v>5.25</x:v>
      </x:c>
      <x:c r="I4724" s="139" t="n">
        <x:v>0.3</x:v>
      </x:c>
      <x:c r="J4724" s="139" t="n">
        <x:v>0.75</x:v>
      </x:c>
      <x:c r="K4724" s="139" t="n">
        <x:v>0.06</x:v>
      </x:c>
      <x:c r="L4724" s="139" t="n">
        <x:v>0.375</x:v>
      </x:c>
      <x:c r="M4724" s="139" t="n">
        <x:v>0.009</x:v>
      </x:c>
      <x:c r="N4724" s="139" t="n">
        <x:v>0.053700000000000005</x:v>
      </x:c>
    </x:row>
    <x:row r="4725">
      <x:c r="A4725" s="137" t="str">
        <x:v>DI-435-I06</x:v>
      </x:c>
      <x:c r="B4725" s="137" t="str">
        <x:v>DI-435-V1</x:v>
      </x:c>
      <x:c r="C4725" s="137" t="n">
        <x:v>6</x:v>
      </x:c>
      <x:c r="D4725" s="138" t="str">
        <x:v>F0596</x:v>
      </x:c>
      <x:c r="E4725" s="138" t="n">
        <x:v>5</x:v>
      </x:c>
      <x:c r="F4725" s="138" t="str">
        <x:v>g</x:v>
      </x:c>
      <x:c r="G4725" s="138" t="str">
        <x:v>oder orientalische Gewürzmischung</x:v>
      </x:c>
      <x:c r="H4725" s="139" t="n">
        <x:v>1.75</x:v>
      </x:c>
      <x:c r="I4725" s="139" t="n">
        <x:v>0.1</x:v>
      </x:c>
      <x:c r="J4725" s="139" t="n">
        <x:v>0.25</x:v>
      </x:c>
      <x:c r="K4725" s="139" t="n">
        <x:v>0.020000000000000004</x:v>
      </x:c>
      <x:c r="L4725" s="139" t="n">
        <x:v>0.125</x:v>
      </x:c>
      <x:c r="M4725" s="139" t="n">
        <x:v>0.003</x:v>
      </x:c>
      <x:c r="N4725" s="139" t="n">
        <x:v>0.017900000000000003</x:v>
      </x:c>
    </x:row>
    <x:row r="4726">
      <x:c r="A4726" s="137" t="str">
        <x:v>DI-435-I07</x:v>
      </x:c>
      <x:c r="B4726" s="137" t="str">
        <x:v>DI-435-V1</x:v>
      </x:c>
      <x:c r="C4726" s="137" t="n">
        <x:v>7</x:v>
      </x:c>
      <x:c r="D4726" s="138" t="str">
        <x:v>F0587</x:v>
      </x:c>
      <x:c r="E4726" s="138" t="n">
        <x:v>200</x:v>
      </x:c>
      <x:c r="F4726" s="138" t="str">
        <x:v>g</x:v>
      </x:c>
      <x:c r="G4726" s="138" t="str"/>
      <x:c r="H4726" s="139" t="n">
        <x:v>700</x:v>
      </x:c>
      <x:c r="I4726" s="139" t="n">
        <x:v>22</x:v>
      </x:c>
      <x:c r="J4726" s="139" t="n">
        <x:v>136</x:v>
      </x:c>
      <x:c r="K4726" s="139" t="n">
        <x:v>6</x:v>
      </x:c>
      <x:c r="L4726" s="139" t="n">
        <x:v>14</x:v>
      </x:c>
      <x:c r="M4726" s="139" t="n">
        <x:v>0.1</x:v>
      </x:c>
      <x:c r="N4726" s="139" t="n">
        <x:v>0.796</x:v>
      </x:c>
    </x:row>
    <x:row r="4727">
      <x:c r="A4727" s="137" t="str">
        <x:v>DI-435-I08</x:v>
      </x:c>
      <x:c r="B4727" s="137" t="str">
        <x:v>DI-435-V1</x:v>
      </x:c>
      <x:c r="C4727" s="137" t="n">
        <x:v>8</x:v>
      </x:c>
      <x:c r="D4727" s="138" t="str">
        <x:v>F0577</x:v>
      </x:c>
      <x:c r="E4727" s="138" t="n">
        <x:v>250</x:v>
      </x:c>
      <x:c r="F4727" s="138" t="str">
        <x:v>g</x:v>
      </x:c>
      <x:c r="G4727" s="138" t="str">
        <x:v>grob gehackt</x:v>
      </x:c>
      <x:c r="H4727" s="139" t="n">
        <x:v>87.5</x:v>
      </x:c>
      <x:c r="I4727" s="139" t="n">
        <x:v>5</x:v>
      </x:c>
      <x:c r="J4727" s="139" t="n">
        <x:v>12.5</x:v>
      </x:c>
      <x:c r="K4727" s="139" t="n">
        <x:v>1</x:v>
      </x:c>
      <x:c r="L4727" s="139" t="n">
        <x:v>6.25</x:v>
      </x:c>
      <x:c r="M4727" s="139" t="n">
        <x:v>0.15</x:v>
      </x:c>
      <x:c r="N4727" s="139" t="n">
        <x:v>0.895</x:v>
      </x:c>
    </x:row>
    <x:row r="4728">
      <x:c r="A4728" s="137" t="str">
        <x:v>DI-435-I09</x:v>
      </x:c>
      <x:c r="B4728" s="137" t="str">
        <x:v>DI-435-V1</x:v>
      </x:c>
      <x:c r="C4728" s="137" t="n">
        <x:v>9</x:v>
      </x:c>
      <x:c r="D4728" s="138" t="str">
        <x:v>F0409</x:v>
      </x:c>
      <x:c r="E4728" s="138" t="n">
        <x:v>30</x:v>
      </x:c>
      <x:c r="F4728" s="138" t="str">
        <x:v>g</x:v>
      </x:c>
      <x:c r="G4728" s="138" t="str">
        <x:v>Saft ausgepresst</x:v>
      </x:c>
      <x:c r="H4728" s="139" t="n">
        <x:v>8.7</x:v>
      </x:c>
      <x:c r="I4728" s="139" t="n">
        <x:v>0.33</x:v>
      </x:c>
      <x:c r="J4728" s="139" t="n">
        <x:v>1.95</x:v>
      </x:c>
      <x:c r="K4728" s="139" t="n">
        <x:v>0.09</x:v>
      </x:c>
      <x:c r="L4728" s="139" t="n">
        <x:v>0.84</x:v>
      </x:c>
      <x:c r="M4728" s="139" t="n">
        <x:v>0.003</x:v>
      </x:c>
      <x:c r="N4728" s="139" t="n">
        <x:v>0.1194</x:v>
      </x:c>
    </x:row>
    <x:row r="4729">
      <x:c r="A4729" s="137" t="str">
        <x:v>DI-435-I10</x:v>
      </x:c>
      <x:c r="B4729" s="137" t="str">
        <x:v>DI-435-V1</x:v>
      </x:c>
      <x:c r="C4729" s="137" t="n">
        <x:v>10</x:v>
      </x:c>
      <x:c r="D4729" s="138" t="str">
        <x:v>F0792</x:v>
      </x:c>
      <x:c r="E4729" s="138" t="n">
        <x:v>600</x:v>
      </x:c>
      <x:c r="F4729" s="138" t="str">
        <x:v>ml</x:v>
      </x:c>
      <x:c r="G4729" s="138" t="str"/>
      <x:c r="H4729" s="139" t="n">
        <x:v>540</x:v>
      </x:c>
      <x:c r="I4729" s="139" t="n">
        <x:v>18</x:v>
      </x:c>
      <x:c r="J4729" s="139" t="n">
        <x:v>72</x:v>
      </x:c>
      <x:c r="K4729" s="139" t="n">
        <x:v>24</x:v>
      </x:c>
      <x:c r="L4729" s="139" t="n">
        <x:v>12</x:v>
      </x:c>
      <x:c r="M4729" s="139" t="n">
        <x:v>7.199999999999999</x:v>
      </x:c>
      <x:c r="N4729" s="139" t="n">
        <x:v>2.388</x:v>
      </x:c>
    </x:row>
    <x:row r="4730">
      <x:c r="A4730" s="137" t="str">
        <x:v>DI-435-I11</x:v>
      </x:c>
      <x:c r="B4730" s="137" t="str">
        <x:v>DI-435-V1</x:v>
      </x:c>
      <x:c r="C4730" s="137" t="n">
        <x:v>11</x:v>
      </x:c>
      <x:c r="D4730" s="138" t="str">
        <x:v>F0560</x:v>
      </x:c>
      <x:c r="E4730" s="138" t="n">
        <x:v>30</x:v>
      </x:c>
      <x:c r="F4730" s="138" t="str">
        <x:v>g</x:v>
      </x:c>
      <x:c r="G4730" s="138" t="str"/>
      <x:c r="H4730" s="139" t="n">
        <x:v>10.5</x:v>
      </x:c>
      <x:c r="I4730" s="139" t="n">
        <x:v>0.6</x:v>
      </x:c>
      <x:c r="J4730" s="139" t="n">
        <x:v>1.5</x:v>
      </x:c>
      <x:c r="K4730" s="139" t="n">
        <x:v>0.12</x:v>
      </x:c>
      <x:c r="L4730" s="139" t="n">
        <x:v>0.75</x:v>
      </x:c>
      <x:c r="M4730" s="139" t="n">
        <x:v>0.018</x:v>
      </x:c>
      <x:c r="N4730" s="139" t="n">
        <x:v>0.10740000000000001</x:v>
      </x:c>
    </x:row>
    <x:row r="4731">
      <x:c r="A4731" s="137" t="str">
        <x:v>DI-435-I12</x:v>
      </x:c>
      <x:c r="B4731" s="137" t="str">
        <x:v>DI-435-V1</x:v>
      </x:c>
      <x:c r="C4731" s="137" t="n">
        <x:v>12</x:v>
      </x:c>
      <x:c r="D4731" s="138" t="str">
        <x:v>F0452</x:v>
      </x:c>
      <x:c r="E4731" s="138" t="n">
        <x:v>30</x:v>
      </x:c>
      <x:c r="F4731" s="138" t="str">
        <x:v>g</x:v>
      </x:c>
      <x:c r="G4731" s="138" t="str"/>
      <x:c r="H4731" s="139" t="n">
        <x:v>75</x:v>
      </x:c>
      <x:c r="I4731" s="139" t="n">
        <x:v>2.4</x:v>
      </x:c>
      <x:c r="J4731" s="139" t="n">
        <x:v>13.5</x:v>
      </x:c>
      <x:c r="K4731" s="139" t="n">
        <x:v>2.4</x:v>
      </x:c>
      <x:c r="L4731" s="139" t="n">
        <x:v>6</x:v>
      </x:c>
      <x:c r="M4731" s="139" t="n">
        <x:v>0.06</x:v>
      </x:c>
      <x:c r="N4731" s="139" t="n">
        <x:v>0.07740000000000001</x:v>
      </x:c>
    </x:row>
    <x:row r="4732">
      <x:c r="A4732" s="137" t="str">
        <x:v>DI-436-I01</x:v>
      </x:c>
      <x:c r="B4732" s="137" t="str">
        <x:v>DI-436-V1</x:v>
      </x:c>
      <x:c r="C4732" s="137" t="n">
        <x:v>1</x:v>
      </x:c>
      <x:c r="D4732" s="138" t="str">
        <x:v>F0587</x:v>
      </x:c>
      <x:c r="E4732" s="138" t="n">
        <x:v>200</x:v>
      </x:c>
      <x:c r="F4732" s="138" t="str">
        <x:v>g</x:v>
      </x:c>
      <x:c r="G4732" s="138" t="str"/>
      <x:c r="H4732" s="139" t="n">
        <x:v>700</x:v>
      </x:c>
      <x:c r="I4732" s="139" t="n">
        <x:v>22</x:v>
      </x:c>
      <x:c r="J4732" s="139" t="n">
        <x:v>136</x:v>
      </x:c>
      <x:c r="K4732" s="139" t="n">
        <x:v>6</x:v>
      </x:c>
      <x:c r="L4732" s="139" t="n">
        <x:v>14</x:v>
      </x:c>
      <x:c r="M4732" s="139" t="n">
        <x:v>0.1</x:v>
      </x:c>
      <x:c r="N4732" s="139" t="n">
        <x:v>0.796</x:v>
      </x:c>
    </x:row>
    <x:row r="4733">
      <x:c r="A4733" s="137" t="str">
        <x:v>DI-436-I02</x:v>
      </x:c>
      <x:c r="B4733" s="137" t="str">
        <x:v>DI-436-V1</x:v>
      </x:c>
      <x:c r="C4733" s="137" t="n">
        <x:v>2</x:v>
      </x:c>
      <x:c r="D4733" s="138" t="str">
        <x:v>F0497</x:v>
      </x:c>
      <x:c r="E4733" s="138" t="n">
        <x:v>30</x:v>
      </x:c>
      <x:c r="F4733" s="138" t="str">
        <x:v>g</x:v>
      </x:c>
      <x:c r="G4733" s="138" t="str"/>
      <x:c r="H4733" s="139" t="n">
        <x:v>265.2</x:v>
      </x:c>
      <x:c r="I4733" s="139" t="n">
        <x:v>0</x:v>
      </x:c>
      <x:c r="J4733" s="139" t="n">
        <x:v>0</x:v>
      </x:c>
      <x:c r="K4733" s="139" t="n">
        <x:v>30</x:v>
      </x:c>
      <x:c r="L4733" s="139" t="n">
        <x:v>0</x:v>
      </x:c>
      <x:c r="M4733" s="139" t="n">
        <x:v>0</x:v>
      </x:c>
      <x:c r="N4733" s="139" t="n">
        <x:v>0.35940000000000005</x:v>
      </x:c>
    </x:row>
    <x:row r="4734">
      <x:c r="A4734" s="137" t="str">
        <x:v>DI-436-I03</x:v>
      </x:c>
      <x:c r="B4734" s="137" t="str">
        <x:v>DI-436-V1</x:v>
      </x:c>
      <x:c r="C4734" s="137" t="n">
        <x:v>3</x:v>
      </x:c>
      <x:c r="D4734" s="138" t="str">
        <x:v>F0314</x:v>
      </x:c>
      <x:c r="E4734" s="138" t="n">
        <x:v>10</x:v>
      </x:c>
      <x:c r="F4734" s="138" t="str">
        <x:v>g</x:v>
      </x:c>
      <x:c r="G4734" s="138" t="str">
        <x:v>fein gehackt</x:v>
      </x:c>
      <x:c r="H4734" s="139" t="n">
        <x:v>3.5</x:v>
      </x:c>
      <x:c r="I4734" s="139" t="n">
        <x:v>0.2</x:v>
      </x:c>
      <x:c r="J4734" s="139" t="n">
        <x:v>0.5</x:v>
      </x:c>
      <x:c r="K4734" s="139" t="n">
        <x:v>0.04000000000000001</x:v>
      </x:c>
      <x:c r="L4734" s="139" t="n">
        <x:v>0.25</x:v>
      </x:c>
      <x:c r="M4734" s="139" t="n">
        <x:v>0.006</x:v>
      </x:c>
      <x:c r="N4734" s="139" t="n">
        <x:v>0.035800000000000005</x:v>
      </x:c>
    </x:row>
    <x:row r="4735">
      <x:c r="A4735" s="137" t="str">
        <x:v>DI-436-I04</x:v>
      </x:c>
      <x:c r="B4735" s="137" t="str">
        <x:v>DI-436-V1</x:v>
      </x:c>
      <x:c r="C4735" s="137" t="n">
        <x:v>4</x:v>
      </x:c>
      <x:c r="D4735" s="138" t="str">
        <x:v>F0127</x:v>
      </x:c>
      <x:c r="E4735" s="138" t="n">
        <x:v>270</x:v>
      </x:c>
      <x:c r="F4735" s="138" t="str">
        <x:v>g</x:v>
      </x:c>
      <x:c r="G4735" s="138" t="str">
        <x:v>in dünne Stifte schneiden</x:v>
      </x:c>
      <x:c r="H4735" s="139" t="n">
        <x:v>110.7</x:v>
      </x:c>
      <x:c r="I4735" s="139" t="n">
        <x:v>2.43</x:v>
      </x:c>
      <x:c r="J4735" s="139" t="n">
        <x:v>18.36</x:v>
      </x:c>
      <x:c r="K4735" s="139" t="n">
        <x:v>0.54</x:v>
      </x:c>
      <x:c r="L4735" s="139" t="n">
        <x:v>7.56</x:v>
      </x:c>
      <x:c r="M4735" s="139" t="n">
        <x:v>0.18900000000000003</x:v>
      </x:c>
      <x:c r="N4735" s="139" t="n">
        <x:v>0.4023</x:v>
      </x:c>
    </x:row>
    <x:row r="4736">
      <x:c r="A4736" s="137" t="str">
        <x:v>DI-436-I05</x:v>
      </x:c>
      <x:c r="B4736" s="137" t="str">
        <x:v>DI-436-V1</x:v>
      </x:c>
      <x:c r="C4736" s="137" t="n">
        <x:v>5</x:v>
      </x:c>
      <x:c r="D4736" s="138" t="str">
        <x:v>F0406</x:v>
      </x:c>
      <x:c r="E4736" s="138" t="n">
        <x:v>300</x:v>
      </x:c>
      <x:c r="F4736" s="138" t="str">
        <x:v>g</x:v>
      </x:c>
      <x:c r="G4736" s="138" t="str">
        <x:v>in Scheiben geschnitten</x:v>
      </x:c>
      <x:c r="H4736" s="139" t="n">
        <x:v>105</x:v>
      </x:c>
      <x:c r="I4736" s="139" t="n">
        <x:v>6</x:v>
      </x:c>
      <x:c r="J4736" s="139" t="n">
        <x:v>15</x:v>
      </x:c>
      <x:c r="K4736" s="139" t="n">
        <x:v>1.2000000000000002</x:v>
      </x:c>
      <x:c r="L4736" s="139" t="n">
        <x:v>7.5</x:v>
      </x:c>
      <x:c r="M4736" s="139" t="n">
        <x:v>0.18</x:v>
      </x:c>
      <x:c r="N4736" s="139" t="n">
        <x:v>1.074</x:v>
      </x:c>
    </x:row>
    <x:row r="4737">
      <x:c r="A4737" s="137" t="str">
        <x:v>DI-436-I06</x:v>
      </x:c>
      <x:c r="B4737" s="137" t="str">
        <x:v>DI-436-V1</x:v>
      </x:c>
      <x:c r="C4737" s="137" t="n">
        <x:v>6</x:v>
      </x:c>
      <x:c r="D4737" s="138" t="str">
        <x:v>F0089</x:v>
      </x:c>
      <x:c r="E4737" s="138" t="n">
        <x:v>300</x:v>
      </x:c>
      <x:c r="F4737" s="138" t="str">
        <x:v>g</x:v>
      </x:c>
      <x:c r="G4737" s="138" t="str">
        <x:v>in kleine Röschen geschnitten</x:v>
      </x:c>
      <x:c r="H4737" s="139" t="n">
        <x:v>102</x:v>
      </x:c>
      <x:c r="I4737" s="139" t="n">
        <x:v>8.399999999999999</x:v>
      </x:c>
      <x:c r="J4737" s="139" t="n">
        <x:v>12</x:v>
      </x:c>
      <x:c r="K4737" s="139" t="n">
        <x:v>1.2000000000000002</x:v>
      </x:c>
      <x:c r="L4737" s="139" t="n">
        <x:v>9</x:v>
      </x:c>
      <x:c r="M4737" s="139" t="n">
        <x:v>0.24</x:v>
      </x:c>
      <x:c r="N4737" s="139" t="n">
        <x:v>1.074</x:v>
      </x:c>
    </x:row>
    <x:row r="4738">
      <x:c r="A4738" s="137" t="str">
        <x:v>DI-436-I07</x:v>
      </x:c>
      <x:c r="B4738" s="137" t="str">
        <x:v>DI-436-V1</x:v>
      </x:c>
      <x:c r="C4738" s="137" t="n">
        <x:v>7</x:v>
      </x:c>
      <x:c r="D4738" s="138" t="str">
        <x:v>F0719</x:v>
      </x:c>
      <x:c r="E4738" s="138" t="n">
        <x:v>100</x:v>
      </x:c>
      <x:c r="F4738" s="138" t="str">
        <x:v>g</x:v>
      </x:c>
      <x:c r="G4738" s="138" t="str">
        <x:v>abgetropft und gehackt</x:v>
      </x:c>
      <x:c r="H4738" s="139" t="n">
        <x:v>35</x:v>
      </x:c>
      <x:c r="I4738" s="139" t="n">
        <x:v>2</x:v>
      </x:c>
      <x:c r="J4738" s="139" t="n">
        <x:v>5</x:v>
      </x:c>
      <x:c r="K4738" s="139" t="n">
        <x:v>0.4</x:v>
      </x:c>
      <x:c r="L4738" s="139" t="n">
        <x:v>2.5</x:v>
      </x:c>
      <x:c r="M4738" s="139" t="n">
        <x:v>0.06</x:v>
      </x:c>
      <x:c r="N4738" s="139" t="n">
        <x:v>0.35800000000000004</x:v>
      </x:c>
    </x:row>
    <x:row r="4739">
      <x:c r="A4739" s="137" t="str">
        <x:v>DI-436-I08</x:v>
      </x:c>
      <x:c r="B4739" s="137" t="str">
        <x:v>DI-436-V1</x:v>
      </x:c>
      <x:c r="C4739" s="137" t="n">
        <x:v>8</x:v>
      </x:c>
      <x:c r="D4739" s="138" t="str">
        <x:v>F0792</x:v>
      </x:c>
      <x:c r="E4739" s="138" t="n">
        <x:v>200</x:v>
      </x:c>
      <x:c r="F4739" s="138" t="str">
        <x:v>ml</x:v>
      </x:c>
      <x:c r="G4739" s="138" t="str"/>
      <x:c r="H4739" s="139" t="n">
        <x:v>180</x:v>
      </x:c>
      <x:c r="I4739" s="139" t="n">
        <x:v>6</x:v>
      </x:c>
      <x:c r="J4739" s="139" t="n">
        <x:v>24</x:v>
      </x:c>
      <x:c r="K4739" s="139" t="n">
        <x:v>8</x:v>
      </x:c>
      <x:c r="L4739" s="139" t="n">
        <x:v>4</x:v>
      </x:c>
      <x:c r="M4739" s="139" t="n">
        <x:v>2.4</x:v>
      </x:c>
      <x:c r="N4739" s="139" t="n">
        <x:v>0.796</x:v>
      </x:c>
    </x:row>
    <x:row r="4740">
      <x:c r="A4740" s="137" t="str">
        <x:v>DI-436-I09</x:v>
      </x:c>
      <x:c r="B4740" s="137" t="str">
        <x:v>DI-436-V1</x:v>
      </x:c>
      <x:c r="C4740" s="137" t="n">
        <x:v>9</x:v>
      </x:c>
      <x:c r="D4740" s="138" t="str">
        <x:v>F0765</x:v>
      </x:c>
      <x:c r="E4740" s="138" t="n">
        <x:v>30</x:v>
      </x:c>
      <x:c r="F4740" s="138" t="str">
        <x:v>g</x:v>
      </x:c>
      <x:c r="G4740" s="138" t="str"/>
      <x:c r="H4740" s="139" t="n">
        <x:v>10.5</x:v>
      </x:c>
      <x:c r="I4740" s="139" t="n">
        <x:v>0.6</x:v>
      </x:c>
      <x:c r="J4740" s="139" t="n">
        <x:v>1.5</x:v>
      </x:c>
      <x:c r="K4740" s="139" t="n">
        <x:v>0.12</x:v>
      </x:c>
      <x:c r="L4740" s="139" t="n">
        <x:v>0.75</x:v>
      </x:c>
      <x:c r="M4740" s="139" t="n">
        <x:v>0.018</x:v>
      </x:c>
      <x:c r="N4740" s="139" t="n">
        <x:v>0.10740000000000001</x:v>
      </x:c>
    </x:row>
    <x:row r="4741">
      <x:c r="A4741" s="137" t="str">
        <x:v>DI-436-I10</x:v>
      </x:c>
      <x:c r="B4741" s="137" t="str">
        <x:v>DI-436-V1</x:v>
      </x:c>
      <x:c r="C4741" s="137" t="n">
        <x:v>10</x:v>
      </x:c>
      <x:c r="D4741" s="138" t="str">
        <x:v>F0409</x:v>
      </x:c>
      <x:c r="E4741" s="138" t="n">
        <x:v>30</x:v>
      </x:c>
      <x:c r="F4741" s="138" t="str">
        <x:v>g</x:v>
      </x:c>
      <x:c r="G4741" s="138" t="str">
        <x:v>Saft ausgepresst</x:v>
      </x:c>
      <x:c r="H4741" s="139" t="n">
        <x:v>8.7</x:v>
      </x:c>
      <x:c r="I4741" s="139" t="n">
        <x:v>0.33</x:v>
      </x:c>
      <x:c r="J4741" s="139" t="n">
        <x:v>1.95</x:v>
      </x:c>
      <x:c r="K4741" s="139" t="n">
        <x:v>0.09</x:v>
      </x:c>
      <x:c r="L4741" s="139" t="n">
        <x:v>0.84</x:v>
      </x:c>
      <x:c r="M4741" s="139" t="n">
        <x:v>0.003</x:v>
      </x:c>
      <x:c r="N4741" s="139" t="n">
        <x:v>0.1194</x:v>
      </x:c>
    </x:row>
    <x:row r="4742">
      <x:c r="A4742" s="137" t="str">
        <x:v>DI-437-I01</x:v>
      </x:c>
      <x:c r="B4742" s="137" t="str">
        <x:v>DI-437-V1</x:v>
      </x:c>
      <x:c r="C4742" s="137" t="n">
        <x:v>1</x:v>
      </x:c>
      <x:c r="D4742" s="138" t="str">
        <x:v>F0587</x:v>
      </x:c>
      <x:c r="E4742" s="138" t="n">
        <x:v>60</x:v>
      </x:c>
      <x:c r="F4742" s="138" t="str">
        <x:v>g</x:v>
      </x:c>
      <x:c r="G4742" s="138" t="str"/>
      <x:c r="H4742" s="139" t="n">
        <x:v>210</x:v>
      </x:c>
      <x:c r="I4742" s="139" t="n">
        <x:v>6.6</x:v>
      </x:c>
      <x:c r="J4742" s="139" t="n">
        <x:v>40.8</x:v>
      </x:c>
      <x:c r="K4742" s="139" t="n">
        <x:v>1.7999999999999998</x:v>
      </x:c>
      <x:c r="L4742" s="139" t="n">
        <x:v>4.2</x:v>
      </x:c>
      <x:c r="M4742" s="139" t="n">
        <x:v>0.03</x:v>
      </x:c>
      <x:c r="N4742" s="139" t="n">
        <x:v>0.2388</x:v>
      </x:c>
    </x:row>
    <x:row r="4743">
      <x:c r="A4743" s="137" t="str">
        <x:v>DI-437-I02</x:v>
      </x:c>
      <x:c r="B4743" s="137" t="str">
        <x:v>DI-437-V1</x:v>
      </x:c>
      <x:c r="C4743" s="137" t="n">
        <x:v>2</x:v>
      </x:c>
      <x:c r="D4743" s="138" t="str">
        <x:v>F0764</x:v>
      </x:c>
      <x:c r="E4743" s="138" t="n">
        <x:v>10</x:v>
      </x:c>
      <x:c r="F4743" s="138" t="str">
        <x:v>g</x:v>
      </x:c>
      <x:c r="G4743" s="138" t="str"/>
      <x:c r="H4743" s="139" t="n">
        <x:v>3.5</x:v>
      </x:c>
      <x:c r="I4743" s="139" t="n">
        <x:v>0.2</x:v>
      </x:c>
      <x:c r="J4743" s="139" t="n">
        <x:v>0.5</x:v>
      </x:c>
      <x:c r="K4743" s="139" t="n">
        <x:v>0.04000000000000001</x:v>
      </x:c>
      <x:c r="L4743" s="139" t="n">
        <x:v>0.25</x:v>
      </x:c>
      <x:c r="M4743" s="139" t="n">
        <x:v>0.006</x:v>
      </x:c>
      <x:c r="N4743" s="139" t="n">
        <x:v>0.035800000000000005</x:v>
      </x:c>
    </x:row>
    <x:row r="4744">
      <x:c r="A4744" s="137" t="str">
        <x:v>DI-437-I03</x:v>
      </x:c>
      <x:c r="B4744" s="137" t="str">
        <x:v>DI-437-V1</x:v>
      </x:c>
      <x:c r="C4744" s="137" t="n">
        <x:v>3</x:v>
      </x:c>
      <x:c r="D4744" s="138" t="str">
        <x:v>F0314</x:v>
      </x:c>
      <x:c r="E4744" s="138" t="n">
        <x:v>5</x:v>
      </x:c>
      <x:c r="F4744" s="138" t="str">
        <x:v>g</x:v>
      </x:c>
      <x:c r="G4744" s="138" t="str">
        <x:v>fein gerieben</x:v>
      </x:c>
      <x:c r="H4744" s="139" t="n">
        <x:v>1.75</x:v>
      </x:c>
      <x:c r="I4744" s="139" t="n">
        <x:v>0.1</x:v>
      </x:c>
      <x:c r="J4744" s="139" t="n">
        <x:v>0.25</x:v>
      </x:c>
      <x:c r="K4744" s="139" t="n">
        <x:v>0.020000000000000004</x:v>
      </x:c>
      <x:c r="L4744" s="139" t="n">
        <x:v>0.125</x:v>
      </x:c>
      <x:c r="M4744" s="139" t="n">
        <x:v>0.003</x:v>
      </x:c>
      <x:c r="N4744" s="139" t="n">
        <x:v>0.017900000000000003</x:v>
      </x:c>
    </x:row>
    <x:row r="4745">
      <x:c r="A4745" s="137" t="str">
        <x:v>DI-437-I04</x:v>
      </x:c>
      <x:c r="B4745" s="137" t="str">
        <x:v>DI-437-V1</x:v>
      </x:c>
      <x:c r="C4745" s="137" t="n">
        <x:v>4</x:v>
      </x:c>
      <x:c r="D4745" s="138" t="str">
        <x:v>F0790</x:v>
      </x:c>
      <x:c r="E4745" s="138" t="n">
        <x:v>5</x:v>
      </x:c>
      <x:c r="F4745" s="138" t="str">
        <x:v>g</x:v>
      </x:c>
      <x:c r="G4745" s="138" t="str"/>
      <x:c r="H4745" s="139" t="n">
        <x:v>12.5</x:v>
      </x:c>
      <x:c r="I4745" s="139" t="n">
        <x:v>0.4</x:v>
      </x:c>
      <x:c r="J4745" s="139" t="n">
        <x:v>2.25</x:v>
      </x:c>
      <x:c r="K4745" s="139" t="n">
        <x:v>0.4</x:v>
      </x:c>
      <x:c r="L4745" s="139" t="n">
        <x:v>1</x:v>
      </x:c>
      <x:c r="M4745" s="139" t="n">
        <x:v>0.010000000000000002</x:v>
      </x:c>
      <x:c r="N4745" s="139" t="n">
        <x:v>0.012900000000000002</x:v>
      </x:c>
    </x:row>
    <x:row r="4746">
      <x:c r="A4746" s="137" t="str">
        <x:v>DI-437-I05</x:v>
      </x:c>
      <x:c r="B4746" s="137" t="str">
        <x:v>DI-437-V1</x:v>
      </x:c>
      <x:c r="C4746" s="137" t="n">
        <x:v>5</x:v>
      </x:c>
      <x:c r="D4746" s="138" t="str">
        <x:v>F0165</x:v>
      </x:c>
      <x:c r="E4746" s="138" t="n">
        <x:v>400</x:v>
      </x:c>
      <x:c r="F4746" s="138" t="str">
        <x:v>g</x:v>
      </x:c>
      <x:c r="G4746" s="138" t="str">
        <x:v>abgetropft</x:v>
      </x:c>
      <x:c r="H4746" s="139" t="n">
        <x:v>480</x:v>
      </x:c>
      <x:c r="I4746" s="139" t="n">
        <x:v>28</x:v>
      </x:c>
      <x:c r="J4746" s="139" t="n">
        <x:v>64</x:v>
      </x:c>
      <x:c r="K4746" s="139" t="n">
        <x:v>8</x:v>
      </x:c>
      <x:c r="L4746" s="139" t="n">
        <x:v>24</x:v>
      </x:c>
      <x:c r="M4746" s="139" t="n">
        <x:v>1.6</x:v>
      </x:c>
      <x:c r="N4746" s="139" t="n">
        <x:v>1.192</x:v>
      </x:c>
    </x:row>
    <x:row r="4747">
      <x:c r="A4747" s="137" t="str">
        <x:v>DI-437-I06</x:v>
      </x:c>
      <x:c r="B4747" s="137" t="str">
        <x:v>DI-437-V1</x:v>
      </x:c>
      <x:c r="C4747" s="137" t="n">
        <x:v>6</x:v>
      </x:c>
      <x:c r="D4747" s="138" t="str">
        <x:v>F0036</x:v>
      </x:c>
      <x:c r="E4747" s="138" t="n">
        <x:v>90</x:v>
      </x:c>
      <x:c r="F4747" s="138" t="str">
        <x:v>g</x:v>
      </x:c>
      <x:c r="G4747" s="138" t="str"/>
      <x:c r="H4747" s="139" t="n">
        <x:v>31.5</x:v>
      </x:c>
      <x:c r="I4747" s="139" t="n">
        <x:v>1.8</x:v>
      </x:c>
      <x:c r="J4747" s="139" t="n">
        <x:v>4.5</x:v>
      </x:c>
      <x:c r="K4747" s="139" t="n">
        <x:v>0.36000000000000004</x:v>
      </x:c>
      <x:c r="L4747" s="139" t="n">
        <x:v>2.25</x:v>
      </x:c>
      <x:c r="M4747" s="139" t="n">
        <x:v>0.054</x:v>
      </x:c>
      <x:c r="N4747" s="139" t="n">
        <x:v>0.32220000000000004</x:v>
      </x:c>
    </x:row>
    <x:row r="4748">
      <x:c r="A4748" s="137" t="str">
        <x:v>DI-437-I07</x:v>
      </x:c>
      <x:c r="B4748" s="137" t="str">
        <x:v>DI-437-V1</x:v>
      </x:c>
      <x:c r="C4748" s="137" t="n">
        <x:v>7</x:v>
      </x:c>
      <x:c r="D4748" s="138" t="str">
        <x:v>F0053</x:v>
      </x:c>
      <x:c r="E4748" s="138" t="n">
        <x:v>30</x:v>
      </x:c>
      <x:c r="F4748" s="138" t="str">
        <x:v>g</x:v>
      </x:c>
      <x:c r="G4748" s="138" t="str">
        <x:v>gehackt</x:v>
      </x:c>
      <x:c r="H4748" s="139" t="n">
        <x:v>10.5</x:v>
      </x:c>
      <x:c r="I4748" s="139" t="n">
        <x:v>0.6</x:v>
      </x:c>
      <x:c r="J4748" s="139" t="n">
        <x:v>1.5</x:v>
      </x:c>
      <x:c r="K4748" s="139" t="n">
        <x:v>0.12</x:v>
      </x:c>
      <x:c r="L4748" s="139" t="n">
        <x:v>0.75</x:v>
      </x:c>
      <x:c r="M4748" s="139" t="n">
        <x:v>0.018</x:v>
      </x:c>
      <x:c r="N4748" s="139" t="n">
        <x:v>0.10740000000000001</x:v>
      </x:c>
    </x:row>
    <x:row r="4749">
      <x:c r="A4749" s="137" t="str">
        <x:v>DI-437-I08</x:v>
      </x:c>
      <x:c r="B4749" s="137" t="str">
        <x:v>DI-437-V1</x:v>
      </x:c>
      <x:c r="C4749" s="137" t="n">
        <x:v>8</x:v>
      </x:c>
      <x:c r="D4749" s="138" t="str">
        <x:v>F0838</x:v>
      </x:c>
      <x:c r="E4749" s="138" t="n">
        <x:v>360</x:v>
      </x:c>
      <x:c r="F4749" s="138" t="str">
        <x:v>g</x:v>
      </x:c>
      <x:c r="G4749" s="138" t="str">
        <x:v>entkernt und der Länge nach halbiert</x:v>
      </x:c>
      <x:c r="H4749" s="139" t="n">
        <x:v>126</x:v>
      </x:c>
      <x:c r="I4749" s="139" t="n">
        <x:v>7.2</x:v>
      </x:c>
      <x:c r="J4749" s="139" t="n">
        <x:v>18</x:v>
      </x:c>
      <x:c r="K4749" s="139" t="n">
        <x:v>1.4400000000000002</x:v>
      </x:c>
      <x:c r="L4749" s="139" t="n">
        <x:v>9</x:v>
      </x:c>
      <x:c r="M4749" s="139" t="n">
        <x:v>0.216</x:v>
      </x:c>
      <x:c r="N4749" s="139" t="n">
        <x:v>1.2888000000000002</x:v>
      </x:c>
    </x:row>
    <x:row r="4750">
      <x:c r="A4750" s="137" t="str">
        <x:v>DI-437-I09</x:v>
      </x:c>
      <x:c r="B4750" s="137" t="str">
        <x:v>DI-437-V1</x:v>
      </x:c>
      <x:c r="C4750" s="137" t="n">
        <x:v>9</x:v>
      </x:c>
      <x:c r="D4750" s="138" t="str">
        <x:v>F0595</x:v>
      </x:c>
      <x:c r="E4750" s="138" t="n">
        <x:v>10</x:v>
      </x:c>
      <x:c r="F4750" s="138" t="str">
        <x:v>g</x:v>
      </x:c>
      <x:c r="G4750" s="138" t="str">
        <x:v>plus ein Tropfen für die Paprika</x:v>
      </x:c>
      <x:c r="H4750" s="139" t="n">
        <x:v>88.4</x:v>
      </x:c>
      <x:c r="I4750" s="139" t="n">
        <x:v>0</x:v>
      </x:c>
      <x:c r="J4750" s="139" t="n">
        <x:v>0</x:v>
      </x:c>
      <x:c r="K4750" s="139" t="n">
        <x:v>10</x:v>
      </x:c>
      <x:c r="L4750" s="139" t="n">
        <x:v>0</x:v>
      </x:c>
      <x:c r="M4750" s="139" t="n">
        <x:v>0</x:v>
      </x:c>
      <x:c r="N4750" s="139" t="n">
        <x:v>0.0898</x:v>
      </x:c>
    </x:row>
    <x:row r="4751">
      <x:c r="A4751" s="137" t="str">
        <x:v>DI-437-I10</x:v>
      </x:c>
      <x:c r="B4751" s="137" t="str">
        <x:v>DI-437-V1</x:v>
      </x:c>
      <x:c r="C4751" s="137" t="n">
        <x:v>10</x:v>
      </x:c>
      <x:c r="D4751" s="138" t="str">
        <x:v>F0147</x:v>
      </x:c>
      <x:c r="E4751" s="138" t="n">
        <x:v>125</x:v>
      </x:c>
      <x:c r="F4751" s="138" t="str">
        <x:v>g</x:v>
      </x:c>
      <x:c r="G4751" s="138" t="str"/>
      <x:c r="H4751" s="139" t="n">
        <x:v>43.75</x:v>
      </x:c>
      <x:c r="I4751" s="139" t="n">
        <x:v>2.5</x:v>
      </x:c>
      <x:c r="J4751" s="139" t="n">
        <x:v>6.25</x:v>
      </x:c>
      <x:c r="K4751" s="139" t="n">
        <x:v>0.5</x:v>
      </x:c>
      <x:c r="L4751" s="139" t="n">
        <x:v>3.125</x:v>
      </x:c>
      <x:c r="M4751" s="139" t="n">
        <x:v>0.075</x:v>
      </x:c>
      <x:c r="N4751" s="139" t="n">
        <x:v>0.4475</x:v>
      </x:c>
    </x:row>
    <x:row r="4752">
      <x:c r="A4752" s="137" t="str">
        <x:v>DI-437-I11</x:v>
      </x:c>
      <x:c r="B4752" s="137" t="str">
        <x:v>DI-437-V1</x:v>
      </x:c>
      <x:c r="C4752" s="137" t="n">
        <x:v>11</x:v>
      </x:c>
      <x:c r="D4752" s="138" t="str">
        <x:v>F0277</x:v>
      </x:c>
      <x:c r="E4752" s="138" t="n">
        <x:v>40</x:v>
      </x:c>
      <x:c r="F4752" s="138" t="str">
        <x:v>g</x:v>
      </x:c>
      <x:c r="G4752" s="138" t="str">
        <x:v>zerbröselt</x:v>
      </x:c>
      <x:c r="H4752" s="139" t="n">
        <x:v>36</x:v>
      </x:c>
      <x:c r="I4752" s="139" t="n">
        <x:v>3.6</x:v>
      </x:c>
      <x:c r="J4752" s="139" t="n">
        <x:v>1.6</x:v>
      </x:c>
      <x:c r="K4752" s="139" t="n">
        <x:v>1.6</x:v>
      </x:c>
      <x:c r="L4752" s="139" t="n">
        <x:v>0</x:v>
      </x:c>
      <x:c r="M4752" s="139" t="n">
        <x:v>0.12</x:v>
      </x:c>
      <x:c r="N4752" s="139" t="n">
        <x:v>0.14320000000000002</x:v>
      </x:c>
    </x:row>
    <x:row r="4753">
      <x:c r="A4753" s="137" t="str">
        <x:v>DI-437-I12</x:v>
      </x:c>
      <x:c r="B4753" s="137" t="str">
        <x:v>DI-437-V1</x:v>
      </x:c>
      <x:c r="C4753" s="137" t="n">
        <x:v>12</x:v>
      </x:c>
      <x:c r="D4753" s="138" t="str">
        <x:v>F0584</x:v>
      </x:c>
      <x:c r="E4753" s="138" t="n">
        <x:v>15</x:v>
      </x:c>
      <x:c r="F4753" s="138" t="str">
        <x:v>ml</x:v>
      </x:c>
      <x:c r="G4753" s="138" t="str"/>
      <x:c r="H4753" s="139" t="n">
        <x:v>87</x:v>
      </x:c>
      <x:c r="I4753" s="139" t="n">
        <x:v>3</x:v>
      </x:c>
      <x:c r="J4753" s="139" t="n">
        <x:v>1.7999999999999998</x:v>
      </x:c>
      <x:c r="K4753" s="139" t="n">
        <x:v>7.5</x:v>
      </x:c>
      <x:c r="L4753" s="139" t="n">
        <x:v>1.5</x:v>
      </x:c>
      <x:c r="M4753" s="139" t="n">
        <x:v>0.003</x:v>
      </x:c>
      <x:c r="N4753" s="139" t="n">
        <x:v>0.0897</x:v>
      </x:c>
    </x:row>
    <x:row r="4754">
      <x:c r="A4754" s="137" t="str">
        <x:v>DI-437-I13</x:v>
      </x:c>
      <x:c r="B4754" s="137" t="str">
        <x:v>DI-437-V1</x:v>
      </x:c>
      <x:c r="C4754" s="137" t="n">
        <x:v>13</x:v>
      </x:c>
      <x:c r="D4754" s="138" t="str">
        <x:v>F0627</x:v>
      </x:c>
      <x:c r="E4754" s="138" t="n">
        <x:v>60</x:v>
      </x:c>
      <x:c r="F4754" s="138" t="str">
        <x:v>g</x:v>
      </x:c>
      <x:c r="G4754" s="138" t="str"/>
      <x:c r="H4754" s="139" t="n">
        <x:v>21</x:v>
      </x:c>
      <x:c r="I4754" s="139" t="n">
        <x:v>1.2</x:v>
      </x:c>
      <x:c r="J4754" s="139" t="n">
        <x:v>3</x:v>
      </x:c>
      <x:c r="K4754" s="139" t="n">
        <x:v>0.24</x:v>
      </x:c>
      <x:c r="L4754" s="139" t="n">
        <x:v>1.5</x:v>
      </x:c>
      <x:c r="M4754" s="139" t="n">
        <x:v>0.036</x:v>
      </x:c>
      <x:c r="N4754" s="139" t="n">
        <x:v>0.21480000000000002</x:v>
      </x:c>
    </x:row>
    <x:row r="4755">
      <x:c r="A4755" s="137" t="str">
        <x:v>DI-437-I14</x:v>
      </x:c>
      <x:c r="B4755" s="137" t="str">
        <x:v>DI-437-V1</x:v>
      </x:c>
      <x:c r="C4755" s="137" t="n">
        <x:v>14</x:v>
      </x:c>
      <x:c r="D4755" s="138" t="str">
        <x:v>F0043</x:v>
      </x:c>
      <x:c r="E4755" s="138" t="n">
        <x:v>5</x:v>
      </x:c>
      <x:c r="F4755" s="138" t="str">
        <x:v>g</x:v>
      </x:c>
      <x:c r="G4755" s="138" t="str"/>
      <x:c r="H4755" s="139" t="n">
        <x:v>4.5</x:v>
      </x:c>
      <x:c r="I4755" s="139" t="n">
        <x:v>0.15000000000000002</x:v>
      </x:c>
      <x:c r="J4755" s="139" t="n">
        <x:v>0.6000000000000001</x:v>
      </x:c>
      <x:c r="K4755" s="139" t="n">
        <x:v>0.2</x:v>
      </x:c>
      <x:c r="L4755" s="139" t="n">
        <x:v>0.1</x:v>
      </x:c>
      <x:c r="M4755" s="139" t="n">
        <x:v>0.06</x:v>
      </x:c>
      <x:c r="N4755" s="139" t="n">
        <x:v>0.0199</x:v>
      </x:c>
    </x:row>
    <x:row r="4756">
      <x:c r="A4756" s="137" t="str">
        <x:v>DI-438-I01</x:v>
      </x:c>
      <x:c r="B4756" s="137" t="str">
        <x:v>DI-438-V1</x:v>
      </x:c>
      <x:c r="C4756" s="137" t="n">
        <x:v>1</x:v>
      </x:c>
      <x:c r="D4756" s="138" t="str">
        <x:v>F0607</x:v>
      </x:c>
      <x:c r="E4756" s="138" t="n">
        <x:v>150</x:v>
      </x:c>
      <x:c r="F4756" s="138" t="str">
        <x:v>g</x:v>
      </x:c>
      <x:c r="G4756" s="138" t="str"/>
      <x:c r="H4756" s="139" t="n">
        <x:v>180</x:v>
      </x:c>
      <x:c r="I4756" s="139" t="n">
        <x:v>10.5</x:v>
      </x:c>
      <x:c r="J4756" s="139" t="n">
        <x:v>24</x:v>
      </x:c>
      <x:c r="K4756" s="139" t="n">
        <x:v>3</x:v>
      </x:c>
      <x:c r="L4756" s="139" t="n">
        <x:v>9</x:v>
      </x:c>
      <x:c r="M4756" s="139" t="n">
        <x:v>0.6000000000000001</x:v>
      </x:c>
      <x:c r="N4756" s="139" t="n">
        <x:v>0.447</x:v>
      </x:c>
    </x:row>
    <x:row r="4757">
      <x:c r="A4757" s="137" t="str">
        <x:v>DI-438-I02</x:v>
      </x:c>
      <x:c r="B4757" s="137" t="str">
        <x:v>DI-438-V1</x:v>
      </x:c>
      <x:c r="C4757" s="137" t="n">
        <x:v>2</x:v>
      </x:c>
      <x:c r="D4757" s="138" t="str">
        <x:v>F0627</x:v>
      </x:c>
      <x:c r="E4757" s="138" t="n">
        <x:v>30</x:v>
      </x:c>
      <x:c r="F4757" s="138" t="str">
        <x:v>g</x:v>
      </x:c>
      <x:c r="G4757" s="138" t="str"/>
      <x:c r="H4757" s="139" t="n">
        <x:v>10.5</x:v>
      </x:c>
      <x:c r="I4757" s="139" t="n">
        <x:v>0.6</x:v>
      </x:c>
      <x:c r="J4757" s="139" t="n">
        <x:v>1.5</x:v>
      </x:c>
      <x:c r="K4757" s="139" t="n">
        <x:v>0.12</x:v>
      </x:c>
      <x:c r="L4757" s="139" t="n">
        <x:v>0.75</x:v>
      </x:c>
      <x:c r="M4757" s="139" t="n">
        <x:v>0.018</x:v>
      </x:c>
      <x:c r="N4757" s="139" t="n">
        <x:v>0.10740000000000001</x:v>
      </x:c>
    </x:row>
    <x:row r="4758">
      <x:c r="A4758" s="137" t="str">
        <x:v>DI-438-I03</x:v>
      </x:c>
      <x:c r="B4758" s="137" t="str">
        <x:v>DI-438-V1</x:v>
      </x:c>
      <x:c r="C4758" s="137" t="n">
        <x:v>3</x:v>
      </x:c>
      <x:c r="D4758" s="138" t="str">
        <x:v>F0131</x:v>
      </x:c>
      <x:c r="E4758" s="138" t="n">
        <x:v>60</x:v>
      </x:c>
      <x:c r="F4758" s="138" t="str">
        <x:v>g</x:v>
      </x:c>
      <x:c r="G4758" s="138" t="str"/>
      <x:c r="H4758" s="139" t="n">
        <x:v>21</x:v>
      </x:c>
      <x:c r="I4758" s="139" t="n">
        <x:v>1.2</x:v>
      </x:c>
      <x:c r="J4758" s="139" t="n">
        <x:v>3</x:v>
      </x:c>
      <x:c r="K4758" s="139" t="n">
        <x:v>0.24</x:v>
      </x:c>
      <x:c r="L4758" s="139" t="n">
        <x:v>1.5</x:v>
      </x:c>
      <x:c r="M4758" s="139" t="n">
        <x:v>0.036</x:v>
      </x:c>
      <x:c r="N4758" s="139" t="n">
        <x:v>0.21480000000000002</x:v>
      </x:c>
    </x:row>
    <x:row r="4759">
      <x:c r="A4759" s="137" t="str">
        <x:v>DI-438-I04</x:v>
      </x:c>
      <x:c r="B4759" s="137" t="str">
        <x:v>DI-438-V1</x:v>
      </x:c>
      <x:c r="C4759" s="137" t="n">
        <x:v>4</x:v>
      </x:c>
      <x:c r="D4759" s="138" t="str">
        <x:v>F0314</x:v>
      </x:c>
      <x:c r="E4759" s="138" t="n">
        <x:v>30</x:v>
      </x:c>
      <x:c r="F4759" s="138" t="str">
        <x:v>g</x:v>
      </x:c>
      <x:c r="G4759" s="138" t="str">
        <x:v>grob gehackt</x:v>
      </x:c>
      <x:c r="H4759" s="139" t="n">
        <x:v>10.5</x:v>
      </x:c>
      <x:c r="I4759" s="139" t="n">
        <x:v>0.6</x:v>
      </x:c>
      <x:c r="J4759" s="139" t="n">
        <x:v>1.5</x:v>
      </x:c>
      <x:c r="K4759" s="139" t="n">
        <x:v>0.12</x:v>
      </x:c>
      <x:c r="L4759" s="139" t="n">
        <x:v>0.75</x:v>
      </x:c>
      <x:c r="M4759" s="139" t="n">
        <x:v>0.018</x:v>
      </x:c>
      <x:c r="N4759" s="139" t="n">
        <x:v>0.10740000000000001</x:v>
      </x:c>
    </x:row>
    <x:row r="4760">
      <x:c r="A4760" s="137" t="str">
        <x:v>DI-438-I05</x:v>
      </x:c>
      <x:c r="B4760" s="137" t="str">
        <x:v>DI-438-V1</x:v>
      </x:c>
      <x:c r="C4760" s="137" t="n">
        <x:v>5</x:v>
      </x:c>
      <x:c r="D4760" s="138" t="str">
        <x:v>F0625</x:v>
      </x:c>
      <x:c r="E4760" s="138" t="n">
        <x:v>5</x:v>
      </x:c>
      <x:c r="F4760" s="138" t="str">
        <x:v>g</x:v>
      </x:c>
      <x:c r="G4760" s="138" t="str"/>
      <x:c r="H4760" s="139" t="n">
        <x:v>1.75</x:v>
      </x:c>
      <x:c r="I4760" s="139" t="n">
        <x:v>0.1</x:v>
      </x:c>
      <x:c r="J4760" s="139" t="n">
        <x:v>0.25</x:v>
      </x:c>
      <x:c r="K4760" s="139" t="n">
        <x:v>0.020000000000000004</x:v>
      </x:c>
      <x:c r="L4760" s="139" t="n">
        <x:v>0.125</x:v>
      </x:c>
      <x:c r="M4760" s="139" t="n">
        <x:v>0.003</x:v>
      </x:c>
      <x:c r="N4760" s="139" t="n">
        <x:v>0.017900000000000003</x:v>
      </x:c>
    </x:row>
    <x:row r="4761">
      <x:c r="A4761" s="137" t="str">
        <x:v>DI-438-I06</x:v>
      </x:c>
      <x:c r="B4761" s="137" t="str">
        <x:v>DI-438-V1</x:v>
      </x:c>
      <x:c r="C4761" s="137" t="n">
        <x:v>6</x:v>
      </x:c>
      <x:c r="D4761" s="138" t="str">
        <x:v>F0720</x:v>
      </x:c>
      <x:c r="E4761" s="138" t="n">
        <x:v>30</x:v>
      </x:c>
      <x:c r="F4761" s="138" t="str">
        <x:v>g</x:v>
      </x:c>
      <x:c r="G4761" s="138" t="str"/>
      <x:c r="H4761" s="139" t="n">
        <x:v>10.5</x:v>
      </x:c>
      <x:c r="I4761" s="139" t="n">
        <x:v>0.6</x:v>
      </x:c>
      <x:c r="J4761" s="139" t="n">
        <x:v>1.5</x:v>
      </x:c>
      <x:c r="K4761" s="139" t="n">
        <x:v>0.12</x:v>
      </x:c>
      <x:c r="L4761" s="139" t="n">
        <x:v>0.75</x:v>
      </x:c>
      <x:c r="M4761" s="139" t="n">
        <x:v>0.018</x:v>
      </x:c>
      <x:c r="N4761" s="139" t="n">
        <x:v>0.10740000000000001</x:v>
      </x:c>
    </x:row>
    <x:row r="4762">
      <x:c r="A4762" s="137" t="str">
        <x:v>DI-438-I07</x:v>
      </x:c>
      <x:c r="B4762" s="137" t="str">
        <x:v>DI-438-V1</x:v>
      </x:c>
      <x:c r="C4762" s="137" t="n">
        <x:v>7</x:v>
      </x:c>
      <x:c r="D4762" s="138" t="str">
        <x:v>F0051</x:v>
      </x:c>
      <x:c r="E4762" s="138" t="n">
        <x:v>30</x:v>
      </x:c>
      <x:c r="F4762" s="138" t="str">
        <x:v>g</x:v>
      </x:c>
      <x:c r="G4762" s="138" t="str">
        <x:v>grob gehackt</x:v>
      </x:c>
      <x:c r="H4762" s="139" t="n">
        <x:v>10.5</x:v>
      </x:c>
      <x:c r="I4762" s="139" t="n">
        <x:v>0.6</x:v>
      </x:c>
      <x:c r="J4762" s="139" t="n">
        <x:v>1.5</x:v>
      </x:c>
      <x:c r="K4762" s="139" t="n">
        <x:v>0.12</x:v>
      </x:c>
      <x:c r="L4762" s="139" t="n">
        <x:v>0.75</x:v>
      </x:c>
      <x:c r="M4762" s="139" t="n">
        <x:v>0.018</x:v>
      </x:c>
      <x:c r="N4762" s="139" t="n">
        <x:v>0.10740000000000001</x:v>
      </x:c>
    </x:row>
    <x:row r="4763">
      <x:c r="A4763" s="137" t="str">
        <x:v>DI-439-I01</x:v>
      </x:c>
      <x:c r="B4763" s="137" t="str">
        <x:v>DI-439-V1</x:v>
      </x:c>
      <x:c r="C4763" s="137" t="n">
        <x:v>1</x:v>
      </x:c>
      <x:c r="D4763" s="138" t="str">
        <x:v>F0151</x:v>
      </x:c>
      <x:c r="E4763" s="138" t="n">
        <x:v>1600</x:v>
      </x:c>
      <x:c r="F4763" s="138" t="str">
        <x:v>g</x:v>
      </x:c>
      <x:c r="G4763" s="138" t="str"/>
      <x:c r="H4763" s="139" t="n">
        <x:v>2000</x:v>
      </x:c>
      <x:c r="I4763" s="139" t="n">
        <x:v>368</x:v>
      </x:c>
      <x:c r="J4763" s="139" t="n">
        <x:v>0</x:v>
      </x:c>
      <x:c r="K4763" s="139" t="n">
        <x:v>48</x:v>
      </x:c>
      <x:c r="L4763" s="139" t="n">
        <x:v>0</x:v>
      </x:c>
      <x:c r="M4763" s="139" t="n">
        <x:v>3.2</x:v>
      </x:c>
      <x:c r="N4763" s="139" t="n">
        <x:v>19.168000000000003</x:v>
      </x:c>
    </x:row>
    <x:row r="4764">
      <x:c r="A4764" s="137" t="str">
        <x:v>DI-439-I02</x:v>
      </x:c>
      <x:c r="B4764" s="137" t="str">
        <x:v>DI-439-V1</x:v>
      </x:c>
      <x:c r="C4764" s="137" t="n">
        <x:v>2</x:v>
      </x:c>
      <x:c r="D4764" s="138" t="str">
        <x:v>F0409</x:v>
      </x:c>
      <x:c r="E4764" s="138" t="n">
        <x:v>30</x:v>
      </x:c>
      <x:c r="F4764" s="138" t="str">
        <x:v>g</x:v>
      </x:c>
      <x:c r="G4764" s="138" t="str"/>
      <x:c r="H4764" s="139" t="n">
        <x:v>8.7</x:v>
      </x:c>
      <x:c r="I4764" s="139" t="n">
        <x:v>0.33</x:v>
      </x:c>
      <x:c r="J4764" s="139" t="n">
        <x:v>1.95</x:v>
      </x:c>
      <x:c r="K4764" s="139" t="n">
        <x:v>0.09</x:v>
      </x:c>
      <x:c r="L4764" s="139" t="n">
        <x:v>0.84</x:v>
      </x:c>
      <x:c r="M4764" s="139" t="n">
        <x:v>0.003</x:v>
      </x:c>
      <x:c r="N4764" s="139" t="n">
        <x:v>0.1194</x:v>
      </x:c>
    </x:row>
    <x:row r="4765">
      <x:c r="A4765" s="137" t="str">
        <x:v>DI-439-I03</x:v>
      </x:c>
      <x:c r="B4765" s="137" t="str">
        <x:v>DI-439-V1</x:v>
      </x:c>
      <x:c r="C4765" s="137" t="n">
        <x:v>3</x:v>
      </x:c>
      <x:c r="D4765" s="138" t="str">
        <x:v>F0595</x:v>
      </x:c>
      <x:c r="E4765" s="138" t="n">
        <x:v>30</x:v>
      </x:c>
      <x:c r="F4765" s="138" t="str">
        <x:v>ml</x:v>
      </x:c>
      <x:c r="G4765" s="138" t="str"/>
      <x:c r="H4765" s="139" t="n">
        <x:v>265.2</x:v>
      </x:c>
      <x:c r="I4765" s="139" t="n">
        <x:v>0</x:v>
      </x:c>
      <x:c r="J4765" s="139" t="n">
        <x:v>0</x:v>
      </x:c>
      <x:c r="K4765" s="139" t="n">
        <x:v>30</x:v>
      </x:c>
      <x:c r="L4765" s="139" t="n">
        <x:v>0</x:v>
      </x:c>
      <x:c r="M4765" s="139" t="n">
        <x:v>0</x:v>
      </x:c>
      <x:c r="N4765" s="139" t="n">
        <x:v>0.26940000000000003</x:v>
      </x:c>
    </x:row>
    <x:row r="4766">
      <x:c r="A4766" s="137" t="str">
        <x:v>DI-439-I04</x:v>
      </x:c>
      <x:c r="B4766" s="137" t="str">
        <x:v>DI-439-V1</x:v>
      </x:c>
      <x:c r="C4766" s="137" t="n">
        <x:v>4</x:v>
      </x:c>
      <x:c r="D4766" s="138" t="str">
        <x:v>F0754</x:v>
      </x:c>
      <x:c r="E4766" s="138" t="n">
        <x:v>30</x:v>
      </x:c>
      <x:c r="F4766" s="138" t="str">
        <x:v>g</x:v>
      </x:c>
      <x:c r="G4766" s="138" t="str"/>
      <x:c r="H4766" s="139" t="n">
        <x:v>10.5</x:v>
      </x:c>
      <x:c r="I4766" s="139" t="n">
        <x:v>0.6</x:v>
      </x:c>
      <x:c r="J4766" s="139" t="n">
        <x:v>1.5</x:v>
      </x:c>
      <x:c r="K4766" s="139" t="n">
        <x:v>0.12</x:v>
      </x:c>
      <x:c r="L4766" s="139" t="n">
        <x:v>0.75</x:v>
      </x:c>
      <x:c r="M4766" s="139" t="n">
        <x:v>0.018</x:v>
      </x:c>
      <x:c r="N4766" s="139" t="n">
        <x:v>0.10740000000000001</x:v>
      </x:c>
    </x:row>
    <x:row r="4767">
      <x:c r="A4767" s="137" t="str">
        <x:v>DI-439-I05</x:v>
      </x:c>
      <x:c r="B4767" s="137" t="str">
        <x:v>DI-439-V1</x:v>
      </x:c>
      <x:c r="C4767" s="137" t="n">
        <x:v>5</x:v>
      </x:c>
      <x:c r="D4767" s="138" t="str">
        <x:v>F0108</x:v>
      </x:c>
      <x:c r="E4767" s="138" t="n">
        <x:v>500</x:v>
      </x:c>
      <x:c r="F4767" s="138" t="str">
        <x:v>g</x:v>
      </x:c>
      <x:c r="G4767" s="138" t="str">
        <x:v>in Stücke geschnitten</x:v>
      </x:c>
      <x:c r="H4767" s="139" t="n">
        <x:v>4420</x:v>
      </x:c>
      <x:c r="I4767" s="139" t="n">
        <x:v>0</x:v>
      </x:c>
      <x:c r="J4767" s="139" t="n">
        <x:v>0</x:v>
      </x:c>
      <x:c r="K4767" s="139" t="n">
        <x:v>500</x:v>
      </x:c>
      <x:c r="L4767" s="139" t="n">
        <x:v>0</x:v>
      </x:c>
      <x:c r="M4767" s="139" t="n">
        <x:v>0</x:v>
      </x:c>
      <x:c r="N4767" s="139" t="n">
        <x:v>4.49</x:v>
      </x:c>
    </x:row>
    <x:row r="4768">
      <x:c r="A4768" s="137" t="str">
        <x:v>DI-439-I06</x:v>
      </x:c>
      <x:c r="B4768" s="137" t="str">
        <x:v>DI-439-V1</x:v>
      </x:c>
      <x:c r="C4768" s="137" t="n">
        <x:v>6</x:v>
      </x:c>
      <x:c r="D4768" s="138" t="str">
        <x:v>F0127</x:v>
      </x:c>
      <x:c r="E4768" s="138" t="n">
        <x:v>300</x:v>
      </x:c>
      <x:c r="F4768" s="138" t="str">
        <x:v>g</x:v>
      </x:c>
      <x:c r="G4768" s="138" t="str">
        <x:v>in Stücke geschnitten</x:v>
      </x:c>
      <x:c r="H4768" s="139" t="n">
        <x:v>123</x:v>
      </x:c>
      <x:c r="I4768" s="139" t="n">
        <x:v>2.7</x:v>
      </x:c>
      <x:c r="J4768" s="139" t="n">
        <x:v>20.4</x:v>
      </x:c>
      <x:c r="K4768" s="139" t="n">
        <x:v>0.6000000000000001</x:v>
      </x:c>
      <x:c r="L4768" s="139" t="n">
        <x:v>8.399999999999999</x:v>
      </x:c>
      <x:c r="M4768" s="139" t="n">
        <x:v>0.21000000000000002</x:v>
      </x:c>
      <x:c r="N4768" s="139" t="n">
        <x:v>0.447</x:v>
      </x:c>
    </x:row>
    <x:row r="4769">
      <x:c r="A4769" s="137" t="str">
        <x:v>DI-439-I07</x:v>
      </x:c>
      <x:c r="B4769" s="137" t="str">
        <x:v>DI-439-V1</x:v>
      </x:c>
      <x:c r="C4769" s="137" t="n">
        <x:v>7</x:v>
      </x:c>
      <x:c r="D4769" s="138" t="str">
        <x:v>F0518</x:v>
      </x:c>
      <x:c r="E4769" s="138" t="n">
        <x:v>300</x:v>
      </x:c>
      <x:c r="F4769" s="138" t="str">
        <x:v>g</x:v>
      </x:c>
      <x:c r="G4769" s="138" t="str">
        <x:v>geschält und in lange Stäbchen geschnitten</x:v>
      </x:c>
      <x:c r="H4769" s="139" t="n">
        <x:v>105</x:v>
      </x:c>
      <x:c r="I4769" s="139" t="n">
        <x:v>6</x:v>
      </x:c>
      <x:c r="J4769" s="139" t="n">
        <x:v>15</x:v>
      </x:c>
      <x:c r="K4769" s="139" t="n">
        <x:v>1.2000000000000002</x:v>
      </x:c>
      <x:c r="L4769" s="139" t="n">
        <x:v>7.5</x:v>
      </x:c>
      <x:c r="M4769" s="139" t="n">
        <x:v>0.18</x:v>
      </x:c>
      <x:c r="N4769" s="139" t="n">
        <x:v>1.074</x:v>
      </x:c>
    </x:row>
    <x:row r="4770">
      <x:c r="A4770" s="137" t="str">
        <x:v>DI-439-I08</x:v>
      </x:c>
      <x:c r="B4770" s="137" t="str">
        <x:v>DI-439-V1</x:v>
      </x:c>
      <x:c r="C4770" s="137" t="n">
        <x:v>8</x:v>
      </x:c>
      <x:c r="D4770" s="138" t="str">
        <x:v>F0609</x:v>
      </x:c>
      <x:c r="E4770" s="138" t="n">
        <x:v>120</x:v>
      </x:c>
      <x:c r="F4770" s="138" t="str">
        <x:v>g</x:v>
      </x:c>
      <x:c r="G4770" s="138" t="str">
        <x:v>in dünne Spalten schneiden</x:v>
      </x:c>
      <x:c r="H4770" s="139" t="n">
        <x:v>42</x:v>
      </x:c>
      <x:c r="I4770" s="139" t="n">
        <x:v>2.4</x:v>
      </x:c>
      <x:c r="J4770" s="139" t="n">
        <x:v>6</x:v>
      </x:c>
      <x:c r="K4770" s="139" t="n">
        <x:v>0.48</x:v>
      </x:c>
      <x:c r="L4770" s="139" t="n">
        <x:v>3</x:v>
      </x:c>
      <x:c r="M4770" s="139" t="n">
        <x:v>0.072</x:v>
      </x:c>
      <x:c r="N4770" s="139" t="n">
        <x:v>0.42960000000000004</x:v>
      </x:c>
    </x:row>
    <x:row r="4771">
      <x:c r="A4771" s="137" t="str">
        <x:v>DI-439-I09</x:v>
      </x:c>
      <x:c r="B4771" s="137" t="str">
        <x:v>DI-439-V1</x:v>
      </x:c>
      <x:c r="C4771" s="137" t="n">
        <x:v>9</x:v>
      </x:c>
      <x:c r="D4771" s="138" t="str">
        <x:v>F0313</x:v>
      </x:c>
      <x:c r="E4771" s="138" t="n">
        <x:v>50</x:v>
      </x:c>
      <x:c r="F4771" s="138" t="str">
        <x:v>g</x:v>
      </x:c>
      <x:c r="G4771" s="138" t="str">
        <x:v>Zehen getrennt</x:v>
      </x:c>
      <x:c r="H4771" s="139" t="n">
        <x:v>17.5</x:v>
      </x:c>
      <x:c r="I4771" s="139" t="n">
        <x:v>1</x:v>
      </x:c>
      <x:c r="J4771" s="139" t="n">
        <x:v>2.5</x:v>
      </x:c>
      <x:c r="K4771" s="139" t="n">
        <x:v>0.2</x:v>
      </x:c>
      <x:c r="L4771" s="139" t="n">
        <x:v>1.25</x:v>
      </x:c>
      <x:c r="M4771" s="139" t="n">
        <x:v>0.03</x:v>
      </x:c>
      <x:c r="N4771" s="139" t="n">
        <x:v>0.17900000000000002</x:v>
      </x:c>
    </x:row>
    <x:row r="4772">
      <x:c r="A4772" s="137" t="str">
        <x:v>DI-439-I10</x:v>
      </x:c>
      <x:c r="B4772" s="137" t="str">
        <x:v>DI-439-V1</x:v>
      </x:c>
      <x:c r="C4772" s="137" t="n">
        <x:v>10</x:v>
      </x:c>
      <x:c r="D4772" s="138" t="str">
        <x:v>F0036</x:v>
      </x:c>
      <x:c r="E4772" s="138" t="n">
        <x:v>100</x:v>
      </x:c>
      <x:c r="F4772" s="138" t="str">
        <x:v>g</x:v>
      </x:c>
      <x:c r="G4772" s="138" t="str"/>
      <x:c r="H4772" s="139" t="n">
        <x:v>35</x:v>
      </x:c>
      <x:c r="I4772" s="139" t="n">
        <x:v>2</x:v>
      </x:c>
      <x:c r="J4772" s="139" t="n">
        <x:v>5</x:v>
      </x:c>
      <x:c r="K4772" s="139" t="n">
        <x:v>0.4</x:v>
      </x:c>
      <x:c r="L4772" s="139" t="n">
        <x:v>2.5</x:v>
      </x:c>
      <x:c r="M4772" s="139" t="n">
        <x:v>0.06</x:v>
      </x:c>
      <x:c r="N4772" s="139" t="n">
        <x:v>0.35800000000000004</x:v>
      </x:c>
    </x:row>
    <x:row r="4773">
      <x:c r="A4773" s="137" t="str">
        <x:v>DI-440-I01</x:v>
      </x:c>
      <x:c r="B4773" s="137" t="str">
        <x:v>DI-440-V1</x:v>
      </x:c>
      <x:c r="C4773" s="137" t="n">
        <x:v>1</x:v>
      </x:c>
      <x:c r="D4773" s="138" t="str">
        <x:v>F0677</x:v>
      </x:c>
      <x:c r="E4773" s="138" t="n">
        <x:v>150</x:v>
      </x:c>
      <x:c r="F4773" s="138" t="str">
        <x:v>g</x:v>
      </x:c>
      <x:c r="G4773" s="138" t="str">
        <x:v>halbiert</x:v>
      </x:c>
      <x:c r="H4773" s="139" t="n">
        <x:v>187.5</x:v>
      </x:c>
      <x:c r="I4773" s="139" t="n">
        <x:v>34.5</x:v>
      </x:c>
      <x:c r="J4773" s="139" t="n">
        <x:v>0</x:v>
      </x:c>
      <x:c r="K4773" s="139" t="n">
        <x:v>4.5</x:v>
      </x:c>
      <x:c r="L4773" s="139" t="n">
        <x:v>0</x:v>
      </x:c>
      <x:c r="M4773" s="139" t="n">
        <x:v>0.30000000000000004</x:v>
      </x:c>
      <x:c r="N4773" s="139" t="n">
        <x:v>1.7970000000000002</x:v>
      </x:c>
    </x:row>
    <x:row r="4774">
      <x:c r="A4774" s="137" t="str">
        <x:v>DI-440-I02</x:v>
      </x:c>
      <x:c r="B4774" s="137" t="str">
        <x:v>DI-440-V1</x:v>
      </x:c>
      <x:c r="C4774" s="137" t="n">
        <x:v>2</x:v>
      </x:c>
      <x:c r="D4774" s="138" t="str">
        <x:v>F0595</x:v>
      </x:c>
      <x:c r="E4774" s="138" t="n">
        <x:v>30</x:v>
      </x:c>
      <x:c r="F4774" s="138" t="str">
        <x:v>ml</x:v>
      </x:c>
      <x:c r="G4774" s="138" t="str"/>
      <x:c r="H4774" s="139" t="n">
        <x:v>265.2</x:v>
      </x:c>
      <x:c r="I4774" s="139" t="n">
        <x:v>0</x:v>
      </x:c>
      <x:c r="J4774" s="139" t="n">
        <x:v>0</x:v>
      </x:c>
      <x:c r="K4774" s="139" t="n">
        <x:v>30</x:v>
      </x:c>
      <x:c r="L4774" s="139" t="n">
        <x:v>0</x:v>
      </x:c>
      <x:c r="M4774" s="139" t="n">
        <x:v>0</x:v>
      </x:c>
      <x:c r="N4774" s="139" t="n">
        <x:v>0.26940000000000003</x:v>
      </x:c>
    </x:row>
    <x:row r="4775">
      <x:c r="A4775" s="137" t="str">
        <x:v>DI-440-I03</x:v>
      </x:c>
      <x:c r="B4775" s="137" t="str">
        <x:v>DI-440-V1</x:v>
      </x:c>
      <x:c r="C4775" s="137" t="n">
        <x:v>3</x:v>
      </x:c>
      <x:c r="D4775" s="138" t="str">
        <x:v>F0315</x:v>
      </x:c>
      <x:c r="E4775" s="138" t="n">
        <x:v>10</x:v>
      </x:c>
      <x:c r="F4775" s="138" t="str">
        <x:v>g</x:v>
      </x:c>
      <x:c r="G4775" s="138" t="str">
        <x:v>zerdrückt</x:v>
      </x:c>
      <x:c r="H4775" s="139" t="n">
        <x:v>3.5</x:v>
      </x:c>
      <x:c r="I4775" s="139" t="n">
        <x:v>0.2</x:v>
      </x:c>
      <x:c r="J4775" s="139" t="n">
        <x:v>0.5</x:v>
      </x:c>
      <x:c r="K4775" s="139" t="n">
        <x:v>0.04000000000000001</x:v>
      </x:c>
      <x:c r="L4775" s="139" t="n">
        <x:v>0.25</x:v>
      </x:c>
      <x:c r="M4775" s="139" t="n">
        <x:v>0.006</x:v>
      </x:c>
      <x:c r="N4775" s="139" t="n">
        <x:v>0.035800000000000005</x:v>
      </x:c>
    </x:row>
    <x:row r="4776">
      <x:c r="A4776" s="137" t="str">
        <x:v>DI-440-I04</x:v>
      </x:c>
      <x:c r="B4776" s="137" t="str">
        <x:v>DI-440-V1</x:v>
      </x:c>
      <x:c r="C4776" s="137" t="n">
        <x:v>4</x:v>
      </x:c>
      <x:c r="D4776" s="138" t="str">
        <x:v>F0203</x:v>
      </x:c>
      <x:c r="E4776" s="138" t="n">
        <x:v>25</x:v>
      </x:c>
      <x:c r="F4776" s="138" t="str">
        <x:v>g</x:v>
      </x:c>
      <x:c r="G4776" s="138" t="str"/>
      <x:c r="H4776" s="139" t="n">
        <x:v>62.5</x:v>
      </x:c>
      <x:c r="I4776" s="139" t="n">
        <x:v>2</x:v>
      </x:c>
      <x:c r="J4776" s="139" t="n">
        <x:v>11.25</x:v>
      </x:c>
      <x:c r="K4776" s="139" t="n">
        <x:v>2</x:v>
      </x:c>
      <x:c r="L4776" s="139" t="n">
        <x:v>5</x:v>
      </x:c>
      <x:c r="M4776" s="139" t="n">
        <x:v>0.05</x:v>
      </x:c>
      <x:c r="N4776" s="139" t="n">
        <x:v>0.0645</x:v>
      </x:c>
    </x:row>
    <x:row r="4777">
      <x:c r="A4777" s="137" t="str">
        <x:v>DI-440-I05</x:v>
      </x:c>
      <x:c r="B4777" s="137" t="str">
        <x:v>DI-440-V1</x:v>
      </x:c>
      <x:c r="C4777" s="137" t="n">
        <x:v>5</x:v>
      </x:c>
      <x:c r="D4777" s="138" t="str">
        <x:v>F0517</x:v>
      </x:c>
      <x:c r="E4777" s="138" t="n">
        <x:v>25</x:v>
      </x:c>
      <x:c r="F4777" s="138" t="str">
        <x:v>g</x:v>
      </x:c>
      <x:c r="G4777" s="138" t="str"/>
      <x:c r="H4777" s="139" t="n">
        <x:v>62.5</x:v>
      </x:c>
      <x:c r="I4777" s="139" t="n">
        <x:v>2</x:v>
      </x:c>
      <x:c r="J4777" s="139" t="n">
        <x:v>11.25</x:v>
      </x:c>
      <x:c r="K4777" s="139" t="n">
        <x:v>2</x:v>
      </x:c>
      <x:c r="L4777" s="139" t="n">
        <x:v>5</x:v>
      </x:c>
      <x:c r="M4777" s="139" t="n">
        <x:v>0.05</x:v>
      </x:c>
      <x:c r="N4777" s="139" t="n">
        <x:v>0.0645</x:v>
      </x:c>
    </x:row>
    <x:row r="4778">
      <x:c r="A4778" s="137" t="str">
        <x:v>DI-440-I06</x:v>
      </x:c>
      <x:c r="B4778" s="137" t="str">
        <x:v>DI-440-V1</x:v>
      </x:c>
      <x:c r="C4778" s="137" t="n">
        <x:v>6</x:v>
      </x:c>
      <x:c r="D4778" s="138" t="str">
        <x:v>F0011</x:v>
      </x:c>
      <x:c r="E4778" s="138" t="n">
        <x:v>50</x:v>
      </x:c>
      <x:c r="F4778" s="138" t="str">
        <x:v>g</x:v>
      </x:c>
      <x:c r="G4778" s="138" t="str"/>
      <x:c r="H4778" s="139" t="n">
        <x:v>17.5</x:v>
      </x:c>
      <x:c r="I4778" s="139" t="n">
        <x:v>1</x:v>
      </x:c>
      <x:c r="J4778" s="139" t="n">
        <x:v>2.5</x:v>
      </x:c>
      <x:c r="K4778" s="139" t="n">
        <x:v>0.2</x:v>
      </x:c>
      <x:c r="L4778" s="139" t="n">
        <x:v>1.25</x:v>
      </x:c>
      <x:c r="M4778" s="139" t="n">
        <x:v>0.03</x:v>
      </x:c>
      <x:c r="N4778" s="139" t="n">
        <x:v>0.17900000000000002</x:v>
      </x:c>
    </x:row>
    <x:row r="4779">
      <x:c r="A4779" s="137" t="str">
        <x:v>DI-440-I07</x:v>
      </x:c>
      <x:c r="B4779" s="137" t="str">
        <x:v>DI-440-V1</x:v>
      </x:c>
      <x:c r="C4779" s="137" t="n">
        <x:v>7</x:v>
      </x:c>
      <x:c r="D4779" s="138" t="str">
        <x:v>F0122</x:v>
      </x:c>
      <x:c r="E4779" s="138" t="n">
        <x:v>25</x:v>
      </x:c>
      <x:c r="F4779" s="138" t="str">
        <x:v>g</x:v>
      </x:c>
      <x:c r="G4779" s="138" t="str"/>
      <x:c r="H4779" s="139" t="n">
        <x:v>8.75</x:v>
      </x:c>
      <x:c r="I4779" s="139" t="n">
        <x:v>0.5</x:v>
      </x:c>
      <x:c r="J4779" s="139" t="n">
        <x:v>1.25</x:v>
      </x:c>
      <x:c r="K4779" s="139" t="n">
        <x:v>0.1</x:v>
      </x:c>
      <x:c r="L4779" s="139" t="n">
        <x:v>0.625</x:v>
      </x:c>
      <x:c r="M4779" s="139" t="n">
        <x:v>0.015</x:v>
      </x:c>
      <x:c r="N4779" s="139" t="n">
        <x:v>0.08950000000000001</x:v>
      </x:c>
    </x:row>
    <x:row r="4780">
      <x:c r="A4780" s="137" t="str">
        <x:v>DI-440-I08</x:v>
      </x:c>
      <x:c r="B4780" s="137" t="str">
        <x:v>DI-440-V1</x:v>
      </x:c>
      <x:c r="C4780" s="137" t="n">
        <x:v>8</x:v>
      </x:c>
      <x:c r="D4780" s="138" t="str">
        <x:v>F0409</x:v>
      </x:c>
      <x:c r="E4780" s="138" t="n">
        <x:v>40</x:v>
      </x:c>
      <x:c r="F4780" s="138" t="str">
        <x:v>g</x:v>
      </x:c>
      <x:c r="G4780" s="138" t="str">
        <x:v>abgerieben und Saft ausgepresst</x:v>
      </x:c>
      <x:c r="H4780" s="139" t="n">
        <x:v>11.600000000000001</x:v>
      </x:c>
      <x:c r="I4780" s="139" t="n">
        <x:v>0.44000000000000006</x:v>
      </x:c>
      <x:c r="J4780" s="139" t="n">
        <x:v>2.6</x:v>
      </x:c>
      <x:c r="K4780" s="139" t="n">
        <x:v>0.12</x:v>
      </x:c>
      <x:c r="L4780" s="139" t="n">
        <x:v>1.1199999999999999</x:v>
      </x:c>
      <x:c r="M4780" s="139" t="n">
        <x:v>0.004</x:v>
      </x:c>
      <x:c r="N4780" s="139" t="n">
        <x:v>0.1592</x:v>
      </x:c>
    </x:row>
    <x:row r="4781">
      <x:c r="A4781" s="137" t="str">
        <x:v>DI-440-I09</x:v>
      </x:c>
      <x:c r="B4781" s="137" t="str">
        <x:v>DI-440-V1</x:v>
      </x:c>
      <x:c r="C4781" s="137" t="n">
        <x:v>9</x:v>
      </x:c>
      <x:c r="D4781" s="138" t="str">
        <x:v>F0821</x:v>
      </x:c>
      <x:c r="E4781" s="138" t="n">
        <x:v>200</x:v>
      </x:c>
      <x:c r="F4781" s="138" t="str">
        <x:v>g</x:v>
      </x:c>
      <x:c r="G4781" s="138" t="str"/>
      <x:c r="H4781" s="139" t="n">
        <x:v>700</x:v>
      </x:c>
      <x:c r="I4781" s="139" t="n">
        <x:v>22</x:v>
      </x:c>
      <x:c r="J4781" s="139" t="n">
        <x:v>136</x:v>
      </x:c>
      <x:c r="K4781" s="139" t="n">
        <x:v>6</x:v>
      </x:c>
      <x:c r="L4781" s="139" t="n">
        <x:v>14</x:v>
      </x:c>
      <x:c r="M4781" s="139" t="n">
        <x:v>0.1</x:v>
      </x:c>
      <x:c r="N4781" s="139" t="n">
        <x:v>0.796</x:v>
      </x:c>
    </x:row>
    <x:row r="4782">
      <x:c r="A4782" s="137" t="str">
        <x:v>DI-440-I10</x:v>
      </x:c>
      <x:c r="B4782" s="137" t="str">
        <x:v>DI-440-V1</x:v>
      </x:c>
      <x:c r="C4782" s="137" t="n">
        <x:v>10</x:v>
      </x:c>
      <x:c r="D4782" s="138" t="str">
        <x:v>F0032</x:v>
      </x:c>
      <x:c r="E4782" s="138" t="n">
        <x:v>200</x:v>
      </x:c>
      <x:c r="F4782" s="138" t="str">
        <x:v>g</x:v>
      </x:c>
      <x:c r="G4782" s="138" t="str"/>
      <x:c r="H4782" s="139" t="n">
        <x:v>70</x:v>
      </x:c>
      <x:c r="I4782" s="139" t="n">
        <x:v>4</x:v>
      </x:c>
      <x:c r="J4782" s="139" t="n">
        <x:v>10</x:v>
      </x:c>
      <x:c r="K4782" s="139" t="n">
        <x:v>0.8</x:v>
      </x:c>
      <x:c r="L4782" s="139" t="n">
        <x:v>5</x:v>
      </x:c>
      <x:c r="M4782" s="139" t="n">
        <x:v>0.12</x:v>
      </x:c>
      <x:c r="N4782" s="139" t="n">
        <x:v>0.7160000000000001</x:v>
      </x:c>
    </x:row>
    <x:row r="4783">
      <x:c r="A4783" s="137" t="str">
        <x:v>SU-441-I01</x:v>
      </x:c>
      <x:c r="B4783" s="137" t="str">
        <x:v>SU-441-V1</x:v>
      </x:c>
      <x:c r="C4783" s="137" t="n">
        <x:v>1</x:v>
      </x:c>
      <x:c r="D4783" s="138" t="str">
        <x:v>F0028</x:v>
      </x:c>
      <x:c r="E4783" s="138" t="n">
        <x:v>15</x:v>
      </x:c>
      <x:c r="F4783" s="138" t="str">
        <x:v>ml</x:v>
      </x:c>
      <x:c r="G4783" s="138" t="str"/>
      <x:c r="H4783" s="139" t="n">
        <x:v>132.6</x:v>
      </x:c>
      <x:c r="I4783" s="139" t="n">
        <x:v>0</x:v>
      </x:c>
      <x:c r="J4783" s="139" t="n">
        <x:v>0</x:v>
      </x:c>
      <x:c r="K4783" s="139" t="n">
        <x:v>15</x:v>
      </x:c>
      <x:c r="L4783" s="139" t="n">
        <x:v>0</x:v>
      </x:c>
      <x:c r="M4783" s="139" t="n">
        <x:v>0</x:v>
      </x:c>
      <x:c r="N4783" s="139" t="n">
        <x:v>0.13470000000000001</x:v>
      </x:c>
    </x:row>
    <x:row r="4784">
      <x:c r="A4784" s="137" t="str">
        <x:v>SU-441-I02</x:v>
      </x:c>
      <x:c r="B4784" s="137" t="str">
        <x:v>SU-441-V1</x:v>
      </x:c>
      <x:c r="C4784" s="137" t="n">
        <x:v>2</x:v>
      </x:c>
      <x:c r="D4784" s="138" t="str">
        <x:v>F0500</x:v>
      </x:c>
      <x:c r="E4784" s="138" t="n">
        <x:v>120</x:v>
      </x:c>
      <x:c r="F4784" s="138" t="str">
        <x:v>g</x:v>
      </x:c>
      <x:c r="G4784" s="138" t="str">
        <x:v>fein gehackt</x:v>
      </x:c>
      <x:c r="H4784" s="139" t="n">
        <x:v>48</x:v>
      </x:c>
      <x:c r="I4784" s="139" t="n">
        <x:v>1.32</x:v>
      </x:c>
      <x:c r="J4784" s="139" t="n">
        <x:v>9.6</x:v>
      </x:c>
      <x:c r="K4784" s="139" t="n">
        <x:v>0.12</x:v>
      </x:c>
      <x:c r="L4784" s="139" t="n">
        <x:v>1.68</x:v>
      </x:c>
      <x:c r="M4784" s="139" t="n">
        <x:v>0.012</x:v>
      </x:c>
      <x:c r="N4784" s="139" t="n">
        <x:v>0.17880000000000001</x:v>
      </x:c>
    </x:row>
    <x:row r="4785">
      <x:c r="A4785" s="137" t="str">
        <x:v>SU-441-I03</x:v>
      </x:c>
      <x:c r="B4785" s="137" t="str">
        <x:v>SU-441-V1</x:v>
      </x:c>
      <x:c r="C4785" s="137" t="n">
        <x:v>3</x:v>
      </x:c>
      <x:c r="D4785" s="138" t="str">
        <x:v>F0314</x:v>
      </x:c>
      <x:c r="E4785" s="138" t="n">
        <x:v>5</x:v>
      </x:c>
      <x:c r="F4785" s="138" t="str">
        <x:v>g</x:v>
      </x:c>
      <x:c r="G4785" s="138" t="str">
        <x:v>zerdrückt</x:v>
      </x:c>
      <x:c r="H4785" s="139" t="n">
        <x:v>1.75</x:v>
      </x:c>
      <x:c r="I4785" s="139" t="n">
        <x:v>0.1</x:v>
      </x:c>
      <x:c r="J4785" s="139" t="n">
        <x:v>0.25</x:v>
      </x:c>
      <x:c r="K4785" s="139" t="n">
        <x:v>0.020000000000000004</x:v>
      </x:c>
      <x:c r="L4785" s="139" t="n">
        <x:v>0.125</x:v>
      </x:c>
      <x:c r="M4785" s="139" t="n">
        <x:v>0.003</x:v>
      </x:c>
      <x:c r="N4785" s="139" t="n">
        <x:v>0.017900000000000003</x:v>
      </x:c>
    </x:row>
    <x:row r="4786">
      <x:c r="A4786" s="137" t="str">
        <x:v>SU-441-I04</x:v>
      </x:c>
      <x:c r="B4786" s="137" t="str">
        <x:v>SU-441-V1</x:v>
      </x:c>
      <x:c r="C4786" s="137" t="n">
        <x:v>4</x:v>
      </x:c>
      <x:c r="D4786" s="138" t="str">
        <x:v>F0571</x:v>
      </x:c>
      <x:c r="E4786" s="138" t="n">
        <x:v>250</x:v>
      </x:c>
      <x:c r="F4786" s="138" t="str">
        <x:v>g</x:v>
      </x:c>
      <x:c r="G4786" s="138" t="str">
        <x:v>geschält und in 2 cm große Würfel geschnitten</x:v>
      </x:c>
      <x:c r="H4786" s="139" t="n">
        <x:v>87.5</x:v>
      </x:c>
      <x:c r="I4786" s="139" t="n">
        <x:v>5</x:v>
      </x:c>
      <x:c r="J4786" s="139" t="n">
        <x:v>12.5</x:v>
      </x:c>
      <x:c r="K4786" s="139" t="n">
        <x:v>1</x:v>
      </x:c>
      <x:c r="L4786" s="139" t="n">
        <x:v>6.25</x:v>
      </x:c>
      <x:c r="M4786" s="139" t="n">
        <x:v>0.15</x:v>
      </x:c>
      <x:c r="N4786" s="139" t="n">
        <x:v>0.895</x:v>
      </x:c>
    </x:row>
    <x:row r="4787">
      <x:c r="A4787" s="137" t="str">
        <x:v>SU-441-I05</x:v>
      </x:c>
      <x:c r="B4787" s="137" t="str">
        <x:v>SU-441-V1</x:v>
      </x:c>
      <x:c r="C4787" s="137" t="n">
        <x:v>5</x:v>
      </x:c>
      <x:c r="D4787" s="138" t="str">
        <x:v>F0127</x:v>
      </x:c>
      <x:c r="E4787" s="138" t="n">
        <x:v>250</x:v>
      </x:c>
      <x:c r="F4787" s="138" t="str">
        <x:v>g</x:v>
      </x:c>
      <x:c r="G4787" s="138" t="str">
        <x:v>in 2 cm große Würfel schneiden</x:v>
      </x:c>
      <x:c r="H4787" s="139" t="n">
        <x:v>102.5</x:v>
      </x:c>
      <x:c r="I4787" s="139" t="n">
        <x:v>2.25</x:v>
      </x:c>
      <x:c r="J4787" s="139" t="n">
        <x:v>17</x:v>
      </x:c>
      <x:c r="K4787" s="139" t="n">
        <x:v>0.5</x:v>
      </x:c>
      <x:c r="L4787" s="139" t="n">
        <x:v>7</x:v>
      </x:c>
      <x:c r="M4787" s="139" t="n">
        <x:v>0.17500000000000002</x:v>
      </x:c>
      <x:c r="N4787" s="139" t="n">
        <x:v>0.3725</x:v>
      </x:c>
    </x:row>
    <x:row r="4788">
      <x:c r="A4788" s="137" t="str">
        <x:v>SU-441-I06</x:v>
      </x:c>
      <x:c r="B4788" s="137" t="str">
        <x:v>SU-441-V1</x:v>
      </x:c>
      <x:c r="C4788" s="137" t="n">
        <x:v>6</x:v>
      </x:c>
      <x:c r="D4788" s="138" t="str">
        <x:v>F0534</x:v>
      </x:c>
      <x:c r="E4788" s="138" t="n">
        <x:v>180</x:v>
      </x:c>
      <x:c r="F4788" s="138" t="str">
        <x:v>g</x:v>
      </x:c>
      <x:c r="G4788" s="138" t="str">
        <x:v>entkernt und in 2 cm große Würfel geschnitten</x:v>
      </x:c>
      <x:c r="H4788" s="139" t="n">
        <x:v>63</x:v>
      </x:c>
      <x:c r="I4788" s="139" t="n">
        <x:v>3.6</x:v>
      </x:c>
      <x:c r="J4788" s="139" t="n">
        <x:v>9</x:v>
      </x:c>
      <x:c r="K4788" s="139" t="n">
        <x:v>0.7200000000000001</x:v>
      </x:c>
      <x:c r="L4788" s="139" t="n">
        <x:v>4.5</x:v>
      </x:c>
      <x:c r="M4788" s="139" t="n">
        <x:v>0.108</x:v>
      </x:c>
      <x:c r="N4788" s="139" t="n">
        <x:v>0.6444000000000001</x:v>
      </x:c>
    </x:row>
    <x:row r="4789">
      <x:c r="A4789" s="137" t="str">
        <x:v>SU-441-I07</x:v>
      </x:c>
      <x:c r="B4789" s="137" t="str">
        <x:v>SU-441-V1</x:v>
      </x:c>
      <x:c r="C4789" s="137" t="n">
        <x:v>7</x:v>
      </x:c>
      <x:c r="D4789" s="138" t="str">
        <x:v>F0406</x:v>
      </x:c>
      <x:c r="E4789" s="138" t="n">
        <x:v>200</x:v>
      </x:c>
      <x:c r="F4789" s="138" t="str">
        <x:v>g</x:v>
      </x:c>
      <x:c r="G4789" s="138" t="str">
        <x:v>fein geschnitten</x:v>
      </x:c>
      <x:c r="H4789" s="139" t="n">
        <x:v>70</x:v>
      </x:c>
      <x:c r="I4789" s="139" t="n">
        <x:v>4</x:v>
      </x:c>
      <x:c r="J4789" s="139" t="n">
        <x:v>10</x:v>
      </x:c>
      <x:c r="K4789" s="139" t="n">
        <x:v>0.8</x:v>
      </x:c>
      <x:c r="L4789" s="139" t="n">
        <x:v>5</x:v>
      </x:c>
      <x:c r="M4789" s="139" t="n">
        <x:v>0.12</x:v>
      </x:c>
      <x:c r="N4789" s="139" t="n">
        <x:v>0.7160000000000001</x:v>
      </x:c>
    </x:row>
    <x:row r="4790">
      <x:c r="A4790" s="137" t="str">
        <x:v>SU-441-I08</x:v>
      </x:c>
      <x:c r="B4790" s="137" t="str">
        <x:v>SU-441-V1</x:v>
      </x:c>
      <x:c r="C4790" s="137" t="n">
        <x:v>8</x:v>
      </x:c>
      <x:c r="D4790" s="138" t="str">
        <x:v>F0765</x:v>
      </x:c>
      <x:c r="E4790" s="138" t="n">
        <x:v>15</x:v>
      </x:c>
      <x:c r="F4790" s="138" t="str">
        <x:v>ml</x:v>
      </x:c>
      <x:c r="G4790" s="138" t="str"/>
      <x:c r="H4790" s="139" t="n">
        <x:v>5.25</x:v>
      </x:c>
      <x:c r="I4790" s="139" t="n">
        <x:v>0.3</x:v>
      </x:c>
      <x:c r="J4790" s="139" t="n">
        <x:v>0.75</x:v>
      </x:c>
      <x:c r="K4790" s="139" t="n">
        <x:v>0.06</x:v>
      </x:c>
      <x:c r="L4790" s="139" t="n">
        <x:v>0.375</x:v>
      </x:c>
      <x:c r="M4790" s="139" t="n">
        <x:v>0.009</x:v>
      </x:c>
      <x:c r="N4790" s="139" t="n">
        <x:v>0.053700000000000005</x:v>
      </x:c>
    </x:row>
    <x:row r="4791">
      <x:c r="A4791" s="137" t="str">
        <x:v>SU-441-I09</x:v>
      </x:c>
      <x:c r="B4791" s="137" t="str">
        <x:v>SU-441-V1</x:v>
      </x:c>
      <x:c r="C4791" s="137" t="n">
        <x:v>9</x:v>
      </x:c>
      <x:c r="D4791" s="138" t="str">
        <x:v>F0792</x:v>
      </x:c>
      <x:c r="E4791" s="138" t="n">
        <x:v>1000</x:v>
      </x:c>
      <x:c r="F4791" s="138" t="str">
        <x:v>ml</x:v>
      </x:c>
      <x:c r="G4791" s="138" t="str"/>
      <x:c r="H4791" s="139" t="n">
        <x:v>900</x:v>
      </x:c>
      <x:c r="I4791" s="139" t="n">
        <x:v>30</x:v>
      </x:c>
      <x:c r="J4791" s="139" t="n">
        <x:v>120</x:v>
      </x:c>
      <x:c r="K4791" s="139" t="n">
        <x:v>40</x:v>
      </x:c>
      <x:c r="L4791" s="139" t="n">
        <x:v>20</x:v>
      </x:c>
      <x:c r="M4791" s="139" t="n">
        <x:v>12</x:v>
      </x:c>
      <x:c r="N4791" s="139" t="n">
        <x:v>3.98</x:v>
      </x:c>
    </x:row>
    <x:row r="4792">
      <x:c r="A4792" s="137" t="str">
        <x:v>SU-441-I10</x:v>
      </x:c>
      <x:c r="B4792" s="137" t="str">
        <x:v>SU-441-V1</x:v>
      </x:c>
      <x:c r="C4792" s="137" t="n">
        <x:v>10</x:v>
      </x:c>
      <x:c r="D4792" s="138" t="str">
        <x:v>F0056</x:v>
      </x:c>
      <x:c r="E4792" s="138" t="n">
        <x:v>50</x:v>
      </x:c>
      <x:c r="F4792" s="138" t="str">
        <x:v>g</x:v>
      </x:c>
      <x:c r="G4792" s="138" t="str"/>
      <x:c r="H4792" s="139" t="n">
        <x:v>17.5</x:v>
      </x:c>
      <x:c r="I4792" s="139" t="n">
        <x:v>1</x:v>
      </x:c>
      <x:c r="J4792" s="139" t="n">
        <x:v>2.5</x:v>
      </x:c>
      <x:c r="K4792" s="139" t="n">
        <x:v>0.2</x:v>
      </x:c>
      <x:c r="L4792" s="139" t="n">
        <x:v>1.25</x:v>
      </x:c>
      <x:c r="M4792" s="139" t="n">
        <x:v>0.03</x:v>
      </x:c>
      <x:c r="N4792" s="139" t="n">
        <x:v>0.17900000000000002</x:v>
      </x:c>
    </x:row>
    <x:row r="4793">
      <x:c r="A4793" s="137" t="str">
        <x:v>SU-441-I11</x:v>
      </x:c>
      <x:c r="B4793" s="137" t="str">
        <x:v>SU-441-V1</x:v>
      </x:c>
      <x:c r="C4793" s="137" t="n">
        <x:v>11</x:v>
      </x:c>
      <x:c r="D4793" s="138" t="str">
        <x:v>F0246</x:v>
      </x:c>
      <x:c r="E4793" s="138" t="n">
        <x:v>10</x:v>
      </x:c>
      <x:c r="F4793" s="138" t="str">
        <x:v>g</x:v>
      </x:c>
      <x:c r="G4793" s="138" t="str"/>
      <x:c r="H4793" s="139" t="n">
        <x:v>3.5</x:v>
      </x:c>
      <x:c r="I4793" s="139" t="n">
        <x:v>0.2</x:v>
      </x:c>
      <x:c r="J4793" s="139" t="n">
        <x:v>0.5</x:v>
      </x:c>
      <x:c r="K4793" s="139" t="n">
        <x:v>0.04000000000000001</x:v>
      </x:c>
      <x:c r="L4793" s="139" t="n">
        <x:v>0.25</x:v>
      </x:c>
      <x:c r="M4793" s="139" t="n">
        <x:v>0.006</x:v>
      </x:c>
      <x:c r="N4793" s="139" t="n">
        <x:v>0.035800000000000005</x:v>
      </x:c>
    </x:row>
    <x:row r="4794">
      <x:c r="A4794" s="137" t="str">
        <x:v>SU-441-I12</x:v>
      </x:c>
      <x:c r="B4794" s="137" t="str">
        <x:v>SU-441-V1</x:v>
      </x:c>
      <x:c r="C4794" s="137" t="n">
        <x:v>12</x:v>
      </x:c>
      <x:c r="D4794" s="138" t="str">
        <x:v>F0816</x:v>
      </x:c>
      <x:c r="E4794" s="138" t="n">
        <x:v>200</x:v>
      </x:c>
      <x:c r="F4794" s="138" t="str">
        <x:v>g</x:v>
      </x:c>
      <x:c r="G4794" s="138" t="str"/>
      <x:c r="H4794" s="139" t="n">
        <x:v>300</x:v>
      </x:c>
      <x:c r="I4794" s="139" t="n">
        <x:v>42</x:v>
      </x:c>
      <x:c r="J4794" s="139" t="n">
        <x:v>0</x:v>
      </x:c>
      <x:c r="K4794" s="139" t="n">
        <x:v>14</x:v>
      </x:c>
      <x:c r="L4794" s="139" t="n">
        <x:v>0</x:v>
      </x:c>
      <x:c r="M4794" s="139" t="n">
        <x:v>0.4</x:v>
      </x:c>
      <x:c r="N4794" s="139" t="n">
        <x:v>2.196</x:v>
      </x:c>
    </x:row>
    <x:row r="4795">
      <x:c r="A4795" s="137" t="str">
        <x:v>SU-441-I13</x:v>
      </x:c>
      <x:c r="B4795" s="137" t="str">
        <x:v>SU-441-V1</x:v>
      </x:c>
      <x:c r="C4795" s="137" t="n">
        <x:v>13</x:v>
      </x:c>
      <x:c r="D4795" s="138" t="str">
        <x:v>F0409</x:v>
      </x:c>
      <x:c r="E4795" s="138" t="n">
        <x:v>80</x:v>
      </x:c>
      <x:c r="F4795" s="138" t="str">
        <x:v>g</x:v>
      </x:c>
      <x:c r="G4795" s="138" t="str">
        <x:v>abgerieben und Saft ausgepresst</x:v>
      </x:c>
      <x:c r="H4795" s="139" t="n">
        <x:v>23.200000000000003</x:v>
      </x:c>
      <x:c r="I4795" s="139" t="n">
        <x:v>0.8800000000000001</x:v>
      </x:c>
      <x:c r="J4795" s="139" t="n">
        <x:v>5.2</x:v>
      </x:c>
      <x:c r="K4795" s="139" t="n">
        <x:v>0.24</x:v>
      </x:c>
      <x:c r="L4795" s="139" t="n">
        <x:v>2.2399999999999998</x:v>
      </x:c>
      <x:c r="M4795" s="139" t="n">
        <x:v>0.008</x:v>
      </x:c>
      <x:c r="N4795" s="139" t="n">
        <x:v>0.3184</x:v>
      </x:c>
    </x:row>
    <x:row r="4796">
      <x:c r="A4796" s="137" t="str">
        <x:v>SU-442-I01</x:v>
      </x:c>
      <x:c r="B4796" s="137" t="str">
        <x:v>SU-442-V1</x:v>
      </x:c>
      <x:c r="C4796" s="137" t="n">
        <x:v>1</x:v>
      </x:c>
      <x:c r="D4796" s="138" t="str">
        <x:v>F0497</x:v>
      </x:c>
      <x:c r="E4796" s="138" t="n">
        <x:v>30</x:v>
      </x:c>
      <x:c r="F4796" s="138" t="str">
        <x:v>ml</x:v>
      </x:c>
      <x:c r="G4796" s="138" t="str"/>
      <x:c r="H4796" s="139" t="n">
        <x:v>265.2</x:v>
      </x:c>
      <x:c r="I4796" s="139" t="n">
        <x:v>0</x:v>
      </x:c>
      <x:c r="J4796" s="139" t="n">
        <x:v>0</x:v>
      </x:c>
      <x:c r="K4796" s="139" t="n">
        <x:v>30</x:v>
      </x:c>
      <x:c r="L4796" s="139" t="n">
        <x:v>0</x:v>
      </x:c>
      <x:c r="M4796" s="139" t="n">
        <x:v>0</x:v>
      </x:c>
      <x:c r="N4796" s="139" t="n">
        <x:v>0.35940000000000005</x:v>
      </x:c>
    </x:row>
    <x:row r="4797">
      <x:c r="A4797" s="137" t="str">
        <x:v>SU-442-I02</x:v>
      </x:c>
      <x:c r="B4797" s="137" t="str">
        <x:v>SU-442-V1</x:v>
      </x:c>
      <x:c r="C4797" s="137" t="n">
        <x:v>2</x:v>
      </x:c>
      <x:c r="D4797" s="138" t="str">
        <x:v>F0500</x:v>
      </x:c>
      <x:c r="E4797" s="138" t="n">
        <x:v>120</x:v>
      </x:c>
      <x:c r="F4797" s="138" t="str">
        <x:v>g</x:v>
      </x:c>
      <x:c r="G4797" s="138" t="str">
        <x:v>fein gehackt</x:v>
      </x:c>
      <x:c r="H4797" s="139" t="n">
        <x:v>48</x:v>
      </x:c>
      <x:c r="I4797" s="139" t="n">
        <x:v>1.32</x:v>
      </x:c>
      <x:c r="J4797" s="139" t="n">
        <x:v>9.6</x:v>
      </x:c>
      <x:c r="K4797" s="139" t="n">
        <x:v>0.12</x:v>
      </x:c>
      <x:c r="L4797" s="139" t="n">
        <x:v>1.68</x:v>
      </x:c>
      <x:c r="M4797" s="139" t="n">
        <x:v>0.012</x:v>
      </x:c>
      <x:c r="N4797" s="139" t="n">
        <x:v>0.17880000000000001</x:v>
      </x:c>
    </x:row>
    <x:row r="4798">
      <x:c r="A4798" s="137" t="str">
        <x:v>SU-442-I03</x:v>
      </x:c>
      <x:c r="B4798" s="137" t="str">
        <x:v>SU-442-V1</x:v>
      </x:c>
      <x:c r="C4798" s="137" t="n">
        <x:v>3</x:v>
      </x:c>
      <x:c r="D4798" s="138" t="str">
        <x:v>F0139</x:v>
      </x:c>
      <x:c r="E4798" s="138" t="n">
        <x:v>100</x:v>
      </x:c>
      <x:c r="F4798" s="138" t="str">
        <x:v>g</x:v>
      </x:c>
      <x:c r="G4798" s="138" t="str">
        <x:v>fein gehackt</x:v>
      </x:c>
      <x:c r="H4798" s="139" t="n">
        <x:v>35</x:v>
      </x:c>
      <x:c r="I4798" s="139" t="n">
        <x:v>2</x:v>
      </x:c>
      <x:c r="J4798" s="139" t="n">
        <x:v>5</x:v>
      </x:c>
      <x:c r="K4798" s="139" t="n">
        <x:v>0.4</x:v>
      </x:c>
      <x:c r="L4798" s="139" t="n">
        <x:v>2.5</x:v>
      </x:c>
      <x:c r="M4798" s="139" t="n">
        <x:v>0.06</x:v>
      </x:c>
      <x:c r="N4798" s="139" t="n">
        <x:v>0.35800000000000004</x:v>
      </x:c>
    </x:row>
    <x:row r="4799">
      <x:c r="A4799" s="137" t="str">
        <x:v>SU-442-I04</x:v>
      </x:c>
      <x:c r="B4799" s="137" t="str">
        <x:v>SU-442-V1</x:v>
      </x:c>
      <x:c r="C4799" s="137" t="n">
        <x:v>4</x:v>
      </x:c>
      <x:c r="D4799" s="138" t="str">
        <x:v>F0792</x:v>
      </x:c>
      <x:c r="E4799" s="138" t="n">
        <x:v>1400</x:v>
      </x:c>
      <x:c r="F4799" s="138" t="str">
        <x:v>ml</x:v>
      </x:c>
      <x:c r="G4799" s="138" t="str"/>
      <x:c r="H4799" s="139" t="n">
        <x:v>1260</x:v>
      </x:c>
      <x:c r="I4799" s="139" t="n">
        <x:v>42</x:v>
      </x:c>
      <x:c r="J4799" s="139" t="n">
        <x:v>168</x:v>
      </x:c>
      <x:c r="K4799" s="139" t="n">
        <x:v>56</x:v>
      </x:c>
      <x:c r="L4799" s="139" t="n">
        <x:v>28</x:v>
      </x:c>
      <x:c r="M4799" s="139" t="n">
        <x:v>16.8</x:v>
      </x:c>
      <x:c r="N4799" s="139" t="n">
        <x:v>5.572</x:v>
      </x:c>
    </x:row>
    <x:row r="4800">
      <x:c r="A4800" s="137" t="str">
        <x:v>SU-442-I05</x:v>
      </x:c>
      <x:c r="B4800" s="137" t="str">
        <x:v>SU-442-V1</x:v>
      </x:c>
      <x:c r="C4800" s="137" t="n">
        <x:v>5</x:v>
      </x:c>
      <x:c r="D4800" s="138" t="str">
        <x:v>F0409</x:v>
      </x:c>
      <x:c r="E4800" s="138" t="n">
        <x:v>160</x:v>
      </x:c>
      <x:c r="F4800" s="138" t="str">
        <x:v>g</x:v>
      </x:c>
      <x:c r="G4800" s="138" t="str">
        <x:v>Schale abgerieben, Saft ausgepresst</x:v>
      </x:c>
      <x:c r="H4800" s="139" t="n">
        <x:v>46.400000000000006</x:v>
      </x:c>
      <x:c r="I4800" s="139" t="n">
        <x:v>1.7600000000000002</x:v>
      </x:c>
      <x:c r="J4800" s="139" t="n">
        <x:v>10.4</x:v>
      </x:c>
      <x:c r="K4800" s="139" t="n">
        <x:v>0.48</x:v>
      </x:c>
      <x:c r="L4800" s="139" t="n">
        <x:v>4.4799999999999995</x:v>
      </x:c>
      <x:c r="M4800" s="139" t="n">
        <x:v>0.016</x:v>
      </x:c>
      <x:c r="N4800" s="139" t="n">
        <x:v>0.6368</x:v>
      </x:c>
    </x:row>
    <x:row r="4801">
      <x:c r="A4801" s="137" t="str">
        <x:v>SU-442-I06</x:v>
      </x:c>
      <x:c r="B4801" s="137" t="str">
        <x:v>SU-442-V1</x:v>
      </x:c>
      <x:c r="C4801" s="137" t="n">
        <x:v>6</x:v>
      </x:c>
      <x:c r="D4801" s="138" t="str">
        <x:v>F0509</x:v>
      </x:c>
      <x:c r="E4801" s="138" t="n">
        <x:v>170</x:v>
      </x:c>
      <x:c r="F4801" s="138" t="str">
        <x:v>g</x:v>
      </x:c>
      <x:c r="G4801" s="138" t="str"/>
      <x:c r="H4801" s="139" t="n">
        <x:v>59.5</x:v>
      </x:c>
      <x:c r="I4801" s="139" t="n">
        <x:v>3.4</x:v>
      </x:c>
      <x:c r="J4801" s="139" t="n">
        <x:v>8.5</x:v>
      </x:c>
      <x:c r="K4801" s="139" t="n">
        <x:v>0.68</x:v>
      </x:c>
      <x:c r="L4801" s="139" t="n">
        <x:v>4.25</x:v>
      </x:c>
      <x:c r="M4801" s="139" t="n">
        <x:v>0.102</x:v>
      </x:c>
      <x:c r="N4801" s="139" t="n">
        <x:v>0.6086</x:v>
      </x:c>
    </x:row>
    <x:row r="4802">
      <x:c r="A4802" s="137" t="str">
        <x:v>SU-442-I07</x:v>
      </x:c>
      <x:c r="B4802" s="137" t="str">
        <x:v>SU-442-V1</x:v>
      </x:c>
      <x:c r="C4802" s="137" t="n">
        <x:v>7</x:v>
      </x:c>
      <x:c r="D4802" s="138" t="str">
        <x:v>F0307</x:v>
      </x:c>
      <x:c r="E4802" s="138" t="n">
        <x:v>120</x:v>
      </x:c>
      <x:c r="F4802" s="138" t="str">
        <x:v>g</x:v>
      </x:c>
      <x:c r="G4802" s="138" t="str"/>
      <x:c r="H4802" s="139" t="n">
        <x:v>97.2</x:v>
      </x:c>
      <x:c r="I4802" s="139" t="n">
        <x:v>6.48</x:v>
      </x:c>
      <x:c r="J4802" s="139" t="n">
        <x:v>12.6</x:v>
      </x:c>
      <x:c r="K4802" s="139" t="n">
        <x:v>0.48</x:v>
      </x:c>
      <x:c r="L4802" s="139" t="n">
        <x:v>6.119999999999999</x:v>
      </x:c>
      <x:c r="M4802" s="139" t="n">
        <x:v>0.024</x:v>
      </x:c>
      <x:c r="N4802" s="139" t="n">
        <x:v>0.2704</x:v>
      </x:c>
    </x:row>
    <x:row r="4803">
      <x:c r="A4803" s="137" t="str">
        <x:v>SU-442-I08</x:v>
      </x:c>
      <x:c r="B4803" s="137" t="str">
        <x:v>SU-442-V1</x:v>
      </x:c>
      <x:c r="C4803" s="137" t="n">
        <x:v>8</x:v>
      </x:c>
      <x:c r="D4803" s="138" t="str">
        <x:v>F0698</x:v>
      </x:c>
      <x:c r="E4803" s="138" t="n">
        <x:v>250</x:v>
      </x:c>
      <x:c r="F4803" s="138" t="str">
        <x:v>g</x:v>
      </x:c>
      <x:c r="G4803" s="138" t="str"/>
      <x:c r="H4803" s="139" t="n">
        <x:v>87.5</x:v>
      </x:c>
      <x:c r="I4803" s="139" t="n">
        <x:v>5</x:v>
      </x:c>
      <x:c r="J4803" s="139" t="n">
        <x:v>12.5</x:v>
      </x:c>
      <x:c r="K4803" s="139" t="n">
        <x:v>1</x:v>
      </x:c>
      <x:c r="L4803" s="139" t="n">
        <x:v>6.25</x:v>
      </x:c>
      <x:c r="M4803" s="139" t="n">
        <x:v>0.15</x:v>
      </x:c>
      <x:c r="N4803" s="139" t="n">
        <x:v>0.895</x:v>
      </x:c>
    </x:row>
    <x:row r="4804">
      <x:c r="A4804" s="137" t="str">
        <x:v>SU-442-I09</x:v>
      </x:c>
      <x:c r="B4804" s="137" t="str">
        <x:v>SU-442-V1</x:v>
      </x:c>
      <x:c r="C4804" s="137" t="n">
        <x:v>9</x:v>
      </x:c>
      <x:c r="D4804" s="138" t="str">
        <x:v>F0537</x:v>
      </x:c>
      <x:c r="E4804" s="138" t="n">
        <x:v>50</x:v>
      </x:c>
      <x:c r="F4804" s="138" t="str">
        <x:v>g</x:v>
      </x:c>
      <x:c r="G4804" s="138" t="str"/>
      <x:c r="H4804" s="139" t="n">
        <x:v>45</x:v>
      </x:c>
      <x:c r="I4804" s="139" t="n">
        <x:v>1.5</x:v>
      </x:c>
      <x:c r="J4804" s="139" t="n">
        <x:v>6</x:v>
      </x:c>
      <x:c r="K4804" s="139" t="n">
        <x:v>2</x:v>
      </x:c>
      <x:c r="L4804" s="139" t="n">
        <x:v>1</x:v>
      </x:c>
      <x:c r="M4804" s="139" t="n">
        <x:v>0.6</x:v>
      </x:c>
      <x:c r="N4804" s="139" t="n">
        <x:v>0.199</x:v>
      </x:c>
    </x:row>
    <x:row r="4805">
      <x:c r="A4805" s="137" t="str">
        <x:v>SU-442-I10</x:v>
      </x:c>
      <x:c r="B4805" s="137" t="str">
        <x:v>SU-442-V1</x:v>
      </x:c>
      <x:c r="C4805" s="137" t="n">
        <x:v>10</x:v>
      </x:c>
      <x:c r="D4805" s="138" t="str">
        <x:v>F0292</x:v>
      </x:c>
      <x:c r="E4805" s="138" t="n">
        <x:v>30</x:v>
      </x:c>
      <x:c r="F4805" s="138" t="str">
        <x:v>g</x:v>
      </x:c>
      <x:c r="G4805" s="138" t="str"/>
      <x:c r="H4805" s="139" t="n">
        <x:v>105</x:v>
      </x:c>
      <x:c r="I4805" s="139" t="n">
        <x:v>3.3</x:v>
      </x:c>
      <x:c r="J4805" s="139" t="n">
        <x:v>20.4</x:v>
      </x:c>
      <x:c r="K4805" s="139" t="n">
        <x:v>0.8999999999999999</x:v>
      </x:c>
      <x:c r="L4805" s="139" t="n">
        <x:v>2.1</x:v>
      </x:c>
      <x:c r="M4805" s="139" t="n">
        <x:v>0.015</x:v>
      </x:c>
      <x:c r="N4805" s="139" t="n">
        <x:v>0.1194</x:v>
      </x:c>
    </x:row>
    <x:row r="4806">
      <x:c r="A4806" s="137" t="str">
        <x:v>SU-442-I11</x:v>
      </x:c>
      <x:c r="B4806" s="137" t="str">
        <x:v>SU-442-V1</x:v>
      </x:c>
      <x:c r="C4806" s="137" t="n">
        <x:v>11</x:v>
      </x:c>
      <x:c r="D4806" s="138" t="str">
        <x:v>F0516</x:v>
      </x:c>
      <x:c r="E4806" s="138" t="n">
        <x:v>60</x:v>
      </x:c>
      <x:c r="F4806" s="138" t="str">
        <x:v>g</x:v>
      </x:c>
      <x:c r="G4806" s="138" t="str"/>
      <x:c r="H4806" s="139" t="n">
        <x:v>235.2</x:v>
      </x:c>
      <x:c r="I4806" s="139" t="n">
        <x:v>19.8</x:v>
      </x:c>
      <x:c r="J4806" s="139" t="n">
        <x:v>0</x:v>
      </x:c>
      <x:c r="K4806" s="139" t="n">
        <x:v>16.8</x:v>
      </x:c>
      <x:c r="L4806" s="139" t="n">
        <x:v>0</x:v>
      </x:c>
      <x:c r="M4806" s="139" t="n">
        <x:v>0.96</x:v>
      </x:c>
      <x:c r="N4806" s="139" t="n">
        <x:v>1.196</x:v>
      </x:c>
    </x:row>
    <x:row r="4807">
      <x:c r="A4807" s="137" t="str">
        <x:v>SU-443-I01</x:v>
      </x:c>
      <x:c r="B4807" s="137" t="str">
        <x:v>SU-443-V1</x:v>
      </x:c>
      <x:c r="C4807" s="137" t="n">
        <x:v>1</x:v>
      </x:c>
      <x:c r="D4807" s="138" t="str">
        <x:v>F0444</x:v>
      </x:c>
      <x:c r="E4807" s="138" t="n">
        <x:v>50</x:v>
      </x:c>
      <x:c r="F4807" s="138" t="str">
        <x:v>g</x:v>
      </x:c>
      <x:c r="G4807" s="138" t="str"/>
      <x:c r="H4807" s="139" t="n">
        <x:v>17.5</x:v>
      </x:c>
      <x:c r="I4807" s="139" t="n">
        <x:v>1</x:v>
      </x:c>
      <x:c r="J4807" s="139" t="n">
        <x:v>2.5</x:v>
      </x:c>
      <x:c r="K4807" s="139" t="n">
        <x:v>0.2</x:v>
      </x:c>
      <x:c r="L4807" s="139" t="n">
        <x:v>1.25</x:v>
      </x:c>
      <x:c r="M4807" s="139" t="n">
        <x:v>0.03</x:v>
      </x:c>
      <x:c r="N4807" s="139" t="n">
        <x:v>0.17900000000000002</x:v>
      </x:c>
    </x:row>
    <x:row r="4808">
      <x:c r="A4808" s="137" t="str">
        <x:v>SU-443-I02</x:v>
      </x:c>
      <x:c r="B4808" s="137" t="str">
        <x:v>SU-443-V1</x:v>
      </x:c>
      <x:c r="C4808" s="137" t="n">
        <x:v>2</x:v>
      </x:c>
      <x:c r="D4808" s="138" t="str">
        <x:v>F0791</x:v>
      </x:c>
      <x:c r="E4808" s="138" t="n">
        <x:v>15</x:v>
      </x:c>
      <x:c r="F4808" s="138" t="str">
        <x:v>ml</x:v>
      </x:c>
      <x:c r="G4808" s="138" t="str"/>
      <x:c r="H4808" s="139" t="n">
        <x:v>132.6</x:v>
      </x:c>
      <x:c r="I4808" s="139" t="n">
        <x:v>0</x:v>
      </x:c>
      <x:c r="J4808" s="139" t="n">
        <x:v>0</x:v>
      </x:c>
      <x:c r="K4808" s="139" t="n">
        <x:v>15</x:v>
      </x:c>
      <x:c r="L4808" s="139" t="n">
        <x:v>0</x:v>
      </x:c>
      <x:c r="M4808" s="139" t="n">
        <x:v>0</x:v>
      </x:c>
      <x:c r="N4808" s="139" t="n">
        <x:v>0.13470000000000001</x:v>
      </x:c>
    </x:row>
    <x:row r="4809">
      <x:c r="A4809" s="137" t="str">
        <x:v>SU-443-I03</x:v>
      </x:c>
      <x:c r="B4809" s="137" t="str">
        <x:v>SU-443-V1</x:v>
      </x:c>
      <x:c r="C4809" s="137" t="n">
        <x:v>3</x:v>
      </x:c>
      <x:c r="D4809" s="138" t="str">
        <x:v>F0320</x:v>
      </x:c>
      <x:c r="E4809" s="138" t="n">
        <x:v>30</x:v>
      </x:c>
      <x:c r="F4809" s="138" t="str">
        <x:v>g</x:v>
      </x:c>
      <x:c r="G4809" s="138" t="str">
        <x:v>geschält und fein gerieben</x:v>
      </x:c>
      <x:c r="H4809" s="139" t="n">
        <x:v>10.5</x:v>
      </x:c>
      <x:c r="I4809" s="139" t="n">
        <x:v>0.6</x:v>
      </x:c>
      <x:c r="J4809" s="139" t="n">
        <x:v>1.5</x:v>
      </x:c>
      <x:c r="K4809" s="139" t="n">
        <x:v>0.12</x:v>
      </x:c>
      <x:c r="L4809" s="139" t="n">
        <x:v>0.75</x:v>
      </x:c>
      <x:c r="M4809" s="139" t="n">
        <x:v>0.018</x:v>
      </x:c>
      <x:c r="N4809" s="139" t="n">
        <x:v>0.10740000000000001</x:v>
      </x:c>
    </x:row>
    <x:row r="4810">
      <x:c r="A4810" s="137" t="str">
        <x:v>SU-443-I04</x:v>
      </x:c>
      <x:c r="B4810" s="137" t="str">
        <x:v>SU-443-V1</x:v>
      </x:c>
      <x:c r="C4810" s="137" t="n">
        <x:v>4</x:v>
      </x:c>
      <x:c r="D4810" s="138" t="str">
        <x:v>F0706</x:v>
      </x:c>
      <x:c r="E4810" s="138" t="n">
        <x:v>960</x:v>
      </x:c>
      <x:c r="F4810" s="138" t="str">
        <x:v>g</x:v>
      </x:c>
      <x:c r="G4810" s="138" t="str">
        <x:v>fein geschnitten</x:v>
      </x:c>
      <x:c r="H4810" s="139" t="n">
        <x:v>336</x:v>
      </x:c>
      <x:c r="I4810" s="139" t="n">
        <x:v>19.2</x:v>
      </x:c>
      <x:c r="J4810" s="139" t="n">
        <x:v>48</x:v>
      </x:c>
      <x:c r="K4810" s="139" t="n">
        <x:v>3.84</x:v>
      </x:c>
      <x:c r="L4810" s="139" t="n">
        <x:v>24</x:v>
      </x:c>
      <x:c r="M4810" s="139" t="n">
        <x:v>0.576</x:v>
      </x:c>
      <x:c r="N4810" s="139" t="n">
        <x:v>3.4368000000000003</x:v>
      </x:c>
    </x:row>
    <x:row r="4811">
      <x:c r="A4811" s="137" t="str">
        <x:v>SU-443-I05</x:v>
      </x:c>
      <x:c r="B4811" s="137" t="str">
        <x:v>SU-443-V1</x:v>
      </x:c>
      <x:c r="C4811" s="137" t="n">
        <x:v>5</x:v>
      </x:c>
      <x:c r="D4811" s="138" t="str">
        <x:v>F0709</x:v>
      </x:c>
      <x:c r="E4811" s="138" t="n">
        <x:v>100</x:v>
      </x:c>
      <x:c r="F4811" s="138" t="str">
        <x:v>g</x:v>
      </x:c>
      <x:c r="G4811" s="138" t="str"/>
      <x:c r="H4811" s="139" t="n">
        <x:v>35</x:v>
      </x:c>
      <x:c r="I4811" s="139" t="n">
        <x:v>2</x:v>
      </x:c>
      <x:c r="J4811" s="139" t="n">
        <x:v>5</x:v>
      </x:c>
      <x:c r="K4811" s="139" t="n">
        <x:v>0.4</x:v>
      </x:c>
      <x:c r="L4811" s="139" t="n">
        <x:v>2.5</x:v>
      </x:c>
      <x:c r="M4811" s="139" t="n">
        <x:v>0.06</x:v>
      </x:c>
      <x:c r="N4811" s="139" t="n">
        <x:v>0.35800000000000004</x:v>
      </x:c>
    </x:row>
    <x:row r="4812">
      <x:c r="A4812" s="137" t="str">
        <x:v>SU-443-I06</x:v>
      </x:c>
      <x:c r="B4812" s="137" t="str">
        <x:v>SU-443-V1</x:v>
      </x:c>
      <x:c r="C4812" s="137" t="n">
        <x:v>6</x:v>
      </x:c>
      <x:c r="D4812" s="138" t="str">
        <x:v>F0183</x:v>
      </x:c>
      <x:c r="E4812" s="138" t="n">
        <x:v>50</x:v>
      </x:c>
      <x:c r="F4812" s="138" t="str">
        <x:v>g</x:v>
      </x:c>
      <x:c r="G4812" s="138" t="str"/>
      <x:c r="H4812" s="139" t="n">
        <x:v>125</x:v>
      </x:c>
      <x:c r="I4812" s="139" t="n">
        <x:v>4</x:v>
      </x:c>
      <x:c r="J4812" s="139" t="n">
        <x:v>22.5</x:v>
      </x:c>
      <x:c r="K4812" s="139" t="n">
        <x:v>4</x:v>
      </x:c>
      <x:c r="L4812" s="139" t="n">
        <x:v>10</x:v>
      </x:c>
      <x:c r="M4812" s="139" t="n">
        <x:v>0.1</x:v>
      </x:c>
      <x:c r="N4812" s="139" t="n">
        <x:v>0.129</x:v>
      </x:c>
    </x:row>
    <x:row r="4813">
      <x:c r="A4813" s="137" t="str">
        <x:v>SU-443-I07</x:v>
      </x:c>
      <x:c r="B4813" s="137" t="str">
        <x:v>SU-443-V1</x:v>
      </x:c>
      <x:c r="C4813" s="137" t="n">
        <x:v>7</x:v>
      </x:c>
      <x:c r="D4813" s="138" t="str">
        <x:v>F0415</x:v>
      </x:c>
      <x:c r="E4813" s="138" t="n">
        <x:v>160</x:v>
      </x:c>
      <x:c r="F4813" s="138" t="str">
        <x:v>g</x:v>
      </x:c>
      <x:c r="G4813" s="138" t="str">
        <x:v>harte Außenblätter entfernt und in feine Scheiben geschnitten</x:v>
      </x:c>
      <x:c r="H4813" s="139" t="n">
        <x:v>88</x:v>
      </x:c>
      <x:c r="I4813" s="139" t="n">
        <x:v>1.1199999999999999</x:v>
      </x:c>
      <x:c r="J4813" s="139" t="n">
        <x:v>19.200000000000003</x:v>
      </x:c>
      <x:c r="K4813" s="139" t="n">
        <x:v>0.48</x:v>
      </x:c>
      <x:c r="L4813" s="139" t="n">
        <x:v>4</x:v>
      </x:c>
      <x:c r="M4813" s="139" t="n">
        <x:v>0.032</x:v>
      </x:c>
      <x:c r="N4813" s="139" t="n">
        <x:v>0.7968</x:v>
      </x:c>
    </x:row>
    <x:row r="4814">
      <x:c r="A4814" s="137" t="str">
        <x:v>SU-443-I08</x:v>
      </x:c>
      <x:c r="B4814" s="137" t="str">
        <x:v>SU-443-V1</x:v>
      </x:c>
      <x:c r="C4814" s="137" t="n">
        <x:v>8</x:v>
      </x:c>
      <x:c r="D4814" s="138" t="str">
        <x:v>F0338</x:v>
      </x:c>
      <x:c r="E4814" s="138" t="n">
        <x:v>30</x:v>
      </x:c>
      <x:c r="F4814" s="138" t="str">
        <x:v>g</x:v>
      </x:c>
      <x:c r="G4814" s="138" t="str"/>
      <x:c r="H4814" s="139" t="n">
        <x:v>10.5</x:v>
      </x:c>
      <x:c r="I4814" s="139" t="n">
        <x:v>0.6</x:v>
      </x:c>
      <x:c r="J4814" s="139" t="n">
        <x:v>1.5</x:v>
      </x:c>
      <x:c r="K4814" s="139" t="n">
        <x:v>0.12</x:v>
      </x:c>
      <x:c r="L4814" s="139" t="n">
        <x:v>0.75</x:v>
      </x:c>
      <x:c r="M4814" s="139" t="n">
        <x:v>0.018</x:v>
      </x:c>
      <x:c r="N4814" s="139" t="n">
        <x:v>0.10740000000000001</x:v>
      </x:c>
    </x:row>
    <x:row r="4815">
      <x:c r="A4815" s="137" t="str">
        <x:v>SU-443-I09</x:v>
      </x:c>
      <x:c r="B4815" s="137" t="str">
        <x:v>SU-443-V1</x:v>
      </x:c>
      <x:c r="C4815" s="137" t="n">
        <x:v>9</x:v>
      </x:c>
      <x:c r="D4815" s="138" t="str">
        <x:v>F0203</x:v>
      </x:c>
      <x:c r="E4815" s="138" t="n">
        <x:v>30</x:v>
      </x:c>
      <x:c r="F4815" s="138" t="str">
        <x:v>g</x:v>
      </x:c>
      <x:c r="G4815" s="138" t="str"/>
      <x:c r="H4815" s="139" t="n">
        <x:v>75</x:v>
      </x:c>
      <x:c r="I4815" s="139" t="n">
        <x:v>2.4</x:v>
      </x:c>
      <x:c r="J4815" s="139" t="n">
        <x:v>13.5</x:v>
      </x:c>
      <x:c r="K4815" s="139" t="n">
        <x:v>2.4</x:v>
      </x:c>
      <x:c r="L4815" s="139" t="n">
        <x:v>6</x:v>
      </x:c>
      <x:c r="M4815" s="139" t="n">
        <x:v>0.06</x:v>
      </x:c>
      <x:c r="N4815" s="139" t="n">
        <x:v>0.07740000000000001</x:v>
      </x:c>
    </x:row>
    <x:row r="4816">
      <x:c r="A4816" s="137" t="str">
        <x:v>SU-443-I10</x:v>
      </x:c>
      <x:c r="B4816" s="137" t="str">
        <x:v>SU-443-V1</x:v>
      </x:c>
      <x:c r="C4816" s="137" t="n">
        <x:v>10</x:v>
      </x:c>
      <x:c r="D4816" s="138" t="str">
        <x:v>F0420</x:v>
      </x:c>
      <x:c r="E4816" s="138" t="n">
        <x:v>15</x:v>
      </x:c>
      <x:c r="F4816" s="138" t="str">
        <x:v>ml</x:v>
      </x:c>
      <x:c r="G4816" s="138" t="str"/>
      <x:c r="H4816" s="139" t="n">
        <x:v>5.25</x:v>
      </x:c>
      <x:c r="I4816" s="139" t="n">
        <x:v>0.3</x:v>
      </x:c>
      <x:c r="J4816" s="139" t="n">
        <x:v>0.75</x:v>
      </x:c>
      <x:c r="K4816" s="139" t="n">
        <x:v>0.06</x:v>
      </x:c>
      <x:c r="L4816" s="139" t="n">
        <x:v>0.375</x:v>
      </x:c>
      <x:c r="M4816" s="139" t="n">
        <x:v>0.009</x:v>
      </x:c>
      <x:c r="N4816" s="139" t="n">
        <x:v>0.053700000000000005</x:v>
      </x:c>
    </x:row>
    <x:row r="4817">
      <x:c r="A4817" s="137" t="str">
        <x:v>SU-443-I11</x:v>
      </x:c>
      <x:c r="B4817" s="137" t="str">
        <x:v>SU-443-V1</x:v>
      </x:c>
      <x:c r="C4817" s="137" t="n">
        <x:v>11</x:v>
      </x:c>
      <x:c r="D4817" s="138" t="str">
        <x:v>F0062</x:v>
      </x:c>
      <x:c r="E4817" s="138" t="n">
        <x:v>1000</x:v>
      </x:c>
      <x:c r="F4817" s="138" t="str">
        <x:v>ml</x:v>
      </x:c>
      <x:c r="G4817" s="138" t="str"/>
      <x:c r="H4817" s="139" t="n">
        <x:v>1250</x:v>
      </x:c>
      <x:c r="I4817" s="139" t="n">
        <x:v>230</x:v>
      </x:c>
      <x:c r="J4817" s="139" t="n">
        <x:v>0</x:v>
      </x:c>
      <x:c r="K4817" s="139" t="n">
        <x:v>30</x:v>
      </x:c>
      <x:c r="L4817" s="139" t="n">
        <x:v>0</x:v>
      </x:c>
      <x:c r="M4817" s="139" t="n">
        <x:v>2</x:v>
      </x:c>
      <x:c r="N4817" s="139" t="n">
        <x:v>11.98</x:v>
      </x:c>
    </x:row>
    <x:row r="4818">
      <x:c r="A4818" s="137" t="str">
        <x:v>SU-443-I12</x:v>
      </x:c>
      <x:c r="B4818" s="137" t="str">
        <x:v>SU-443-V1</x:v>
      </x:c>
      <x:c r="C4818" s="137" t="n">
        <x:v>12</x:v>
      </x:c>
      <x:c r="D4818" s="138" t="str">
        <x:v>F0286</x:v>
      </x:c>
      <x:c r="E4818" s="138" t="n">
        <x:v>30</x:v>
      </x:c>
      <x:c r="F4818" s="138" t="str">
        <x:v>g</x:v>
      </x:c>
      <x:c r="G4818" s="138" t="str"/>
      <x:c r="H4818" s="139" t="n">
        <x:v>45</x:v>
      </x:c>
      <x:c r="I4818" s="139" t="n">
        <x:v>6.3</x:v>
      </x:c>
      <x:c r="J4818" s="139" t="n">
        <x:v>0</x:v>
      </x:c>
      <x:c r="K4818" s="139" t="n">
        <x:v>2.1</x:v>
      </x:c>
      <x:c r="L4818" s="139" t="n">
        <x:v>0</x:v>
      </x:c>
      <x:c r="M4818" s="139" t="n">
        <x:v>0.06</x:v>
      </x:c>
      <x:c r="N4818" s="139" t="n">
        <x:v>0.3294</x:v>
      </x:c>
    </x:row>
    <x:row r="4819">
      <x:c r="A4819" s="137" t="str">
        <x:v>SU-443-I13</x:v>
      </x:c>
      <x:c r="B4819" s="137" t="str">
        <x:v>SU-443-V1</x:v>
      </x:c>
      <x:c r="C4819" s="137" t="n">
        <x:v>13</x:v>
      </x:c>
      <x:c r="D4819" s="138" t="str">
        <x:v>F0690</x:v>
      </x:c>
      <x:c r="E4819" s="138" t="n">
        <x:v>5</x:v>
      </x:c>
      <x:c r="F4819" s="138" t="str">
        <x:v>g</x:v>
      </x:c>
      <x:c r="G4819" s="138" t="str">
        <x:v>plus etwas mehr zum Servieren</x:v>
      </x:c>
      <x:c r="H4819" s="139" t="n">
        <x:v>4.5</x:v>
      </x:c>
      <x:c r="I4819" s="139" t="n">
        <x:v>0.15000000000000002</x:v>
      </x:c>
      <x:c r="J4819" s="139" t="n">
        <x:v>0.6000000000000001</x:v>
      </x:c>
      <x:c r="K4819" s="139" t="n">
        <x:v>0.2</x:v>
      </x:c>
      <x:c r="L4819" s="139" t="n">
        <x:v>0.1</x:v>
      </x:c>
      <x:c r="M4819" s="139" t="n">
        <x:v>0.06</x:v>
      </x:c>
      <x:c r="N4819" s="139" t="n">
        <x:v>0.0199</x:v>
      </x:c>
    </x:row>
    <x:row r="4820">
      <x:c r="A4820" s="137" t="str">
        <x:v>SU-443-I14</x:v>
      </x:c>
      <x:c r="B4820" s="137" t="str">
        <x:v>SU-443-V1</x:v>
      </x:c>
      <x:c r="C4820" s="137" t="n">
        <x:v>14</x:v>
      </x:c>
      <x:c r="D4820" s="138" t="str">
        <x:v>F0059</x:v>
      </x:c>
      <x:c r="E4820" s="138" t="n">
        <x:v>100</x:v>
      </x:c>
      <x:c r="F4820" s="138" t="str">
        <x:v>g</x:v>
      </x:c>
      <x:c r="G4820" s="138" t="str"/>
      <x:c r="H4820" s="139" t="n">
        <x:v>120</x:v>
      </x:c>
      <x:c r="I4820" s="139" t="n">
        <x:v>7</x:v>
      </x:c>
      <x:c r="J4820" s="139" t="n">
        <x:v>16</x:v>
      </x:c>
      <x:c r="K4820" s="139" t="n">
        <x:v>2</x:v>
      </x:c>
      <x:c r="L4820" s="139" t="n">
        <x:v>6</x:v>
      </x:c>
      <x:c r="M4820" s="139" t="n">
        <x:v>0.4</x:v>
      </x:c>
      <x:c r="N4820" s="139" t="n">
        <x:v>0.298</x:v>
      </x:c>
    </x:row>
    <x:row r="4821">
      <x:c r="A4821" s="137" t="str">
        <x:v>SU-443-I15</x:v>
      </x:c>
      <x:c r="B4821" s="137" t="str">
        <x:v>SU-443-V1</x:v>
      </x:c>
      <x:c r="C4821" s="137" t="n">
        <x:v>15</x:v>
      </x:c>
      <x:c r="D4821" s="138" t="str">
        <x:v>F0618</x:v>
      </x:c>
      <x:c r="E4821" s="138" t="n">
        <x:v>150</x:v>
      </x:c>
      <x:c r="F4821" s="138" t="str">
        <x:v>g</x:v>
      </x:c>
      <x:c r="G4821" s="138" t="str"/>
      <x:c r="H4821" s="139" t="n">
        <x:v>525</x:v>
      </x:c>
      <x:c r="I4821" s="139" t="n">
        <x:v>16.5</x:v>
      </x:c>
      <x:c r="J4821" s="139" t="n">
        <x:v>102</x:v>
      </x:c>
      <x:c r="K4821" s="139" t="n">
        <x:v>4.5</x:v>
      </x:c>
      <x:c r="L4821" s="139" t="n">
        <x:v>10.5</x:v>
      </x:c>
      <x:c r="M4821" s="139" t="n">
        <x:v>0.07500000000000001</x:v>
      </x:c>
      <x:c r="N4821" s="139" t="n">
        <x:v>0.597</x:v>
      </x:c>
    </x:row>
    <x:row r="4822">
      <x:c r="A4822" s="137" t="str">
        <x:v>SU-443-I16</x:v>
      </x:c>
      <x:c r="B4822" s="137" t="str">
        <x:v>SU-443-V1</x:v>
      </x:c>
      <x:c r="C4822" s="137" t="n">
        <x:v>16</x:v>
      </x:c>
      <x:c r="D4822" s="138" t="str">
        <x:v>F0421</x:v>
      </x:c>
      <x:c r="E4822" s="138" t="n">
        <x:v>70</x:v>
      </x:c>
      <x:c r="F4822" s="138" t="str">
        <x:v>g</x:v>
      </x:c>
      <x:c r="G4822" s="138" t="str">
        <x:v>in Spalten schneiden</x:v>
      </x:c>
      <x:c r="H4822" s="139" t="n">
        <x:v>21</x:v>
      </x:c>
      <x:c r="I4822" s="139" t="n">
        <x:v>0.48999999999999994</x:v>
      </x:c>
      <x:c r="J4822" s="139" t="n">
        <x:v>5.39</x:v>
      </x:c>
      <x:c r="K4822" s="139" t="n">
        <x:v>0.13999999999999999</x:v>
      </x:c>
      <x:c r="L4822" s="139" t="n">
        <x:v>1.9599999999999997</x:v>
      </x:c>
      <x:c r="M4822" s="139" t="n">
        <x:v>0.006999999999999999</x:v>
      </x:c>
      <x:c r="N4822" s="139" t="n">
        <x:v>0.4643333333333333</x:v>
      </x:c>
    </x:row>
    <x:row r="4823">
      <x:c r="A4823" s="137" t="str">
        <x:v>SU-444-I01</x:v>
      </x:c>
      <x:c r="B4823" s="137" t="str">
        <x:v>SU-444-V1</x:v>
      </x:c>
      <x:c r="C4823" s="137" t="n">
        <x:v>1</x:v>
      </x:c>
      <x:c r="D4823" s="138" t="str">
        <x:v>F0471</x:v>
      </x:c>
      <x:c r="E4823" s="138" t="n">
        <x:v>30</x:v>
      </x:c>
      <x:c r="F4823" s="138" t="str">
        <x:v>g</x:v>
      </x:c>
      <x:c r="G4823" s="138" t="str"/>
      <x:c r="H4823" s="139" t="n">
        <x:v>10.5</x:v>
      </x:c>
      <x:c r="I4823" s="139" t="n">
        <x:v>0.6</x:v>
      </x:c>
      <x:c r="J4823" s="139" t="n">
        <x:v>1.5</x:v>
      </x:c>
      <x:c r="K4823" s="139" t="n">
        <x:v>0.12</x:v>
      </x:c>
      <x:c r="L4823" s="139" t="n">
        <x:v>0.75</x:v>
      </x:c>
      <x:c r="M4823" s="139" t="n">
        <x:v>0.018</x:v>
      </x:c>
      <x:c r="N4823" s="139" t="n">
        <x:v>0.10740000000000001</x:v>
      </x:c>
    </x:row>
    <x:row r="4824">
      <x:c r="A4824" s="137" t="str">
        <x:v>SU-444-I02</x:v>
      </x:c>
      <x:c r="B4824" s="137" t="str">
        <x:v>SU-444-V1</x:v>
      </x:c>
      <x:c r="C4824" s="137" t="n">
        <x:v>2</x:v>
      </x:c>
      <x:c r="D4824" s="138" t="str">
        <x:v>F0497</x:v>
      </x:c>
      <x:c r="E4824" s="138" t="n">
        <x:v>30</x:v>
      </x:c>
      <x:c r="F4824" s="138" t="str">
        <x:v>g</x:v>
      </x:c>
      <x:c r="G4824" s="138" t="str"/>
      <x:c r="H4824" s="139" t="n">
        <x:v>265.2</x:v>
      </x:c>
      <x:c r="I4824" s="139" t="n">
        <x:v>0</x:v>
      </x:c>
      <x:c r="J4824" s="139" t="n">
        <x:v>0</x:v>
      </x:c>
      <x:c r="K4824" s="139" t="n">
        <x:v>30</x:v>
      </x:c>
      <x:c r="L4824" s="139" t="n">
        <x:v>0</x:v>
      </x:c>
      <x:c r="M4824" s="139" t="n">
        <x:v>0</x:v>
      </x:c>
      <x:c r="N4824" s="139" t="n">
        <x:v>0.35940000000000005</x:v>
      </x:c>
    </x:row>
    <x:row r="4825">
      <x:c r="A4825" s="137" t="str">
        <x:v>SU-444-I03</x:v>
      </x:c>
      <x:c r="B4825" s="137" t="str">
        <x:v>SU-444-V1</x:v>
      </x:c>
      <x:c r="C4825" s="137" t="n">
        <x:v>3</x:v>
      </x:c>
      <x:c r="D4825" s="138" t="str">
        <x:v>F0104</x:v>
      </x:c>
      <x:c r="E4825" s="138" t="n">
        <x:v>20</x:v>
      </x:c>
      <x:c r="F4825" s="138" t="str">
        <x:v>g</x:v>
      </x:c>
      <x:c r="G4825" s="138" t="str"/>
      <x:c r="H4825" s="139" t="n">
        <x:v>176.8</x:v>
      </x:c>
      <x:c r="I4825" s="139" t="n">
        <x:v>0</x:v>
      </x:c>
      <x:c r="J4825" s="139" t="n">
        <x:v>0</x:v>
      </x:c>
      <x:c r="K4825" s="139" t="n">
        <x:v>20</x:v>
      </x:c>
      <x:c r="L4825" s="139" t="n">
        <x:v>0</x:v>
      </x:c>
      <x:c r="M4825" s="139" t="n">
        <x:v>0</x:v>
      </x:c>
      <x:c r="N4825" s="139" t="n">
        <x:v>0.1796</x:v>
      </x:c>
    </x:row>
    <x:row r="4826">
      <x:c r="A4826" s="137" t="str">
        <x:v>SU-444-I04</x:v>
      </x:c>
      <x:c r="B4826" s="137" t="str">
        <x:v>SU-444-V1</x:v>
      </x:c>
      <x:c r="C4826" s="137" t="n">
        <x:v>4</x:v>
      </x:c>
      <x:c r="D4826" s="138" t="str">
        <x:v>F0471</x:v>
      </x:c>
      <x:c r="E4826" s="138" t="n">
        <x:v>250</x:v>
      </x:c>
      <x:c r="F4826" s="138" t="str">
        <x:v>g</x:v>
      </x:c>
      <x:c r="G4826" s="138" t="str">
        <x:v>grob gehackt</x:v>
      </x:c>
      <x:c r="H4826" s="139" t="n">
        <x:v>87.5</x:v>
      </x:c>
      <x:c r="I4826" s="139" t="n">
        <x:v>5</x:v>
      </x:c>
      <x:c r="J4826" s="139" t="n">
        <x:v>12.5</x:v>
      </x:c>
      <x:c r="K4826" s="139" t="n">
        <x:v>1</x:v>
      </x:c>
      <x:c r="L4826" s="139" t="n">
        <x:v>6.25</x:v>
      </x:c>
      <x:c r="M4826" s="139" t="n">
        <x:v>0.15</x:v>
      </x:c>
      <x:c r="N4826" s="139" t="n">
        <x:v>0.895</x:v>
      </x:c>
    </x:row>
    <x:row r="4827">
      <x:c r="A4827" s="137" t="str">
        <x:v>SU-444-I05</x:v>
      </x:c>
      <x:c r="B4827" s="137" t="str">
        <x:v>SU-444-V1</x:v>
      </x:c>
      <x:c r="C4827" s="137" t="n">
        <x:v>5</x:v>
      </x:c>
      <x:c r="D4827" s="138" t="str">
        <x:v>F0127</x:v>
      </x:c>
      <x:c r="E4827" s="138" t="n">
        <x:v>90</x:v>
      </x:c>
      <x:c r="F4827" s="138" t="str">
        <x:v>g</x:v>
      </x:c>
      <x:c r="G4827" s="138" t="str">
        <x:v>geschält und fein gewürfelt</x:v>
      </x:c>
      <x:c r="H4827" s="139" t="n">
        <x:v>36.9</x:v>
      </x:c>
      <x:c r="I4827" s="139" t="n">
        <x:v>0.81</x:v>
      </x:c>
      <x:c r="J4827" s="139" t="n">
        <x:v>6.12</x:v>
      </x:c>
      <x:c r="K4827" s="139" t="n">
        <x:v>0.18000000000000002</x:v>
      </x:c>
      <x:c r="L4827" s="139" t="n">
        <x:v>2.52</x:v>
      </x:c>
      <x:c r="M4827" s="139" t="n">
        <x:v>0.06300000000000001</x:v>
      </x:c>
      <x:c r="N4827" s="139" t="n">
        <x:v>0.1341</x:v>
      </x:c>
    </x:row>
    <x:row r="4828">
      <x:c r="A4828" s="137" t="str">
        <x:v>SU-444-I06</x:v>
      </x:c>
      <x:c r="B4828" s="137" t="str">
        <x:v>SU-444-V1</x:v>
      </x:c>
      <x:c r="C4828" s="137" t="n">
        <x:v>6</x:v>
      </x:c>
      <x:c r="D4828" s="138" t="str">
        <x:v>F0139</x:v>
      </x:c>
      <x:c r="E4828" s="138" t="n">
        <x:v>50</x:v>
      </x:c>
      <x:c r="F4828" s="138" t="str">
        <x:v>g</x:v>
      </x:c>
      <x:c r="G4828" s="138" t="str">
        <x:v>fein gewürfelt</x:v>
      </x:c>
      <x:c r="H4828" s="139" t="n">
        <x:v>17.5</x:v>
      </x:c>
      <x:c r="I4828" s="139" t="n">
        <x:v>1</x:v>
      </x:c>
      <x:c r="J4828" s="139" t="n">
        <x:v>2.5</x:v>
      </x:c>
      <x:c r="K4828" s="139" t="n">
        <x:v>0.2</x:v>
      </x:c>
      <x:c r="L4828" s="139" t="n">
        <x:v>1.25</x:v>
      </x:c>
      <x:c r="M4828" s="139" t="n">
        <x:v>0.03</x:v>
      </x:c>
      <x:c r="N4828" s="139" t="n">
        <x:v>0.17900000000000002</x:v>
      </x:c>
    </x:row>
    <x:row r="4829">
      <x:c r="A4829" s="137" t="str">
        <x:v>SU-444-I07</x:v>
      </x:c>
      <x:c r="B4829" s="137" t="str">
        <x:v>SU-444-V1</x:v>
      </x:c>
      <x:c r="C4829" s="137" t="n">
        <x:v>7</x:v>
      </x:c>
      <x:c r="D4829" s="138" t="str">
        <x:v>F0528</x:v>
      </x:c>
      <x:c r="E4829" s="138" t="n">
        <x:v>200</x:v>
      </x:c>
      <x:c r="F4829" s="138" t="str">
        <x:v>g</x:v>
      </x:c>
      <x:c r="G4829" s="138" t="str"/>
      <x:c r="H4829" s="139" t="n">
        <x:v>700</x:v>
      </x:c>
      <x:c r="I4829" s="139" t="n">
        <x:v>22</x:v>
      </x:c>
      <x:c r="J4829" s="139" t="n">
        <x:v>136</x:v>
      </x:c>
      <x:c r="K4829" s="139" t="n">
        <x:v>6</x:v>
      </x:c>
      <x:c r="L4829" s="139" t="n">
        <x:v>14</x:v>
      </x:c>
      <x:c r="M4829" s="139" t="n">
        <x:v>0.1</x:v>
      </x:c>
      <x:c r="N4829" s="139" t="n">
        <x:v>0.796</x:v>
      </x:c>
    </x:row>
    <x:row r="4830">
      <x:c r="A4830" s="137" t="str">
        <x:v>SU-444-I08</x:v>
      </x:c>
      <x:c r="B4830" s="137" t="str">
        <x:v>SU-444-V1</x:v>
      </x:c>
      <x:c r="C4830" s="137" t="n">
        <x:v>8</x:v>
      </x:c>
      <x:c r="D4830" s="138" t="str">
        <x:v>F0711</x:v>
      </x:c>
      <x:c r="E4830" s="138" t="n">
        <x:v>800</x:v>
      </x:c>
      <x:c r="F4830" s="138" t="str">
        <x:v>ml</x:v>
      </x:c>
      <x:c r="G4830" s="138" t="str"/>
      <x:c r="H4830" s="139" t="n">
        <x:v>720</x:v>
      </x:c>
      <x:c r="I4830" s="139" t="n">
        <x:v>24</x:v>
      </x:c>
      <x:c r="J4830" s="139" t="n">
        <x:v>96</x:v>
      </x:c>
      <x:c r="K4830" s="139" t="n">
        <x:v>32</x:v>
      </x:c>
      <x:c r="L4830" s="139" t="n">
        <x:v>16</x:v>
      </x:c>
      <x:c r="M4830" s="139" t="n">
        <x:v>9.6</x:v>
      </x:c>
      <x:c r="N4830" s="139" t="n">
        <x:v>3.184</x:v>
      </x:c>
    </x:row>
    <x:row r="4831">
      <x:c r="A4831" s="137" t="str">
        <x:v>SU-444-I09</x:v>
      </x:c>
      <x:c r="B4831" s="137" t="str">
        <x:v>SU-444-V1</x:v>
      </x:c>
      <x:c r="C4831" s="137" t="n">
        <x:v>9</x:v>
      </x:c>
      <x:c r="D4831" s="138" t="str">
        <x:v>F0246</x:v>
      </x:c>
      <x:c r="E4831" s="138" t="n">
        <x:v>30</x:v>
      </x:c>
      <x:c r="F4831" s="138" t="str">
        <x:v>g</x:v>
      </x:c>
      <x:c r="G4831" s="138" t="str"/>
      <x:c r="H4831" s="139" t="n">
        <x:v>10.5</x:v>
      </x:c>
      <x:c r="I4831" s="139" t="n">
        <x:v>0.6</x:v>
      </x:c>
      <x:c r="J4831" s="139" t="n">
        <x:v>1.5</x:v>
      </x:c>
      <x:c r="K4831" s="139" t="n">
        <x:v>0.12</x:v>
      </x:c>
      <x:c r="L4831" s="139" t="n">
        <x:v>0.75</x:v>
      </x:c>
      <x:c r="M4831" s="139" t="n">
        <x:v>0.018</x:v>
      </x:c>
      <x:c r="N4831" s="139" t="n">
        <x:v>0.10740000000000001</x:v>
      </x:c>
    </x:row>
    <x:row r="4832">
      <x:c r="A4832" s="137" t="str">
        <x:v>SU-444-I10</x:v>
      </x:c>
      <x:c r="B4832" s="137" t="str">
        <x:v>SU-444-V1</x:v>
      </x:c>
      <x:c r="C4832" s="137" t="n">
        <x:v>10</x:v>
      </x:c>
      <x:c r="D4832" s="138" t="str">
        <x:v>F0688</x:v>
      </x:c>
      <x:c r="E4832" s="138" t="n">
        <x:v>30</x:v>
      </x:c>
      <x:c r="F4832" s="138" t="str">
        <x:v>g</x:v>
      </x:c>
      <x:c r="G4832" s="138" t="str">
        <x:v>knuspriges Brot zum Servieren</x:v>
      </x:c>
      <x:c r="H4832" s="139" t="n">
        <x:v>27</x:v>
      </x:c>
      <x:c r="I4832" s="139" t="n">
        <x:v>2.6999999999999997</x:v>
      </x:c>
      <x:c r="J4832" s="139" t="n">
        <x:v>1.2</x:v>
      </x:c>
      <x:c r="K4832" s="139" t="n">
        <x:v>1.2</x:v>
      </x:c>
      <x:c r="L4832" s="139" t="n">
        <x:v>0</x:v>
      </x:c>
      <x:c r="M4832" s="139" t="n">
        <x:v>0.09</x:v>
      </x:c>
      <x:c r="N4832" s="139" t="n">
        <x:v>0.10740000000000001</x:v>
      </x:c>
    </x:row>
    <x:row r="4833">
      <x:c r="A4833" s="137" t="str">
        <x:v>SU-445-I01</x:v>
      </x:c>
      <x:c r="B4833" s="137" t="str">
        <x:v>SU-445-V1</x:v>
      </x:c>
      <x:c r="C4833" s="137" t="n">
        <x:v>1</x:v>
      </x:c>
      <x:c r="D4833" s="138" t="str">
        <x:v>F0497</x:v>
      </x:c>
      <x:c r="E4833" s="138" t="n">
        <x:v>15</x:v>
      </x:c>
      <x:c r="F4833" s="138" t="str">
        <x:v>ml</x:v>
      </x:c>
      <x:c r="G4833" s="138" t="str"/>
      <x:c r="H4833" s="139" t="n">
        <x:v>132.6</x:v>
      </x:c>
      <x:c r="I4833" s="139" t="n">
        <x:v>0</x:v>
      </x:c>
      <x:c r="J4833" s="139" t="n">
        <x:v>0</x:v>
      </x:c>
      <x:c r="K4833" s="139" t="n">
        <x:v>15</x:v>
      </x:c>
      <x:c r="L4833" s="139" t="n">
        <x:v>0</x:v>
      </x:c>
      <x:c r="M4833" s="139" t="n">
        <x:v>0</x:v>
      </x:c>
      <x:c r="N4833" s="139" t="n">
        <x:v>0.17970000000000003</x:v>
      </x:c>
    </x:row>
    <x:row r="4834">
      <x:c r="A4834" s="137" t="str">
        <x:v>SU-445-I02</x:v>
      </x:c>
      <x:c r="B4834" s="137" t="str">
        <x:v>SU-445-V1</x:v>
      </x:c>
      <x:c r="C4834" s="137" t="n">
        <x:v>2</x:v>
      </x:c>
      <x:c r="D4834" s="138" t="str">
        <x:v>F0127</x:v>
      </x:c>
      <x:c r="E4834" s="138" t="n">
        <x:v>180</x:v>
      </x:c>
      <x:c r="F4834" s="138" t="str">
        <x:v>g</x:v>
      </x:c>
      <x:c r="G4834" s="138" t="str">
        <x:v>gehackt</x:v>
      </x:c>
      <x:c r="H4834" s="139" t="n">
        <x:v>73.8</x:v>
      </x:c>
      <x:c r="I4834" s="139" t="n">
        <x:v>1.62</x:v>
      </x:c>
      <x:c r="J4834" s="139" t="n">
        <x:v>12.24</x:v>
      </x:c>
      <x:c r="K4834" s="139" t="n">
        <x:v>0.36000000000000004</x:v>
      </x:c>
      <x:c r="L4834" s="139" t="n">
        <x:v>5.04</x:v>
      </x:c>
      <x:c r="M4834" s="139" t="n">
        <x:v>0.12600000000000003</x:v>
      </x:c>
      <x:c r="N4834" s="139" t="n">
        <x:v>0.2682</x:v>
      </x:c>
    </x:row>
    <x:row r="4835">
      <x:c r="A4835" s="137" t="str">
        <x:v>SU-445-I03</x:v>
      </x:c>
      <x:c r="B4835" s="137" t="str">
        <x:v>SU-445-V1</x:v>
      </x:c>
      <x:c r="C4835" s="137" t="n">
        <x:v>3</x:v>
      </x:c>
      <x:c r="D4835" s="138" t="str">
        <x:v>F0500</x:v>
      </x:c>
      <x:c r="E4835" s="138" t="n">
        <x:v>120</x:v>
      </x:c>
      <x:c r="F4835" s="138" t="str">
        <x:v>g</x:v>
      </x:c>
      <x:c r="G4835" s="138" t="str">
        <x:v>fein gehackt</x:v>
      </x:c>
      <x:c r="H4835" s="139" t="n">
        <x:v>48</x:v>
      </x:c>
      <x:c r="I4835" s="139" t="n">
        <x:v>1.32</x:v>
      </x:c>
      <x:c r="J4835" s="139" t="n">
        <x:v>9.6</x:v>
      </x:c>
      <x:c r="K4835" s="139" t="n">
        <x:v>0.12</x:v>
      </x:c>
      <x:c r="L4835" s="139" t="n">
        <x:v>1.68</x:v>
      </x:c>
      <x:c r="M4835" s="139" t="n">
        <x:v>0.012</x:v>
      </x:c>
      <x:c r="N4835" s="139" t="n">
        <x:v>0.17880000000000001</x:v>
      </x:c>
    </x:row>
    <x:row r="4836">
      <x:c r="A4836" s="137" t="str">
        <x:v>SU-445-I04</x:v>
      </x:c>
      <x:c r="B4836" s="137" t="str">
        <x:v>SU-445-V1</x:v>
      </x:c>
      <x:c r="C4836" s="137" t="n">
        <x:v>4</x:v>
      </x:c>
      <x:c r="D4836" s="138" t="str">
        <x:v>F0792</x:v>
      </x:c>
      <x:c r="E4836" s="138" t="n">
        <x:v>1000</x:v>
      </x:c>
      <x:c r="F4836" s="138" t="str">
        <x:v>ml</x:v>
      </x:c>
      <x:c r="G4836" s="138" t="str"/>
      <x:c r="H4836" s="139" t="n">
        <x:v>900</x:v>
      </x:c>
      <x:c r="I4836" s="139" t="n">
        <x:v>30</x:v>
      </x:c>
      <x:c r="J4836" s="139" t="n">
        <x:v>120</x:v>
      </x:c>
      <x:c r="K4836" s="139" t="n">
        <x:v>40</x:v>
      </x:c>
      <x:c r="L4836" s="139" t="n">
        <x:v>20</x:v>
      </x:c>
      <x:c r="M4836" s="139" t="n">
        <x:v>12</x:v>
      </x:c>
      <x:c r="N4836" s="139" t="n">
        <x:v>3.98</x:v>
      </x:c>
    </x:row>
    <x:row r="4837">
      <x:c r="A4837" s="137" t="str">
        <x:v>SU-445-I05</x:v>
      </x:c>
      <x:c r="B4837" s="137" t="str">
        <x:v>SU-445-V1</x:v>
      </x:c>
      <x:c r="C4837" s="137" t="n">
        <x:v>5</x:v>
      </x:c>
      <x:c r="D4837" s="138" t="str">
        <x:v>F0180</x:v>
      </x:c>
      <x:c r="E4837" s="138" t="n">
        <x:v>400</x:v>
      </x:c>
      <x:c r="F4837" s="138" t="str">
        <x:v>g</x:v>
      </x:c>
      <x:c r="G4837" s="138" t="str"/>
      <x:c r="H4837" s="139" t="n">
        <x:v>140</x:v>
      </x:c>
      <x:c r="I4837" s="139" t="n">
        <x:v>8</x:v>
      </x:c>
      <x:c r="J4837" s="139" t="n">
        <x:v>20</x:v>
      </x:c>
      <x:c r="K4837" s="139" t="n">
        <x:v>1.6</x:v>
      </x:c>
      <x:c r="L4837" s="139" t="n">
        <x:v>10</x:v>
      </x:c>
      <x:c r="M4837" s="139" t="n">
        <x:v>0.24</x:v>
      </x:c>
      <x:c r="N4837" s="139" t="n">
        <x:v>1.4320000000000002</x:v>
      </x:c>
    </x:row>
    <x:row r="4838">
      <x:c r="A4838" s="137" t="str">
        <x:v>SU-445-I06</x:v>
      </x:c>
      <x:c r="B4838" s="137" t="str">
        <x:v>SU-445-V1</x:v>
      </x:c>
      <x:c r="C4838" s="137" t="n">
        <x:v>6</x:v>
      </x:c>
      <x:c r="D4838" s="138" t="str">
        <x:v>F0523</x:v>
      </x:c>
      <x:c r="E4838" s="138" t="n">
        <x:v>200</x:v>
      </x:c>
      <x:c r="F4838" s="138" t="str">
        <x:v>g</x:v>
      </x:c>
      <x:c r="G4838" s="138" t="str">
        <x:v>Bohnen</x:v>
      </x:c>
      <x:c r="H4838" s="139" t="n">
        <x:v>240</x:v>
      </x:c>
      <x:c r="I4838" s="139" t="n">
        <x:v>14</x:v>
      </x:c>
      <x:c r="J4838" s="139" t="n">
        <x:v>32</x:v>
      </x:c>
      <x:c r="K4838" s="139" t="n">
        <x:v>4</x:v>
      </x:c>
      <x:c r="L4838" s="139" t="n">
        <x:v>12</x:v>
      </x:c>
      <x:c r="M4838" s="139" t="n">
        <x:v>0.8</x:v>
      </x:c>
      <x:c r="N4838" s="139" t="n">
        <x:v>0.596</x:v>
      </x:c>
    </x:row>
    <x:row r="4839">
      <x:c r="A4839" s="137" t="str">
        <x:v>SU-445-I07</x:v>
      </x:c>
      <x:c r="B4839" s="137" t="str">
        <x:v>SU-445-V1</x:v>
      </x:c>
      <x:c r="C4839" s="137" t="n">
        <x:v>7</x:v>
      </x:c>
      <x:c r="D4839" s="138" t="str">
        <x:v>F0768</x:v>
      </x:c>
      <x:c r="E4839" s="138" t="n">
        <x:v>250</x:v>
      </x:c>
      <x:c r="F4839" s="138" t="str">
        <x:v>g</x:v>
      </x:c>
      <x:c r="G4839" s="138" t="str"/>
      <x:c r="H4839" s="139" t="n">
        <x:v>87.5</x:v>
      </x:c>
      <x:c r="I4839" s="139" t="n">
        <x:v>5</x:v>
      </x:c>
      <x:c r="J4839" s="139" t="n">
        <x:v>12.5</x:v>
      </x:c>
      <x:c r="K4839" s="139" t="n">
        <x:v>1</x:v>
      </x:c>
      <x:c r="L4839" s="139" t="n">
        <x:v>6.25</x:v>
      </x:c>
      <x:c r="M4839" s="139" t="n">
        <x:v>0.15</x:v>
      </x:c>
      <x:c r="N4839" s="139" t="n">
        <x:v>0.895</x:v>
      </x:c>
    </x:row>
    <x:row r="4840">
      <x:c r="A4840" s="137" t="str">
        <x:v>SU-445-I08</x:v>
      </x:c>
      <x:c r="B4840" s="137" t="str">
        <x:v>SU-445-V1</x:v>
      </x:c>
      <x:c r="C4840" s="137" t="n">
        <x:v>8</x:v>
      </x:c>
      <x:c r="D4840" s="138" t="str">
        <x:v>F0052</x:v>
      </x:c>
      <x:c r="E4840" s="138" t="n">
        <x:v>30</x:v>
      </x:c>
      <x:c r="F4840" s="138" t="str">
        <x:v>g</x:v>
      </x:c>
      <x:c r="G4840" s="138" t="str"/>
      <x:c r="H4840" s="139" t="n">
        <x:v>10.5</x:v>
      </x:c>
      <x:c r="I4840" s="139" t="n">
        <x:v>0.6</x:v>
      </x:c>
      <x:c r="J4840" s="139" t="n">
        <x:v>1.5</x:v>
      </x:c>
      <x:c r="K4840" s="139" t="n">
        <x:v>0.12</x:v>
      </x:c>
      <x:c r="L4840" s="139" t="n">
        <x:v>0.75</x:v>
      </x:c>
      <x:c r="M4840" s="139" t="n">
        <x:v>0.018</x:v>
      </x:c>
      <x:c r="N4840" s="139" t="n">
        <x:v>0.10740000000000001</x:v>
      </x:c>
    </x:row>
    <x:row r="4841">
      <x:c r="A4841" s="137" t="str">
        <x:v>SU-445-I09</x:v>
      </x:c>
      <x:c r="B4841" s="137" t="str">
        <x:v>SU-445-V1</x:v>
      </x:c>
      <x:c r="C4841" s="137" t="n">
        <x:v>9</x:v>
      </x:c>
      <x:c r="D4841" s="138" t="str">
        <x:v>F0516</x:v>
      </x:c>
      <x:c r="E4841" s="138" t="n">
        <x:v>30</x:v>
      </x:c>
      <x:c r="F4841" s="138" t="str">
        <x:v>g</x:v>
      </x:c>
      <x:c r="G4841" s="138" t="str"/>
      <x:c r="H4841" s="139" t="n">
        <x:v>117.6</x:v>
      </x:c>
      <x:c r="I4841" s="139" t="n">
        <x:v>9.9</x:v>
      </x:c>
      <x:c r="J4841" s="139" t="n">
        <x:v>0</x:v>
      </x:c>
      <x:c r="K4841" s="139" t="n">
        <x:v>8.4</x:v>
      </x:c>
      <x:c r="L4841" s="139" t="n">
        <x:v>0</x:v>
      </x:c>
      <x:c r="M4841" s="139" t="n">
        <x:v>0.48</x:v>
      </x:c>
      <x:c r="N4841" s="139" t="n">
        <x:v>0.598</x:v>
      </x:c>
    </x:row>
    <x:row r="4842">
      <x:c r="A4842" s="137" t="str">
        <x:v>SU-446-I01</x:v>
      </x:c>
      <x:c r="B4842" s="137" t="str">
        <x:v>SU-446-V1</x:v>
      </x:c>
      <x:c r="C4842" s="137" t="n">
        <x:v>1</x:v>
      </x:c>
      <x:c r="D4842" s="138" t="str">
        <x:v>F0104</x:v>
      </x:c>
      <x:c r="E4842" s="138" t="n">
        <x:v>30</x:v>
      </x:c>
      <x:c r="F4842" s="138" t="str">
        <x:v>ml</x:v>
      </x:c>
      <x:c r="G4842" s="138" t="str"/>
      <x:c r="H4842" s="139" t="n">
        <x:v>265.2</x:v>
      </x:c>
      <x:c r="I4842" s="139" t="n">
        <x:v>0</x:v>
      </x:c>
      <x:c r="J4842" s="139" t="n">
        <x:v>0</x:v>
      </x:c>
      <x:c r="K4842" s="139" t="n">
        <x:v>30</x:v>
      </x:c>
      <x:c r="L4842" s="139" t="n">
        <x:v>0</x:v>
      </x:c>
      <x:c r="M4842" s="139" t="n">
        <x:v>0</x:v>
      </x:c>
      <x:c r="N4842" s="139" t="n">
        <x:v>0.26940000000000003</x:v>
      </x:c>
    </x:row>
    <x:row r="4843">
      <x:c r="A4843" s="137" t="str">
        <x:v>SU-446-I02</x:v>
      </x:c>
      <x:c r="B4843" s="137" t="str">
        <x:v>SU-446-V1</x:v>
      </x:c>
      <x:c r="C4843" s="137" t="n">
        <x:v>2</x:v>
      </x:c>
      <x:c r="D4843" s="138" t="str">
        <x:v>F0406</x:v>
      </x:c>
      <x:c r="E4843" s="138" t="n">
        <x:v>30</x:v>
      </x:c>
      <x:c r="F4843" s="138" t="str">
        <x:v>g</x:v>
      </x:c>
      <x:c r="G4843" s="138" t="str">
        <x:v>in Scheiben geschnitten</x:v>
      </x:c>
      <x:c r="H4843" s="139" t="n">
        <x:v>10.5</x:v>
      </x:c>
      <x:c r="I4843" s="139" t="n">
        <x:v>0.6</x:v>
      </x:c>
      <x:c r="J4843" s="139" t="n">
        <x:v>1.5</x:v>
      </x:c>
      <x:c r="K4843" s="139" t="n">
        <x:v>0.12</x:v>
      </x:c>
      <x:c r="L4843" s="139" t="n">
        <x:v>0.75</x:v>
      </x:c>
      <x:c r="M4843" s="139" t="n">
        <x:v>0.018</x:v>
      </x:c>
      <x:c r="N4843" s="139" t="n">
        <x:v>0.10740000000000001</x:v>
      </x:c>
    </x:row>
    <x:row r="4844">
      <x:c r="A4844" s="137" t="str">
        <x:v>SU-446-I03</x:v>
      </x:c>
      <x:c r="B4844" s="137" t="str">
        <x:v>SU-446-V1</x:v>
      </x:c>
      <x:c r="C4844" s="137" t="n">
        <x:v>3</x:v>
      </x:c>
      <x:c r="D4844" s="138" t="str">
        <x:v>F0127</x:v>
      </x:c>
      <x:c r="E4844" s="138" t="n">
        <x:v>800</x:v>
      </x:c>
      <x:c r="F4844" s="138" t="str">
        <x:v>g</x:v>
      </x:c>
      <x:c r="G4844" s="138" t="str">
        <x:v>grob gehackt</x:v>
      </x:c>
      <x:c r="H4844" s="139" t="n">
        <x:v>328</x:v>
      </x:c>
      <x:c r="I4844" s="139" t="n">
        <x:v>7.2</x:v>
      </x:c>
      <x:c r="J4844" s="139" t="n">
        <x:v>54.4</x:v>
      </x:c>
      <x:c r="K4844" s="139" t="n">
        <x:v>1.6</x:v>
      </x:c>
      <x:c r="L4844" s="139" t="n">
        <x:v>22.4</x:v>
      </x:c>
      <x:c r="M4844" s="139" t="n">
        <x:v>0.56</x:v>
      </x:c>
      <x:c r="N4844" s="139" t="n">
        <x:v>1.192</x:v>
      </x:c>
    </x:row>
    <x:row r="4845">
      <x:c r="A4845" s="137" t="str">
        <x:v>SU-446-I04</x:v>
      </x:c>
      <x:c r="B4845" s="137" t="str">
        <x:v>SU-446-V1</x:v>
      </x:c>
      <x:c r="C4845" s="137" t="n">
        <x:v>4</x:v>
      </x:c>
      <x:c r="D4845" s="138" t="str">
        <x:v>F0372</x:v>
      </x:c>
      <x:c r="E4845" s="138" t="n">
        <x:v>10</x:v>
      </x:c>
      <x:c r="F4845" s="138" t="str">
        <x:v>g</x:v>
      </x:c>
      <x:c r="G4845" s="138" t="str"/>
      <x:c r="H4845" s="139" t="n">
        <x:v>3.5</x:v>
      </x:c>
      <x:c r="I4845" s="139" t="n">
        <x:v>0.2</x:v>
      </x:c>
      <x:c r="J4845" s="139" t="n">
        <x:v>0.5</x:v>
      </x:c>
      <x:c r="K4845" s="139" t="n">
        <x:v>0.04000000000000001</x:v>
      </x:c>
      <x:c r="L4845" s="139" t="n">
        <x:v>0.25</x:v>
      </x:c>
      <x:c r="M4845" s="139" t="n">
        <x:v>0.006</x:v>
      </x:c>
      <x:c r="N4845" s="139" t="n">
        <x:v>0.035800000000000005</x:v>
      </x:c>
    </x:row>
    <x:row r="4846">
      <x:c r="A4846" s="137" t="str">
        <x:v>SU-446-I05</x:v>
      </x:c>
      <x:c r="B4846" s="137" t="str">
        <x:v>SU-446-V1</x:v>
      </x:c>
      <x:c r="C4846" s="137" t="n">
        <x:v>5</x:v>
      </x:c>
      <x:c r="D4846" s="138" t="str">
        <x:v>F0168</x:v>
      </x:c>
      <x:c r="E4846" s="138" t="n">
        <x:v>30</x:v>
      </x:c>
      <x:c r="F4846" s="138" t="str">
        <x:v>g</x:v>
      </x:c>
      <x:c r="G4846" s="138" t="str"/>
      <x:c r="H4846" s="139" t="n">
        <x:v>10.5</x:v>
      </x:c>
      <x:c r="I4846" s="139" t="n">
        <x:v>0.6</x:v>
      </x:c>
      <x:c r="J4846" s="139" t="n">
        <x:v>1.5</x:v>
      </x:c>
      <x:c r="K4846" s="139" t="n">
        <x:v>0.12</x:v>
      </x:c>
      <x:c r="L4846" s="139" t="n">
        <x:v>0.75</x:v>
      </x:c>
      <x:c r="M4846" s="139" t="n">
        <x:v>0.018</x:v>
      </x:c>
      <x:c r="N4846" s="139" t="n">
        <x:v>0.10740000000000001</x:v>
      </x:c>
    </x:row>
    <x:row r="4847">
      <x:c r="A4847" s="137" t="str">
        <x:v>SU-446-I06</x:v>
      </x:c>
      <x:c r="B4847" s="137" t="str">
        <x:v>SU-446-V1</x:v>
      </x:c>
      <x:c r="C4847" s="137" t="n">
        <x:v>6</x:v>
      </x:c>
      <x:c r="D4847" s="138" t="str">
        <x:v>F0056</x:v>
      </x:c>
      <x:c r="E4847" s="138" t="n">
        <x:v>30</x:v>
      </x:c>
      <x:c r="F4847" s="138" t="str">
        <x:v>g</x:v>
      </x:c>
      <x:c r="G4847" s="138" t="str"/>
      <x:c r="H4847" s="139" t="n">
        <x:v>10.5</x:v>
      </x:c>
      <x:c r="I4847" s="139" t="n">
        <x:v>0.6</x:v>
      </x:c>
      <x:c r="J4847" s="139" t="n">
        <x:v>1.5</x:v>
      </x:c>
      <x:c r="K4847" s="139" t="n">
        <x:v>0.12</x:v>
      </x:c>
      <x:c r="L4847" s="139" t="n">
        <x:v>0.75</x:v>
      </x:c>
      <x:c r="M4847" s="139" t="n">
        <x:v>0.018</x:v>
      </x:c>
      <x:c r="N4847" s="139" t="n">
        <x:v>0.10740000000000001</x:v>
      </x:c>
    </x:row>
    <x:row r="4848">
      <x:c r="A4848" s="137" t="str">
        <x:v>SU-446-I07</x:v>
      </x:c>
      <x:c r="B4848" s="137" t="str">
        <x:v>SU-446-V1</x:v>
      </x:c>
      <x:c r="C4848" s="137" t="n">
        <x:v>7</x:v>
      </x:c>
      <x:c r="D4848" s="138" t="str">
        <x:v>F0711</x:v>
      </x:c>
      <x:c r="E4848" s="138" t="n">
        <x:v>500</x:v>
      </x:c>
      <x:c r="F4848" s="138" t="str">
        <x:v>ml</x:v>
      </x:c>
      <x:c r="G4848" s="138" t="str"/>
      <x:c r="H4848" s="139" t="n">
        <x:v>450</x:v>
      </x:c>
      <x:c r="I4848" s="139" t="n">
        <x:v>15</x:v>
      </x:c>
      <x:c r="J4848" s="139" t="n">
        <x:v>60</x:v>
      </x:c>
      <x:c r="K4848" s="139" t="n">
        <x:v>20</x:v>
      </x:c>
      <x:c r="L4848" s="139" t="n">
        <x:v>10</x:v>
      </x:c>
      <x:c r="M4848" s="139" t="n">
        <x:v>6</x:v>
      </x:c>
      <x:c r="N4848" s="139" t="n">
        <x:v>1.99</x:v>
      </x:c>
    </x:row>
    <x:row r="4849">
      <x:c r="A4849" s="137" t="str">
        <x:v>SU-446-I08</x:v>
      </x:c>
      <x:c r="B4849" s="137" t="str">
        <x:v>SU-446-V1</x:v>
      </x:c>
      <x:c r="C4849" s="137" t="n">
        <x:v>8</x:v>
      </x:c>
      <x:c r="D4849" s="138" t="str">
        <x:v>F0839</x:v>
      </x:c>
      <x:c r="E4849" s="138" t="n">
        <x:v>30</x:v>
      </x:c>
      <x:c r="F4849" s="138" t="str">
        <x:v>g</x:v>
      </x:c>
      <x:c r="G4849" s="138" t="str"/>
      <x:c r="H4849" s="139" t="n">
        <x:v>27</x:v>
      </x:c>
      <x:c r="I4849" s="139" t="n">
        <x:v>2.6999999999999997</x:v>
      </x:c>
      <x:c r="J4849" s="139" t="n">
        <x:v>1.2</x:v>
      </x:c>
      <x:c r="K4849" s="139" t="n">
        <x:v>1.2</x:v>
      </x:c>
      <x:c r="L4849" s="139" t="n">
        <x:v>0</x:v>
      </x:c>
      <x:c r="M4849" s="139" t="n">
        <x:v>0.09</x:v>
      </x:c>
      <x:c r="N4849" s="139" t="n">
        <x:v>0.10740000000000001</x:v>
      </x:c>
    </x:row>
    <x:row r="4850">
      <x:c r="A4850" s="137" t="str">
        <x:v>SU-447-I01</x:v>
      </x:c>
      <x:c r="B4850" s="137" t="str">
        <x:v>SU-447-V1</x:v>
      </x:c>
      <x:c r="C4850" s="137" t="n">
        <x:v>1</x:v>
      </x:c>
      <x:c r="D4850" s="138" t="str">
        <x:v>F0528</x:v>
      </x:c>
      <x:c r="E4850" s="138" t="n">
        <x:v>100</x:v>
      </x:c>
      <x:c r="F4850" s="138" t="str">
        <x:v>g</x:v>
      </x:c>
      <x:c r="G4850" s="138" t="str"/>
      <x:c r="H4850" s="139" t="n">
        <x:v>350</x:v>
      </x:c>
      <x:c r="I4850" s="139" t="n">
        <x:v>11</x:v>
      </x:c>
      <x:c r="J4850" s="139" t="n">
        <x:v>68</x:v>
      </x:c>
      <x:c r="K4850" s="139" t="n">
        <x:v>3</x:v>
      </x:c>
      <x:c r="L4850" s="139" t="n">
        <x:v>7</x:v>
      </x:c>
      <x:c r="M4850" s="139" t="n">
        <x:v>0.05</x:v>
      </x:c>
      <x:c r="N4850" s="139" t="n">
        <x:v>0.398</x:v>
      </x:c>
    </x:row>
    <x:row r="4851">
      <x:c r="A4851" s="137" t="str">
        <x:v>SU-447-I02</x:v>
      </x:c>
      <x:c r="B4851" s="137" t="str">
        <x:v>SU-447-V1</x:v>
      </x:c>
      <x:c r="C4851" s="137" t="n">
        <x:v>2</x:v>
      </x:c>
      <x:c r="D4851" s="138" t="str">
        <x:v>F0791</x:v>
      </x:c>
      <x:c r="E4851" s="138" t="n">
        <x:v>30</x:v>
      </x:c>
      <x:c r="F4851" s="138" t="str">
        <x:v>ml</x:v>
      </x:c>
      <x:c r="G4851" s="138" t="str"/>
      <x:c r="H4851" s="139" t="n">
        <x:v>265.2</x:v>
      </x:c>
      <x:c r="I4851" s="139" t="n">
        <x:v>0</x:v>
      </x:c>
      <x:c r="J4851" s="139" t="n">
        <x:v>0</x:v>
      </x:c>
      <x:c r="K4851" s="139" t="n">
        <x:v>30</x:v>
      </x:c>
      <x:c r="L4851" s="139" t="n">
        <x:v>0</x:v>
      </x:c>
      <x:c r="M4851" s="139" t="n">
        <x:v>0</x:v>
      </x:c>
      <x:c r="N4851" s="139" t="n">
        <x:v>0.26940000000000003</x:v>
      </x:c>
    </x:row>
    <x:row r="4852">
      <x:c r="A4852" s="137" t="str">
        <x:v>SU-447-I03</x:v>
      </x:c>
      <x:c r="B4852" s="137" t="str">
        <x:v>SU-447-V1</x:v>
      </x:c>
      <x:c r="C4852" s="137" t="n">
        <x:v>3</x:v>
      </x:c>
      <x:c r="D4852" s="138" t="str">
        <x:v>F0476</x:v>
      </x:c>
      <x:c r="E4852" s="138" t="n">
        <x:v>25</x:v>
      </x:c>
      <x:c r="F4852" s="138" t="str">
        <x:v>g</x:v>
      </x:c>
      <x:c r="G4852" s="138" t="str"/>
      <x:c r="H4852" s="139" t="n">
        <x:v>145</x:v>
      </x:c>
      <x:c r="I4852" s="139" t="n">
        <x:v>5</x:v>
      </x:c>
      <x:c r="J4852" s="139" t="n">
        <x:v>3</x:v>
      </x:c>
      <x:c r="K4852" s="139" t="n">
        <x:v>12.5</x:v>
      </x:c>
      <x:c r="L4852" s="139" t="n">
        <x:v>2.5</x:v>
      </x:c>
      <x:c r="M4852" s="139" t="n">
        <x:v>0.005</x:v>
      </x:c>
      <x:c r="N4852" s="139" t="n">
        <x:v>0.1495</x:v>
      </x:c>
    </x:row>
    <x:row r="4853">
      <x:c r="A4853" s="137" t="str">
        <x:v>SU-447-I04</x:v>
      </x:c>
      <x:c r="B4853" s="137" t="str">
        <x:v>SU-447-V1</x:v>
      </x:c>
      <x:c r="C4853" s="137" t="n">
        <x:v>4</x:v>
      </x:c>
      <x:c r="D4853" s="138" t="str">
        <x:v>F0230</x:v>
      </x:c>
      <x:c r="E4853" s="138" t="n">
        <x:v>5</x:v>
      </x:c>
      <x:c r="F4853" s="138" t="str">
        <x:v>g</x:v>
      </x:c>
      <x:c r="G4853" s="138" t="str"/>
      <x:c r="H4853" s="139" t="n">
        <x:v>29</x:v>
      </x:c>
      <x:c r="I4853" s="139" t="n">
        <x:v>1</x:v>
      </x:c>
      <x:c r="J4853" s="139" t="n">
        <x:v>0.6000000000000001</x:v>
      </x:c>
      <x:c r="K4853" s="139" t="n">
        <x:v>2.5</x:v>
      </x:c>
      <x:c r="L4853" s="139" t="n">
        <x:v>0.5</x:v>
      </x:c>
      <x:c r="M4853" s="139" t="n">
        <x:v>0.001</x:v>
      </x:c>
      <x:c r="N4853" s="139" t="n">
        <x:v>0.0299</x:v>
      </x:c>
    </x:row>
    <x:row r="4854">
      <x:c r="A4854" s="137" t="str">
        <x:v>SU-447-I05</x:v>
      </x:c>
      <x:c r="B4854" s="137" t="str">
        <x:v>SU-447-V1</x:v>
      </x:c>
      <x:c r="C4854" s="137" t="n">
        <x:v>5</x:v>
      </x:c>
      <x:c r="D4854" s="138" t="str">
        <x:v>F0337</x:v>
      </x:c>
      <x:c r="E4854" s="138" t="n">
        <x:v>24</x:v>
      </x:c>
      <x:c r="F4854" s="138" t="str">
        <x:v>g</x:v>
      </x:c>
      <x:c r="G4854" s="138" t="str">
        <x:v>entkernt und fein gehackt</x:v>
      </x:c>
      <x:c r="H4854" s="139" t="n">
        <x:v>8.4</x:v>
      </x:c>
      <x:c r="I4854" s="139" t="n">
        <x:v>0.48</x:v>
      </x:c>
      <x:c r="J4854" s="139" t="n">
        <x:v>1.2</x:v>
      </x:c>
      <x:c r="K4854" s="139" t="n">
        <x:v>0.096</x:v>
      </x:c>
      <x:c r="L4854" s="139" t="n">
        <x:v>0.6</x:v>
      </x:c>
      <x:c r="M4854" s="139" t="n">
        <x:v>0.0144</x:v>
      </x:c>
      <x:c r="N4854" s="139" t="n">
        <x:v>0.08592000000000001</x:v>
      </x:c>
    </x:row>
    <x:row r="4855">
      <x:c r="A4855" s="137" t="str">
        <x:v>SU-447-I06</x:v>
      </x:c>
      <x:c r="B4855" s="137" t="str">
        <x:v>SU-447-V1</x:v>
      </x:c>
      <x:c r="C4855" s="137" t="n">
        <x:v>6</x:v>
      </x:c>
      <x:c r="D4855" s="138" t="str">
        <x:v>F0056</x:v>
      </x:c>
      <x:c r="E4855" s="138" t="n">
        <x:v>50</x:v>
      </x:c>
      <x:c r="F4855" s="138" t="str">
        <x:v>g</x:v>
      </x:c>
      <x:c r="G4855" s="138" t="str"/>
      <x:c r="H4855" s="139" t="n">
        <x:v>17.5</x:v>
      </x:c>
      <x:c r="I4855" s="139" t="n">
        <x:v>1</x:v>
      </x:c>
      <x:c r="J4855" s="139" t="n">
        <x:v>2.5</x:v>
      </x:c>
      <x:c r="K4855" s="139" t="n">
        <x:v>0.2</x:v>
      </x:c>
      <x:c r="L4855" s="139" t="n">
        <x:v>1.25</x:v>
      </x:c>
      <x:c r="M4855" s="139" t="n">
        <x:v>0.03</x:v>
      </x:c>
      <x:c r="N4855" s="139" t="n">
        <x:v>0.17900000000000002</x:v>
      </x:c>
    </x:row>
    <x:row r="4856">
      <x:c r="A4856" s="137" t="str">
        <x:v>SU-447-I07</x:v>
      </x:c>
      <x:c r="B4856" s="137" t="str">
        <x:v>SU-447-V1</x:v>
      </x:c>
      <x:c r="C4856" s="137" t="n">
        <x:v>7</x:v>
      </x:c>
      <x:c r="D4856" s="138" t="str">
        <x:v>F0186</x:v>
      </x:c>
      <x:c r="E4856" s="138" t="n">
        <x:v>100</x:v>
      </x:c>
      <x:c r="F4856" s="138" t="str">
        <x:v>g</x:v>
      </x:c>
      <x:c r="G4856" s="138" t="str"/>
      <x:c r="H4856" s="139" t="n">
        <x:v>35</x:v>
      </x:c>
      <x:c r="I4856" s="139" t="n">
        <x:v>2</x:v>
      </x:c>
      <x:c r="J4856" s="139" t="n">
        <x:v>5</x:v>
      </x:c>
      <x:c r="K4856" s="139" t="n">
        <x:v>0.4</x:v>
      </x:c>
      <x:c r="L4856" s="139" t="n">
        <x:v>2.5</x:v>
      </x:c>
      <x:c r="M4856" s="139" t="n">
        <x:v>0.06</x:v>
      </x:c>
      <x:c r="N4856" s="139" t="n">
        <x:v>0.35800000000000004</x:v>
      </x:c>
    </x:row>
    <x:row r="4857">
      <x:c r="A4857" s="137" t="str">
        <x:v>SU-447-I08</x:v>
      </x:c>
      <x:c r="B4857" s="137" t="str">
        <x:v>SU-447-V1</x:v>
      </x:c>
      <x:c r="C4857" s="137" t="n">
        <x:v>8</x:v>
      </x:c>
      <x:c r="D4857" s="138" t="str">
        <x:v>F0183</x:v>
      </x:c>
      <x:c r="E4857" s="138" t="n">
        <x:v>50</x:v>
      </x:c>
      <x:c r="F4857" s="138" t="str">
        <x:v>g</x:v>
      </x:c>
      <x:c r="G4857" s="138" t="str"/>
      <x:c r="H4857" s="139" t="n">
        <x:v>125</x:v>
      </x:c>
      <x:c r="I4857" s="139" t="n">
        <x:v>4</x:v>
      </x:c>
      <x:c r="J4857" s="139" t="n">
        <x:v>22.5</x:v>
      </x:c>
      <x:c r="K4857" s="139" t="n">
        <x:v>4</x:v>
      </x:c>
      <x:c r="L4857" s="139" t="n">
        <x:v>10</x:v>
      </x:c>
      <x:c r="M4857" s="139" t="n">
        <x:v>0.1</x:v>
      </x:c>
      <x:c r="N4857" s="139" t="n">
        <x:v>0.129</x:v>
      </x:c>
    </x:row>
    <x:row r="4858">
      <x:c r="A4858" s="137" t="str">
        <x:v>SU-447-I09</x:v>
      </x:c>
      <x:c r="B4858" s="137" t="str">
        <x:v>SU-447-V1</x:v>
      </x:c>
      <x:c r="C4858" s="137" t="n">
        <x:v>9</x:v>
      </x:c>
      <x:c r="D4858" s="138" t="str">
        <x:v>F0354</x:v>
      </x:c>
      <x:c r="E4858" s="138" t="n">
        <x:v>25</x:v>
      </x:c>
      <x:c r="F4858" s="138" t="str">
        <x:v>g</x:v>
      </x:c>
      <x:c r="G4858" s="138" t="str"/>
      <x:c r="H4858" s="139" t="n">
        <x:v>62.5</x:v>
      </x:c>
      <x:c r="I4858" s="139" t="n">
        <x:v>2</x:v>
      </x:c>
      <x:c r="J4858" s="139" t="n">
        <x:v>11.25</x:v>
      </x:c>
      <x:c r="K4858" s="139" t="n">
        <x:v>2</x:v>
      </x:c>
      <x:c r="L4858" s="139" t="n">
        <x:v>5</x:v>
      </x:c>
      <x:c r="M4858" s="139" t="n">
        <x:v>0.05</x:v>
      </x:c>
      <x:c r="N4858" s="139" t="n">
        <x:v>0.0645</x:v>
      </x:c>
    </x:row>
    <x:row r="4859">
      <x:c r="A4859" s="137" t="str">
        <x:v>SU-447-I10</x:v>
      </x:c>
      <x:c r="B4859" s="137" t="str">
        <x:v>SU-447-V1</x:v>
      </x:c>
      <x:c r="C4859" s="137" t="n">
        <x:v>10</x:v>
      </x:c>
      <x:c r="D4859" s="138" t="str">
        <x:v>F0500</x:v>
      </x:c>
      <x:c r="E4859" s="138" t="n">
        <x:v>120</x:v>
      </x:c>
      <x:c r="F4859" s="138" t="str">
        <x:v>g</x:v>
      </x:c>
      <x:c r="G4859" s="138" t="str">
        <x:v>gehackt</x:v>
      </x:c>
      <x:c r="H4859" s="139" t="n">
        <x:v>48</x:v>
      </x:c>
      <x:c r="I4859" s="139" t="n">
        <x:v>1.32</x:v>
      </x:c>
      <x:c r="J4859" s="139" t="n">
        <x:v>9.6</x:v>
      </x:c>
      <x:c r="K4859" s="139" t="n">
        <x:v>0.12</x:v>
      </x:c>
      <x:c r="L4859" s="139" t="n">
        <x:v>1.68</x:v>
      </x:c>
      <x:c r="M4859" s="139" t="n">
        <x:v>0.012</x:v>
      </x:c>
      <x:c r="N4859" s="139" t="n">
        <x:v>0.17880000000000001</x:v>
      </x:c>
    </x:row>
    <x:row r="4860">
      <x:c r="A4860" s="137" t="str">
        <x:v>SU-447-I11</x:v>
      </x:c>
      <x:c r="B4860" s="137" t="str">
        <x:v>SU-447-V1</x:v>
      </x:c>
      <x:c r="C4860" s="137" t="n">
        <x:v>11</x:v>
      </x:c>
      <x:c r="D4860" s="138" t="str">
        <x:v>F0314</x:v>
      </x:c>
      <x:c r="E4860" s="138" t="n">
        <x:v>10</x:v>
      </x:c>
      <x:c r="F4860" s="138" t="str">
        <x:v>g</x:v>
      </x:c>
      <x:c r="G4860" s="138" t="str">
        <x:v>fein gehackt</x:v>
      </x:c>
      <x:c r="H4860" s="139" t="n">
        <x:v>3.5</x:v>
      </x:c>
      <x:c r="I4860" s="139" t="n">
        <x:v>0.2</x:v>
      </x:c>
      <x:c r="J4860" s="139" t="n">
        <x:v>0.5</x:v>
      </x:c>
      <x:c r="K4860" s="139" t="n">
        <x:v>0.04000000000000001</x:v>
      </x:c>
      <x:c r="L4860" s="139" t="n">
        <x:v>0.25</x:v>
      </x:c>
      <x:c r="M4860" s="139" t="n">
        <x:v>0.006</x:v>
      </x:c>
      <x:c r="N4860" s="139" t="n">
        <x:v>0.035800000000000005</x:v>
      </x:c>
    </x:row>
    <x:row r="4861">
      <x:c r="A4861" s="137" t="str">
        <x:v>SU-447-I12</x:v>
      </x:c>
      <x:c r="B4861" s="137" t="str">
        <x:v>SU-447-V1</x:v>
      </x:c>
      <x:c r="C4861" s="137" t="n">
        <x:v>12</x:v>
      </x:c>
      <x:c r="D4861" s="138" t="str">
        <x:v>F0518</x:v>
      </x:c>
      <x:c r="E4861" s="138" t="n">
        <x:v>50</x:v>
      </x:c>
      <x:c r="F4861" s="138" t="str">
        <x:v>g</x:v>
      </x:c>
      <x:c r="G4861" s="138" t="str">
        <x:v>in Stücke geschnitten</x:v>
      </x:c>
      <x:c r="H4861" s="139" t="n">
        <x:v>17.5</x:v>
      </x:c>
      <x:c r="I4861" s="139" t="n">
        <x:v>1</x:v>
      </x:c>
      <x:c r="J4861" s="139" t="n">
        <x:v>2.5</x:v>
      </x:c>
      <x:c r="K4861" s="139" t="n">
        <x:v>0.2</x:v>
      </x:c>
      <x:c r="L4861" s="139" t="n">
        <x:v>1.25</x:v>
      </x:c>
      <x:c r="M4861" s="139" t="n">
        <x:v>0.03</x:v>
      </x:c>
      <x:c r="N4861" s="139" t="n">
        <x:v>0.17900000000000002</x:v>
      </x:c>
    </x:row>
    <x:row r="4862">
      <x:c r="A4862" s="137" t="str">
        <x:v>SU-447-I13</x:v>
      </x:c>
      <x:c r="B4862" s="137" t="str">
        <x:v>SU-447-V1</x:v>
      </x:c>
      <x:c r="C4862" s="137" t="n">
        <x:v>13</x:v>
      </x:c>
      <x:c r="D4862" s="138" t="str">
        <x:v>F0108</x:v>
      </x:c>
      <x:c r="E4862" s="138" t="n">
        <x:v>200</x:v>
      </x:c>
      <x:c r="F4862" s="138" t="str">
        <x:v>g</x:v>
      </x:c>
      <x:c r="G4862" s="138" t="str">
        <x:v>in Stücke geschnitten</x:v>
      </x:c>
      <x:c r="H4862" s="139" t="n">
        <x:v>1768</x:v>
      </x:c>
      <x:c r="I4862" s="139" t="n">
        <x:v>0</x:v>
      </x:c>
      <x:c r="J4862" s="139" t="n">
        <x:v>0</x:v>
      </x:c>
      <x:c r="K4862" s="139" t="n">
        <x:v>200</x:v>
      </x:c>
      <x:c r="L4862" s="139" t="n">
        <x:v>0</x:v>
      </x:c>
      <x:c r="M4862" s="139" t="n">
        <x:v>0</x:v>
      </x:c>
      <x:c r="N4862" s="139" t="n">
        <x:v>1.796</x:v>
      </x:c>
    </x:row>
    <x:row r="4863">
      <x:c r="A4863" s="137" t="str">
        <x:v>SU-447-I14</x:v>
      </x:c>
      <x:c r="B4863" s="137" t="str">
        <x:v>SU-447-V1</x:v>
      </x:c>
      <x:c r="C4863" s="137" t="n">
        <x:v>14</x:v>
      </x:c>
      <x:c r="D4863" s="138" t="str">
        <x:v>F0729</x:v>
      </x:c>
      <x:c r="E4863" s="138" t="n">
        <x:v>200</x:v>
      </x:c>
      <x:c r="F4863" s="138" t="str">
        <x:v>g</x:v>
      </x:c>
      <x:c r="G4863" s="138" t="str">
        <x:v>in Stücke geschnitten</x:v>
      </x:c>
      <x:c r="H4863" s="139" t="n">
        <x:v>172</x:v>
      </x:c>
      <x:c r="I4863" s="139" t="n">
        <x:v>3.2</x:v>
      </x:c>
      <x:c r="J4863" s="139" t="n">
        <x:v>40.2</x:v>
      </x:c>
      <x:c r="K4863" s="139" t="n">
        <x:v>0.2</x:v>
      </x:c>
      <x:c r="L4863" s="139" t="n">
        <x:v>6</x:v>
      </x:c>
      <x:c r="M4863" s="139" t="n">
        <x:v>0.02</x:v>
      </x:c>
      <x:c r="N4863" s="139" t="n">
        <x:v>0.598</x:v>
      </x:c>
    </x:row>
    <x:row r="4864">
      <x:c r="A4864" s="137" t="str">
        <x:v>SU-447-I15</x:v>
      </x:c>
      <x:c r="B4864" s="137" t="str">
        <x:v>SU-447-V1</x:v>
      </x:c>
      <x:c r="C4864" s="137" t="n">
        <x:v>15</x:v>
      </x:c>
      <x:c r="D4864" s="138" t="str">
        <x:v>F0515</x:v>
      </x:c>
      <x:c r="E4864" s="138" t="n">
        <x:v>5</x:v>
      </x:c>
      <x:c r="F4864" s="138" t="str">
        <x:v>g</x:v>
      </x:c>
      <x:c r="G4864" s="138" t="str"/>
      <x:c r="H4864" s="139" t="n">
        <x:v>12.5</x:v>
      </x:c>
      <x:c r="I4864" s="139" t="n">
        <x:v>0.4</x:v>
      </x:c>
      <x:c r="J4864" s="139" t="n">
        <x:v>2.25</x:v>
      </x:c>
      <x:c r="K4864" s="139" t="n">
        <x:v>0.4</x:v>
      </x:c>
      <x:c r="L4864" s="139" t="n">
        <x:v>1</x:v>
      </x:c>
      <x:c r="M4864" s="139" t="n">
        <x:v>0.010000000000000002</x:v>
      </x:c>
      <x:c r="N4864" s="139" t="n">
        <x:v>0.012900000000000002</x:v>
      </x:c>
    </x:row>
    <x:row r="4865">
      <x:c r="A4865" s="137" t="str">
        <x:v>SU-447-I16</x:v>
      </x:c>
      <x:c r="B4865" s="137" t="str">
        <x:v>SU-447-V1</x:v>
      </x:c>
      <x:c r="C4865" s="137" t="n">
        <x:v>16</x:v>
      </x:c>
      <x:c r="D4865" s="138" t="str">
        <x:v>F0349</x:v>
      </x:c>
      <x:c r="E4865" s="138" t="n">
        <x:v>5</x:v>
      </x:c>
      <x:c r="F4865" s="138" t="str">
        <x:v>g</x:v>
      </x:c>
      <x:c r="G4865" s="138" t="str"/>
      <x:c r="H4865" s="139" t="n">
        <x:v>12.5</x:v>
      </x:c>
      <x:c r="I4865" s="139" t="n">
        <x:v>0.4</x:v>
      </x:c>
      <x:c r="J4865" s="139" t="n">
        <x:v>2.25</x:v>
      </x:c>
      <x:c r="K4865" s="139" t="n">
        <x:v>0.4</x:v>
      </x:c>
      <x:c r="L4865" s="139" t="n">
        <x:v>1</x:v>
      </x:c>
      <x:c r="M4865" s="139" t="n">
        <x:v>0.010000000000000002</x:v>
      </x:c>
      <x:c r="N4865" s="139" t="n">
        <x:v>0.012900000000000002</x:v>
      </x:c>
    </x:row>
    <x:row r="4866">
      <x:c r="A4866" s="137" t="str">
        <x:v>SU-447-I17</x:v>
      </x:c>
      <x:c r="B4866" s="137" t="str">
        <x:v>SU-447-V1</x:v>
      </x:c>
      <x:c r="C4866" s="137" t="n">
        <x:v>17</x:v>
      </x:c>
      <x:c r="D4866" s="138" t="str">
        <x:v>F0606</x:v>
      </x:c>
      <x:c r="E4866" s="138" t="n">
        <x:v>225</x:v>
      </x:c>
      <x:c r="F4866" s="138" t="str">
        <x:v>g</x:v>
      </x:c>
      <x:c r="G4866" s="138" t="str"/>
      <x:c r="H4866" s="139" t="n">
        <x:v>270</x:v>
      </x:c>
      <x:c r="I4866" s="139" t="n">
        <x:v>15.75</x:v>
      </x:c>
      <x:c r="J4866" s="139" t="n">
        <x:v>36</x:v>
      </x:c>
      <x:c r="K4866" s="139" t="n">
        <x:v>4.5</x:v>
      </x:c>
      <x:c r="L4866" s="139" t="n">
        <x:v>13.5</x:v>
      </x:c>
      <x:c r="M4866" s="139" t="n">
        <x:v>0.9</x:v>
      </x:c>
      <x:c r="N4866" s="139" t="n">
        <x:v>0.6705</x:v>
      </x:c>
    </x:row>
    <x:row r="4867">
      <x:c r="A4867" s="137" t="str">
        <x:v>SU-447-I18</x:v>
      </x:c>
      <x:c r="B4867" s="137" t="str">
        <x:v>SU-447-V1</x:v>
      </x:c>
      <x:c r="C4867" s="137" t="n">
        <x:v>18</x:v>
      </x:c>
      <x:c r="D4867" s="138" t="str">
        <x:v>F0761</x:v>
      </x:c>
      <x:c r="E4867" s="138" t="n">
        <x:v>200</x:v>
      </x:c>
      <x:c r="F4867" s="138" t="str">
        <x:v>g</x:v>
      </x:c>
      <x:c r="G4867" s="138" t="str">
        <x:v>gehackt</x:v>
      </x:c>
      <x:c r="H4867" s="139" t="n">
        <x:v>70</x:v>
      </x:c>
      <x:c r="I4867" s="139" t="n">
        <x:v>4</x:v>
      </x:c>
      <x:c r="J4867" s="139" t="n">
        <x:v>10</x:v>
      </x:c>
      <x:c r="K4867" s="139" t="n">
        <x:v>0.8</x:v>
      </x:c>
      <x:c r="L4867" s="139" t="n">
        <x:v>5</x:v>
      </x:c>
      <x:c r="M4867" s="139" t="n">
        <x:v>0.12</x:v>
      </x:c>
      <x:c r="N4867" s="139" t="n">
        <x:v>0.7160000000000001</x:v>
      </x:c>
    </x:row>
    <x:row r="4868">
      <x:c r="A4868" s="137" t="str">
        <x:v>SU-447-I19</x:v>
      </x:c>
      <x:c r="B4868" s="137" t="str">
        <x:v>SU-447-V1</x:v>
      </x:c>
      <x:c r="C4868" s="137" t="n">
        <x:v>19</x:v>
      </x:c>
      <x:c r="D4868" s="138" t="str">
        <x:v>F0203</x:v>
      </x:c>
      <x:c r="E4868" s="138" t="n">
        <x:v>30</x:v>
      </x:c>
      <x:c r="F4868" s="138" t="str">
        <x:v>g</x:v>
      </x:c>
      <x:c r="G4868" s="138" t="str">
        <x:v>gehackt</x:v>
      </x:c>
      <x:c r="H4868" s="139" t="n">
        <x:v>75</x:v>
      </x:c>
      <x:c r="I4868" s="139" t="n">
        <x:v>2.4</x:v>
      </x:c>
      <x:c r="J4868" s="139" t="n">
        <x:v>13.5</x:v>
      </x:c>
      <x:c r="K4868" s="139" t="n">
        <x:v>2.4</x:v>
      </x:c>
      <x:c r="L4868" s="139" t="n">
        <x:v>6</x:v>
      </x:c>
      <x:c r="M4868" s="139" t="n">
        <x:v>0.06</x:v>
      </x:c>
      <x:c r="N4868" s="139" t="n">
        <x:v>0.07740000000000001</x:v>
      </x:c>
    </x:row>
    <x:row r="4869">
      <x:c r="A4869" s="137" t="str">
        <x:v>SU-447-I20</x:v>
      </x:c>
      <x:c r="B4869" s="137" t="str">
        <x:v>SU-447-V1</x:v>
      </x:c>
      <x:c r="C4869" s="137" t="n">
        <x:v>20</x:v>
      </x:c>
      <x:c r="D4869" s="138" t="str">
        <x:v>F0320</x:v>
      </x:c>
      <x:c r="E4869" s="138" t="n">
        <x:v>5</x:v>
      </x:c>
      <x:c r="F4869" s="138" t="str">
        <x:v>g</x:v>
      </x:c>
      <x:c r="G4869" s="138" t="str"/>
      <x:c r="H4869" s="139" t="n">
        <x:v>1.75</x:v>
      </x:c>
      <x:c r="I4869" s="139" t="n">
        <x:v>0.1</x:v>
      </x:c>
      <x:c r="J4869" s="139" t="n">
        <x:v>0.25</x:v>
      </x:c>
      <x:c r="K4869" s="139" t="n">
        <x:v>0.020000000000000004</x:v>
      </x:c>
      <x:c r="L4869" s="139" t="n">
        <x:v>0.125</x:v>
      </x:c>
      <x:c r="M4869" s="139" t="n">
        <x:v>0.003</x:v>
      </x:c>
      <x:c r="N4869" s="139" t="n">
        <x:v>0.017900000000000003</x:v>
      </x:c>
    </x:row>
    <x:row r="4870">
      <x:c r="A4870" s="137" t="str">
        <x:v>SU-447-I21</x:v>
      </x:c>
      <x:c r="B4870" s="137" t="str">
        <x:v>SU-447-V1</x:v>
      </x:c>
      <x:c r="C4870" s="137" t="n">
        <x:v>21</x:v>
      </x:c>
      <x:c r="D4870" s="138" t="str">
        <x:v>F0410</x:v>
      </x:c>
      <x:c r="E4870" s="138" t="n">
        <x:v>5</x:v>
      </x:c>
      <x:c r="F4870" s="138" t="str">
        <x:v>g</x:v>
      </x:c>
      <x:c r="G4870" s="138" t="str"/>
      <x:c r="H4870" s="139" t="n">
        <x:v>2.75</x:v>
      </x:c>
      <x:c r="I4870" s="139" t="n">
        <x:v>0.034999999999999996</x:v>
      </x:c>
      <x:c r="J4870" s="139" t="n">
        <x:v>0.6000000000000001</x:v>
      </x:c>
      <x:c r="K4870" s="139" t="n">
        <x:v>0.015</x:v>
      </x:c>
      <x:c r="L4870" s="139" t="n">
        <x:v>0.125</x:v>
      </x:c>
      <x:c r="M4870" s="139" t="n">
        <x:v>0.001</x:v>
      </x:c>
      <x:c r="N4870" s="139" t="n">
        <x:v>0.0249</x:v>
      </x:c>
    </x:row>
    <x:row r="4871">
      <x:c r="A4871" s="137" t="str">
        <x:v>SU-448-I01</x:v>
      </x:c>
      <x:c r="B4871" s="137" t="str">
        <x:v>SU-448-V1</x:v>
      </x:c>
      <x:c r="C4871" s="137" t="n">
        <x:v>1</x:v>
      </x:c>
      <x:c r="D4871" s="138" t="str">
        <x:v>F0268</x:v>
      </x:c>
      <x:c r="E4871" s="138" t="n">
        <x:v>60</x:v>
      </x:c>
      <x:c r="F4871" s="138" t="str">
        <x:v>ml</x:v>
      </x:c>
      <x:c r="G4871" s="138" t="str">
        <x:v>plus etwas Extra zum Servieren</x:v>
      </x:c>
      <x:c r="H4871" s="139" t="n">
        <x:v>530.4</x:v>
      </x:c>
      <x:c r="I4871" s="139" t="n">
        <x:v>0</x:v>
      </x:c>
      <x:c r="J4871" s="139" t="n">
        <x:v>0</x:v>
      </x:c>
      <x:c r="K4871" s="139" t="n">
        <x:v>60</x:v>
      </x:c>
      <x:c r="L4871" s="139" t="n">
        <x:v>0</x:v>
      </x:c>
      <x:c r="M4871" s="139" t="n">
        <x:v>0</x:v>
      </x:c>
      <x:c r="N4871" s="139" t="n">
        <x:v>0.5388000000000001</x:v>
      </x:c>
    </x:row>
    <x:row r="4872">
      <x:c r="A4872" s="137" t="str">
        <x:v>SU-448-I02</x:v>
      </x:c>
      <x:c r="B4872" s="137" t="str">
        <x:v>SU-448-V1</x:v>
      </x:c>
      <x:c r="C4872" s="137" t="n">
        <x:v>2</x:v>
      </x:c>
      <x:c r="D4872" s="138" t="str">
        <x:v>F0500</x:v>
      </x:c>
      <x:c r="E4872" s="138" t="n">
        <x:v>120</x:v>
      </x:c>
      <x:c r="F4872" s="138" t="str">
        <x:v>g</x:v>
      </x:c>
      <x:c r="G4872" s="138" t="str">
        <x:v>fein gehackt</x:v>
      </x:c>
      <x:c r="H4872" s="139" t="n">
        <x:v>48</x:v>
      </x:c>
      <x:c r="I4872" s="139" t="n">
        <x:v>1.32</x:v>
      </x:c>
      <x:c r="J4872" s="139" t="n">
        <x:v>9.6</x:v>
      </x:c>
      <x:c r="K4872" s="139" t="n">
        <x:v>0.12</x:v>
      </x:c>
      <x:c r="L4872" s="139" t="n">
        <x:v>1.68</x:v>
      </x:c>
      <x:c r="M4872" s="139" t="n">
        <x:v>0.012</x:v>
      </x:c>
      <x:c r="N4872" s="139" t="n">
        <x:v>0.17880000000000001</x:v>
      </x:c>
    </x:row>
    <x:row r="4873">
      <x:c r="A4873" s="137" t="str">
        <x:v>SU-448-I03</x:v>
      </x:c>
      <x:c r="B4873" s="137" t="str">
        <x:v>SU-448-V1</x:v>
      </x:c>
      <x:c r="C4873" s="137" t="n">
        <x:v>3</x:v>
      </x:c>
      <x:c r="D4873" s="138" t="str">
        <x:v>F0139</x:v>
      </x:c>
      <x:c r="E4873" s="138" t="n">
        <x:v>50</x:v>
      </x:c>
      <x:c r="F4873" s="138" t="str">
        <x:v>g</x:v>
      </x:c>
      <x:c r="G4873" s="138" t="str">
        <x:v>in Stücke geschnitten</x:v>
      </x:c>
      <x:c r="H4873" s="139" t="n">
        <x:v>17.5</x:v>
      </x:c>
      <x:c r="I4873" s="139" t="n">
        <x:v>1</x:v>
      </x:c>
      <x:c r="J4873" s="139" t="n">
        <x:v>2.5</x:v>
      </x:c>
      <x:c r="K4873" s="139" t="n">
        <x:v>0.2</x:v>
      </x:c>
      <x:c r="L4873" s="139" t="n">
        <x:v>1.25</x:v>
      </x:c>
      <x:c r="M4873" s="139" t="n">
        <x:v>0.03</x:v>
      </x:c>
      <x:c r="N4873" s="139" t="n">
        <x:v>0.17900000000000002</x:v>
      </x:c>
    </x:row>
    <x:row r="4874">
      <x:c r="A4874" s="137" t="str">
        <x:v>SU-448-I04</x:v>
      </x:c>
      <x:c r="B4874" s="137" t="str">
        <x:v>SU-448-V1</x:v>
      </x:c>
      <x:c r="C4874" s="137" t="n">
        <x:v>4</x:v>
      </x:c>
      <x:c r="D4874" s="138" t="str">
        <x:v>F0582</x:v>
      </x:c>
      <x:c r="E4874" s="138" t="n">
        <x:v>750</x:v>
      </x:c>
      <x:c r="F4874" s="138" t="str">
        <x:v>g</x:v>
      </x:c>
      <x:c r="G4874" s="138" t="str">
        <x:v>oder Kürbis, geschält, entkernt und in kleine Stücke geschnitten</x:v>
      </x:c>
      <x:c r="H4874" s="139" t="n">
        <x:v>195</x:v>
      </x:c>
      <x:c r="I4874" s="139" t="n">
        <x:v>7.5</x:v>
      </x:c>
      <x:c r="J4874" s="139" t="n">
        <x:v>45</x:v>
      </x:c>
      <x:c r="K4874" s="139" t="n">
        <x:v>0.75</x:v>
      </x:c>
      <x:c r="L4874" s="139" t="n">
        <x:v>3.75</x:v>
      </x:c>
      <x:c r="M4874" s="139" t="n">
        <x:v>0.075</x:v>
      </x:c>
      <x:c r="N4874" s="139" t="n">
        <x:v>1.8675</x:v>
      </x:c>
    </x:row>
    <x:row r="4875">
      <x:c r="A4875" s="137" t="str">
        <x:v>SU-448-I05</x:v>
      </x:c>
      <x:c r="B4875" s="137" t="str">
        <x:v>SU-448-V1</x:v>
      </x:c>
      <x:c r="C4875" s="137" t="n">
        <x:v>5</x:v>
      </x:c>
      <x:c r="D4875" s="138" t="str">
        <x:v>F0127</x:v>
      </x:c>
      <x:c r="E4875" s="138" t="n">
        <x:v>90</x:v>
      </x:c>
      <x:c r="F4875" s="138" t="str">
        <x:v>g</x:v>
      </x:c>
      <x:c r="G4875" s="138" t="str">
        <x:v>geschält und in Stücke geschnitten</x:v>
      </x:c>
      <x:c r="H4875" s="139" t="n">
        <x:v>36.9</x:v>
      </x:c>
      <x:c r="I4875" s="139" t="n">
        <x:v>0.81</x:v>
      </x:c>
      <x:c r="J4875" s="139" t="n">
        <x:v>6.12</x:v>
      </x:c>
      <x:c r="K4875" s="139" t="n">
        <x:v>0.18000000000000002</x:v>
      </x:c>
      <x:c r="L4875" s="139" t="n">
        <x:v>2.52</x:v>
      </x:c>
      <x:c r="M4875" s="139" t="n">
        <x:v>0.06300000000000001</x:v>
      </x:c>
      <x:c r="N4875" s="139" t="n">
        <x:v>0.1341</x:v>
      </x:c>
    </x:row>
    <x:row r="4876">
      <x:c r="A4876" s="137" t="str">
        <x:v>SU-448-I06</x:v>
      </x:c>
      <x:c r="B4876" s="137" t="str">
        <x:v>SU-448-V1</x:v>
      </x:c>
      <x:c r="C4876" s="137" t="n">
        <x:v>6</x:v>
      </x:c>
      <x:c r="D4876" s="138" t="str">
        <x:v>F0315</x:v>
      </x:c>
      <x:c r="E4876" s="138" t="n">
        <x:v>15</x:v>
      </x:c>
      <x:c r="F4876" s="138" t="str">
        <x:v>g</x:v>
      </x:c>
      <x:c r="G4876" s="138" t="str">
        <x:v>gehackt</x:v>
      </x:c>
      <x:c r="H4876" s="139" t="n">
        <x:v>5.25</x:v>
      </x:c>
      <x:c r="I4876" s="139" t="n">
        <x:v>0.3</x:v>
      </x:c>
      <x:c r="J4876" s="139" t="n">
        <x:v>0.75</x:v>
      </x:c>
      <x:c r="K4876" s="139" t="n">
        <x:v>0.06</x:v>
      </x:c>
      <x:c r="L4876" s="139" t="n">
        <x:v>0.375</x:v>
      </x:c>
      <x:c r="M4876" s="139" t="n">
        <x:v>0.009</x:v>
      </x:c>
      <x:c r="N4876" s="139" t="n">
        <x:v>0.053700000000000005</x:v>
      </x:c>
    </x:row>
    <x:row r="4877">
      <x:c r="A4877" s="137" t="str">
        <x:v>SU-448-I07</x:v>
      </x:c>
      <x:c r="B4877" s="137" t="str">
        <x:v>SU-448-V1</x:v>
      </x:c>
      <x:c r="C4877" s="137" t="n">
        <x:v>7</x:v>
      </x:c>
      <x:c r="D4877" s="138" t="str">
        <x:v>F0765</x:v>
      </x:c>
      <x:c r="E4877" s="138" t="n">
        <x:v>45</x:v>
      </x:c>
      <x:c r="F4877" s="138" t="str">
        <x:v>ml</x:v>
      </x:c>
      <x:c r="G4877" s="138" t="str"/>
      <x:c r="H4877" s="139" t="n">
        <x:v>15.75</x:v>
      </x:c>
      <x:c r="I4877" s="139" t="n">
        <x:v>0.9</x:v>
      </x:c>
      <x:c r="J4877" s="139" t="n">
        <x:v>2.25</x:v>
      </x:c>
      <x:c r="K4877" s="139" t="n">
        <x:v>0.18000000000000002</x:v>
      </x:c>
      <x:c r="L4877" s="139" t="n">
        <x:v>1.125</x:v>
      </x:c>
      <x:c r="M4877" s="139" t="n">
        <x:v>0.027</x:v>
      </x:c>
      <x:c r="N4877" s="139" t="n">
        <x:v>0.16110000000000002</x:v>
      </x:c>
    </x:row>
    <x:row r="4878">
      <x:c r="A4878" s="137" t="str">
        <x:v>SU-448-I08</x:v>
      </x:c>
      <x:c r="B4878" s="137" t="str">
        <x:v>SU-448-V1</x:v>
      </x:c>
      <x:c r="C4878" s="137" t="n">
        <x:v>8</x:v>
      </x:c>
      <x:c r="D4878" s="138" t="str">
        <x:v>F0159</x:v>
      </x:c>
      <x:c r="E4878" s="138" t="n">
        <x:v>1200</x:v>
      </x:c>
      <x:c r="F4878" s="138" t="str">
        <x:v>ml</x:v>
      </x:c>
      <x:c r="G4878" s="138" t="str">
        <x:v>oder Gemüsebrühe</x:v>
      </x:c>
      <x:c r="H4878" s="139" t="n">
        <x:v>1500</x:v>
      </x:c>
      <x:c r="I4878" s="139" t="n">
        <x:v>276</x:v>
      </x:c>
      <x:c r="J4878" s="139" t="n">
        <x:v>0</x:v>
      </x:c>
      <x:c r="K4878" s="139" t="n">
        <x:v>36</x:v>
      </x:c>
      <x:c r="L4878" s="139" t="n">
        <x:v>0</x:v>
      </x:c>
      <x:c r="M4878" s="139" t="n">
        <x:v>2.4000000000000004</x:v>
      </x:c>
      <x:c r="N4878" s="139" t="n">
        <x:v>14.376000000000001</x:v>
      </x:c>
    </x:row>
    <x:row r="4879">
      <x:c r="A4879" s="137" t="str">
        <x:v>SU-448-I09</x:v>
      </x:c>
      <x:c r="B4879" s="137" t="str">
        <x:v>SU-448-V1</x:v>
      </x:c>
      <x:c r="C4879" s="137" t="n">
        <x:v>9</x:v>
      </x:c>
      <x:c r="D4879" s="138" t="str">
        <x:v>F0270</x:v>
      </x:c>
      <x:c r="E4879" s="138" t="n">
        <x:v>75</x:v>
      </x:c>
      <x:c r="F4879" s="138" t="str">
        <x:v>g</x:v>
      </x:c>
      <x:c r="G4879" s="138" t="str">
        <x:v>oder gemischtes Getreide (wie Gerste oder Dinkel)</x:v>
      </x:c>
      <x:c r="H4879" s="139" t="n">
        <x:v>26.25</x:v>
      </x:c>
      <x:c r="I4879" s="139" t="n">
        <x:v>1.5</x:v>
      </x:c>
      <x:c r="J4879" s="139" t="n">
        <x:v>3.75</x:v>
      </x:c>
      <x:c r="K4879" s="139" t="n">
        <x:v>0.30000000000000004</x:v>
      </x:c>
      <x:c r="L4879" s="139" t="n">
        <x:v>1.875</x:v>
      </x:c>
      <x:c r="M4879" s="139" t="n">
        <x:v>0.045</x:v>
      </x:c>
      <x:c r="N4879" s="139" t="n">
        <x:v>0.2685</x:v>
      </x:c>
    </x:row>
    <x:row r="4880">
      <x:c r="A4880" s="137" t="str">
        <x:v>SU-448-I10</x:v>
      </x:c>
      <x:c r="B4880" s="137" t="str">
        <x:v>SU-448-V1</x:v>
      </x:c>
      <x:c r="C4880" s="137" t="n">
        <x:v>10</x:v>
      </x:c>
      <x:c r="D4880" s="138" t="str">
        <x:v>F0516</x:v>
      </x:c>
      <x:c r="E4880" s="138" t="n">
        <x:v>80</x:v>
      </x:c>
      <x:c r="F4880" s="138" t="str">
        <x:v>g</x:v>
      </x:c>
      <x:c r="G4880" s="138" t="str">
        <x:v>Rinde oder vegetarische Alternative, plus ein paar Hobelspäne zum Servieren</x:v>
      </x:c>
      <x:c r="H4880" s="139" t="n">
        <x:v>313.6</x:v>
      </x:c>
      <x:c r="I4880" s="139" t="n">
        <x:v>26.400000000000002</x:v>
      </x:c>
      <x:c r="J4880" s="139" t="n">
        <x:v>0</x:v>
      </x:c>
      <x:c r="K4880" s="139" t="n">
        <x:v>22.400000000000002</x:v>
      </x:c>
      <x:c r="L4880" s="139" t="n">
        <x:v>0</x:v>
      </x:c>
      <x:c r="M4880" s="139" t="n">
        <x:v>1.2800000000000002</x:v>
      </x:c>
      <x:c r="N4880" s="139" t="n">
        <x:v>1.5946666666666667</x:v>
      </x:c>
    </x:row>
    <x:row r="4881">
      <x:c r="A4881" s="137" t="str">
        <x:v>SU-448-I11</x:v>
      </x:c>
      <x:c r="B4881" s="137" t="str">
        <x:v>SU-448-V1</x:v>
      </x:c>
      <x:c r="C4881" s="137" t="n">
        <x:v>11</x:v>
      </x:c>
      <x:c r="D4881" s="138" t="str">
        <x:v>F0079</x:v>
      </x:c>
      <x:c r="E4881" s="138" t="n">
        <x:v>400</x:v>
      </x:c>
      <x:c r="F4881" s="138" t="str">
        <x:v>g</x:v>
      </x:c>
      <x:c r="G4881" s="138" t="str">
        <x:v>abgetropft</x:v>
      </x:c>
      <x:c r="H4881" s="139" t="n">
        <x:v>480</x:v>
      </x:c>
      <x:c r="I4881" s="139" t="n">
        <x:v>28</x:v>
      </x:c>
      <x:c r="J4881" s="139" t="n">
        <x:v>64</x:v>
      </x:c>
      <x:c r="K4881" s="139" t="n">
        <x:v>8</x:v>
      </x:c>
      <x:c r="L4881" s="139" t="n">
        <x:v>24</x:v>
      </x:c>
      <x:c r="M4881" s="139" t="n">
        <x:v>1.6</x:v>
      </x:c>
      <x:c r="N4881" s="139" t="n">
        <x:v>1.192</x:v>
      </x:c>
    </x:row>
    <x:row r="4882">
      <x:c r="A4882" s="137" t="str">
        <x:v>SU-448-I12</x:v>
      </x:c>
      <x:c r="B4882" s="137" t="str">
        <x:v>SU-448-V1</x:v>
      </x:c>
      <x:c r="C4882" s="137" t="n">
        <x:v>12</x:v>
      </x:c>
      <x:c r="D4882" s="138" t="str">
        <x:v>F0036</x:v>
      </x:c>
      <x:c r="E4882" s="138" t="n">
        <x:v>30</x:v>
      </x:c>
      <x:c r="F4882" s="138" t="str">
        <x:v>g</x:v>
      </x:c>
      <x:c r="G4882" s="138" t="str"/>
      <x:c r="H4882" s="139" t="n">
        <x:v>10.5</x:v>
      </x:c>
      <x:c r="I4882" s="139" t="n">
        <x:v>0.6</x:v>
      </x:c>
      <x:c r="J4882" s="139" t="n">
        <x:v>1.5</x:v>
      </x:c>
      <x:c r="K4882" s="139" t="n">
        <x:v>0.12</x:v>
      </x:c>
      <x:c r="L4882" s="139" t="n">
        <x:v>0.75</x:v>
      </x:c>
      <x:c r="M4882" s="139" t="n">
        <x:v>0.018</x:v>
      </x:c>
      <x:c r="N4882" s="139" t="n">
        <x:v>0.10740000000000001</x:v>
      </x:c>
    </x:row>
    <x:row r="4883">
      <x:c r="A4883" s="137" t="str">
        <x:v>SU-448-I13</x:v>
      </x:c>
      <x:c r="B4883" s="137" t="str">
        <x:v>SU-448-V1</x:v>
      </x:c>
      <x:c r="C4883" s="137" t="n">
        <x:v>13</x:v>
      </x:c>
      <x:c r="D4883" s="138" t="str">
        <x:v>F0517</x:v>
      </x:c>
      <x:c r="E4883" s="138" t="n">
        <x:v>30</x:v>
      </x:c>
      <x:c r="F4883" s="138" t="str">
        <x:v>ml</x:v>
      </x:c>
      <x:c r="G4883" s="138" t="str">
        <x:v>oder 8 ganze Salbeiblätter</x:v>
      </x:c>
      <x:c r="H4883" s="139" t="n">
        <x:v>75</x:v>
      </x:c>
      <x:c r="I4883" s="139" t="n">
        <x:v>2.4</x:v>
      </x:c>
      <x:c r="J4883" s="139" t="n">
        <x:v>13.5</x:v>
      </x:c>
      <x:c r="K4883" s="139" t="n">
        <x:v>2.4</x:v>
      </x:c>
      <x:c r="L4883" s="139" t="n">
        <x:v>6</x:v>
      </x:c>
      <x:c r="M4883" s="139" t="n">
        <x:v>0.06</x:v>
      </x:c>
      <x:c r="N4883" s="139" t="n">
        <x:v>0.07740000000000001</x:v>
      </x:c>
    </x:row>
    <x:row r="4884">
      <x:c r="A4884" s="137" t="str">
        <x:v>SU-449-I01</x:v>
      </x:c>
      <x:c r="B4884" s="137" t="str">
        <x:v>SU-449-V1</x:v>
      </x:c>
      <x:c r="C4884" s="137" t="n">
        <x:v>1</x:v>
      </x:c>
      <x:c r="D4884" s="138" t="str">
        <x:v>F0595</x:v>
      </x:c>
      <x:c r="E4884" s="138" t="n">
        <x:v>30</x:v>
      </x:c>
      <x:c r="F4884" s="138" t="str">
        <x:v>ml</x:v>
      </x:c>
      <x:c r="G4884" s="138" t="str"/>
      <x:c r="H4884" s="139" t="n">
        <x:v>265.2</x:v>
      </x:c>
      <x:c r="I4884" s="139" t="n">
        <x:v>0</x:v>
      </x:c>
      <x:c r="J4884" s="139" t="n">
        <x:v>0</x:v>
      </x:c>
      <x:c r="K4884" s="139" t="n">
        <x:v>30</x:v>
      </x:c>
      <x:c r="L4884" s="139" t="n">
        <x:v>0</x:v>
      </x:c>
      <x:c r="M4884" s="139" t="n">
        <x:v>0</x:v>
      </x:c>
      <x:c r="N4884" s="139" t="n">
        <x:v>0.26940000000000003</x:v>
      </x:c>
    </x:row>
    <x:row r="4885">
      <x:c r="A4885" s="137" t="str">
        <x:v>SU-449-I02</x:v>
      </x:c>
      <x:c r="B4885" s="137" t="str">
        <x:v>SU-449-V1</x:v>
      </x:c>
      <x:c r="C4885" s="137" t="n">
        <x:v>2</x:v>
      </x:c>
      <x:c r="D4885" s="138" t="str">
        <x:v>F0503</x:v>
      </x:c>
      <x:c r="E4885" s="138" t="n">
        <x:v>360</x:v>
      </x:c>
      <x:c r="F4885" s="138" t="str">
        <x:v>g</x:v>
      </x:c>
      <x:c r="G4885" s="138" t="str"/>
      <x:c r="H4885" s="139" t="n">
        <x:v>126</x:v>
      </x:c>
      <x:c r="I4885" s="139" t="n">
        <x:v>7.2</x:v>
      </x:c>
      <x:c r="J4885" s="139" t="n">
        <x:v>18</x:v>
      </x:c>
      <x:c r="K4885" s="139" t="n">
        <x:v>1.4400000000000002</x:v>
      </x:c>
      <x:c r="L4885" s="139" t="n">
        <x:v>9</x:v>
      </x:c>
      <x:c r="M4885" s="139" t="n">
        <x:v>0.216</x:v>
      </x:c>
      <x:c r="N4885" s="139" t="n">
        <x:v>1.2888000000000002</x:v>
      </x:c>
    </x:row>
    <x:row r="4886">
      <x:c r="A4886" s="137" t="str">
        <x:v>SU-449-I03</x:v>
      </x:c>
      <x:c r="B4886" s="137" t="str">
        <x:v>SU-449-V1</x:v>
      </x:c>
      <x:c r="C4886" s="137" t="n">
        <x:v>3</x:v>
      </x:c>
      <x:c r="D4886" s="138" t="str">
        <x:v>F0315</x:v>
      </x:c>
      <x:c r="E4886" s="138" t="n">
        <x:v>15</x:v>
      </x:c>
      <x:c r="F4886" s="138" t="str">
        <x:v>g</x:v>
      </x:c>
      <x:c r="G4886" s="138" t="str">
        <x:v>fein gerieben</x:v>
      </x:c>
      <x:c r="H4886" s="139" t="n">
        <x:v>5.25</x:v>
      </x:c>
      <x:c r="I4886" s="139" t="n">
        <x:v>0.3</x:v>
      </x:c>
      <x:c r="J4886" s="139" t="n">
        <x:v>0.75</x:v>
      </x:c>
      <x:c r="K4886" s="139" t="n">
        <x:v>0.06</x:v>
      </x:c>
      <x:c r="L4886" s="139" t="n">
        <x:v>0.375</x:v>
      </x:c>
      <x:c r="M4886" s="139" t="n">
        <x:v>0.009</x:v>
      </x:c>
      <x:c r="N4886" s="139" t="n">
        <x:v>0.053700000000000005</x:v>
      </x:c>
    </x:row>
    <x:row r="4887">
      <x:c r="A4887" s="137" t="str">
        <x:v>SU-449-I04</x:v>
      </x:c>
      <x:c r="B4887" s="137" t="str">
        <x:v>SU-449-V1</x:v>
      </x:c>
      <x:c r="C4887" s="137" t="n">
        <x:v>4</x:v>
      </x:c>
      <x:c r="D4887" s="138" t="str">
        <x:v>F0138</x:v>
      </x:c>
      <x:c r="E4887" s="138" t="n">
        <x:v>125</x:v>
      </x:c>
      <x:c r="F4887" s="138" t="str">
        <x:v>g</x:v>
      </x:c>
      <x:c r="G4887" s="138" t="str">
        <x:v>gehackt</x:v>
      </x:c>
      <x:c r="H4887" s="139" t="n">
        <x:v>43.75</x:v>
      </x:c>
      <x:c r="I4887" s="139" t="n">
        <x:v>2.5</x:v>
      </x:c>
      <x:c r="J4887" s="139" t="n">
        <x:v>6.25</x:v>
      </x:c>
      <x:c r="K4887" s="139" t="n">
        <x:v>0.5</x:v>
      </x:c>
      <x:c r="L4887" s="139" t="n">
        <x:v>3.125</x:v>
      </x:c>
      <x:c r="M4887" s="139" t="n">
        <x:v>0.075</x:v>
      </x:c>
      <x:c r="N4887" s="139" t="n">
        <x:v>0.4475</x:v>
      </x:c>
    </x:row>
    <x:row r="4888">
      <x:c r="A4888" s="137" t="str">
        <x:v>SU-449-I05</x:v>
      </x:c>
      <x:c r="B4888" s="137" t="str">
        <x:v>SU-449-V1</x:v>
      </x:c>
      <x:c r="C4888" s="137" t="n">
        <x:v>5</x:v>
      </x:c>
      <x:c r="D4888" s="138" t="str">
        <x:v>F0536</x:v>
      </x:c>
      <x:c r="E4888" s="138" t="n">
        <x:v>360</x:v>
      </x:c>
      <x:c r="F4888" s="138" t="str">
        <x:v>g</x:v>
      </x:c>
      <x:c r="G4888" s="138" t="str">
        <x:v>entkernt und gewürfelt</x:v>
      </x:c>
      <x:c r="H4888" s="139" t="n">
        <x:v>126</x:v>
      </x:c>
      <x:c r="I4888" s="139" t="n">
        <x:v>7.2</x:v>
      </x:c>
      <x:c r="J4888" s="139" t="n">
        <x:v>18</x:v>
      </x:c>
      <x:c r="K4888" s="139" t="n">
        <x:v>1.4400000000000002</x:v>
      </x:c>
      <x:c r="L4888" s="139" t="n">
        <x:v>9</x:v>
      </x:c>
      <x:c r="M4888" s="139" t="n">
        <x:v>0.216</x:v>
      </x:c>
      <x:c r="N4888" s="139" t="n">
        <x:v>1.2888000000000002</x:v>
      </x:c>
    </x:row>
    <x:row r="4889">
      <x:c r="A4889" s="137" t="str">
        <x:v>SU-449-I06</x:v>
      </x:c>
      <x:c r="B4889" s="137" t="str">
        <x:v>SU-449-V1</x:v>
      </x:c>
      <x:c r="C4889" s="137" t="n">
        <x:v>6</x:v>
      </x:c>
      <x:c r="D4889" s="138" t="str">
        <x:v>F0681</x:v>
      </x:c>
      <x:c r="E4889" s="138" t="n">
        <x:v>10</x:v>
      </x:c>
      <x:c r="F4889" s="138" t="str">
        <x:v>g</x:v>
      </x:c>
      <x:c r="G4889" s="138" t="str"/>
      <x:c r="H4889" s="139" t="n">
        <x:v>25</x:v>
      </x:c>
      <x:c r="I4889" s="139" t="n">
        <x:v>0.8</x:v>
      </x:c>
      <x:c r="J4889" s="139" t="n">
        <x:v>4.5</x:v>
      </x:c>
      <x:c r="K4889" s="139" t="n">
        <x:v>0.8</x:v>
      </x:c>
      <x:c r="L4889" s="139" t="n">
        <x:v>2</x:v>
      </x:c>
      <x:c r="M4889" s="139" t="n">
        <x:v>0.020000000000000004</x:v>
      </x:c>
      <x:c r="N4889" s="139" t="n">
        <x:v>0.025800000000000003</x:v>
      </x:c>
    </x:row>
    <x:row r="4890">
      <x:c r="A4890" s="137" t="str">
        <x:v>SU-449-I07</x:v>
      </x:c>
      <x:c r="B4890" s="137" t="str">
        <x:v>SU-449-V1</x:v>
      </x:c>
      <x:c r="C4890" s="137" t="n">
        <x:v>7</x:v>
      </x:c>
      <x:c r="D4890" s="138" t="str">
        <x:v>F0181</x:v>
      </x:c>
      <x:c r="E4890" s="138" t="n">
        <x:v>400</x:v>
      </x:c>
      <x:c r="F4890" s="138" t="str">
        <x:v>g</x:v>
      </x:c>
      <x:c r="G4890" s="138" t="str"/>
      <x:c r="H4890" s="139" t="n">
        <x:v>140</x:v>
      </x:c>
      <x:c r="I4890" s="139" t="n">
        <x:v>8</x:v>
      </x:c>
      <x:c r="J4890" s="139" t="n">
        <x:v>20</x:v>
      </x:c>
      <x:c r="K4890" s="139" t="n">
        <x:v>1.6</x:v>
      </x:c>
      <x:c r="L4890" s="139" t="n">
        <x:v>10</x:v>
      </x:c>
      <x:c r="M4890" s="139" t="n">
        <x:v>0.24</x:v>
      </x:c>
      <x:c r="N4890" s="139" t="n">
        <x:v>1.4320000000000002</x:v>
      </x:c>
    </x:row>
    <x:row r="4891">
      <x:c r="A4891" s="137" t="str">
        <x:v>SU-449-I08</x:v>
      </x:c>
      <x:c r="B4891" s="137" t="str">
        <x:v>SU-449-V1</x:v>
      </x:c>
      <x:c r="C4891" s="137" t="n">
        <x:v>8</x:v>
      </x:c>
      <x:c r="D4891" s="138" t="str">
        <x:v>F0253</x:v>
      </x:c>
      <x:c r="E4891" s="138" t="n">
        <x:v>10</x:v>
      </x:c>
      <x:c r="F4891" s="138" t="str">
        <x:v>g</x:v>
      </x:c>
      <x:c r="G4891" s="138" t="str"/>
      <x:c r="H4891" s="139" t="n">
        <x:v>25</x:v>
      </x:c>
      <x:c r="I4891" s="139" t="n">
        <x:v>0.8</x:v>
      </x:c>
      <x:c r="J4891" s="139" t="n">
        <x:v>4.5</x:v>
      </x:c>
      <x:c r="K4891" s="139" t="n">
        <x:v>0.8</x:v>
      </x:c>
      <x:c r="L4891" s="139" t="n">
        <x:v>2</x:v>
      </x:c>
      <x:c r="M4891" s="139" t="n">
        <x:v>0.020000000000000004</x:v>
      </x:c>
      <x:c r="N4891" s="139" t="n">
        <x:v>0.025800000000000003</x:v>
      </x:c>
    </x:row>
    <x:row r="4892">
      <x:c r="A4892" s="137" t="str">
        <x:v>SU-449-I09</x:v>
      </x:c>
      <x:c r="B4892" s="137" t="str">
        <x:v>SU-449-V1</x:v>
      </x:c>
      <x:c r="C4892" s="137" t="n">
        <x:v>9</x:v>
      </x:c>
      <x:c r="D4892" s="138" t="str">
        <x:v>F0792</x:v>
      </x:c>
      <x:c r="E4892" s="138" t="n">
        <x:v>1000</x:v>
      </x:c>
      <x:c r="F4892" s="138" t="str">
        <x:v>ml</x:v>
      </x:c>
      <x:c r="G4892" s="138" t="str">
        <x:v>zubereitet mit 3 TL Brühepulver</x:v>
      </x:c>
      <x:c r="H4892" s="139" t="n">
        <x:v>900</x:v>
      </x:c>
      <x:c r="I4892" s="139" t="n">
        <x:v>30</x:v>
      </x:c>
      <x:c r="J4892" s="139" t="n">
        <x:v>120</x:v>
      </x:c>
      <x:c r="K4892" s="139" t="n">
        <x:v>40</x:v>
      </x:c>
      <x:c r="L4892" s="139" t="n">
        <x:v>20</x:v>
      </x:c>
      <x:c r="M4892" s="139" t="n">
        <x:v>12</x:v>
      </x:c>
      <x:c r="N4892" s="139" t="n">
        <x:v>3.98</x:v>
      </x:c>
    </x:row>
    <x:row r="4893">
      <x:c r="A4893" s="137" t="str">
        <x:v>SU-449-I10</x:v>
      </x:c>
      <x:c r="B4893" s="137" t="str">
        <x:v>SU-449-V1</x:v>
      </x:c>
      <x:c r="C4893" s="137" t="n">
        <x:v>10</x:v>
      </x:c>
      <x:c r="D4893" s="138" t="str">
        <x:v>F0826</x:v>
      </x:c>
      <x:c r="E4893" s="138" t="n">
        <x:v>150</x:v>
      </x:c>
      <x:c r="F4893" s="138" t="str">
        <x:v>g</x:v>
      </x:c>
      <x:c r="G4893" s="138" t="str"/>
      <x:c r="H4893" s="139" t="n">
        <x:v>52.5</x:v>
      </x:c>
      <x:c r="I4893" s="139" t="n">
        <x:v>3</x:v>
      </x:c>
      <x:c r="J4893" s="139" t="n">
        <x:v>7.5</x:v>
      </x:c>
      <x:c r="K4893" s="139" t="n">
        <x:v>0.6000000000000001</x:v>
      </x:c>
      <x:c r="L4893" s="139" t="n">
        <x:v>3.75</x:v>
      </x:c>
      <x:c r="M4893" s="139" t="n">
        <x:v>0.09</x:v>
      </x:c>
      <x:c r="N4893" s="139" t="n">
        <x:v>0.537</x:v>
      </x:c>
    </x:row>
    <x:row r="4894">
      <x:c r="A4894" s="137" t="str">
        <x:v>SU-449-I11</x:v>
      </x:c>
      <x:c r="B4894" s="137" t="str">
        <x:v>SU-449-V1</x:v>
      </x:c>
      <x:c r="C4894" s="137" t="n">
        <x:v>11</x:v>
      </x:c>
      <x:c r="D4894" s="138" t="str">
        <x:v>F0336</x:v>
      </x:c>
      <x:c r="E4894" s="138" t="n">
        <x:v>200</x:v>
      </x:c>
      <x:c r="F4894" s="138" t="str">
        <x:v>g</x:v>
      </x:c>
      <x:c r="G4894" s="138" t="str">
        <x:v>geputzt und in kurze Stücke geschnitten</x:v>
      </x:c>
      <x:c r="H4894" s="139" t="n">
        <x:v>240</x:v>
      </x:c>
      <x:c r="I4894" s="139" t="n">
        <x:v>14</x:v>
      </x:c>
      <x:c r="J4894" s="139" t="n">
        <x:v>32</x:v>
      </x:c>
      <x:c r="K4894" s="139" t="n">
        <x:v>4</x:v>
      </x:c>
      <x:c r="L4894" s="139" t="n">
        <x:v>12</x:v>
      </x:c>
      <x:c r="M4894" s="139" t="n">
        <x:v>0.8</x:v>
      </x:c>
      <x:c r="N4894" s="139" t="n">
        <x:v>0.596</x:v>
      </x:c>
    </x:row>
    <x:row r="4895">
      <x:c r="A4895" s="137" t="str">
        <x:v>SU-449-I12</x:v>
      </x:c>
      <x:c r="B4895" s="137" t="str">
        <x:v>SU-449-V1</x:v>
      </x:c>
      <x:c r="C4895" s="137" t="n">
        <x:v>12</x:v>
      </x:c>
      <x:c r="D4895" s="138" t="str">
        <x:v>F0135</x:v>
      </x:c>
      <x:c r="E4895" s="138" t="n">
        <x:v>200</x:v>
      </x:c>
      <x:c r="F4895" s="138" t="str">
        <x:v>g</x:v>
      </x:c>
      <x:c r="G4895" s="138" t="str"/>
      <x:c r="H4895" s="139" t="n">
        <x:v>70</x:v>
      </x:c>
      <x:c r="I4895" s="139" t="n">
        <x:v>4</x:v>
      </x:c>
      <x:c r="J4895" s="139" t="n">
        <x:v>10</x:v>
      </x:c>
      <x:c r="K4895" s="139" t="n">
        <x:v>0.8</x:v>
      </x:c>
      <x:c r="L4895" s="139" t="n">
        <x:v>5</x:v>
      </x:c>
      <x:c r="M4895" s="139" t="n">
        <x:v>0.12</x:v>
      </x:c>
      <x:c r="N4895" s="139" t="n">
        <x:v>0.7160000000000001</x:v>
      </x:c>
    </x:row>
    <x:row r="4896">
      <x:c r="A4896" s="137" t="str">
        <x:v>SU-449-I13</x:v>
      </x:c>
      <x:c r="B4896" s="137" t="str">
        <x:v>SU-449-V1</x:v>
      </x:c>
      <x:c r="C4896" s="137" t="n">
        <x:v>13</x:v>
      </x:c>
      <x:c r="D4896" s="138" t="str">
        <x:v>F0147</x:v>
      </x:c>
      <x:c r="E4896" s="138" t="n">
        <x:v>160</x:v>
      </x:c>
      <x:c r="F4896" s="138" t="str">
        <x:v>g</x:v>
      </x:c>
      <x:c r="G4896" s="138" t="str"/>
      <x:c r="H4896" s="139" t="n">
        <x:v>56</x:v>
      </x:c>
      <x:c r="I4896" s="139" t="n">
        <x:v>3.2</x:v>
      </x:c>
      <x:c r="J4896" s="139" t="n">
        <x:v>8</x:v>
      </x:c>
      <x:c r="K4896" s="139" t="n">
        <x:v>0.6400000000000001</x:v>
      </x:c>
      <x:c r="L4896" s="139" t="n">
        <x:v>4</x:v>
      </x:c>
      <x:c r="M4896" s="139" t="n">
        <x:v>0.096</x:v>
      </x:c>
      <x:c r="N4896" s="139" t="n">
        <x:v>0.5728000000000001</x:v>
      </x:c>
    </x:row>
    <x:row r="4897">
      <x:c r="A4897" s="137" t="str">
        <x:v>SU-449-I14</x:v>
      </x:c>
      <x:c r="B4897" s="137" t="str">
        <x:v>SU-449-V1</x:v>
      </x:c>
      <x:c r="C4897" s="137" t="n">
        <x:v>14</x:v>
      </x:c>
      <x:c r="D4897" s="138" t="str">
        <x:v>F0051</x:v>
      </x:c>
      <x:c r="E4897" s="138" t="n">
        <x:v>30</x:v>
      </x:c>
      <x:c r="F4897" s="138" t="str">
        <x:v>g</x:v>
      </x:c>
      <x:c r="G4897" s="138" t="str">
        <x:v>gehackt</x:v>
      </x:c>
      <x:c r="H4897" s="139" t="n">
        <x:v>10.5</x:v>
      </x:c>
      <x:c r="I4897" s="139" t="n">
        <x:v>0.6</x:v>
      </x:c>
      <x:c r="J4897" s="139" t="n">
        <x:v>1.5</x:v>
      </x:c>
      <x:c r="K4897" s="139" t="n">
        <x:v>0.12</x:v>
      </x:c>
      <x:c r="L4897" s="139" t="n">
        <x:v>0.75</x:v>
      </x:c>
      <x:c r="M4897" s="139" t="n">
        <x:v>0.018</x:v>
      </x:c>
      <x:c r="N4897" s="139" t="n">
        <x:v>0.10740000000000001</x:v>
      </x:c>
    </x:row>
    <x:row r="4898">
      <x:c r="A4898" s="137" t="str">
        <x:v>SU-449-I15</x:v>
      </x:c>
      <x:c r="B4898" s="137" t="str">
        <x:v>SU-449-V1</x:v>
      </x:c>
      <x:c r="C4898" s="137" t="n">
        <x:v>15</x:v>
      </x:c>
      <x:c r="D4898" s="138" t="str">
        <x:v>F0797</x:v>
      </x:c>
      <x:c r="E4898" s="138" t="n">
        <x:v>80</x:v>
      </x:c>
      <x:c r="F4898" s="138" t="str">
        <x:v>g</x:v>
      </x:c>
      <x:c r="G4898" s="138" t="str">
        <x:v>fein gerieben</x:v>
      </x:c>
      <x:c r="H4898" s="139" t="n">
        <x:v>72</x:v>
      </x:c>
      <x:c r="I4898" s="139" t="n">
        <x:v>7.2</x:v>
      </x:c>
      <x:c r="J4898" s="139" t="n">
        <x:v>3.2</x:v>
      </x:c>
      <x:c r="K4898" s="139" t="n">
        <x:v>3.2</x:v>
      </x:c>
      <x:c r="L4898" s="139" t="n">
        <x:v>0</x:v>
      </x:c>
      <x:c r="M4898" s="139" t="n">
        <x:v>0.24</x:v>
      </x:c>
      <x:c r="N4898" s="139" t="n">
        <x:v>0.28640000000000004</x:v>
      </x:c>
    </x:row>
    <x:row r="4899">
      <x:c r="A4899" s="137" t="str">
        <x:v>SU-450-I01</x:v>
      </x:c>
      <x:c r="B4899" s="137" t="str">
        <x:v>SU-450-V1</x:v>
      </x:c>
      <x:c r="C4899" s="137" t="n">
        <x:v>1</x:v>
      </x:c>
      <x:c r="D4899" s="138" t="str">
        <x:v>F0595</x:v>
      </x:c>
      <x:c r="E4899" s="138" t="n">
        <x:v>30</x:v>
      </x:c>
      <x:c r="F4899" s="138" t="str">
        <x:v>g</x:v>
      </x:c>
      <x:c r="G4899" s="138" t="str"/>
      <x:c r="H4899" s="139" t="n">
        <x:v>265.2</x:v>
      </x:c>
      <x:c r="I4899" s="139" t="n">
        <x:v>0</x:v>
      </x:c>
      <x:c r="J4899" s="139" t="n">
        <x:v>0</x:v>
      </x:c>
      <x:c r="K4899" s="139" t="n">
        <x:v>30</x:v>
      </x:c>
      <x:c r="L4899" s="139" t="n">
        <x:v>0</x:v>
      </x:c>
      <x:c r="M4899" s="139" t="n">
        <x:v>0</x:v>
      </x:c>
      <x:c r="N4899" s="139" t="n">
        <x:v>0.26940000000000003</x:v>
      </x:c>
    </x:row>
    <x:row r="4900">
      <x:c r="A4900" s="137" t="str">
        <x:v>SU-450-I02</x:v>
      </x:c>
      <x:c r="B4900" s="137" t="str">
        <x:v>SU-450-V1</x:v>
      </x:c>
      <x:c r="C4900" s="137" t="n">
        <x:v>2</x:v>
      </x:c>
      <x:c r="D4900" s="138" t="str">
        <x:v>F0500</x:v>
      </x:c>
      <x:c r="E4900" s="138" t="n">
        <x:v>30</x:v>
      </x:c>
      <x:c r="F4900" s="138" t="str">
        <x:v>g</x:v>
      </x:c>
      <x:c r="G4900" s="138" t="str">
        <x:v>halbiert und in Scheiben geschnitten</x:v>
      </x:c>
      <x:c r="H4900" s="139" t="n">
        <x:v>12</x:v>
      </x:c>
      <x:c r="I4900" s="139" t="n">
        <x:v>0.33</x:v>
      </x:c>
      <x:c r="J4900" s="139" t="n">
        <x:v>2.4</x:v>
      </x:c>
      <x:c r="K4900" s="139" t="n">
        <x:v>0.03</x:v>
      </x:c>
      <x:c r="L4900" s="139" t="n">
        <x:v>0.42</x:v>
      </x:c>
      <x:c r="M4900" s="139" t="n">
        <x:v>0.003</x:v>
      </x:c>
      <x:c r="N4900" s="139" t="n">
        <x:v>0.044700000000000004</x:v>
      </x:c>
    </x:row>
    <x:row r="4901">
      <x:c r="A4901" s="137" t="str">
        <x:v>SU-450-I03</x:v>
      </x:c>
      <x:c r="B4901" s="137" t="str">
        <x:v>SU-450-V1</x:v>
      </x:c>
      <x:c r="C4901" s="137" t="n">
        <x:v>3</x:v>
      </x:c>
      <x:c r="D4901" s="138" t="str">
        <x:v>F0128</x:v>
      </x:c>
      <x:c r="E4901" s="138" t="n">
        <x:v>30</x:v>
      </x:c>
      <x:c r="F4901" s="138" t="str">
        <x:v>g</x:v>
      </x:c>
      <x:c r="G4901" s="138" t="str">
        <x:v>gewürfelt (170 g)</x:v>
      </x:c>
      <x:c r="H4901" s="139" t="n">
        <x:v>10.5</x:v>
      </x:c>
      <x:c r="I4901" s="139" t="n">
        <x:v>0.6</x:v>
      </x:c>
      <x:c r="J4901" s="139" t="n">
        <x:v>1.5</x:v>
      </x:c>
      <x:c r="K4901" s="139" t="n">
        <x:v>0.12</x:v>
      </x:c>
      <x:c r="L4901" s="139" t="n">
        <x:v>0.75</x:v>
      </x:c>
      <x:c r="M4901" s="139" t="n">
        <x:v>0.018</x:v>
      </x:c>
      <x:c r="N4901" s="139" t="n">
        <x:v>0.10740000000000001</x:v>
      </x:c>
    </x:row>
    <x:row r="4902">
      <x:c r="A4902" s="137" t="str">
        <x:v>SU-450-I04</x:v>
      </x:c>
      <x:c r="B4902" s="137" t="str">
        <x:v>SU-450-V1</x:v>
      </x:c>
      <x:c r="C4902" s="137" t="n">
        <x:v>4</x:v>
      </x:c>
      <x:c r="D4902" s="138" t="str">
        <x:v>F0140</x:v>
      </x:c>
      <x:c r="E4902" s="138" t="n">
        <x:v>30</x:v>
      </x:c>
      <x:c r="F4902" s="138" t="str">
        <x:v>g</x:v>
      </x:c>
      <x:c r="G4902" s="138" t="str">
        <x:v>gehackt</x:v>
      </x:c>
      <x:c r="H4902" s="139" t="n">
        <x:v>10.5</x:v>
      </x:c>
      <x:c r="I4902" s="139" t="n">
        <x:v>0.6</x:v>
      </x:c>
      <x:c r="J4902" s="139" t="n">
        <x:v>1.5</x:v>
      </x:c>
      <x:c r="K4902" s="139" t="n">
        <x:v>0.12</x:v>
      </x:c>
      <x:c r="L4902" s="139" t="n">
        <x:v>0.75</x:v>
      </x:c>
      <x:c r="M4902" s="139" t="n">
        <x:v>0.018</x:v>
      </x:c>
      <x:c r="N4902" s="139" t="n">
        <x:v>0.10740000000000001</x:v>
      </x:c>
    </x:row>
    <x:row r="4903">
      <x:c r="A4903" s="137" t="str">
        <x:v>SU-450-I05</x:v>
      </x:c>
      <x:c r="B4903" s="137" t="str">
        <x:v>SU-450-V1</x:v>
      </x:c>
      <x:c r="C4903" s="137" t="n">
        <x:v>5</x:v>
      </x:c>
      <x:c r="D4903" s="138" t="str">
        <x:v>F0398</x:v>
      </x:c>
      <x:c r="E4903" s="138" t="n">
        <x:v>125</x:v>
      </x:c>
      <x:c r="F4903" s="138" t="str">
        <x:v>g</x:v>
      </x:c>
      <x:c r="G4903" s="138" t="str"/>
      <x:c r="H4903" s="139" t="n">
        <x:v>156.25</x:v>
      </x:c>
      <x:c r="I4903" s="139" t="n">
        <x:v>28.75</x:v>
      </x:c>
      <x:c r="J4903" s="139" t="n">
        <x:v>0</x:v>
      </x:c>
      <x:c r="K4903" s="139" t="n">
        <x:v>3.75</x:v>
      </x:c>
      <x:c r="L4903" s="139" t="n">
        <x:v>0</x:v>
      </x:c>
      <x:c r="M4903" s="139" t="n">
        <x:v>0.25</x:v>
      </x:c>
      <x:c r="N4903" s="139" t="n">
        <x:v>1.4975</x:v>
      </x:c>
    </x:row>
    <x:row r="4904">
      <x:c r="A4904" s="137" t="str">
        <x:v>SU-450-I06</x:v>
      </x:c>
      <x:c r="B4904" s="137" t="str">
        <x:v>SU-450-V1</x:v>
      </x:c>
      <x:c r="C4904" s="137" t="n">
        <x:v>6</x:v>
      </x:c>
      <x:c r="D4904" s="138" t="str">
        <x:v>F0779</x:v>
      </x:c>
      <x:c r="E4904" s="138" t="n">
        <x:v>5</x:v>
      </x:c>
      <x:c r="F4904" s="138" t="str">
        <x:v>g</x:v>
      </x:c>
      <x:c r="G4904" s="138" t="str"/>
      <x:c r="H4904" s="139" t="n">
        <x:v>12.5</x:v>
      </x:c>
      <x:c r="I4904" s="139" t="n">
        <x:v>0.4</x:v>
      </x:c>
      <x:c r="J4904" s="139" t="n">
        <x:v>2.25</x:v>
      </x:c>
      <x:c r="K4904" s="139" t="n">
        <x:v>0.4</x:v>
      </x:c>
      <x:c r="L4904" s="139" t="n">
        <x:v>1</x:v>
      </x:c>
      <x:c r="M4904" s="139" t="n">
        <x:v>0.010000000000000002</x:v>
      </x:c>
      <x:c r="N4904" s="139" t="n">
        <x:v>0.012900000000000002</x:v>
      </x:c>
    </x:row>
    <x:row r="4905">
      <x:c r="A4905" s="137" t="str">
        <x:v>SU-450-I07</x:v>
      </x:c>
      <x:c r="B4905" s="137" t="str">
        <x:v>SU-450-V1</x:v>
      </x:c>
      <x:c r="C4905" s="137" t="n">
        <x:v>7</x:v>
      </x:c>
      <x:c r="D4905" s="138" t="str">
        <x:v>F0229</x:v>
      </x:c>
      <x:c r="E4905" s="138" t="n">
        <x:v>5</x:v>
      </x:c>
      <x:c r="F4905" s="138" t="str">
        <x:v>g</x:v>
      </x:c>
      <x:c r="G4905" s="138" t="str"/>
      <x:c r="H4905" s="139" t="n">
        <x:v>12.5</x:v>
      </x:c>
      <x:c r="I4905" s="139" t="n">
        <x:v>0.4</x:v>
      </x:c>
      <x:c r="J4905" s="139" t="n">
        <x:v>2.25</x:v>
      </x:c>
      <x:c r="K4905" s="139" t="n">
        <x:v>0.4</x:v>
      </x:c>
      <x:c r="L4905" s="139" t="n">
        <x:v>1</x:v>
      </x:c>
      <x:c r="M4905" s="139" t="n">
        <x:v>0.010000000000000002</x:v>
      </x:c>
      <x:c r="N4905" s="139" t="n">
        <x:v>0.012900000000000002</x:v>
      </x:c>
    </x:row>
    <x:row r="4906">
      <x:c r="A4906" s="137" t="str">
        <x:v>SU-450-I08</x:v>
      </x:c>
      <x:c r="B4906" s="137" t="str">
        <x:v>SU-450-V1</x:v>
      </x:c>
      <x:c r="C4906" s="137" t="n">
        <x:v>8</x:v>
      </x:c>
      <x:c r="D4906" s="138" t="str">
        <x:v>F0203</x:v>
      </x:c>
      <x:c r="E4906" s="138" t="n">
        <x:v>30</x:v>
      </x:c>
      <x:c r="F4906" s="138" t="str">
        <x:v>g</x:v>
      </x:c>
      <x:c r="G4906" s="138" t="str"/>
      <x:c r="H4906" s="139" t="n">
        <x:v>75</x:v>
      </x:c>
      <x:c r="I4906" s="139" t="n">
        <x:v>2.4</x:v>
      </x:c>
      <x:c r="J4906" s="139" t="n">
        <x:v>13.5</x:v>
      </x:c>
      <x:c r="K4906" s="139" t="n">
        <x:v>2.4</x:v>
      </x:c>
      <x:c r="L4906" s="139" t="n">
        <x:v>6</x:v>
      </x:c>
      <x:c r="M4906" s="139" t="n">
        <x:v>0.06</x:v>
      </x:c>
      <x:c r="N4906" s="139" t="n">
        <x:v>0.07740000000000001</x:v>
      </x:c>
    </x:row>
    <x:row r="4907">
      <x:c r="A4907" s="137" t="str">
        <x:v>SU-450-I09</x:v>
      </x:c>
      <x:c r="B4907" s="137" t="str">
        <x:v>SU-450-V1</x:v>
      </x:c>
      <x:c r="C4907" s="137" t="n">
        <x:v>9</x:v>
      </x:c>
      <x:c r="D4907" s="138" t="str">
        <x:v>F0340</x:v>
      </x:c>
      <x:c r="E4907" s="138" t="n">
        <x:v>400</x:v>
      </x:c>
      <x:c r="F4907" s="138" t="str">
        <x:v>g</x:v>
      </x:c>
      <x:c r="G4907" s="138" t="str"/>
      <x:c r="H4907" s="139" t="n">
        <x:v>480</x:v>
      </x:c>
      <x:c r="I4907" s="139" t="n">
        <x:v>28</x:v>
      </x:c>
      <x:c r="J4907" s="139" t="n">
        <x:v>64</x:v>
      </x:c>
      <x:c r="K4907" s="139" t="n">
        <x:v>8</x:v>
      </x:c>
      <x:c r="L4907" s="139" t="n">
        <x:v>24</x:v>
      </x:c>
      <x:c r="M4907" s="139" t="n">
        <x:v>1.6</x:v>
      </x:c>
      <x:c r="N4907" s="139" t="n">
        <x:v>1.192</x:v>
      </x:c>
    </x:row>
    <x:row r="4908">
      <x:c r="A4908" s="137" t="str">
        <x:v>SU-450-I10</x:v>
      </x:c>
      <x:c r="B4908" s="137" t="str">
        <x:v>SU-450-V1</x:v>
      </x:c>
      <x:c r="C4908" s="137" t="n">
        <x:v>10</x:v>
      </x:c>
      <x:c r="D4908" s="138" t="str">
        <x:v>F0165</x:v>
      </x:c>
      <x:c r="E4908" s="138" t="n">
        <x:v>210</x:v>
      </x:c>
      <x:c r="F4908" s="138" t="str">
        <x:v>g</x:v>
      </x:c>
      <x:c r="G4908" s="138" t="str"/>
      <x:c r="H4908" s="139" t="n">
        <x:v>252</x:v>
      </x:c>
      <x:c r="I4908" s="139" t="n">
        <x:v>14.700000000000001</x:v>
      </x:c>
      <x:c r="J4908" s="139" t="n">
        <x:v>33.6</x:v>
      </x:c>
      <x:c r="K4908" s="139" t="n">
        <x:v>4.2</x:v>
      </x:c>
      <x:c r="L4908" s="139" t="n">
        <x:v>12.600000000000001</x:v>
      </x:c>
      <x:c r="M4908" s="139" t="n">
        <x:v>0.8400000000000001</x:v>
      </x:c>
      <x:c r="N4908" s="139" t="n">
        <x:v>0.6258</x:v>
      </x:c>
    </x:row>
    <x:row r="4909">
      <x:c r="A4909" s="137" t="str">
        <x:v>SU-450-I11</x:v>
      </x:c>
      <x:c r="B4909" s="137" t="str">
        <x:v>SU-450-V1</x:v>
      </x:c>
      <x:c r="C4909" s="137" t="n">
        <x:v>11</x:v>
      </x:c>
      <x:c r="D4909" s="138" t="str">
        <x:v>F0765</x:v>
      </x:c>
      <x:c r="E4909" s="138" t="n">
        <x:v>30</x:v>
      </x:c>
      <x:c r="F4909" s="138" t="str">
        <x:v>g</x:v>
      </x:c>
      <x:c r="G4909" s="138" t="str"/>
      <x:c r="H4909" s="139" t="n">
        <x:v>10.5</x:v>
      </x:c>
      <x:c r="I4909" s="139" t="n">
        <x:v>0.6</x:v>
      </x:c>
      <x:c r="J4909" s="139" t="n">
        <x:v>1.5</x:v>
      </x:c>
      <x:c r="K4909" s="139" t="n">
        <x:v>0.12</x:v>
      </x:c>
      <x:c r="L4909" s="139" t="n">
        <x:v>0.75</x:v>
      </x:c>
      <x:c r="M4909" s="139" t="n">
        <x:v>0.018</x:v>
      </x:c>
      <x:c r="N4909" s="139" t="n">
        <x:v>0.10740000000000001</x:v>
      </x:c>
    </x:row>
    <x:row r="4910">
      <x:c r="A4910" s="137" t="str">
        <x:v>SU-450-I12</x:v>
      </x:c>
      <x:c r="B4910" s="137" t="str">
        <x:v>SU-450-V1</x:v>
      </x:c>
      <x:c r="C4910" s="137" t="n">
        <x:v>12</x:v>
      </x:c>
      <x:c r="D4910" s="138" t="str">
        <x:v>F0790</x:v>
      </x:c>
      <x:c r="E4910" s="138" t="n">
        <x:v>5</x:v>
      </x:c>
      <x:c r="F4910" s="138" t="str">
        <x:v>g</x:v>
      </x:c>
      <x:c r="G4910" s="138" t="str"/>
      <x:c r="H4910" s="139" t="n">
        <x:v>12.5</x:v>
      </x:c>
      <x:c r="I4910" s="139" t="n">
        <x:v>0.4</x:v>
      </x:c>
      <x:c r="J4910" s="139" t="n">
        <x:v>2.25</x:v>
      </x:c>
      <x:c r="K4910" s="139" t="n">
        <x:v>0.4</x:v>
      </x:c>
      <x:c r="L4910" s="139" t="n">
        <x:v>1</x:v>
      </x:c>
      <x:c r="M4910" s="139" t="n">
        <x:v>0.010000000000000002</x:v>
      </x:c>
      <x:c r="N4910" s="139" t="n">
        <x:v>0.012900000000000002</x:v>
      </x:c>
    </x:row>
    <x:row r="4911">
      <x:c r="A4911" s="137" t="str">
        <x:v>SU-450-I13</x:v>
      </x:c>
      <x:c r="B4911" s="137" t="str">
        <x:v>SU-450-V1</x:v>
      </x:c>
      <x:c r="C4911" s="137" t="n">
        <x:v>13</x:v>
      </x:c>
      <x:c r="D4911" s="138" t="str">
        <x:v>F0517</x:v>
      </x:c>
      <x:c r="E4911" s="138" t="n">
        <x:v>25</x:v>
      </x:c>
      <x:c r="F4911" s="138" t="str">
        <x:v>g</x:v>
      </x:c>
      <x:c r="G4911" s="138" t="str">
        <x:v>gehackt, plus ein paar ganze Blätter</x:v>
      </x:c>
      <x:c r="H4911" s="139" t="n">
        <x:v>62.5</x:v>
      </x:c>
      <x:c r="I4911" s="139" t="n">
        <x:v>2</x:v>
      </x:c>
      <x:c r="J4911" s="139" t="n">
        <x:v>11.25</x:v>
      </x:c>
      <x:c r="K4911" s="139" t="n">
        <x:v>2</x:v>
      </x:c>
      <x:c r="L4911" s="139" t="n">
        <x:v>5</x:v>
      </x:c>
      <x:c r="M4911" s="139" t="n">
        <x:v>0.05</x:v>
      </x:c>
      <x:c r="N4911" s="139" t="n">
        <x:v>0.0645</x:v>
      </x:c>
    </x:row>
    <x:row r="4912">
      <x:c r="A4912" s="137" t="str">
        <x:v>SU-451-I01</x:v>
      </x:c>
      <x:c r="B4912" s="137" t="str">
        <x:v>SU-451-V1</x:v>
      </x:c>
      <x:c r="C4912" s="137" t="n">
        <x:v>1</x:v>
      </x:c>
      <x:c r="D4912" s="138" t="str">
        <x:v>F0497</x:v>
      </x:c>
      <x:c r="E4912" s="138" t="n">
        <x:v>15</x:v>
      </x:c>
      <x:c r="F4912" s="138" t="str">
        <x:v>ml</x:v>
      </x:c>
      <x:c r="G4912" s="138" t="str">
        <x:v>plus ein Schuss zum Servieren</x:v>
      </x:c>
      <x:c r="H4912" s="139" t="n">
        <x:v>132.6</x:v>
      </x:c>
      <x:c r="I4912" s="139" t="n">
        <x:v>0</x:v>
      </x:c>
      <x:c r="J4912" s="139" t="n">
        <x:v>0</x:v>
      </x:c>
      <x:c r="K4912" s="139" t="n">
        <x:v>15</x:v>
      </x:c>
      <x:c r="L4912" s="139" t="n">
        <x:v>0</x:v>
      </x:c>
      <x:c r="M4912" s="139" t="n">
        <x:v>0</x:v>
      </x:c>
      <x:c r="N4912" s="139" t="n">
        <x:v>0.17970000000000003</x:v>
      </x:c>
    </x:row>
    <x:row r="4913">
      <x:c r="A4913" s="137" t="str">
        <x:v>SU-451-I02</x:v>
      </x:c>
      <x:c r="B4913" s="137" t="str">
        <x:v>SU-451-V1</x:v>
      </x:c>
      <x:c r="C4913" s="137" t="n">
        <x:v>2</x:v>
      </x:c>
      <x:c r="D4913" s="138" t="str">
        <x:v>F0406</x:v>
      </x:c>
      <x:c r="E4913" s="138" t="n">
        <x:v>100</x:v>
      </x:c>
      <x:c r="F4913" s="138" t="str">
        <x:v>g</x:v>
      </x:c>
      <x:c r="G4913" s="138" t="str">
        <x:v>fein geschnitten</x:v>
      </x:c>
      <x:c r="H4913" s="139" t="n">
        <x:v>35</x:v>
      </x:c>
      <x:c r="I4913" s="139" t="n">
        <x:v>2</x:v>
      </x:c>
      <x:c r="J4913" s="139" t="n">
        <x:v>5</x:v>
      </x:c>
      <x:c r="K4913" s="139" t="n">
        <x:v>0.4</x:v>
      </x:c>
      <x:c r="L4913" s="139" t="n">
        <x:v>2.5</x:v>
      </x:c>
      <x:c r="M4913" s="139" t="n">
        <x:v>0.06</x:v>
      </x:c>
      <x:c r="N4913" s="139" t="n">
        <x:v>0.35800000000000004</x:v>
      </x:c>
    </x:row>
    <x:row r="4914">
      <x:c r="A4914" s="137" t="str">
        <x:v>SU-451-I03</x:v>
      </x:c>
      <x:c r="B4914" s="137" t="str">
        <x:v>SU-451-V1</x:v>
      </x:c>
      <x:c r="C4914" s="137" t="n">
        <x:v>3</x:v>
      </x:c>
      <x:c r="D4914" s="138" t="str">
        <x:v>F0314</x:v>
      </x:c>
      <x:c r="E4914" s="138" t="n">
        <x:v>20</x:v>
      </x:c>
      <x:c r="F4914" s="138" t="str">
        <x:v>g</x:v>
      </x:c>
      <x:c r="G4914" s="138" t="str">
        <x:v>zerdrückt</x:v>
      </x:c>
      <x:c r="H4914" s="139" t="n">
        <x:v>7</x:v>
      </x:c>
      <x:c r="I4914" s="139" t="n">
        <x:v>0.4</x:v>
      </x:c>
      <x:c r="J4914" s="139" t="n">
        <x:v>1</x:v>
      </x:c>
      <x:c r="K4914" s="139" t="n">
        <x:v>0.08000000000000002</x:v>
      </x:c>
      <x:c r="L4914" s="139" t="n">
        <x:v>0.5</x:v>
      </x:c>
      <x:c r="M4914" s="139" t="n">
        <x:v>0.012</x:v>
      </x:c>
      <x:c r="N4914" s="139" t="n">
        <x:v>0.07160000000000001</x:v>
      </x:c>
    </x:row>
    <x:row r="4915">
      <x:c r="A4915" s="137" t="str">
        <x:v>SU-451-I04</x:v>
      </x:c>
      <x:c r="B4915" s="137" t="str">
        <x:v>SU-451-V1</x:v>
      </x:c>
      <x:c r="C4915" s="137" t="n">
        <x:v>4</x:v>
      </x:c>
      <x:c r="D4915" s="138" t="str">
        <x:v>F0785</x:v>
      </x:c>
      <x:c r="E4915" s="138" t="n">
        <x:v>30</x:v>
      </x:c>
      <x:c r="F4915" s="138" t="str">
        <x:v>g</x:v>
      </x:c>
      <x:c r="G4915" s="138" t="str"/>
      <x:c r="H4915" s="139" t="n">
        <x:v>27</x:v>
      </x:c>
      <x:c r="I4915" s="139" t="n">
        <x:v>0.8999999999999999</x:v>
      </x:c>
      <x:c r="J4915" s="139" t="n">
        <x:v>3.5999999999999996</x:v>
      </x:c>
      <x:c r="K4915" s="139" t="n">
        <x:v>1.2</x:v>
      </x:c>
      <x:c r="L4915" s="139" t="n">
        <x:v>0.6</x:v>
      </x:c>
      <x:c r="M4915" s="139" t="n">
        <x:v>0.36</x:v>
      </x:c>
      <x:c r="N4915" s="139" t="n">
        <x:v>0.1194</x:v>
      </x:c>
    </x:row>
    <x:row r="4916">
      <x:c r="A4916" s="137" t="str">
        <x:v>SU-451-I05</x:v>
      </x:c>
      <x:c r="B4916" s="137" t="str">
        <x:v>SU-451-V1</x:v>
      </x:c>
      <x:c r="C4916" s="137" t="n">
        <x:v>5</x:v>
      </x:c>
      <x:c r="D4916" s="138" t="str">
        <x:v>F0809</x:v>
      </x:c>
      <x:c r="E4916" s="138" t="n">
        <x:v>80</x:v>
      </x:c>
      <x:c r="F4916" s="138" t="str">
        <x:v>g</x:v>
      </x:c>
      <x:c r="G4916" s="138" t="str"/>
      <x:c r="H4916" s="139" t="n">
        <x:v>28</x:v>
      </x:c>
      <x:c r="I4916" s="139" t="n">
        <x:v>1.6</x:v>
      </x:c>
      <x:c r="J4916" s="139" t="n">
        <x:v>4</x:v>
      </x:c>
      <x:c r="K4916" s="139" t="n">
        <x:v>0.32000000000000006</x:v>
      </x:c>
      <x:c r="L4916" s="139" t="n">
        <x:v>2</x:v>
      </x:c>
      <x:c r="M4916" s="139" t="n">
        <x:v>0.048</x:v>
      </x:c>
      <x:c r="N4916" s="139" t="n">
        <x:v>0.28640000000000004</x:v>
      </x:c>
    </x:row>
    <x:row r="4917">
      <x:c r="A4917" s="137" t="str">
        <x:v>SU-451-I06</x:v>
      </x:c>
      <x:c r="B4917" s="137" t="str">
        <x:v>SU-451-V1</x:v>
      </x:c>
      <x:c r="C4917" s="137" t="n">
        <x:v>6</x:v>
      </x:c>
      <x:c r="D4917" s="138" t="str">
        <x:v>F0530</x:v>
      </x:c>
      <x:c r="E4917" s="138" t="n">
        <x:v>400</x:v>
      </x:c>
      <x:c r="F4917" s="138" t="str">
        <x:v>g</x:v>
      </x:c>
      <x:c r="G4917" s="138" t="str"/>
      <x:c r="H4917" s="139" t="n">
        <x:v>480</x:v>
      </x:c>
      <x:c r="I4917" s="139" t="n">
        <x:v>28</x:v>
      </x:c>
      <x:c r="J4917" s="139" t="n">
        <x:v>64</x:v>
      </x:c>
      <x:c r="K4917" s="139" t="n">
        <x:v>8</x:v>
      </x:c>
      <x:c r="L4917" s="139" t="n">
        <x:v>24</x:v>
      </x:c>
      <x:c r="M4917" s="139" t="n">
        <x:v>1.6</x:v>
      </x:c>
      <x:c r="N4917" s="139" t="n">
        <x:v>1.192</x:v>
      </x:c>
    </x:row>
    <x:row r="4918">
      <x:c r="A4918" s="137" t="str">
        <x:v>SU-451-I07</x:v>
      </x:c>
      <x:c r="B4918" s="137" t="str">
        <x:v>SU-451-V1</x:v>
      </x:c>
      <x:c r="C4918" s="137" t="n">
        <x:v>7</x:v>
      </x:c>
      <x:c r="D4918" s="138" t="str">
        <x:v>F0409</x:v>
      </x:c>
      <x:c r="E4918" s="138" t="n">
        <x:v>80</x:v>
      </x:c>
      <x:c r="F4918" s="138" t="str">
        <x:v>g</x:v>
      </x:c>
      <x:c r="G4918" s="138" t="str">
        <x:v>abgerieben und Saft ausgepresst</x:v>
      </x:c>
      <x:c r="H4918" s="139" t="n">
        <x:v>23.200000000000003</x:v>
      </x:c>
      <x:c r="I4918" s="139" t="n">
        <x:v>0.8800000000000001</x:v>
      </x:c>
      <x:c r="J4918" s="139" t="n">
        <x:v>5.2</x:v>
      </x:c>
      <x:c r="K4918" s="139" t="n">
        <x:v>0.24</x:v>
      </x:c>
      <x:c r="L4918" s="139" t="n">
        <x:v>2.2399999999999998</x:v>
      </x:c>
      <x:c r="M4918" s="139" t="n">
        <x:v>0.008</x:v>
      </x:c>
      <x:c r="N4918" s="139" t="n">
        <x:v>0.3184</x:v>
      </x:c>
    </x:row>
    <x:row r="4919">
      <x:c r="A4919" s="137" t="str">
        <x:v>SU-451-I08</x:v>
      </x:c>
      <x:c r="B4919" s="137" t="str">
        <x:v>SU-451-V1</x:v>
      </x:c>
      <x:c r="C4919" s="137" t="n">
        <x:v>8</x:v>
      </x:c>
      <x:c r="D4919" s="138" t="str">
        <x:v>F0517</x:v>
      </x:c>
      <x:c r="E4919" s="138" t="n">
        <x:v>30</x:v>
      </x:c>
      <x:c r="F4919" s="138" t="str">
        <x:v>g</x:v>
      </x:c>
      <x:c r="G4919" s="138" t="str">
        <x:v>fein gehackt</x:v>
      </x:c>
      <x:c r="H4919" s="139" t="n">
        <x:v>75</x:v>
      </x:c>
      <x:c r="I4919" s="139" t="n">
        <x:v>2.4</x:v>
      </x:c>
      <x:c r="J4919" s="139" t="n">
        <x:v>13.5</x:v>
      </x:c>
      <x:c r="K4919" s="139" t="n">
        <x:v>2.4</x:v>
      </x:c>
      <x:c r="L4919" s="139" t="n">
        <x:v>6</x:v>
      </x:c>
      <x:c r="M4919" s="139" t="n">
        <x:v>0.06</x:v>
      </x:c>
      <x:c r="N4919" s="139" t="n">
        <x:v>0.07740000000000001</x:v>
      </x:c>
    </x:row>
    <x:row r="4920">
      <x:c r="A4920" s="137" t="str">
        <x:v>SU-451-I09</x:v>
      </x:c>
      <x:c r="B4920" s="137" t="str">
        <x:v>SU-451-V1</x:v>
      </x:c>
      <x:c r="C4920" s="137" t="n">
        <x:v>9</x:v>
      </x:c>
      <x:c r="D4920" s="138" t="str">
        <x:v>F0223</x:v>
      </x:c>
      <x:c r="E4920" s="138" t="n">
        <x:v>15</x:v>
      </x:c>
      <x:c r="F4920" s="138" t="str">
        <x:v>ml</x:v>
      </x:c>
      <x:c r="G4920" s="138" t="str">
        <x:v>oder milchfreie Crème fraîche</x:v>
      </x:c>
      <x:c r="H4920" s="139" t="n">
        <x:v>5.25</x:v>
      </x:c>
      <x:c r="I4920" s="139" t="n">
        <x:v>0.3</x:v>
      </x:c>
      <x:c r="J4920" s="139" t="n">
        <x:v>0.75</x:v>
      </x:c>
      <x:c r="K4920" s="139" t="n">
        <x:v>0.06</x:v>
      </x:c>
      <x:c r="L4920" s="139" t="n">
        <x:v>0.375</x:v>
      </x:c>
      <x:c r="M4920" s="139" t="n">
        <x:v>0.009</x:v>
      </x:c>
      <x:c r="N4920" s="139" t="n">
        <x:v>0.053700000000000005</x:v>
      </x:c>
    </x:row>
    <x:row r="4921">
      <x:c r="A4921" s="137" t="str">
        <x:v>SU-451-I10</x:v>
      </x:c>
      <x:c r="B4921" s="137" t="str">
        <x:v>SU-451-V1</x:v>
      </x:c>
      <x:c r="C4921" s="137" t="n">
        <x:v>10</x:v>
      </x:c>
      <x:c r="D4921" s="138" t="str">
        <x:v>F0226</x:v>
      </x:c>
      <x:c r="E4921" s="138" t="n">
        <x:v>30</x:v>
      </x:c>
      <x:c r="F4921" s="138" t="str">
        <x:v>g</x:v>
      </x:c>
      <x:c r="G4921" s="138" t="str"/>
      <x:c r="H4921" s="139" t="n">
        <x:v>105</x:v>
      </x:c>
      <x:c r="I4921" s="139" t="n">
        <x:v>3.3</x:v>
      </x:c>
      <x:c r="J4921" s="139" t="n">
        <x:v>20.4</x:v>
      </x:c>
      <x:c r="K4921" s="139" t="n">
        <x:v>0.8999999999999999</x:v>
      </x:c>
      <x:c r="L4921" s="139" t="n">
        <x:v>2.1</x:v>
      </x:c>
      <x:c r="M4921" s="139" t="n">
        <x:v>0.015</x:v>
      </x:c>
      <x:c r="N4921" s="139" t="n">
        <x:v>0.1194</x:v>
      </x:c>
    </x:row>
    <x:row r="4922">
      <x:c r="A4922" s="137" t="str">
        <x:v>SU-452-I01</x:v>
      </x:c>
      <x:c r="B4922" s="137" t="str">
        <x:v>SU-452-V1</x:v>
      </x:c>
      <x:c r="C4922" s="137" t="n">
        <x:v>1</x:v>
      </x:c>
      <x:c r="D4922" s="138" t="str">
        <x:v>F0497</x:v>
      </x:c>
      <x:c r="E4922" s="138" t="n">
        <x:v>30</x:v>
      </x:c>
      <x:c r="F4922" s="138" t="str">
        <x:v>g</x:v>
      </x:c>
      <x:c r="G4922" s="138" t="str"/>
      <x:c r="H4922" s="139" t="n">
        <x:v>265.2</x:v>
      </x:c>
      <x:c r="I4922" s="139" t="n">
        <x:v>0</x:v>
      </x:c>
      <x:c r="J4922" s="139" t="n">
        <x:v>0</x:v>
      </x:c>
      <x:c r="K4922" s="139" t="n">
        <x:v>30</x:v>
      </x:c>
      <x:c r="L4922" s="139" t="n">
        <x:v>0</x:v>
      </x:c>
      <x:c r="M4922" s="139" t="n">
        <x:v>0</x:v>
      </x:c>
      <x:c r="N4922" s="139" t="n">
        <x:v>0.35940000000000005</x:v>
      </x:c>
    </x:row>
    <x:row r="4923">
      <x:c r="A4923" s="137" t="str">
        <x:v>SU-452-I02</x:v>
      </x:c>
      <x:c r="B4923" s="137" t="str">
        <x:v>SU-452-V1</x:v>
      </x:c>
      <x:c r="C4923" s="137" t="n">
        <x:v>2</x:v>
      </x:c>
      <x:c r="D4923" s="138" t="str">
        <x:v>F0444</x:v>
      </x:c>
      <x:c r="E4923" s="138" t="n">
        <x:v>30</x:v>
      </x:c>
      <x:c r="F4923" s="138" t="str">
        <x:v>g</x:v>
      </x:c>
      <x:c r="G4923" s="138" t="str"/>
      <x:c r="H4923" s="139" t="n">
        <x:v>10.5</x:v>
      </x:c>
      <x:c r="I4923" s="139" t="n">
        <x:v>0.6</x:v>
      </x:c>
      <x:c r="J4923" s="139" t="n">
        <x:v>1.5</x:v>
      </x:c>
      <x:c r="K4923" s="139" t="n">
        <x:v>0.12</x:v>
      </x:c>
      <x:c r="L4923" s="139" t="n">
        <x:v>0.75</x:v>
      </x:c>
      <x:c r="M4923" s="139" t="n">
        <x:v>0.018</x:v>
      </x:c>
      <x:c r="N4923" s="139" t="n">
        <x:v>0.10740000000000001</x:v>
      </x:c>
    </x:row>
    <x:row r="4924">
      <x:c r="A4924" s="137" t="str">
        <x:v>SU-452-I03</x:v>
      </x:c>
      <x:c r="B4924" s="137" t="str">
        <x:v>SU-452-V1</x:v>
      </x:c>
      <x:c r="C4924" s="137" t="n">
        <x:v>3</x:v>
      </x:c>
      <x:c r="D4924" s="138" t="str">
        <x:v>F0127</x:v>
      </x:c>
      <x:c r="E4924" s="138" t="n">
        <x:v>30</x:v>
      </x:c>
      <x:c r="F4924" s="138" t="str">
        <x:v>g</x:v>
      </x:c>
      <x:c r="G4924" s="138" t="str">
        <x:v>gehackt</x:v>
      </x:c>
      <x:c r="H4924" s="139" t="n">
        <x:v>12.299999999999999</x:v>
      </x:c>
      <x:c r="I4924" s="139" t="n">
        <x:v>0.27</x:v>
      </x:c>
      <x:c r="J4924" s="139" t="n">
        <x:v>2.04</x:v>
      </x:c>
      <x:c r="K4924" s="139" t="n">
        <x:v>0.06</x:v>
      </x:c>
      <x:c r="L4924" s="139" t="n">
        <x:v>0.84</x:v>
      </x:c>
      <x:c r="M4924" s="139" t="n">
        <x:v>0.021</x:v>
      </x:c>
      <x:c r="N4924" s="139" t="n">
        <x:v>0.044700000000000004</x:v>
      </x:c>
    </x:row>
    <x:row r="4925">
      <x:c r="A4925" s="137" t="str">
        <x:v>SU-452-I04</x:v>
      </x:c>
      <x:c r="B4925" s="137" t="str">
        <x:v>SU-452-V1</x:v>
      </x:c>
      <x:c r="C4925" s="137" t="n">
        <x:v>4</x:v>
      </x:c>
      <x:c r="D4925" s="138" t="str">
        <x:v>F0139</x:v>
      </x:c>
      <x:c r="E4925" s="138" t="n">
        <x:v>30</x:v>
      </x:c>
      <x:c r="F4925" s="138" t="str">
        <x:v>g</x:v>
      </x:c>
      <x:c r="G4925" s="138" t="str">
        <x:v>gehackt</x:v>
      </x:c>
      <x:c r="H4925" s="139" t="n">
        <x:v>10.5</x:v>
      </x:c>
      <x:c r="I4925" s="139" t="n">
        <x:v>0.6</x:v>
      </x:c>
      <x:c r="J4925" s="139" t="n">
        <x:v>1.5</x:v>
      </x:c>
      <x:c r="K4925" s="139" t="n">
        <x:v>0.12</x:v>
      </x:c>
      <x:c r="L4925" s="139" t="n">
        <x:v>0.75</x:v>
      </x:c>
      <x:c r="M4925" s="139" t="n">
        <x:v>0.018</x:v>
      </x:c>
      <x:c r="N4925" s="139" t="n">
        <x:v>0.10740000000000001</x:v>
      </x:c>
    </x:row>
    <x:row r="4926">
      <x:c r="A4926" s="137" t="str">
        <x:v>SU-452-I05</x:v>
      </x:c>
      <x:c r="B4926" s="137" t="str">
        <x:v>SU-452-V1</x:v>
      </x:c>
      <x:c r="C4926" s="137" t="n">
        <x:v>5</x:v>
      </x:c>
      <x:c r="D4926" s="138" t="str">
        <x:v>F0500</x:v>
      </x:c>
      <x:c r="E4926" s="138" t="n">
        <x:v>30</x:v>
      </x:c>
      <x:c r="F4926" s="138" t="str">
        <x:v>g</x:v>
      </x:c>
      <x:c r="G4926" s="138" t="str">
        <x:v>gehackt</x:v>
      </x:c>
      <x:c r="H4926" s="139" t="n">
        <x:v>12</x:v>
      </x:c>
      <x:c r="I4926" s="139" t="n">
        <x:v>0.33</x:v>
      </x:c>
      <x:c r="J4926" s="139" t="n">
        <x:v>2.4</x:v>
      </x:c>
      <x:c r="K4926" s="139" t="n">
        <x:v>0.03</x:v>
      </x:c>
      <x:c r="L4926" s="139" t="n">
        <x:v>0.42</x:v>
      </x:c>
      <x:c r="M4926" s="139" t="n">
        <x:v>0.003</x:v>
      </x:c>
      <x:c r="N4926" s="139" t="n">
        <x:v>0.044700000000000004</x:v>
      </x:c>
    </x:row>
    <x:row r="4927">
      <x:c r="A4927" s="137" t="str">
        <x:v>SU-452-I06</x:v>
      </x:c>
      <x:c r="B4927" s="137" t="str">
        <x:v>SU-452-V1</x:v>
      </x:c>
      <x:c r="C4927" s="137" t="n">
        <x:v>6</x:v>
      </x:c>
      <x:c r="D4927" s="138" t="str">
        <x:v>F0314</x:v>
      </x:c>
      <x:c r="E4927" s="138" t="n">
        <x:v>30</x:v>
      </x:c>
      <x:c r="F4927" s="138" t="str">
        <x:v>g</x:v>
      </x:c>
      <x:c r="G4927" s="138" t="str">
        <x:v>gehackt</x:v>
      </x:c>
      <x:c r="H4927" s="139" t="n">
        <x:v>10.5</x:v>
      </x:c>
      <x:c r="I4927" s="139" t="n">
        <x:v>0.6</x:v>
      </x:c>
      <x:c r="J4927" s="139" t="n">
        <x:v>1.5</x:v>
      </x:c>
      <x:c r="K4927" s="139" t="n">
        <x:v>0.12</x:v>
      </x:c>
      <x:c r="L4927" s="139" t="n">
        <x:v>0.75</x:v>
      </x:c>
      <x:c r="M4927" s="139" t="n">
        <x:v>0.018</x:v>
      </x:c>
      <x:c r="N4927" s="139" t="n">
        <x:v>0.10740000000000001</x:v>
      </x:c>
    </x:row>
    <x:row r="4928">
      <x:c r="A4928" s="137" t="str">
        <x:v>SU-452-I07</x:v>
      </x:c>
      <x:c r="B4928" s="137" t="str">
        <x:v>SU-452-V1</x:v>
      </x:c>
      <x:c r="C4928" s="137" t="n">
        <x:v>7</x:v>
      </x:c>
      <x:c r="D4928" s="138" t="str">
        <x:v>F0314</x:v>
      </x:c>
      <x:c r="E4928" s="138" t="n">
        <x:v>30</x:v>
      </x:c>
      <x:c r="F4928" s="138" t="str">
        <x:v>g</x:v>
      </x:c>
      <x:c r="G4928" s="138" t="str">
        <x:v>zerdrückt</x:v>
      </x:c>
      <x:c r="H4928" s="139" t="n">
        <x:v>10.5</x:v>
      </x:c>
      <x:c r="I4928" s="139" t="n">
        <x:v>0.6</x:v>
      </x:c>
      <x:c r="J4928" s="139" t="n">
        <x:v>1.5</x:v>
      </x:c>
      <x:c r="K4928" s="139" t="n">
        <x:v>0.12</x:v>
      </x:c>
      <x:c r="L4928" s="139" t="n">
        <x:v>0.75</x:v>
      </x:c>
      <x:c r="M4928" s="139" t="n">
        <x:v>0.018</x:v>
      </x:c>
      <x:c r="N4928" s="139" t="n">
        <x:v>0.10740000000000001</x:v>
      </x:c>
    </x:row>
    <x:row r="4929">
      <x:c r="A4929" s="137" t="str">
        <x:v>SU-452-I08</x:v>
      </x:c>
      <x:c r="B4929" s="137" t="str">
        <x:v>SU-452-V1</x:v>
      </x:c>
      <x:c r="C4929" s="137" t="n">
        <x:v>8</x:v>
      </x:c>
      <x:c r="D4929" s="138" t="str">
        <x:v>F0253</x:v>
      </x:c>
      <x:c r="E4929" s="138" t="n">
        <x:v>30</x:v>
      </x:c>
      <x:c r="F4929" s="138" t="str">
        <x:v>g</x:v>
      </x:c>
      <x:c r="G4929" s="138" t="str"/>
      <x:c r="H4929" s="139" t="n">
        <x:v>75</x:v>
      </x:c>
      <x:c r="I4929" s="139" t="n">
        <x:v>2.4</x:v>
      </x:c>
      <x:c r="J4929" s="139" t="n">
        <x:v>13.5</x:v>
      </x:c>
      <x:c r="K4929" s="139" t="n">
        <x:v>2.4</x:v>
      </x:c>
      <x:c r="L4929" s="139" t="n">
        <x:v>6</x:v>
      </x:c>
      <x:c r="M4929" s="139" t="n">
        <x:v>0.06</x:v>
      </x:c>
      <x:c r="N4929" s="139" t="n">
        <x:v>0.07740000000000001</x:v>
      </x:c>
    </x:row>
    <x:row r="4930">
      <x:c r="A4930" s="137" t="str">
        <x:v>SU-452-I09</x:v>
      </x:c>
      <x:c r="B4930" s="137" t="str">
        <x:v>SU-452-V1</x:v>
      </x:c>
      <x:c r="C4930" s="137" t="n">
        <x:v>9</x:v>
      </x:c>
      <x:c r="D4930" s="138" t="str">
        <x:v>F0056</x:v>
      </x:c>
      <x:c r="E4930" s="138" t="n">
        <x:v>30</x:v>
      </x:c>
      <x:c r="F4930" s="138" t="str">
        <x:v>g</x:v>
      </x:c>
      <x:c r="G4930" s="138" t="str"/>
      <x:c r="H4930" s="139" t="n">
        <x:v>10.5</x:v>
      </x:c>
      <x:c r="I4930" s="139" t="n">
        <x:v>0.6</x:v>
      </x:c>
      <x:c r="J4930" s="139" t="n">
        <x:v>1.5</x:v>
      </x:c>
      <x:c r="K4930" s="139" t="n">
        <x:v>0.12</x:v>
      </x:c>
      <x:c r="L4930" s="139" t="n">
        <x:v>0.75</x:v>
      </x:c>
      <x:c r="M4930" s="139" t="n">
        <x:v>0.018</x:v>
      </x:c>
      <x:c r="N4930" s="139" t="n">
        <x:v>0.10740000000000001</x:v>
      </x:c>
    </x:row>
    <x:row r="4931">
      <x:c r="A4931" s="137" t="str">
        <x:v>SU-452-I10</x:v>
      </x:c>
      <x:c r="B4931" s="137" t="str">
        <x:v>SU-452-V1</x:v>
      </x:c>
      <x:c r="C4931" s="137" t="n">
        <x:v>10</x:v>
      </x:c>
      <x:c r="D4931" s="138" t="str">
        <x:v>F0181</x:v>
      </x:c>
      <x:c r="E4931" s="138" t="n">
        <x:v>400</x:v>
      </x:c>
      <x:c r="F4931" s="138" t="str">
        <x:v>g</x:v>
      </x:c>
      <x:c r="G4931" s="138" t="str"/>
      <x:c r="H4931" s="139" t="n">
        <x:v>140</x:v>
      </x:c>
      <x:c r="I4931" s="139" t="n">
        <x:v>8</x:v>
      </x:c>
      <x:c r="J4931" s="139" t="n">
        <x:v>20</x:v>
      </x:c>
      <x:c r="K4931" s="139" t="n">
        <x:v>1.6</x:v>
      </x:c>
      <x:c r="L4931" s="139" t="n">
        <x:v>10</x:v>
      </x:c>
      <x:c r="M4931" s="139" t="n">
        <x:v>0.24</x:v>
      </x:c>
      <x:c r="N4931" s="139" t="n">
        <x:v>1.4320000000000002</x:v>
      </x:c>
    </x:row>
    <x:row r="4932">
      <x:c r="A4932" s="137" t="str">
        <x:v>SU-452-I11</x:v>
      </x:c>
      <x:c r="B4932" s="137" t="str">
        <x:v>SU-452-V1</x:v>
      </x:c>
      <x:c r="C4932" s="137" t="n">
        <x:v>11</x:v>
      </x:c>
      <x:c r="D4932" s="138" t="str">
        <x:v>F0120</x:v>
      </x:c>
      <x:c r="E4932" s="138" t="n">
        <x:v>400</x:v>
      </x:c>
      <x:c r="F4932" s="138" t="str">
        <x:v>g</x:v>
      </x:c>
      <x:c r="G4932" s="138" t="str">
        <x:v>abgespült und abgetropft</x:v>
      </x:c>
      <x:c r="H4932" s="139" t="n">
        <x:v>480</x:v>
      </x:c>
      <x:c r="I4932" s="139" t="n">
        <x:v>28</x:v>
      </x:c>
      <x:c r="J4932" s="139" t="n">
        <x:v>64</x:v>
      </x:c>
      <x:c r="K4932" s="139" t="n">
        <x:v>8</x:v>
      </x:c>
      <x:c r="L4932" s="139" t="n">
        <x:v>24</x:v>
      </x:c>
      <x:c r="M4932" s="139" t="n">
        <x:v>1.6</x:v>
      </x:c>
      <x:c r="N4932" s="139" t="n">
        <x:v>1.192</x:v>
      </x:c>
    </x:row>
    <x:row r="4933">
      <x:c r="A4933" s="137" t="str">
        <x:v>SU-452-I12</x:v>
      </x:c>
      <x:c r="B4933" s="137" t="str">
        <x:v>SU-452-V1</x:v>
      </x:c>
      <x:c r="C4933" s="137" t="n">
        <x:v>12</x:v>
      </x:c>
      <x:c r="D4933" s="138" t="str">
        <x:v>F0521</x:v>
      </x:c>
      <x:c r="E4933" s="138" t="n">
        <x:v>100</x:v>
      </x:c>
      <x:c r="F4933" s="138" t="str">
        <x:v>g</x:v>
      </x:c>
      <x:c r="G4933" s="138" t="str">
        <x:v>Formen oder Reis</x:v>
      </x:c>
      <x:c r="H4933" s="139" t="n">
        <x:v>350</x:v>
      </x:c>
      <x:c r="I4933" s="139" t="n">
        <x:v>11</x:v>
      </x:c>
      <x:c r="J4933" s="139" t="n">
        <x:v>68</x:v>
      </x:c>
      <x:c r="K4933" s="139" t="n">
        <x:v>3</x:v>
      </x:c>
      <x:c r="L4933" s="139" t="n">
        <x:v>7</x:v>
      </x:c>
      <x:c r="M4933" s="139" t="n">
        <x:v>0.05</x:v>
      </x:c>
      <x:c r="N4933" s="139" t="n">
        <x:v>0.398</x:v>
      </x:c>
    </x:row>
    <x:row r="4934">
      <x:c r="A4934" s="137" t="str">
        <x:v>SU-452-I13</x:v>
      </x:c>
      <x:c r="B4934" s="137" t="str">
        <x:v>SU-452-V1</x:v>
      </x:c>
      <x:c r="C4934" s="137" t="n">
        <x:v>13</x:v>
      </x:c>
      <x:c r="D4934" s="138" t="str">
        <x:v>F0159</x:v>
      </x:c>
      <x:c r="E4934" s="138" t="n">
        <x:v>800</x:v>
      </x:c>
      <x:c r="F4934" s="138" t="str">
        <x:v>ml</x:v>
      </x:c>
      <x:c r="G4934" s="138" t="str"/>
      <x:c r="H4934" s="139" t="n">
        <x:v>1000</x:v>
      </x:c>
      <x:c r="I4934" s="139" t="n">
        <x:v>184</x:v>
      </x:c>
      <x:c r="J4934" s="139" t="n">
        <x:v>0</x:v>
      </x:c>
      <x:c r="K4934" s="139" t="n">
        <x:v>24</x:v>
      </x:c>
      <x:c r="L4934" s="139" t="n">
        <x:v>0</x:v>
      </x:c>
      <x:c r="M4934" s="139" t="n">
        <x:v>1.6</x:v>
      </x:c>
      <x:c r="N4934" s="139" t="n">
        <x:v>9.584000000000001</x:v>
      </x:c>
    </x:row>
    <x:row r="4935">
      <x:c r="A4935" s="137" t="str">
        <x:v>SU-452-I14</x:v>
      </x:c>
      <x:c r="B4935" s="137" t="str">
        <x:v>SU-452-V1</x:v>
      </x:c>
      <x:c r="C4935" s="137" t="n">
        <x:v>14</x:v>
      </x:c>
      <x:c r="D4935" s="138" t="str">
        <x:v>F0802</x:v>
      </x:c>
      <x:c r="E4935" s="138" t="n">
        <x:v>30</x:v>
      </x:c>
      <x:c r="F4935" s="138" t="str">
        <x:v>g</x:v>
      </x:c>
      <x:c r="G4935" s="138" t="str">
        <x:v>oder eine Prise Zucker</x:v>
      </x:c>
      <x:c r="H4935" s="139" t="n">
        <x:v>27</x:v>
      </x:c>
      <x:c r="I4935" s="139" t="n">
        <x:v>0.8999999999999999</x:v>
      </x:c>
      <x:c r="J4935" s="139" t="n">
        <x:v>3.5999999999999996</x:v>
      </x:c>
      <x:c r="K4935" s="139" t="n">
        <x:v>1.2</x:v>
      </x:c>
      <x:c r="L4935" s="139" t="n">
        <x:v>0.6</x:v>
      </x:c>
      <x:c r="M4935" s="139" t="n">
        <x:v>0.36</x:v>
      </x:c>
      <x:c r="N4935" s="139" t="n">
        <x:v>0.1194</x:v>
      </x:c>
    </x:row>
    <x:row r="4936">
      <x:c r="A4936" s="137" t="str">
        <x:v>SU-452-I15</x:v>
      </x:c>
      <x:c r="B4936" s="137" t="str">
        <x:v>SU-452-V1</x:v>
      </x:c>
      <x:c r="C4936" s="137" t="n">
        <x:v>15</x:v>
      </x:c>
      <x:c r="D4936" s="138" t="str">
        <x:v>F0537</x:v>
      </x:c>
      <x:c r="E4936" s="138" t="n">
        <x:v>30</x:v>
      </x:c>
      <x:c r="F4936" s="138" t="str">
        <x:v>g</x:v>
      </x:c>
      <x:c r="G4936" s="138" t="str"/>
      <x:c r="H4936" s="139" t="n">
        <x:v>27</x:v>
      </x:c>
      <x:c r="I4936" s="139" t="n">
        <x:v>0.8999999999999999</x:v>
      </x:c>
      <x:c r="J4936" s="139" t="n">
        <x:v>3.5999999999999996</x:v>
      </x:c>
      <x:c r="K4936" s="139" t="n">
        <x:v>1.2</x:v>
      </x:c>
      <x:c r="L4936" s="139" t="n">
        <x:v>0.6</x:v>
      </x:c>
      <x:c r="M4936" s="139" t="n">
        <x:v>0.36</x:v>
      </x:c>
      <x:c r="N4936" s="139" t="n">
        <x:v>0.1194</x:v>
      </x:c>
    </x:row>
    <x:row r="4937">
      <x:c r="A4937" s="137" t="str">
        <x:v>SU-452-I16</x:v>
      </x:c>
      <x:c r="B4937" s="137" t="str">
        <x:v>SU-452-V1</x:v>
      </x:c>
      <x:c r="C4937" s="137" t="n">
        <x:v>16</x:v>
      </x:c>
      <x:c r="D4937" s="138" t="str">
        <x:v>F0051</x:v>
      </x:c>
      <x:c r="E4937" s="138" t="n">
        <x:v>30</x:v>
      </x:c>
      <x:c r="F4937" s="138" t="str">
        <x:v>g</x:v>
      </x:c>
      <x:c r="G4937" s="138" t="str"/>
      <x:c r="H4937" s="139" t="n">
        <x:v>10.5</x:v>
      </x:c>
      <x:c r="I4937" s="139" t="n">
        <x:v>0.6</x:v>
      </x:c>
      <x:c r="J4937" s="139" t="n">
        <x:v>1.5</x:v>
      </x:c>
      <x:c r="K4937" s="139" t="n">
        <x:v>0.12</x:v>
      </x:c>
      <x:c r="L4937" s="139" t="n">
        <x:v>0.75</x:v>
      </x:c>
      <x:c r="M4937" s="139" t="n">
        <x:v>0.018</x:v>
      </x:c>
      <x:c r="N4937" s="139" t="n">
        <x:v>0.10740000000000001</x:v>
      </x:c>
    </x:row>
    <x:row r="4938">
      <x:c r="A4938" s="137" t="str">
        <x:v>SU-453-I01</x:v>
      </x:c>
      <x:c r="B4938" s="137" t="str">
        <x:v>SU-453-V1</x:v>
      </x:c>
      <x:c r="C4938" s="137" t="n">
        <x:v>1</x:v>
      </x:c>
      <x:c r="D4938" s="138" t="str">
        <x:v>F0497</x:v>
      </x:c>
      <x:c r="E4938" s="138" t="n">
        <x:v>5</x:v>
      </x:c>
      <x:c r="F4938" s="138" t="str">
        <x:v>g</x:v>
      </x:c>
      <x:c r="G4938" s="138" t="str"/>
      <x:c r="H4938" s="139" t="n">
        <x:v>44.2</x:v>
      </x:c>
      <x:c r="I4938" s="139" t="n">
        <x:v>0</x:v>
      </x:c>
      <x:c r="J4938" s="139" t="n">
        <x:v>0</x:v>
      </x:c>
      <x:c r="K4938" s="139" t="n">
        <x:v>5</x:v>
      </x:c>
      <x:c r="L4938" s="139" t="n">
        <x:v>0</x:v>
      </x:c>
      <x:c r="M4938" s="139" t="n">
        <x:v>0</x:v>
      </x:c>
      <x:c r="N4938" s="139" t="n">
        <x:v>0.05990000000000001</x:v>
      </x:c>
    </x:row>
    <x:row r="4939">
      <x:c r="A4939" s="137" t="str">
        <x:v>SU-453-I02</x:v>
      </x:c>
      <x:c r="B4939" s="137" t="str">
        <x:v>SU-453-V1</x:v>
      </x:c>
      <x:c r="C4939" s="137" t="n">
        <x:v>2</x:v>
      </x:c>
      <x:c r="D4939" s="138" t="str">
        <x:v>F0500</x:v>
      </x:c>
      <x:c r="E4939" s="138" t="n">
        <x:v>120</x:v>
      </x:c>
      <x:c r="F4939" s="138" t="str">
        <x:v>g</x:v>
      </x:c>
      <x:c r="G4939" s="138" t="str">
        <x:v>fein gehackt</x:v>
      </x:c>
      <x:c r="H4939" s="139" t="n">
        <x:v>48</x:v>
      </x:c>
      <x:c r="I4939" s="139" t="n">
        <x:v>1.32</x:v>
      </x:c>
      <x:c r="J4939" s="139" t="n">
        <x:v>9.6</x:v>
      </x:c>
      <x:c r="K4939" s="139" t="n">
        <x:v>0.12</x:v>
      </x:c>
      <x:c r="L4939" s="139" t="n">
        <x:v>1.68</x:v>
      </x:c>
      <x:c r="M4939" s="139" t="n">
        <x:v>0.012</x:v>
      </x:c>
      <x:c r="N4939" s="139" t="n">
        <x:v>0.17880000000000001</x:v>
      </x:c>
    </x:row>
    <x:row r="4940">
      <x:c r="A4940" s="137" t="str">
        <x:v>SU-453-I03</x:v>
      </x:c>
      <x:c r="B4940" s="137" t="str">
        <x:v>SU-453-V1</x:v>
      </x:c>
      <x:c r="C4940" s="137" t="n">
        <x:v>3</x:v>
      </x:c>
      <x:c r="D4940" s="138" t="str">
        <x:v>F0343</x:v>
      </x:c>
      <x:c r="E4940" s="138" t="n">
        <x:v>180</x:v>
      </x:c>
      <x:c r="F4940" s="138" t="str">
        <x:v>g</x:v>
      </x:c>
      <x:c r="G4940" s="138" t="str">
        <x:v>gewürfelt</x:v>
      </x:c>
      <x:c r="H4940" s="139" t="n">
        <x:v>63</x:v>
      </x:c>
      <x:c r="I4940" s="139" t="n">
        <x:v>3.6</x:v>
      </x:c>
      <x:c r="J4940" s="139" t="n">
        <x:v>9</x:v>
      </x:c>
      <x:c r="K4940" s="139" t="n">
        <x:v>0.7200000000000001</x:v>
      </x:c>
      <x:c r="L4940" s="139" t="n">
        <x:v>4.5</x:v>
      </x:c>
      <x:c r="M4940" s="139" t="n">
        <x:v>0.108</x:v>
      </x:c>
      <x:c r="N4940" s="139" t="n">
        <x:v>0.6444000000000001</x:v>
      </x:c>
    </x:row>
    <x:row r="4941">
      <x:c r="A4941" s="137" t="str">
        <x:v>SU-453-I04</x:v>
      </x:c>
      <x:c r="B4941" s="137" t="str">
        <x:v>SU-453-V1</x:v>
      </x:c>
      <x:c r="C4941" s="137" t="n">
        <x:v>4</x:v>
      </x:c>
      <x:c r="D4941" s="138" t="str">
        <x:v>F0732</x:v>
      </x:c>
      <x:c r="E4941" s="138" t="n">
        <x:v>200</x:v>
      </x:c>
      <x:c r="F4941" s="138" t="str">
        <x:v>g</x:v>
      </x:c>
      <x:c r="G4941" s="138" t="str">
        <x:v>gefroren oder aus der Dose</x:v>
      </x:c>
      <x:c r="H4941" s="139" t="n">
        <x:v>70</x:v>
      </x:c>
      <x:c r="I4941" s="139" t="n">
        <x:v>4</x:v>
      </x:c>
      <x:c r="J4941" s="139" t="n">
        <x:v>10</x:v>
      </x:c>
      <x:c r="K4941" s="139" t="n">
        <x:v>0.8</x:v>
      </x:c>
      <x:c r="L4941" s="139" t="n">
        <x:v>5</x:v>
      </x:c>
      <x:c r="M4941" s="139" t="n">
        <x:v>0.12</x:v>
      </x:c>
      <x:c r="N4941" s="139" t="n">
        <x:v>0.7160000000000001</x:v>
      </x:c>
    </x:row>
    <x:row r="4942">
      <x:c r="A4942" s="137" t="str">
        <x:v>SU-453-I05</x:v>
      </x:c>
      <x:c r="B4942" s="137" t="str">
        <x:v>SU-453-V1</x:v>
      </x:c>
      <x:c r="C4942" s="137" t="n">
        <x:v>5</x:v>
      </x:c>
      <x:c r="D4942" s="138" t="str">
        <x:v>F0176</x:v>
      </x:c>
      <x:c r="E4942" s="138" t="n">
        <x:v>30</x:v>
      </x:c>
      <x:c r="F4942" s="138" t="str">
        <x:v>g</x:v>
      </x:c>
      <x:c r="G4942" s="138" t="str"/>
      <x:c r="H4942" s="139" t="n">
        <x:v>27</x:v>
      </x:c>
      <x:c r="I4942" s="139" t="n">
        <x:v>0.8999999999999999</x:v>
      </x:c>
      <x:c r="J4942" s="139" t="n">
        <x:v>3.5999999999999996</x:v>
      </x:c>
      <x:c r="K4942" s="139" t="n">
        <x:v>1.2</x:v>
      </x:c>
      <x:c r="L4942" s="139" t="n">
        <x:v>0.6</x:v>
      </x:c>
      <x:c r="M4942" s="139" t="n">
        <x:v>0.36</x:v>
      </x:c>
      <x:c r="N4942" s="139" t="n">
        <x:v>0.1194</x:v>
      </x:c>
    </x:row>
    <x:row r="4943">
      <x:c r="A4943" s="137" t="str">
        <x:v>SU-453-I06</x:v>
      </x:c>
      <x:c r="B4943" s="137" t="str">
        <x:v>SU-453-V1</x:v>
      </x:c>
      <x:c r="C4943" s="137" t="n">
        <x:v>6</x:v>
      </x:c>
      <x:c r="D4943" s="138" t="str">
        <x:v>F0834</x:v>
      </x:c>
      <x:c r="E4943" s="138" t="n">
        <x:v>250</x:v>
      </x:c>
      <x:c r="F4943" s="138" t="str">
        <x:v>g</x:v>
      </x:c>
      <x:c r="G4943" s="138" t="str">
        <x:v>Mischung (z. B. Uncle Ben’s)</x:v>
      </x:c>
      <x:c r="H4943" s="139" t="n">
        <x:v>875</x:v>
      </x:c>
      <x:c r="I4943" s="139" t="n">
        <x:v>27.5</x:v>
      </x:c>
      <x:c r="J4943" s="139" t="n">
        <x:v>170</x:v>
      </x:c>
      <x:c r="K4943" s="139" t="n">
        <x:v>7.5</x:v>
      </x:c>
      <x:c r="L4943" s="139" t="n">
        <x:v>17.5</x:v>
      </x:c>
      <x:c r="M4943" s="139" t="n">
        <x:v>0.125</x:v>
      </x:c>
      <x:c r="N4943" s="139" t="n">
        <x:v>0.995</x:v>
      </x:c>
    </x:row>
    <x:row r="4944">
      <x:c r="A4944" s="137" t="str">
        <x:v>SU-453-I07</x:v>
      </x:c>
      <x:c r="B4944" s="137" t="str">
        <x:v>SU-453-V1</x:v>
      </x:c>
      <x:c r="C4944" s="137" t="n">
        <x:v>7</x:v>
      </x:c>
      <x:c r="D4944" s="138" t="str">
        <x:v>F0068</x:v>
      </x:c>
      <x:c r="E4944" s="138" t="n">
        <x:v>400</x:v>
      </x:c>
      <x:c r="F4944" s="138" t="str">
        <x:v>g</x:v>
      </x:c>
      <x:c r="G4944" s="138" t="str">
        <x:v>in Wasser, abgespült und abgetropft</x:v>
      </x:c>
      <x:c r="H4944" s="139" t="n">
        <x:v>480</x:v>
      </x:c>
      <x:c r="I4944" s="139" t="n">
        <x:v>28</x:v>
      </x:c>
      <x:c r="J4944" s="139" t="n">
        <x:v>64</x:v>
      </x:c>
      <x:c r="K4944" s="139" t="n">
        <x:v>8</x:v>
      </x:c>
      <x:c r="L4944" s="139" t="n">
        <x:v>24</x:v>
      </x:c>
      <x:c r="M4944" s="139" t="n">
        <x:v>1.6</x:v>
      </x:c>
      <x:c r="N4944" s="139" t="n">
        <x:v>1.192</x:v>
      </x:c>
    </x:row>
    <x:row r="4945">
      <x:c r="A4945" s="137" t="str">
        <x:v>SU-453-I08</x:v>
      </x:c>
      <x:c r="B4945" s="137" t="str">
        <x:v>SU-453-V1</x:v>
      </x:c>
      <x:c r="C4945" s="137" t="n">
        <x:v>8</x:v>
      </x:c>
      <x:c r="D4945" s="138" t="str">
        <x:v>F0159</x:v>
      </x:c>
      <x:c r="E4945" s="138" t="n">
        <x:v>1300</x:v>
      </x:c>
      <x:c r="F4945" s="138" t="str">
        <x:v>ml</x:v>
      </x:c>
      <x:c r="G4945" s="138" t="str"/>
      <x:c r="H4945" s="139" t="n">
        <x:v>1625</x:v>
      </x:c>
      <x:c r="I4945" s="139" t="n">
        <x:v>299</x:v>
      </x:c>
      <x:c r="J4945" s="139" t="n">
        <x:v>0</x:v>
      </x:c>
      <x:c r="K4945" s="139" t="n">
        <x:v>39</x:v>
      </x:c>
      <x:c r="L4945" s="139" t="n">
        <x:v>0</x:v>
      </x:c>
      <x:c r="M4945" s="139" t="n">
        <x:v>2.6</x:v>
      </x:c>
      <x:c r="N4945" s="139" t="n">
        <x:v>15.574000000000002</x:v>
      </x:c>
    </x:row>
    <x:row r="4946">
      <x:c r="A4946" s="137" t="str">
        <x:v>SU-453-I09</x:v>
      </x:c>
      <x:c r="B4946" s="137" t="str">
        <x:v>SU-453-V1</x:v>
      </x:c>
      <x:c r="C4946" s="137" t="n">
        <x:v>9</x:v>
      </x:c>
      <x:c r="D4946" s="138" t="str">
        <x:v>F0152</x:v>
      </x:c>
      <x:c r="E4946" s="138" t="n">
        <x:v>100</x:v>
      </x:c>
      <x:c r="F4946" s="138" t="str">
        <x:v>g</x:v>
      </x:c>
      <x:c r="G4946" s="138" t="str">
        <x:v>zerkleinert</x:v>
      </x:c>
      <x:c r="H4946" s="139" t="n">
        <x:v>110</x:v>
      </x:c>
      <x:c r="I4946" s="139" t="n">
        <x:v>23.1</x:v>
      </x:c>
      <x:c r="J4946" s="139" t="n">
        <x:v>0</x:v>
      </x:c>
      <x:c r="K4946" s="139" t="n">
        <x:v>1.2</x:v>
      </x:c>
      <x:c r="L4946" s="139" t="n">
        <x:v>0</x:v>
      </x:c>
      <x:c r="M4946" s="139" t="n">
        <x:v>0.18</x:v>
      </x:c>
      <x:c r="N4946" s="139" t="n">
        <x:v>1.0816666666666668</x:v>
      </x:c>
    </x:row>
    <x:row r="4947">
      <x:c r="A4947" s="137" t="str">
        <x:v>SU-453-I10</x:v>
      </x:c>
      <x:c r="B4947" s="137" t="str">
        <x:v>SU-453-V1</x:v>
      </x:c>
      <x:c r="C4947" s="137" t="n">
        <x:v>10</x:v>
      </x:c>
      <x:c r="D4947" s="138" t="str">
        <x:v>F0203</x:v>
      </x:c>
      <x:c r="E4947" s="138" t="n">
        <x:v>30</x:v>
      </x:c>
      <x:c r="F4947" s="138" t="str">
        <x:v>g</x:v>
      </x:c>
      <x:c r="G4947" s="138" t="str">
        <x:v>gehackt</x:v>
      </x:c>
      <x:c r="H4947" s="139" t="n">
        <x:v>75</x:v>
      </x:c>
      <x:c r="I4947" s="139" t="n">
        <x:v>2.4</x:v>
      </x:c>
      <x:c r="J4947" s="139" t="n">
        <x:v>13.5</x:v>
      </x:c>
      <x:c r="K4947" s="139" t="n">
        <x:v>2.4</x:v>
      </x:c>
      <x:c r="L4947" s="139" t="n">
        <x:v>6</x:v>
      </x:c>
      <x:c r="M4947" s="139" t="n">
        <x:v>0.06</x:v>
      </x:c>
      <x:c r="N4947" s="139" t="n">
        <x:v>0.07740000000000001</x:v>
      </x:c>
    </x:row>
    <x:row r="4948">
      <x:c r="A4948" s="137" t="str">
        <x:v>SU-453-I11</x:v>
      </x:c>
      <x:c r="B4948" s="137" t="str">
        <x:v>SU-453-V1</x:v>
      </x:c>
      <x:c r="C4948" s="137" t="n">
        <x:v>11</x:v>
      </x:c>
      <x:c r="D4948" s="138" t="str">
        <x:v>F0688</x:v>
      </x:c>
      <x:c r="E4948" s="138" t="n">
        <x:v>30</x:v>
      </x:c>
      <x:c r="F4948" s="138" t="str">
        <x:v>g</x:v>
      </x:c>
      <x:c r="G4948" s="138" t="str">
        <x:v>fettreduzierte Guacamole zum Servieren</x:v>
      </x:c>
      <x:c r="H4948" s="139" t="n">
        <x:v>27</x:v>
      </x:c>
      <x:c r="I4948" s="139" t="n">
        <x:v>2.6999999999999997</x:v>
      </x:c>
      <x:c r="J4948" s="139" t="n">
        <x:v>1.2</x:v>
      </x:c>
      <x:c r="K4948" s="139" t="n">
        <x:v>1.2</x:v>
      </x:c>
      <x:c r="L4948" s="139" t="n">
        <x:v>0</x:v>
      </x:c>
      <x:c r="M4948" s="139" t="n">
        <x:v>0.09</x:v>
      </x:c>
      <x:c r="N4948" s="139" t="n">
        <x:v>0.10740000000000001</x:v>
      </x:c>
    </x:row>
    <x:row r="4949">
      <x:c r="A4949" s="137" t="str">
        <x:v>SU-454-I01</x:v>
      </x:c>
      <x:c r="B4949" s="137" t="str">
        <x:v>SU-454-V1</x:v>
      </x:c>
      <x:c r="C4949" s="137" t="n">
        <x:v>1</x:v>
      </x:c>
      <x:c r="D4949" s="138" t="str">
        <x:v>F0595</x:v>
      </x:c>
      <x:c r="E4949" s="138" t="n">
        <x:v>10</x:v>
      </x:c>
      <x:c r="F4949" s="138" t="str">
        <x:v>g</x:v>
      </x:c>
      <x:c r="G4949" s="138" t="str"/>
      <x:c r="H4949" s="139" t="n">
        <x:v>88.4</x:v>
      </x:c>
      <x:c r="I4949" s="139" t="n">
        <x:v>0</x:v>
      </x:c>
      <x:c r="J4949" s="139" t="n">
        <x:v>0</x:v>
      </x:c>
      <x:c r="K4949" s="139" t="n">
        <x:v>10</x:v>
      </x:c>
      <x:c r="L4949" s="139" t="n">
        <x:v>0</x:v>
      </x:c>
      <x:c r="M4949" s="139" t="n">
        <x:v>0</x:v>
      </x:c>
      <x:c r="N4949" s="139" t="n">
        <x:v>0.0898</x:v>
      </x:c>
    </x:row>
    <x:row r="4950">
      <x:c r="A4950" s="137" t="str">
        <x:v>SU-454-I02</x:v>
      </x:c>
      <x:c r="B4950" s="137" t="str">
        <x:v>SU-454-V1</x:v>
      </x:c>
      <x:c r="C4950" s="137" t="n">
        <x:v>2</x:v>
      </x:c>
      <x:c r="D4950" s="138" t="str">
        <x:v>F0500</x:v>
      </x:c>
      <x:c r="E4950" s="138" t="n">
        <x:v>120</x:v>
      </x:c>
      <x:c r="F4950" s="138" t="str">
        <x:v>g</x:v>
      </x:c>
      <x:c r="G4950" s="138" t="str">
        <x:v>fein gehackt</x:v>
      </x:c>
      <x:c r="H4950" s="139" t="n">
        <x:v>48</x:v>
      </x:c>
      <x:c r="I4950" s="139" t="n">
        <x:v>1.32</x:v>
      </x:c>
      <x:c r="J4950" s="139" t="n">
        <x:v>9.6</x:v>
      </x:c>
      <x:c r="K4950" s="139" t="n">
        <x:v>0.12</x:v>
      </x:c>
      <x:c r="L4950" s="139" t="n">
        <x:v>1.68</x:v>
      </x:c>
      <x:c r="M4950" s="139" t="n">
        <x:v>0.012</x:v>
      </x:c>
      <x:c r="N4950" s="139" t="n">
        <x:v>0.17880000000000001</x:v>
      </x:c>
    </x:row>
    <x:row r="4951">
      <x:c r="A4951" s="137" t="str">
        <x:v>SU-454-I03</x:v>
      </x:c>
      <x:c r="B4951" s="137" t="str">
        <x:v>SU-454-V1</x:v>
      </x:c>
      <x:c r="C4951" s="137" t="n">
        <x:v>3</x:v>
      </x:c>
      <x:c r="D4951" s="138" t="str">
        <x:v>F0611</x:v>
      </x:c>
      <x:c r="E4951" s="138" t="n">
        <x:v>180</x:v>
      </x:c>
      <x:c r="F4951" s="138" t="str">
        <x:v>g</x:v>
      </x:c>
      <x:c r="G4951" s="138" t="str">
        <x:v>in Stücke geschnitten</x:v>
      </x:c>
      <x:c r="H4951" s="139" t="n">
        <x:v>63</x:v>
      </x:c>
      <x:c r="I4951" s="139" t="n">
        <x:v>3.6</x:v>
      </x:c>
      <x:c r="J4951" s="139" t="n">
        <x:v>9</x:v>
      </x:c>
      <x:c r="K4951" s="139" t="n">
        <x:v>0.7200000000000001</x:v>
      </x:c>
      <x:c r="L4951" s="139" t="n">
        <x:v>4.5</x:v>
      </x:c>
      <x:c r="M4951" s="139" t="n">
        <x:v>0.108</x:v>
      </x:c>
      <x:c r="N4951" s="139" t="n">
        <x:v>0.6444000000000001</x:v>
      </x:c>
    </x:row>
    <x:row r="4952">
      <x:c r="A4952" s="137" t="str">
        <x:v>SU-454-I04</x:v>
      </x:c>
      <x:c r="B4952" s="137" t="str">
        <x:v>SU-454-V1</x:v>
      </x:c>
      <x:c r="C4952" s="137" t="n">
        <x:v>4</x:v>
      </x:c>
      <x:c r="D4952" s="138" t="str">
        <x:v>F0315</x:v>
      </x:c>
      <x:c r="E4952" s="138" t="n">
        <x:v>10</x:v>
      </x:c>
      <x:c r="F4952" s="138" t="str">
        <x:v>g</x:v>
      </x:c>
      <x:c r="G4952" s="138" t="str">
        <x:v>gehackt</x:v>
      </x:c>
      <x:c r="H4952" s="139" t="n">
        <x:v>3.5</x:v>
      </x:c>
      <x:c r="I4952" s="139" t="n">
        <x:v>0.2</x:v>
      </x:c>
      <x:c r="J4952" s="139" t="n">
        <x:v>0.5</x:v>
      </x:c>
      <x:c r="K4952" s="139" t="n">
        <x:v>0.04000000000000001</x:v>
      </x:c>
      <x:c r="L4952" s="139" t="n">
        <x:v>0.25</x:v>
      </x:c>
      <x:c r="M4952" s="139" t="n">
        <x:v>0.006</x:v>
      </x:c>
      <x:c r="N4952" s="139" t="n">
        <x:v>0.035800000000000005</x:v>
      </x:c>
    </x:row>
    <x:row r="4953">
      <x:c r="A4953" s="137" t="str">
        <x:v>SU-454-I05</x:v>
      </x:c>
      <x:c r="B4953" s="137" t="str">
        <x:v>SU-454-V1</x:v>
      </x:c>
      <x:c r="C4953" s="137" t="n">
        <x:v>5</x:v>
      </x:c>
      <x:c r="D4953" s="138" t="str">
        <x:v>F0170</x:v>
      </x:c>
      <x:c r="E4953" s="138" t="n">
        <x:v>10</x:v>
      </x:c>
      <x:c r="F4953" s="138" t="str">
        <x:v>g</x:v>
      </x:c>
      <x:c r="G4953" s="138" t="str"/>
      <x:c r="H4953" s="139" t="n">
        <x:v>25</x:v>
      </x:c>
      <x:c r="I4953" s="139" t="n">
        <x:v>0.8</x:v>
      </x:c>
      <x:c r="J4953" s="139" t="n">
        <x:v>4.5</x:v>
      </x:c>
      <x:c r="K4953" s="139" t="n">
        <x:v>0.8</x:v>
      </x:c>
      <x:c r="L4953" s="139" t="n">
        <x:v>2</x:v>
      </x:c>
      <x:c r="M4953" s="139" t="n">
        <x:v>0.020000000000000004</x:v>
      </x:c>
      <x:c r="N4953" s="139" t="n">
        <x:v>0.025800000000000003</x:v>
      </x:c>
    </x:row>
    <x:row r="4954">
      <x:c r="A4954" s="137" t="str">
        <x:v>SU-454-I06</x:v>
      </x:c>
      <x:c r="B4954" s="137" t="str">
        <x:v>SU-454-V1</x:v>
      </x:c>
      <x:c r="C4954" s="137" t="n">
        <x:v>6</x:v>
      </x:c>
      <x:c r="D4954" s="138" t="str">
        <x:v>F0349</x:v>
      </x:c>
      <x:c r="E4954" s="138" t="n">
        <x:v>5</x:v>
      </x:c>
      <x:c r="F4954" s="138" t="str">
        <x:v>g</x:v>
      </x:c>
      <x:c r="G4954" s="138" t="str"/>
      <x:c r="H4954" s="139" t="n">
        <x:v>12.5</x:v>
      </x:c>
      <x:c r="I4954" s="139" t="n">
        <x:v>0.4</x:v>
      </x:c>
      <x:c r="J4954" s="139" t="n">
        <x:v>2.25</x:v>
      </x:c>
      <x:c r="K4954" s="139" t="n">
        <x:v>0.4</x:v>
      </x:c>
      <x:c r="L4954" s="139" t="n">
        <x:v>1</x:v>
      </x:c>
      <x:c r="M4954" s="139" t="n">
        <x:v>0.010000000000000002</x:v>
      </x:c>
      <x:c r="N4954" s="139" t="n">
        <x:v>0.012900000000000002</x:v>
      </x:c>
    </x:row>
    <x:row r="4955">
      <x:c r="A4955" s="137" t="str">
        <x:v>SU-454-I07</x:v>
      </x:c>
      <x:c r="B4955" s="137" t="str">
        <x:v>SU-454-V1</x:v>
      </x:c>
      <x:c r="C4955" s="137" t="n">
        <x:v>7</x:v>
      </x:c>
      <x:c r="D4955" s="138" t="str">
        <x:v>F0350</x:v>
      </x:c>
      <x:c r="E4955" s="138" t="n">
        <x:v>5</x:v>
      </x:c>
      <x:c r="F4955" s="138" t="str">
        <x:v>g</x:v>
      </x:c>
      <x:c r="G4955" s="138" t="str"/>
      <x:c r="H4955" s="139" t="n">
        <x:v>12.5</x:v>
      </x:c>
      <x:c r="I4955" s="139" t="n">
        <x:v>0.4</x:v>
      </x:c>
      <x:c r="J4955" s="139" t="n">
        <x:v>2.25</x:v>
      </x:c>
      <x:c r="K4955" s="139" t="n">
        <x:v>0.4</x:v>
      </x:c>
      <x:c r="L4955" s="139" t="n">
        <x:v>1</x:v>
      </x:c>
      <x:c r="M4955" s="139" t="n">
        <x:v>0.010000000000000002</x:v>
      </x:c>
      <x:c r="N4955" s="139" t="n">
        <x:v>0.012900000000000002</x:v>
      </x:c>
    </x:row>
    <x:row r="4956">
      <x:c r="A4956" s="137" t="str">
        <x:v>SU-454-I08</x:v>
      </x:c>
      <x:c r="B4956" s="137" t="str">
        <x:v>SU-454-V1</x:v>
      </x:c>
      <x:c r="C4956" s="137" t="n">
        <x:v>8</x:v>
      </x:c>
      <x:c r="D4956" s="138" t="str">
        <x:v>F0181</x:v>
      </x:c>
      <x:c r="E4956" s="138" t="n">
        <x:v>400</x:v>
      </x:c>
      <x:c r="F4956" s="138" t="str">
        <x:v>g</x:v>
      </x:c>
      <x:c r="G4956" s="138" t="str"/>
      <x:c r="H4956" s="139" t="n">
        <x:v>140</x:v>
      </x:c>
      <x:c r="I4956" s="139" t="n">
        <x:v>8</x:v>
      </x:c>
      <x:c r="J4956" s="139" t="n">
        <x:v>20</x:v>
      </x:c>
      <x:c r="K4956" s="139" t="n">
        <x:v>1.6</x:v>
      </x:c>
      <x:c r="L4956" s="139" t="n">
        <x:v>10</x:v>
      </x:c>
      <x:c r="M4956" s="139" t="n">
        <x:v>0.24</x:v>
      </x:c>
      <x:c r="N4956" s="139" t="n">
        <x:v>1.4320000000000002</x:v>
      </x:c>
    </x:row>
    <x:row r="4957">
      <x:c r="A4957" s="137" t="str">
        <x:v>SU-454-I09</x:v>
      </x:c>
      <x:c r="B4957" s="137" t="str">
        <x:v>SU-454-V1</x:v>
      </x:c>
      <x:c r="C4957" s="137" t="n">
        <x:v>9</x:v>
      </x:c>
      <x:c r="D4957" s="138" t="str">
        <x:v>F0069</x:v>
      </x:c>
      <x:c r="E4957" s="138" t="n">
        <x:v>400</x:v>
      </x:c>
      <x:c r="F4957" s="138" t="str">
        <x:v>g</x:v>
      </x:c>
      <x:c r="G4957" s="138" t="str"/>
      <x:c r="H4957" s="139" t="n">
        <x:v>480</x:v>
      </x:c>
      <x:c r="I4957" s="139" t="n">
        <x:v>28</x:v>
      </x:c>
      <x:c r="J4957" s="139" t="n">
        <x:v>64</x:v>
      </x:c>
      <x:c r="K4957" s="139" t="n">
        <x:v>8</x:v>
      </x:c>
      <x:c r="L4957" s="139" t="n">
        <x:v>24</x:v>
      </x:c>
      <x:c r="M4957" s="139" t="n">
        <x:v>1.6</x:v>
      </x:c>
      <x:c r="N4957" s="139" t="n">
        <x:v>1.192</x:v>
      </x:c>
    </x:row>
    <x:row r="4958">
      <x:c r="A4958" s="137" t="str">
        <x:v>SU-454-I10</x:v>
      </x:c>
      <x:c r="B4958" s="137" t="str">
        <x:v>SU-454-V1</x:v>
      </x:c>
      <x:c r="C4958" s="137" t="n">
        <x:v>10</x:v>
      </x:c>
      <x:c r="D4958" s="138" t="str">
        <x:v>F0789</x:v>
      </x:c>
      <x:c r="E4958" s="138" t="n">
        <x:v>5</x:v>
      </x:c>
      <x:c r="F4958" s="138" t="str">
        <x:v>g</x:v>
      </x:c>
      <x:c r="G4958" s="138" t="str">
        <x:v>Pulver</x:v>
      </x:c>
      <x:c r="H4958" s="139" t="n">
        <x:v>1.75</x:v>
      </x:c>
      <x:c r="I4958" s="139" t="n">
        <x:v>0.1</x:v>
      </x:c>
      <x:c r="J4958" s="139" t="n">
        <x:v>0.25</x:v>
      </x:c>
      <x:c r="K4958" s="139" t="n">
        <x:v>0.020000000000000004</x:v>
      </x:c>
      <x:c r="L4958" s="139" t="n">
        <x:v>0.125</x:v>
      </x:c>
      <x:c r="M4958" s="139" t="n">
        <x:v>0.003</x:v>
      </x:c>
      <x:c r="N4958" s="139" t="n">
        <x:v>0.017900000000000003</x:v>
      </x:c>
    </x:row>
    <x:row r="4959">
      <x:c r="A4959" s="137" t="str">
        <x:v>SU-454-I11</x:v>
      </x:c>
      <x:c r="B4959" s="137" t="str">
        <x:v>SU-454-V1</x:v>
      </x:c>
      <x:c r="C4959" s="137" t="n">
        <x:v>11</x:v>
      </x:c>
      <x:c r="D4959" s="138" t="str">
        <x:v>F0678</x:v>
      </x:c>
      <x:c r="E4959" s="138" t="n">
        <x:v>50</x:v>
      </x:c>
      <x:c r="F4959" s="138" t="str">
        <x:v>g</x:v>
      </x:c>
      <x:c r="G4959" s="138" t="str">
        <x:v>etwa 125 g, zerkleinert</x:v>
      </x:c>
      <x:c r="H4959" s="139" t="n">
        <x:v>62.5</x:v>
      </x:c>
      <x:c r="I4959" s="139" t="n">
        <x:v>11.5</x:v>
      </x:c>
      <x:c r="J4959" s="139" t="n">
        <x:v>0</x:v>
      </x:c>
      <x:c r="K4959" s="139" t="n">
        <x:v>1.5</x:v>
      </x:c>
      <x:c r="L4959" s="139" t="n">
        <x:v>0</x:v>
      </x:c>
      <x:c r="M4959" s="139" t="n">
        <x:v>0.1</x:v>
      </x:c>
      <x:c r="N4959" s="139" t="n">
        <x:v>0.5990000000000001</x:v>
      </x:c>
    </x:row>
    <x:row r="4960">
      <x:c r="A4960" s="137" t="str">
        <x:v>SU-454-I12</x:v>
      </x:c>
      <x:c r="B4960" s="137" t="str">
        <x:v>SU-454-V1</x:v>
      </x:c>
      <x:c r="C4960" s="137" t="n">
        <x:v>12</x:v>
      </x:c>
      <x:c r="D4960" s="138" t="str">
        <x:v>F0203</x:v>
      </x:c>
      <x:c r="E4960" s="138" t="n">
        <x:v>30</x:v>
      </x:c>
      <x:c r="F4960" s="138" t="str">
        <x:v>g</x:v>
      </x:c>
      <x:c r="G4960" s="138" t="str"/>
      <x:c r="H4960" s="139" t="n">
        <x:v>75</x:v>
      </x:c>
      <x:c r="I4960" s="139" t="n">
        <x:v>2.4</x:v>
      </x:c>
      <x:c r="J4960" s="139" t="n">
        <x:v>13.5</x:v>
      </x:c>
      <x:c r="K4960" s="139" t="n">
        <x:v>2.4</x:v>
      </x:c>
      <x:c r="L4960" s="139" t="n">
        <x:v>6</x:v>
      </x:c>
      <x:c r="M4960" s="139" t="n">
        <x:v>0.06</x:v>
      </x:c>
      <x:c r="N4960" s="139" t="n">
        <x:v>0.07740000000000001</x:v>
      </x:c>
    </x:row>
    <x:row r="4961">
      <x:c r="A4961" s="137" t="str">
        <x:v>SU-454-I13</x:v>
      </x:c>
      <x:c r="B4961" s="137" t="str">
        <x:v>SU-454-V1</x:v>
      </x:c>
      <x:c r="C4961" s="137" t="n">
        <x:v>13</x:v>
      </x:c>
      <x:c r="D4961" s="138" t="str">
        <x:v>F0421</x:v>
      </x:c>
      <x:c r="E4961" s="138" t="n">
        <x:v>70</x:v>
      </x:c>
      <x:c r="F4961" s="138" t="str">
        <x:v>g</x:v>
      </x:c>
      <x:c r="G4961" s="138" t="str">
        <x:v>Saft ausgepresst</x:v>
      </x:c>
      <x:c r="H4961" s="139" t="n">
        <x:v>21</x:v>
      </x:c>
      <x:c r="I4961" s="139" t="n">
        <x:v>0.48999999999999994</x:v>
      </x:c>
      <x:c r="J4961" s="139" t="n">
        <x:v>5.39</x:v>
      </x:c>
      <x:c r="K4961" s="139" t="n">
        <x:v>0.13999999999999999</x:v>
      </x:c>
      <x:c r="L4961" s="139" t="n">
        <x:v>1.9599999999999997</x:v>
      </x:c>
      <x:c r="M4961" s="139" t="n">
        <x:v>0.006999999999999999</x:v>
      </x:c>
      <x:c r="N4961" s="139" t="n">
        <x:v>0.4643333333333333</x:v>
      </x:c>
    </x:row>
    <x:row r="4962">
      <x:c r="A4962" s="137" t="str">
        <x:v>SU-454-I14</x:v>
      </x:c>
      <x:c r="B4962" s="137" t="str">
        <x:v>SU-454-V1</x:v>
      </x:c>
      <x:c r="C4962" s="137" t="n">
        <x:v>14</x:v>
      </x:c>
      <x:c r="D4962" s="138" t="str">
        <x:v>F0601</x:v>
      </x:c>
      <x:c r="E4962" s="138" t="n">
        <x:v>6</x:v>
      </x:c>
      <x:c r="F4962" s="138" t="str">
        <x:v>g</x:v>
      </x:c>
      <x:c r="G4962" s="138" t="str">
        <x:v>entkernt und fein gehackt</x:v>
      </x:c>
      <x:c r="H4962" s="139" t="n">
        <x:v>2.1</x:v>
      </x:c>
      <x:c r="I4962" s="139" t="n">
        <x:v>0.12</x:v>
      </x:c>
      <x:c r="J4962" s="139" t="n">
        <x:v>0.3</x:v>
      </x:c>
      <x:c r="K4962" s="139" t="n">
        <x:v>0.024</x:v>
      </x:c>
      <x:c r="L4962" s="139" t="n">
        <x:v>0.15</x:v>
      </x:c>
      <x:c r="M4962" s="139" t="n">
        <x:v>0.0036</x:v>
      </x:c>
      <x:c r="N4962" s="139" t="n">
        <x:v>0.021480000000000003</x:v>
      </x:c>
    </x:row>
    <x:row r="4963">
      <x:c r="A4963" s="137" t="str">
        <x:v>SU-455-I01</x:v>
      </x:c>
      <x:c r="B4963" s="137" t="str">
        <x:v>SU-455-V1</x:v>
      </x:c>
      <x:c r="C4963" s="137" t="n">
        <x:v>1</x:v>
      </x:c>
      <x:c r="D4963" s="138" t="str">
        <x:v>F0792</x:v>
      </x:c>
      <x:c r="E4963" s="138" t="n">
        <x:v>1000</x:v>
      </x:c>
      <x:c r="F4963" s="138" t="str">
        <x:v>ml</x:v>
      </x:c>
      <x:c r="G4963" s="138" t="str"/>
      <x:c r="H4963" s="139" t="n">
        <x:v>900</x:v>
      </x:c>
      <x:c r="I4963" s="139" t="n">
        <x:v>30</x:v>
      </x:c>
      <x:c r="J4963" s="139" t="n">
        <x:v>120</x:v>
      </x:c>
      <x:c r="K4963" s="139" t="n">
        <x:v>40</x:v>
      </x:c>
      <x:c r="L4963" s="139" t="n">
        <x:v>20</x:v>
      </x:c>
      <x:c r="M4963" s="139" t="n">
        <x:v>12</x:v>
      </x:c>
      <x:c r="N4963" s="139" t="n">
        <x:v>3.98</x:v>
      </x:c>
    </x:row>
    <x:row r="4964">
      <x:c r="A4964" s="137" t="str">
        <x:v>SU-455-I02</x:v>
      </x:c>
      <x:c r="B4964" s="137" t="str">
        <x:v>SU-455-V1</x:v>
      </x:c>
      <x:c r="C4964" s="137" t="n">
        <x:v>2</x:v>
      </x:c>
      <x:c r="D4964" s="138" t="str">
        <x:v>F0761</x:v>
      </x:c>
      <x:c r="E4964" s="138" t="n">
        <x:v>400</x:v>
      </x:c>
      <x:c r="F4964" s="138" t="str">
        <x:v>g</x:v>
      </x:c>
      <x:c r="G4964" s="138" t="str"/>
      <x:c r="H4964" s="139" t="n">
        <x:v>140</x:v>
      </x:c>
      <x:c r="I4964" s="139" t="n">
        <x:v>8</x:v>
      </x:c>
      <x:c r="J4964" s="139" t="n">
        <x:v>20</x:v>
      </x:c>
      <x:c r="K4964" s="139" t="n">
        <x:v>1.6</x:v>
      </x:c>
      <x:c r="L4964" s="139" t="n">
        <x:v>10</x:v>
      </x:c>
      <x:c r="M4964" s="139" t="n">
        <x:v>0.24</x:v>
      </x:c>
      <x:c r="N4964" s="139" t="n">
        <x:v>1.4320000000000002</x:v>
      </x:c>
    </x:row>
    <x:row r="4965">
      <x:c r="A4965" s="137" t="str">
        <x:v>SU-455-I03</x:v>
      </x:c>
      <x:c r="B4965" s="137" t="str">
        <x:v>SU-455-V1</x:v>
      </x:c>
      <x:c r="C4965" s="137" t="n">
        <x:v>3</x:v>
      </x:c>
      <x:c r="D4965" s="138" t="str">
        <x:v>F0695</x:v>
      </x:c>
      <x:c r="E4965" s="138" t="n">
        <x:v>100</x:v>
      </x:c>
      <x:c r="F4965" s="138" t="str">
        <x:v>g</x:v>
      </x:c>
      <x:c r="G4965" s="138" t="str">
        <x:v>in kurze Stücke gebrochen</x:v>
      </x:c>
      <x:c r="H4965" s="139" t="n">
        <x:v>35</x:v>
      </x:c>
      <x:c r="I4965" s="139" t="n">
        <x:v>2</x:v>
      </x:c>
      <x:c r="J4965" s="139" t="n">
        <x:v>5</x:v>
      </x:c>
      <x:c r="K4965" s="139" t="n">
        <x:v>0.4</x:v>
      </x:c>
      <x:c r="L4965" s="139" t="n">
        <x:v>2.5</x:v>
      </x:c>
      <x:c r="M4965" s="139" t="n">
        <x:v>0.06</x:v>
      </x:c>
      <x:c r="N4965" s="139" t="n">
        <x:v>0.35800000000000004</x:v>
      </x:c>
    </x:row>
    <x:row r="4966">
      <x:c r="A4966" s="137" t="str">
        <x:v>SU-455-I04</x:v>
      </x:c>
      <x:c r="B4966" s="137" t="str">
        <x:v>SU-455-V1</x:v>
      </x:c>
      <x:c r="C4966" s="137" t="n">
        <x:v>4</x:v>
      </x:c>
      <x:c r="D4966" s="138" t="str">
        <x:v>F0304</x:v>
      </x:c>
      <x:c r="E4966" s="138" t="n">
        <x:v>350</x:v>
      </x:c>
      <x:c r="F4966" s="138" t="str">
        <x:v>g</x:v>
      </x:c>
      <x:c r="G4966" s="138" t="str"/>
      <x:c r="H4966" s="139" t="n">
        <x:v>122.5</x:v>
      </x:c>
      <x:c r="I4966" s="139" t="n">
        <x:v>7</x:v>
      </x:c>
      <x:c r="J4966" s="139" t="n">
        <x:v>17.5</x:v>
      </x:c>
      <x:c r="K4966" s="139" t="n">
        <x:v>1.4000000000000001</x:v>
      </x:c>
      <x:c r="L4966" s="139" t="n">
        <x:v>8.75</x:v>
      </x:c>
      <x:c r="M4966" s="139" t="n">
        <x:v>0.21</x:v>
      </x:c>
      <x:c r="N4966" s="139" t="n">
        <x:v>1.2530000000000001</x:v>
      </x:c>
    </x:row>
    <x:row r="4967">
      <x:c r="A4967" s="137" t="str">
        <x:v>SU-455-I05</x:v>
      </x:c>
      <x:c r="B4967" s="137" t="str">
        <x:v>SU-455-V1</x:v>
      </x:c>
      <x:c r="C4967" s="137" t="n">
        <x:v>5</x:v>
      </x:c>
      <x:c r="D4967" s="138" t="str">
        <x:v>F0537</x:v>
      </x:c>
      <x:c r="E4967" s="138" t="n">
        <x:v>60</x:v>
      </x:c>
      <x:c r="F4967" s="138" t="str">
        <x:v>ml</x:v>
      </x:c>
      <x:c r="G4967" s="138" t="str"/>
      <x:c r="H4967" s="139" t="n">
        <x:v>54</x:v>
      </x:c>
      <x:c r="I4967" s="139" t="n">
        <x:v>1.7999999999999998</x:v>
      </x:c>
      <x:c r="J4967" s="139" t="n">
        <x:v>7.199999999999999</x:v>
      </x:c>
      <x:c r="K4967" s="139" t="n">
        <x:v>2.4</x:v>
      </x:c>
      <x:c r="L4967" s="139" t="n">
        <x:v>1.2</x:v>
      </x:c>
      <x:c r="M4967" s="139" t="n">
        <x:v>0.72</x:v>
      </x:c>
      <x:c r="N4967" s="139" t="n">
        <x:v>0.2388</x:v>
      </x:c>
    </x:row>
    <x:row r="4968">
      <x:c r="A4968" s="137" t="str">
        <x:v>SU-455-I06</x:v>
      </x:c>
      <x:c r="B4968" s="137" t="str">
        <x:v>SU-455-V1</x:v>
      </x:c>
      <x:c r="C4968" s="137" t="n">
        <x:v>6</x:v>
      </x:c>
      <x:c r="D4968" s="138" t="str">
        <x:v>F0497</x:v>
      </x:c>
      <x:c r="E4968" s="138" t="n">
        <x:v>30</x:v>
      </x:c>
      <x:c r="F4968" s="138" t="str">
        <x:v>g</x:v>
      </x:c>
      <x:c r="G4968" s="138" t="str"/>
      <x:c r="H4968" s="139" t="n">
        <x:v>265.2</x:v>
      </x:c>
      <x:c r="I4968" s="139" t="n">
        <x:v>0</x:v>
      </x:c>
      <x:c r="J4968" s="139" t="n">
        <x:v>0</x:v>
      </x:c>
      <x:c r="K4968" s="139" t="n">
        <x:v>30</x:v>
      </x:c>
      <x:c r="L4968" s="139" t="n">
        <x:v>0</x:v>
      </x:c>
      <x:c r="M4968" s="139" t="n">
        <x:v>0</x:v>
      </x:c>
      <x:c r="N4968" s="139" t="n">
        <x:v>0.35940000000000005</x:v>
      </x:c>
    </x:row>
    <x:row r="4969">
      <x:c r="A4969" s="137" t="str">
        <x:v>SU-455-I07</x:v>
      </x:c>
      <x:c r="B4969" s="137" t="str">
        <x:v>SU-455-V1</x:v>
      </x:c>
      <x:c r="C4969" s="137" t="n">
        <x:v>7</x:v>
      </x:c>
      <x:c r="D4969" s="138" t="str">
        <x:v>F0798</x:v>
      </x:c>
      <x:c r="E4969" s="138" t="n">
        <x:v>30</x:v>
      </x:c>
      <x:c r="F4969" s="138" t="str">
        <x:v>g</x:v>
      </x:c>
      <x:c r="G4969" s="138" t="str"/>
      <x:c r="H4969" s="139" t="n">
        <x:v>27</x:v>
      </x:c>
      <x:c r="I4969" s="139" t="n">
        <x:v>2.6999999999999997</x:v>
      </x:c>
      <x:c r="J4969" s="139" t="n">
        <x:v>1.2</x:v>
      </x:c>
      <x:c r="K4969" s="139" t="n">
        <x:v>1.2</x:v>
      </x:c>
      <x:c r="L4969" s="139" t="n">
        <x:v>0</x:v>
      </x:c>
      <x:c r="M4969" s="139" t="n">
        <x:v>0.09</x:v>
      </x:c>
      <x:c r="N4969" s="139" t="n">
        <x:v>0.10740000000000001</x:v>
      </x:c>
    </x:row>
    <x:row r="4970">
      <x:c r="A4970" s="137" t="str">
        <x:v>SU-456-I01</x:v>
      </x:c>
      <x:c r="B4970" s="137" t="str">
        <x:v>SU-456-V1</x:v>
      </x:c>
      <x:c r="C4970" s="137" t="n">
        <x:v>1</x:v>
      </x:c>
      <x:c r="D4970" s="138" t="str">
        <x:v>F0705</x:v>
      </x:c>
      <x:c r="E4970" s="138" t="n">
        <x:v>18</x:v>
      </x:c>
      <x:c r="F4970" s="138" t="str">
        <x:v>g</x:v>
      </x:c>
      <x:c r="G4970" s="138" t="str"/>
      <x:c r="H4970" s="139" t="n">
        <x:v>6.3</x:v>
      </x:c>
      <x:c r="I4970" s="139" t="n">
        <x:v>0.36</x:v>
      </x:c>
      <x:c r="J4970" s="139" t="n">
        <x:v>0.8999999999999999</x:v>
      </x:c>
      <x:c r="K4970" s="139" t="n">
        <x:v>0.072</x:v>
      </x:c>
      <x:c r="L4970" s="139" t="n">
        <x:v>0.44999999999999996</x:v>
      </x:c>
      <x:c r="M4970" s="139" t="n">
        <x:v>0.010799999999999999</x:v>
      </x:c>
      <x:c r="N4970" s="139" t="n">
        <x:v>0.06444000000000001</x:v>
      </x:c>
    </x:row>
    <x:row r="4971">
      <x:c r="A4971" s="137" t="str">
        <x:v>SU-456-I02</x:v>
      </x:c>
      <x:c r="B4971" s="137" t="str">
        <x:v>SU-456-V1</x:v>
      </x:c>
      <x:c r="C4971" s="137" t="n">
        <x:v>2</x:v>
      </x:c>
      <x:c r="D4971" s="138" t="str">
        <x:v>F0104</x:v>
      </x:c>
      <x:c r="E4971" s="138" t="n">
        <x:v>30</x:v>
      </x:c>
      <x:c r="F4971" s="138" t="str">
        <x:v>g</x:v>
      </x:c>
      <x:c r="G4971" s="138" t="str"/>
      <x:c r="H4971" s="139" t="n">
        <x:v>265.2</x:v>
      </x:c>
      <x:c r="I4971" s="139" t="n">
        <x:v>0</x:v>
      </x:c>
      <x:c r="J4971" s="139" t="n">
        <x:v>0</x:v>
      </x:c>
      <x:c r="K4971" s="139" t="n">
        <x:v>30</x:v>
      </x:c>
      <x:c r="L4971" s="139" t="n">
        <x:v>0</x:v>
      </x:c>
      <x:c r="M4971" s="139" t="n">
        <x:v>0</x:v>
      </x:c>
      <x:c r="N4971" s="139" t="n">
        <x:v>0.26940000000000003</x:v>
      </x:c>
    </x:row>
    <x:row r="4972">
      <x:c r="A4972" s="137" t="str">
        <x:v>SU-456-I03</x:v>
      </x:c>
      <x:c r="B4972" s="137" t="str">
        <x:v>SU-456-V1</x:v>
      </x:c>
      <x:c r="C4972" s="137" t="n">
        <x:v>3</x:v>
      </x:c>
      <x:c r="D4972" s="138" t="str">
        <x:v>F0523</x:v>
      </x:c>
      <x:c r="E4972" s="138" t="n">
        <x:v>300</x:v>
      </x:c>
      <x:c r="F4972" s="138" t="str">
        <x:v>g</x:v>
      </x:c>
      <x:c r="G4972" s="138" t="str"/>
      <x:c r="H4972" s="139" t="n">
        <x:v>360</x:v>
      </x:c>
      <x:c r="I4972" s="139" t="n">
        <x:v>21</x:v>
      </x:c>
      <x:c r="J4972" s="139" t="n">
        <x:v>48</x:v>
      </x:c>
      <x:c r="K4972" s="139" t="n">
        <x:v>6</x:v>
      </x:c>
      <x:c r="L4972" s="139" t="n">
        <x:v>18</x:v>
      </x:c>
      <x:c r="M4972" s="139" t="n">
        <x:v>1.2000000000000002</x:v>
      </x:c>
      <x:c r="N4972" s="139" t="n">
        <x:v>0.894</x:v>
      </x:c>
    </x:row>
    <x:row r="4973">
      <x:c r="A4973" s="137" t="str">
        <x:v>SU-456-I04</x:v>
      </x:c>
      <x:c r="B4973" s="137" t="str">
        <x:v>SU-456-V1</x:v>
      </x:c>
      <x:c r="C4973" s="137" t="n">
        <x:v>4</x:v>
      </x:c>
      <x:c r="D4973" s="138" t="str">
        <x:v>F0792</x:v>
      </x:c>
      <x:c r="E4973" s="138" t="n">
        <x:v>750</x:v>
      </x:c>
      <x:c r="F4973" s="138" t="str">
        <x:v>ml</x:v>
      </x:c>
      <x:c r="G4973" s="138" t="str"/>
      <x:c r="H4973" s="139" t="n">
        <x:v>675</x:v>
      </x:c>
      <x:c r="I4973" s="139" t="n">
        <x:v>22.5</x:v>
      </x:c>
      <x:c r="J4973" s="139" t="n">
        <x:v>90</x:v>
      </x:c>
      <x:c r="K4973" s="139" t="n">
        <x:v>30</x:v>
      </x:c>
      <x:c r="L4973" s="139" t="n">
        <x:v>15</x:v>
      </x:c>
      <x:c r="M4973" s="139" t="n">
        <x:v>9</x:v>
      </x:c>
      <x:c r="N4973" s="139" t="n">
        <x:v>2.985</x:v>
      </x:c>
    </x:row>
    <x:row r="4974">
      <x:c r="A4974" s="137" t="str">
        <x:v>SU-456-I05</x:v>
      </x:c>
      <x:c r="B4974" s="137" t="str">
        <x:v>SU-456-V1</x:v>
      </x:c>
      <x:c r="C4974" s="137" t="n">
        <x:v>5</x:v>
      </x:c>
      <x:c r="D4974" s="138" t="str">
        <x:v>F0223</x:v>
      </x:c>
      <x:c r="E4974" s="138" t="n">
        <x:v>30</x:v>
      </x:c>
      <x:c r="F4974" s="138" t="str">
        <x:v>g</x:v>
      </x:c>
      <x:c r="G4974" s="138" t="str"/>
      <x:c r="H4974" s="139" t="n">
        <x:v>10.5</x:v>
      </x:c>
      <x:c r="I4974" s="139" t="n">
        <x:v>0.6</x:v>
      </x:c>
      <x:c r="J4974" s="139" t="n">
        <x:v>1.5</x:v>
      </x:c>
      <x:c r="K4974" s="139" t="n">
        <x:v>0.12</x:v>
      </x:c>
      <x:c r="L4974" s="139" t="n">
        <x:v>0.75</x:v>
      </x:c>
      <x:c r="M4974" s="139" t="n">
        <x:v>0.018</x:v>
      </x:c>
      <x:c r="N4974" s="139" t="n">
        <x:v>0.10740000000000001</x:v>
      </x:c>
    </x:row>
    <x:row r="4975">
      <x:c r="A4975" s="137" t="str">
        <x:v>SU-457-I01</x:v>
      </x:c>
      <x:c r="B4975" s="137" t="str">
        <x:v>SU-457-V1</x:v>
      </x:c>
      <x:c r="C4975" s="137" t="n">
        <x:v>1</x:v>
      </x:c>
      <x:c r="D4975" s="138" t="str">
        <x:v>F0595</x:v>
      </x:c>
      <x:c r="E4975" s="138" t="n">
        <x:v>15</x:v>
      </x:c>
      <x:c r="F4975" s="138" t="str">
        <x:v>ml</x:v>
      </x:c>
      <x:c r="G4975" s="138" t="str"/>
      <x:c r="H4975" s="139" t="n">
        <x:v>132.6</x:v>
      </x:c>
      <x:c r="I4975" s="139" t="n">
        <x:v>0</x:v>
      </x:c>
      <x:c r="J4975" s="139" t="n">
        <x:v>0</x:v>
      </x:c>
      <x:c r="K4975" s="139" t="n">
        <x:v>15</x:v>
      </x:c>
      <x:c r="L4975" s="139" t="n">
        <x:v>0</x:v>
      </x:c>
      <x:c r="M4975" s="139" t="n">
        <x:v>0</x:v>
      </x:c>
      <x:c r="N4975" s="139" t="n">
        <x:v>0.13470000000000001</x:v>
      </x:c>
    </x:row>
    <x:row r="4976">
      <x:c r="A4976" s="137" t="str">
        <x:v>SU-457-I02</x:v>
      </x:c>
      <x:c r="B4976" s="137" t="str">
        <x:v>SU-457-V1</x:v>
      </x:c>
      <x:c r="C4976" s="137" t="n">
        <x:v>2</x:v>
      </x:c>
      <x:c r="D4976" s="138" t="str">
        <x:v>F0471</x:v>
      </x:c>
      <x:c r="E4976" s="138" t="n">
        <x:v>70</x:v>
      </x:c>
      <x:c r="F4976" s="138" t="str">
        <x:v>g</x:v>
      </x:c>
      <x:c r="G4976" s="138" t="str">
        <x:v>in Scheiben geschnitten</x:v>
      </x:c>
      <x:c r="H4976" s="139" t="n">
        <x:v>24.5</x:v>
      </x:c>
      <x:c r="I4976" s="139" t="n">
        <x:v>1.4</x:v>
      </x:c>
      <x:c r="J4976" s="139" t="n">
        <x:v>3.5</x:v>
      </x:c>
      <x:c r="K4976" s="139" t="n">
        <x:v>0.27999999999999997</x:v>
      </x:c>
      <x:c r="L4976" s="139" t="n">
        <x:v>1.75</x:v>
      </x:c>
      <x:c r="M4976" s="139" t="n">
        <x:v>0.041999999999999996</x:v>
      </x:c>
      <x:c r="N4976" s="139" t="n">
        <x:v>0.25060000000000004</x:v>
      </x:c>
    </x:row>
    <x:row r="4977">
      <x:c r="A4977" s="137" t="str">
        <x:v>SU-457-I03</x:v>
      </x:c>
      <x:c r="B4977" s="137" t="str">
        <x:v>SU-457-V1</x:v>
      </x:c>
      <x:c r="C4977" s="137" t="n">
        <x:v>3</x:v>
      </x:c>
      <x:c r="D4977" s="138" t="str">
        <x:v>F0760</x:v>
      </x:c>
      <x:c r="E4977" s="138" t="n">
        <x:v>50</x:v>
      </x:c>
      <x:c r="F4977" s="138" t="str">
        <x:v>g</x:v>
      </x:c>
      <x:c r="G4977" s="138" t="str">
        <x:v>in kleine Würfel schneiden</x:v>
      </x:c>
      <x:c r="H4977" s="139" t="n">
        <x:v>60</x:v>
      </x:c>
      <x:c r="I4977" s="139" t="n">
        <x:v>3.5</x:v>
      </x:c>
      <x:c r="J4977" s="139" t="n">
        <x:v>8</x:v>
      </x:c>
      <x:c r="K4977" s="139" t="n">
        <x:v>1</x:v>
      </x:c>
      <x:c r="L4977" s="139" t="n">
        <x:v>3</x:v>
      </x:c>
      <x:c r="M4977" s="139" t="n">
        <x:v>0.2</x:v>
      </x:c>
      <x:c r="N4977" s="139" t="n">
        <x:v>0.149</x:v>
      </x:c>
    </x:row>
    <x:row r="4978">
      <x:c r="A4978" s="137" t="str">
        <x:v>SU-457-I04</x:v>
      </x:c>
      <x:c r="B4978" s="137" t="str">
        <x:v>SU-457-V1</x:v>
      </x:c>
      <x:c r="C4978" s="137" t="n">
        <x:v>4</x:v>
      </x:c>
      <x:c r="D4978" s="138" t="str">
        <x:v>F0097</x:v>
      </x:c>
      <x:c r="E4978" s="138" t="n">
        <x:v>25</x:v>
      </x:c>
      <x:c r="F4978" s="138" t="str">
        <x:v>g</x:v>
      </x:c>
      <x:c r="G4978" s="138" t="str"/>
      <x:c r="H4978" s="139" t="n">
        <x:v>87.5</x:v>
      </x:c>
      <x:c r="I4978" s="139" t="n">
        <x:v>2.75</x:v>
      </x:c>
      <x:c r="J4978" s="139" t="n">
        <x:v>17</x:v>
      </x:c>
      <x:c r="K4978" s="139" t="n">
        <x:v>0.75</x:v>
      </x:c>
      <x:c r="L4978" s="139" t="n">
        <x:v>1.75</x:v>
      </x:c>
      <x:c r="M4978" s="139" t="n">
        <x:v>0.0125</x:v>
      </x:c>
      <x:c r="N4978" s="139" t="n">
        <x:v>0.0995</x:v>
      </x:c>
    </x:row>
    <x:row r="4979">
      <x:c r="A4979" s="137" t="str">
        <x:v>SU-457-I05</x:v>
      </x:c>
      <x:c r="B4979" s="137" t="str">
        <x:v>SU-457-V1</x:v>
      </x:c>
      <x:c r="C4979" s="137" t="n">
        <x:v>5</x:v>
      </x:c>
      <x:c r="D4979" s="138" t="str">
        <x:v>F0487</x:v>
      </x:c>
      <x:c r="E4979" s="138" t="n">
        <x:v>50</x:v>
      </x:c>
      <x:c r="F4979" s="138" t="str">
        <x:v>g</x:v>
      </x:c>
      <x:c r="G4979" s="138" t="str"/>
      <x:c r="H4979" s="139" t="n">
        <x:v>175</x:v>
      </x:c>
      <x:c r="I4979" s="139" t="n">
        <x:v>5.5</x:v>
      </x:c>
      <x:c r="J4979" s="139" t="n">
        <x:v>34</x:v>
      </x:c>
      <x:c r="K4979" s="139" t="n">
        <x:v>1.5</x:v>
      </x:c>
      <x:c r="L4979" s="139" t="n">
        <x:v>3.5</x:v>
      </x:c>
      <x:c r="M4979" s="139" t="n">
        <x:v>0.025</x:v>
      </x:c>
      <x:c r="N4979" s="139" t="n">
        <x:v>0.199</x:v>
      </x:c>
    </x:row>
    <x:row r="4980">
      <x:c r="A4980" s="137" t="str">
        <x:v>SU-457-I06</x:v>
      </x:c>
      <x:c r="B4980" s="137" t="str">
        <x:v>SU-457-V1</x:v>
      </x:c>
      <x:c r="C4980" s="137" t="n">
        <x:v>6</x:v>
      </x:c>
      <x:c r="D4980" s="138" t="str">
        <x:v>F0705</x:v>
      </x:c>
      <x:c r="E4980" s="138" t="n">
        <x:v>36</x:v>
      </x:c>
      <x:c r="F4980" s="138" t="str">
        <x:v>g</x:v>
      </x:c>
      <x:c r="G4980" s="138" t="str">
        <x:v>zerkleinert</x:v>
      </x:c>
      <x:c r="H4980" s="139" t="n">
        <x:v>12.6</x:v>
      </x:c>
      <x:c r="I4980" s="139" t="n">
        <x:v>0.72</x:v>
      </x:c>
      <x:c r="J4980" s="139" t="n">
        <x:v>1.7999999999999998</x:v>
      </x:c>
      <x:c r="K4980" s="139" t="n">
        <x:v>0.144</x:v>
      </x:c>
      <x:c r="L4980" s="139" t="n">
        <x:v>0.8999999999999999</x:v>
      </x:c>
      <x:c r="M4980" s="139" t="n">
        <x:v>0.021599999999999998</x:v>
      </x:c>
      <x:c r="N4980" s="139" t="n">
        <x:v>0.12888000000000002</x:v>
      </x:c>
    </x:row>
    <x:row r="4981">
      <x:c r="A4981" s="137" t="str">
        <x:v>SU-458-I01</x:v>
      </x:c>
      <x:c r="B4981" s="137" t="str">
        <x:v>SU-458-V1</x:v>
      </x:c>
      <x:c r="C4981" s="137" t="n">
        <x:v>1</x:v>
      </x:c>
      <x:c r="D4981" s="138" t="str">
        <x:v>F0595</x:v>
      </x:c>
      <x:c r="E4981" s="138" t="n">
        <x:v>30</x:v>
      </x:c>
      <x:c r="F4981" s="138" t="str">
        <x:v>g</x:v>
      </x:c>
      <x:c r="G4981" s="138" t="str"/>
      <x:c r="H4981" s="139" t="n">
        <x:v>265.2</x:v>
      </x:c>
      <x:c r="I4981" s="139" t="n">
        <x:v>0</x:v>
      </x:c>
      <x:c r="J4981" s="139" t="n">
        <x:v>0</x:v>
      </x:c>
      <x:c r="K4981" s="139" t="n">
        <x:v>30</x:v>
      </x:c>
      <x:c r="L4981" s="139" t="n">
        <x:v>0</x:v>
      </x:c>
      <x:c r="M4981" s="139" t="n">
        <x:v>0</x:v>
      </x:c>
      <x:c r="N4981" s="139" t="n">
        <x:v>0.26940000000000003</x:v>
      </x:c>
    </x:row>
    <x:row r="4982">
      <x:c r="A4982" s="137" t="str">
        <x:v>SU-458-I02</x:v>
      </x:c>
      <x:c r="B4982" s="137" t="str">
        <x:v>SU-458-V1</x:v>
      </x:c>
      <x:c r="C4982" s="137" t="n">
        <x:v>2</x:v>
      </x:c>
      <x:c r="D4982" s="138" t="str">
        <x:v>F0500</x:v>
      </x:c>
      <x:c r="E4982" s="138" t="n">
        <x:v>240</x:v>
      </x:c>
      <x:c r="F4982" s="138" t="str">
        <x:v>g</x:v>
      </x:c>
      <x:c r="G4982" s="138" t="str">
        <x:v>fein gehackt</x:v>
      </x:c>
      <x:c r="H4982" s="139" t="n">
        <x:v>96</x:v>
      </x:c>
      <x:c r="I4982" s="139" t="n">
        <x:v>2.64</x:v>
      </x:c>
      <x:c r="J4982" s="139" t="n">
        <x:v>19.2</x:v>
      </x:c>
      <x:c r="K4982" s="139" t="n">
        <x:v>0.24</x:v>
      </x:c>
      <x:c r="L4982" s="139" t="n">
        <x:v>3.36</x:v>
      </x:c>
      <x:c r="M4982" s="139" t="n">
        <x:v>0.024</x:v>
      </x:c>
      <x:c r="N4982" s="139" t="n">
        <x:v>0.35760000000000003</x:v>
      </x:c>
    </x:row>
    <x:row r="4983">
      <x:c r="A4983" s="137" t="str">
        <x:v>SU-458-I03</x:v>
      </x:c>
      <x:c r="B4983" s="137" t="str">
        <x:v>SU-458-V1</x:v>
      </x:c>
      <x:c r="C4983" s="137" t="n">
        <x:v>3</x:v>
      </x:c>
      <x:c r="D4983" s="138" t="str">
        <x:v>F0314</x:v>
      </x:c>
      <x:c r="E4983" s="138" t="n">
        <x:v>20</x:v>
      </x:c>
      <x:c r="F4983" s="138" t="str">
        <x:v>g</x:v>
      </x:c>
      <x:c r="G4983" s="138" t="str">
        <x:v>gehackt</x:v>
      </x:c>
      <x:c r="H4983" s="139" t="n">
        <x:v>7</x:v>
      </x:c>
      <x:c r="I4983" s="139" t="n">
        <x:v>0.4</x:v>
      </x:c>
      <x:c r="J4983" s="139" t="n">
        <x:v>1</x:v>
      </x:c>
      <x:c r="K4983" s="139" t="n">
        <x:v>0.08000000000000002</x:v>
      </x:c>
      <x:c r="L4983" s="139" t="n">
        <x:v>0.5</x:v>
      </x:c>
      <x:c r="M4983" s="139" t="n">
        <x:v>0.012</x:v>
      </x:c>
      <x:c r="N4983" s="139" t="n">
        <x:v>0.07160000000000001</x:v>
      </x:c>
    </x:row>
    <x:row r="4984">
      <x:c r="A4984" s="137" t="str">
        <x:v>SU-458-I04</x:v>
      </x:c>
      <x:c r="B4984" s="137" t="str">
        <x:v>SU-458-V1</x:v>
      </x:c>
      <x:c r="C4984" s="137" t="n">
        <x:v>4</x:v>
      </x:c>
      <x:c r="D4984" s="138" t="str">
        <x:v>F0779</x:v>
      </x:c>
      <x:c r="E4984" s="138" t="n">
        <x:v>10</x:v>
      </x:c>
      <x:c r="F4984" s="138" t="str">
        <x:v>g</x:v>
      </x:c>
      <x:c r="G4984" s="138" t="str"/>
      <x:c r="H4984" s="139" t="n">
        <x:v>25</x:v>
      </x:c>
      <x:c r="I4984" s="139" t="n">
        <x:v>0.8</x:v>
      </x:c>
      <x:c r="J4984" s="139" t="n">
        <x:v>4.5</x:v>
      </x:c>
      <x:c r="K4984" s="139" t="n">
        <x:v>0.8</x:v>
      </x:c>
      <x:c r="L4984" s="139" t="n">
        <x:v>2</x:v>
      </x:c>
      <x:c r="M4984" s="139" t="n">
        <x:v>0.020000000000000004</x:v>
      </x:c>
      <x:c r="N4984" s="139" t="n">
        <x:v>0.025800000000000003</x:v>
      </x:c>
    </x:row>
    <x:row r="4985">
      <x:c r="A4985" s="137" t="str">
        <x:v>SU-458-I05</x:v>
      </x:c>
      <x:c r="B4985" s="137" t="str">
        <x:v>SU-458-V1</x:v>
      </x:c>
      <x:c r="C4985" s="137" t="n">
        <x:v>5</x:v>
      </x:c>
      <x:c r="D4985" s="138" t="str">
        <x:v>F0229</x:v>
      </x:c>
      <x:c r="E4985" s="138" t="n">
        <x:v>10</x:v>
      </x:c>
      <x:c r="F4985" s="138" t="str">
        <x:v>g</x:v>
      </x:c>
      <x:c r="G4985" s="138" t="str"/>
      <x:c r="H4985" s="139" t="n">
        <x:v>25</x:v>
      </x:c>
      <x:c r="I4985" s="139" t="n">
        <x:v>0.8</x:v>
      </x:c>
      <x:c r="J4985" s="139" t="n">
        <x:v>4.5</x:v>
      </x:c>
      <x:c r="K4985" s="139" t="n">
        <x:v>0.8</x:v>
      </x:c>
      <x:c r="L4985" s="139" t="n">
        <x:v>2</x:v>
      </x:c>
      <x:c r="M4985" s="139" t="n">
        <x:v>0.020000000000000004</x:v>
      </x:c>
      <x:c r="N4985" s="139" t="n">
        <x:v>0.025800000000000003</x:v>
      </x:c>
    </x:row>
    <x:row r="4986">
      <x:c r="A4986" s="137" t="str">
        <x:v>SU-458-I06</x:v>
      </x:c>
      <x:c r="B4986" s="137" t="str">
        <x:v>SU-458-V1</x:v>
      </x:c>
      <x:c r="C4986" s="137" t="n">
        <x:v>6</x:v>
      </x:c>
      <x:c r="D4986" s="138" t="str">
        <x:v>F0182</x:v>
      </x:c>
      <x:c r="E4986" s="138" t="n">
        <x:v>25</x:v>
      </x:c>
      <x:c r="F4986" s="138" t="str">
        <x:v>g</x:v>
      </x:c>
      <x:c r="G4986" s="138" t="str"/>
      <x:c r="H4986" s="139" t="n">
        <x:v>62.5</x:v>
      </x:c>
      <x:c r="I4986" s="139" t="n">
        <x:v>2</x:v>
      </x:c>
      <x:c r="J4986" s="139" t="n">
        <x:v>11.25</x:v>
      </x:c>
      <x:c r="K4986" s="139" t="n">
        <x:v>2</x:v>
      </x:c>
      <x:c r="L4986" s="139" t="n">
        <x:v>5</x:v>
      </x:c>
      <x:c r="M4986" s="139" t="n">
        <x:v>0.05</x:v>
      </x:c>
      <x:c r="N4986" s="139" t="n">
        <x:v>0.0645</x:v>
      </x:c>
    </x:row>
    <x:row r="4987">
      <x:c r="A4987" s="137" t="str">
        <x:v>SU-458-I07</x:v>
      </x:c>
      <x:c r="B4987" s="137" t="str">
        <x:v>SU-458-V1</x:v>
      </x:c>
      <x:c r="C4987" s="137" t="n">
        <x:v>7</x:v>
      </x:c>
      <x:c r="D4987" s="138" t="str">
        <x:v>F0602</x:v>
      </x:c>
      <x:c r="E4987" s="138" t="n">
        <x:v>24</x:v>
      </x:c>
      <x:c r="F4987" s="138" t="str">
        <x:v>g</x:v>
      </x:c>
      <x:c r="G4987" s="138" t="str">
        <x:v>entkernt und in Scheiben geschnitten</x:v>
      </x:c>
      <x:c r="H4987" s="139" t="n">
        <x:v>8.4</x:v>
      </x:c>
      <x:c r="I4987" s="139" t="n">
        <x:v>0.48</x:v>
      </x:c>
      <x:c r="J4987" s="139" t="n">
        <x:v>1.2</x:v>
      </x:c>
      <x:c r="K4987" s="139" t="n">
        <x:v>0.096</x:v>
      </x:c>
      <x:c r="L4987" s="139" t="n">
        <x:v>0.6</x:v>
      </x:c>
      <x:c r="M4987" s="139" t="n">
        <x:v>0.0144</x:v>
      </x:c>
      <x:c r="N4987" s="139" t="n">
        <x:v>0.08592000000000001</x:v>
      </x:c>
    </x:row>
    <x:row r="4988">
      <x:c r="A4988" s="137" t="str">
        <x:v>SU-458-I08</x:v>
      </x:c>
      <x:c r="B4988" s="137" t="str">
        <x:v>SU-458-V1</x:v>
      </x:c>
      <x:c r="C4988" s="137" t="n">
        <x:v>8</x:v>
      </x:c>
      <x:c r="D4988" s="138" t="str">
        <x:v>F0520</x:v>
      </x:c>
      <x:c r="E4988" s="138" t="n">
        <x:v>500</x:v>
      </x:c>
      <x:c r="F4988" s="138" t="str">
        <x:v>g</x:v>
      </x:c>
      <x:c r="G4988" s="138" t="str"/>
      <x:c r="H4988" s="139" t="n">
        <x:v>450</x:v>
      </x:c>
      <x:c r="I4988" s="139" t="n">
        <x:v>15</x:v>
      </x:c>
      <x:c r="J4988" s="139" t="n">
        <x:v>60</x:v>
      </x:c>
      <x:c r="K4988" s="139" t="n">
        <x:v>20</x:v>
      </x:c>
      <x:c r="L4988" s="139" t="n">
        <x:v>10</x:v>
      </x:c>
      <x:c r="M4988" s="139" t="n">
        <x:v>6</x:v>
      </x:c>
      <x:c r="N4988" s="139" t="n">
        <x:v>1.99</x:v>
      </x:c>
    </x:row>
    <x:row r="4989">
      <x:c r="A4989" s="137" t="str">
        <x:v>SU-458-I09</x:v>
      </x:c>
      <x:c r="B4989" s="137" t="str">
        <x:v>SU-458-V1</x:v>
      </x:c>
      <x:c r="C4989" s="137" t="n">
        <x:v>9</x:v>
      </x:c>
      <x:c r="D4989" s="138" t="str">
        <x:v>F0789</x:v>
      </x:c>
      <x:c r="E4989" s="138" t="n">
        <x:v>1700</x:v>
      </x:c>
      <x:c r="F4989" s="138" t="str">
        <x:v>ml</x:v>
      </x:c>
      <x:c r="G4989" s="138" t="str"/>
      <x:c r="H4989" s="139" t="n">
        <x:v>595</x:v>
      </x:c>
      <x:c r="I4989" s="139" t="n">
        <x:v>34</x:v>
      </x:c>
      <x:c r="J4989" s="139" t="n">
        <x:v>85</x:v>
      </x:c>
      <x:c r="K4989" s="139" t="n">
        <x:v>6.800000000000001</x:v>
      </x:c>
      <x:c r="L4989" s="139" t="n">
        <x:v>42.5</x:v>
      </x:c>
      <x:c r="M4989" s="139" t="n">
        <x:v>1.02</x:v>
      </x:c>
      <x:c r="N4989" s="139" t="n">
        <x:v>6.086</x:v>
      </x:c>
    </x:row>
    <x:row r="4990">
      <x:c r="A4990" s="137" t="str">
        <x:v>SU-458-I10</x:v>
      </x:c>
      <x:c r="B4990" s="137" t="str">
        <x:v>SU-458-V1</x:v>
      </x:c>
      <x:c r="C4990" s="137" t="n">
        <x:v>10</x:v>
      </x:c>
      <x:c r="D4990" s="138" t="str">
        <x:v>F0339</x:v>
      </x:c>
      <x:c r="E4990" s="138" t="n">
        <x:v>8750</x:v>
      </x:c>
      <x:c r="F4990" s="138" t="str">
        <x:v>g</x:v>
      </x:c>
      <x:c r="G4990" s="138" t="str"/>
      <x:c r="H4990" s="139" t="n">
        <x:v>10500</x:v>
      </x:c>
      <x:c r="I4990" s="139" t="n">
        <x:v>612.5</x:v>
      </x:c>
      <x:c r="J4990" s="139" t="n">
        <x:v>1400</x:v>
      </x:c>
      <x:c r="K4990" s="139" t="n">
        <x:v>175</x:v>
      </x:c>
      <x:c r="L4990" s="139" t="n">
        <x:v>525</x:v>
      </x:c>
      <x:c r="M4990" s="139" t="n">
        <x:v>35</x:v>
      </x:c>
      <x:c r="N4990" s="139" t="n">
        <x:v>26.075</x:v>
      </x:c>
    </x:row>
    <x:row r="4991">
      <x:c r="A4991" s="137" t="str">
        <x:v>SU-458-I11</x:v>
      </x:c>
      <x:c r="B4991" s="137" t="str">
        <x:v>SU-458-V1</x:v>
      </x:c>
      <x:c r="C4991" s="137" t="n">
        <x:v>11</x:v>
      </x:c>
      <x:c r="D4991" s="138" t="str">
        <x:v>F0127</x:v>
      </x:c>
      <x:c r="E4991" s="138" t="n">
        <x:v>180</x:v>
      </x:c>
      <x:c r="F4991" s="138" t="str">
        <x:v>g</x:v>
      </x:c>
      <x:c r="G4991" s="138" t="str">
        <x:v>in kleine Stücke geschnitten</x:v>
      </x:c>
      <x:c r="H4991" s="139" t="n">
        <x:v>73.8</x:v>
      </x:c>
      <x:c r="I4991" s="139" t="n">
        <x:v>1.62</x:v>
      </x:c>
      <x:c r="J4991" s="139" t="n">
        <x:v>12.24</x:v>
      </x:c>
      <x:c r="K4991" s="139" t="n">
        <x:v>0.36000000000000004</x:v>
      </x:c>
      <x:c r="L4991" s="139" t="n">
        <x:v>5.04</x:v>
      </x:c>
      <x:c r="M4991" s="139" t="n">
        <x:v>0.12600000000000003</x:v>
      </x:c>
      <x:c r="N4991" s="139" t="n">
        <x:v>0.2682</x:v>
      </x:c>
    </x:row>
    <x:row r="4992">
      <x:c r="A4992" s="137" t="str">
        <x:v>SU-458-I12</x:v>
      </x:c>
      <x:c r="B4992" s="137" t="str">
        <x:v>SU-458-V1</x:v>
      </x:c>
      <x:c r="C4992" s="137" t="n">
        <x:v>12</x:v>
      </x:c>
      <x:c r="D4992" s="138" t="str">
        <x:v>F0729</x:v>
      </x:c>
      <x:c r="E4992" s="138" t="n">
        <x:v>200</x:v>
      </x:c>
      <x:c r="F4992" s="138" t="str">
        <x:v>g</x:v>
      </x:c>
      <x:c r="G4992" s="138" t="str">
        <x:v>geschält und gewürfelt</x:v>
      </x:c>
      <x:c r="H4992" s="139" t="n">
        <x:v>172</x:v>
      </x:c>
      <x:c r="I4992" s="139" t="n">
        <x:v>3.2</x:v>
      </x:c>
      <x:c r="J4992" s="139" t="n">
        <x:v>40.2</x:v>
      </x:c>
      <x:c r="K4992" s="139" t="n">
        <x:v>0.2</x:v>
      </x:c>
      <x:c r="L4992" s="139" t="n">
        <x:v>6</x:v>
      </x:c>
      <x:c r="M4992" s="139" t="n">
        <x:v>0.02</x:v>
      </x:c>
      <x:c r="N4992" s="139" t="n">
        <x:v>0.598</x:v>
      </x:c>
    </x:row>
    <x:row r="4993">
      <x:c r="A4993" s="137" t="str">
        <x:v>SU-458-I13</x:v>
      </x:c>
      <x:c r="B4993" s="137" t="str">
        <x:v>SU-458-V1</x:v>
      </x:c>
      <x:c r="C4993" s="137" t="n">
        <x:v>13</x:v>
      </x:c>
      <x:c r="D4993" s="138" t="str">
        <x:v>F0139</x:v>
      </x:c>
      <x:c r="E4993" s="138" t="n">
        <x:v>250</x:v>
      </x:c>
      <x:c r="F4993" s="138" t="str">
        <x:v>g</x:v>
      </x:c>
      <x:c r="G4993" s="138" t="str">
        <x:v>in kleine Stücke gehackt</x:v>
      </x:c>
      <x:c r="H4993" s="139" t="n">
        <x:v>87.5</x:v>
      </x:c>
      <x:c r="I4993" s="139" t="n">
        <x:v>5</x:v>
      </x:c>
      <x:c r="J4993" s="139" t="n">
        <x:v>12.5</x:v>
      </x:c>
      <x:c r="K4993" s="139" t="n">
        <x:v>1</x:v>
      </x:c>
      <x:c r="L4993" s="139" t="n">
        <x:v>6.25</x:v>
      </x:c>
      <x:c r="M4993" s="139" t="n">
        <x:v>0.15</x:v>
      </x:c>
      <x:c r="N4993" s="139" t="n">
        <x:v>0.895</x:v>
      </x:c>
    </x:row>
    <x:row r="4994">
      <x:c r="A4994" s="137" t="str">
        <x:v>SU-458-I14</x:v>
      </x:c>
      <x:c r="B4994" s="137" t="str">
        <x:v>SU-458-V1</x:v>
      </x:c>
      <x:c r="C4994" s="137" t="n">
        <x:v>14</x:v>
      </x:c>
      <x:c r="D4994" s="138" t="str">
        <x:v>F0203</x:v>
      </x:c>
      <x:c r="E4994" s="138" t="n">
        <x:v>30</x:v>
      </x:c>
      <x:c r="F4994" s="138" t="str">
        <x:v>g</x:v>
      </x:c>
      <x:c r="G4994" s="138" t="str">
        <x:v>einige Zweige reserviert, der Rest gehackt</x:v>
      </x:c>
      <x:c r="H4994" s="139" t="n">
        <x:v>75</x:v>
      </x:c>
      <x:c r="I4994" s="139" t="n">
        <x:v>2.4</x:v>
      </x:c>
      <x:c r="J4994" s="139" t="n">
        <x:v>13.5</x:v>
      </x:c>
      <x:c r="K4994" s="139" t="n">
        <x:v>2.4</x:v>
      </x:c>
      <x:c r="L4994" s="139" t="n">
        <x:v>6</x:v>
      </x:c>
      <x:c r="M4994" s="139" t="n">
        <x:v>0.06</x:v>
      </x:c>
      <x:c r="N4994" s="139" t="n">
        <x:v>0.07740000000000001</x:v>
      </x:c>
    </x:row>
    <x:row r="4995">
      <x:c r="A4995" s="137" t="str">
        <x:v>SU-458-I15</x:v>
      </x:c>
      <x:c r="B4995" s="137" t="str">
        <x:v>SU-458-V1</x:v>
      </x:c>
      <x:c r="C4995" s="137" t="n">
        <x:v>15</x:v>
      </x:c>
      <x:c r="D4995" s="138" t="str">
        <x:v>F0409</x:v>
      </x:c>
      <x:c r="E4995" s="138" t="n">
        <x:v>80</x:v>
      </x:c>
      <x:c r="F4995" s="138" t="str">
        <x:v>g</x:v>
      </x:c>
      <x:c r="G4995" s="138" t="str"/>
      <x:c r="H4995" s="139" t="n">
        <x:v>23.200000000000003</x:v>
      </x:c>
      <x:c r="I4995" s="139" t="n">
        <x:v>0.8800000000000001</x:v>
      </x:c>
      <x:c r="J4995" s="139" t="n">
        <x:v>5.2</x:v>
      </x:c>
      <x:c r="K4995" s="139" t="n">
        <x:v>0.24</x:v>
      </x:c>
      <x:c r="L4995" s="139" t="n">
        <x:v>2.2399999999999998</x:v>
      </x:c>
      <x:c r="M4995" s="139" t="n">
        <x:v>0.008</x:v>
      </x:c>
      <x:c r="N4995" s="139" t="n">
        <x:v>0.3184</x:v>
      </x:c>
    </x:row>
    <x:row r="4996">
      <x:c r="A4996" s="137" t="str">
        <x:v>SU-459-I01</x:v>
      </x:c>
      <x:c r="B4996" s="137" t="str">
        <x:v>SU-459-V1</x:v>
      </x:c>
      <x:c r="C4996" s="137" t="n">
        <x:v>1</x:v>
      </x:c>
      <x:c r="D4996" s="138" t="str">
        <x:v>F0609</x:v>
      </x:c>
      <x:c r="E4996" s="138" t="n">
        <x:v>120</x:v>
      </x:c>
      <x:c r="F4996" s="138" t="str">
        <x:v>g</x:v>
      </x:c>
      <x:c r="G4996" s="138" t="str">
        <x:v>in 8 Spalten geschnitten</x:v>
      </x:c>
      <x:c r="H4996" s="139" t="n">
        <x:v>42</x:v>
      </x:c>
      <x:c r="I4996" s="139" t="n">
        <x:v>2.4</x:v>
      </x:c>
      <x:c r="J4996" s="139" t="n">
        <x:v>6</x:v>
      </x:c>
      <x:c r="K4996" s="139" t="n">
        <x:v>0.48</x:v>
      </x:c>
      <x:c r="L4996" s="139" t="n">
        <x:v>3</x:v>
      </x:c>
      <x:c r="M4996" s="139" t="n">
        <x:v>0.072</x:v>
      </x:c>
      <x:c r="N4996" s="139" t="n">
        <x:v>0.42960000000000004</x:v>
      </x:c>
    </x:row>
    <x:row r="4997">
      <x:c r="A4997" s="137" t="str">
        <x:v>SU-459-I02</x:v>
      </x:c>
      <x:c r="B4997" s="137" t="str">
        <x:v>SU-459-V1</x:v>
      </x:c>
      <x:c r="C4997" s="137" t="n">
        <x:v>2</x:v>
      </x:c>
      <x:c r="D4997" s="138" t="str">
        <x:v>F0127</x:v>
      </x:c>
      <x:c r="E4997" s="138" t="n">
        <x:v>300</x:v>
      </x:c>
      <x:c r="F4997" s="138" t="str">
        <x:v>g</x:v>
      </x:c>
      <x:c r="G4997" s="138" t="str">
        <x:v>in 2 cm große Stücke geschnitten</x:v>
      </x:c>
      <x:c r="H4997" s="139" t="n">
        <x:v>123</x:v>
      </x:c>
      <x:c r="I4997" s="139" t="n">
        <x:v>2.7</x:v>
      </x:c>
      <x:c r="J4997" s="139" t="n">
        <x:v>20.4</x:v>
      </x:c>
      <x:c r="K4997" s="139" t="n">
        <x:v>0.6000000000000001</x:v>
      </x:c>
      <x:c r="L4997" s="139" t="n">
        <x:v>8.399999999999999</x:v>
      </x:c>
      <x:c r="M4997" s="139" t="n">
        <x:v>0.21000000000000002</x:v>
      </x:c>
      <x:c r="N4997" s="139" t="n">
        <x:v>0.447</x:v>
      </x:c>
    </x:row>
    <x:row r="4998">
      <x:c r="A4998" s="137" t="str">
        <x:v>SU-459-I03</x:v>
      </x:c>
      <x:c r="B4998" s="137" t="str">
        <x:v>SU-459-V1</x:v>
      </x:c>
      <x:c r="C4998" s="137" t="n">
        <x:v>3</x:v>
      </x:c>
      <x:c r="D4998" s="138" t="str">
        <x:v>F0518</x:v>
      </x:c>
      <x:c r="E4998" s="138" t="n">
        <x:v>300</x:v>
      </x:c>
      <x:c r="F4998" s="138" t="str">
        <x:v>g</x:v>
      </x:c>
      <x:c r="G4998" s="138" t="str">
        <x:v>in 2 cm große Stücke geschnitten</x:v>
      </x:c>
      <x:c r="H4998" s="139" t="n">
        <x:v>105</x:v>
      </x:c>
      <x:c r="I4998" s="139" t="n">
        <x:v>6</x:v>
      </x:c>
      <x:c r="J4998" s="139" t="n">
        <x:v>15</x:v>
      </x:c>
      <x:c r="K4998" s="139" t="n">
        <x:v>1.2000000000000002</x:v>
      </x:c>
      <x:c r="L4998" s="139" t="n">
        <x:v>7.5</x:v>
      </x:c>
      <x:c r="M4998" s="139" t="n">
        <x:v>0.18</x:v>
      </x:c>
      <x:c r="N4998" s="139" t="n">
        <x:v>1.074</x:v>
      </x:c>
    </x:row>
    <x:row r="4999">
      <x:c r="A4999" s="137" t="str">
        <x:v>SU-459-I04</x:v>
      </x:c>
      <x:c r="B4999" s="137" t="str">
        <x:v>SU-459-V1</x:v>
      </x:c>
      <x:c r="C4999" s="137" t="n">
        <x:v>4</x:v>
      </x:c>
      <x:c r="D4999" s="138" t="str">
        <x:v>F0108</x:v>
      </x:c>
      <x:c r="E4999" s="138" t="n">
        <x:v>300</x:v>
      </x:c>
      <x:c r="F4999" s="138" t="str">
        <x:v>g</x:v>
      </x:c>
      <x:c r="G4999" s="138" t="str">
        <x:v>in 2 cm große Stücke geschnitten</x:v>
      </x:c>
      <x:c r="H4999" s="139" t="n">
        <x:v>2652</x:v>
      </x:c>
      <x:c r="I4999" s="139" t="n">
        <x:v>0</x:v>
      </x:c>
      <x:c r="J4999" s="139" t="n">
        <x:v>0</x:v>
      </x:c>
      <x:c r="K4999" s="139" t="n">
        <x:v>300</x:v>
      </x:c>
      <x:c r="L4999" s="139" t="n">
        <x:v>0</x:v>
      </x:c>
      <x:c r="M4999" s="139" t="n">
        <x:v>0</x:v>
      </x:c>
      <x:c r="N4999" s="139" t="n">
        <x:v>2.694</x:v>
      </x:c>
    </x:row>
    <x:row r="5000">
      <x:c r="A5000" s="137" t="str">
        <x:v>SU-459-I05</x:v>
      </x:c>
      <x:c r="B5000" s="137" t="str">
        <x:v>SU-459-V1</x:v>
      </x:c>
      <x:c r="C5000" s="137" t="n">
        <x:v>5</x:v>
      </x:c>
      <x:c r="D5000" s="138" t="str">
        <x:v>F0571</x:v>
      </x:c>
      <x:c r="E5000" s="138" t="n">
        <x:v>150</x:v>
      </x:c>
      <x:c r="F5000" s="138" t="str">
        <x:v>g</x:v>
      </x:c>
      <x:c r="G5000" s="138" t="str">
        <x:v>in 2 cm große Stücke geschnitten</x:v>
      </x:c>
      <x:c r="H5000" s="139" t="n">
        <x:v>52.5</x:v>
      </x:c>
      <x:c r="I5000" s="139" t="n">
        <x:v>3</x:v>
      </x:c>
      <x:c r="J5000" s="139" t="n">
        <x:v>7.5</x:v>
      </x:c>
      <x:c r="K5000" s="139" t="n">
        <x:v>0.6000000000000001</x:v>
      </x:c>
      <x:c r="L5000" s="139" t="n">
        <x:v>3.75</x:v>
      </x:c>
      <x:c r="M5000" s="139" t="n">
        <x:v>0.09</x:v>
      </x:c>
      <x:c r="N5000" s="139" t="n">
        <x:v>0.537</x:v>
      </x:c>
    </x:row>
    <x:row r="5001">
      <x:c r="A5001" s="137" t="str">
        <x:v>SU-459-I06</x:v>
      </x:c>
      <x:c r="B5001" s="137" t="str">
        <x:v>SU-459-V1</x:v>
      </x:c>
      <x:c r="C5001" s="137" t="n">
        <x:v>6</x:v>
      </x:c>
      <x:c r="D5001" s="138" t="str">
        <x:v>F0314</x:v>
      </x:c>
      <x:c r="E5001" s="138" t="n">
        <x:v>10</x:v>
      </x:c>
      <x:c r="F5001" s="138" t="str">
        <x:v>g</x:v>
      </x:c>
      <x:c r="G5001" s="138" t="str"/>
      <x:c r="H5001" s="139" t="n">
        <x:v>3.5</x:v>
      </x:c>
      <x:c r="I5001" s="139" t="n">
        <x:v>0.2</x:v>
      </x:c>
      <x:c r="J5001" s="139" t="n">
        <x:v>0.5</x:v>
      </x:c>
      <x:c r="K5001" s="139" t="n">
        <x:v>0.04000000000000001</x:v>
      </x:c>
      <x:c r="L5001" s="139" t="n">
        <x:v>0.25</x:v>
      </x:c>
      <x:c r="M5001" s="139" t="n">
        <x:v>0.006</x:v>
      </x:c>
      <x:c r="N5001" s="139" t="n">
        <x:v>0.035800000000000005</x:v>
      </x:c>
    </x:row>
    <x:row r="5002">
      <x:c r="A5002" s="137" t="str">
        <x:v>SU-459-I07</x:v>
      </x:c>
      <x:c r="B5002" s="137" t="str">
        <x:v>SU-459-V1</x:v>
      </x:c>
      <x:c r="C5002" s="137" t="n">
        <x:v>7</x:v>
      </x:c>
      <x:c r="D5002" s="138" t="str">
        <x:v>F0596</x:v>
      </x:c>
      <x:c r="E5002" s="138" t="n">
        <x:v>15</x:v>
      </x:c>
      <x:c r="F5002" s="138" t="str">
        <x:v>ml</x:v>
      </x:c>
      <x:c r="G5002" s="138" t="str"/>
      <x:c r="H5002" s="139" t="n">
        <x:v>5.25</x:v>
      </x:c>
      <x:c r="I5002" s="139" t="n">
        <x:v>0.3</x:v>
      </x:c>
      <x:c r="J5002" s="139" t="n">
        <x:v>0.75</x:v>
      </x:c>
      <x:c r="K5002" s="139" t="n">
        <x:v>0.06</x:v>
      </x:c>
      <x:c r="L5002" s="139" t="n">
        <x:v>0.375</x:v>
      </x:c>
      <x:c r="M5002" s="139" t="n">
        <x:v>0.009</x:v>
      </x:c>
      <x:c r="N5002" s="139" t="n">
        <x:v>0.053700000000000005</x:v>
      </x:c>
    </x:row>
    <x:row r="5003">
      <x:c r="A5003" s="137" t="str">
        <x:v>SU-459-I08</x:v>
      </x:c>
      <x:c r="B5003" s="137" t="str">
        <x:v>SU-459-V1</x:v>
      </x:c>
      <x:c r="C5003" s="137" t="n">
        <x:v>8</x:v>
      </x:c>
      <x:c r="D5003" s="138" t="str">
        <x:v>F0497</x:v>
      </x:c>
      <x:c r="E5003" s="138" t="n">
        <x:v>15</x:v>
      </x:c>
      <x:c r="F5003" s="138" t="str">
        <x:v>ml</x:v>
      </x:c>
      <x:c r="G5003" s="138" t="str"/>
      <x:c r="H5003" s="139" t="n">
        <x:v>132.6</x:v>
      </x:c>
      <x:c r="I5003" s="139" t="n">
        <x:v>0</x:v>
      </x:c>
      <x:c r="J5003" s="139" t="n">
        <x:v>0</x:v>
      </x:c>
      <x:c r="K5003" s="139" t="n">
        <x:v>15</x:v>
      </x:c>
      <x:c r="L5003" s="139" t="n">
        <x:v>0</x:v>
      </x:c>
      <x:c r="M5003" s="139" t="n">
        <x:v>0</x:v>
      </x:c>
      <x:c r="N5003" s="139" t="n">
        <x:v>0.17970000000000003</x:v>
      </x:c>
    </x:row>
    <x:row r="5004">
      <x:c r="A5004" s="137" t="str">
        <x:v>SU-459-I09</x:v>
      </x:c>
      <x:c r="B5004" s="137" t="str">
        <x:v>SU-459-V1</x:v>
      </x:c>
      <x:c r="C5004" s="137" t="n">
        <x:v>9</x:v>
      </x:c>
      <x:c r="D5004" s="138" t="str">
        <x:v>F0792</x:v>
      </x:c>
      <x:c r="E5004" s="138" t="n">
        <x:v>1300</x:v>
      </x:c>
      <x:c r="F5004" s="138" t="str">
        <x:v>ml</x:v>
      </x:c>
      <x:c r="G5004" s="138" t="str"/>
      <x:c r="H5004" s="139" t="n">
        <x:v>1170</x:v>
      </x:c>
      <x:c r="I5004" s="139" t="n">
        <x:v>39</x:v>
      </x:c>
      <x:c r="J5004" s="139" t="n">
        <x:v>156</x:v>
      </x:c>
      <x:c r="K5004" s="139" t="n">
        <x:v>52</x:v>
      </x:c>
      <x:c r="L5004" s="139" t="n">
        <x:v>26</x:v>
      </x:c>
      <x:c r="M5004" s="139" t="n">
        <x:v>15.6</x:v>
      </x:c>
      <x:c r="N5004" s="139" t="n">
        <x:v>5.174</x:v>
      </x:c>
    </x:row>
    <x:row r="5005">
      <x:c r="A5005" s="137" t="str">
        <x:v>SU-459-I10</x:v>
      </x:c>
      <x:c r="B5005" s="137" t="str">
        <x:v>SU-459-V1</x:v>
      </x:c>
      <x:c r="C5005" s="137" t="n">
        <x:v>10</x:v>
      </x:c>
      <x:c r="D5005" s="138" t="str">
        <x:v>F0331</x:v>
      </x:c>
      <x:c r="E5005" s="138" t="n">
        <x:v>90</x:v>
      </x:c>
      <x:c r="F5005" s="138" t="str">
        <x:v>ml</x:v>
      </x:c>
      <x:c r="G5005" s="138" t="str">
        <x:v>1 EL fein gehackte Minze zum Servieren</x:v>
      </x:c>
      <x:c r="H5005" s="139" t="n">
        <x:v>81</x:v>
      </x:c>
      <x:c r="I5005" s="139" t="n">
        <x:v>8.1</x:v>
      </x:c>
      <x:c r="J5005" s="139" t="n">
        <x:v>3.6</x:v>
      </x:c>
      <x:c r="K5005" s="139" t="n">
        <x:v>3.6</x:v>
      </x:c>
      <x:c r="L5005" s="139" t="n">
        <x:v>0</x:v>
      </x:c>
      <x:c r="M5005" s="139" t="n">
        <x:v>0.27</x:v>
      </x:c>
      <x:c r="N5005" s="139" t="n">
        <x:v>0.32220000000000004</x:v>
      </x:c>
    </x:row>
    <x:row r="5006">
      <x:c r="A5006" s="137" t="str">
        <x:v>SU-460-I01</x:v>
      </x:c>
      <x:c r="B5006" s="137" t="str">
        <x:v>SU-460-V1</x:v>
      </x:c>
      <x:c r="C5006" s="137" t="n">
        <x:v>1</x:v>
      </x:c>
      <x:c r="D5006" s="138" t="str">
        <x:v>F0595</x:v>
      </x:c>
      <x:c r="E5006" s="138" t="n">
        <x:v>15</x:v>
      </x:c>
      <x:c r="F5006" s="138" t="str">
        <x:v>ml</x:v>
      </x:c>
      <x:c r="G5006" s="138" t="str"/>
      <x:c r="H5006" s="139" t="n">
        <x:v>132.6</x:v>
      </x:c>
      <x:c r="I5006" s="139" t="n">
        <x:v>0</x:v>
      </x:c>
      <x:c r="J5006" s="139" t="n">
        <x:v>0</x:v>
      </x:c>
      <x:c r="K5006" s="139" t="n">
        <x:v>15</x:v>
      </x:c>
      <x:c r="L5006" s="139" t="n">
        <x:v>0</x:v>
      </x:c>
      <x:c r="M5006" s="139" t="n">
        <x:v>0</x:v>
      </x:c>
      <x:c r="N5006" s="139" t="n">
        <x:v>0.13470000000000001</x:v>
      </x:c>
    </x:row>
    <x:row r="5007">
      <x:c r="A5007" s="137" t="str">
        <x:v>SU-460-I02</x:v>
      </x:c>
      <x:c r="B5007" s="137" t="str">
        <x:v>SU-460-V1</x:v>
      </x:c>
      <x:c r="C5007" s="137" t="n">
        <x:v>2</x:v>
      </x:c>
      <x:c r="D5007" s="138" t="str">
        <x:v>F0500</x:v>
      </x:c>
      <x:c r="E5007" s="138" t="n">
        <x:v>30</x:v>
      </x:c>
      <x:c r="F5007" s="138" t="str">
        <x:v>g</x:v>
      </x:c>
      <x:c r="G5007" s="138" t="str">
        <x:v>halbiert und in dünne Scheiben geschnitten</x:v>
      </x:c>
      <x:c r="H5007" s="139" t="n">
        <x:v>12</x:v>
      </x:c>
      <x:c r="I5007" s="139" t="n">
        <x:v>0.33</x:v>
      </x:c>
      <x:c r="J5007" s="139" t="n">
        <x:v>2.4</x:v>
      </x:c>
      <x:c r="K5007" s="139" t="n">
        <x:v>0.03</x:v>
      </x:c>
      <x:c r="L5007" s="139" t="n">
        <x:v>0.42</x:v>
      </x:c>
      <x:c r="M5007" s="139" t="n">
        <x:v>0.003</x:v>
      </x:c>
      <x:c r="N5007" s="139" t="n">
        <x:v>0.044700000000000004</x:v>
      </x:c>
    </x:row>
    <x:row r="5008">
      <x:c r="A5008" s="137" t="str">
        <x:v>SU-460-I03</x:v>
      </x:c>
      <x:c r="B5008" s="137" t="str">
        <x:v>SU-460-V1</x:v>
      </x:c>
      <x:c r="C5008" s="137" t="n">
        <x:v>3</x:v>
      </x:c>
      <x:c r="D5008" s="138" t="str">
        <x:v>F0254</x:v>
      </x:c>
      <x:c r="E5008" s="138" t="n">
        <x:v>20</x:v>
      </x:c>
      <x:c r="F5008" s="138" t="str">
        <x:v>g</x:v>
      </x:c>
      <x:c r="G5008" s="138" t="str"/>
      <x:c r="H5008" s="139" t="n">
        <x:v>7</x:v>
      </x:c>
      <x:c r="I5008" s="139" t="n">
        <x:v>0.4</x:v>
      </x:c>
      <x:c r="J5008" s="139" t="n">
        <x:v>1</x:v>
      </x:c>
      <x:c r="K5008" s="139" t="n">
        <x:v>0.08000000000000002</x:v>
      </x:c>
      <x:c r="L5008" s="139" t="n">
        <x:v>0.5</x:v>
      </x:c>
      <x:c r="M5008" s="139" t="n">
        <x:v>0.012</x:v>
      </x:c>
      <x:c r="N5008" s="139" t="n">
        <x:v>0.07160000000000001</x:v>
      </x:c>
    </x:row>
    <x:row r="5009">
      <x:c r="A5009" s="137" t="str">
        <x:v>SU-460-I04</x:v>
      </x:c>
      <x:c r="B5009" s="137" t="str">
        <x:v>SU-460-V1</x:v>
      </x:c>
      <x:c r="C5009" s="137" t="n">
        <x:v>4</x:v>
      </x:c>
      <x:c r="D5009" s="138" t="str">
        <x:v>F0790</x:v>
      </x:c>
      <x:c r="E5009" s="138" t="n">
        <x:v>15</x:v>
      </x:c>
      <x:c r="F5009" s="138" t="str">
        <x:v>g</x:v>
      </x:c>
      <x:c r="G5009" s="138" t="str"/>
      <x:c r="H5009" s="139" t="n">
        <x:v>37.5</x:v>
      </x:c>
      <x:c r="I5009" s="139" t="n">
        <x:v>1.2</x:v>
      </x:c>
      <x:c r="J5009" s="139" t="n">
        <x:v>6.75</x:v>
      </x:c>
      <x:c r="K5009" s="139" t="n">
        <x:v>1.2</x:v>
      </x:c>
      <x:c r="L5009" s="139" t="n">
        <x:v>3</x:v>
      </x:c>
      <x:c r="M5009" s="139" t="n">
        <x:v>0.03</x:v>
      </x:c>
      <x:c r="N5009" s="139" t="n">
        <x:v>0.038700000000000005</x:v>
      </x:c>
    </x:row>
    <x:row r="5010">
      <x:c r="A5010" s="137" t="str">
        <x:v>SU-460-I05</x:v>
      </x:c>
      <x:c r="B5010" s="137" t="str">
        <x:v>SU-460-V1</x:v>
      </x:c>
      <x:c r="C5010" s="137" t="n">
        <x:v>5</x:v>
      </x:c>
      <x:c r="D5010" s="138" t="str">
        <x:v>F0148</x:v>
      </x:c>
      <x:c r="E5010" s="138" t="n">
        <x:v>300</x:v>
      </x:c>
      <x:c r="F5010" s="138" t="str">
        <x:v>g</x:v>
      </x:c>
      <x:c r="G5010" s="138" t="str">
        <x:v>gehackt</x:v>
      </x:c>
      <x:c r="H5010" s="139" t="n">
        <x:v>1740</x:v>
      </x:c>
      <x:c r="I5010" s="139" t="n">
        <x:v>60</x:v>
      </x:c>
      <x:c r="J5010" s="139" t="n">
        <x:v>36</x:v>
      </x:c>
      <x:c r="K5010" s="139" t="n">
        <x:v>150</x:v>
      </x:c>
      <x:c r="L5010" s="139" t="n">
        <x:v>30</x:v>
      </x:c>
      <x:c r="M5010" s="139" t="n">
        <x:v>0.06</x:v>
      </x:c>
      <x:c r="N5010" s="139" t="n">
        <x:v>1.794</x:v>
      </x:c>
    </x:row>
    <x:row r="5011">
      <x:c r="A5011" s="137" t="str">
        <x:v>SU-460-I06</x:v>
      </x:c>
      <x:c r="B5011" s="137" t="str">
        <x:v>SU-460-V1</x:v>
      </x:c>
      <x:c r="C5011" s="137" t="n">
        <x:v>6</x:v>
      </x:c>
      <x:c r="D5011" s="138" t="str">
        <x:v>F0315</x:v>
      </x:c>
      <x:c r="E5011" s="138" t="n">
        <x:v>15</x:v>
      </x:c>
      <x:c r="F5011" s="138" t="str">
        <x:v>g</x:v>
      </x:c>
      <x:c r="G5011" s="138" t="str">
        <x:v>fein gerieben</x:v>
      </x:c>
      <x:c r="H5011" s="139" t="n">
        <x:v>5.25</x:v>
      </x:c>
      <x:c r="I5011" s="139" t="n">
        <x:v>0.3</x:v>
      </x:c>
      <x:c r="J5011" s="139" t="n">
        <x:v>0.75</x:v>
      </x:c>
      <x:c r="K5011" s="139" t="n">
        <x:v>0.06</x:v>
      </x:c>
      <x:c r="L5011" s="139" t="n">
        <x:v>0.375</x:v>
      </x:c>
      <x:c r="M5011" s="139" t="n">
        <x:v>0.009</x:v>
      </x:c>
      <x:c r="N5011" s="139" t="n">
        <x:v>0.053700000000000005</x:v>
      </x:c>
    </x:row>
    <x:row r="5012">
      <x:c r="A5012" s="137" t="str">
        <x:v>SU-460-I07</x:v>
      </x:c>
      <x:c r="B5012" s="137" t="str">
        <x:v>SU-460-V1</x:v>
      </x:c>
      <x:c r="C5012" s="137" t="n">
        <x:v>7</x:v>
      </x:c>
      <x:c r="D5012" s="138" t="str">
        <x:v>F0571</x:v>
      </x:c>
      <x:c r="E5012" s="138" t="n">
        <x:v>300</x:v>
      </x:c>
      <x:c r="F5012" s="138" t="str">
        <x:v>g</x:v>
      </x:c>
      <x:c r="G5012" s="138" t="str">
        <x:v>fein gewürfelt</x:v>
      </x:c>
      <x:c r="H5012" s="139" t="n">
        <x:v>105</x:v>
      </x:c>
      <x:c r="I5012" s="139" t="n">
        <x:v>6</x:v>
      </x:c>
      <x:c r="J5012" s="139" t="n">
        <x:v>15</x:v>
      </x:c>
      <x:c r="K5012" s="139" t="n">
        <x:v>1.2000000000000002</x:v>
      </x:c>
      <x:c r="L5012" s="139" t="n">
        <x:v>7.5</x:v>
      </x:c>
      <x:c r="M5012" s="139" t="n">
        <x:v>0.18</x:v>
      </x:c>
      <x:c r="N5012" s="139" t="n">
        <x:v>1.074</x:v>
      </x:c>
    </x:row>
    <x:row r="5013">
      <x:c r="A5013" s="137" t="str">
        <x:v>SU-460-I08</x:v>
      </x:c>
      <x:c r="B5013" s="137" t="str">
        <x:v>SU-460-V1</x:v>
      </x:c>
      <x:c r="C5013" s="137" t="n">
        <x:v>8</x:v>
      </x:c>
      <x:c r="D5013" s="138" t="str">
        <x:v>F0300</x:v>
      </x:c>
      <x:c r="E5013" s="138" t="n">
        <x:v>10</x:v>
      </x:c>
      <x:c r="F5013" s="138" t="str">
        <x:v>g</x:v>
      </x:c>
      <x:c r="G5013" s="138" t="str"/>
      <x:c r="H5013" s="139" t="n">
        <x:v>3.5</x:v>
      </x:c>
      <x:c r="I5013" s="139" t="n">
        <x:v>0.2</x:v>
      </x:c>
      <x:c r="J5013" s="139" t="n">
        <x:v>0.5</x:v>
      </x:c>
      <x:c r="K5013" s="139" t="n">
        <x:v>0.04000000000000001</x:v>
      </x:c>
      <x:c r="L5013" s="139" t="n">
        <x:v>0.25</x:v>
      </x:c>
      <x:c r="M5013" s="139" t="n">
        <x:v>0.006</x:v>
      </x:c>
      <x:c r="N5013" s="139" t="n">
        <x:v>0.035800000000000005</x:v>
      </x:c>
    </x:row>
    <x:row r="5014">
      <x:c r="A5014" s="137" t="str">
        <x:v>SU-460-I09</x:v>
      </x:c>
      <x:c r="B5014" s="137" t="str">
        <x:v>SU-460-V1</x:v>
      </x:c>
      <x:c r="C5014" s="137" t="n">
        <x:v>9</x:v>
      </x:c>
      <x:c r="D5014" s="138" t="str">
        <x:v>F0128</x:v>
      </x:c>
      <x:c r="E5014" s="138" t="n">
        <x:v>360</x:v>
      </x:c>
      <x:c r="F5014" s="138" t="str">
        <x:v>g</x:v>
      </x:c>
      <x:c r="G5014" s="138" t="str">
        <x:v>fein gewürfelt</x:v>
      </x:c>
      <x:c r="H5014" s="139" t="n">
        <x:v>126</x:v>
      </x:c>
      <x:c r="I5014" s="139" t="n">
        <x:v>7.2</x:v>
      </x:c>
      <x:c r="J5014" s="139" t="n">
        <x:v>18</x:v>
      </x:c>
      <x:c r="K5014" s="139" t="n">
        <x:v>1.4400000000000002</x:v>
      </x:c>
      <x:c r="L5014" s="139" t="n">
        <x:v>9</x:v>
      </x:c>
      <x:c r="M5014" s="139" t="n">
        <x:v>0.216</x:v>
      </x:c>
      <x:c r="N5014" s="139" t="n">
        <x:v>1.2888000000000002</x:v>
      </x:c>
    </x:row>
    <x:row r="5015">
      <x:c r="A5015" s="137" t="str">
        <x:v>SU-460-I10</x:v>
      </x:c>
      <x:c r="B5015" s="137" t="str">
        <x:v>SU-460-V1</x:v>
      </x:c>
      <x:c r="C5015" s="137" t="n">
        <x:v>10</x:v>
      </x:c>
      <x:c r="D5015" s="138" t="str">
        <x:v>F0517</x:v>
      </x:c>
      <x:c r="E5015" s="138" t="n">
        <x:v>30</x:v>
      </x:c>
      <x:c r="F5015" s="138" t="str">
        <x:v>ml</x:v>
      </x:c>
      <x:c r="G5015" s="138" t="str"/>
      <x:c r="H5015" s="139" t="n">
        <x:v>75</x:v>
      </x:c>
      <x:c r="I5015" s="139" t="n">
        <x:v>2.4</x:v>
      </x:c>
      <x:c r="J5015" s="139" t="n">
        <x:v>13.5</x:v>
      </x:c>
      <x:c r="K5015" s="139" t="n">
        <x:v>2.4</x:v>
      </x:c>
      <x:c r="L5015" s="139" t="n">
        <x:v>6</x:v>
      </x:c>
      <x:c r="M5015" s="139" t="n">
        <x:v>0.06</x:v>
      </x:c>
      <x:c r="N5015" s="139" t="n">
        <x:v>0.07740000000000001</x:v>
      </x:c>
    </x:row>
    <x:row r="5016">
      <x:c r="A5016" s="137" t="str">
        <x:v>SU-460-I11</x:v>
      </x:c>
      <x:c r="B5016" s="137" t="str">
        <x:v>SU-460-V1</x:v>
      </x:c>
      <x:c r="C5016" s="137" t="n">
        <x:v>11</x:v>
      </x:c>
      <x:c r="D5016" s="138" t="str">
        <x:v>F0067</x:v>
      </x:c>
      <x:c r="E5016" s="138" t="n">
        <x:v>120</x:v>
      </x:c>
      <x:c r="F5016" s="138" t="str">
        <x:v>ml</x:v>
      </x:c>
      <x:c r="G5016" s="138" t="str"/>
      <x:c r="H5016" s="139" t="n">
        <x:v>108</x:v>
      </x:c>
      <x:c r="I5016" s="139" t="n">
        <x:v>10.799999999999999</x:v>
      </x:c>
      <x:c r="J5016" s="139" t="n">
        <x:v>4.8</x:v>
      </x:c>
      <x:c r="K5016" s="139" t="n">
        <x:v>4.8</x:v>
      </x:c>
      <x:c r="L5016" s="139" t="n">
        <x:v>0</x:v>
      </x:c>
      <x:c r="M5016" s="139" t="n">
        <x:v>0.36</x:v>
      </x:c>
      <x:c r="N5016" s="139" t="n">
        <x:v>0.42960000000000004</x:v>
      </x:c>
    </x:row>
    <x:row r="5017">
      <x:c r="A5017" s="137" t="str">
        <x:v>SU-460-I12</x:v>
      </x:c>
      <x:c r="B5017" s="137" t="str">
        <x:v>SU-460-V1</x:v>
      </x:c>
      <x:c r="C5017" s="137" t="n">
        <x:v>12</x:v>
      </x:c>
      <x:c r="D5017" s="138" t="str">
        <x:v>F0806</x:v>
      </x:c>
      <x:c r="E5017" s="138" t="n">
        <x:v>55</x:v>
      </x:c>
      <x:c r="F5017" s="138" t="str">
        <x:v>g</x:v>
      </x:c>
      <x:c r="G5017" s="138" t="str"/>
      <x:c r="H5017" s="139" t="n">
        <x:v>319</x:v>
      </x:c>
      <x:c r="I5017" s="139" t="n">
        <x:v>11</x:v>
      </x:c>
      <x:c r="J5017" s="139" t="n">
        <x:v>6.6000000000000005</x:v>
      </x:c>
      <x:c r="K5017" s="139" t="n">
        <x:v>27.500000000000004</x:v>
      </x:c>
      <x:c r="L5017" s="139" t="n">
        <x:v>5.5</x:v>
      </x:c>
      <x:c r="M5017" s="139" t="n">
        <x:v>0.011000000000000001</x:v>
      </x:c>
      <x:c r="N5017" s="139" t="n">
        <x:v>0.3289</x:v>
      </x:c>
    </x:row>
    <x:row r="5018">
      <x:c r="A5018" s="137" t="str">
        <x:v>BR-461-I01</x:v>
      </x:c>
      <x:c r="B5018" s="137" t="str">
        <x:v>BR-461-V1</x:v>
      </x:c>
      <x:c r="C5018" s="137" t="n">
        <x:v>1</x:v>
      </x:c>
      <x:c r="D5018" s="138" t="str">
        <x:v>F0182</x:v>
      </x:c>
      <x:c r="E5018" s="138" t="n">
        <x:v>12.5</x:v>
      </x:c>
      <x:c r="F5018" s="138" t="str">
        <x:v>g</x:v>
      </x:c>
      <x:c r="G5018" s="138" t="str"/>
      <x:c r="H5018" s="139" t="n">
        <x:v>31.25</x:v>
      </x:c>
      <x:c r="I5018" s="139" t="n">
        <x:v>1</x:v>
      </x:c>
      <x:c r="J5018" s="139" t="n">
        <x:v>5.625</x:v>
      </x:c>
      <x:c r="K5018" s="139" t="n">
        <x:v>1</x:v>
      </x:c>
      <x:c r="L5018" s="139" t="n">
        <x:v>2.5</x:v>
      </x:c>
      <x:c r="M5018" s="139" t="n">
        <x:v>0.025</x:v>
      </x:c>
      <x:c r="N5018" s="139" t="n">
        <x:v>0.03225</x:v>
      </x:c>
    </x:row>
    <x:row r="5019">
      <x:c r="A5019" s="137" t="str">
        <x:v>BR-461-I02</x:v>
      </x:c>
      <x:c r="B5019" s="137" t="str">
        <x:v>BR-461-V1</x:v>
      </x:c>
      <x:c r="C5019" s="137" t="n">
        <x:v>2</x:v>
      </x:c>
      <x:c r="D5019" s="138" t="str">
        <x:v>F0570</x:v>
      </x:c>
      <x:c r="E5019" s="138" t="n">
        <x:v>50</x:v>
      </x:c>
      <x:c r="F5019" s="138" t="str">
        <x:v>g</x:v>
      </x:c>
      <x:c r="G5019" s="138" t="str"/>
      <x:c r="H5019" s="139" t="n">
        <x:v>175</x:v>
      </x:c>
      <x:c r="I5019" s="139" t="n">
        <x:v>5.5</x:v>
      </x:c>
      <x:c r="J5019" s="139" t="n">
        <x:v>34</x:v>
      </x:c>
      <x:c r="K5019" s="139" t="n">
        <x:v>1.5</x:v>
      </x:c>
      <x:c r="L5019" s="139" t="n">
        <x:v>3.5</x:v>
      </x:c>
      <x:c r="M5019" s="139" t="n">
        <x:v>0.025</x:v>
      </x:c>
      <x:c r="N5019" s="139" t="n">
        <x:v>0.199</x:v>
      </x:c>
    </x:row>
    <x:row r="5020">
      <x:c r="A5020" s="137" t="str">
        <x:v>BR-461-I03</x:v>
      </x:c>
      <x:c r="B5020" s="137" t="str">
        <x:v>BR-461-V1</x:v>
      </x:c>
      <x:c r="C5020" s="137" t="n">
        <x:v>3</x:v>
      </x:c>
      <x:c r="D5020" s="138" t="str">
        <x:v>F0481</x:v>
      </x:c>
      <x:c r="E5020" s="138" t="n">
        <x:v>30</x:v>
      </x:c>
      <x:c r="F5020" s="138" t="str">
        <x:v>ml</x:v>
      </x:c>
      <x:c r="G5020" s="138" t="str"/>
      <x:c r="H5020" s="139" t="n">
        <x:v>27</x:v>
      </x:c>
      <x:c r="I5020" s="139" t="n">
        <x:v>2.6999999999999997</x:v>
      </x:c>
      <x:c r="J5020" s="139" t="n">
        <x:v>1.2</x:v>
      </x:c>
      <x:c r="K5020" s="139" t="n">
        <x:v>1.2</x:v>
      </x:c>
      <x:c r="L5020" s="139" t="n">
        <x:v>0</x:v>
      </x:c>
      <x:c r="M5020" s="139" t="n">
        <x:v>0.09</x:v>
      </x:c>
      <x:c r="N5020" s="139" t="n">
        <x:v>0.10740000000000001</x:v>
      </x:c>
    </x:row>
    <x:row r="5021">
      <x:c r="A5021" s="137" t="str">
        <x:v>BR-461-I04</x:v>
      </x:c>
      <x:c r="B5021" s="137" t="str">
        <x:v>BR-461-V1</x:v>
      </x:c>
      <x:c r="C5021" s="137" t="n">
        <x:v>4</x:v>
      </x:c>
      <x:c r="D5021" s="138" t="str">
        <x:v>F0065</x:v>
      </x:c>
      <x:c r="E5021" s="138" t="n">
        <x:v>50</x:v>
      </x:c>
      <x:c r="F5021" s="138" t="str">
        <x:v>g</x:v>
      </x:c>
      <x:c r="G5021" s="138" t="str"/>
      <x:c r="H5021" s="139" t="n">
        <x:v>17.5</x:v>
      </x:c>
      <x:c r="I5021" s="139" t="n">
        <x:v>1</x:v>
      </x:c>
      <x:c r="J5021" s="139" t="n">
        <x:v>2.5</x:v>
      </x:c>
      <x:c r="K5021" s="139" t="n">
        <x:v>0.2</x:v>
      </x:c>
      <x:c r="L5021" s="139" t="n">
        <x:v>1.25</x:v>
      </x:c>
      <x:c r="M5021" s="139" t="n">
        <x:v>0.03</x:v>
      </x:c>
      <x:c r="N5021" s="139" t="n">
        <x:v>0.17900000000000002</x:v>
      </x:c>
    </x:row>
    <x:row r="5022">
      <x:c r="A5022" s="137" t="str">
        <x:v>BR-461-I05</x:v>
      </x:c>
      <x:c r="B5022" s="137" t="str">
        <x:v>BR-461-V1</x:v>
      </x:c>
      <x:c r="C5022" s="137" t="n">
        <x:v>5</x:v>
      </x:c>
      <x:c r="D5022" s="138" t="str">
        <x:v>F0372</x:v>
      </x:c>
      <x:c r="E5022" s="138" t="n">
        <x:v>30</x:v>
      </x:c>
      <x:c r="F5022" s="138" t="str">
        <x:v>g</x:v>
      </x:c>
      <x:c r="G5022" s="138" t="str"/>
      <x:c r="H5022" s="139" t="n">
        <x:v>10.5</x:v>
      </x:c>
      <x:c r="I5022" s="139" t="n">
        <x:v>0.6</x:v>
      </x:c>
      <x:c r="J5022" s="139" t="n">
        <x:v>1.5</x:v>
      </x:c>
      <x:c r="K5022" s="139" t="n">
        <x:v>0.12</x:v>
      </x:c>
      <x:c r="L5022" s="139" t="n">
        <x:v>0.75</x:v>
      </x:c>
      <x:c r="M5022" s="139" t="n">
        <x:v>0.018</x:v>
      </x:c>
      <x:c r="N5022" s="139" t="n">
        <x:v>0.10740000000000001</x:v>
      </x:c>
    </x:row>
    <x:row r="5023">
      <x:c r="A5023" s="137" t="str">
        <x:v>BR-461-I06</x:v>
      </x:c>
      <x:c r="B5023" s="137" t="str">
        <x:v>BR-461-V1</x:v>
      </x:c>
      <x:c r="C5023" s="137" t="n">
        <x:v>6</x:v>
      </x:c>
      <x:c r="D5023" s="138" t="str">
        <x:v>F0489</x:v>
      </x:c>
      <x:c r="E5023" s="138" t="n">
        <x:v>25</x:v>
      </x:c>
      <x:c r="F5023" s="138" t="str">
        <x:v>g</x:v>
      </x:c>
      <x:c r="G5023" s="138" t="str"/>
      <x:c r="H5023" s="139" t="n">
        <x:v>221</x:v>
      </x:c>
      <x:c r="I5023" s="139" t="n">
        <x:v>0</x:v>
      </x:c>
      <x:c r="J5023" s="139" t="n">
        <x:v>0</x:v>
      </x:c>
      <x:c r="K5023" s="139" t="n">
        <x:v>25</x:v>
      </x:c>
      <x:c r="L5023" s="139" t="n">
        <x:v>0</x:v>
      </x:c>
      <x:c r="M5023" s="139" t="n">
        <x:v>0</x:v>
      </x:c>
      <x:c r="N5023" s="139" t="n">
        <x:v>0.2245</x:v>
      </x:c>
    </x:row>
    <x:row r="5024">
      <x:c r="A5024" s="137" t="str">
        <x:v>BR-462-I01</x:v>
      </x:c>
      <x:c r="B5024" s="137" t="str">
        <x:v>BR-462-V1</x:v>
      </x:c>
      <x:c r="C5024" s="137" t="n">
        <x:v>1</x:v>
      </x:c>
      <x:c r="D5024" s="138" t="str">
        <x:v>F0494</x:v>
      </x:c>
      <x:c r="E5024" s="138" t="n">
        <x:v>200</x:v>
      </x:c>
      <x:c r="F5024" s="138" t="str">
        <x:v>g</x:v>
      </x:c>
      <x:c r="G5024" s="138" t="str"/>
      <x:c r="H5024" s="139" t="n">
        <x:v>740</x:v>
      </x:c>
      <x:c r="I5024" s="139" t="n">
        <x:v>27</x:v>
      </x:c>
      <x:c r="J5024" s="139" t="n">
        <x:v>117.4</x:v>
      </x:c>
      <x:c r="K5024" s="139" t="n">
        <x:v>14</x:v>
      </x:c>
      <x:c r="L5024" s="139" t="n">
        <x:v>20</x:v>
      </x:c>
      <x:c r="M5024" s="139" t="n">
        <x:v>0.02</x:v>
      </x:c>
      <x:c r="N5024" s="139" t="n">
        <x:v>0.396</x:v>
      </x:c>
    </x:row>
    <x:row r="5025">
      <x:c r="A5025" s="137" t="str">
        <x:v>BR-462-I02</x:v>
      </x:c>
      <x:c r="B5025" s="137" t="str">
        <x:v>BR-462-V1</x:v>
      </x:c>
      <x:c r="C5025" s="137" t="n">
        <x:v>2</x:v>
      </x:c>
      <x:c r="D5025" s="138" t="str">
        <x:v>F0150</x:v>
      </x:c>
      <x:c r="E5025" s="138" t="n">
        <x:v>50</x:v>
      </x:c>
      <x:c r="F5025" s="138" t="str">
        <x:v>g</x:v>
      </x:c>
      <x:c r="G5025" s="138" t="str"/>
      <x:c r="H5025" s="139" t="n">
        <x:v>243</x:v>
      </x:c>
      <x:c r="I5025" s="139" t="n">
        <x:v>8.25</x:v>
      </x:c>
      <x:c r="J5025" s="139" t="n">
        <x:v>3.85</x:v>
      </x:c>
      <x:c r="K5025" s="139" t="n">
        <x:v>15.35</x:v>
      </x:c>
      <x:c r="L5025" s="139" t="n">
        <x:v>17.2</x:v>
      </x:c>
      <x:c r="M5025" s="139" t="n">
        <x:v>0.02</x:v>
      </x:c>
      <x:c r="N5025" s="139" t="n">
        <x:v>0.415</x:v>
      </x:c>
    </x:row>
    <x:row r="5026">
      <x:c r="A5026" s="137" t="str">
        <x:v>BR-462-I03</x:v>
      </x:c>
      <x:c r="B5026" s="137" t="str">
        <x:v>BR-462-V1</x:v>
      </x:c>
      <x:c r="C5026" s="137" t="n">
        <x:v>3</x:v>
      </x:c>
      <x:c r="D5026" s="138" t="str">
        <x:v>F0784</x:v>
      </x:c>
      <x:c r="E5026" s="138" t="n">
        <x:v>15</x:v>
      </x:c>
      <x:c r="F5026" s="138" t="str">
        <x:v>ml</x:v>
      </x:c>
      <x:c r="G5026" s="138" t="str"/>
      <x:c r="H5026" s="139" t="n">
        <x:v>5.25</x:v>
      </x:c>
      <x:c r="I5026" s="139" t="n">
        <x:v>0.3</x:v>
      </x:c>
      <x:c r="J5026" s="139" t="n">
        <x:v>0.75</x:v>
      </x:c>
      <x:c r="K5026" s="139" t="n">
        <x:v>0.06</x:v>
      </x:c>
      <x:c r="L5026" s="139" t="n">
        <x:v>0.375</x:v>
      </x:c>
      <x:c r="M5026" s="139" t="n">
        <x:v>0.009</x:v>
      </x:c>
      <x:c r="N5026" s="139" t="n">
        <x:v>0.053700000000000005</x:v>
      </x:c>
    </x:row>
    <x:row r="5027">
      <x:c r="A5027" s="137" t="str">
        <x:v>BR-462-I04</x:v>
      </x:c>
      <x:c r="B5027" s="137" t="str">
        <x:v>BR-462-V1</x:v>
      </x:c>
      <x:c r="C5027" s="137" t="n">
        <x:v>4</x:v>
      </x:c>
      <x:c r="D5027" s="138" t="str">
        <x:v>F0008</x:v>
      </x:c>
      <x:c r="E5027" s="138" t="n">
        <x:v>550</x:v>
      </x:c>
      <x:c r="F5027" s="138" t="str">
        <x:v>ml</x:v>
      </x:c>
      <x:c r="G5027" s="138" t="str">
        <x:v>oder Kuhmilch (falls nicht vegan)</x:v>
      </x:c>
      <x:c r="H5027" s="139" t="n">
        <x:v>495</x:v>
      </x:c>
      <x:c r="I5027" s="139" t="n">
        <x:v>49.5</x:v>
      </x:c>
      <x:c r="J5027" s="139" t="n">
        <x:v>22</x:v>
      </x:c>
      <x:c r="K5027" s="139" t="n">
        <x:v>22</x:v>
      </x:c>
      <x:c r="L5027" s="139" t="n">
        <x:v>0</x:v>
      </x:c>
      <x:c r="M5027" s="139" t="n">
        <x:v>1.65</x:v>
      </x:c>
      <x:c r="N5027" s="139" t="n">
        <x:v>1.969</x:v>
      </x:c>
    </x:row>
    <x:row r="5028">
      <x:c r="A5028" s="137" t="str">
        <x:v>BR-462-I05</x:v>
      </x:c>
      <x:c r="B5028" s="137" t="str">
        <x:v>BR-462-V1</x:v>
      </x:c>
      <x:c r="C5028" s="137" t="n">
        <x:v>5</x:v>
      </x:c>
      <x:c r="D5028" s="138" t="str">
        <x:v>F0595</x:v>
      </x:c>
      <x:c r="E5028" s="138" t="n">
        <x:v>5</x:v>
      </x:c>
      <x:c r="F5028" s="138" t="str">
        <x:v>g</x:v>
      </x:c>
      <x:c r="G5028" s="138" t="str"/>
      <x:c r="H5028" s="139" t="n">
        <x:v>44.2</x:v>
      </x:c>
      <x:c r="I5028" s="139" t="n">
        <x:v>0</x:v>
      </x:c>
      <x:c r="J5028" s="139" t="n">
        <x:v>0</x:v>
      </x:c>
      <x:c r="K5028" s="139" t="n">
        <x:v>5</x:v>
      </x:c>
      <x:c r="L5028" s="139" t="n">
        <x:v>0</x:v>
      </x:c>
      <x:c r="M5028" s="139" t="n">
        <x:v>0</x:v>
      </x:c>
      <x:c r="N5028" s="139" t="n">
        <x:v>0.0449</x:v>
      </x:c>
    </x:row>
    <x:row r="5029">
      <x:c r="A5029" s="137" t="str">
        <x:v>BR-462-I06</x:v>
      </x:c>
      <x:c r="B5029" s="137" t="str">
        <x:v>BR-462-V1</x:v>
      </x:c>
      <x:c r="C5029" s="137" t="n">
        <x:v>6</x:v>
      </x:c>
      <x:c r="D5029" s="138" t="str">
        <x:v>F0018</x:v>
      </x:c>
      <x:c r="E5029" s="138" t="n">
        <x:v>320</x:v>
      </x:c>
      <x:c r="F5029" s="138" t="str">
        <x:v>g</x:v>
      </x:c>
      <x:c r="G5029" s="138" t="str">
        <x:v>entsteint und geviertelt</x:v>
      </x:c>
      <x:c r="H5029" s="139" t="n">
        <x:v>112</x:v>
      </x:c>
      <x:c r="I5029" s="139" t="n">
        <x:v>6.4</x:v>
      </x:c>
      <x:c r="J5029" s="139" t="n">
        <x:v>16</x:v>
      </x:c>
      <x:c r="K5029" s="139" t="n">
        <x:v>1.2800000000000002</x:v>
      </x:c>
      <x:c r="L5029" s="139" t="n">
        <x:v>8</x:v>
      </x:c>
      <x:c r="M5029" s="139" t="n">
        <x:v>0.192</x:v>
      </x:c>
      <x:c r="N5029" s="139" t="n">
        <x:v>1.1456000000000002</x:v>
      </x:c>
    </x:row>
    <x:row r="5030">
      <x:c r="A5030" s="137" t="str">
        <x:v>BR-462-I07</x:v>
      </x:c>
      <x:c r="B5030" s="137" t="str">
        <x:v>BR-462-V1</x:v>
      </x:c>
      <x:c r="C5030" s="137" t="n">
        <x:v>7</x:v>
      </x:c>
      <x:c r="D5030" s="138" t="str">
        <x:v>F0554</x:v>
      </x:c>
      <x:c r="E5030" s="138" t="n">
        <x:v>400</x:v>
      </x:c>
      <x:c r="F5030" s="138" t="str">
        <x:v>g</x:v>
      </x:c>
      <x:c r="G5030" s="138" t="str"/>
      <x:c r="H5030" s="139" t="n">
        <x:v>360</x:v>
      </x:c>
      <x:c r="I5030" s="139" t="n">
        <x:v>36</x:v>
      </x:c>
      <x:c r="J5030" s="139" t="n">
        <x:v>16</x:v>
      </x:c>
      <x:c r="K5030" s="139" t="n">
        <x:v>16</x:v>
      </x:c>
      <x:c r="L5030" s="139" t="n">
        <x:v>0</x:v>
      </x:c>
      <x:c r="M5030" s="139" t="n">
        <x:v>1.2</x:v>
      </x:c>
      <x:c r="N5030" s="139" t="n">
        <x:v>1.4320000000000002</x:v>
      </x:c>
    </x:row>
    <x:row r="5031">
      <x:c r="A5031" s="137" t="str">
        <x:v>BR-462-I08</x:v>
      </x:c>
      <x:c r="B5031" s="137" t="str">
        <x:v>BR-462-V1</x:v>
      </x:c>
      <x:c r="C5031" s="137" t="n">
        <x:v>8</x:v>
      </x:c>
      <x:c r="D5031" s="138" t="str">
        <x:v>F0723</x:v>
      </x:c>
      <x:c r="E5031" s="138" t="n">
        <x:v>20</x:v>
      </x:c>
      <x:c r="F5031" s="138" t="str">
        <x:v>g</x:v>
      </x:c>
      <x:c r="G5031" s="138" t="str"/>
      <x:c r="H5031" s="139" t="n">
        <x:v>116</x:v>
      </x:c>
      <x:c r="I5031" s="139" t="n">
        <x:v>4</x:v>
      </x:c>
      <x:c r="J5031" s="139" t="n">
        <x:v>2.4000000000000004</x:v>
      </x:c>
      <x:c r="K5031" s="139" t="n">
        <x:v>10</x:v>
      </x:c>
      <x:c r="L5031" s="139" t="n">
        <x:v>2</x:v>
      </x:c>
      <x:c r="M5031" s="139" t="n">
        <x:v>0.004</x:v>
      </x:c>
      <x:c r="N5031" s="139" t="n">
        <x:v>0.1196</x:v>
      </x:c>
    </x:row>
    <x:row r="5032">
      <x:c r="A5032" s="137" t="str">
        <x:v>SU-463-I01</x:v>
      </x:c>
      <x:c r="B5032" s="137" t="str">
        <x:v>SU-463-V1</x:v>
      </x:c>
      <x:c r="C5032" s="137" t="n">
        <x:v>1</x:v>
      </x:c>
      <x:c r="D5032" s="138" t="str">
        <x:v>F0705</x:v>
      </x:c>
      <x:c r="E5032" s="138" t="n">
        <x:v>18</x:v>
      </x:c>
      <x:c r="F5032" s="138" t="str">
        <x:v>g</x:v>
      </x:c>
      <x:c r="G5032" s="138" t="str">
        <x:v>geputzt und grob gehackt</x:v>
      </x:c>
      <x:c r="H5032" s="139" t="n">
        <x:v>6.3</x:v>
      </x:c>
      <x:c r="I5032" s="139" t="n">
        <x:v>0.36</x:v>
      </x:c>
      <x:c r="J5032" s="139" t="n">
        <x:v>0.8999999999999999</x:v>
      </x:c>
      <x:c r="K5032" s="139" t="n">
        <x:v>0.072</x:v>
      </x:c>
      <x:c r="L5032" s="139" t="n">
        <x:v>0.44999999999999996</x:v>
      </x:c>
      <x:c r="M5032" s="139" t="n">
        <x:v>0.010799999999999999</x:v>
      </x:c>
      <x:c r="N5032" s="139" t="n">
        <x:v>0.06444000000000001</x:v>
      </x:c>
    </x:row>
    <x:row r="5033">
      <x:c r="A5033" s="137" t="str">
        <x:v>SU-463-I02</x:v>
      </x:c>
      <x:c r="B5033" s="137" t="str">
        <x:v>SU-463-V1</x:v>
      </x:c>
      <x:c r="C5033" s="137" t="n">
        <x:v>2</x:v>
      </x:c>
      <x:c r="D5033" s="138" t="str">
        <x:v>F0571</x:v>
      </x:c>
      <x:c r="E5033" s="138" t="n">
        <x:v>150</x:v>
      </x:c>
      <x:c r="F5033" s="138" t="str">
        <x:v>g</x:v>
      </x:c>
      <x:c r="G5033" s="138" t="str">
        <x:v>geschält und gewürfelt</x:v>
      </x:c>
      <x:c r="H5033" s="139" t="n">
        <x:v>52.5</x:v>
      </x:c>
      <x:c r="I5033" s="139" t="n">
        <x:v>3</x:v>
      </x:c>
      <x:c r="J5033" s="139" t="n">
        <x:v>7.5</x:v>
      </x:c>
      <x:c r="K5033" s="139" t="n">
        <x:v>0.6000000000000001</x:v>
      </x:c>
      <x:c r="L5033" s="139" t="n">
        <x:v>3.75</x:v>
      </x:c>
      <x:c r="M5033" s="139" t="n">
        <x:v>0.09</x:v>
      </x:c>
      <x:c r="N5033" s="139" t="n">
        <x:v>0.537</x:v>
      </x:c>
    </x:row>
    <x:row r="5034">
      <x:c r="A5034" s="137" t="str">
        <x:v>SU-463-I03</x:v>
      </x:c>
      <x:c r="B5034" s="137" t="str">
        <x:v>SU-463-V1</x:v>
      </x:c>
      <x:c r="C5034" s="137" t="n">
        <x:v>3</x:v>
      </x:c>
      <x:c r="D5034" s="138" t="str">
        <x:v>F0314</x:v>
      </x:c>
      <x:c r="E5034" s="138" t="n">
        <x:v>5</x:v>
      </x:c>
      <x:c r="F5034" s="138" t="str">
        <x:v>g</x:v>
      </x:c>
      <x:c r="G5034" s="138" t="str">
        <x:v>zerdrückt</x:v>
      </x:c>
      <x:c r="H5034" s="139" t="n">
        <x:v>1.75</x:v>
      </x:c>
      <x:c r="I5034" s="139" t="n">
        <x:v>0.1</x:v>
      </x:c>
      <x:c r="J5034" s="139" t="n">
        <x:v>0.25</x:v>
      </x:c>
      <x:c r="K5034" s="139" t="n">
        <x:v>0.020000000000000004</x:v>
      </x:c>
      <x:c r="L5034" s="139" t="n">
        <x:v>0.125</x:v>
      </x:c>
      <x:c r="M5034" s="139" t="n">
        <x:v>0.003</x:v>
      </x:c>
      <x:c r="N5034" s="139" t="n">
        <x:v>0.017900000000000003</x:v>
      </x:c>
    </x:row>
    <x:row r="5035">
      <x:c r="A5035" s="137" t="str">
        <x:v>SU-463-I04</x:v>
      </x:c>
      <x:c r="B5035" s="137" t="str">
        <x:v>SU-463-V1</x:v>
      </x:c>
      <x:c r="C5035" s="137" t="n">
        <x:v>4</x:v>
      </x:c>
      <x:c r="D5035" s="138" t="str">
        <x:v>F0159</x:v>
      </x:c>
      <x:c r="E5035" s="138" t="n">
        <x:v>850</x:v>
      </x:c>
      <x:c r="F5035" s="138" t="str">
        <x:v>ml</x:v>
      </x:c>
      <x:c r="G5035" s="138" t="str"/>
      <x:c r="H5035" s="139" t="n">
        <x:v>1062.5</x:v>
      </x:c>
      <x:c r="I5035" s="139" t="n">
        <x:v>195.5</x:v>
      </x:c>
      <x:c r="J5035" s="139" t="n">
        <x:v>0</x:v>
      </x:c>
      <x:c r="K5035" s="139" t="n">
        <x:v>25.5</x:v>
      </x:c>
      <x:c r="L5035" s="139" t="n">
        <x:v>0</x:v>
      </x:c>
      <x:c r="M5035" s="139" t="n">
        <x:v>1.7000000000000002</x:v>
      </x:c>
      <x:c r="N5035" s="139" t="n">
        <x:v>10.183000000000002</x:v>
      </x:c>
    </x:row>
    <x:row r="5036">
      <x:c r="A5036" s="137" t="str">
        <x:v>SU-463-I05</x:v>
      </x:c>
      <x:c r="B5036" s="137" t="str">
        <x:v>SU-463-V1</x:v>
      </x:c>
      <x:c r="C5036" s="137" t="n">
        <x:v>5</x:v>
      </x:c>
      <x:c r="D5036" s="138" t="str">
        <x:v>F0523</x:v>
      </x:c>
      <x:c r="E5036" s="138" t="n">
        <x:v>900</x:v>
      </x:c>
      <x:c r="F5036" s="138" t="str">
        <x:v>g</x:v>
      </x:c>
      <x:c r="G5036" s="138" t="str">
        <x:v>in der Schote (ergibt etwa 250 g geschälte Erbsen)</x:v>
      </x:c>
      <x:c r="H5036" s="139" t="n">
        <x:v>1080</x:v>
      </x:c>
      <x:c r="I5036" s="139" t="n">
        <x:v>63</x:v>
      </x:c>
      <x:c r="J5036" s="139" t="n">
        <x:v>144</x:v>
      </x:c>
      <x:c r="K5036" s="139" t="n">
        <x:v>18</x:v>
      </x:c>
      <x:c r="L5036" s="139" t="n">
        <x:v>54</x:v>
      </x:c>
      <x:c r="M5036" s="139" t="n">
        <x:v>3.6</x:v>
      </x:c>
      <x:c r="N5036" s="139" t="n">
        <x:v>2.682</x:v>
      </x:c>
    </x:row>
    <x:row r="5037">
      <x:c r="A5037" s="137" t="str">
        <x:v>SU-463-I06</x:v>
      </x:c>
      <x:c r="B5037" s="137" t="str">
        <x:v>SU-463-V1</x:v>
      </x:c>
      <x:c r="C5037" s="137" t="n">
        <x:v>6</x:v>
      </x:c>
      <x:c r="D5037" s="138" t="str">
        <x:v>F0452</x:v>
      </x:c>
      <x:c r="E5037" s="138" t="n">
        <x:v>60</x:v>
      </x:c>
      <x:c r="F5037" s="138" t="str">
        <x:v>ml</x:v>
      </x:c>
      <x:c r="G5037" s="138" t="str"/>
      <x:c r="H5037" s="139" t="n">
        <x:v>150</x:v>
      </x:c>
      <x:c r="I5037" s="139" t="n">
        <x:v>4.8</x:v>
      </x:c>
      <x:c r="J5037" s="139" t="n">
        <x:v>27</x:v>
      </x:c>
      <x:c r="K5037" s="139" t="n">
        <x:v>4.8</x:v>
      </x:c>
      <x:c r="L5037" s="139" t="n">
        <x:v>12</x:v>
      </x:c>
      <x:c r="M5037" s="139" t="n">
        <x:v>0.12</x:v>
      </x:c>
      <x:c r="N5037" s="139" t="n">
        <x:v>0.15480000000000002</x:v>
      </x:c>
    </x:row>
    <x:row r="5038">
      <x:c r="A5038" s="137" t="str">
        <x:v>SU-463-I07</x:v>
      </x:c>
      <x:c r="B5038" s="137" t="str">
        <x:v>SU-463-V1</x:v>
      </x:c>
      <x:c r="C5038" s="137" t="n">
        <x:v>7</x:v>
      </x:c>
      <x:c r="D5038" s="138" t="str">
        <x:v>F0132</x:v>
      </x:c>
      <x:c r="E5038" s="138" t="n">
        <x:v>1</x:v>
      </x:c>
      <x:c r="F5038" s="138" t="str">
        <x:v>g</x:v>
      </x:c>
      <x:c r="G5038" s="138" t="str"/>
      <x:c r="H5038" s="139" t="n">
        <x:v>0.35000000000000003</x:v>
      </x:c>
      <x:c r="I5038" s="139" t="n">
        <x:v>0.02</x:v>
      </x:c>
      <x:c r="J5038" s="139" t="n">
        <x:v>0.05</x:v>
      </x:c>
      <x:c r="K5038" s="139" t="n">
        <x:v>0.004</x:v>
      </x:c>
      <x:c r="L5038" s="139" t="n">
        <x:v>0.025</x:v>
      </x:c>
      <x:c r="M5038" s="139" t="n">
        <x:v>0.0006</x:v>
      </x:c>
      <x:c r="N5038" s="139" t="n">
        <x:v>0.0035800000000000003</x:v>
      </x:c>
    </x:row>
    <x:row r="5039">
      <x:c r="A5039" s="137" t="str">
        <x:v>SU-463-I08</x:v>
      </x:c>
      <x:c r="B5039" s="137" t="str">
        <x:v>SU-463-V1</x:v>
      </x:c>
      <x:c r="C5039" s="137" t="n">
        <x:v>8</x:v>
      </x:c>
      <x:c r="D5039" s="138" t="str">
        <x:v>F0409</x:v>
      </x:c>
      <x:c r="E5039" s="138" t="n">
        <x:v>15</x:v>
      </x:c>
      <x:c r="F5039" s="138" t="str">
        <x:v>ml</x:v>
      </x:c>
      <x:c r="G5039" s="138" t="str"/>
      <x:c r="H5039" s="139" t="n">
        <x:v>4.35</x:v>
      </x:c>
      <x:c r="I5039" s="139" t="n">
        <x:v>0.165</x:v>
      </x:c>
      <x:c r="J5039" s="139" t="n">
        <x:v>0.975</x:v>
      </x:c>
      <x:c r="K5039" s="139" t="n">
        <x:v>0.045</x:v>
      </x:c>
      <x:c r="L5039" s="139" t="n">
        <x:v>0.42</x:v>
      </x:c>
      <x:c r="M5039" s="139" t="n">
        <x:v>0.0015</x:v>
      </x:c>
      <x:c r="N5039" s="139" t="n">
        <x:v>0.0597</x:v>
      </x:c>
    </x:row>
    <x:row r="5040">
      <x:c r="A5040" s="137" t="str">
        <x:v>SU-463-I09</x:v>
      </x:c>
      <x:c r="B5040" s="137" t="str">
        <x:v>SU-463-V1</x:v>
      </x:c>
      <x:c r="C5040" s="137" t="n">
        <x:v>9</x:v>
      </x:c>
      <x:c r="D5040" s="138" t="str">
        <x:v>F0107</x:v>
      </x:c>
      <x:c r="E5040" s="138" t="n">
        <x:v>150</x:v>
      </x:c>
      <x:c r="F5040" s="138" t="str">
        <x:v>ml</x:v>
      </x:c>
      <x:c r="G5040" s="138" t="str">
        <x:v>oder Sauerrahm</x:v>
      </x:c>
      <x:c r="H5040" s="139" t="n">
        <x:v>1326</x:v>
      </x:c>
      <x:c r="I5040" s="139" t="n">
        <x:v>0</x:v>
      </x:c>
      <x:c r="J5040" s="139" t="n">
        <x:v>0</x:v>
      </x:c>
      <x:c r="K5040" s="139" t="n">
        <x:v>150</x:v>
      </x:c>
      <x:c r="L5040" s="139" t="n">
        <x:v>0</x:v>
      </x:c>
      <x:c r="M5040" s="139" t="n">
        <x:v>0</x:v>
      </x:c>
      <x:c r="N5040" s="139" t="n">
        <x:v>1.347</x:v>
      </x:c>
    </x:row>
    <x:row r="5041">
      <x:c r="A5041" s="137" t="str">
        <x:v>BR-464-I01</x:v>
      </x:c>
      <x:c r="B5041" s="137" t="str">
        <x:v>BR-464-V1</x:v>
      </x:c>
      <x:c r="C5041" s="137" t="n">
        <x:v>1</x:v>
      </x:c>
      <x:c r="D5041" s="138" t="str">
        <x:v>F0597</x:v>
      </x:c>
      <x:c r="E5041" s="138" t="n">
        <x:v>80</x:v>
      </x:c>
      <x:c r="F5041" s="138" t="str">
        <x:v>g</x:v>
      </x:c>
      <x:c r="G5041" s="138" t="str"/>
      <x:c r="H5041" s="139" t="n">
        <x:v>28</x:v>
      </x:c>
      <x:c r="I5041" s="139" t="n">
        <x:v>1.6</x:v>
      </x:c>
      <x:c r="J5041" s="139" t="n">
        <x:v>4</x:v>
      </x:c>
      <x:c r="K5041" s="139" t="n">
        <x:v>0.32000000000000006</x:v>
      </x:c>
      <x:c r="L5041" s="139" t="n">
        <x:v>2</x:v>
      </x:c>
      <x:c r="M5041" s="139" t="n">
        <x:v>0.048</x:v>
      </x:c>
      <x:c r="N5041" s="139" t="n">
        <x:v>0.28640000000000004</x:v>
      </x:c>
    </x:row>
    <x:row r="5042">
      <x:c r="A5042" s="137" t="str">
        <x:v>BR-464-I02</x:v>
      </x:c>
      <x:c r="B5042" s="137" t="str">
        <x:v>BR-464-V1</x:v>
      </x:c>
      <x:c r="C5042" s="137" t="n">
        <x:v>2</x:v>
      </x:c>
      <x:c r="D5042" s="138" t="str">
        <x:v>F0630</x:v>
      </x:c>
      <x:c r="E5042" s="138" t="n">
        <x:v>50</x:v>
      </x:c>
      <x:c r="F5042" s="138" t="str">
        <x:v>g</x:v>
      </x:c>
      <x:c r="G5042" s="138" t="str"/>
      <x:c r="H5042" s="139" t="n">
        <x:v>175</x:v>
      </x:c>
      <x:c r="I5042" s="139" t="n">
        <x:v>5.5</x:v>
      </x:c>
      <x:c r="J5042" s="139" t="n">
        <x:v>34</x:v>
      </x:c>
      <x:c r="K5042" s="139" t="n">
        <x:v>1.5</x:v>
      </x:c>
      <x:c r="L5042" s="139" t="n">
        <x:v>3.5</x:v>
      </x:c>
      <x:c r="M5042" s="139" t="n">
        <x:v>0.025</x:v>
      </x:c>
      <x:c r="N5042" s="139" t="n">
        <x:v>0.199</x:v>
      </x:c>
    </x:row>
    <x:row r="5043">
      <x:c r="A5043" s="137" t="str">
        <x:v>BR-464-I03</x:v>
      </x:c>
      <x:c r="B5043" s="137" t="str">
        <x:v>BR-464-V1</x:v>
      </x:c>
      <x:c r="C5043" s="137" t="n">
        <x:v>3</x:v>
      </x:c>
      <x:c r="D5043" s="138" t="str">
        <x:v>F0438</x:v>
      </x:c>
      <x:c r="E5043" s="138" t="n">
        <x:v>5</x:v>
      </x:c>
      <x:c r="F5043" s="138" t="str">
        <x:v>g</x:v>
      </x:c>
      <x:c r="G5043" s="138" t="str"/>
      <x:c r="H5043" s="139" t="n">
        <x:v>1.75</x:v>
      </x:c>
      <x:c r="I5043" s="139" t="n">
        <x:v>0.1</x:v>
      </x:c>
      <x:c r="J5043" s="139" t="n">
        <x:v>0.25</x:v>
      </x:c>
      <x:c r="K5043" s="139" t="n">
        <x:v>0.020000000000000004</x:v>
      </x:c>
      <x:c r="L5043" s="139" t="n">
        <x:v>0.125</x:v>
      </x:c>
      <x:c r="M5043" s="139" t="n">
        <x:v>0.003</x:v>
      </x:c>
      <x:c r="N5043" s="139" t="n">
        <x:v>0.017900000000000003</x:v>
      </x:c>
    </x:row>
    <x:row r="5044">
      <x:c r="A5044" s="137" t="str">
        <x:v>BR-464-I04</x:v>
      </x:c>
      <x:c r="B5044" s="137" t="str">
        <x:v>BR-464-V1</x:v>
      </x:c>
      <x:c r="C5044" s="137" t="n">
        <x:v>4</x:v>
      </x:c>
      <x:c r="D5044" s="138" t="str">
        <x:v>F0526</x:v>
      </x:c>
      <x:c r="E5044" s="138" t="n">
        <x:v>15</x:v>
      </x:c>
      <x:c r="F5044" s="138" t="str">
        <x:v>ml</x:v>
      </x:c>
      <x:c r="G5044" s="138" t="str"/>
      <x:c r="H5044" s="139" t="n">
        <x:v>91.5</x:v>
      </x:c>
      <x:c r="I5044" s="139" t="n">
        <x:v>3.9</x:v>
      </x:c>
      <x:c r="J5044" s="139" t="n">
        <x:v>1.7999999999999998</x:v>
      </x:c>
      <x:c r="K5044" s="139" t="n">
        <x:v>7.35</x:v>
      </x:c>
      <x:c r="L5044" s="139" t="n">
        <x:v>1.2</x:v>
      </x:c>
      <x:c r="M5044" s="139" t="n">
        <x:v>0.003</x:v>
      </x:c>
      <x:c r="N5044" s="139" t="n">
        <x:v>0.12814285714285717</x:v>
      </x:c>
    </x:row>
    <x:row r="5045">
      <x:c r="A5045" s="137" t="str">
        <x:v>SA-465-I01</x:v>
      </x:c>
      <x:c r="B5045" s="137" t="str">
        <x:v>SA-465-V1</x:v>
      </x:c>
      <x:c r="C5045" s="137" t="n">
        <x:v>1</x:v>
      </x:c>
      <x:c r="D5045" s="138" t="str">
        <x:v>F0587</x:v>
      </x:c>
      <x:c r="E5045" s="138" t="n">
        <x:v>50</x:v>
      </x:c>
      <x:c r="F5045" s="138" t="str">
        <x:v>g</x:v>
      </x:c>
      <x:c r="G5045" s="138" t="str"/>
      <x:c r="H5045" s="139" t="n">
        <x:v>175</x:v>
      </x:c>
      <x:c r="I5045" s="139" t="n">
        <x:v>5.5</x:v>
      </x:c>
      <x:c r="J5045" s="139" t="n">
        <x:v>34</x:v>
      </x:c>
      <x:c r="K5045" s="139" t="n">
        <x:v>1.5</x:v>
      </x:c>
      <x:c r="L5045" s="139" t="n">
        <x:v>3.5</x:v>
      </x:c>
      <x:c r="M5045" s="139" t="n">
        <x:v>0.025</x:v>
      </x:c>
      <x:c r="N5045" s="139" t="n">
        <x:v>0.199</x:v>
      </x:c>
    </x:row>
    <x:row r="5046">
      <x:c r="A5046" s="137" t="str">
        <x:v>SA-465-I02</x:v>
      </x:c>
      <x:c r="B5046" s="137" t="str">
        <x:v>SA-465-V1</x:v>
      </x:c>
      <x:c r="C5046" s="137" t="n">
        <x:v>2</x:v>
      </x:c>
      <x:c r="D5046" s="138" t="str">
        <x:v>F0309</x:v>
      </x:c>
      <x:c r="E5046" s="138" t="n">
        <x:v>100</x:v>
      </x:c>
      <x:c r="F5046" s="138" t="str">
        <x:v>g</x:v>
      </x:c>
      <x:c r="G5046" s="138" t="str"/>
      <x:c r="H5046" s="139" t="n">
        <x:v>35</x:v>
      </x:c>
      <x:c r="I5046" s="139" t="n">
        <x:v>2</x:v>
      </x:c>
      <x:c r="J5046" s="139" t="n">
        <x:v>5</x:v>
      </x:c>
      <x:c r="K5046" s="139" t="n">
        <x:v>0.4</x:v>
      </x:c>
      <x:c r="L5046" s="139" t="n">
        <x:v>2.5</x:v>
      </x:c>
      <x:c r="M5046" s="139" t="n">
        <x:v>0.06</x:v>
      </x:c>
      <x:c r="N5046" s="139" t="n">
        <x:v>0.35800000000000004</x:v>
      </x:c>
    </x:row>
    <x:row r="5047">
      <x:c r="A5047" s="137" t="str">
        <x:v>SA-465-I03</x:v>
      </x:c>
      <x:c r="B5047" s="137" t="str">
        <x:v>SA-465-V1</x:v>
      </x:c>
      <x:c r="C5047" s="137" t="n">
        <x:v>3</x:v>
      </x:c>
      <x:c r="D5047" s="138" t="str">
        <x:v>F0268</x:v>
      </x:c>
      <x:c r="E5047" s="138" t="n">
        <x:v>15</x:v>
      </x:c>
      <x:c r="F5047" s="138" t="str">
        <x:v>ml</x:v>
      </x:c>
      <x:c r="G5047" s="138" t="str"/>
      <x:c r="H5047" s="139" t="n">
        <x:v>132.6</x:v>
      </x:c>
      <x:c r="I5047" s="139" t="n">
        <x:v>0</x:v>
      </x:c>
      <x:c r="J5047" s="139" t="n">
        <x:v>0</x:v>
      </x:c>
      <x:c r="K5047" s="139" t="n">
        <x:v>15</x:v>
      </x:c>
      <x:c r="L5047" s="139" t="n">
        <x:v>0</x:v>
      </x:c>
      <x:c r="M5047" s="139" t="n">
        <x:v>0</x:v>
      </x:c>
      <x:c r="N5047" s="139" t="n">
        <x:v>0.13470000000000001</x:v>
      </x:c>
    </x:row>
    <x:row r="5048">
      <x:c r="A5048" s="137" t="str">
        <x:v>SA-465-I04</x:v>
      </x:c>
      <x:c r="B5048" s="137" t="str">
        <x:v>SA-465-V1</x:v>
      </x:c>
      <x:c r="C5048" s="137" t="n">
        <x:v>4</x:v>
      </x:c>
      <x:c r="D5048" s="138" t="str">
        <x:v>F0146</x:v>
      </x:c>
      <x:c r="E5048" s="138" t="n">
        <x:v>75</x:v>
      </x:c>
      <x:c r="F5048" s="138" t="str">
        <x:v>g</x:v>
      </x:c>
      <x:c r="G5048" s="138" t="str">
        <x:v>geviertelt</x:v>
      </x:c>
      <x:c r="H5048" s="139" t="n">
        <x:v>26.25</x:v>
      </x:c>
      <x:c r="I5048" s="139" t="n">
        <x:v>1.5</x:v>
      </x:c>
      <x:c r="J5048" s="139" t="n">
        <x:v>3.75</x:v>
      </x:c>
      <x:c r="K5048" s="139" t="n">
        <x:v>0.30000000000000004</x:v>
      </x:c>
      <x:c r="L5048" s="139" t="n">
        <x:v>1.875</x:v>
      </x:c>
      <x:c r="M5048" s="139" t="n">
        <x:v>0.045</x:v>
      </x:c>
      <x:c r="N5048" s="139" t="n">
        <x:v>0.2685</x:v>
      </x:c>
    </x:row>
    <x:row r="5049">
      <x:c r="A5049" s="137" t="str">
        <x:v>SA-465-I05</x:v>
      </x:c>
      <x:c r="B5049" s="137" t="str">
        <x:v>SA-465-V1</x:v>
      </x:c>
      <x:c r="C5049" s="137" t="n">
        <x:v>5</x:v>
      </x:c>
      <x:c r="D5049" s="138" t="str">
        <x:v>F0203</x:v>
      </x:c>
      <x:c r="E5049" s="138" t="n">
        <x:v>30</x:v>
      </x:c>
      <x:c r="F5049" s="138" t="str">
        <x:v>g</x:v>
      </x:c>
      <x:c r="G5049" s="138" t="str"/>
      <x:c r="H5049" s="139" t="n">
        <x:v>75</x:v>
      </x:c>
      <x:c r="I5049" s="139" t="n">
        <x:v>2.4</x:v>
      </x:c>
      <x:c r="J5049" s="139" t="n">
        <x:v>13.5</x:v>
      </x:c>
      <x:c r="K5049" s="139" t="n">
        <x:v>2.4</x:v>
      </x:c>
      <x:c r="L5049" s="139" t="n">
        <x:v>6</x:v>
      </x:c>
      <x:c r="M5049" s="139" t="n">
        <x:v>0.06</x:v>
      </x:c>
      <x:c r="N5049" s="139" t="n">
        <x:v>0.07740000000000001</x:v>
      </x:c>
    </x:row>
    <x:row r="5050">
      <x:c r="A5050" s="137" t="str">
        <x:v>SA-465-I06</x:v>
      </x:c>
      <x:c r="B5050" s="137" t="str">
        <x:v>SA-465-V1</x:v>
      </x:c>
      <x:c r="C5050" s="137" t="n">
        <x:v>6</x:v>
      </x:c>
      <x:c r="D5050" s="138" t="str">
        <x:v>F0705</x:v>
      </x:c>
      <x:c r="E5050" s="138" t="n">
        <x:v>36</x:v>
      </x:c>
      <x:c r="F5050" s="138" t="str">
        <x:v>g</x:v>
      </x:c>
      <x:c r="G5050" s="138" t="str">
        <x:v>geputzt und fein geschnitten</x:v>
      </x:c>
      <x:c r="H5050" s="139" t="n">
        <x:v>12.6</x:v>
      </x:c>
      <x:c r="I5050" s="139" t="n">
        <x:v>0.72</x:v>
      </x:c>
      <x:c r="J5050" s="139" t="n">
        <x:v>1.7999999999999998</x:v>
      </x:c>
      <x:c r="K5050" s="139" t="n">
        <x:v>0.144</x:v>
      </x:c>
      <x:c r="L5050" s="139" t="n">
        <x:v>0.8999999999999999</x:v>
      </x:c>
      <x:c r="M5050" s="139" t="n">
        <x:v>0.021599999999999998</x:v>
      </x:c>
      <x:c r="N5050" s="139" t="n">
        <x:v>0.12888000000000002</x:v>
      </x:c>
    </x:row>
    <x:row r="5051">
      <x:c r="A5051" s="137" t="str">
        <x:v>SA-465-I07</x:v>
      </x:c>
      <x:c r="B5051" s="137" t="str">
        <x:v>SA-465-V1</x:v>
      </x:c>
      <x:c r="C5051" s="137" t="n">
        <x:v>7</x:v>
      </x:c>
      <x:c r="D5051" s="138" t="str">
        <x:v>F0421</x:v>
      </x:c>
      <x:c r="E5051" s="138" t="n">
        <x:v>30</x:v>
      </x:c>
      <x:c r="F5051" s="138" t="str">
        <x:v>g</x:v>
      </x:c>
      <x:c r="G5051" s="138" t="str"/>
      <x:c r="H5051" s="139" t="n">
        <x:v>9</x:v>
      </x:c>
      <x:c r="I5051" s="139" t="n">
        <x:v>0.21</x:v>
      </x:c>
      <x:c r="J5051" s="139" t="n">
        <x:v>2.31</x:v>
      </x:c>
      <x:c r="K5051" s="139" t="n">
        <x:v>0.06</x:v>
      </x:c>
      <x:c r="L5051" s="139" t="n">
        <x:v>0.84</x:v>
      </x:c>
      <x:c r="M5051" s="139" t="n">
        <x:v>0.003</x:v>
      </x:c>
      <x:c r="N5051" s="139" t="n">
        <x:v>0.19899999999999998</x:v>
      </x:c>
    </x:row>
    <x:row r="5052">
      <x:c r="A5052" s="137" t="str">
        <x:v>SA-465-I08</x:v>
      </x:c>
      <x:c r="B5052" s="137" t="str">
        <x:v>SA-465-V1</x:v>
      </x:c>
      <x:c r="C5052" s="137" t="n">
        <x:v>8</x:v>
      </x:c>
      <x:c r="D5052" s="138" t="str">
        <x:v>F0601</x:v>
      </x:c>
      <x:c r="E5052" s="138" t="n">
        <x:v>30</x:v>
      </x:c>
      <x:c r="F5052" s="138" t="str">
        <x:v>g</x:v>
      </x:c>
      <x:c r="G5052" s="138" t="str">
        <x:v>fein gehackt</x:v>
      </x:c>
      <x:c r="H5052" s="139" t="n">
        <x:v>10.5</x:v>
      </x:c>
      <x:c r="I5052" s="139" t="n">
        <x:v>0.6</x:v>
      </x:c>
      <x:c r="J5052" s="139" t="n">
        <x:v>1.5</x:v>
      </x:c>
      <x:c r="K5052" s="139" t="n">
        <x:v>0.12</x:v>
      </x:c>
      <x:c r="L5052" s="139" t="n">
        <x:v>0.75</x:v>
      </x:c>
      <x:c r="M5052" s="139" t="n">
        <x:v>0.018</x:v>
      </x:c>
      <x:c r="N5052" s="139" t="n">
        <x:v>0.10740000000000001</x:v>
      </x:c>
    </x:row>
    <x:row r="5053">
      <x:c r="A5053" s="137" t="str">
        <x:v>SA-465-I09</x:v>
      </x:c>
      <x:c r="B5053" s="137" t="str">
        <x:v>SA-465-V1</x:v>
      </x:c>
      <x:c r="C5053" s="137" t="n">
        <x:v>9</x:v>
      </x:c>
      <x:c r="D5053" s="138" t="str">
        <x:v>F0027</x:v>
      </x:c>
      <x:c r="E5053" s="138" t="n">
        <x:v>150</x:v>
      </x:c>
      <x:c r="F5053" s="138" t="str">
        <x:v>g</x:v>
      </x:c>
      <x:c r="G5053" s="138" t="str"/>
      <x:c r="H5053" s="139" t="n">
        <x:v>240</x:v>
      </x:c>
      <x:c r="I5053" s="139" t="n">
        <x:v>3</x:v>
      </x:c>
      <x:c r="J5053" s="139" t="n">
        <x:v>2.7</x:v>
      </x:c>
      <x:c r="K5053" s="139" t="n">
        <x:v>22.049999999999997</x:v>
      </x:c>
      <x:c r="L5053" s="139" t="n">
        <x:v>10.05</x:v>
      </x:c>
      <x:c r="M5053" s="139" t="n">
        <x:v>0.03</x:v>
      </x:c>
      <x:c r="N5053" s="139" t="n">
        <x:v>1.1175</x:v>
      </x:c>
    </x:row>
    <x:row r="5054">
      <x:c r="A5054" s="137" t="str">
        <x:v>SA-465-I10</x:v>
      </x:c>
      <x:c r="B5054" s="137" t="str">
        <x:v>SA-465-V1</x:v>
      </x:c>
      <x:c r="C5054" s="137" t="n">
        <x:v>10</x:v>
      </x:c>
      <x:c r="D5054" s="138" t="str">
        <x:v>F0151</x:v>
      </x:c>
      <x:c r="E5054" s="138" t="n">
        <x:v>200</x:v>
      </x:c>
      <x:c r="F5054" s="138" t="str">
        <x:v>g</x:v>
      </x:c>
      <x:c r="G5054" s="138" t="str">
        <x:v>in grobe Stücke geschnitten</x:v>
      </x:c>
      <x:c r="H5054" s="139" t="n">
        <x:v>250</x:v>
      </x:c>
      <x:c r="I5054" s="139" t="n">
        <x:v>46</x:v>
      </x:c>
      <x:c r="J5054" s="139" t="n">
        <x:v>0</x:v>
      </x:c>
      <x:c r="K5054" s="139" t="n">
        <x:v>6</x:v>
      </x:c>
      <x:c r="L5054" s="139" t="n">
        <x:v>0</x:v>
      </x:c>
      <x:c r="M5054" s="139" t="n">
        <x:v>0.4</x:v>
      </x:c>
      <x:c r="N5054" s="139" t="n">
        <x:v>2.3960000000000004</x:v>
      </x:c>
    </x:row>
    <x:row r="5055">
      <x:c r="A5055" s="137" t="str">
        <x:v>SA-466-I01</x:v>
      </x:c>
      <x:c r="B5055" s="137" t="str">
        <x:v>SA-466-V1</x:v>
      </x:c>
      <x:c r="C5055" s="137" t="n">
        <x:v>1</x:v>
      </x:c>
      <x:c r="D5055" s="138" t="str">
        <x:v>F0218</x:v>
      </x:c>
      <x:c r="E5055" s="138" t="n">
        <x:v>50</x:v>
      </x:c>
      <x:c r="F5055" s="138" t="str">
        <x:v>g</x:v>
      </x:c>
      <x:c r="G5055" s="138" t="str"/>
      <x:c r="H5055" s="139" t="n">
        <x:v>175</x:v>
      </x:c>
      <x:c r="I5055" s="139" t="n">
        <x:v>5.5</x:v>
      </x:c>
      <x:c r="J5055" s="139" t="n">
        <x:v>34</x:v>
      </x:c>
      <x:c r="K5055" s="139" t="n">
        <x:v>1.5</x:v>
      </x:c>
      <x:c r="L5055" s="139" t="n">
        <x:v>3.5</x:v>
      </x:c>
      <x:c r="M5055" s="139" t="n">
        <x:v>0.025</x:v>
      </x:c>
      <x:c r="N5055" s="139" t="n">
        <x:v>0.199</x:v>
      </x:c>
    </x:row>
    <x:row r="5056">
      <x:c r="A5056" s="137" t="str">
        <x:v>SA-466-I02</x:v>
      </x:c>
      <x:c r="B5056" s="137" t="str">
        <x:v>SA-466-V1</x:v>
      </x:c>
      <x:c r="C5056" s="137" t="n">
        <x:v>2</x:v>
      </x:c>
      <x:c r="D5056" s="138" t="str">
        <x:v>F0537</x:v>
      </x:c>
      <x:c r="E5056" s="138" t="n">
        <x:v>30</x:v>
      </x:c>
      <x:c r="F5056" s="138" t="str">
        <x:v>ml</x:v>
      </x:c>
      <x:c r="G5056" s="138" t="str"/>
      <x:c r="H5056" s="139" t="n">
        <x:v>27</x:v>
      </x:c>
      <x:c r="I5056" s="139" t="n">
        <x:v>0.8999999999999999</x:v>
      </x:c>
      <x:c r="J5056" s="139" t="n">
        <x:v>3.5999999999999996</x:v>
      </x:c>
      <x:c r="K5056" s="139" t="n">
        <x:v>1.2</x:v>
      </x:c>
      <x:c r="L5056" s="139" t="n">
        <x:v>0.6</x:v>
      </x:c>
      <x:c r="M5056" s="139" t="n">
        <x:v>0.36</x:v>
      </x:c>
      <x:c r="N5056" s="139" t="n">
        <x:v>0.1194</x:v>
      </x:c>
    </x:row>
    <x:row r="5057">
      <x:c r="A5057" s="137" t="str">
        <x:v>SA-466-I03</x:v>
      </x:c>
      <x:c r="B5057" s="137" t="str">
        <x:v>SA-466-V1</x:v>
      </x:c>
      <x:c r="C5057" s="137" t="n">
        <x:v>3</x:v>
      </x:c>
      <x:c r="D5057" s="138" t="str">
        <x:v>F0271</x:v>
      </x:c>
      <x:c r="E5057" s="138" t="n">
        <x:v>30</x:v>
      </x:c>
      <x:c r="F5057" s="138" t="str">
        <x:v>ml</x:v>
      </x:c>
      <x:c r="G5057" s="138" t="str"/>
      <x:c r="H5057" s="139" t="n">
        <x:v>27</x:v>
      </x:c>
      <x:c r="I5057" s="139" t="n">
        <x:v>2.6999999999999997</x:v>
      </x:c>
      <x:c r="J5057" s="139" t="n">
        <x:v>1.2</x:v>
      </x:c>
      <x:c r="K5057" s="139" t="n">
        <x:v>1.2</x:v>
      </x:c>
      <x:c r="L5057" s="139" t="n">
        <x:v>0</x:v>
      </x:c>
      <x:c r="M5057" s="139" t="n">
        <x:v>0.09</x:v>
      </x:c>
      <x:c r="N5057" s="139" t="n">
        <x:v>0.10740000000000001</x:v>
      </x:c>
    </x:row>
    <x:row r="5058">
      <x:c r="A5058" s="137" t="str">
        <x:v>SA-466-I04</x:v>
      </x:c>
      <x:c r="B5058" s="137" t="str">
        <x:v>SA-466-V1</x:v>
      </x:c>
      <x:c r="C5058" s="137" t="n">
        <x:v>4</x:v>
      </x:c>
      <x:c r="D5058" s="138" t="str">
        <x:v>F0153</x:v>
      </x:c>
      <x:c r="E5058" s="138" t="n">
        <x:v>100</x:v>
      </x:c>
      <x:c r="F5058" s="138" t="str">
        <x:v>g</x:v>
      </x:c>
      <x:c r="G5058" s="138" t="str">
        <x:v>zerpflückt</x:v>
      </x:c>
      <x:c r="H5058" s="139" t="n">
        <x:v>125</x:v>
      </x:c>
      <x:c r="I5058" s="139" t="n">
        <x:v>23</x:v>
      </x:c>
      <x:c r="J5058" s="139" t="n">
        <x:v>0</x:v>
      </x:c>
      <x:c r="K5058" s="139" t="n">
        <x:v>3</x:v>
      </x:c>
      <x:c r="L5058" s="139" t="n">
        <x:v>0</x:v>
      </x:c>
      <x:c r="M5058" s="139" t="n">
        <x:v>0.2</x:v>
      </x:c>
      <x:c r="N5058" s="139" t="n">
        <x:v>1.1980000000000002</x:v>
      </x:c>
    </x:row>
    <x:row r="5059">
      <x:c r="A5059" s="137" t="str">
        <x:v>SA-466-I05</x:v>
      </x:c>
      <x:c r="B5059" s="137" t="str">
        <x:v>SA-466-V1</x:v>
      </x:c>
      <x:c r="C5059" s="137" t="n">
        <x:v>5</x:v>
      </x:c>
      <x:c r="D5059" s="138" t="str">
        <x:v>F0051</x:v>
      </x:c>
      <x:c r="E5059" s="138" t="n">
        <x:v>25</x:v>
      </x:c>
      <x:c r="F5059" s="138" t="str">
        <x:v>g</x:v>
      </x:c>
      <x:c r="G5059" s="138" t="str"/>
      <x:c r="H5059" s="139" t="n">
        <x:v>8.75</x:v>
      </x:c>
      <x:c r="I5059" s="139" t="n">
        <x:v>0.5</x:v>
      </x:c>
      <x:c r="J5059" s="139" t="n">
        <x:v>1.25</x:v>
      </x:c>
      <x:c r="K5059" s="139" t="n">
        <x:v>0.1</x:v>
      </x:c>
      <x:c r="L5059" s="139" t="n">
        <x:v>0.625</x:v>
      </x:c>
      <x:c r="M5059" s="139" t="n">
        <x:v>0.015</x:v>
      </x:c>
      <x:c r="N5059" s="139" t="n">
        <x:v>0.08950000000000001</x:v>
      </x:c>
    </x:row>
    <x:row r="5060">
      <x:c r="A5060" s="137" t="str">
        <x:v>SA-466-I06</x:v>
      </x:c>
      <x:c r="B5060" s="137" t="str">
        <x:v>SA-466-V1</x:v>
      </x:c>
      <x:c r="C5060" s="137" t="n">
        <x:v>6</x:v>
      </x:c>
      <x:c r="D5060" s="138" t="str">
        <x:v>F0227</x:v>
      </x:c>
      <x:c r="E5060" s="138" t="n">
        <x:v>25</x:v>
      </x:c>
      <x:c r="F5060" s="138" t="str">
        <x:v>g</x:v>
      </x:c>
      <x:c r="G5060" s="138" t="str">
        <x:v>gehackt</x:v>
      </x:c>
      <x:c r="H5060" s="139" t="n">
        <x:v>3.75</x:v>
      </x:c>
      <x:c r="I5060" s="139" t="n">
        <x:v>0.175</x:v>
      </x:c>
      <x:c r="J5060" s="139" t="n">
        <x:v>0.45</x:v>
      </x:c>
      <x:c r="K5060" s="139" t="n">
        <x:v>0.025</x:v>
      </x:c>
      <x:c r="L5060" s="139" t="n">
        <x:v>0.125</x:v>
      </x:c>
      <x:c r="M5060" s="139" t="n">
        <x:v>0.0025</x:v>
      </x:c>
      <x:c r="N5060" s="139" t="n">
        <x:v>0.0495</x:v>
      </x:c>
    </x:row>
    <x:row r="5061">
      <x:c r="A5061" s="137" t="str">
        <x:v>SA-466-I07</x:v>
      </x:c>
      <x:c r="B5061" s="137" t="str">
        <x:v>SA-466-V1</x:v>
      </x:c>
      <x:c r="C5061" s="137" t="n">
        <x:v>7</x:v>
      </x:c>
      <x:c r="D5061" s="138" t="str">
        <x:v>F0720</x:v>
      </x:c>
      <x:c r="E5061" s="138" t="n">
        <x:v>200</x:v>
      </x:c>
      <x:c r="F5061" s="138" t="str">
        <x:v>g</x:v>
      </x:c>
      <x:c r="G5061" s="138" t="str">
        <x:v>in Öl, abgetropft und in Scheiben geschnitten</x:v>
      </x:c>
      <x:c r="H5061" s="139" t="n">
        <x:v>70</x:v>
      </x:c>
      <x:c r="I5061" s="139" t="n">
        <x:v>4</x:v>
      </x:c>
      <x:c r="J5061" s="139" t="n">
        <x:v>10</x:v>
      </x:c>
      <x:c r="K5061" s="139" t="n">
        <x:v>0.8</x:v>
      </x:c>
      <x:c r="L5061" s="139" t="n">
        <x:v>5</x:v>
      </x:c>
      <x:c r="M5061" s="139" t="n">
        <x:v>0.12</x:v>
      </x:c>
      <x:c r="N5061" s="139" t="n">
        <x:v>0.7160000000000001</x:v>
      </x:c>
    </x:row>
    <x:row r="5062">
      <x:c r="A5062" s="137" t="str">
        <x:v>SA-466-I08</x:v>
      </x:c>
      <x:c r="B5062" s="137" t="str">
        <x:v>SA-466-V1</x:v>
      </x:c>
      <x:c r="C5062" s="137" t="n">
        <x:v>8</x:v>
      </x:c>
      <x:c r="D5062" s="138" t="str">
        <x:v>F0429</x:v>
      </x:c>
      <x:c r="E5062" s="138" t="n">
        <x:v>100</x:v>
      </x:c>
      <x:c r="F5062" s="138" t="str">
        <x:v>g</x:v>
      </x:c>
      <x:c r="G5062" s="138" t="str"/>
      <x:c r="H5062" s="139" t="n">
        <x:v>35</x:v>
      </x:c>
      <x:c r="I5062" s="139" t="n">
        <x:v>2</x:v>
      </x:c>
      <x:c r="J5062" s="139" t="n">
        <x:v>5</x:v>
      </x:c>
      <x:c r="K5062" s="139" t="n">
        <x:v>0.4</x:v>
      </x:c>
      <x:c r="L5062" s="139" t="n">
        <x:v>2.5</x:v>
      </x:c>
      <x:c r="M5062" s="139" t="n">
        <x:v>0.06</x:v>
      </x:c>
      <x:c r="N5062" s="139" t="n">
        <x:v>0.35800000000000004</x:v>
      </x:c>
    </x:row>
    <x:row r="5063">
      <x:c r="A5063" s="137" t="str">
        <x:v>SA-466-I09</x:v>
      </x:c>
      <x:c r="B5063" s="137" t="str">
        <x:v>SA-466-V1</x:v>
      </x:c>
      <x:c r="C5063" s="137" t="n">
        <x:v>9</x:v>
      </x:c>
      <x:c r="D5063" s="138" t="str">
        <x:v>F0541</x:v>
      </x:c>
      <x:c r="E5063" s="138" t="n">
        <x:v>10</x:v>
      </x:c>
      <x:c r="F5063" s="138" t="str">
        <x:v>g</x:v>
      </x:c>
      <x:c r="G5063" s="138" t="str"/>
      <x:c r="H5063" s="139" t="n">
        <x:v>58</x:v>
      </x:c>
      <x:c r="I5063" s="139" t="n">
        <x:v>2</x:v>
      </x:c>
      <x:c r="J5063" s="139" t="n">
        <x:v>1.2000000000000002</x:v>
      </x:c>
      <x:c r="K5063" s="139" t="n">
        <x:v>5</x:v>
      </x:c>
      <x:c r="L5063" s="139" t="n">
        <x:v>1</x:v>
      </x:c>
      <x:c r="M5063" s="139" t="n">
        <x:v>0.002</x:v>
      </x:c>
      <x:c r="N5063" s="139" t="n">
        <x:v>0.0598</x:v>
      </x:c>
    </x:row>
    <x:row r="5064">
      <x:c r="A5064" s="137" t="str">
        <x:v>BR-467-I01</x:v>
      </x:c>
      <x:c r="B5064" s="137" t="str">
        <x:v>BR-467-V1</x:v>
      </x:c>
      <x:c r="C5064" s="137" t="n">
        <x:v>1</x:v>
      </x:c>
      <x:c r="D5064" s="138" t="str">
        <x:v>F0089</x:v>
      </x:c>
      <x:c r="E5064" s="138" t="n">
        <x:v>100</x:v>
      </x:c>
      <x:c r="F5064" s="138" t="str">
        <x:v>g</x:v>
      </x:c>
      <x:c r="G5064" s="138" t="str">
        <x:v>geputzt und halbiert</x:v>
      </x:c>
      <x:c r="H5064" s="139" t="n">
        <x:v>34</x:v>
      </x:c>
      <x:c r="I5064" s="139" t="n">
        <x:v>2.8</x:v>
      </x:c>
      <x:c r="J5064" s="139" t="n">
        <x:v>4</x:v>
      </x:c>
      <x:c r="K5064" s="139" t="n">
        <x:v>0.4</x:v>
      </x:c>
      <x:c r="L5064" s="139" t="n">
        <x:v>3</x:v>
      </x:c>
      <x:c r="M5064" s="139" t="n">
        <x:v>0.08</x:v>
      </x:c>
      <x:c r="N5064" s="139" t="n">
        <x:v>0.35800000000000004</x:v>
      </x:c>
    </x:row>
    <x:row r="5065">
      <x:c r="A5065" s="137" t="str">
        <x:v>BR-467-I02</x:v>
      </x:c>
      <x:c r="B5065" s="137" t="str">
        <x:v>BR-467-V1</x:v>
      </x:c>
      <x:c r="C5065" s="137" t="n">
        <x:v>2</x:v>
      </x:c>
      <x:c r="D5065" s="138" t="str">
        <x:v>F0146</x:v>
      </x:c>
      <x:c r="E5065" s="138" t="n">
        <x:v>200</x:v>
      </x:c>
      <x:c r="F5065" s="138" t="str">
        <x:v>g</x:v>
      </x:c>
      <x:c r="G5065" s="138" t="str">
        <x:v>am Strauch</x:v>
      </x:c>
      <x:c r="H5065" s="139" t="n">
        <x:v>70</x:v>
      </x:c>
      <x:c r="I5065" s="139" t="n">
        <x:v>4</x:v>
      </x:c>
      <x:c r="J5065" s="139" t="n">
        <x:v>10</x:v>
      </x:c>
      <x:c r="K5065" s="139" t="n">
        <x:v>0.8</x:v>
      </x:c>
      <x:c r="L5065" s="139" t="n">
        <x:v>5</x:v>
      </x:c>
      <x:c r="M5065" s="139" t="n">
        <x:v>0.12</x:v>
      </x:c>
      <x:c r="N5065" s="139" t="n">
        <x:v>0.7160000000000001</x:v>
      </x:c>
    </x:row>
    <x:row r="5066">
      <x:c r="A5066" s="137" t="str">
        <x:v>BR-467-I03</x:v>
      </x:c>
      <x:c r="B5066" s="137" t="str">
        <x:v>BR-467-V1</x:v>
      </x:c>
      <x:c r="C5066" s="137" t="n">
        <x:v>3</x:v>
      </x:c>
      <x:c r="D5066" s="138" t="str">
        <x:v>F0262</x:v>
      </x:c>
      <x:c r="E5066" s="138" t="n">
        <x:v>240</x:v>
      </x:c>
      <x:c r="F5066" s="138" t="str">
        <x:v>g</x:v>
      </x:c>
      <x:c r="G5066" s="138" t="str"/>
      <x:c r="H5066" s="139" t="n">
        <x:v>84</x:v>
      </x:c>
      <x:c r="I5066" s="139" t="n">
        <x:v>4.8</x:v>
      </x:c>
      <x:c r="J5066" s="139" t="n">
        <x:v>12</x:v>
      </x:c>
      <x:c r="K5066" s="139" t="n">
        <x:v>0.96</x:v>
      </x:c>
      <x:c r="L5066" s="139" t="n">
        <x:v>6</x:v>
      </x:c>
      <x:c r="M5066" s="139" t="n">
        <x:v>0.144</x:v>
      </x:c>
      <x:c r="N5066" s="139" t="n">
        <x:v>0.8592000000000001</x:v>
      </x:c>
    </x:row>
    <x:row r="5067">
      <x:c r="A5067" s="137" t="str">
        <x:v>BR-467-I04</x:v>
      </x:c>
      <x:c r="B5067" s="137" t="str">
        <x:v>BR-467-V1</x:v>
      </x:c>
      <x:c r="C5067" s="137" t="n">
        <x:v>4</x:v>
      </x:c>
      <x:c r="D5067" s="138" t="str">
        <x:v>F0293</x:v>
      </x:c>
      <x:c r="E5067" s="138" t="n">
        <x:v>100</x:v>
      </x:c>
      <x:c r="F5067" s="138" t="str">
        <x:v>g</x:v>
      </x:c>
      <x:c r="G5067" s="138" t="str"/>
      <x:c r="H5067" s="139" t="n">
        <x:v>350</x:v>
      </x:c>
      <x:c r="I5067" s="139" t="n">
        <x:v>11</x:v>
      </x:c>
      <x:c r="J5067" s="139" t="n">
        <x:v>68</x:v>
      </x:c>
      <x:c r="K5067" s="139" t="n">
        <x:v>3</x:v>
      </x:c>
      <x:c r="L5067" s="139" t="n">
        <x:v>7</x:v>
      </x:c>
      <x:c r="M5067" s="139" t="n">
        <x:v>0.05</x:v>
      </x:c>
      <x:c r="N5067" s="139" t="n">
        <x:v>0.398</x:v>
      </x:c>
    </x:row>
    <x:row r="5068">
      <x:c r="A5068" s="137" t="str">
        <x:v>BR-467-I05</x:v>
      </x:c>
      <x:c r="B5068" s="137" t="str">
        <x:v>BR-467-V1</x:v>
      </x:c>
      <x:c r="C5068" s="137" t="n">
        <x:v>5</x:v>
      </x:c>
      <x:c r="D5068" s="138" t="str">
        <x:v>F0466</x:v>
      </x:c>
      <x:c r="E5068" s="138" t="n">
        <x:v>10</x:v>
      </x:c>
      <x:c r="F5068" s="138" t="str">
        <x:v>g</x:v>
      </x:c>
      <x:c r="G5068" s="138" t="str"/>
      <x:c r="H5068" s="139" t="n">
        <x:v>58</x:v>
      </x:c>
      <x:c r="I5068" s="139" t="n">
        <x:v>2</x:v>
      </x:c>
      <x:c r="J5068" s="139" t="n">
        <x:v>1.2000000000000002</x:v>
      </x:c>
      <x:c r="K5068" s="139" t="n">
        <x:v>5</x:v>
      </x:c>
      <x:c r="L5068" s="139" t="n">
        <x:v>1</x:v>
      </x:c>
      <x:c r="M5068" s="139" t="n">
        <x:v>0.002</x:v>
      </x:c>
      <x:c r="N5068" s="139" t="n">
        <x:v>0.0598</x:v>
      </x:c>
    </x:row>
    <x:row r="5069">
      <x:c r="A5069" s="137" t="str">
        <x:v>BR-467-I06</x:v>
      </x:c>
      <x:c r="B5069" s="137" t="str">
        <x:v>BR-467-V1</x:v>
      </x:c>
      <x:c r="C5069" s="137" t="n">
        <x:v>6</x:v>
      </x:c>
      <x:c r="D5069" s="138" t="str">
        <x:v>F0497</x:v>
      </x:c>
      <x:c r="E5069" s="138" t="n">
        <x:v>5</x:v>
      </x:c>
      <x:c r="F5069" s="138" t="str">
        <x:v>g</x:v>
      </x:c>
      <x:c r="G5069" s="138" t="str"/>
      <x:c r="H5069" s="139" t="n">
        <x:v>44.2</x:v>
      </x:c>
      <x:c r="I5069" s="139" t="n">
        <x:v>0</x:v>
      </x:c>
      <x:c r="J5069" s="139" t="n">
        <x:v>0</x:v>
      </x:c>
      <x:c r="K5069" s="139" t="n">
        <x:v>5</x:v>
      </x:c>
      <x:c r="L5069" s="139" t="n">
        <x:v>0</x:v>
      </x:c>
      <x:c r="M5069" s="139" t="n">
        <x:v>0</x:v>
      </x:c>
      <x:c r="N5069" s="139" t="n">
        <x:v>0.05990000000000001</x:v>
      </x:c>
    </x:row>
    <x:row r="5070">
      <x:c r="A5070" s="137" t="str">
        <x:v>BR-467-I07</x:v>
      </x:c>
      <x:c r="B5070" s="137" t="str">
        <x:v>BR-467-V1</x:v>
      </x:c>
      <x:c r="C5070" s="137" t="n">
        <x:v>7</x:v>
      </x:c>
      <x:c r="D5070" s="138" t="str">
        <x:v>F0168</x:v>
      </x:c>
      <x:c r="E5070" s="138" t="n">
        <x:v>30</x:v>
      </x:c>
      <x:c r="F5070" s="138" t="str">
        <x:v>g</x:v>
      </x:c>
      <x:c r="G5070" s="138" t="str"/>
      <x:c r="H5070" s="139" t="n">
        <x:v>10.5</x:v>
      </x:c>
      <x:c r="I5070" s="139" t="n">
        <x:v>0.6</x:v>
      </x:c>
      <x:c r="J5070" s="139" t="n">
        <x:v>1.5</x:v>
      </x:c>
      <x:c r="K5070" s="139" t="n">
        <x:v>0.12</x:v>
      </x:c>
      <x:c r="L5070" s="139" t="n">
        <x:v>0.75</x:v>
      </x:c>
      <x:c r="M5070" s="139" t="n">
        <x:v>0.018</x:v>
      </x:c>
      <x:c r="N5070" s="139" t="n">
        <x:v>0.10740000000000001</x:v>
      </x:c>
    </x:row>
    <x:row r="5071">
      <x:c r="A5071" s="137" t="str">
        <x:v>BR-468-I01</x:v>
      </x:c>
      <x:c r="B5071" s="137" t="str">
        <x:v>BR-468-V1</x:v>
      </x:c>
      <x:c r="C5071" s="137" t="n">
        <x:v>1</x:v>
      </x:c>
      <x:c r="D5071" s="138" t="str">
        <x:v>F0761</x:v>
      </x:c>
      <x:c r="E5071" s="138" t="n">
        <x:v>200</x:v>
      </x:c>
      <x:c r="F5071" s="138" t="str">
        <x:v>g</x:v>
      </x:c>
      <x:c r="G5071" s="138" t="str">
        <x:v>halbiert</x:v>
      </x:c>
      <x:c r="H5071" s="139" t="n">
        <x:v>70</x:v>
      </x:c>
      <x:c r="I5071" s="139" t="n">
        <x:v>4</x:v>
      </x:c>
      <x:c r="J5071" s="139" t="n">
        <x:v>10</x:v>
      </x:c>
      <x:c r="K5071" s="139" t="n">
        <x:v>0.8</x:v>
      </x:c>
      <x:c r="L5071" s="139" t="n">
        <x:v>5</x:v>
      </x:c>
      <x:c r="M5071" s="139" t="n">
        <x:v>0.12</x:v>
      </x:c>
      <x:c r="N5071" s="139" t="n">
        <x:v>0.7160000000000001</x:v>
      </x:c>
    </x:row>
    <x:row r="5072">
      <x:c r="A5072" s="137" t="str">
        <x:v>BR-468-I02</x:v>
      </x:c>
      <x:c r="B5072" s="137" t="str">
        <x:v>BR-468-V1</x:v>
      </x:c>
      <x:c r="C5072" s="137" t="n">
        <x:v>2</x:v>
      </x:c>
      <x:c r="D5072" s="138" t="str">
        <x:v>F0595</x:v>
      </x:c>
      <x:c r="E5072" s="138" t="n">
        <x:v>25</x:v>
      </x:c>
      <x:c r="F5072" s="138" t="str">
        <x:v>g</x:v>
      </x:c>
      <x:c r="G5072" s="138" t="str"/>
      <x:c r="H5072" s="139" t="n">
        <x:v>221</x:v>
      </x:c>
      <x:c r="I5072" s="139" t="n">
        <x:v>0</x:v>
      </x:c>
      <x:c r="J5072" s="139" t="n">
        <x:v>0</x:v>
      </x:c>
      <x:c r="K5072" s="139" t="n">
        <x:v>25</x:v>
      </x:c>
      <x:c r="L5072" s="139" t="n">
        <x:v>0</x:v>
      </x:c>
      <x:c r="M5072" s="139" t="n">
        <x:v>0</x:v>
      </x:c>
      <x:c r="N5072" s="139" t="n">
        <x:v>0.2245</x:v>
      </x:c>
    </x:row>
    <x:row r="5073">
      <x:c r="A5073" s="137" t="str">
        <x:v>BR-468-I03</x:v>
      </x:c>
      <x:c r="B5073" s="137" t="str">
        <x:v>BR-468-V1</x:v>
      </x:c>
      <x:c r="C5073" s="137" t="n">
        <x:v>3</x:v>
      </x:c>
      <x:c r="D5073" s="138" t="str">
        <x:v>F0262</x:v>
      </x:c>
      <x:c r="E5073" s="138" t="n">
        <x:v>120</x:v>
      </x:c>
      <x:c r="F5073" s="138" t="str">
        <x:v>g</x:v>
      </x:c>
      <x:c r="G5073" s="138" t="str"/>
      <x:c r="H5073" s="139" t="n">
        <x:v>42</x:v>
      </x:c>
      <x:c r="I5073" s="139" t="n">
        <x:v>2.4</x:v>
      </x:c>
      <x:c r="J5073" s="139" t="n">
        <x:v>6</x:v>
      </x:c>
      <x:c r="K5073" s="139" t="n">
        <x:v>0.48</x:v>
      </x:c>
      <x:c r="L5073" s="139" t="n">
        <x:v>3</x:v>
      </x:c>
      <x:c r="M5073" s="139" t="n">
        <x:v>0.072</x:v>
      </x:c>
      <x:c r="N5073" s="139" t="n">
        <x:v>0.42960000000000004</x:v>
      </x:c>
    </x:row>
    <x:row r="5074">
      <x:c r="A5074" s="137" t="str">
        <x:v>BR-468-I04</x:v>
      </x:c>
      <x:c r="B5074" s="137" t="str">
        <x:v>BR-468-V1</x:v>
      </x:c>
      <x:c r="C5074" s="137" t="n">
        <x:v>4</x:v>
      </x:c>
      <x:c r="D5074" s="138" t="str">
        <x:v>F0027</x:v>
      </x:c>
      <x:c r="E5074" s="138" t="n">
        <x:v>30</x:v>
      </x:c>
      <x:c r="F5074" s="138" t="str">
        <x:v>g</x:v>
      </x:c>
      <x:c r="G5074" s="138" t="str"/>
      <x:c r="H5074" s="139" t="n">
        <x:v>48</x:v>
      </x:c>
      <x:c r="I5074" s="139" t="n">
        <x:v>0.6</x:v>
      </x:c>
      <x:c r="J5074" s="139" t="n">
        <x:v>0.54</x:v>
      </x:c>
      <x:c r="K5074" s="139" t="n">
        <x:v>4.409999999999999</x:v>
      </x:c>
      <x:c r="L5074" s="139" t="n">
        <x:v>2.01</x:v>
      </x:c>
      <x:c r="M5074" s="139" t="n">
        <x:v>0.006</x:v>
      </x:c>
      <x:c r="N5074" s="139" t="n">
        <x:v>0.2235</x:v>
      </x:c>
    </x:row>
    <x:row r="5075">
      <x:c r="A5075" s="137" t="str">
        <x:v>BR-468-I05</x:v>
      </x:c>
      <x:c r="B5075" s="137" t="str">
        <x:v>BR-468-V1</x:v>
      </x:c>
      <x:c r="C5075" s="137" t="n">
        <x:v>5</x:v>
      </x:c>
      <x:c r="D5075" s="138" t="str">
        <x:v>F0083</x:v>
      </x:c>
      <x:c r="E5075" s="138" t="n">
        <x:v>30</x:v>
      </x:c>
      <x:c r="F5075" s="138" t="str">
        <x:v>g</x:v>
      </x:c>
      <x:c r="G5075" s="138" t="str"/>
      <x:c r="H5075" s="139" t="n">
        <x:v>105</x:v>
      </x:c>
      <x:c r="I5075" s="139" t="n">
        <x:v>3.3</x:v>
      </x:c>
      <x:c r="J5075" s="139" t="n">
        <x:v>20.4</x:v>
      </x:c>
      <x:c r="K5075" s="139" t="n">
        <x:v>0.8999999999999999</x:v>
      </x:c>
      <x:c r="L5075" s="139" t="n">
        <x:v>2.1</x:v>
      </x:c>
      <x:c r="M5075" s="139" t="n">
        <x:v>0.015</x:v>
      </x:c>
      <x:c r="N5075" s="139" t="n">
        <x:v>0.1194</x:v>
      </x:c>
    </x:row>
    <x:row r="5076">
      <x:c r="A5076" s="137" t="str">
        <x:v>BR-468-I06</x:v>
      </x:c>
      <x:c r="B5076" s="137" t="str">
        <x:v>BR-468-V1</x:v>
      </x:c>
      <x:c r="C5076" s="137" t="n">
        <x:v>6</x:v>
      </x:c>
      <x:c r="D5076" s="138" t="str">
        <x:v>F0627</x:v>
      </x:c>
      <x:c r="E5076" s="138" t="n">
        <x:v>30</x:v>
      </x:c>
      <x:c r="F5076" s="138" t="str">
        <x:v>g</x:v>
      </x:c>
      <x:c r="G5076" s="138" t="str"/>
      <x:c r="H5076" s="139" t="n">
        <x:v>10.5</x:v>
      </x:c>
      <x:c r="I5076" s="139" t="n">
        <x:v>0.6</x:v>
      </x:c>
      <x:c r="J5076" s="139" t="n">
        <x:v>1.5</x:v>
      </x:c>
      <x:c r="K5076" s="139" t="n">
        <x:v>0.12</x:v>
      </x:c>
      <x:c r="L5076" s="139" t="n">
        <x:v>0.75</x:v>
      </x:c>
      <x:c r="M5076" s="139" t="n">
        <x:v>0.018</x:v>
      </x:c>
      <x:c r="N5076" s="139" t="n">
        <x:v>0.10740000000000001</x:v>
      </x:c>
    </x:row>
    <x:row r="5077">
      <x:c r="A5077" s="137" t="str">
        <x:v>SU-469-I01</x:v>
      </x:c>
      <x:c r="B5077" s="137" t="str">
        <x:v>SU-469-V1</x:v>
      </x:c>
      <x:c r="C5077" s="137" t="n">
        <x:v>1</x:v>
      </x:c>
      <x:c r="D5077" s="138" t="str">
        <x:v>F0791</x:v>
      </x:c>
      <x:c r="E5077" s="138" t="n">
        <x:v>15</x:v>
      </x:c>
      <x:c r="F5077" s="138" t="str">
        <x:v>ml</x:v>
      </x:c>
      <x:c r="G5077" s="138" t="str"/>
      <x:c r="H5077" s="139" t="n">
        <x:v>132.6</x:v>
      </x:c>
      <x:c r="I5077" s="139" t="n">
        <x:v>0</x:v>
      </x:c>
      <x:c r="J5077" s="139" t="n">
        <x:v>0</x:v>
      </x:c>
      <x:c r="K5077" s="139" t="n">
        <x:v>15</x:v>
      </x:c>
      <x:c r="L5077" s="139" t="n">
        <x:v>0</x:v>
      </x:c>
      <x:c r="M5077" s="139" t="n">
        <x:v>0</x:v>
      </x:c>
      <x:c r="N5077" s="139" t="n">
        <x:v>0.13470000000000001</x:v>
      </x:c>
    </x:row>
    <x:row r="5078">
      <x:c r="A5078" s="137" t="str">
        <x:v>SU-469-I02</x:v>
      </x:c>
      <x:c r="B5078" s="137" t="str">
        <x:v>SU-469-V1</x:v>
      </x:c>
      <x:c r="C5078" s="137" t="n">
        <x:v>2</x:v>
      </x:c>
      <x:c r="D5078" s="138" t="str">
        <x:v>F0706</x:v>
      </x:c>
      <x:c r="E5078" s="138" t="n">
        <x:v>480</x:v>
      </x:c>
      <x:c r="F5078" s="138" t="str">
        <x:v>g</x:v>
      </x:c>
      <x:c r="G5078" s="138" t="str">
        <x:v>fein geschnitten</x:v>
      </x:c>
      <x:c r="H5078" s="139" t="n">
        <x:v>168</x:v>
      </x:c>
      <x:c r="I5078" s="139" t="n">
        <x:v>9.6</x:v>
      </x:c>
      <x:c r="J5078" s="139" t="n">
        <x:v>24</x:v>
      </x:c>
      <x:c r="K5078" s="139" t="n">
        <x:v>1.92</x:v>
      </x:c>
      <x:c r="L5078" s="139" t="n">
        <x:v>12</x:v>
      </x:c>
      <x:c r="M5078" s="139" t="n">
        <x:v>0.288</x:v>
      </x:c>
      <x:c r="N5078" s="139" t="n">
        <x:v>1.7184000000000001</x:v>
      </x:c>
    </x:row>
    <x:row r="5079">
      <x:c r="A5079" s="137" t="str">
        <x:v>SU-469-I03</x:v>
      </x:c>
      <x:c r="B5079" s="137" t="str">
        <x:v>SU-469-V1</x:v>
      </x:c>
      <x:c r="C5079" s="137" t="n">
        <x:v>3</x:v>
      </x:c>
      <x:c r="D5079" s="138" t="str">
        <x:v>F0337</x:v>
      </x:c>
      <x:c r="E5079" s="138" t="n">
        <x:v>12</x:v>
      </x:c>
      <x:c r="F5079" s="138" t="str">
        <x:v>g</x:v>
      </x:c>
      <x:c r="G5079" s="138" t="str">
        <x:v>fein gehackt</x:v>
      </x:c>
      <x:c r="H5079" s="139" t="n">
        <x:v>4.2</x:v>
      </x:c>
      <x:c r="I5079" s="139" t="n">
        <x:v>0.24</x:v>
      </x:c>
      <x:c r="J5079" s="139" t="n">
        <x:v>0.6</x:v>
      </x:c>
      <x:c r="K5079" s="139" t="n">
        <x:v>0.048</x:v>
      </x:c>
      <x:c r="L5079" s="139" t="n">
        <x:v>0.3</x:v>
      </x:c>
      <x:c r="M5079" s="139" t="n">
        <x:v>0.0072</x:v>
      </x:c>
      <x:c r="N5079" s="139" t="n">
        <x:v>0.042960000000000005</x:v>
      </x:c>
    </x:row>
    <x:row r="5080">
      <x:c r="A5080" s="137" t="str">
        <x:v>SU-469-I04</x:v>
      </x:c>
      <x:c r="B5080" s="137" t="str">
        <x:v>SU-469-V1</x:v>
      </x:c>
      <x:c r="C5080" s="137" t="n">
        <x:v>4</x:v>
      </x:c>
      <x:c r="D5080" s="138" t="str">
        <x:v>F0203</x:v>
      </x:c>
      <x:c r="E5080" s="138" t="n">
        <x:v>10</x:v>
      </x:c>
      <x:c r="F5080" s="138" t="str">
        <x:v>g</x:v>
      </x:c>
      <x:c r="G5080" s="138" t="str">
        <x:v>Stiele fein gehackt, Blätter abgezupft</x:v>
      </x:c>
      <x:c r="H5080" s="139" t="n">
        <x:v>25</x:v>
      </x:c>
      <x:c r="I5080" s="139" t="n">
        <x:v>0.8</x:v>
      </x:c>
      <x:c r="J5080" s="139" t="n">
        <x:v>4.5</x:v>
      </x:c>
      <x:c r="K5080" s="139" t="n">
        <x:v>0.8</x:v>
      </x:c>
      <x:c r="L5080" s="139" t="n">
        <x:v>2</x:v>
      </x:c>
      <x:c r="M5080" s="139" t="n">
        <x:v>0.020000000000000004</x:v>
      </x:c>
      <x:c r="N5080" s="139" t="n">
        <x:v>0.025800000000000003</x:v>
      </x:c>
    </x:row>
    <x:row r="5081">
      <x:c r="A5081" s="137" t="str">
        <x:v>SU-469-I05</x:v>
      </x:c>
      <x:c r="B5081" s="137" t="str">
        <x:v>SU-469-V1</x:v>
      </x:c>
      <x:c r="C5081" s="137" t="n">
        <x:v>5</x:v>
      </x:c>
      <x:c r="D5081" s="138" t="str">
        <x:v>F0315</x:v>
      </x:c>
      <x:c r="E5081" s="138" t="n">
        <x:v>15</x:v>
      </x:c>
      <x:c r="F5081" s="138" t="str">
        <x:v>g</x:v>
      </x:c>
      <x:c r="G5081" s="138" t="str">
        <x:v>fein gehackt</x:v>
      </x:c>
      <x:c r="H5081" s="139" t="n">
        <x:v>5.25</x:v>
      </x:c>
      <x:c r="I5081" s="139" t="n">
        <x:v>0.3</x:v>
      </x:c>
      <x:c r="J5081" s="139" t="n">
        <x:v>0.75</x:v>
      </x:c>
      <x:c r="K5081" s="139" t="n">
        <x:v>0.06</x:v>
      </x:c>
      <x:c r="L5081" s="139" t="n">
        <x:v>0.375</x:v>
      </x:c>
      <x:c r="M5081" s="139" t="n">
        <x:v>0.009</x:v>
      </x:c>
      <x:c r="N5081" s="139" t="n">
        <x:v>0.053700000000000005</x:v>
      </x:c>
    </x:row>
    <x:row r="5082">
      <x:c r="A5082" s="137" t="str">
        <x:v>SU-469-I06</x:v>
      </x:c>
      <x:c r="B5082" s="137" t="str">
        <x:v>SU-469-V1</x:v>
      </x:c>
      <x:c r="C5082" s="137" t="n">
        <x:v>6</x:v>
      </x:c>
      <x:c r="D5082" s="138" t="str">
        <x:v>F0320</x:v>
      </x:c>
      <x:c r="E5082" s="138" t="n">
        <x:v>15</x:v>
      </x:c>
      <x:c r="F5082" s="138" t="str">
        <x:v>g</x:v>
      </x:c>
      <x:c r="G5082" s="138" t="str">
        <x:v>gerieben</x:v>
      </x:c>
      <x:c r="H5082" s="139" t="n">
        <x:v>5.25</x:v>
      </x:c>
      <x:c r="I5082" s="139" t="n">
        <x:v>0.3</x:v>
      </x:c>
      <x:c r="J5082" s="139" t="n">
        <x:v>0.75</x:v>
      </x:c>
      <x:c r="K5082" s="139" t="n">
        <x:v>0.06</x:v>
      </x:c>
      <x:c r="L5082" s="139" t="n">
        <x:v>0.375</x:v>
      </x:c>
      <x:c r="M5082" s="139" t="n">
        <x:v>0.009</x:v>
      </x:c>
      <x:c r="N5082" s="139" t="n">
        <x:v>0.053700000000000005</x:v>
      </x:c>
    </x:row>
    <x:row r="5083">
      <x:c r="A5083" s="137" t="str">
        <x:v>SU-469-I07</x:v>
      </x:c>
      <x:c r="B5083" s="137" t="str">
        <x:v>SU-469-V1</x:v>
      </x:c>
      <x:c r="C5083" s="137" t="n">
        <x:v>7</x:v>
      </x:c>
      <x:c r="D5083" s="138" t="str">
        <x:v>F0424</x:v>
      </x:c>
      <x:c r="E5083" s="138" t="n">
        <x:v>140</x:v>
      </x:c>
      <x:c r="F5083" s="138" t="str">
        <x:v>g</x:v>
      </x:c>
      <x:c r="G5083" s="138" t="str"/>
      <x:c r="H5083" s="139" t="n">
        <x:v>77</x:v>
      </x:c>
      <x:c r="I5083" s="139" t="n">
        <x:v>0.9799999999999999</x:v>
      </x:c>
      <x:c r="J5083" s="139" t="n">
        <x:v>16.799999999999997</x:v>
      </x:c>
      <x:c r="K5083" s="139" t="n">
        <x:v>0.42</x:v>
      </x:c>
      <x:c r="L5083" s="139" t="n">
        <x:v>3.5</x:v>
      </x:c>
      <x:c r="M5083" s="139" t="n">
        <x:v>0.027999999999999997</x:v>
      </x:c>
      <x:c r="N5083" s="139" t="n">
        <x:v>0.6972</x:v>
      </x:c>
    </x:row>
    <x:row r="5084">
      <x:c r="A5084" s="137" t="str">
        <x:v>SU-469-I08</x:v>
      </x:c>
      <x:c r="B5084" s="137" t="str">
        <x:v>SU-469-V1</x:v>
      </x:c>
      <x:c r="C5084" s="137" t="n">
        <x:v>8</x:v>
      </x:c>
      <x:c r="D5084" s="138" t="str">
        <x:v>F0147</x:v>
      </x:c>
      <x:c r="E5084" s="138" t="n">
        <x:v>400</x:v>
      </x:c>
      <x:c r="F5084" s="138" t="str">
        <x:v>g</x:v>
      </x:c>
      <x:c r="G5084" s="138" t="str"/>
      <x:c r="H5084" s="139" t="n">
        <x:v>140</x:v>
      </x:c>
      <x:c r="I5084" s="139" t="n">
        <x:v>8</x:v>
      </x:c>
      <x:c r="J5084" s="139" t="n">
        <x:v>20</x:v>
      </x:c>
      <x:c r="K5084" s="139" t="n">
        <x:v>1.6</x:v>
      </x:c>
      <x:c r="L5084" s="139" t="n">
        <x:v>10</x:v>
      </x:c>
      <x:c r="M5084" s="139" t="n">
        <x:v>0.24</x:v>
      </x:c>
      <x:c r="N5084" s="139" t="n">
        <x:v>1.4320000000000002</x:v>
      </x:c>
    </x:row>
    <x:row r="5085">
      <x:c r="A5085" s="137" t="str">
        <x:v>SU-469-I09</x:v>
      </x:c>
      <x:c r="B5085" s="137" t="str">
        <x:v>SU-469-V1</x:v>
      </x:c>
      <x:c r="C5085" s="137" t="n">
        <x:v>9</x:v>
      </x:c>
      <x:c r="D5085" s="138" t="str">
        <x:v>F0792</x:v>
      </x:c>
      <x:c r="E5085" s="138" t="n">
        <x:v>250</x:v>
      </x:c>
      <x:c r="F5085" s="138" t="str">
        <x:v>ml</x:v>
      </x:c>
      <x:c r="G5085" s="138" t="str"/>
      <x:c r="H5085" s="139" t="n">
        <x:v>225</x:v>
      </x:c>
      <x:c r="I5085" s="139" t="n">
        <x:v>7.5</x:v>
      </x:c>
      <x:c r="J5085" s="139" t="n">
        <x:v>30</x:v>
      </x:c>
      <x:c r="K5085" s="139" t="n">
        <x:v>10</x:v>
      </x:c>
      <x:c r="L5085" s="139" t="n">
        <x:v>5</x:v>
      </x:c>
      <x:c r="M5085" s="139" t="n">
        <x:v>3</x:v>
      </x:c>
      <x:c r="N5085" s="139" t="n">
        <x:v>0.995</x:v>
      </x:c>
    </x:row>
    <x:row r="5086">
      <x:c r="A5086" s="137" t="str">
        <x:v>SU-469-I10</x:v>
      </x:c>
      <x:c r="B5086" s="137" t="str">
        <x:v>SU-469-V1</x:v>
      </x:c>
      <x:c r="C5086" s="137" t="n">
        <x:v>10</x:v>
      </x:c>
      <x:c r="D5086" s="138" t="str">
        <x:v>F0690</x:v>
      </x:c>
      <x:c r="E5086" s="138" t="n">
        <x:v>15</x:v>
      </x:c>
      <x:c r="F5086" s="138" t="str">
        <x:v>ml</x:v>
      </x:c>
      <x:c r="G5086" s="138" t="str"/>
      <x:c r="H5086" s="139" t="n">
        <x:v>13.5</x:v>
      </x:c>
      <x:c r="I5086" s="139" t="n">
        <x:v>0.44999999999999996</x:v>
      </x:c>
      <x:c r="J5086" s="139" t="n">
        <x:v>1.7999999999999998</x:v>
      </x:c>
      <x:c r="K5086" s="139" t="n">
        <x:v>0.6</x:v>
      </x:c>
      <x:c r="L5086" s="139" t="n">
        <x:v>0.3</x:v>
      </x:c>
      <x:c r="M5086" s="139" t="n">
        <x:v>0.18</x:v>
      </x:c>
      <x:c r="N5086" s="139" t="n">
        <x:v>0.0597</x:v>
      </x:c>
    </x:row>
    <x:row r="5087">
      <x:c r="A5087" s="137" t="str">
        <x:v>SU-469-I11</x:v>
      </x:c>
      <x:c r="B5087" s="137" t="str">
        <x:v>SU-469-V1</x:v>
      </x:c>
      <x:c r="C5087" s="137" t="n">
        <x:v>11</x:v>
      </x:c>
      <x:c r="D5087" s="138" t="str">
        <x:v>F0359</x:v>
      </x:c>
      <x:c r="E5087" s="138" t="n">
        <x:v>100</x:v>
      </x:c>
      <x:c r="F5087" s="138" t="str">
        <x:v>g</x:v>
      </x:c>
      <x:c r="G5087" s="138" t="str"/>
      <x:c r="H5087" s="139" t="n">
        <x:v>35</x:v>
      </x:c>
      <x:c r="I5087" s="139" t="n">
        <x:v>2</x:v>
      </x:c>
      <x:c r="J5087" s="139" t="n">
        <x:v>5</x:v>
      </x:c>
      <x:c r="K5087" s="139" t="n">
        <x:v>0.4</x:v>
      </x:c>
      <x:c r="L5087" s="139" t="n">
        <x:v>2.5</x:v>
      </x:c>
      <x:c r="M5087" s="139" t="n">
        <x:v>0.06</x:v>
      </x:c>
      <x:c r="N5087" s="139" t="n">
        <x:v>0.35800000000000004</x:v>
      </x:c>
    </x:row>
    <x:row r="5088">
      <x:c r="A5088" s="137" t="str">
        <x:v>SU-469-I12</x:v>
      </x:c>
      <x:c r="B5088" s="137" t="str">
        <x:v>SU-469-V1</x:v>
      </x:c>
      <x:c r="C5088" s="137" t="n">
        <x:v>12</x:v>
      </x:c>
      <x:c r="D5088" s="138" t="str">
        <x:v>F0782</x:v>
      </x:c>
      <x:c r="E5088" s="138" t="n">
        <x:v>150</x:v>
      </x:c>
      <x:c r="F5088" s="138" t="str">
        <x:v>g</x:v>
      </x:c>
      <x:c r="G5088" s="138" t="str"/>
      <x:c r="H5088" s="139" t="n">
        <x:v>525</x:v>
      </x:c>
      <x:c r="I5088" s="139" t="n">
        <x:v>16.5</x:v>
      </x:c>
      <x:c r="J5088" s="139" t="n">
        <x:v>102</x:v>
      </x:c>
      <x:c r="K5088" s="139" t="n">
        <x:v>4.5</x:v>
      </x:c>
      <x:c r="L5088" s="139" t="n">
        <x:v>10.5</x:v>
      </x:c>
      <x:c r="M5088" s="139" t="n">
        <x:v>0.07500000000000001</x:v>
      </x:c>
      <x:c r="N5088" s="139" t="n">
        <x:v>0.597</x:v>
      </x:c>
    </x:row>
    <x:row r="5089">
      <x:c r="A5089" s="137" t="str">
        <x:v>SU-469-I13</x:v>
      </x:c>
      <x:c r="B5089" s="137" t="str">
        <x:v>SU-469-V1</x:v>
      </x:c>
      <x:c r="C5089" s="137" t="n">
        <x:v>13</x:v>
      </x:c>
      <x:c r="D5089" s="138" t="str">
        <x:v>F0421</x:v>
      </x:c>
      <x:c r="E5089" s="138" t="n">
        <x:v>70</x:v>
      </x:c>
      <x:c r="F5089" s="138" t="str">
        <x:v>g</x:v>
      </x:c>
      <x:c r="G5089" s="138" t="str">
        <x:v>halbiert, eine Hälfte zum Servieren in Spalten geschnitten</x:v>
      </x:c>
      <x:c r="H5089" s="139" t="n">
        <x:v>21</x:v>
      </x:c>
      <x:c r="I5089" s="139" t="n">
        <x:v>0.48999999999999994</x:v>
      </x:c>
      <x:c r="J5089" s="139" t="n">
        <x:v>5.39</x:v>
      </x:c>
      <x:c r="K5089" s="139" t="n">
        <x:v>0.13999999999999999</x:v>
      </x:c>
      <x:c r="L5089" s="139" t="n">
        <x:v>1.9599999999999997</x:v>
      </x:c>
      <x:c r="M5089" s="139" t="n">
        <x:v>0.006999999999999999</x:v>
      </x:c>
      <x:c r="N5089" s="139" t="n">
        <x:v>0.4643333333333333</x:v>
      </x:c>
    </x:row>
    <x:row r="5090">
      <x:c r="A5090" s="137" t="str">
        <x:v>SA-470-I01</x:v>
      </x:c>
      <x:c r="B5090" s="137" t="str">
        <x:v>SA-470-V1</x:v>
      </x:c>
      <x:c r="C5090" s="137" t="n">
        <x:v>1</x:v>
      </x:c>
      <x:c r="D5090" s="138" t="str">
        <x:v>F0262</x:v>
      </x:c>
      <x:c r="E5090" s="138" t="n">
        <x:v>60</x:v>
      </x:c>
      <x:c r="F5090" s="138" t="str">
        <x:v>g</x:v>
      </x:c>
      <x:c r="G5090" s="138" t="str"/>
      <x:c r="H5090" s="139" t="n">
        <x:v>21</x:v>
      </x:c>
      <x:c r="I5090" s="139" t="n">
        <x:v>1.2</x:v>
      </x:c>
      <x:c r="J5090" s="139" t="n">
        <x:v>3</x:v>
      </x:c>
      <x:c r="K5090" s="139" t="n">
        <x:v>0.24</x:v>
      </x:c>
      <x:c r="L5090" s="139" t="n">
        <x:v>1.5</x:v>
      </x:c>
      <x:c r="M5090" s="139" t="n">
        <x:v>0.036</x:v>
      </x:c>
      <x:c r="N5090" s="139" t="n">
        <x:v>0.21480000000000002</x:v>
      </x:c>
    </x:row>
    <x:row r="5091">
      <x:c r="A5091" s="137" t="str">
        <x:v>SA-470-I02</x:v>
      </x:c>
      <x:c r="B5091" s="137" t="str">
        <x:v>SA-470-V1</x:v>
      </x:c>
      <x:c r="C5091" s="137" t="n">
        <x:v>2</x:v>
      </x:c>
      <x:c r="D5091" s="138" t="str">
        <x:v>F0031</x:v>
      </x:c>
      <x:c r="E5091" s="138" t="n">
        <x:v>50</x:v>
      </x:c>
      <x:c r="F5091" s="138" t="str">
        <x:v>g</x:v>
      </x:c>
      <x:c r="G5091" s="138" t="str">
        <x:v>zerkleinert</x:v>
      </x:c>
      <x:c r="H5091" s="139" t="n">
        <x:v>17.5</x:v>
      </x:c>
      <x:c r="I5091" s="139" t="n">
        <x:v>1</x:v>
      </x:c>
      <x:c r="J5091" s="139" t="n">
        <x:v>2.5</x:v>
      </x:c>
      <x:c r="K5091" s="139" t="n">
        <x:v>0.2</x:v>
      </x:c>
      <x:c r="L5091" s="139" t="n">
        <x:v>1.25</x:v>
      </x:c>
      <x:c r="M5091" s="139" t="n">
        <x:v>0.03</x:v>
      </x:c>
      <x:c r="N5091" s="139" t="n">
        <x:v>0.17900000000000002</x:v>
      </x:c>
    </x:row>
    <x:row r="5092">
      <x:c r="A5092" s="137" t="str">
        <x:v>SA-470-I03</x:v>
      </x:c>
      <x:c r="B5092" s="137" t="str">
        <x:v>SA-470-V1</x:v>
      </x:c>
      <x:c r="C5092" s="137" t="n">
        <x:v>3</x:v>
      </x:c>
      <x:c r="D5092" s="138" t="str">
        <x:v>F0732</x:v>
      </x:c>
      <x:c r="E5092" s="138" t="n">
        <x:v>195</x:v>
      </x:c>
      <x:c r="F5092" s="138" t="str">
        <x:v>g</x:v>
      </x:c>
      <x:c r="G5092" s="138" t="str"/>
      <x:c r="H5092" s="139" t="n">
        <x:v>68.25</x:v>
      </x:c>
      <x:c r="I5092" s="139" t="n">
        <x:v>3.9</x:v>
      </x:c>
      <x:c r="J5092" s="139" t="n">
        <x:v>9.75</x:v>
      </x:c>
      <x:c r="K5092" s="139" t="n">
        <x:v>0.78</x:v>
      </x:c>
      <x:c r="L5092" s="139" t="n">
        <x:v>4.875</x:v>
      </x:c>
      <x:c r="M5092" s="139" t="n">
        <x:v>0.11699999999999999</x:v>
      </x:c>
      <x:c r="N5092" s="139" t="n">
        <x:v>0.6981</x:v>
      </x:c>
    </x:row>
    <x:row r="5093">
      <x:c r="A5093" s="137" t="str">
        <x:v>SA-470-I04</x:v>
      </x:c>
      <x:c r="B5093" s="137" t="str">
        <x:v>SA-470-V1</x:v>
      </x:c>
      <x:c r="C5093" s="137" t="n">
        <x:v>4</x:v>
      </x:c>
      <x:c r="D5093" s="138" t="str">
        <x:v>F0127</x:v>
      </x:c>
      <x:c r="E5093" s="138" t="n">
        <x:v>90</x:v>
      </x:c>
      <x:c r="F5093" s="138" t="str">
        <x:v>g</x:v>
      </x:c>
      <x:c r="G5093" s="138" t="str">
        <x:v>grob gerieben</x:v>
      </x:c>
      <x:c r="H5093" s="139" t="n">
        <x:v>36.9</x:v>
      </x:c>
      <x:c r="I5093" s="139" t="n">
        <x:v>0.81</x:v>
      </x:c>
      <x:c r="J5093" s="139" t="n">
        <x:v>6.12</x:v>
      </x:c>
      <x:c r="K5093" s="139" t="n">
        <x:v>0.18000000000000002</x:v>
      </x:c>
      <x:c r="L5093" s="139" t="n">
        <x:v>2.52</x:v>
      </x:c>
      <x:c r="M5093" s="139" t="n">
        <x:v>0.06300000000000001</x:v>
      </x:c>
      <x:c r="N5093" s="139" t="n">
        <x:v>0.1341</x:v>
      </x:c>
    </x:row>
    <x:row r="5094">
      <x:c r="A5094" s="137" t="str">
        <x:v>SA-470-I05</x:v>
      </x:c>
      <x:c r="B5094" s="137" t="str">
        <x:v>SA-470-V1</x:v>
      </x:c>
      <x:c r="C5094" s="137" t="n">
        <x:v>5</x:v>
      </x:c>
      <x:c r="D5094" s="138" t="str">
        <x:v>F0227</x:v>
      </x:c>
      <x:c r="E5094" s="138" t="n">
        <x:v>30</x:v>
      </x:c>
      <x:c r="F5094" s="138" t="str">
        <x:v>g</x:v>
      </x:c>
      <x:c r="G5094" s="138" t="str">
        <x:v>entkernt und gewürfelt</x:v>
      </x:c>
      <x:c r="H5094" s="139" t="n">
        <x:v>4.5</x:v>
      </x:c>
      <x:c r="I5094" s="139" t="n">
        <x:v>0.21</x:v>
      </x:c>
      <x:c r="J5094" s="139" t="n">
        <x:v>0.54</x:v>
      </x:c>
      <x:c r="K5094" s="139" t="n">
        <x:v>0.03</x:v>
      </x:c>
      <x:c r="L5094" s="139" t="n">
        <x:v>0.15</x:v>
      </x:c>
      <x:c r="M5094" s="139" t="n">
        <x:v>0.003</x:v>
      </x:c>
      <x:c r="N5094" s="139" t="n">
        <x:v>0.0594</x:v>
      </x:c>
    </x:row>
    <x:row r="5095">
      <x:c r="A5095" s="137" t="str">
        <x:v>SA-470-I06</x:v>
      </x:c>
      <x:c r="B5095" s="137" t="str">
        <x:v>SA-470-V1</x:v>
      </x:c>
      <x:c r="C5095" s="137" t="n">
        <x:v>6</x:v>
      </x:c>
      <x:c r="D5095" s="138" t="str">
        <x:v>F0574</x:v>
      </x:c>
      <x:c r="E5095" s="138" t="n">
        <x:v>100</x:v>
      </x:c>
      <x:c r="F5095" s="138" t="str">
        <x:v>g</x:v>
      </x:c>
      <x:c r="G5095" s="138" t="str"/>
      <x:c r="H5095" s="139" t="n">
        <x:v>150</x:v>
      </x:c>
      <x:c r="I5095" s="139" t="n">
        <x:v>21</x:v>
      </x:c>
      <x:c r="J5095" s="139" t="n">
        <x:v>0</x:v>
      </x:c>
      <x:c r="K5095" s="139" t="n">
        <x:v>7</x:v>
      </x:c>
      <x:c r="L5095" s="139" t="n">
        <x:v>0</x:v>
      </x:c>
      <x:c r="M5095" s="139" t="n">
        <x:v>0.2</x:v>
      </x:c>
      <x:c r="N5095" s="139" t="n">
        <x:v>1.098</x:v>
      </x:c>
    </x:row>
    <x:row r="5096">
      <x:c r="A5096" s="137" t="str">
        <x:v>SA-470-I07</x:v>
      </x:c>
      <x:c r="B5096" s="137" t="str">
        <x:v>SA-470-V1</x:v>
      </x:c>
      <x:c r="C5096" s="137" t="n">
        <x:v>7</x:v>
      </x:c>
      <x:c r="D5096" s="138" t="str">
        <x:v>F0443</x:v>
      </x:c>
      <x:c r="E5096" s="138" t="n">
        <x:v>30</x:v>
      </x:c>
      <x:c r="F5096" s="138" t="str">
        <x:v>ml</x:v>
      </x:c>
      <x:c r="G5096" s="138" t="str"/>
      <x:c r="H5096" s="139" t="n">
        <x:v>10.5</x:v>
      </x:c>
      <x:c r="I5096" s="139" t="n">
        <x:v>0.6</x:v>
      </x:c>
      <x:c r="J5096" s="139" t="n">
        <x:v>1.5</x:v>
      </x:c>
      <x:c r="K5096" s="139" t="n">
        <x:v>0.12</x:v>
      </x:c>
      <x:c r="L5096" s="139" t="n">
        <x:v>0.75</x:v>
      </x:c>
      <x:c r="M5096" s="139" t="n">
        <x:v>0.018</x:v>
      </x:c>
      <x:c r="N5096" s="139" t="n">
        <x:v>0.10740000000000001</x:v>
      </x:c>
    </x:row>
    <x:row r="5097">
      <x:c r="A5097" s="137" t="str">
        <x:v>SA-470-I08</x:v>
      </x:c>
      <x:c r="B5097" s="137" t="str">
        <x:v>SA-470-V1</x:v>
      </x:c>
      <x:c r="C5097" s="137" t="n">
        <x:v>8</x:v>
      </x:c>
      <x:c r="D5097" s="138" t="str">
        <x:v>F0762</x:v>
      </x:c>
      <x:c r="E5097" s="138" t="n">
        <x:v>15</x:v>
      </x:c>
      <x:c r="F5097" s="138" t="str">
        <x:v>ml</x:v>
      </x:c>
      <x:c r="G5097" s="138" t="str"/>
      <x:c r="H5097" s="139" t="n">
        <x:v>5.25</x:v>
      </x:c>
      <x:c r="I5097" s="139" t="n">
        <x:v>0.3</x:v>
      </x:c>
      <x:c r="J5097" s="139" t="n">
        <x:v>0.75</x:v>
      </x:c>
      <x:c r="K5097" s="139" t="n">
        <x:v>0.06</x:v>
      </x:c>
      <x:c r="L5097" s="139" t="n">
        <x:v>0.375</x:v>
      </x:c>
      <x:c r="M5097" s="139" t="n">
        <x:v>0.009</x:v>
      </x:c>
      <x:c r="N5097" s="139" t="n">
        <x:v>0.053700000000000005</x:v>
      </x:c>
    </x:row>
    <x:row r="5098">
      <x:c r="A5098" s="137" t="str">
        <x:v>SA-470-I09</x:v>
      </x:c>
      <x:c r="B5098" s="137" t="str">
        <x:v>SA-470-V1</x:v>
      </x:c>
      <x:c r="C5098" s="137" t="n">
        <x:v>9</x:v>
      </x:c>
      <x:c r="D5098" s="138" t="str">
        <x:v>F0736</x:v>
      </x:c>
      <x:c r="E5098" s="138" t="n">
        <x:v>30</x:v>
      </x:c>
      <x:c r="F5098" s="138" t="str">
        <x:v>g</x:v>
      </x:c>
      <x:c r="G5098" s="138" t="str"/>
      <x:c r="H5098" s="139" t="n">
        <x:v>27</x:v>
      </x:c>
      <x:c r="I5098" s="139" t="n">
        <x:v>0.8999999999999999</x:v>
      </x:c>
      <x:c r="J5098" s="139" t="n">
        <x:v>3.5999999999999996</x:v>
      </x:c>
      <x:c r="K5098" s="139" t="n">
        <x:v>1.2</x:v>
      </x:c>
      <x:c r="L5098" s="139" t="n">
        <x:v>0.6</x:v>
      </x:c>
      <x:c r="M5098" s="139" t="n">
        <x:v>0.36</x:v>
      </x:c>
      <x:c r="N5098" s="139" t="n">
        <x:v>0.1194</x:v>
      </x:c>
    </x:row>
    <x:row r="5099">
      <x:c r="A5099" s="137" t="str">
        <x:v>SA-470-I10</x:v>
      </x:c>
      <x:c r="B5099" s="137" t="str">
        <x:v>SA-470-V1</x:v>
      </x:c>
      <x:c r="C5099" s="137" t="n">
        <x:v>10</x:v>
      </x:c>
      <x:c r="D5099" s="138" t="str">
        <x:v>F0409</x:v>
      </x:c>
      <x:c r="E5099" s="138" t="n">
        <x:v>30</x:v>
      </x:c>
      <x:c r="F5099" s="138" t="str">
        <x:v>g</x:v>
      </x:c>
      <x:c r="G5099" s="138" t="str"/>
      <x:c r="H5099" s="139" t="n">
        <x:v>8.7</x:v>
      </x:c>
      <x:c r="I5099" s="139" t="n">
        <x:v>0.33</x:v>
      </x:c>
      <x:c r="J5099" s="139" t="n">
        <x:v>1.95</x:v>
      </x:c>
      <x:c r="K5099" s="139" t="n">
        <x:v>0.09</x:v>
      </x:c>
      <x:c r="L5099" s="139" t="n">
        <x:v>0.84</x:v>
      </x:c>
      <x:c r="M5099" s="139" t="n">
        <x:v>0.003</x:v>
      </x:c>
      <x:c r="N5099" s="139" t="n">
        <x:v>0.1194</x:v>
      </x:c>
    </x:row>
    <x:row r="5100">
      <x:c r="A5100" s="137" t="str">
        <x:v>BR-471-I01</x:v>
      </x:c>
      <x:c r="B5100" s="137" t="str">
        <x:v>BR-471-V1</x:v>
      </x:c>
      <x:c r="C5100" s="137" t="n">
        <x:v>1</x:v>
      </x:c>
      <x:c r="D5100" s="138" t="str">
        <x:v>F0570</x:v>
      </x:c>
      <x:c r="E5100" s="138" t="n">
        <x:v>80</x:v>
      </x:c>
      <x:c r="F5100" s="138" t="str">
        <x:v>g</x:v>
      </x:c>
      <x:c r="G5100" s="138" t="str"/>
      <x:c r="H5100" s="139" t="n">
        <x:v>280</x:v>
      </x:c>
      <x:c r="I5100" s="139" t="n">
        <x:v>8.8</x:v>
      </x:c>
      <x:c r="J5100" s="139" t="n">
        <x:v>54.400000000000006</x:v>
      </x:c>
      <x:c r="K5100" s="139" t="n">
        <x:v>2.4000000000000004</x:v>
      </x:c>
      <x:c r="L5100" s="139" t="n">
        <x:v>5.6000000000000005</x:v>
      </x:c>
      <x:c r="M5100" s="139" t="n">
        <x:v>0.04000000000000001</x:v>
      </x:c>
      <x:c r="N5100" s="139" t="n">
        <x:v>0.3184</x:v>
      </x:c>
    </x:row>
    <x:row r="5101">
      <x:c r="A5101" s="137" t="str">
        <x:v>BR-471-I02</x:v>
      </x:c>
      <x:c r="B5101" s="137" t="str">
        <x:v>BR-471-V1</x:v>
      </x:c>
      <x:c r="C5101" s="137" t="n">
        <x:v>2</x:v>
      </x:c>
      <x:c r="D5101" s="138" t="str">
        <x:v>F0451</x:v>
      </x:c>
      <x:c r="E5101" s="138" t="n">
        <x:v>500</x:v>
      </x:c>
      <x:c r="F5101" s="138" t="str">
        <x:v>ml</x:v>
      </x:c>
      <x:c r="G5101" s="138" t="str"/>
      <x:c r="H5101" s="139" t="n">
        <x:v>450</x:v>
      </x:c>
      <x:c r="I5101" s="139" t="n">
        <x:v>45</x:v>
      </x:c>
      <x:c r="J5101" s="139" t="n">
        <x:v>20</x:v>
      </x:c>
      <x:c r="K5101" s="139" t="n">
        <x:v>20</x:v>
      </x:c>
      <x:c r="L5101" s="139" t="n">
        <x:v>0</x:v>
      </x:c>
      <x:c r="M5101" s="139" t="n">
        <x:v>1.5</x:v>
      </x:c>
      <x:c r="N5101" s="139" t="n">
        <x:v>1.79</x:v>
      </x:c>
    </x:row>
    <x:row r="5102">
      <x:c r="A5102" s="137" t="str">
        <x:v>BR-471-I03</x:v>
      </x:c>
      <x:c r="B5102" s="137" t="str">
        <x:v>BR-471-V1</x:v>
      </x:c>
      <x:c r="C5102" s="137" t="n">
        <x:v>3</x:v>
      </x:c>
      <x:c r="D5102" s="138" t="str">
        <x:v>F0576</x:v>
      </x:c>
      <x:c r="E5102" s="138" t="n">
        <x:v>30</x:v>
      </x:c>
      <x:c r="F5102" s="138" t="str">
        <x:v>g</x:v>
      </x:c>
      <x:c r="G5102" s="138" t="str"/>
      <x:c r="H5102" s="139" t="n">
        <x:v>114</x:v>
      </x:c>
      <x:c r="I5102" s="139" t="n">
        <x:v>23.4</x:v>
      </x:c>
      <x:c r="J5102" s="139" t="n">
        <x:v>2.1</x:v>
      </x:c>
      <x:c r="K5102" s="139" t="n">
        <x:v>1.5</x:v>
      </x:c>
      <x:c r="L5102" s="139" t="n">
        <x:v>0.3</x:v>
      </x:c>
      <x:c r="M5102" s="139" t="n">
        <x:v>0.15</x:v>
      </x:c>
      <x:c r="N5102" s="139" t="n">
        <x:v>0.8994</x:v>
      </x:c>
    </x:row>
    <x:row r="5103">
      <x:c r="A5103" s="137" t="str">
        <x:v>BR-471-I04</x:v>
      </x:c>
      <x:c r="B5103" s="137" t="str">
        <x:v>BR-471-V1</x:v>
      </x:c>
      <x:c r="C5103" s="137" t="n">
        <x:v>4</x:v>
      </x:c>
      <x:c r="D5103" s="138" t="str">
        <x:v>F0332</x:v>
      </x:c>
      <x:c r="E5103" s="138" t="n">
        <x:v>60</x:v>
      </x:c>
      <x:c r="F5103" s="138" t="str">
        <x:v>ml</x:v>
      </x:c>
      <x:c r="G5103" s="138" t="str"/>
      <x:c r="H5103" s="139" t="n">
        <x:v>21</x:v>
      </x:c>
      <x:c r="I5103" s="139" t="n">
        <x:v>1.2</x:v>
      </x:c>
      <x:c r="J5103" s="139" t="n">
        <x:v>3</x:v>
      </x:c>
      <x:c r="K5103" s="139" t="n">
        <x:v>0.24</x:v>
      </x:c>
      <x:c r="L5103" s="139" t="n">
        <x:v>1.5</x:v>
      </x:c>
      <x:c r="M5103" s="139" t="n">
        <x:v>0.036</x:v>
      </x:c>
      <x:c r="N5103" s="139" t="n">
        <x:v>0.21480000000000002</x:v>
      </x:c>
    </x:row>
    <x:row r="5104">
      <x:c r="A5104" s="137" t="str">
        <x:v>BR-471-I05</x:v>
      </x:c>
      <x:c r="B5104" s="137" t="str">
        <x:v>BR-471-V1</x:v>
      </x:c>
      <x:c r="C5104" s="137" t="n">
        <x:v>5</x:v>
      </x:c>
      <x:c r="D5104" s="138" t="str">
        <x:v>F0662</x:v>
      </x:c>
      <x:c r="E5104" s="138" t="n">
        <x:v>30</x:v>
      </x:c>
      <x:c r="F5104" s="138" t="str">
        <x:v>ml</x:v>
      </x:c>
      <x:c r="G5104" s="138" t="str"/>
      <x:c r="H5104" s="139" t="n">
        <x:v>174</x:v>
      </x:c>
      <x:c r="I5104" s="139" t="n">
        <x:v>6</x:v>
      </x:c>
      <x:c r="J5104" s="139" t="n">
        <x:v>3.5999999999999996</x:v>
      </x:c>
      <x:c r="K5104" s="139" t="n">
        <x:v>15</x:v>
      </x:c>
      <x:c r="L5104" s="139" t="n">
        <x:v>3</x:v>
      </x:c>
      <x:c r="M5104" s="139" t="n">
        <x:v>0.006</x:v>
      </x:c>
      <x:c r="N5104" s="139" t="n">
        <x:v>0.1794</x:v>
      </x:c>
    </x:row>
    <x:row r="5105">
      <x:c r="A5105" s="137" t="str">
        <x:v>BR-471-I06</x:v>
      </x:c>
      <x:c r="B5105" s="137" t="str">
        <x:v>BR-471-V1</x:v>
      </x:c>
      <x:c r="C5105" s="137" t="n">
        <x:v>6</x:v>
      </x:c>
      <x:c r="D5105" s="138" t="str">
        <x:v>F0489</x:v>
      </x:c>
      <x:c r="E5105" s="138" t="n">
        <x:v>30</x:v>
      </x:c>
      <x:c r="F5105" s="138" t="str">
        <x:v>ml</x:v>
      </x:c>
      <x:c r="G5105" s="138" t="str"/>
      <x:c r="H5105" s="139" t="n">
        <x:v>265.2</x:v>
      </x:c>
      <x:c r="I5105" s="139" t="n">
        <x:v>0</x:v>
      </x:c>
      <x:c r="J5105" s="139" t="n">
        <x:v>0</x:v>
      </x:c>
      <x:c r="K5105" s="139" t="n">
        <x:v>30</x:v>
      </x:c>
      <x:c r="L5105" s="139" t="n">
        <x:v>0</x:v>
      </x:c>
      <x:c r="M5105" s="139" t="n">
        <x:v>0</x:v>
      </x:c>
      <x:c r="N5105" s="139" t="n">
        <x:v>0.26940000000000003</x:v>
      </x:c>
    </x:row>
    <x:row r="5106">
      <x:c r="A5106" s="137" t="str">
        <x:v>BR-471-I07</x:v>
      </x:c>
      <x:c r="B5106" s="137" t="str">
        <x:v>BR-471-V1</x:v>
      </x:c>
      <x:c r="C5106" s="137" t="n">
        <x:v>7</x:v>
      </x:c>
      <x:c r="D5106" s="138" t="str">
        <x:v>F0305</x:v>
      </x:c>
      <x:c r="E5106" s="138" t="n">
        <x:v>100</x:v>
      </x:c>
      <x:c r="F5106" s="138" t="str">
        <x:v>g</x:v>
      </x:c>
      <x:c r="G5106" s="138" t="str"/>
      <x:c r="H5106" s="139" t="n">
        <x:v>55</x:v>
      </x:c>
      <x:c r="I5106" s="139" t="n">
        <x:v>0.7</x:v>
      </x:c>
      <x:c r="J5106" s="139" t="n">
        <x:v>12</x:v>
      </x:c>
      <x:c r="K5106" s="139" t="n">
        <x:v>0.3</x:v>
      </x:c>
      <x:c r="L5106" s="139" t="n">
        <x:v>2.5</x:v>
      </x:c>
      <x:c r="M5106" s="139" t="n">
        <x:v>0.02</x:v>
      </x:c>
      <x:c r="N5106" s="139" t="n">
        <x:v>0.498</x:v>
      </x:c>
    </x:row>
    <x:row r="5107">
      <x:c r="A5107" s="137" t="str">
        <x:v>BR-471-I08</x:v>
      </x:c>
      <x:c r="B5107" s="137" t="str">
        <x:v>BR-471-V1</x:v>
      </x:c>
      <x:c r="C5107" s="137" t="n">
        <x:v>8</x:v>
      </x:c>
      <x:c r="D5107" s="138" t="str">
        <x:v>F0372</x:v>
      </x:c>
      <x:c r="E5107" s="138" t="n">
        <x:v>30</x:v>
      </x:c>
      <x:c r="F5107" s="138" t="str">
        <x:v>g</x:v>
      </x:c>
      <x:c r="G5107" s="138" t="str">
        <x:v>oder anderer Sirup zum Servieren</x:v>
      </x:c>
      <x:c r="H5107" s="139" t="n">
        <x:v>10.5</x:v>
      </x:c>
      <x:c r="I5107" s="139" t="n">
        <x:v>0.6</x:v>
      </x:c>
      <x:c r="J5107" s="139" t="n">
        <x:v>1.5</x:v>
      </x:c>
      <x:c r="K5107" s="139" t="n">
        <x:v>0.12</x:v>
      </x:c>
      <x:c r="L5107" s="139" t="n">
        <x:v>0.75</x:v>
      </x:c>
      <x:c r="M5107" s="139" t="n">
        <x:v>0.018</x:v>
      </x:c>
      <x:c r="N5107" s="139" t="n">
        <x:v>0.10740000000000001</x:v>
      </x:c>
    </x:row>
    <x:row r="5108">
      <x:c r="A5108" s="137" t="str">
        <x:v>SA-472-I01</x:v>
      </x:c>
      <x:c r="B5108" s="137" t="str">
        <x:v>SA-472-V1</x:v>
      </x:c>
      <x:c r="C5108" s="137" t="n">
        <x:v>1</x:v>
      </x:c>
      <x:c r="D5108" s="138" t="str">
        <x:v>F0151</x:v>
      </x:c>
      <x:c r="E5108" s="138" t="n">
        <x:v>50</x:v>
      </x:c>
      <x:c r="F5108" s="138" t="str">
        <x:v>g</x:v>
      </x:c>
      <x:c r="G5108" s="138" t="str">
        <x:v>etwa 1 kg</x:v>
      </x:c>
      <x:c r="H5108" s="139" t="n">
        <x:v>62.5</x:v>
      </x:c>
      <x:c r="I5108" s="139" t="n">
        <x:v>11.5</x:v>
      </x:c>
      <x:c r="J5108" s="139" t="n">
        <x:v>0</x:v>
      </x:c>
      <x:c r="K5108" s="139" t="n">
        <x:v>1.5</x:v>
      </x:c>
      <x:c r="L5108" s="139" t="n">
        <x:v>0</x:v>
      </x:c>
      <x:c r="M5108" s="139" t="n">
        <x:v>0.1</x:v>
      </x:c>
      <x:c r="N5108" s="139" t="n">
        <x:v>0.5990000000000001</x:v>
      </x:c>
    </x:row>
    <x:row r="5109">
      <x:c r="A5109" s="137" t="str">
        <x:v>SA-472-I02</x:v>
      </x:c>
      <x:c r="B5109" s="137" t="str">
        <x:v>SA-472-V1</x:v>
      </x:c>
      <x:c r="C5109" s="137" t="n">
        <x:v>2</x:v>
      </x:c>
      <x:c r="D5109" s="138" t="str">
        <x:v>F0600</x:v>
      </x:c>
      <x:c r="E5109" s="138" t="n">
        <x:v>25</x:v>
      </x:c>
      <x:c r="F5109" s="138" t="str">
        <x:v>g</x:v>
      </x:c>
      <x:c r="G5109" s="138" t="str">
        <x:v>entkernt und fein geschnitten</x:v>
      </x:c>
      <x:c r="H5109" s="139" t="n">
        <x:v>7.75</x:v>
      </x:c>
      <x:c r="I5109" s="139" t="n">
        <x:v>0.35</x:v>
      </x:c>
      <x:c r="J5109" s="139" t="n">
        <x:v>1.175</x:v>
      </x:c>
      <x:c r="K5109" s="139" t="n">
        <x:v>0.05</x:v>
      </x:c>
      <x:c r="L5109" s="139" t="n">
        <x:v>0.525</x:v>
      </x:c>
      <x:c r="M5109" s="139" t="n">
        <x:v>0.0075</x:v>
      </x:c>
      <x:c r="N5109" s="139" t="n">
        <x:v>0.03725</x:v>
      </x:c>
    </x:row>
    <x:row r="5110">
      <x:c r="A5110" s="137" t="str">
        <x:v>SA-472-I03</x:v>
      </x:c>
      <x:c r="B5110" s="137" t="str">
        <x:v>SA-472-V1</x:v>
      </x:c>
      <x:c r="C5110" s="137" t="n">
        <x:v>3</x:v>
      </x:c>
      <x:c r="D5110" s="138" t="str">
        <x:v>F0127</x:v>
      </x:c>
      <x:c r="E5110" s="138" t="n">
        <x:v>270</x:v>
      </x:c>
      <x:c r="F5110" s="138" t="str">
        <x:v>g</x:v>
      </x:c>
      <x:c r="G5110" s="138" t="str">
        <x:v>grob gerieben oder fein geraspelt</x:v>
      </x:c>
      <x:c r="H5110" s="139" t="n">
        <x:v>110.7</x:v>
      </x:c>
      <x:c r="I5110" s="139" t="n">
        <x:v>2.43</x:v>
      </x:c>
      <x:c r="J5110" s="139" t="n">
        <x:v>18.36</x:v>
      </x:c>
      <x:c r="K5110" s="139" t="n">
        <x:v>0.54</x:v>
      </x:c>
      <x:c r="L5110" s="139" t="n">
        <x:v>7.56</x:v>
      </x:c>
      <x:c r="M5110" s="139" t="n">
        <x:v>0.18900000000000003</x:v>
      </x:c>
      <x:c r="N5110" s="139" t="n">
        <x:v>0.4023</x:v>
      </x:c>
    </x:row>
    <x:row r="5111">
      <x:c r="A5111" s="137" t="str">
        <x:v>SA-472-I04</x:v>
      </x:c>
      <x:c r="B5111" s="137" t="str">
        <x:v>SA-472-V1</x:v>
      </x:c>
      <x:c r="C5111" s="137" t="n">
        <x:v>4</x:v>
      </x:c>
      <x:c r="D5111" s="138" t="str">
        <x:v>F0705</x:v>
      </x:c>
      <x:c r="E5111" s="138" t="n">
        <x:v>90</x:v>
      </x:c>
      <x:c r="F5111" s="138" t="str">
        <x:v>g</x:v>
      </x:c>
      <x:c r="G5111" s="138" t="str">
        <x:v>diagonal fein geschnitten</x:v>
      </x:c>
      <x:c r="H5111" s="139" t="n">
        <x:v>31.5</x:v>
      </x:c>
      <x:c r="I5111" s="139" t="n">
        <x:v>1.8</x:v>
      </x:c>
      <x:c r="J5111" s="139" t="n">
        <x:v>4.5</x:v>
      </x:c>
      <x:c r="K5111" s="139" t="n">
        <x:v>0.36000000000000004</x:v>
      </x:c>
      <x:c r="L5111" s="139" t="n">
        <x:v>2.25</x:v>
      </x:c>
      <x:c r="M5111" s="139" t="n">
        <x:v>0.054</x:v>
      </x:c>
      <x:c r="N5111" s="139" t="n">
        <x:v>0.32220000000000004</x:v>
      </x:c>
    </x:row>
    <x:row r="5112">
      <x:c r="A5112" s="137" t="str">
        <x:v>SA-472-I05</x:v>
      </x:c>
      <x:c r="B5112" s="137" t="str">
        <x:v>SA-472-V1</x:v>
      </x:c>
      <x:c r="C5112" s="137" t="n">
        <x:v>5</x:v>
      </x:c>
      <x:c r="D5112" s="138" t="str">
        <x:v>F0602</x:v>
      </x:c>
      <x:c r="E5112" s="138" t="n">
        <x:v>24</x:v>
      </x:c>
      <x:c r="F5112" s="138" t="str">
        <x:v>g</x:v>
      </x:c>
      <x:c r="G5112" s="138" t="str">
        <x:v>halbiert und in dünne Scheiben geschnitten</x:v>
      </x:c>
      <x:c r="H5112" s="139" t="n">
        <x:v>8.4</x:v>
      </x:c>
      <x:c r="I5112" s="139" t="n">
        <x:v>0.48</x:v>
      </x:c>
      <x:c r="J5112" s="139" t="n">
        <x:v>1.2</x:v>
      </x:c>
      <x:c r="K5112" s="139" t="n">
        <x:v>0.096</x:v>
      </x:c>
      <x:c r="L5112" s="139" t="n">
        <x:v>0.6</x:v>
      </x:c>
      <x:c r="M5112" s="139" t="n">
        <x:v>0.0144</x:v>
      </x:c>
      <x:c r="N5112" s="139" t="n">
        <x:v>0.08592000000000001</x:v>
      </x:c>
    </x:row>
    <x:row r="5113">
      <x:c r="A5113" s="137" t="str">
        <x:v>SA-472-I06</x:v>
      </x:c>
      <x:c r="B5113" s="137" t="str">
        <x:v>SA-472-V1</x:v>
      </x:c>
      <x:c r="C5113" s="137" t="n">
        <x:v>6</x:v>
      </x:c>
      <x:c r="D5113" s="138" t="str">
        <x:v>F0203</x:v>
      </x:c>
      <x:c r="E5113" s="138" t="n">
        <x:v>30</x:v>
      </x:c>
      <x:c r="F5113" s="138" t="str">
        <x:v>g</x:v>
      </x:c>
      <x:c r="G5113" s="138" t="str">
        <x:v>grob gehackt, inklusive Stielen</x:v>
      </x:c>
      <x:c r="H5113" s="139" t="n">
        <x:v>75</x:v>
      </x:c>
      <x:c r="I5113" s="139" t="n">
        <x:v>2.4</x:v>
      </x:c>
      <x:c r="J5113" s="139" t="n">
        <x:v>13.5</x:v>
      </x:c>
      <x:c r="K5113" s="139" t="n">
        <x:v>2.4</x:v>
      </x:c>
      <x:c r="L5113" s="139" t="n">
        <x:v>6</x:v>
      </x:c>
      <x:c r="M5113" s="139" t="n">
        <x:v>0.06</x:v>
      </x:c>
      <x:c r="N5113" s="139" t="n">
        <x:v>0.07740000000000001</x:v>
      </x:c>
    </x:row>
    <x:row r="5114">
      <x:c r="A5114" s="137" t="str">
        <x:v>SA-472-I07</x:v>
      </x:c>
      <x:c r="B5114" s="137" t="str">
        <x:v>SA-472-V1</x:v>
      </x:c>
      <x:c r="C5114" s="137" t="n">
        <x:v>7</x:v>
      </x:c>
      <x:c r="D5114" s="138" t="str">
        <x:v>F0626</x:v>
      </x:c>
      <x:c r="E5114" s="138" t="n">
        <x:v>5</x:v>
      </x:c>
      <x:c r="F5114" s="138" t="str">
        <x:v>g</x:v>
      </x:c>
      <x:c r="G5114" s="138" t="str">
        <x:v>grob zerstoßen</x:v>
      </x:c>
      <x:c r="H5114" s="139" t="n">
        <x:v>6</x:v>
      </x:c>
      <x:c r="I5114" s="139" t="n">
        <x:v>0.35000000000000003</x:v>
      </x:c>
      <x:c r="J5114" s="139" t="n">
        <x:v>0.8</x:v>
      </x:c>
      <x:c r="K5114" s="139" t="n">
        <x:v>0.1</x:v>
      </x:c>
      <x:c r="L5114" s="139" t="n">
        <x:v>0.30000000000000004</x:v>
      </x:c>
      <x:c r="M5114" s="139" t="n">
        <x:v>0.020000000000000004</x:v>
      </x:c>
      <x:c r="N5114" s="139" t="n">
        <x:v>0.0149</x:v>
      </x:c>
    </x:row>
    <x:row r="5115">
      <x:c r="A5115" s="137" t="str">
        <x:v>SA-472-I08</x:v>
      </x:c>
      <x:c r="B5115" s="137" t="str">
        <x:v>SA-472-V1</x:v>
      </x:c>
      <x:c r="C5115" s="137" t="n">
        <x:v>8</x:v>
      </x:c>
      <x:c r="D5115" s="138" t="str">
        <x:v>F0371</x:v>
      </x:c>
      <x:c r="E5115" s="138" t="n">
        <x:v>45</x:v>
      </x:c>
      <x:c r="F5115" s="138" t="str">
        <x:v>ml</x:v>
      </x:c>
      <x:c r="G5115" s="138" t="str"/>
      <x:c r="H5115" s="139" t="n">
        <x:v>40.5</x:v>
      </x:c>
      <x:c r="I5115" s="139" t="n">
        <x:v>1.35</x:v>
      </x:c>
      <x:c r="J5115" s="139" t="n">
        <x:v>5.4</x:v>
      </x:c>
      <x:c r="K5115" s="139" t="n">
        <x:v>1.8</x:v>
      </x:c>
      <x:c r="L5115" s="139" t="n">
        <x:v>0.9</x:v>
      </x:c>
      <x:c r="M5115" s="139" t="n">
        <x:v>0.54</x:v>
      </x:c>
      <x:c r="N5115" s="139" t="n">
        <x:v>0.1791</x:v>
      </x:c>
    </x:row>
    <x:row r="5116">
      <x:c r="A5116" s="137" t="str">
        <x:v>SA-472-I09</x:v>
      </x:c>
      <x:c r="B5116" s="137" t="str">
        <x:v>SA-472-V1</x:v>
      </x:c>
      <x:c r="C5116" s="137" t="n">
        <x:v>9</x:v>
      </x:c>
      <x:c r="D5116" s="138" t="str">
        <x:v>F0667</x:v>
      </x:c>
      <x:c r="E5116" s="138" t="n">
        <x:v>15</x:v>
      </x:c>
      <x:c r="F5116" s="138" t="str">
        <x:v>ml</x:v>
      </x:c>
      <x:c r="G5116" s="138" t="str"/>
      <x:c r="H5116" s="139" t="n">
        <x:v>132.6</x:v>
      </x:c>
      <x:c r="I5116" s="139" t="n">
        <x:v>0</x:v>
      </x:c>
      <x:c r="J5116" s="139" t="n">
        <x:v>0</x:v>
      </x:c>
      <x:c r="K5116" s="139" t="n">
        <x:v>15</x:v>
      </x:c>
      <x:c r="L5116" s="139" t="n">
        <x:v>0</x:v>
      </x:c>
      <x:c r="M5116" s="139" t="n">
        <x:v>0</x:v>
      </x:c>
      <x:c r="N5116" s="139" t="n">
        <x:v>0.13470000000000001</x:v>
      </x:c>
    </x:row>
    <x:row r="5117">
      <x:c r="A5117" s="137" t="str">
        <x:v>SA-473-I01</x:v>
      </x:c>
      <x:c r="B5117" s="137" t="str">
        <x:v>SA-473-V1</x:v>
      </x:c>
      <x:c r="C5117" s="137" t="n">
        <x:v>1</x:v>
      </x:c>
      <x:c r="D5117" s="138" t="str">
        <x:v>F0417</x:v>
      </x:c>
      <x:c r="E5117" s="138" t="n">
        <x:v>200</x:v>
      </x:c>
      <x:c r="F5117" s="138" t="str">
        <x:v>g</x:v>
      </x:c>
      <x:c r="G5117" s="138" t="str"/>
      <x:c r="H5117" s="139" t="n">
        <x:v>240</x:v>
      </x:c>
      <x:c r="I5117" s="139" t="n">
        <x:v>14</x:v>
      </x:c>
      <x:c r="J5117" s="139" t="n">
        <x:v>32</x:v>
      </x:c>
      <x:c r="K5117" s="139" t="n">
        <x:v>4</x:v>
      </x:c>
      <x:c r="L5117" s="139" t="n">
        <x:v>12</x:v>
      </x:c>
      <x:c r="M5117" s="139" t="n">
        <x:v>0.8</x:v>
      </x:c>
      <x:c r="N5117" s="139" t="n">
        <x:v>0.596</x:v>
      </x:c>
    </x:row>
    <x:row r="5118">
      <x:c r="A5118" s="137" t="str">
        <x:v>SA-473-I02</x:v>
      </x:c>
      <x:c r="B5118" s="137" t="str">
        <x:v>SA-473-V1</x:v>
      </x:c>
      <x:c r="C5118" s="137" t="n">
        <x:v>2</x:v>
      </x:c>
      <x:c r="D5118" s="138" t="str">
        <x:v>F0792</x:v>
      </x:c>
      <x:c r="E5118" s="138" t="n">
        <x:v>1000</x:v>
      </x:c>
      <x:c r="F5118" s="138" t="str">
        <x:v>ml</x:v>
      </x:c>
      <x:c r="G5118" s="138" t="str"/>
      <x:c r="H5118" s="139" t="n">
        <x:v>900</x:v>
      </x:c>
      <x:c r="I5118" s="139" t="n">
        <x:v>30</x:v>
      </x:c>
      <x:c r="J5118" s="139" t="n">
        <x:v>120</x:v>
      </x:c>
      <x:c r="K5118" s="139" t="n">
        <x:v>40</x:v>
      </x:c>
      <x:c r="L5118" s="139" t="n">
        <x:v>20</x:v>
      </x:c>
      <x:c r="M5118" s="139" t="n">
        <x:v>12</x:v>
      </x:c>
      <x:c r="N5118" s="139" t="n">
        <x:v>3.98</x:v>
      </x:c>
    </x:row>
    <x:row r="5119">
      <x:c r="A5119" s="137" t="str">
        <x:v>SA-473-I03</x:v>
      </x:c>
      <x:c r="B5119" s="137" t="str">
        <x:v>SA-473-V1</x:v>
      </x:c>
      <x:c r="C5119" s="137" t="n">
        <x:v>3</x:v>
      </x:c>
      <x:c r="D5119" s="138" t="str">
        <x:v>F0089</x:v>
      </x:c>
      <x:c r="E5119" s="138" t="n">
        <x:v>200</x:v>
      </x:c>
      <x:c r="F5119" s="138" t="str">
        <x:v>g</x:v>
      </x:c>
      <x:c r="G5119" s="138" t="str"/>
      <x:c r="H5119" s="139" t="n">
        <x:v>68</x:v>
      </x:c>
      <x:c r="I5119" s="139" t="n">
        <x:v>5.6</x:v>
      </x:c>
      <x:c r="J5119" s="139" t="n">
        <x:v>8</x:v>
      </x:c>
      <x:c r="K5119" s="139" t="n">
        <x:v>0.8</x:v>
      </x:c>
      <x:c r="L5119" s="139" t="n">
        <x:v>6</x:v>
      </x:c>
      <x:c r="M5119" s="139" t="n">
        <x:v>0.16</x:v>
      </x:c>
      <x:c r="N5119" s="139" t="n">
        <x:v>0.7160000000000001</x:v>
      </x:c>
    </x:row>
    <x:row r="5120">
      <x:c r="A5120" s="137" t="str">
        <x:v>SA-473-I04</x:v>
      </x:c>
      <x:c r="B5120" s="137" t="str">
        <x:v>SA-473-V1</x:v>
      </x:c>
      <x:c r="C5120" s="137" t="n">
        <x:v>4</x:v>
      </x:c>
      <x:c r="D5120" s="138" t="str">
        <x:v>F0691</x:v>
      </x:c>
      <x:c r="E5120" s="138" t="n">
        <x:v>140</x:v>
      </x:c>
      <x:c r="F5120" s="138" t="str">
        <x:v>g</x:v>
      </x:c>
      <x:c r="G5120" s="138" t="str">
        <x:v>aufgetaut</x:v>
      </x:c>
      <x:c r="H5120" s="139" t="n">
        <x:v>168</x:v>
      </x:c>
      <x:c r="I5120" s="139" t="n">
        <x:v>9.799999999999999</x:v>
      </x:c>
      <x:c r="J5120" s="139" t="n">
        <x:v>22.4</x:v>
      </x:c>
      <x:c r="K5120" s="139" t="n">
        <x:v>2.8</x:v>
      </x:c>
      <x:c r="L5120" s="139" t="n">
        <x:v>8.399999999999999</x:v>
      </x:c>
      <x:c r="M5120" s="139" t="n">
        <x:v>0.5599999999999999</x:v>
      </x:c>
      <x:c r="N5120" s="139" t="n">
        <x:v>0.4172</x:v>
      </x:c>
    </x:row>
    <x:row r="5121">
      <x:c r="A5121" s="137" t="str">
        <x:v>SA-473-I05</x:v>
      </x:c>
      <x:c r="B5121" s="137" t="str">
        <x:v>SA-473-V1</x:v>
      </x:c>
      <x:c r="C5121" s="137" t="n">
        <x:v>5</x:v>
      </x:c>
      <x:c r="D5121" s="138" t="str">
        <x:v>F0523</x:v>
      </x:c>
      <x:c r="E5121" s="138" t="n">
        <x:v>140</x:v>
      </x:c>
      <x:c r="F5121" s="138" t="str">
        <x:v>g</x:v>
      </x:c>
      <x:c r="G5121" s="138" t="str"/>
      <x:c r="H5121" s="139" t="n">
        <x:v>168</x:v>
      </x:c>
      <x:c r="I5121" s="139" t="n">
        <x:v>9.799999999999999</x:v>
      </x:c>
      <x:c r="J5121" s="139" t="n">
        <x:v>22.4</x:v>
      </x:c>
      <x:c r="K5121" s="139" t="n">
        <x:v>2.8</x:v>
      </x:c>
      <x:c r="L5121" s="139" t="n">
        <x:v>8.399999999999999</x:v>
      </x:c>
      <x:c r="M5121" s="139" t="n">
        <x:v>0.5599999999999999</x:v>
      </x:c>
      <x:c r="N5121" s="139" t="n">
        <x:v>0.4172</x:v>
      </x:c>
    </x:row>
    <x:row r="5122">
      <x:c r="A5122" s="137" t="str">
        <x:v>SA-473-I06</x:v>
      </x:c>
      <x:c r="B5122" s="137" t="str">
        <x:v>SA-473-V1</x:v>
      </x:c>
      <x:c r="C5122" s="137" t="n">
        <x:v>6</x:v>
      </x:c>
      <x:c r="D5122" s="138" t="str">
        <x:v>F0601</x:v>
      </x:c>
      <x:c r="E5122" s="138" t="n">
        <x:v>30</x:v>
      </x:c>
      <x:c r="F5122" s="138" t="str">
        <x:v>g</x:v>
      </x:c>
      <x:c r="G5122" s="138" t="str">
        <x:v>entkernt und in Scheiben geschnitten</x:v>
      </x:c>
      <x:c r="H5122" s="139" t="n">
        <x:v>10.5</x:v>
      </x:c>
      <x:c r="I5122" s="139" t="n">
        <x:v>0.6</x:v>
      </x:c>
      <x:c r="J5122" s="139" t="n">
        <x:v>1.5</x:v>
      </x:c>
      <x:c r="K5122" s="139" t="n">
        <x:v>0.12</x:v>
      </x:c>
      <x:c r="L5122" s="139" t="n">
        <x:v>0.75</x:v>
      </x:c>
      <x:c r="M5122" s="139" t="n">
        <x:v>0.018</x:v>
      </x:c>
      <x:c r="N5122" s="139" t="n">
        <x:v>0.10740000000000001</x:v>
      </x:c>
    </x:row>
    <x:row r="5123">
      <x:c r="A5123" s="137" t="str">
        <x:v>SA-473-I07</x:v>
      </x:c>
      <x:c r="B5123" s="137" t="str">
        <x:v>SA-473-V1</x:v>
      </x:c>
      <x:c r="C5123" s="137" t="n">
        <x:v>7</x:v>
      </x:c>
      <x:c r="D5123" s="138" t="str">
        <x:v>F0667</x:v>
      </x:c>
      <x:c r="E5123" s="138" t="n">
        <x:v>100</x:v>
      </x:c>
      <x:c r="F5123" s="138" t="str">
        <x:v>g</x:v>
      </x:c>
      <x:c r="G5123" s="138" t="str"/>
      <x:c r="H5123" s="139" t="n">
        <x:v>884</x:v>
      </x:c>
      <x:c r="I5123" s="139" t="n">
        <x:v>0</x:v>
      </x:c>
      <x:c r="J5123" s="139" t="n">
        <x:v>0</x:v>
      </x:c>
      <x:c r="K5123" s="139" t="n">
        <x:v>100</x:v>
      </x:c>
      <x:c r="L5123" s="139" t="n">
        <x:v>0</x:v>
      </x:c>
      <x:c r="M5123" s="139" t="n">
        <x:v>0</x:v>
      </x:c>
      <x:c r="N5123" s="139" t="n">
        <x:v>0.898</x:v>
      </x:c>
    </x:row>
    <x:row r="5124">
      <x:c r="A5124" s="137" t="str">
        <x:v>SA-473-I08</x:v>
      </x:c>
      <x:c r="B5124" s="137" t="str">
        <x:v>SA-473-V1</x:v>
      </x:c>
      <x:c r="C5124" s="137" t="n">
        <x:v>8</x:v>
      </x:c>
      <x:c r="D5124" s="138" t="str">
        <x:v>F0409</x:v>
      </x:c>
      <x:c r="E5124" s="138" t="n">
        <x:v>30</x:v>
      </x:c>
      <x:c r="F5124" s="138" t="str">
        <x:v>g</x:v>
      </x:c>
      <x:c r="G5124" s="138" t="str">
        <x:v>Saft ausgepresst</x:v>
      </x:c>
      <x:c r="H5124" s="139" t="n">
        <x:v>8.7</x:v>
      </x:c>
      <x:c r="I5124" s="139" t="n">
        <x:v>0.33</x:v>
      </x:c>
      <x:c r="J5124" s="139" t="n">
        <x:v>1.95</x:v>
      </x:c>
      <x:c r="K5124" s="139" t="n">
        <x:v>0.09</x:v>
      </x:c>
      <x:c r="L5124" s="139" t="n">
        <x:v>0.84</x:v>
      </x:c>
      <x:c r="M5124" s="139" t="n">
        <x:v>0.003</x:v>
      </x:c>
      <x:c r="N5124" s="139" t="n">
        <x:v>0.1194</x:v>
      </x:c>
    </x:row>
    <x:row r="5125">
      <x:c r="A5125" s="137" t="str">
        <x:v>SA-473-I09</x:v>
      </x:c>
      <x:c r="B5125" s="137" t="str">
        <x:v>SA-473-V1</x:v>
      </x:c>
      <x:c r="C5125" s="137" t="n">
        <x:v>9</x:v>
      </x:c>
      <x:c r="D5125" s="138" t="str">
        <x:v>F0314</x:v>
      </x:c>
      <x:c r="E5125" s="138" t="n">
        <x:v>5</x:v>
      </x:c>
      <x:c r="F5125" s="138" t="str">
        <x:v>g</x:v>
      </x:c>
      <x:c r="G5125" s="138" t="str">
        <x:v>gehackt</x:v>
      </x:c>
      <x:c r="H5125" s="139" t="n">
        <x:v>1.75</x:v>
      </x:c>
      <x:c r="I5125" s="139" t="n">
        <x:v>0.1</x:v>
      </x:c>
      <x:c r="J5125" s="139" t="n">
        <x:v>0.25</x:v>
      </x:c>
      <x:c r="K5125" s="139" t="n">
        <x:v>0.020000000000000004</x:v>
      </x:c>
      <x:c r="L5125" s="139" t="n">
        <x:v>0.125</x:v>
      </x:c>
      <x:c r="M5125" s="139" t="n">
        <x:v>0.003</x:v>
      </x:c>
      <x:c r="N5125" s="139" t="n">
        <x:v>0.017900000000000003</x:v>
      </x:c>
    </x:row>
    <x:row r="5126">
      <x:c r="A5126" s="137" t="str">
        <x:v>SA-473-I10</x:v>
      </x:c>
      <x:c r="B5126" s="137" t="str">
        <x:v>SA-473-V1</x:v>
      </x:c>
      <x:c r="C5126" s="137" t="n">
        <x:v>10</x:v>
      </x:c>
      <x:c r="D5126" s="138" t="str">
        <x:v>F0690</x:v>
      </x:c>
      <x:c r="E5126" s="138" t="n">
        <x:v>40</x:v>
      </x:c>
      <x:c r="F5126" s="138" t="str">
        <x:v>ml</x:v>
      </x:c>
      <x:c r="G5126" s="138" t="str"/>
      <x:c r="H5126" s="139" t="n">
        <x:v>36</x:v>
      </x:c>
      <x:c r="I5126" s="139" t="n">
        <x:v>1.2000000000000002</x:v>
      </x:c>
      <x:c r="J5126" s="139" t="n">
        <x:v>4.800000000000001</x:v>
      </x:c>
      <x:c r="K5126" s="139" t="n">
        <x:v>1.6</x:v>
      </x:c>
      <x:c r="L5126" s="139" t="n">
        <x:v>0.8</x:v>
      </x:c>
      <x:c r="M5126" s="139" t="n">
        <x:v>0.48</x:v>
      </x:c>
      <x:c r="N5126" s="139" t="n">
        <x:v>0.1592</x:v>
      </x:c>
    </x:row>
    <x:row r="5127">
      <x:c r="A5127" s="137" t="str">
        <x:v>SA-473-I11</x:v>
      </x:c>
      <x:c r="B5127" s="137" t="str">
        <x:v>SA-473-V1</x:v>
      </x:c>
      <x:c r="C5127" s="137" t="n">
        <x:v>11</x:v>
      </x:c>
      <x:c r="D5127" s="138" t="str">
        <x:v>F0320</x:v>
      </x:c>
      <x:c r="E5127" s="138" t="n">
        <x:v>30</x:v>
      </x:c>
      <x:c r="F5127" s="138" t="str">
        <x:v>g</x:v>
      </x:c>
      <x:c r="G5127" s="138" t="str">
        <x:v>fein gerieben</x:v>
      </x:c>
      <x:c r="H5127" s="139" t="n">
        <x:v>10.5</x:v>
      </x:c>
      <x:c r="I5127" s="139" t="n">
        <x:v>0.6</x:v>
      </x:c>
      <x:c r="J5127" s="139" t="n">
        <x:v>1.5</x:v>
      </x:c>
      <x:c r="K5127" s="139" t="n">
        <x:v>0.12</x:v>
      </x:c>
      <x:c r="L5127" s="139" t="n">
        <x:v>0.75</x:v>
      </x:c>
      <x:c r="M5127" s="139" t="n">
        <x:v>0.018</x:v>
      </x:c>
      <x:c r="N5127" s="139" t="n">
        <x:v>0.10740000000000001</x:v>
      </x:c>
    </x:row>
    <x:row r="5128">
      <x:c r="A5128" s="137" t="str">
        <x:v>SA-473-I12</x:v>
      </x:c>
      <x:c r="B5128" s="137" t="str">
        <x:v>SA-473-V1</x:v>
      </x:c>
      <x:c r="C5128" s="137" t="n">
        <x:v>12</x:v>
      </x:c>
      <x:c r="D5128" s="138" t="str">
        <x:v>F0372</x:v>
      </x:c>
      <x:c r="E5128" s="138" t="n">
        <x:v>50</x:v>
      </x:c>
      <x:c r="F5128" s="138" t="str">
        <x:v>g</x:v>
      </x:c>
      <x:c r="G5128" s="138" t="str"/>
      <x:c r="H5128" s="139" t="n">
        <x:v>17.5</x:v>
      </x:c>
      <x:c r="I5128" s="139" t="n">
        <x:v>1</x:v>
      </x:c>
      <x:c r="J5128" s="139" t="n">
        <x:v>2.5</x:v>
      </x:c>
      <x:c r="K5128" s="139" t="n">
        <x:v>0.2</x:v>
      </x:c>
      <x:c r="L5128" s="139" t="n">
        <x:v>1.25</x:v>
      </x:c>
      <x:c r="M5128" s="139" t="n">
        <x:v>0.03</x:v>
      </x:c>
      <x:c r="N5128" s="139" t="n">
        <x:v>0.17900000000000002</x:v>
      </x:c>
    </x:row>
    <x:row r="5129">
      <x:c r="A5129" s="137" t="str">
        <x:v>SA-474-I01</x:v>
      </x:c>
      <x:c r="B5129" s="137" t="str">
        <x:v>SA-474-V1</x:v>
      </x:c>
      <x:c r="C5129" s="137" t="n">
        <x:v>1</x:v>
      </x:c>
      <x:c r="D5129" s="138" t="str">
        <x:v>F0268</x:v>
      </x:c>
      <x:c r="E5129" s="138" t="n">
        <x:v>45</x:v>
      </x:c>
      <x:c r="F5129" s="138" t="str">
        <x:v>ml</x:v>
      </x:c>
      <x:c r="G5129" s="138" t="str"/>
      <x:c r="H5129" s="139" t="n">
        <x:v>397.8</x:v>
      </x:c>
      <x:c r="I5129" s="139" t="n">
        <x:v>0</x:v>
      </x:c>
      <x:c r="J5129" s="139" t="n">
        <x:v>0</x:v>
      </x:c>
      <x:c r="K5129" s="139" t="n">
        <x:v>45</x:v>
      </x:c>
      <x:c r="L5129" s="139" t="n">
        <x:v>0</x:v>
      </x:c>
      <x:c r="M5129" s="139" t="n">
        <x:v>0</x:v>
      </x:c>
      <x:c r="N5129" s="139" t="n">
        <x:v>0.4041</x:v>
      </x:c>
    </x:row>
    <x:row r="5130">
      <x:c r="A5130" s="137" t="str">
        <x:v>SA-474-I02</x:v>
      </x:c>
      <x:c r="B5130" s="137" t="str">
        <x:v>SA-474-V1</x:v>
      </x:c>
      <x:c r="C5130" s="137" t="n">
        <x:v>2</x:v>
      </x:c>
      <x:c r="D5130" s="138" t="str">
        <x:v>F0609</x:v>
      </x:c>
      <x:c r="E5130" s="138" t="n">
        <x:v>120</x:v>
      </x:c>
      <x:c r="F5130" s="138" t="str">
        <x:v>g</x:v>
      </x:c>
      <x:c r="G5130" s="138" t="str">
        <x:v>in Scheiben geschnitten</x:v>
      </x:c>
      <x:c r="H5130" s="139" t="n">
        <x:v>42</x:v>
      </x:c>
      <x:c r="I5130" s="139" t="n">
        <x:v>2.4</x:v>
      </x:c>
      <x:c r="J5130" s="139" t="n">
        <x:v>6</x:v>
      </x:c>
      <x:c r="K5130" s="139" t="n">
        <x:v>0.48</x:v>
      </x:c>
      <x:c r="L5130" s="139" t="n">
        <x:v>3</x:v>
      </x:c>
      <x:c r="M5130" s="139" t="n">
        <x:v>0.072</x:v>
      </x:c>
      <x:c r="N5130" s="139" t="n">
        <x:v>0.42960000000000004</x:v>
      </x:c>
    </x:row>
    <x:row r="5131">
      <x:c r="A5131" s="137" t="str">
        <x:v>SA-474-I03</x:v>
      </x:c>
      <x:c r="B5131" s="137" t="str">
        <x:v>SA-474-V1</x:v>
      </x:c>
      <x:c r="C5131" s="137" t="n">
        <x:v>3</x:v>
      </x:c>
      <x:c r="D5131" s="138" t="str">
        <x:v>F0534</x:v>
      </x:c>
      <x:c r="E5131" s="138" t="n">
        <x:v>180</x:v>
      </x:c>
      <x:c r="F5131" s="138" t="str">
        <x:v>g</x:v>
      </x:c>
      <x:c r="G5131" s="138" t="str">
        <x:v>aus einem Glas, in dicke Scheiben geschnitten, oder eine Handvoll fertig geröstete Paprikascheiben</x:v>
      </x:c>
      <x:c r="H5131" s="139" t="n">
        <x:v>63</x:v>
      </x:c>
      <x:c r="I5131" s="139" t="n">
        <x:v>3.6</x:v>
      </x:c>
      <x:c r="J5131" s="139" t="n">
        <x:v>9</x:v>
      </x:c>
      <x:c r="K5131" s="139" t="n">
        <x:v>0.7200000000000001</x:v>
      </x:c>
      <x:c r="L5131" s="139" t="n">
        <x:v>4.5</x:v>
      </x:c>
      <x:c r="M5131" s="139" t="n">
        <x:v>0.108</x:v>
      </x:c>
      <x:c r="N5131" s="139" t="n">
        <x:v>0.6444000000000001</x:v>
      </x:c>
    </x:row>
    <x:row r="5132">
      <x:c r="A5132" s="137" t="str">
        <x:v>SA-474-I04</x:v>
      </x:c>
      <x:c r="B5132" s="137" t="str">
        <x:v>SA-474-V1</x:v>
      </x:c>
      <x:c r="C5132" s="137" t="n">
        <x:v>4</x:v>
      </x:c>
      <x:c r="D5132" s="138" t="str">
        <x:v>F0587</x:v>
      </x:c>
      <x:c r="E5132" s="138" t="n">
        <x:v>200</x:v>
      </x:c>
      <x:c r="F5132" s="138" t="str">
        <x:v>g</x:v>
      </x:c>
      <x:c r="G5132" s="138" t="str"/>
      <x:c r="H5132" s="139" t="n">
        <x:v>700</x:v>
      </x:c>
      <x:c r="I5132" s="139" t="n">
        <x:v>22</x:v>
      </x:c>
      <x:c r="J5132" s="139" t="n">
        <x:v>136</x:v>
      </x:c>
      <x:c r="K5132" s="139" t="n">
        <x:v>6</x:v>
      </x:c>
      <x:c r="L5132" s="139" t="n">
        <x:v>14</x:v>
      </x:c>
      <x:c r="M5132" s="139" t="n">
        <x:v>0.1</x:v>
      </x:c>
      <x:c r="N5132" s="139" t="n">
        <x:v>0.796</x:v>
      </x:c>
    </x:row>
    <x:row r="5133">
      <x:c r="A5133" s="137" t="str">
        <x:v>SA-474-I05</x:v>
      </x:c>
      <x:c r="B5133" s="137" t="str">
        <x:v>SA-474-V1</x:v>
      </x:c>
      <x:c r="C5133" s="137" t="n">
        <x:v>5</x:v>
      </x:c>
      <x:c r="D5133" s="138" t="str">
        <x:v>F0792</x:v>
      </x:c>
      <x:c r="E5133" s="138" t="n">
        <x:v>500</x:v>
      </x:c>
      <x:c r="F5133" s="138" t="str">
        <x:v>ml</x:v>
      </x:c>
      <x:c r="G5133" s="138" t="str"/>
      <x:c r="H5133" s="139" t="n">
        <x:v>450</x:v>
      </x:c>
      <x:c r="I5133" s="139" t="n">
        <x:v>15</x:v>
      </x:c>
      <x:c r="J5133" s="139" t="n">
        <x:v>60</x:v>
      </x:c>
      <x:c r="K5133" s="139" t="n">
        <x:v>20</x:v>
      </x:c>
      <x:c r="L5133" s="139" t="n">
        <x:v>10</x:v>
      </x:c>
      <x:c r="M5133" s="139" t="n">
        <x:v>6</x:v>
      </x:c>
      <x:c r="N5133" s="139" t="n">
        <x:v>1.99</x:v>
      </x:c>
    </x:row>
    <x:row r="5134">
      <x:c r="A5134" s="137" t="str">
        <x:v>SA-474-I06</x:v>
      </x:c>
      <x:c r="B5134" s="137" t="str">
        <x:v>SA-474-V1</x:v>
      </x:c>
      <x:c r="C5134" s="137" t="n">
        <x:v>6</x:v>
      </x:c>
      <x:c r="D5134" s="138" t="str">
        <x:v>F0290</x:v>
      </x:c>
      <x:c r="E5134" s="138" t="n">
        <x:v>30</x:v>
      </x:c>
      <x:c r="F5134" s="138" t="str">
        <x:v>g</x:v>
      </x:c>
      <x:c r="G5134" s="138" t="str">
        <x:v>grob gehackt</x:v>
      </x:c>
      <x:c r="H5134" s="139" t="n">
        <x:v>75</x:v>
      </x:c>
      <x:c r="I5134" s="139" t="n">
        <x:v>2.4</x:v>
      </x:c>
      <x:c r="J5134" s="139" t="n">
        <x:v>13.5</x:v>
      </x:c>
      <x:c r="K5134" s="139" t="n">
        <x:v>2.4</x:v>
      </x:c>
      <x:c r="L5134" s="139" t="n">
        <x:v>6</x:v>
      </x:c>
      <x:c r="M5134" s="139" t="n">
        <x:v>0.06</x:v>
      </x:c>
      <x:c r="N5134" s="139" t="n">
        <x:v>0.07740000000000001</x:v>
      </x:c>
    </x:row>
    <x:row r="5135">
      <x:c r="A5135" s="137" t="str">
        <x:v>SA-474-I07</x:v>
      </x:c>
      <x:c r="B5135" s="137" t="str">
        <x:v>SA-474-V1</x:v>
      </x:c>
      <x:c r="C5135" s="137" t="n">
        <x:v>7</x:v>
      </x:c>
      <x:c r="D5135" s="138" t="str">
        <x:v>F0409</x:v>
      </x:c>
      <x:c r="E5135" s="138" t="n">
        <x:v>30</x:v>
      </x:c>
      <x:c r="F5135" s="138" t="str">
        <x:v>g</x:v>
      </x:c>
      <x:c r="G5135" s="138" t="str"/>
      <x:c r="H5135" s="139" t="n">
        <x:v>8.7</x:v>
      </x:c>
      <x:c r="I5135" s="139" t="n">
        <x:v>0.33</x:v>
      </x:c>
      <x:c r="J5135" s="139" t="n">
        <x:v>1.95</x:v>
      </x:c>
      <x:c r="K5135" s="139" t="n">
        <x:v>0.09</x:v>
      </x:c>
      <x:c r="L5135" s="139" t="n">
        <x:v>0.84</x:v>
      </x:c>
      <x:c r="M5135" s="139" t="n">
        <x:v>0.003</x:v>
      </x:c>
      <x:c r="N5135" s="139" t="n">
        <x:v>0.1194</x:v>
      </x:c>
    </x:row>
    <x:row r="5136">
      <x:c r="A5136" s="137" t="str">
        <x:v>SA-474-I08</x:v>
      </x:c>
      <x:c r="B5136" s="137" t="str">
        <x:v>SA-474-V1</x:v>
      </x:c>
      <x:c r="C5136" s="137" t="n">
        <x:v>8</x:v>
      </x:c>
      <x:c r="D5136" s="138" t="str">
        <x:v>F0714</x:v>
      </x:c>
      <x:c r="E5136" s="138" t="n">
        <x:v>1</x:v>
      </x:c>
      <x:c r="F5136" s="138" t="str">
        <x:v>g</x:v>
      </x:c>
      <x:c r="G5136" s="138" t="str"/>
      <x:c r="H5136" s="139" t="n">
        <x:v>0.35000000000000003</x:v>
      </x:c>
      <x:c r="I5136" s="139" t="n">
        <x:v>0.02</x:v>
      </x:c>
      <x:c r="J5136" s="139" t="n">
        <x:v>0.05</x:v>
      </x:c>
      <x:c r="K5136" s="139" t="n">
        <x:v>0.004</x:v>
      </x:c>
      <x:c r="L5136" s="139" t="n">
        <x:v>0.025</x:v>
      </x:c>
      <x:c r="M5136" s="139" t="n">
        <x:v>0.0006</x:v>
      </x:c>
      <x:c r="N5136" s="139" t="n">
        <x:v>0.0035800000000000003</x:v>
      </x:c>
    </x:row>
    <x:row r="5137">
      <x:c r="A5137" s="137" t="str">
        <x:v>SA-474-I09</x:v>
      </x:c>
      <x:c r="B5137" s="137" t="str">
        <x:v>SA-474-V1</x:v>
      </x:c>
      <x:c r="C5137" s="137" t="n">
        <x:v>9</x:v>
      </x:c>
      <x:c r="D5137" s="138" t="str">
        <x:v>F0361</x:v>
      </x:c>
      <x:c r="E5137" s="138" t="n">
        <x:v>30</x:v>
      </x:c>
      <x:c r="F5137" s="138" t="str">
        <x:v>g</x:v>
      </x:c>
      <x:c r="G5137" s="138" t="str">
        <x:v>in 6 Scheiben geschnitten</x:v>
      </x:c>
      <x:c r="H5137" s="139" t="n">
        <x:v>27</x:v>
      </x:c>
      <x:c r="I5137" s="139" t="n">
        <x:v>2.6999999999999997</x:v>
      </x:c>
      <x:c r="J5137" s="139" t="n">
        <x:v>1.2</x:v>
      </x:c>
      <x:c r="K5137" s="139" t="n">
        <x:v>1.2</x:v>
      </x:c>
      <x:c r="L5137" s="139" t="n">
        <x:v>0</x:v>
      </x:c>
      <x:c r="M5137" s="139" t="n">
        <x:v>0.09</x:v>
      </x:c>
      <x:c r="N5137" s="139" t="n">
        <x:v>0.10740000000000001</x:v>
      </x:c>
    </x:row>
    <x:row r="5138">
      <x:c r="A5138" s="137" t="str">
        <x:v>SA-475-I01</x:v>
      </x:c>
      <x:c r="B5138" s="137" t="str">
        <x:v>SA-475-V1</x:v>
      </x:c>
      <x:c r="C5138" s="137" t="n">
        <x:v>1</x:v>
      </x:c>
      <x:c r="D5138" s="138" t="str">
        <x:v>F0587</x:v>
      </x:c>
      <x:c r="E5138" s="138" t="n">
        <x:v>100</x:v>
      </x:c>
      <x:c r="F5138" s="138" t="str">
        <x:v>g</x:v>
      </x:c>
      <x:c r="G5138" s="138" t="str"/>
      <x:c r="H5138" s="139" t="n">
        <x:v>350</x:v>
      </x:c>
      <x:c r="I5138" s="139" t="n">
        <x:v>11</x:v>
      </x:c>
      <x:c r="J5138" s="139" t="n">
        <x:v>68</x:v>
      </x:c>
      <x:c r="K5138" s="139" t="n">
        <x:v>3</x:v>
      </x:c>
      <x:c r="L5138" s="139" t="n">
        <x:v>7</x:v>
      </x:c>
      <x:c r="M5138" s="139" t="n">
        <x:v>0.05</x:v>
      </x:c>
      <x:c r="N5138" s="139" t="n">
        <x:v>0.398</x:v>
      </x:c>
    </x:row>
    <x:row r="5139">
      <x:c r="A5139" s="137" t="str">
        <x:v>SA-475-I02</x:v>
      </x:c>
      <x:c r="B5139" s="137" t="str">
        <x:v>SA-475-V1</x:v>
      </x:c>
      <x:c r="C5139" s="137" t="n">
        <x:v>2</x:v>
      </x:c>
      <x:c r="D5139" s="138" t="str">
        <x:v>F0517</x:v>
      </x:c>
      <x:c r="E5139" s="138" t="n">
        <x:v>75</x:v>
      </x:c>
      <x:c r="F5139" s="138" t="str">
        <x:v>g</x:v>
      </x:c>
      <x:c r="G5139" s="138" t="str">
        <x:v>grob gehackt</x:v>
      </x:c>
      <x:c r="H5139" s="139" t="n">
        <x:v>187.5</x:v>
      </x:c>
      <x:c r="I5139" s="139" t="n">
        <x:v>6</x:v>
      </x:c>
      <x:c r="J5139" s="139" t="n">
        <x:v>33.75</x:v>
      </x:c>
      <x:c r="K5139" s="139" t="n">
        <x:v>6</x:v>
      </x:c>
      <x:c r="L5139" s="139" t="n">
        <x:v>15</x:v>
      </x:c>
      <x:c r="M5139" s="139" t="n">
        <x:v>0.15000000000000002</x:v>
      </x:c>
      <x:c r="N5139" s="139" t="n">
        <x:v>0.19350000000000003</x:v>
      </x:c>
    </x:row>
    <x:row r="5140">
      <x:c r="A5140" s="137" t="str">
        <x:v>SA-475-I03</x:v>
      </x:c>
      <x:c r="B5140" s="137" t="str">
        <x:v>SA-475-V1</x:v>
      </x:c>
      <x:c r="C5140" s="137" t="n">
        <x:v>3</x:v>
      </x:c>
      <x:c r="D5140" s="138" t="str">
        <x:v>F0761</x:v>
      </x:c>
      <x:c r="E5140" s="138" t="n">
        <x:v>300</x:v>
      </x:c>
      <x:c r="F5140" s="138" t="str">
        <x:v>g</x:v>
      </x:c>
      <x:c r="G5140" s="138" t="str">
        <x:v>in 1 cm große Würfel schneiden (die Kerne müssen nicht entfernt werden)</x:v>
      </x:c>
      <x:c r="H5140" s="139" t="n">
        <x:v>105</x:v>
      </x:c>
      <x:c r="I5140" s="139" t="n">
        <x:v>6</x:v>
      </x:c>
      <x:c r="J5140" s="139" t="n">
        <x:v>15</x:v>
      </x:c>
      <x:c r="K5140" s="139" t="n">
        <x:v>1.2000000000000002</x:v>
      </x:c>
      <x:c r="L5140" s="139" t="n">
        <x:v>7.5</x:v>
      </x:c>
      <x:c r="M5140" s="139" t="n">
        <x:v>0.18</x:v>
      </x:c>
      <x:c r="N5140" s="139" t="n">
        <x:v>1.074</x:v>
      </x:c>
    </x:row>
    <x:row r="5141">
      <x:c r="A5141" s="137" t="str">
        <x:v>SA-475-I04</x:v>
      </x:c>
      <x:c r="B5141" s="137" t="str">
        <x:v>SA-475-V1</x:v>
      </x:c>
      <x:c r="C5141" s="137" t="n">
        <x:v>4</x:v>
      </x:c>
      <x:c r="D5141" s="138" t="str">
        <x:v>F0227</x:v>
      </x:c>
      <x:c r="E5141" s="138" t="n">
        <x:v>100</x:v>
      </x:c>
      <x:c r="F5141" s="138" t="str">
        <x:v>g</x:v>
      </x:c>
      <x:c r="G5141" s="138" t="str">
        <x:v>in kleine Würfel schneiden</x:v>
      </x:c>
      <x:c r="H5141" s="139" t="n">
        <x:v>15</x:v>
      </x:c>
      <x:c r="I5141" s="139" t="n">
        <x:v>0.7</x:v>
      </x:c>
      <x:c r="J5141" s="139" t="n">
        <x:v>1.8</x:v>
      </x:c>
      <x:c r="K5141" s="139" t="n">
        <x:v>0.1</x:v>
      </x:c>
      <x:c r="L5141" s="139" t="n">
        <x:v>0.5</x:v>
      </x:c>
      <x:c r="M5141" s="139" t="n">
        <x:v>0.01</x:v>
      </x:c>
      <x:c r="N5141" s="139" t="n">
        <x:v>0.198</x:v>
      </x:c>
    </x:row>
    <x:row r="5142">
      <x:c r="A5142" s="137" t="str">
        <x:v>SA-475-I05</x:v>
      </x:c>
      <x:c r="B5142" s="137" t="str">
        <x:v>SA-475-V1</x:v>
      </x:c>
      <x:c r="C5142" s="137" t="n">
        <x:v>5</x:v>
      </x:c>
      <x:c r="D5142" s="138" t="str">
        <x:v>F0497</x:v>
      </x:c>
      <x:c r="E5142" s="138" t="n">
        <x:v>15</x:v>
      </x:c>
      <x:c r="F5142" s="138" t="str">
        <x:v>ml</x:v>
      </x:c>
      <x:c r="G5142" s="138" t="str"/>
      <x:c r="H5142" s="139" t="n">
        <x:v>132.6</x:v>
      </x:c>
      <x:c r="I5142" s="139" t="n">
        <x:v>0</x:v>
      </x:c>
      <x:c r="J5142" s="139" t="n">
        <x:v>0</x:v>
      </x:c>
      <x:c r="K5142" s="139" t="n">
        <x:v>15</x:v>
      </x:c>
      <x:c r="L5142" s="139" t="n">
        <x:v>0</x:v>
      </x:c>
      <x:c r="M5142" s="139" t="n">
        <x:v>0</x:v>
      </x:c>
      <x:c r="N5142" s="139" t="n">
        <x:v>0.17970000000000003</x:v>
      </x:c>
    </x:row>
    <x:row r="5143">
      <x:c r="A5143" s="137" t="str">
        <x:v>SA-475-I06</x:v>
      </x:c>
      <x:c r="B5143" s="137" t="str">
        <x:v>SA-475-V1</x:v>
      </x:c>
      <x:c r="C5143" s="137" t="n">
        <x:v>6</x:v>
      </x:c>
      <x:c r="D5143" s="138" t="str">
        <x:v>F0043</x:v>
      </x:c>
      <x:c r="E5143" s="138" t="n">
        <x:v>30</x:v>
      </x:c>
      <x:c r="F5143" s="138" t="str">
        <x:v>ml</x:v>
      </x:c>
      <x:c r="G5143" s="138" t="str"/>
      <x:c r="H5143" s="139" t="n">
        <x:v>27</x:v>
      </x:c>
      <x:c r="I5143" s="139" t="n">
        <x:v>0.8999999999999999</x:v>
      </x:c>
      <x:c r="J5143" s="139" t="n">
        <x:v>3.5999999999999996</x:v>
      </x:c>
      <x:c r="K5143" s="139" t="n">
        <x:v>1.2</x:v>
      </x:c>
      <x:c r="L5143" s="139" t="n">
        <x:v>0.6</x:v>
      </x:c>
      <x:c r="M5143" s="139" t="n">
        <x:v>0.36</x:v>
      </x:c>
      <x:c r="N5143" s="139" t="n">
        <x:v>0.1194</x:v>
      </x:c>
    </x:row>
    <x:row r="5144">
      <x:c r="A5144" s="137" t="str">
        <x:v>SA-475-I07</x:v>
      </x:c>
      <x:c r="B5144" s="137" t="str">
        <x:v>SA-475-V1</x:v>
      </x:c>
      <x:c r="C5144" s="137" t="n">
        <x:v>7</x:v>
      </x:c>
      <x:c r="D5144" s="138" t="str">
        <x:v>F0409</x:v>
      </x:c>
      <x:c r="E5144" s="138" t="n">
        <x:v>30</x:v>
      </x:c>
      <x:c r="F5144" s="138" t="str">
        <x:v>g</x:v>
      </x:c>
      <x:c r="G5144" s="138" t="str"/>
      <x:c r="H5144" s="139" t="n">
        <x:v>8.7</x:v>
      </x:c>
      <x:c r="I5144" s="139" t="n">
        <x:v>0.33</x:v>
      </x:c>
      <x:c r="J5144" s="139" t="n">
        <x:v>1.95</x:v>
      </x:c>
      <x:c r="K5144" s="139" t="n">
        <x:v>0.09</x:v>
      </x:c>
      <x:c r="L5144" s="139" t="n">
        <x:v>0.84</x:v>
      </x:c>
      <x:c r="M5144" s="139" t="n">
        <x:v>0.003</x:v>
      </x:c>
      <x:c r="N5144" s="139" t="n">
        <x:v>0.1194</x:v>
      </x:c>
    </x:row>
    <x:row r="5145">
      <x:c r="A5145" s="137" t="str">
        <x:v>SA-475-I08</x:v>
      </x:c>
      <x:c r="B5145" s="137" t="str">
        <x:v>SA-475-V1</x:v>
      </x:c>
      <x:c r="C5145" s="137" t="n">
        <x:v>8</x:v>
      </x:c>
      <x:c r="D5145" s="138" t="str">
        <x:v>F0784</x:v>
      </x:c>
      <x:c r="E5145" s="138" t="n">
        <x:v>30</x:v>
      </x:c>
      <x:c r="F5145" s="138" t="str">
        <x:v>g</x:v>
      </x:c>
      <x:c r="G5145" s="138" t="str"/>
      <x:c r="H5145" s="139" t="n">
        <x:v>10.5</x:v>
      </x:c>
      <x:c r="I5145" s="139" t="n">
        <x:v>0.6</x:v>
      </x:c>
      <x:c r="J5145" s="139" t="n">
        <x:v>1.5</x:v>
      </x:c>
      <x:c r="K5145" s="139" t="n">
        <x:v>0.12</x:v>
      </x:c>
      <x:c r="L5145" s="139" t="n">
        <x:v>0.75</x:v>
      </x:c>
      <x:c r="M5145" s="139" t="n">
        <x:v>0.018</x:v>
      </x:c>
      <x:c r="N5145" s="139" t="n">
        <x:v>0.10740000000000001</x:v>
      </x:c>
    </x:row>
    <x:row r="5146">
      <x:c r="A5146" s="137" t="str">
        <x:v>SA-475-I09</x:v>
      </x:c>
      <x:c r="B5146" s="137" t="str">
        <x:v>SA-475-V1</x:v>
      </x:c>
      <x:c r="C5146" s="137" t="n">
        <x:v>9</x:v>
      </x:c>
      <x:c r="D5146" s="138" t="str">
        <x:v>F0620</x:v>
      </x:c>
      <x:c r="E5146" s="138" t="n">
        <x:v>5</x:v>
      </x:c>
      <x:c r="F5146" s="138" t="str">
        <x:v>g</x:v>
      </x:c>
      <x:c r="G5146" s="138" t="str">
        <x:v>oder Agavensirup</x:v>
      </x:c>
      <x:c r="H5146" s="139" t="n">
        <x:v>17.5</x:v>
      </x:c>
      <x:c r="I5146" s="139" t="n">
        <x:v>0.55</x:v>
      </x:c>
      <x:c r="J5146" s="139" t="n">
        <x:v>3.4000000000000004</x:v>
      </x:c>
      <x:c r="K5146" s="139" t="n">
        <x:v>0.15000000000000002</x:v>
      </x:c>
      <x:c r="L5146" s="139" t="n">
        <x:v>0.35000000000000003</x:v>
      </x:c>
      <x:c r="M5146" s="139" t="n">
        <x:v>0.0025000000000000005</x:v>
      </x:c>
      <x:c r="N5146" s="139" t="n">
        <x:v>0.0199</x:v>
      </x:c>
    </x:row>
    <x:row r="5147">
      <x:c r="A5147" s="137" t="str">
        <x:v>SA-475-I10</x:v>
      </x:c>
      <x:c r="B5147" s="137" t="str">
        <x:v>SA-475-V1</x:v>
      </x:c>
      <x:c r="C5147" s="137" t="n">
        <x:v>10</x:v>
      </x:c>
      <x:c r="D5147" s="138" t="str">
        <x:v>F0651</x:v>
      </x:c>
      <x:c r="E5147" s="138" t="n">
        <x:v>5</x:v>
      </x:c>
      <x:c r="F5147" s="138" t="str">
        <x:v>g</x:v>
      </x:c>
      <x:c r="G5147" s="138" t="str"/>
      <x:c r="H5147" s="139" t="n">
        <x:v>1.75</x:v>
      </x:c>
      <x:c r="I5147" s="139" t="n">
        <x:v>0.1</x:v>
      </x:c>
      <x:c r="J5147" s="139" t="n">
        <x:v>0.25</x:v>
      </x:c>
      <x:c r="K5147" s="139" t="n">
        <x:v>0.020000000000000004</x:v>
      </x:c>
      <x:c r="L5147" s="139" t="n">
        <x:v>0.125</x:v>
      </x:c>
      <x:c r="M5147" s="139" t="n">
        <x:v>0.003</x:v>
      </x:c>
      <x:c r="N5147" s="139" t="n">
        <x:v>0.017900000000000003</x:v>
      </x:c>
    </x:row>
    <x:row r="5148">
      <x:c r="A5148" s="137" t="str">
        <x:v>SA-475-I11</x:v>
      </x:c>
      <x:c r="B5148" s="137" t="str">
        <x:v>SA-475-V1</x:v>
      </x:c>
      <x:c r="C5148" s="137" t="n">
        <x:v>11</x:v>
      </x:c>
      <x:c r="D5148" s="138" t="str">
        <x:v>F0314</x:v>
      </x:c>
      <x:c r="E5148" s="138" t="n">
        <x:v>2.5</x:v>
      </x:c>
      <x:c r="F5148" s="138" t="str">
        <x:v>g</x:v>
      </x:c>
      <x:c r="G5148" s="138" t="str">
        <x:v>zerdrückt</x:v>
      </x:c>
      <x:c r="H5148" s="139" t="n">
        <x:v>0.875</x:v>
      </x:c>
      <x:c r="I5148" s="139" t="n">
        <x:v>0.05</x:v>
      </x:c>
      <x:c r="J5148" s="139" t="n">
        <x:v>0.125</x:v>
      </x:c>
      <x:c r="K5148" s="139" t="n">
        <x:v>0.010000000000000002</x:v>
      </x:c>
      <x:c r="L5148" s="139" t="n">
        <x:v>0.0625</x:v>
      </x:c>
      <x:c r="M5148" s="139" t="n">
        <x:v>0.0015</x:v>
      </x:c>
      <x:c r="N5148" s="139" t="n">
        <x:v>0.008950000000000001</x:v>
      </x:c>
    </x:row>
    <x:row r="5149">
      <x:c r="A5149" s="137" t="str">
        <x:v>SA-475-I12</x:v>
      </x:c>
      <x:c r="B5149" s="137" t="str">
        <x:v>SA-475-V1</x:v>
      </x:c>
      <x:c r="C5149" s="137" t="n">
        <x:v>12</x:v>
      </x:c>
      <x:c r="D5149" s="138" t="str">
        <x:v>F0646</x:v>
      </x:c>
      <x:c r="E5149" s="138" t="n">
        <x:v>50</x:v>
      </x:c>
      <x:c r="F5149" s="138" t="str">
        <x:v>g</x:v>
      </x:c>
      <x:c r="G5149" s="138" t="str"/>
      <x:c r="H5149" s="139" t="n">
        <x:v>17.5</x:v>
      </x:c>
      <x:c r="I5149" s="139" t="n">
        <x:v>1</x:v>
      </x:c>
      <x:c r="J5149" s="139" t="n">
        <x:v>2.5</x:v>
      </x:c>
      <x:c r="K5149" s="139" t="n">
        <x:v>0.2</x:v>
      </x:c>
      <x:c r="L5149" s="139" t="n">
        <x:v>1.25</x:v>
      </x:c>
      <x:c r="M5149" s="139" t="n">
        <x:v>0.03</x:v>
      </x:c>
      <x:c r="N5149" s="139" t="n">
        <x:v>0.17900000000000002</x:v>
      </x:c>
    </x:row>
    <x:row r="5150">
      <x:c r="A5150" s="137" t="str">
        <x:v>DI-476-I01</x:v>
      </x:c>
      <x:c r="B5150" s="137" t="str">
        <x:v>DI-476-V1</x:v>
      </x:c>
      <x:c r="C5150" s="137" t="n">
        <x:v>1</x:v>
      </x:c>
      <x:c r="D5150" s="138" t="str">
        <x:v>F0610</x:v>
      </x:c>
      <x:c r="E5150" s="138" t="n">
        <x:v>240</x:v>
      </x:c>
      <x:c r="F5150" s="138" t="str">
        <x:v>g</x:v>
      </x:c>
      <x:c r="G5150" s="138" t="str"/>
      <x:c r="H5150" s="139" t="n">
        <x:v>84</x:v>
      </x:c>
      <x:c r="I5150" s="139" t="n">
        <x:v>4.8</x:v>
      </x:c>
      <x:c r="J5150" s="139" t="n">
        <x:v>12</x:v>
      </x:c>
      <x:c r="K5150" s="139" t="n">
        <x:v>0.96</x:v>
      </x:c>
      <x:c r="L5150" s="139" t="n">
        <x:v>6</x:v>
      </x:c>
      <x:c r="M5150" s="139" t="n">
        <x:v>0.144</x:v>
      </x:c>
      <x:c r="N5150" s="139" t="n">
        <x:v>0.8592000000000001</x:v>
      </x:c>
    </x:row>
    <x:row r="5151">
      <x:c r="A5151" s="137" t="str">
        <x:v>DI-476-I02</x:v>
      </x:c>
      <x:c r="B5151" s="137" t="str">
        <x:v>DI-476-V1</x:v>
      </x:c>
      <x:c r="C5151" s="137" t="n">
        <x:v>2</x:v>
      </x:c>
      <x:c r="D5151" s="138" t="str">
        <x:v>F0611</x:v>
      </x:c>
      <x:c r="E5151" s="138" t="n">
        <x:v>180</x:v>
      </x:c>
      <x:c r="F5151" s="138" t="str">
        <x:v>g</x:v>
      </x:c>
      <x:c r="G5151" s="138" t="str">
        <x:v>entkernt und in 3 cm große Stücke geschnitten</x:v>
      </x:c>
      <x:c r="H5151" s="139" t="n">
        <x:v>63</x:v>
      </x:c>
      <x:c r="I5151" s="139" t="n">
        <x:v>3.6</x:v>
      </x:c>
      <x:c r="J5151" s="139" t="n">
        <x:v>9</x:v>
      </x:c>
      <x:c r="K5151" s="139" t="n">
        <x:v>0.7200000000000001</x:v>
      </x:c>
      <x:c r="L5151" s="139" t="n">
        <x:v>4.5</x:v>
      </x:c>
      <x:c r="M5151" s="139" t="n">
        <x:v>0.108</x:v>
      </x:c>
      <x:c r="N5151" s="139" t="n">
        <x:v>0.6444000000000001</x:v>
      </x:c>
    </x:row>
    <x:row r="5152">
      <x:c r="A5152" s="137" t="str">
        <x:v>DI-476-I03</x:v>
      </x:c>
      <x:c r="B5152" s="137" t="str">
        <x:v>DI-476-V1</x:v>
      </x:c>
      <x:c r="C5152" s="137" t="n">
        <x:v>3</x:v>
      </x:c>
      <x:c r="D5152" s="138" t="str">
        <x:v>F0572</x:v>
      </x:c>
      <x:c r="E5152" s="138" t="n">
        <x:v>300</x:v>
      </x:c>
      <x:c r="F5152" s="138" t="str">
        <x:v>g</x:v>
      </x:c>
      <x:c r="G5152" s="138" t="str">
        <x:v>geschält und in 3 cm große Stücke geschnitten</x:v>
      </x:c>
      <x:c r="H5152" s="139" t="n">
        <x:v>231</x:v>
      </x:c>
      <x:c r="I5152" s="139" t="n">
        <x:v>6</x:v>
      </x:c>
      <x:c r="J5152" s="139" t="n">
        <x:v>45</x:v>
      </x:c>
      <x:c r="K5152" s="139" t="n">
        <x:v>0.30000000000000004</x:v>
      </x:c>
      <x:c r="L5152" s="139" t="n">
        <x:v>6.300000000000001</x:v>
      </x:c>
      <x:c r="M5152" s="139" t="n">
        <x:v>0.03</x:v>
      </x:c>
      <x:c r="N5152" s="139" t="n">
        <x:v>0.4188</x:v>
      </x:c>
    </x:row>
    <x:row r="5153">
      <x:c r="A5153" s="137" t="str">
        <x:v>DI-476-I04</x:v>
      </x:c>
      <x:c r="B5153" s="137" t="str">
        <x:v>DI-476-V1</x:v>
      </x:c>
      <x:c r="C5153" s="137" t="n">
        <x:v>4</x:v>
      </x:c>
      <x:c r="D5153" s="138" t="str">
        <x:v>F0595</x:v>
      </x:c>
      <x:c r="E5153" s="138" t="n">
        <x:v>30</x:v>
      </x:c>
      <x:c r="F5153" s="138" t="str">
        <x:v>ml</x:v>
      </x:c>
      <x:c r="G5153" s="138" t="str"/>
      <x:c r="H5153" s="139" t="n">
        <x:v>265.2</x:v>
      </x:c>
      <x:c r="I5153" s="139" t="n">
        <x:v>0</x:v>
      </x:c>
      <x:c r="J5153" s="139" t="n">
        <x:v>0</x:v>
      </x:c>
      <x:c r="K5153" s="139" t="n">
        <x:v>30</x:v>
      </x:c>
      <x:c r="L5153" s="139" t="n">
        <x:v>0</x:v>
      </x:c>
      <x:c r="M5153" s="139" t="n">
        <x:v>0</x:v>
      </x:c>
      <x:c r="N5153" s="139" t="n">
        <x:v>0.26940000000000003</x:v>
      </x:c>
    </x:row>
    <x:row r="5154">
      <x:c r="A5154" s="137" t="str">
        <x:v>DI-476-I05</x:v>
      </x:c>
      <x:c r="B5154" s="137" t="str">
        <x:v>DI-476-V1</x:v>
      </x:c>
      <x:c r="C5154" s="137" t="n">
        <x:v>5</x:v>
      </x:c>
      <x:c r="D5154" s="138" t="str">
        <x:v>F0163</x:v>
      </x:c>
      <x:c r="E5154" s="138" t="n">
        <x:v>200</x:v>
      </x:c>
      <x:c r="F5154" s="138" t="str">
        <x:v>g</x:v>
      </x:c>
      <x:c r="G5154" s="138" t="str">
        <x:v>Haut und jegliches Fett entfernt</x:v>
      </x:c>
      <x:c r="H5154" s="139" t="n">
        <x:v>250</x:v>
      </x:c>
      <x:c r="I5154" s="139" t="n">
        <x:v>46</x:v>
      </x:c>
      <x:c r="J5154" s="139" t="n">
        <x:v>0</x:v>
      </x:c>
      <x:c r="K5154" s="139" t="n">
        <x:v>6</x:v>
      </x:c>
      <x:c r="L5154" s="139" t="n">
        <x:v>0</x:v>
      </x:c>
      <x:c r="M5154" s="139" t="n">
        <x:v>0.4</x:v>
      </x:c>
      <x:c r="N5154" s="139" t="n">
        <x:v>2.3960000000000004</x:v>
      </x:c>
    </x:row>
    <x:row r="5155">
      <x:c r="A5155" s="137" t="str">
        <x:v>DI-476-I06</x:v>
      </x:c>
      <x:c r="B5155" s="137" t="str">
        <x:v>DI-476-V1</x:v>
      </x:c>
      <x:c r="C5155" s="137" t="n">
        <x:v>6</x:v>
      </x:c>
      <x:c r="D5155" s="138" t="str">
        <x:v>F0421</x:v>
      </x:c>
      <x:c r="E5155" s="138" t="n">
        <x:v>70</x:v>
      </x:c>
      <x:c r="F5155" s="138" t="str">
        <x:v>g</x:v>
      </x:c>
      <x:c r="G5155" s="138" t="str">
        <x:v>Schale abgerieben, Saft ausgepresst</x:v>
      </x:c>
      <x:c r="H5155" s="139" t="n">
        <x:v>21</x:v>
      </x:c>
      <x:c r="I5155" s="139" t="n">
        <x:v>0.48999999999999994</x:v>
      </x:c>
      <x:c r="J5155" s="139" t="n">
        <x:v>5.39</x:v>
      </x:c>
      <x:c r="K5155" s="139" t="n">
        <x:v>0.13999999999999999</x:v>
      </x:c>
      <x:c r="L5155" s="139" t="n">
        <x:v>1.9599999999999997</x:v>
      </x:c>
      <x:c r="M5155" s="139" t="n">
        <x:v>0.006999999999999999</x:v>
      </x:c>
      <x:c r="N5155" s="139" t="n">
        <x:v>0.4643333333333333</x:v>
      </x:c>
    </x:row>
    <x:row r="5156">
      <x:c r="A5156" s="137" t="str">
        <x:v>DI-476-I07</x:v>
      </x:c>
      <x:c r="B5156" s="137" t="str">
        <x:v>DI-476-V1</x:v>
      </x:c>
      <x:c r="C5156" s="137" t="n">
        <x:v>7</x:v>
      </x:c>
      <x:c r="D5156" s="138" t="str">
        <x:v>F0315</x:v>
      </x:c>
      <x:c r="E5156" s="138" t="n">
        <x:v>15</x:v>
      </x:c>
      <x:c r="F5156" s="138" t="str">
        <x:v>g</x:v>
      </x:c>
      <x:c r="G5156" s="138" t="str">
        <x:v>fein gerieben</x:v>
      </x:c>
      <x:c r="H5156" s="139" t="n">
        <x:v>5.25</x:v>
      </x:c>
      <x:c r="I5156" s="139" t="n">
        <x:v>0.3</x:v>
      </x:c>
      <x:c r="J5156" s="139" t="n">
        <x:v>0.75</x:v>
      </x:c>
      <x:c r="K5156" s="139" t="n">
        <x:v>0.06</x:v>
      </x:c>
      <x:c r="L5156" s="139" t="n">
        <x:v>0.375</x:v>
      </x:c>
      <x:c r="M5156" s="139" t="n">
        <x:v>0.009</x:v>
      </x:c>
      <x:c r="N5156" s="139" t="n">
        <x:v>0.053700000000000005</x:v>
      </x:c>
    </x:row>
    <x:row r="5157">
      <x:c r="A5157" s="137" t="str">
        <x:v>DI-476-I08</x:v>
      </x:c>
      <x:c r="B5157" s="137" t="str">
        <x:v>DI-476-V1</x:v>
      </x:c>
      <x:c r="C5157" s="137" t="n">
        <x:v>8</x:v>
      </x:c>
      <x:c r="D5157" s="138" t="str">
        <x:v>F0681</x:v>
      </x:c>
      <x:c r="E5157" s="138" t="n">
        <x:v>5</x:v>
      </x:c>
      <x:c r="F5157" s="138" t="str">
        <x:v>g</x:v>
      </x:c>
      <x:c r="G5157" s="138" t="str"/>
      <x:c r="H5157" s="139" t="n">
        <x:v>12.5</x:v>
      </x:c>
      <x:c r="I5157" s="139" t="n">
        <x:v>0.4</x:v>
      </x:c>
      <x:c r="J5157" s="139" t="n">
        <x:v>2.25</x:v>
      </x:c>
      <x:c r="K5157" s="139" t="n">
        <x:v>0.4</x:v>
      </x:c>
      <x:c r="L5157" s="139" t="n">
        <x:v>1</x:v>
      </x:c>
      <x:c r="M5157" s="139" t="n">
        <x:v>0.010000000000000002</x:v>
      </x:c>
      <x:c r="N5157" s="139" t="n">
        <x:v>0.012900000000000002</x:v>
      </x:c>
    </x:row>
    <x:row r="5158">
      <x:c r="A5158" s="137" t="str">
        <x:v>DI-476-I09</x:v>
      </x:c>
      <x:c r="B5158" s="137" t="str">
        <x:v>DI-476-V1</x:v>
      </x:c>
      <x:c r="C5158" s="137" t="n">
        <x:v>9</x:v>
      </x:c>
      <x:c r="D5158" s="138" t="str">
        <x:v>F0753</x:v>
      </x:c>
      <x:c r="E5158" s="138" t="n">
        <x:v>5</x:v>
      </x:c>
      <x:c r="F5158" s="138" t="str">
        <x:v>g</x:v>
      </x:c>
      <x:c r="G5158" s="138" t="str"/>
      <x:c r="H5158" s="139" t="n">
        <x:v>1.75</x:v>
      </x:c>
      <x:c r="I5158" s="139" t="n">
        <x:v>0.1</x:v>
      </x:c>
      <x:c r="J5158" s="139" t="n">
        <x:v>0.25</x:v>
      </x:c>
      <x:c r="K5158" s="139" t="n">
        <x:v>0.020000000000000004</x:v>
      </x:c>
      <x:c r="L5158" s="139" t="n">
        <x:v>0.125</x:v>
      </x:c>
      <x:c r="M5158" s="139" t="n">
        <x:v>0.003</x:v>
      </x:c>
      <x:c r="N5158" s="139" t="n">
        <x:v>0.017900000000000003</x:v>
      </x:c>
    </x:row>
    <x:row r="5159">
      <x:c r="A5159" s="137" t="str">
        <x:v>DI-476-I10</x:v>
      </x:c>
      <x:c r="B5159" s="137" t="str">
        <x:v>DI-476-V1</x:v>
      </x:c>
      <x:c r="C5159" s="137" t="n">
        <x:v>10</x:v>
      </x:c>
      <x:c r="D5159" s="138" t="str">
        <x:v>F0790</x:v>
      </x:c>
      <x:c r="E5159" s="138" t="n">
        <x:v>10</x:v>
      </x:c>
      <x:c r="F5159" s="138" t="str">
        <x:v>g</x:v>
      </x:c>
      <x:c r="G5159" s="138" t="str"/>
      <x:c r="H5159" s="139" t="n">
        <x:v>25</x:v>
      </x:c>
      <x:c r="I5159" s="139" t="n">
        <x:v>0.8</x:v>
      </x:c>
      <x:c r="J5159" s="139" t="n">
        <x:v>4.5</x:v>
      </x:c>
      <x:c r="K5159" s="139" t="n">
        <x:v>0.8</x:v>
      </x:c>
      <x:c r="L5159" s="139" t="n">
        <x:v>2</x:v>
      </x:c>
      <x:c r="M5159" s="139" t="n">
        <x:v>0.020000000000000004</x:v>
      </x:c>
      <x:c r="N5159" s="139" t="n">
        <x:v>0.025800000000000003</x:v>
      </x:c>
    </x:row>
    <x:row r="5160">
      <x:c r="A5160" s="137" t="str">
        <x:v>DI-476-I11</x:v>
      </x:c>
      <x:c r="B5160" s="137" t="str">
        <x:v>DI-476-V1</x:v>
      </x:c>
      <x:c r="C5160" s="137" t="n">
        <x:v>11</x:v>
      </x:c>
      <x:c r="D5160" s="138" t="str">
        <x:v>F0431</x:v>
      </x:c>
      <x:c r="E5160" s="138" t="n">
        <x:v>200</x:v>
      </x:c>
      <x:c r="F5160" s="138" t="str">
        <x:v>g</x:v>
      </x:c>
      <x:c r="G5160" s="138" t="str">
        <x:v>Stiel in Längen schneiden, wenn er sehr dick ist</x:v>
      </x:c>
      <x:c r="H5160" s="139" t="n">
        <x:v>70</x:v>
      </x:c>
      <x:c r="I5160" s="139" t="n">
        <x:v>4</x:v>
      </x:c>
      <x:c r="J5160" s="139" t="n">
        <x:v>10</x:v>
      </x:c>
      <x:c r="K5160" s="139" t="n">
        <x:v>0.8</x:v>
      </x:c>
      <x:c r="L5160" s="139" t="n">
        <x:v>5</x:v>
      </x:c>
      <x:c r="M5160" s="139" t="n">
        <x:v>0.12</x:v>
      </x:c>
      <x:c r="N5160" s="139" t="n">
        <x:v>0.7160000000000001</x:v>
      </x:c>
    </x:row>
    <x:row r="5161">
      <x:c r="A5161" s="137" t="str">
        <x:v>DI-477-I01</x:v>
      </x:c>
      <x:c r="B5161" s="137" t="str">
        <x:v>DI-477-V1</x:v>
      </x:c>
      <x:c r="C5161" s="137" t="n">
        <x:v>1</x:v>
      </x:c>
      <x:c r="D5161" s="138" t="str">
        <x:v>F0127</x:v>
      </x:c>
      <x:c r="E5161" s="138" t="n">
        <x:v>360</x:v>
      </x:c>
      <x:c r="F5161" s="138" t="str">
        <x:v>g</x:v>
      </x:c>
      <x:c r="G5161" s="138" t="str"/>
      <x:c r="H5161" s="139" t="n">
        <x:v>147.6</x:v>
      </x:c>
      <x:c r="I5161" s="139" t="n">
        <x:v>3.24</x:v>
      </x:c>
      <x:c r="J5161" s="139" t="n">
        <x:v>24.48</x:v>
      </x:c>
      <x:c r="K5161" s="139" t="n">
        <x:v>0.7200000000000001</x:v>
      </x:c>
      <x:c r="L5161" s="139" t="n">
        <x:v>10.08</x:v>
      </x:c>
      <x:c r="M5161" s="139" t="n">
        <x:v>0.25200000000000006</x:v>
      </x:c>
      <x:c r="N5161" s="139" t="n">
        <x:v>0.5364</x:v>
      </x:c>
    </x:row>
    <x:row r="5162">
      <x:c r="A5162" s="137" t="str">
        <x:v>DI-477-I02</x:v>
      </x:c>
      <x:c r="B5162" s="137" t="str">
        <x:v>DI-477-V1</x:v>
      </x:c>
      <x:c r="C5162" s="137" t="n">
        <x:v>2</x:v>
      </x:c>
      <x:c r="D5162" s="138" t="str">
        <x:v>F0137</x:v>
      </x:c>
      <x:c r="E5162" s="138" t="n">
        <x:v>50</x:v>
      </x:c>
      <x:c r="F5162" s="138" t="str">
        <x:v>g</x:v>
      </x:c>
      <x:c r="G5162" s="138" t="str"/>
      <x:c r="H5162" s="139" t="n">
        <x:v>17.5</x:v>
      </x:c>
      <x:c r="I5162" s="139" t="n">
        <x:v>1</x:v>
      </x:c>
      <x:c r="J5162" s="139" t="n">
        <x:v>2.5</x:v>
      </x:c>
      <x:c r="K5162" s="139" t="n">
        <x:v>0.2</x:v>
      </x:c>
      <x:c r="L5162" s="139" t="n">
        <x:v>1.25</x:v>
      </x:c>
      <x:c r="M5162" s="139" t="n">
        <x:v>0.03</x:v>
      </x:c>
      <x:c r="N5162" s="139" t="n">
        <x:v>0.17900000000000002</x:v>
      </x:c>
    </x:row>
    <x:row r="5163">
      <x:c r="A5163" s="137" t="str">
        <x:v>DI-477-I03</x:v>
      </x:c>
      <x:c r="B5163" s="137" t="str">
        <x:v>DI-477-V1</x:v>
      </x:c>
      <x:c r="C5163" s="137" t="n">
        <x:v>3</x:v>
      </x:c>
      <x:c r="D5163" s="138" t="str">
        <x:v>F0726</x:v>
      </x:c>
      <x:c r="E5163" s="138" t="n">
        <x:v>50</x:v>
      </x:c>
      <x:c r="F5163" s="138" t="str">
        <x:v>g</x:v>
      </x:c>
      <x:c r="G5163" s="138" t="str"/>
      <x:c r="H5163" s="139" t="n">
        <x:v>17.5</x:v>
      </x:c>
      <x:c r="I5163" s="139" t="n">
        <x:v>1</x:v>
      </x:c>
      <x:c r="J5163" s="139" t="n">
        <x:v>2.5</x:v>
      </x:c>
      <x:c r="K5163" s="139" t="n">
        <x:v>0.2</x:v>
      </x:c>
      <x:c r="L5163" s="139" t="n">
        <x:v>1.25</x:v>
      </x:c>
      <x:c r="M5163" s="139" t="n">
        <x:v>0.03</x:v>
      </x:c>
      <x:c r="N5163" s="139" t="n">
        <x:v>0.17900000000000002</x:v>
      </x:c>
    </x:row>
    <x:row r="5164">
      <x:c r="A5164" s="137" t="str">
        <x:v>DI-477-I04</x:v>
      </x:c>
      <x:c r="B5164" s="137" t="str">
        <x:v>DI-477-V1</x:v>
      </x:c>
      <x:c r="C5164" s="137" t="n">
        <x:v>4</x:v>
      </x:c>
      <x:c r="D5164" s="138" t="str">
        <x:v>F0609</x:v>
      </x:c>
      <x:c r="E5164" s="138" t="n">
        <x:v>240</x:v>
      </x:c>
      <x:c r="F5164" s="138" t="str">
        <x:v>g</x:v>
      </x:c>
      <x:c r="G5164" s="138" t="str">
        <x:v>in Spalten geschnitten</x:v>
      </x:c>
      <x:c r="H5164" s="139" t="n">
        <x:v>84</x:v>
      </x:c>
      <x:c r="I5164" s="139" t="n">
        <x:v>4.8</x:v>
      </x:c>
      <x:c r="J5164" s="139" t="n">
        <x:v>12</x:v>
      </x:c>
      <x:c r="K5164" s="139" t="n">
        <x:v>0.96</x:v>
      </x:c>
      <x:c r="L5164" s="139" t="n">
        <x:v>6</x:v>
      </x:c>
      <x:c r="M5164" s="139" t="n">
        <x:v>0.144</x:v>
      </x:c>
      <x:c r="N5164" s="139" t="n">
        <x:v>0.8592000000000001</x:v>
      </x:c>
    </x:row>
    <x:row r="5165">
      <x:c r="A5165" s="137" t="str">
        <x:v>DI-477-I05</x:v>
      </x:c>
      <x:c r="B5165" s="137" t="str">
        <x:v>DI-477-V1</x:v>
      </x:c>
      <x:c r="C5165" s="137" t="n">
        <x:v>5</x:v>
      </x:c>
      <x:c r="D5165" s="138" t="str">
        <x:v>F0313</x:v>
      </x:c>
      <x:c r="E5165" s="138" t="n">
        <x:v>50</x:v>
      </x:c>
      <x:c r="F5165" s="138" t="str">
        <x:v>g</x:v>
      </x:c>
      <x:c r="G5165" s="138" t="str"/>
      <x:c r="H5165" s="139" t="n">
        <x:v>17.5</x:v>
      </x:c>
      <x:c r="I5165" s="139" t="n">
        <x:v>1</x:v>
      </x:c>
      <x:c r="J5165" s="139" t="n">
        <x:v>2.5</x:v>
      </x:c>
      <x:c r="K5165" s="139" t="n">
        <x:v>0.2</x:v>
      </x:c>
      <x:c r="L5165" s="139" t="n">
        <x:v>1.25</x:v>
      </x:c>
      <x:c r="M5165" s="139" t="n">
        <x:v>0.03</x:v>
      </x:c>
      <x:c r="N5165" s="139" t="n">
        <x:v>0.17900000000000002</x:v>
      </x:c>
    </x:row>
    <x:row r="5166">
      <x:c r="A5166" s="137" t="str">
        <x:v>DI-477-I06</x:v>
      </x:c>
      <x:c r="B5166" s="137" t="str">
        <x:v>DI-477-V1</x:v>
      </x:c>
      <x:c r="C5166" s="137" t="n">
        <x:v>6</x:v>
      </x:c>
      <x:c r="D5166" s="138" t="str">
        <x:v>F0595</x:v>
      </x:c>
      <x:c r="E5166" s="138" t="n">
        <x:v>30</x:v>
      </x:c>
      <x:c r="F5166" s="138" t="str">
        <x:v>ml</x:v>
      </x:c>
      <x:c r="G5166" s="138" t="str"/>
      <x:c r="H5166" s="139" t="n">
        <x:v>265.2</x:v>
      </x:c>
      <x:c r="I5166" s="139" t="n">
        <x:v>0</x:v>
      </x:c>
      <x:c r="J5166" s="139" t="n">
        <x:v>0</x:v>
      </x:c>
      <x:c r="K5166" s="139" t="n">
        <x:v>30</x:v>
      </x:c>
      <x:c r="L5166" s="139" t="n">
        <x:v>0</x:v>
      </x:c>
      <x:c r="M5166" s="139" t="n">
        <x:v>0</x:v>
      </x:c>
      <x:c r="N5166" s="139" t="n">
        <x:v>0.26940000000000003</x:v>
      </x:c>
    </x:row>
    <x:row r="5167">
      <x:c r="A5167" s="137" t="str">
        <x:v>DI-477-I07</x:v>
      </x:c>
      <x:c r="B5167" s="137" t="str">
        <x:v>DI-477-V1</x:v>
      </x:c>
      <x:c r="C5167" s="137" t="n">
        <x:v>7</x:v>
      </x:c>
      <x:c r="D5167" s="138" t="str">
        <x:v>F0636</x:v>
      </x:c>
      <x:c r="E5167" s="138" t="n">
        <x:v>10</x:v>
      </x:c>
      <x:c r="F5167" s="138" t="str">
        <x:v>g</x:v>
      </x:c>
      <x:c r="G5167" s="138" t="str"/>
      <x:c r="H5167" s="139" t="n">
        <x:v>3.5</x:v>
      </x:c>
      <x:c r="I5167" s="139" t="n">
        <x:v>0.2</x:v>
      </x:c>
      <x:c r="J5167" s="139" t="n">
        <x:v>0.5</x:v>
      </x:c>
      <x:c r="K5167" s="139" t="n">
        <x:v>0.04000000000000001</x:v>
      </x:c>
      <x:c r="L5167" s="139" t="n">
        <x:v>0.25</x:v>
      </x:c>
      <x:c r="M5167" s="139" t="n">
        <x:v>0.006</x:v>
      </x:c>
      <x:c r="N5167" s="139" t="n">
        <x:v>0.035800000000000005</x:v>
      </x:c>
    </x:row>
    <x:row r="5168">
      <x:c r="A5168" s="137" t="str">
        <x:v>DI-477-I08</x:v>
      </x:c>
      <x:c r="B5168" s="137" t="str">
        <x:v>DI-477-V1</x:v>
      </x:c>
      <x:c r="C5168" s="137" t="n">
        <x:v>8</x:v>
      </x:c>
      <x:c r="D5168" s="138" t="str">
        <x:v>F0409</x:v>
      </x:c>
      <x:c r="E5168" s="138" t="n">
        <x:v>80</x:v>
      </x:c>
      <x:c r="F5168" s="138" t="str">
        <x:v>g</x:v>
      </x:c>
      <x:c r="G5168" s="138" t="str"/>
      <x:c r="H5168" s="139" t="n">
        <x:v>23.200000000000003</x:v>
      </x:c>
      <x:c r="I5168" s="139" t="n">
        <x:v>0.8800000000000001</x:v>
      </x:c>
      <x:c r="J5168" s="139" t="n">
        <x:v>5.2</x:v>
      </x:c>
      <x:c r="K5168" s="139" t="n">
        <x:v>0.24</x:v>
      </x:c>
      <x:c r="L5168" s="139" t="n">
        <x:v>2.2399999999999998</x:v>
      </x:c>
      <x:c r="M5168" s="139" t="n">
        <x:v>0.008</x:v>
      </x:c>
      <x:c r="N5168" s="139" t="n">
        <x:v>0.3184</x:v>
      </x:c>
    </x:row>
    <x:row r="5169">
      <x:c r="A5169" s="137" t="str">
        <x:v>DI-477-I09</x:v>
      </x:c>
      <x:c r="B5169" s="137" t="str">
        <x:v>DI-477-V1</x:v>
      </x:c>
      <x:c r="C5169" s="137" t="n">
        <x:v>9</x:v>
      </x:c>
      <x:c r="D5169" s="138" t="str">
        <x:v>F0151</x:v>
      </x:c>
      <x:c r="E5169" s="138" t="n">
        <x:v>50</x:v>
      </x:c>
      <x:c r="F5169" s="138" t="str">
        <x:v>g</x:v>
      </x:c>
      <x:c r="G5169" s="138" t="str"/>
      <x:c r="H5169" s="139" t="n">
        <x:v>62.5</x:v>
      </x:c>
      <x:c r="I5169" s="139" t="n">
        <x:v>11.5</x:v>
      </x:c>
      <x:c r="J5169" s="139" t="n">
        <x:v>0</x:v>
      </x:c>
      <x:c r="K5169" s="139" t="n">
        <x:v>1.5</x:v>
      </x:c>
      <x:c r="L5169" s="139" t="n">
        <x:v>0</x:v>
      </x:c>
      <x:c r="M5169" s="139" t="n">
        <x:v>0.1</x:v>
      </x:c>
      <x:c r="N5169" s="139" t="n">
        <x:v>0.5990000000000001</x:v>
      </x:c>
    </x:row>
    <x:row r="5170">
      <x:c r="A5170" s="137" t="str">
        <x:v>DI-477-I10</x:v>
      </x:c>
      <x:c r="B5170" s="137" t="str">
        <x:v>DI-477-V1</x:v>
      </x:c>
      <x:c r="C5170" s="137" t="n">
        <x:v>10</x:v>
      </x:c>
      <x:c r="D5170" s="138" t="str">
        <x:v>F0232</x:v>
      </x:c>
      <x:c r="E5170" s="138" t="n">
        <x:v>200</x:v>
      </x:c>
      <x:c r="F5170" s="138" t="str">
        <x:v>g</x:v>
      </x:c>
      <x:c r="G5170" s="138" t="str"/>
      <x:c r="H5170" s="139" t="n">
        <x:v>70</x:v>
      </x:c>
      <x:c r="I5170" s="139" t="n">
        <x:v>4</x:v>
      </x:c>
      <x:c r="J5170" s="139" t="n">
        <x:v>10</x:v>
      </x:c>
      <x:c r="K5170" s="139" t="n">
        <x:v>0.8</x:v>
      </x:c>
      <x:c r="L5170" s="139" t="n">
        <x:v>5</x:v>
      </x:c>
      <x:c r="M5170" s="139" t="n">
        <x:v>0.12</x:v>
      </x:c>
      <x:c r="N5170" s="139" t="n">
        <x:v>0.7160000000000001</x:v>
      </x:c>
    </x:row>
    <x:row r="5171">
      <x:c r="A5171" s="137" t="str">
        <x:v>SA-478-I01</x:v>
      </x:c>
      <x:c r="B5171" s="137" t="str">
        <x:v>SA-478-V1</x:v>
      </x:c>
      <x:c r="C5171" s="137" t="n">
        <x:v>1</x:v>
      </x:c>
      <x:c r="D5171" s="138" t="str">
        <x:v>F0409</x:v>
      </x:c>
      <x:c r="E5171" s="138" t="n">
        <x:v>80</x:v>
      </x:c>
      <x:c r="F5171" s="138" t="str">
        <x:v>g</x:v>
      </x:c>
      <x:c r="G5171" s="138" t="str"/>
      <x:c r="H5171" s="139" t="n">
        <x:v>23.200000000000003</x:v>
      </x:c>
      <x:c r="I5171" s="139" t="n">
        <x:v>0.8800000000000001</x:v>
      </x:c>
      <x:c r="J5171" s="139" t="n">
        <x:v>5.2</x:v>
      </x:c>
      <x:c r="K5171" s="139" t="n">
        <x:v>0.24</x:v>
      </x:c>
      <x:c r="L5171" s="139" t="n">
        <x:v>2.2399999999999998</x:v>
      </x:c>
      <x:c r="M5171" s="139" t="n">
        <x:v>0.008</x:v>
      </x:c>
      <x:c r="N5171" s="139" t="n">
        <x:v>0.3184</x:v>
      </x:c>
    </x:row>
    <x:row r="5172">
      <x:c r="A5172" s="137" t="str">
        <x:v>SA-478-I02</x:v>
      </x:c>
      <x:c r="B5172" s="137" t="str">
        <x:v>SA-478-V1</x:v>
      </x:c>
      <x:c r="C5172" s="137" t="n">
        <x:v>2</x:v>
      </x:c>
      <x:c r="D5172" s="138" t="str">
        <x:v>F0151</x:v>
      </x:c>
      <x:c r="E5172" s="138" t="n">
        <x:v>500</x:v>
      </x:c>
      <x:c r="F5172" s="138" t="str">
        <x:v>g</x:v>
      </x:c>
      <x:c r="G5172" s="138" t="str"/>
      <x:c r="H5172" s="139" t="n">
        <x:v>625</x:v>
      </x:c>
      <x:c r="I5172" s="139" t="n">
        <x:v>115</x:v>
      </x:c>
      <x:c r="J5172" s="139" t="n">
        <x:v>0</x:v>
      </x:c>
      <x:c r="K5172" s="139" t="n">
        <x:v>15</x:v>
      </x:c>
      <x:c r="L5172" s="139" t="n">
        <x:v>0</x:v>
      </x:c>
      <x:c r="M5172" s="139" t="n">
        <x:v>1</x:v>
      </x:c>
      <x:c r="N5172" s="139" t="n">
        <x:v>5.99</x:v>
      </x:c>
    </x:row>
    <x:row r="5173">
      <x:c r="A5173" s="137" t="str">
        <x:v>SA-478-I03</x:v>
      </x:c>
      <x:c r="B5173" s="137" t="str">
        <x:v>SA-478-V1</x:v>
      </x:c>
      <x:c r="C5173" s="137" t="n">
        <x:v>3</x:v>
      </x:c>
      <x:c r="D5173" s="138" t="str">
        <x:v>F0517</x:v>
      </x:c>
      <x:c r="E5173" s="138" t="n">
        <x:v>45</x:v>
      </x:c>
      <x:c r="F5173" s="138" t="str">
        <x:v>ml</x:v>
      </x:c>
      <x:c r="G5173" s="138" t="str"/>
      <x:c r="H5173" s="139" t="n">
        <x:v>112.5</x:v>
      </x:c>
      <x:c r="I5173" s="139" t="n">
        <x:v>3.6</x:v>
      </x:c>
      <x:c r="J5173" s="139" t="n">
        <x:v>20.25</x:v>
      </x:c>
      <x:c r="K5173" s="139" t="n">
        <x:v>3.6</x:v>
      </x:c>
      <x:c r="L5173" s="139" t="n">
        <x:v>9</x:v>
      </x:c>
      <x:c r="M5173" s="139" t="n">
        <x:v>0.09000000000000001</x:v>
      </x:c>
      <x:c r="N5173" s="139" t="n">
        <x:v>0.11610000000000001</x:v>
      </x:c>
    </x:row>
    <x:row r="5174">
      <x:c r="A5174" s="137" t="str">
        <x:v>SA-478-I04</x:v>
      </x:c>
      <x:c r="B5174" s="137" t="str">
        <x:v>SA-478-V1</x:v>
      </x:c>
      <x:c r="C5174" s="137" t="n">
        <x:v>4</x:v>
      </x:c>
      <x:c r="D5174" s="138" t="str">
        <x:v>F0729</x:v>
      </x:c>
      <x:c r="E5174" s="138" t="n">
        <x:v>400</x:v>
      </x:c>
      <x:c r="F5174" s="138" t="str">
        <x:v>g</x:v>
      </x:c>
      <x:c r="G5174" s="138" t="str"/>
      <x:c r="H5174" s="139" t="n">
        <x:v>344</x:v>
      </x:c>
      <x:c r="I5174" s="139" t="n">
        <x:v>6.4</x:v>
      </x:c>
      <x:c r="J5174" s="139" t="n">
        <x:v>80.4</x:v>
      </x:c>
      <x:c r="K5174" s="139" t="n">
        <x:v>0.4</x:v>
      </x:c>
      <x:c r="L5174" s="139" t="n">
        <x:v>12</x:v>
      </x:c>
      <x:c r="M5174" s="139" t="n">
        <x:v>0.04</x:v>
      </x:c>
      <x:c r="N5174" s="139" t="n">
        <x:v>1.196</x:v>
      </x:c>
    </x:row>
    <x:row r="5175">
      <x:c r="A5175" s="137" t="str">
        <x:v>SA-478-I05</x:v>
      </x:c>
      <x:c r="B5175" s="137" t="str">
        <x:v>SA-478-V1</x:v>
      </x:c>
      <x:c r="C5175" s="137" t="n">
        <x:v>5</x:v>
      </x:c>
      <x:c r="D5175" s="138" t="str">
        <x:v>F0609</x:v>
      </x:c>
      <x:c r="E5175" s="138" t="n">
        <x:v>240</x:v>
      </x:c>
      <x:c r="F5175" s="138" t="str">
        <x:v>g</x:v>
      </x:c>
      <x:c r="G5175" s="138" t="str">
        <x:v>in Spalten geschnitten</x:v>
      </x:c>
      <x:c r="H5175" s="139" t="n">
        <x:v>84</x:v>
      </x:c>
      <x:c r="I5175" s="139" t="n">
        <x:v>4.8</x:v>
      </x:c>
      <x:c r="J5175" s="139" t="n">
        <x:v>12</x:v>
      </x:c>
      <x:c r="K5175" s="139" t="n">
        <x:v>0.96</x:v>
      </x:c>
      <x:c r="L5175" s="139" t="n">
        <x:v>6</x:v>
      </x:c>
      <x:c r="M5175" s="139" t="n">
        <x:v>0.144</x:v>
      </x:c>
      <x:c r="N5175" s="139" t="n">
        <x:v>0.8592000000000001</x:v>
      </x:c>
    </x:row>
    <x:row r="5176">
      <x:c r="A5176" s="137" t="str">
        <x:v>SA-478-I06</x:v>
      </x:c>
      <x:c r="B5176" s="137" t="str">
        <x:v>SA-478-V1</x:v>
      </x:c>
      <x:c r="C5176" s="137" t="n">
        <x:v>6</x:v>
      </x:c>
      <x:c r="D5176" s="138" t="str">
        <x:v>F0274</x:v>
      </x:c>
      <x:c r="E5176" s="138" t="n">
        <x:v>5</x:v>
      </x:c>
      <x:c r="F5176" s="138" t="str">
        <x:v>g</x:v>
      </x:c>
      <x:c r="G5176" s="138" t="str"/>
      <x:c r="H5176" s="139" t="n">
        <x:v>29</x:v>
      </x:c>
      <x:c r="I5176" s="139" t="n">
        <x:v>1</x:v>
      </x:c>
      <x:c r="J5176" s="139" t="n">
        <x:v>0.6000000000000001</x:v>
      </x:c>
      <x:c r="K5176" s="139" t="n">
        <x:v>2.5</x:v>
      </x:c>
      <x:c r="L5176" s="139" t="n">
        <x:v>0.5</x:v>
      </x:c>
      <x:c r="M5176" s="139" t="n">
        <x:v>0.001</x:v>
      </x:c>
      <x:c r="N5176" s="139" t="n">
        <x:v>0.0299</x:v>
      </x:c>
    </x:row>
    <x:row r="5177">
      <x:c r="A5177" s="137" t="str">
        <x:v>SA-478-I07</x:v>
      </x:c>
      <x:c r="B5177" s="137" t="str">
        <x:v>SA-478-V1</x:v>
      </x:c>
      <x:c r="C5177" s="137" t="n">
        <x:v>7</x:v>
      </x:c>
      <x:c r="D5177" s="138" t="str">
        <x:v>F0314</x:v>
      </x:c>
      <x:c r="E5177" s="138" t="n">
        <x:v>35</x:v>
      </x:c>
      <x:c r="F5177" s="138" t="str">
        <x:v>g</x:v>
      </x:c>
      <x:c r="G5177" s="138" t="str"/>
      <x:c r="H5177" s="139" t="n">
        <x:v>12.25</x:v>
      </x:c>
      <x:c r="I5177" s="139" t="n">
        <x:v>0.7</x:v>
      </x:c>
      <x:c r="J5177" s="139" t="n">
        <x:v>1.75</x:v>
      </x:c>
      <x:c r="K5177" s="139" t="n">
        <x:v>0.13999999999999999</x:v>
      </x:c>
      <x:c r="L5177" s="139" t="n">
        <x:v>0.875</x:v>
      </x:c>
      <x:c r="M5177" s="139" t="n">
        <x:v>0.020999999999999998</x:v>
      </x:c>
      <x:c r="N5177" s="139" t="n">
        <x:v>0.12530000000000002</x:v>
      </x:c>
    </x:row>
    <x:row r="5178">
      <x:c r="A5178" s="137" t="str">
        <x:v>SA-478-I08</x:v>
      </x:c>
      <x:c r="B5178" s="137" t="str">
        <x:v>SA-478-V1</x:v>
      </x:c>
      <x:c r="C5178" s="137" t="n">
        <x:v>8</x:v>
      </x:c>
      <x:c r="D5178" s="138" t="str">
        <x:v>F0595</x:v>
      </x:c>
      <x:c r="E5178" s="138" t="n">
        <x:v>10</x:v>
      </x:c>
      <x:c r="F5178" s="138" t="str">
        <x:v>g</x:v>
      </x:c>
      <x:c r="G5178" s="138" t="str"/>
      <x:c r="H5178" s="139" t="n">
        <x:v>88.4</x:v>
      </x:c>
      <x:c r="I5178" s="139" t="n">
        <x:v>0</x:v>
      </x:c>
      <x:c r="J5178" s="139" t="n">
        <x:v>0</x:v>
      </x:c>
      <x:c r="K5178" s="139" t="n">
        <x:v>10</x:v>
      </x:c>
      <x:c r="L5178" s="139" t="n">
        <x:v>0</x:v>
      </x:c>
      <x:c r="M5178" s="139" t="n">
        <x:v>0</x:v>
      </x:c>
      <x:c r="N5178" s="139" t="n">
        <x:v>0.0898</x:v>
      </x:c>
    </x:row>
    <x:row r="5179">
      <x:c r="A5179" s="137" t="str">
        <x:v>SA-478-I09</x:v>
      </x:c>
      <x:c r="B5179" s="137" t="str">
        <x:v>SA-478-V1</x:v>
      </x:c>
      <x:c r="C5179" s="137" t="n">
        <x:v>9</x:v>
      </x:c>
      <x:c r="D5179" s="138" t="str">
        <x:v>F0036</x:v>
      </x:c>
      <x:c r="E5179" s="138" t="n">
        <x:v>125</x:v>
      </x:c>
      <x:c r="F5179" s="138" t="str">
        <x:v>g</x:v>
      </x:c>
      <x:c r="G5179" s="138" t="str">
        <x:v>gewaschen</x:v>
      </x:c>
      <x:c r="H5179" s="139" t="n">
        <x:v>43.75</x:v>
      </x:c>
      <x:c r="I5179" s="139" t="n">
        <x:v>2.5</x:v>
      </x:c>
      <x:c r="J5179" s="139" t="n">
        <x:v>6.25</x:v>
      </x:c>
      <x:c r="K5179" s="139" t="n">
        <x:v>0.5</x:v>
      </x:c>
      <x:c r="L5179" s="139" t="n">
        <x:v>3.125</x:v>
      </x:c>
      <x:c r="M5179" s="139" t="n">
        <x:v>0.075</x:v>
      </x:c>
      <x:c r="N5179" s="139" t="n">
        <x:v>0.4475</x:v>
      </x:c>
    </x:row>
    <x:row r="5180">
      <x:c r="A5180" s="137" t="str">
        <x:v>SA-478-I10</x:v>
      </x:c>
      <x:c r="B5180" s="137" t="str">
        <x:v>SA-478-V1</x:v>
      </x:c>
      <x:c r="C5180" s="137" t="n">
        <x:v>10</x:v>
      </x:c>
      <x:c r="D5180" s="138" t="str">
        <x:v>F0563</x:v>
      </x:c>
      <x:c r="E5180" s="138" t="n">
        <x:v>30</x:v>
      </x:c>
      <x:c r="F5180" s="138" t="str">
        <x:v>g</x:v>
      </x:c>
      <x:c r="G5180" s="138" t="str"/>
      <x:c r="H5180" s="139" t="n">
        <x:v>174</x:v>
      </x:c>
      <x:c r="I5180" s="139" t="n">
        <x:v>6</x:v>
      </x:c>
      <x:c r="J5180" s="139" t="n">
        <x:v>3.5999999999999996</x:v>
      </x:c>
      <x:c r="K5180" s="139" t="n">
        <x:v>15</x:v>
      </x:c>
      <x:c r="L5180" s="139" t="n">
        <x:v>3</x:v>
      </x:c>
      <x:c r="M5180" s="139" t="n">
        <x:v>0.006</x:v>
      </x:c>
      <x:c r="N5180" s="139" t="n">
        <x:v>0.1794</x:v>
      </x:c>
    </x:row>
    <x:row r="5181">
      <x:c r="A5181" s="137" t="str">
        <x:v>DI-479-I01</x:v>
      </x:c>
      <x:c r="B5181" s="137" t="str">
        <x:v>DI-479-V1</x:v>
      </x:c>
      <x:c r="C5181" s="137" t="n">
        <x:v>1</x:v>
      </x:c>
      <x:c r="D5181" s="138" t="str">
        <x:v>F0572</x:v>
      </x:c>
      <x:c r="E5181" s="138" t="n">
        <x:v>300</x:v>
      </x:c>
      <x:c r="F5181" s="138" t="str">
        <x:v>g</x:v>
      </x:c>
      <x:c r="G5181" s="138" t="str">
        <x:v>in dünne Scheiben geschnitten</x:v>
      </x:c>
      <x:c r="H5181" s="139" t="n">
        <x:v>231</x:v>
      </x:c>
      <x:c r="I5181" s="139" t="n">
        <x:v>6</x:v>
      </x:c>
      <x:c r="J5181" s="139" t="n">
        <x:v>45</x:v>
      </x:c>
      <x:c r="K5181" s="139" t="n">
        <x:v>0.30000000000000004</x:v>
      </x:c>
      <x:c r="L5181" s="139" t="n">
        <x:v>6.300000000000001</x:v>
      </x:c>
      <x:c r="M5181" s="139" t="n">
        <x:v>0.03</x:v>
      </x:c>
      <x:c r="N5181" s="139" t="n">
        <x:v>0.4188</x:v>
      </x:c>
    </x:row>
    <x:row r="5182">
      <x:c r="A5182" s="137" t="str">
        <x:v>DI-479-I02</x:v>
      </x:c>
      <x:c r="B5182" s="137" t="str">
        <x:v>DI-479-V1</x:v>
      </x:c>
      <x:c r="C5182" s="137" t="n">
        <x:v>2</x:v>
      </x:c>
      <x:c r="D5182" s="138" t="str">
        <x:v>F0611</x:v>
      </x:c>
      <x:c r="E5182" s="138" t="n">
        <x:v>180</x:v>
      </x:c>
      <x:c r="F5182" s="138" t="str">
        <x:v>g</x:v>
      </x:c>
      <x:c r="G5182" s="138" t="str">
        <x:v>in Streifen geschnitten</x:v>
      </x:c>
      <x:c r="H5182" s="139" t="n">
        <x:v>63</x:v>
      </x:c>
      <x:c r="I5182" s="139" t="n">
        <x:v>3.6</x:v>
      </x:c>
      <x:c r="J5182" s="139" t="n">
        <x:v>9</x:v>
      </x:c>
      <x:c r="K5182" s="139" t="n">
        <x:v>0.7200000000000001</x:v>
      </x:c>
      <x:c r="L5182" s="139" t="n">
        <x:v>4.5</x:v>
      </x:c>
      <x:c r="M5182" s="139" t="n">
        <x:v>0.108</x:v>
      </x:c>
      <x:c r="N5182" s="139" t="n">
        <x:v>0.6444000000000001</x:v>
      </x:c>
    </x:row>
    <x:row r="5183">
      <x:c r="A5183" s="137" t="str">
        <x:v>DI-479-I03</x:v>
      </x:c>
      <x:c r="B5183" s="137" t="str">
        <x:v>DI-479-V1</x:v>
      </x:c>
      <x:c r="C5183" s="137" t="n">
        <x:v>3</x:v>
      </x:c>
      <x:c r="D5183" s="138" t="str">
        <x:v>F0268</x:v>
      </x:c>
      <x:c r="E5183" s="138" t="n">
        <x:v>30</x:v>
      </x:c>
      <x:c r="F5183" s="138" t="str">
        <x:v>ml</x:v>
      </x:c>
      <x:c r="G5183" s="138" t="str"/>
      <x:c r="H5183" s="139" t="n">
        <x:v>265.2</x:v>
      </x:c>
      <x:c r="I5183" s="139" t="n">
        <x:v>0</x:v>
      </x:c>
      <x:c r="J5183" s="139" t="n">
        <x:v>0</x:v>
      </x:c>
      <x:c r="K5183" s="139" t="n">
        <x:v>30</x:v>
      </x:c>
      <x:c r="L5183" s="139" t="n">
        <x:v>0</x:v>
      </x:c>
      <x:c r="M5183" s="139" t="n">
        <x:v>0</x:v>
      </x:c>
      <x:c r="N5183" s="139" t="n">
        <x:v>0.26940000000000003</x:v>
      </x:c>
    </x:row>
    <x:row r="5184">
      <x:c r="A5184" s="137" t="str">
        <x:v>DI-479-I04</x:v>
      </x:c>
      <x:c r="B5184" s="137" t="str">
        <x:v>DI-479-V1</x:v>
      </x:c>
      <x:c r="C5184" s="137" t="n">
        <x:v>4</x:v>
      </x:c>
      <x:c r="D5184" s="138" t="str">
        <x:v>F0636</x:v>
      </x:c>
      <x:c r="E5184" s="138" t="n">
        <x:v>50</x:v>
      </x:c>
      <x:c r="F5184" s="138" t="str">
        <x:v>g</x:v>
      </x:c>
      <x:c r="G5184" s="138" t="str"/>
      <x:c r="H5184" s="139" t="n">
        <x:v>17.5</x:v>
      </x:c>
      <x:c r="I5184" s="139" t="n">
        <x:v>1</x:v>
      </x:c>
      <x:c r="J5184" s="139" t="n">
        <x:v>2.5</x:v>
      </x:c>
      <x:c r="K5184" s="139" t="n">
        <x:v>0.2</x:v>
      </x:c>
      <x:c r="L5184" s="139" t="n">
        <x:v>1.25</x:v>
      </x:c>
      <x:c r="M5184" s="139" t="n">
        <x:v>0.03</x:v>
      </x:c>
      <x:c r="N5184" s="139" t="n">
        <x:v>0.17900000000000002</x:v>
      </x:c>
    </x:row>
    <x:row r="5185">
      <x:c r="A5185" s="137" t="str">
        <x:v>DI-479-I05</x:v>
      </x:c>
      <x:c r="B5185" s="137" t="str">
        <x:v>DI-479-V1</x:v>
      </x:c>
      <x:c r="C5185" s="137" t="n">
        <x:v>5</x:v>
      </x:c>
      <x:c r="D5185" s="138" t="str">
        <x:v>F0656</x:v>
      </x:c>
      <x:c r="E5185" s="138" t="n">
        <x:v>100</x:v>
      </x:c>
      <x:c r="F5185" s="138" t="str">
        <x:v>g</x:v>
      </x:c>
      <x:c r="G5185" s="138" t="str"/>
      <x:c r="H5185" s="139" t="n">
        <x:v>35</x:v>
      </x:c>
      <x:c r="I5185" s="139" t="n">
        <x:v>2</x:v>
      </x:c>
      <x:c r="J5185" s="139" t="n">
        <x:v>5</x:v>
      </x:c>
      <x:c r="K5185" s="139" t="n">
        <x:v>0.4</x:v>
      </x:c>
      <x:c r="L5185" s="139" t="n">
        <x:v>2.5</x:v>
      </x:c>
      <x:c r="M5185" s="139" t="n">
        <x:v>0.06</x:v>
      </x:c>
      <x:c r="N5185" s="139" t="n">
        <x:v>0.35800000000000004</x:v>
      </x:c>
    </x:row>
    <x:row r="5186">
      <x:c r="A5186" s="137" t="str">
        <x:v>DI-479-I06</x:v>
      </x:c>
      <x:c r="B5186" s="137" t="str">
        <x:v>DI-479-V1</x:v>
      </x:c>
      <x:c r="C5186" s="137" t="n">
        <x:v>6</x:v>
      </x:c>
      <x:c r="D5186" s="138" t="str">
        <x:v>F0073</x:v>
      </x:c>
      <x:c r="E5186" s="138" t="n">
        <x:v>25</x:v>
      </x:c>
      <x:c r="F5186" s="138" t="str">
        <x:v>g</x:v>
      </x:c>
      <x:c r="G5186" s="138" t="str">
        <x:v>halbiert</x:v>
      </x:c>
      <x:c r="H5186" s="139" t="n">
        <x:v>8.75</x:v>
      </x:c>
      <x:c r="I5186" s="139" t="n">
        <x:v>0.5</x:v>
      </x:c>
      <x:c r="J5186" s="139" t="n">
        <x:v>1.25</x:v>
      </x:c>
      <x:c r="K5186" s="139" t="n">
        <x:v>0.1</x:v>
      </x:c>
      <x:c r="L5186" s="139" t="n">
        <x:v>0.625</x:v>
      </x:c>
      <x:c r="M5186" s="139" t="n">
        <x:v>0.015</x:v>
      </x:c>
      <x:c r="N5186" s="139" t="n">
        <x:v>0.08950000000000001</x:v>
      </x:c>
    </x:row>
    <x:row r="5187">
      <x:c r="A5187" s="137" t="str">
        <x:v>DI-479-I07</x:v>
      </x:c>
      <x:c r="B5187" s="137" t="str">
        <x:v>DI-479-V1</x:v>
      </x:c>
      <x:c r="C5187" s="137" t="n">
        <x:v>7</x:v>
      </x:c>
      <x:c r="D5187" s="138" t="str">
        <x:v>F0409</x:v>
      </x:c>
      <x:c r="E5187" s="138" t="n">
        <x:v>40</x:v>
      </x:c>
      <x:c r="F5187" s="138" t="str">
        <x:v>g</x:v>
      </x:c>
      <x:c r="G5187" s="138" t="str">
        <x:v>in dünne Scheiben geschnitten</x:v>
      </x:c>
      <x:c r="H5187" s="139" t="n">
        <x:v>11.600000000000001</x:v>
      </x:c>
      <x:c r="I5187" s="139" t="n">
        <x:v>0.44000000000000006</x:v>
      </x:c>
      <x:c r="J5187" s="139" t="n">
        <x:v>2.6</x:v>
      </x:c>
      <x:c r="K5187" s="139" t="n">
        <x:v>0.12</x:v>
      </x:c>
      <x:c r="L5187" s="139" t="n">
        <x:v>1.1199999999999999</x:v>
      </x:c>
      <x:c r="M5187" s="139" t="n">
        <x:v>0.004</x:v>
      </x:c>
      <x:c r="N5187" s="139" t="n">
        <x:v>0.1592</x:v>
      </x:c>
    </x:row>
    <x:row r="5188">
      <x:c r="A5188" s="137" t="str">
        <x:v>DI-479-I08</x:v>
      </x:c>
      <x:c r="B5188" s="137" t="str">
        <x:v>DI-479-V1</x:v>
      </x:c>
      <x:c r="C5188" s="137" t="n">
        <x:v>8</x:v>
      </x:c>
      <x:c r="D5188" s="138" t="str">
        <x:v>F0052</x:v>
      </x:c>
      <x:c r="E5188" s="138" t="n">
        <x:v>30</x:v>
      </x:c>
      <x:c r="F5188" s="138" t="str">
        <x:v>g</x:v>
      </x:c>
      <x:c r="G5188" s="138" t="str"/>
      <x:c r="H5188" s="139" t="n">
        <x:v>10.5</x:v>
      </x:c>
      <x:c r="I5188" s="139" t="n">
        <x:v>0.6</x:v>
      </x:c>
      <x:c r="J5188" s="139" t="n">
        <x:v>1.5</x:v>
      </x:c>
      <x:c r="K5188" s="139" t="n">
        <x:v>0.12</x:v>
      </x:c>
      <x:c r="L5188" s="139" t="n">
        <x:v>0.75</x:v>
      </x:c>
      <x:c r="M5188" s="139" t="n">
        <x:v>0.018</x:v>
      </x:c>
      <x:c r="N5188" s="139" t="n">
        <x:v>0.10740000000000001</x:v>
      </x:c>
    </x:row>
    <x:row r="5189">
      <x:c r="A5189" s="137" t="str">
        <x:v>DI-480-I01</x:v>
      </x:c>
      <x:c r="B5189" s="137" t="str">
        <x:v>DI-480-V1</x:v>
      </x:c>
      <x:c r="C5189" s="137" t="n">
        <x:v>1</x:v>
      </x:c>
      <x:c r="D5189" s="138" t="str">
        <x:v>F0647</x:v>
      </x:c>
      <x:c r="E5189" s="138" t="n">
        <x:v>850</x:v>
      </x:c>
      <x:c r="F5189" s="138" t="str">
        <x:v>g</x:v>
      </x:c>
      <x:c r="G5189" s="138" t="str"/>
      <x:c r="H5189" s="139" t="n">
        <x:v>1275</x:v>
      </x:c>
      <x:c r="I5189" s="139" t="n">
        <x:v>178.5</x:v>
      </x:c>
      <x:c r="J5189" s="139" t="n">
        <x:v>0</x:v>
      </x:c>
      <x:c r="K5189" s="139" t="n">
        <x:v>59.5</x:v>
      </x:c>
      <x:c r="L5189" s="139" t="n">
        <x:v>0</x:v>
      </x:c>
      <x:c r="M5189" s="139" t="n">
        <x:v>1.7000000000000002</x:v>
      </x:c>
      <x:c r="N5189" s="139" t="n">
        <x:v>9.333</x:v>
      </x:c>
    </x:row>
    <x:row r="5190">
      <x:c r="A5190" s="137" t="str">
        <x:v>DI-480-I02</x:v>
      </x:c>
      <x:c r="B5190" s="137" t="str">
        <x:v>DI-480-V1</x:v>
      </x:c>
      <x:c r="C5190" s="137" t="n">
        <x:v>2</x:v>
      </x:c>
      <x:c r="D5190" s="138" t="str">
        <x:v>F0497</x:v>
      </x:c>
      <x:c r="E5190" s="138" t="n">
        <x:v>45</x:v>
      </x:c>
      <x:c r="F5190" s="138" t="str">
        <x:v>ml</x:v>
      </x:c>
      <x:c r="G5190" s="138" t="str"/>
      <x:c r="H5190" s="139" t="n">
        <x:v>397.8</x:v>
      </x:c>
      <x:c r="I5190" s="139" t="n">
        <x:v>0</x:v>
      </x:c>
      <x:c r="J5190" s="139" t="n">
        <x:v>0</x:v>
      </x:c>
      <x:c r="K5190" s="139" t="n">
        <x:v>45</x:v>
      </x:c>
      <x:c r="L5190" s="139" t="n">
        <x:v>0</x:v>
      </x:c>
      <x:c r="M5190" s="139" t="n">
        <x:v>0</x:v>
      </x:c>
      <x:c r="N5190" s="139" t="n">
        <x:v>0.5391</x:v>
      </x:c>
    </x:row>
    <x:row r="5191">
      <x:c r="A5191" s="137" t="str">
        <x:v>DI-480-I03</x:v>
      </x:c>
      <x:c r="B5191" s="137" t="str">
        <x:v>DI-480-V1</x:v>
      </x:c>
      <x:c r="C5191" s="137" t="n">
        <x:v>3</x:v>
      </x:c>
      <x:c r="D5191" s="138" t="str">
        <x:v>F0206</x:v>
      </x:c>
      <x:c r="E5191" s="138" t="n">
        <x:v>5</x:v>
      </x:c>
      <x:c r="F5191" s="138" t="str">
        <x:v>g</x:v>
      </x:c>
      <x:c r="G5191" s="138" t="str"/>
      <x:c r="H5191" s="139" t="n">
        <x:v>29</x:v>
      </x:c>
      <x:c r="I5191" s="139" t="n">
        <x:v>1</x:v>
      </x:c>
      <x:c r="J5191" s="139" t="n">
        <x:v>0.6000000000000001</x:v>
      </x:c>
      <x:c r="K5191" s="139" t="n">
        <x:v>2.5</x:v>
      </x:c>
      <x:c r="L5191" s="139" t="n">
        <x:v>0.5</x:v>
      </x:c>
      <x:c r="M5191" s="139" t="n">
        <x:v>0.001</x:v>
      </x:c>
      <x:c r="N5191" s="139" t="n">
        <x:v>0.0299</x:v>
      </x:c>
    </x:row>
    <x:row r="5192">
      <x:c r="A5192" s="137" t="str">
        <x:v>DI-480-I04</x:v>
      </x:c>
      <x:c r="B5192" s="137" t="str">
        <x:v>DI-480-V1</x:v>
      </x:c>
      <x:c r="C5192" s="137" t="n">
        <x:v>4</x:v>
      </x:c>
      <x:c r="D5192" s="138" t="str">
        <x:v>F0231</x:v>
      </x:c>
      <x:c r="E5192" s="138" t="n">
        <x:v>5</x:v>
      </x:c>
      <x:c r="F5192" s="138" t="str">
        <x:v>g</x:v>
      </x:c>
      <x:c r="G5192" s="138" t="str"/>
      <x:c r="H5192" s="139" t="n">
        <x:v>29</x:v>
      </x:c>
      <x:c r="I5192" s="139" t="n">
        <x:v>1</x:v>
      </x:c>
      <x:c r="J5192" s="139" t="n">
        <x:v>0.6000000000000001</x:v>
      </x:c>
      <x:c r="K5192" s="139" t="n">
        <x:v>2.5</x:v>
      </x:c>
      <x:c r="L5192" s="139" t="n">
        <x:v>0.5</x:v>
      </x:c>
      <x:c r="M5192" s="139" t="n">
        <x:v>0.001</x:v>
      </x:c>
      <x:c r="N5192" s="139" t="n">
        <x:v>0.0299</x:v>
      </x:c>
    </x:row>
    <x:row r="5193">
      <x:c r="A5193" s="137" t="str">
        <x:v>DI-480-I05</x:v>
      </x:c>
      <x:c r="B5193" s="137" t="str">
        <x:v>DI-480-V1</x:v>
      </x:c>
      <x:c r="C5193" s="137" t="n">
        <x:v>5</x:v>
      </x:c>
      <x:c r="D5193" s="138" t="str">
        <x:v>F0452</x:v>
      </x:c>
      <x:c r="E5193" s="138" t="n">
        <x:v>25</x:v>
      </x:c>
      <x:c r="F5193" s="138" t="str">
        <x:v>g</x:v>
      </x:c>
      <x:c r="G5193" s="138" t="str"/>
      <x:c r="H5193" s="139" t="n">
        <x:v>62.5</x:v>
      </x:c>
      <x:c r="I5193" s="139" t="n">
        <x:v>2</x:v>
      </x:c>
      <x:c r="J5193" s="139" t="n">
        <x:v>11.25</x:v>
      </x:c>
      <x:c r="K5193" s="139" t="n">
        <x:v>2</x:v>
      </x:c>
      <x:c r="L5193" s="139" t="n">
        <x:v>5</x:v>
      </x:c>
      <x:c r="M5193" s="139" t="n">
        <x:v>0.05</x:v>
      </x:c>
      <x:c r="N5193" s="139" t="n">
        <x:v>0.0645</x:v>
      </x:c>
    </x:row>
    <x:row r="5194">
      <x:c r="A5194" s="137" t="str">
        <x:v>DI-480-I06</x:v>
      </x:c>
      <x:c r="B5194" s="137" t="str">
        <x:v>DI-480-V1</x:v>
      </x:c>
      <x:c r="C5194" s="137" t="n">
        <x:v>6</x:v>
      </x:c>
      <x:c r="D5194" s="138" t="str">
        <x:v>F0203</x:v>
      </x:c>
      <x:c r="E5194" s="138" t="n">
        <x:v>25</x:v>
      </x:c>
      <x:c r="F5194" s="138" t="str">
        <x:v>g</x:v>
      </x:c>
      <x:c r="G5194" s="138" t="str"/>
      <x:c r="H5194" s="139" t="n">
        <x:v>62.5</x:v>
      </x:c>
      <x:c r="I5194" s="139" t="n">
        <x:v>2</x:v>
      </x:c>
      <x:c r="J5194" s="139" t="n">
        <x:v>11.25</x:v>
      </x:c>
      <x:c r="K5194" s="139" t="n">
        <x:v>2</x:v>
      </x:c>
      <x:c r="L5194" s="139" t="n">
        <x:v>5</x:v>
      </x:c>
      <x:c r="M5194" s="139" t="n">
        <x:v>0.05</x:v>
      </x:c>
      <x:c r="N5194" s="139" t="n">
        <x:v>0.0645</x:v>
      </x:c>
    </x:row>
    <x:row r="5195">
      <x:c r="A5195" s="137" t="str">
        <x:v>DI-480-I07</x:v>
      </x:c>
      <x:c r="B5195" s="137" t="str">
        <x:v>DI-480-V1</x:v>
      </x:c>
      <x:c r="C5195" s="137" t="n">
        <x:v>7</x:v>
      </x:c>
      <x:c r="D5195" s="138" t="str">
        <x:v>F0745</x:v>
      </x:c>
      <x:c r="E5195" s="138" t="n">
        <x:v>30</x:v>
      </x:c>
      <x:c r="F5195" s="138" t="str">
        <x:v>g</x:v>
      </x:c>
      <x:c r="G5195" s="138" t="str"/>
      <x:c r="H5195" s="139" t="n">
        <x:v>10.5</x:v>
      </x:c>
      <x:c r="I5195" s="139" t="n">
        <x:v>0.6</x:v>
      </x:c>
      <x:c r="J5195" s="139" t="n">
        <x:v>1.5</x:v>
      </x:c>
      <x:c r="K5195" s="139" t="n">
        <x:v>0.12</x:v>
      </x:c>
      <x:c r="L5195" s="139" t="n">
        <x:v>0.75</x:v>
      </x:c>
      <x:c r="M5195" s="139" t="n">
        <x:v>0.018</x:v>
      </x:c>
      <x:c r="N5195" s="139" t="n">
        <x:v>0.10740000000000001</x:v>
      </x:c>
    </x:row>
    <x:row r="5196">
      <x:c r="A5196" s="137" t="str">
        <x:v>DI-480-I08</x:v>
      </x:c>
      <x:c r="B5196" s="137" t="str">
        <x:v>DI-480-V1</x:v>
      </x:c>
      <x:c r="C5196" s="137" t="n">
        <x:v>8</x:v>
      </x:c>
      <x:c r="D5196" s="138" t="str">
        <x:v>F0409</x:v>
      </x:c>
      <x:c r="E5196" s="138" t="n">
        <x:v>80</x:v>
      </x:c>
      <x:c r="F5196" s="138" t="str">
        <x:v>g</x:v>
      </x:c>
      <x:c r="G5196" s="138" t="str">
        <x:v>abgerieben und Saft ausgepresst</x:v>
      </x:c>
      <x:c r="H5196" s="139" t="n">
        <x:v>23.200000000000003</x:v>
      </x:c>
      <x:c r="I5196" s="139" t="n">
        <x:v>0.8800000000000001</x:v>
      </x:c>
      <x:c r="J5196" s="139" t="n">
        <x:v>5.2</x:v>
      </x:c>
      <x:c r="K5196" s="139" t="n">
        <x:v>0.24</x:v>
      </x:c>
      <x:c r="L5196" s="139" t="n">
        <x:v>2.2399999999999998</x:v>
      </x:c>
      <x:c r="M5196" s="139" t="n">
        <x:v>0.008</x:v>
      </x:c>
      <x:c r="N5196" s="139" t="n">
        <x:v>0.3184</x:v>
      </x:c>
    </x:row>
    <x:row r="5197">
      <x:c r="A5197" s="137" t="str">
        <x:v>DI-480-I09</x:v>
      </x:c>
      <x:c r="B5197" s="137" t="str">
        <x:v>DI-480-V1</x:v>
      </x:c>
      <x:c r="C5197" s="137" t="n">
        <x:v>9</x:v>
      </x:c>
      <x:c r="D5197" s="138" t="str">
        <x:v>F0314</x:v>
      </x:c>
      <x:c r="E5197" s="138" t="n">
        <x:v>5</x:v>
      </x:c>
      <x:c r="F5197" s="138" t="str">
        <x:v>g</x:v>
      </x:c>
      <x:c r="G5197" s="138" t="str"/>
      <x:c r="H5197" s="139" t="n">
        <x:v>1.75</x:v>
      </x:c>
      <x:c r="I5197" s="139" t="n">
        <x:v>0.1</x:v>
      </x:c>
      <x:c r="J5197" s="139" t="n">
        <x:v>0.25</x:v>
      </x:c>
      <x:c r="K5197" s="139" t="n">
        <x:v>0.020000000000000004</x:v>
      </x:c>
      <x:c r="L5197" s="139" t="n">
        <x:v>0.125</x:v>
      </x:c>
      <x:c r="M5197" s="139" t="n">
        <x:v>0.003</x:v>
      </x:c>
      <x:c r="N5197" s="139" t="n">
        <x:v>0.017900000000000003</x:v>
      </x:c>
    </x:row>
    <x:row r="5198">
      <x:c r="A5198" s="137" t="str">
        <x:v>DI-480-I10</x:v>
      </x:c>
      <x:c r="B5198" s="137" t="str">
        <x:v>DI-480-V1</x:v>
      </x:c>
      <x:c r="C5198" s="137" t="n">
        <x:v>10</x:v>
      </x:c>
      <x:c r="D5198" s="138" t="str">
        <x:v>F0168</x:v>
      </x:c>
      <x:c r="E5198" s="138" t="n">
        <x:v>6</x:v>
      </x:c>
      <x:c r="F5198" s="138" t="str">
        <x:v>g</x:v>
      </x:c>
      <x:c r="G5198" s="138" t="str"/>
      <x:c r="H5198" s="139" t="n">
        <x:v>2.1</x:v>
      </x:c>
      <x:c r="I5198" s="139" t="n">
        <x:v>0.12</x:v>
      </x:c>
      <x:c r="J5198" s="139" t="n">
        <x:v>0.3</x:v>
      </x:c>
      <x:c r="K5198" s="139" t="n">
        <x:v>0.024</x:v>
      </x:c>
      <x:c r="L5198" s="139" t="n">
        <x:v>0.15</x:v>
      </x:c>
      <x:c r="M5198" s="139" t="n">
        <x:v>0.0036</x:v>
      </x:c>
      <x:c r="N5198" s="139" t="n">
        <x:v>0.021480000000000003</x:v>
      </x:c>
    </x:row>
    <x:row r="5199">
      <x:c r="A5199" s="137" t="str">
        <x:v>DI-481-I01</x:v>
      </x:c>
      <x:c r="B5199" s="137" t="str">
        <x:v>DI-481-V1</x:v>
      </x:c>
      <x:c r="C5199" s="137" t="n">
        <x:v>1</x:v>
      </x:c>
      <x:c r="D5199" s="138" t="str">
        <x:v>F0216</x:v>
      </x:c>
      <x:c r="E5199" s="138" t="n">
        <x:v>660</x:v>
      </x:c>
      <x:c r="F5199" s="138" t="str">
        <x:v>g</x:v>
      </x:c>
      <x:c r="G5199" s="138" t="str">
        <x:v>in dicke Scheiben geschnitten</x:v>
      </x:c>
      <x:c r="H5199" s="139" t="n">
        <x:v>231</x:v>
      </x:c>
      <x:c r="I5199" s="139" t="n">
        <x:v>13.2</x:v>
      </x:c>
      <x:c r="J5199" s="139" t="n">
        <x:v>33</x:v>
      </x:c>
      <x:c r="K5199" s="139" t="n">
        <x:v>2.64</x:v>
      </x:c>
      <x:c r="L5199" s="139" t="n">
        <x:v>16.5</x:v>
      </x:c>
      <x:c r="M5199" s="139" t="n">
        <x:v>0.39599999999999996</x:v>
      </x:c>
      <x:c r="N5199" s="139" t="n">
        <x:v>2.3628</x:v>
      </x:c>
    </x:row>
    <x:row r="5200">
      <x:c r="A5200" s="137" t="str">
        <x:v>DI-481-I02</x:v>
      </x:c>
      <x:c r="B5200" s="137" t="str">
        <x:v>DI-481-V1</x:v>
      </x:c>
      <x:c r="C5200" s="137" t="n">
        <x:v>2</x:v>
      </x:c>
      <x:c r="D5200" s="138" t="str">
        <x:v>F0025</x:v>
      </x:c>
      <x:c r="E5200" s="138" t="n">
        <x:v>300</x:v>
      </x:c>
      <x:c r="F5200" s="138" t="str">
        <x:v>g</x:v>
      </x:c>
      <x:c r="G5200" s="138" t="str">
        <x:v>in dicke Stücke geschnitten</x:v>
      </x:c>
      <x:c r="H5200" s="139" t="n">
        <x:v>105</x:v>
      </x:c>
      <x:c r="I5200" s="139" t="n">
        <x:v>6</x:v>
      </x:c>
      <x:c r="J5200" s="139" t="n">
        <x:v>15</x:v>
      </x:c>
      <x:c r="K5200" s="139" t="n">
        <x:v>1.2000000000000002</x:v>
      </x:c>
      <x:c r="L5200" s="139" t="n">
        <x:v>7.5</x:v>
      </x:c>
      <x:c r="M5200" s="139" t="n">
        <x:v>0.18</x:v>
      </x:c>
      <x:c r="N5200" s="139" t="n">
        <x:v>1.074</x:v>
      </x:c>
    </x:row>
    <x:row r="5201">
      <x:c r="A5201" s="137" t="str">
        <x:v>DI-481-I03</x:v>
      </x:c>
      <x:c r="B5201" s="137" t="str">
        <x:v>DI-481-V1</x:v>
      </x:c>
      <x:c r="C5201" s="137" t="n">
        <x:v>3</x:v>
      </x:c>
      <x:c r="D5201" s="138" t="str">
        <x:v>F0314</x:v>
      </x:c>
      <x:c r="E5201" s="138" t="n">
        <x:v>15</x:v>
      </x:c>
      <x:c r="F5201" s="138" t="str">
        <x:v>g</x:v>
      </x:c>
      <x:c r="G5201" s="138" t="str">
        <x:v>gehackt</x:v>
      </x:c>
      <x:c r="H5201" s="139" t="n">
        <x:v>5.25</x:v>
      </x:c>
      <x:c r="I5201" s="139" t="n">
        <x:v>0.3</x:v>
      </x:c>
      <x:c r="J5201" s="139" t="n">
        <x:v>0.75</x:v>
      </x:c>
      <x:c r="K5201" s="139" t="n">
        <x:v>0.06</x:v>
      </x:c>
      <x:c r="L5201" s="139" t="n">
        <x:v>0.375</x:v>
      </x:c>
      <x:c r="M5201" s="139" t="n">
        <x:v>0.009</x:v>
      </x:c>
      <x:c r="N5201" s="139" t="n">
        <x:v>0.053700000000000005</x:v>
      </x:c>
    </x:row>
    <x:row r="5202">
      <x:c r="A5202" s="137" t="str">
        <x:v>DI-481-I04</x:v>
      </x:c>
      <x:c r="B5202" s="137" t="str">
        <x:v>DI-481-V1</x:v>
      </x:c>
      <x:c r="C5202" s="137" t="n">
        <x:v>4</x:v>
      </x:c>
      <x:c r="D5202" s="138" t="str">
        <x:v>F0611</x:v>
      </x:c>
      <x:c r="E5202" s="138" t="n">
        <x:v>360</x:v>
      </x:c>
      <x:c r="F5202" s="138" t="str">
        <x:v>g</x:v>
      </x:c>
      <x:c r="G5202" s="138" t="str">
        <x:v>entkernt und in Stücke geschnitten</x:v>
      </x:c>
      <x:c r="H5202" s="139" t="n">
        <x:v>126</x:v>
      </x:c>
      <x:c r="I5202" s="139" t="n">
        <x:v>7.2</x:v>
      </x:c>
      <x:c r="J5202" s="139" t="n">
        <x:v>18</x:v>
      </x:c>
      <x:c r="K5202" s="139" t="n">
        <x:v>1.4400000000000002</x:v>
      </x:c>
      <x:c r="L5202" s="139" t="n">
        <x:v>9</x:v>
      </x:c>
      <x:c r="M5202" s="139" t="n">
        <x:v>0.216</x:v>
      </x:c>
      <x:c r="N5202" s="139" t="n">
        <x:v>1.2888000000000002</x:v>
      </x:c>
    </x:row>
    <x:row r="5203">
      <x:c r="A5203" s="137" t="str">
        <x:v>DI-481-I05</x:v>
      </x:c>
      <x:c r="B5203" s="137" t="str">
        <x:v>DI-481-V1</x:v>
      </x:c>
      <x:c r="C5203" s="137" t="n">
        <x:v>5</x:v>
      </x:c>
      <x:c r="D5203" s="138" t="str">
        <x:v>F0040</x:v>
      </x:c>
      <x:c r="E5203" s="138" t="n">
        <x:v>300</x:v>
      </x:c>
      <x:c r="F5203" s="138" t="str">
        <x:v>g</x:v>
      </x:c>
      <x:c r="G5203" s="138" t="str">
        <x:v>geschält und in mundgerechte Stücke geschnitten</x:v>
      </x:c>
      <x:c r="H5203" s="139" t="n">
        <x:v>105</x:v>
      </x:c>
      <x:c r="I5203" s="139" t="n">
        <x:v>6</x:v>
      </x:c>
      <x:c r="J5203" s="139" t="n">
        <x:v>15</x:v>
      </x:c>
      <x:c r="K5203" s="139" t="n">
        <x:v>1.2000000000000002</x:v>
      </x:c>
      <x:c r="L5203" s="139" t="n">
        <x:v>7.5</x:v>
      </x:c>
      <x:c r="M5203" s="139" t="n">
        <x:v>0.18</x:v>
      </x:c>
      <x:c r="N5203" s="139" t="n">
        <x:v>1.074</x:v>
      </x:c>
    </x:row>
    <x:row r="5204">
      <x:c r="A5204" s="137" t="str">
        <x:v>DI-481-I06</x:v>
      </x:c>
      <x:c r="B5204" s="137" t="str">
        <x:v>DI-481-V1</x:v>
      </x:c>
      <x:c r="C5204" s="137" t="n">
        <x:v>6</x:v>
      </x:c>
      <x:c r="D5204" s="138" t="str">
        <x:v>F0500</x:v>
      </x:c>
      <x:c r="E5204" s="138" t="n">
        <x:v>120</x:v>
      </x:c>
      <x:c r="F5204" s="138" t="str">
        <x:v>g</x:v>
      </x:c>
      <x:c r="G5204" s="138" t="str">
        <x:v>gehackt</x:v>
      </x:c>
      <x:c r="H5204" s="139" t="n">
        <x:v>48</x:v>
      </x:c>
      <x:c r="I5204" s="139" t="n">
        <x:v>1.32</x:v>
      </x:c>
      <x:c r="J5204" s="139" t="n">
        <x:v>9.6</x:v>
      </x:c>
      <x:c r="K5204" s="139" t="n">
        <x:v>0.12</x:v>
      </x:c>
      <x:c r="L5204" s="139" t="n">
        <x:v>1.68</x:v>
      </x:c>
      <x:c r="M5204" s="139" t="n">
        <x:v>0.012</x:v>
      </x:c>
      <x:c r="N5204" s="139" t="n">
        <x:v>0.17880000000000001</x:v>
      </x:c>
    </x:row>
    <x:row r="5205">
      <x:c r="A5205" s="137" t="str">
        <x:v>DI-481-I07</x:v>
      </x:c>
      <x:c r="B5205" s="137" t="str">
        <x:v>DI-481-V1</x:v>
      </x:c>
      <x:c r="C5205" s="137" t="n">
        <x:v>7</x:v>
      </x:c>
      <x:c r="D5205" s="138" t="str">
        <x:v>F0205</x:v>
      </x:c>
      <x:c r="E5205" s="138" t="n">
        <x:v>50</x:v>
      </x:c>
      <x:c r="F5205" s="138" t="str">
        <x:v>g</x:v>
      </x:c>
      <x:c r="G5205" s="138" t="str"/>
      <x:c r="H5205" s="139" t="n">
        <x:v>290</x:v>
      </x:c>
      <x:c r="I5205" s="139" t="n">
        <x:v>10</x:v>
      </x:c>
      <x:c r="J5205" s="139" t="n">
        <x:v>6</x:v>
      </x:c>
      <x:c r="K5205" s="139" t="n">
        <x:v>25</x:v>
      </x:c>
      <x:c r="L5205" s="139" t="n">
        <x:v>5</x:v>
      </x:c>
      <x:c r="M5205" s="139" t="n">
        <x:v>0.01</x:v>
      </x:c>
      <x:c r="N5205" s="139" t="n">
        <x:v>0.299</x:v>
      </x:c>
    </x:row>
    <x:row r="5206">
      <x:c r="A5206" s="137" t="str">
        <x:v>DI-481-I08</x:v>
      </x:c>
      <x:c r="B5206" s="137" t="str">
        <x:v>DI-481-V1</x:v>
      </x:c>
      <x:c r="C5206" s="137" t="n">
        <x:v>8</x:v>
      </x:c>
      <x:c r="D5206" s="138" t="str">
        <x:v>F0497</x:v>
      </x:c>
      <x:c r="E5206" s="138" t="n">
        <x:v>200</x:v>
      </x:c>
      <x:c r="F5206" s="138" t="str">
        <x:v>g</x:v>
      </x:c>
      <x:c r="G5206" s="138" t="str"/>
      <x:c r="H5206" s="139" t="n">
        <x:v>1768</x:v>
      </x:c>
      <x:c r="I5206" s="139" t="n">
        <x:v>0</x:v>
      </x:c>
      <x:c r="J5206" s="139" t="n">
        <x:v>0</x:v>
      </x:c>
      <x:c r="K5206" s="139" t="n">
        <x:v>200</x:v>
      </x:c>
      <x:c r="L5206" s="139" t="n">
        <x:v>0</x:v>
      </x:c>
      <x:c r="M5206" s="139" t="n">
        <x:v>0</x:v>
      </x:c>
      <x:c r="N5206" s="139" t="n">
        <x:v>2.3960000000000004</x:v>
      </x:c>
    </x:row>
    <x:row r="5207">
      <x:c r="A5207" s="137" t="str">
        <x:v>DI-481-I09</x:v>
      </x:c>
      <x:c r="B5207" s="137" t="str">
        <x:v>DI-481-V1</x:v>
      </x:c>
      <x:c r="C5207" s="137" t="n">
        <x:v>9</x:v>
      </x:c>
      <x:c r="D5207" s="138" t="str">
        <x:v>F0180</x:v>
      </x:c>
      <x:c r="E5207" s="138" t="n">
        <x:v>400</x:v>
      </x:c>
      <x:c r="F5207" s="138" t="str">
        <x:v>g</x:v>
      </x:c>
      <x:c r="G5207" s="138" t="str"/>
      <x:c r="H5207" s="139" t="n">
        <x:v>140</x:v>
      </x:c>
      <x:c r="I5207" s="139" t="n">
        <x:v>8</x:v>
      </x:c>
      <x:c r="J5207" s="139" t="n">
        <x:v>20</x:v>
      </x:c>
      <x:c r="K5207" s="139" t="n">
        <x:v>1.6</x:v>
      </x:c>
      <x:c r="L5207" s="139" t="n">
        <x:v>10</x:v>
      </x:c>
      <x:c r="M5207" s="139" t="n">
        <x:v>0.24</x:v>
      </x:c>
      <x:c r="N5207" s="139" t="n">
        <x:v>1.4320000000000002</x:v>
      </x:c>
    </x:row>
    <x:row r="5208">
      <x:c r="A5208" s="137" t="str">
        <x:v>DI-481-I10</x:v>
      </x:c>
      <x:c r="B5208" s="137" t="str">
        <x:v>DI-481-V1</x:v>
      </x:c>
      <x:c r="C5208" s="137" t="n">
        <x:v>10</x:v>
      </x:c>
      <x:c r="D5208" s="138" t="str">
        <x:v>F0164</x:v>
      </x:c>
      <x:c r="E5208" s="138" t="n">
        <x:v>400</x:v>
      </x:c>
      <x:c r="F5208" s="138" t="str">
        <x:v>g</x:v>
      </x:c>
      <x:c r="G5208" s="138" t="str">
        <x:v>abgespült und abgetropft</x:v>
      </x:c>
      <x:c r="H5208" s="139" t="n">
        <x:v>480</x:v>
      </x:c>
      <x:c r="I5208" s="139" t="n">
        <x:v>28</x:v>
      </x:c>
      <x:c r="J5208" s="139" t="n">
        <x:v>64</x:v>
      </x:c>
      <x:c r="K5208" s="139" t="n">
        <x:v>8</x:v>
      </x:c>
      <x:c r="L5208" s="139" t="n">
        <x:v>24</x:v>
      </x:c>
      <x:c r="M5208" s="139" t="n">
        <x:v>1.6</x:v>
      </x:c>
      <x:c r="N5208" s="139" t="n">
        <x:v>1.192</x:v>
      </x:c>
    </x:row>
    <x:row r="5209">
      <x:c r="A5209" s="137" t="str">
        <x:v>DI-481-I11</x:v>
      </x:c>
      <x:c r="B5209" s="137" t="str">
        <x:v>DI-481-V1</x:v>
      </x:c>
      <x:c r="C5209" s="137" t="n">
        <x:v>11</x:v>
      </x:c>
      <x:c r="D5209" s="138" t="str">
        <x:v>F0203</x:v>
      </x:c>
      <x:c r="E5209" s="138" t="n">
        <x:v>30</x:v>
      </x:c>
      <x:c r="F5209" s="138" t="str">
        <x:v>g</x:v>
      </x:c>
      <x:c r="G5209" s="138" t="str">
        <x:v>grob gehackt</x:v>
      </x:c>
      <x:c r="H5209" s="139" t="n">
        <x:v>75</x:v>
      </x:c>
      <x:c r="I5209" s="139" t="n">
        <x:v>2.4</x:v>
      </x:c>
      <x:c r="J5209" s="139" t="n">
        <x:v>13.5</x:v>
      </x:c>
      <x:c r="K5209" s="139" t="n">
        <x:v>2.4</x:v>
      </x:c>
      <x:c r="L5209" s="139" t="n">
        <x:v>6</x:v>
      </x:c>
      <x:c r="M5209" s="139" t="n">
        <x:v>0.06</x:v>
      </x:c>
      <x:c r="N5209" s="139" t="n">
        <x:v>0.07740000000000001</x:v>
      </x:c>
    </x:row>
    <x:row r="5210">
      <x:c r="A5210" s="137" t="str">
        <x:v>DI-482-I01</x:v>
      </x:c>
      <x:c r="B5210" s="137" t="str">
        <x:v>DI-482-V1</x:v>
      </x:c>
      <x:c r="C5210" s="137" t="n">
        <x:v>1</x:v>
      </x:c>
      <x:c r="D5210" s="138" t="str">
        <x:v>F0296</x:v>
      </x:c>
      <x:c r="E5210" s="138" t="n">
        <x:v>400</x:v>
      </x:c>
      <x:c r="F5210" s="138" t="str">
        <x:v>g</x:v>
      </x:c>
      <x:c r="G5210" s="138" t="str"/>
      <x:c r="H5210" s="139" t="n">
        <x:v>1400</x:v>
      </x:c>
      <x:c r="I5210" s="139" t="n">
        <x:v>44</x:v>
      </x:c>
      <x:c r="J5210" s="139" t="n">
        <x:v>272</x:v>
      </x:c>
      <x:c r="K5210" s="139" t="n">
        <x:v>12</x:v>
      </x:c>
      <x:c r="L5210" s="139" t="n">
        <x:v>28</x:v>
      </x:c>
      <x:c r="M5210" s="139" t="n">
        <x:v>0.2</x:v>
      </x:c>
      <x:c r="N5210" s="139" t="n">
        <x:v>1.592</x:v>
      </x:c>
    </x:row>
    <x:row r="5211">
      <x:c r="A5211" s="137" t="str">
        <x:v>DI-482-I02</x:v>
      </x:c>
      <x:c r="B5211" s="137" t="str">
        <x:v>DI-482-V1</x:v>
      </x:c>
      <x:c r="C5211" s="137" t="n">
        <x:v>2</x:v>
      </x:c>
      <x:c r="D5211" s="138" t="str">
        <x:v>F0133</x:v>
      </x:c>
      <x:c r="E5211" s="138" t="n">
        <x:v>50</x:v>
      </x:c>
      <x:c r="F5211" s="138" t="str">
        <x:v>g</x:v>
      </x:c>
      <x:c r="G5211" s="138" t="str">
        <x:v>in Röschen geschnitten</x:v>
      </x:c>
      <x:c r="H5211" s="139" t="n">
        <x:v>12.5</x:v>
      </x:c>
      <x:c r="I5211" s="139" t="n">
        <x:v>0.95</x:v>
      </x:c>
      <x:c r="J5211" s="139" t="n">
        <x:v>1.45</x:v>
      </x:c>
      <x:c r="K5211" s="139" t="n">
        <x:v>0.15</x:v>
      </x:c>
      <x:c r="L5211" s="139" t="n">
        <x:v>1</x:v>
      </x:c>
      <x:c r="M5211" s="139" t="n">
        <x:v>0.04</x:v>
      </x:c>
      <x:c r="N5211" s="139" t="n">
        <x:v>0.155625</x:v>
      </x:c>
    </x:row>
    <x:row r="5212">
      <x:c r="A5212" s="137" t="str">
        <x:v>DI-482-I03</x:v>
      </x:c>
      <x:c r="B5212" s="137" t="str">
        <x:v>DI-482-V1</x:v>
      </x:c>
      <x:c r="C5212" s="137" t="n">
        <x:v>3</x:v>
      </x:c>
      <x:c r="D5212" s="138" t="str">
        <x:v>F0231</x:v>
      </x:c>
      <x:c r="E5212" s="138" t="n">
        <x:v>15</x:v>
      </x:c>
      <x:c r="F5212" s="138" t="str">
        <x:v>ml</x:v>
      </x:c>
      <x:c r="G5212" s="138" t="str"/>
      <x:c r="H5212" s="139" t="n">
        <x:v>87</x:v>
      </x:c>
      <x:c r="I5212" s="139" t="n">
        <x:v>3</x:v>
      </x:c>
      <x:c r="J5212" s="139" t="n">
        <x:v>1.7999999999999998</x:v>
      </x:c>
      <x:c r="K5212" s="139" t="n">
        <x:v>7.5</x:v>
      </x:c>
      <x:c r="L5212" s="139" t="n">
        <x:v>1.5</x:v>
      </x:c>
      <x:c r="M5212" s="139" t="n">
        <x:v>0.003</x:v>
      </x:c>
      <x:c r="N5212" s="139" t="n">
        <x:v>0.0897</x:v>
      </x:c>
    </x:row>
    <x:row r="5213">
      <x:c r="A5213" s="137" t="str">
        <x:v>DI-482-I04</x:v>
      </x:c>
      <x:c r="B5213" s="137" t="str">
        <x:v>DI-482-V1</x:v>
      </x:c>
      <x:c r="C5213" s="137" t="n">
        <x:v>4</x:v>
      </x:c>
      <x:c r="D5213" s="138" t="str">
        <x:v>F0205</x:v>
      </x:c>
      <x:c r="E5213" s="138" t="n">
        <x:v>10</x:v>
      </x:c>
      <x:c r="F5213" s="138" t="str">
        <x:v>g</x:v>
      </x:c>
      <x:c r="G5213" s="138" t="str"/>
      <x:c r="H5213" s="139" t="n">
        <x:v>58</x:v>
      </x:c>
      <x:c r="I5213" s="139" t="n">
        <x:v>2</x:v>
      </x:c>
      <x:c r="J5213" s="139" t="n">
        <x:v>1.2000000000000002</x:v>
      </x:c>
      <x:c r="K5213" s="139" t="n">
        <x:v>5</x:v>
      </x:c>
      <x:c r="L5213" s="139" t="n">
        <x:v>1</x:v>
      </x:c>
      <x:c r="M5213" s="139" t="n">
        <x:v>0.002</x:v>
      </x:c>
      <x:c r="N5213" s="139" t="n">
        <x:v>0.0598</x:v>
      </x:c>
    </x:row>
    <x:row r="5214">
      <x:c r="A5214" s="137" t="str">
        <x:v>DI-482-I05</x:v>
      </x:c>
      <x:c r="B5214" s="137" t="str">
        <x:v>DI-482-V1</x:v>
      </x:c>
      <x:c r="C5214" s="137" t="n">
        <x:v>5</x:v>
      </x:c>
      <x:c r="D5214" s="138" t="str">
        <x:v>F0485</x:v>
      </x:c>
      <x:c r="E5214" s="138" t="n">
        <x:v>10</x:v>
      </x:c>
      <x:c r="F5214" s="138" t="str">
        <x:v>g</x:v>
      </x:c>
      <x:c r="G5214" s="138" t="str"/>
      <x:c r="H5214" s="139" t="n">
        <x:v>58</x:v>
      </x:c>
      <x:c r="I5214" s="139" t="n">
        <x:v>2</x:v>
      </x:c>
      <x:c r="J5214" s="139" t="n">
        <x:v>1.2000000000000002</x:v>
      </x:c>
      <x:c r="K5214" s="139" t="n">
        <x:v>5</x:v>
      </x:c>
      <x:c r="L5214" s="139" t="n">
        <x:v>1</x:v>
      </x:c>
      <x:c r="M5214" s="139" t="n">
        <x:v>0.002</x:v>
      </x:c>
      <x:c r="N5214" s="139" t="n">
        <x:v>0.0598</x:v>
      </x:c>
    </x:row>
    <x:row r="5215">
      <x:c r="A5215" s="137" t="str">
        <x:v>DI-482-I06</x:v>
      </x:c>
      <x:c r="B5215" s="137" t="str">
        <x:v>DI-482-V1</x:v>
      </x:c>
      <x:c r="C5215" s="137" t="n">
        <x:v>6</x:v>
      </x:c>
      <x:c r="D5215" s="138" t="str">
        <x:v>F0348</x:v>
      </x:c>
      <x:c r="E5215" s="138" t="n">
        <x:v>5</x:v>
      </x:c>
      <x:c r="F5215" s="138" t="str">
        <x:v>g</x:v>
      </x:c>
      <x:c r="G5215" s="138" t="str"/>
      <x:c r="H5215" s="139" t="n">
        <x:v>12.5</x:v>
      </x:c>
      <x:c r="I5215" s="139" t="n">
        <x:v>0.4</x:v>
      </x:c>
      <x:c r="J5215" s="139" t="n">
        <x:v>2.25</x:v>
      </x:c>
      <x:c r="K5215" s="139" t="n">
        <x:v>0.4</x:v>
      </x:c>
      <x:c r="L5215" s="139" t="n">
        <x:v>1</x:v>
      </x:c>
      <x:c r="M5215" s="139" t="n">
        <x:v>0.010000000000000002</x:v>
      </x:c>
      <x:c r="N5215" s="139" t="n">
        <x:v>0.012900000000000002</x:v>
      </x:c>
    </x:row>
    <x:row r="5216">
      <x:c r="A5216" s="137" t="str">
        <x:v>DI-482-I07</x:v>
      </x:c>
      <x:c r="B5216" s="137" t="str">
        <x:v>DI-482-V1</x:v>
      </x:c>
      <x:c r="C5216" s="137" t="n">
        <x:v>7</x:v>
      </x:c>
      <x:c r="D5216" s="138" t="str">
        <x:v>F0779</x:v>
      </x:c>
      <x:c r="E5216" s="138" t="n">
        <x:v>5</x:v>
      </x:c>
      <x:c r="F5216" s="138" t="str">
        <x:v>g</x:v>
      </x:c>
      <x:c r="G5216" s="138" t="str"/>
      <x:c r="H5216" s="139" t="n">
        <x:v>12.5</x:v>
      </x:c>
      <x:c r="I5216" s="139" t="n">
        <x:v>0.4</x:v>
      </x:c>
      <x:c r="J5216" s="139" t="n">
        <x:v>2.25</x:v>
      </x:c>
      <x:c r="K5216" s="139" t="n">
        <x:v>0.4</x:v>
      </x:c>
      <x:c r="L5216" s="139" t="n">
        <x:v>1</x:v>
      </x:c>
      <x:c r="M5216" s="139" t="n">
        <x:v>0.010000000000000002</x:v>
      </x:c>
      <x:c r="N5216" s="139" t="n">
        <x:v>0.012900000000000002</x:v>
      </x:c>
    </x:row>
    <x:row r="5217">
      <x:c r="A5217" s="137" t="str">
        <x:v>DI-482-I08</x:v>
      </x:c>
      <x:c r="B5217" s="137" t="str">
        <x:v>DI-482-V1</x:v>
      </x:c>
      <x:c r="C5217" s="137" t="n">
        <x:v>8</x:v>
      </x:c>
      <x:c r="D5217" s="138" t="str">
        <x:v>F0170</x:v>
      </x:c>
      <x:c r="E5217" s="138" t="n">
        <x:v>5</x:v>
      </x:c>
      <x:c r="F5217" s="138" t="str">
        <x:v>g</x:v>
      </x:c>
      <x:c r="G5217" s="138" t="str"/>
      <x:c r="H5217" s="139" t="n">
        <x:v>12.5</x:v>
      </x:c>
      <x:c r="I5217" s="139" t="n">
        <x:v>0.4</x:v>
      </x:c>
      <x:c r="J5217" s="139" t="n">
        <x:v>2.25</x:v>
      </x:c>
      <x:c r="K5217" s="139" t="n">
        <x:v>0.4</x:v>
      </x:c>
      <x:c r="L5217" s="139" t="n">
        <x:v>1</x:v>
      </x:c>
      <x:c r="M5217" s="139" t="n">
        <x:v>0.010000000000000002</x:v>
      </x:c>
      <x:c r="N5217" s="139" t="n">
        <x:v>0.012900000000000002</x:v>
      </x:c>
    </x:row>
    <x:row r="5218">
      <x:c r="A5218" s="137" t="str">
        <x:v>DI-482-I09</x:v>
      </x:c>
      <x:c r="B5218" s="137" t="str">
        <x:v>DI-482-V1</x:v>
      </x:c>
      <x:c r="C5218" s="137" t="n">
        <x:v>9</x:v>
      </x:c>
      <x:c r="D5218" s="138" t="str">
        <x:v>F0791</x:v>
      </x:c>
      <x:c r="E5218" s="138" t="n">
        <x:v>60</x:v>
      </x:c>
      <x:c r="F5218" s="138" t="str">
        <x:v>ml</x:v>
      </x:c>
      <x:c r="G5218" s="138" t="str">
        <x:v>oder Sonnenblumenöl oder Rapsöl</x:v>
      </x:c>
      <x:c r="H5218" s="139" t="n">
        <x:v>530.4</x:v>
      </x:c>
      <x:c r="I5218" s="139" t="n">
        <x:v>0</x:v>
      </x:c>
      <x:c r="J5218" s="139" t="n">
        <x:v>0</x:v>
      </x:c>
      <x:c r="K5218" s="139" t="n">
        <x:v>60</x:v>
      </x:c>
      <x:c r="L5218" s="139" t="n">
        <x:v>0</x:v>
      </x:c>
      <x:c r="M5218" s="139" t="n">
        <x:v>0</x:v>
      </x:c>
      <x:c r="N5218" s="139" t="n">
        <x:v>0.5388000000000001</x:v>
      </x:c>
    </x:row>
    <x:row r="5219">
      <x:c r="A5219" s="137" t="str">
        <x:v>DI-482-I10</x:v>
      </x:c>
      <x:c r="B5219" s="137" t="str">
        <x:v>DI-482-V1</x:v>
      </x:c>
      <x:c r="C5219" s="137" t="n">
        <x:v>10</x:v>
      </x:c>
      <x:c r="D5219" s="138" t="str">
        <x:v>F0234</x:v>
      </x:c>
      <x:c r="E5219" s="138" t="n">
        <x:v>400</x:v>
      </x:c>
      <x:c r="F5219" s="138" t="str">
        <x:v>g</x:v>
      </x:c>
      <x:c r="G5219" s="138" t="str"/>
      <x:c r="H5219" s="139" t="n">
        <x:v>140</x:v>
      </x:c>
      <x:c r="I5219" s="139" t="n">
        <x:v>8</x:v>
      </x:c>
      <x:c r="J5219" s="139" t="n">
        <x:v>20</x:v>
      </x:c>
      <x:c r="K5219" s="139" t="n">
        <x:v>1.6</x:v>
      </x:c>
      <x:c r="L5219" s="139" t="n">
        <x:v>10</x:v>
      </x:c>
      <x:c r="M5219" s="139" t="n">
        <x:v>0.24</x:v>
      </x:c>
      <x:c r="N5219" s="139" t="n">
        <x:v>1.4320000000000002</x:v>
      </x:c>
    </x:row>
    <x:row r="5220">
      <x:c r="A5220" s="137" t="str">
        <x:v>DI-482-I11</x:v>
      </x:c>
      <x:c r="B5220" s="137" t="str">
        <x:v>DI-482-V1</x:v>
      </x:c>
      <x:c r="C5220" s="137" t="n">
        <x:v>11</x:v>
      </x:c>
      <x:c r="D5220" s="138" t="str">
        <x:v>F0315</x:v>
      </x:c>
      <x:c r="E5220" s="138" t="n">
        <x:v>20</x:v>
      </x:c>
      <x:c r="F5220" s="138" t="str">
        <x:v>g</x:v>
      </x:c>
      <x:c r="G5220" s="138" t="str">
        <x:v>zerdrückt</x:v>
      </x:c>
      <x:c r="H5220" s="139" t="n">
        <x:v>7</x:v>
      </x:c>
      <x:c r="I5220" s="139" t="n">
        <x:v>0.4</x:v>
      </x:c>
      <x:c r="J5220" s="139" t="n">
        <x:v>1</x:v>
      </x:c>
      <x:c r="K5220" s="139" t="n">
        <x:v>0.08000000000000002</x:v>
      </x:c>
      <x:c r="L5220" s="139" t="n">
        <x:v>0.5</x:v>
      </x:c>
      <x:c r="M5220" s="139" t="n">
        <x:v>0.012</x:v>
      </x:c>
      <x:c r="N5220" s="139" t="n">
        <x:v>0.07160000000000001</x:v>
      </x:c>
    </x:row>
    <x:row r="5221">
      <x:c r="A5221" s="137" t="str">
        <x:v>DI-482-I12</x:v>
      </x:c>
      <x:c r="B5221" s="137" t="str">
        <x:v>DI-482-V1</x:v>
      </x:c>
      <x:c r="C5221" s="137" t="n">
        <x:v>12</x:v>
      </x:c>
      <x:c r="D5221" s="138" t="str">
        <x:v>F0181</x:v>
      </x:c>
      <x:c r="E5221" s="138" t="n">
        <x:v>400</x:v>
      </x:c>
      <x:c r="F5221" s="138" t="str">
        <x:v>g</x:v>
      </x:c>
      <x:c r="G5221" s="138" t="str"/>
      <x:c r="H5221" s="139" t="n">
        <x:v>140</x:v>
      </x:c>
      <x:c r="I5221" s="139" t="n">
        <x:v>8</x:v>
      </x:c>
      <x:c r="J5221" s="139" t="n">
        <x:v>20</x:v>
      </x:c>
      <x:c r="K5221" s="139" t="n">
        <x:v>1.6</x:v>
      </x:c>
      <x:c r="L5221" s="139" t="n">
        <x:v>10</x:v>
      </x:c>
      <x:c r="M5221" s="139" t="n">
        <x:v>0.24</x:v>
      </x:c>
      <x:c r="N5221" s="139" t="n">
        <x:v>1.4320000000000002</x:v>
      </x:c>
    </x:row>
    <x:row r="5222">
      <x:c r="A5222" s="137" t="str">
        <x:v>DI-482-I13</x:v>
      </x:c>
      <x:c r="B5222" s="137" t="str">
        <x:v>DI-482-V1</x:v>
      </x:c>
      <x:c r="C5222" s="137" t="n">
        <x:v>13</x:v>
      </x:c>
      <x:c r="D5222" s="138" t="str">
        <x:v>F0337</x:v>
      </x:c>
      <x:c r="E5222" s="138" t="n">
        <x:v>24</x:v>
      </x:c>
      <x:c r="F5222" s="138" t="str">
        <x:v>g</x:v>
      </x:c>
      <x:c r="G5222" s="138" t="str">
        <x:v>ein paar Mal durchstochen</x:v>
      </x:c>
      <x:c r="H5222" s="139" t="n">
        <x:v>8.4</x:v>
      </x:c>
      <x:c r="I5222" s="139" t="n">
        <x:v>0.48</x:v>
      </x:c>
      <x:c r="J5222" s="139" t="n">
        <x:v>1.2</x:v>
      </x:c>
      <x:c r="K5222" s="139" t="n">
        <x:v>0.096</x:v>
      </x:c>
      <x:c r="L5222" s="139" t="n">
        <x:v>0.6</x:v>
      </x:c>
      <x:c r="M5222" s="139" t="n">
        <x:v>0.0144</x:v>
      </x:c>
      <x:c r="N5222" s="139" t="n">
        <x:v>0.08592000000000001</x:v>
      </x:c>
    </x:row>
    <x:row r="5223">
      <x:c r="A5223" s="137" t="str">
        <x:v>DI-482-I14</x:v>
      </x:c>
      <x:c r="B5223" s="137" t="str">
        <x:v>DI-482-V1</x:v>
      </x:c>
      <x:c r="C5223" s="137" t="n">
        <x:v>14</x:v>
      </x:c>
      <x:c r="D5223" s="138" t="str">
        <x:v>F0325</x:v>
      </x:c>
      <x:c r="E5223" s="138" t="n">
        <x:v>5</x:v>
      </x:c>
      <x:c r="F5223" s="138" t="str">
        <x:v>g</x:v>
      </x:c>
      <x:c r="G5223" s="138" t="str"/>
      <x:c r="H5223" s="139" t="n">
        <x:v>1.75</x:v>
      </x:c>
      <x:c r="I5223" s="139" t="n">
        <x:v>0.1</x:v>
      </x:c>
      <x:c r="J5223" s="139" t="n">
        <x:v>0.25</x:v>
      </x:c>
      <x:c r="K5223" s="139" t="n">
        <x:v>0.020000000000000004</x:v>
      </x:c>
      <x:c r="L5223" s="139" t="n">
        <x:v>0.125</x:v>
      </x:c>
      <x:c r="M5223" s="139" t="n">
        <x:v>0.003</x:v>
      </x:c>
      <x:c r="N5223" s="139" t="n">
        <x:v>0.017900000000000003</x:v>
      </x:c>
    </x:row>
    <x:row r="5224">
      <x:c r="A5224" s="137" t="str">
        <x:v>DI-482-I15</x:v>
      </x:c>
      <x:c r="B5224" s="137" t="str">
        <x:v>DI-482-V1</x:v>
      </x:c>
      <x:c r="C5224" s="137" t="n">
        <x:v>15</x:v>
      </x:c>
      <x:c r="D5224" s="138" t="str">
        <x:v>F0421</x:v>
      </x:c>
      <x:c r="E5224" s="138" t="n">
        <x:v>70</x:v>
      </x:c>
      <x:c r="F5224" s="138" t="str">
        <x:v>g</x:v>
      </x:c>
      <x:c r="G5224" s="138" t="str">
        <x:v>Saft ausgepresst</x:v>
      </x:c>
      <x:c r="H5224" s="139" t="n">
        <x:v>21</x:v>
      </x:c>
      <x:c r="I5224" s="139" t="n">
        <x:v>0.48999999999999994</x:v>
      </x:c>
      <x:c r="J5224" s="139" t="n">
        <x:v>5.39</x:v>
      </x:c>
      <x:c r="K5224" s="139" t="n">
        <x:v>0.13999999999999999</x:v>
      </x:c>
      <x:c r="L5224" s="139" t="n">
        <x:v>1.9599999999999997</x:v>
      </x:c>
      <x:c r="M5224" s="139" t="n">
        <x:v>0.006999999999999999</x:v>
      </x:c>
      <x:c r="N5224" s="139" t="n">
        <x:v>0.4643333333333333</x:v>
      </x:c>
    </x:row>
    <x:row r="5225">
      <x:c r="A5225" s="137" t="str">
        <x:v>DI-482-I16</x:v>
      </x:c>
      <x:c r="B5225" s="137" t="str">
        <x:v>DI-482-V1</x:v>
      </x:c>
      <x:c r="C5225" s="137" t="n">
        <x:v>16</x:v>
      </x:c>
      <x:c r="D5225" s="138" t="str">
        <x:v>F0203</x:v>
      </x:c>
      <x:c r="E5225" s="138" t="n">
        <x:v>30</x:v>
      </x:c>
      <x:c r="F5225" s="138" t="str">
        <x:v>g</x:v>
      </x:c>
      <x:c r="G5225" s="138" t="str">
        <x:v>gehackt</x:v>
      </x:c>
      <x:c r="H5225" s="139" t="n">
        <x:v>75</x:v>
      </x:c>
      <x:c r="I5225" s="139" t="n">
        <x:v>2.4</x:v>
      </x:c>
      <x:c r="J5225" s="139" t="n">
        <x:v>13.5</x:v>
      </x:c>
      <x:c r="K5225" s="139" t="n">
        <x:v>2.4</x:v>
      </x:c>
      <x:c r="L5225" s="139" t="n">
        <x:v>6</x:v>
      </x:c>
      <x:c r="M5225" s="139" t="n">
        <x:v>0.06</x:v>
      </x:c>
      <x:c r="N5225" s="139" t="n">
        <x:v>0.07740000000000001</x:v>
      </x:c>
    </x:row>
    <x:row r="5226">
      <x:c r="A5226" s="137" t="str">
        <x:v>DI-482-I17</x:v>
      </x:c>
      <x:c r="B5226" s="137" t="str">
        <x:v>DI-482-V1</x:v>
      </x:c>
      <x:c r="C5226" s="137" t="n">
        <x:v>17</x:v>
      </x:c>
      <x:c r="D5226" s="138" t="str">
        <x:v>F0055</x:v>
      </x:c>
      <x:c r="E5226" s="138" t="n">
        <x:v>30</x:v>
      </x:c>
      <x:c r="F5226" s="138" t="str">
        <x:v>g</x:v>
      </x:c>
      <x:c r="G5226" s="138" t="str">
        <x:v>Naan und Naturjoghurt zum Servieren</x:v>
      </x:c>
      <x:c r="H5226" s="139" t="n">
        <x:v>105</x:v>
      </x:c>
      <x:c r="I5226" s="139" t="n">
        <x:v>3.3</x:v>
      </x:c>
      <x:c r="J5226" s="139" t="n">
        <x:v>20.4</x:v>
      </x:c>
      <x:c r="K5226" s="139" t="n">
        <x:v>0.8999999999999999</x:v>
      </x:c>
      <x:c r="L5226" s="139" t="n">
        <x:v>2.1</x:v>
      </x:c>
      <x:c r="M5226" s="139" t="n">
        <x:v>0.015</x:v>
      </x:c>
      <x:c r="N5226" s="139" t="n">
        <x:v>0.1194</x:v>
      </x:c>
    </x:row>
    <x:row r="5227">
      <x:c r="A5227" s="137" t="str">
        <x:v>SA-483-I01</x:v>
      </x:c>
      <x:c r="B5227" s="137" t="str">
        <x:v>SA-483-V1</x:v>
      </x:c>
      <x:c r="C5227" s="137" t="n">
        <x:v>1</x:v>
      </x:c>
      <x:c r="D5227" s="138" t="str">
        <x:v>F0481</x:v>
      </x:c>
      <x:c r="E5227" s="138" t="n">
        <x:v>45</x:v>
      </x:c>
      <x:c r="F5227" s="138" t="str">
        <x:v>ml</x:v>
      </x:c>
      <x:c r="G5227" s="138" t="str"/>
      <x:c r="H5227" s="139" t="n">
        <x:v>40.5</x:v>
      </x:c>
      <x:c r="I5227" s="139" t="n">
        <x:v>4.05</x:v>
      </x:c>
      <x:c r="J5227" s="139" t="n">
        <x:v>1.8</x:v>
      </x:c>
      <x:c r="K5227" s="139" t="n">
        <x:v>1.8</x:v>
      </x:c>
      <x:c r="L5227" s="139" t="n">
        <x:v>0</x:v>
      </x:c>
      <x:c r="M5227" s="139" t="n">
        <x:v>0.135</x:v>
      </x:c>
      <x:c r="N5227" s="139" t="n">
        <x:v>0.16110000000000002</x:v>
      </x:c>
    </x:row>
    <x:row r="5228">
      <x:c r="A5228" s="137" t="str">
        <x:v>SA-483-I02</x:v>
      </x:c>
      <x:c r="B5228" s="137" t="str">
        <x:v>SA-483-V1</x:v>
      </x:c>
      <x:c r="C5228" s="137" t="n">
        <x:v>2</x:v>
      </x:c>
      <x:c r="D5228" s="138" t="str">
        <x:v>F0820</x:v>
      </x:c>
      <x:c r="E5228" s="138" t="n">
        <x:v>5</x:v>
      </x:c>
      <x:c r="F5228" s="138" t="str">
        <x:v>g</x:v>
      </x:c>
      <x:c r="G5228" s="138" t="str"/>
      <x:c r="H5228" s="139" t="n">
        <x:v>4.5</x:v>
      </x:c>
      <x:c r="I5228" s="139" t="n">
        <x:v>0.15000000000000002</x:v>
      </x:c>
      <x:c r="J5228" s="139" t="n">
        <x:v>0.6000000000000001</x:v>
      </x:c>
      <x:c r="K5228" s="139" t="n">
        <x:v>0.2</x:v>
      </x:c>
      <x:c r="L5228" s="139" t="n">
        <x:v>0.1</x:v>
      </x:c>
      <x:c r="M5228" s="139" t="n">
        <x:v>0.06</x:v>
      </x:c>
      <x:c r="N5228" s="139" t="n">
        <x:v>0.0199</x:v>
      </x:c>
    </x:row>
    <x:row r="5229">
      <x:c r="A5229" s="137" t="str">
        <x:v>SA-483-I03</x:v>
      </x:c>
      <x:c r="B5229" s="137" t="str">
        <x:v>SA-483-V1</x:v>
      </x:c>
      <x:c r="C5229" s="137" t="n">
        <x:v>3</x:v>
      </x:c>
      <x:c r="D5229" s="138" t="str">
        <x:v>F0372</x:v>
      </x:c>
      <x:c r="E5229" s="138" t="n">
        <x:v>25</x:v>
      </x:c>
      <x:c r="F5229" s="138" t="str">
        <x:v>g</x:v>
      </x:c>
      <x:c r="G5229" s="138" t="str"/>
      <x:c r="H5229" s="139" t="n">
        <x:v>8.75</x:v>
      </x:c>
      <x:c r="I5229" s="139" t="n">
        <x:v>0.5</x:v>
      </x:c>
      <x:c r="J5229" s="139" t="n">
        <x:v>1.25</x:v>
      </x:c>
      <x:c r="K5229" s="139" t="n">
        <x:v>0.1</x:v>
      </x:c>
      <x:c r="L5229" s="139" t="n">
        <x:v>0.625</x:v>
      </x:c>
      <x:c r="M5229" s="139" t="n">
        <x:v>0.015</x:v>
      </x:c>
      <x:c r="N5229" s="139" t="n">
        <x:v>0.08950000000000001</x:v>
      </x:c>
    </x:row>
    <x:row r="5230">
      <x:c r="A5230" s="137" t="str">
        <x:v>SA-483-I04</x:v>
      </x:c>
      <x:c r="B5230" s="137" t="str">
        <x:v>SA-483-V1</x:v>
      </x:c>
      <x:c r="C5230" s="137" t="n">
        <x:v>4</x:v>
      </x:c>
      <x:c r="D5230" s="138" t="str">
        <x:v>F0409</x:v>
      </x:c>
      <x:c r="E5230" s="138" t="n">
        <x:v>40</x:v>
      </x:c>
      <x:c r="F5230" s="138" t="str">
        <x:v>g</x:v>
      </x:c>
      <x:c r="G5230" s="138" t="str">
        <x:v>abgerieben und Saft ausgepresst</x:v>
      </x:c>
      <x:c r="H5230" s="139" t="n">
        <x:v>11.600000000000001</x:v>
      </x:c>
      <x:c r="I5230" s="139" t="n">
        <x:v>0.44000000000000006</x:v>
      </x:c>
      <x:c r="J5230" s="139" t="n">
        <x:v>2.6</x:v>
      </x:c>
      <x:c r="K5230" s="139" t="n">
        <x:v>0.12</x:v>
      </x:c>
      <x:c r="L5230" s="139" t="n">
        <x:v>1.1199999999999999</x:v>
      </x:c>
      <x:c r="M5230" s="139" t="n">
        <x:v>0.004</x:v>
      </x:c>
      <x:c r="N5230" s="139" t="n">
        <x:v>0.1592</x:v>
      </x:c>
    </x:row>
    <x:row r="5231">
      <x:c r="A5231" s="137" t="str">
        <x:v>SA-483-I05</x:v>
      </x:c>
      <x:c r="B5231" s="137" t="str">
        <x:v>SA-483-V1</x:v>
      </x:c>
      <x:c r="C5231" s="137" t="n">
        <x:v>5</x:v>
      </x:c>
      <x:c r="D5231" s="138" t="str">
        <x:v>F0809</x:v>
      </x:c>
      <x:c r="E5231" s="138" t="n">
        <x:v>100</x:v>
      </x:c>
      <x:c r="F5231" s="138" t="str">
        <x:v>g</x:v>
      </x:c>
      <x:c r="G5231" s="138" t="str"/>
      <x:c r="H5231" s="139" t="n">
        <x:v>35</x:v>
      </x:c>
      <x:c r="I5231" s="139" t="n">
        <x:v>2</x:v>
      </x:c>
      <x:c r="J5231" s="139" t="n">
        <x:v>5</x:v>
      </x:c>
      <x:c r="K5231" s="139" t="n">
        <x:v>0.4</x:v>
      </x:c>
      <x:c r="L5231" s="139" t="n">
        <x:v>2.5</x:v>
      </x:c>
      <x:c r="M5231" s="139" t="n">
        <x:v>0.06</x:v>
      </x:c>
      <x:c r="N5231" s="139" t="n">
        <x:v>0.35800000000000004</x:v>
      </x:c>
    </x:row>
    <x:row r="5232">
      <x:c r="A5232" s="137" t="str">
        <x:v>SA-483-I06</x:v>
      </x:c>
      <x:c r="B5232" s="137" t="str">
        <x:v>SA-483-V1</x:v>
      </x:c>
      <x:c r="C5232" s="137" t="n">
        <x:v>6</x:v>
      </x:c>
      <x:c r="D5232" s="138" t="str">
        <x:v>F0687</x:v>
      </x:c>
      <x:c r="E5232" s="138" t="n">
        <x:v>30</x:v>
      </x:c>
      <x:c r="F5232" s="138" t="str">
        <x:v>g</x:v>
      </x:c>
      <x:c r="G5232" s="138" t="str"/>
      <x:c r="H5232" s="139" t="n">
        <x:v>105</x:v>
      </x:c>
      <x:c r="I5232" s="139" t="n">
        <x:v>3.3</x:v>
      </x:c>
      <x:c r="J5232" s="139" t="n">
        <x:v>20.4</x:v>
      </x:c>
      <x:c r="K5232" s="139" t="n">
        <x:v>0.8999999999999999</x:v>
      </x:c>
      <x:c r="L5232" s="139" t="n">
        <x:v>2.1</x:v>
      </x:c>
      <x:c r="M5232" s="139" t="n">
        <x:v>0.015</x:v>
      </x:c>
      <x:c r="N5232" s="139" t="n">
        <x:v>0.1194</x:v>
      </x:c>
    </x:row>
    <x:row r="5233">
      <x:c r="A5233" s="137" t="str">
        <x:v>SA-483-I07</x:v>
      </x:c>
      <x:c r="B5233" s="137" t="str">
        <x:v>SA-483-V1</x:v>
      </x:c>
      <x:c r="C5233" s="137" t="n">
        <x:v>7</x:v>
      </x:c>
      <x:c r="D5233" s="138" t="str">
        <x:v>F0022</x:v>
      </x:c>
      <x:c r="E5233" s="138" t="n">
        <x:v>200</x:v>
      </x:c>
      <x:c r="F5233" s="138" t="str">
        <x:v>g</x:v>
      </x:c>
      <x:c r="G5233" s="138" t="str">
        <x:v>harte Enden entfernt</x:v>
      </x:c>
      <x:c r="H5233" s="139" t="n">
        <x:v>70</x:v>
      </x:c>
      <x:c r="I5233" s="139" t="n">
        <x:v>4</x:v>
      </x:c>
      <x:c r="J5233" s="139" t="n">
        <x:v>10</x:v>
      </x:c>
      <x:c r="K5233" s="139" t="n">
        <x:v>0.8</x:v>
      </x:c>
      <x:c r="L5233" s="139" t="n">
        <x:v>5</x:v>
      </x:c>
      <x:c r="M5233" s="139" t="n">
        <x:v>0.12</x:v>
      </x:c>
      <x:c r="N5233" s="139" t="n">
        <x:v>0.7160000000000001</x:v>
      </x:c>
    </x:row>
    <x:row r="5234">
      <x:c r="A5234" s="137" t="str">
        <x:v>SA-483-I08</x:v>
      </x:c>
      <x:c r="B5234" s="137" t="str">
        <x:v>SA-483-V1</x:v>
      </x:c>
      <x:c r="C5234" s="137" t="n">
        <x:v>8</x:v>
      </x:c>
      <x:c r="D5234" s="138" t="str">
        <x:v>F0595</x:v>
      </x:c>
      <x:c r="E5234" s="138" t="n">
        <x:v>30</x:v>
      </x:c>
      <x:c r="F5234" s="138" t="str">
        <x:v>g</x:v>
      </x:c>
      <x:c r="G5234" s="138" t="str"/>
      <x:c r="H5234" s="139" t="n">
        <x:v>265.2</x:v>
      </x:c>
      <x:c r="I5234" s="139" t="n">
        <x:v>0</x:v>
      </x:c>
      <x:c r="J5234" s="139" t="n">
        <x:v>0</x:v>
      </x:c>
      <x:c r="K5234" s="139" t="n">
        <x:v>30</x:v>
      </x:c>
      <x:c r="L5234" s="139" t="n">
        <x:v>0</x:v>
      </x:c>
      <x:c r="M5234" s="139" t="n">
        <x:v>0</x:v>
      </x:c>
      <x:c r="N5234" s="139" t="n">
        <x:v>0.26940000000000003</x:v>
      </x:c>
    </x:row>
    <x:row r="5235">
      <x:c r="A5235" s="137" t="str">
        <x:v>SA-483-I09</x:v>
      </x:c>
      <x:c r="B5235" s="137" t="str">
        <x:v>SA-483-V1</x:v>
      </x:c>
      <x:c r="C5235" s="137" t="n">
        <x:v>9</x:v>
      </x:c>
      <x:c r="D5235" s="138" t="str">
        <x:v>F0262</x:v>
      </x:c>
      <x:c r="E5235" s="138" t="n">
        <x:v>120</x:v>
      </x:c>
      <x:c r="F5235" s="138" t="str">
        <x:v>g</x:v>
      </x:c>
      <x:c r="G5235" s="138" t="str"/>
      <x:c r="H5235" s="139" t="n">
        <x:v>42</x:v>
      </x:c>
      <x:c r="I5235" s="139" t="n">
        <x:v>2.4</x:v>
      </x:c>
      <x:c r="J5235" s="139" t="n">
        <x:v>6</x:v>
      </x:c>
      <x:c r="K5235" s="139" t="n">
        <x:v>0.48</x:v>
      </x:c>
      <x:c r="L5235" s="139" t="n">
        <x:v>3</x:v>
      </x:c>
      <x:c r="M5235" s="139" t="n">
        <x:v>0.072</x:v>
      </x:c>
      <x:c r="N5235" s="139" t="n">
        <x:v>0.42960000000000004</x:v>
      </x:c>
    </x:row>
    <x:row r="5236">
      <x:c r="A5236" s="137" t="str">
        <x:v>SA-483-I10</x:v>
      </x:c>
      <x:c r="B5236" s="137" t="str">
        <x:v>SA-483-V1</x:v>
      </x:c>
      <x:c r="C5236" s="137" t="n">
        <x:v>10</x:v>
      </x:c>
      <x:c r="D5236" s="138" t="str">
        <x:v>F0530</x:v>
      </x:c>
      <x:c r="E5236" s="138" t="n">
        <x:v>200</x:v>
      </x:c>
      <x:c r="F5236" s="138" t="str">
        <x:v>g</x:v>
      </x:c>
      <x:c r="G5236" s="138" t="str"/>
      <x:c r="H5236" s="139" t="n">
        <x:v>240</x:v>
      </x:c>
      <x:c r="I5236" s="139" t="n">
        <x:v>14</x:v>
      </x:c>
      <x:c r="J5236" s="139" t="n">
        <x:v>32</x:v>
      </x:c>
      <x:c r="K5236" s="139" t="n">
        <x:v>4</x:v>
      </x:c>
      <x:c r="L5236" s="139" t="n">
        <x:v>12</x:v>
      </x:c>
      <x:c r="M5236" s="139" t="n">
        <x:v>0.8</x:v>
      </x:c>
      <x:c r="N5236" s="139" t="n">
        <x:v>0.596</x:v>
      </x:c>
    </x:row>
    <x:row r="5237">
      <x:c r="A5237" s="137" t="str">
        <x:v>DI-484-I01</x:v>
      </x:c>
      <x:c r="B5237" s="137" t="str">
        <x:v>DI-484-V1</x:v>
      </x:c>
      <x:c r="C5237" s="137" t="n">
        <x:v>1</x:v>
      </x:c>
      <x:c r="D5237" s="138" t="str">
        <x:v>F0089</x:v>
      </x:c>
      <x:c r="E5237" s="138" t="n">
        <x:v>400</x:v>
      </x:c>
      <x:c r="F5237" s="138" t="str">
        <x:v>g</x:v>
      </x:c>
      <x:c r="G5237" s="138" t="str">
        <x:v>in Röschen zerbrochen, Stiel grob gehackt</x:v>
      </x:c>
      <x:c r="H5237" s="139" t="n">
        <x:v>136</x:v>
      </x:c>
      <x:c r="I5237" s="139" t="n">
        <x:v>11.2</x:v>
      </x:c>
      <x:c r="J5237" s="139" t="n">
        <x:v>16</x:v>
      </x:c>
      <x:c r="K5237" s="139" t="n">
        <x:v>1.6</x:v>
      </x:c>
      <x:c r="L5237" s="139" t="n">
        <x:v>12</x:v>
      </x:c>
      <x:c r="M5237" s="139" t="n">
        <x:v>0.32</x:v>
      </x:c>
      <x:c r="N5237" s="139" t="n">
        <x:v>1.4320000000000002</x:v>
      </x:c>
    </x:row>
    <x:row r="5238">
      <x:c r="A5238" s="137" t="str">
        <x:v>DI-484-I02</x:v>
      </x:c>
      <x:c r="B5238" s="137" t="str">
        <x:v>DI-484-V1</x:v>
      </x:c>
      <x:c r="C5238" s="137" t="n">
        <x:v>2</x:v>
      </x:c>
      <x:c r="D5238" s="138" t="str">
        <x:v>F0497</x:v>
      </x:c>
      <x:c r="E5238" s="138" t="n">
        <x:v>30</x:v>
      </x:c>
      <x:c r="F5238" s="138" t="str">
        <x:v>ml</x:v>
      </x:c>
      <x:c r="G5238" s="138" t="str"/>
      <x:c r="H5238" s="139" t="n">
        <x:v>265.2</x:v>
      </x:c>
      <x:c r="I5238" s="139" t="n">
        <x:v>0</x:v>
      </x:c>
      <x:c r="J5238" s="139" t="n">
        <x:v>0</x:v>
      </x:c>
      <x:c r="K5238" s="139" t="n">
        <x:v>30</x:v>
      </x:c>
      <x:c r="L5238" s="139" t="n">
        <x:v>0</x:v>
      </x:c>
      <x:c r="M5238" s="139" t="n">
        <x:v>0</x:v>
      </x:c>
      <x:c r="N5238" s="139" t="n">
        <x:v>0.35940000000000005</x:v>
      </x:c>
    </x:row>
    <x:row r="5239">
      <x:c r="A5239" s="137" t="str">
        <x:v>DI-484-I03</x:v>
      </x:c>
      <x:c r="B5239" s="137" t="str">
        <x:v>DI-484-V1</x:v>
      </x:c>
      <x:c r="C5239" s="137" t="n">
        <x:v>3</x:v>
      </x:c>
      <x:c r="D5239" s="138" t="str">
        <x:v>F0501</x:v>
      </x:c>
      <x:c r="E5239" s="138" t="n">
        <x:v>5</x:v>
      </x:c>
      <x:c r="F5239" s="138" t="str">
        <x:v>g</x:v>
      </x:c>
      <x:c r="G5239" s="138" t="str"/>
      <x:c r="H5239" s="139" t="n">
        <x:v>1.75</x:v>
      </x:c>
      <x:c r="I5239" s="139" t="n">
        <x:v>0.1</x:v>
      </x:c>
      <x:c r="J5239" s="139" t="n">
        <x:v>0.25</x:v>
      </x:c>
      <x:c r="K5239" s="139" t="n">
        <x:v>0.020000000000000004</x:v>
      </x:c>
      <x:c r="L5239" s="139" t="n">
        <x:v>0.125</x:v>
      </x:c>
      <x:c r="M5239" s="139" t="n">
        <x:v>0.003</x:v>
      </x:c>
      <x:c r="N5239" s="139" t="n">
        <x:v>0.017900000000000003</x:v>
      </x:c>
    </x:row>
    <x:row r="5240">
      <x:c r="A5240" s="137" t="str">
        <x:v>DI-484-I04</x:v>
      </x:c>
      <x:c r="B5240" s="137" t="str">
        <x:v>DI-484-V1</x:v>
      </x:c>
      <x:c r="C5240" s="137" t="n">
        <x:v>4</x:v>
      </x:c>
      <x:c r="D5240" s="138" t="str">
        <x:v>F0316</x:v>
      </x:c>
      <x:c r="E5240" s="138" t="n">
        <x:v>5</x:v>
      </x:c>
      <x:c r="F5240" s="138" t="str">
        <x:v>g</x:v>
      </x:c>
      <x:c r="G5240" s="138" t="str"/>
      <x:c r="H5240" s="139" t="n">
        <x:v>1.75</x:v>
      </x:c>
      <x:c r="I5240" s="139" t="n">
        <x:v>0.1</x:v>
      </x:c>
      <x:c r="J5240" s="139" t="n">
        <x:v>0.25</x:v>
      </x:c>
      <x:c r="K5240" s="139" t="n">
        <x:v>0.020000000000000004</x:v>
      </x:c>
      <x:c r="L5240" s="139" t="n">
        <x:v>0.125</x:v>
      </x:c>
      <x:c r="M5240" s="139" t="n">
        <x:v>0.003</x:v>
      </x:c>
      <x:c r="N5240" s="139" t="n">
        <x:v>0.017900000000000003</x:v>
      </x:c>
    </x:row>
    <x:row r="5241">
      <x:c r="A5241" s="137" t="str">
        <x:v>DI-484-I05</x:v>
      </x:c>
      <x:c r="B5241" s="137" t="str">
        <x:v>DI-484-V1</x:v>
      </x:c>
      <x:c r="C5241" s="137" t="n">
        <x:v>5</x:v>
      </x:c>
      <x:c r="D5241" s="138" t="str">
        <x:v>F0669</x:v>
      </x:c>
      <x:c r="E5241" s="138" t="n">
        <x:v>10</x:v>
      </x:c>
      <x:c r="F5241" s="138" t="str">
        <x:v>g</x:v>
      </x:c>
      <x:c r="G5241" s="138" t="str"/>
      <x:c r="H5241" s="139" t="n">
        <x:v>58</x:v>
      </x:c>
      <x:c r="I5241" s="139" t="n">
        <x:v>2</x:v>
      </x:c>
      <x:c r="J5241" s="139" t="n">
        <x:v>1.2000000000000002</x:v>
      </x:c>
      <x:c r="K5241" s="139" t="n">
        <x:v>5</x:v>
      </x:c>
      <x:c r="L5241" s="139" t="n">
        <x:v>1</x:v>
      </x:c>
      <x:c r="M5241" s="139" t="n">
        <x:v>0.002</x:v>
      </x:c>
      <x:c r="N5241" s="139" t="n">
        <x:v>0.0598</x:v>
      </x:c>
    </x:row>
    <x:row r="5242">
      <x:c r="A5242" s="137" t="str">
        <x:v>DI-485-I01</x:v>
      </x:c>
      <x:c r="B5242" s="137" t="str">
        <x:v>DI-485-V1</x:v>
      </x:c>
      <x:c r="C5242" s="137" t="n">
        <x:v>1</x:v>
      </x:c>
      <x:c r="D5242" s="138" t="str">
        <x:v>F0533</x:v>
      </x:c>
      <x:c r="E5242" s="138" t="n">
        <x:v>400</x:v>
      </x:c>
      <x:c r="F5242" s="138" t="str">
        <x:v>g</x:v>
      </x:c>
      <x:c r="G5242" s="138" t="str"/>
      <x:c r="H5242" s="139" t="n">
        <x:v>140</x:v>
      </x:c>
      <x:c r="I5242" s="139" t="n">
        <x:v>8</x:v>
      </x:c>
      <x:c r="J5242" s="139" t="n">
        <x:v>20</x:v>
      </x:c>
      <x:c r="K5242" s="139" t="n">
        <x:v>1.6</x:v>
      </x:c>
      <x:c r="L5242" s="139" t="n">
        <x:v>10</x:v>
      </x:c>
      <x:c r="M5242" s="139" t="n">
        <x:v>0.24</x:v>
      </x:c>
      <x:c r="N5242" s="139" t="n">
        <x:v>1.4320000000000002</x:v>
      </x:c>
    </x:row>
    <x:row r="5243">
      <x:c r="A5243" s="137" t="str">
        <x:v>DI-485-I02</x:v>
      </x:c>
      <x:c r="B5243" s="137" t="str">
        <x:v>DI-485-V1</x:v>
      </x:c>
      <x:c r="C5243" s="137" t="n">
        <x:v>2</x:v>
      </x:c>
      <x:c r="D5243" s="138" t="str">
        <x:v>F0611</x:v>
      </x:c>
      <x:c r="E5243" s="138" t="n">
        <x:v>290</x:v>
      </x:c>
      <x:c r="F5243" s="138" t="str">
        <x:v>g</x:v>
      </x:c>
      <x:c r="G5243" s="138" t="str">
        <x:v>abgetropft</x:v>
      </x:c>
      <x:c r="H5243" s="139" t="n">
        <x:v>101.5</x:v>
      </x:c>
      <x:c r="I5243" s="139" t="n">
        <x:v>5.8</x:v>
      </x:c>
      <x:c r="J5243" s="139" t="n">
        <x:v>14.5</x:v>
      </x:c>
      <x:c r="K5243" s="139" t="n">
        <x:v>1.16</x:v>
      </x:c>
      <x:c r="L5243" s="139" t="n">
        <x:v>7.25</x:v>
      </x:c>
      <x:c r="M5243" s="139" t="n">
        <x:v>0.174</x:v>
      </x:c>
      <x:c r="N5243" s="139" t="n">
        <x:v>1.0382</x:v>
      </x:c>
    </x:row>
    <x:row r="5244">
      <x:c r="A5244" s="137" t="str">
        <x:v>DI-485-I03</x:v>
      </x:c>
      <x:c r="B5244" s="137" t="str">
        <x:v>DI-485-V1</x:v>
      </x:c>
      <x:c r="C5244" s="137" t="n">
        <x:v>3</x:v>
      </x:c>
      <x:c r="D5244" s="138" t="str">
        <x:v>F0290</x:v>
      </x:c>
      <x:c r="E5244" s="138" t="n">
        <x:v>30</x:v>
      </x:c>
      <x:c r="F5244" s="138" t="str">
        <x:v>g</x:v>
      </x:c>
      <x:c r="G5244" s="138" t="str">
        <x:v>plus ein paar gehackte Blätter zum Garnieren</x:v>
      </x:c>
      <x:c r="H5244" s="139" t="n">
        <x:v>75</x:v>
      </x:c>
      <x:c r="I5244" s="139" t="n">
        <x:v>2.4</x:v>
      </x:c>
      <x:c r="J5244" s="139" t="n">
        <x:v>13.5</x:v>
      </x:c>
      <x:c r="K5244" s="139" t="n">
        <x:v>2.4</x:v>
      </x:c>
      <x:c r="L5244" s="139" t="n">
        <x:v>6</x:v>
      </x:c>
      <x:c r="M5244" s="139" t="n">
        <x:v>0.06</x:v>
      </x:c>
      <x:c r="N5244" s="139" t="n">
        <x:v>0.07740000000000001</x:v>
      </x:c>
    </x:row>
    <x:row r="5245">
      <x:c r="A5245" s="137" t="str">
        <x:v>DI-485-I04</x:v>
      </x:c>
      <x:c r="B5245" s="137" t="str">
        <x:v>DI-485-V1</x:v>
      </x:c>
      <x:c r="C5245" s="137" t="n">
        <x:v>4</x:v>
      </x:c>
      <x:c r="D5245" s="138" t="str">
        <x:v>F0129</x:v>
      </x:c>
      <x:c r="E5245" s="138" t="n">
        <x:v>75</x:v>
      </x:c>
      <x:c r="F5245" s="138" t="str">
        <x:v>g</x:v>
      </x:c>
      <x:c r="G5245" s="138" t="str"/>
      <x:c r="H5245" s="139" t="n">
        <x:v>26.25</x:v>
      </x:c>
      <x:c r="I5245" s="139" t="n">
        <x:v>1.5</x:v>
      </x:c>
      <x:c r="J5245" s="139" t="n">
        <x:v>3.75</x:v>
      </x:c>
      <x:c r="K5245" s="139" t="n">
        <x:v>0.30000000000000004</x:v>
      </x:c>
      <x:c r="L5245" s="139" t="n">
        <x:v>1.875</x:v>
      </x:c>
      <x:c r="M5245" s="139" t="n">
        <x:v>0.045</x:v>
      </x:c>
      <x:c r="N5245" s="139" t="n">
        <x:v>0.2685</x:v>
      </x:c>
    </x:row>
    <x:row r="5246">
      <x:c r="A5246" s="137" t="str">
        <x:v>DI-485-I05</x:v>
      </x:c>
      <x:c r="B5246" s="137" t="str">
        <x:v>DI-485-V1</x:v>
      </x:c>
      <x:c r="C5246" s="137" t="n">
        <x:v>5</x:v>
      </x:c>
      <x:c r="D5246" s="138" t="str">
        <x:v>F0314</x:v>
      </x:c>
      <x:c r="E5246" s="138" t="n">
        <x:v>5</x:v>
      </x:c>
      <x:c r="F5246" s="138" t="str">
        <x:v>g</x:v>
      </x:c>
      <x:c r="G5246" s="138" t="str">
        <x:v>grob gehackt</x:v>
      </x:c>
      <x:c r="H5246" s="139" t="n">
        <x:v>1.75</x:v>
      </x:c>
      <x:c r="I5246" s="139" t="n">
        <x:v>0.1</x:v>
      </x:c>
      <x:c r="J5246" s="139" t="n">
        <x:v>0.25</x:v>
      </x:c>
      <x:c r="K5246" s="139" t="n">
        <x:v>0.020000000000000004</x:v>
      </x:c>
      <x:c r="L5246" s="139" t="n">
        <x:v>0.125</x:v>
      </x:c>
      <x:c r="M5246" s="139" t="n">
        <x:v>0.003</x:v>
      </x:c>
      <x:c r="N5246" s="139" t="n">
        <x:v>0.017900000000000003</x:v>
      </x:c>
    </x:row>
    <x:row r="5247">
      <x:c r="A5247" s="137" t="str">
        <x:v>DI-485-I06</x:v>
      </x:c>
      <x:c r="B5247" s="137" t="str">
        <x:v>DI-485-V1</x:v>
      </x:c>
      <x:c r="C5247" s="137" t="n">
        <x:v>6</x:v>
      </x:c>
      <x:c r="D5247" s="138" t="str">
        <x:v>F0268</x:v>
      </x:c>
      <x:c r="E5247" s="138" t="n">
        <x:v>30</x:v>
      </x:c>
      <x:c r="F5247" s="138" t="str">
        <x:v>ml</x:v>
      </x:c>
      <x:c r="G5247" s="138" t="str"/>
      <x:c r="H5247" s="139" t="n">
        <x:v>265.2</x:v>
      </x:c>
      <x:c r="I5247" s="139" t="n">
        <x:v>0</x:v>
      </x:c>
      <x:c r="J5247" s="139" t="n">
        <x:v>0</x:v>
      </x:c>
      <x:c r="K5247" s="139" t="n">
        <x:v>30</x:v>
      </x:c>
      <x:c r="L5247" s="139" t="n">
        <x:v>0</x:v>
      </x:c>
      <x:c r="M5247" s="139" t="n">
        <x:v>0</x:v>
      </x:c>
      <x:c r="N5247" s="139" t="n">
        <x:v>0.26940000000000003</x:v>
      </x:c>
    </x:row>
    <x:row r="5248">
      <x:c r="A5248" s="137" t="str">
        <x:v>DI-485-I07</x:v>
      </x:c>
      <x:c r="B5248" s="137" t="str">
        <x:v>DI-485-V1</x:v>
      </x:c>
      <x:c r="C5248" s="137" t="n">
        <x:v>7</x:v>
      </x:c>
      <x:c r="D5248" s="138" t="str">
        <x:v>F0516</x:v>
      </x:c>
      <x:c r="E5248" s="138" t="n">
        <x:v>50</x:v>
      </x:c>
      <x:c r="F5248" s="138" t="str">
        <x:v>g</x:v>
      </x:c>
      <x:c r="G5248" s="138" t="str"/>
      <x:c r="H5248" s="139" t="n">
        <x:v>196</x:v>
      </x:c>
      <x:c r="I5248" s="139" t="n">
        <x:v>16.5</x:v>
      </x:c>
      <x:c r="J5248" s="139" t="n">
        <x:v>0</x:v>
      </x:c>
      <x:c r="K5248" s="139" t="n">
        <x:v>14</x:v>
      </x:c>
      <x:c r="L5248" s="139" t="n">
        <x:v>0</x:v>
      </x:c>
      <x:c r="M5248" s="139" t="n">
        <x:v>0.8</x:v>
      </x:c>
      <x:c r="N5248" s="139" t="n">
        <x:v>0.9966666666666667</x:v>
      </x:c>
    </x:row>
    <x:row r="5249">
      <x:c r="A5249" s="137" t="str">
        <x:v>SU-486-I01</x:v>
      </x:c>
      <x:c r="B5249" s="137" t="str">
        <x:v>SU-486-V1</x:v>
      </x:c>
      <x:c r="C5249" s="137" t="n">
        <x:v>1</x:v>
      </x:c>
      <x:c r="D5249" s="138" t="str">
        <x:v>F0729</x:v>
      </x:c>
      <x:c r="E5249" s="138" t="n">
        <x:v>500</x:v>
      </x:c>
      <x:c r="F5249" s="138" t="str">
        <x:v>g</x:v>
      </x:c>
      <x:c r="G5249" s="138" t="str">
        <x:v>geschält und in Stücke geschnitten</x:v>
      </x:c>
      <x:c r="H5249" s="139" t="n">
        <x:v>430</x:v>
      </x:c>
      <x:c r="I5249" s="139" t="n">
        <x:v>8</x:v>
      </x:c>
      <x:c r="J5249" s="139" t="n">
        <x:v>100.5</x:v>
      </x:c>
      <x:c r="K5249" s="139" t="n">
        <x:v>0.5</x:v>
      </x:c>
      <x:c r="L5249" s="139" t="n">
        <x:v>15</x:v>
      </x:c>
      <x:c r="M5249" s="139" t="n">
        <x:v>0.05</x:v>
      </x:c>
      <x:c r="N5249" s="139" t="n">
        <x:v>1.495</x:v>
      </x:c>
    </x:row>
    <x:row r="5250">
      <x:c r="A5250" s="137" t="str">
        <x:v>SU-486-I02</x:v>
      </x:c>
      <x:c r="B5250" s="137" t="str">
        <x:v>SU-486-V1</x:v>
      </x:c>
      <x:c r="C5250" s="137" t="n">
        <x:v>2</x:v>
      </x:c>
      <x:c r="D5250" s="138" t="str">
        <x:v>F0127</x:v>
      </x:c>
      <x:c r="E5250" s="138" t="n">
        <x:v>300</x:v>
      </x:c>
      <x:c r="F5250" s="138" t="str">
        <x:v>g</x:v>
      </x:c>
      <x:c r="G5250" s="138" t="str">
        <x:v>geschält und in Stücke geschnitten</x:v>
      </x:c>
      <x:c r="H5250" s="139" t="n">
        <x:v>123</x:v>
      </x:c>
      <x:c r="I5250" s="139" t="n">
        <x:v>2.7</x:v>
      </x:c>
      <x:c r="J5250" s="139" t="n">
        <x:v>20.4</x:v>
      </x:c>
      <x:c r="K5250" s="139" t="n">
        <x:v>0.6000000000000001</x:v>
      </x:c>
      <x:c r="L5250" s="139" t="n">
        <x:v>8.399999999999999</x:v>
      </x:c>
      <x:c r="M5250" s="139" t="n">
        <x:v>0.21000000000000002</x:v>
      </x:c>
      <x:c r="N5250" s="139" t="n">
        <x:v>0.447</x:v>
      </x:c>
    </x:row>
    <x:row r="5251">
      <x:c r="A5251" s="137" t="str">
        <x:v>SU-486-I03</x:v>
      </x:c>
      <x:c r="B5251" s="137" t="str">
        <x:v>SU-486-V1</x:v>
      </x:c>
      <x:c r="C5251" s="137" t="n">
        <x:v>3</x:v>
      </x:c>
      <x:c r="D5251" s="138" t="str">
        <x:v>F0497</x:v>
      </x:c>
      <x:c r="E5251" s="138" t="n">
        <x:v>45</x:v>
      </x:c>
      <x:c r="F5251" s="138" t="str">
        <x:v>ml</x:v>
      </x:c>
      <x:c r="G5251" s="138" t="str"/>
      <x:c r="H5251" s="139" t="n">
        <x:v>397.8</x:v>
      </x:c>
      <x:c r="I5251" s="139" t="n">
        <x:v>0</x:v>
      </x:c>
      <x:c r="J5251" s="139" t="n">
        <x:v>0</x:v>
      </x:c>
      <x:c r="K5251" s="139" t="n">
        <x:v>45</x:v>
      </x:c>
      <x:c r="L5251" s="139" t="n">
        <x:v>0</x:v>
      </x:c>
      <x:c r="M5251" s="139" t="n">
        <x:v>0</x:v>
      </x:c>
      <x:c r="N5251" s="139" t="n">
        <x:v>0.5391</x:v>
      </x:c>
    </x:row>
    <x:row r="5252">
      <x:c r="A5252" s="137" t="str">
        <x:v>SU-486-I04</x:v>
      </x:c>
      <x:c r="B5252" s="137" t="str">
        <x:v>SU-486-V1</x:v>
      </x:c>
      <x:c r="C5252" s="137" t="n">
        <x:v>4</x:v>
      </x:c>
      <x:c r="D5252" s="138" t="str">
        <x:v>F0500</x:v>
      </x:c>
      <x:c r="E5252" s="138" t="n">
        <x:v>240</x:v>
      </x:c>
      <x:c r="F5252" s="138" t="str">
        <x:v>g</x:v>
      </x:c>
      <x:c r="G5252" s="138" t="str">
        <x:v>fein gehackt</x:v>
      </x:c>
      <x:c r="H5252" s="139" t="n">
        <x:v>96</x:v>
      </x:c>
      <x:c r="I5252" s="139" t="n">
        <x:v>2.64</x:v>
      </x:c>
      <x:c r="J5252" s="139" t="n">
        <x:v>19.2</x:v>
      </x:c>
      <x:c r="K5252" s="139" t="n">
        <x:v>0.24</x:v>
      </x:c>
      <x:c r="L5252" s="139" t="n">
        <x:v>3.36</x:v>
      </x:c>
      <x:c r="M5252" s="139" t="n">
        <x:v>0.024</x:v>
      </x:c>
      <x:c r="N5252" s="139" t="n">
        <x:v>0.35760000000000003</x:v>
      </x:c>
    </x:row>
    <x:row r="5253">
      <x:c r="A5253" s="137" t="str">
        <x:v>SU-486-I05</x:v>
      </x:c>
      <x:c r="B5253" s="137" t="str">
        <x:v>SU-486-V1</x:v>
      </x:c>
      <x:c r="C5253" s="137" t="n">
        <x:v>5</x:v>
      </x:c>
      <x:c r="D5253" s="138" t="str">
        <x:v>F0314</x:v>
      </x:c>
      <x:c r="E5253" s="138" t="n">
        <x:v>10</x:v>
      </x:c>
      <x:c r="F5253" s="138" t="str">
        <x:v>g</x:v>
      </x:c>
      <x:c r="G5253" s="138" t="str">
        <x:v>zerdrückt</x:v>
      </x:c>
      <x:c r="H5253" s="139" t="n">
        <x:v>3.5</x:v>
      </x:c>
      <x:c r="I5253" s="139" t="n">
        <x:v>0.2</x:v>
      </x:c>
      <x:c r="J5253" s="139" t="n">
        <x:v>0.5</x:v>
      </x:c>
      <x:c r="K5253" s="139" t="n">
        <x:v>0.04000000000000001</x:v>
      </x:c>
      <x:c r="L5253" s="139" t="n">
        <x:v>0.25</x:v>
      </x:c>
      <x:c r="M5253" s="139" t="n">
        <x:v>0.006</x:v>
      </x:c>
      <x:c r="N5253" s="139" t="n">
        <x:v>0.035800000000000005</x:v>
      </x:c>
    </x:row>
    <x:row r="5254">
      <x:c r="A5254" s="137" t="str">
        <x:v>SU-486-I06</x:v>
      </x:c>
      <x:c r="B5254" s="137" t="str">
        <x:v>SU-486-V1</x:v>
      </x:c>
      <x:c r="C5254" s="137" t="n">
        <x:v>6</x:v>
      </x:c>
      <x:c r="D5254" s="138" t="str">
        <x:v>F0792</x:v>
      </x:c>
      <x:c r="E5254" s="138" t="n">
        <x:v>1000</x:v>
      </x:c>
      <x:c r="F5254" s="138" t="str">
        <x:v>ml</x:v>
      </x:c>
      <x:c r="G5254" s="138" t="str"/>
      <x:c r="H5254" s="139" t="n">
        <x:v>900</x:v>
      </x:c>
      <x:c r="I5254" s="139" t="n">
        <x:v>30</x:v>
      </x:c>
      <x:c r="J5254" s="139" t="n">
        <x:v>120</x:v>
      </x:c>
      <x:c r="K5254" s="139" t="n">
        <x:v>40</x:v>
      </x:c>
      <x:c r="L5254" s="139" t="n">
        <x:v>20</x:v>
      </x:c>
      <x:c r="M5254" s="139" t="n">
        <x:v>12</x:v>
      </x:c>
      <x:c r="N5254" s="139" t="n">
        <x:v>3.98</x:v>
      </x:c>
    </x:row>
    <x:row r="5255">
      <x:c r="A5255" s="137" t="str">
        <x:v>SU-486-I07</x:v>
      </x:c>
      <x:c r="B5255" s="137" t="str">
        <x:v>SU-486-V1</x:v>
      </x:c>
      <x:c r="C5255" s="137" t="n">
        <x:v>7</x:v>
      </x:c>
      <x:c r="D5255" s="138" t="str">
        <x:v>F0223</x:v>
      </x:c>
      <x:c r="E5255" s="138" t="n">
        <x:v>100</x:v>
      </x:c>
      <x:c r="F5255" s="138" t="str">
        <x:v>ml</x:v>
      </x:c>
      <x:c r="G5255" s="138" t="str">
        <x:v>plus etwas Extra zum Servieren</x:v>
      </x:c>
      <x:c r="H5255" s="139" t="n">
        <x:v>35</x:v>
      </x:c>
      <x:c r="I5255" s="139" t="n">
        <x:v>2</x:v>
      </x:c>
      <x:c r="J5255" s="139" t="n">
        <x:v>5</x:v>
      </x:c>
      <x:c r="K5255" s="139" t="n">
        <x:v>0.4</x:v>
      </x:c>
      <x:c r="L5255" s="139" t="n">
        <x:v>2.5</x:v>
      </x:c>
      <x:c r="M5255" s="139" t="n">
        <x:v>0.06</x:v>
      </x:c>
      <x:c r="N5255" s="139" t="n">
        <x:v>0.35800000000000004</x:v>
      </x:c>
    </x:row>
    <x:row r="5256">
      <x:c r="A5256" s="137" t="str">
        <x:v>DI-487-I01</x:v>
      </x:c>
      <x:c r="B5256" s="137" t="str">
        <x:v>DI-487-V1</x:v>
      </x:c>
      <x:c r="C5256" s="137" t="n">
        <x:v>1</x:v>
      </x:c>
      <x:c r="D5256" s="138" t="str">
        <x:v>F0595</x:v>
      </x:c>
      <x:c r="E5256" s="138" t="n">
        <x:v>30</x:v>
      </x:c>
      <x:c r="F5256" s="138" t="str">
        <x:v>g</x:v>
      </x:c>
      <x:c r="G5256" s="138" t="str"/>
      <x:c r="H5256" s="139" t="n">
        <x:v>265.2</x:v>
      </x:c>
      <x:c r="I5256" s="139" t="n">
        <x:v>0</x:v>
      </x:c>
      <x:c r="J5256" s="139" t="n">
        <x:v>0</x:v>
      </x:c>
      <x:c r="K5256" s="139" t="n">
        <x:v>30</x:v>
      </x:c>
      <x:c r="L5256" s="139" t="n">
        <x:v>0</x:v>
      </x:c>
      <x:c r="M5256" s="139" t="n">
        <x:v>0</x:v>
      </x:c>
      <x:c r="N5256" s="139" t="n">
        <x:v>0.26940000000000003</x:v>
      </x:c>
    </x:row>
    <x:row r="5257">
      <x:c r="A5257" s="137" t="str">
        <x:v>DI-487-I02</x:v>
      </x:c>
      <x:c r="B5257" s="137" t="str">
        <x:v>DI-487-V1</x:v>
      </x:c>
      <x:c r="C5257" s="137" t="n">
        <x:v>2</x:v>
      </x:c>
      <x:c r="D5257" s="138" t="str">
        <x:v>F0372</x:v>
      </x:c>
      <x:c r="E5257" s="138" t="n">
        <x:v>25</x:v>
      </x:c>
      <x:c r="F5257" s="138" t="str">
        <x:v>g</x:v>
      </x:c>
      <x:c r="G5257" s="138" t="str"/>
      <x:c r="H5257" s="139" t="n">
        <x:v>8.75</x:v>
      </x:c>
      <x:c r="I5257" s="139" t="n">
        <x:v>0.5</x:v>
      </x:c>
      <x:c r="J5257" s="139" t="n">
        <x:v>1.25</x:v>
      </x:c>
      <x:c r="K5257" s="139" t="n">
        <x:v>0.1</x:v>
      </x:c>
      <x:c r="L5257" s="139" t="n">
        <x:v>0.625</x:v>
      </x:c>
      <x:c r="M5257" s="139" t="n">
        <x:v>0.015</x:v>
      </x:c>
      <x:c r="N5257" s="139" t="n">
        <x:v>0.08950000000000001</x:v>
      </x:c>
    </x:row>
    <x:row r="5258">
      <x:c r="A5258" s="137" t="str">
        <x:v>DI-487-I03</x:v>
      </x:c>
      <x:c r="B5258" s="137" t="str">
        <x:v>DI-487-V1</x:v>
      </x:c>
      <x:c r="C5258" s="137" t="n">
        <x:v>3</x:v>
      </x:c>
      <x:c r="D5258" s="138" t="str">
        <x:v>F0820</x:v>
      </x:c>
      <x:c r="E5258" s="138" t="n">
        <x:v>25</x:v>
      </x:c>
      <x:c r="F5258" s="138" t="str">
        <x:v>g</x:v>
      </x:c>
      <x:c r="G5258" s="138" t="str"/>
      <x:c r="H5258" s="139" t="n">
        <x:v>22.5</x:v>
      </x:c>
      <x:c r="I5258" s="139" t="n">
        <x:v>0.75</x:v>
      </x:c>
      <x:c r="J5258" s="139" t="n">
        <x:v>3</x:v>
      </x:c>
      <x:c r="K5258" s="139" t="n">
        <x:v>1</x:v>
      </x:c>
      <x:c r="L5258" s="139" t="n">
        <x:v>0.5</x:v>
      </x:c>
      <x:c r="M5258" s="139" t="n">
        <x:v>0.3</x:v>
      </x:c>
      <x:c r="N5258" s="139" t="n">
        <x:v>0.0995</x:v>
      </x:c>
    </x:row>
    <x:row r="5259">
      <x:c r="A5259" s="137" t="str">
        <x:v>DI-487-I04</x:v>
      </x:c>
      <x:c r="B5259" s="137" t="str">
        <x:v>DI-487-V1</x:v>
      </x:c>
      <x:c r="C5259" s="137" t="n">
        <x:v>4</x:v>
      </x:c>
      <x:c r="D5259" s="138" t="str">
        <x:v>F0409</x:v>
      </x:c>
      <x:c r="E5259" s="138" t="n">
        <x:v>80</x:v>
      </x:c>
      <x:c r="F5259" s="138" t="str">
        <x:v>g</x:v>
      </x:c>
      <x:c r="G5259" s="138" t="str">
        <x:v>Saft ausgepresst</x:v>
      </x:c>
      <x:c r="H5259" s="139" t="n">
        <x:v>23.200000000000003</x:v>
      </x:c>
      <x:c r="I5259" s="139" t="n">
        <x:v>0.8800000000000001</x:v>
      </x:c>
      <x:c r="J5259" s="139" t="n">
        <x:v>5.2</x:v>
      </x:c>
      <x:c r="K5259" s="139" t="n">
        <x:v>0.24</x:v>
      </x:c>
      <x:c r="L5259" s="139" t="n">
        <x:v>2.2399999999999998</x:v>
      </x:c>
      <x:c r="M5259" s="139" t="n">
        <x:v>0.008</x:v>
      </x:c>
      <x:c r="N5259" s="139" t="n">
        <x:v>0.3184</x:v>
      </x:c>
    </x:row>
    <x:row r="5260">
      <x:c r="A5260" s="137" t="str">
        <x:v>DI-487-I05</x:v>
      </x:c>
      <x:c r="B5260" s="137" t="str">
        <x:v>DI-487-V1</x:v>
      </x:c>
      <x:c r="C5260" s="137" t="n">
        <x:v>5</x:v>
      </x:c>
      <x:c r="D5260" s="138" t="str">
        <x:v>F0585</x:v>
      </x:c>
      <x:c r="E5260" s="138" t="n">
        <x:v>200</x:v>
      </x:c>
      <x:c r="F5260" s="138" t="str">
        <x:v>g</x:v>
      </x:c>
      <x:c r="G5260" s="138" t="str">
        <x:v>jeder Stiel in drei Stücke geschnitten</x:v>
      </x:c>
      <x:c r="H5260" s="139" t="n">
        <x:v>70</x:v>
      </x:c>
      <x:c r="I5260" s="139" t="n">
        <x:v>4</x:v>
      </x:c>
      <x:c r="J5260" s="139" t="n">
        <x:v>10</x:v>
      </x:c>
      <x:c r="K5260" s="139" t="n">
        <x:v>0.8</x:v>
      </x:c>
      <x:c r="L5260" s="139" t="n">
        <x:v>5</x:v>
      </x:c>
      <x:c r="M5260" s="139" t="n">
        <x:v>0.12</x:v>
      </x:c>
      <x:c r="N5260" s="139" t="n">
        <x:v>0.7160000000000001</x:v>
      </x:c>
    </x:row>
    <x:row r="5261">
      <x:c r="A5261" s="137" t="str">
        <x:v>DI-487-I06</x:v>
      </x:c>
      <x:c r="B5261" s="137" t="str">
        <x:v>DI-487-V1</x:v>
      </x:c>
      <x:c r="C5261" s="137" t="n">
        <x:v>6</x:v>
      </x:c>
      <x:c r="D5261" s="138" t="str">
        <x:v>F0314</x:v>
      </x:c>
      <x:c r="E5261" s="138" t="n">
        <x:v>30</x:v>
      </x:c>
      <x:c r="F5261" s="138" t="str">
        <x:v>g</x:v>
      </x:c>
      <x:c r="G5261" s="138" t="str">
        <x:v>in Scheiben geschnitten</x:v>
      </x:c>
      <x:c r="H5261" s="139" t="n">
        <x:v>10.5</x:v>
      </x:c>
      <x:c r="I5261" s="139" t="n">
        <x:v>0.6</x:v>
      </x:c>
      <x:c r="J5261" s="139" t="n">
        <x:v>1.5</x:v>
      </x:c>
      <x:c r="K5261" s="139" t="n">
        <x:v>0.12</x:v>
      </x:c>
      <x:c r="L5261" s="139" t="n">
        <x:v>0.75</x:v>
      </x:c>
      <x:c r="M5261" s="139" t="n">
        <x:v>0.018</x:v>
      </x:c>
      <x:c r="N5261" s="139" t="n">
        <x:v>0.10740000000000001</x:v>
      </x:c>
    </x:row>
    <x:row r="5262">
      <x:c r="A5262" s="137" t="str">
        <x:v>DI-487-I07</x:v>
      </x:c>
      <x:c r="B5262" s="137" t="str">
        <x:v>DI-487-V1</x:v>
      </x:c>
      <x:c r="C5262" s="137" t="n">
        <x:v>7</x:v>
      </x:c>
      <x:c r="D5262" s="138" t="str">
        <x:v>F0460</x:v>
      </x:c>
      <x:c r="E5262" s="138" t="n">
        <x:v>250</x:v>
      </x:c>
      <x:c r="F5262" s="138" t="str">
        <x:v>g</x:v>
      </x:c>
      <x:c r="G5262" s="138" t="str"/>
      <x:c r="H5262" s="139" t="n">
        <x:v>87.5</x:v>
      </x:c>
      <x:c r="I5262" s="139" t="n">
        <x:v>5</x:v>
      </x:c>
      <x:c r="J5262" s="139" t="n">
        <x:v>12.5</x:v>
      </x:c>
      <x:c r="K5262" s="139" t="n">
        <x:v>1</x:v>
      </x:c>
      <x:c r="L5262" s="139" t="n">
        <x:v>6.25</x:v>
      </x:c>
      <x:c r="M5262" s="139" t="n">
        <x:v>0.15</x:v>
      </x:c>
      <x:c r="N5262" s="139" t="n">
        <x:v>0.895</x:v>
      </x:c>
    </x:row>
    <x:row r="5263">
      <x:c r="A5263" s="137" t="str">
        <x:v>DI-487-I08</x:v>
      </x:c>
      <x:c r="B5263" s="137" t="str">
        <x:v>DI-487-V1</x:v>
      </x:c>
      <x:c r="C5263" s="137" t="n">
        <x:v>8</x:v>
      </x:c>
      <x:c r="D5263" s="138" t="str">
        <x:v>F0517</x:v>
      </x:c>
      <x:c r="E5263" s="138" t="n">
        <x:v>30</x:v>
      </x:c>
      <x:c r="F5263" s="138" t="str">
        <x:v>g</x:v>
      </x:c>
      <x:c r="G5263" s="138" t="str">
        <x:v>grob gehackt</x:v>
      </x:c>
      <x:c r="H5263" s="139" t="n">
        <x:v>75</x:v>
      </x:c>
      <x:c r="I5263" s="139" t="n">
        <x:v>2.4</x:v>
      </x:c>
      <x:c r="J5263" s="139" t="n">
        <x:v>13.5</x:v>
      </x:c>
      <x:c r="K5263" s="139" t="n">
        <x:v>2.4</x:v>
      </x:c>
      <x:c r="L5263" s="139" t="n">
        <x:v>6</x:v>
      </x:c>
      <x:c r="M5263" s="139" t="n">
        <x:v>0.06</x:v>
      </x:c>
      <x:c r="N5263" s="139" t="n">
        <x:v>0.07740000000000001</x:v>
      </x:c>
    </x:row>
    <x:row r="5264">
      <x:c r="A5264" s="137" t="str">
        <x:v>DI-487-I09</x:v>
      </x:c>
      <x:c r="B5264" s="137" t="str">
        <x:v>DI-487-V1</x:v>
      </x:c>
      <x:c r="C5264" s="137" t="n">
        <x:v>9</x:v>
      </x:c>
      <x:c r="D5264" s="138" t="str">
        <x:v>F0246</x:v>
      </x:c>
      <x:c r="E5264" s="138" t="n">
        <x:v>30</x:v>
      </x:c>
      <x:c r="F5264" s="138" t="str">
        <x:v>g</x:v>
      </x:c>
      <x:c r="G5264" s="138" t="str">
        <x:v>grob gehackt</x:v>
      </x:c>
      <x:c r="H5264" s="139" t="n">
        <x:v>10.5</x:v>
      </x:c>
      <x:c r="I5264" s="139" t="n">
        <x:v>0.6</x:v>
      </x:c>
      <x:c r="J5264" s="139" t="n">
        <x:v>1.5</x:v>
      </x:c>
      <x:c r="K5264" s="139" t="n">
        <x:v>0.12</x:v>
      </x:c>
      <x:c r="L5264" s="139" t="n">
        <x:v>0.75</x:v>
      </x:c>
      <x:c r="M5264" s="139" t="n">
        <x:v>0.018</x:v>
      </x:c>
      <x:c r="N5264" s="139" t="n">
        <x:v>0.10740000000000001</x:v>
      </x:c>
    </x:row>
    <x:row r="5265">
      <x:c r="A5265" s="137" t="str">
        <x:v>DI-487-I10</x:v>
      </x:c>
      <x:c r="B5265" s="137" t="str">
        <x:v>DI-487-V1</x:v>
      </x:c>
      <x:c r="C5265" s="137" t="n">
        <x:v>10</x:v>
      </x:c>
      <x:c r="D5265" s="138" t="str">
        <x:v>F0589</x:v>
      </x:c>
      <x:c r="E5265" s="138" t="n">
        <x:v>160</x:v>
      </x:c>
      <x:c r="F5265" s="138" t="str">
        <x:v>g</x:v>
      </x:c>
      <x:c r="G5265" s="138" t="str">
        <x:v>in Stücke geschnitten</x:v>
      </x:c>
      <x:c r="H5265" s="139" t="n">
        <x:v>56</x:v>
      </x:c>
      <x:c r="I5265" s="139" t="n">
        <x:v>3.2</x:v>
      </x:c>
      <x:c r="J5265" s="139" t="n">
        <x:v>8</x:v>
      </x:c>
      <x:c r="K5265" s="139" t="n">
        <x:v>0.6400000000000001</x:v>
      </x:c>
      <x:c r="L5265" s="139" t="n">
        <x:v>4</x:v>
      </x:c>
      <x:c r="M5265" s="139" t="n">
        <x:v>0.096</x:v>
      </x:c>
      <x:c r="N5265" s="139" t="n">
        <x:v>0.5728000000000001</x:v>
      </x:c>
    </x:row>
    <x:row r="5266">
      <x:c r="A5266" s="137" t="str">
        <x:v>DI-487-I11</x:v>
      </x:c>
      <x:c r="B5266" s="137" t="str">
        <x:v>DI-487-V1</x:v>
      </x:c>
      <x:c r="C5266" s="137" t="n">
        <x:v>11</x:v>
      </x:c>
      <x:c r="D5266" s="138" t="str">
        <x:v>F0647</x:v>
      </x:c>
      <x:c r="E5266" s="138" t="n">
        <x:v>200</x:v>
      </x:c>
      <x:c r="F5266" s="138" t="str">
        <x:v>g</x:v>
      </x:c>
      <x:c r="G5266" s="138" t="str">
        <x:v>in Stücke gebrochen</x:v>
      </x:c>
      <x:c r="H5266" s="139" t="n">
        <x:v>300</x:v>
      </x:c>
      <x:c r="I5266" s="139" t="n">
        <x:v>42</x:v>
      </x:c>
      <x:c r="J5266" s="139" t="n">
        <x:v>0</x:v>
      </x:c>
      <x:c r="K5266" s="139" t="n">
        <x:v>14</x:v>
      </x:c>
      <x:c r="L5266" s="139" t="n">
        <x:v>0</x:v>
      </x:c>
      <x:c r="M5266" s="139" t="n">
        <x:v>0.4</x:v>
      </x:c>
      <x:c r="N5266" s="139" t="n">
        <x:v>2.196</x:v>
      </x:c>
    </x:row>
    <x:row r="5267">
      <x:c r="A5267" s="137" t="str">
        <x:v>DI-488-I01</x:v>
      </x:c>
      <x:c r="B5267" s="137" t="str">
        <x:v>DI-488-V1</x:v>
      </x:c>
      <x:c r="C5267" s="137" t="n">
        <x:v>1</x:v>
      </x:c>
      <x:c r="D5267" s="138" t="str">
        <x:v>F0571</x:v>
      </x:c>
      <x:c r="E5267" s="138" t="n">
        <x:v>900</x:v>
      </x:c>
      <x:c r="F5267" s="138" t="str">
        <x:v>g</x:v>
      </x:c>
      <x:c r="G5267" s="138" t="str"/>
      <x:c r="H5267" s="139" t="n">
        <x:v>315</x:v>
      </x:c>
      <x:c r="I5267" s="139" t="n">
        <x:v>18</x:v>
      </x:c>
      <x:c r="J5267" s="139" t="n">
        <x:v>45</x:v>
      </x:c>
      <x:c r="K5267" s="139" t="n">
        <x:v>3.6</x:v>
      </x:c>
      <x:c r="L5267" s="139" t="n">
        <x:v>22.5</x:v>
      </x:c>
      <x:c r="M5267" s="139" t="n">
        <x:v>0.54</x:v>
      </x:c>
      <x:c r="N5267" s="139" t="n">
        <x:v>3.2220000000000004</x:v>
      </x:c>
    </x:row>
    <x:row r="5268">
      <x:c r="A5268" s="137" t="str">
        <x:v>DI-488-I02</x:v>
      </x:c>
      <x:c r="B5268" s="137" t="str">
        <x:v>DI-488-V1</x:v>
      </x:c>
      <x:c r="C5268" s="137" t="n">
        <x:v>2</x:v>
      </x:c>
      <x:c r="D5268" s="138" t="str">
        <x:v>F0595</x:v>
      </x:c>
      <x:c r="E5268" s="138" t="n">
        <x:v>30</x:v>
      </x:c>
      <x:c r="F5268" s="138" t="str">
        <x:v>ml</x:v>
      </x:c>
      <x:c r="G5268" s="138" t="str"/>
      <x:c r="H5268" s="139" t="n">
        <x:v>265.2</x:v>
      </x:c>
      <x:c r="I5268" s="139" t="n">
        <x:v>0</x:v>
      </x:c>
      <x:c r="J5268" s="139" t="n">
        <x:v>0</x:v>
      </x:c>
      <x:c r="K5268" s="139" t="n">
        <x:v>30</x:v>
      </x:c>
      <x:c r="L5268" s="139" t="n">
        <x:v>0</x:v>
      </x:c>
      <x:c r="M5268" s="139" t="n">
        <x:v>0</x:v>
      </x:c>
      <x:c r="N5268" s="139" t="n">
        <x:v>0.26940000000000003</x:v>
      </x:c>
    </x:row>
    <x:row r="5269">
      <x:c r="A5269" s="137" t="str">
        <x:v>DI-488-I03</x:v>
      </x:c>
      <x:c r="B5269" s="137" t="str">
        <x:v>DI-488-V1</x:v>
      </x:c>
      <x:c r="C5269" s="137" t="n">
        <x:v>3</x:v>
      </x:c>
      <x:c r="D5269" s="138" t="str">
        <x:v>F0497</x:v>
      </x:c>
      <x:c r="E5269" s="138" t="n">
        <x:v>30</x:v>
      </x:c>
      <x:c r="F5269" s="138" t="str">
        <x:v>ml</x:v>
      </x:c>
      <x:c r="G5269" s="138" t="str"/>
      <x:c r="H5269" s="139" t="n">
        <x:v>265.2</x:v>
      </x:c>
      <x:c r="I5269" s="139" t="n">
        <x:v>0</x:v>
      </x:c>
      <x:c r="J5269" s="139" t="n">
        <x:v>0</x:v>
      </x:c>
      <x:c r="K5269" s="139" t="n">
        <x:v>30</x:v>
      </x:c>
      <x:c r="L5269" s="139" t="n">
        <x:v>0</x:v>
      </x:c>
      <x:c r="M5269" s="139" t="n">
        <x:v>0</x:v>
      </x:c>
      <x:c r="N5269" s="139" t="n">
        <x:v>0.35940000000000005</x:v>
      </x:c>
    </x:row>
    <x:row r="5270">
      <x:c r="A5270" s="137" t="str">
        <x:v>DI-488-I04</x:v>
      </x:c>
      <x:c r="B5270" s="137" t="str">
        <x:v>DI-488-V1</x:v>
      </x:c>
      <x:c r="C5270" s="137" t="n">
        <x:v>4</x:v>
      </x:c>
      <x:c r="D5270" s="138" t="str">
        <x:v>F0636</x:v>
      </x:c>
      <x:c r="E5270" s="138" t="n">
        <x:v>10</x:v>
      </x:c>
      <x:c r="F5270" s="138" t="str">
        <x:v>g</x:v>
      </x:c>
      <x:c r="G5270" s="138" t="str"/>
      <x:c r="H5270" s="139" t="n">
        <x:v>3.5</x:v>
      </x:c>
      <x:c r="I5270" s="139" t="n">
        <x:v>0.2</x:v>
      </x:c>
      <x:c r="J5270" s="139" t="n">
        <x:v>0.5</x:v>
      </x:c>
      <x:c r="K5270" s="139" t="n">
        <x:v>0.04000000000000001</x:v>
      </x:c>
      <x:c r="L5270" s="139" t="n">
        <x:v>0.25</x:v>
      </x:c>
      <x:c r="M5270" s="139" t="n">
        <x:v>0.006</x:v>
      </x:c>
      <x:c r="N5270" s="139" t="n">
        <x:v>0.035800000000000005</x:v>
      </x:c>
    </x:row>
    <x:row r="5271">
      <x:c r="A5271" s="137" t="str">
        <x:v>DI-488-I05</x:v>
      </x:c>
      <x:c r="B5271" s="137" t="str">
        <x:v>DI-488-V1</x:v>
      </x:c>
      <x:c r="C5271" s="137" t="n">
        <x:v>5</x:v>
      </x:c>
      <x:c r="D5271" s="138" t="str">
        <x:v>F0658</x:v>
      </x:c>
      <x:c r="E5271" s="138" t="n">
        <x:v>5</x:v>
      </x:c>
      <x:c r="F5271" s="138" t="str">
        <x:v>g</x:v>
      </x:c>
      <x:c r="G5271" s="138" t="str"/>
      <x:c r="H5271" s="139" t="n">
        <x:v>1.75</x:v>
      </x:c>
      <x:c r="I5271" s="139" t="n">
        <x:v>0.1</x:v>
      </x:c>
      <x:c r="J5271" s="139" t="n">
        <x:v>0.25</x:v>
      </x:c>
      <x:c r="K5271" s="139" t="n">
        <x:v>0.020000000000000004</x:v>
      </x:c>
      <x:c r="L5271" s="139" t="n">
        <x:v>0.125</x:v>
      </x:c>
      <x:c r="M5271" s="139" t="n">
        <x:v>0.003</x:v>
      </x:c>
      <x:c r="N5271" s="139" t="n">
        <x:v>0.017900000000000003</x:v>
      </x:c>
    </x:row>
    <x:row r="5272">
      <x:c r="A5272" s="137" t="str">
        <x:v>SU-489-I01</x:v>
      </x:c>
      <x:c r="B5272" s="137" t="str">
        <x:v>SU-489-V1</x:v>
      </x:c>
      <x:c r="C5272" s="137" t="n">
        <x:v>1</x:v>
      </x:c>
      <x:c r="D5272" s="138" t="str">
        <x:v>F0092</x:v>
      </x:c>
      <x:c r="E5272" s="138" t="n">
        <x:v>250</x:v>
      </x:c>
      <x:c r="F5272" s="138" t="str">
        <x:v>g</x:v>
      </x:c>
      <x:c r="G5272" s="138" t="str"/>
      <x:c r="H5272" s="139" t="n">
        <x:v>87.5</x:v>
      </x:c>
      <x:c r="I5272" s="139" t="n">
        <x:v>5</x:v>
      </x:c>
      <x:c r="J5272" s="139" t="n">
        <x:v>12.5</x:v>
      </x:c>
      <x:c r="K5272" s="139" t="n">
        <x:v>1</x:v>
      </x:c>
      <x:c r="L5272" s="139" t="n">
        <x:v>6.25</x:v>
      </x:c>
      <x:c r="M5272" s="139" t="n">
        <x:v>0.15</x:v>
      </x:c>
      <x:c r="N5272" s="139" t="n">
        <x:v>0.895</x:v>
      </x:c>
    </x:row>
    <x:row r="5273">
      <x:c r="A5273" s="137" t="str">
        <x:v>SU-489-I02</x:v>
      </x:c>
      <x:c r="B5273" s="137" t="str">
        <x:v>SU-489-V1</x:v>
      </x:c>
      <x:c r="C5273" s="137" t="n">
        <x:v>2</x:v>
      </x:c>
      <x:c r="D5273" s="138" t="str">
        <x:v>F0497</x:v>
      </x:c>
      <x:c r="E5273" s="138" t="n">
        <x:v>30</x:v>
      </x:c>
      <x:c r="F5273" s="138" t="str">
        <x:v>g</x:v>
      </x:c>
      <x:c r="G5273" s="138" t="str"/>
      <x:c r="H5273" s="139" t="n">
        <x:v>265.2</x:v>
      </x:c>
      <x:c r="I5273" s="139" t="n">
        <x:v>0</x:v>
      </x:c>
      <x:c r="J5273" s="139" t="n">
        <x:v>0</x:v>
      </x:c>
      <x:c r="K5273" s="139" t="n">
        <x:v>30</x:v>
      </x:c>
      <x:c r="L5273" s="139" t="n">
        <x:v>0</x:v>
      </x:c>
      <x:c r="M5273" s="139" t="n">
        <x:v>0</x:v>
      </x:c>
      <x:c r="N5273" s="139" t="n">
        <x:v>0.35940000000000005</x:v>
      </x:c>
    </x:row>
    <x:row r="5274">
      <x:c r="A5274" s="137" t="str">
        <x:v>SU-489-I03</x:v>
      </x:c>
      <x:c r="B5274" s="137" t="str">
        <x:v>SU-489-V1</x:v>
      </x:c>
      <x:c r="C5274" s="137" t="n">
        <x:v>3</x:v>
      </x:c>
      <x:c r="D5274" s="138" t="str">
        <x:v>F0500</x:v>
      </x:c>
      <x:c r="E5274" s="138" t="n">
        <x:v>30</x:v>
      </x:c>
      <x:c r="F5274" s="138" t="str">
        <x:v>g</x:v>
      </x:c>
      <x:c r="G5274" s="138" t="str">
        <x:v>fein gehackt</x:v>
      </x:c>
      <x:c r="H5274" s="139" t="n">
        <x:v>12</x:v>
      </x:c>
      <x:c r="I5274" s="139" t="n">
        <x:v>0.33</x:v>
      </x:c>
      <x:c r="J5274" s="139" t="n">
        <x:v>2.4</x:v>
      </x:c>
      <x:c r="K5274" s="139" t="n">
        <x:v>0.03</x:v>
      </x:c>
      <x:c r="L5274" s="139" t="n">
        <x:v>0.42</x:v>
      </x:c>
      <x:c r="M5274" s="139" t="n">
        <x:v>0.003</x:v>
      </x:c>
      <x:c r="N5274" s="139" t="n">
        <x:v>0.044700000000000004</x:v>
      </x:c>
    </x:row>
    <x:row r="5275">
      <x:c r="A5275" s="137" t="str">
        <x:v>SU-489-I04</x:v>
      </x:c>
      <x:c r="B5275" s="137" t="str">
        <x:v>SU-489-V1</x:v>
      </x:c>
      <x:c r="C5275" s="137" t="n">
        <x:v>4</x:v>
      </x:c>
      <x:c r="D5275" s="138" t="str">
        <x:v>F0406</x:v>
      </x:c>
      <x:c r="E5275" s="138" t="n">
        <x:v>30</x:v>
      </x:c>
      <x:c r="F5275" s="138" t="str">
        <x:v>g</x:v>
      </x:c>
      <x:c r="G5275" s="138" t="str">
        <x:v>gewaschen und in Scheiben geschnitten</x:v>
      </x:c>
      <x:c r="H5275" s="139" t="n">
        <x:v>10.5</x:v>
      </x:c>
      <x:c r="I5275" s="139" t="n">
        <x:v>0.6</x:v>
      </x:c>
      <x:c r="J5275" s="139" t="n">
        <x:v>1.5</x:v>
      </x:c>
      <x:c r="K5275" s="139" t="n">
        <x:v>0.12</x:v>
      </x:c>
      <x:c r="L5275" s="139" t="n">
        <x:v>0.75</x:v>
      </x:c>
      <x:c r="M5275" s="139" t="n">
        <x:v>0.018</x:v>
      </x:c>
      <x:c r="N5275" s="139" t="n">
        <x:v>0.10740000000000001</x:v>
      </x:c>
    </x:row>
    <x:row r="5276">
      <x:c r="A5276" s="137" t="str">
        <x:v>SU-489-I05</x:v>
      </x:c>
      <x:c r="B5276" s="137" t="str">
        <x:v>SU-489-V1</x:v>
      </x:c>
      <x:c r="C5276" s="137" t="n">
        <x:v>5</x:v>
      </x:c>
      <x:c r="D5276" s="138" t="str">
        <x:v>F0780</x:v>
      </x:c>
      <x:c r="E5276" s="138" t="n">
        <x:v>30</x:v>
      </x:c>
      <x:c r="F5276" s="138" t="str">
        <x:v>g</x:v>
      </x:c>
      <x:c r="G5276" s="138" t="str">
        <x:v>geschält und fein gehackt</x:v>
      </x:c>
      <x:c r="H5276" s="139" t="n">
        <x:v>10.5</x:v>
      </x:c>
      <x:c r="I5276" s="139" t="n">
        <x:v>0.6</x:v>
      </x:c>
      <x:c r="J5276" s="139" t="n">
        <x:v>1.5</x:v>
      </x:c>
      <x:c r="K5276" s="139" t="n">
        <x:v>0.12</x:v>
      </x:c>
      <x:c r="L5276" s="139" t="n">
        <x:v>0.75</x:v>
      </x:c>
      <x:c r="M5276" s="139" t="n">
        <x:v>0.018</x:v>
      </x:c>
      <x:c r="N5276" s="139" t="n">
        <x:v>0.10740000000000001</x:v>
      </x:c>
    </x:row>
    <x:row r="5277">
      <x:c r="A5277" s="137" t="str">
        <x:v>SU-489-I06</x:v>
      </x:c>
      <x:c r="B5277" s="137" t="str">
        <x:v>SU-489-V1</x:v>
      </x:c>
      <x:c r="C5277" s="137" t="n">
        <x:v>6</x:v>
      </x:c>
      <x:c r="D5277" s="138" t="str">
        <x:v>F0128</x:v>
      </x:c>
      <x:c r="E5277" s="138" t="n">
        <x:v>270</x:v>
      </x:c>
      <x:c r="F5277" s="138" t="str">
        <x:v>g</x:v>
      </x:c>
      <x:c r="G5277" s="138" t="str">
        <x:v>fein gehackt</x:v>
      </x:c>
      <x:c r="H5277" s="139" t="n">
        <x:v>94.5</x:v>
      </x:c>
      <x:c r="I5277" s="139" t="n">
        <x:v>5.4</x:v>
      </x:c>
      <x:c r="J5277" s="139" t="n">
        <x:v>13.5</x:v>
      </x:c>
      <x:c r="K5277" s="139" t="n">
        <x:v>1.08</x:v>
      </x:c>
      <x:c r="L5277" s="139" t="n">
        <x:v>6.75</x:v>
      </x:c>
      <x:c r="M5277" s="139" t="n">
        <x:v>0.162</x:v>
      </x:c>
      <x:c r="N5277" s="139" t="n">
        <x:v>0.9666000000000001</x:v>
      </x:c>
    </x:row>
    <x:row r="5278">
      <x:c r="A5278" s="137" t="str">
        <x:v>SU-489-I07</x:v>
      </x:c>
      <x:c r="B5278" s="137" t="str">
        <x:v>SU-489-V1</x:v>
      </x:c>
      <x:c r="C5278" s="137" t="n">
        <x:v>7</x:v>
      </x:c>
      <x:c r="D5278" s="138" t="str">
        <x:v>F0140</x:v>
      </x:c>
      <x:c r="E5278" s="138" t="n">
        <x:v>30</x:v>
      </x:c>
      <x:c r="F5278" s="138" t="str">
        <x:v>g</x:v>
      </x:c>
      <x:c r="G5278" s="138" t="str">
        <x:v>geputzt und fein gehackt</x:v>
      </x:c>
      <x:c r="H5278" s="139" t="n">
        <x:v>10.5</x:v>
      </x:c>
      <x:c r="I5278" s="139" t="n">
        <x:v>0.6</x:v>
      </x:c>
      <x:c r="J5278" s="139" t="n">
        <x:v>1.5</x:v>
      </x:c>
      <x:c r="K5278" s="139" t="n">
        <x:v>0.12</x:v>
      </x:c>
      <x:c r="L5278" s="139" t="n">
        <x:v>0.75</x:v>
      </x:c>
      <x:c r="M5278" s="139" t="n">
        <x:v>0.018</x:v>
      </x:c>
      <x:c r="N5278" s="139" t="n">
        <x:v>0.10740000000000001</x:v>
      </x:c>
    </x:row>
    <x:row r="5279">
      <x:c r="A5279" s="137" t="str">
        <x:v>SU-489-I08</x:v>
      </x:c>
      <x:c r="B5279" s="137" t="str">
        <x:v>SU-489-V1</x:v>
      </x:c>
      <x:c r="C5279" s="137" t="n">
        <x:v>8</x:v>
      </x:c>
      <x:c r="D5279" s="138" t="str">
        <x:v>F0400</x:v>
      </x:c>
      <x:c r="E5279" s="138" t="n">
        <x:v>30</x:v>
      </x:c>
      <x:c r="F5279" s="138" t="str">
        <x:v>g</x:v>
      </x:c>
      <x:c r="G5279" s="138" t="str"/>
      <x:c r="H5279" s="139" t="n">
        <x:v>37.5</x:v>
      </x:c>
      <x:c r="I5279" s="139" t="n">
        <x:v>6.8999999999999995</x:v>
      </x:c>
      <x:c r="J5279" s="139" t="n">
        <x:v>0</x:v>
      </x:c>
      <x:c r="K5279" s="139" t="n">
        <x:v>0.8999999999999999</x:v>
      </x:c>
      <x:c r="L5279" s="139" t="n">
        <x:v>0</x:v>
      </x:c>
      <x:c r="M5279" s="139" t="n">
        <x:v>0.06</x:v>
      </x:c>
      <x:c r="N5279" s="139" t="n">
        <x:v>0.35940000000000005</x:v>
      </x:c>
    </x:row>
    <x:row r="5280">
      <x:c r="A5280" s="137" t="str">
        <x:v>SU-489-I09</x:v>
      </x:c>
      <x:c r="B5280" s="137" t="str">
        <x:v>SU-489-V1</x:v>
      </x:c>
      <x:c r="C5280" s="137" t="n">
        <x:v>9</x:v>
      </x:c>
      <x:c r="D5280" s="138" t="str">
        <x:v>F0387</x:v>
      </x:c>
      <x:c r="E5280" s="138" t="n">
        <x:v>200</x:v>
      </x:c>
      <x:c r="F5280" s="138" t="str">
        <x:v>g</x:v>
      </x:c>
      <x:c r="G5280" s="138" t="str">
        <x:v>gehackt</x:v>
      </x:c>
      <x:c r="H5280" s="139" t="n">
        <x:v>70</x:v>
      </x:c>
      <x:c r="I5280" s="139" t="n">
        <x:v>4</x:v>
      </x:c>
      <x:c r="J5280" s="139" t="n">
        <x:v>10</x:v>
      </x:c>
      <x:c r="K5280" s="139" t="n">
        <x:v>0.8</x:v>
      </x:c>
      <x:c r="L5280" s="139" t="n">
        <x:v>5</x:v>
      </x:c>
      <x:c r="M5280" s="139" t="n">
        <x:v>0.12</x:v>
      </x:c>
      <x:c r="N5280" s="139" t="n">
        <x:v>0.7160000000000001</x:v>
      </x:c>
    </x:row>
    <x:row r="5281">
      <x:c r="A5281" s="137" t="str">
        <x:v>DI-490-I01</x:v>
      </x:c>
      <x:c r="B5281" s="137" t="str">
        <x:v>DI-490-V1</x:v>
      </x:c>
      <x:c r="C5281" s="137" t="n">
        <x:v>1</x:v>
      </x:c>
      <x:c r="D5281" s="138" t="str">
        <x:v>F0656</x:v>
      </x:c>
      <x:c r="E5281" s="138" t="n">
        <x:v>100</x:v>
      </x:c>
      <x:c r="F5281" s="138" t="str">
        <x:v>g</x:v>
      </x:c>
      <x:c r="G5281" s="138" t="str">
        <x:v>entschuppt und ausgenommen</x:v>
      </x:c>
      <x:c r="H5281" s="139" t="n">
        <x:v>35</x:v>
      </x:c>
      <x:c r="I5281" s="139" t="n">
        <x:v>2</x:v>
      </x:c>
      <x:c r="J5281" s="139" t="n">
        <x:v>5</x:v>
      </x:c>
      <x:c r="K5281" s="139" t="n">
        <x:v>0.4</x:v>
      </x:c>
      <x:c r="L5281" s="139" t="n">
        <x:v>2.5</x:v>
      </x:c>
      <x:c r="M5281" s="139" t="n">
        <x:v>0.06</x:v>
      </x:c>
      <x:c r="N5281" s="139" t="n">
        <x:v>0.35800000000000004</x:v>
      </x:c>
    </x:row>
    <x:row r="5282">
      <x:c r="A5282" s="137" t="str">
        <x:v>DI-490-I02</x:v>
      </x:c>
      <x:c r="B5282" s="137" t="str">
        <x:v>DI-490-V1</x:v>
      </x:c>
      <x:c r="C5282" s="137" t="n">
        <x:v>2</x:v>
      </x:c>
      <x:c r="D5282" s="138" t="str">
        <x:v>F0484</x:v>
      </x:c>
      <x:c r="E5282" s="138" t="n">
        <x:v>1800</x:v>
      </x:c>
      <x:c r="F5282" s="138" t="str">
        <x:v>g</x:v>
      </x:c>
      <x:c r="G5282" s="138" t="str">
        <x:v>gereinigt</x:v>
      </x:c>
      <x:c r="H5282" s="139" t="n">
        <x:v>630</x:v>
      </x:c>
      <x:c r="I5282" s="139" t="n">
        <x:v>36</x:v>
      </x:c>
      <x:c r="J5282" s="139" t="n">
        <x:v>90</x:v>
      </x:c>
      <x:c r="K5282" s="139" t="n">
        <x:v>7.2</x:v>
      </x:c>
      <x:c r="L5282" s="139" t="n">
        <x:v>45</x:v>
      </x:c>
      <x:c r="M5282" s="139" t="n">
        <x:v>1.08</x:v>
      </x:c>
      <x:c r="N5282" s="139" t="n">
        <x:v>6.444000000000001</x:v>
      </x:c>
    </x:row>
    <x:row r="5283">
      <x:c r="A5283" s="137" t="str">
        <x:v>DI-490-I03</x:v>
      </x:c>
      <x:c r="B5283" s="137" t="str">
        <x:v>DI-490-V1</x:v>
      </x:c>
      <x:c r="C5283" s="137" t="n">
        <x:v>3</x:v>
      </x:c>
      <x:c r="D5283" s="138" t="str">
        <x:v>F0652</x:v>
      </x:c>
      <x:c r="E5283" s="138" t="n">
        <x:v>5</x:v>
      </x:c>
      <x:c r="F5283" s="138" t="str">
        <x:v>g</x:v>
      </x:c>
      <x:c r="G5283" s="138" t="str"/>
      <x:c r="H5283" s="139" t="n">
        <x:v>44.2</x:v>
      </x:c>
      <x:c r="I5283" s="139" t="n">
        <x:v>0</x:v>
      </x:c>
      <x:c r="J5283" s="139" t="n">
        <x:v>0</x:v>
      </x:c>
      <x:c r="K5283" s="139" t="n">
        <x:v>5</x:v>
      </x:c>
      <x:c r="L5283" s="139" t="n">
        <x:v>0</x:v>
      </x:c>
      <x:c r="M5283" s="139" t="n">
        <x:v>0</x:v>
      </x:c>
      <x:c r="N5283" s="139" t="n">
        <x:v>0.0449</x:v>
      </x:c>
    </x:row>
    <x:row r="5284">
      <x:c r="A5284" s="137" t="str">
        <x:v>DI-490-I04</x:v>
      </x:c>
      <x:c r="B5284" s="137" t="str">
        <x:v>DI-490-V1</x:v>
      </x:c>
      <x:c r="C5284" s="137" t="n">
        <x:v>4</x:v>
      </x:c>
      <x:c r="D5284" s="138" t="str">
        <x:v>F0203</x:v>
      </x:c>
      <x:c r="E5284" s="138" t="n">
        <x:v>30</x:v>
      </x:c>
      <x:c r="F5284" s="138" t="str">
        <x:v>g</x:v>
      </x:c>
      <x:c r="G5284" s="138" t="str"/>
      <x:c r="H5284" s="139" t="n">
        <x:v>75</x:v>
      </x:c>
      <x:c r="I5284" s="139" t="n">
        <x:v>2.4</x:v>
      </x:c>
      <x:c r="J5284" s="139" t="n">
        <x:v>13.5</x:v>
      </x:c>
      <x:c r="K5284" s="139" t="n">
        <x:v>2.4</x:v>
      </x:c>
      <x:c r="L5284" s="139" t="n">
        <x:v>6</x:v>
      </x:c>
      <x:c r="M5284" s="139" t="n">
        <x:v>0.06</x:v>
      </x:c>
      <x:c r="N5284" s="139" t="n">
        <x:v>0.07740000000000001</x:v>
      </x:c>
    </x:row>
    <x:row r="5285">
      <x:c r="A5285" s="137" t="str">
        <x:v>DI-490-I05</x:v>
      </x:c>
      <x:c r="B5285" s="137" t="str">
        <x:v>DI-490-V1</x:v>
      </x:c>
      <x:c r="C5285" s="137" t="n">
        <x:v>5</x:v>
      </x:c>
      <x:c r="D5285" s="138" t="str">
        <x:v>F0414</x:v>
      </x:c>
      <x:c r="E5285" s="138" t="n">
        <x:v>160</x:v>
      </x:c>
      <x:c r="F5285" s="138" t="str">
        <x:v>g</x:v>
      </x:c>
      <x:c r="G5285" s="138" t="str">
        <x:v>Stängel</x:v>
      </x:c>
      <x:c r="H5285" s="139" t="n">
        <x:v>88</x:v>
      </x:c>
      <x:c r="I5285" s="139" t="n">
        <x:v>1.1199999999999999</x:v>
      </x:c>
      <x:c r="J5285" s="139" t="n">
        <x:v>19.200000000000003</x:v>
      </x:c>
      <x:c r="K5285" s="139" t="n">
        <x:v>0.48</x:v>
      </x:c>
      <x:c r="L5285" s="139" t="n">
        <x:v>4</x:v>
      </x:c>
      <x:c r="M5285" s="139" t="n">
        <x:v>0.032</x:v>
      </x:c>
      <x:c r="N5285" s="139" t="n">
        <x:v>0.7968</x:v>
      </x:c>
    </x:row>
    <x:row r="5286">
      <x:c r="A5286" s="137" t="str">
        <x:v>DI-490-I06</x:v>
      </x:c>
      <x:c r="B5286" s="137" t="str">
        <x:v>DI-490-V1</x:v>
      </x:c>
      <x:c r="C5286" s="137" t="n">
        <x:v>6</x:v>
      </x:c>
      <x:c r="D5286" s="138" t="str">
        <x:v>F0320</x:v>
      </x:c>
      <x:c r="E5286" s="138" t="n">
        <x:v>100</x:v>
      </x:c>
      <x:c r="F5286" s="138" t="str">
        <x:v>g</x:v>
      </x:c>
      <x:c r="G5286" s="138" t="str"/>
      <x:c r="H5286" s="139" t="n">
        <x:v>35</x:v>
      </x:c>
      <x:c r="I5286" s="139" t="n">
        <x:v>2</x:v>
      </x:c>
      <x:c r="J5286" s="139" t="n">
        <x:v>5</x:v>
      </x:c>
      <x:c r="K5286" s="139" t="n">
        <x:v>0.4</x:v>
      </x:c>
      <x:c r="L5286" s="139" t="n">
        <x:v>2.5</x:v>
      </x:c>
      <x:c r="M5286" s="139" t="n">
        <x:v>0.06</x:v>
      </x:c>
      <x:c r="N5286" s="139" t="n">
        <x:v>0.35800000000000004</x:v>
      </x:c>
    </x:row>
    <x:row r="5287">
      <x:c r="A5287" s="137" t="str">
        <x:v>DI-490-I07</x:v>
      </x:c>
      <x:c r="B5287" s="137" t="str">
        <x:v>DI-490-V1</x:v>
      </x:c>
      <x:c r="C5287" s="137" t="n">
        <x:v>7</x:v>
      </x:c>
      <x:c r="D5287" s="138" t="str">
        <x:v>F0314</x:v>
      </x:c>
      <x:c r="E5287" s="138" t="n">
        <x:v>15</x:v>
      </x:c>
      <x:c r="F5287" s="138" t="str">
        <x:v>g</x:v>
      </x:c>
      <x:c r="G5287" s="138" t="str"/>
      <x:c r="H5287" s="139" t="n">
        <x:v>5.25</x:v>
      </x:c>
      <x:c r="I5287" s="139" t="n">
        <x:v>0.3</x:v>
      </x:c>
      <x:c r="J5287" s="139" t="n">
        <x:v>0.75</x:v>
      </x:c>
      <x:c r="K5287" s="139" t="n">
        <x:v>0.06</x:v>
      </x:c>
      <x:c r="L5287" s="139" t="n">
        <x:v>0.375</x:v>
      </x:c>
      <x:c r="M5287" s="139" t="n">
        <x:v>0.009</x:v>
      </x:c>
      <x:c r="N5287" s="139" t="n">
        <x:v>0.053700000000000005</x:v>
      </x:c>
    </x:row>
    <x:row r="5288">
      <x:c r="A5288" s="137" t="str">
        <x:v>DI-490-I08</x:v>
      </x:c>
      <x:c r="B5288" s="137" t="str">
        <x:v>DI-490-V1</x:v>
      </x:c>
      <x:c r="C5288" s="137" t="n">
        <x:v>8</x:v>
      </x:c>
      <x:c r="D5288" s="138" t="str">
        <x:v>F0601</x:v>
      </x:c>
      <x:c r="E5288" s="138" t="n">
        <x:v>36</x:v>
      </x:c>
      <x:c r="F5288" s="138" t="str">
        <x:v>g</x:v>
      </x:c>
      <x:c r="G5288" s="138" t="str">
        <x:v>fein gehackt</x:v>
      </x:c>
      <x:c r="H5288" s="139" t="n">
        <x:v>12.6</x:v>
      </x:c>
      <x:c r="I5288" s="139" t="n">
        <x:v>0.72</x:v>
      </x:c>
      <x:c r="J5288" s="139" t="n">
        <x:v>1.7999999999999998</x:v>
      </x:c>
      <x:c r="K5288" s="139" t="n">
        <x:v>0.144</x:v>
      </x:c>
      <x:c r="L5288" s="139" t="n">
        <x:v>0.8999999999999999</x:v>
      </x:c>
      <x:c r="M5288" s="139" t="n">
        <x:v>0.021599999999999998</x:v>
      </x:c>
      <x:c r="N5288" s="139" t="n">
        <x:v>0.12888000000000002</x:v>
      </x:c>
    </x:row>
    <x:row r="5289">
      <x:c r="A5289" s="137" t="str">
        <x:v>DI-490-I09</x:v>
      </x:c>
      <x:c r="B5289" s="137" t="str">
        <x:v>DI-490-V1</x:v>
      </x:c>
      <x:c r="C5289" s="137" t="n">
        <x:v>9</x:v>
      </x:c>
      <x:c r="D5289" s="138" t="str">
        <x:v>F0421</x:v>
      </x:c>
      <x:c r="E5289" s="138" t="n">
        <x:v>30</x:v>
      </x:c>
      <x:c r="F5289" s="138" t="str">
        <x:v>g</x:v>
      </x:c>
      <x:c r="G5289" s="138" t="str">
        <x:v>plus zusätzliche Spalten zum Servieren</x:v>
      </x:c>
      <x:c r="H5289" s="139" t="n">
        <x:v>9</x:v>
      </x:c>
      <x:c r="I5289" s="139" t="n">
        <x:v>0.21</x:v>
      </x:c>
      <x:c r="J5289" s="139" t="n">
        <x:v>2.31</x:v>
      </x:c>
      <x:c r="K5289" s="139" t="n">
        <x:v>0.06</x:v>
      </x:c>
      <x:c r="L5289" s="139" t="n">
        <x:v>0.84</x:v>
      </x:c>
      <x:c r="M5289" s="139" t="n">
        <x:v>0.003</x:v>
      </x:c>
      <x:c r="N5289" s="139" t="n">
        <x:v>0.19899999999999998</x:v>
      </x:c>
    </x:row>
    <x:row r="5290">
      <x:c r="A5290" s="137" t="str">
        <x:v>DI-491-I01</x:v>
      </x:c>
      <x:c r="B5290" s="137" t="str">
        <x:v>DI-491-V1</x:v>
      </x:c>
      <x:c r="C5290" s="137" t="n">
        <x:v>1</x:v>
      </x:c>
      <x:c r="D5290" s="138" t="str">
        <x:v>F0656</x:v>
      </x:c>
      <x:c r="E5290" s="138" t="n">
        <x:v>30</x:v>
      </x:c>
      <x:c r="F5290" s="138" t="str">
        <x:v>g</x:v>
      </x:c>
      <x:c r="G5290" s="138" t="str"/>
      <x:c r="H5290" s="139" t="n">
        <x:v>10.5</x:v>
      </x:c>
      <x:c r="I5290" s="139" t="n">
        <x:v>0.6</x:v>
      </x:c>
      <x:c r="J5290" s="139" t="n">
        <x:v>1.5</x:v>
      </x:c>
      <x:c r="K5290" s="139" t="n">
        <x:v>0.12</x:v>
      </x:c>
      <x:c r="L5290" s="139" t="n">
        <x:v>0.75</x:v>
      </x:c>
      <x:c r="M5290" s="139" t="n">
        <x:v>0.018</x:v>
      </x:c>
      <x:c r="N5290" s="139" t="n">
        <x:v>0.10740000000000001</x:v>
      </x:c>
    </x:row>
    <x:row r="5291">
      <x:c r="A5291" s="137" t="str">
        <x:v>DI-491-I02</x:v>
      </x:c>
      <x:c r="B5291" s="137" t="str">
        <x:v>DI-491-V1</x:v>
      </x:c>
      <x:c r="C5291" s="137" t="n">
        <x:v>2</x:v>
      </x:c>
      <x:c r="D5291" s="138" t="str">
        <x:v>F0721</x:v>
      </x:c>
      <x:c r="E5291" s="138" t="n">
        <x:v>30</x:v>
      </x:c>
      <x:c r="F5291" s="138" t="str">
        <x:v>g</x:v>
      </x:c>
      <x:c r="G5291" s="138" t="str"/>
      <x:c r="H5291" s="139" t="n">
        <x:v>265.2</x:v>
      </x:c>
      <x:c r="I5291" s="139" t="n">
        <x:v>0</x:v>
      </x:c>
      <x:c r="J5291" s="139" t="n">
        <x:v>0</x:v>
      </x:c>
      <x:c r="K5291" s="139" t="n">
        <x:v>30</x:v>
      </x:c>
      <x:c r="L5291" s="139" t="n">
        <x:v>0</x:v>
      </x:c>
      <x:c r="M5291" s="139" t="n">
        <x:v>0</x:v>
      </x:c>
      <x:c r="N5291" s="139" t="n">
        <x:v>0.26940000000000003</x:v>
      </x:c>
    </x:row>
    <x:row r="5292">
      <x:c r="A5292" s="137" t="str">
        <x:v>DI-491-I03</x:v>
      </x:c>
      <x:c r="B5292" s="137" t="str">
        <x:v>DI-491-V1</x:v>
      </x:c>
      <x:c r="C5292" s="137" t="n">
        <x:v>3</x:v>
      </x:c>
      <x:c r="D5292" s="138" t="str">
        <x:v>F0320</x:v>
      </x:c>
      <x:c r="E5292" s="138" t="n">
        <x:v>30</x:v>
      </x:c>
      <x:c r="F5292" s="138" t="str">
        <x:v>g</x:v>
      </x:c>
      <x:c r="G5292" s="138" t="str">
        <x:v>geschält und in feine Stifte geschnitten</x:v>
      </x:c>
      <x:c r="H5292" s="139" t="n">
        <x:v>10.5</x:v>
      </x:c>
      <x:c r="I5292" s="139" t="n">
        <x:v>0.6</x:v>
      </x:c>
      <x:c r="J5292" s="139" t="n">
        <x:v>1.5</x:v>
      </x:c>
      <x:c r="K5292" s="139" t="n">
        <x:v>0.12</x:v>
      </x:c>
      <x:c r="L5292" s="139" t="n">
        <x:v>0.75</x:v>
      </x:c>
      <x:c r="M5292" s="139" t="n">
        <x:v>0.018</x:v>
      </x:c>
      <x:c r="N5292" s="139" t="n">
        <x:v>0.10740000000000001</x:v>
      </x:c>
    </x:row>
    <x:row r="5293">
      <x:c r="A5293" s="137" t="str">
        <x:v>DI-491-I04</x:v>
      </x:c>
      <x:c r="B5293" s="137" t="str">
        <x:v>DI-491-V1</x:v>
      </x:c>
      <x:c r="C5293" s="137" t="n">
        <x:v>4</x:v>
      </x:c>
      <x:c r="D5293" s="138" t="str">
        <x:v>F0314</x:v>
      </x:c>
      <x:c r="E5293" s="138" t="n">
        <x:v>15</x:v>
      </x:c>
      <x:c r="F5293" s="138" t="str">
        <x:v>g</x:v>
      </x:c>
      <x:c r="G5293" s="138" t="str">
        <x:v>in dünne Scheiben geschnitten</x:v>
      </x:c>
      <x:c r="H5293" s="139" t="n">
        <x:v>5.25</x:v>
      </x:c>
      <x:c r="I5293" s="139" t="n">
        <x:v>0.3</x:v>
      </x:c>
      <x:c r="J5293" s="139" t="n">
        <x:v>0.75</x:v>
      </x:c>
      <x:c r="K5293" s="139" t="n">
        <x:v>0.06</x:v>
      </x:c>
      <x:c r="L5293" s="139" t="n">
        <x:v>0.375</x:v>
      </x:c>
      <x:c r="M5293" s="139" t="n">
        <x:v>0.009</x:v>
      </x:c>
      <x:c r="N5293" s="139" t="n">
        <x:v>0.053700000000000005</x:v>
      </x:c>
    </x:row>
    <x:row r="5294">
      <x:c r="A5294" s="137" t="str">
        <x:v>DI-491-I05</x:v>
      </x:c>
      <x:c r="B5294" s="137" t="str">
        <x:v>DI-491-V1</x:v>
      </x:c>
      <x:c r="C5294" s="137" t="n">
        <x:v>5</x:v>
      </x:c>
      <x:c r="D5294" s="138" t="str">
        <x:v>F0601</x:v>
      </x:c>
      <x:c r="E5294" s="138" t="n">
        <x:v>36</x:v>
      </x:c>
      <x:c r="F5294" s="138" t="str">
        <x:v>g</x:v>
      </x:c>
      <x:c r="G5294" s="138" t="str">
        <x:v>entkernt und fein geschnitten</x:v>
      </x:c>
      <x:c r="H5294" s="139" t="n">
        <x:v>12.6</x:v>
      </x:c>
      <x:c r="I5294" s="139" t="n">
        <x:v>0.72</x:v>
      </x:c>
      <x:c r="J5294" s="139" t="n">
        <x:v>1.7999999999999998</x:v>
      </x:c>
      <x:c r="K5294" s="139" t="n">
        <x:v>0.144</x:v>
      </x:c>
      <x:c r="L5294" s="139" t="n">
        <x:v>0.8999999999999999</x:v>
      </x:c>
      <x:c r="M5294" s="139" t="n">
        <x:v>0.021599999999999998</x:v>
      </x:c>
      <x:c r="N5294" s="139" t="n">
        <x:v>0.12888000000000002</x:v>
      </x:c>
    </x:row>
    <x:row r="5295">
      <x:c r="A5295" s="137" t="str">
        <x:v>DI-491-I06</x:v>
      </x:c>
      <x:c r="B5295" s="137" t="str">
        <x:v>DI-491-V1</x:v>
      </x:c>
      <x:c r="C5295" s="137" t="n">
        <x:v>6</x:v>
      </x:c>
      <x:c r="D5295" s="138" t="str">
        <x:v>F0705</x:v>
      </x:c>
      <x:c r="E5295" s="138" t="n">
        <x:v>30</x:v>
      </x:c>
      <x:c r="F5295" s="138" t="str">
        <x:v>g</x:v>
      </x:c>
      <x:c r="G5295" s="138" t="str">
        <x:v>längs in feine Streifen geschnitten</x:v>
      </x:c>
      <x:c r="H5295" s="139" t="n">
        <x:v>10.5</x:v>
      </x:c>
      <x:c r="I5295" s="139" t="n">
        <x:v>0.6</x:v>
      </x:c>
      <x:c r="J5295" s="139" t="n">
        <x:v>1.5</x:v>
      </x:c>
      <x:c r="K5295" s="139" t="n">
        <x:v>0.12</x:v>
      </x:c>
      <x:c r="L5295" s="139" t="n">
        <x:v>0.75</x:v>
      </x:c>
      <x:c r="M5295" s="139" t="n">
        <x:v>0.018</x:v>
      </x:c>
      <x:c r="N5295" s="139" t="n">
        <x:v>0.10740000000000001</x:v>
      </x:c>
    </x:row>
    <x:row r="5296">
      <x:c r="A5296" s="137" t="str">
        <x:v>DI-491-I07</x:v>
      </x:c>
      <x:c r="B5296" s="137" t="str">
        <x:v>DI-491-V1</x:v>
      </x:c>
      <x:c r="C5296" s="137" t="n">
        <x:v>7</x:v>
      </x:c>
      <x:c r="D5296" s="138" t="str">
        <x:v>F0690</x:v>
      </x:c>
      <x:c r="E5296" s="138" t="n">
        <x:v>15</x:v>
      </x:c>
      <x:c r="F5296" s="138" t="str">
        <x:v>ml</x:v>
      </x:c>
      <x:c r="G5296" s="138" t="str"/>
      <x:c r="H5296" s="139" t="n">
        <x:v>13.5</x:v>
      </x:c>
      <x:c r="I5296" s="139" t="n">
        <x:v>0.44999999999999996</x:v>
      </x:c>
      <x:c r="J5296" s="139" t="n">
        <x:v>1.7999999999999998</x:v>
      </x:c>
      <x:c r="K5296" s="139" t="n">
        <x:v>0.6</x:v>
      </x:c>
      <x:c r="L5296" s="139" t="n">
        <x:v>0.3</x:v>
      </x:c>
      <x:c r="M5296" s="139" t="n">
        <x:v>0.18</x:v>
      </x:c>
      <x:c r="N5296" s="139" t="n">
        <x:v>0.0597</x:v>
      </x:c>
    </x:row>
    <x:row r="5297">
      <x:c r="A5297" s="137" t="str">
        <x:v>SA-492-I01</x:v>
      </x:c>
      <x:c r="B5297" s="137" t="str">
        <x:v>SA-492-V1</x:v>
      </x:c>
      <x:c r="C5297" s="137" t="n">
        <x:v>1</x:v>
      </x:c>
      <x:c r="D5297" s="138" t="str">
        <x:v>F0152</x:v>
      </x:c>
      <x:c r="E5297" s="138" t="n">
        <x:v>100</x:v>
      </x:c>
      <x:c r="F5297" s="138" t="str">
        <x:v>g</x:v>
      </x:c>
      <x:c r="G5297" s="138" t="str"/>
      <x:c r="H5297" s="139" t="n">
        <x:v>110</x:v>
      </x:c>
      <x:c r="I5297" s="139" t="n">
        <x:v>23.1</x:v>
      </x:c>
      <x:c r="J5297" s="139" t="n">
        <x:v>0</x:v>
      </x:c>
      <x:c r="K5297" s="139" t="n">
        <x:v>1.2</x:v>
      </x:c>
      <x:c r="L5297" s="139" t="n">
        <x:v>0</x:v>
      </x:c>
      <x:c r="M5297" s="139" t="n">
        <x:v>0.18</x:v>
      </x:c>
      <x:c r="N5297" s="139" t="n">
        <x:v>1.0816666666666668</x:v>
      </x:c>
    </x:row>
    <x:row r="5298">
      <x:c r="A5298" s="137" t="str">
        <x:v>SA-492-I02</x:v>
      </x:c>
      <x:c r="B5298" s="137" t="str">
        <x:v>SA-492-V1</x:v>
      </x:c>
      <x:c r="C5298" s="137" t="n">
        <x:v>2</x:v>
      </x:c>
      <x:c r="D5298" s="138" t="str">
        <x:v>F0691</x:v>
      </x:c>
      <x:c r="E5298" s="138" t="n">
        <x:v>85</x:v>
      </x:c>
      <x:c r="F5298" s="138" t="str">
        <x:v>g</x:v>
      </x:c>
      <x:c r="G5298" s="138" t="str"/>
      <x:c r="H5298" s="139" t="n">
        <x:v>102</x:v>
      </x:c>
      <x:c r="I5298" s="139" t="n">
        <x:v>5.95</x:v>
      </x:c>
      <x:c r="J5298" s="139" t="n">
        <x:v>13.6</x:v>
      </x:c>
      <x:c r="K5298" s="139" t="n">
        <x:v>1.7</x:v>
      </x:c>
      <x:c r="L5298" s="139" t="n">
        <x:v>5.1</x:v>
      </x:c>
      <x:c r="M5298" s="139" t="n">
        <x:v>0.34</x:v>
      </x:c>
      <x:c r="N5298" s="139" t="n">
        <x:v>0.2533</x:v>
      </x:c>
    </x:row>
    <x:row r="5299">
      <x:c r="A5299" s="137" t="str">
        <x:v>SA-492-I03</x:v>
      </x:c>
      <x:c r="B5299" s="137" t="str">
        <x:v>SA-492-V1</x:v>
      </x:c>
      <x:c r="C5299" s="137" t="n">
        <x:v>3</x:v>
      </x:c>
      <x:c r="D5299" s="138" t="str">
        <x:v>F0127</x:v>
      </x:c>
      <x:c r="E5299" s="138" t="n">
        <x:v>90</x:v>
      </x:c>
      <x:c r="F5299" s="138" t="str">
        <x:v>g</x:v>
      </x:c>
      <x:c r="G5299" s="138" t="str">
        <x:v>fein in dünne Stifte geschnitten</x:v>
      </x:c>
      <x:c r="H5299" s="139" t="n">
        <x:v>36.9</x:v>
      </x:c>
      <x:c r="I5299" s="139" t="n">
        <x:v>0.81</x:v>
      </x:c>
      <x:c r="J5299" s="139" t="n">
        <x:v>6.12</x:v>
      </x:c>
      <x:c r="K5299" s="139" t="n">
        <x:v>0.18000000000000002</x:v>
      </x:c>
      <x:c r="L5299" s="139" t="n">
        <x:v>2.52</x:v>
      </x:c>
      <x:c r="M5299" s="139" t="n">
        <x:v>0.06300000000000001</x:v>
      </x:c>
      <x:c r="N5299" s="139" t="n">
        <x:v>0.1341</x:v>
      </x:c>
    </x:row>
    <x:row r="5300">
      <x:c r="A5300" s="137" t="str">
        <x:v>SA-492-I04</x:v>
      </x:c>
      <x:c r="B5300" s="137" t="str">
        <x:v>SA-492-V1</x:v>
      </x:c>
      <x:c r="C5300" s="137" t="n">
        <x:v>4</x:v>
      </x:c>
      <x:c r="D5300" s="138" t="str">
        <x:v>F0705</x:v>
      </x:c>
      <x:c r="E5300" s="138" t="n">
        <x:v>72</x:v>
      </x:c>
      <x:c r="F5300" s="138" t="str">
        <x:v>g</x:v>
      </x:c>
      <x:c r="G5300" s="138" t="str">
        <x:v>fein geschnitten</x:v>
      </x:c>
      <x:c r="H5300" s="139" t="n">
        <x:v>25.2</x:v>
      </x:c>
      <x:c r="I5300" s="139" t="n">
        <x:v>1.44</x:v>
      </x:c>
      <x:c r="J5300" s="139" t="n">
        <x:v>3.5999999999999996</x:v>
      </x:c>
      <x:c r="K5300" s="139" t="n">
        <x:v>0.288</x:v>
      </x:c>
      <x:c r="L5300" s="139" t="n">
        <x:v>1.7999999999999998</x:v>
      </x:c>
      <x:c r="M5300" s="139" t="n">
        <x:v>0.043199999999999995</x:v>
      </x:c>
      <x:c r="N5300" s="139" t="n">
        <x:v>0.25776000000000004</x:v>
      </x:c>
    </x:row>
    <x:row r="5301">
      <x:c r="A5301" s="137" t="str">
        <x:v>SA-492-I05</x:v>
      </x:c>
      <x:c r="B5301" s="137" t="str">
        <x:v>SA-492-V1</x:v>
      </x:c>
      <x:c r="C5301" s="137" t="n">
        <x:v>5</x:v>
      </x:c>
      <x:c r="D5301" s="138" t="str">
        <x:v>F0146</x:v>
      </x:c>
      <x:c r="E5301" s="138" t="n">
        <x:v>140</x:v>
      </x:c>
      <x:c r="F5301" s="138" t="str">
        <x:v>g</x:v>
      </x:c>
      <x:c r="G5301" s="138" t="str">
        <x:v>halbiert</x:v>
      </x:c>
      <x:c r="H5301" s="139" t="n">
        <x:v>49</x:v>
      </x:c>
      <x:c r="I5301" s="139" t="n">
        <x:v>2.8</x:v>
      </x:c>
      <x:c r="J5301" s="139" t="n">
        <x:v>7</x:v>
      </x:c>
      <x:c r="K5301" s="139" t="n">
        <x:v>0.5599999999999999</x:v>
      </x:c>
      <x:c r="L5301" s="139" t="n">
        <x:v>3.5</x:v>
      </x:c>
      <x:c r="M5301" s="139" t="n">
        <x:v>0.08399999999999999</x:v>
      </x:c>
      <x:c r="N5301" s="139" t="n">
        <x:v>0.5012000000000001</x:v>
      </x:c>
    </x:row>
    <x:row r="5302">
      <x:c r="A5302" s="137" t="str">
        <x:v>SA-492-I06</x:v>
      </x:c>
      <x:c r="B5302" s="137" t="str">
        <x:v>SA-492-V1</x:v>
      </x:c>
      <x:c r="C5302" s="137" t="n">
        <x:v>6</x:v>
      </x:c>
      <x:c r="D5302" s="138" t="str">
        <x:v>F0203</x:v>
      </x:c>
      <x:c r="E5302" s="138" t="n">
        <x:v>30</x:v>
      </x:c>
      <x:c r="F5302" s="138" t="str">
        <x:v>g</x:v>
      </x:c>
      <x:c r="G5302" s="138" t="str">
        <x:v>gehackt</x:v>
      </x:c>
      <x:c r="H5302" s="139" t="n">
        <x:v>75</x:v>
      </x:c>
      <x:c r="I5302" s="139" t="n">
        <x:v>2.4</x:v>
      </x:c>
      <x:c r="J5302" s="139" t="n">
        <x:v>13.5</x:v>
      </x:c>
      <x:c r="K5302" s="139" t="n">
        <x:v>2.4</x:v>
      </x:c>
      <x:c r="L5302" s="139" t="n">
        <x:v>6</x:v>
      </x:c>
      <x:c r="M5302" s="139" t="n">
        <x:v>0.06</x:v>
      </x:c>
      <x:c r="N5302" s="139" t="n">
        <x:v>0.07740000000000001</x:v>
      </x:c>
    </x:row>
    <x:row r="5303">
      <x:c r="A5303" s="137" t="str">
        <x:v>SA-492-I07</x:v>
      </x:c>
      <x:c r="B5303" s="137" t="str">
        <x:v>SA-492-V1</x:v>
      </x:c>
      <x:c r="C5303" s="137" t="n">
        <x:v>7</x:v>
      </x:c>
      <x:c r="D5303" s="138" t="str">
        <x:v>F0052</x:v>
      </x:c>
      <x:c r="E5303" s="138" t="n">
        <x:v>30</x:v>
      </x:c>
      <x:c r="F5303" s="138" t="str">
        <x:v>g</x:v>
      </x:c>
      <x:c r="G5303" s="138" t="str">
        <x:v>gehackt, falls groß</x:v>
      </x:c>
      <x:c r="H5303" s="139" t="n">
        <x:v>10.5</x:v>
      </x:c>
      <x:c r="I5303" s="139" t="n">
        <x:v>0.6</x:v>
      </x:c>
      <x:c r="J5303" s="139" t="n">
        <x:v>1.5</x:v>
      </x:c>
      <x:c r="K5303" s="139" t="n">
        <x:v>0.12</x:v>
      </x:c>
      <x:c r="L5303" s="139" t="n">
        <x:v>0.75</x:v>
      </x:c>
      <x:c r="M5303" s="139" t="n">
        <x:v>0.018</x:v>
      </x:c>
      <x:c r="N5303" s="139" t="n">
        <x:v>0.10740000000000001</x:v>
      </x:c>
    </x:row>
    <x:row r="5304">
      <x:c r="A5304" s="137" t="str">
        <x:v>SA-492-I08</x:v>
      </x:c>
      <x:c r="B5304" s="137" t="str">
        <x:v>SA-492-V1</x:v>
      </x:c>
      <x:c r="C5304" s="137" t="n">
        <x:v>8</x:v>
      </x:c>
      <x:c r="D5304" s="138" t="str">
        <x:v>F0645</x:v>
      </x:c>
      <x:c r="E5304" s="138" t="n">
        <x:v>85</x:v>
      </x:c>
      <x:c r="F5304" s="138" t="str">
        <x:v>g</x:v>
      </x:c>
      <x:c r="G5304" s="138" t="str"/>
      <x:c r="H5304" s="139" t="n">
        <x:v>29.75</x:v>
      </x:c>
      <x:c r="I5304" s="139" t="n">
        <x:v>1.7</x:v>
      </x:c>
      <x:c r="J5304" s="139" t="n">
        <x:v>4.25</x:v>
      </x:c>
      <x:c r="K5304" s="139" t="n">
        <x:v>0.34</x:v>
      </x:c>
      <x:c r="L5304" s="139" t="n">
        <x:v>2.125</x:v>
      </x:c>
      <x:c r="M5304" s="139" t="n">
        <x:v>0.051</x:v>
      </x:c>
      <x:c r="N5304" s="139" t="n">
        <x:v>0.3043</x:v>
      </x:c>
    </x:row>
    <x:row r="5305">
      <x:c r="A5305" s="137" t="str">
        <x:v>SA-492-I09</x:v>
      </x:c>
      <x:c r="B5305" s="137" t="str">
        <x:v>SA-492-V1</x:v>
      </x:c>
      <x:c r="C5305" s="137" t="n">
        <x:v>9</x:v>
      </x:c>
      <x:c r="D5305" s="138" t="str">
        <x:v>F0668</x:v>
      </x:c>
      <x:c r="E5305" s="138" t="n">
        <x:v>5</x:v>
      </x:c>
      <x:c r="F5305" s="138" t="str">
        <x:v>g</x:v>
      </x:c>
      <x:c r="G5305" s="138" t="str"/>
      <x:c r="H5305" s="139" t="n">
        <x:v>29</x:v>
      </x:c>
      <x:c r="I5305" s="139" t="n">
        <x:v>1</x:v>
      </x:c>
      <x:c r="J5305" s="139" t="n">
        <x:v>0.6000000000000001</x:v>
      </x:c>
      <x:c r="K5305" s="139" t="n">
        <x:v>2.5</x:v>
      </x:c>
      <x:c r="L5305" s="139" t="n">
        <x:v>0.5</x:v>
      </x:c>
      <x:c r="M5305" s="139" t="n">
        <x:v>0.001</x:v>
      </x:c>
      <x:c r="N5305" s="139" t="n">
        <x:v>0.0299</x:v>
      </x:c>
    </x:row>
    <x:row r="5306">
      <x:c r="A5306" s="137" t="str">
        <x:v>SA-492-I10</x:v>
      </x:c>
      <x:c r="B5306" s="137" t="str">
        <x:v>SA-492-V1</x:v>
      </x:c>
      <x:c r="C5306" s="137" t="n">
        <x:v>10</x:v>
      </x:c>
      <x:c r="D5306" s="138" t="str">
        <x:v>F0421</x:v>
      </x:c>
      <x:c r="E5306" s="138" t="n">
        <x:v>30</x:v>
      </x:c>
      <x:c r="F5306" s="138" t="str">
        <x:v>g</x:v>
      </x:c>
      <x:c r="G5306" s="138" t="str"/>
      <x:c r="H5306" s="139" t="n">
        <x:v>9</x:v>
      </x:c>
      <x:c r="I5306" s="139" t="n">
        <x:v>0.21</x:v>
      </x:c>
      <x:c r="J5306" s="139" t="n">
        <x:v>2.31</x:v>
      </x:c>
      <x:c r="K5306" s="139" t="n">
        <x:v>0.06</x:v>
      </x:c>
      <x:c r="L5306" s="139" t="n">
        <x:v>0.84</x:v>
      </x:c>
      <x:c r="M5306" s="139" t="n">
        <x:v>0.003</x:v>
      </x:c>
      <x:c r="N5306" s="139" t="n">
        <x:v>0.19899999999999998</x:v>
      </x:c>
    </x:row>
    <x:row r="5307">
      <x:c r="A5307" s="137" t="str">
        <x:v>SA-492-I11</x:v>
      </x:c>
      <x:c r="B5307" s="137" t="str">
        <x:v>SA-492-V1</x:v>
      </x:c>
      <x:c r="C5307" s="137" t="n">
        <x:v>11</x:v>
      </x:c>
      <x:c r="D5307" s="138" t="str">
        <x:v>F0286</x:v>
      </x:c>
      <x:c r="E5307" s="138" t="n">
        <x:v>5</x:v>
      </x:c>
      <x:c r="F5307" s="138" t="str">
        <x:v>g</x:v>
      </x:c>
      <x:c r="G5307" s="138" t="str"/>
      <x:c r="H5307" s="139" t="n">
        <x:v>7.5</x:v>
      </x:c>
      <x:c r="I5307" s="139" t="n">
        <x:v>1.05</x:v>
      </x:c>
      <x:c r="J5307" s="139" t="n">
        <x:v>0</x:v>
      </x:c>
      <x:c r="K5307" s="139" t="n">
        <x:v>0.35000000000000003</x:v>
      </x:c>
      <x:c r="L5307" s="139" t="n">
        <x:v>0</x:v>
      </x:c>
      <x:c r="M5307" s="139" t="n">
        <x:v>0.010000000000000002</x:v>
      </x:c>
      <x:c r="N5307" s="139" t="n">
        <x:v>0.054900000000000004</x:v>
      </x:c>
    </x:row>
    <x:row r="5308">
      <x:c r="A5308" s="137" t="str">
        <x:v>SA-492-I12</x:v>
      </x:c>
      <x:c r="B5308" s="137" t="str">
        <x:v>SA-492-V1</x:v>
      </x:c>
      <x:c r="C5308" s="137" t="n">
        <x:v>12</x:v>
      </x:c>
      <x:c r="D5308" s="138" t="str">
        <x:v>F0667</x:v>
      </x:c>
      <x:c r="E5308" s="138" t="n">
        <x:v>5</x:v>
      </x:c>
      <x:c r="F5308" s="138" t="str">
        <x:v>g</x:v>
      </x:c>
      <x:c r="G5308" s="138" t="str"/>
      <x:c r="H5308" s="139" t="n">
        <x:v>44.2</x:v>
      </x:c>
      <x:c r="I5308" s="139" t="n">
        <x:v>0</x:v>
      </x:c>
      <x:c r="J5308" s="139" t="n">
        <x:v>0</x:v>
      </x:c>
      <x:c r="K5308" s="139" t="n">
        <x:v>5</x:v>
      </x:c>
      <x:c r="L5308" s="139" t="n">
        <x:v>0</x:v>
      </x:c>
      <x:c r="M5308" s="139" t="n">
        <x:v>0</x:v>
      </x:c>
      <x:c r="N5308" s="139" t="n">
        <x:v>0.0449</x:v>
      </x:c>
    </x:row>
    <x:row r="5309">
      <x:c r="A5309" s="137" t="str">
        <x:v>SA-492-I13</x:v>
      </x:c>
      <x:c r="B5309" s="137" t="str">
        <x:v>SA-492-V1</x:v>
      </x:c>
      <x:c r="C5309" s="137" t="n">
        <x:v>13</x:v>
      </x:c>
      <x:c r="D5309" s="138" t="str">
        <x:v>F0727</x:v>
      </x:c>
      <x:c r="E5309" s="138" t="n">
        <x:v>10</x:v>
      </x:c>
      <x:c r="F5309" s="138" t="str">
        <x:v>g</x:v>
      </x:c>
      <x:c r="G5309" s="138" t="str"/>
      <x:c r="H5309" s="139" t="n">
        <x:v>9</x:v>
      </x:c>
      <x:c r="I5309" s="139" t="n">
        <x:v>0.30000000000000004</x:v>
      </x:c>
      <x:c r="J5309" s="139" t="n">
        <x:v>1.2000000000000002</x:v>
      </x:c>
      <x:c r="K5309" s="139" t="n">
        <x:v>0.4</x:v>
      </x:c>
      <x:c r="L5309" s="139" t="n">
        <x:v>0.2</x:v>
      </x:c>
      <x:c r="M5309" s="139" t="n">
        <x:v>0.12</x:v>
      </x:c>
      <x:c r="N5309" s="139" t="n">
        <x:v>0.0398</x:v>
      </x:c>
    </x:row>
    <x:row r="5310">
      <x:c r="A5310" s="137" t="str">
        <x:v>DI-493-I01</x:v>
      </x:c>
      <x:c r="B5310" s="137" t="str">
        <x:v>DI-493-V1</x:v>
      </x:c>
      <x:c r="C5310" s="137" t="n">
        <x:v>1</x:v>
      </x:c>
      <x:c r="D5310" s="138" t="str">
        <x:v>F0667</x:v>
      </x:c>
      <x:c r="E5310" s="138" t="n">
        <x:v>30</x:v>
      </x:c>
      <x:c r="F5310" s="138" t="str">
        <x:v>g</x:v>
      </x:c>
      <x:c r="G5310" s="138" t="str"/>
      <x:c r="H5310" s="139" t="n">
        <x:v>265.2</x:v>
      </x:c>
      <x:c r="I5310" s="139" t="n">
        <x:v>0</x:v>
      </x:c>
      <x:c r="J5310" s="139" t="n">
        <x:v>0</x:v>
      </x:c>
      <x:c r="K5310" s="139" t="n">
        <x:v>30</x:v>
      </x:c>
      <x:c r="L5310" s="139" t="n">
        <x:v>0</x:v>
      </x:c>
      <x:c r="M5310" s="139" t="n">
        <x:v>0</x:v>
      </x:c>
      <x:c r="N5310" s="139" t="n">
        <x:v>0.26940000000000003</x:v>
      </x:c>
    </x:row>
    <x:row r="5311">
      <x:c r="A5311" s="137" t="str">
        <x:v>DI-493-I02</x:v>
      </x:c>
      <x:c r="B5311" s="137" t="str">
        <x:v>DI-493-V1</x:v>
      </x:c>
      <x:c r="C5311" s="137" t="n">
        <x:v>2</x:v>
      </x:c>
      <x:c r="D5311" s="138" t="str">
        <x:v>F0690</x:v>
      </x:c>
      <x:c r="E5311" s="138" t="n">
        <x:v>15</x:v>
      </x:c>
      <x:c r="F5311" s="138" t="str">
        <x:v>ml</x:v>
      </x:c>
      <x:c r="G5311" s="138" t="str"/>
      <x:c r="H5311" s="139" t="n">
        <x:v>13.5</x:v>
      </x:c>
      <x:c r="I5311" s="139" t="n">
        <x:v>0.44999999999999996</x:v>
      </x:c>
      <x:c r="J5311" s="139" t="n">
        <x:v>1.7999999999999998</x:v>
      </x:c>
      <x:c r="K5311" s="139" t="n">
        <x:v>0.6</x:v>
      </x:c>
      <x:c r="L5311" s="139" t="n">
        <x:v>0.3</x:v>
      </x:c>
      <x:c r="M5311" s="139" t="n">
        <x:v>0.18</x:v>
      </x:c>
      <x:c r="N5311" s="139" t="n">
        <x:v>0.0597</x:v>
      </x:c>
    </x:row>
    <x:row r="5312">
      <x:c r="A5312" s="137" t="str">
        <x:v>DI-493-I03</x:v>
      </x:c>
      <x:c r="B5312" s="137" t="str">
        <x:v>DI-493-V1</x:v>
      </x:c>
      <x:c r="C5312" s="137" t="n">
        <x:v>3</x:v>
      </x:c>
      <x:c r="D5312" s="138" t="str">
        <x:v>F0320</x:v>
      </x:c>
      <x:c r="E5312" s="138" t="n">
        <x:v>30</x:v>
      </x:c>
      <x:c r="F5312" s="138" t="str">
        <x:v>g</x:v>
      </x:c>
      <x:c r="G5312" s="138" t="str">
        <x:v>gerieben</x:v>
      </x:c>
      <x:c r="H5312" s="139" t="n">
        <x:v>10.5</x:v>
      </x:c>
      <x:c r="I5312" s="139" t="n">
        <x:v>0.6</x:v>
      </x:c>
      <x:c r="J5312" s="139" t="n">
        <x:v>1.5</x:v>
      </x:c>
      <x:c r="K5312" s="139" t="n">
        <x:v>0.12</x:v>
      </x:c>
      <x:c r="L5312" s="139" t="n">
        <x:v>0.75</x:v>
      </x:c>
      <x:c r="M5312" s="139" t="n">
        <x:v>0.018</x:v>
      </x:c>
      <x:c r="N5312" s="139" t="n">
        <x:v>0.10740000000000001</x:v>
      </x:c>
    </x:row>
    <x:row r="5313">
      <x:c r="A5313" s="137" t="str">
        <x:v>DI-493-I04</x:v>
      </x:c>
      <x:c r="B5313" s="137" t="str">
        <x:v>DI-493-V1</x:v>
      </x:c>
      <x:c r="C5313" s="137" t="n">
        <x:v>4</x:v>
      </x:c>
      <x:c r="D5313" s="138" t="str">
        <x:v>F0314</x:v>
      </x:c>
      <x:c r="E5313" s="138" t="n">
        <x:v>5</x:v>
      </x:c>
      <x:c r="F5313" s="138" t="str">
        <x:v>g</x:v>
      </x:c>
      <x:c r="G5313" s="138" t="str">
        <x:v>zerdrückt</x:v>
      </x:c>
      <x:c r="H5313" s="139" t="n">
        <x:v>1.75</x:v>
      </x:c>
      <x:c r="I5313" s="139" t="n">
        <x:v>0.1</x:v>
      </x:c>
      <x:c r="J5313" s="139" t="n">
        <x:v>0.25</x:v>
      </x:c>
      <x:c r="K5313" s="139" t="n">
        <x:v>0.020000000000000004</x:v>
      </x:c>
      <x:c r="L5313" s="139" t="n">
        <x:v>0.125</x:v>
      </x:c>
      <x:c r="M5313" s="139" t="n">
        <x:v>0.003</x:v>
      </x:c>
      <x:c r="N5313" s="139" t="n">
        <x:v>0.017900000000000003</x:v>
      </x:c>
    </x:row>
    <x:row r="5314">
      <x:c r="A5314" s="137" t="str">
        <x:v>DI-493-I05</x:v>
      </x:c>
      <x:c r="B5314" s="137" t="str">
        <x:v>DI-493-V1</x:v>
      </x:c>
      <x:c r="C5314" s="137" t="n">
        <x:v>5</x:v>
      </x:c>
      <x:c r="D5314" s="138" t="str">
        <x:v>F0372</x:v>
      </x:c>
      <x:c r="E5314" s="138" t="n">
        <x:v>5</x:v>
      </x:c>
      <x:c r="F5314" s="138" t="str">
        <x:v>g</x:v>
      </x:c>
      <x:c r="G5314" s="138" t="str"/>
      <x:c r="H5314" s="139" t="n">
        <x:v>1.75</x:v>
      </x:c>
      <x:c r="I5314" s="139" t="n">
        <x:v>0.1</x:v>
      </x:c>
      <x:c r="J5314" s="139" t="n">
        <x:v>0.25</x:v>
      </x:c>
      <x:c r="K5314" s="139" t="n">
        <x:v>0.020000000000000004</x:v>
      </x:c>
      <x:c r="L5314" s="139" t="n">
        <x:v>0.125</x:v>
      </x:c>
      <x:c r="M5314" s="139" t="n">
        <x:v>0.003</x:v>
      </x:c>
      <x:c r="N5314" s="139" t="n">
        <x:v>0.017900000000000003</x:v>
      </x:c>
    </x:row>
    <x:row r="5315">
      <x:c r="A5315" s="137" t="str">
        <x:v>DI-493-I06</x:v>
      </x:c>
      <x:c r="B5315" s="137" t="str">
        <x:v>DI-493-V1</x:v>
      </x:c>
      <x:c r="C5315" s="137" t="n">
        <x:v>6</x:v>
      </x:c>
      <x:c r="D5315" s="138" t="str">
        <x:v>F0729</x:v>
      </x:c>
      <x:c r="E5315" s="138" t="n">
        <x:v>400</x:v>
      </x:c>
      <x:c r="F5315" s="138" t="str">
        <x:v>g</x:v>
      </x:c>
      <x:c r="G5315" s="138" t="str">
        <x:v>geschrubbt und in Spalten geschnitten</x:v>
      </x:c>
      <x:c r="H5315" s="139" t="n">
        <x:v>344</x:v>
      </x:c>
      <x:c r="I5315" s="139" t="n">
        <x:v>6.4</x:v>
      </x:c>
      <x:c r="J5315" s="139" t="n">
        <x:v>80.4</x:v>
      </x:c>
      <x:c r="K5315" s="139" t="n">
        <x:v>0.4</x:v>
      </x:c>
      <x:c r="L5315" s="139" t="n">
        <x:v>12</x:v>
      </x:c>
      <x:c r="M5315" s="139" t="n">
        <x:v>0.04</x:v>
      </x:c>
      <x:c r="N5315" s="139" t="n">
        <x:v>1.196</x:v>
      </x:c>
    </x:row>
    <x:row r="5316">
      <x:c r="A5316" s="137" t="str">
        <x:v>DI-493-I07</x:v>
      </x:c>
      <x:c r="B5316" s="137" t="str">
        <x:v>DI-493-V1</x:v>
      </x:c>
      <x:c r="C5316" s="137" t="n">
        <x:v>7</x:v>
      </x:c>
      <x:c r="D5316" s="138" t="str">
        <x:v>F0421</x:v>
      </x:c>
      <x:c r="E5316" s="138" t="n">
        <x:v>70</x:v>
      </x:c>
      <x:c r="F5316" s="138" t="str">
        <x:v>g</x:v>
      </x:c>
      <x:c r="G5316" s="138" t="str">
        <x:v>in Spalten schneiden</x:v>
      </x:c>
      <x:c r="H5316" s="139" t="n">
        <x:v>21</x:v>
      </x:c>
      <x:c r="I5316" s="139" t="n">
        <x:v>0.48999999999999994</x:v>
      </x:c>
      <x:c r="J5316" s="139" t="n">
        <x:v>5.39</x:v>
      </x:c>
      <x:c r="K5316" s="139" t="n">
        <x:v>0.13999999999999999</x:v>
      </x:c>
      <x:c r="L5316" s="139" t="n">
        <x:v>1.9599999999999997</x:v>
      </x:c>
      <x:c r="M5316" s="139" t="n">
        <x:v>0.006999999999999999</x:v>
      </x:c>
      <x:c r="N5316" s="139" t="n">
        <x:v>0.4643333333333333</x:v>
      </x:c>
    </x:row>
    <x:row r="5317">
      <x:c r="A5317" s="137" t="str">
        <x:v>DI-493-I08</x:v>
      </x:c>
      <x:c r="B5317" s="137" t="str">
        <x:v>DI-493-V1</x:v>
      </x:c>
      <x:c r="C5317" s="137" t="n">
        <x:v>8</x:v>
      </x:c>
      <x:c r="D5317" s="138" t="str">
        <x:v>F0648</x:v>
      </x:c>
      <x:c r="E5317" s="138" t="n">
        <x:v>100</x:v>
      </x:c>
      <x:c r="F5317" s="138" t="str">
        <x:v>g</x:v>
      </x:c>
      <x:c r="G5317" s="138" t="str"/>
      <x:c r="H5317" s="139" t="n">
        <x:v>208</x:v>
      </x:c>
      <x:c r="I5317" s="139" t="n">
        <x:v>20.4</x:v>
      </x:c>
      <x:c r="J5317" s="139" t="n">
        <x:v>0</x:v>
      </x:c>
      <x:c r="K5317" s="139" t="n">
        <x:v>13.4</x:v>
      </x:c>
      <x:c r="L5317" s="139" t="n">
        <x:v>0</x:v>
      </x:c>
      <x:c r="M5317" s="139" t="n">
        <x:v>0.15</x:v>
      </x:c>
      <x:c r="N5317" s="139" t="n">
        <x:v>1.796</x:v>
      </x:c>
    </x:row>
    <x:row r="5318">
      <x:c r="A5318" s="137" t="str">
        <x:v>DI-493-I09</x:v>
      </x:c>
      <x:c r="B5318" s="137" t="str">
        <x:v>DI-493-V1</x:v>
      </x:c>
      <x:c r="C5318" s="137" t="n">
        <x:v>9</x:v>
      </x:c>
      <x:c r="D5318" s="138" t="str">
        <x:v>F0585</x:v>
      </x:c>
      <x:c r="E5318" s="138" t="n">
        <x:v>250</x:v>
      </x:c>
      <x:c r="F5318" s="138" t="str">
        <x:v>g</x:v>
      </x:c>
      <x:c r="G5318" s="138" t="str"/>
      <x:c r="H5318" s="139" t="n">
        <x:v>87.5</x:v>
      </x:c>
      <x:c r="I5318" s="139" t="n">
        <x:v>5</x:v>
      </x:c>
      <x:c r="J5318" s="139" t="n">
        <x:v>12.5</x:v>
      </x:c>
      <x:c r="K5318" s="139" t="n">
        <x:v>1</x:v>
      </x:c>
      <x:c r="L5318" s="139" t="n">
        <x:v>6.25</x:v>
      </x:c>
      <x:c r="M5318" s="139" t="n">
        <x:v>0.15</x:v>
      </x:c>
      <x:c r="N5318" s="139" t="n">
        <x:v>0.895</x:v>
      </x:c>
    </x:row>
    <x:row r="5319">
      <x:c r="A5319" s="137" t="str">
        <x:v>DI-493-I10</x:v>
      </x:c>
      <x:c r="B5319" s="137" t="str">
        <x:v>DI-493-V1</x:v>
      </x:c>
      <x:c r="C5319" s="137" t="n">
        <x:v>10</x:v>
      </x:c>
      <x:c r="D5319" s="138" t="str">
        <x:v>F0668</x:v>
      </x:c>
      <x:c r="E5319" s="138" t="n">
        <x:v>15</x:v>
      </x:c>
      <x:c r="F5319" s="138" t="str">
        <x:v>ml</x:v>
      </x:c>
      <x:c r="G5319" s="138" t="str"/>
      <x:c r="H5319" s="139" t="n">
        <x:v>87</x:v>
      </x:c>
      <x:c r="I5319" s="139" t="n">
        <x:v>3</x:v>
      </x:c>
      <x:c r="J5319" s="139" t="n">
        <x:v>1.7999999999999998</x:v>
      </x:c>
      <x:c r="K5319" s="139" t="n">
        <x:v>7.5</x:v>
      </x:c>
      <x:c r="L5319" s="139" t="n">
        <x:v>1.5</x:v>
      </x:c>
      <x:c r="M5319" s="139" t="n">
        <x:v>0.003</x:v>
      </x:c>
      <x:c r="N5319" s="139" t="n">
        <x:v>0.0897</x:v>
      </x:c>
    </x:row>
    <x:row r="5320">
      <x:c r="A5320" s="137" t="str">
        <x:v>DI-493-I11</x:v>
      </x:c>
      <x:c r="B5320" s="137" t="str">
        <x:v>DI-493-V1</x:v>
      </x:c>
      <x:c r="C5320" s="137" t="n">
        <x:v>11</x:v>
      </x:c>
      <x:c r="D5320" s="138" t="str">
        <x:v>F0601</x:v>
      </x:c>
      <x:c r="E5320" s="138" t="n">
        <x:v>12</x:v>
      </x:c>
      <x:c r="F5320" s="138" t="str">
        <x:v>g</x:v>
      </x:c>
      <x:c r="G5320" s="138" t="str">
        <x:v>dünn geschnitten</x:v>
      </x:c>
      <x:c r="H5320" s="139" t="n">
        <x:v>4.2</x:v>
      </x:c>
      <x:c r="I5320" s="139" t="n">
        <x:v>0.24</x:v>
      </x:c>
      <x:c r="J5320" s="139" t="n">
        <x:v>0.6</x:v>
      </x:c>
      <x:c r="K5320" s="139" t="n">
        <x:v>0.048</x:v>
      </x:c>
      <x:c r="L5320" s="139" t="n">
        <x:v>0.3</x:v>
      </x:c>
      <x:c r="M5320" s="139" t="n">
        <x:v>0.0072</x:v>
      </x:c>
      <x:c r="N5320" s="139" t="n">
        <x:v>0.042960000000000005</x:v>
      </x:c>
    </x:row>
    <x:row r="5321">
      <x:c r="A5321" s="137" t="str">
        <x:v>DI-494-I01</x:v>
      </x:c>
      <x:c r="B5321" s="137" t="str">
        <x:v>DI-494-V1</x:v>
      </x:c>
      <x:c r="C5321" s="137" t="n">
        <x:v>1</x:v>
      </x:c>
      <x:c r="D5321" s="138" t="str">
        <x:v>F0427</x:v>
      </x:c>
      <x:c r="E5321" s="138" t="n">
        <x:v>300</x:v>
      </x:c>
      <x:c r="F5321" s="138" t="str">
        <x:v>g</x:v>
      </x:c>
      <x:c r="G5321" s="138" t="str"/>
      <x:c r="H5321" s="139" t="n">
        <x:v>105</x:v>
      </x:c>
      <x:c r="I5321" s="139" t="n">
        <x:v>6</x:v>
      </x:c>
      <x:c r="J5321" s="139" t="n">
        <x:v>15</x:v>
      </x:c>
      <x:c r="K5321" s="139" t="n">
        <x:v>1.2000000000000002</x:v>
      </x:c>
      <x:c r="L5321" s="139" t="n">
        <x:v>7.5</x:v>
      </x:c>
      <x:c r="M5321" s="139" t="n">
        <x:v>0.18</x:v>
      </x:c>
      <x:c r="N5321" s="139" t="n">
        <x:v>1.074</x:v>
      </x:c>
    </x:row>
    <x:row r="5322">
      <x:c r="A5322" s="137" t="str">
        <x:v>DI-494-I02</x:v>
      </x:c>
      <x:c r="B5322" s="137" t="str">
        <x:v>DI-494-V1</x:v>
      </x:c>
      <x:c r="C5322" s="137" t="n">
        <x:v>2</x:v>
      </x:c>
      <x:c r="D5322" s="138" t="str">
        <x:v>F0416</x:v>
      </x:c>
      <x:c r="E5322" s="138" t="n">
        <x:v>160</x:v>
      </x:c>
      <x:c r="F5322" s="138" t="str">
        <x:v>g</x:v>
      </x:c>
      <x:c r="G5322" s="138" t="str">
        <x:v>1 halbiert, 1 Saft ausgepresst</x:v>
      </x:c>
      <x:c r="H5322" s="139" t="n">
        <x:v>88</x:v>
      </x:c>
      <x:c r="I5322" s="139" t="n">
        <x:v>1.1199999999999999</x:v>
      </x:c>
      <x:c r="J5322" s="139" t="n">
        <x:v>19.200000000000003</x:v>
      </x:c>
      <x:c r="K5322" s="139" t="n">
        <x:v>0.48</x:v>
      </x:c>
      <x:c r="L5322" s="139" t="n">
        <x:v>4</x:v>
      </x:c>
      <x:c r="M5322" s="139" t="n">
        <x:v>0.032</x:v>
      </x:c>
      <x:c r="N5322" s="139" t="n">
        <x:v>0.7968</x:v>
      </x:c>
    </x:row>
    <x:row r="5323">
      <x:c r="A5323" s="137" t="str">
        <x:v>DI-494-I03</x:v>
      </x:c>
      <x:c r="B5323" s="137" t="str">
        <x:v>DI-494-V1</x:v>
      </x:c>
      <x:c r="C5323" s="137" t="n">
        <x:v>3</x:v>
      </x:c>
      <x:c r="D5323" s="138" t="str">
        <x:v>F0497</x:v>
      </x:c>
      <x:c r="E5323" s="138" t="n">
        <x:v>100</x:v>
      </x:c>
      <x:c r="F5323" s="138" t="str">
        <x:v>ml</x:v>
      </x:c>
      <x:c r="G5323" s="138" t="str"/>
      <x:c r="H5323" s="139" t="n">
        <x:v>884</x:v>
      </x:c>
      <x:c r="I5323" s="139" t="n">
        <x:v>0</x:v>
      </x:c>
      <x:c r="J5323" s="139" t="n">
        <x:v>0</x:v>
      </x:c>
      <x:c r="K5323" s="139" t="n">
        <x:v>100</x:v>
      </x:c>
      <x:c r="L5323" s="139" t="n">
        <x:v>0</x:v>
      </x:c>
      <x:c r="M5323" s="139" t="n">
        <x:v>0</x:v>
      </x:c>
      <x:c r="N5323" s="139" t="n">
        <x:v>1.1980000000000002</x:v>
      </x:c>
    </x:row>
    <x:row r="5324">
      <x:c r="A5324" s="137" t="str">
        <x:v>DI-494-I04</x:v>
      </x:c>
      <x:c r="B5324" s="137" t="str">
        <x:v>DI-494-V1</x:v>
      </x:c>
      <x:c r="C5324" s="137" t="n">
        <x:v>4</x:v>
      </x:c>
      <x:c r="D5324" s="138" t="str">
        <x:v>F0315</x:v>
      </x:c>
      <x:c r="E5324" s="138" t="n">
        <x:v>15</x:v>
      </x:c>
      <x:c r="F5324" s="138" t="str">
        <x:v>g</x:v>
      </x:c>
      <x:c r="G5324" s="138" t="str">
        <x:v>fein geschnitten</x:v>
      </x:c>
      <x:c r="H5324" s="139" t="n">
        <x:v>5.25</x:v>
      </x:c>
      <x:c r="I5324" s="139" t="n">
        <x:v>0.3</x:v>
      </x:c>
      <x:c r="J5324" s="139" t="n">
        <x:v>0.75</x:v>
      </x:c>
      <x:c r="K5324" s="139" t="n">
        <x:v>0.06</x:v>
      </x:c>
      <x:c r="L5324" s="139" t="n">
        <x:v>0.375</x:v>
      </x:c>
      <x:c r="M5324" s="139" t="n">
        <x:v>0.009</x:v>
      </x:c>
      <x:c r="N5324" s="139" t="n">
        <x:v>0.053700000000000005</x:v>
      </x:c>
    </x:row>
    <x:row r="5325">
      <x:c r="A5325" s="137" t="str">
        <x:v>DI-494-I05</x:v>
      </x:c>
      <x:c r="B5325" s="137" t="str">
        <x:v>DI-494-V1</x:v>
      </x:c>
      <x:c r="C5325" s="137" t="n">
        <x:v>5</x:v>
      </x:c>
      <x:c r="D5325" s="138" t="str">
        <x:v>F0766</x:v>
      </x:c>
      <x:c r="E5325" s="138" t="n">
        <x:v>300</x:v>
      </x:c>
      <x:c r="F5325" s="138" t="str">
        <x:v>g</x:v>
      </x:c>
      <x:c r="G5325" s="138" t="str"/>
      <x:c r="H5325" s="139" t="n">
        <x:v>54</x:v>
      </x:c>
      <x:c r="I5325" s="139" t="n">
        <x:v>2.7</x:v>
      </x:c>
      <x:c r="J5325" s="139" t="n">
        <x:v>7.800000000000001</x:v>
      </x:c>
      <x:c r="K5325" s="139" t="n">
        <x:v>0.6000000000000001</x:v>
      </x:c>
      <x:c r="L5325" s="139" t="n">
        <x:v>3.9000000000000004</x:v>
      </x:c>
      <x:c r="M5325" s="139" t="n">
        <x:v>0.03</x:v>
      </x:c>
      <x:c r="N5325" s="139" t="n">
        <x:v>1.194</x:v>
      </x:c>
    </x:row>
    <x:row r="5326">
      <x:c r="A5326" s="137" t="str">
        <x:v>DI-494-I06</x:v>
      </x:c>
      <x:c r="B5326" s="137" t="str">
        <x:v>DI-494-V1</x:v>
      </x:c>
      <x:c r="C5326" s="137" t="n">
        <x:v>6</x:v>
      </x:c>
      <x:c r="D5326" s="138" t="str">
        <x:v>F0731</x:v>
      </x:c>
      <x:c r="E5326" s="138" t="n">
        <x:v>10</x:v>
      </x:c>
      <x:c r="F5326" s="138" t="str">
        <x:v>g</x:v>
      </x:c>
      <x:c r="G5326" s="138" t="str"/>
      <x:c r="H5326" s="139" t="n">
        <x:v>25</x:v>
      </x:c>
      <x:c r="I5326" s="139" t="n">
        <x:v>0.8</x:v>
      </x:c>
      <x:c r="J5326" s="139" t="n">
        <x:v>4.5</x:v>
      </x:c>
      <x:c r="K5326" s="139" t="n">
        <x:v>0.8</x:v>
      </x:c>
      <x:c r="L5326" s="139" t="n">
        <x:v>2</x:v>
      </x:c>
      <x:c r="M5326" s="139" t="n">
        <x:v>0.020000000000000004</x:v>
      </x:c>
      <x:c r="N5326" s="139" t="n">
        <x:v>0.025800000000000003</x:v>
      </x:c>
    </x:row>
    <x:row r="5327">
      <x:c r="A5327" s="137" t="str">
        <x:v>DI-494-I07</x:v>
      </x:c>
      <x:c r="B5327" s="137" t="str">
        <x:v>DI-494-V1</x:v>
      </x:c>
      <x:c r="C5327" s="137" t="n">
        <x:v>7</x:v>
      </x:c>
      <x:c r="D5327" s="138" t="str">
        <x:v>F0168</x:v>
      </x:c>
      <x:c r="E5327" s="138" t="n">
        <x:v>6</x:v>
      </x:c>
      <x:c r="F5327" s="138" t="str">
        <x:v>g</x:v>
      </x:c>
      <x:c r="G5327" s="138" t="str"/>
      <x:c r="H5327" s="139" t="n">
        <x:v>2.1</x:v>
      </x:c>
      <x:c r="I5327" s="139" t="n">
        <x:v>0.12</x:v>
      </x:c>
      <x:c r="J5327" s="139" t="n">
        <x:v>0.3</x:v>
      </x:c>
      <x:c r="K5327" s="139" t="n">
        <x:v>0.024</x:v>
      </x:c>
      <x:c r="L5327" s="139" t="n">
        <x:v>0.15</x:v>
      </x:c>
      <x:c r="M5327" s="139" t="n">
        <x:v>0.0036</x:v>
      </x:c>
      <x:c r="N5327" s="139" t="n">
        <x:v>0.021480000000000003</x:v>
      </x:c>
    </x:row>
    <x:row r="5328">
      <x:c r="A5328" s="137" t="str">
        <x:v>DI-494-I08</x:v>
      </x:c>
      <x:c r="B5328" s="137" t="str">
        <x:v>DI-494-V1</x:v>
      </x:c>
      <x:c r="C5328" s="137" t="n">
        <x:v>8</x:v>
      </x:c>
      <x:c r="D5328" s="138" t="str">
        <x:v>F0290</x:v>
      </x:c>
      <x:c r="E5328" s="138" t="n">
        <x:v>15</x:v>
      </x:c>
      <x:c r="F5328" s="138" t="str">
        <x:v>g</x:v>
      </x:c>
      <x:c r="G5328" s="138" t="str">
        <x:v>grob gehackt</x:v>
      </x:c>
      <x:c r="H5328" s="139" t="n">
        <x:v>37.5</x:v>
      </x:c>
      <x:c r="I5328" s="139" t="n">
        <x:v>1.2</x:v>
      </x:c>
      <x:c r="J5328" s="139" t="n">
        <x:v>6.75</x:v>
      </x:c>
      <x:c r="K5328" s="139" t="n">
        <x:v>1.2</x:v>
      </x:c>
      <x:c r="L5328" s="139" t="n">
        <x:v>3</x:v>
      </x:c>
      <x:c r="M5328" s="139" t="n">
        <x:v>0.03</x:v>
      </x:c>
      <x:c r="N5328" s="139" t="n">
        <x:v>0.038700000000000005</x:v>
      </x:c>
    </x:row>
    <x:row r="5329">
      <x:c r="A5329" s="137" t="str">
        <x:v>DI-494-I09</x:v>
      </x:c>
      <x:c r="B5329" s="137" t="str">
        <x:v>DI-494-V1</x:v>
      </x:c>
      <x:c r="C5329" s="137" t="n">
        <x:v>9</x:v>
      </x:c>
      <x:c r="D5329" s="138" t="str">
        <x:v>F0575</x:v>
      </x:c>
      <x:c r="E5329" s="138" t="n">
        <x:v>300</x:v>
      </x:c>
      <x:c r="F5329" s="138" t="str">
        <x:v>g</x:v>
      </x:c>
      <x:c r="G5329" s="138" t="str"/>
      <x:c r="H5329" s="139" t="n">
        <x:v>450</x:v>
      </x:c>
      <x:c r="I5329" s="139" t="n">
        <x:v>63</x:v>
      </x:c>
      <x:c r="J5329" s="139" t="n">
        <x:v>0</x:v>
      </x:c>
      <x:c r="K5329" s="139" t="n">
        <x:v>21</x:v>
      </x:c>
      <x:c r="L5329" s="139" t="n">
        <x:v>0</x:v>
      </x:c>
      <x:c r="M5329" s="139" t="n">
        <x:v>0.6000000000000001</x:v>
      </x:c>
      <x:c r="N5329" s="139" t="n">
        <x:v>3.294</x:v>
      </x:c>
    </x:row>
    <x:row r="5330">
      <x:c r="A5330" s="137" t="str">
        <x:v>SA-495-I01</x:v>
      </x:c>
      <x:c r="B5330" s="137" t="str">
        <x:v>SA-495-V1</x:v>
      </x:c>
      <x:c r="C5330" s="137" t="n">
        <x:v>1</x:v>
      </x:c>
      <x:c r="D5330" s="138" t="str">
        <x:v>F0273</x:v>
      </x:c>
      <x:c r="E5330" s="138" t="n">
        <x:v>30</x:v>
      </x:c>
      <x:c r="F5330" s="138" t="str">
        <x:v>g</x:v>
      </x:c>
      <x:c r="G5330" s="138" t="str"/>
      <x:c r="H5330" s="139" t="n">
        <x:v>10.5</x:v>
      </x:c>
      <x:c r="I5330" s="139" t="n">
        <x:v>0.6</x:v>
      </x:c>
      <x:c r="J5330" s="139" t="n">
        <x:v>1.5</x:v>
      </x:c>
      <x:c r="K5330" s="139" t="n">
        <x:v>0.12</x:v>
      </x:c>
      <x:c r="L5330" s="139" t="n">
        <x:v>0.75</x:v>
      </x:c>
      <x:c r="M5330" s="139" t="n">
        <x:v>0.018</x:v>
      </x:c>
      <x:c r="N5330" s="139" t="n">
        <x:v>0.10740000000000001</x:v>
      </x:c>
    </x:row>
    <x:row r="5331">
      <x:c r="A5331" s="137" t="str">
        <x:v>SA-495-I02</x:v>
      </x:c>
      <x:c r="B5331" s="137" t="str">
        <x:v>SA-495-V1</x:v>
      </x:c>
      <x:c r="C5331" s="137" t="n">
        <x:v>2</x:v>
      </x:c>
      <x:c r="D5331" s="138" t="str">
        <x:v>F0275</x:v>
      </x:c>
      <x:c r="E5331" s="138" t="n">
        <x:v>30</x:v>
      </x:c>
      <x:c r="F5331" s="138" t="str">
        <x:v>g</x:v>
      </x:c>
      <x:c r="G5331" s="138" t="str"/>
      <x:c r="H5331" s="139" t="n">
        <x:v>174</x:v>
      </x:c>
      <x:c r="I5331" s="139" t="n">
        <x:v>6</x:v>
      </x:c>
      <x:c r="J5331" s="139" t="n">
        <x:v>3.5999999999999996</x:v>
      </x:c>
      <x:c r="K5331" s="139" t="n">
        <x:v>15</x:v>
      </x:c>
      <x:c r="L5331" s="139" t="n">
        <x:v>3</x:v>
      </x:c>
      <x:c r="M5331" s="139" t="n">
        <x:v>0.006</x:v>
      </x:c>
      <x:c r="N5331" s="139" t="n">
        <x:v>0.1794</x:v>
      </x:c>
    </x:row>
    <x:row r="5332">
      <x:c r="A5332" s="137" t="str">
        <x:v>SA-495-I03</x:v>
      </x:c>
      <x:c r="B5332" s="137" t="str">
        <x:v>SA-495-V1</x:v>
      </x:c>
      <x:c r="C5332" s="137" t="n">
        <x:v>3</x:v>
      </x:c>
      <x:c r="D5332" s="138" t="str">
        <x:v>F0409</x:v>
      </x:c>
      <x:c r="E5332" s="138" t="n">
        <x:v>30</x:v>
      </x:c>
      <x:c r="F5332" s="138" t="str">
        <x:v>g</x:v>
      </x:c>
      <x:c r="G5332" s="138" t="str">
        <x:v>Saft ausgepresst</x:v>
      </x:c>
      <x:c r="H5332" s="139" t="n">
        <x:v>8.7</x:v>
      </x:c>
      <x:c r="I5332" s="139" t="n">
        <x:v>0.33</x:v>
      </x:c>
      <x:c r="J5332" s="139" t="n">
        <x:v>1.95</x:v>
      </x:c>
      <x:c r="K5332" s="139" t="n">
        <x:v>0.09</x:v>
      </x:c>
      <x:c r="L5332" s="139" t="n">
        <x:v>0.84</x:v>
      </x:c>
      <x:c r="M5332" s="139" t="n">
        <x:v>0.003</x:v>
      </x:c>
      <x:c r="N5332" s="139" t="n">
        <x:v>0.1194</x:v>
      </x:c>
    </x:row>
    <x:row r="5333">
      <x:c r="A5333" s="137" t="str">
        <x:v>SA-495-I04</x:v>
      </x:c>
      <x:c r="B5333" s="137" t="str">
        <x:v>SA-495-V1</x:v>
      </x:c>
      <x:c r="C5333" s="137" t="n">
        <x:v>4</x:v>
      </x:c>
      <x:c r="D5333" s="138" t="str">
        <x:v>F0497</x:v>
      </x:c>
      <x:c r="E5333" s="138" t="n">
        <x:v>30</x:v>
      </x:c>
      <x:c r="F5333" s="138" t="str">
        <x:v>g</x:v>
      </x:c>
      <x:c r="G5333" s="138" t="str"/>
      <x:c r="H5333" s="139" t="n">
        <x:v>265.2</x:v>
      </x:c>
      <x:c r="I5333" s="139" t="n">
        <x:v>0</x:v>
      </x:c>
      <x:c r="J5333" s="139" t="n">
        <x:v>0</x:v>
      </x:c>
      <x:c r="K5333" s="139" t="n">
        <x:v>30</x:v>
      </x:c>
      <x:c r="L5333" s="139" t="n">
        <x:v>0</x:v>
      </x:c>
      <x:c r="M5333" s="139" t="n">
        <x:v>0</x:v>
      </x:c>
      <x:c r="N5333" s="139" t="n">
        <x:v>0.35940000000000005</x:v>
      </x:c>
    </x:row>
    <x:row r="5334">
      <x:c r="A5334" s="137" t="str">
        <x:v>SA-495-I05</x:v>
      </x:c>
      <x:c r="B5334" s="137" t="str">
        <x:v>SA-495-V1</x:v>
      </x:c>
      <x:c r="C5334" s="137" t="n">
        <x:v>5</x:v>
      </x:c>
      <x:c r="D5334" s="138" t="str">
        <x:v>F0627</x:v>
      </x:c>
      <x:c r="E5334" s="138" t="n">
        <x:v>50</x:v>
      </x:c>
      <x:c r="F5334" s="138" t="str">
        <x:v>g</x:v>
      </x:c>
      <x:c r="G5334" s="138" t="str"/>
      <x:c r="H5334" s="139" t="n">
        <x:v>17.5</x:v>
      </x:c>
      <x:c r="I5334" s="139" t="n">
        <x:v>1</x:v>
      </x:c>
      <x:c r="J5334" s="139" t="n">
        <x:v>2.5</x:v>
      </x:c>
      <x:c r="K5334" s="139" t="n">
        <x:v>0.2</x:v>
      </x:c>
      <x:c r="L5334" s="139" t="n">
        <x:v>1.25</x:v>
      </x:c>
      <x:c r="M5334" s="139" t="n">
        <x:v>0.03</x:v>
      </x:c>
      <x:c r="N5334" s="139" t="n">
        <x:v>0.17900000000000002</x:v>
      </x:c>
    </x:row>
    <x:row r="5335">
      <x:c r="A5335" s="137" t="str">
        <x:v>BR-496-I01</x:v>
      </x:c>
      <x:c r="B5335" s="137" t="str">
        <x:v>BR-496-V1</x:v>
      </x:c>
      <x:c r="C5335" s="137" t="n">
        <x:v>1</x:v>
      </x:c>
      <x:c r="D5335" s="138" t="str">
        <x:v>F0497</x:v>
      </x:c>
      <x:c r="E5335" s="138" t="n">
        <x:v>15</x:v>
      </x:c>
      <x:c r="F5335" s="138" t="str">
        <x:v>ml</x:v>
      </x:c>
      <x:c r="G5335" s="138" t="str"/>
      <x:c r="H5335" s="139" t="n">
        <x:v>132.6</x:v>
      </x:c>
      <x:c r="I5335" s="139" t="n">
        <x:v>0</x:v>
      </x:c>
      <x:c r="J5335" s="139" t="n">
        <x:v>0</x:v>
      </x:c>
      <x:c r="K5335" s="139" t="n">
        <x:v>15</x:v>
      </x:c>
      <x:c r="L5335" s="139" t="n">
        <x:v>0</x:v>
      </x:c>
      <x:c r="M5335" s="139" t="n">
        <x:v>0</x:v>
      </x:c>
      <x:c r="N5335" s="139" t="n">
        <x:v>0.17970000000000003</x:v>
      </x:c>
    </x:row>
    <x:row r="5336">
      <x:c r="A5336" s="137" t="str">
        <x:v>BR-496-I02</x:v>
      </x:c>
      <x:c r="B5336" s="137" t="str">
        <x:v>BR-496-V1</x:v>
      </x:c>
      <x:c r="C5336" s="137" t="n">
        <x:v>2</x:v>
      </x:c>
      <x:c r="D5336" s="138" t="str">
        <x:v>F0500</x:v>
      </x:c>
      <x:c r="E5336" s="138" t="n">
        <x:v>240</x:v>
      </x:c>
      <x:c r="F5336" s="138" t="str">
        <x:v>g</x:v>
      </x:c>
      <x:c r="G5336" s="138" t="str">
        <x:v>fein geschnitten</x:v>
      </x:c>
      <x:c r="H5336" s="139" t="n">
        <x:v>96</x:v>
      </x:c>
      <x:c r="I5336" s="139" t="n">
        <x:v>2.64</x:v>
      </x:c>
      <x:c r="J5336" s="139" t="n">
        <x:v>19.2</x:v>
      </x:c>
      <x:c r="K5336" s="139" t="n">
        <x:v>0.24</x:v>
      </x:c>
      <x:c r="L5336" s="139" t="n">
        <x:v>3.36</x:v>
      </x:c>
      <x:c r="M5336" s="139" t="n">
        <x:v>0.024</x:v>
      </x:c>
      <x:c r="N5336" s="139" t="n">
        <x:v>0.35760000000000003</x:v>
      </x:c>
    </x:row>
    <x:row r="5337">
      <x:c r="A5337" s="137" t="str">
        <x:v>BR-496-I03</x:v>
      </x:c>
      <x:c r="B5337" s="137" t="str">
        <x:v>BR-496-V1</x:v>
      </x:c>
      <x:c r="C5337" s="137" t="n">
        <x:v>3</x:v>
      </x:c>
      <x:c r="D5337" s="138" t="str">
        <x:v>F0611</x:v>
      </x:c>
      <x:c r="E5337" s="138" t="n">
        <x:v>180</x:v>
      </x:c>
      <x:c r="F5337" s="138" t="str">
        <x:v>g</x:v>
      </x:c>
      <x:c r="G5337" s="138" t="str">
        <x:v>entkernt und fein geschnitten</x:v>
      </x:c>
      <x:c r="H5337" s="139" t="n">
        <x:v>63</x:v>
      </x:c>
      <x:c r="I5337" s="139" t="n">
        <x:v>3.6</x:v>
      </x:c>
      <x:c r="J5337" s="139" t="n">
        <x:v>9</x:v>
      </x:c>
      <x:c r="K5337" s="139" t="n">
        <x:v>0.7200000000000001</x:v>
      </x:c>
      <x:c r="L5337" s="139" t="n">
        <x:v>4.5</x:v>
      </x:c>
      <x:c r="M5337" s="139" t="n">
        <x:v>0.108</x:v>
      </x:c>
      <x:c r="N5337" s="139" t="n">
        <x:v>0.6444000000000001</x:v>
      </x:c>
    </x:row>
    <x:row r="5338">
      <x:c r="A5338" s="137" t="str">
        <x:v>BR-496-I04</x:v>
      </x:c>
      <x:c r="B5338" s="137" t="str">
        <x:v>BR-496-V1</x:v>
      </x:c>
      <x:c r="C5338" s="137" t="n">
        <x:v>4</x:v>
      </x:c>
      <x:c r="D5338" s="138" t="str">
        <x:v>F0601</x:v>
      </x:c>
      <x:c r="E5338" s="138" t="n">
        <x:v>12</x:v>
      </x:c>
      <x:c r="F5338" s="138" t="str">
        <x:v>g</x:v>
      </x:c>
      <x:c r="G5338" s="138" t="str">
        <x:v>fein geschnitten</x:v>
      </x:c>
      <x:c r="H5338" s="139" t="n">
        <x:v>4.2</x:v>
      </x:c>
      <x:c r="I5338" s="139" t="n">
        <x:v>0.24</x:v>
      </x:c>
      <x:c r="J5338" s="139" t="n">
        <x:v>0.6</x:v>
      </x:c>
      <x:c r="K5338" s="139" t="n">
        <x:v>0.048</x:v>
      </x:c>
      <x:c r="L5338" s="139" t="n">
        <x:v>0.3</x:v>
      </x:c>
      <x:c r="M5338" s="139" t="n">
        <x:v>0.0072</x:v>
      </x:c>
      <x:c r="N5338" s="139" t="n">
        <x:v>0.042960000000000005</x:v>
      </x:c>
    </x:row>
    <x:row r="5339">
      <x:c r="A5339" s="137" t="str">
        <x:v>BR-496-I05</x:v>
      </x:c>
      <x:c r="B5339" s="137" t="str">
        <x:v>BR-496-V1</x:v>
      </x:c>
      <x:c r="C5339" s="137" t="n">
        <x:v>5</x:v>
      </x:c>
      <x:c r="D5339" s="138" t="str">
        <x:v>F0147</x:v>
      </x:c>
      <x:c r="E5339" s="138" t="n">
        <x:v>800</x:v>
      </x:c>
      <x:c r="F5339" s="138" t="str">
        <x:v>g</x:v>
      </x:c>
      <x:c r="G5339" s="138" t="str"/>
      <x:c r="H5339" s="139" t="n">
        <x:v>280</x:v>
      </x:c>
      <x:c r="I5339" s="139" t="n">
        <x:v>16</x:v>
      </x:c>
      <x:c r="J5339" s="139" t="n">
        <x:v>40</x:v>
      </x:c>
      <x:c r="K5339" s="139" t="n">
        <x:v>3.2</x:v>
      </x:c>
      <x:c r="L5339" s="139" t="n">
        <x:v>20</x:v>
      </x:c>
      <x:c r="M5339" s="139" t="n">
        <x:v>0.48</x:v>
      </x:c>
      <x:c r="N5339" s="139" t="n">
        <x:v>2.8640000000000003</x:v>
      </x:c>
    </x:row>
    <x:row r="5340">
      <x:c r="A5340" s="137" t="str">
        <x:v>BR-496-I06</x:v>
      </x:c>
      <x:c r="B5340" s="137" t="str">
        <x:v>BR-496-V1</x:v>
      </x:c>
      <x:c r="C5340" s="137" t="n">
        <x:v>6</x:v>
      </x:c>
      <x:c r="D5340" s="138" t="str">
        <x:v>F0687</x:v>
      </x:c>
      <x:c r="E5340" s="138" t="n">
        <x:v>50</x:v>
      </x:c>
      <x:c r="F5340" s="138" t="str">
        <x:v>g</x:v>
      </x:c>
      <x:c r="G5340" s="138" t="str">
        <x:v>gewürfelt</x:v>
      </x:c>
      <x:c r="H5340" s="139" t="n">
        <x:v>175</x:v>
      </x:c>
      <x:c r="I5340" s="139" t="n">
        <x:v>5.5</x:v>
      </x:c>
      <x:c r="J5340" s="139" t="n">
        <x:v>34</x:v>
      </x:c>
      <x:c r="K5340" s="139" t="n">
        <x:v>1.5</x:v>
      </x:c>
      <x:c r="L5340" s="139" t="n">
        <x:v>3.5</x:v>
      </x:c>
      <x:c r="M5340" s="139" t="n">
        <x:v>0.025</x:v>
      </x:c>
      <x:c r="N5340" s="139" t="n">
        <x:v>0.199</x:v>
      </x:c>
    </x:row>
    <x:row r="5341">
      <x:c r="A5341" s="137" t="str">
        <x:v>BR-496-I07</x:v>
      </x:c>
      <x:c r="B5341" s="137" t="str">
        <x:v>BR-496-V1</x:v>
      </x:c>
      <x:c r="C5341" s="137" t="n">
        <x:v>7</x:v>
      </x:c>
      <x:c r="D5341" s="138" t="str">
        <x:v>F0262</x:v>
      </x:c>
      <x:c r="E5341" s="138" t="n">
        <x:v>240</x:v>
      </x:c>
      <x:c r="F5341" s="138" t="str">
        <x:v>g</x:v>
      </x:c>
      <x:c r="G5341" s="138" t="str"/>
      <x:c r="H5341" s="139" t="n">
        <x:v>84</x:v>
      </x:c>
      <x:c r="I5341" s="139" t="n">
        <x:v>4.8</x:v>
      </x:c>
      <x:c r="J5341" s="139" t="n">
        <x:v>12</x:v>
      </x:c>
      <x:c r="K5341" s="139" t="n">
        <x:v>0.96</x:v>
      </x:c>
      <x:c r="L5341" s="139" t="n">
        <x:v>6</x:v>
      </x:c>
      <x:c r="M5341" s="139" t="n">
        <x:v>0.144</x:v>
      </x:c>
      <x:c r="N5341" s="139" t="n">
        <x:v>0.8592000000000001</x:v>
      </x:c>
    </x:row>
    <x:row r="5342">
      <x:c r="A5342" s="137" t="str">
        <x:v>BR-496-I08</x:v>
      </x:c>
      <x:c r="B5342" s="137" t="str">
        <x:v>BR-496-V1</x:v>
      </x:c>
      <x:c r="C5342" s="137" t="n">
        <x:v>8</x:v>
      </x:c>
      <x:c r="D5342" s="138" t="str">
        <x:v>F0676</x:v>
      </x:c>
      <x:c r="E5342" s="138" t="n">
        <x:v>30</x:v>
      </x:c>
      <x:c r="F5342" s="138" t="str">
        <x:v>ml</x:v>
      </x:c>
      <x:c r="G5342" s="138" t="str"/>
      <x:c r="H5342" s="139" t="n">
        <x:v>27</x:v>
      </x:c>
      <x:c r="I5342" s="139" t="n">
        <x:v>2.6999999999999997</x:v>
      </x:c>
      <x:c r="J5342" s="139" t="n">
        <x:v>1.2</x:v>
      </x:c>
      <x:c r="K5342" s="139" t="n">
        <x:v>1.2</x:v>
      </x:c>
      <x:c r="L5342" s="139" t="n">
        <x:v>0</x:v>
      </x:c>
      <x:c r="M5342" s="139" t="n">
        <x:v>0.09</x:v>
      </x:c>
      <x:c r="N5342" s="139" t="n">
        <x:v>0.10740000000000001</x:v>
      </x:c>
    </x:row>
    <x:row r="5343">
      <x:c r="A5343" s="137" t="str">
        <x:v>BR-496-I09</x:v>
      </x:c>
      <x:c r="B5343" s="137" t="str">
        <x:v>BR-496-V1</x:v>
      </x:c>
      <x:c r="C5343" s="137" t="n">
        <x:v>9</x:v>
      </x:c>
      <x:c r="D5343" s="138" t="str">
        <x:v>F0517</x:v>
      </x:c>
      <x:c r="E5343" s="138" t="n">
        <x:v>30</x:v>
      </x:c>
      <x:c r="F5343" s="138" t="str">
        <x:v>g</x:v>
      </x:c>
      <x:c r="G5343" s="138" t="str">
        <x:v>fein gehackt</x:v>
      </x:c>
      <x:c r="H5343" s="139" t="n">
        <x:v>75</x:v>
      </x:c>
      <x:c r="I5343" s="139" t="n">
        <x:v>2.4</x:v>
      </x:c>
      <x:c r="J5343" s="139" t="n">
        <x:v>13.5</x:v>
      </x:c>
      <x:c r="K5343" s="139" t="n">
        <x:v>2.4</x:v>
      </x:c>
      <x:c r="L5343" s="139" t="n">
        <x:v>6</x:v>
      </x:c>
      <x:c r="M5343" s="139" t="n">
        <x:v>0.06</x:v>
      </x:c>
      <x:c r="N5343" s="139" t="n">
        <x:v>0.07740000000000001</x:v>
      </x:c>
    </x:row>
    <x:row r="5344">
      <x:c r="A5344" s="137" t="str">
        <x:v>BR-496-I10</x:v>
      </x:c>
      <x:c r="B5344" s="137" t="str">
        <x:v>BR-496-V1</x:v>
      </x:c>
      <x:c r="C5344" s="137" t="n">
        <x:v>10</x:v>
      </x:c>
      <x:c r="D5344" s="138" t="str">
        <x:v>F0481</x:v>
      </x:c>
      <x:c r="E5344" s="138" t="n">
        <x:v>60</x:v>
      </x:c>
      <x:c r="F5344" s="138" t="str">
        <x:v>ml</x:v>
      </x:c>
      <x:c r="G5344" s="138" t="str"/>
      <x:c r="H5344" s="139" t="n">
        <x:v>54</x:v>
      </x:c>
      <x:c r="I5344" s="139" t="n">
        <x:v>5.3999999999999995</x:v>
      </x:c>
      <x:c r="J5344" s="139" t="n">
        <x:v>2.4</x:v>
      </x:c>
      <x:c r="K5344" s="139" t="n">
        <x:v>2.4</x:v>
      </x:c>
      <x:c r="L5344" s="139" t="n">
        <x:v>0</x:v>
      </x:c>
      <x:c r="M5344" s="139" t="n">
        <x:v>0.18</x:v>
      </x:c>
      <x:c r="N5344" s="139" t="n">
        <x:v>0.21480000000000002</x:v>
      </x:c>
    </x:row>
    <x:row r="5345">
      <x:c r="A5345" s="137" t="str">
        <x:v>DI-497-I01</x:v>
      </x:c>
      <x:c r="B5345" s="137" t="str">
        <x:v>DI-497-V1</x:v>
      </x:c>
      <x:c r="C5345" s="137" t="n">
        <x:v>1</x:v>
      </x:c>
      <x:c r="D5345" s="138" t="str">
        <x:v>F0104</x:v>
      </x:c>
      <x:c r="E5345" s="138" t="n">
        <x:v>30</x:v>
      </x:c>
      <x:c r="F5345" s="138" t="str">
        <x:v>g</x:v>
      </x:c>
      <x:c r="G5345" s="138" t="str"/>
      <x:c r="H5345" s="139" t="n">
        <x:v>265.2</x:v>
      </x:c>
      <x:c r="I5345" s="139" t="n">
        <x:v>0</x:v>
      </x:c>
      <x:c r="J5345" s="139" t="n">
        <x:v>0</x:v>
      </x:c>
      <x:c r="K5345" s="139" t="n">
        <x:v>30</x:v>
      </x:c>
      <x:c r="L5345" s="139" t="n">
        <x:v>0</x:v>
      </x:c>
      <x:c r="M5345" s="139" t="n">
        <x:v>0</x:v>
      </x:c>
      <x:c r="N5345" s="139" t="n">
        <x:v>0.26940000000000003</x:v>
      </x:c>
    </x:row>
    <x:row r="5346">
      <x:c r="A5346" s="137" t="str">
        <x:v>DI-497-I02</x:v>
      </x:c>
      <x:c r="B5346" s="137" t="str">
        <x:v>DI-497-V1</x:v>
      </x:c>
      <x:c r="C5346" s="137" t="n">
        <x:v>2</x:v>
      </x:c>
      <x:c r="D5346" s="138" t="str">
        <x:v>F0594</x:v>
      </x:c>
      <x:c r="E5346" s="138" t="n">
        <x:v>25</x:v>
      </x:c>
      <x:c r="F5346" s="138" t="str">
        <x:v>g</x:v>
      </x:c>
      <x:c r="G5346" s="138" t="str"/>
      <x:c r="H5346" s="139" t="n">
        <x:v>145</x:v>
      </x:c>
      <x:c r="I5346" s="139" t="n">
        <x:v>5</x:v>
      </x:c>
      <x:c r="J5346" s="139" t="n">
        <x:v>3</x:v>
      </x:c>
      <x:c r="K5346" s="139" t="n">
        <x:v>12.5</x:v>
      </x:c>
      <x:c r="L5346" s="139" t="n">
        <x:v>2.5</x:v>
      </x:c>
      <x:c r="M5346" s="139" t="n">
        <x:v>0.005</x:v>
      </x:c>
      <x:c r="N5346" s="139" t="n">
        <x:v>0.1495</x:v>
      </x:c>
    </x:row>
    <x:row r="5347">
      <x:c r="A5347" s="137" t="str">
        <x:v>DI-497-I03</x:v>
      </x:c>
      <x:c r="B5347" s="137" t="str">
        <x:v>DI-497-V1</x:v>
      </x:c>
      <x:c r="C5347" s="137" t="n">
        <x:v>3</x:v>
      </x:c>
      <x:c r="D5347" s="138" t="str">
        <x:v>F0500</x:v>
      </x:c>
      <x:c r="E5347" s="138" t="n">
        <x:v>120</x:v>
      </x:c>
      <x:c r="F5347" s="138" t="str">
        <x:v>g</x:v>
      </x:c>
      <x:c r="G5347" s="138" t="str">
        <x:v>fein gehackt</x:v>
      </x:c>
      <x:c r="H5347" s="139" t="n">
        <x:v>48</x:v>
      </x:c>
      <x:c r="I5347" s="139" t="n">
        <x:v>1.32</x:v>
      </x:c>
      <x:c r="J5347" s="139" t="n">
        <x:v>9.6</x:v>
      </x:c>
      <x:c r="K5347" s="139" t="n">
        <x:v>0.12</x:v>
      </x:c>
      <x:c r="L5347" s="139" t="n">
        <x:v>1.68</x:v>
      </x:c>
      <x:c r="M5347" s="139" t="n">
        <x:v>0.012</x:v>
      </x:c>
      <x:c r="N5347" s="139" t="n">
        <x:v>0.17880000000000001</x:v>
      </x:c>
    </x:row>
    <x:row r="5348">
      <x:c r="A5348" s="137" t="str">
        <x:v>DI-497-I04</x:v>
      </x:c>
      <x:c r="B5348" s="137" t="str">
        <x:v>DI-497-V1</x:v>
      </x:c>
      <x:c r="C5348" s="137" t="n">
        <x:v>4</x:v>
      </x:c>
      <x:c r="D5348" s="138" t="str">
        <x:v>F0295</x:v>
      </x:c>
      <x:c r="E5348" s="138" t="n">
        <x:v>30</x:v>
      </x:c>
      <x:c r="F5348" s="138" t="str">
        <x:v>g</x:v>
      </x:c>
      <x:c r="G5348" s="138" t="str"/>
      <x:c r="H5348" s="139" t="n">
        <x:v>105</x:v>
      </x:c>
      <x:c r="I5348" s="139" t="n">
        <x:v>3.3</x:v>
      </x:c>
      <x:c r="J5348" s="139" t="n">
        <x:v>20.4</x:v>
      </x:c>
      <x:c r="K5348" s="139" t="n">
        <x:v>0.8999999999999999</x:v>
      </x:c>
      <x:c r="L5348" s="139" t="n">
        <x:v>2.1</x:v>
      </x:c>
      <x:c r="M5348" s="139" t="n">
        <x:v>0.015</x:v>
      </x:c>
      <x:c r="N5348" s="139" t="n">
        <x:v>0.1194</x:v>
      </x:c>
    </x:row>
    <x:row r="5349">
      <x:c r="A5349" s="137" t="str">
        <x:v>DI-497-I05</x:v>
      </x:c>
      <x:c r="B5349" s="137" t="str">
        <x:v>DI-497-V1</x:v>
      </x:c>
      <x:c r="C5349" s="137" t="n">
        <x:v>5</x:v>
      </x:c>
      <x:c r="D5349" s="138" t="str">
        <x:v>F0151</x:v>
      </x:c>
      <x:c r="E5349" s="138" t="n">
        <x:v>650</x:v>
      </x:c>
      <x:c r="F5349" s="138" t="str">
        <x:v>g</x:v>
      </x:c>
      <x:c r="G5349" s="138" t="str">
        <x:v>Schenkelfilets</x:v>
      </x:c>
      <x:c r="H5349" s="139" t="n">
        <x:v>812.5</x:v>
      </x:c>
      <x:c r="I5349" s="139" t="n">
        <x:v>149.5</x:v>
      </x:c>
      <x:c r="J5349" s="139" t="n">
        <x:v>0</x:v>
      </x:c>
      <x:c r="K5349" s="139" t="n">
        <x:v>19.5</x:v>
      </x:c>
      <x:c r="L5349" s="139" t="n">
        <x:v>0</x:v>
      </x:c>
      <x:c r="M5349" s="139" t="n">
        <x:v>1.3</x:v>
      </x:c>
      <x:c r="N5349" s="139" t="n">
        <x:v>7.787000000000001</x:v>
      </x:c>
    </x:row>
    <x:row r="5350">
      <x:c r="A5350" s="137" t="str">
        <x:v>DI-497-I06</x:v>
      </x:c>
      <x:c r="B5350" s="137" t="str">
        <x:v>DI-497-V1</x:v>
      </x:c>
      <x:c r="C5350" s="137" t="n">
        <x:v>6</x:v>
      </x:c>
      <x:c r="D5350" s="138" t="str">
        <x:v>F0314</x:v>
      </x:c>
      <x:c r="E5350" s="138" t="n">
        <x:v>15</x:v>
      </x:c>
      <x:c r="F5350" s="138" t="str">
        <x:v>g</x:v>
      </x:c>
      <x:c r="G5350" s="138" t="str">
        <x:v>zerdrückt</x:v>
      </x:c>
      <x:c r="H5350" s="139" t="n">
        <x:v>5.25</x:v>
      </x:c>
      <x:c r="I5350" s="139" t="n">
        <x:v>0.3</x:v>
      </x:c>
      <x:c r="J5350" s="139" t="n">
        <x:v>0.75</x:v>
      </x:c>
      <x:c r="K5350" s="139" t="n">
        <x:v>0.06</x:v>
      </x:c>
      <x:c r="L5350" s="139" t="n">
        <x:v>0.375</x:v>
      </x:c>
      <x:c r="M5350" s="139" t="n">
        <x:v>0.009</x:v>
      </x:c>
      <x:c r="N5350" s="139" t="n">
        <x:v>0.053700000000000005</x:v>
      </x:c>
    </x:row>
    <x:row r="5351">
      <x:c r="A5351" s="137" t="str">
        <x:v>DI-497-I07</x:v>
      </x:c>
      <x:c r="B5351" s="137" t="str">
        <x:v>DI-497-V1</x:v>
      </x:c>
      <x:c r="C5351" s="137" t="n">
        <x:v>7</x:v>
      </x:c>
      <x:c r="D5351" s="138" t="str">
        <x:v>F0571</x:v>
      </x:c>
      <x:c r="E5351" s="138" t="n">
        <x:v>400</x:v>
      </x:c>
      <x:c r="F5351" s="138" t="str">
        <x:v>g</x:v>
      </x:c>
      <x:c r="G5351" s="138" t="str">
        <x:v>halbiert</x:v>
      </x:c>
      <x:c r="H5351" s="139" t="n">
        <x:v>140</x:v>
      </x:c>
      <x:c r="I5351" s="139" t="n">
        <x:v>8</x:v>
      </x:c>
      <x:c r="J5351" s="139" t="n">
        <x:v>20</x:v>
      </x:c>
      <x:c r="K5351" s="139" t="n">
        <x:v>1.6</x:v>
      </x:c>
      <x:c r="L5351" s="139" t="n">
        <x:v>10</x:v>
      </x:c>
      <x:c r="M5351" s="139" t="n">
        <x:v>0.24</x:v>
      </x:c>
      <x:c r="N5351" s="139" t="n">
        <x:v>1.4320000000000002</x:v>
      </x:c>
    </x:row>
    <x:row r="5352">
      <x:c r="A5352" s="137" t="str">
        <x:v>DI-497-I08</x:v>
      </x:c>
      <x:c r="B5352" s="137" t="str">
        <x:v>DI-497-V1</x:v>
      </x:c>
      <x:c r="C5352" s="137" t="n">
        <x:v>8</x:v>
      </x:c>
      <x:c r="D5352" s="138" t="str">
        <x:v>F0138</x:v>
      </x:c>
      <x:c r="E5352" s="138" t="n">
        <x:v>100</x:v>
      </x:c>
      <x:c r="F5352" s="138" t="str">
        <x:v>g</x:v>
      </x:c>
      <x:c r="G5352" s="138" t="str">
        <x:v>gewürfelt</x:v>
      </x:c>
      <x:c r="H5352" s="139" t="n">
        <x:v>35</x:v>
      </x:c>
      <x:c r="I5352" s="139" t="n">
        <x:v>2</x:v>
      </x:c>
      <x:c r="J5352" s="139" t="n">
        <x:v>5</x:v>
      </x:c>
      <x:c r="K5352" s="139" t="n">
        <x:v>0.4</x:v>
      </x:c>
      <x:c r="L5352" s="139" t="n">
        <x:v>2.5</x:v>
      </x:c>
      <x:c r="M5352" s="139" t="n">
        <x:v>0.06</x:v>
      </x:c>
      <x:c r="N5352" s="139" t="n">
        <x:v>0.35800000000000004</x:v>
      </x:c>
    </x:row>
    <x:row r="5353">
      <x:c r="A5353" s="137" t="str">
        <x:v>DI-497-I09</x:v>
      </x:c>
      <x:c r="B5353" s="137" t="str">
        <x:v>DI-497-V1</x:v>
      </x:c>
      <x:c r="C5353" s="137" t="n">
        <x:v>9</x:v>
      </x:c>
      <x:c r="D5353" s="138" t="str">
        <x:v>F0127</x:v>
      </x:c>
      <x:c r="E5353" s="138" t="n">
        <x:v>180</x:v>
      </x:c>
      <x:c r="F5353" s="138" t="str">
        <x:v>g</x:v>
      </x:c>
      <x:c r="G5353" s="138" t="str">
        <x:v>gewürfelt</x:v>
      </x:c>
      <x:c r="H5353" s="139" t="n">
        <x:v>73.8</x:v>
      </x:c>
      <x:c r="I5353" s="139" t="n">
        <x:v>1.62</x:v>
      </x:c>
      <x:c r="J5353" s="139" t="n">
        <x:v>12.24</x:v>
      </x:c>
      <x:c r="K5353" s="139" t="n">
        <x:v>0.36000000000000004</x:v>
      </x:c>
      <x:c r="L5353" s="139" t="n">
        <x:v>5.04</x:v>
      </x:c>
      <x:c r="M5353" s="139" t="n">
        <x:v>0.12600000000000003</x:v>
      </x:c>
      <x:c r="N5353" s="139" t="n">
        <x:v>0.2682</x:v>
      </x:c>
    </x:row>
    <x:row r="5354">
      <x:c r="A5354" s="137" t="str">
        <x:v>DI-497-I10</x:v>
      </x:c>
      <x:c r="B5354" s="137" t="str">
        <x:v>DI-497-V1</x:v>
      </x:c>
      <x:c r="C5354" s="137" t="n">
        <x:v>10</x:v>
      </x:c>
      <x:c r="D5354" s="138" t="str">
        <x:v>F0473</x:v>
      </x:c>
      <x:c r="E5354" s="138" t="n">
        <x:v>250</x:v>
      </x:c>
      <x:c r="F5354" s="138" t="str">
        <x:v>g</x:v>
      </x:c>
      <x:c r="G5354" s="138" t="str">
        <x:v>geviertelt</x:v>
      </x:c>
      <x:c r="H5354" s="139" t="n">
        <x:v>55</x:v>
      </x:c>
      <x:c r="I5354" s="139" t="n">
        <x:v>7.75</x:v>
      </x:c>
      <x:c r="J5354" s="139" t="n">
        <x:v>5.75</x:v>
      </x:c>
      <x:c r="K5354" s="139" t="n">
        <x:v>0.75</x:v>
      </x:c>
      <x:c r="L5354" s="139" t="n">
        <x:v>2.5</x:v>
      </x:c>
      <x:c r="M5354" s="139" t="n">
        <x:v>0.025</x:v>
      </x:c>
      <x:c r="N5354" s="139" t="n">
        <x:v>1.11875</x:v>
      </x:c>
    </x:row>
    <x:row r="5355">
      <x:c r="A5355" s="137" t="str">
        <x:v>DI-497-I11</x:v>
      </x:c>
      <x:c r="B5355" s="137" t="str">
        <x:v>DI-497-V1</x:v>
      </x:c>
      <x:c r="C5355" s="137" t="n">
        <x:v>11</x:v>
      </x:c>
      <x:c r="D5355" s="138" t="str">
        <x:v>F0568</x:v>
      </x:c>
      <x:c r="E5355" s="138" t="n">
        <x:v>15</x:v>
      </x:c>
      <x:c r="F5355" s="138" t="str">
        <x:v>g</x:v>
      </x:c>
      <x:c r="G5355" s="138" t="str">
        <x:v>eingeweicht in 50 ml kochendem Wasser</x:v>
      </x:c>
      <x:c r="H5355" s="139" t="n">
        <x:v>5.25</x:v>
      </x:c>
      <x:c r="I5355" s="139" t="n">
        <x:v>0.3</x:v>
      </x:c>
      <x:c r="J5355" s="139" t="n">
        <x:v>0.75</x:v>
      </x:c>
      <x:c r="K5355" s="139" t="n">
        <x:v>0.06</x:v>
      </x:c>
      <x:c r="L5355" s="139" t="n">
        <x:v>0.375</x:v>
      </x:c>
      <x:c r="M5355" s="139" t="n">
        <x:v>0.009</x:v>
      </x:c>
      <x:c r="N5355" s="139" t="n">
        <x:v>0.053700000000000005</x:v>
      </x:c>
    </x:row>
    <x:row r="5356">
      <x:c r="A5356" s="137" t="str">
        <x:v>DI-497-I12</x:v>
      </x:c>
      <x:c r="B5356" s="137" t="str">
        <x:v>DI-497-V1</x:v>
      </x:c>
      <x:c r="C5356" s="137" t="n">
        <x:v>12</x:v>
      </x:c>
      <x:c r="D5356" s="138" t="str">
        <x:v>F0159</x:v>
      </x:c>
      <x:c r="E5356" s="138" t="n">
        <x:v>500</x:v>
      </x:c>
      <x:c r="F5356" s="138" t="str">
        <x:v>ml</x:v>
      </x:c>
      <x:c r="G5356" s="138" t="str"/>
      <x:c r="H5356" s="139" t="n">
        <x:v>625</x:v>
      </x:c>
      <x:c r="I5356" s="139" t="n">
        <x:v>115</x:v>
      </x:c>
      <x:c r="J5356" s="139" t="n">
        <x:v>0</x:v>
      </x:c>
      <x:c r="K5356" s="139" t="n">
        <x:v>15</x:v>
      </x:c>
      <x:c r="L5356" s="139" t="n">
        <x:v>0</x:v>
      </x:c>
      <x:c r="M5356" s="139" t="n">
        <x:v>1</x:v>
      </x:c>
      <x:c r="N5356" s="139" t="n">
        <x:v>5.99</x:v>
      </x:c>
    </x:row>
    <x:row r="5357">
      <x:c r="A5357" s="137" t="str">
        <x:v>DI-497-I13</x:v>
      </x:c>
      <x:c r="B5357" s="137" t="str">
        <x:v>DI-497-V1</x:v>
      </x:c>
      <x:c r="C5357" s="137" t="n">
        <x:v>13</x:v>
      </x:c>
      <x:c r="D5357" s="138" t="str">
        <x:v>F0245</x:v>
      </x:c>
      <x:c r="E5357" s="138" t="n">
        <x:v>10</x:v>
      </x:c>
      <x:c r="F5357" s="138" t="str">
        <x:v>g</x:v>
      </x:c>
      <x:c r="G5357" s="138" t="str">
        <x:v>plus etwas mehr zum Servieren</x:v>
      </x:c>
      <x:c r="H5357" s="139" t="n">
        <x:v>9</x:v>
      </x:c>
      <x:c r="I5357" s="139" t="n">
        <x:v>0.30000000000000004</x:v>
      </x:c>
      <x:c r="J5357" s="139" t="n">
        <x:v>1.2000000000000002</x:v>
      </x:c>
      <x:c r="K5357" s="139" t="n">
        <x:v>0.4</x:v>
      </x:c>
      <x:c r="L5357" s="139" t="n">
        <x:v>0.2</x:v>
      </x:c>
      <x:c r="M5357" s="139" t="n">
        <x:v>0.12</x:v>
      </x:c>
      <x:c r="N5357" s="139" t="n">
        <x:v>0.0398</x:v>
      </x:c>
    </x:row>
    <x:row r="5358">
      <x:c r="A5358" s="137" t="str">
        <x:v>DI-497-I14</x:v>
      </x:c>
      <x:c r="B5358" s="137" t="str">
        <x:v>DI-497-V1</x:v>
      </x:c>
      <x:c r="C5358" s="137" t="n">
        <x:v>14</x:v>
      </x:c>
      <x:c r="D5358" s="138" t="str">
        <x:v>F0057</x:v>
      </x:c>
      <x:c r="E5358" s="138" t="n">
        <x:v>100</x:v>
      </x:c>
      <x:c r="F5358" s="138" t="str">
        <x:v>g</x:v>
      </x:c>
      <x:c r="G5358" s="138" t="str"/>
      <x:c r="H5358" s="139" t="n">
        <x:v>35</x:v>
      </x:c>
      <x:c r="I5358" s="139" t="n">
        <x:v>2</x:v>
      </x:c>
      <x:c r="J5358" s="139" t="n">
        <x:v>5</x:v>
      </x:c>
      <x:c r="K5358" s="139" t="n">
        <x:v>0.4</x:v>
      </x:c>
      <x:c r="L5358" s="139" t="n">
        <x:v>2.5</x:v>
      </x:c>
      <x:c r="M5358" s="139" t="n">
        <x:v>0.06</x:v>
      </x:c>
      <x:c r="N5358" s="139" t="n">
        <x:v>0.35800000000000004</x:v>
      </x:c>
    </x:row>
    <x:row r="5359">
      <x:c r="A5359" s="137" t="str">
        <x:v>DI-498-I01</x:v>
      </x:c>
      <x:c r="B5359" s="137" t="str">
        <x:v>DI-498-V1</x:v>
      </x:c>
      <x:c r="C5359" s="137" t="n">
        <x:v>1</x:v>
      </x:c>
      <x:c r="D5359" s="138" t="str">
        <x:v>F0721</x:v>
      </x:c>
      <x:c r="E5359" s="138" t="n">
        <x:v>15</x:v>
      </x:c>
      <x:c r="F5359" s="138" t="str">
        <x:v>ml</x:v>
      </x:c>
      <x:c r="G5359" s="138" t="str"/>
      <x:c r="H5359" s="139" t="n">
        <x:v>132.6</x:v>
      </x:c>
      <x:c r="I5359" s="139" t="n">
        <x:v>0</x:v>
      </x:c>
      <x:c r="J5359" s="139" t="n">
        <x:v>0</x:v>
      </x:c>
      <x:c r="K5359" s="139" t="n">
        <x:v>15</x:v>
      </x:c>
      <x:c r="L5359" s="139" t="n">
        <x:v>0</x:v>
      </x:c>
      <x:c r="M5359" s="139" t="n">
        <x:v>0</x:v>
      </x:c>
      <x:c r="N5359" s="139" t="n">
        <x:v>0.13470000000000001</x:v>
      </x:c>
    </x:row>
    <x:row r="5360">
      <x:c r="A5360" s="137" t="str">
        <x:v>DI-498-I02</x:v>
      </x:c>
      <x:c r="B5360" s="137" t="str">
        <x:v>DI-498-V1</x:v>
      </x:c>
      <x:c r="C5360" s="137" t="n">
        <x:v>2</x:v>
      </x:c>
      <x:c r="D5360" s="138" t="str">
        <x:v>F0609</x:v>
      </x:c>
      <x:c r="E5360" s="138" t="n">
        <x:v>120</x:v>
      </x:c>
      <x:c r="F5360" s="138" t="str">
        <x:v>g</x:v>
      </x:c>
      <x:c r="G5360" s="138" t="str">
        <x:v>in Scheiben geschnitten</x:v>
      </x:c>
      <x:c r="H5360" s="139" t="n">
        <x:v>42</x:v>
      </x:c>
      <x:c r="I5360" s="139" t="n">
        <x:v>2.4</x:v>
      </x:c>
      <x:c r="J5360" s="139" t="n">
        <x:v>6</x:v>
      </x:c>
      <x:c r="K5360" s="139" t="n">
        <x:v>0.48</x:v>
      </x:c>
      <x:c r="L5360" s="139" t="n">
        <x:v>3</x:v>
      </x:c>
      <x:c r="M5360" s="139" t="n">
        <x:v>0.072</x:v>
      </x:c>
      <x:c r="N5360" s="139" t="n">
        <x:v>0.42960000000000004</x:v>
      </x:c>
    </x:row>
    <x:row r="5361">
      <x:c r="A5361" s="137" t="str">
        <x:v>DI-498-I03</x:v>
      </x:c>
      <x:c r="B5361" s="137" t="str">
        <x:v>DI-498-V1</x:v>
      </x:c>
      <x:c r="C5361" s="137" t="n">
        <x:v>3</x:v>
      </x:c>
      <x:c r="D5361" s="138" t="str">
        <x:v>F0315</x:v>
      </x:c>
      <x:c r="E5361" s="138" t="n">
        <x:v>10</x:v>
      </x:c>
      <x:c r="F5361" s="138" t="str">
        <x:v>g</x:v>
      </x:c>
      <x:c r="G5361" s="138" t="str">
        <x:v>zerdrückt oder fein gerieben</x:v>
      </x:c>
      <x:c r="H5361" s="139" t="n">
        <x:v>3.5</x:v>
      </x:c>
      <x:c r="I5361" s="139" t="n">
        <x:v>0.2</x:v>
      </x:c>
      <x:c r="J5361" s="139" t="n">
        <x:v>0.5</x:v>
      </x:c>
      <x:c r="K5361" s="139" t="n">
        <x:v>0.04000000000000001</x:v>
      </x:c>
      <x:c r="L5361" s="139" t="n">
        <x:v>0.25</x:v>
      </x:c>
      <x:c r="M5361" s="139" t="n">
        <x:v>0.006</x:v>
      </x:c>
      <x:c r="N5361" s="139" t="n">
        <x:v>0.035800000000000005</x:v>
      </x:c>
    </x:row>
    <x:row r="5362">
      <x:c r="A5362" s="137" t="str">
        <x:v>DI-498-I04</x:v>
      </x:c>
      <x:c r="B5362" s="137" t="str">
        <x:v>DI-498-V1</x:v>
      </x:c>
      <x:c r="C5362" s="137" t="n">
        <x:v>4</x:v>
      </x:c>
      <x:c r="D5362" s="138" t="str">
        <x:v>F0108</x:v>
      </x:c>
      <x:c r="E5362" s="138" t="n">
        <x:v>50</x:v>
      </x:c>
      <x:c r="F5362" s="138" t="str">
        <x:v>g</x:v>
      </x:c>
      <x:c r="G5362" s="138" t="str"/>
      <x:c r="H5362" s="139" t="n">
        <x:v>442</x:v>
      </x:c>
      <x:c r="I5362" s="139" t="n">
        <x:v>0</x:v>
      </x:c>
      <x:c r="J5362" s="139" t="n">
        <x:v>0</x:v>
      </x:c>
      <x:c r="K5362" s="139" t="n">
        <x:v>50</x:v>
      </x:c>
      <x:c r="L5362" s="139" t="n">
        <x:v>0</x:v>
      </x:c>
      <x:c r="M5362" s="139" t="n">
        <x:v>0</x:v>
      </x:c>
      <x:c r="N5362" s="139" t="n">
        <x:v>0.449</x:v>
      </x:c>
    </x:row>
    <x:row r="5363">
      <x:c r="A5363" s="137" t="str">
        <x:v>DI-498-I05</x:v>
      </x:c>
      <x:c r="B5363" s="137" t="str">
        <x:v>DI-498-V1</x:v>
      </x:c>
      <x:c r="C5363" s="137" t="n">
        <x:v>5</x:v>
      </x:c>
      <x:c r="D5363" s="138" t="str">
        <x:v>F0352</x:v>
      </x:c>
      <x:c r="E5363" s="138" t="n">
        <x:v>25</x:v>
      </x:c>
      <x:c r="F5363" s="138" t="str">
        <x:v>g</x:v>
      </x:c>
      <x:c r="G5363" s="138" t="str"/>
      <x:c r="H5363" s="139" t="n">
        <x:v>8.75</x:v>
      </x:c>
      <x:c r="I5363" s="139" t="n">
        <x:v>0.5</x:v>
      </x:c>
      <x:c r="J5363" s="139" t="n">
        <x:v>1.25</x:v>
      </x:c>
      <x:c r="K5363" s="139" t="n">
        <x:v>0.1</x:v>
      </x:c>
      <x:c r="L5363" s="139" t="n">
        <x:v>0.625</x:v>
      </x:c>
      <x:c r="M5363" s="139" t="n">
        <x:v>0.015</x:v>
      </x:c>
      <x:c r="N5363" s="139" t="n">
        <x:v>0.08950000000000001</x:v>
      </x:c>
    </x:row>
    <x:row r="5364">
      <x:c r="A5364" s="137" t="str">
        <x:v>DI-498-I06</x:v>
      </x:c>
      <x:c r="B5364" s="137" t="str">
        <x:v>DI-498-V1</x:v>
      </x:c>
      <x:c r="C5364" s="137" t="n">
        <x:v>6</x:v>
      </x:c>
      <x:c r="D5364" s="138" t="str">
        <x:v>F0229</x:v>
      </x:c>
      <x:c r="E5364" s="138" t="n">
        <x:v>5</x:v>
      </x:c>
      <x:c r="F5364" s="138" t="str">
        <x:v>g</x:v>
      </x:c>
      <x:c r="G5364" s="138" t="str"/>
      <x:c r="H5364" s="139" t="n">
        <x:v>12.5</x:v>
      </x:c>
      <x:c r="I5364" s="139" t="n">
        <x:v>0.4</x:v>
      </x:c>
      <x:c r="J5364" s="139" t="n">
        <x:v>2.25</x:v>
      </x:c>
      <x:c r="K5364" s="139" t="n">
        <x:v>0.4</x:v>
      </x:c>
      <x:c r="L5364" s="139" t="n">
        <x:v>1</x:v>
      </x:c>
      <x:c r="M5364" s="139" t="n">
        <x:v>0.010000000000000002</x:v>
      </x:c>
      <x:c r="N5364" s="139" t="n">
        <x:v>0.012900000000000002</x:v>
      </x:c>
    </x:row>
    <x:row r="5365">
      <x:c r="A5365" s="137" t="str">
        <x:v>DI-498-I07</x:v>
      </x:c>
      <x:c r="B5365" s="137" t="str">
        <x:v>DI-498-V1</x:v>
      </x:c>
      <x:c r="C5365" s="137" t="n">
        <x:v>7</x:v>
      </x:c>
      <x:c r="D5365" s="138" t="str">
        <x:v>F0681</x:v>
      </x:c>
      <x:c r="E5365" s="138" t="n">
        <x:v>5</x:v>
      </x:c>
      <x:c r="F5365" s="138" t="str">
        <x:v>g</x:v>
      </x:c>
      <x:c r="G5365" s="138" t="str"/>
      <x:c r="H5365" s="139" t="n">
        <x:v>12.5</x:v>
      </x:c>
      <x:c r="I5365" s="139" t="n">
        <x:v>0.4</x:v>
      </x:c>
      <x:c r="J5365" s="139" t="n">
        <x:v>2.25</x:v>
      </x:c>
      <x:c r="K5365" s="139" t="n">
        <x:v>0.4</x:v>
      </x:c>
      <x:c r="L5365" s="139" t="n">
        <x:v>1</x:v>
      </x:c>
      <x:c r="M5365" s="139" t="n">
        <x:v>0.010000000000000002</x:v>
      </x:c>
      <x:c r="N5365" s="139" t="n">
        <x:v>0.012900000000000002</x:v>
      </x:c>
    </x:row>
    <x:row r="5366">
      <x:c r="A5366" s="137" t="str">
        <x:v>DI-498-I08</x:v>
      </x:c>
      <x:c r="B5366" s="137" t="str">
        <x:v>DI-498-V1</x:v>
      </x:c>
      <x:c r="C5366" s="137" t="n">
        <x:v>8</x:v>
      </x:c>
      <x:c r="D5366" s="138" t="str">
        <x:v>F0349</x:v>
      </x:c>
      <x:c r="E5366" s="138" t="n">
        <x:v>5</x:v>
      </x:c>
      <x:c r="F5366" s="138" t="str">
        <x:v>g</x:v>
      </x:c>
      <x:c r="G5366" s="138" t="str"/>
      <x:c r="H5366" s="139" t="n">
        <x:v>12.5</x:v>
      </x:c>
      <x:c r="I5366" s="139" t="n">
        <x:v>0.4</x:v>
      </x:c>
      <x:c r="J5366" s="139" t="n">
        <x:v>2.25</x:v>
      </x:c>
      <x:c r="K5366" s="139" t="n">
        <x:v>0.4</x:v>
      </x:c>
      <x:c r="L5366" s="139" t="n">
        <x:v>1</x:v>
      </x:c>
      <x:c r="M5366" s="139" t="n">
        <x:v>0.010000000000000002</x:v>
      </x:c>
      <x:c r="N5366" s="139" t="n">
        <x:v>0.012900000000000002</x:v>
      </x:c>
    </x:row>
    <x:row r="5367">
      <x:c r="A5367" s="137" t="str">
        <x:v>DI-498-I09</x:v>
      </x:c>
      <x:c r="B5367" s="137" t="str">
        <x:v>DI-498-V1</x:v>
      </x:c>
      <x:c r="C5367" s="137" t="n">
        <x:v>9</x:v>
      </x:c>
      <x:c r="D5367" s="138" t="str">
        <x:v>F0779</x:v>
      </x:c>
      <x:c r="E5367" s="138" t="n">
        <x:v>5</x:v>
      </x:c>
      <x:c r="F5367" s="138" t="str">
        <x:v>g</x:v>
      </x:c>
      <x:c r="G5367" s="138" t="str"/>
      <x:c r="H5367" s="139" t="n">
        <x:v>12.5</x:v>
      </x:c>
      <x:c r="I5367" s="139" t="n">
        <x:v>0.4</x:v>
      </x:c>
      <x:c r="J5367" s="139" t="n">
        <x:v>2.25</x:v>
      </x:c>
      <x:c r="K5367" s="139" t="n">
        <x:v>0.4</x:v>
      </x:c>
      <x:c r="L5367" s="139" t="n">
        <x:v>1</x:v>
      </x:c>
      <x:c r="M5367" s="139" t="n">
        <x:v>0.010000000000000002</x:v>
      </x:c>
      <x:c r="N5367" s="139" t="n">
        <x:v>0.012900000000000002</x:v>
      </x:c>
    </x:row>
    <x:row r="5368">
      <x:c r="A5368" s="137" t="str">
        <x:v>DI-498-I10</x:v>
      </x:c>
      <x:c r="B5368" s="137" t="str">
        <x:v>DI-498-V1</x:v>
      </x:c>
      <x:c r="C5368" s="137" t="n">
        <x:v>10</x:v>
      </x:c>
      <x:c r="D5368" s="138" t="str">
        <x:v>F0182</x:v>
      </x:c>
      <x:c r="E5368" s="138" t="n">
        <x:v>25</x:v>
      </x:c>
      <x:c r="F5368" s="138" t="str">
        <x:v>g</x:v>
      </x:c>
      <x:c r="G5368" s="138" t="str"/>
      <x:c r="H5368" s="139" t="n">
        <x:v>62.5</x:v>
      </x:c>
      <x:c r="I5368" s="139" t="n">
        <x:v>2</x:v>
      </x:c>
      <x:c r="J5368" s="139" t="n">
        <x:v>11.25</x:v>
      </x:c>
      <x:c r="K5368" s="139" t="n">
        <x:v>2</x:v>
      </x:c>
      <x:c r="L5368" s="139" t="n">
        <x:v>5</x:v>
      </x:c>
      <x:c r="M5368" s="139" t="n">
        <x:v>0.05</x:v>
      </x:c>
      <x:c r="N5368" s="139" t="n">
        <x:v>0.0645</x:v>
      </x:c>
    </x:row>
    <x:row r="5369">
      <x:c r="A5369" s="137" t="str">
        <x:v>DI-498-I11</x:v>
      </x:c>
      <x:c r="B5369" s="137" t="str">
        <x:v>DI-498-V1</x:v>
      </x:c>
      <x:c r="C5369" s="137" t="n">
        <x:v>11</x:v>
      </x:c>
      <x:c r="D5369" s="138" t="str">
        <x:v>F0165</x:v>
      </x:c>
      <x:c r="E5369" s="138" t="n">
        <x:v>400</x:v>
      </x:c>
      <x:c r="F5369" s="138" t="str">
        <x:v>g</x:v>
      </x:c>
      <x:c r="G5369" s="138" t="str"/>
      <x:c r="H5369" s="139" t="n">
        <x:v>480</x:v>
      </x:c>
      <x:c r="I5369" s="139" t="n">
        <x:v>28</x:v>
      </x:c>
      <x:c r="J5369" s="139" t="n">
        <x:v>64</x:v>
      </x:c>
      <x:c r="K5369" s="139" t="n">
        <x:v>8</x:v>
      </x:c>
      <x:c r="L5369" s="139" t="n">
        <x:v>24</x:v>
      </x:c>
      <x:c r="M5369" s="139" t="n">
        <x:v>1.6</x:v>
      </x:c>
      <x:c r="N5369" s="139" t="n">
        <x:v>1.192</x:v>
      </x:c>
    </x:row>
    <x:row r="5370">
      <x:c r="A5370" s="137" t="str">
        <x:v>DI-498-I12</x:v>
      </x:c>
      <x:c r="B5370" s="137" t="str">
        <x:v>DI-498-V1</x:v>
      </x:c>
      <x:c r="C5370" s="137" t="n">
        <x:v>12</x:v>
      </x:c>
      <x:c r="D5370" s="138" t="str">
        <x:v>F0181</x:v>
      </x:c>
      <x:c r="E5370" s="138" t="n">
        <x:v>400</x:v>
      </x:c>
      <x:c r="F5370" s="138" t="str">
        <x:v>g</x:v>
      </x:c>
      <x:c r="G5370" s="138" t="str"/>
      <x:c r="H5370" s="139" t="n">
        <x:v>140</x:v>
      </x:c>
      <x:c r="I5370" s="139" t="n">
        <x:v>8</x:v>
      </x:c>
      <x:c r="J5370" s="139" t="n">
        <x:v>20</x:v>
      </x:c>
      <x:c r="K5370" s="139" t="n">
        <x:v>1.6</x:v>
      </x:c>
      <x:c r="L5370" s="139" t="n">
        <x:v>10</x:v>
      </x:c>
      <x:c r="M5370" s="139" t="n">
        <x:v>0.24</x:v>
      </x:c>
      <x:c r="N5370" s="139" t="n">
        <x:v>1.4320000000000002</x:v>
      </x:c>
    </x:row>
    <x:row r="5371">
      <x:c r="A5371" s="137" t="str">
        <x:v>DI-498-I13</x:v>
      </x:c>
      <x:c r="B5371" s="137" t="str">
        <x:v>DI-498-V1</x:v>
      </x:c>
      <x:c r="C5371" s="137" t="n">
        <x:v>13</x:v>
      </x:c>
      <x:c r="D5371" s="138" t="str">
        <x:v>F0765</x:v>
      </x:c>
      <x:c r="E5371" s="138" t="n">
        <x:v>30</x:v>
      </x:c>
      <x:c r="F5371" s="138" t="str">
        <x:v>ml</x:v>
      </x:c>
      <x:c r="G5371" s="138" t="str"/>
      <x:c r="H5371" s="139" t="n">
        <x:v>10.5</x:v>
      </x:c>
      <x:c r="I5371" s="139" t="n">
        <x:v>0.6</x:v>
      </x:c>
      <x:c r="J5371" s="139" t="n">
        <x:v>1.5</x:v>
      </x:c>
      <x:c r="K5371" s="139" t="n">
        <x:v>0.12</x:v>
      </x:c>
      <x:c r="L5371" s="139" t="n">
        <x:v>0.75</x:v>
      </x:c>
      <x:c r="M5371" s="139" t="n">
        <x:v>0.018</x:v>
      </x:c>
      <x:c r="N5371" s="139" t="n">
        <x:v>0.10740000000000001</x:v>
      </x:c>
    </x:row>
    <x:row r="5372">
      <x:c r="A5372" s="137" t="str">
        <x:v>DI-498-I14</x:v>
      </x:c>
      <x:c r="B5372" s="137" t="str">
        <x:v>DI-498-V1</x:v>
      </x:c>
      <x:c r="C5372" s="137" t="n">
        <x:v>14</x:v>
      </x:c>
      <x:c r="D5372" s="138" t="str">
        <x:v>F0792</x:v>
      </x:c>
      <x:c r="E5372" s="138" t="n">
        <x:v>500</x:v>
      </x:c>
      <x:c r="F5372" s="138" t="str">
        <x:v>ml</x:v>
      </x:c>
      <x:c r="G5372" s="138" t="str"/>
      <x:c r="H5372" s="139" t="n">
        <x:v>450</x:v>
      </x:c>
      <x:c r="I5372" s="139" t="n">
        <x:v>15</x:v>
      </x:c>
      <x:c r="J5372" s="139" t="n">
        <x:v>60</x:v>
      </x:c>
      <x:c r="K5372" s="139" t="n">
        <x:v>20</x:v>
      </x:c>
      <x:c r="L5372" s="139" t="n">
        <x:v>10</x:v>
      </x:c>
      <x:c r="M5372" s="139" t="n">
        <x:v>6</x:v>
      </x:c>
      <x:c r="N5372" s="139" t="n">
        <x:v>1.99</x:v>
      </x:c>
    </x:row>
    <x:row r="5373">
      <x:c r="A5373" s="137" t="str">
        <x:v>DI-498-I15</x:v>
      </x:c>
      <x:c r="B5373" s="137" t="str">
        <x:v>DI-498-V1</x:v>
      </x:c>
      <x:c r="C5373" s="137" t="n">
        <x:v>15</x:v>
      </x:c>
      <x:c r="D5373" s="138" t="str">
        <x:v>F0218</x:v>
      </x:c>
      <x:c r="E5373" s="138" t="n">
        <x:v>30</x:v>
      </x:c>
      <x:c r="F5373" s="138" t="str">
        <x:v>g</x:v>
      </x:c>
      <x:c r="G5373" s="138" t="str">
        <x:v>eine Handvoll gehackter Koriander zum Servieren</x:v>
      </x:c>
      <x:c r="H5373" s="139" t="n">
        <x:v>105</x:v>
      </x:c>
      <x:c r="I5373" s="139" t="n">
        <x:v>3.3</x:v>
      </x:c>
      <x:c r="J5373" s="139" t="n">
        <x:v>20.4</x:v>
      </x:c>
      <x:c r="K5373" s="139" t="n">
        <x:v>0.8999999999999999</x:v>
      </x:c>
      <x:c r="L5373" s="139" t="n">
        <x:v>2.1</x:v>
      </x:c>
      <x:c r="M5373" s="139" t="n">
        <x:v>0.015</x:v>
      </x:c>
      <x:c r="N5373" s="139" t="n">
        <x:v>0.1194</x:v>
      </x:c>
    </x:row>
    <x:row r="5374">
      <x:c r="A5374" s="137" t="str">
        <x:v>SU-499-I01</x:v>
      </x:c>
      <x:c r="B5374" s="137" t="str">
        <x:v>SU-499-V1</x:v>
      </x:c>
      <x:c r="C5374" s="137" t="n">
        <x:v>1</x:v>
      </x:c>
      <x:c r="D5374" s="138" t="str">
        <x:v>F0595</x:v>
      </x:c>
      <x:c r="E5374" s="138" t="n">
        <x:v>30</x:v>
      </x:c>
      <x:c r="F5374" s="138" t="str">
        <x:v>ml</x:v>
      </x:c>
      <x:c r="G5374" s="138" t="str"/>
      <x:c r="H5374" s="139" t="n">
        <x:v>265.2</x:v>
      </x:c>
      <x:c r="I5374" s="139" t="n">
        <x:v>0</x:v>
      </x:c>
      <x:c r="J5374" s="139" t="n">
        <x:v>0</x:v>
      </x:c>
      <x:c r="K5374" s="139" t="n">
        <x:v>30</x:v>
      </x:c>
      <x:c r="L5374" s="139" t="n">
        <x:v>0</x:v>
      </x:c>
      <x:c r="M5374" s="139" t="n">
        <x:v>0</x:v>
      </x:c>
      <x:c r="N5374" s="139" t="n">
        <x:v>0.26940000000000003</x:v>
      </x:c>
    </x:row>
    <x:row r="5375">
      <x:c r="A5375" s="137" t="str">
        <x:v>SU-499-I02</x:v>
      </x:c>
      <x:c r="B5375" s="137" t="str">
        <x:v>SU-499-V1</x:v>
      </x:c>
      <x:c r="C5375" s="137" t="n">
        <x:v>2</x:v>
      </x:c>
      <x:c r="D5375" s="138" t="str">
        <x:v>F0503</x:v>
      </x:c>
      <x:c r="E5375" s="138" t="n">
        <x:v>360</x:v>
      </x:c>
      <x:c r="F5375" s="138" t="str">
        <x:v>g</x:v>
      </x:c>
      <x:c r="G5375" s="138" t="str"/>
      <x:c r="H5375" s="139" t="n">
        <x:v>126</x:v>
      </x:c>
      <x:c r="I5375" s="139" t="n">
        <x:v>7.2</x:v>
      </x:c>
      <x:c r="J5375" s="139" t="n">
        <x:v>18</x:v>
      </x:c>
      <x:c r="K5375" s="139" t="n">
        <x:v>1.4400000000000002</x:v>
      </x:c>
      <x:c r="L5375" s="139" t="n">
        <x:v>9</x:v>
      </x:c>
      <x:c r="M5375" s="139" t="n">
        <x:v>0.216</x:v>
      </x:c>
      <x:c r="N5375" s="139" t="n">
        <x:v>1.2888000000000002</x:v>
      </x:c>
    </x:row>
    <x:row r="5376">
      <x:c r="A5376" s="137" t="str">
        <x:v>SU-499-I03</x:v>
      </x:c>
      <x:c r="B5376" s="137" t="str">
        <x:v>SU-499-V1</x:v>
      </x:c>
      <x:c r="C5376" s="137" t="n">
        <x:v>3</x:v>
      </x:c>
      <x:c r="D5376" s="138" t="str">
        <x:v>F0320</x:v>
      </x:c>
      <x:c r="E5376" s="138" t="n">
        <x:v>30</x:v>
      </x:c>
      <x:c r="F5376" s="138" t="str">
        <x:v>g</x:v>
      </x:c>
      <x:c r="G5376" s="138" t="str">
        <x:v>geschält und gehackt</x:v>
      </x:c>
      <x:c r="H5376" s="139" t="n">
        <x:v>10.5</x:v>
      </x:c>
      <x:c r="I5376" s="139" t="n">
        <x:v>0.6</x:v>
      </x:c>
      <x:c r="J5376" s="139" t="n">
        <x:v>1.5</x:v>
      </x:c>
      <x:c r="K5376" s="139" t="n">
        <x:v>0.12</x:v>
      </x:c>
      <x:c r="L5376" s="139" t="n">
        <x:v>0.75</x:v>
      </x:c>
      <x:c r="M5376" s="139" t="n">
        <x:v>0.018</x:v>
      </x:c>
      <x:c r="N5376" s="139" t="n">
        <x:v>0.10740000000000001</x:v>
      </x:c>
    </x:row>
    <x:row r="5377">
      <x:c r="A5377" s="137" t="str">
        <x:v>SU-499-I04</x:v>
      </x:c>
      <x:c r="B5377" s="137" t="str">
        <x:v>SU-499-V1</x:v>
      </x:c>
      <x:c r="C5377" s="137" t="n">
        <x:v>4</x:v>
      </x:c>
      <x:c r="D5377" s="138" t="str">
        <x:v>F0315</x:v>
      </x:c>
      <x:c r="E5377" s="138" t="n">
        <x:v>15</x:v>
      </x:c>
      <x:c r="F5377" s="138" t="str">
        <x:v>g</x:v>
      </x:c>
      <x:c r="G5377" s="138" t="str">
        <x:v>gehackt</x:v>
      </x:c>
      <x:c r="H5377" s="139" t="n">
        <x:v>5.25</x:v>
      </x:c>
      <x:c r="I5377" s="139" t="n">
        <x:v>0.3</x:v>
      </x:c>
      <x:c r="J5377" s="139" t="n">
        <x:v>0.75</x:v>
      </x:c>
      <x:c r="K5377" s="139" t="n">
        <x:v>0.06</x:v>
      </x:c>
      <x:c r="L5377" s="139" t="n">
        <x:v>0.375</x:v>
      </x:c>
      <x:c r="M5377" s="139" t="n">
        <x:v>0.009</x:v>
      </x:c>
      <x:c r="N5377" s="139" t="n">
        <x:v>0.053700000000000005</x:v>
      </x:c>
    </x:row>
    <x:row r="5378">
      <x:c r="A5378" s="137" t="str">
        <x:v>SU-499-I05</x:v>
      </x:c>
      <x:c r="B5378" s="137" t="str">
        <x:v>SU-499-V1</x:v>
      </x:c>
      <x:c r="C5378" s="137" t="n">
        <x:v>5</x:v>
      </x:c>
      <x:c r="D5378" s="138" t="str">
        <x:v>F0445</x:v>
      </x:c>
      <x:c r="E5378" s="138" t="n">
        <x:v>15</x:v>
      </x:c>
      <x:c r="F5378" s="138" t="str">
        <x:v>ml</x:v>
      </x:c>
      <x:c r="G5378" s="138" t="str"/>
      <x:c r="H5378" s="139" t="n">
        <x:v>37.5</x:v>
      </x:c>
      <x:c r="I5378" s="139" t="n">
        <x:v>1.2</x:v>
      </x:c>
      <x:c r="J5378" s="139" t="n">
        <x:v>6.75</x:v>
      </x:c>
      <x:c r="K5378" s="139" t="n">
        <x:v>1.2</x:v>
      </x:c>
      <x:c r="L5378" s="139" t="n">
        <x:v>3</x:v>
      </x:c>
      <x:c r="M5378" s="139" t="n">
        <x:v>0.03</x:v>
      </x:c>
      <x:c r="N5378" s="139" t="n">
        <x:v>0.038700000000000005</x:v>
      </x:c>
    </x:row>
    <x:row r="5379">
      <x:c r="A5379" s="137" t="str">
        <x:v>SU-499-I06</x:v>
      </x:c>
      <x:c r="B5379" s="137" t="str">
        <x:v>SU-499-V1</x:v>
      </x:c>
      <x:c r="C5379" s="137" t="n">
        <x:v>6</x:v>
      </x:c>
      <x:c r="D5379" s="138" t="str">
        <x:v>F0349</x:v>
      </x:c>
      <x:c r="E5379" s="138" t="n">
        <x:v>5</x:v>
      </x:c>
      <x:c r="F5379" s="138" t="str">
        <x:v>g</x:v>
      </x:c>
      <x:c r="G5379" s="138" t="str"/>
      <x:c r="H5379" s="139" t="n">
        <x:v>12.5</x:v>
      </x:c>
      <x:c r="I5379" s="139" t="n">
        <x:v>0.4</x:v>
      </x:c>
      <x:c r="J5379" s="139" t="n">
        <x:v>2.25</x:v>
      </x:c>
      <x:c r="K5379" s="139" t="n">
        <x:v>0.4</x:v>
      </x:c>
      <x:c r="L5379" s="139" t="n">
        <x:v>1</x:v>
      </x:c>
      <x:c r="M5379" s="139" t="n">
        <x:v>0.010000000000000002</x:v>
      </x:c>
      <x:c r="N5379" s="139" t="n">
        <x:v>0.012900000000000002</x:v>
      </x:c>
    </x:row>
    <x:row r="5380">
      <x:c r="A5380" s="137" t="str">
        <x:v>SU-499-I07</x:v>
      </x:c>
      <x:c r="B5380" s="137" t="str">
        <x:v>SU-499-V1</x:v>
      </x:c>
      <x:c r="C5380" s="137" t="n">
        <x:v>7</x:v>
      </x:c>
      <x:c r="D5380" s="138" t="str">
        <x:v>F0251</x:v>
      </x:c>
      <x:c r="E5380" s="138" t="n">
        <x:v>6</x:v>
      </x:c>
      <x:c r="F5380" s="138" t="str">
        <x:v>g</x:v>
      </x:c>
      <x:c r="G5380" s="138" t="str"/>
      <x:c r="H5380" s="139" t="n">
        <x:v>2.1</x:v>
      </x:c>
      <x:c r="I5380" s="139" t="n">
        <x:v>0.12</x:v>
      </x:c>
      <x:c r="J5380" s="139" t="n">
        <x:v>0.3</x:v>
      </x:c>
      <x:c r="K5380" s="139" t="n">
        <x:v>0.024</x:v>
      </x:c>
      <x:c r="L5380" s="139" t="n">
        <x:v>0.15</x:v>
      </x:c>
      <x:c r="M5380" s="139" t="n">
        <x:v>0.0036</x:v>
      </x:c>
      <x:c r="N5380" s="139" t="n">
        <x:v>0.021480000000000003</x:v>
      </x:c>
    </x:row>
    <x:row r="5381">
      <x:c r="A5381" s="137" t="str">
        <x:v>SU-499-I08</x:v>
      </x:c>
      <x:c r="B5381" s="137" t="str">
        <x:v>SU-499-V1</x:v>
      </x:c>
      <x:c r="C5381" s="137" t="n">
        <x:v>8</x:v>
      </x:c>
      <x:c r="D5381" s="138" t="str">
        <x:v>F0582</x:v>
      </x:c>
      <x:c r="E5381" s="138" t="n">
        <x:v>1000</x:v>
      </x:c>
      <x:c r="F5381" s="138" t="str">
        <x:v>g</x:v>
      </x:c>
      <x:c r="G5381" s="138" t="str">
        <x:v>oder Butternusskürbis (nur Fruchtfleisch), in Würfel geschnitten</x:v>
      </x:c>
      <x:c r="H5381" s="139" t="n">
        <x:v>260</x:v>
      </x:c>
      <x:c r="I5381" s="139" t="n">
        <x:v>10</x:v>
      </x:c>
      <x:c r="J5381" s="139" t="n">
        <x:v>60</x:v>
      </x:c>
      <x:c r="K5381" s="139" t="n">
        <x:v>1</x:v>
      </x:c>
      <x:c r="L5381" s="139" t="n">
        <x:v>5</x:v>
      </x:c>
      <x:c r="M5381" s="139" t="n">
        <x:v>0.1</x:v>
      </x:c>
      <x:c r="N5381" s="139" t="n">
        <x:v>2.49</x:v>
      </x:c>
    </x:row>
    <x:row r="5382">
      <x:c r="A5382" s="137" t="str">
        <x:v>SU-499-I09</x:v>
      </x:c>
      <x:c r="B5382" s="137" t="str">
        <x:v>SU-499-V1</x:v>
      </x:c>
      <x:c r="C5382" s="137" t="n">
        <x:v>9</x:v>
      </x:c>
      <x:c r="D5382" s="138" t="str">
        <x:v>F0790</x:v>
      </x:c>
      <x:c r="E5382" s="138" t="n">
        <x:v>15</x:v>
      </x:c>
      <x:c r="F5382" s="138" t="str">
        <x:v>ml</x:v>
      </x:c>
      <x:c r="G5382" s="138" t="str"/>
      <x:c r="H5382" s="139" t="n">
        <x:v>37.5</x:v>
      </x:c>
      <x:c r="I5382" s="139" t="n">
        <x:v>1.2</x:v>
      </x:c>
      <x:c r="J5382" s="139" t="n">
        <x:v>6.75</x:v>
      </x:c>
      <x:c r="K5382" s="139" t="n">
        <x:v>1.2</x:v>
      </x:c>
      <x:c r="L5382" s="139" t="n">
        <x:v>3</x:v>
      </x:c>
      <x:c r="M5382" s="139" t="n">
        <x:v>0.03</x:v>
      </x:c>
      <x:c r="N5382" s="139" t="n">
        <x:v>0.038700000000000005</x:v>
      </x:c>
    </x:row>
    <x:row r="5383">
      <x:c r="A5383" s="137" t="str">
        <x:v>SU-499-I10</x:v>
      </x:c>
      <x:c r="B5383" s="137" t="str">
        <x:v>SU-499-V1</x:v>
      </x:c>
      <x:c r="C5383" s="137" t="n">
        <x:v>10</x:v>
      </x:c>
      <x:c r="D5383" s="138" t="str">
        <x:v>F0192</x:v>
      </x:c>
      <x:c r="E5383" s="138" t="n">
        <x:v>400</x:v>
      </x:c>
      <x:c r="F5383" s="138" t="str">
        <x:v>g</x:v>
      </x:c>
      <x:c r="G5383" s="138" t="str"/>
      <x:c r="H5383" s="139" t="n">
        <x:v>360</x:v>
      </x:c>
      <x:c r="I5383" s="139" t="n">
        <x:v>36</x:v>
      </x:c>
      <x:c r="J5383" s="139" t="n">
        <x:v>16</x:v>
      </x:c>
      <x:c r="K5383" s="139" t="n">
        <x:v>16</x:v>
      </x:c>
      <x:c r="L5383" s="139" t="n">
        <x:v>0</x:v>
      </x:c>
      <x:c r="M5383" s="139" t="n">
        <x:v>1.2</x:v>
      </x:c>
      <x:c r="N5383" s="139" t="n">
        <x:v>1.4320000000000002</x:v>
      </x:c>
    </x:row>
    <x:row r="5384">
      <x:c r="A5384" s="137" t="str">
        <x:v>SU-499-I11</x:v>
      </x:c>
      <x:c r="B5384" s="137" t="str">
        <x:v>SU-499-V1</x:v>
      </x:c>
      <x:c r="C5384" s="137" t="n">
        <x:v>11</x:v>
      </x:c>
      <x:c r="D5384" s="138" t="str">
        <x:v>F0608</x:v>
      </x:c>
      <x:c r="E5384" s="138" t="n">
        <x:v>180</x:v>
      </x:c>
      <x:c r="F5384" s="138" t="str">
        <x:v>g</x:v>
      </x:c>
      <x:c r="G5384" s="138" t="str"/>
      <x:c r="H5384" s="139" t="n">
        <x:v>216</x:v>
      </x:c>
      <x:c r="I5384" s="139" t="n">
        <x:v>12.6</x:v>
      </x:c>
      <x:c r="J5384" s="139" t="n">
        <x:v>28.8</x:v>
      </x:c>
      <x:c r="K5384" s="139" t="n">
        <x:v>3.6</x:v>
      </x:c>
      <x:c r="L5384" s="139" t="n">
        <x:v>10.8</x:v>
      </x:c>
      <x:c r="M5384" s="139" t="n">
        <x:v>0.7200000000000001</x:v>
      </x:c>
      <x:c r="N5384" s="139" t="n">
        <x:v>0.5364</x:v>
      </x:c>
    </x:row>
    <x:row r="5385">
      <x:c r="A5385" s="137" t="str">
        <x:v>SU-499-I12</x:v>
      </x:c>
      <x:c r="B5385" s="137" t="str">
        <x:v>SU-499-V1</x:v>
      </x:c>
      <x:c r="C5385" s="137" t="n">
        <x:v>12</x:v>
      </x:c>
      <x:c r="D5385" s="138" t="str">
        <x:v>F0203</x:v>
      </x:c>
      <x:c r="E5385" s="138" t="n">
        <x:v>15</x:v>
      </x:c>
      <x:c r="F5385" s="138" t="str">
        <x:v>g</x:v>
      </x:c>
      <x:c r="G5385" s="138" t="str">
        <x:v>gehackt</x:v>
      </x:c>
      <x:c r="H5385" s="139" t="n">
        <x:v>37.5</x:v>
      </x:c>
      <x:c r="I5385" s="139" t="n">
        <x:v>1.2</x:v>
      </x:c>
      <x:c r="J5385" s="139" t="n">
        <x:v>6.75</x:v>
      </x:c>
      <x:c r="K5385" s="139" t="n">
        <x:v>1.2</x:v>
      </x:c>
      <x:c r="L5385" s="139" t="n">
        <x:v>3</x:v>
      </x:c>
      <x:c r="M5385" s="139" t="n">
        <x:v>0.03</x:v>
      </x:c>
      <x:c r="N5385" s="139" t="n">
        <x:v>0.038700000000000005</x:v>
      </x:c>
    </x:row>
    <x:row r="5386">
      <x:c r="A5386" s="137" t="str">
        <x:v>DI-500-I01</x:v>
      </x:c>
      <x:c r="B5386" s="137" t="str">
        <x:v>DI-500-V1</x:v>
      </x:c>
      <x:c r="C5386" s="137" t="n">
        <x:v>1</x:v>
      </x:c>
      <x:c r="D5386" s="138" t="str">
        <x:v>F0497</x:v>
      </x:c>
      <x:c r="E5386" s="138" t="n">
        <x:v>30</x:v>
      </x:c>
      <x:c r="F5386" s="138" t="str">
        <x:v>g</x:v>
      </x:c>
      <x:c r="G5386" s="138" t="str">
        <x:v>plus etwas zum Beträufeln</x:v>
      </x:c>
      <x:c r="H5386" s="139" t="n">
        <x:v>265.2</x:v>
      </x:c>
      <x:c r="I5386" s="139" t="n">
        <x:v>0</x:v>
      </x:c>
      <x:c r="J5386" s="139" t="n">
        <x:v>0</x:v>
      </x:c>
      <x:c r="K5386" s="139" t="n">
        <x:v>30</x:v>
      </x:c>
      <x:c r="L5386" s="139" t="n">
        <x:v>0</x:v>
      </x:c>
      <x:c r="M5386" s="139" t="n">
        <x:v>0</x:v>
      </x:c>
      <x:c r="N5386" s="139" t="n">
        <x:v>0.35940000000000005</x:v>
      </x:c>
    </x:row>
    <x:row r="5387">
      <x:c r="A5387" s="137" t="str">
        <x:v>DI-500-I02</x:v>
      </x:c>
      <x:c r="B5387" s="137" t="str">
        <x:v>DI-500-V1</x:v>
      </x:c>
      <x:c r="C5387" s="137" t="n">
        <x:v>2</x:v>
      </x:c>
      <x:c r="D5387" s="138" t="str">
        <x:v>F0643</x:v>
      </x:c>
      <x:c r="E5387" s="138" t="n">
        <x:v>30</x:v>
      </x:c>
      <x:c r="F5387" s="138" t="str">
        <x:v>g</x:v>
      </x:c>
      <x:c r="G5387" s="138" t="str"/>
      <x:c r="H5387" s="139" t="n">
        <x:v>10.5</x:v>
      </x:c>
      <x:c r="I5387" s="139" t="n">
        <x:v>0.6</x:v>
      </x:c>
      <x:c r="J5387" s="139" t="n">
        <x:v>1.5</x:v>
      </x:c>
      <x:c r="K5387" s="139" t="n">
        <x:v>0.12</x:v>
      </x:c>
      <x:c r="L5387" s="139" t="n">
        <x:v>0.75</x:v>
      </x:c>
      <x:c r="M5387" s="139" t="n">
        <x:v>0.018</x:v>
      </x:c>
      <x:c r="N5387" s="139" t="n">
        <x:v>0.10740000000000001</x:v>
      </x:c>
    </x:row>
    <x:row r="5388">
      <x:c r="A5388" s="137" t="str">
        <x:v>DI-500-I03</x:v>
      </x:c>
      <x:c r="B5388" s="137" t="str">
        <x:v>DI-500-V1</x:v>
      </x:c>
      <x:c r="C5388" s="137" t="n">
        <x:v>3</x:v>
      </x:c>
      <x:c r="D5388" s="138" t="str">
        <x:v>F0500</x:v>
      </x:c>
      <x:c r="E5388" s="138" t="n">
        <x:v>30</x:v>
      </x:c>
      <x:c r="F5388" s="138" t="str">
        <x:v>g</x:v>
      </x:c>
      <x:c r="G5388" s="138" t="str">
        <x:v>fein gehackt</x:v>
      </x:c>
      <x:c r="H5388" s="139" t="n">
        <x:v>12</x:v>
      </x:c>
      <x:c r="I5388" s="139" t="n">
        <x:v>0.33</x:v>
      </x:c>
      <x:c r="J5388" s="139" t="n">
        <x:v>2.4</x:v>
      </x:c>
      <x:c r="K5388" s="139" t="n">
        <x:v>0.03</x:v>
      </x:c>
      <x:c r="L5388" s="139" t="n">
        <x:v>0.42</x:v>
      </x:c>
      <x:c r="M5388" s="139" t="n">
        <x:v>0.003</x:v>
      </x:c>
      <x:c r="N5388" s="139" t="n">
        <x:v>0.044700000000000004</x:v>
      </x:c>
    </x:row>
    <x:row r="5389">
      <x:c r="A5389" s="137" t="str">
        <x:v>DI-500-I04</x:v>
      </x:c>
      <x:c r="B5389" s="137" t="str">
        <x:v>DI-500-V1</x:v>
      </x:c>
      <x:c r="C5389" s="137" t="n">
        <x:v>4</x:v>
      </x:c>
      <x:c r="D5389" s="138" t="str">
        <x:v>F0314</x:v>
      </x:c>
      <x:c r="E5389" s="138" t="n">
        <x:v>30</x:v>
      </x:c>
      <x:c r="F5389" s="138" t="str">
        <x:v>g</x:v>
      </x:c>
      <x:c r="G5389" s="138" t="str">
        <x:v>fein gehackt</x:v>
      </x:c>
      <x:c r="H5389" s="139" t="n">
        <x:v>10.5</x:v>
      </x:c>
      <x:c r="I5389" s="139" t="n">
        <x:v>0.6</x:v>
      </x:c>
      <x:c r="J5389" s="139" t="n">
        <x:v>1.5</x:v>
      </x:c>
      <x:c r="K5389" s="139" t="n">
        <x:v>0.12</x:v>
      </x:c>
      <x:c r="L5389" s="139" t="n">
        <x:v>0.75</x:v>
      </x:c>
      <x:c r="M5389" s="139" t="n">
        <x:v>0.018</x:v>
      </x:c>
      <x:c r="N5389" s="139" t="n">
        <x:v>0.10740000000000001</x:v>
      </x:c>
    </x:row>
    <x:row r="5390">
      <x:c r="A5390" s="137" t="str">
        <x:v>DI-500-I05</x:v>
      </x:c>
      <x:c r="B5390" s="137" t="str">
        <x:v>DI-500-V1</x:v>
      </x:c>
      <x:c r="C5390" s="137" t="n">
        <x:v>5</x:v>
      </x:c>
      <x:c r="D5390" s="138" t="str">
        <x:v>F0219</x:v>
      </x:c>
      <x:c r="E5390" s="138" t="n">
        <x:v>5</x:v>
      </x:c>
      <x:c r="F5390" s="138" t="str">
        <x:v>g</x:v>
      </x:c>
      <x:c r="G5390" s="138" t="str"/>
      <x:c r="H5390" s="139" t="n">
        <x:v>1.75</x:v>
      </x:c>
      <x:c r="I5390" s="139" t="n">
        <x:v>0.1</x:v>
      </x:c>
      <x:c r="J5390" s="139" t="n">
        <x:v>0.25</x:v>
      </x:c>
      <x:c r="K5390" s="139" t="n">
        <x:v>0.020000000000000004</x:v>
      </x:c>
      <x:c r="L5390" s="139" t="n">
        <x:v>0.125</x:v>
      </x:c>
      <x:c r="M5390" s="139" t="n">
        <x:v>0.003</x:v>
      </x:c>
      <x:c r="N5390" s="139" t="n">
        <x:v>0.017900000000000003</x:v>
      </x:c>
    </x:row>
    <x:row r="5391">
      <x:c r="A5391" s="137" t="str">
        <x:v>DI-500-I06</x:v>
      </x:c>
      <x:c r="B5391" s="137" t="str">
        <x:v>DI-500-V1</x:v>
      </x:c>
      <x:c r="C5391" s="137" t="n">
        <x:v>6</x:v>
      </x:c>
      <x:c r="D5391" s="138" t="str">
        <x:v>F0120</x:v>
      </x:c>
      <x:c r="E5391" s="138" t="n">
        <x:v>400</x:v>
      </x:c>
      <x:c r="F5391" s="138" t="str">
        <x:v>g</x:v>
      </x:c>
      <x:c r="G5391" s="138" t="str">
        <x:v>abgetropft und abgespült</x:v>
      </x:c>
      <x:c r="H5391" s="139" t="n">
        <x:v>480</x:v>
      </x:c>
      <x:c r="I5391" s="139" t="n">
        <x:v>28</x:v>
      </x:c>
      <x:c r="J5391" s="139" t="n">
        <x:v>64</x:v>
      </x:c>
      <x:c r="K5391" s="139" t="n">
        <x:v>8</x:v>
      </x:c>
      <x:c r="L5391" s="139" t="n">
        <x:v>24</x:v>
      </x:c>
      <x:c r="M5391" s="139" t="n">
        <x:v>1.6</x:v>
      </x:c>
      <x:c r="N5391" s="139" t="n">
        <x:v>1.192</x:v>
      </x:c>
    </x:row>
    <x:row r="5392">
      <x:c r="A5392" s="137" t="str">
        <x:v>DI-500-I07</x:v>
      </x:c>
      <x:c r="B5392" s="137" t="str">
        <x:v>DI-500-V1</x:v>
      </x:c>
      <x:c r="C5392" s="137" t="n">
        <x:v>7</x:v>
      </x:c>
      <x:c r="D5392" s="138" t="str">
        <x:v>F0409</x:v>
      </x:c>
      <x:c r="E5392" s="138" t="n">
        <x:v>30</x:v>
      </x:c>
      <x:c r="F5392" s="138" t="str">
        <x:v>g</x:v>
      </x:c>
      <x:c r="G5392" s="138" t="str">
        <x:v>Saft ausgepresst</x:v>
      </x:c>
      <x:c r="H5392" s="139" t="n">
        <x:v>8.7</x:v>
      </x:c>
      <x:c r="I5392" s="139" t="n">
        <x:v>0.33</x:v>
      </x:c>
      <x:c r="J5392" s="139" t="n">
        <x:v>1.95</x:v>
      </x:c>
      <x:c r="K5392" s="139" t="n">
        <x:v>0.09</x:v>
      </x:c>
      <x:c r="L5392" s="139" t="n">
        <x:v>0.84</x:v>
      </x:c>
      <x:c r="M5392" s="139" t="n">
        <x:v>0.003</x:v>
      </x:c>
      <x:c r="N5392" s="139" t="n">
        <x:v>0.1194</x:v>
      </x:c>
    </x:row>
    <x:row r="5393">
      <x:c r="A5393" s="137" t="str">
        <x:v>DI-500-I08</x:v>
      </x:c>
      <x:c r="B5393" s="137" t="str">
        <x:v>DI-500-V1</x:v>
      </x:c>
      <x:c r="C5393" s="137" t="n">
        <x:v>8</x:v>
      </x:c>
      <x:c r="D5393" s="138" t="str">
        <x:v>F0224</x:v>
      </x:c>
      <x:c r="E5393" s="138" t="n">
        <x:v>30</x:v>
      </x:c>
      <x:c r="F5393" s="138" t="str">
        <x:v>g</x:v>
      </x:c>
      <x:c r="G5393" s="138" t="str">
        <x:v>oder Grissini zum Servieren</x:v>
      </x:c>
      <x:c r="H5393" s="139" t="n">
        <x:v>10.5</x:v>
      </x:c>
      <x:c r="I5393" s="139" t="n">
        <x:v>0.6</x:v>
      </x:c>
      <x:c r="J5393" s="139" t="n">
        <x:v>1.5</x:v>
      </x:c>
      <x:c r="K5393" s="139" t="n">
        <x:v>0.12</x:v>
      </x:c>
      <x:c r="L5393" s="139" t="n">
        <x:v>0.75</x:v>
      </x:c>
      <x:c r="M5393" s="139" t="n">
        <x:v>0.018</x:v>
      </x:c>
      <x:c r="N5393" s="139" t="n">
        <x:v>0.10740000000000001</x:v>
      </x:c>
    </x:row>
  </x:sheetData>
  <x:pageMargins left="0.7" right="0.7" top="0.75" bottom="0.75" header="0.3" footer="0.3"/>
  <x:tableParts count="1">
    <x:tablePart xmlns:r="http://schemas.openxmlformats.org/officeDocument/2006/relationships" r:id="R1536c78a225341f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0" hidden="0" customWidth="1"/>
    <x:col min="4" max="4" width="95" hidden="0" customWidth="1"/>
    <x:col min="5" max="5" width="12" hidden="0" customWidth="1"/>
    <x:col min="6" max="6" width="22" hidden="0" customWidth="1"/>
  </x:cols>
  <x:sheetData>
    <x:row r="1" ht="34" customHeight="1">
      <x:c r="A1" s="124" t="str">
        <x:v>step_id</x:v>
      </x:c>
      <x:c r="B1" s="124" t="str">
        <x:v>recipe_version_id</x:v>
      </x:c>
      <x:c r="C1" s="124" t="str">
        <x:v>position</x:v>
      </x:c>
      <x:c r="D1" s="124" t="str">
        <x:v>instruction</x:v>
      </x:c>
      <x:c r="E1" s="124" t="str">
        <x:v>timer_min</x:v>
      </x:c>
      <x:c r="F1" s="124" t="str">
        <x:v>timer_label</x:v>
      </x:c>
    </x:row>
    <x:row r="2">
      <x:c r="A2" s="135" t="str">
        <x:v>BR-001-S1</x:v>
      </x:c>
      <x:c r="B2" s="135" t="str">
        <x:v>BR-001-V1</x:v>
      </x:c>
      <x:c r="C2" s="135" t="n">
        <x:v>1</x:v>
      </x:c>
      <x:c r="D2" s="162" t="str">
        <x:v>Schneide die Pilze in dicke Scheiben und halbiere die Tomaten oder schneide sie in Spalten.</x:v>
      </x:c>
      <x:c r="E2" s="163"/>
      <x:c r="F2" s="163"/>
    </x:row>
    <x:row r="3">
      <x:c r="A3" s="135" t="str">
        <x:v>BR-001-S2</x:v>
      </x:c>
      <x:c r="B3" s="135" t="str">
        <x:v>BR-001-V1</x:v>
      </x:c>
      <x:c r="C3" s="135" t="n">
        <x:v>2</x:v>
      </x:c>
      <x:c r="D3" s="162" t="str">
        <x:v>Erhitze 2 TL Rapsöl in einer beschichteten Pfanne.</x:v>
      </x:c>
      <x:c r="E3" s="163"/>
      <x:c r="F3" s="163"/>
    </x:row>
    <x:row r="4">
      <x:c r="A4" s="135" t="str">
        <x:v>BR-001-S3</x:v>
      </x:c>
      <x:c r="B4" s="135" t="str">
        <x:v>BR-001-V1</x:v>
      </x:c>
      <x:c r="C4" s="135" t="n">
        <x:v>3</x:v>
      </x:c>
      <x:c r="D4" s="162" t="str">
        <x:v>Gib die Pilze hinein, decke die Pfanne ab und brate sie 6-8 Minuten.</x:v>
      </x:c>
      <x:c r="E4" s="163" t="n">
        <x:v>6</x:v>
      </x:c>
      <x:c r="F4" s="163" t="str">
        <x:v>Schritt 3</x:v>
      </x:c>
    </x:row>
    <x:row r="5">
      <x:c r="A5" s="135" t="str">
        <x:v>BR-001-S4</x:v>
      </x:c>
      <x:c r="B5" s="135" t="str">
        <x:v>BR-001-V1</x:v>
      </x:c>
      <x:c r="C5" s="135" t="n">
        <x:v>4</x:v>
      </x:c>
      <x:c r="D5" s="162" t="str">
        <x:v>Rühre die Tomaten unter und gare alles ohne Deckel weitere 1-2 Minuten, bis die Tomaten weich sind.</x:v>
      </x:c>
      <x:c r="E5" s="163" t="n">
        <x:v>1</x:v>
      </x:c>
      <x:c r="F5" s="163" t="str">
        <x:v>Schritt 4</x:v>
      </x:c>
    </x:row>
    <x:row r="6">
      <x:c r="A6" s="135" t="str">
        <x:v>BR-001-S5</x:v>
      </x:c>
      <x:c r="B6" s="135" t="str">
        <x:v>BR-001-V1</x:v>
      </x:c>
      <x:c r="C6" s="135" t="n">
        <x:v>5</x:v>
      </x:c>
      <x:c r="D6" s="162" t="str">
        <x:v>Stelle die Füllung beiseite.</x:v>
      </x:c>
      <x:c r="E6" s="163"/>
      <x:c r="F6" s="163"/>
    </x:row>
    <x:row r="7">
      <x:c r="A7" s="135" t="str">
        <x:v>BR-001-S6</x:v>
      </x:c>
      <x:c r="B7" s="135" t="str">
        <x:v>BR-001-V1</x:v>
      </x:c>
      <x:c r="C7" s="135" t="n">
        <x:v>6</x:v>
      </x:c>
      <x:c r="D7" s="162" t="str">
        <x:v>Verquirle Eier, Petersilie und Haferflocken gründlich.</x:v>
      </x:c>
      <x:c r="E7" s="163"/>
      <x:c r="F7" s="163"/>
    </x:row>
    <x:row r="8">
      <x:c r="A8" s="135" t="str">
        <x:v>BR-001-S7</x:v>
      </x:c>
      <x:c r="B8" s="135" t="str">
        <x:v>BR-001-V1</x:v>
      </x:c>
      <x:c r="C8" s="135" t="n">
        <x:v>7</x:v>
      </x:c>
      <x:c r="D8" s="162" t="str">
        <x:v>Erhitze etwas vom restlichen Öl in einer großen beschichteten Pfanne.</x:v>
      </x:c>
      <x:c r="E8" s="163"/>
      <x:c r="F8" s="163"/>
    </x:row>
    <x:row r="9">
      <x:c r="A9" s="135" t="str">
        <x:v>BR-001-S8</x:v>
      </x:c>
      <x:c r="B9" s="135" t="str">
        <x:v>BR-001-V1</x:v>
      </x:c>
      <x:c r="C9" s="135" t="n">
        <x:v>8</x:v>
      </x:c>
      <x:c r="D9" s="162" t="str">
        <x:v>Gib ein Viertel der Eiermischung hinein und brate sie etwa 1 Minute, bis die Unterseite fest ist.</x:v>
      </x:c>
      <x:c r="E9" s="163"/>
      <x:c r="F9" s="163"/>
    </x:row>
    <x:row r="10">
      <x:c r="A10" s="135" t="str">
        <x:v>BR-001-S9</x:v>
      </x:c>
      <x:c r="B10" s="135" t="str">
        <x:v>BR-001-V1</x:v>
      </x:c>
      <x:c r="C10" s="135" t="n">
        <x:v>9</x:v>
      </x:c>
      <x:c r="D10" s="162" t="str">
        <x:v>Wende den Eierfladen und gare ihn kurz fertig.</x:v>
      </x:c>
      <x:c r="E10" s="163"/>
      <x:c r="F10" s="163"/>
    </x:row>
    <x:row r="11">
      <x:c r="A11" s="135" t="str">
        <x:v>BR-001-S10</x:v>
      </x:c>
      <x:c r="B11" s="135" t="str">
        <x:v>BR-001-V1</x:v>
      </x:c>
      <x:c r="C11" s="135" t="n">
        <x:v>10</x:v>
      </x:c>
      <x:c r="D11" s="162" t="str">
        <x:v>Backe auf diese Weise insgesamt vier Eierfladen.</x:v>
      </x:c>
      <x:c r="E11" s="163"/>
      <x:c r="F11" s="163"/>
    </x:row>
    <x:row r="12">
      <x:c r="A12" s="135" t="str">
        <x:v>BR-001-S11</x:v>
      </x:c>
      <x:c r="B12" s="135" t="str">
        <x:v>BR-001-V1</x:v>
      </x:c>
      <x:c r="C12" s="135" t="n">
        <x:v>11</x:v>
      </x:c>
      <x:c r="D12" s="162" t="str">
        <x:v>Bestreiche jeden Eierfladen dünn mit Senf, verteile die Pilz-Tomaten-Füllung darauf und rolle ihn zu einem Wrap auf.</x:v>
      </x:c>
      <x:c r="E12" s="163"/>
      <x:c r="F12" s="163"/>
    </x:row>
    <x:row r="13">
      <x:c r="A13" s="135" t="str">
        <x:v>BR-002-S1</x:v>
      </x:c>
      <x:c r="B13" s="135" t="str">
        <x:v>BR-002-V1</x:v>
      </x:c>
      <x:c r="C13" s="135" t="n">
        <x:v>1</x:v>
      </x:c>
      <x:c r="D13" s="162" t="str">
        <x:v>Gib alle Zutaten in einen Mixer.</x:v>
      </x:c>
      <x:c r="E13" s="163"/>
      <x:c r="F13" s="163"/>
    </x:row>
    <x:row r="14">
      <x:c r="A14" s="135" t="str">
        <x:v>BR-002-S2</x:v>
      </x:c>
      <x:c r="B14" s="135" t="str">
        <x:v>BR-002-V1</x:v>
      </x:c>
      <x:c r="C14" s="135" t="n">
        <x:v>2</x:v>
      </x:c>
      <x:c r="D14" s="162" t="str">
        <x:v>Mixe alles cremig. Wenn die Konsistenz zu dick ist, gib etwas Wasser hinzu.</x:v>
      </x:c>
      <x:c r="E14" s="163"/>
      <x:c r="F14" s="163"/>
    </x:row>
    <x:row r="15">
      <x:c r="A15" s="135" t="str">
        <x:v>BR-003-S1</x:v>
      </x:c>
      <x:c r="B15" s="135" t="str">
        <x:v>BR-003-V1</x:v>
      </x:c>
      <x:c r="C15" s="135" t="n">
        <x:v>1</x:v>
      </x:c>
      <x:c r="D15" s="162" t="str">
        <x:v>Heize den Backofen auf 200 °C Ober-/Unterhitze bzw. 180 °C Umluft vor.</x:v>
      </x:c>
      <x:c r="E15" s="163"/>
      <x:c r="F15" s="163"/>
    </x:row>
    <x:row r="16">
      <x:c r="A16" s="135" t="str">
        <x:v>BR-003-S2</x:v>
      </x:c>
      <x:c r="B16" s="135" t="str">
        <x:v>BR-003-V1</x:v>
      </x:c>
      <x:c r="C16" s="135" t="n">
        <x:v>2</x:v>
      </x:c>
      <x:c r="D16" s="162" t="str">
        <x:v>Erhitze das Olivenöl in einer großen Pfanne.</x:v>
      </x:c>
      <x:c r="E16" s="163"/>
      <x:c r="F16" s="163"/>
    </x:row>
    <x:row r="17">
      <x:c r="A17" s="135" t="str">
        <x:v>BR-003-S3</x:v>
      </x:c>
      <x:c r="B17" s="135" t="str">
        <x:v>BR-003-V1</x:v>
      </x:c>
      <x:c r="C17" s="135" t="n">
        <x:v>3</x:v>
      </x:c>
      <x:c r="D17" s="162" t="str">
        <x:v>Dünste Lauch und Zwiebeln mit etwas Salz und Pfeffer bei mittlerer Hitze 15-20 Minuten weich und leicht goldbraun.</x:v>
      </x:c>
      <x:c r="E17" s="163" t="n">
        <x:v>15</x:v>
      </x:c>
      <x:c r="F17" s="163" t="str">
        <x:v>Schritt 3</x:v>
      </x:c>
    </x:row>
    <x:row r="18">
      <x:c r="A18" s="135" t="str">
        <x:v>BR-003-S4</x:v>
      </x:c>
      <x:c r="B18" s="135" t="str">
        <x:v>BR-003-V1</x:v>
      </x:c>
      <x:c r="C18" s="135" t="n">
        <x:v>4</x:v>
      </x:c>
      <x:c r="D18" s="162" t="str">
        <x:v>Gib den Spinat in ein Sieb.</x:v>
      </x:c>
      <x:c r="E18" s="163"/>
      <x:c r="F18" s="163"/>
    </x:row>
    <x:row r="19">
      <x:c r="A19" s="135" t="str">
        <x:v>BR-003-S5</x:v>
      </x:c>
      <x:c r="B19" s="135" t="str">
        <x:v>BR-003-V1</x:v>
      </x:c>
      <x:c r="C19" s="135" t="n">
        <x:v>5</x:v>
      </x:c>
      <x:c r="D19" s="162" t="str">
        <x:v>Übergieße alles mit kochendem Wasser.</x:v>
      </x:c>
      <x:c r="E19" s="163"/>
      <x:c r="F19" s="163"/>
    </x:row>
    <x:row r="20">
      <x:c r="A20" s="135" t="str">
        <x:v>BR-003-S6</x:v>
      </x:c>
      <x:c r="B20" s="135" t="str">
        <x:v>BR-003-V1</x:v>
      </x:c>
      <x:c r="C20" s="135" t="n">
        <x:v>6</x:v>
      </x:c>
      <x:c r="D20" s="162" t="str">
        <x:v>Lasse kurz abkühlen.</x:v>
      </x:c>
      <x:c r="E20" s="163"/>
      <x:c r="F20" s="163"/>
    </x:row>
    <x:row r="21">
      <x:c r="A21" s="135" t="str">
        <x:v>BR-003-S7</x:v>
      </x:c>
      <x:c r="B21" s="135" t="str">
        <x:v>BR-003-V1</x:v>
      </x:c>
      <x:c r="C21" s="135" t="n">
        <x:v>7</x:v>
      </x:c>
      <x:c r="D21" s="162" t="str">
        <x:v>Drücke anschließend gründlich aus.</x:v>
      </x:c>
      <x:c r="E21" s="163"/>
      <x:c r="F21" s="163"/>
    </x:row>
    <x:row r="22">
      <x:c r="A22" s="135" t="str">
        <x:v>BR-003-S8</x:v>
      </x:c>
      <x:c r="B22" s="135" t="str">
        <x:v>BR-003-V1</x:v>
      </x:c>
      <x:c r="C22" s="135" t="n">
        <x:v>8</x:v>
      </x:c>
      <x:c r="D22" s="162" t="str">
        <x:v>Verteile die Lauch-Zwiebel-Mischung auf vier ofenfeste Förmchen.</x:v>
      </x:c>
      <x:c r="E22" s="163"/>
      <x:c r="F22" s="163"/>
    </x:row>
    <x:row r="23">
      <x:c r="A23" s="135" t="str">
        <x:v>BR-003-S9</x:v>
      </x:c>
      <x:c r="B23" s="135" t="str">
        <x:v>BR-003-V1</x:v>
      </x:c>
      <x:c r="C23" s="135" t="n">
        <x:v>9</x:v>
      </x:c>
      <x:c r="D23" s="162" t="str">
        <x:v>Forme Spinat und getrocknete Tomaten daraufgeben und jeweils eine Mulde.</x:v>
      </x:c>
      <x:c r="E23" s="163"/>
      <x:c r="F23" s="163"/>
    </x:row>
    <x:row r="24">
      <x:c r="A24" s="135" t="str">
        <x:v>BR-003-S10</x:v>
      </x:c>
      <x:c r="B24" s="135" t="str">
        <x:v>BR-003-V1</x:v>
      </x:c>
      <x:c r="C24" s="135" t="n">
        <x:v>10</x:v>
      </x:c>
      <x:c r="D24" s="162" t="str">
        <x:v>Schlage in jede Mulde ein Ei.</x:v>
      </x:c>
      <x:c r="E24" s="163"/>
      <x:c r="F24" s="163"/>
    </x:row>
    <x:row r="25">
      <x:c r="A25" s="135" t="str">
        <x:v>BR-003-S11</x:v>
      </x:c>
      <x:c r="B25" s="135" t="str">
        <x:v>BR-003-V1</x:v>
      </x:c>
      <x:c r="C25" s="135" t="n">
        <x:v>11</x:v>
      </x:c>
      <x:c r="D25" s="162" t="str">
        <x:v>Vermische Semmelbrösel und Parmesan.</x:v>
      </x:c>
      <x:c r="E25" s="163"/>
      <x:c r="F25" s="163"/>
    </x:row>
    <x:row r="26">
      <x:c r="A26" s="135" t="str">
        <x:v>BR-003-S12</x:v>
      </x:c>
      <x:c r="B26" s="135" t="str">
        <x:v>BR-003-V1</x:v>
      </x:c>
      <x:c r="C26" s="135" t="n">
        <x:v>12</x:v>
      </x:c>
      <x:c r="D26" s="162" t="str">
        <x:v>Streue alles darüber.</x:v>
      </x:c>
      <x:c r="E26" s="163"/>
      <x:c r="F26" s="163"/>
    </x:row>
    <x:row r="27">
      <x:c r="A27" s="135" t="str">
        <x:v>BR-003-S13</x:v>
      </x:c>
      <x:c r="B27" s="135" t="str">
        <x:v>BR-003-V1</x:v>
      </x:c>
      <x:c r="C27" s="135" t="n">
        <x:v>13</x:v>
      </x:c>
      <x:c r="D27" s="162" t="str">
        <x:v>Stelle die Förmchen auf ein Backblech.</x:v>
      </x:c>
      <x:c r="E27" s="163"/>
      <x:c r="F27" s="163"/>
    </x:row>
    <x:row r="28">
      <x:c r="A28" s="135" t="str">
        <x:v>BR-003-S14</x:v>
      </x:c>
      <x:c r="B28" s="135" t="str">
        <x:v>BR-003-V1</x:v>
      </x:c>
      <x:c r="C28" s="135" t="n">
        <x:v>14</x:v>
      </x:c>
      <x:c r="D28" s="162" t="str">
        <x:v>Backe alles 12-15 Minuten, bis das Eiweiß gestockt und das Eigelb noch weich oder fest ist.</x:v>
      </x:c>
      <x:c r="E28" s="163" t="n">
        <x:v>12</x:v>
      </x:c>
      <x:c r="F28" s="163" t="str">
        <x:v>Schritt 14</x:v>
      </x:c>
    </x:row>
    <x:row r="29">
      <x:c r="A29" s="135" t="str">
        <x:v>BR-004-S1</x:v>
      </x:c>
      <x:c r="B29" s="135" t="str">
        <x:v>BR-004-V1</x:v>
      </x:c>
      <x:c r="C29" s="135" t="n">
        <x:v>1</x:v>
      </x:c>
      <x:c r="D29" s="162" t="str">
        <x:v>Vermenge Tomaten, ein Viertel der Zwiebel, Limettensaft und 1 EL Olivenöl.</x:v>
      </x:c>
      <x:c r="E29" s="163"/>
      <x:c r="F29" s="163"/>
    </x:row>
    <x:row r="30">
      <x:c r="A30" s="135" t="str">
        <x:v>BR-004-S2</x:v>
      </x:c>
      <x:c r="B30" s="135" t="str">
        <x:v>BR-004-V1</x:v>
      </x:c>
      <x:c r="C30" s="135" t="n">
        <x:v>2</x:v>
      </x:c>
      <x:c r="D30" s="162" t="str">
        <x:v>Stelle alles beiseite.</x:v>
      </x:c>
      <x:c r="E30" s="163"/>
      <x:c r="F30" s="163"/>
    </x:row>
    <x:row r="31">
      <x:c r="A31" s="135" t="str">
        <x:v>BR-004-S3</x:v>
      </x:c>
      <x:c r="B31" s="135" t="str">
        <x:v>BR-004-V1</x:v>
      </x:c>
      <x:c r="C31" s="135" t="n">
        <x:v>3</x:v>
      </x:c>
      <x:c r="D31" s="162" t="str">
        <x:v>Dünste die restliche Zwiebel in 2 EL Olivenöl weich.</x:v>
      </x:c>
      <x:c r="E31" s="163"/>
      <x:c r="F31" s="163"/>
    </x:row>
    <x:row r="32">
      <x:c r="A32" s="135" t="str">
        <x:v>BR-004-S4</x:v>
      </x:c>
      <x:c r="B32" s="135" t="str">
        <x:v>BR-004-V1</x:v>
      </x:c>
      <x:c r="C32" s="135" t="n">
        <x:v>4</x:v>
      </x:c>
      <x:c r="D32" s="162" t="str">
        <x:v>Gib Knoblauch, Kreuzkümmel und Chipotle-Paste hinzu.</x:v>
      </x:c>
      <x:c r="E32" s="163"/>
      <x:c r="F32" s="163"/>
    </x:row>
    <x:row r="33">
      <x:c r="A33" s="135" t="str">
        <x:v>BR-004-S5</x:v>
      </x:c>
      <x:c r="B33" s="135" t="str">
        <x:v>BR-004-V1</x:v>
      </x:c>
      <x:c r="C33" s="135" t="n">
        <x:v>5</x:v>
      </x:c>
      <x:c r="D33" s="162" t="str">
        <x:v>Röste kurz mit.</x:v>
      </x:c>
      <x:c r="E33" s="163"/>
      <x:c r="F33" s="163"/>
    </x:row>
    <x:row r="34">
      <x:c r="A34" s="135" t="str">
        <x:v>BR-004-S6</x:v>
      </x:c>
      <x:c r="B34" s="135" t="str">
        <x:v>BR-004-V1</x:v>
      </x:c>
      <x:c r="C34" s="135" t="n">
        <x:v>6</x:v>
      </x:c>
      <x:c r="D34" s="162" t="str">
        <x:v>Rühre Schwarze Bohnen und einen kleinen Schuss Wasser ein.</x:v>
      </x:c>
      <x:c r="E34" s="163"/>
      <x:c r="F34" s="163"/>
    </x:row>
    <x:row r="35">
      <x:c r="A35" s="135" t="str">
        <x:v>BR-004-S7</x:v>
      </x:c>
      <x:c r="B35" s="135" t="str">
        <x:v>BR-004-V1</x:v>
      </x:c>
      <x:c r="C35" s="135" t="n">
        <x:v>7</x:v>
      </x:c>
      <x:c r="D35" s="162" t="str">
        <x:v>Erhitze bei niedriger Hitze vollständig.</x:v>
      </x:c>
      <x:c r="E35" s="163"/>
      <x:c r="F35" s="163"/>
    </x:row>
    <x:row r="36">
      <x:c r="A36" s="135" t="str">
        <x:v>BR-004-S8</x:v>
      </x:c>
      <x:c r="B36" s="135" t="str">
        <x:v>BR-004-V1</x:v>
      </x:c>
      <x:c r="C36" s="135" t="n">
        <x:v>8</x:v>
      </x:c>
      <x:c r="D36" s="162" t="str">
        <x:v>Hebe den größten Teil der Tomatenmischung und des Korianders unter.</x:v>
      </x:c>
      <x:c r="E36" s="163"/>
      <x:c r="F36" s="163"/>
    </x:row>
    <x:row r="37">
      <x:c r="A37" s="135" t="str">
        <x:v>BR-004-S9</x:v>
      </x:c>
      <x:c r="B37" s="135" t="str">
        <x:v>BR-004-V1</x:v>
      </x:c>
      <x:c r="C37" s="135" t="n">
        <x:v>9</x:v>
      </x:c>
      <x:c r="D37" s="162" t="str">
        <x:v>Gare 1 Minute weiter. Schmecke alles ab.</x:v>
      </x:c>
      <x:c r="E37" s="163"/>
      <x:c r="F37" s="163"/>
    </x:row>
    <x:row r="38">
      <x:c r="A38" s="135" t="str">
        <x:v>BR-004-S10</x:v>
      </x:c>
      <x:c r="B38" s="135" t="str">
        <x:v>BR-004-V1</x:v>
      </x:c>
      <x:c r="C38" s="135" t="n">
        <x:v>10</x:v>
      </x:c>
      <x:c r="D38" s="162" t="str">
        <x:v>Röste das Brot.</x:v>
      </x:c>
      <x:c r="E38" s="163"/>
      <x:c r="F38" s="163"/>
    </x:row>
    <x:row r="39">
      <x:c r="A39" s="135" t="str">
        <x:v>BR-004-S11</x:v>
      </x:c>
      <x:c r="B39" s="135" t="str">
        <x:v>BR-004-V1</x:v>
      </x:c>
      <x:c r="C39" s="135" t="n">
        <x:v>11</x:v>
      </x:c>
      <x:c r="D39" s="162" t="str">
        <x:v>Beträufle das Brot mit dem restlichen Olivenöl.</x:v>
      </x:c>
      <x:c r="E39" s="163"/>
      <x:c r="F39" s="163"/>
    </x:row>
    <x:row r="40">
      <x:c r="A40" s="135" t="str">
        <x:v>BR-004-S12</x:v>
      </x:c>
      <x:c r="B40" s="135" t="str">
        <x:v>BR-004-V1</x:v>
      </x:c>
      <x:c r="C40" s="135" t="n">
        <x:v>12</x:v>
      </x:c>
      <x:c r="D40" s="162" t="str">
        <x:v>Lege je eine Scheibe auf vier Teller.</x:v>
      </x:c>
      <x:c r="E40" s="163"/>
      <x:c r="F40" s="163"/>
    </x:row>
    <x:row r="41">
      <x:c r="A41" s="135" t="str">
        <x:v>BR-004-S13</x:v>
      </x:c>
      <x:c r="B41" s="135" t="str">
        <x:v>BR-004-V1</x:v>
      </x:c>
      <x:c r="C41" s="135" t="n">
        <x:v>13</x:v>
      </x:c>
      <x:c r="D41" s="162" t="str">
        <x:v>Verteile die Bohnen darauf.</x:v>
      </x:c>
      <x:c r="E41" s="163"/>
      <x:c r="F41" s="163"/>
    </x:row>
    <x:row r="42">
      <x:c r="A42" s="135" t="str">
        <x:v>BR-004-S14</x:v>
      </x:c>
      <x:c r="B42" s="135" t="str">
        <x:v>BR-004-V1</x:v>
      </x:c>
      <x:c r="C42" s="135" t="n">
        <x:v>14</x:v>
      </x:c>
      <x:c r="D42" s="162" t="str">
        <x:v>Richte das Brot mit Avocado, restlicher Tomatenmischung und Koriander an.</x:v>
      </x:c>
      <x:c r="E42" s="163"/>
      <x:c r="F42" s="163"/>
    </x:row>
    <x:row r="43">
      <x:c r="A43" s="135" t="str">
        <x:v>BR-005-S1</x:v>
      </x:c>
      <x:c r="B43" s="135" t="str">
        <x:v>BR-005-V1</x:v>
      </x:c>
      <x:c r="C43" s="135" t="n">
        <x:v>1</x:v>
      </x:c>
      <x:c r="D43" s="162" t="str">
        <x:v>Gib Haferflocken und Zimt mit 150 ml Wasser und 250 ml Sojamilch in einen beschichteten Topf.</x:v>
      </x:c>
      <x:c r="E43" s="163"/>
      <x:c r="F43" s="163"/>
    </x:row>
    <x:row r="44">
      <x:c r="A44" s="135" t="str">
        <x:v>BR-005-S2</x:v>
      </x:c>
      <x:c r="B44" s="135" t="str">
        <x:v>BR-005-V1</x:v>
      </x:c>
      <x:c r="C44" s="135" t="n">
        <x:v>2</x:v>
      </x:c>
      <x:c r="D44" s="162" t="str">
        <x:v>Erhitze die Mischung bei niedriger Hitze.</x:v>
      </x:c>
      <x:c r="E44" s="163"/>
      <x:c r="F44" s="163"/>
    </x:row>
    <x:row r="45">
      <x:c r="A45" s="135" t="str">
        <x:v>BR-005-S3</x:v>
      </x:c>
      <x:c r="B45" s="135" t="str">
        <x:v>BR-005-V1</x:v>
      </x:c>
      <x:c r="C45" s="135" t="n">
        <x:v>3</x:v>
      </x:c>
      <x:c r="D45" s="162" t="str">
        <x:v>Lasse sie unter häufigem Rühren etwa 5 Minuten köcheln, bis der Porridge cremig ist.</x:v>
      </x:c>
      <x:c r="E45" s="163" t="n">
        <x:v>5</x:v>
      </x:c>
      <x:c r="F45" s="163" t="str">
        <x:v>Schritt 3</x:v>
      </x:c>
    </x:row>
    <x:row r="46">
      <x:c r="A46" s="135" t="str">
        <x:v>BR-005-S4</x:v>
      </x:c>
      <x:c r="B46" s="135" t="str">
        <x:v>BR-005-V1</x:v>
      </x:c>
      <x:c r="C46" s="135" t="n">
        <x:v>4</x:v>
      </x:c>
      <x:c r="D46" s="162" t="str">
        <x:v>Reibe währenddessen die Äpfel samt Schale grob und entferne die Kerngehäuse.</x:v>
      </x:c>
      <x:c r="E46" s="163"/>
      <x:c r="F46" s="163"/>
    </x:row>
    <x:row r="47">
      <x:c r="A47" s="135" t="str">
        <x:v>BR-005-S5</x:v>
      </x:c>
      <x:c r="B47" s="135" t="str">
        <x:v>BR-005-V1</x:v>
      </x:c>
      <x:c r="C47" s="135" t="n">
        <x:v>5</x:v>
      </x:c>
      <x:c r="D47" s="162" t="str">
        <x:v>Rühre die restliche Sojamilch unter den Porridge.</x:v>
      </x:c>
      <x:c r="E47" s="163"/>
      <x:c r="F47" s="163"/>
    </x:row>
    <x:row r="48">
      <x:c r="A48" s="135" t="str">
        <x:v>BR-005-S6</x:v>
      </x:c>
      <x:c r="B48" s="135" t="str">
        <x:v>BR-005-V1</x:v>
      </x:c>
      <x:c r="C48" s="135" t="n">
        <x:v>6</x:v>
      </x:c>
      <x:c r="D48" s="162" t="str">
        <x:v>Verteile ihn auf Schüsseln und gib Apfel, Rosinen, Nüsse und etwas Zimt darauf.</x:v>
      </x:c>
      <x:c r="E48" s="163"/>
      <x:c r="F48" s="163"/>
    </x:row>
    <x:row r="49">
      <x:c r="A49" s="135" t="str">
        <x:v>BR-006-S1</x:v>
      </x:c>
      <x:c r="B49" s="135" t="str">
        <x:v>BR-006-V1</x:v>
      </x:c>
      <x:c r="C49" s="135" t="n">
        <x:v>1</x:v>
      </x:c>
      <x:c r="D49" s="162" t="str">
        <x:v>Gib Quinoa, Haferflocken und Kardamomkapseln in einen kleinen Topf mit 250 ml Wasser und 100 ml Mandelmilch.</x:v>
      </x:c>
      <x:c r="E49" s="163"/>
      <x:c r="F49" s="163"/>
    </x:row>
    <x:row r="50">
      <x:c r="A50" s="135" t="str">
        <x:v>BR-006-S2</x:v>
      </x:c>
      <x:c r="B50" s="135" t="str">
        <x:v>BR-006-V1</x:v>
      </x:c>
      <x:c r="C50" s="135" t="n">
        <x:v>2</x:v>
      </x:c>
      <x:c r="D50" s="162" t="str">
        <x:v>Bringe alles zum Kochen.</x:v>
      </x:c>
      <x:c r="E50" s="163"/>
      <x:c r="F50" s="163"/>
    </x:row>
    <x:row r="51">
      <x:c r="A51" s="135" t="str">
        <x:v>BR-006-S3</x:v>
      </x:c>
      <x:c r="B51" s="135" t="str">
        <x:v>BR-006-V1</x:v>
      </x:c>
      <x:c r="C51" s="135" t="n">
        <x:v>3</x:v>
      </x:c>
      <x:c r="D51" s="162" t="str">
        <x:v>Lasse 15 Minuten leicht köcheln. Rühre dabei gelegentlich um.</x:v>
      </x:c>
      <x:c r="E51" s="163" t="n">
        <x:v>15</x:v>
      </x:c>
      <x:c r="F51" s="163" t="str">
        <x:v>Schritt 3</x:v>
      </x:c>
    </x:row>
    <x:row r="52">
      <x:c r="A52" s="135" t="str">
        <x:v>BR-006-S4</x:v>
      </x:c>
      <x:c r="B52" s="135" t="str">
        <x:v>BR-006-V1</x:v>
      </x:c>
      <x:c r="C52" s="135" t="n">
        <x:v>4</x:v>
      </x:c>
      <x:c r="D52" s="162" t="str">
        <x:v>Gib die restliche Mandelmilch hinzu.</x:v>
      </x:c>
      <x:c r="E52" s="163"/>
      <x:c r="F52" s="163"/>
    </x:row>
    <x:row r="53">
      <x:c r="A53" s="135" t="str">
        <x:v>BR-006-S5</x:v>
      </x:c>
      <x:c r="B53" s="135" t="str">
        <x:v>BR-006-V1</x:v>
      </x:c>
      <x:c r="C53" s="135" t="n">
        <x:v>5</x:v>
      </x:c>
      <x:c r="D53" s="162" t="str">
        <x:v>Koche weitere 5 Minuten, bis eine cremige Masse entsteht.</x:v>
      </x:c>
      <x:c r="E53" s="163" t="n">
        <x:v>5</x:v>
      </x:c>
      <x:c r="F53" s="163" t="str">
        <x:v>Schritt 5</x:v>
      </x:c>
    </x:row>
    <x:row r="54">
      <x:c r="A54" s="135" t="str">
        <x:v>BR-006-S6</x:v>
      </x:c>
      <x:c r="B54" s="135" t="str">
        <x:v>BR-006-V1</x:v>
      </x:c>
      <x:c r="C54" s="135" t="n">
        <x:v>6</x:v>
      </x:c>
      <x:c r="D54" s="162" t="str">
        <x:v>Entferne die Kardamomkapseln.</x:v>
      </x:c>
      <x:c r="E54" s="163"/>
      <x:c r="F54" s="163"/>
    </x:row>
    <x:row r="55">
      <x:c r="A55" s="135" t="str">
        <x:v>BR-006-S7</x:v>
      </x:c>
      <x:c r="B55" s="135" t="str">
        <x:v>BR-006-V1</x:v>
      </x:c>
      <x:c r="C55" s="135" t="n">
        <x:v>7</x:v>
      </x:c>
      <x:c r="D55" s="162" t="str">
        <x:v>Fülle das Gericht in Schüsseln oder Gläser.</x:v>
      </x:c>
      <x:c r="E55" s="163"/>
      <x:c r="F55" s="163"/>
    </x:row>
    <x:row r="56">
      <x:c r="A56" s="135" t="str">
        <x:v>BR-006-S8</x:v>
      </x:c>
      <x:c r="B56" s="135" t="str">
        <x:v>BR-006-V1</x:v>
      </x:c>
      <x:c r="C56" s="135" t="n">
        <x:v>8</x:v>
      </x:c>
      <x:c r="D56" s="162" t="str">
        <x:v>Gib die Pfirsiche und den Ahornsirup auf den Porridge.</x:v>
      </x:c>
      <x:c r="E56" s="163"/>
      <x:c r="F56" s="163"/>
    </x:row>
    <x:row r="57">
      <x:c r="A57" s="135" t="str">
        <x:v>BR-007-S1</x:v>
      </x:c>
      <x:c r="B57" s="135" t="str">
        <x:v>BR-007-V1</x:v>
      </x:c>
      <x:c r="C57" s="135" t="n">
        <x:v>1</x:v>
      </x:c>
      <x:c r="D57" s="162" t="str">
        <x:v>Verrühre Haferflocken und Chiasamen mit 600 ml Mandelmilch und Vanilleextrakt.</x:v>
      </x:c>
      <x:c r="E57" s="163"/>
      <x:c r="F57" s="163"/>
    </x:row>
    <x:row r="58">
      <x:c r="A58" s="135" t="str">
        <x:v>BR-007-S2</x:v>
      </x:c>
      <x:c r="B58" s="135" t="str">
        <x:v>BR-007-V1</x:v>
      </x:c>
      <x:c r="C58" s="135" t="n">
        <x:v>2</x:v>
      </x:c>
      <x:c r="D58" s="162" t="str">
        <x:v>Lasse die Mischung 5-10 Minuten quellen.</x:v>
      </x:c>
      <x:c r="E58" s="163" t="n">
        <x:v>5</x:v>
      </x:c>
      <x:c r="F58" s="163" t="str">
        <x:v>Schritt 2</x:v>
      </x:c>
    </x:row>
    <x:row r="59">
      <x:c r="A59" s="135" t="str">
        <x:v>BR-007-S3</x:v>
      </x:c>
      <x:c r="B59" s="135" t="str">
        <x:v>BR-007-V1</x:v>
      </x:c>
      <x:c r="C59" s="135" t="n">
        <x:v>3</x:v>
      </x:c>
      <x:c r="D59" s="162" t="str">
        <x:v>Lege einige Himbeeren zum Garnieren beiseite.</x:v>
      </x:c>
      <x:c r="E59" s="163"/>
      <x:c r="F59" s="163"/>
    </x:row>
    <x:row r="60">
      <x:c r="A60" s="135" t="str">
        <x:v>BR-007-S4</x:v>
      </x:c>
      <x:c r="B60" s="135" t="str">
        <x:v>BR-007-V1</x:v>
      </x:c>
      <x:c r="C60" s="135" t="n">
        <x:v>4</x:v>
      </x:c>
      <x:c r="D60" s="162" t="str">
        <x:v>Zerdrücke die übrigen Himbeeren leicht und rühre sie unter die Hafermischung.</x:v>
      </x:c>
      <x:c r="E60" s="163"/>
      <x:c r="F60" s="163"/>
    </x:row>
    <x:row r="61">
      <x:c r="A61" s="135" t="str">
        <x:v>BR-007-S5</x:v>
      </x:c>
      <x:c r="B61" s="135" t="str">
        <x:v>BR-007-V1</x:v>
      </x:c>
      <x:c r="C61" s="135" t="n">
        <x:v>5</x:v>
      </x:c>
      <x:c r="D61" s="162" t="str">
        <x:v>Verteile die Mischung auf vier Gläser.</x:v>
      </x:c>
      <x:c r="E61" s="163"/>
      <x:c r="F61" s="163"/>
    </x:row>
    <x:row r="62">
      <x:c r="A62" s="135" t="str">
        <x:v>BR-007-S6</x:v>
      </x:c>
      <x:c r="B62" s="135" t="str">
        <x:v>BR-007-V1</x:v>
      </x:c>
      <x:c r="C62" s="135" t="n">
        <x:v>6</x:v>
      </x:c>
      <x:c r="D62" s="162" t="str">
        <x:v>Gib Mandeljoghurt, Blaubeeren und die beiseitegelegten Himbeeren darauf.</x:v>
      </x:c>
      <x:c r="E62" s="163"/>
      <x:c r="F62" s="163"/>
    </x:row>
    <x:row r="63">
      <x:c r="A63" s="135" t="str">
        <x:v>BR-007-S7</x:v>
      </x:c>
      <x:c r="B63" s="135" t="str">
        <x:v>BR-007-V1</x:v>
      </x:c>
      <x:c r="C63" s="135" t="n">
        <x:v>7</x:v>
      </x:c>
      <x:c r="D63" s="162" t="str">
        <x:v>Verschließe die Gläser und stelle sie über Nacht kalt.</x:v>
      </x:c>
      <x:c r="E63" s="163"/>
      <x:c r="F63" s="163"/>
    </x:row>
    <x:row r="64">
      <x:c r="A64" s="135" t="str">
        <x:v>BR-007-S8</x:v>
      </x:c>
      <x:c r="B64" s="135" t="str">
        <x:v>BR-007-V1</x:v>
      </x:c>
      <x:c r="C64" s="135" t="n">
        <x:v>8</x:v>
      </x:c>
      <x:c r="D64" s="162" t="str">
        <x:v>Rühre vor dem Servieren jeweils 2 EL Mandelmilch unter und bestreue die Portionen mit gerösteten Mandeln.</x:v>
      </x:c>
      <x:c r="E64" s="163"/>
      <x:c r="F64" s="163"/>
    </x:row>
    <x:row r="65">
      <x:c r="A65" s="135" t="str">
        <x:v>BR-008-S1</x:v>
      </x:c>
      <x:c r="B65" s="135" t="str">
        <x:v>BR-008-V1</x:v>
      </x:c>
      <x:c r="C65" s="135" t="n">
        <x:v>1</x:v>
      </x:c>
      <x:c r="D65" s="162" t="str">
        <x:v>Vermenge Mehl und Zimt in einer Rührschüssel.</x:v>
      </x:c>
      <x:c r="E65" s="163"/>
      <x:c r="F65" s="163"/>
    </x:row>
    <x:row r="66">
      <x:c r="A66" s="135" t="str">
        <x:v>BR-008-S2</x:v>
      </x:c>
      <x:c r="B66" s="135" t="str">
        <x:v>BR-008-V1</x:v>
      </x:c>
      <x:c r="C66" s="135" t="n">
        <x:v>2</x:v>
      </x:c>
      <x:c r="D66" s="162" t="str">
        <x:v>Gib Ei und Milch hinzu.</x:v>
      </x:c>
      <x:c r="E66" s="163"/>
      <x:c r="F66" s="163"/>
    </x:row>
    <x:row r="67">
      <x:c r="A67" s="135" t="str">
        <x:v>BR-008-S3</x:v>
      </x:c>
      <x:c r="B67" s="135" t="str">
        <x:v>BR-008-V1</x:v>
      </x:c>
      <x:c r="C67" s="135" t="n">
        <x:v>3</x:v>
      </x:c>
      <x:c r="D67" s="162" t="str">
        <x:v>Verrühre zu einem glatten Teig.</x:v>
      </x:c>
      <x:c r="E67" s="163"/>
      <x:c r="F67" s="163"/>
    </x:row>
    <x:row r="68">
      <x:c r="A68" s="135" t="str">
        <x:v>BR-008-S4</x:v>
      </x:c>
      <x:c r="B68" s="135" t="str">
        <x:v>BR-008-V1</x:v>
      </x:c>
      <x:c r="C68" s="135" t="n">
        <x:v>4</x:v>
      </x:c>
      <x:c r="D68" s="162" t="str">
        <x:v>Streiche eine beschichtete Pfanne bei mittlerer Hitze dünn mit Rapsöl aus.</x:v>
      </x:c>
      <x:c r="E68" s="163"/>
      <x:c r="F68" s="163"/>
    </x:row>
    <x:row r="69">
      <x:c r="A69" s="135" t="str">
        <x:v>BR-008-S5</x:v>
      </x:c>
      <x:c r="B69" s="135" t="str">
        <x:v>BR-008-V1</x:v>
      </x:c>
      <x:c r="C69" s="135" t="n">
        <x:v>5</x:v>
      </x:c>
      <x:c r="D69" s="162" t="str">
        <x:v>Gib jeweils eine kleine Kelle Teig hinein.</x:v>
      </x:c>
      <x:c r="E69" s="163"/>
      <x:c r="F69" s="163"/>
    </x:row>
    <x:row r="70">
      <x:c r="A70" s="135" t="str">
        <x:v>BR-008-S6</x:v>
      </x:c>
      <x:c r="B70" s="135" t="str">
        <x:v>BR-008-V1</x:v>
      </x:c>
      <x:c r="C70" s="135" t="n">
        <x:v>6</x:v>
      </x:c>
      <x:c r="D70" s="162" t="str">
        <x:v>Verteile durch Schwenken dünn.</x:v>
      </x:c>
      <x:c r="E70" s="163"/>
      <x:c r="F70" s="163"/>
    </x:row>
    <x:row r="71">
      <x:c r="A71" s="135" t="str">
        <x:v>BR-008-S7</x:v>
      </x:c>
      <x:c r="B71" s="135" t="str">
        <x:v>BR-008-V1</x:v>
      </x:c>
      <x:c r="C71" s="135" t="n">
        <x:v>7</x:v>
      </x:c>
      <x:c r="D71" s="162" t="str">
        <x:v>Backe alles etwa 2 Minuten, bis die Unterseite goldbraun ist.</x:v>
      </x:c>
      <x:c r="E71" s="163" t="n">
        <x:v>2</x:v>
      </x:c>
      <x:c r="F71" s="163" t="str">
        <x:v>Schritt 7</x:v>
      </x:c>
    </x:row>
    <x:row r="72">
      <x:c r="A72" s="135" t="str">
        <x:v>BR-008-S8</x:v>
      </x:c>
      <x:c r="B72" s="135" t="str">
        <x:v>BR-008-V1</x:v>
      </x:c>
      <x:c r="C72" s="135" t="n">
        <x:v>8</x:v>
      </x:c>
      <x:c r="D72" s="162" t="str">
        <x:v>Wende den Pfannkuchen.</x:v>
      </x:c>
      <x:c r="E72" s="163"/>
      <x:c r="F72" s="163"/>
    </x:row>
    <x:row r="73">
      <x:c r="A73" s="135" t="str">
        <x:v>BR-008-S9</x:v>
      </x:c>
      <x:c r="B73" s="135" t="str">
        <x:v>BR-008-V1</x:v>
      </x:c>
      <x:c r="C73" s="135" t="n">
        <x:v>9</x:v>
      </x:c>
      <x:c r="D73" s="162" t="str">
        <x:v>Backe etwa 1 Minute fertig.</x:v>
      </x:c>
      <x:c r="E73" s="163"/>
      <x:c r="F73" s="163"/>
    </x:row>
    <x:row r="74">
      <x:c r="A74" s="135" t="str">
        <x:v>BR-008-S10</x:v>
      </x:c>
      <x:c r="B74" s="135" t="str">
        <x:v>BR-008-V1</x:v>
      </x:c>
      <x:c r="C74" s="135" t="n">
        <x:v>10</x:v>
      </x:c>
      <x:c r="D74" s="162" t="str">
        <x:v>Halte mit dem restlichen Teig ebenso verfahren und die fertigen Pfannkuchen warm.</x:v>
      </x:c>
      <x:c r="E74" s="163"/>
      <x:c r="F74" s="163"/>
    </x:row>
    <x:row r="75">
      <x:c r="A75" s="135" t="str">
        <x:v>BR-008-S11</x:v>
      </x:c>
      <x:c r="B75" s="135" t="str">
        <x:v>BR-008-V1</x:v>
      </x:c>
      <x:c r="C75" s="135" t="n">
        <x:v>11</x:v>
      </x:c>
      <x:c r="D75" s="162" t="str">
        <x:v>Verteile alles auf zwei Teller.</x:v>
      </x:c>
      <x:c r="E75" s="163"/>
      <x:c r="F75" s="163"/>
    </x:row>
    <x:row r="76">
      <x:c r="A76" s="135" t="str">
        <x:v>BR-008-S12</x:v>
      </x:c>
      <x:c r="B76" s="135" t="str">
        <x:v>BR-008-V1</x:v>
      </x:c>
      <x:c r="C76" s="135" t="n">
        <x:v>12</x:v>
      </x:c>
      <x:c r="D76" s="162" t="str">
        <x:v>Serviere das Gericht mit Nussmus, Banane, Himbeeren und Zitronenspalten.</x:v>
      </x:c>
      <x:c r="E76" s="163"/>
      <x:c r="F76" s="163"/>
    </x:row>
    <x:row r="77">
      <x:c r="A77" s="135" t="str">
        <x:v>BR-009-S1</x:v>
      </x:c>
      <x:c r="B77" s="135" t="str">
        <x:v>BR-009-V1</x:v>
      </x:c>
      <x:c r="C77" s="135" t="n">
        <x:v>1</x:v>
      </x:c>
      <x:c r="D77" s="162" t="str">
        <x:v>Drücke die geriebene Zucchini in einem sauberen Küchentuch gründlich aus.</x:v>
      </x:c>
      <x:c r="E77" s="163"/>
      <x:c r="F77" s="163"/>
    </x:row>
    <x:row r="78">
      <x:c r="A78" s="135" t="str">
        <x:v>BR-009-S2</x:v>
      </x:c>
      <x:c r="B78" s="135" t="str">
        <x:v>BR-009-V1</x:v>
      </x:c>
      <x:c r="C78" s="135" t="n">
        <x:v>2</x:v>
      </x:c>
      <x:c r="D78" s="162" t="str">
        <x:v>Verquirle die Eier.</x:v>
      </x:c>
      <x:c r="E78" s="163"/>
      <x:c r="F78" s="163"/>
    </x:row>
    <x:row r="79">
      <x:c r="A79" s="135" t="str">
        <x:v>BR-009-S3</x:v>
      </x:c>
      <x:c r="B79" s="135" t="str">
        <x:v>BR-009-V1</x:v>
      </x:c>
      <x:c r="C79" s="135" t="n">
        <x:v>3</x:v>
      </x:c>
      <x:c r="D79" s="162" t="str">
        <x:v>Rühre Brokkoli, Zucchini und den größten Teil des Dills unter.</x:v>
      </x:c>
      <x:c r="E79" s="163"/>
      <x:c r="F79" s="163"/>
    </x:row>
    <x:row r="80">
      <x:c r="A80" s="135" t="str">
        <x:v>BR-009-S4</x:v>
      </x:c>
      <x:c r="B80" s="135" t="str">
        <x:v>BR-009-V1</x:v>
      </x:c>
      <x:c r="C80" s="135" t="n">
        <x:v>4</x:v>
      </x:c>
      <x:c r="D80" s="162" t="str">
        <x:v>Gib Mehl hinzu. Würze alles. Vermenge alles zu einem dicken Teig.</x:v>
      </x:c>
      <x:c r="E80" s="163"/>
      <x:c r="F80" s="163"/>
    </x:row>
    <x:row r="81">
      <x:c r="A81" s="135" t="str">
        <x:v>BR-009-S5</x:v>
      </x:c>
      <x:c r="B81" s="135" t="str">
        <x:v>BR-009-V1</x:v>
      </x:c>
      <x:c r="C81" s="135" t="n">
        <x:v>5</x:v>
      </x:c>
      <x:c r="D81" s="162" t="str">
        <x:v>Erhitze das Öl in einer beschichteten Pfanne.</x:v>
      </x:c>
      <x:c r="E81" s="163"/>
      <x:c r="F81" s="163"/>
    </x:row>
    <x:row r="82">
      <x:c r="A82" s="135" t="str">
        <x:v>BR-009-S6</x:v>
      </x:c>
      <x:c r="B82" s="135" t="str">
        <x:v>BR-009-V1</x:v>
      </x:c>
      <x:c r="C82" s="135" t="n">
        <x:v>6</x:v>
      </x:c>
      <x:c r="D82" s="162" t="str">
        <x:v>Setze je einen großen Löffel Teig für drei Bratlinge in die Pfanne.</x:v>
      </x:c>
      <x:c r="E82" s="163"/>
      <x:c r="F82" s="163"/>
    </x:row>
    <x:row r="83">
      <x:c r="A83" s="135" t="str">
        <x:v>BR-009-S7</x:v>
      </x:c>
      <x:c r="B83" s="135" t="str">
        <x:v>BR-009-V1</x:v>
      </x:c>
      <x:c r="C83" s="135" t="n">
        <x:v>7</x:v>
      </x:c>
      <x:c r="D83" s="162" t="str">
        <x:v>Brate bei mittlerer Hitze 3-4 Minuten, bis die Unterseite goldbraun und stabil ist. Wende alles.</x:v>
      </x:c>
      <x:c r="E83" s="163" t="n">
        <x:v>3</x:v>
      </x:c>
      <x:c r="F83" s="163" t="str">
        <x:v>Schritt 7</x:v>
      </x:c>
    </x:row>
    <x:row r="84">
      <x:c r="A84" s="135" t="str">
        <x:v>BR-009-S8</x:v>
      </x:c>
      <x:c r="B84" s="135" t="str">
        <x:v>BR-009-V1</x:v>
      </x:c>
      <x:c r="C84" s="135" t="n">
        <x:v>8</x:v>
      </x:c>
      <x:c r="D84" s="162" t="str">
        <x:v>Brate die zweite Seite ebenfalls goldbraun.</x:v>
      </x:c>
      <x:c r="E84" s="163"/>
      <x:c r="F84" s="163"/>
    </x:row>
    <x:row r="85">
      <x:c r="A85" s="135" t="str">
        <x:v>BR-009-S9</x:v>
      </x:c>
      <x:c r="B85" s="135" t="str">
        <x:v>BR-009-V1</x:v>
      </x:c>
      <x:c r="C85" s="135" t="n">
        <x:v>9</x:v>
      </x:c>
      <x:c r="D85" s="162" t="str">
        <x:v>Bereite mit dem restlichen Teig drei weitere Bratlinge zu.</x:v>
      </x:c>
      <x:c r="E85" s="163"/>
      <x:c r="F85" s="163"/>
    </x:row>
    <x:row r="86">
      <x:c r="A86" s="135" t="str">
        <x:v>BR-009-S10</x:v>
      </x:c>
      <x:c r="B86" s="135" t="str">
        <x:v>BR-009-V1</x:v>
      </x:c>
      <x:c r="C86" s="135" t="n">
        <x:v>10</x:v>
      </x:c>
      <x:c r="D86" s="162" t="str">
        <x:v>Serviere das Gericht mit dem übrigen Dill.</x:v>
      </x:c>
      <x:c r="E86" s="163"/>
      <x:c r="F86" s="163"/>
    </x:row>
    <x:row r="87">
      <x:c r="A87" s="135" t="str">
        <x:v>BR-010-S1</x:v>
      </x:c>
      <x:c r="B87" s="135" t="str">
        <x:v>BR-010-V1</x:v>
      </x:c>
      <x:c r="C87" s="135" t="n">
        <x:v>1</x:v>
      </x:c>
      <x:c r="D87" s="162" t="str">
        <x:v>Heize den Backofen auf 200 °C Ober-/Unterhitze bzw. 180 °C Umluft vor.</x:v>
      </x:c>
      <x:c r="E87" s="163"/>
      <x:c r="F87" s="163"/>
    </x:row>
    <x:row r="88">
      <x:c r="A88" s="135" t="str">
        <x:v>BR-010-S2</x:v>
      </x:c>
      <x:c r="B88" s="135" t="str">
        <x:v>BR-010-V1</x:v>
      </x:c>
      <x:c r="C88" s="135" t="n">
        <x:v>2</x:v>
      </x:c>
      <x:c r="D88" s="162" t="str">
        <x:v>Gib Kartoffeln und Schalotten in einen großen, beschichteten Bräter.</x:v>
      </x:c>
      <x:c r="E88" s="163"/>
      <x:c r="F88" s="163"/>
    </x:row>
    <x:row r="89">
      <x:c r="A89" s="135" t="str">
        <x:v>BR-010-S3</x:v>
      </x:c>
      <x:c r="B89" s="135" t="str">
        <x:v>BR-010-V1</x:v>
      </x:c>
      <x:c r="C89" s="135" t="n">
        <x:v>3</x:v>
      </x:c>
      <x:c r="D89" s="162" t="str">
        <x:v>Beträufle das Gericht mit Öl.</x:v>
      </x:c>
      <x:c r="E89" s="163"/>
      <x:c r="F89" s="163"/>
    </x:row>
    <x:row r="90">
      <x:c r="A90" s="135" t="str">
        <x:v>BR-010-S4</x:v>
      </x:c>
      <x:c r="B90" s="135" t="str">
        <x:v>BR-010-V1</x:v>
      </x:c>
      <x:c r="C90" s="135" t="n">
        <x:v>4</x:v>
      </x:c>
      <x:c r="D90" s="162" t="str">
        <x:v>Streue Oregano darüber.</x:v>
      </x:c>
      <x:c r="E90" s="163"/>
      <x:c r="F90" s="163"/>
    </x:row>
    <x:row r="91">
      <x:c r="A91" s="135" t="str">
        <x:v>BR-010-S5</x:v>
      </x:c>
      <x:c r="B91" s="135" t="str">
        <x:v>BR-010-V1</x:v>
      </x:c>
      <x:c r="C91" s="135" t="n">
        <x:v>5</x:v>
      </x:c>
      <x:c r="D91" s="162" t="str">
        <x:v>Vermische alles gut.</x:v>
      </x:c>
      <x:c r="E91" s="163"/>
      <x:c r="F91" s="163"/>
    </x:row>
    <x:row r="92">
      <x:c r="A92" s="135" t="str">
        <x:v>BR-010-S6</x:v>
      </x:c>
      <x:c r="B92" s="135" t="str">
        <x:v>BR-010-V1</x:v>
      </x:c>
      <x:c r="C92" s="135" t="n">
        <x:v>6</x:v>
      </x:c>
      <x:c r="D92" s="162" t="str">
        <x:v>Backe das Gemüse 40-45 Minuten, oder bis sie anfangen braun zu werden.</x:v>
      </x:c>
      <x:c r="E92" s="163" t="n">
        <x:v>40</x:v>
      </x:c>
      <x:c r="F92" s="163" t="str">
        <x:v>Schritt 6</x:v>
      </x:c>
    </x:row>
    <x:row r="93">
      <x:c r="A93" s="135" t="str">
        <x:v>BR-010-S7</x:v>
      </x:c>
      <x:c r="B93" s="135" t="str">
        <x:v>BR-010-V1</x:v>
      </x:c>
      <x:c r="C93" s="135" t="n">
        <x:v>7</x:v>
      </x:c>
      <x:c r="D93" s="162" t="str">
        <x:v>Gib anschließend die Pilze hinzu.</x:v>
      </x:c>
      <x:c r="E93" s="163"/>
      <x:c r="F93" s="163"/>
    </x:row>
    <x:row r="94">
      <x:c r="A94" s="135" t="str">
        <x:v>BR-010-S8</x:v>
      </x:c>
      <x:c r="B94" s="135" t="str">
        <x:v>BR-010-V1</x:v>
      </x:c>
      <x:c r="C94" s="135" t="n">
        <x:v>8</x:v>
      </x:c>
      <x:c r="D94" s="162" t="str">
        <x:v>Koche weitere 10 Minuten, bis die Kartoffeln gebräunt und zart sind.</x:v>
      </x:c>
      <x:c r="E94" s="163" t="n">
        <x:v>10</x:v>
      </x:c>
      <x:c r="F94" s="163" t="str">
        <x:v>Schritt 8</x:v>
      </x:c>
    </x:row>
    <x:row r="95">
      <x:c r="A95" s="135" t="str">
        <x:v>BR-010-S9</x:v>
      </x:c>
      <x:c r="B95" s="135" t="str">
        <x:v>BR-010-V1</x:v>
      </x:c>
      <x:c r="C95" s="135" t="n">
        <x:v>9</x:v>
      </x:c>
      <x:c r="D95" s="162" t="str">
        <x:v>Drücke vier Mulden in das Gemüse und schlage in jede Lücke ein Ei.</x:v>
      </x:c>
      <x:c r="E95" s="163"/>
      <x:c r="F95" s="163"/>
    </x:row>
    <x:row r="96">
      <x:c r="A96" s="135" t="str">
        <x:v>BR-010-S10</x:v>
      </x:c>
      <x:c r="B96" s="135" t="str">
        <x:v>BR-010-V1</x:v>
      </x:c>
      <x:c r="C96" s="135" t="n">
        <x:v>10</x:v>
      </x:c>
      <x:c r="D96" s="162" t="str">
        <x:v>Gib alles zurück in den Ofen und gare es weitere 3-4 Minuten oder bis die Eier bis zur gewünschten Garstufe gegart sind.</x:v>
      </x:c>
      <x:c r="E96" s="163" t="n">
        <x:v>3</x:v>
      </x:c>
      <x:c r="F96" s="163" t="str">
        <x:v>Schritt 10</x:v>
      </x:c>
    </x:row>
    <x:row r="97">
      <x:c r="A97" s="135" t="str">
        <x:v>BR-011-S1</x:v>
      </x:c>
      <x:c r="B97" s="135" t="str">
        <x:v>BR-011-V1</x:v>
      </x:c>
      <x:c r="C97" s="135" t="n">
        <x:v>1</x:v>
      </x:c>
      <x:c r="D97" s="162" t="str">
        <x:v>Bestreiche eine Mikrowellenschüssel oder einen Teller mit etwas Öl.</x:v>
      </x:c>
      <x:c r="E97" s="163"/>
      <x:c r="F97" s="163"/>
    </x:row>
    <x:row r="98">
      <x:c r="A98" s="135" t="str">
        <x:v>BR-011-S2</x:v>
      </x:c>
      <x:c r="B98" s="135" t="str">
        <x:v>BR-011-V1</x:v>
      </x:c>
      <x:c r="C98" s="135" t="n">
        <x:v>2</x:v>
      </x:c>
      <x:c r="D98" s="162" t="str">
        <x:v>Verrühre Passata, Knoblauch und Salsa. Würze gut.</x:v>
      </x:c>
      <x:c r="E98" s="163"/>
      <x:c r="F98" s="163"/>
    </x:row>
    <x:row r="99">
      <x:c r="A99" s="135" t="str">
        <x:v>BR-011-S3</x:v>
      </x:c>
      <x:c r="B99" s="135" t="str">
        <x:v>BR-011-V1</x:v>
      </x:c>
      <x:c r="C99" s="135" t="n">
        <x:v>3</x:v>
      </x:c>
      <x:c r="D99" s="162" t="str">
        <x:v>Gib alles in die Schüssel.</x:v>
      </x:c>
      <x:c r="E99" s="163"/>
      <x:c r="F99" s="163"/>
    </x:row>
    <x:row r="100">
      <x:c r="A100" s="135" t="str">
        <x:v>BR-011-S4</x:v>
      </x:c>
      <x:c r="B100" s="135" t="str">
        <x:v>BR-011-V1</x:v>
      </x:c>
      <x:c r="C100" s="135" t="n">
        <x:v>4</x:v>
      </x:c>
      <x:c r="D100" s="162" t="str">
        <x:v>Forme in der Mitte eine Mulde.</x:v>
      </x:c>
      <x:c r="E100" s="163"/>
      <x:c r="F100" s="163"/>
    </x:row>
    <x:row r="101">
      <x:c r="A101" s="135" t="str">
        <x:v>BR-011-S5</x:v>
      </x:c>
      <x:c r="B101" s="135" t="str">
        <x:v>BR-011-V1</x:v>
      </x:c>
      <x:c r="C101" s="135" t="n">
        <x:v>5</x:v>
      </x:c>
      <x:c r="D101" s="162" t="str">
        <x:v>Schlage das Ei auf und stich dann das Eigelb mit der Spitze eines scharfen Messers ein.</x:v>
      </x:c>
      <x:c r="E101" s="163"/>
      <x:c r="F101" s="163"/>
    </x:row>
    <x:row r="102">
      <x:c r="A102" s="135" t="str">
        <x:v>BR-011-S6</x:v>
      </x:c>
      <x:c r="B102" s="135" t="str">
        <x:v>BR-011-V1</x:v>
      </x:c>
      <x:c r="C102" s="135" t="n">
        <x:v>6</x:v>
      </x:c>
      <x:c r="D102" s="162" t="str">
        <x:v>Decke die Schüssel mit dem Deckel oder der Frischhaltefolie ab.</x:v>
      </x:c>
      <x:c r="E102" s="163"/>
      <x:c r="F102" s="163"/>
    </x:row>
    <x:row r="103">
      <x:c r="A103" s="135" t="str">
        <x:v>BR-011-S7</x:v>
      </x:c>
      <x:c r="B103" s="135" t="str">
        <x:v>BR-011-V1</x:v>
      </x:c>
      <x:c r="C103" s="135" t="n">
        <x:v>7</x:v>
      </x:c>
      <x:c r="D103" s="162" t="str">
        <x:v>Erhitze 1 Minute lang in der Mikrowelle.</x:v>
      </x:c>
      <x:c r="E103" s="163"/>
      <x:c r="F103" s="163"/>
    </x:row>
    <x:row r="104">
      <x:c r="A104" s="135" t="str">
        <x:v>BR-011-S8</x:v>
      </x:c>
      <x:c r="B104" s="135" t="str">
        <x:v>BR-011-V1</x:v>
      </x:c>
      <x:c r="C104" s="135" t="n">
        <x:v>8</x:v>
      </x:c>
      <x:c r="D104" s="162" t="str">
        <x:v>Erhitze in 20-sekündigen Schritten, bis das Eiweiß gestockt ist.</x:v>
      </x:c>
      <x:c r="E104" s="163"/>
      <x:c r="F104" s="163"/>
    </x:row>
    <x:row r="105">
      <x:c r="A105" s="135" t="str">
        <x:v>BR-011-S9</x:v>
      </x:c>
      <x:c r="B105" s="135" t="str">
        <x:v>BR-011-V1</x:v>
      </x:c>
      <x:c r="C105" s="135" t="n">
        <x:v>9</x:v>
      </x:c>
      <x:c r="D105" s="162" t="str">
        <x:v>Streue den Koriander darüber.</x:v>
      </x:c>
      <x:c r="E105" s="163"/>
      <x:c r="F105" s="163"/>
    </x:row>
    <x:row r="106">
      <x:c r="A106" s="135" t="str">
        <x:v>BR-011-S10</x:v>
      </x:c>
      <x:c r="B106" s="135" t="str">
        <x:v>BR-011-V1</x:v>
      </x:c>
      <x:c r="C106" s="135" t="n">
        <x:v>10</x:v>
      </x:c>
      <x:c r="D106" s="162" t="str">
        <x:v>Serviere das Gericht mit dem erwärmten Pita.</x:v>
      </x:c>
      <x:c r="E106" s="163"/>
      <x:c r="F106" s="163"/>
    </x:row>
    <x:row r="107">
      <x:c r="A107" s="135" t="str">
        <x:v>BR-012-S1</x:v>
      </x:c>
      <x:c r="B107" s="135" t="str">
        <x:v>BR-012-V1</x:v>
      </x:c>
      <x:c r="C107" s="135" t="n">
        <x:v>1</x:v>
      </x:c>
      <x:c r="D107" s="162" t="str">
        <x:v>Heize den Backofen auf 200 °C Ober-/Unterhitze bzw. 180 °C Umluft vor.</x:v>
      </x:c>
      <x:c r="E107" s="163"/>
      <x:c r="F107" s="163"/>
    </x:row>
    <x:row r="108">
      <x:c r="A108" s="135" t="str">
        <x:v>BR-012-S2</x:v>
      </x:c>
      <x:c r="B108" s="135" t="str">
        <x:v>BR-012-V1</x:v>
      </x:c>
      <x:c r="C108" s="135" t="n">
        <x:v>2</x:v>
      </x:c>
      <x:c r="D108" s="162" t="str">
        <x:v>Bestreiche die Pilze mit etwas Öl und dem Knoblauch (falls verwendet).</x:v>
      </x:c>
      <x:c r="E108" s="163"/>
      <x:c r="F108" s="163"/>
    </x:row>
    <x:row r="109">
      <x:c r="A109" s="135" t="str">
        <x:v>BR-012-S3</x:v>
      </x:c>
      <x:c r="B109" s="135" t="str">
        <x:v>BR-012-V1</x:v>
      </x:c>
      <x:c r="C109" s="135" t="n">
        <x:v>3</x:v>
      </x:c>
      <x:c r="D109" s="162" t="str">
        <x:v>Lege die Pilze mit der Unterseite nach oben in zwei sehr leicht gefettete Gratinformen.</x:v>
      </x:c>
      <x:c r="E109" s="163"/>
      <x:c r="F109" s="163"/>
    </x:row>
    <x:row r="110">
      <x:c r="A110" s="135" t="str">
        <x:v>BR-012-S4</x:v>
      </x:c>
      <x:c r="B110" s="135" t="str">
        <x:v>BR-012-V1</x:v>
      </x:c>
      <x:c r="C110" s="135" t="n">
        <x:v>4</x:v>
      </x:c>
      <x:c r="D110" s="162" t="str">
        <x:v>Würze leicht mit Pfeffer.</x:v>
      </x:c>
      <x:c r="E110" s="163"/>
      <x:c r="F110" s="163"/>
    </x:row>
    <x:row r="111">
      <x:c r="A111" s="135" t="str">
        <x:v>BR-012-S5</x:v>
      </x:c>
      <x:c r="B111" s="135" t="str">
        <x:v>BR-012-V1</x:v>
      </x:c>
      <x:c r="C111" s="135" t="n">
        <x:v>5</x:v>
      </x:c>
      <x:c r="D111" s="162" t="str">
        <x:v>Gib die gehackten Pilzstiele und den Thymian darauf. Decke alles mit Folie ab.</x:v>
      </x:c>
      <x:c r="E111" s="163"/>
      <x:c r="F111" s="163"/>
    </x:row>
    <x:row r="112">
      <x:c r="A112" s="135" t="str">
        <x:v>BR-012-S6</x:v>
      </x:c>
      <x:c r="B112" s="135" t="str">
        <x:v>BR-012-V1</x:v>
      </x:c>
      <x:c r="C112" s="135" t="n">
        <x:v>6</x:v>
      </x:c>
      <x:c r="D112" s="162" t="str">
        <x:v>Backe 20 Minuten.</x:v>
      </x:c>
      <x:c r="E112" s="163" t="n">
        <x:v>20</x:v>
      </x:c>
      <x:c r="F112" s="163" t="str">
        <x:v>Schritt 6</x:v>
      </x:c>
    </x:row>
    <x:row r="113">
      <x:c r="A113" s="135" t="str">
        <x:v>BR-012-S7</x:v>
      </x:c>
      <x:c r="B113" s="135" t="str">
        <x:v>BR-012-V1</x:v>
      </x:c>
      <x:c r="C113" s="135" t="n">
        <x:v>7</x:v>
      </x:c>
      <x:c r="D113" s="162" t="str">
        <x:v>Entferne die Folie, gib die Tomaten in die Schüssel und schlage vorsichtig ein Ei auf die Pilze. Würze alles.</x:v>
      </x:c>
      <x:c r="E113" s="163"/>
      <x:c r="F113" s="163"/>
    </x:row>
    <x:row r="114">
      <x:c r="A114" s="135" t="str">
        <x:v>BR-012-S8</x:v>
      </x:c>
      <x:c r="B114" s="135" t="str">
        <x:v>BR-012-V1</x:v>
      </x:c>
      <x:c r="C114" s="135" t="n">
        <x:v>8</x:v>
      </x:c>
      <x:c r="D114" s="162" t="str">
        <x:v>Gib noch etwas Thymian hinzu.</x:v>
      </x:c>
      <x:c r="E114" s="163"/>
      <x:c r="F114" s="163"/>
    </x:row>
    <x:row r="115">
      <x:c r="A115" s="135" t="str">
        <x:v>BR-012-S9</x:v>
      </x:c>
      <x:c r="B115" s="135" t="str">
        <x:v>BR-012-V1</x:v>
      </x:c>
      <x:c r="C115" s="135" t="n">
        <x:v>9</x:v>
      </x:c>
      <x:c r="D115" s="162" t="str">
        <x:v>Gib alles zurück in den Ofen und gare es weitere 10-12 Minuten oder bis die Eier fest sind, das Eigelb aber noch flüssig ist.</x:v>
      </x:c>
      <x:c r="E115" s="163" t="n">
        <x:v>10</x:v>
      </x:c>
      <x:c r="F115" s="163" t="str">
        <x:v>Schritt 9</x:v>
      </x:c>
    </x:row>
    <x:row r="116">
      <x:c r="A116" s="135" t="str">
        <x:v>BR-012-S10</x:v>
      </x:c>
      <x:c r="B116" s="135" t="str">
        <x:v>BR-012-V1</x:v>
      </x:c>
      <x:c r="C116" s="135" t="n">
        <x:v>10</x:v>
      </x:c>
      <x:c r="D116" s="162" t="str">
        <x:v>Gib Rucola auf das Gericht.</x:v>
      </x:c>
      <x:c r="E116" s="163"/>
      <x:c r="F116" s="163"/>
    </x:row>
    <x:row r="117">
      <x:c r="A117" s="135" t="str">
        <x:v>BR-012-S11</x:v>
      </x:c>
      <x:c r="B117" s="135" t="str">
        <x:v>BR-012-V1</x:v>
      </x:c>
      <x:c r="C117" s="135" t="n">
        <x:v>11</x:v>
      </x:c>
      <x:c r="D117" s="162" t="str">
        <x:v>Iss direkt aus den Schüsseln.</x:v>
      </x:c>
      <x:c r="E117" s="163"/>
      <x:c r="F117" s="163"/>
    </x:row>
    <x:row r="118">
      <x:c r="A118" s="135" t="str">
        <x:v>BR-013-S1</x:v>
      </x:c>
      <x:c r="B118" s="135" t="str">
        <x:v>BR-013-V1</x:v>
      </x:c>
      <x:c r="C118" s="135" t="n">
        <x:v>1</x:v>
      </x:c>
      <x:c r="D118" s="162" t="str">
        <x:v>Gib die Haferflocken mit 400 ml Wasser in einen beschichteten Topf.</x:v>
      </x:c>
      <x:c r="E118" s="163"/>
      <x:c r="F118" s="163"/>
    </x:row>
    <x:row r="119">
      <x:c r="A119" s="135" t="str">
        <x:v>BR-013-S2</x:v>
      </x:c>
      <x:c r="B119" s="135" t="str">
        <x:v>BR-013-V1</x:v>
      </x:c>
      <x:c r="C119" s="135" t="n">
        <x:v>2</x:v>
      </x:c>
      <x:c r="D119" s="162" t="str">
        <x:v>Koche den Porridge bei mittlerer Hitze etwa 2 Minuten und rühre gelegentlich um, bis er cremig eindickt.</x:v>
      </x:c>
      <x:c r="E119" s="163" t="n">
        <x:v>2</x:v>
      </x:c>
      <x:c r="F119" s="163" t="str">
        <x:v>Schritt 2</x:v>
      </x:c>
    </x:row>
    <x:row r="120">
      <x:c r="A120" s="135" t="str">
        <x:v>BR-013-S3</x:v>
      </x:c>
      <x:c r="B120" s="135" t="str">
        <x:v>BR-013-V1</x:v>
      </x:c>
      <x:c r="C120" s="135" t="n">
        <x:v>3</x:v>
      </x:c>
      <x:c r="D120" s="162" t="str">
        <x:v>Nimm den Topf vom Herd und rühre ein Drittel des Joghurts unter.</x:v>
      </x:c>
      <x:c r="E120" s="163"/>
      <x:c r="F120" s="163"/>
    </x:row>
    <x:row r="121">
      <x:c r="A121" s="135" t="str">
        <x:v>BR-013-S4</x:v>
      </x:c>
      <x:c r="B121" s="135" t="str">
        <x:v>BR-013-V1</x:v>
      </x:c>
      <x:c r="C121" s="135" t="n">
        <x:v>4</x:v>
      </x:c>
      <x:c r="D121" s="162" t="str">
        <x:v>Gib währenddessen Blaubeeren, 1 EL Wasser und nach Wunsch den Honig in einen kleinen Topf.</x:v>
      </x:c>
      <x:c r="E121" s="163"/>
      <x:c r="F121" s="163"/>
    </x:row>
    <x:row r="122">
      <x:c r="A122" s="135" t="str">
        <x:v>BR-013-S5</x:v>
      </x:c>
      <x:c r="B122" s="135" t="str">
        <x:v>BR-013-V1</x:v>
      </x:c>
      <x:c r="C122" s="135" t="n">
        <x:v>5</x:v>
      </x:c>
      <x:c r="D122" s="162" t="str">
        <x:v>Erhitze die Beeren sanft, bis sie aufgetaut und weich sind, aber noch ihre Form behalten.</x:v>
      </x:c>
      <x:c r="E122" s="163"/>
      <x:c r="F122" s="163"/>
    </x:row>
    <x:row r="123">
      <x:c r="A123" s="135" t="str">
        <x:v>BR-013-S6</x:v>
      </x:c>
      <x:c r="B123" s="135" t="str">
        <x:v>BR-013-V1</x:v>
      </x:c>
      <x:c r="C123" s="135" t="n">
        <x:v>6</x:v>
      </x:c>
      <x:c r="D123" s="162" t="str">
        <x:v>Verteile den Porridge auf Schüsseln.</x:v>
      </x:c>
      <x:c r="E123" s="163"/>
      <x:c r="F123" s="163"/>
    </x:row>
    <x:row r="124">
      <x:c r="A124" s="135" t="str">
        <x:v>BR-013-S7</x:v>
      </x:c>
      <x:c r="B124" s="135" t="str">
        <x:v>BR-013-V1</x:v>
      </x:c>
      <x:c r="C124" s="135" t="n">
        <x:v>7</x:v>
      </x:c>
      <x:c r="D124" s="162" t="str">
        <x:v>Gib den restlichen Joghurt und das warme Blaubeerkompott darauf.</x:v>
      </x:c>
      <x:c r="E124" s="163"/>
      <x:c r="F124" s="163"/>
    </x:row>
    <x:row r="125">
      <x:c r="A125" s="135" t="str">
        <x:v>BR-014-S1</x:v>
      </x:c>
      <x:c r="B125" s="135" t="str">
        <x:v>BR-014-V1</x:v>
      </x:c>
      <x:c r="C125" s="135" t="n">
        <x:v>1</x:v>
      </x:c>
      <x:c r="D125" s="162" t="str">
        <x:v>Erhitze das Öl in einer großen, tiefen Pfanne und brate die Zwiebel und den Knoblauch unter gelegentlichem Rühren etwa 8 Minuten lang an, bis sie anfangen, goldbraun zu werden.</x:v>
      </x:c>
      <x:c r="E125" s="163" t="n">
        <x:v>8</x:v>
      </x:c>
      <x:c r="F125" s="163" t="str">
        <x:v>Schritt 1</x:v>
      </x:c>
    </x:row>
    <x:row r="126">
      <x:c r="A126" s="135" t="str">
        <x:v>BR-014-S2</x:v>
      </x:c>
      <x:c r="B126" s="135" t="str">
        <x:v>BR-014-V1</x:v>
      </x:c>
      <x:c r="C126" s="135" t="n">
        <x:v>2</x:v>
      </x:c>
      <x:c r="D126" s="162" t="str">
        <x:v>Gib Harissa und gemahlenen Koriander hinzu.</x:v>
      </x:c>
      <x:c r="E126" s="163"/>
      <x:c r="F126" s="163"/>
    </x:row>
    <x:row r="127">
      <x:c r="A127" s="135" t="str">
        <x:v>BR-014-S3</x:v>
      </x:c>
      <x:c r="B127" s="135" t="str">
        <x:v>BR-014-V1</x:v>
      </x:c>
      <x:c r="C127" s="135" t="n">
        <x:v>3</x:v>
      </x:c>
      <x:c r="D127" s="162" t="str">
        <x:v>Rühre alles gut um.</x:v>
      </x:c>
      <x:c r="E127" s="163"/>
      <x:c r="F127" s="163"/>
    </x:row>
    <x:row r="128">
      <x:c r="A128" s="135" t="str">
        <x:v>BR-014-S4</x:v>
      </x:c>
      <x:c r="B128" s="135" t="str">
        <x:v>BR-014-V1</x:v>
      </x:c>
      <x:c r="C128" s="135" t="n">
        <x:v>4</x:v>
      </x:c>
      <x:c r="D128" s="162" t="str">
        <x:v>Gib die Brühe und die Kichererbsen mit ihrer Flüssigkeit hinzu. Decke die Pfanne ab.</x:v>
      </x:c>
      <x:c r="E128" s="163"/>
      <x:c r="F128" s="163"/>
    </x:row>
    <x:row r="129">
      <x:c r="A129" s="135" t="str">
        <x:v>BR-014-S5</x:v>
      </x:c>
      <x:c r="B129" s="135" t="str">
        <x:v>BR-014-V1</x:v>
      </x:c>
      <x:c r="C129" s="135" t="n">
        <x:v>5</x:v>
      </x:c>
      <x:c r="D129" s="162" t="str">
        <x:v>Lasse 5 Minuten köcheln.</x:v>
      </x:c>
      <x:c r="E129" s="163" t="n">
        <x:v>5</x:v>
      </x:c>
      <x:c r="F129" s="163" t="str">
        <x:v>Schritt 5</x:v>
      </x:c>
    </x:row>
    <x:row r="130">
      <x:c r="A130" s="135" t="str">
        <x:v>BR-014-S6</x:v>
      </x:c>
      <x:c r="B130" s="135" t="str">
        <x:v>BR-014-V1</x:v>
      </x:c>
      <x:c r="C130" s="135" t="n">
        <x:v>6</x:v>
      </x:c>
      <x:c r="D130" s="162" t="str">
        <x:v>Zerdrücke etwa ein Drittel der Kichererbsen, um die Brühe etwas zu verdicken.</x:v>
      </x:c>
      <x:c r="E130" s="163"/>
      <x:c r="F130" s="163"/>
    </x:row>
    <x:row r="131">
      <x:c r="A131" s="135" t="str">
        <x:v>BR-014-S7</x:v>
      </x:c>
      <x:c r="B131" s="135" t="str">
        <x:v>BR-014-V1</x:v>
      </x:c>
      <x:c r="C131" s="135" t="n">
        <x:v>7</x:v>
      </x:c>
      <x:c r="D131" s="162" t="str">
        <x:v>Gib die Tomaten und Zucchini in die Pfanne und koche sie 10 Minuten lang sanft, bis die Zucchini weich sind.</x:v>
      </x:c>
      <x:c r="E131" s="163" t="n">
        <x:v>10</x:v>
      </x:c>
      <x:c r="F131" s="163" t="str">
        <x:v>Schritt 7</x:v>
      </x:c>
    </x:row>
    <x:row r="132">
      <x:c r="A132" s="135" t="str">
        <x:v>BR-014-S8</x:v>
      </x:c>
      <x:c r="B132" s="135" t="str">
        <x:v>BR-014-V1</x:v>
      </x:c>
      <x:c r="C132" s="135" t="n">
        <x:v>8</x:v>
      </x:c>
      <x:c r="D132" s="162" t="str">
        <x:v>Hebe den Spinat unter, sodass er in der Pfanne zusammenfällt.</x:v>
      </x:c>
      <x:c r="E132" s="163"/>
      <x:c r="F132" s="163"/>
    </x:row>
    <x:row r="133">
      <x:c r="A133" s="135" t="str">
        <x:v>BR-014-S9</x:v>
      </x:c>
      <x:c r="B133" s="135" t="str">
        <x:v>BR-014-V1</x:v>
      </x:c>
      <x:c r="C133" s="135" t="n">
        <x:v>9</x:v>
      </x:c>
      <x:c r="D133" s="162" t="str">
        <x:v>Rühre den gehackten Koriander ein.</x:v>
      </x:c>
      <x:c r="E133" s="163"/>
      <x:c r="F133" s="163"/>
    </x:row>
    <x:row r="134">
      <x:c r="A134" s="135" t="str">
        <x:v>BR-014-S10</x:v>
      </x:c>
      <x:c r="B134" s="135" t="str">
        <x:v>BR-014-V1</x:v>
      </x:c>
      <x:c r="C134" s="135" t="n">
        <x:v>10</x:v>
      </x:c>
      <x:c r="D134" s="162" t="str">
        <x:v>Forme vier Mulden in die Mischung.</x:v>
      </x:c>
      <x:c r="E134" s="163"/>
      <x:c r="F134" s="163"/>
    </x:row>
    <x:row r="135">
      <x:c r="A135" s="135" t="str">
        <x:v>BR-014-S11</x:v>
      </x:c>
      <x:c r="B135" s="135" t="str">
        <x:v>BR-014-V1</x:v>
      </x:c>
      <x:c r="C135" s="135" t="n">
        <x:v>11</x:v>
      </x:c>
      <x:c r="D135" s="162" t="str">
        <x:v>Schlage jeweils ein Ei hinein. Decke die Pfanne ab.</x:v>
      </x:c>
      <x:c r="E135" s="163"/>
      <x:c r="F135" s="163"/>
    </x:row>
    <x:row r="136">
      <x:c r="A136" s="135" t="str">
        <x:v>BR-014-S12</x:v>
      </x:c>
      <x:c r="B136" s="135" t="str">
        <x:v>BR-014-V1</x:v>
      </x:c>
      <x:c r="C136" s="135" t="n">
        <x:v>12</x:v>
      </x:c>
      <x:c r="D136" s="162" t="str">
        <x:v>Lasse die Eier 2 Minuten stocken.</x:v>
      </x:c>
      <x:c r="E136" s="163" t="n">
        <x:v>2</x:v>
      </x:c>
      <x:c r="F136" s="163" t="str">
        <x:v>Schritt 12</x:v>
      </x:c>
    </x:row>
    <x:row r="137">
      <x:c r="A137" s="135" t="str">
        <x:v>BR-014-S13</x:v>
      </x:c>
      <x:c r="B137" s="135" t="str">
        <x:v>BR-014-V1</x:v>
      </x:c>
      <x:c r="C137" s="135" t="n">
        <x:v>13</x:v>
      </x:c>
      <x:c r="D137" s="162" t="str">
        <x:v>Nimm die Pfanne anschließend vom Herd.</x:v>
      </x:c>
      <x:c r="E137" s="163"/>
      <x:c r="F137" s="163"/>
    </x:row>
    <x:row r="138">
      <x:c r="A138" s="135" t="str">
        <x:v>BR-014-S14</x:v>
      </x:c>
      <x:c r="B138" s="135" t="str">
        <x:v>BR-014-V1</x:v>
      </x:c>
      <x:c r="C138" s="135" t="n">
        <x:v>14</x:v>
      </x:c>
      <x:c r="D138" s="162" t="str">
        <x:v>Lasse 2 Minuten ruhen.</x:v>
      </x:c>
      <x:c r="E138" s="163" t="n">
        <x:v>2</x:v>
      </x:c>
      <x:c r="F138" s="163" t="str">
        <x:v>Schritt 14</x:v>
      </x:c>
    </x:row>
    <x:row r="139">
      <x:c r="A139" s="135" t="str">
        <x:v>BR-015-S1</x:v>
      </x:c>
      <x:c r="B139" s="135" t="str">
        <x:v>BR-015-V1</x:v>
      </x:c>
      <x:c r="C139" s="135" t="n">
        <x:v>1</x:v>
      </x:c>
      <x:c r="D139" s="162" t="str">
        <x:v>Mixe in einem Mixer Milch, Blaubeeren und Ahornsirup, bis die Milch violett wird.</x:v>
      </x:c>
      <x:c r="E139" s="163"/>
      <x:c r="F139" s="163"/>
    </x:row>
    <x:row r="140">
      <x:c r="A140" s="135" t="str">
        <x:v>BR-015-S2</x:v>
      </x:c>
      <x:c r="B140" s="135" t="str">
        <x:v>BR-015-V1</x:v>
      </x:c>
      <x:c r="C140" s="135" t="n">
        <x:v>2</x:v>
      </x:c>
      <x:c r="D140" s="162" t="str">
        <x:v>Gib Chia und Haferflocken in eine Rührschüssel.</x:v>
      </x:c>
      <x:c r="E140" s="163"/>
      <x:c r="F140" s="163"/>
    </x:row>
    <x:row r="141">
      <x:c r="A141" s="135" t="str">
        <x:v>BR-015-S3</x:v>
      </x:c>
      <x:c r="B141" s="135" t="str">
        <x:v>BR-015-V1</x:v>
      </x:c>
      <x:c r="C141" s="135" t="n">
        <x:v>3</x:v>
      </x:c>
      <x:c r="D141" s="162" t="str">
        <x:v>Gib die Blaubeermilch dazu. Verrühre gut.</x:v>
      </x:c>
      <x:c r="E141" s="163"/>
      <x:c r="F141" s="163"/>
    </x:row>
    <x:row r="142">
      <x:c r="A142" s="135" t="str">
        <x:v>BR-015-S4</x:v>
      </x:c>
      <x:c r="B142" s="135" t="str">
        <x:v>BR-015-V1</x:v>
      </x:c>
      <x:c r="C142" s="135" t="n">
        <x:v>4</x:v>
      </x:c>
      <x:c r="D142" s="162" t="str">
        <x:v>Lasse Haferflocken und Chiasamen 5 Minuten quellen. Rühre dabei gelegentlich um, bis die Flüssigkeit aufgesogen ist.</x:v>
      </x:c>
      <x:c r="E142" s="163" t="n">
        <x:v>5</x:v>
      </x:c>
      <x:c r="F142" s="163" t="str">
        <x:v>Schritt 4</x:v>
      </x:c>
    </x:row>
    <x:row r="143">
      <x:c r="A143" s="135" t="str">
        <x:v>BR-015-S5</x:v>
      </x:c>
      <x:c r="B143" s="135" t="str">
        <x:v>BR-015-V1</x:v>
      </x:c>
      <x:c r="C143" s="135" t="n">
        <x:v>5</x:v>
      </x:c>
      <x:c r="D143" s="162" t="str">
        <x:v>Rühre nochmals um.</x:v>
      </x:c>
      <x:c r="E143" s="163"/>
      <x:c r="F143" s="163"/>
    </x:row>
    <x:row r="144">
      <x:c r="A144" s="135" t="str">
        <x:v>BR-015-S6</x:v>
      </x:c>
      <x:c r="B144" s="135" t="str">
        <x:v>BR-015-V1</x:v>
      </x:c>
      <x:c r="C144" s="135" t="n">
        <x:v>6</x:v>
      </x:c>
      <x:c r="D144" s="162" t="str">
        <x:v>Verteile das Gericht auf zwei Schüsseln.</x:v>
      </x:c>
      <x:c r="E144" s="163"/>
      <x:c r="F144" s="163"/>
    </x:row>
    <x:row r="145">
      <x:c r="A145" s="135" t="str">
        <x:v>BR-015-S7</x:v>
      </x:c>
      <x:c r="B145" s="135" t="str">
        <x:v>BR-015-V1</x:v>
      </x:c>
      <x:c r="C145" s="135" t="n">
        <x:v>7</x:v>
      </x:c>
      <x:c r="D145" s="162" t="str">
        <x:v>Ordne die Früchte darauf an und streue die gemischten Kerne darüber.</x:v>
      </x:c>
      <x:c r="E145" s="163"/>
      <x:c r="F145" s="163"/>
    </x:row>
    <x:row r="146">
      <x:c r="A146" s="135" t="str">
        <x:v>BR-015-S8</x:v>
      </x:c>
      <x:c r="B146" s="135" t="str">
        <x:v>BR-015-V1</x:v>
      </x:c>
      <x:c r="C146" s="135" t="n">
        <x:v>8</x:v>
      </x:c>
      <x:c r="D146" s="162" t="str">
        <x:v>Gib die knusprigen Zutaten erst kurz vor dem Servieren hinzu.</x:v>
      </x:c>
      <x:c r="E146" s="163"/>
      <x:c r="F146" s="163"/>
    </x:row>
    <x:row r="147">
      <x:c r="A147" s="135" t="str">
        <x:v>BR-016-S1</x:v>
      </x:c>
      <x:c r="B147" s="135" t="str">
        <x:v>BR-016-V1</x:v>
      </x:c>
      <x:c r="C147" s="135" t="n">
        <x:v>1</x:v>
      </x:c>
      <x:c r="D147" s="162" t="str">
        <x:v>Röste Hafer-, Dinkel- und Gerstenflocken portionsweise in einer großen trockenen Pfanne jeweils etwa 5 Minuten goldbraun.</x:v>
      </x:c>
      <x:c r="E147" s="163" t="n">
        <x:v>5</x:v>
      </x:c>
      <x:c r="F147" s="163" t="str">
        <x:v>Schritt 1</x:v>
      </x:c>
    </x:row>
    <x:row r="148">
      <x:c r="A148" s="135" t="str">
        <x:v>BR-016-S2</x:v>
      </x:c>
      <x:c r="B148" s="135" t="str">
        <x:v>BR-016-V1</x:v>
      </x:c>
      <x:c r="C148" s="135" t="n">
        <x:v>2</x:v>
      </x:c>
      <x:c r="D148" s="162" t="str">
        <x:v>Lasse vollständig abkühlen.</x:v>
      </x:c>
      <x:c r="E148" s="163"/>
      <x:c r="F148" s="163"/>
    </x:row>
    <x:row r="149">
      <x:c r="A149" s="135" t="str">
        <x:v>BR-016-S3</x:v>
      </x:c>
      <x:c r="B149" s="135" t="str">
        <x:v>BR-016-V1</x:v>
      </x:c>
      <x:c r="C149" s="135" t="n">
        <x:v>3</x:v>
      </x:c>
      <x:c r="D149" s="162" t="str">
        <x:v>Vermische alles.</x:v>
      </x:c>
      <x:c r="E149" s="163"/>
      <x:c r="F149" s="163"/>
    </x:row>
    <x:row r="150">
      <x:c r="A150" s="135" t="str">
        <x:v>BR-016-S4</x:v>
      </x:c>
      <x:c r="B150" s="135" t="str">
        <x:v>BR-016-V1</x:v>
      </x:c>
      <x:c r="C150" s="135" t="n">
        <x:v>4</x:v>
      </x:c>
      <x:c r="D150" s="162" t="str">
        <x:v>Gib für eine Portion 50 g der Flockenmischung mit 300 ml Milch, Pflanzendrink oder Wasser in einen Topf.</x:v>
      </x:c>
      <x:c r="E150" s="163"/>
      <x:c r="F150" s="163"/>
    </x:row>
    <x:row r="151">
      <x:c r="A151" s="135" t="str">
        <x:v>BR-016-S5</x:v>
      </x:c>
      <x:c r="B151" s="135" t="str">
        <x:v>BR-016-V1</x:v>
      </x:c>
      <x:c r="C151" s="135" t="n">
        <x:v>5</x:v>
      </x:c>
      <x:c r="D151" s="162" t="str">
        <x:v>Koche alles unter gelegentlichem Rühren etwa 5 Minuten cremig.</x:v>
      </x:c>
      <x:c r="E151" s="163" t="n">
        <x:v>5</x:v>
      </x:c>
      <x:c r="F151" s="163" t="str">
        <x:v>Schritt 5</x:v>
      </x:c>
    </x:row>
    <x:row r="152">
      <x:c r="A152" s="135" t="str">
        <x:v>BR-016-S6</x:v>
      </x:c>
      <x:c r="B152" s="135" t="str">
        <x:v>BR-016-V1</x:v>
      </x:c>
      <x:c r="C152" s="135" t="n">
        <x:v>6</x:v>
      </x:c>
      <x:c r="D152" s="162" t="str">
        <x:v>Serviere alles mit Agavendicksaft und frischen Erdbeeren.</x:v>
      </x:c>
      <x:c r="E152" s="163"/>
      <x:c r="F152" s="163"/>
    </x:row>
    <x:row r="153">
      <x:c r="A153" s="135" t="str">
        <x:v>BR-017-S1</x:v>
      </x:c>
      <x:c r="B153" s="135" t="str">
        <x:v>BR-017-V1</x:v>
      </x:c>
      <x:c r="C153" s="135" t="n">
        <x:v>1</x:v>
      </x:c>
      <x:c r="D153" s="162" t="str">
        <x:v>Koche die Kartoffeln etwa 15 Minuten weich. Gieße sie ab und zerdrücke sie grob.</x:v>
      </x:c>
      <x:c r="E153" s="163" t="n">
        <x:v>15</x:v>
      </x:c>
      <x:c r="F153" s="163" t="str">
        <x:v>Schritt 1</x:v>
      </x:c>
    </x:row>
    <x:row r="154">
      <x:c r="A154" s="135" t="str">
        <x:v>BR-017-S2</x:v>
      </x:c>
      <x:c r="B154" s="135" t="str">
        <x:v>BR-017-V1</x:v>
      </x:c>
      <x:c r="C154" s="135" t="n">
        <x:v>2</x:v>
      </x:c>
      <x:c r="D154" s="162" t="str">
        <x:v>Erhitze währenddessen das Öl in einer großen Pfanne.</x:v>
      </x:c>
      <x:c r="E154" s="163"/>
      <x:c r="F154" s="163"/>
    </x:row>
    <x:row r="155">
      <x:c r="A155" s="135" t="str">
        <x:v>BR-017-S3</x:v>
      </x:c>
      <x:c r="B155" s="135" t="str">
        <x:v>BR-017-V1</x:v>
      </x:c>
      <x:c r="C155" s="135" t="n">
        <x:v>3</x:v>
      </x:c>
      <x:c r="D155" s="162" t="str">
        <x:v>Brate die Zwiebel darin etwa 8 Minuten goldbraun.</x:v>
      </x:c>
      <x:c r="E155" s="163" t="n">
        <x:v>8</x:v>
      </x:c>
      <x:c r="F155" s="163" t="str">
        <x:v>Schritt 3</x:v>
      </x:c>
    </x:row>
    <x:row r="156">
      <x:c r="A156" s="135" t="str">
        <x:v>BR-017-S4</x:v>
      </x:c>
      <x:c r="B156" s="135" t="str">
        <x:v>BR-017-V1</x:v>
      </x:c>
      <x:c r="C156" s="135" t="n">
        <x:v>4</x:v>
      </x:c>
      <x:c r="D156" s="162" t="str">
        <x:v>Gib Kümmel, Knoblauch, Paprika und Rosenkohl hinzu. Decke die Pfanne ab und gare das Gemüse weitere 5 Minuten.</x:v>
      </x:c>
      <x:c r="E156" s="163" t="n">
        <x:v>5</x:v>
      </x:c>
      <x:c r="F156" s="163" t="str">
        <x:v>Schritt 4</x:v>
      </x:c>
    </x:row>
    <x:row r="157">
      <x:c r="A157" s="135" t="str">
        <x:v>BR-017-S5</x:v>
      </x:c>
      <x:c r="B157" s="135" t="str">
        <x:v>BR-017-V1</x:v>
      </x:c>
      <x:c r="C157" s="135" t="n">
        <x:v>5</x:v>
      </x:c>
      <x:c r="D157" s="162" t="str">
        <x:v>Rühre die Kartoffeln unter und brate alles 5-10 Minuten, bis die Mischung leicht gebräunt ist.</x:v>
      </x:c>
      <x:c r="E157" s="163" t="n">
        <x:v>5</x:v>
      </x:c>
      <x:c r="F157" s="163" t="str">
        <x:v>Schritt 5</x:v>
      </x:c>
    </x:row>
    <x:row r="158">
      <x:c r="A158" s="135" t="str">
        <x:v>BR-017-S6</x:v>
      </x:c>
      <x:c r="B158" s="135" t="str">
        <x:v>BR-017-V1</x:v>
      </x:c>
      <x:c r="C158" s="135" t="n">
        <x:v>6</x:v>
      </x:c>
      <x:c r="D158" s="162" t="str">
        <x:v>Pochiere die Eier, bis das Eiweiß fest und das Eigelb noch weich ist.</x:v>
      </x:c>
      <x:c r="E158" s="163"/>
      <x:c r="F158" s="163"/>
    </x:row>
    <x:row r="159">
      <x:c r="A159" s="135" t="str">
        <x:v>BR-017-S7</x:v>
      </x:c>
      <x:c r="B159" s="135" t="str">
        <x:v>BR-017-V1</x:v>
      </x:c>
      <x:c r="C159" s="135" t="n">
        <x:v>7</x:v>
      </x:c>
      <x:c r="D159" s="162" t="str">
        <x:v>Verteile die Kartoffelpfanne auf Teller und setze jeweils ein pochiertes Ei darauf.</x:v>
      </x:c>
      <x:c r="E159" s="163"/>
      <x:c r="F159" s="163"/>
    </x:row>
    <x:row r="160">
      <x:c r="A160" s="135" t="str">
        <x:v>BR-018-S1</x:v>
      </x:c>
      <x:c r="B160" s="135" t="str">
        <x:v>BR-018-V1</x:v>
      </x:c>
      <x:c r="C160" s="135" t="n">
        <x:v>1</x:v>
      </x:c>
      <x:c r="D160" s="162" t="str">
        <x:v>Röste die Haferflocken in einer trockenen Pfanne bei niedriger Hitze und rühre dabei regelmäßig um.</x:v>
      </x:c>
      <x:c r="E160" s="163"/>
      <x:c r="F160" s="163"/>
    </x:row>
    <x:row r="161">
      <x:c r="A161" s="135" t="str">
        <x:v>BR-018-S2</x:v>
      </x:c>
      <x:c r="B161" s="135" t="str">
        <x:v>BR-018-V1</x:v>
      </x:c>
      <x:c r="C161" s="135" t="n">
        <x:v>2</x:v>
      </x:c>
      <x:c r="D161" s="162" t="str">
        <x:v>Nimm die Pfanne vom Herd und mische Nüsse, Samen und Zimt unter.</x:v>
      </x:c>
      <x:c r="E161" s="163"/>
      <x:c r="F161" s="163"/>
    </x:row>
    <x:row r="162">
      <x:c r="A162" s="135" t="str">
        <x:v>BR-018-S3</x:v>
      </x:c>
      <x:c r="B162" s="135" t="str">
        <x:v>BR-018-V1</x:v>
      </x:c>
      <x:c r="C162" s="135" t="n">
        <x:v>3</x:v>
      </x:c>
      <x:c r="D162" s="162" t="str">
        <x:v>Gib alles zum Auskühlen in eine große Schüssel.</x:v>
      </x:c>
      <x:c r="E162" s="163"/>
      <x:c r="F162" s="163"/>
    </x:row>
    <x:row r="163">
      <x:c r="A163" s="135" t="str">
        <x:v>BR-018-S4</x:v>
      </x:c>
      <x:c r="B163" s="135" t="str">
        <x:v>BR-018-V1</x:v>
      </x:c>
      <x:c r="C163" s="135" t="n">
        <x:v>4</x:v>
      </x:c>
      <x:c r="D163" s="162" t="str">
        <x:v>Hebe Trockenfrüchte und grob zerbrochene Apfelchips unter.</x:v>
      </x:c>
      <x:c r="E163" s="163"/>
      <x:c r="F163" s="163"/>
    </x:row>
    <x:row r="164">
      <x:c r="A164" s="135" t="str">
        <x:v>BR-018-S5</x:v>
      </x:c>
      <x:c r="B164" s="135" t="str">
        <x:v>BR-018-V1</x:v>
      </x:c>
      <x:c r="C164" s="135" t="n">
        <x:v>5</x:v>
      </x:c>
      <x:c r="D164" s="162" t="str">
        <x:v>Verteile das Müsli auf zwei Schüsseln und serviere es mit jeweils 100 ml Milch und 40 g Beeren.</x:v>
      </x:c>
      <x:c r="E164" s="163"/>
      <x:c r="F164" s="163"/>
    </x:row>
    <x:row r="165">
      <x:c r="A165" s="135" t="str">
        <x:v>BR-019-S1</x:v>
      </x:c>
      <x:c r="B165" s="135" t="str">
        <x:v>BR-019-V1</x:v>
      </x:c>
      <x:c r="C165" s="135" t="n">
        <x:v>1</x:v>
      </x:c>
      <x:c r="D165" s="162" t="str">
        <x:v>Heize den Backofen auf 190 °C Ober-/Unterhitze bzw. 170 °C Umluft vor.</x:v>
      </x:c>
      <x:c r="E165" s="163"/>
      <x:c r="F165" s="163"/>
    </x:row>
    <x:row r="166">
      <x:c r="A166" s="135" t="str">
        <x:v>BR-019-S2</x:v>
      </x:c>
      <x:c r="B166" s="135" t="str">
        <x:v>BR-019-V1</x:v>
      </x:c>
      <x:c r="C166" s="135" t="n">
        <x:v>2</x:v>
      </x:c>
      <x:c r="D166" s="162" t="str">
        <x:v>Zerdrücke eine Bananenhälfte.</x:v>
      </x:c>
      <x:c r="E166" s="163"/>
      <x:c r="F166" s="163"/>
    </x:row>
    <x:row r="167">
      <x:c r="A167" s="135" t="str">
        <x:v>BR-019-S3</x:v>
      </x:c>
      <x:c r="B167" s="135" t="str">
        <x:v>BR-019-V1</x:v>
      </x:c>
      <x:c r="C167" s="135" t="n">
        <x:v>3</x:v>
      </x:c>
      <x:c r="D167" s="162" t="str">
        <x:v>Vermische mit Haferflocken, Zimt, Milch, 300 ml Wasser und einer Prise Salz.</x:v>
      </x:c>
      <x:c r="E167" s="163"/>
      <x:c r="F167" s="163"/>
    </x:row>
    <x:row r="168">
      <x:c r="A168" s="135" t="str">
        <x:v>BR-019-S4</x:v>
      </x:c>
      <x:c r="B168" s="135" t="str">
        <x:v>BR-019-V1</x:v>
      </x:c>
      <x:c r="C168" s="135" t="n">
        <x:v>4</x:v>
      </x:c>
      <x:c r="D168" s="162" t="str">
        <x:v>Gieße in eine Auflaufform.</x:v>
      </x:c>
      <x:c r="E168" s="163"/>
      <x:c r="F168" s="163"/>
    </x:row>
    <x:row r="169">
      <x:c r="A169" s="135" t="str">
        <x:v>BR-019-S5</x:v>
      </x:c>
      <x:c r="B169" s="135" t="str">
        <x:v>BR-019-V1</x:v>
      </x:c>
      <x:c r="C169" s="135" t="n">
        <x:v>5</x:v>
      </x:c>
      <x:c r="D169" s="162" t="str">
        <x:v>Garniere das Gericht mit den restlichen Bananenhälften.</x:v>
      </x:c>
      <x:c r="E169" s="163"/>
      <x:c r="F169" s="163"/>
    </x:row>
    <x:row r="170">
      <x:c r="A170" s="135" t="str">
        <x:v>BR-019-S6</x:v>
      </x:c>
      <x:c r="B170" s="135" t="str">
        <x:v>BR-019-V1</x:v>
      </x:c>
      <x:c r="C170" s="135" t="n">
        <x:v>6</x:v>
      </x:c>
      <x:c r="D170" s="162" t="str">
        <x:v>Streue die Walnüsse darüber.</x:v>
      </x:c>
      <x:c r="E170" s="163"/>
      <x:c r="F170" s="163"/>
    </x:row>
    <x:row r="171">
      <x:c r="A171" s="135" t="str">
        <x:v>BR-019-S7</x:v>
      </x:c>
      <x:c r="B171" s="135" t="str">
        <x:v>BR-019-V1</x:v>
      </x:c>
      <x:c r="C171" s="135" t="n">
        <x:v>7</x:v>
      </x:c>
      <x:c r="D171" s="162" t="str">
        <x:v>Backe alles 20-25 Minuten, bis die Haferflocken cremig sind und den größten Teil der Flüssigkeit aufgesogen haben.</x:v>
      </x:c>
      <x:c r="E171" s="163" t="n">
        <x:v>20</x:v>
      </x:c>
      <x:c r="F171" s="163" t="str">
        <x:v>Schritt 7</x:v>
      </x:c>
    </x:row>
    <x:row r="172">
      <x:c r="A172" s="135" t="str">
        <x:v>BR-020-S1</x:v>
      </x:c>
      <x:c r="B172" s="135" t="str">
        <x:v>BR-020-V1</x:v>
      </x:c>
      <x:c r="C172" s="135" t="n">
        <x:v>1</x:v>
      </x:c>
      <x:c r="D172" s="162" t="str">
        <x:v>Heize den Backofen auf 180 °C Ober-/Unterhitze beziehungsweise 160 °C Umluft vor.</x:v>
      </x:c>
      <x:c r="E172" s="163"/>
      <x:c r="F172" s="163"/>
    </x:row>
    <x:row r="173">
      <x:c r="A173" s="135" t="str">
        <x:v>BR-020-S2</x:v>
      </x:c>
      <x:c r="B173" s="135" t="str">
        <x:v>BR-020-V1</x:v>
      </x:c>
      <x:c r="C173" s="135" t="n">
        <x:v>2</x:v>
      </x:c>
      <x:c r="D173" s="162" t="str">
        <x:v>Schneide von jedem Brötchen einen Deckel ab und löse das weiche Innere vorsichtig heraus.</x:v>
      </x:c>
      <x:c r="E173" s="163"/>
      <x:c r="F173" s="163"/>
    </x:row>
    <x:row r="174">
      <x:c r="A174" s="135" t="str">
        <x:v>BR-020-S3</x:v>
      </x:c>
      <x:c r="B174" s="135" t="str">
        <x:v>BR-020-V1</x:v>
      </x:c>
      <x:c r="C174" s="135" t="n">
        <x:v>3</x:v>
      </x:c>
      <x:c r="D174" s="162" t="str">
        <x:v>Setze die ausgehöhlten Brötchen auf ein Backblech.</x:v>
      </x:c>
      <x:c r="E174" s="163"/>
      <x:c r="F174" s="163"/>
    </x:row>
    <x:row r="175">
      <x:c r="A175" s="135" t="str">
        <x:v>BR-020-S4</x:v>
      </x:c>
      <x:c r="B175" s="135" t="str">
        <x:v>BR-020-V1</x:v>
      </x:c>
      <x:c r="C175" s="135" t="n">
        <x:v>4</x:v>
      </x:c>
      <x:c r="D175" s="162" t="str">
        <x:v>Bestreiche die Innenflächen und Ränder mit etwas zerlassener Butter.</x:v>
      </x:c>
      <x:c r="E175" s="163"/>
      <x:c r="F175" s="163"/>
    </x:row>
    <x:row r="176">
      <x:c r="A176" s="135" t="str">
        <x:v>BR-020-S5</x:v>
      </x:c>
      <x:c r="B176" s="135" t="str">
        <x:v>BR-020-V1</x:v>
      </x:c>
      <x:c r="C176" s="135" t="n">
        <x:v>5</x:v>
      </x:c>
      <x:c r="D176" s="162" t="str">
        <x:v>Lege jedes Brötchen mit einer Scheibe Räucherlachs aus.</x:v>
      </x:c>
      <x:c r="E176" s="163"/>
      <x:c r="F176" s="163"/>
    </x:row>
    <x:row r="177">
      <x:c r="A177" s="135" t="str">
        <x:v>BR-020-S6</x:v>
      </x:c>
      <x:c r="B177" s="135" t="str">
        <x:v>BR-020-V1</x:v>
      </x:c>
      <x:c r="C177" s="135" t="n">
        <x:v>6</x:v>
      </x:c>
      <x:c r="D177" s="162" t="str">
        <x:v>Schlage in jedes Brötchen ein Ei und würze es mit Pfeffer.</x:v>
      </x:c>
      <x:c r="E177" s="163"/>
      <x:c r="F177" s="163"/>
    </x:row>
    <x:row r="178">
      <x:c r="A178" s="135" t="str">
        <x:v>BR-020-S7</x:v>
      </x:c>
      <x:c r="B178" s="135" t="str">
        <x:v>BR-020-V1</x:v>
      </x:c>
      <x:c r="C178" s="135" t="n">
        <x:v>7</x:v>
      </x:c>
      <x:c r="D178" s="162" t="str">
        <x:v>Backe die Eierbrötchen 10-15 Minuten, bis das Eiweiß gestockt ist.</x:v>
      </x:c>
      <x:c r="E178" s="163" t="n">
        <x:v>10</x:v>
      </x:c>
      <x:c r="F178" s="163" t="str">
        <x:v>Schritt 7</x:v>
      </x:c>
    </x:row>
    <x:row r="179">
      <x:c r="A179" s="135" t="str">
        <x:v>BR-020-S8</x:v>
      </x:c>
      <x:c r="B179" s="135" t="str">
        <x:v>BR-020-V1</x:v>
      </x:c>
      <x:c r="C179" s="135" t="n">
        <x:v>8</x:v>
      </x:c>
      <x:c r="D179" s="162" t="str">
        <x:v>Lege die Brötchendeckel während der letzten Minuten mit auf das Blech und röste sie kurz mit.</x:v>
      </x:c>
      <x:c r="E179" s="163"/>
      <x:c r="F179" s="163"/>
    </x:row>
    <x:row r="180">
      <x:c r="A180" s="135" t="str">
        <x:v>BR-020-S9</x:v>
      </x:c>
      <x:c r="B180" s="135" t="str">
        <x:v>BR-020-V1</x:v>
      </x:c>
      <x:c r="C180" s="135" t="n">
        <x:v>9</x:v>
      </x:c>
      <x:c r="D180" s="162" t="str">
        <x:v>Bestreiche die gerösteten Deckel mit der restlichen Butter und schneide sie in Streifen.</x:v>
      </x:c>
      <x:c r="E180" s="163"/>
      <x:c r="F180" s="163"/>
    </x:row>
    <x:row r="181">
      <x:c r="A181" s="135" t="str">
        <x:v>BR-020-S10</x:v>
      </x:c>
      <x:c r="B181" s="135" t="str">
        <x:v>BR-020-V1</x:v>
      </x:c>
      <x:c r="C181" s="135" t="n">
        <x:v>10</x:v>
      </x:c>
      <x:c r="D181" s="162" t="str">
        <x:v>Bestreue die Eierbrötchen mit Schnittlauch und serviere die Brotstreifen dazu.</x:v>
      </x:c>
      <x:c r="E181" s="163"/>
      <x:c r="F181" s="163"/>
    </x:row>
    <x:row r="182">
      <x:c r="A182" s="135" t="str">
        <x:v>BR-021-S1</x:v>
      </x:c>
      <x:c r="B182" s="135" t="str">
        <x:v>BR-021-V1</x:v>
      </x:c>
      <x:c r="C182" s="135" t="n">
        <x:v>1</x:v>
      </x:c>
      <x:c r="D182" s="162" t="str">
        <x:v>Verrühre das Tahini mit 1 EL Milch und 1 EL Wasser zu einer glatten Sauce.</x:v>
      </x:c>
      <x:c r="E182" s="163"/>
      <x:c r="F182" s="163"/>
    </x:row>
    <x:row r="183">
      <x:c r="A183" s="135" t="str">
        <x:v>BR-021-S2</x:v>
      </x:c>
      <x:c r="B183" s="135" t="str">
        <x:v>BR-021-V1</x:v>
      </x:c>
      <x:c r="C183" s="135" t="n">
        <x:v>2</x:v>
      </x:c>
      <x:c r="D183" s="162" t="str">
        <x:v>Gib Haferflocken, eine Banane, Kardamom, 150 ml Milch, 300 ml Wasser und eine Prise Salz in einen Topf.</x:v>
      </x:c>
      <x:c r="E183" s="163"/>
      <x:c r="F183" s="163"/>
    </x:row>
    <x:row r="184">
      <x:c r="A184" s="135" t="str">
        <x:v>BR-021-S3</x:v>
      </x:c>
      <x:c r="B184" s="135" t="str">
        <x:v>BR-021-V1</x:v>
      </x:c>
      <x:c r="C184" s="135" t="n">
        <x:v>3</x:v>
      </x:c>
      <x:c r="D184" s="162" t="str">
        <x:v>Lasse den Porridge bei mittlerer Hitze etwa 5 Minuten köcheln und rühre regelmäßig um, bis er cremig ist.</x:v>
      </x:c>
      <x:c r="E184" s="163" t="n">
        <x:v>5</x:v>
      </x:c>
      <x:c r="F184" s="163" t="str">
        <x:v>Schritt 3</x:v>
      </x:c>
    </x:row>
    <x:row r="185">
      <x:c r="A185" s="135" t="str">
        <x:v>BR-021-S4</x:v>
      </x:c>
      <x:c r="B185" s="135" t="str">
        <x:v>BR-021-V1</x:v>
      </x:c>
      <x:c r="C185" s="135" t="n">
        <x:v>4</x:v>
      </x:c>
      <x:c r="D185" s="162" t="str">
        <x:v>Verteile den Porridge auf zwei Schüsseln.</x:v>
      </x:c>
      <x:c r="E185" s="163"/>
      <x:c r="F185" s="163"/>
    </x:row>
    <x:row r="186">
      <x:c r="A186" s="135" t="str">
        <x:v>BR-021-S5</x:v>
      </x:c>
      <x:c r="B186" s="135" t="str">
        <x:v>BR-021-V1</x:v>
      </x:c>
      <x:c r="C186" s="135" t="n">
        <x:v>5</x:v>
      </x:c>
      <x:c r="D186" s="162" t="str">
        <x:v>Gib die restliche Milch, die zweite Banane, die Tahini-Sauce und die gerösteten Sesamkörner darauf.</x:v>
      </x:c>
      <x:c r="E186" s="163"/>
      <x:c r="F186" s="163"/>
    </x:row>
    <x:row r="187">
      <x:c r="A187" s="135" t="str">
        <x:v>BR-022-S1</x:v>
      </x:c>
      <x:c r="B187" s="135" t="str">
        <x:v>BR-022-V1</x:v>
      </x:c>
      <x:c r="C187" s="135" t="n">
        <x:v>1</x:v>
      </x:c>
      <x:c r="D187" s="162" t="str">
        <x:v>Verquirle Ei mit Milch und Zimt.</x:v>
      </x:c>
      <x:c r="E187" s="163"/>
      <x:c r="F187" s="163"/>
    </x:row>
    <x:row r="188">
      <x:c r="A188" s="135" t="str">
        <x:v>BR-022-S2</x:v>
      </x:c>
      <x:c r="B188" s="135" t="str">
        <x:v>BR-022-V1</x:v>
      </x:c>
      <x:c r="C188" s="135" t="n">
        <x:v>2</x:v>
      </x:c>
      <x:c r="D188" s="162" t="str">
        <x:v>Erhitze Öl in einer beschichteten Pfanne (20 cm).</x:v>
      </x:c>
      <x:c r="E188" s="163"/>
      <x:c r="F188" s="163"/>
    </x:row>
    <x:row r="189">
      <x:c r="A189" s="135" t="str">
        <x:v>BR-022-S3</x:v>
      </x:c>
      <x:c r="B189" s="135" t="str">
        <x:v>BR-022-V1</x:v>
      </x:c>
      <x:c r="C189" s="135" t="n">
        <x:v>3</x:v>
      </x:c>
      <x:c r="D189" s="162" t="str">
        <x:v>Gieße die Eimischung hinein.</x:v>
      </x:c>
      <x:c r="E189" s="163"/>
      <x:c r="F189" s="163"/>
    </x:row>
    <x:row r="190">
      <x:c r="A190" s="135" t="str">
        <x:v>BR-022-S4</x:v>
      </x:c>
      <x:c r="B190" s="135" t="str">
        <x:v>BR-022-V1</x:v>
      </x:c>
      <x:c r="C190" s="135" t="n">
        <x:v>4</x:v>
      </x:c>
      <x:c r="D190" s="162" t="str">
        <x:v>Schwenke dabei, bis der Boden gleichmäßig bedeckt ist.</x:v>
      </x:c>
      <x:c r="E190" s="163"/>
      <x:c r="F190" s="163"/>
    </x:row>
    <x:row r="191">
      <x:c r="A191" s="135" t="str">
        <x:v>BR-022-S5</x:v>
      </x:c>
      <x:c r="B191" s="135" t="str">
        <x:v>BR-022-V1</x:v>
      </x:c>
      <x:c r="C191" s="135" t="n">
        <x:v>5</x:v>
      </x:c>
      <x:c r="D191" s="162" t="str">
        <x:v>Koche einige Minuten lassen, bis die Masse fest und an der Unterseite goldbraun ist.</x:v>
      </x:c>
      <x:c r="E191" s="163"/>
      <x:c r="F191" s="163"/>
    </x:row>
    <x:row r="192">
      <x:c r="A192" s="135" t="str">
        <x:v>BR-022-S6</x:v>
      </x:c>
      <x:c r="B192" s="135" t="str">
        <x:v>BR-022-V1</x:v>
      </x:c>
      <x:c r="C192" s="135" t="n">
        <x:v>6</x:v>
      </x:c>
      <x:c r="D192" s="162" t="str">
        <x:v>Lasse das Omelett in der Pfanne, ohne es zu wenden.</x:v>
      </x:c>
      <x:c r="E192" s="163"/>
      <x:c r="F192" s="163"/>
    </x:row>
    <x:row r="193">
      <x:c r="A193" s="135" t="str">
        <x:v>BR-022-S7</x:v>
      </x:c>
      <x:c r="B193" s="135" t="str">
        <x:v>BR-022-V1</x:v>
      </x:c>
      <x:c r="C193" s="135" t="n">
        <x:v>7</x:v>
      </x:c>
      <x:c r="D193" s="162" t="str">
        <x:v>Lasse das Omelett auf einen Teller gleiten.</x:v>
      </x:c>
      <x:c r="E193" s="163"/>
      <x:c r="F193" s="163"/>
    </x:row>
    <x:row r="194">
      <x:c r="A194" s="135" t="str">
        <x:v>BR-022-S8</x:v>
      </x:c>
      <x:c r="B194" s="135" t="str">
        <x:v>BR-022-V1</x:v>
      </x:c>
      <x:c r="C194" s="135" t="n">
        <x:v>8</x:v>
      </x:c>
      <x:c r="D194" s="162" t="str">
        <x:v>Bestreiche das Gericht mit Käse.</x:v>
      </x:c>
      <x:c r="E194" s="163"/>
      <x:c r="F194" s="163"/>
    </x:row>
    <x:row r="195">
      <x:c r="A195" s="135" t="str">
        <x:v>BR-022-S9</x:v>
      </x:c>
      <x:c r="B195" s="135" t="str">
        <x:v>BR-022-V1</x:v>
      </x:c>
      <x:c r="C195" s="135" t="n">
        <x:v>9</x:v>
      </x:c>
      <x:c r="D195" s="162" t="str">
        <x:v>Bestreue das Gericht mit Beeren.</x:v>
      </x:c>
      <x:c r="E195" s="163"/>
      <x:c r="F195" s="163"/>
    </x:row>
    <x:row r="196">
      <x:c r="A196" s="135" t="str">
        <x:v>BR-022-S10</x:v>
      </x:c>
      <x:c r="B196" s="135" t="str">
        <x:v>BR-022-V1</x:v>
      </x:c>
      <x:c r="C196" s="135" t="n">
        <x:v>10</x:v>
      </x:c>
      <x:c r="D196" s="162" t="str">
        <x:v>Rolle alles auf.</x:v>
      </x:c>
      <x:c r="E196" s="163"/>
      <x:c r="F196" s="163"/>
    </x:row>
    <x:row r="197">
      <x:c r="A197" s="135" t="str">
        <x:v>BR-022-S11</x:v>
      </x:c>
      <x:c r="B197" s="135" t="str">
        <x:v>BR-022-V1</x:v>
      </x:c>
      <x:c r="C197" s="135" t="n">
        <x:v>11</x:v>
      </x:c>
      <x:c r="D197" s="162" t="str">
        <x:v>Serviere sofort.</x:v>
      </x:c>
      <x:c r="E197" s="163"/>
      <x:c r="F197" s="163"/>
    </x:row>
    <x:row r="198">
      <x:c r="A198" s="135" t="str">
        <x:v>BR-023-S1</x:v>
      </x:c>
      <x:c r="B198" s="135" t="str">
        <x:v>BR-023-V1</x:v>
      </x:c>
      <x:c r="C198" s="135" t="n">
        <x:v>1</x:v>
      </x:c>
      <x:c r="D198" s="162" t="str">
        <x:v>Gib den geriebenen Apfel in eine Schüssel und füge die Haferflocken, die Kerne, die Hälfte der Nüsse und den Zimt hinzu.</x:v>
      </x:c>
      <x:c r="E198" s="163"/>
      <x:c r="F198" s="163"/>
    </x:row>
    <x:row r="199">
      <x:c r="A199" s="135" t="str">
        <x:v>BR-023-S2</x:v>
      </x:c>
      <x:c r="B199" s="135" t="str">
        <x:v>BR-023-V1</x:v>
      </x:c>
      <x:c r="C199" s="135" t="n">
        <x:v>2</x:v>
      </x:c>
      <x:c r="D199" s="162" t="str">
        <x:v>Vermische gut.</x:v>
      </x:c>
      <x:c r="E199" s="163"/>
      <x:c r="F199" s="163"/>
    </x:row>
    <x:row r="200">
      <x:c r="A200" s="135" t="str">
        <x:v>BR-023-S3</x:v>
      </x:c>
      <x:c r="B200" s="135" t="str">
        <x:v>BR-023-V1</x:v>
      </x:c>
      <x:c r="C200" s="135" t="n">
        <x:v>3</x:v>
      </x:c>
      <x:c r="D200" s="162" t="str">
        <x:v>Rühre den Danone Skyr Naturjoghurt und 100 ml kaltes Wasser ein. Decke die Pfanne ab.</x:v>
      </x:c>
      <x:c r="E200" s="163"/>
      <x:c r="F200" s="163"/>
    </x:row>
    <x:row r="201">
      <x:c r="A201" s="135" t="str">
        <x:v>BR-023-S4</x:v>
      </x:c>
      <x:c r="B201" s="135" t="str">
        <x:v>BR-023-V1</x:v>
      </x:c>
      <x:c r="C201" s="135" t="n">
        <x:v>4</x:v>
      </x:c>
      <x:c r="D201" s="162" t="str">
        <x:v>Stelle mehrere Stunden oder über Nacht kalt.</x:v>
      </x:c>
      <x:c r="E201" s="163"/>
      <x:c r="F201" s="163"/>
    </x:row>
    <x:row r="202">
      <x:c r="A202" s="135" t="str">
        <x:v>BR-023-S5</x:v>
      </x:c>
      <x:c r="B202" s="135" t="str">
        <x:v>BR-023-V1</x:v>
      </x:c>
      <x:c r="C202" s="135" t="n">
        <x:v>5</x:v>
      </x:c>
      <x:c r="D202" s="162" t="str">
        <x:v>Verteile das Müsli in zwei Schüsseln.</x:v>
      </x:c>
      <x:c r="E202" s="163"/>
      <x:c r="F202" s="163"/>
    </x:row>
    <x:row r="203">
      <x:c r="A203" s="135" t="str">
        <x:v>BR-023-S6</x:v>
      </x:c>
      <x:c r="B203" s="135" t="str">
        <x:v>BR-023-V1</x:v>
      </x:c>
      <x:c r="C203" s="135" t="n">
        <x:v>6</x:v>
      </x:c>
      <x:c r="D203" s="162" t="str">
        <x:v>Garniere das Gericht mit der geschnittenen Banane, den Rosinen und den restlichen Nüssen.</x:v>
      </x:c>
      <x:c r="E203" s="163"/>
      <x:c r="F203" s="163"/>
    </x:row>
    <x:row r="204">
      <x:c r="A204" s="135" t="str">
        <x:v>BR-024-S1</x:v>
      </x:c>
      <x:c r="B204" s="135" t="str">
        <x:v>BR-024-V1</x:v>
      </x:c>
      <x:c r="C204" s="135" t="n">
        <x:v>1</x:v>
      </x:c>
      <x:c r="D204" s="162" t="str">
        <x:v>Gib 300 g der Früchte mit den Haferflocken und dem Joghurt in eine Schüssel.</x:v>
      </x:c>
      <x:c r="E204" s="163"/>
      <x:c r="F204" s="163"/>
    </x:row>
    <x:row r="205">
      <x:c r="A205" s="135" t="str">
        <x:v>BR-024-S2</x:v>
      </x:c>
      <x:c r="B205" s="135" t="str">
        <x:v>BR-024-V1</x:v>
      </x:c>
      <x:c r="C205" s="135" t="n">
        <x:v>2</x:v>
      </x:c>
      <x:c r="D205" s="162" t="str">
        <x:v>Püriere alles mit einem Stabmixer zu einer sehr glatten Masse.</x:v>
      </x:c>
      <x:c r="E205" s="163"/>
      <x:c r="F205" s="163"/>
    </x:row>
    <x:row r="206">
      <x:c r="A206" s="135" t="str">
        <x:v>BR-024-S3</x:v>
      </x:c>
      <x:c r="B206" s="135" t="str">
        <x:v>BR-024-V1</x:v>
      </x:c>
      <x:c r="C206" s="135" t="n">
        <x:v>3</x:v>
      </x:c>
      <x:c r="D206" s="162" t="str">
        <x:v>Verteile die Mischung auf sechs Schüsseln.</x:v>
      </x:c>
      <x:c r="E206" s="163"/>
      <x:c r="F206" s="163"/>
    </x:row>
    <x:row r="207">
      <x:c r="A207" s="135" t="str">
        <x:v>BR-024-S4</x:v>
      </x:c>
      <x:c r="B207" s="135" t="str">
        <x:v>BR-024-V1</x:v>
      </x:c>
      <x:c r="C207" s="135" t="n">
        <x:v>4</x:v>
      </x:c>
      <x:c r="D207" s="162" t="str">
        <x:v>Gib die übrigen Früchte, Mandelmus, Schokolade und Samen darauf.</x:v>
      </x:c>
      <x:c r="E207" s="163"/>
      <x:c r="F207" s="163"/>
    </x:row>
    <x:row r="208">
      <x:c r="A208" s="135" t="str">
        <x:v>BR-024-S5</x:v>
      </x:c>
      <x:c r="B208" s="135" t="str">
        <x:v>BR-024-V1</x:v>
      </x:c>
      <x:c r="C208" s="135" t="n">
        <x:v>5</x:v>
      </x:c>
      <x:c r="D208" s="162" t="str">
        <x:v>Serviere die Bowls sofort oder decke sie ab und stelle sie bis zum Verzehr kalt.</x:v>
      </x:c>
      <x:c r="E208" s="163"/>
      <x:c r="F208" s="163"/>
    </x:row>
    <x:row r="209">
      <x:c r="A209" s="135" t="str">
        <x:v>BR-024-S6</x:v>
      </x:c>
      <x:c r="B209" s="135" t="str">
        <x:v>BR-024-V1</x:v>
      </x:c>
      <x:c r="C209" s="135" t="n">
        <x:v>6</x:v>
      </x:c>
      <x:c r="D209" s="162" t="str">
        <x:v>Bestreue die Bowls erst kurz vor dem Servieren mit Minze.</x:v>
      </x:c>
      <x:c r="E209" s="163"/>
      <x:c r="F209" s="163"/>
    </x:row>
    <x:row r="210">
      <x:c r="A210" s="135" t="str">
        <x:v>BR-025-S1</x:v>
      </x:c>
      <x:c r="B210" s="135" t="str">
        <x:v>BR-025-V1</x:v>
      </x:c>
      <x:c r="C210" s="135" t="n">
        <x:v>1</x:v>
      </x:c>
      <x:c r="D210" s="162" t="str">
        <x:v>Vermische Mehl, Weinstein und Natron in einer großen Schüssel.</x:v>
      </x:c>
      <x:c r="E210" s="163"/>
      <x:c r="F210" s="163"/>
    </x:row>
    <x:row r="211">
      <x:c r="A211" s="135" t="str">
        <x:v>BR-025-S2</x:v>
      </x:c>
      <x:c r="B211" s="135" t="str">
        <x:v>BR-025-V1</x:v>
      </x:c>
      <x:c r="C211" s="135" t="n">
        <x:v>2</x:v>
      </x:c>
      <x:c r="D211" s="162" t="str">
        <x:v>Rühre Goldsirup, Heidelbeeren und Zitronenschale unter.</x:v>
      </x:c>
      <x:c r="E211" s="163"/>
      <x:c r="F211" s="163"/>
    </x:row>
    <x:row r="212">
      <x:c r="A212" s="135" t="str">
        <x:v>BR-025-S3</x:v>
      </x:c>
      <x:c r="B212" s="135" t="str">
        <x:v>BR-025-V1</x:v>
      </x:c>
      <x:c r="C212" s="135" t="n">
        <x:v>3</x:v>
      </x:c>
      <x:c r="D212" s="162" t="str">
        <x:v>Verquirle Milch und Ei in einem Messbecher.</x:v>
      </x:c>
      <x:c r="E212" s="163"/>
      <x:c r="F212" s="163"/>
    </x:row>
    <x:row r="213">
      <x:c r="A213" s="135" t="str">
        <x:v>BR-025-S4</x:v>
      </x:c>
      <x:c r="B213" s="135" t="str">
        <x:v>BR-025-V1</x:v>
      </x:c>
      <x:c r="C213" s="135" t="n">
        <x:v>4</x:v>
      </x:c>
      <x:c r="D213" s="162" t="str">
        <x:v>Gieße die Mischung nach und nach zu den trockenen Zutaten.</x:v>
      </x:c>
      <x:c r="E213" s="163"/>
      <x:c r="F213" s="163"/>
    </x:row>
    <x:row r="214">
      <x:c r="A214" s="135" t="str">
        <x:v>BR-025-S5</x:v>
      </x:c>
      <x:c r="B214" s="135" t="str">
        <x:v>BR-025-V1</x:v>
      </x:c>
      <x:c r="C214" s="135" t="n">
        <x:v>5</x:v>
      </x:c>
      <x:c r="D214" s="162" t="str">
        <x:v>Verrühre alles nur so lange, bis ein glatter, dickflüssiger Teig entsteht.</x:v>
      </x:c>
      <x:c r="E214" s="163"/>
      <x:c r="F214" s="163"/>
    </x:row>
    <x:row r="215">
      <x:c r="A215" s="135" t="str">
        <x:v>BR-025-S6</x:v>
      </x:c>
      <x:c r="B215" s="135" t="str">
        <x:v>BR-025-V1</x:v>
      </x:c>
      <x:c r="C215" s="135" t="n">
        <x:v>6</x:v>
      </x:c>
      <x:c r="D215" s="162" t="str">
        <x:v>Erhitze eine Pfanne bei mittlerer Hitze und streiche sie dünn mit Butter aus.</x:v>
      </x:c>
      <x:c r="E215" s="163"/>
      <x:c r="F215" s="163"/>
    </x:row>
    <x:row r="216">
      <x:c r="A216" s="135" t="str">
        <x:v>BR-025-S7</x:v>
      </x:c>
      <x:c r="B216" s="135" t="str">
        <x:v>BR-025-V1</x:v>
      </x:c>
      <x:c r="C216" s="135" t="n">
        <x:v>7</x:v>
      </x:c>
      <x:c r="D216" s="162" t="str">
        <x:v>Gib pro Pancake einen gehäuften Esslöffel Teig in die Pfanne.</x:v>
      </x:c>
      <x:c r="E216" s="163"/>
      <x:c r="F216" s="163"/>
    </x:row>
    <x:row r="217">
      <x:c r="A217" s="135" t="str">
        <x:v>BR-025-S8</x:v>
      </x:c>
      <x:c r="B217" s="135" t="str">
        <x:v>BR-025-V1</x:v>
      </x:c>
      <x:c r="C217" s="135" t="n">
        <x:v>8</x:v>
      </x:c>
      <x:c r="D217" s="162" t="str">
        <x:v>Wende die Pancakes, sobald sich an der Oberfläche Blasen bilden.</x:v>
      </x:c>
      <x:c r="E217" s="163"/>
      <x:c r="F217" s="163"/>
    </x:row>
    <x:row r="218">
      <x:c r="A218" s="135" t="str">
        <x:v>BR-025-S9</x:v>
      </x:c>
      <x:c r="B218" s="135" t="str">
        <x:v>BR-025-V1</x:v>
      </x:c>
      <x:c r="C218" s="135" t="n">
        <x:v>9</x:v>
      </x:c>
      <x:c r="D218" s="162" t="str">
        <x:v>Backe die zweite Seite goldbraun.</x:v>
      </x:c>
      <x:c r="E218" s="163"/>
      <x:c r="F218" s="163"/>
    </x:row>
    <x:row r="219">
      <x:c r="A219" s="135" t="str">
        <x:v>BR-025-S10</x:v>
      </x:c>
      <x:c r="B219" s="135" t="str">
        <x:v>BR-025-V1</x:v>
      </x:c>
      <x:c r="C219" s="135" t="n">
        <x:v>10</x:v>
      </x:c>
      <x:c r="D219" s="162" t="str">
        <x:v>Halte die fertigen Pancakes warm und backe den restlichen Teig auf dieselbe Weise aus.</x:v>
      </x:c>
      <x:c r="E219" s="163"/>
      <x:c r="F219" s="163"/>
    </x:row>
    <x:row r="220">
      <x:c r="A220" s="135" t="str">
        <x:v>BR-026-S1</x:v>
      </x:c>
      <x:c r="B220" s="135" t="str">
        <x:v>BR-026-V1</x:v>
      </x:c>
      <x:c r="C220" s="135" t="n">
        <x:v>1</x:v>
      </x:c>
      <x:c r="D220" s="162" t="str">
        <x:v>Heize den Backofen auf 200 °C Ober-/Unterhitze bzw. 180 °C Umluft vor.</x:v>
      </x:c>
      <x:c r="E220" s="163"/>
      <x:c r="F220" s="163"/>
    </x:row>
    <x:row r="221">
      <x:c r="A221" s="135" t="str">
        <x:v>BR-026-S2</x:v>
      </x:c>
      <x:c r="B221" s="135" t="str">
        <x:v>BR-026-V1</x:v>
      </x:c>
      <x:c r="C221" s="135" t="n">
        <x:v>2</x:v>
      </x:c>
      <x:c r="D221" s="162" t="str">
        <x:v>Mische alle Zutaten in einer großen Schüssel.</x:v>
      </x:c>
      <x:c r="E221" s="163"/>
      <x:c r="F221" s="163"/>
    </x:row>
    <x:row r="222">
      <x:c r="A222" s="135" t="str">
        <x:v>BR-026-S3</x:v>
      </x:c>
      <x:c r="B222" s="135" t="str">
        <x:v>BR-026-V1</x:v>
      </x:c>
      <x:c r="C222" s="135" t="n">
        <x:v>3</x:v>
      </x:c>
      <x:c r="D222" s="162" t="str">
        <x:v>Gib die Mischung in eine ofenfeste 2-Liter-Form und backe sie dann 30-35 Minuten lang, bis die Masse gestockt und die Oberfläche leicht goldbraun ist.</x:v>
      </x:c>
      <x:c r="E222" s="163" t="n">
        <x:v>30</x:v>
      </x:c>
      <x:c r="F222" s="163" t="str">
        <x:v>Schritt 3</x:v>
      </x:c>
    </x:row>
    <x:row r="223">
      <x:c r="A223" s="135" t="str">
        <x:v>BR-026-S4</x:v>
      </x:c>
      <x:c r="B223" s="135" t="str">
        <x:v>BR-026-V1</x:v>
      </x:c>
      <x:c r="C223" s="135" t="n">
        <x:v>4</x:v>
      </x:c>
      <x:c r="D223" s="162" t="str">
        <x:v>Serviere alles warm, mit etwas Milch oder Joghurt, Honig und zusätzlichen Blaubeeren.</x:v>
      </x:c>
      <x:c r="E223" s="163"/>
      <x:c r="F223" s="163"/>
    </x:row>
    <x:row r="224">
      <x:c r="A224" s="135" t="str">
        <x:v>BR-027-S1</x:v>
      </x:c>
      <x:c r="B224" s="135" t="str">
        <x:v>BR-027-V1</x:v>
      </x:c>
      <x:c r="C224" s="135" t="n">
        <x:v>1</x:v>
      </x:c>
      <x:c r="D224" s="162" t="str">
        <x:v>Verquirle Ei, Chipotle-Paste, Salz und Pfeffer in einem Krug.</x:v>
      </x:c>
      <x:c r="E224" s="163"/>
      <x:c r="F224" s="163"/>
    </x:row>
    <x:row r="225">
      <x:c r="A225" s="135" t="str">
        <x:v>BR-027-S2</x:v>
      </x:c>
      <x:c r="B225" s="135" t="str">
        <x:v>BR-027-V1</x:v>
      </x:c>
      <x:c r="C225" s="135" t="n">
        <x:v>2</x:v>
      </x:c>
      <x:c r="D225" s="162" t="str">
        <x:v>Erhitze das Öl in einer großen Pfanne.</x:v>
      </x:c>
      <x:c r="E225" s="163"/>
      <x:c r="F225" s="163"/>
    </x:row>
    <x:row r="226">
      <x:c r="A226" s="135" t="str">
        <x:v>BR-027-S3</x:v>
      </x:c>
      <x:c r="B226" s="135" t="str">
        <x:v>BR-027-V1</x:v>
      </x:c>
      <x:c r="C226" s="135" t="n">
        <x:v>3</x:v>
      </x:c>
      <x:c r="D226" s="162" t="str">
        <x:v>Gib Grünkohl und Tomaten hinein und brate sie, bis der Grünkohl zusammengefallen und die Tomaten weich sind.</x:v>
      </x:c>
      <x:c r="E226" s="163"/>
      <x:c r="F226" s="163"/>
    </x:row>
    <x:row r="227">
      <x:c r="A227" s="135" t="str">
        <x:v>BR-027-S4</x:v>
      </x:c>
      <x:c r="B227" s="135" t="str">
        <x:v>BR-027-V1</x:v>
      </x:c>
      <x:c r="C227" s="135" t="n">
        <x:v>4</x:v>
      </x:c>
      <x:c r="D227" s="162" t="str">
        <x:v>Schiebe das Gemüse an den Pfannenrand.</x:v>
      </x:c>
      <x:c r="E227" s="163"/>
      <x:c r="F227" s="163"/>
    </x:row>
    <x:row r="228">
      <x:c r="A228" s="135" t="str">
        <x:v>BR-027-S5</x:v>
      </x:c>
      <x:c r="B228" s="135" t="str">
        <x:v>BR-027-V1</x:v>
      </x:c>
      <x:c r="C228" s="135" t="n">
        <x:v>5</x:v>
      </x:c>
      <x:c r="D228" s="162" t="str">
        <x:v>Gieße das Ei auf die freie Pfannenfläche und rühre es bei mittlerer Hitze, bis es gerade gestockt ist.</x:v>
      </x:c>
      <x:c r="E228" s="163"/>
      <x:c r="F228" s="163"/>
    </x:row>
    <x:row r="229">
      <x:c r="A229" s="135" t="str">
        <x:v>BR-027-S6</x:v>
      </x:c>
      <x:c r="B229" s="135" t="str">
        <x:v>BR-027-V1</x:v>
      </x:c>
      <x:c r="C229" s="135" t="n">
        <x:v>6</x:v>
      </x:c>
      <x:c r="D229" s="162" t="str">
        <x:v>Gib Gemüse und Rührei in die Mitte des Wraps.</x:v>
      </x:c>
      <x:c r="E229" s="163"/>
      <x:c r="F229" s="163"/>
    </x:row>
    <x:row r="230">
      <x:c r="A230" s="135" t="str">
        <x:v>BR-027-S7</x:v>
      </x:c>
      <x:c r="B230" s="135" t="str">
        <x:v>BR-027-V1</x:v>
      </x:c>
      <x:c r="C230" s="135" t="n">
        <x:v>7</x:v>
      </x:c>
      <x:c r="D230" s="162" t="str">
        <x:v>Belege die Füllung mit Avocado, rolle den Wrap straff auf und serviere ihn sofort.</x:v>
      </x:c>
      <x:c r="E230" s="163"/>
      <x:c r="F230" s="163"/>
    </x:row>
    <x:row r="231">
      <x:c r="A231" s="135" t="str">
        <x:v>BR-028-S1</x:v>
      </x:c>
      <x:c r="B231" s="135" t="str">
        <x:v>BR-028-V1</x:v>
      </x:c>
      <x:c r="C231" s="135" t="n">
        <x:v>1</x:v>
      </x:c>
      <x:c r="D231" s="162" t="str">
        <x:v>Heize den Backofen auf 180 °C Ober-/Unterhitze bzw. 160 °C Umluft vor.</x:v>
      </x:c>
      <x:c r="E231" s="163"/>
      <x:c r="F231" s="163"/>
    </x:row>
    <x:row r="232">
      <x:c r="A232" s="135" t="str">
        <x:v>BR-028-S2</x:v>
      </x:c>
      <x:c r="B232" s="135" t="str">
        <x:v>BR-028-V1</x:v>
      </x:c>
      <x:c r="C232" s="135" t="n">
        <x:v>2</x:v>
      </x:c>
      <x:c r="D232" s="162" t="str">
        <x:v>Lege ein Muffinblech mit 12 Mulden mit 12 großen Muffinförmchen aus.</x:v>
      </x:c>
      <x:c r="E232" s="163"/>
      <x:c r="F232" s="163"/>
    </x:row>
    <x:row r="233">
      <x:c r="A233" s="135" t="str">
        <x:v>BR-028-S3</x:v>
      </x:c>
      <x:c r="B233" s="135" t="str">
        <x:v>BR-028-V1</x:v>
      </x:c>
      <x:c r="C233" s="135" t="n">
        <x:v>3</x:v>
      </x:c>
      <x:c r="D233" s="162" t="str">
        <x:v>Vermische in einem Krug Eier, Joghurt, Öl, Apfelmus, Banane, Honig und Vanille.</x:v>
      </x:c>
      <x:c r="E233" s="163"/>
      <x:c r="F233" s="163"/>
    </x:row>
    <x:row r="234">
      <x:c r="A234" s="135" t="str">
        <x:v>BR-028-S4</x:v>
      </x:c>
      <x:c r="B234" s="135" t="str">
        <x:v>BR-028-V1</x:v>
      </x:c>
      <x:c r="C234" s="135" t="n">
        <x:v>4</x:v>
      </x:c>
      <x:c r="D234" s="162" t="str">
        <x:v>Gib die restlichen Zutaten außer den Kernen in eine große Schüssel, füge eine Prise Salz hinzu und vermische alles.</x:v>
      </x:c>
      <x:c r="E234" s="163"/>
      <x:c r="F234" s="163"/>
    </x:row>
    <x:row r="235">
      <x:c r="A235" s="135" t="str">
        <x:v>BR-028-S5</x:v>
      </x:c>
      <x:c r="B235" s="135" t="str">
        <x:v>BR-028-V1</x:v>
      </x:c>
      <x:c r="C235" s="135" t="n">
        <x:v>5</x:v>
      </x:c>
      <x:c r="D235" s="162" t="str">
        <x:v>Gib die feuchten Zutaten in die trockenen.</x:v>
      </x:c>
      <x:c r="E235" s="163"/>
      <x:c r="F235" s="163"/>
    </x:row>
    <x:row r="236">
      <x:c r="A236" s="135" t="str">
        <x:v>BR-028-S6</x:v>
      </x:c>
      <x:c r="B236" s="135" t="str">
        <x:v>BR-028-V1</x:v>
      </x:c>
      <x:c r="C236" s="135" t="n">
        <x:v>6</x:v>
      </x:c>
      <x:c r="D236" s="162" t="str">
        <x:v>Verrühre kurz.</x:v>
      </x:c>
      <x:c r="E236" s="163"/>
      <x:c r="F236" s="163"/>
    </x:row>
    <x:row r="237">
      <x:c r="A237" s="135" t="str">
        <x:v>BR-028-S7</x:v>
      </x:c>
      <x:c r="B237" s="135" t="str">
        <x:v>BR-028-V1</x:v>
      </x:c>
      <x:c r="C237" s="135" t="n">
        <x:v>7</x:v>
      </x:c>
      <x:c r="D237" s="162" t="str">
        <x:v>Verrühre alles kurz zu einem glatten Teig.</x:v>
      </x:c>
      <x:c r="E237" s="163"/>
      <x:c r="F237" s="163"/>
    </x:row>
    <x:row r="238">
      <x:c r="A238" s="135" t="str">
        <x:v>BR-028-S8</x:v>
      </x:c>
      <x:c r="B238" s="135" t="str">
        <x:v>BR-028-V1</x:v>
      </x:c>
      <x:c r="C238" s="135" t="n">
        <x:v>8</x:v>
      </x:c>
      <x:c r="D238" s="162" t="str">
        <x:v>Mische nur so lange wie nötig, damit die Muffins locker bleiben.</x:v>
      </x:c>
      <x:c r="E238" s="163"/>
      <x:c r="F238" s="163"/>
    </x:row>
    <x:row r="239">
      <x:c r="A239" s="135" t="str">
        <x:v>BR-028-S9</x:v>
      </x:c>
      <x:c r="B239" s="135" t="str">
        <x:v>BR-028-V1</x:v>
      </x:c>
      <x:c r="C239" s="135" t="n">
        <x:v>9</x:v>
      </x:c>
      <x:c r="D239" s="162" t="str">
        <x:v>Verteile den Teig auf die Förmchen.</x:v>
      </x:c>
      <x:c r="E239" s="163"/>
      <x:c r="F239" s="163"/>
    </x:row>
    <x:row r="240">
      <x:c r="A240" s="135" t="str">
        <x:v>BR-028-S10</x:v>
      </x:c>
      <x:c r="B240" s="135" t="str">
        <x:v>BR-028-V1</x:v>
      </x:c>
      <x:c r="C240" s="135" t="n">
        <x:v>10</x:v>
      </x:c>
      <x:c r="D240" s="162" t="str">
        <x:v>Bestreue die Muffins mit den zusätzlichen Haferflocken und den Kernen.</x:v>
      </x:c>
      <x:c r="E240" s="163"/>
      <x:c r="F240" s="163"/>
    </x:row>
    <x:row r="241">
      <x:c r="A241" s="135" t="str">
        <x:v>BR-028-S11</x:v>
      </x:c>
      <x:c r="B241" s="135" t="str">
        <x:v>BR-028-V1</x:v>
      </x:c>
      <x:c r="C241" s="135" t="n">
        <x:v>11</x:v>
      </x:c>
      <x:c r="D241" s="162" t="str">
        <x:v>Backe alles 25-30 Minuten, bis der Teig goldbraun und gut aufgegangen ist und ein in die Mitte eines Muffins gesteckter Spieß sauber herauskommt.</x:v>
      </x:c>
      <x:c r="E241" s="163" t="n">
        <x:v>25</x:v>
      </x:c>
      <x:c r="F241" s="163" t="str">
        <x:v>Schritt 11</x:v>
      </x:c>
    </x:row>
    <x:row r="242">
      <x:c r="A242" s="135" t="str">
        <x:v>BR-028-S12</x:v>
      </x:c>
      <x:c r="B242" s="135" t="str">
        <x:v>BR-028-V1</x:v>
      </x:c>
      <x:c r="C242" s="135" t="n">
        <x:v>12</x:v>
      </x:c>
      <x:c r="D242" s="162" t="str">
        <x:v>Nimm die Muffins aus dem Ofen.</x:v>
      </x:c>
      <x:c r="E242" s="163"/>
      <x:c r="F242" s="163"/>
    </x:row>
    <x:row r="243">
      <x:c r="A243" s="135" t="str">
        <x:v>BR-028-S13</x:v>
      </x:c>
      <x:c r="B243" s="135" t="str">
        <x:v>BR-028-V1</x:v>
      </x:c>
      <x:c r="C243" s="135" t="n">
        <x:v>13</x:v>
      </x:c>
      <x:c r="D243" s="162" t="str">
        <x:v>Setze die Muffins auf ein Kuchengitter. Lasse alles abkühlen.</x:v>
      </x:c>
      <x:c r="E243" s="163"/>
      <x:c r="F243" s="163"/>
    </x:row>
    <x:row r="244">
      <x:c r="A244" s="135" t="str">
        <x:v>BR-029-S1</x:v>
      </x:c>
      <x:c r="B244" s="135" t="str">
        <x:v>BR-029-V1</x:v>
      </x:c>
      <x:c r="C244" s="135" t="n">
        <x:v>1</x:v>
      </x:c>
      <x:c r="D244" s="162" t="str">
        <x:v>Erhitze 1 EL Öl in einer großen, tiefen Pfanne bei mittlerer Hitze.</x:v>
      </x:c>
      <x:c r="E244" s="163"/>
      <x:c r="F244" s="163"/>
    </x:row>
    <x:row r="245">
      <x:c r="A245" s="135" t="str">
        <x:v>BR-029-S2</x:v>
      </x:c>
      <x:c r="B245" s="135" t="str">
        <x:v>BR-029-V1</x:v>
      </x:c>
      <x:c r="C245" s="135" t="n">
        <x:v>2</x:v>
      </x:c>
      <x:c r="D245" s="162" t="str">
        <x:v>Gib die Zwiebeln hinzu. Decke die Pfanne ab.</x:v>
      </x:c>
      <x:c r="E245" s="163"/>
      <x:c r="F245" s="163"/>
    </x:row>
    <x:row r="246">
      <x:c r="A246" s="135" t="str">
        <x:v>BR-029-S3</x:v>
      </x:c>
      <x:c r="B246" s="135" t="str">
        <x:v>BR-029-V1</x:v>
      </x:c>
      <x:c r="C246" s="135" t="n">
        <x:v>3</x:v>
      </x:c>
      <x:c r="D246" s="162" t="str">
        <x:v>Dünste 5 Minuten.</x:v>
      </x:c>
      <x:c r="E246" s="163" t="n">
        <x:v>5</x:v>
      </x:c>
      <x:c r="F246" s="163" t="str">
        <x:v>Schritt 3</x:v>
      </x:c>
    </x:row>
    <x:row r="247">
      <x:c r="A247" s="135" t="str">
        <x:v>BR-029-S4</x:v>
      </x:c>
      <x:c r="B247" s="135" t="str">
        <x:v>BR-029-V1</x:v>
      </x:c>
      <x:c r="C247" s="135" t="n">
        <x:v>4</x:v>
      </x:c>
      <x:c r="D247" s="162" t="str">
        <x:v>Nimm den Deckel ab.</x:v>
      </x:c>
      <x:c r="E247" s="163"/>
      <x:c r="F247" s="163"/>
    </x:row>
    <x:row r="248">
      <x:c r="A248" s="135" t="str">
        <x:v>BR-029-S5</x:v>
      </x:c>
      <x:c r="B248" s="135" t="str">
        <x:v>BR-029-V1</x:v>
      </x:c>
      <x:c r="C248" s="135" t="n">
        <x:v>5</x:v>
      </x:c>
      <x:c r="D248" s="162" t="str">
        <x:v>Gib Paprika und Chili hinzu.</x:v>
      </x:c>
      <x:c r="E248" s="163"/>
      <x:c r="F248" s="163"/>
    </x:row>
    <x:row r="249">
      <x:c r="A249" s="135" t="str">
        <x:v>BR-029-S6</x:v>
      </x:c>
      <x:c r="B249" s="135" t="str">
        <x:v>BR-029-V1</x:v>
      </x:c>
      <x:c r="C249" s="135" t="n">
        <x:v>6</x:v>
      </x:c>
      <x:c r="D249" s="162" t="str">
        <x:v>Brate 2 Minuten.</x:v>
      </x:c>
      <x:c r="E249" s="163" t="n">
        <x:v>2</x:v>
      </x:c>
      <x:c r="F249" s="163" t="str">
        <x:v>Schritt 6</x:v>
      </x:c>
    </x:row>
    <x:row r="250">
      <x:c r="A250" s="135" t="str">
        <x:v>BR-029-S7</x:v>
      </x:c>
      <x:c r="B250" s="135" t="str">
        <x:v>BR-029-V1</x:v>
      </x:c>
      <x:c r="C250" s="135" t="n">
        <x:v>7</x:v>
      </x:c>
      <x:c r="D250" s="162" t="str">
        <x:v>Rühre Tomaten, Tomatenmark, Gemüsebrühpulver, Oregano, Paprikapulver und die Kichererbsen samt Dosenflüssigkeit unter. Decke die Pfanne ab.</x:v>
      </x:c>
      <x:c r="E250" s="163"/>
      <x:c r="F250" s="163"/>
    </x:row>
    <x:row r="251">
      <x:c r="A251" s="135" t="str">
        <x:v>BR-029-S8</x:v>
      </x:c>
      <x:c r="B251" s="135" t="str">
        <x:v>BR-029-V1</x:v>
      </x:c>
      <x:c r="C251" s="135" t="n">
        <x:v>8</x:v>
      </x:c>
      <x:c r="D251" s="162" t="str">
        <x:v>Lasse alles 15-20 Minuten sanft köcheln, bis die Sauce leicht eingedickt ist.</x:v>
      </x:c>
      <x:c r="E251" s="163" t="n">
        <x:v>15</x:v>
      </x:c>
      <x:c r="F251" s="163" t="str">
        <x:v>Schritt 8</x:v>
      </x:c>
    </x:row>
    <x:row r="252">
      <x:c r="A252" s="135" t="str">
        <x:v>BR-029-S9</x:v>
      </x:c>
      <x:c r="B252" s="135" t="str">
        <x:v>BR-029-V1</x:v>
      </x:c>
      <x:c r="C252" s="135" t="n">
        <x:v>9</x:v>
      </x:c>
      <x:c r="D252" s="162" t="str">
        <x:v>Schneide währenddessen den gesamten Tofu in Scheiben.</x:v>
      </x:c>
      <x:c r="E252" s="163"/>
      <x:c r="F252" s="163"/>
    </x:row>
    <x:row r="253">
      <x:c r="A253" s="135" t="str">
        <x:v>BR-029-S10</x:v>
      </x:c>
      <x:c r="B253" s="135" t="str">
        <x:v>BR-029-V1</x:v>
      </x:c>
      <x:c r="C253" s="135" t="n">
        <x:v>10</x:v>
      </x:c>
      <x:c r="D253" s="162" t="str">
        <x:v>Brate im restlichen Öl von beiden Seiten goldbraun.</x:v>
      </x:c>
      <x:c r="E253" s="163"/>
      <x:c r="F253" s="163"/>
    </x:row>
    <x:row r="254">
      <x:c r="A254" s="135" t="str">
        <x:v>BR-029-S11</x:v>
      </x:c>
      <x:c r="B254" s="135" t="str">
        <x:v>BR-029-V1</x:v>
      </x:c>
      <x:c r="C254" s="135" t="n">
        <x:v>11</x:v>
      </x:c>
      <x:c r="D254" s="162" t="str">
        <x:v>Verrühre Joghurt und Knoblauch.</x:v>
      </x:c>
      <x:c r="E254" s="163"/>
      <x:c r="F254" s="163"/>
    </x:row>
    <x:row r="255">
      <x:c r="A255" s="135" t="str">
        <x:v>BR-029-S12</x:v>
      </x:c>
      <x:c r="B255" s="135" t="str">
        <x:v>BR-029-V1</x:v>
      </x:c>
      <x:c r="C255" s="135" t="n">
        <x:v>12</x:v>
      </x:c>
      <x:c r="D255" s="162" t="str">
        <x:v>Verteile die Kichererbsenpfanne auf vier Teller.</x:v>
      </x:c>
      <x:c r="E255" s="163"/>
      <x:c r="F255" s="163"/>
    </x:row>
    <x:row r="256">
      <x:c r="A256" s="135" t="str">
        <x:v>BR-029-S13</x:v>
      </x:c>
      <x:c r="B256" s="135" t="str">
        <x:v>BR-029-V1</x:v>
      </x:c>
      <x:c r="C256" s="135" t="n">
        <x:v>13</x:v>
      </x:c>
      <x:c r="D256" s="162" t="str">
        <x:v>Gib Tofu darauf.</x:v>
      </x:c>
      <x:c r="E256" s="163"/>
      <x:c r="F256" s="163"/>
    </x:row>
    <x:row r="257">
      <x:c r="A257" s="135" t="str">
        <x:v>BR-029-S14</x:v>
      </x:c>
      <x:c r="B257" s="135" t="str">
        <x:v>BR-029-V1</x:v>
      </x:c>
      <x:c r="C257" s="135" t="n">
        <x:v>14</x:v>
      </x:c>
      <x:c r="D257" s="162" t="str">
        <x:v>Serviere das Gericht mit Knoblauchjoghurt sowie Petersilie.</x:v>
      </x:c>
      <x:c r="E257" s="163"/>
      <x:c r="F257" s="163"/>
    </x:row>
    <x:row r="258">
      <x:c r="A258" s="135" t="str">
        <x:v>BR-030-S1</x:v>
      </x:c>
      <x:c r="B258" s="135" t="str">
        <x:v>BR-030-V1</x:v>
      </x:c>
      <x:c r="C258" s="135" t="n">
        <x:v>1</x:v>
      </x:c>
      <x:c r="D258" s="162" t="str">
        <x:v>Gib die Hälfte der Himbeeren und den gesamten Orangensaft in eine Pfanne.</x:v>
      </x:c>
      <x:c r="E258" s="163"/>
      <x:c r="F258" s="163"/>
    </x:row>
    <x:row r="259">
      <x:c r="A259" s="135" t="str">
        <x:v>BR-030-S2</x:v>
      </x:c>
      <x:c r="B259" s="135" t="str">
        <x:v>BR-030-V1</x:v>
      </x:c>
      <x:c r="C259" s="135" t="n">
        <x:v>2</x:v>
      </x:c>
      <x:c r="D259" s="162" t="str">
        <x:v>Lasse etwa 5 Minuten köcheln, bis die Himbeeren weich sind.</x:v>
      </x:c>
      <x:c r="E259" s="163" t="n">
        <x:v>5</x:v>
      </x:c>
      <x:c r="F259" s="163" t="str">
        <x:v>Schritt 2</x:v>
      </x:c>
    </x:row>
    <x:row r="260">
      <x:c r="A260" s="135" t="str">
        <x:v>BR-030-S3</x:v>
      </x:c>
      <x:c r="B260" s="135" t="str">
        <x:v>BR-030-V1</x:v>
      </x:c>
      <x:c r="C260" s="135" t="n">
        <x:v>3</x:v>
      </x:c>
      <x:c r="D260" s="162" t="str">
        <x:v>Rühre währenddessen Haferflocken, Milch und 450 ml Wasser in einer Pfanne bei schwacher Hitze cremig.</x:v>
      </x:c>
      <x:c r="E260" s="163"/>
      <x:c r="F260" s="163"/>
    </x:row>
    <x:row r="261">
      <x:c r="A261" s="135" t="str">
        <x:v>BR-030-S4</x:v>
      </x:c>
      <x:c r="B261" s="135" t="str">
        <x:v>BR-030-V1</x:v>
      </x:c>
      <x:c r="C261" s="135" t="n">
        <x:v>4</x:v>
      </x:c>
      <x:c r="D261" s="162" t="str">
        <x:v>Serviere alles mit Himbeerkompott, Mandelbutter, restlichen Himbeeren, Orangenscheiben, Bananenscheiben, Goji-Beeren und Chiasamen garniert.</x:v>
      </x:c>
      <x:c r="E261" s="163"/>
      <x:c r="F261" s="163"/>
    </x:row>
    <x:row r="262">
      <x:c r="A262" s="135" t="str">
        <x:v>BR-031-S1</x:v>
      </x:c>
      <x:c r="B262" s="135" t="str">
        <x:v>BR-031-V1</x:v>
      </x:c>
      <x:c r="C262" s="135" t="n">
        <x:v>1</x:v>
      </x:c>
      <x:c r="D262" s="162" t="str">
        <x:v>Gib Haferflocken, Milch, 450 ml Wasser und Zimt in einen Topf.</x:v>
      </x:c>
      <x:c r="E262" s="163"/>
      <x:c r="F262" s="163"/>
    </x:row>
    <x:row r="263">
      <x:c r="A263" s="135" t="str">
        <x:v>BR-031-S2</x:v>
      </x:c>
      <x:c r="B263" s="135" t="str">
        <x:v>BR-031-V1</x:v>
      </x:c>
      <x:c r="C263" s="135" t="n">
        <x:v>2</x:v>
      </x:c>
      <x:c r="D263" s="162" t="str">
        <x:v>Koche alles auf.</x:v>
      </x:c>
      <x:c r="E263" s="163"/>
      <x:c r="F263" s="163"/>
    </x:row>
    <x:row r="264">
      <x:c r="A264" s="135" t="str">
        <x:v>BR-031-S3</x:v>
      </x:c>
      <x:c r="B264" s="135" t="str">
        <x:v>BR-031-V1</x:v>
      </x:c>
      <x:c r="C264" s="135" t="n">
        <x:v>3</x:v>
      </x:c>
      <x:c r="D264" s="162" t="str">
        <x:v>Gare bei niedriger Hitze etwa 5 Minuten unter regelmäßigem Rühren cremig.</x:v>
      </x:c>
      <x:c r="E264" s="163" t="n">
        <x:v>5</x:v>
      </x:c>
      <x:c r="F264" s="163" t="str">
        <x:v>Schritt 3</x:v>
      </x:c>
    </x:row>
    <x:row r="265">
      <x:c r="A265" s="135" t="str">
        <x:v>BR-031-S4</x:v>
      </x:c>
      <x:c r="B265" s="135" t="str">
        <x:v>BR-031-V1</x:v>
      </x:c>
      <x:c r="C265" s="135" t="n">
        <x:v>4</x:v>
      </x:c>
      <x:c r="D265" s="162" t="str">
        <x:v>Gib währenddessen die Bananenhälften mit Orangenschale und -saft in eine mikrowellengeeignete Form.</x:v>
      </x:c>
      <x:c r="E265" s="163"/>
      <x:c r="F265" s="163"/>
    </x:row>
    <x:row r="266">
      <x:c r="A266" s="135" t="str">
        <x:v>BR-031-S5</x:v>
      </x:c>
      <x:c r="B266" s="135" t="str">
        <x:v>BR-031-V1</x:v>
      </x:c>
      <x:c r="C266" s="135" t="n">
        <x:v>5</x:v>
      </x:c>
      <x:c r="D266" s="162" t="str">
        <x:v>Decke die Form ab.</x:v>
      </x:c>
      <x:c r="E266" s="163"/>
      <x:c r="F266" s="163"/>
    </x:row>
    <x:row r="267">
      <x:c r="A267" s="135" t="str">
        <x:v>BR-031-S6</x:v>
      </x:c>
      <x:c r="B267" s="135" t="str">
        <x:v>BR-031-V1</x:v>
      </x:c>
      <x:c r="C267" s="135" t="n">
        <x:v>6</x:v>
      </x:c>
      <x:c r="D267" s="162" t="str">
        <x:v>Gare 1½-2 Minuten bei hoher Leistung weich.</x:v>
      </x:c>
      <x:c r="E267" s="163" t="n">
        <x:v>2</x:v>
      </x:c>
      <x:c r="F267" s="163" t="str">
        <x:v>Schritt 6</x:v>
      </x:c>
    </x:row>
    <x:row r="268">
      <x:c r="A268" s="135" t="str">
        <x:v>BR-031-S7</x:v>
      </x:c>
      <x:c r="B268" s="135" t="str">
        <x:v>BR-031-V1</x:v>
      </x:c>
      <x:c r="C268" s="135" t="n">
        <x:v>7</x:v>
      </x:c>
      <x:c r="D268" s="162" t="str">
        <x:v>Verteile den Porridge auf zwei Schüsseln.</x:v>
      </x:c>
      <x:c r="E268" s="163"/>
      <x:c r="F268" s="163"/>
    </x:row>
    <x:row r="269">
      <x:c r="A269" s="135" t="str">
        <x:v>BR-031-S8</x:v>
      </x:c>
      <x:c r="B269" s="135" t="str">
        <x:v>BR-031-V1</x:v>
      </x:c>
      <x:c r="C269" s="135" t="n">
        <x:v>8</x:v>
      </x:c>
      <x:c r="D269" s="162" t="str">
        <x:v>Richte das Gericht mit Joghurt, den warmen Bananen und der Samenmischung an.</x:v>
      </x:c>
      <x:c r="E269" s="163"/>
      <x:c r="F269" s="163"/>
    </x:row>
    <x:row r="270">
      <x:c r="A270" s="135" t="str">
        <x:v>BR-032-S1</x:v>
      </x:c>
      <x:c r="B270" s="135" t="str">
        <x:v>BR-032-V1</x:v>
      </x:c>
      <x:c r="C270" s="135" t="n">
        <x:v>1</x:v>
      </x:c>
      <x:c r="D270" s="162" t="str">
        <x:v>Vermische in einem mittelgroßen Topf Haferflocken, Zimt, Zucker, Milch und die Hälfte der Bananenscheiben.</x:v>
      </x:c>
      <x:c r="E270" s="163"/>
      <x:c r="F270" s="163"/>
    </x:row>
    <x:row r="271">
      <x:c r="A271" s="135" t="str">
        <x:v>BR-032-S2</x:v>
      </x:c>
      <x:c r="B271" s="135" t="str">
        <x:v>BR-032-V1</x:v>
      </x:c>
      <x:c r="C271" s="135" t="n">
        <x:v>2</x:v>
      </x:c>
      <x:c r="D271" s="162" t="str">
        <x:v>Bringe die Mischung unter gelegentlichem Rühren zum Kochen.</x:v>
      </x:c>
      <x:c r="E271" s="163"/>
      <x:c r="F271" s="163"/>
    </x:row>
    <x:row r="272">
      <x:c r="A272" s="135" t="str">
        <x:v>BR-032-S3</x:v>
      </x:c>
      <x:c r="B272" s="135" t="str">
        <x:v>BR-032-V1</x:v>
      </x:c>
      <x:c r="C272" s="135" t="n">
        <x:v>3</x:v>
      </x:c>
      <x:c r="D272" s="162" t="str">
        <x:v>Reduziere die Hitze und koche es 4-5 Minuten lang unter ständigem Rühren.</x:v>
      </x:c>
      <x:c r="E272" s="163" t="n">
        <x:v>4</x:v>
      </x:c>
      <x:c r="F272" s="163" t="str">
        <x:v>Schritt 3</x:v>
      </x:c>
    </x:row>
    <x:row r="273">
      <x:c r="A273" s="135" t="str">
        <x:v>BR-032-S4</x:v>
      </x:c>
      <x:c r="B273" s="135" t="str">
        <x:v>BR-032-V1</x:v>
      </x:c>
      <x:c r="C273" s="135" t="n">
        <x:v>4</x:v>
      </x:c>
      <x:c r="D273" s="162" t="str">
        <x:v>Nimm den Topf vom Herd und verteile den Porridge auf vier Schüsseln.</x:v>
      </x:c>
      <x:c r="E273" s="163"/>
      <x:c r="F273" s="163"/>
    </x:row>
    <x:row r="274">
      <x:c r="A274" s="135" t="str">
        <x:v>BR-032-S5</x:v>
      </x:c>
      <x:c r="B274" s="135" t="str">
        <x:v>BR-032-V1</x:v>
      </x:c>
      <x:c r="C274" s="135" t="n">
        <x:v>5</x:v>
      </x:c>
      <x:c r="D274" s="162" t="str">
        <x:v>Gib die restliche Banane, Erdbeeren, Joghurt und eine Prise Zimt darauf.</x:v>
      </x:c>
      <x:c r="E274" s="163"/>
      <x:c r="F274" s="163"/>
    </x:row>
    <x:row r="275">
      <x:c r="A275" s="135" t="str">
        <x:v>BR-033-S1</x:v>
      </x:c>
      <x:c r="B275" s="135" t="str">
        <x:v>BR-033-V1</x:v>
      </x:c>
      <x:c r="C275" s="135" t="n">
        <x:v>1</x:v>
      </x:c>
      <x:c r="D275" s="162" t="str">
        <x:v>Heize den Backofen auf 200 °C Ober-/Unterhitze bzw. 180 °C Umluft vor.</x:v>
      </x:c>
      <x:c r="E275" s="163"/>
      <x:c r="F275" s="163"/>
    </x:row>
    <x:row r="276">
      <x:c r="A276" s="135" t="str">
        <x:v>BR-033-S2</x:v>
      </x:c>
      <x:c r="B276" s="135" t="str">
        <x:v>BR-033-V1</x:v>
      </x:c>
      <x:c r="C276" s="135" t="n">
        <x:v>2</x:v>
      </x:c>
      <x:c r="D276" s="162" t="str">
        <x:v>Verteile die Nüsse auf einem Backblech und röste sie 5-8 Minuten lang, bis sie hellgolden sind.</x:v>
      </x:c>
      <x:c r="E276" s="163" t="n">
        <x:v>5</x:v>
      </x:c>
      <x:c r="F276" s="163" t="str">
        <x:v>Schritt 2</x:v>
      </x:c>
    </x:row>
    <x:row r="277">
      <x:c r="A277" s="135" t="str">
        <x:v>BR-033-S3</x:v>
      </x:c>
      <x:c r="B277" s="135" t="str">
        <x:v>BR-033-V1</x:v>
      </x:c>
      <x:c r="C277" s="135" t="n">
        <x:v>3</x:v>
      </x:c>
      <x:c r="D277" s="162" t="str">
        <x:v>Gib währenddessen Couscous und Zimt in eine große Schüssel.</x:v>
      </x:c>
      <x:c r="E277" s="163"/>
      <x:c r="F277" s="163"/>
    </x:row>
    <x:row r="278">
      <x:c r="A278" s="135" t="str">
        <x:v>BR-033-S4</x:v>
      </x:c>
      <x:c r="B278" s="135" t="str">
        <x:v>BR-033-V1</x:v>
      </x:c>
      <x:c r="C278" s="135" t="n">
        <x:v>4</x:v>
      </x:c>
      <x:c r="D278" s="162" t="str">
        <x:v>Reibe die Schale von zwei Clementinen fein ab.</x:v>
      </x:c>
      <x:c r="E278" s="163"/>
      <x:c r="F278" s="163"/>
    </x:row>
    <x:row r="279">
      <x:c r="A279" s="135" t="str">
        <x:v>BR-033-S5</x:v>
      </x:c>
      <x:c r="B279" s="135" t="str">
        <x:v>BR-033-V1</x:v>
      </x:c>
      <x:c r="C279" s="135" t="n">
        <x:v>5</x:v>
      </x:c>
      <x:c r="D279" s="162" t="str">
        <x:v>Presse die Früchte aus und gib Saft und Schale in einen Topf.</x:v>
      </x:c>
      <x:c r="E279" s="163"/>
      <x:c r="F279" s="163"/>
    </x:row>
    <x:row r="280">
      <x:c r="A280" s="135" t="str">
        <x:v>BR-033-S6</x:v>
      </x:c>
      <x:c r="B280" s="135" t="str">
        <x:v>BR-033-V1</x:v>
      </x:c>
      <x:c r="C280" s="135" t="n">
        <x:v>6</x:v>
      </x:c>
      <x:c r="D280" s="162" t="str">
        <x:v>Gib Butter, Honig und 200 ml Wasser hinzu.</x:v>
      </x:c>
      <x:c r="E280" s="163"/>
      <x:c r="F280" s="163"/>
    </x:row>
    <x:row r="281">
      <x:c r="A281" s="135" t="str">
        <x:v>BR-033-S7</x:v>
      </x:c>
      <x:c r="B281" s="135" t="str">
        <x:v>BR-033-V1</x:v>
      </x:c>
      <x:c r="C281" s="135" t="n">
        <x:v>7</x:v>
      </x:c>
      <x:c r="D281" s="162" t="str">
        <x:v>Bringe alles zum Kochen.</x:v>
      </x:c>
      <x:c r="E281" s="163"/>
      <x:c r="F281" s="163"/>
    </x:row>
    <x:row r="282">
      <x:c r="A282" s="135" t="str">
        <x:v>BR-033-S8</x:v>
      </x:c>
      <x:c r="B282" s="135" t="str">
        <x:v>BR-033-V1</x:v>
      </x:c>
      <x:c r="C282" s="135" t="n">
        <x:v>8</x:v>
      </x:c>
      <x:c r="D282" s="162" t="str">
        <x:v>Gieße die Flüssigkeit über den Couscous. Decke alles mit Frischhaltefolie ab und 10 Minuten einwirken lassen.</x:v>
      </x:c>
      <x:c r="E282" s="163" t="n">
        <x:v>10</x:v>
      </x:c>
      <x:c r="F282" s="163" t="str">
        <x:v>Schritt 8</x:v>
      </x:c>
    </x:row>
    <x:row r="283">
      <x:c r="A283" s="135" t="str">
        <x:v>BR-033-S9</x:v>
      </x:c>
      <x:c r="B283" s="135" t="str">
        <x:v>BR-033-V1</x:v>
      </x:c>
      <x:c r="C283" s="135" t="n">
        <x:v>9</x:v>
      </x:c>
      <x:c r="D283" s="162" t="str">
        <x:v>Schäle die restlichen Clementinen mit einem gezackten Messer und schneide sie dann in dünne Scheiben.</x:v>
      </x:c>
      <x:c r="E283" s="163"/>
      <x:c r="F283" s="163"/>
    </x:row>
    <x:row r="284">
      <x:c r="A284" s="135" t="str">
        <x:v>BR-033-S10</x:v>
      </x:c>
      <x:c r="B284" s="135" t="str">
        <x:v>BR-033-V1</x:v>
      </x:c>
      <x:c r="C284" s="135" t="n">
        <x:v>10</x:v>
      </x:c>
      <x:c r="D284" s="162" t="str">
        <x:v>Bestreue Bei Bedarf mit Orangenblütenwasser.</x:v>
      </x:c>
      <x:c r="E284" s="163"/>
      <x:c r="F284" s="163"/>
    </x:row>
    <x:row r="285">
      <x:c r="A285" s="135" t="str">
        <x:v>BR-033-S11</x:v>
      </x:c>
      <x:c r="B285" s="135" t="str">
        <x:v>BR-033-V1</x:v>
      </x:c>
      <x:c r="C285" s="135" t="n">
        <x:v>11</x:v>
      </x:c>
      <x:c r="D285" s="162" t="str">
        <x:v>Hacke die Nüsse grob.</x:v>
      </x:c>
      <x:c r="E285" s="163"/>
      <x:c r="F285" s="163"/>
    </x:row>
    <x:row r="286">
      <x:c r="A286" s="135" t="str">
        <x:v>BR-033-S12</x:v>
      </x:c>
      <x:c r="B286" s="135" t="str">
        <x:v>BR-033-V1</x:v>
      </x:c>
      <x:c r="C286" s="135" t="n">
        <x:v>12</x:v>
      </x:c>
      <x:c r="D286" s="162" t="str">
        <x:v>Lockere den Couscous mit einer Gabel auf.</x:v>
      </x:c>
      <x:c r="E286" s="163"/>
      <x:c r="F286" s="163"/>
    </x:row>
    <x:row r="287">
      <x:c r="A287" s="135" t="str">
        <x:v>BR-033-S13</x:v>
      </x:c>
      <x:c r="B287" s="135" t="str">
        <x:v>BR-033-V1</x:v>
      </x:c>
      <x:c r="C287" s="135" t="n">
        <x:v>13</x:v>
      </x:c>
      <x:c r="D287" s="162" t="str">
        <x:v>Mische die meisten Nüsse unter.</x:v>
      </x:c>
      <x:c r="E287" s="163"/>
      <x:c r="F287" s="163"/>
    </x:row>
    <x:row r="288">
      <x:c r="A288" s="135" t="str">
        <x:v>BR-033-S14</x:v>
      </x:c>
      <x:c r="B288" s="135" t="str">
        <x:v>BR-033-V1</x:v>
      </x:c>
      <x:c r="C288" s="135" t="n">
        <x:v>14</x:v>
      </x:c>
      <x:c r="D288" s="162" t="str">
        <x:v>Serviere den Couscous in Schüsseln.</x:v>
      </x:c>
      <x:c r="E288" s="163"/>
      <x:c r="F288" s="163"/>
    </x:row>
    <x:row r="289">
      <x:c r="A289" s="135" t="str">
        <x:v>BR-033-S15</x:v>
      </x:c>
      <x:c r="B289" s="135" t="str">
        <x:v>BR-033-V1</x:v>
      </x:c>
      <x:c r="C289" s="135" t="n">
        <x:v>15</x:v>
      </x:c>
      <x:c r="D289" s="162" t="str">
        <x:v>Garniere alles mit Clementinen und Himbeeren.</x:v>
      </x:c>
      <x:c r="E289" s="163"/>
      <x:c r="F289" s="163"/>
    </x:row>
    <x:row r="290">
      <x:c r="A290" s="135" t="str">
        <x:v>BR-033-S16</x:v>
      </x:c>
      <x:c r="B290" s="135" t="str">
        <x:v>BR-033-V1</x:v>
      </x:c>
      <x:c r="C290" s="135" t="n">
        <x:v>16</x:v>
      </x:c>
      <x:c r="D290" s="162" t="str">
        <x:v>Iss mit einem Löffel Joghurt, einer zusätzlichen Prise Zimt und einer Prise Honig.</x:v>
      </x:c>
      <x:c r="E290" s="163"/>
      <x:c r="F290" s="163"/>
    </x:row>
    <x:row r="291">
      <x:c r="A291" s="135" t="str">
        <x:v>BR-034-S1</x:v>
      </x:c>
      <x:c r="B291" s="135" t="str">
        <x:v>BR-034-V1</x:v>
      </x:c>
      <x:c r="C291" s="135" t="n">
        <x:v>1</x:v>
      </x:c>
      <x:c r="D291" s="162" t="str">
        <x:v>Heize den Backofen auf 200 °C Ober-/Unterhitze oder 180 °C Umluft vor.</x:v>
      </x:c>
      <x:c r="E291" s="163"/>
      <x:c r="F291" s="163"/>
    </x:row>
    <x:row r="292">
      <x:c r="A292" s="135" t="str">
        <x:v>BR-034-S2</x:v>
      </x:c>
      <x:c r="B292" s="135" t="str">
        <x:v>BR-034-V1</x:v>
      </x:c>
      <x:c r="C292" s="135" t="n">
        <x:v>2</x:v>
      </x:c>
      <x:c r="D292" s="162" t="str">
        <x:v>Übergieße die Kirschen mit kochendem Wasser und lasse sie 10 Minuten ziehen.</x:v>
      </x:c>
      <x:c r="E292" s="163" t="n">
        <x:v>10</x:v>
      </x:c>
      <x:c r="F292" s="163" t="str">
        <x:v>Schritt 2</x:v>
      </x:c>
    </x:row>
    <x:row r="293">
      <x:c r="A293" s="135" t="str">
        <x:v>BR-034-S3</x:v>
      </x:c>
      <x:c r="B293" s="135" t="str">
        <x:v>BR-034-V1</x:v>
      </x:c>
      <x:c r="C293" s="135" t="n">
        <x:v>3</x:v>
      </x:c>
      <x:c r="D293" s="162" t="str">
        <x:v>Verrühre währenddessen die Chiasamen mit 3 EL warmem Wasser.</x:v>
      </x:c>
      <x:c r="E293" s="163"/>
      <x:c r="F293" s="163"/>
    </x:row>
    <x:row r="294">
      <x:c r="A294" s="135" t="str">
        <x:v>BR-034-S4</x:v>
      </x:c>
      <x:c r="B294" s="135" t="str">
        <x:v>BR-034-V1</x:v>
      </x:c>
      <x:c r="C294" s="135" t="n">
        <x:v>4</x:v>
      </x:c>
      <x:c r="D294" s="162" t="str">
        <x:v>Gieße die Kirschen ab.</x:v>
      </x:c>
      <x:c r="E294" s="163"/>
      <x:c r="F294" s="163"/>
    </x:row>
    <x:row r="295">
      <x:c r="A295" s="135" t="str">
        <x:v>BR-034-S5</x:v>
      </x:c>
      <x:c r="B295" s="135" t="str">
        <x:v>BR-034-V1</x:v>
      </x:c>
      <x:c r="C295" s="135" t="n">
        <x:v>5</x:v>
      </x:c>
      <x:c r="D295" s="162" t="str">
        <x:v>Vermenge sie mit der Chiamischung und den übrigen Zutaten bis auf die Haselnüsse.</x:v>
      </x:c>
      <x:c r="E295" s="163"/>
      <x:c r="F295" s="163"/>
    </x:row>
    <x:row r="296">
      <x:c r="A296" s="135" t="str">
        <x:v>BR-034-S6</x:v>
      </x:c>
      <x:c r="B296" s="135" t="str">
        <x:v>BR-034-V1</x:v>
      </x:c>
      <x:c r="C296" s="135" t="n">
        <x:v>6</x:v>
      </x:c>
      <x:c r="D296" s="162" t="str">
        <x:v>Fülle die Mischung in eine ofenfeste Form und bestreue sie mit den Haselnüssen.</x:v>
      </x:c>
      <x:c r="E296" s="163"/>
      <x:c r="F296" s="163"/>
    </x:row>
    <x:row r="297">
      <x:c r="A297" s="135" t="str">
        <x:v>BR-034-S7</x:v>
      </x:c>
      <x:c r="B297" s="135" t="str">
        <x:v>BR-034-V1</x:v>
      </x:c>
      <x:c r="C297" s="135" t="n">
        <x:v>7</x:v>
      </x:c>
      <x:c r="D297" s="162" t="str">
        <x:v>Backe den Haferauflauf 25-30 Minuten, bis die Mitte vollständig heiß ist.</x:v>
      </x:c>
      <x:c r="E297" s="163" t="n">
        <x:v>25</x:v>
      </x:c>
      <x:c r="F297" s="163" t="str">
        <x:v>Schritt 7</x:v>
      </x:c>
    </x:row>
    <x:row r="298">
      <x:c r="A298" s="135" t="str">
        <x:v>BR-034-S8</x:v>
      </x:c>
      <x:c r="B298" s="135" t="str">
        <x:v>BR-034-V1</x:v>
      </x:c>
      <x:c r="C298" s="135" t="n">
        <x:v>8</x:v>
      </x:c>
      <x:c r="D298" s="162" t="str">
        <x:v>Serviere ihn mit Joghurt und Kirschkompott.</x:v>
      </x:c>
      <x:c r="E298" s="163"/>
      <x:c r="F298" s="163"/>
    </x:row>
    <x:row r="299">
      <x:c r="A299" s="135" t="str">
        <x:v>BR-035-S1</x:v>
      </x:c>
      <x:c r="B299" s="135" t="str">
        <x:v>BR-035-V1</x:v>
      </x:c>
      <x:c r="C299" s="135" t="n">
        <x:v>1</x:v>
      </x:c>
      <x:c r="D299" s="162" t="str">
        <x:v>Röste das Brot und bestreiche es dann mit etwas Frischkäse.</x:v>
      </x:c>
      <x:c r="E299" s="163"/>
      <x:c r="F299" s="163"/>
    </x:row>
    <x:row r="300">
      <x:c r="A300" s="135" t="str">
        <x:v>BR-035-S2</x:v>
      </x:c>
      <x:c r="B300" s="135" t="str">
        <x:v>BR-035-V1</x:v>
      </x:c>
      <x:c r="C300" s="135" t="n">
        <x:v>2</x:v>
      </x:c>
      <x:c r="D300" s="162" t="str">
        <x:v>Erhitze währenddessen das Öl in einer beschichteten Pfanne.</x:v>
      </x:c>
      <x:c r="E300" s="163"/>
      <x:c r="F300" s="163"/>
    </x:row>
    <x:row r="301">
      <x:c r="A301" s="135" t="str">
        <x:v>BR-035-S3</x:v>
      </x:c>
      <x:c r="B301" s="135" t="str">
        <x:v>BR-035-V1</x:v>
      </x:c>
      <x:c r="C301" s="135" t="n">
        <x:v>3</x:v>
      </x:c>
      <x:c r="D301" s="162" t="str">
        <x:v>Koche die Pilze unter häufigem Rühren, bis sie weich sind.</x:v>
      </x:c>
      <x:c r="E301" s="163"/>
      <x:c r="F301" s="163"/>
    </x:row>
    <x:row r="302">
      <x:c r="A302" s="135" t="str">
        <x:v>BR-035-S4</x:v>
      </x:c>
      <x:c r="B302" s="135" t="str">
        <x:v>BR-035-V1</x:v>
      </x:c>
      <x:c r="C302" s="135" t="n">
        <x:v>4</x:v>
      </x:c>
      <x:c r="D302" s="162" t="str">
        <x:v>Gib Milch, restlichen Käse und Senf dazu.</x:v>
      </x:c>
      <x:c r="E302" s="163"/>
      <x:c r="F302" s="163"/>
    </x:row>
    <x:row r="303">
      <x:c r="A303" s="135" t="str">
        <x:v>BR-035-S5</x:v>
      </x:c>
      <x:c r="B303" s="135" t="str">
        <x:v>BR-035-V1</x:v>
      </x:c>
      <x:c r="C303" s="135" t="n">
        <x:v>5</x:v>
      </x:c>
      <x:c r="D303" s="162" t="str">
        <x:v>Rühre alles gut um, bis alles bedeckt ist.</x:v>
      </x:c>
      <x:c r="E303" s="163"/>
      <x:c r="F303" s="163"/>
    </x:row>
    <x:row r="304">
      <x:c r="A304" s="135" t="str">
        <x:v>BR-035-S6</x:v>
      </x:c>
      <x:c r="B304" s="135" t="str">
        <x:v>BR-035-V1</x:v>
      </x:c>
      <x:c r="C304" s="135" t="n">
        <x:v>6</x:v>
      </x:c>
      <x:c r="D304" s="162" t="str">
        <x:v>Gib das Brot auf den Toast.</x:v>
      </x:c>
      <x:c r="E304" s="163"/>
      <x:c r="F304" s="163"/>
    </x:row>
    <x:row r="305">
      <x:c r="A305" s="135" t="str">
        <x:v>BR-035-S7</x:v>
      </x:c>
      <x:c r="B305" s="135" t="str">
        <x:v>BR-035-V1</x:v>
      </x:c>
      <x:c r="C305" s="135" t="n">
        <x:v>7</x:v>
      </x:c>
      <x:c r="D305" s="162" t="str">
        <x:v>Gib Schnittlauch darauf.</x:v>
      </x:c>
      <x:c r="E305" s="163"/>
      <x:c r="F305" s="163"/>
    </x:row>
    <x:row r="306">
      <x:c r="A306" s="135" t="str">
        <x:v>BR-036-S1</x:v>
      </x:c>
      <x:c r="B306" s="135" t="str">
        <x:v>BR-036-V1</x:v>
      </x:c>
      <x:c r="C306" s="135" t="n">
        <x:v>1</x:v>
      </x:c>
      <x:c r="D306" s="162" t="str">
        <x:v>Heize den Backofen auf 190 °C Ober-/Unterhitze bzw. 170 °C Umluft vor.</x:v>
      </x:c>
      <x:c r="E306" s="163"/>
      <x:c r="F306" s="163"/>
    </x:row>
    <x:row r="307">
      <x:c r="A307" s="135" t="str">
        <x:v>BR-036-S2</x:v>
      </x:c>
      <x:c r="B307" s="135" t="str">
        <x:v>BR-036-V1</x:v>
      </x:c>
      <x:c r="C307" s="135" t="n">
        <x:v>2</x:v>
      </x:c>
      <x:c r="D307" s="162" t="str">
        <x:v>Hacke größere Nüsse grob.</x:v>
      </x:c>
      <x:c r="E307" s="163"/>
      <x:c r="F307" s="163"/>
    </x:row>
    <x:row r="308">
      <x:c r="A308" s="135" t="str">
        <x:v>BR-036-S3</x:v>
      </x:c>
      <x:c r="B308" s="135" t="str">
        <x:v>BR-036-V1</x:v>
      </x:c>
      <x:c r="C308" s="135" t="n">
        <x:v>3</x:v>
      </x:c>
      <x:c r="D308" s="162" t="str">
        <x:v>Vermenge Nüsse, Haferflocken, Sesam, Sonnenblumenkerne und eine Prise Salz in einer großen Schüssel.</x:v>
      </x:c>
      <x:c r="E308" s="163"/>
      <x:c r="F308" s="163"/>
    </x:row>
    <x:row r="309">
      <x:c r="A309" s="135" t="str">
        <x:v>BR-036-S4</x:v>
      </x:c>
      <x:c r="B309" s="135" t="str">
        <x:v>BR-036-V1</x:v>
      </x:c>
      <x:c r="C309" s="135" t="n">
        <x:v>4</x:v>
      </x:c>
      <x:c r="D309" s="162" t="str">
        <x:v>Rühre Sonnenblumenöl und Honig gründlich unter, sodass die trockenen Zutaten gleichmäßig benetzt sind.</x:v>
      </x:c>
      <x:c r="E309" s="163"/>
      <x:c r="F309" s="163"/>
    </x:row>
    <x:row r="310">
      <x:c r="A310" s="135" t="str">
        <x:v>BR-036-S5</x:v>
      </x:c>
      <x:c r="B310" s="135" t="str">
        <x:v>BR-036-V1</x:v>
      </x:c>
      <x:c r="C310" s="135" t="n">
        <x:v>5</x:v>
      </x:c>
      <x:c r="D310" s="162" t="str">
        <x:v>Verteile die Mischung dünn auf einem großen Backblech.</x:v>
      </x:c>
      <x:c r="E310" s="163"/>
      <x:c r="F310" s="163"/>
    </x:row>
    <x:row r="311">
      <x:c r="A311" s="135" t="str">
        <x:v>BR-036-S6</x:v>
      </x:c>
      <x:c r="B311" s="135" t="str">
        <x:v>BR-036-V1</x:v>
      </x:c>
      <x:c r="C311" s="135" t="n">
        <x:v>6</x:v>
      </x:c>
      <x:c r="D311" s="162" t="str">
        <x:v>Backe 20-25 Minuten goldbraun. Dabei mindestens zweimal vom Rand zur Mitte durchmischen.</x:v>
      </x:c>
      <x:c r="E311" s="163" t="n">
        <x:v>20</x:v>
      </x:c>
      <x:c r="F311" s="163" t="str">
        <x:v>Schritt 6</x:v>
      </x:c>
    </x:row>
    <x:row r="312">
      <x:c r="A312" s="135" t="str">
        <x:v>BR-036-S7</x:v>
      </x:c>
      <x:c r="B312" s="135" t="str">
        <x:v>BR-036-V1</x:v>
      </x:c>
      <x:c r="C312" s="135" t="n">
        <x:v>7</x:v>
      </x:c>
      <x:c r="D312" s="162" t="str">
        <x:v>Lasse das Granola vollständig abkühlen.</x:v>
      </x:c>
      <x:c r="E312" s="163"/>
      <x:c r="F312" s="163"/>
    </x:row>
    <x:row r="313">
      <x:c r="A313" s="135" t="str">
        <x:v>BR-036-S8</x:v>
      </x:c>
      <x:c r="B313" s="135" t="str">
        <x:v>BR-036-V1</x:v>
      </x:c>
      <x:c r="C313" s="135" t="n">
        <x:v>8</x:v>
      </x:c>
      <x:c r="D313" s="162" t="str">
        <x:v>Hebe anschließend die getrockneten Beeren und Kirschen unter.</x:v>
      </x:c>
      <x:c r="E313" s="163"/>
      <x:c r="F313" s="163"/>
    </x:row>
    <x:row r="314">
      <x:c r="A314" s="135" t="str">
        <x:v>BR-037-S1</x:v>
      </x:c>
      <x:c r="B314" s="135" t="str">
        <x:v>BR-037-V1</x:v>
      </x:c>
      <x:c r="C314" s="135" t="n">
        <x:v>1</x:v>
      </x:c>
      <x:c r="D314" s="162" t="str">
        <x:v>Heize den Backofen auf 200 °C Ober-/Unterhitze bzw. 180 °C Umluft vor.</x:v>
      </x:c>
      <x:c r="E314" s="163"/>
      <x:c r="F314" s="163"/>
    </x:row>
    <x:row r="315">
      <x:c r="A315" s="135" t="str">
        <x:v>BR-037-S2</x:v>
      </x:c>
      <x:c r="B315" s="135" t="str">
        <x:v>BR-037-V1</x:v>
      </x:c>
      <x:c r="C315" s="135" t="n">
        <x:v>2</x:v>
      </x:c>
      <x:c r="D315" s="162" t="str">
        <x:v>Vermische Gewürze und Öl.</x:v>
      </x:c>
      <x:c r="E315" s="163"/>
      <x:c r="F315" s="163"/>
    </x:row>
    <x:row r="316">
      <x:c r="A316" s="135" t="str">
        <x:v>BR-037-S3</x:v>
      </x:c>
      <x:c r="B316" s="135" t="str">
        <x:v>BR-037-V1</x:v>
      </x:c>
      <x:c r="C316" s="135" t="n">
        <x:v>3</x:v>
      </x:c>
      <x:c r="D316" s="162" t="str">
        <x:v>Vermische mit dem Brokkoli und Salz und Pfeffer auf einem Backblech.</x:v>
      </x:c>
      <x:c r="E316" s="163"/>
      <x:c r="F316" s="163"/>
    </x:row>
    <x:row r="317">
      <x:c r="A317" s="135" t="str">
        <x:v>BR-037-S4</x:v>
      </x:c>
      <x:c r="B317" s="135" t="str">
        <x:v>BR-037-V1</x:v>
      </x:c>
      <x:c r="C317" s="135" t="n">
        <x:v>4</x:v>
      </x:c>
      <x:c r="D317" s="162" t="str">
        <x:v>Röste alles 12-15 Minuten, bis alles weich ist.</x:v>
      </x:c>
      <x:c r="E317" s="163" t="n">
        <x:v>12</x:v>
      </x:c>
      <x:c r="F317" s="163" t="str">
        <x:v>Schritt 4</x:v>
      </x:c>
    </x:row>
    <x:row r="318">
      <x:c r="A318" s="135" t="str">
        <x:v>BR-037-S5</x:v>
      </x:c>
      <x:c r="B318" s="135" t="str">
        <x:v>BR-037-V1</x:v>
      </x:c>
      <x:c r="C318" s="135" t="n">
        <x:v>5</x:v>
      </x:c>
      <x:c r="D318" s="162" t="str">
        <x:v>Bringe währenddessen einen kleinen Topf Wasser zum Kochen.</x:v>
      </x:c>
      <x:c r="E318" s="163"/>
      <x:c r="F318" s="163"/>
    </x:row>
    <x:row r="319">
      <x:c r="A319" s="135" t="str">
        <x:v>BR-037-S6</x:v>
      </x:c>
      <x:c r="B319" s="135" t="str">
        <x:v>BR-037-V1</x:v>
      </x:c>
      <x:c r="C319" s="135" t="n">
        <x:v>6</x:v>
      </x:c>
      <x:c r="D319" s="162" t="str">
        <x:v>Gib die Eier hinein.</x:v>
      </x:c>
      <x:c r="E319" s="163"/>
      <x:c r="F319" s="163"/>
    </x:row>
    <x:row r="320">
      <x:c r="A320" s="135" t="str">
        <x:v>BR-037-S7</x:v>
      </x:c>
      <x:c r="B320" s="135" t="str">
        <x:v>BR-037-V1</x:v>
      </x:c>
      <x:c r="C320" s="135" t="n">
        <x:v>7</x:v>
      </x:c>
      <x:c r="D320" s="162" t="str">
        <x:v>Koche je nach Geschmack 6-8 Minuten.</x:v>
      </x:c>
      <x:c r="E320" s="163" t="n">
        <x:v>6</x:v>
      </x:c>
      <x:c r="F320" s="163" t="str">
        <x:v>Schritt 7</x:v>
      </x:c>
    </x:row>
    <x:row r="321">
      <x:c r="A321" s="135" t="str">
        <x:v>BR-037-S8</x:v>
      </x:c>
      <x:c r="B321" s="135" t="str">
        <x:v>BR-037-V1</x:v>
      </x:c>
      <x:c r="C321" s="135" t="n">
        <x:v>8</x:v>
      </x:c>
      <x:c r="D321" s="162" t="str">
        <x:v>Schrecke die Eier sofort unter kaltem Wasser ab und schäle sie.</x:v>
      </x:c>
      <x:c r="E321" s="163"/>
      <x:c r="F321" s="163"/>
    </x:row>
    <x:row r="322">
      <x:c r="A322" s="135" t="str">
        <x:v>BR-037-S9</x:v>
      </x:c>
      <x:c r="B322" s="135" t="str">
        <x:v>BR-037-V1</x:v>
      </x:c>
      <x:c r="C322" s="135" t="n">
        <x:v>9</x:v>
      </x:c>
      <x:c r="D322" s="162" t="str">
        <x:v>Halbiere alles.</x:v>
      </x:c>
      <x:c r="E322" s="163"/>
      <x:c r="F322" s="163"/>
    </x:row>
    <x:row r="323">
      <x:c r="A323" s="135" t="str">
        <x:v>BR-037-S10</x:v>
      </x:c>
      <x:c r="B323" s="135" t="str">
        <x:v>BR-037-V1</x:v>
      </x:c>
      <x:c r="C323" s="135" t="n">
        <x:v>10</x:v>
      </x:c>
      <x:c r="D323" s="162" t="str">
        <x:v>Röste das Brot und bestreiche es dann mit dem Joghurt.</x:v>
      </x:c>
      <x:c r="E323" s="163"/>
      <x:c r="F323" s="163"/>
    </x:row>
    <x:row r="324">
      <x:c r="A324" s="135" t="str">
        <x:v>BR-037-S11</x:v>
      </x:c>
      <x:c r="B324" s="135" t="str">
        <x:v>BR-037-V1</x:v>
      </x:c>
      <x:c r="C324" s="135" t="n">
        <x:v>11</x:v>
      </x:c>
      <x:c r="D324" s="162" t="str">
        <x:v>Belege jede Scheibe mit dem gerösteten Brokkoli und einem Ei und streue dann die Granatapfelkerne darüber.</x:v>
      </x:c>
      <x:c r="E324" s="163"/>
      <x:c r="F324" s="163"/>
    </x:row>
    <x:row r="325">
      <x:c r="A325" s="135" t="str">
        <x:v>BR-038-S1</x:v>
      </x:c>
      <x:c r="B325" s="135" t="str">
        <x:v>BR-038-V1</x:v>
      </x:c>
      <x:c r="C325" s="135" t="n">
        <x:v>1</x:v>
      </x:c>
      <x:c r="D325" s="162" t="str">
        <x:v>Gieße den heißen Tee in eine große Schüssel und rühre Feigen, Sultaninen und Haferflocken ein.</x:v>
      </x:c>
      <x:c r="E325" s="163"/>
      <x:c r="F325" s="163"/>
    </x:row>
    <x:row r="326">
      <x:c r="A326" s="135" t="str">
        <x:v>BR-038-S2</x:v>
      </x:c>
      <x:c r="B326" s="135" t="str">
        <x:v>BR-038-V1</x:v>
      </x:c>
      <x:c r="C326" s="135" t="n">
        <x:v>2</x:v>
      </x:c>
      <x:c r="D326" s="162" t="str">
        <x:v>Lasse die Mischung ziehen, bis sie vollständig abgekühlt ist.</x:v>
      </x:c>
      <x:c r="E326" s="163"/>
      <x:c r="F326" s="163"/>
    </x:row>
    <x:row r="327">
      <x:c r="A327" s="135" t="str">
        <x:v>BR-038-S3</x:v>
      </x:c>
      <x:c r="B327" s="135" t="str">
        <x:v>BR-038-V1</x:v>
      </x:c>
      <x:c r="C327" s="135" t="n">
        <x:v>3</x:v>
      </x:c>
      <x:c r="D327" s="162" t="str">
        <x:v>Heize den Backofen auf 170 °C Ober-/Unterhitze beziehungsweise 150 °C Umluft vor.</x:v>
      </x:c>
      <x:c r="E327" s="163"/>
      <x:c r="F327" s="163"/>
    </x:row>
    <x:row r="328">
      <x:c r="A328" s="135" t="str">
        <x:v>BR-038-S4</x:v>
      </x:c>
      <x:c r="B328" s="135" t="str">
        <x:v>BR-038-V1</x:v>
      </x:c>
      <x:c r="C328" s="135" t="n">
        <x:v>4</x:v>
      </x:c>
      <x:c r="D328" s="162" t="str">
        <x:v>Lege eine Kastenform mit Backpapier aus.</x:v>
      </x:c>
      <x:c r="E328" s="163"/>
      <x:c r="F328" s="163"/>
    </x:row>
    <x:row r="329">
      <x:c r="A329" s="135" t="str">
        <x:v>BR-038-S5</x:v>
      </x:c>
      <x:c r="B329" s="135" t="str">
        <x:v>BR-038-V1</x:v>
      </x:c>
      <x:c r="C329" s="135" t="n">
        <x:v>5</x:v>
      </x:c>
      <x:c r="D329" s="162" t="str">
        <x:v>Vermenge Mehl, Backpulver, 100 g gemischte Nüsse, Leinsamen, 1 EL Sesam und Kürbiskerne.</x:v>
      </x:c>
      <x:c r="E329" s="163"/>
      <x:c r="F329" s="163"/>
    </x:row>
    <x:row r="330">
      <x:c r="A330" s="135" t="str">
        <x:v>BR-038-S6</x:v>
      </x:c>
      <x:c r="B330" s="135" t="str">
        <x:v>BR-038-V1</x:v>
      </x:c>
      <x:c r="C330" s="135" t="n">
        <x:v>6</x:v>
      </x:c>
      <x:c r="D330" s="162" t="str">
        <x:v>Rühre das Ei unter die abgekühlte Fruchtmischung.</x:v>
      </x:c>
      <x:c r="E330" s="163"/>
      <x:c r="F330" s="163"/>
    </x:row>
    <x:row r="331">
      <x:c r="A331" s="135" t="str">
        <x:v>BR-038-S7</x:v>
      </x:c>
      <x:c r="B331" s="135" t="str">
        <x:v>BR-038-V1</x:v>
      </x:c>
      <x:c r="C331" s="135" t="n">
        <x:v>7</x:v>
      </x:c>
      <x:c r="D331" s="162" t="str">
        <x:v>Hebe die trockenen Zutaten unter, bis ein gleichmäßiger Teig entsteht.</x:v>
      </x:c>
      <x:c r="E331" s="163"/>
      <x:c r="F331" s="163"/>
    </x:row>
    <x:row r="332">
      <x:c r="A332" s="135" t="str">
        <x:v>BR-038-S8</x:v>
      </x:c>
      <x:c r="B332" s="135" t="str">
        <x:v>BR-038-V1</x:v>
      </x:c>
      <x:c r="C332" s="135" t="n">
        <x:v>8</x:v>
      </x:c>
      <x:c r="D332" s="162" t="str">
        <x:v>Fülle den Teig in die Form und streiche die Oberfläche glatt.</x:v>
      </x:c>
      <x:c r="E332" s="163"/>
      <x:c r="F332" s="163"/>
    </x:row>
    <x:row r="333">
      <x:c r="A333" s="135" t="str">
        <x:v>BR-038-S9</x:v>
      </x:c>
      <x:c r="B333" s="135" t="str">
        <x:v>BR-038-V1</x:v>
      </x:c>
      <x:c r="C333" s="135" t="n">
        <x:v>9</x:v>
      </x:c>
      <x:c r="D333" s="162" t="str">
        <x:v>Bestreue das Brot mit den übrigen Nüssen und 2 TL Sesam.</x:v>
      </x:c>
      <x:c r="E333" s="163"/>
      <x:c r="F333" s="163"/>
    </x:row>
    <x:row r="334">
      <x:c r="A334" s="135" t="str">
        <x:v>BR-038-S10</x:v>
      </x:c>
      <x:c r="B334" s="135" t="str">
        <x:v>BR-038-V1</x:v>
      </x:c>
      <x:c r="C334" s="135" t="n">
        <x:v>10</x:v>
      </x:c>
      <x:c r="D334" s="162" t="str">
        <x:v>Backe das Brot 1 Stunde.</x:v>
      </x:c>
      <x:c r="E334" s="163"/>
      <x:c r="F334" s="163"/>
    </x:row>
    <x:row r="335">
      <x:c r="A335" s="135" t="str">
        <x:v>BR-038-S11</x:v>
      </x:c>
      <x:c r="B335" s="135" t="str">
        <x:v>BR-038-V1</x:v>
      </x:c>
      <x:c r="C335" s="135" t="n">
        <x:v>11</x:v>
      </x:c>
      <x:c r="D335" s="162" t="str">
        <x:v>Decke die Oberfläche locker mit Alufolie ab und backe das Brot weitere 15 Minuten. Ein Holzstäbchen sollte sauber aus der Mitte herauskommen.</x:v>
      </x:c>
      <x:c r="E335" s="163" t="n">
        <x:v>15</x:v>
      </x:c>
      <x:c r="F335" s="163" t="str">
        <x:v>Schritt 11</x:v>
      </x:c>
    </x:row>
    <x:row r="336">
      <x:c r="A336" s="135" t="str">
        <x:v>BR-038-S12</x:v>
      </x:c>
      <x:c r="B336" s="135" t="str">
        <x:v>BR-038-V1</x:v>
      </x:c>
      <x:c r="C336" s="135" t="n">
        <x:v>12</x:v>
      </x:c>
      <x:c r="D336" s="162" t="str">
        <x:v>Hebe das Brot mithilfe des Backpapiers aus der Form und lasse es vollständig auskühlen.</x:v>
      </x:c>
      <x:c r="E336" s="163"/>
      <x:c r="F336" s="163"/>
    </x:row>
    <x:row r="337">
      <x:c r="A337" s="135" t="str">
        <x:v>BR-038-S13</x:v>
      </x:c>
      <x:c r="B337" s="135" t="str">
        <x:v>BR-038-V1</x:v>
      </x:c>
      <x:c r="C337" s="135" t="n">
        <x:v>13</x:v>
      </x:c>
      <x:c r="D337" s="162" t="str">
        <x:v>Entferne das Backpapier und schneide das Brot in Scheiben.</x:v>
      </x:c>
      <x:c r="E337" s="163"/>
      <x:c r="F337" s="163"/>
    </x:row>
    <x:row r="338">
      <x:c r="A338" s="135" t="str">
        <x:v>BR-038-S14</x:v>
      </x:c>
      <x:c r="B338" s="135" t="str">
        <x:v>BR-038-V1</x:v>
      </x:c>
      <x:c r="C338" s="135" t="n">
        <x:v>14</x:v>
      </x:c>
      <x:c r="D338" s="162" t="str">
        <x:v>Bestreiche die Scheiben mit Ricotta und serviere Obst dazu.</x:v>
      </x:c>
      <x:c r="E338" s="163"/>
      <x:c r="F338" s="163"/>
    </x:row>
    <x:row r="339">
      <x:c r="A339" s="135" t="str">
        <x:v>BR-039-S1</x:v>
      </x:c>
      <x:c r="B339" s="135" t="str">
        <x:v>BR-039-V1</x:v>
      </x:c>
      <x:c r="C339" s="135" t="n">
        <x:v>1</x:v>
      </x:c>
      <x:c r="D339" s="162" t="str">
        <x:v>Gib die Haferflocken in eine beschichtete Pfanne mit 400 ml Wasser und koche sie bei mittlerer Hitze unter gelegentlichem Rühren etwa 4 Minuten lang, bis sie eingedickt sind.</x:v>
      </x:c>
      <x:c r="E339" s="163" t="n">
        <x:v>4</x:v>
      </x:c>
      <x:c r="F339" s="163" t="str">
        <x:v>Schritt 1</x:v>
      </x:c>
    </x:row>
    <x:row r="340">
      <x:c r="A340" s="135" t="str">
        <x:v>BR-039-S2</x:v>
      </x:c>
      <x:c r="B340" s="135" t="str">
        <x:v>BR-039-V1</x:v>
      </x:c>
      <x:c r="C340" s="135" t="n">
        <x:v>2</x:v>
      </x:c>
      <x:c r="D340" s="162" t="str">
        <x:v>Schneide in der Zwischenzeit Schale und Mark von den Orangen ab und schneide sie dann in zwei Hälften.</x:v>
      </x:c>
      <x:c r="E340" s="163"/>
      <x:c r="F340" s="163"/>
    </x:row>
    <x:row r="341">
      <x:c r="A341" s="135" t="str">
        <x:v>BR-039-S3</x:v>
      </x:c>
      <x:c r="B341" s="135" t="str">
        <x:v>BR-039-V1</x:v>
      </x:c>
      <x:c r="C341" s="135" t="n">
        <x:v>3</x:v>
      </x:c>
      <x:c r="D341" s="162" t="str">
        <x:v>Schneide dabei beide Seiten so nah wie möglich an der Stelle ab, an der sich der Stiel befinden würde, da dadurch ein ziemlich harter Teil der Schale entfernt wird.</x:v>
      </x:c>
      <x:c r="E341" s="163"/>
      <x:c r="F341" s="163"/>
    </x:row>
    <x:row r="342">
      <x:c r="A342" s="135" t="str">
        <x:v>BR-039-S4</x:v>
      </x:c>
      <x:c r="B342" s="135" t="str">
        <x:v>BR-039-V1</x:v>
      </x:c>
      <x:c r="C342" s="135" t="n">
        <x:v>4</x:v>
      </x:c>
      <x:c r="D342" s="162" t="str">
        <x:v>Hacke Jetzt nur noch die Orangen.</x:v>
      </x:c>
      <x:c r="E342" s="163"/>
      <x:c r="F342" s="163"/>
    </x:row>
    <x:row r="343">
      <x:c r="A343" s="135" t="str">
        <x:v>BR-039-S5</x:v>
      </x:c>
      <x:c r="B343" s="135" t="str">
        <x:v>BR-039-V1</x:v>
      </x:c>
      <x:c r="C343" s="135" t="n">
        <x:v>5</x:v>
      </x:c>
      <x:c r="D343" s="162" t="str">
        <x:v>Gieße den Brei in Schüsseln, löffle den Joghurt darauf und häufe dann die Orangen und die Frucht-, Nuss- und Samenmischung darauf.</x:v>
      </x:c>
      <x:c r="E343" s="163"/>
      <x:c r="F343" s="163"/>
    </x:row>
    <x:row r="344">
      <x:c r="A344" s="135" t="str">
        <x:v>BR-040-S1</x:v>
      </x:c>
      <x:c r="B344" s="135" t="str">
        <x:v>BR-040-V1</x:v>
      </x:c>
      <x:c r="C344" s="135" t="n">
        <x:v>1</x:v>
      </x:c>
      <x:c r="D344" s="162" t="str">
        <x:v>Heize den Backofen auf 200 °C Ober-/Unterhitze beziehungsweise 180 °C Umluft vor. Fette eine Muffinform mit zwölf Mulden dünn ein.</x:v>
      </x:c>
      <x:c r="E344" s="163"/>
      <x:c r="F344" s="163"/>
    </x:row>
    <x:row r="345">
      <x:c r="A345" s="135" t="str">
        <x:v>BR-040-S2</x:v>
      </x:c>
      <x:c r="B345" s="135" t="str">
        <x:v>BR-040-V1</x:v>
      </x:c>
      <x:c r="C345" s="135" t="n">
        <x:v>2</x:v>
      </x:c>
      <x:c r="D345" s="162" t="str">
        <x:v>Siebe Mehl und Backpulver in eine große Schüssel.</x:v>
      </x:c>
      <x:c r="E345" s="163"/>
      <x:c r="F345" s="163"/>
    </x:row>
    <x:row r="346">
      <x:c r="A346" s="135" t="str">
        <x:v>BR-040-S3</x:v>
      </x:c>
      <x:c r="B346" s="135" t="str">
        <x:v>BR-040-V1</x:v>
      </x:c>
      <x:c r="C346" s="135" t="n">
        <x:v>3</x:v>
      </x:c>
      <x:c r="D346" s="162" t="str">
        <x:v>Verquirle die Eier in einer zweiten Schüssel. Rühre geschmolzene Butter, Milch und Honig unter.</x:v>
      </x:c>
      <x:c r="E346" s="163"/>
      <x:c r="F346" s="163"/>
    </x:row>
    <x:row r="347">
      <x:c r="A347" s="135" t="str">
        <x:v>BR-040-S4</x:v>
      </x:c>
      <x:c r="B347" s="135" t="str">
        <x:v>BR-040-V1</x:v>
      </x:c>
      <x:c r="C347" s="135" t="n">
        <x:v>4</x:v>
      </x:c>
      <x:c r="D347" s="162" t="str">
        <x:v>Gib die Eiermischung mit Blaubeeren, Trockenfrüchten, Orangenschale und Zimt zum Mehl.</x:v>
      </x:c>
      <x:c r="E347" s="163"/>
      <x:c r="F347" s="163"/>
    </x:row>
    <x:row r="348">
      <x:c r="A348" s="135" t="str">
        <x:v>BR-040-S5</x:v>
      </x:c>
      <x:c r="B348" s="135" t="str">
        <x:v>BR-040-V1</x:v>
      </x:c>
      <x:c r="C348" s="135" t="n">
        <x:v>5</x:v>
      </x:c>
      <x:c r="D348" s="162" t="str">
        <x:v>Vermenge alles nur kurz. Einige kleine Klümpchen dürfen im dickflüssigen Teig bleiben.</x:v>
      </x:c>
      <x:c r="E348" s="163"/>
      <x:c r="F348" s="163"/>
    </x:row>
    <x:row r="349">
      <x:c r="A349" s="135" t="str">
        <x:v>BR-040-S6</x:v>
      </x:c>
      <x:c r="B349" s="135" t="str">
        <x:v>BR-040-V1</x:v>
      </x:c>
      <x:c r="C349" s="135" t="n">
        <x:v>6</x:v>
      </x:c>
      <x:c r="D349" s="162" t="str">
        <x:v>Verteile den Teig gleichmäßig auf die zwölf Mulden.</x:v>
      </x:c>
      <x:c r="E349" s="163"/>
      <x:c r="F349" s="163"/>
    </x:row>
    <x:row r="350">
      <x:c r="A350" s="135" t="str">
        <x:v>BR-040-S7</x:v>
      </x:c>
      <x:c r="B350" s="135" t="str">
        <x:v>BR-040-V1</x:v>
      </x:c>
      <x:c r="C350" s="135" t="n">
        <x:v>7</x:v>
      </x:c>
      <x:c r="D350" s="162" t="str">
        <x:v>Backe die Muffins 20-25 Minuten, bis sie aufgegangen und an der Oberfläche hellgolden sind.</x:v>
      </x:c>
      <x:c r="E350" s="163" t="n">
        <x:v>20</x:v>
      </x:c>
      <x:c r="F350" s="163" t="str">
        <x:v>Schritt 7</x:v>
      </x:c>
    </x:row>
    <x:row r="351">
      <x:c r="A351" s="135" t="str">
        <x:v>BR-040-S8</x:v>
      </x:c>
      <x:c r="B351" s="135" t="str">
        <x:v>BR-040-V1</x:v>
      </x:c>
      <x:c r="C351" s="135" t="n">
        <x:v>8</x:v>
      </x:c>
      <x:c r="D351" s="162" t="str">
        <x:v>Lasse die Muffins einige Minuten in der Form abkühlen und setze sie anschließend auf ein Kuchengitter.</x:v>
      </x:c>
      <x:c r="E351" s="163"/>
      <x:c r="F351" s="163"/>
    </x:row>
    <x:row r="352">
      <x:c r="A352" s="135" t="str">
        <x:v>BR-041-S1</x:v>
      </x:c>
      <x:c r="B352" s="135" t="str">
        <x:v>BR-041-V1</x:v>
      </x:c>
      <x:c r="C352" s="135" t="n">
        <x:v>1</x:v>
      </x:c>
      <x:c r="D352" s="162" t="str">
        <x:v>Erhitze 1 EL Olivenöl in einer großen Pfanne.</x:v>
      </x:c>
      <x:c r="E352" s="163"/>
      <x:c r="F352" s="163"/>
    </x:row>
    <x:row r="353">
      <x:c r="A353" s="135" t="str">
        <x:v>BR-041-S2</x:v>
      </x:c>
      <x:c r="B353" s="135" t="str">
        <x:v>BR-041-V1</x:v>
      </x:c>
      <x:c r="C353" s="135" t="n">
        <x:v>2</x:v>
      </x:c>
      <x:c r="D353" s="162" t="str">
        <x:v>Dünste den Lauch mit einer Prise Salz bei mittlerer Hitze weich.</x:v>
      </x:c>
      <x:c r="E353" s="163"/>
      <x:c r="F353" s="163"/>
    </x:row>
    <x:row r="354">
      <x:c r="A354" s="135" t="str">
        <x:v>BR-041-S3</x:v>
      </x:c>
      <x:c r="B354" s="135" t="str">
        <x:v>BR-041-V1</x:v>
      </x:c>
      <x:c r="C354" s="135" t="n">
        <x:v>3</x:v>
      </x:c>
      <x:c r="D354" s="162" t="str">
        <x:v>Gib Knoblauch, Koriandersamen, Fenchelsamen und Chiliflocken hinzu und röste alles kurz, bis die Gewürze duften.</x:v>
      </x:c>
      <x:c r="E354" s="163"/>
      <x:c r="F354" s="163"/>
    </x:row>
    <x:row r="355">
      <x:c r="A355" s="135" t="str">
        <x:v>BR-041-S4</x:v>
      </x:c>
      <x:c r="B355" s="135" t="str">
        <x:v>BR-041-V1</x:v>
      </x:c>
      <x:c r="C355" s="135" t="n">
        <x:v>4</x:v>
      </x:c>
      <x:c r="D355" s="162" t="str">
        <x:v>Hebe den Spinat unter und lasse ihn zusammenfallen.</x:v>
      </x:c>
      <x:c r="E355" s="163"/>
      <x:c r="F355" s="163"/>
    </x:row>
    <x:row r="356">
      <x:c r="A356" s="135" t="str">
        <x:v>BR-041-S5</x:v>
      </x:c>
      <x:c r="B356" s="135" t="str">
        <x:v>BR-041-V1</x:v>
      </x:c>
      <x:c r="C356" s="135" t="n">
        <x:v>5</x:v>
      </x:c>
      <x:c r="D356" s="162" t="str">
        <x:v>Schiebe das Gemüse an den Pfannenrand und erhitze das restliche Öl in der freien Fläche.</x:v>
      </x:c>
      <x:c r="E356" s="163"/>
      <x:c r="F356" s="163"/>
    </x:row>
    <x:row r="357">
      <x:c r="A357" s="135" t="str">
        <x:v>BR-041-S6</x:v>
      </x:c>
      <x:c r="B357" s="135" t="str">
        <x:v>BR-041-V1</x:v>
      </x:c>
      <x:c r="C357" s="135" t="n">
        <x:v>6</x:v>
      </x:c>
      <x:c r="D357" s="162" t="str">
        <x:v>Schlage die Eier in die Pfanne und brate sie bis zur gewünschten Garstufe.</x:v>
      </x:c>
      <x:c r="E357" s="163"/>
      <x:c r="F357" s="163"/>
    </x:row>
    <x:row r="358">
      <x:c r="A358" s="135" t="str">
        <x:v>BR-041-S7</x:v>
      </x:c>
      <x:c r="B358" s="135" t="str">
        <x:v>BR-041-V1</x:v>
      </x:c>
      <x:c r="C358" s="135" t="n">
        <x:v>7</x:v>
      </x:c>
      <x:c r="D358" s="162" t="str">
        <x:v>Rühre den Joghurt unter den Spinat und schmecke das Gemüse ab.</x:v>
      </x:c>
      <x:c r="E358" s="163"/>
      <x:c r="F358" s="163"/>
    </x:row>
    <x:row r="359">
      <x:c r="A359" s="135" t="str">
        <x:v>BR-041-S8</x:v>
      </x:c>
      <x:c r="B359" s="135" t="str">
        <x:v>BR-041-V1</x:v>
      </x:c>
      <x:c r="C359" s="135" t="n">
        <x:v>8</x:v>
      </x:c>
      <x:c r="D359" s="162" t="str">
        <x:v>Verteile den Spinat auf zwei Teller und setze jeweils ein Spiegelei darauf.</x:v>
      </x:c>
      <x:c r="E359" s="163"/>
      <x:c r="F359" s="163"/>
    </x:row>
    <x:row r="360">
      <x:c r="A360" s="135" t="str">
        <x:v>BR-041-S9</x:v>
      </x:c>
      <x:c r="B360" s="135" t="str">
        <x:v>BR-041-V1</x:v>
      </x:c>
      <x:c r="C360" s="135" t="n">
        <x:v>9</x:v>
      </x:c>
      <x:c r="D360" s="162" t="str">
        <x:v>Beträufle die Eier mit Zitronensaft und bestreue sie mit schwarzem Pfeffer und Chiliflocken.</x:v>
      </x:c>
      <x:c r="E360" s="163"/>
      <x:c r="F360" s="163"/>
    </x:row>
    <x:row r="361">
      <x:c r="A361" s="135" t="str">
        <x:v>BR-042-S1</x:v>
      </x:c>
      <x:c r="B361" s="135" t="str">
        <x:v>BR-042-V1</x:v>
      </x:c>
      <x:c r="C361" s="135" t="n">
        <x:v>1</x:v>
      </x:c>
      <x:c r="D361" s="162" t="str">
        <x:v>Heize den Backofen auf 160 °C Ober-/Unterhitze bzw. 140 °C Umluft vor.</x:v>
      </x:c>
      <x:c r="E361" s="163"/>
      <x:c r="F361" s="163"/>
    </x:row>
    <x:row r="362">
      <x:c r="A362" s="135" t="str">
        <x:v>BR-042-S2</x:v>
      </x:c>
      <x:c r="B362" s="135" t="str">
        <x:v>BR-042-V1</x:v>
      </x:c>
      <x:c r="C362" s="135" t="n">
        <x:v>2</x:v>
      </x:c>
      <x:c r="D362" s="162" t="str">
        <x:v>Fette eine Kastenform ein und lege sie mit Backpapier aus.</x:v>
      </x:c>
      <x:c r="E362" s="163"/>
      <x:c r="F362" s="163"/>
    </x:row>
    <x:row r="363">
      <x:c r="A363" s="135" t="str">
        <x:v>BR-042-S3</x:v>
      </x:c>
      <x:c r="B363" s="135" t="str">
        <x:v>BR-042-V1</x:v>
      </x:c>
      <x:c r="C363" s="135" t="n">
        <x:v>3</x:v>
      </x:c>
      <x:c r="D363" s="162" t="str">
        <x:v>Vermische Vollkornmehl, Mehl mit Backtriebmittel, Natron, Backpulver und eine Prise Salz.</x:v>
      </x:c>
      <x:c r="E363" s="163"/>
      <x:c r="F363" s="163"/>
    </x:row>
    <x:row r="364">
      <x:c r="A364" s="135" t="str">
        <x:v>BR-042-S4</x:v>
      </x:c>
      <x:c r="B364" s="135" t="str">
        <x:v>BR-042-V1</x:v>
      </x:c>
      <x:c r="C364" s="135" t="n">
        <x:v>4</x:v>
      </x:c>
      <x:c r="D364" s="162" t="str">
        <x:v>Verrühre die zerdrückten Bananen mit Agavendicksaft, Eiern und Skyr.</x:v>
      </x:c>
      <x:c r="E364" s="163"/>
      <x:c r="F364" s="163"/>
    </x:row>
    <x:row r="365">
      <x:c r="A365" s="135" t="str">
        <x:v>BR-042-S5</x:v>
      </x:c>
      <x:c r="B365" s="135" t="str">
        <x:v>BR-042-V1</x:v>
      </x:c>
      <x:c r="C365" s="135" t="n">
        <x:v>5</x:v>
      </x:c>
      <x:c r="D365" s="162" t="str">
        <x:v>Gib die feuchten Zutaten zu den trockenen und verrühre alles nur kurz zu einem gleichmäßigen Teig.</x:v>
      </x:c>
      <x:c r="E365" s="163"/>
      <x:c r="F365" s="163"/>
    </x:row>
    <x:row r="366">
      <x:c r="A366" s="135" t="str">
        <x:v>BR-042-S6</x:v>
      </x:c>
      <x:c r="B366" s="135" t="str">
        <x:v>BR-042-V1</x:v>
      </x:c>
      <x:c r="C366" s="135" t="n">
        <x:v>6</x:v>
      </x:c>
      <x:c r="D366" s="162" t="str">
        <x:v>Fülle den Teig in die Form und bestreue ihn mit den gehackten Nüssen.</x:v>
      </x:c>
      <x:c r="E366" s="163"/>
      <x:c r="F366" s="163"/>
    </x:row>
    <x:row r="367">
      <x:c r="A367" s="135" t="str">
        <x:v>BR-042-S7</x:v>
      </x:c>
      <x:c r="B367" s="135" t="str">
        <x:v>BR-042-V1</x:v>
      </x:c>
      <x:c r="C367" s="135" t="n">
        <x:v>7</x:v>
      </x:c>
      <x:c r="D367" s="162" t="str">
        <x:v>Backe das Bananenbrot 70-75 Minuten.</x:v>
      </x:c>
      <x:c r="E367" s="163" t="n">
        <x:v>70</x:v>
      </x:c>
      <x:c r="F367" s="163" t="str">
        <x:v>Schritt 7</x:v>
      </x:c>
    </x:row>
    <x:row r="368">
      <x:c r="A368" s="135" t="str">
        <x:v>BR-042-S8</x:v>
      </x:c>
      <x:c r="B368" s="135" t="str">
        <x:v>BR-042-V1</x:v>
      </x:c>
      <x:c r="C368" s="135" t="n">
        <x:v>8</x:v>
      </x:c>
      <x:c r="D368" s="162" t="str">
        <x:v>Prüfe mit einem Holzstäbchen, ob kein feuchter Teig mehr daran haftet.</x:v>
      </x:c>
      <x:c r="E368" s="163"/>
      <x:c r="F368" s="163"/>
    </x:row>
    <x:row r="369">
      <x:c r="A369" s="135" t="str">
        <x:v>BR-042-S9</x:v>
      </x:c>
      <x:c r="B369" s="135" t="str">
        <x:v>BR-042-V1</x:v>
      </x:c>
      <x:c r="C369" s="135" t="n">
        <x:v>9</x:v>
      </x:c>
      <x:c r="D369" s="162" t="str">
        <x:v>Lasse das Bananenbrot 10 Minuten in der Form abkühlen.</x:v>
      </x:c>
      <x:c r="E369" s="163" t="n">
        <x:v>10</x:v>
      </x:c>
      <x:c r="F369" s="163" t="str">
        <x:v>Schritt 9</x:v>
      </x:c>
    </x:row>
    <x:row r="370">
      <x:c r="A370" s="135" t="str">
        <x:v>BR-042-S10</x:v>
      </x:c>
      <x:c r="B370" s="135" t="str">
        <x:v>BR-042-V1</x:v>
      </x:c>
      <x:c r="C370" s="135" t="n">
        <x:v>10</x:v>
      </x:c>
      <x:c r="D370" s="162" t="str">
        <x:v>Hebe es anschließend am Backpapier heraus und lasse es vollständig auskühlen.</x:v>
      </x:c>
      <x:c r="E370" s="163"/>
      <x:c r="F370" s="163"/>
    </x:row>
    <x:row r="371">
      <x:c r="A371" s="135" t="str">
        <x:v>BR-043-S1</x:v>
      </x:c>
      <x:c r="B371" s="135" t="str">
        <x:v>BR-043-V1</x:v>
      </x:c>
      <x:c r="C371" s="135" t="n">
        <x:v>1</x:v>
      </x:c>
      <x:c r="D371" s="162" t="str">
        <x:v>Heize den Backofen auf 180 °C Ober-/Unterhitze bzw. 160 °C Umluft vor.</x:v>
      </x:c>
      <x:c r="E371" s="163"/>
      <x:c r="F371" s="163"/>
    </x:row>
    <x:row r="372">
      <x:c r="A372" s="135" t="str">
        <x:v>BR-043-S2</x:v>
      </x:c>
      <x:c r="B372" s="135" t="str">
        <x:v>BR-043-V1</x:v>
      </x:c>
      <x:c r="C372" s="135" t="n">
        <x:v>2</x:v>
      </x:c>
      <x:c r="D372" s="162" t="str">
        <x:v>Lege ein Muffinblech mit 12 Mulden mit 12 großen Muffinförmchen aus.</x:v>
      </x:c>
      <x:c r="E372" s="163"/>
      <x:c r="F372" s="163"/>
    </x:row>
    <x:row r="373">
      <x:c r="A373" s="135" t="str">
        <x:v>BR-043-S3</x:v>
      </x:c>
      <x:c r="B373" s="135" t="str">
        <x:v>BR-043-V1</x:v>
      </x:c>
      <x:c r="C373" s="135" t="n">
        <x:v>3</x:v>
      </x:c>
      <x:c r="D373" s="162" t="str">
        <x:v>Vermische in einem Krug Eier, Joghurt, Öl, Apfelmus, Banane, Honig und Vanille.</x:v>
      </x:c>
      <x:c r="E373" s="163"/>
      <x:c r="F373" s="163"/>
    </x:row>
    <x:row r="374">
      <x:c r="A374" s="135" t="str">
        <x:v>BR-043-S4</x:v>
      </x:c>
      <x:c r="B374" s="135" t="str">
        <x:v>BR-043-V1</x:v>
      </x:c>
      <x:c r="C374" s="135" t="n">
        <x:v>4</x:v>
      </x:c>
      <x:c r="D374" s="162" t="str">
        <x:v>Gib die restlichen Zutaten außer den Kernen in eine große Schüssel, füge eine Prise Salz hinzu und vermische alles.</x:v>
      </x:c>
      <x:c r="E374" s="163"/>
      <x:c r="F374" s="163"/>
    </x:row>
    <x:row r="375">
      <x:c r="A375" s="135" t="str">
        <x:v>BR-043-S5</x:v>
      </x:c>
      <x:c r="B375" s="135" t="str">
        <x:v>BR-043-V1</x:v>
      </x:c>
      <x:c r="C375" s="135" t="n">
        <x:v>5</x:v>
      </x:c>
      <x:c r="D375" s="162" t="str">
        <x:v>Gib die feuchten Zutaten in die trockenen Zutaten.</x:v>
      </x:c>
      <x:c r="E375" s="163"/>
      <x:c r="F375" s="163"/>
    </x:row>
    <x:row r="376">
      <x:c r="A376" s="135" t="str">
        <x:v>BR-043-S6</x:v>
      </x:c>
      <x:c r="B376" s="135" t="str">
        <x:v>BR-043-V1</x:v>
      </x:c>
      <x:c r="C376" s="135" t="n">
        <x:v>6</x:v>
      </x:c>
      <x:c r="D376" s="162" t="str">
        <x:v>Verrühre kurz, bis ein glatter Teig entsteht.</x:v>
      </x:c>
      <x:c r="E376" s="163"/>
      <x:c r="F376" s="163"/>
    </x:row>
    <x:row r="377">
      <x:c r="A377" s="135" t="str">
        <x:v>BR-043-S7</x:v>
      </x:c>
      <x:c r="B377" s="135" t="str">
        <x:v>BR-043-V1</x:v>
      </x:c>
      <x:c r="C377" s="135" t="n">
        <x:v>7</x:v>
      </x:c>
      <x:c r="D377" s="162" t="str">
        <x:v>Verrühre den Teig nur kurz, da die Muffins sonst schwer werden.</x:v>
      </x:c>
      <x:c r="E377" s="163"/>
      <x:c r="F377" s="163"/>
    </x:row>
    <x:row r="378">
      <x:c r="A378" s="135" t="str">
        <x:v>BR-043-S8</x:v>
      </x:c>
      <x:c r="B378" s="135" t="str">
        <x:v>BR-043-V1</x:v>
      </x:c>
      <x:c r="C378" s="135" t="n">
        <x:v>8</x:v>
      </x:c>
      <x:c r="D378" s="162" t="str">
        <x:v>Verteile den Teig zwischen den Förmchen.</x:v>
      </x:c>
      <x:c r="E378" s="163"/>
      <x:c r="F378" s="163"/>
    </x:row>
    <x:row r="379">
      <x:c r="A379" s="135" t="str">
        <x:v>BR-043-S9</x:v>
      </x:c>
      <x:c r="B379" s="135" t="str">
        <x:v>BR-043-V1</x:v>
      </x:c>
      <x:c r="C379" s="135" t="n">
        <x:v>9</x:v>
      </x:c>
      <x:c r="D379" s="162" t="str">
        <x:v>Bestreue die Muffins mit den zusätzlichen Haferflocken und den Kernen.</x:v>
      </x:c>
      <x:c r="E379" s="163"/>
      <x:c r="F379" s="163"/>
    </x:row>
    <x:row r="380">
      <x:c r="A380" s="135" t="str">
        <x:v>BR-043-S10</x:v>
      </x:c>
      <x:c r="B380" s="135" t="str">
        <x:v>BR-043-V1</x:v>
      </x:c>
      <x:c r="C380" s="135" t="n">
        <x:v>10</x:v>
      </x:c>
      <x:c r="D380" s="162" t="str">
        <x:v>Backe alles 25-30 Minuten, bis der Teig goldbraun und gut aufgegangen ist und ein in die Mitte des Muffins gesteckter Spieß sauber herauskommt.</x:v>
      </x:c>
      <x:c r="E380" s="163" t="n">
        <x:v>25</x:v>
      </x:c>
      <x:c r="F380" s="163" t="str">
        <x:v>Schritt 10</x:v>
      </x:c>
    </x:row>
    <x:row r="381">
      <x:c r="A381" s="135" t="str">
        <x:v>BR-043-S11</x:v>
      </x:c>
      <x:c r="B381" s="135" t="str">
        <x:v>BR-043-V1</x:v>
      </x:c>
      <x:c r="C381" s="135" t="n">
        <x:v>11</x:v>
      </x:c>
      <x:c r="D381" s="162" t="str">
        <x:v>Nimm die Muffins aus dem Ofen.</x:v>
      </x:c>
      <x:c r="E381" s="163"/>
      <x:c r="F381" s="163"/>
    </x:row>
    <x:row r="382">
      <x:c r="A382" s="135" t="str">
        <x:v>BR-043-S12</x:v>
      </x:c>
      <x:c r="B382" s="135" t="str">
        <x:v>BR-043-V1</x:v>
      </x:c>
      <x:c r="C382" s="135" t="n">
        <x:v>12</x:v>
      </x:c>
      <x:c r="D382" s="162" t="str">
        <x:v>Setze die Muffins auf ein Kuchengitter. Lasse alles abkühlen.</x:v>
      </x:c>
      <x:c r="E382" s="163"/>
      <x:c r="F382" s="163"/>
    </x:row>
    <x:row r="383">
      <x:c r="A383" s="135" t="str">
        <x:v>BR-044-S1</x:v>
      </x:c>
      <x:c r="B383" s="135" t="str">
        <x:v>BR-044-V1</x:v>
      </x:c>
      <x:c r="C383" s="135" t="n">
        <x:v>1</x:v>
      </x:c>
      <x:c r="D383" s="162" t="str">
        <x:v>Heize den Backofen auf 200 °C Ober-/Unterhitze beziehungsweise 180 °C Umluft vor und belege ein großes Backblech mit Backpapier.</x:v>
      </x:c>
      <x:c r="E383" s="163"/>
      <x:c r="F383" s="163"/>
    </x:row>
    <x:row r="384">
      <x:c r="A384" s="135" t="str">
        <x:v>BR-044-S2</x:v>
      </x:c>
      <x:c r="B384" s="135" t="str">
        <x:v>BR-044-V1</x:v>
      </x:c>
      <x:c r="C384" s="135" t="n">
        <x:v>2</x:v>
      </x:c>
      <x:c r="D384" s="162" t="str">
        <x:v>Gib Pflaumen, Orangenschale, Orangensaft und Tahini in eine Schüssel.</x:v>
      </x:c>
      <x:c r="E384" s="163"/>
      <x:c r="F384" s="163"/>
    </x:row>
    <x:row r="385">
      <x:c r="A385" s="135" t="str">
        <x:v>BR-044-S3</x:v>
      </x:c>
      <x:c r="B385" s="135" t="str">
        <x:v>BR-044-V1</x:v>
      </x:c>
      <x:c r="C385" s="135" t="n">
        <x:v>3</x:v>
      </x:c>
      <x:c r="D385" s="162" t="str">
        <x:v>Zerdrücke alles zu einer dicken Paste.</x:v>
      </x:c>
      <x:c r="E385" s="163"/>
      <x:c r="F385" s="163"/>
    </x:row>
    <x:row r="386">
      <x:c r="A386" s="135" t="str">
        <x:v>BR-044-S4</x:v>
      </x:c>
      <x:c r="B386" s="135" t="str">
        <x:v>BR-044-V1</x:v>
      </x:c>
      <x:c r="C386" s="135" t="n">
        <x:v>4</x:v>
      </x:c>
      <x:c r="D386" s="162" t="str">
        <x:v>Gib die Haferflocken in eine große Schüssel und füge die Pflaumenpaste hinzu.</x:v>
      </x:c>
      <x:c r="E386" s="163"/>
      <x:c r="F386" s="163"/>
    </x:row>
    <x:row r="387">
      <x:c r="A387" s="135" t="str">
        <x:v>BR-044-S5</x:v>
      </x:c>
      <x:c r="B387" s="135" t="str">
        <x:v>BR-044-V1</x:v>
      </x:c>
      <x:c r="C387" s="135" t="n">
        <x:v>5</x:v>
      </x:c>
      <x:c r="D387" s="162" t="str">
        <x:v>Verknete beides mit den Händen, bis alle Haferflocken gleichmäßig überzogen sind und kleine Streusel entstehen.</x:v>
      </x:c>
      <x:c r="E387" s="163"/>
      <x:c r="F387" s="163"/>
    </x:row>
    <x:row r="388">
      <x:c r="A388" s="135" t="str">
        <x:v>BR-044-S6</x:v>
      </x:c>
      <x:c r="B388" s="135" t="str">
        <x:v>BR-044-V1</x:v>
      </x:c>
      <x:c r="C388" s="135" t="n">
        <x:v>6</x:v>
      </x:c>
      <x:c r="D388" s="162" t="str">
        <x:v>Verteile die Mischung gleichmäßig auf dem vorbereiteten Blech.</x:v>
      </x:c>
      <x:c r="E388" s="163"/>
      <x:c r="F388" s="163"/>
    </x:row>
    <x:row r="389">
      <x:c r="A389" s="135" t="str">
        <x:v>BR-044-S7</x:v>
      </x:c>
      <x:c r="B389" s="135" t="str">
        <x:v>BR-044-V1</x:v>
      </x:c>
      <x:c r="C389" s="135" t="n">
        <x:v>7</x:v>
      </x:c>
      <x:c r="D389" s="162" t="str">
        <x:v>Backe das Granola etwa 20 Minuten und wende es alle 5 Minuten, damit es gleichmäßig trocknet und röstet.</x:v>
      </x:c>
      <x:c r="E389" s="163" t="n">
        <x:v>20</x:v>
      </x:c>
      <x:c r="F389" s="163" t="str">
        <x:v>Schritt 7</x:v>
      </x:c>
    </x:row>
    <x:row r="390">
      <x:c r="A390" s="135" t="str">
        <x:v>BR-044-S8</x:v>
      </x:c>
      <x:c r="B390" s="135" t="str">
        <x:v>BR-044-V1</x:v>
      </x:c>
      <x:c r="C390" s="135" t="n">
        <x:v>8</x:v>
      </x:c>
      <x:c r="D390" s="162" t="str">
        <x:v>Nimm das Blech aus dem Ofen und mische Mandeln, Sonnenblumenkerne und Kürbiskerne unter.</x:v>
      </x:c>
      <x:c r="E390" s="163"/>
      <x:c r="F390" s="163"/>
    </x:row>
    <x:row r="391">
      <x:c r="A391" s="135" t="str">
        <x:v>BR-044-S9</x:v>
      </x:c>
      <x:c r="B391" s="135" t="str">
        <x:v>BR-044-V1</x:v>
      </x:c>
      <x:c r="C391" s="135" t="n">
        <x:v>9</x:v>
      </x:c>
      <x:c r="D391" s="162" t="str">
        <x:v>Verteile das Granola wieder locker auf dem Blech und lasse es vollständig auskühlen.</x:v>
      </x:c>
      <x:c r="E391" s="163"/>
      <x:c r="F391" s="163"/>
    </x:row>
    <x:row r="392">
      <x:c r="A392" s="135" t="str">
        <x:v>BR-044-S10</x:v>
      </x:c>
      <x:c r="B392" s="135" t="str">
        <x:v>BR-044-V1</x:v>
      </x:c>
      <x:c r="C392" s="135" t="n">
        <x:v>10</x:v>
      </x:c>
      <x:c r="D392" s="162" t="str">
        <x:v>Serviere pro Portion etwa 50 g Granola mit 100 g Joghurt.</x:v>
      </x:c>
      <x:c r="E392" s="163"/>
      <x:c r="F392" s="163"/>
    </x:row>
    <x:row r="393">
      <x:c r="A393" s="135" t="str">
        <x:v>BR-045-S1</x:v>
      </x:c>
      <x:c r="B393" s="135" t="str">
        <x:v>BR-045-V1</x:v>
      </x:c>
      <x:c r="C393" s="135" t="n">
        <x:v>1</x:v>
      </x:c>
      <x:c r="D393" s="162" t="str">
        <x:v>Siebe das Mehl in eine Schüssel und gib die gröberen Bestandteile aus dem Sieb wieder dazu.</x:v>
      </x:c>
      <x:c r="E393" s="163"/>
      <x:c r="F393" s="163"/>
    </x:row>
    <x:row r="394">
      <x:c r="A394" s="135" t="str">
        <x:v>BR-045-S2</x:v>
      </x:c>
      <x:c r="B394" s="135" t="str">
        <x:v>BR-045-V1</x:v>
      </x:c>
      <x:c r="C394" s="135" t="n">
        <x:v>2</x:v>
      </x:c>
      <x:c r="D394" s="162" t="str">
        <x:v>Trenne das Ei.</x:v>
      </x:c>
      <x:c r="E394" s="163"/>
      <x:c r="F394" s="163"/>
    </x:row>
    <x:row r="395">
      <x:c r="A395" s="135" t="str">
        <x:v>BR-045-S3</x:v>
      </x:c>
      <x:c r="B395" s="135" t="str">
        <x:v>BR-045-V1</x:v>
      </x:c>
      <x:c r="C395" s="135" t="n">
        <x:v>3</x:v>
      </x:c>
      <x:c r="D395" s="162" t="str">
        <x:v>Verrühre Eigelb und einen kleinen Schuss Milch mit dem Mehl zu einer dicken, glatten Paste.</x:v>
      </x:c>
      <x:c r="E395" s="163"/>
      <x:c r="F395" s="163"/>
    </x:row>
    <x:row r="396">
      <x:c r="A396" s="135" t="str">
        <x:v>BR-045-S4</x:v>
      </x:c>
      <x:c r="B396" s="135" t="str">
        <x:v>BR-045-V1</x:v>
      </x:c>
      <x:c r="C396" s="135" t="n">
        <x:v>4</x:v>
      </x:c>
      <x:c r="D396" s="162" t="str">
        <x:v>Rühre die restliche Milch nach und nach ein, damit keine Klumpen entstehen.</x:v>
      </x:c>
      <x:c r="E396" s="163"/>
      <x:c r="F396" s="163"/>
    </x:row>
    <x:row r="397">
      <x:c r="A397" s="135" t="str">
        <x:v>BR-045-S5</x:v>
      </x:c>
      <x:c r="B397" s="135" t="str">
        <x:v>BR-045-V1</x:v>
      </x:c>
      <x:c r="C397" s="135" t="n">
        <x:v>5</x:v>
      </x:c>
      <x:c r="D397" s="162" t="str">
        <x:v>Schlage das Eiweiß in einer sauberen Schüssel steif.</x:v>
      </x:c>
      <x:c r="E397" s="163"/>
      <x:c r="F397" s="163"/>
    </x:row>
    <x:row r="398">
      <x:c r="A398" s="135" t="str">
        <x:v>BR-045-S6</x:v>
      </x:c>
      <x:c r="B398" s="135" t="str">
        <x:v>BR-045-V1</x:v>
      </x:c>
      <x:c r="C398" s="135" t="n">
        <x:v>6</x:v>
      </x:c>
      <x:c r="D398" s="162" t="str">
        <x:v>Hebe den Eischnee vorsichtig unter den Teig, ohne zu viel Luft herauszurühren.</x:v>
      </x:c>
      <x:c r="E398" s="163"/>
      <x:c r="F398" s="163"/>
    </x:row>
    <x:row r="399">
      <x:c r="A399" s="135" t="str">
        <x:v>BR-045-S7</x:v>
      </x:c>
      <x:c r="B399" s="135" t="str">
        <x:v>BR-045-V1</x:v>
      </x:c>
      <x:c r="C399" s="135" t="n">
        <x:v>7</x:v>
      </x:c>
      <x:c r="D399" s="162" t="str">
        <x:v>Erhitze eine beschichtete Pfanne bei mittlerer Hitze.</x:v>
      </x:c>
      <x:c r="E399" s="163"/>
      <x:c r="F399" s="163"/>
    </x:row>
    <x:row r="400">
      <x:c r="A400" s="135" t="str">
        <x:v>BR-045-S8</x:v>
      </x:c>
      <x:c r="B400" s="135" t="str">
        <x:v>BR-045-V1</x:v>
      </x:c>
      <x:c r="C400" s="135" t="n">
        <x:v>8</x:v>
      </x:c>
      <x:c r="D400" s="162" t="str">
        <x:v>Gib jeweils so viel Teig hinein, dass ein etwa 10 cm großer Pfannkuchen entsteht.</x:v>
      </x:c>
      <x:c r="E400" s="163"/>
      <x:c r="F400" s="163"/>
    </x:row>
    <x:row r="401">
      <x:c r="A401" s="135" t="str">
        <x:v>BR-045-S9</x:v>
      </x:c>
      <x:c r="B401" s="135" t="str">
        <x:v>BR-045-V1</x:v>
      </x:c>
      <x:c r="C401" s="135" t="n">
        <x:v>9</x:v>
      </x:c>
      <x:c r="D401" s="162" t="str">
        <x:v>Backe den Pfannkuchen knapp 1 Minute, bis Blasen an der Oberfläche platzen und der Rand trocken wirkt.</x:v>
      </x:c>
      <x:c r="E401" s="163"/>
      <x:c r="F401" s="163"/>
    </x:row>
    <x:row r="402">
      <x:c r="A402" s="135" t="str">
        <x:v>BR-045-S10</x:v>
      </x:c>
      <x:c r="B402" s="135" t="str">
        <x:v>BR-045-V1</x:v>
      </x:c>
      <x:c r="C402" s="135" t="n">
        <x:v>10</x:v>
      </x:c>
      <x:c r="D402" s="162" t="str">
        <x:v>Wende ihn vorsichtig und backe die zweite Seite goldbraun.</x:v>
      </x:c>
      <x:c r="E402" s="163"/>
      <x:c r="F402" s="163"/>
    </x:row>
    <x:row r="403">
      <x:c r="A403" s="135" t="str">
        <x:v>BR-045-S11</x:v>
      </x:c>
      <x:c r="B403" s="135" t="str">
        <x:v>BR-045-V1</x:v>
      </x:c>
      <x:c r="C403" s="135" t="n">
        <x:v>11</x:v>
      </x:c>
      <x:c r="D403" s="162" t="str">
        <x:v>Halte die fertigen Pancakes warm und backe den restlichen Teig auf dieselbe Weise aus.</x:v>
      </x:c>
      <x:c r="E403" s="163"/>
      <x:c r="F403" s="163"/>
    </x:row>
    <x:row r="404">
      <x:c r="A404" s="135" t="str">
        <x:v>BR-045-S12</x:v>
      </x:c>
      <x:c r="B404" s="135" t="str">
        <x:v>BR-045-V1</x:v>
      </x:c>
      <x:c r="C404" s="135" t="n">
        <x:v>12</x:v>
      </x:c>
      <x:c r="D404" s="162" t="str">
        <x:v>Serviere die Pancakes mit Beeren und Joghurt.</x:v>
      </x:c>
      <x:c r="E404" s="163"/>
      <x:c r="F404" s="163"/>
    </x:row>
    <x:row r="405">
      <x:c r="A405" s="135" t="str">
        <x:v>BR-046-S1</x:v>
      </x:c>
      <x:c r="B405" s="135" t="str">
        <x:v>BR-046-V1</x:v>
      </x:c>
      <x:c r="C405" s="135" t="n">
        <x:v>1</x:v>
      </x:c>
      <x:c r="D405" s="162" t="str">
        <x:v>Gib die Hälfte der Himbeeren und den gesamten Orangensaft in eine Pfanne.</x:v>
      </x:c>
      <x:c r="E405" s="163"/>
      <x:c r="F405" s="163"/>
    </x:row>
    <x:row r="406">
      <x:c r="A406" s="135" t="str">
        <x:v>BR-046-S2</x:v>
      </x:c>
      <x:c r="B406" s="135" t="str">
        <x:v>BR-046-V1</x:v>
      </x:c>
      <x:c r="C406" s="135" t="n">
        <x:v>2</x:v>
      </x:c>
      <x:c r="D406" s="162" t="str">
        <x:v>Lasse etwa 5 Minuten köcheln, bis die Himbeeren weich sind.</x:v>
      </x:c>
      <x:c r="E406" s="163" t="n">
        <x:v>5</x:v>
      </x:c>
      <x:c r="F406" s="163" t="str">
        <x:v>Schritt 2</x:v>
      </x:c>
    </x:row>
    <x:row r="407">
      <x:c r="A407" s="135" t="str">
        <x:v>BR-046-S3</x:v>
      </x:c>
      <x:c r="B407" s="135" t="str">
        <x:v>BR-046-V1</x:v>
      </x:c>
      <x:c r="C407" s="135" t="n">
        <x:v>3</x:v>
      </x:c>
      <x:c r="D407" s="162" t="str">
        <x:v>Rühre währenddessen Haferflocken, Milch und 450 ml Wasser in einer Pfanne bei schwacher Hitze cremig.</x:v>
      </x:c>
      <x:c r="E407" s="163"/>
      <x:c r="F407" s="163"/>
    </x:row>
    <x:row r="408">
      <x:c r="A408" s="135" t="str">
        <x:v>BR-046-S4</x:v>
      </x:c>
      <x:c r="B408" s="135" t="str">
        <x:v>BR-046-V1</x:v>
      </x:c>
      <x:c r="C408" s="135" t="n">
        <x:v>4</x:v>
      </x:c>
      <x:c r="D408" s="162" t="str">
        <x:v>Gib Himbeerkompott, die restlichen Himbeeren, Orangenscheiben, Banane, Mandelbutter, Goji-Beeren und Chiasamen auf den Porridge.</x:v>
      </x:c>
      <x:c r="E408" s="163"/>
      <x:c r="F408" s="163"/>
    </x:row>
    <x:row r="409">
      <x:c r="A409" s="135" t="str">
        <x:v>BR-047-S1</x:v>
      </x:c>
      <x:c r="B409" s="135" t="str">
        <x:v>BR-047-V1</x:v>
      </x:c>
      <x:c r="C409" s="135" t="n">
        <x:v>1</x:v>
      </x:c>
      <x:c r="D409" s="162" t="str">
        <x:v>Erhitze das Olivenöl in einer kleinen beschichteten Pfanne.</x:v>
      </x:c>
      <x:c r="E409" s="163"/>
      <x:c r="F409" s="163"/>
    </x:row>
    <x:row r="410">
      <x:c r="A410" s="135" t="str">
        <x:v>BR-047-S2</x:v>
      </x:c>
      <x:c r="B410" s="135" t="str">
        <x:v>BR-047-V1</x:v>
      </x:c>
      <x:c r="C410" s="135" t="n">
        <x:v>2</x:v>
      </x:c>
      <x:c r="D410" s="162" t="str">
        <x:v>Brate die Tomaten mit der Schnittfläche nach unten, bis sie weich werden und leicht bräunen.</x:v>
      </x:c>
      <x:c r="E410" s="163"/>
      <x:c r="F410" s="163"/>
    </x:row>
    <x:row r="411">
      <x:c r="A411" s="135" t="str">
        <x:v>BR-047-S3</x:v>
      </x:c>
      <x:c r="B411" s="135" t="str">
        <x:v>BR-047-V1</x:v>
      </x:c>
      <x:c r="C411" s="135" t="n">
        <x:v>3</x:v>
      </x:c>
      <x:c r="D411" s="162" t="str">
        <x:v>Verquirle währenddessen die Eier mit Petersilie, Basilikum und reichlich schwarzem Pfeffer.</x:v>
      </x:c>
      <x:c r="E411" s="163"/>
      <x:c r="F411" s="163"/>
    </x:row>
    <x:row r="412">
      <x:c r="A412" s="135" t="str">
        <x:v>BR-047-S4</x:v>
      </x:c>
      <x:c r="B412" s="135" t="str">
        <x:v>BR-047-V1</x:v>
      </x:c>
      <x:c r="C412" s="135" t="n">
        <x:v>4</x:v>
      </x:c>
      <x:c r="D412" s="162" t="str">
        <x:v>Nimm die Tomaten aus der Pfanne und verteile sie auf zwei Tellern.</x:v>
      </x:c>
      <x:c r="E412" s="163"/>
      <x:c r="F412" s="163"/>
    </x:row>
    <x:row r="413">
      <x:c r="A413" s="135" t="str">
        <x:v>BR-047-S5</x:v>
      </x:c>
      <x:c r="B413" s="135" t="str">
        <x:v>BR-047-V1</x:v>
      </x:c>
      <x:c r="C413" s="135" t="n">
        <x:v>5</x:v>
      </x:c>
      <x:c r="D413" s="162" t="str">
        <x:v>Gieße die Eiermischung in die Pfanne.</x:v>
      </x:c>
      <x:c r="E413" s="163"/>
      <x:c r="F413" s="163"/>
    </x:row>
    <x:row r="414">
      <x:c r="A414" s="135" t="str">
        <x:v>BR-047-S6</x:v>
      </x:c>
      <x:c r="B414" s="135" t="str">
        <x:v>BR-047-V1</x:v>
      </x:c>
      <x:c r="C414" s="135" t="n">
        <x:v>6</x:v>
      </x:c>
      <x:c r="D414" s="162" t="str">
        <x:v>Ziehe das gestockte Ei mit einem Holzlöffel vorsichtig zur Mitte, damit flüssiges Ei an den Pfannenboden laufen kann.</x:v>
      </x:c>
      <x:c r="E414" s="163"/>
      <x:c r="F414" s="163"/>
    </x:row>
    <x:row r="415">
      <x:c r="A415" s="135" t="str">
        <x:v>BR-047-S7</x:v>
      </x:c>
      <x:c r="B415" s="135" t="str">
        <x:v>BR-047-V1</x:v>
      </x:c>
      <x:c r="C415" s="135" t="n">
        <x:v>7</x:v>
      </x:c>
      <x:c r="D415" s="162" t="str">
        <x:v>Höre auf zu rühren, sobald das Ei fast vollständig gestockt ist, und lasse das Omelett kurz fertig garen.</x:v>
      </x:c>
      <x:c r="E415" s="163"/>
      <x:c r="F415" s="163"/>
    </x:row>
    <x:row r="416">
      <x:c r="A416" s="135" t="str">
        <x:v>BR-047-S8</x:v>
      </x:c>
      <x:c r="B416" s="135" t="str">
        <x:v>BR-047-V1</x:v>
      </x:c>
      <x:c r="C416" s="135" t="n">
        <x:v>8</x:v>
      </x:c>
      <x:c r="D416" s="162" t="str">
        <x:v>Viertle das Omelett und serviere es mit den gebratenen Tomaten.</x:v>
      </x:c>
      <x:c r="E416" s="163"/>
      <x:c r="F416" s="163"/>
    </x:row>
    <x:row r="417">
      <x:c r="A417" s="135" t="str">
        <x:v>BR-048-S1</x:v>
      </x:c>
      <x:c r="B417" s="135" t="str">
        <x:v>BR-048-V1</x:v>
      </x:c>
      <x:c r="C417" s="135" t="n">
        <x:v>1</x:v>
      </x:c>
      <x:c r="D417" s="162" t="str">
        <x:v>Vermische die trockenen Zutaten in einer großen Schüssel.</x:v>
      </x:c>
      <x:c r="E417" s="163"/>
      <x:c r="F417" s="163"/>
    </x:row>
    <x:row r="418">
      <x:c r="A418" s="135" t="str">
        <x:v>BR-048-S2</x:v>
      </x:c>
      <x:c r="B418" s="135" t="str">
        <x:v>BR-048-V1</x:v>
      </x:c>
      <x:c r="C418" s="135" t="n">
        <x:v>2</x:v>
      </x:c>
      <x:c r="D418" s="162" t="str">
        <x:v>Verteile das Müsli auf Schüsseln und gieße die gekühlte Milch darüber.</x:v>
      </x:c>
      <x:c r="E418" s="163"/>
      <x:c r="F418" s="163"/>
    </x:row>
    <x:row r="419">
      <x:c r="A419" s="135" t="str">
        <x:v>BR-048-S3</x:v>
      </x:c>
      <x:c r="B419" s="135" t="str">
        <x:v>BR-048-V1</x:v>
      </x:c>
      <x:c r="C419" s="135" t="n">
        <x:v>3</x:v>
      </x:c>
      <x:c r="D419" s="162" t="str">
        <x:v>Lasse das Müsli vor dem Essen einige Minuten quellen.</x:v>
      </x:c>
      <x:c r="E419" s="163"/>
      <x:c r="F419" s="163"/>
    </x:row>
    <x:row r="420">
      <x:c r="A420" s="135" t="str">
        <x:v>BR-049-S1</x:v>
      </x:c>
      <x:c r="B420" s="135" t="str">
        <x:v>BR-049-V1</x:v>
      </x:c>
      <x:c r="C420" s="135" t="n">
        <x:v>1</x:v>
      </x:c>
      <x:c r="D420" s="162" t="str">
        <x:v>Gib die Haferflocken in eine trockene Pfanne.</x:v>
      </x:c>
      <x:c r="E420" s="163"/>
      <x:c r="F420" s="163"/>
    </x:row>
    <x:row r="421">
      <x:c r="A421" s="135" t="str">
        <x:v>BR-049-S2</x:v>
      </x:c>
      <x:c r="B421" s="135" t="str">
        <x:v>BR-049-V1</x:v>
      </x:c>
      <x:c r="C421" s="135" t="n">
        <x:v>2</x:v>
      </x:c>
      <x:c r="D421" s="162" t="str">
        <x:v>Röste sie bei niedriger bis mittlerer Hitze unter häufigem Rühren, bis sie leicht duften und gerade beginnen, Farbe anzunehmen.</x:v>
      </x:c>
      <x:c r="E421" s="163"/>
      <x:c r="F421" s="163"/>
    </x:row>
    <x:row r="422">
      <x:c r="A422" s="135" t="str">
        <x:v>BR-049-S3</x:v>
      </x:c>
      <x:c r="B422" s="135" t="str">
        <x:v>BR-049-V1</x:v>
      </x:c>
      <x:c r="C422" s="135" t="n">
        <x:v>3</x:v>
      </x:c>
      <x:c r="D422" s="162" t="str">
        <x:v>Gib Pekannüsse und Sonnenblumenkerne hinzu und röste alles noch kurz.</x:v>
      </x:c>
      <x:c r="E422" s="163"/>
      <x:c r="F422" s="163"/>
    </x:row>
    <x:row r="423">
      <x:c r="A423" s="135" t="str">
        <x:v>BR-049-S4</x:v>
      </x:c>
      <x:c r="B423" s="135" t="str">
        <x:v>BR-049-V1</x:v>
      </x:c>
      <x:c r="C423" s="135" t="n">
        <x:v>4</x:v>
      </x:c>
      <x:c r="D423" s="162" t="str">
        <x:v>Fülle die Mischung in eine große Schüssel und rühre sie einige Male um, damit sie schneller abkühlt.</x:v>
      </x:c>
      <x:c r="E423" s="163"/>
      <x:c r="F423" s="163"/>
    </x:row>
    <x:row r="424">
      <x:c r="A424" s="135" t="str">
        <x:v>BR-049-S5</x:v>
      </x:c>
      <x:c r="B424" s="135" t="str">
        <x:v>BR-049-V1</x:v>
      </x:c>
      <x:c r="C424" s="135" t="n">
        <x:v>5</x:v>
      </x:c>
      <x:c r="D424" s="162" t="str">
        <x:v>Hebe Datteln und gepufften Weizen unter.</x:v>
      </x:c>
      <x:c r="E424" s="163"/>
      <x:c r="F424" s="163"/>
    </x:row>
    <x:row r="425">
      <x:c r="A425" s="135" t="str">
        <x:v>BR-049-S6</x:v>
      </x:c>
      <x:c r="B425" s="135" t="str">
        <x:v>BR-049-V1</x:v>
      </x:c>
      <x:c r="C425" s="135" t="n">
        <x:v>6</x:v>
      </x:c>
      <x:c r="D425" s="162" t="str">
        <x:v>Verteile das Müsli auf Schüsseln und serviere es mit Joghurt, Beeren und Zimt.</x:v>
      </x:c>
      <x:c r="E425" s="163"/>
      <x:c r="F425" s="163"/>
    </x:row>
    <x:row r="426">
      <x:c r="A426" s="135" t="str">
        <x:v>BR-050-S1</x:v>
      </x:c>
      <x:c r="B426" s="135" t="str">
        <x:v>BR-050-V1</x:v>
      </x:c>
      <x:c r="C426" s="135" t="n">
        <x:v>1</x:v>
      </x:c>
      <x:c r="D426" s="162" t="str">
        <x:v>Koche den Reis nach Packungsangabe. Gieße ihn ab und stelle ihn beiseite.</x:v>
      </x:c>
      <x:c r="E426" s="163"/>
      <x:c r="F426" s="163"/>
    </x:row>
    <x:row r="427">
      <x:c r="A427" s="135" t="str">
        <x:v>BR-050-S2</x:v>
      </x:c>
      <x:c r="B427" s="135" t="str">
        <x:v>BR-050-V1</x:v>
      </x:c>
      <x:c r="C427" s="135" t="n">
        <x:v>2</x:v>
      </x:c>
      <x:c r="D427" s="162" t="str">
        <x:v>Erhitze 1 EL Olivenöl in einer beschichteten Pfanne.</x:v>
      </x:c>
      <x:c r="E427" s="163"/>
      <x:c r="F427" s="163"/>
    </x:row>
    <x:row r="428">
      <x:c r="A428" s="135" t="str">
        <x:v>BR-050-S3</x:v>
      </x:c>
      <x:c r="B428" s="135" t="str">
        <x:v>BR-050-V1</x:v>
      </x:c>
      <x:c r="C428" s="135" t="n">
        <x:v>3</x:v>
      </x:c>
      <x:c r="D428" s="162" t="str">
        <x:v>Dünste Zwiebel und Knoblauch darin etwa 5 Minuten.</x:v>
      </x:c>
      <x:c r="E428" s="163" t="n">
        <x:v>5</x:v>
      </x:c>
      <x:c r="F428" s="163" t="str">
        <x:v>Schritt 3</x:v>
      </x:c>
    </x:row>
    <x:row r="429">
      <x:c r="A429" s="135" t="str">
        <x:v>BR-050-S4</x:v>
      </x:c>
      <x:c r="B429" s="135" t="str">
        <x:v>BR-050-V1</x:v>
      </x:c>
      <x:c r="C429" s="135" t="n">
        <x:v>4</x:v>
      </x:c>
      <x:c r="D429" s="162" t="str">
        <x:v>Vermische die Fischstücke mit Currypulver und dem restlichen Öl.</x:v>
      </x:c>
      <x:c r="E429" s="163"/>
      <x:c r="F429" s="163"/>
    </x:row>
    <x:row r="430">
      <x:c r="A430" s="135" t="str">
        <x:v>BR-050-S5</x:v>
      </x:c>
      <x:c r="B430" s="135" t="str">
        <x:v>BR-050-V1</x:v>
      </x:c>
      <x:c r="C430" s="135" t="n">
        <x:v>5</x:v>
      </x:c>
      <x:c r="D430" s="162" t="str">
        <x:v>Gib sie in die Pfanne und brate sie etwa 5 Minuten, bis sie gerade gar sind.</x:v>
      </x:c>
      <x:c r="E430" s="163" t="n">
        <x:v>5</x:v>
      </x:c>
      <x:c r="F430" s="163" t="str">
        <x:v>Schritt 5</x:v>
      </x:c>
    </x:row>
    <x:row r="431">
      <x:c r="A431" s="135" t="str">
        <x:v>BR-050-S6</x:v>
      </x:c>
      <x:c r="B431" s="135" t="str">
        <x:v>BR-050-V1</x:v>
      </x:c>
      <x:c r="C431" s="135" t="n">
        <x:v>6</x:v>
      </x:c>
      <x:c r="D431" s="162" t="str">
        <x:v>Gib den Reis zum Fisch und erhöhe die Hitze.</x:v>
      </x:c>
      <x:c r="E431" s="163"/>
      <x:c r="F431" s="163"/>
    </x:row>
    <x:row r="432">
      <x:c r="A432" s="135" t="str">
        <x:v>BR-050-S7</x:v>
      </x:c>
      <x:c r="B432" s="135" t="str">
        <x:v>BR-050-V1</x:v>
      </x:c>
      <x:c r="C432" s="135" t="n">
        <x:v>7</x:v>
      </x:c>
      <x:c r="D432" s="162" t="str">
        <x:v>Brate alles 1-2 Minuten und rühre dabei vorsichtig um.</x:v>
      </x:c>
      <x:c r="E432" s="163" t="n">
        <x:v>1</x:v>
      </x:c>
      <x:c r="F432" s="163" t="str">
        <x:v>Schritt 7</x:v>
      </x:c>
    </x:row>
    <x:row r="433">
      <x:c r="A433" s="135" t="str">
        <x:v>BR-050-S8</x:v>
      </x:c>
      <x:c r="B433" s="135" t="str">
        <x:v>BR-050-V1</x:v>
      </x:c>
      <x:c r="C433" s="135" t="n">
        <x:v>8</x:v>
      </x:c>
      <x:c r="D433" s="162" t="str">
        <x:v>Rühre Zitronensaft und Petersilie unter.</x:v>
      </x:c>
      <x:c r="E433" s="163"/>
      <x:c r="F433" s="163"/>
    </x:row>
    <x:row r="434">
      <x:c r="A434" s="135" t="str">
        <x:v>BR-050-S9</x:v>
      </x:c>
      <x:c r="B434" s="135" t="str">
        <x:v>BR-050-V1</x:v>
      </x:c>
      <x:c r="C434" s="135" t="n">
        <x:v>9</x:v>
      </x:c>
      <x:c r="D434" s="162" t="str">
        <x:v>Reduziere die Hitze auf die niedrigste Stufe und halte das Kedgeree zugedeckt warm.</x:v>
      </x:c>
      <x:c r="E434" s="163"/>
      <x:c r="F434" s="163"/>
    </x:row>
    <x:row r="435">
      <x:c r="A435" s="135" t="str">
        <x:v>BR-050-S10</x:v>
      </x:c>
      <x:c r="B435" s="135" t="str">
        <x:v>BR-050-V1</x:v>
      </x:c>
      <x:c r="C435" s="135" t="n">
        <x:v>10</x:v>
      </x:c>
      <x:c r="D435" s="162" t="str">
        <x:v>Bringe in einem zweiten Topf Wasser knapp zum Sieden.</x:v>
      </x:c>
      <x:c r="E435" s="163"/>
      <x:c r="F435" s="163"/>
    </x:row>
    <x:row r="436">
      <x:c r="A436" s="135" t="str">
        <x:v>BR-050-S11</x:v>
      </x:c>
      <x:c r="B436" s="135" t="str">
        <x:v>BR-050-V1</x:v>
      </x:c>
      <x:c r="C436" s="135" t="n">
        <x:v>11</x:v>
      </x:c>
      <x:c r="D436" s="162" t="str">
        <x:v>Pochiere die Eier, bis das Eiweiß fest und das Eigelb noch weich ist.</x:v>
      </x:c>
      <x:c r="E436" s="163"/>
      <x:c r="F436" s="163"/>
    </x:row>
    <x:row r="437">
      <x:c r="A437" s="135" t="str">
        <x:v>BR-050-S12</x:v>
      </x:c>
      <x:c r="B437" s="135" t="str">
        <x:v>BR-050-V1</x:v>
      </x:c>
      <x:c r="C437" s="135" t="n">
        <x:v>12</x:v>
      </x:c>
      <x:c r="D437" s="162" t="str">
        <x:v>Schmecke das Kedgeree ab und verteile es auf vier Teller.</x:v>
      </x:c>
      <x:c r="E437" s="163"/>
      <x:c r="F437" s="163"/>
    </x:row>
    <x:row r="438">
      <x:c r="A438" s="135" t="str">
        <x:v>BR-050-S13</x:v>
      </x:c>
      <x:c r="B438" s="135" t="str">
        <x:v>BR-050-V1</x:v>
      </x:c>
      <x:c r="C438" s="135" t="n">
        <x:v>13</x:v>
      </x:c>
      <x:c r="D438" s="162" t="str">
        <x:v>Setze auf jede Portion ein pochiertes Ei.</x:v>
      </x:c>
      <x:c r="E438" s="163"/>
      <x:c r="F438" s="163"/>
    </x:row>
    <x:row r="439">
      <x:c r="A439" s="135" t="str">
        <x:v>BR-051-S1</x:v>
      </x:c>
      <x:c r="B439" s="135" t="str">
        <x:v>BR-051-V1</x:v>
      </x:c>
      <x:c r="C439" s="135" t="n">
        <x:v>1</x:v>
      </x:c>
      <x:c r="D439" s="162" t="str">
        <x:v>Verteile die Melonenstücke auf Schüsseln.</x:v>
      </x:c>
      <x:c r="E439" s="163"/>
      <x:c r="F439" s="163"/>
    </x:row>
    <x:row r="440">
      <x:c r="A440" s="135" t="str">
        <x:v>BR-051-S2</x:v>
      </x:c>
      <x:c r="B440" s="135" t="str">
        <x:v>BR-051-V1</x:v>
      </x:c>
      <x:c r="C440" s="135" t="n">
        <x:v>2</x:v>
      </x:c>
      <x:c r="D440" s="162" t="str">
        <x:v>Gib den Joghurt darauf und bestreue ihn mit dem knusprigen Müsli und den Kernen.</x:v>
      </x:c>
      <x:c r="E440" s="163"/>
      <x:c r="F440" s="163"/>
    </x:row>
    <x:row r="441">
      <x:c r="A441" s="135" t="str">
        <x:v>BR-051-S3</x:v>
      </x:c>
      <x:c r="B441" s="135" t="str">
        <x:v>BR-051-V1</x:v>
      </x:c>
      <x:c r="C441" s="135" t="n">
        <x:v>3</x:v>
      </x:c>
      <x:c r="D441" s="162" t="str">
        <x:v>Träufle den Honig darüber und serviere die Becher sofort.</x:v>
      </x:c>
      <x:c r="E441" s="163"/>
      <x:c r="F441" s="163"/>
    </x:row>
    <x:row r="442">
      <x:c r="A442" s="135" t="str">
        <x:v>BR-052-S1</x:v>
      </x:c>
      <x:c r="B442" s="135" t="str">
        <x:v>BR-052-V1</x:v>
      </x:c>
      <x:c r="C442" s="135" t="n">
        <x:v>1</x:v>
      </x:c>
      <x:c r="D442" s="162" t="str">
        <x:v>Heize die Grillfunktion des Backofens auf höchster Stufe vor.</x:v>
      </x:c>
      <x:c r="E442" s="163"/>
      <x:c r="F442" s="163"/>
    </x:row>
    <x:row r="443">
      <x:c r="A443" s="135" t="str">
        <x:v>BR-052-S2</x:v>
      </x:c>
      <x:c r="B443" s="135" t="str">
        <x:v>BR-052-V1</x:v>
      </x:c>
      <x:c r="C443" s="135" t="n">
        <x:v>2</x:v>
      </x:c>
      <x:c r="D443" s="162" t="str">
        <x:v>Lege die halbierten Tomaten mit der Schnittfläche nach oben auf ein mit Alufolie belegtes Blech.</x:v>
      </x:c>
      <x:c r="E443" s="163"/>
      <x:c r="F443" s="163"/>
    </x:row>
    <x:row r="444">
      <x:c r="A444" s="135" t="str">
        <x:v>BR-052-S3</x:v>
      </x:c>
      <x:c r="B444" s="135" t="str">
        <x:v>BR-052-V1</x:v>
      </x:c>
      <x:c r="C444" s="135" t="n">
        <x:v>3</x:v>
      </x:c>
      <x:c r="D444" s="162" t="str">
        <x:v>Grille die Tomaten, bis sie weich und an den Rändern leicht gebräunt sind. Nimm sie aus dem Ofen und drücke sie mit einer Gabel leicht an.</x:v>
      </x:c>
      <x:c r="E444" s="163"/>
      <x:c r="F444" s="163"/>
    </x:row>
    <x:row r="445">
      <x:c r="A445" s="135" t="str">
        <x:v>BR-052-S4</x:v>
      </x:c>
      <x:c r="B445" s="135" t="str">
        <x:v>BR-052-V1</x:v>
      </x:c>
      <x:c r="C445" s="135" t="n">
        <x:v>4</x:v>
      </x:c>
      <x:c r="D445" s="162" t="str">
        <x:v>Verquirle die Eier mit einem kleinen Spritzer Wasser, dem Schnittlauch und etwas schwarzem Pfeffer.</x:v>
      </x:c>
      <x:c r="E445" s="163"/>
      <x:c r="F445" s="163"/>
    </x:row>
    <x:row r="446">
      <x:c r="A446" s="135" t="str">
        <x:v>BR-052-S5</x:v>
      </x:c>
      <x:c r="B446" s="135" t="str">
        <x:v>BR-052-V1</x:v>
      </x:c>
      <x:c r="C446" s="135" t="n">
        <x:v>5</x:v>
      </x:c>
      <x:c r="D446" s="162" t="str">
        <x:v>Erhitze die Butter in einer beschichteten Pfanne bei mittlerer Hitze.</x:v>
      </x:c>
      <x:c r="E446" s="163"/>
      <x:c r="F446" s="163"/>
    </x:row>
    <x:row r="447">
      <x:c r="A447" s="135" t="str">
        <x:v>BR-052-S6</x:v>
      </x:c>
      <x:c r="B447" s="135" t="str">
        <x:v>BR-052-V1</x:v>
      </x:c>
      <x:c r="C447" s="135" t="n">
        <x:v>6</x:v>
      </x:c>
      <x:c r="D447" s="162" t="str">
        <x:v>Brate die Pilze 5-8 Minuten und rühre gelegentlich um, bis sie weich und leicht gebräunt sind.</x:v>
      </x:c>
      <x:c r="E447" s="163" t="n">
        <x:v>5</x:v>
      </x:c>
      <x:c r="F447" s="163" t="str">
        <x:v>Schritt 6</x:v>
      </x:c>
    </x:row>
    <x:row r="448">
      <x:c r="A448" s="135" t="str">
        <x:v>BR-052-S7</x:v>
      </x:c>
      <x:c r="B448" s="135" t="str">
        <x:v>BR-052-V1</x:v>
      </x:c>
      <x:c r="C448" s="135" t="n">
        <x:v>7</x:v>
      </x:c>
      <x:c r="D448" s="162" t="str">
        <x:v>Nimm die Pilze aus der Pfanne und stelle sie kurz beiseite.</x:v>
      </x:c>
      <x:c r="E448" s="163"/>
      <x:c r="F448" s="163"/>
    </x:row>
    <x:row r="449">
      <x:c r="A449" s="135" t="str">
        <x:v>BR-052-S8</x:v>
      </x:c>
      <x:c r="B449" s="135" t="str">
        <x:v>BR-052-V1</x:v>
      </x:c>
      <x:c r="C449" s="135" t="n">
        <x:v>8</x:v>
      </x:c>
      <x:c r="D449" s="162" t="str">
        <x:v>Gieße die Eimischung in die heiße Pfanne und schwenke sie, bis der Pfannenboden gleichmäßig bedeckt ist.</x:v>
      </x:c>
      <x:c r="E449" s="163"/>
      <x:c r="F449" s="163"/>
    </x:row>
    <x:row r="450">
      <x:c r="A450" s="135" t="str">
        <x:v>BR-052-S9</x:v>
      </x:c>
      <x:c r="B450" s="135" t="str">
        <x:v>BR-052-V1</x:v>
      </x:c>
      <x:c r="C450" s="135" t="n">
        <x:v>9</x:v>
      </x:c>
      <x:c r="D450" s="162" t="str">
        <x:v>Ziehe das bereits gestockte Ei mit einem Pfannenwender vorsichtig zur Mitte, damit die noch flüssige Masse an den Rand laufen kann.</x:v>
      </x:c>
      <x:c r="E450" s="163"/>
      <x:c r="F450" s="163"/>
    </x:row>
    <x:row r="451">
      <x:c r="A451" s="135" t="str">
        <x:v>BR-052-S10</x:v>
      </x:c>
      <x:c r="B451" s="135" t="str">
        <x:v>BR-052-V1</x:v>
      </x:c>
      <x:c r="C451" s="135" t="n">
        <x:v>10</x:v>
      </x:c>
      <x:c r="D451" s="162" t="str">
        <x:v>Verteile die Pilze auf einer Hälfte des Omeletts, solange die Oberfläche noch leicht feucht ist.</x:v>
      </x:c>
      <x:c r="E451" s="163"/>
      <x:c r="F451" s="163"/>
    </x:row>
    <x:row r="452">
      <x:c r="A452" s="135" t="str">
        <x:v>BR-052-S11</x:v>
      </x:c>
      <x:c r="B452" s="135" t="str">
        <x:v>BR-052-V1</x:v>
      </x:c>
      <x:c r="C452" s="135" t="n">
        <x:v>11</x:v>
      </x:c>
      <x:c r="D452" s="162" t="str">
        <x:v>Gib den Frischkäse und das Basilikum auf die Pilze.</x:v>
      </x:c>
      <x:c r="E452" s="163"/>
      <x:c r="F452" s="163"/>
    </x:row>
    <x:row r="453">
      <x:c r="A453" s="135" t="str">
        <x:v>BR-052-S12</x:v>
      </x:c>
      <x:c r="B453" s="135" t="str">
        <x:v>BR-052-V1</x:v>
      </x:c>
      <x:c r="C453" s="135" t="n">
        <x:v>12</x:v>
      </x:c>
      <x:c r="D453" s="162" t="str">
        <x:v>Klappe die freie Omeletthälfte über die Füllung und gare das Omelett noch etwa 1 Minute.</x:v>
      </x:c>
      <x:c r="E453" s="163"/>
      <x:c r="F453" s="163"/>
    </x:row>
    <x:row r="454">
      <x:c r="A454" s="135" t="str">
        <x:v>BR-052-S13</x:v>
      </x:c>
      <x:c r="B454" s="135" t="str">
        <x:v>BR-052-V1</x:v>
      </x:c>
      <x:c r="C454" s="135" t="n">
        <x:v>13</x:v>
      </x:c>
      <x:c r="D454" s="162" t="str">
        <x:v>Halbiere das Omelett und serviere jede Hälfte mit den gegrillten Tomaten.</x:v>
      </x:c>
      <x:c r="E454" s="163"/>
      <x:c r="F454" s="163"/>
    </x:row>
    <x:row r="455">
      <x:c r="A455" s="135" t="str">
        <x:v>BR-053-S1</x:v>
      </x:c>
      <x:c r="B455" s="135" t="str">
        <x:v>BR-053-V1</x:v>
      </x:c>
      <x:c r="C455" s="135" t="n">
        <x:v>1</x:v>
      </x:c>
      <x:c r="D455" s="162" t="str">
        <x:v>Erhitze das Avocadoöl in einer großen beschichteten Pfanne.</x:v>
      </x:c>
      <x:c r="E455" s="163"/>
      <x:c r="F455" s="163"/>
    </x:row>
    <x:row r="456">
      <x:c r="A456" s="135" t="str">
        <x:v>BR-053-S2</x:v>
      </x:c>
      <x:c r="B456" s="135" t="str">
        <x:v>BR-053-V1</x:v>
      </x:c>
      <x:c r="C456" s="135" t="n">
        <x:v>2</x:v>
      </x:c>
      <x:c r="D456" s="162" t="str">
        <x:v>Brate die Zwiebeln einige Minuten an.</x:v>
      </x:c>
      <x:c r="E456" s="163"/>
      <x:c r="F456" s="163"/>
    </x:row>
    <x:row r="457">
      <x:c r="A457" s="135" t="str">
        <x:v>BR-053-S3</x:v>
      </x:c>
      <x:c r="B457" s="135" t="str">
        <x:v>BR-053-V1</x:v>
      </x:c>
      <x:c r="C457" s="135" t="n">
        <x:v>3</x:v>
      </x:c>
      <x:c r="D457" s="162" t="str">
        <x:v>Decke die Pfanne ab und lasse die Zwiebeln weitere 5 Minuten bei niedrigerer Hitze weich dünsten.</x:v>
      </x:c>
      <x:c r="E457" s="163" t="n">
        <x:v>5</x:v>
      </x:c>
      <x:c r="F457" s="163" t="str">
        <x:v>Schritt 3</x:v>
      </x:c>
    </x:row>
    <x:row r="458">
      <x:c r="A458" s="135" t="str">
        <x:v>BR-053-S4</x:v>
      </x:c>
      <x:c r="B458" s="135" t="str">
        <x:v>BR-053-V1</x:v>
      </x:c>
      <x:c r="C458" s="135" t="n">
        <x:v>4</x:v>
      </x:c>
      <x:c r="D458" s="162" t="str">
        <x:v>Gib Pilze und Thymian hinzu.</x:v>
      </x:c>
      <x:c r="E458" s="163"/>
      <x:c r="F458" s="163"/>
    </x:row>
    <x:row r="459">
      <x:c r="A459" s="135" t="str">
        <x:v>BR-053-S5</x:v>
      </x:c>
      <x:c r="B459" s="135" t="str">
        <x:v>BR-053-V1</x:v>
      </x:c>
      <x:c r="C459" s="135" t="n">
        <x:v>5</x:v>
      </x:c>
      <x:c r="D459" s="162" t="str">
        <x:v>Brate die Pilze unter häufigem Rühren etwa 5 Minuten, bis sie weich und leicht gebräunt sind.</x:v>
      </x:c>
      <x:c r="E459" s="163" t="n">
        <x:v>5</x:v>
      </x:c>
      <x:c r="F459" s="163" t="str">
        <x:v>Schritt 5</x:v>
      </x:c>
    </x:row>
    <x:row r="460">
      <x:c r="A460" s="135" t="str">
        <x:v>BR-053-S6</x:v>
      </x:c>
      <x:c r="B460" s="135" t="str">
        <x:v>BR-053-V1</x:v>
      </x:c>
      <x:c r="C460" s="135" t="n">
        <x:v>6</x:v>
      </x:c>
      <x:c r="D460" s="162" t="str">
        <x:v>Rühre Tomaten und geräuchertes Paprikapulver ein.</x:v>
      </x:c>
      <x:c r="E460" s="163"/>
      <x:c r="F460" s="163"/>
    </x:row>
    <x:row r="461">
      <x:c r="A461" s="135" t="str">
        <x:v>BR-053-S7</x:v>
      </x:c>
      <x:c r="B461" s="135" t="str">
        <x:v>BR-053-V1</x:v>
      </x:c>
      <x:c r="C461" s="135" t="n">
        <x:v>7</x:v>
      </x:c>
      <x:c r="D461" s="162" t="str">
        <x:v>Decke die Pfanne ab und lasse die Mischung etwa 5 Minuten köcheln, bis die Tomaten zerfallen.</x:v>
      </x:c>
      <x:c r="E461" s="163" t="n">
        <x:v>5</x:v>
      </x:c>
      <x:c r="F461" s="163" t="str">
        <x:v>Schritt 7</x:v>
      </x:c>
    </x:row>
    <x:row r="462">
      <x:c r="A462" s="135" t="str">
        <x:v>BR-053-S8</x:v>
      </x:c>
      <x:c r="B462" s="135" t="str">
        <x:v>BR-053-V1</x:v>
      </x:c>
      <x:c r="C462" s="135" t="n">
        <x:v>8</x:v>
      </x:c>
      <x:c r="D462" s="162" t="str">
        <x:v>Rühre die Samenmischung unter und schmecke die Pfanne ab.</x:v>
      </x:c>
      <x:c r="E462" s="163"/>
      <x:c r="F462" s="163"/>
    </x:row>
    <x:row r="463">
      <x:c r="A463" s="135" t="str">
        <x:v>BR-053-S9</x:v>
      </x:c>
      <x:c r="B463" s="135" t="str">
        <x:v>BR-053-V1</x:v>
      </x:c>
      <x:c r="C463" s="135" t="n">
        <x:v>9</x:v>
      </x:c>
      <x:c r="D463" s="162" t="str">
        <x:v>Pochiere die Eier bis zur gewünschten Garstufe.</x:v>
      </x:c>
      <x:c r="E463" s="163"/>
      <x:c r="F463" s="163"/>
    </x:row>
    <x:row r="464">
      <x:c r="A464" s="135" t="str">
        <x:v>BR-053-S10</x:v>
      </x:c>
      <x:c r="B464" s="135" t="str">
        <x:v>BR-053-V1</x:v>
      </x:c>
      <x:c r="C464" s="135" t="n">
        <x:v>10</x:v>
      </x:c>
      <x:c r="D464" s="162" t="str">
        <x:v>Verteile die Pilz-Kartoffel-Pfanne auf Teller und setze jeweils ein pochiertes Ei darauf.</x:v>
      </x:c>
      <x:c r="E464" s="163"/>
      <x:c r="F464" s="163"/>
    </x:row>
    <x:row r="465">
      <x:c r="A465" s="135" t="str">
        <x:v>BR-053-S11</x:v>
      </x:c>
      <x:c r="B465" s="135" t="str">
        <x:v>BR-053-V1</x:v>
      </x:c>
      <x:c r="C465" s="135" t="n">
        <x:v>11</x:v>
      </x:c>
      <x:c r="D465" s="162" t="str">
        <x:v>Bestreue alles mit Thymian und schwarzem Pfeffer.</x:v>
      </x:c>
      <x:c r="E465" s="163"/>
      <x:c r="F465" s="163"/>
    </x:row>
    <x:row r="466">
      <x:c r="A466" s="135" t="str">
        <x:v>BR-054-S1</x:v>
      </x:c>
      <x:c r="B466" s="135" t="str">
        <x:v>BR-054-V1</x:v>
      </x:c>
      <x:c r="C466" s="135" t="n">
        <x:v>1</x:v>
      </x:c>
      <x:c r="D466" s="162" t="str">
        <x:v>Verrühre Haferflocken und Samen mit 800 ml Wasser.</x:v>
      </x:c>
      <x:c r="E466" s="163"/>
      <x:c r="F466" s="163"/>
    </x:row>
    <x:row r="467">
      <x:c r="A467" s="135" t="str">
        <x:v>BR-054-S2</x:v>
      </x:c>
      <x:c r="B467" s="135" t="str">
        <x:v>BR-054-V1</x:v>
      </x:c>
      <x:c r="C467" s="135" t="n">
        <x:v>2</x:v>
      </x:c>
      <x:c r="D467" s="162" t="str">
        <x:v>Lasse über Nacht im Kühlschrank quellen.</x:v>
      </x:c>
      <x:c r="E467" s="163"/>
      <x:c r="F467" s="163"/>
    </x:row>
    <x:row r="468">
      <x:c r="A468" s="135" t="str">
        <x:v>BR-054-S3</x:v>
      </x:c>
      <x:c r="B468" s="135" t="str">
        <x:v>BR-054-V1</x:v>
      </x:c>
      <x:c r="C468" s="135" t="n">
        <x:v>3</x:v>
      </x:c>
      <x:c r="D468" s="162" t="str">
        <x:v>Röste die Mandelblättchen in einer trockenen Pfanne 2-3 Minuten goldbraun.</x:v>
      </x:c>
      <x:c r="E468" s="163" t="n">
        <x:v>2</x:v>
      </x:c>
      <x:c r="F468" s="163" t="str">
        <x:v>Schritt 3</x:v>
      </x:c>
    </x:row>
    <x:row r="469">
      <x:c r="A469" s="135" t="str">
        <x:v>BR-054-S4</x:v>
      </x:c>
      <x:c r="B469" s="135" t="str">
        <x:v>BR-054-V1</x:v>
      </x:c>
      <x:c r="C469" s="135" t="n">
        <x:v>4</x:v>
      </x:c>
      <x:c r="D469" s="162" t="str">
        <x:v>Gib die gequollene Hafermischung mit der gesamten Hafermilch in einen Topf.</x:v>
      </x:c>
      <x:c r="E469" s="163"/>
      <x:c r="F469" s="163"/>
    </x:row>
    <x:row r="470">
      <x:c r="A470" s="135" t="str">
        <x:v>BR-054-S5</x:v>
      </x:c>
      <x:c r="B470" s="135" t="str">
        <x:v>BR-054-V1</x:v>
      </x:c>
      <x:c r="C470" s="135" t="n">
        <x:v>5</x:v>
      </x:c>
      <x:c r="D470" s="162" t="str">
        <x:v>Rühre alles unter regelmäßigem erhitzen, bis ein cremiger Porridge entsteht.</x:v>
      </x:c>
      <x:c r="E470" s="163"/>
      <x:c r="F470" s="163"/>
    </x:row>
    <x:row r="471">
      <x:c r="A471" s="135" t="str">
        <x:v>BR-054-S6</x:v>
      </x:c>
      <x:c r="B471" s="135" t="str">
        <x:v>BR-054-V1</x:v>
      </x:c>
      <x:c r="C471" s="135" t="n">
        <x:v>6</x:v>
      </x:c>
      <x:c r="D471" s="162" t="str">
        <x:v>Verteile den Porridge auf vier Schüsseln.</x:v>
      </x:c>
      <x:c r="E471" s="163"/>
      <x:c r="F471" s="163"/>
    </x:row>
    <x:row r="472">
      <x:c r="A472" s="135" t="str">
        <x:v>BR-054-S7</x:v>
      </x:c>
      <x:c r="B472" s="135" t="str">
        <x:v>BR-054-V1</x:v>
      </x:c>
      <x:c r="C472" s="135" t="n">
        <x:v>7</x:v>
      </x:c>
      <x:c r="D472" s="162" t="str">
        <x:v>Richte das Gericht mit Kokosjoghurt, Grapefruit und den gerösteten Mandeln an.</x:v>
      </x:c>
      <x:c r="E472" s="163"/>
      <x:c r="F472" s="163"/>
    </x:row>
    <x:row r="473">
      <x:c r="A473" s="135" t="str">
        <x:v>BR-055-S1</x:v>
      </x:c>
      <x:c r="B473" s="135" t="str">
        <x:v>BR-055-V1</x:v>
      </x:c>
      <x:c r="C473" s="135" t="n">
        <x:v>1</x:v>
      </x:c>
      <x:c r="D473" s="162" t="str">
        <x:v>Mixe 200 g Haferflocken mit 500 ml Wasser 1 Minute lang.</x:v>
      </x:c>
      <x:c r="E473" s="163"/>
      <x:c r="F473" s="163"/>
    </x:row>
    <x:row r="474">
      <x:c r="A474" s="135" t="str">
        <x:v>BR-055-S2</x:v>
      </x:c>
      <x:c r="B474" s="135" t="str">
        <x:v>BR-055-V1</x:v>
      </x:c>
      <x:c r="C474" s="135" t="n">
        <x:v>2</x:v>
      </x:c>
      <x:c r="D474" s="162" t="str">
        <x:v>Lege ein feines Sieb mit einem sauberen Tuch aus und gieße die Mischung hinein.</x:v>
      </x:c>
      <x:c r="E474" s="163"/>
      <x:c r="F474" s="163"/>
    </x:row>
    <x:row r="475">
      <x:c r="A475" s="135" t="str">
        <x:v>BR-055-S3</x:v>
      </x:c>
      <x:c r="B475" s="135" t="str">
        <x:v>BR-055-V1</x:v>
      </x:c>
      <x:c r="C475" s="135" t="n">
        <x:v>3</x:v>
      </x:c>
      <x:c r="D475" s="162" t="str">
        <x:v>Lasse die Hafermilch 5 Minuten abtropfen.</x:v>
      </x:c>
      <x:c r="E475" s="163" t="n">
        <x:v>5</x:v>
      </x:c>
      <x:c r="F475" s="163" t="str">
        <x:v>Schritt 3</x:v>
      </x:c>
    </x:row>
    <x:row r="476">
      <x:c r="A476" s="135" t="str">
        <x:v>BR-055-S4</x:v>
      </x:c>
      <x:c r="B476" s="135" t="str">
        <x:v>BR-055-V1</x:v>
      </x:c>
      <x:c r="C476" s="135" t="n">
        <x:v>4</x:v>
      </x:c>
      <x:c r="D476" s="162" t="str">
        <x:v>Drehe das Tuch zusammen und drücke die restliche Flüssigkeit gründlich aus.</x:v>
      </x:c>
      <x:c r="E476" s="163"/>
      <x:c r="F476" s="163"/>
    </x:row>
    <x:row r="477">
      <x:c r="A477" s="135" t="str">
        <x:v>BR-055-S5</x:v>
      </x:c>
      <x:c r="B477" s="135" t="str">
        <x:v>BR-055-V1</x:v>
      </x:c>
      <x:c r="C477" s="135" t="n">
        <x:v>5</x:v>
      </x:c>
      <x:c r="D477" s="162" t="str">
        <x:v>Stelle die Hafermilch kalt.</x:v>
      </x:c>
      <x:c r="E477" s="163"/>
      <x:c r="F477" s="163"/>
    </x:row>
    <x:row r="478">
      <x:c r="A478" s="135" t="str">
        <x:v>BR-055-S6</x:v>
      </x:c>
      <x:c r="B478" s="135" t="str">
        <x:v>BR-055-V1</x:v>
      </x:c>
      <x:c r="C478" s="135" t="n">
        <x:v>6</x:v>
      </x:c>
      <x:c r="D478" s="162" t="str">
        <x:v>Heize den Backofen auf 200 °C Ober-/Unterhitze bzw. 180 °C Umluft vor und lege ein Backblech mit Backpapier aus.</x:v>
      </x:c>
      <x:c r="E478" s="163"/>
      <x:c r="F478" s="163"/>
    </x:row>
    <x:row r="479">
      <x:c r="A479" s="135" t="str">
        <x:v>BR-055-S7</x:v>
      </x:c>
      <x:c r="B479" s="135" t="str">
        <x:v>BR-055-V1</x:v>
      </x:c>
      <x:c r="C479" s="135" t="n">
        <x:v>7</x:v>
      </x:c>
      <x:c r="D479" s="162" t="str">
        <x:v>Koche den Orangensaft in einem kleinen Topf etwa 5 Minuten ein, bis sich die Menge halbiert hat.</x:v>
      </x:c>
      <x:c r="E479" s="163" t="n">
        <x:v>5</x:v>
      </x:c>
      <x:c r="F479" s="163" t="str">
        <x:v>Schritt 7</x:v>
      </x:c>
    </x:row>
    <x:row r="480">
      <x:c r="A480" s="135" t="str">
        <x:v>BR-055-S8</x:v>
      </x:c>
      <x:c r="B480" s="135" t="str">
        <x:v>BR-055-V1</x:v>
      </x:c>
      <x:c r="C480" s="135" t="n">
        <x:v>8</x:v>
      </x:c>
      <x:c r="D480" s="162" t="str">
        <x:v>Vermische die übrigen Haferflocken mit Orangenschale und Zimt.</x:v>
      </x:c>
      <x:c r="E480" s="163"/>
      <x:c r="F480" s="163"/>
    </x:row>
    <x:row r="481">
      <x:c r="A481" s="135" t="str">
        <x:v>BR-055-S9</x:v>
      </x:c>
      <x:c r="B481" s="135" t="str">
        <x:v>BR-055-V1</x:v>
      </x:c>
      <x:c r="C481" s="135" t="n">
        <x:v>9</x:v>
      </x:c>
      <x:c r="D481" s="162" t="str">
        <x:v>Rühre die Mischung in den eingekochten Orangensaft.</x:v>
      </x:c>
      <x:c r="E481" s="163"/>
      <x:c r="F481" s="163"/>
    </x:row>
    <x:row r="482">
      <x:c r="A482" s="135" t="str">
        <x:v>BR-055-S10</x:v>
      </x:c>
      <x:c r="B482" s="135" t="str">
        <x:v>BR-055-V1</x:v>
      </x:c>
      <x:c r="C482" s="135" t="n">
        <x:v>10</x:v>
      </x:c>
      <x:c r="D482" s="162" t="str">
        <x:v>Verteile die Haferflocken dünn auf dem Blech und backe sie 10-15 Minuten knusprig. Wende sie dabei mehrmals.</x:v>
      </x:c>
      <x:c r="E482" s="163" t="n">
        <x:v>10</x:v>
      </x:c>
      <x:c r="F482" s="163" t="str">
        <x:v>Schritt 10</x:v>
      </x:c>
    </x:row>
    <x:row r="483">
      <x:c r="A483" s="135" t="str">
        <x:v>BR-055-S11</x:v>
      </x:c>
      <x:c r="B483" s="135" t="str">
        <x:v>BR-055-V1</x:v>
      </x:c>
      <x:c r="C483" s="135" t="n">
        <x:v>11</x:v>
      </x:c>
      <x:c r="D483" s="162" t="str">
        <x:v>Lasse das Granola vollständig auskühlen.</x:v>
      </x:c>
      <x:c r="E483" s="163"/>
      <x:c r="F483" s="163"/>
    </x:row>
    <x:row r="484">
      <x:c r="A484" s="135" t="str">
        <x:v>BR-055-S12</x:v>
      </x:c>
      <x:c r="B484" s="135" t="str">
        <x:v>BR-055-V1</x:v>
      </x:c>
      <x:c r="C484" s="135" t="n">
        <x:v>12</x:v>
      </x:c>
      <x:c r="D484" s="162" t="str">
        <x:v>Mische anschließend Himbeeren, Mandelblättchen und Kerne unter.</x:v>
      </x:c>
      <x:c r="E484" s="163"/>
      <x:c r="F484" s="163"/>
    </x:row>
    <x:row r="485">
      <x:c r="A485" s="135" t="str">
        <x:v>BR-055-S13</x:v>
      </x:c>
      <x:c r="B485" s="135" t="str">
        <x:v>BR-055-V1</x:v>
      </x:c>
      <x:c r="C485" s="135" t="n">
        <x:v>13</x:v>
      </x:c>
      <x:c r="D485" s="162" t="str">
        <x:v>Verteile das Granola auf Schüsseln und gieße die gekühlte Hafermilch darüber.</x:v>
      </x:c>
      <x:c r="E485" s="163"/>
      <x:c r="F485" s="163"/>
    </x:row>
    <x:row r="486">
      <x:c r="A486" s="135" t="str">
        <x:v>BR-055-S14</x:v>
      </x:c>
      <x:c r="B486" s="135" t="str">
        <x:v>BR-055-V1</x:v>
      </x:c>
      <x:c r="C486" s="135" t="n">
        <x:v>14</x:v>
      </x:c>
      <x:c r="D486" s="162" t="str">
        <x:v>Garniere es mit Orangenspalten und Minze.</x:v>
      </x:c>
      <x:c r="E486" s="163"/>
      <x:c r="F486" s="163"/>
    </x:row>
    <x:row r="487">
      <x:c r="A487" s="135" t="str">
        <x:v>SH-056-S1</x:v>
      </x:c>
      <x:c r="B487" s="135" t="str">
        <x:v>SH-056-V1</x:v>
      </x:c>
      <x:c r="C487" s="135" t="n">
        <x:v>1</x:v>
      </x:c>
      <x:c r="D487" s="162" t="str">
        <x:v>Gib Rote Bete, Apfel, Blaubeeren und Ingwer in einen Mixer.</x:v>
      </x:c>
      <x:c r="E487" s="163"/>
      <x:c r="F487" s="163"/>
    </x:row>
    <x:row r="488">
      <x:c r="A488" s="135" t="str">
        <x:v>SH-056-S2</x:v>
      </x:c>
      <x:c r="B488" s="135" t="str">
        <x:v>SH-056-V1</x:v>
      </x:c>
      <x:c r="C488" s="135" t="n">
        <x:v>2</x:v>
      </x:c>
      <x:c r="D488" s="162" t="str">
        <x:v>Fülle mit Wasser auf.</x:v>
      </x:c>
      <x:c r="E488" s="163"/>
      <x:c r="F488" s="163"/>
    </x:row>
    <x:row r="489">
      <x:c r="A489" s="135" t="str">
        <x:v>SH-056-S3</x:v>
      </x:c>
      <x:c r="B489" s="135" t="str">
        <x:v>SH-056-V1</x:v>
      </x:c>
      <x:c r="C489" s="135" t="n">
        <x:v>3</x:v>
      </x:c>
      <x:c r="D489" s="162" t="str">
        <x:v>Mixe den Shake cremig.</x:v>
      </x:c>
      <x:c r="E489" s="163"/>
      <x:c r="F489" s="163"/>
    </x:row>
    <x:row r="490">
      <x:c r="A490" s="135" t="str">
        <x:v>SH-057-S1</x:v>
      </x:c>
      <x:c r="B490" s="135" t="str">
        <x:v>SH-057-V1</x:v>
      </x:c>
      <x:c r="C490" s="135" t="n">
        <x:v>1</x:v>
      </x:c>
      <x:c r="D490" s="162" t="str">
        <x:v>Gib Orange, Karotte, Sellerie und Mango in den Mixer.</x:v>
      </x:c>
      <x:c r="E490" s="163"/>
      <x:c r="F490" s="163"/>
    </x:row>
    <x:row r="491">
      <x:c r="A491" s="135" t="str">
        <x:v>SH-057-S2</x:v>
      </x:c>
      <x:c r="B491" s="135" t="str">
        <x:v>SH-057-V1</x:v>
      </x:c>
      <x:c r="C491" s="135" t="n">
        <x:v>2</x:v>
      </x:c>
      <x:c r="D491" s="162" t="str">
        <x:v>Fülle mit Wasser auf.</x:v>
      </x:c>
      <x:c r="E491" s="163"/>
      <x:c r="F491" s="163"/>
    </x:row>
    <x:row r="492">
      <x:c r="A492" s="135" t="str">
        <x:v>SH-057-S3</x:v>
      </x:c>
      <x:c r="B492" s="135" t="str">
        <x:v>SH-057-V1</x:v>
      </x:c>
      <x:c r="C492" s="135" t="n">
        <x:v>3</x:v>
      </x:c>
      <x:c r="D492" s="162" t="str">
        <x:v>Mixe den Shake cremig.</x:v>
      </x:c>
      <x:c r="E492" s="163"/>
      <x:c r="F492" s="163"/>
    </x:row>
    <x:row r="493">
      <x:c r="A493" s="135" t="str">
        <x:v>SN-058-S1</x:v>
      </x:c>
      <x:c r="B493" s="135" t="str">
        <x:v>SN-058-V1</x:v>
      </x:c>
      <x:c r="C493" s="135" t="n">
        <x:v>1</x:v>
      </x:c>
      <x:c r="D493" s="162" t="str">
        <x:v>Mische 2 EL Hummus mit der Hälfte des Zitronensafts, der Zitronenschale und so viel Wasser, dass ein spritziges Dressing entsteht.</x:v>
      </x:c>
      <x:c r="E493" s="163"/>
      <x:c r="F493" s="163"/>
    </x:row>
    <x:row r="494">
      <x:c r="A494" s="135" t="str">
        <x:v>SN-058-S2</x:v>
      </x:c>
      <x:c r="B494" s="135" t="str">
        <x:v>SN-058-V1</x:v>
      </x:c>
      <x:c r="C494" s="135" t="n">
        <x:v>2</x:v>
      </x:c>
      <x:c r="D494" s="162" t="str">
        <x:v>Drücke den Körnerbeutel zusammen, um die Körner zu trennen, verteile ihn dann auf zwei flache Schüsseln und vermische ihn mit dem Dressing.</x:v>
      </x:c>
      <x:c r="E494" s="163"/>
      <x:c r="F494" s="163"/>
    </x:row>
    <x:row r="495">
      <x:c r="A495" s="135" t="str">
        <x:v>SN-058-S3</x:v>
      </x:c>
      <x:c r="B495" s="135" t="str">
        <x:v>SN-058-V1</x:v>
      </x:c>
      <x:c r="C495" s="135" t="n">
        <x:v>3</x:v>
      </x:c>
      <x:c r="D495" s="162" t="str">
        <x:v>Belege jede Schüssel mit einer Handvoll Spinat.</x:v>
      </x:c>
      <x:c r="E495" s="163"/>
      <x:c r="F495" s="163"/>
    </x:row>
    <x:row r="496">
      <x:c r="A496" s="135" t="str">
        <x:v>SN-058-S4</x:v>
      </x:c>
      <x:c r="B496" s="135" t="str">
        <x:v>SN-058-V1</x:v>
      </x:c>
      <x:c r="C496" s="135" t="n">
        <x:v>4</x:v>
      </x:c>
      <x:c r="D496" s="162" t="str">
        <x:v>Drücke den restlichen Zitronensaft über die Avocadohälften und gib dann eine Hälfte in jede Schüssel.</x:v>
      </x:c>
      <x:c r="E496" s="163"/>
      <x:c r="F496" s="163"/>
    </x:row>
    <x:row r="497">
      <x:c r="A497" s="135" t="str">
        <x:v>SN-058-S5</x:v>
      </x:c>
      <x:c r="B497" s="135" t="str">
        <x:v>SN-058-V1</x:v>
      </x:c>
      <x:c r="C497" s="135" t="n">
        <x:v>5</x:v>
      </x:c>
      <x:c r="D497" s="162" t="str">
        <x:v>Verteile das Hähnchen, die Granatapfelkerne, die Zwiebeln, die Mandeln und den restlichen Hummus auf die beiden Schüsseln und vermische alles kurz vor dem Essen vorsichtig.</x:v>
      </x:c>
      <x:c r="E497" s="163"/>
      <x:c r="F497" s="163"/>
    </x:row>
    <x:row r="498">
      <x:c r="A498" s="135" t="str">
        <x:v>SN-059-S1</x:v>
      </x:c>
      <x:c r="B498" s="135" t="str">
        <x:v>SN-059-V1</x:v>
      </x:c>
      <x:c r="C498" s="135" t="n">
        <x:v>1</x:v>
      </x:c>
      <x:c r="D498" s="162" t="str">
        <x:v>Heize den Backofen auf 200 °C Ober-/Unterhitze beziehungsweise 180 °C Umluft vor.</x:v>
      </x:c>
      <x:c r="E498" s="163"/>
      <x:c r="F498" s="163"/>
    </x:row>
    <x:row r="499">
      <x:c r="A499" s="135" t="str">
        <x:v>SN-059-S2</x:v>
      </x:c>
      <x:c r="B499" s="135" t="str">
        <x:v>SN-059-V1</x:v>
      </x:c>
      <x:c r="C499" s="135" t="n">
        <x:v>2</x:v>
      </x:c>
      <x:c r="D499" s="162" t="str">
        <x:v>Gib Blumenkohl und Brokkoli in eine große Bratform.</x:v>
      </x:c>
      <x:c r="E499" s="163"/>
      <x:c r="F499" s="163"/>
    </x:row>
    <x:row r="500">
      <x:c r="A500" s="135" t="str">
        <x:v>SN-059-S3</x:v>
      </x:c>
      <x:c r="B500" s="135" t="str">
        <x:v>SN-059-V1</x:v>
      </x:c>
      <x:c r="C500" s="135" t="n">
        <x:v>3</x:v>
      </x:c>
      <x:c r="D500" s="162" t="str">
        <x:v>Vermenge das Gemüse mit Olivenöl und einer Prise Salz.</x:v>
      </x:c>
      <x:c r="E500" s="163"/>
      <x:c r="F500" s="163"/>
    </x:row>
    <x:row r="501">
      <x:c r="A501" s="135" t="str">
        <x:v>SN-059-S4</x:v>
      </x:c>
      <x:c r="B501" s="135" t="str">
        <x:v>SN-059-V1</x:v>
      </x:c>
      <x:c r="C501" s="135" t="n">
        <x:v>4</x:v>
      </x:c>
      <x:c r="D501" s="162" t="str">
        <x:v>Röste es 25-30 Minuten, bis es weich und an den Rändern gebräunt ist.</x:v>
      </x:c>
      <x:c r="E501" s="163" t="n">
        <x:v>25</x:v>
      </x:c>
      <x:c r="F501" s="163" t="str">
        <x:v>Schritt 4</x:v>
      </x:c>
    </x:row>
    <x:row r="502">
      <x:c r="A502" s="135" t="str">
        <x:v>SN-059-S5</x:v>
      </x:c>
      <x:c r="B502" s="135" t="str">
        <x:v>SN-059-V1</x:v>
      </x:c>
      <x:c r="C502" s="135" t="n">
        <x:v>5</x:v>
      </x:c>
      <x:c r="D502" s="162" t="str">
        <x:v>Lasse das Ofengemüse vollständig abkühlen, wenn du die Bowls vorbereiten möchtest.</x:v>
      </x:c>
      <x:c r="E502" s="163"/>
      <x:c r="F502" s="163"/>
    </x:row>
    <x:row r="503">
      <x:c r="A503" s="135" t="str">
        <x:v>SN-059-S6</x:v>
      </x:c>
      <x:c r="B503" s="135" t="str">
        <x:v>SN-059-V1</x:v>
      </x:c>
      <x:c r="C503" s="135" t="n">
        <x:v>6</x:v>
      </x:c>
      <x:c r="D503" s="162" t="str">
        <x:v>Verteile die Quinoa auf zwei Schüsseln.</x:v>
      </x:c>
      <x:c r="E503" s="163"/>
      <x:c r="F503" s="163"/>
    </x:row>
    <x:row r="504">
      <x:c r="A504" s="135" t="str">
        <x:v>SN-059-S7</x:v>
      </x:c>
      <x:c r="B504" s="135" t="str">
        <x:v>SN-059-V1</x:v>
      </x:c>
      <x:c r="C504" s="135" t="n">
        <x:v>7</x:v>
      </x:c>
      <x:c r="D504" s="162" t="str">
        <x:v>Gib Rote Bete, Spinat, Ofengemüse und Walnüsse darauf.</x:v>
      </x:c>
      <x:c r="E504" s="163"/>
      <x:c r="F504" s="163"/>
    </x:row>
    <x:row r="505">
      <x:c r="A505" s="135" t="str">
        <x:v>SN-059-S8</x:v>
      </x:c>
      <x:c r="B505" s="135" t="str">
        <x:v>SN-059-V1</x:v>
      </x:c>
      <x:c r="C505" s="135" t="n">
        <x:v>8</x:v>
      </x:c>
      <x:c r="D505" s="162" t="str">
        <x:v>Verrühre Tahini, Hummus, Zitronensaft und 1 EL Wasser zu einem cremigen Dressing.</x:v>
      </x:c>
      <x:c r="E505" s="163"/>
      <x:c r="F505" s="163"/>
    </x:row>
    <x:row r="506">
      <x:c r="A506" s="135" t="str">
        <x:v>SN-059-S9</x:v>
      </x:c>
      <x:c r="B506" s="135" t="str">
        <x:v>SN-059-V1</x:v>
      </x:c>
      <x:c r="C506" s="135" t="n">
        <x:v>9</x:v>
      </x:c>
      <x:c r="D506" s="162" t="str">
        <x:v>Beträufle die Bowls mit dem Dressing und serviere Zitronenspalten dazu.</x:v>
      </x:c>
      <x:c r="E506" s="163"/>
      <x:c r="F506" s="163"/>
    </x:row>
    <x:row r="507">
      <x:c r="A507" s="135" t="str">
        <x:v>SN-060-S1</x:v>
      </x:c>
      <x:c r="B507" s="135" t="str">
        <x:v>SN-060-V1</x:v>
      </x:c>
      <x:c r="C507" s="135" t="n">
        <x:v>1</x:v>
      </x:c>
      <x:c r="D507" s="162" t="str">
        <x:v>Heize den Backofen auf 190 °C Ober-/Unterhitze bzw. 170 °C Umluft vor.</x:v>
      </x:c>
      <x:c r="E507" s="163"/>
      <x:c r="F507" s="163"/>
    </x:row>
    <x:row r="508">
      <x:c r="A508" s="135" t="str">
        <x:v>SN-060-S2</x:v>
      </x:c>
      <x:c r="B508" s="135" t="str">
        <x:v>SN-060-V1</x:v>
      </x:c>
      <x:c r="C508" s="135" t="n">
        <x:v>2</x:v>
      </x:c>
      <x:c r="D508" s="162" t="str">
        <x:v>Lege ein Backblech mit beschichtetem Backpapier aus.</x:v>
      </x:c>
      <x:c r="E508" s="163"/>
      <x:c r="F508" s="163"/>
    </x:row>
    <x:row r="509">
      <x:c r="A509" s="135" t="str">
        <x:v>SN-060-S3</x:v>
      </x:c>
      <x:c r="B509" s="135" t="str">
        <x:v>SN-060-V1</x:v>
      </x:c>
      <x:c r="C509" s="135" t="n">
        <x:v>3</x:v>
      </x:c>
      <x:c r="D509" s="162" t="str">
        <x:v>Gib alle Falafel-Zutaten, bis auf das Öl, in eine Küchenmaschine.</x:v>
      </x:c>
      <x:c r="E509" s="163"/>
      <x:c r="F509" s="163"/>
    </x:row>
    <x:row r="510">
      <x:c r="A510" s="135" t="str">
        <x:v>SN-060-S4</x:v>
      </x:c>
      <x:c r="B510" s="135" t="str">
        <x:v>SN-060-V1</x:v>
      </x:c>
      <x:c r="C510" s="135" t="n">
        <x:v>4</x:v>
      </x:c>
      <x:c r="D510" s="162" t="str">
        <x:v>Würze leicht.</x:v>
      </x:c>
      <x:c r="E510" s="163"/>
      <x:c r="F510" s="163"/>
    </x:row>
    <x:row r="511">
      <x:c r="A511" s="135" t="str">
        <x:v>SN-060-S5</x:v>
      </x:c>
      <x:c r="B511" s="135" t="str">
        <x:v>SN-060-V1</x:v>
      </x:c>
      <x:c r="C511" s="135" t="n">
        <x:v>5</x:v>
      </x:c>
      <x:c r="D511" s="162" t="str">
        <x:v>Zerkleinere alles in kurzen Intervallen, bis eine grobe Mischung entsteht.</x:v>
      </x:c>
      <x:c r="E511" s="163"/>
      <x:c r="F511" s="163"/>
    </x:row>
    <x:row r="512">
      <x:c r="A512" s="135" t="str">
        <x:v>SN-060-S6</x:v>
      </x:c>
      <x:c r="B512" s="135" t="str">
        <x:v>SN-060-V1</x:v>
      </x:c>
      <x:c r="C512" s="135" t="n">
        <x:v>6</x:v>
      </x:c>
      <x:c r="D512" s="162" t="str">
        <x:v>Öle deine Hände leicht ein, nimm dann Esslöffel der Falafelmischung, rolle sie zu etwa 16 Kugeln und lege sie auf das Backblech.</x:v>
      </x:c>
      <x:c r="E512" s="163"/>
      <x:c r="F512" s="163"/>
    </x:row>
    <x:row r="513">
      <x:c r="A513" s="135" t="str">
        <x:v>SN-060-S7</x:v>
      </x:c>
      <x:c r="B513" s="135" t="str">
        <x:v>SN-060-V1</x:v>
      </x:c>
      <x:c r="C513" s="135" t="n">
        <x:v>7</x:v>
      </x:c>
      <x:c r="D513" s="162" t="str">
        <x:v>Drücke jedes einzelne Stück mit der Handfläche leicht nach unten.</x:v>
      </x:c>
      <x:c r="E513" s="163"/>
      <x:c r="F513" s="163"/>
    </x:row>
    <x:row r="514">
      <x:c r="A514" s="135" t="str">
        <x:v>SN-060-S8</x:v>
      </x:c>
      <x:c r="B514" s="135" t="str">
        <x:v>SN-060-V1</x:v>
      </x:c>
      <x:c r="C514" s="135" t="n">
        <x:v>8</x:v>
      </x:c>
      <x:c r="D514" s="162" t="str">
        <x:v>Bestreiche das Gericht mit 1 EL Öl.</x:v>
      </x:c>
      <x:c r="E514" s="163"/>
      <x:c r="F514" s="163"/>
    </x:row>
    <x:row r="515">
      <x:c r="A515" s="135" t="str">
        <x:v>SN-060-S9</x:v>
      </x:c>
      <x:c r="B515" s="135" t="str">
        <x:v>SN-060-V1</x:v>
      </x:c>
      <x:c r="C515" s="135" t="n">
        <x:v>9</x:v>
      </x:c>
      <x:c r="D515" s="162" t="str">
        <x:v>Backe alles 20-25 Minuten, bis die Masse fest und goldbraun ist.</x:v>
      </x:c>
      <x:c r="E515" s="163" t="n">
        <x:v>20</x:v>
      </x:c>
      <x:c r="F515" s="163" t="str">
        <x:v>Schritt 9</x:v>
      </x:c>
    </x:row>
    <x:row r="516">
      <x:c r="A516" s="135" t="str">
        <x:v>SN-060-S10</x:v>
      </x:c>
      <x:c r="B516" s="135" t="str">
        <x:v>SN-060-V1</x:v>
      </x:c>
      <x:c r="C516" s="135" t="n">
        <x:v>10</x:v>
      </x:c>
      <x:c r="D516" s="162" t="str">
        <x:v>Wende nach der Hälfte der Zeit.</x:v>
      </x:c>
      <x:c r="E516" s="163"/>
      <x:c r="F516" s="163"/>
    </x:row>
    <x:row r="517">
      <x:c r="A517" s="135" t="str">
        <x:v>SN-060-S11</x:v>
      </x:c>
      <x:c r="B517" s="135" t="str">
        <x:v>SN-060-V1</x:v>
      </x:c>
      <x:c r="C517" s="135" t="n">
        <x:v>11</x:v>
      </x:c>
      <x:c r="D517" s="162" t="str">
        <x:v>Während die Falafel kochen, bereite den Hummus zu.</x:v>
      </x:c>
      <x:c r="E517" s="163"/>
      <x:c r="F517" s="163"/>
    </x:row>
    <x:row r="518">
      <x:c r="A518" s="135" t="str">
        <x:v>SN-060-S12</x:v>
      </x:c>
      <x:c r="B518" s="135" t="str">
        <x:v>SN-060-V1</x:v>
      </x:c>
      <x:c r="C518" s="135" t="n">
        <x:v>12</x:v>
      </x:c>
      <x:c r="D518" s="162" t="str">
        <x:v>Gib alle Hummus-Zutaten mit 50 ml Wasser in eine Küchenmaschine.</x:v>
      </x:c>
      <x:c r="E518" s="163"/>
      <x:c r="F518" s="163"/>
    </x:row>
    <x:row r="519">
      <x:c r="A519" s="135" t="str">
        <x:v>SN-060-S13</x:v>
      </x:c>
      <x:c r="B519" s="135" t="str">
        <x:v>SN-060-V1</x:v>
      </x:c>
      <x:c r="C519" s="135" t="n">
        <x:v>13</x:v>
      </x:c>
      <x:c r="D519" s="162" t="str">
        <x:v>Püriere alles, bis eine glatte, seidige Konsistenz entsteht.</x:v>
      </x:c>
      <x:c r="E519" s="163"/>
      <x:c r="F519" s="163"/>
    </x:row>
    <x:row r="520">
      <x:c r="A520" s="135" t="str">
        <x:v>SN-060-S14</x:v>
      </x:c>
      <x:c r="B520" s="135" t="str">
        <x:v>SN-060-V1</x:v>
      </x:c>
      <x:c r="C520" s="135" t="n">
        <x:v>14</x:v>
      </x:c>
      <x:c r="D520" s="162" t="str">
        <x:v>Gib Spinat, Gurke, rote Zwiebel und Falafel zusammen mit etwas Hummus in verschiedene Bereiche jeder Schüssel.</x:v>
      </x:c>
      <x:c r="E520" s="163"/>
      <x:c r="F520" s="163"/>
    </x:row>
    <x:row r="521">
      <x:c r="A521" s="135" t="str">
        <x:v>SN-060-S15</x:v>
      </x:c>
      <x:c r="B521" s="135" t="str">
        <x:v>SN-060-V1</x:v>
      </x:c>
      <x:c r="C521" s="135" t="n">
        <x:v>15</x:v>
      </x:c>
      <x:c r="D521" s="162" t="str">
        <x:v>Beträufle das Gericht mit dem zusätzlichen Olivenöl.</x:v>
      </x:c>
      <x:c r="E521" s="163"/>
      <x:c r="F521" s="163"/>
    </x:row>
    <x:row r="522">
      <x:c r="A522" s="135" t="str">
        <x:v>SN-060-S16</x:v>
      </x:c>
      <x:c r="B522" s="135" t="str">
        <x:v>SN-060-V1</x:v>
      </x:c>
      <x:c r="C522" s="135" t="n">
        <x:v>16</x:v>
      </x:c>
      <x:c r="D522" s="162" t="str">
        <x:v>Mahle etwas schwarzen Pfeffer darüber.</x:v>
      </x:c>
      <x:c r="E522" s="163"/>
      <x:c r="F522" s="163"/>
    </x:row>
    <x:row r="523">
      <x:c r="A523" s="135" t="str">
        <x:v>SN-060-S17</x:v>
      </x:c>
      <x:c r="B523" s="135" t="str">
        <x:v>SN-060-V1</x:v>
      </x:c>
      <x:c r="C523" s="135" t="n">
        <x:v>17</x:v>
      </x:c>
      <x:c r="D523" s="162" t="str">
        <x:v>Serviere alles mit den Pitas als Beilage und etwas Zitrone zum Auspressen.</x:v>
      </x:c>
      <x:c r="E523" s="163"/>
      <x:c r="F523" s="163"/>
    </x:row>
    <x:row r="524">
      <x:c r="A524" s="135" t="str">
        <x:v>SN-061-S1</x:v>
      </x:c>
      <x:c r="B524" s="135" t="str">
        <x:v>SN-061-V1</x:v>
      </x:c>
      <x:c r="C524" s="135" t="n">
        <x:v>1</x:v>
      </x:c>
      <x:c r="D524" s="162" t="str">
        <x:v>Heize den Backofen auf 200 °C Ober-/Unterhitze beziehungsweise 180 °C Umluft vor.</x:v>
      </x:c>
      <x:c r="E524" s="163"/>
      <x:c r="F524" s="163"/>
    </x:row>
    <x:row r="525">
      <x:c r="A525" s="135" t="str">
        <x:v>SN-061-S2</x:v>
      </x:c>
      <x:c r="B525" s="135" t="str">
        <x:v>SN-061-V1</x:v>
      </x:c>
      <x:c r="C525" s="135" t="n">
        <x:v>2</x:v>
      </x:c>
      <x:c r="D525" s="162" t="str">
        <x:v>Gib Kürbis und ungeschälte Knoblauchzehen in eine Bratform.</x:v>
      </x:c>
      <x:c r="E525" s="163"/>
      <x:c r="F525" s="163"/>
    </x:row>
    <x:row r="526">
      <x:c r="A526" s="135" t="str">
        <x:v>SN-061-S3</x:v>
      </x:c>
      <x:c r="B526" s="135" t="str">
        <x:v>SN-061-V1</x:v>
      </x:c>
      <x:c r="C526" s="135" t="n">
        <x:v>3</x:v>
      </x:c>
      <x:c r="D526" s="162" t="str">
        <x:v>Vermenge alles mit 1 EL Olivenöl und gieße 100 ml Wasser an.</x:v>
      </x:c>
      <x:c r="E526" s="163"/>
      <x:c r="F526" s="163"/>
    </x:row>
    <x:row r="527">
      <x:c r="A527" s="135" t="str">
        <x:v>SN-061-S4</x:v>
      </x:c>
      <x:c r="B527" s="135" t="str">
        <x:v>SN-061-V1</x:v>
      </x:c>
      <x:c r="C527" s="135" t="n">
        <x:v>4</x:v>
      </x:c>
      <x:c r="D527" s="162" t="str">
        <x:v>Decke die Form ab und backe den Kürbis etwa 45 Minuten, bis er sehr weich ist.</x:v>
      </x:c>
      <x:c r="E527" s="163" t="n">
        <x:v>45</x:v>
      </x:c>
      <x:c r="F527" s="163" t="str">
        <x:v>Schritt 4</x:v>
      </x:c>
    </x:row>
    <x:row r="528">
      <x:c r="A528" s="135" t="str">
        <x:v>SN-061-S5</x:v>
      </x:c>
      <x:c r="B528" s="135" t="str">
        <x:v>SN-061-V1</x:v>
      </x:c>
      <x:c r="C528" s="135" t="n">
        <x:v>5</x:v>
      </x:c>
      <x:c r="D528" s="162" t="str">
        <x:v>Lasse Kürbis und Knoblauch etwas abkühlen.</x:v>
      </x:c>
      <x:c r="E528" s="163"/>
      <x:c r="F528" s="163"/>
    </x:row>
    <x:row r="529">
      <x:c r="A529" s="135" t="str">
        <x:v>SN-061-S6</x:v>
      </x:c>
      <x:c r="B529" s="135" t="str">
        <x:v>SN-061-V1</x:v>
      </x:c>
      <x:c r="C529" s="135" t="n">
        <x:v>6</x:v>
      </x:c>
      <x:c r="D529" s="162" t="str">
        <x:v>Drücke die Knoblauchzehen aus der Schale.</x:v>
      </x:c>
      <x:c r="E529" s="163"/>
      <x:c r="F529" s="163"/>
    </x:row>
    <x:row r="530">
      <x:c r="A530" s="135" t="str">
        <x:v>SN-061-S7</x:v>
      </x:c>
      <x:c r="B530" s="135" t="str">
        <x:v>SN-061-V1</x:v>
      </x:c>
      <x:c r="C530" s="135" t="n">
        <x:v>7</x:v>
      </x:c>
      <x:c r="D530" s="162" t="str">
        <x:v>Püriere Kürbis, Knoblauch, Kichererbsen, Tahini, Harissa und das restliche Olivenöl cremig.</x:v>
      </x:c>
      <x:c r="E530" s="163"/>
      <x:c r="F530" s="163"/>
    </x:row>
    <x:row r="531">
      <x:c r="A531" s="135" t="str">
        <x:v>SN-061-S8</x:v>
      </x:c>
      <x:c r="B531" s="135" t="str">
        <x:v>SN-061-V1</x:v>
      </x:c>
      <x:c r="C531" s="135" t="n">
        <x:v>8</x:v>
      </x:c>
      <x:c r="D531" s="162" t="str">
        <x:v>Gib bei Bedarf esslöffelweise Wasser hinzu, bis der Hummus die gewünschte Konsistenz hat.</x:v>
      </x:c>
      <x:c r="E531" s="163"/>
      <x:c r="F531" s="163"/>
    </x:row>
    <x:row r="532">
      <x:c r="A532" s="135" t="str">
        <x:v>SN-061-S9</x:v>
      </x:c>
      <x:c r="B532" s="135" t="str">
        <x:v>SN-061-V1</x:v>
      </x:c>
      <x:c r="C532" s="135" t="n">
        <x:v>9</x:v>
      </x:c>
      <x:c r="D532" s="162" t="str">
        <x:v>Schmecke den Hummus mit Salz ab und fülle ihn in eine Schüssel.</x:v>
      </x:c>
      <x:c r="E532" s="163"/>
      <x:c r="F532" s="163"/>
    </x:row>
    <x:row r="533">
      <x:c r="A533" s="135" t="str">
        <x:v>SN-061-S10</x:v>
      </x:c>
      <x:c r="B533" s="135" t="str">
        <x:v>SN-061-V1</x:v>
      </x:c>
      <x:c r="C533" s="135" t="n">
        <x:v>10</x:v>
      </x:c>
      <x:c r="D533" s="162" t="str">
        <x:v>Beträufle ihn vor dem Servieren mit etwas zusätzlicher Harissa.</x:v>
      </x:c>
      <x:c r="E533" s="163"/>
      <x:c r="F533" s="163"/>
    </x:row>
    <x:row r="534">
      <x:c r="A534" s="135" t="str">
        <x:v>SN-062-S1</x:v>
      </x:c>
      <x:c r="B534" s="135" t="str">
        <x:v>SN-062-V1</x:v>
      </x:c>
      <x:c r="C534" s="135" t="n">
        <x:v>1</x:v>
      </x:c>
      <x:c r="D534" s="162" t="str">
        <x:v>Heize den Backofen auf 180 °C Ober-/Unterhitze bzw. 160 °C Umluft vor.</x:v>
      </x:c>
      <x:c r="E534" s="163"/>
      <x:c r="F534" s="163"/>
    </x:row>
    <x:row r="535">
      <x:c r="A535" s="135" t="str">
        <x:v>SN-062-S2</x:v>
      </x:c>
      <x:c r="B535" s="135" t="str">
        <x:v>SN-062-V1</x:v>
      </x:c>
      <x:c r="C535" s="135" t="n">
        <x:v>2</x:v>
      </x:c>
      <x:c r="D535" s="162" t="str">
        <x:v>Vermenge Blumenkohl und Kürbis mit Öl.</x:v>
      </x:c>
      <x:c r="E535" s="163"/>
      <x:c r="F535" s="163"/>
    </x:row>
    <x:row r="536">
      <x:c r="A536" s="135" t="str">
        <x:v>SN-062-S3</x:v>
      </x:c>
      <x:c r="B536" s="135" t="str">
        <x:v>SN-062-V1</x:v>
      </x:c>
      <x:c r="C536" s="135" t="n">
        <x:v>3</x:v>
      </x:c>
      <x:c r="D536" s="162" t="str">
        <x:v>Verteile das Gericht auf einem großen Backblech.</x:v>
      </x:c>
      <x:c r="E536" s="163"/>
      <x:c r="F536" s="163"/>
    </x:row>
    <x:row r="537">
      <x:c r="A537" s="135" t="str">
        <x:v>SN-062-S4</x:v>
      </x:c>
      <x:c r="B537" s="135" t="str">
        <x:v>SN-062-V1</x:v>
      </x:c>
      <x:c r="C537" s="135" t="n">
        <x:v>4</x:v>
      </x:c>
      <x:c r="D537" s="162" t="str">
        <x:v>Röste das Gemüse etwa 25 Minuten, bis es weich und an den Rändern leicht gebräunt ist.</x:v>
      </x:c>
      <x:c r="E537" s="163" t="n">
        <x:v>25</x:v>
      </x:c>
      <x:c r="F537" s="163" t="str">
        <x:v>Schritt 4</x:v>
      </x:c>
    </x:row>
    <x:row r="538">
      <x:c r="A538" s="135" t="str">
        <x:v>SN-062-S5</x:v>
      </x:c>
      <x:c r="B538" s="135" t="str">
        <x:v>SN-062-V1</x:v>
      </x:c>
      <x:c r="C538" s="135" t="n">
        <x:v>5</x:v>
      </x:c>
      <x:c r="D538" s="162" t="str">
        <x:v>Verrühre Mehl und 125-150 ml Wasser zu einem dickflüssigen Teig.</x:v>
      </x:c>
      <x:c r="E538" s="163"/>
      <x:c r="F538" s="163"/>
    </x:row>
    <x:row r="539">
      <x:c r="A539" s="135" t="str">
        <x:v>SN-062-S6</x:v>
      </x:c>
      <x:c r="B539" s="135" t="str">
        <x:v>SN-062-V1</x:v>
      </x:c>
      <x:c r="C539" s="135" t="n">
        <x:v>6</x:v>
      </x:c>
      <x:c r="D539" s="162" t="str">
        <x:v>Arbeite Kurkuma, Kreuzkümmel, Salz und Pfeffer ein.</x:v>
      </x:c>
      <x:c r="E539" s="163"/>
      <x:c r="F539" s="163"/>
    </x:row>
    <x:row r="540">
      <x:c r="A540" s="135" t="str">
        <x:v>SN-062-S7</x:v>
      </x:c>
      <x:c r="B540" s="135" t="str">
        <x:v>SN-062-V1</x:v>
      </x:c>
      <x:c r="C540" s="135" t="n">
        <x:v>7</x:v>
      </x:c>
      <x:c r="D540" s="162" t="str">
        <x:v>Zerdrücke Blumenkohl und Kürbis grob.</x:v>
      </x:c>
      <x:c r="E540" s="163"/>
      <x:c r="F540" s="163"/>
    </x:row>
    <x:row r="541">
      <x:c r="A541" s="135" t="str">
        <x:v>SN-062-S8</x:v>
      </x:c>
      <x:c r="B541" s="135" t="str">
        <x:v>SN-062-V1</x:v>
      </x:c>
      <x:c r="C541" s="135" t="n">
        <x:v>8</x:v>
      </x:c>
      <x:c r="D541" s="162" t="str">
        <x:v>Hebe zusammen mit dem Koriander unter den Teig.</x:v>
      </x:c>
      <x:c r="E541" s="163"/>
      <x:c r="F541" s="163"/>
    </x:row>
    <x:row r="542">
      <x:c r="A542" s="135" t="str">
        <x:v>SN-062-S9</x:v>
      </x:c>
      <x:c r="B542" s="135" t="str">
        <x:v>SN-062-V1</x:v>
      </x:c>
      <x:c r="C542" s="135" t="n">
        <x:v>9</x:v>
      </x:c>
      <x:c r="D542" s="162" t="str">
        <x:v>Erhitze etwas Öl in einer Pfanne.</x:v>
      </x:c>
      <x:c r="E542" s="163"/>
      <x:c r="F542" s="163"/>
    </x:row>
    <x:row r="543">
      <x:c r="A543" s="135" t="str">
        <x:v>SN-062-S10</x:v>
      </x:c>
      <x:c r="B543" s="135" t="str">
        <x:v>SN-062-V1</x:v>
      </x:c>
      <x:c r="C543" s="135" t="n">
        <x:v>10</x:v>
      </x:c>
      <x:c r="D543" s="162" t="str">
        <x:v>Gib Pro Puffer zwei gehäufte Esslöffel der Mischung hinein.</x:v>
      </x:c>
      <x:c r="E543" s="163"/>
      <x:c r="F543" s="163"/>
    </x:row>
    <x:row r="544">
      <x:c r="A544" s="135" t="str">
        <x:v>SN-062-S11</x:v>
      </x:c>
      <x:c r="B544" s="135" t="str">
        <x:v>SN-062-V1</x:v>
      </x:c>
      <x:c r="C544" s="135" t="n">
        <x:v>11</x:v>
      </x:c>
      <x:c r="D544" s="162" t="str">
        <x:v>Brate auf jeder Seite 2-3 Minuten dunkelgolden.</x:v>
      </x:c>
      <x:c r="E544" s="163" t="n">
        <x:v>2</x:v>
      </x:c>
      <x:c r="F544" s="163" t="str">
        <x:v>Schritt 11</x:v>
      </x:c>
    </x:row>
    <x:row r="545">
      <x:c r="A545" s="135" t="str">
        <x:v>SN-062-S12</x:v>
      </x:c>
      <x:c r="B545" s="135" t="str">
        <x:v>SN-062-V1</x:v>
      </x:c>
      <x:c r="C545" s="135" t="n">
        <x:v>12</x:v>
      </x:c>
      <x:c r="D545" s="162" t="str">
        <x:v>Verrühre für den Dip Joghurt, Knoblauch, Feta und Minze.</x:v>
      </x:c>
      <x:c r="E545" s="163"/>
      <x:c r="F545" s="163"/>
    </x:row>
    <x:row r="546">
      <x:c r="A546" s="135" t="str">
        <x:v>SN-062-S13</x:v>
      </x:c>
      <x:c r="B546" s="135" t="str">
        <x:v>SN-062-V1</x:v>
      </x:c>
      <x:c r="C546" s="135" t="n">
        <x:v>13</x:v>
      </x:c>
      <x:c r="D546" s="162" t="str">
        <x:v>Serviere die Puffer mit dem Dip sowie Salat und Fladenbrot.</x:v>
      </x:c>
      <x:c r="E546" s="163"/>
      <x:c r="F546" s="163"/>
    </x:row>
    <x:row r="547">
      <x:c r="A547" s="135" t="str">
        <x:v>SN-063-S1</x:v>
      </x:c>
      <x:c r="B547" s="135" t="str">
        <x:v>SN-063-V1</x:v>
      </x:c>
      <x:c r="C547" s="135" t="n">
        <x:v>1</x:v>
      </x:c>
      <x:c r="D547" s="162" t="str">
        <x:v>Heize den Backofen auf 220 °C Ober-/Unterhitze beziehungsweise 200 °C Umluft vor.</x:v>
      </x:c>
      <x:c r="E547" s="163"/>
      <x:c r="F547" s="163"/>
    </x:row>
    <x:row r="548">
      <x:c r="A548" s="135" t="str">
        <x:v>SN-063-S2</x:v>
      </x:c>
      <x:c r="B548" s="135" t="str">
        <x:v>SN-063-V1</x:v>
      </x:c>
      <x:c r="C548" s="135" t="n">
        <x:v>2</x:v>
      </x:c>
      <x:c r="D548" s="162" t="str">
        <x:v>Vermenge Zucchini und Paprika auf einem Backblech mit Olivenöl, Oregano und schwarzem Pfeffer.</x:v>
      </x:c>
      <x:c r="E548" s="163"/>
      <x:c r="F548" s="163"/>
    </x:row>
    <x:row r="549">
      <x:c r="A549" s="135" t="str">
        <x:v>SN-063-S3</x:v>
      </x:c>
      <x:c r="B549" s="135" t="str">
        <x:v>SN-063-V1</x:v>
      </x:c>
      <x:c r="C549" s="135" t="n">
        <x:v>3</x:v>
      </x:c>
      <x:c r="D549" s="162" t="str">
        <x:v>Röste das Gemüse 30-35 Minuten und wende es nach der Hälfte der Zeit.</x:v>
      </x:c>
      <x:c r="E549" s="163" t="n">
        <x:v>30</x:v>
      </x:c>
      <x:c r="F549" s="163" t="str">
        <x:v>Schritt 3</x:v>
      </x:c>
    </x:row>
    <x:row r="550">
      <x:c r="A550" s="135" t="str">
        <x:v>SN-063-S4</x:v>
      </x:c>
      <x:c r="B550" s="135" t="str">
        <x:v>SN-063-V1</x:v>
      </x:c>
      <x:c r="C550" s="135" t="n">
        <x:v>4</x:v>
      </x:c>
      <x:c r="D550" s="162" t="str">
        <x:v>Gib für die Fladenbrote Mehl und Backpulver in eine Schüssel.</x:v>
      </x:c>
      <x:c r="E550" s="163"/>
      <x:c r="F550" s="163"/>
    </x:row>
    <x:row r="551">
      <x:c r="A551" s="135" t="str">
        <x:v>SN-063-S5</x:v>
      </x:c>
      <x:c r="B551" s="135" t="str">
        <x:v>SN-063-V1</x:v>
      </x:c>
      <x:c r="C551" s="135" t="n">
        <x:v>5</x:v>
      </x:c>
      <x:c r="D551" s="162" t="str">
        <x:v>Rühre den Joghurt mit einem Besteckmesser ein, bis ein weicher, leicht feuchter Teig entsteht.</x:v>
      </x:c>
      <x:c r="E551" s="163"/>
      <x:c r="F551" s="163"/>
    </x:row>
    <x:row r="552">
      <x:c r="A552" s="135" t="str">
        <x:v>SN-063-S6</x:v>
      </x:c>
      <x:c r="B552" s="135" t="str">
        <x:v>SN-063-V1</x:v>
      </x:c>
      <x:c r="C552" s="135" t="n">
        <x:v>6</x:v>
      </x:c>
      <x:c r="D552" s="162" t="str">
        <x:v>Halbiere den Teig und lasse beide Portionen 10 Minuten ruhen.</x:v>
      </x:c>
      <x:c r="E552" s="163" t="n">
        <x:v>10</x:v>
      </x:c>
      <x:c r="F552" s="163" t="str">
        <x:v>Schritt 6</x:v>
      </x:c>
    </x:row>
    <x:row r="553">
      <x:c r="A553" s="135" t="str">
        <x:v>SN-063-S7</x:v>
      </x:c>
      <x:c r="B553" s="135" t="str">
        <x:v>SN-063-V1</x:v>
      </x:c>
      <x:c r="C553" s="135" t="n">
        <x:v>7</x:v>
      </x:c>
      <x:c r="D553" s="162" t="str">
        <x:v>Erhitze eine große beschichtete Pfanne ohne Fett bei niedriger bis mittlerer Hitze.</x:v>
      </x:c>
      <x:c r="E553" s="163"/>
      <x:c r="F553" s="163"/>
    </x:row>
    <x:row r="554">
      <x:c r="A554" s="135" t="str">
        <x:v>SN-063-S8</x:v>
      </x:c>
      <x:c r="B554" s="135" t="str">
        <x:v>SN-063-V1</x:v>
      </x:c>
      <x:c r="C554" s="135" t="n">
        <x:v>8</x:v>
      </x:c>
      <x:c r="D554" s="162" t="str">
        <x:v>Knete eine Teighälfte auf einer bemehlten Arbeitsfläche kurz glatt und rolle sie zu einem etwa 17 cm großen Kreis aus.</x:v>
      </x:c>
      <x:c r="E554" s="163"/>
      <x:c r="F554" s="163"/>
    </x:row>
    <x:row r="555">
      <x:c r="A555" s="135" t="str">
        <x:v>SN-063-S9</x:v>
      </x:c>
      <x:c r="B555" s="135" t="str">
        <x:v>SN-063-V1</x:v>
      </x:c>
      <x:c r="C555" s="135" t="n">
        <x:v>9</x:v>
      </x:c>
      <x:c r="D555" s="162" t="str">
        <x:v>Backe das Fladenbrot in der Pfanne je Seite etwa 3 Minuten, bis es gar und leicht gebräunt ist.</x:v>
      </x:c>
      <x:c r="E555" s="163" t="n">
        <x:v>3</x:v>
      </x:c>
      <x:c r="F555" s="163" t="str">
        <x:v>Schritt 9</x:v>
      </x:c>
    </x:row>
    <x:row r="556">
      <x:c r="A556" s="135" t="str">
        <x:v>SN-063-S10</x:v>
      </x:c>
      <x:c r="B556" s="135" t="str">
        <x:v>SN-063-V1</x:v>
      </x:c>
      <x:c r="C556" s="135" t="n">
        <x:v>10</x:v>
      </x:c>
      <x:c r="D556" s="162" t="str">
        <x:v>Wiederhole den Vorgang mit der zweiten Teighälfte.</x:v>
      </x:c>
      <x:c r="E556" s="163"/>
      <x:c r="F556" s="163"/>
    </x:row>
    <x:row r="557">
      <x:c r="A557" s="135" t="str">
        <x:v>SN-063-S11</x:v>
      </x:c>
      <x:c r="B557" s="135" t="str">
        <x:v>SN-063-V1</x:v>
      </x:c>
      <x:c r="C557" s="135" t="n">
        <x:v>11</x:v>
      </x:c>
      <x:c r="D557" s="162" t="str">
        <x:v>Bestreiche die warmen Fladenbrote mit Hummus.</x:v>
      </x:c>
      <x:c r="E557" s="163"/>
      <x:c r="F557" s="163"/>
    </x:row>
    <x:row r="558">
      <x:c r="A558" s="135" t="str">
        <x:v>SN-063-S12</x:v>
      </x:c>
      <x:c r="B558" s="135" t="str">
        <x:v>SN-063-V1</x:v>
      </x:c>
      <x:c r="C558" s="135" t="n">
        <x:v>12</x:v>
      </x:c>
      <x:c r="D558" s="162" t="str">
        <x:v>Verteile das Ofengemüse, die Oliven und das Basilikum darauf.</x:v>
      </x:c>
      <x:c r="E558" s="163"/>
      <x:c r="F558" s="163"/>
    </x:row>
    <x:row r="559">
      <x:c r="A559" s="135" t="str">
        <x:v>SN-063-S13</x:v>
      </x:c>
      <x:c r="B559" s="135" t="str">
        <x:v>SN-063-V1</x:v>
      </x:c>
      <x:c r="C559" s="135" t="n">
        <x:v>13</x:v>
      </x:c>
      <x:c r="D559" s="162" t="str">
        <x:v>Beträufle die Fladenbrot-Pizzen mit etwas nativem Olivenöl extra und serviere sie warm.</x:v>
      </x:c>
      <x:c r="E559" s="163"/>
      <x:c r="F559" s="163"/>
    </x:row>
    <x:row r="560">
      <x:c r="A560" s="135" t="str">
        <x:v>SN-064-S1</x:v>
      </x:c>
      <x:c r="B560" s="135" t="str">
        <x:v>SN-064-V1</x:v>
      </x:c>
      <x:c r="C560" s="135" t="n">
        <x:v>1</x:v>
      </x:c>
      <x:c r="D560" s="162" t="str">
        <x:v>Gib Kichererbsen, Knoblauch, Pfeffer, Tahini und Zitronensaft in eine Schüssel.</x:v>
      </x:c>
      <x:c r="E560" s="163"/>
      <x:c r="F560" s="163"/>
    </x:row>
    <x:row r="561">
      <x:c r="A561" s="135" t="str">
        <x:v>SN-064-S2</x:v>
      </x:c>
      <x:c r="B561" s="135" t="str">
        <x:v>SN-064-V1</x:v>
      </x:c>
      <x:c r="C561" s="135" t="n">
        <x:v>2</x:v>
      </x:c>
      <x:c r="D561" s="162" t="str">
        <x:v>Püriere mit einem Stabmixer oder in einer Küchenmaschine, um ein dickes Püree zu erhalten.</x:v>
      </x:c>
      <x:c r="E561" s="163"/>
      <x:c r="F561" s="163"/>
    </x:row>
    <x:row r="562">
      <x:c r="A562" s="135" t="str">
        <x:v>SN-064-S3</x:v>
      </x:c>
      <x:c r="B562" s="135" t="str">
        <x:v>SN-064-V1</x:v>
      </x:c>
      <x:c r="C562" s="135" t="n">
        <x:v>3</x:v>
      </x:c>
      <x:c r="D562" s="162" t="str">
        <x:v>Rühre Walnüsse unter.</x:v>
      </x:c>
      <x:c r="E562" s="163"/>
      <x:c r="F562" s="163"/>
    </x:row>
    <x:row r="563">
      <x:c r="A563" s="135" t="str">
        <x:v>SN-064-S4</x:v>
      </x:c>
      <x:c r="B563" s="135" t="str">
        <x:v>SN-064-V1</x:v>
      </x:c>
      <x:c r="C563" s="135" t="n">
        <x:v>4</x:v>
      </x:c>
      <x:c r="D563" s="162" t="str">
        <x:v>Fülle das Gericht in Töpfe.</x:v>
      </x:c>
      <x:c r="E563" s="163"/>
      <x:c r="F563" s="163"/>
    </x:row>
    <x:row r="564">
      <x:c r="A564" s="135" t="str">
        <x:v>SN-064-S5</x:v>
      </x:c>
      <x:c r="B564" s="135" t="str">
        <x:v>SN-064-V1</x:v>
      </x:c>
      <x:c r="C564" s="135" t="n">
        <x:v>5</x:v>
      </x:c>
      <x:c r="D564" s="162" t="str">
        <x:v>Serviere das Gericht mit den Gemüsesticks.</x:v>
      </x:c>
      <x:c r="E564" s="163"/>
      <x:c r="F564" s="163"/>
    </x:row>
    <x:row r="565">
      <x:c r="A565" s="135" t="str">
        <x:v>SN-065-S1</x:v>
      </x:c>
      <x:c r="B565" s="135" t="str">
        <x:v>SN-065-V1</x:v>
      </x:c>
      <x:c r="C565" s="135" t="n">
        <x:v>1</x:v>
      </x:c>
      <x:c r="D565" s="162" t="str">
        <x:v>Verrühre das Mehl mit 180 ml Wasser zu einem glatten Teig.</x:v>
      </x:c>
      <x:c r="E565" s="163"/>
      <x:c r="F565" s="163"/>
    </x:row>
    <x:row r="566">
      <x:c r="A566" s="135" t="str">
        <x:v>SN-065-S2</x:v>
      </x:c>
      <x:c r="B566" s="135" t="str">
        <x:v>SN-065-V1</x:v>
      </x:c>
      <x:c r="C566" s="135" t="n">
        <x:v>2</x:v>
      </x:c>
      <x:c r="D566" s="162" t="str">
        <x:v>Lasse ihn nach Möglichkeit 30 Minuten ruhen.</x:v>
      </x:c>
      <x:c r="E566" s="163" t="n">
        <x:v>30</x:v>
      </x:c>
      <x:c r="F566" s="163" t="str">
        <x:v>Schritt 2</x:v>
      </x:c>
    </x:row>
    <x:row r="567">
      <x:c r="A567" s="135" t="str">
        <x:v>SN-065-S3</x:v>
      </x:c>
      <x:c r="B567" s="135" t="str">
        <x:v>SN-065-V1</x:v>
      </x:c>
      <x:c r="C567" s="135" t="n">
        <x:v>3</x:v>
      </x:c>
      <x:c r="D567" s="162" t="str">
        <x:v>Vermische währenddessen die Zwiebel mit dem Zitronensaft und stelle sie beiseite.</x:v>
      </x:c>
      <x:c r="E567" s="163"/>
      <x:c r="F567" s="163"/>
    </x:row>
    <x:row r="568">
      <x:c r="A568" s="135" t="str">
        <x:v>SN-065-S4</x:v>
      </x:c>
      <x:c r="B568" s="135" t="str">
        <x:v>SN-065-V1</x:v>
      </x:c>
      <x:c r="C568" s="135" t="n">
        <x:v>4</x:v>
      </x:c>
      <x:c r="D568" s="162" t="str">
        <x:v>Erhitze 1 TL Öl in einer großen beschichteten Pfanne bei niedriger Hitze.</x:v>
      </x:c>
      <x:c r="E568" s="163"/>
      <x:c r="F568" s="163"/>
    </x:row>
    <x:row r="569">
      <x:c r="A569" s="135" t="str">
        <x:v>SN-065-S5</x:v>
      </x:c>
      <x:c r="B569" s="135" t="str">
        <x:v>SN-065-V1</x:v>
      </x:c>
      <x:c r="C569" s="135" t="n">
        <x:v>5</x:v>
      </x:c>
      <x:c r="D569" s="162" t="str">
        <x:v>Gib die Hälfte des Teigs hinein und schwenke die Pfanne, bis der Boden gleichmäßig bedeckt ist.</x:v>
      </x:c>
      <x:c r="E569" s="163"/>
      <x:c r="F569" s="163"/>
    </x:row>
    <x:row r="570">
      <x:c r="A570" s="135" t="str">
        <x:v>SN-065-S6</x:v>
      </x:c>
      <x:c r="B570" s="135" t="str">
        <x:v>SN-065-V1</x:v>
      </x:c>
      <x:c r="C570" s="135" t="n">
        <x:v>6</x:v>
      </x:c>
      <x:c r="D570" s="162" t="str">
        <x:v>Backe den Pfannkuchen etwa 6 Minuten, bis er fest ist und sich am Rand lösen lässt. Wende ihn und backe die zweite Seite weitere 4-6 Minuten knusprig.</x:v>
      </x:c>
      <x:c r="E570" s="163" t="n">
        <x:v>6</x:v>
      </x:c>
      <x:c r="F570" s="163" t="str">
        <x:v>Schritt 6</x:v>
      </x:c>
    </x:row>
    <x:row r="571">
      <x:c r="A571" s="135" t="str">
        <x:v>SN-065-S7</x:v>
      </x:c>
      <x:c r="B571" s="135" t="str">
        <x:v>SN-065-V1</x:v>
      </x:c>
      <x:c r="C571" s="135" t="n">
        <x:v>7</x:v>
      </x:c>
      <x:c r="D571" s="162" t="str">
        <x:v>Halte den ersten Pfannkuchen im Ofen warm und backe aus dem restlichen Teig den zweiten.</x:v>
      </x:c>
      <x:c r="E571" s="163"/>
      <x:c r="F571" s="163"/>
    </x:row>
    <x:row r="572">
      <x:c r="A572" s="135" t="str">
        <x:v>SN-065-S8</x:v>
      </x:c>
      <x:c r="B572" s="135" t="str">
        <x:v>SN-065-V1</x:v>
      </x:c>
      <x:c r="C572" s="135" t="n">
        <x:v>8</x:v>
      </x:c>
      <x:c r="D572" s="162" t="str">
        <x:v>Bestreiche beide Pfannkuchen mit Hummus und belege sie mit Tomaten, Zitronenzwiebeln, Koriander und Salat.</x:v>
      </x:c>
      <x:c r="E572" s="163"/>
      <x:c r="F572" s="163"/>
    </x:row>
    <x:row r="573">
      <x:c r="A573" s="135" t="str">
        <x:v>SN-065-S9</x:v>
      </x:c>
      <x:c r="B573" s="135" t="str">
        <x:v>SN-065-V1</x:v>
      </x:c>
      <x:c r="C573" s="135" t="n">
        <x:v>9</x:v>
      </x:c>
      <x:c r="D573" s="162" t="str">
        <x:v>Klappe sie zusammen und halbiere sie zum Servieren.</x:v>
      </x:c>
      <x:c r="E573" s="163"/>
      <x:c r="F573" s="163"/>
    </x:row>
    <x:row r="574">
      <x:c r="A574" s="135" t="str">
        <x:v>SN-066-S1</x:v>
      </x:c>
      <x:c r="B574" s="135" t="str">
        <x:v>SN-066-V1</x:v>
      </x:c>
      <x:c r="C574" s="135" t="n">
        <x:v>1</x:v>
      </x:c>
      <x:c r="D574" s="162" t="str">
        <x:v>Erhitze das Öl in einem großen Topf.</x:v>
      </x:c>
      <x:c r="E574" s="163"/>
      <x:c r="F574" s="163"/>
    </x:row>
    <x:row r="575">
      <x:c r="A575" s="135" t="str">
        <x:v>SN-066-S2</x:v>
      </x:c>
      <x:c r="B575" s="135" t="str">
        <x:v>SN-066-V1</x:v>
      </x:c>
      <x:c r="C575" s="135" t="n">
        <x:v>2</x:v>
      </x:c>
      <x:c r="D575" s="162" t="str">
        <x:v>Dünste Zwiebeln und Karotten unter gelegentlichem Rühren etwa 10 Minuten weich.</x:v>
      </x:c>
      <x:c r="E575" s="163" t="n">
        <x:v>10</x:v>
      </x:c>
      <x:c r="F575" s="163" t="str">
        <x:v>Schritt 2</x:v>
      </x:c>
    </x:row>
    <x:row r="576">
      <x:c r="A576" s="135" t="str">
        <x:v>SN-066-S3</x:v>
      </x:c>
      <x:c r="B576" s="135" t="str">
        <x:v>SN-066-V1</x:v>
      </x:c>
      <x:c r="C576" s="135" t="n">
        <x:v>3</x:v>
      </x:c>
      <x:c r="D576" s="162" t="str">
        <x:v>Rühre Knoblauch, Paprikapulver und Linsen ein.</x:v>
      </x:c>
      <x:c r="E576" s="163"/>
      <x:c r="F576" s="163"/>
    </x:row>
    <x:row r="577">
      <x:c r="A577" s="135" t="str">
        <x:v>SN-066-S4</x:v>
      </x:c>
      <x:c r="B577" s="135" t="str">
        <x:v>SN-066-V1</x:v>
      </x:c>
      <x:c r="C577" s="135" t="n">
        <x:v>4</x:v>
      </x:c>
      <x:c r="D577" s="162" t="str">
        <x:v>Röste 1 Minute mit.</x:v>
      </x:c>
      <x:c r="E577" s="163"/>
      <x:c r="F577" s="163"/>
    </x:row>
    <x:row r="578">
      <x:c r="A578" s="135" t="str">
        <x:v>SN-066-S5</x:v>
      </x:c>
      <x:c r="B578" s="135" t="str">
        <x:v>SN-066-V1</x:v>
      </x:c>
      <x:c r="C578" s="135" t="n">
        <x:v>5</x:v>
      </x:c>
      <x:c r="D578" s="162" t="str">
        <x:v>Gieße Passata und Brühe an.</x:v>
      </x:c>
      <x:c r="E578" s="163"/>
      <x:c r="F578" s="163"/>
    </x:row>
    <x:row r="579">
      <x:c r="A579" s="135" t="str">
        <x:v>SN-066-S6</x:v>
      </x:c>
      <x:c r="B579" s="135" t="str">
        <x:v>SN-066-V1</x:v>
      </x:c>
      <x:c r="C579" s="135" t="n">
        <x:v>6</x:v>
      </x:c>
      <x:c r="D579" s="162" t="str">
        <x:v>Koche alles auf.</x:v>
      </x:c>
      <x:c r="E579" s="163"/>
      <x:c r="F579" s="163"/>
    </x:row>
    <x:row r="580">
      <x:c r="A580" s="135" t="str">
        <x:v>SN-066-S7</x:v>
      </x:c>
      <x:c r="B580" s="135" t="str">
        <x:v>SN-066-V1</x:v>
      </x:c>
      <x:c r="C580" s="135" t="n">
        <x:v>7</x:v>
      </x:c>
      <x:c r="D580" s="162" t="str">
        <x:v>Lasse die Suppe zugedeckt bei mittlerer Hitze etwa 30 Minuten köcheln, bis Gemüse und Linsen weich sind.</x:v>
      </x:c>
      <x:c r="E580" s="163" t="n">
        <x:v>30</x:v>
      </x:c>
      <x:c r="F580" s="163" t="str">
        <x:v>Schritt 7</x:v>
      </x:c>
    </x:row>
    <x:row r="581">
      <x:c r="A581" s="135" t="str">
        <x:v>SN-066-S8</x:v>
      </x:c>
      <x:c r="B581" s="135" t="str">
        <x:v>SN-066-V1</x:v>
      </x:c>
      <x:c r="C581" s="135" t="n">
        <x:v>8</x:v>
      </x:c>
      <x:c r="D581" s="162" t="str">
        <x:v>Püriere anschließend mit einem Stabmixer fein. Schmecke alles ab.</x:v>
      </x:c>
      <x:c r="E581" s="163"/>
      <x:c r="F581" s="163"/>
    </x:row>
    <x:row r="582">
      <x:c r="A582" s="135" t="str">
        <x:v>SN-066-S9</x:v>
      </x:c>
      <x:c r="B582" s="135" t="str">
        <x:v>SN-066-V1</x:v>
      </x:c>
      <x:c r="C582" s="135" t="n">
        <x:v>9</x:v>
      </x:c>
      <x:c r="D582" s="162" t="str">
        <x:v>Bestreiche die Knäckebrote mit Hummus.</x:v>
      </x:c>
      <x:c r="E582" s="163"/>
      <x:c r="F582" s="163"/>
    </x:row>
    <x:row r="583">
      <x:c r="A583" s="135" t="str">
        <x:v>SN-066-S10</x:v>
      </x:c>
      <x:c r="B583" s="135" t="str">
        <x:v>SN-066-V1</x:v>
      </x:c>
      <x:c r="C583" s="135" t="n">
        <x:v>10</x:v>
      </x:c>
      <x:c r="D583" s="162" t="str">
        <x:v>Gib Gurke, Oliven und Thymian darauf und bestreue das Gericht mit geräuchertem Paprikapulver.</x:v>
      </x:c>
      <x:c r="E583" s="163"/>
      <x:c r="F583" s="163"/>
    </x:row>
    <x:row r="584">
      <x:c r="A584" s="135" t="str">
        <x:v>SN-066-S11</x:v>
      </x:c>
      <x:c r="B584" s="135" t="str">
        <x:v>SN-066-V1</x:v>
      </x:c>
      <x:c r="C584" s="135" t="n">
        <x:v>11</x:v>
      </x:c>
      <x:c r="D584" s="162" t="str">
        <x:v>Serviere zusammen mit der Suppe.</x:v>
      </x:c>
      <x:c r="E584" s="163"/>
      <x:c r="F584" s="163"/>
    </x:row>
    <x:row r="585">
      <x:c r="A585" s="135" t="str">
        <x:v>SN-067-S1</x:v>
      </x:c>
      <x:c r="B585" s="135" t="str">
        <x:v>SN-067-V1</x:v>
      </x:c>
      <x:c r="C585" s="135" t="n">
        <x:v>1</x:v>
      </x:c>
      <x:c r="D585" s="162" t="str">
        <x:v>Bringe reichlich Wasser für die Nudeln zum Kochen.</x:v>
      </x:c>
      <x:c r="E585" s="163"/>
      <x:c r="F585" s="163"/>
    </x:row>
    <x:row r="586">
      <x:c r="A586" s="135" t="str">
        <x:v>SN-067-S2</x:v>
      </x:c>
      <x:c r="B586" s="135" t="str">
        <x:v>SN-067-V1</x:v>
      </x:c>
      <x:c r="C586" s="135" t="n">
        <x:v>2</x:v>
      </x:c>
      <x:c r="D586" s="162" t="str">
        <x:v>Gib die Hälfte der Kichererbsen mit Tahini, Olivenöl, Knoblauch, Zitronenschale und Zitronensaft in einen Mixer.</x:v>
      </x:c>
      <x:c r="E586" s="163"/>
      <x:c r="F586" s="163"/>
    </x:row>
    <x:row r="587">
      <x:c r="A587" s="135" t="str">
        <x:v>SN-067-S3</x:v>
      </x:c>
      <x:c r="B587" s="135" t="str">
        <x:v>SN-067-V1</x:v>
      </x:c>
      <x:c r="C587" s="135" t="n">
        <x:v>3</x:v>
      </x:c>
      <x:c r="D587" s="162" t="str">
        <x:v>Gieße so viel von der aufgefangenen Kichererbsenflüssigkeit dazu, dass sie knapp unter den Kichererbsen steht.</x:v>
      </x:c>
      <x:c r="E587" s="163"/>
      <x:c r="F587" s="163"/>
    </x:row>
    <x:row r="588">
      <x:c r="A588" s="135" t="str">
        <x:v>SN-067-S4</x:v>
      </x:c>
      <x:c r="B588" s="135" t="str">
        <x:v>SN-067-V1</x:v>
      </x:c>
      <x:c r="C588" s="135" t="n">
        <x:v>4</x:v>
      </x:c>
      <x:c r="D588" s="162" t="str">
        <x:v>Püriere alles zu einem glatten, lockeren Hummus und schmecke ihn mit Salz und Pfeffer ab.</x:v>
      </x:c>
      <x:c r="E588" s="163"/>
      <x:c r="F588" s="163"/>
    </x:row>
    <x:row r="589">
      <x:c r="A589" s="135" t="str">
        <x:v>SN-067-S5</x:v>
      </x:c>
      <x:c r="B589" s="135" t="str">
        <x:v>SN-067-V1</x:v>
      </x:c>
      <x:c r="C589" s="135" t="n">
        <x:v>5</x:v>
      </x:c>
      <x:c r="D589" s="162" t="str">
        <x:v>Koche die Nudeln nach Packungsangabe bissfest und fange vor dem Abgießen etwas Nudelwasser auf.</x:v>
      </x:c>
      <x:c r="E589" s="163"/>
      <x:c r="F589" s="163"/>
    </x:row>
    <x:row r="590">
      <x:c r="A590" s="135" t="str">
        <x:v>SN-067-S6</x:v>
      </x:c>
      <x:c r="B590" s="135" t="str">
        <x:v>SN-067-V1</x:v>
      </x:c>
      <x:c r="C590" s="135" t="n">
        <x:v>6</x:v>
      </x:c>
      <x:c r="D590" s="162" t="str">
        <x:v>Spüle die Nudeln kurz unter kaltem Wasser ab und lasse sie gründlich abtropfen.</x:v>
      </x:c>
      <x:c r="E590" s="163"/>
      <x:c r="F590" s="163"/>
    </x:row>
    <x:row r="591">
      <x:c r="A591" s="135" t="str">
        <x:v>SN-067-S7</x:v>
      </x:c>
      <x:c r="B591" s="135" t="str">
        <x:v>SN-067-V1</x:v>
      </x:c>
      <x:c r="C591" s="135" t="n">
        <x:v>7</x:v>
      </x:c>
      <x:c r="D591" s="162" t="str">
        <x:v>Vermenge Nudeln, Spinat, Tomaten, Gurke, Oliven und die restlichen Kichererbsen in einer großen Schüssel.</x:v>
      </x:c>
      <x:c r="E591" s="163"/>
      <x:c r="F591" s="163"/>
    </x:row>
    <x:row r="592">
      <x:c r="A592" s="135" t="str">
        <x:v>SN-067-S8</x:v>
      </x:c>
      <x:c r="B592" s="135" t="str">
        <x:v>SN-067-V1</x:v>
      </x:c>
      <x:c r="C592" s="135" t="n">
        <x:v>8</x:v>
      </x:c>
      <x:c r="D592" s="162" t="str">
        <x:v>Hebe den Hummus unter und lockere das Dressing bei Bedarf mit etwas Nudelwasser auf.</x:v>
      </x:c>
      <x:c r="E592" s="163"/>
      <x:c r="F592" s="163"/>
    </x:row>
    <x:row r="593">
      <x:c r="A593" s="135" t="str">
        <x:v>SN-067-S9</x:v>
      </x:c>
      <x:c r="B593" s="135" t="str">
        <x:v>SN-067-V1</x:v>
      </x:c>
      <x:c r="C593" s="135" t="n">
        <x:v>9</x:v>
      </x:c>
      <x:c r="D593" s="162" t="str">
        <x:v>Schmecke den Nudelsalat nochmals ab und serviere ihn.</x:v>
      </x:c>
      <x:c r="E593" s="163"/>
      <x:c r="F593" s="163"/>
    </x:row>
    <x:row r="594">
      <x:c r="A594" s="135" t="str">
        <x:v>SU-068-S1</x:v>
      </x:c>
      <x:c r="B594" s="135" t="str">
        <x:v>SU-068-V1</x:v>
      </x:c>
      <x:c r="C594" s="135" t="n">
        <x:v>1</x:v>
      </x:c>
      <x:c r="D594" s="162" t="str">
        <x:v>Erhitze das Öl in einem großen Topf.</x:v>
      </x:c>
      <x:c r="E594" s="163"/>
      <x:c r="F594" s="163"/>
    </x:row>
    <x:row r="595">
      <x:c r="A595" s="135" t="str">
        <x:v>SU-068-S2</x:v>
      </x:c>
      <x:c r="B595" s="135" t="str">
        <x:v>SU-068-V1</x:v>
      </x:c>
      <x:c r="C595" s="135" t="n">
        <x:v>2</x:v>
      </x:c>
      <x:c r="D595" s="162" t="str">
        <x:v>Brate die Zwiebel und den Sellerie unter häufigem Rühren 10 Minuten lang sanft an, bis sie weich sind.</x:v>
      </x:c>
      <x:c r="E595" s="163" t="n">
        <x:v>10</x:v>
      </x:c>
      <x:c r="F595" s="163" t="str">
        <x:v>Schritt 2</x:v>
      </x:c>
    </x:row>
    <x:row r="596">
      <x:c r="A596" s="135" t="str">
        <x:v>SU-068-S3</x:v>
      </x:c>
      <x:c r="B596" s="135" t="str">
        <x:v>SU-068-V1</x:v>
      </x:c>
      <x:c r="C596" s="135" t="n">
        <x:v>3</x:v>
      </x:c>
      <x:c r="D596" s="162" t="str">
        <x:v>Gib den Kreuzkümmel dazu.</x:v>
      </x:c>
      <x:c r="E596" s="163"/>
      <x:c r="F596" s="163"/>
    </x:row>
    <x:row r="597">
      <x:c r="A597" s="135" t="str">
        <x:v>SU-068-S4</x:v>
      </x:c>
      <x:c r="B597" s="135" t="str">
        <x:v>SU-068-V1</x:v>
      </x:c>
      <x:c r="C597" s="135" t="n">
        <x:v>4</x:v>
      </x:c>
      <x:c r="D597" s="162" t="str">
        <x:v>Brate eine weitere Minute.</x:v>
      </x:c>
      <x:c r="E597" s="163"/>
      <x:c r="F597" s="163"/>
    </x:row>
    <x:row r="598">
      <x:c r="A598" s="135" t="str">
        <x:v>SU-068-S5</x:v>
      </x:c>
      <x:c r="B598" s="135" t="str">
        <x:v>SU-068-V1</x:v>
      </x:c>
      <x:c r="C598" s="135" t="n">
        <x:v>5</x:v>
      </x:c>
      <x:c r="D598" s="162" t="str">
        <x:v>Erhöhe die Hitze und füge dann die Brühe, Tomaten und Kichererbsen sowie eine gute Prise schwarzen Pfeffer hinzu.</x:v>
      </x:c>
      <x:c r="E598" s="163"/>
      <x:c r="F598" s="163"/>
    </x:row>
    <x:row r="599">
      <x:c r="A599" s="135" t="str">
        <x:v>SU-068-S6</x:v>
      </x:c>
      <x:c r="B599" s="135" t="str">
        <x:v>SU-068-V1</x:v>
      </x:c>
      <x:c r="C599" s="135" t="n">
        <x:v>6</x:v>
      </x:c>
      <x:c r="D599" s="162" t="str">
        <x:v>Lasse 8 Minuten köcheln.</x:v>
      </x:c>
      <x:c r="E599" s="163" t="n">
        <x:v>8</x:v>
      </x:c>
      <x:c r="F599" s="163" t="str">
        <x:v>Schritt 6</x:v>
      </x:c>
    </x:row>
    <x:row r="600">
      <x:c r="A600" s="135" t="str">
        <x:v>SU-068-S7</x:v>
      </x:c>
      <x:c r="B600" s="135" t="str">
        <x:v>SU-068-V1</x:v>
      </x:c>
      <x:c r="C600" s="135" t="n">
        <x:v>7</x:v>
      </x:c>
      <x:c r="D600" s="162" t="str">
        <x:v>Gib dicke Bohnen und Zitronensaft dazu.</x:v>
      </x:c>
      <x:c r="E600" s="163"/>
      <x:c r="F600" s="163"/>
    </x:row>
    <x:row r="601">
      <x:c r="A601" s="135" t="str">
        <x:v>SU-068-S8</x:v>
      </x:c>
      <x:c r="B601" s="135" t="str">
        <x:v>SU-068-V1</x:v>
      </x:c>
      <x:c r="C601" s="135" t="n">
        <x:v>8</x:v>
      </x:c>
      <x:c r="D601" s="162" t="str">
        <x:v>Koche weitere 2 Minuten. Schmecke alles ab.</x:v>
      </x:c>
      <x:c r="E601" s="163" t="n">
        <x:v>2</x:v>
      </x:c>
      <x:c r="F601" s="163" t="str">
        <x:v>Schritt 8</x:v>
      </x:c>
    </x:row>
    <x:row r="602">
      <x:c r="A602" s="135" t="str">
        <x:v>SU-068-S9</x:v>
      </x:c>
      <x:c r="B602" s="135" t="str">
        <x:v>SU-068-V1</x:v>
      </x:c>
      <x:c r="C602" s="135" t="n">
        <x:v>9</x:v>
      </x:c>
      <x:c r="D602" s="162" t="str">
        <x:v>Bestreue die Suppe mit einer Prise Zitronenschale und gehackten Kräutern.</x:v>
      </x:c>
      <x:c r="E602" s="163"/>
      <x:c r="F602" s="163"/>
    </x:row>
    <x:row r="603">
      <x:c r="A603" s="135" t="str">
        <x:v>SU-068-S10</x:v>
      </x:c>
      <x:c r="B603" s="135" t="str">
        <x:v>SU-068-V1</x:v>
      </x:c>
      <x:c r="C603" s="135" t="n">
        <x:v>10</x:v>
      </x:c>
      <x:c r="D603" s="162" t="str">
        <x:v>Serviere alles mit Fladenbrot.</x:v>
      </x:c>
      <x:c r="E603" s="163"/>
      <x:c r="F603" s="163"/>
    </x:row>
    <x:row r="604">
      <x:c r="A604" s="135" t="str">
        <x:v>SU-069-S1</x:v>
      </x:c>
      <x:c r="B604" s="135" t="str">
        <x:v>SU-069-V1</x:v>
      </x:c>
      <x:c r="C604" s="135" t="n">
        <x:v>1</x:v>
      </x:c>
      <x:c r="D604" s="162" t="str">
        <x:v>Bringe 1 Liter Wasser im Wasserkocher zum Kochen.</x:v>
      </x:c>
      <x:c r="E604" s="163"/>
      <x:c r="F604" s="163"/>
    </x:row>
    <x:row r="605">
      <x:c r="A605" s="135" t="str">
        <x:v>SU-069-S2</x:v>
      </x:c>
      <x:c r="B605" s="135" t="str">
        <x:v>SU-069-V1</x:v>
      </x:c>
      <x:c r="C605" s="135" t="n">
        <x:v>2</x:v>
      </x:c>
      <x:c r="D605" s="162" t="str">
        <x:v>Erhitze das Öl in einem Topf und brate die fein gehackte Zwiebel 2 Minuten an.</x:v>
      </x:c>
      <x:c r="E605" s="163" t="n">
        <x:v>2</x:v>
      </x:c>
      <x:c r="F605" s="163" t="str">
        <x:v>Schritt 2</x:v>
      </x:c>
    </x:row>
    <x:row r="606">
      <x:c r="A606" s="135" t="str">
        <x:v>SU-069-S3</x:v>
      </x:c>
      <x:c r="B606" s="135" t="str">
        <x:v>SU-069-V1</x:v>
      </x:c>
      <x:c r="C606" s="135" t="n">
        <x:v>3</x:v>
      </x:c>
      <x:c r="D606" s="162" t="str">
        <x:v>Gib Knoblauch und Karotten hinzu und dünste beides kurz mit.</x:v>
      </x:c>
      <x:c r="E606" s="163"/>
      <x:c r="F606" s="163"/>
    </x:row>
    <x:row r="607">
      <x:c r="A607" s="135" t="str">
        <x:v>SU-069-S4</x:v>
      </x:c>
      <x:c r="B607" s="135" t="str">
        <x:v>SU-069-V1</x:v>
      </x:c>
      <x:c r="C607" s="135" t="n">
        <x:v>4</x:v>
      </x:c>
      <x:c r="D607" s="162" t="str">
        <x:v>Gieße das kochende Wasser an und rühre Linsen und Brühwürfel ein.</x:v>
      </x:c>
      <x:c r="E607" s="163"/>
      <x:c r="F607" s="163"/>
    </x:row>
    <x:row r="608">
      <x:c r="A608" s="135" t="str">
        <x:v>SU-069-S5</x:v>
      </x:c>
      <x:c r="B608" s="135" t="str">
        <x:v>SU-069-V1</x:v>
      </x:c>
      <x:c r="C608" s="135" t="n">
        <x:v>5</x:v>
      </x:c>
      <x:c r="D608" s="162" t="str">
        <x:v>Decke den Topf ab und lasse die Suppe bei mittlerer Hitze etwa 15 Minuten köcheln, bis die Linsen weich sind.</x:v>
      </x:c>
      <x:c r="E608" s="163" t="n">
        <x:v>15</x:v>
      </x:c>
      <x:c r="F608" s="163" t="str">
        <x:v>Schritt 5</x:v>
      </x:c>
    </x:row>
    <x:row r="609">
      <x:c r="A609" s="135" t="str">
        <x:v>SU-069-S6</x:v>
      </x:c>
      <x:c r="B609" s="135" t="str">
        <x:v>SU-069-V1</x:v>
      </x:c>
      <x:c r="C609" s="135" t="n">
        <x:v>6</x:v>
      </x:c>
      <x:c r="D609" s="162" t="str">
        <x:v>Nimm den Topf vom Herd und rühre die Petersilie unter.</x:v>
      </x:c>
      <x:c r="E609" s="163"/>
      <x:c r="F609" s="163"/>
    </x:row>
    <x:row r="610">
      <x:c r="A610" s="135" t="str">
        <x:v>SU-069-S7</x:v>
      </x:c>
      <x:c r="B610" s="135" t="str">
        <x:v>SU-069-V1</x:v>
      </x:c>
      <x:c r="C610" s="135" t="n">
        <x:v>7</x:v>
      </x:c>
      <x:c r="D610" s="162" t="str">
        <x:v>Schmecke die Suppe ab, verteile sie auf Schüsseln und garniere sie mit Petersilienblättern.</x:v>
      </x:c>
      <x:c r="E610" s="163"/>
      <x:c r="F610" s="163"/>
    </x:row>
    <x:row r="611">
      <x:c r="A611" s="135" t="str">
        <x:v>SU-070-S1</x:v>
      </x:c>
      <x:c r="B611" s="135" t="str">
        <x:v>SU-070-V1</x:v>
      </x:c>
      <x:c r="C611" s="135" t="n">
        <x:v>1</x:v>
      </x:c>
      <x:c r="D611" s="162" t="str">
        <x:v>Gib die Kartoffeln in einen großen Topf und bedecke sie knapp mit Wasser.</x:v>
      </x:c>
      <x:c r="E611" s="163"/>
      <x:c r="F611" s="163"/>
    </x:row>
    <x:row r="612">
      <x:c r="A612" s="135" t="str">
        <x:v>SU-070-S2</x:v>
      </x:c>
      <x:c r="B612" s="135" t="str">
        <x:v>SU-070-V1</x:v>
      </x:c>
      <x:c r="C612" s="135" t="n">
        <x:v>2</x:v>
      </x:c>
      <x:c r="D612" s="162" t="str">
        <x:v>Zerbrösle die Brühwürfel hinein und bringe alles zum Kochen.</x:v>
      </x:c>
      <x:c r="E612" s="163"/>
      <x:c r="F612" s="163"/>
    </x:row>
    <x:row r="613">
      <x:c r="A613" s="135" t="str">
        <x:v>SU-070-S3</x:v>
      </x:c>
      <x:c r="B613" s="135" t="str">
        <x:v>SU-070-V1</x:v>
      </x:c>
      <x:c r="C613" s="135" t="n">
        <x:v>3</x:v>
      </x:c>
      <x:c r="D613" s="162" t="str">
        <x:v>Decke den Topf ab und gare die Kartoffeln 5 Minuten.</x:v>
      </x:c>
      <x:c r="E613" s="163" t="n">
        <x:v>5</x:v>
      </x:c>
      <x:c r="F613" s="163" t="str">
        <x:v>Schritt 3</x:v>
      </x:c>
    </x:row>
    <x:row r="614">
      <x:c r="A614" s="135" t="str">
        <x:v>SU-070-S4</x:v>
      </x:c>
      <x:c r="B614" s="135" t="str">
        <x:v>SU-070-V1</x:v>
      </x:c>
      <x:c r="C614" s="135" t="n">
        <x:v>4</x:v>
      </x:c>
      <x:c r="D614" s="162" t="str">
        <x:v>Gib die Zucchini hinzu und lasse das Gemüse zugedeckt weitere 5 Minuten kochen.</x:v>
      </x:c>
      <x:c r="E614" s="163" t="n">
        <x:v>5</x:v>
      </x:c>
      <x:c r="F614" s="163" t="str">
        <x:v>Schritt 4</x:v>
      </x:c>
    </x:row>
    <x:row r="615">
      <x:c r="A615" s="135" t="str">
        <x:v>SU-070-S5</x:v>
      </x:c>
      <x:c r="B615" s="135" t="str">
        <x:v>SU-070-V1</x:v>
      </x:c>
      <x:c r="C615" s="135" t="n">
        <x:v>5</x:v>
      </x:c>
      <x:c r="D615" s="162" t="str">
        <x:v>Rühre die Frühlingszwiebeln ein und gare alles nochmals 5 Minuten.</x:v>
      </x:c>
      <x:c r="E615" s="163" t="n">
        <x:v>5</x:v>
      </x:c>
      <x:c r="F615" s="163" t="str">
        <x:v>Schritt 5</x:v>
      </x:c>
    </x:row>
    <x:row r="616">
      <x:c r="A616" s="135" t="str">
        <x:v>SU-070-S6</x:v>
      </x:c>
      <x:c r="B616" s="135" t="str">
        <x:v>SU-070-V1</x:v>
      </x:c>
      <x:c r="C616" s="135" t="n">
        <x:v>6</x:v>
      </x:c>
      <x:c r="D616" s="162" t="str">
        <x:v>Nimm den Topf vom Herd und rühre den Cheddar ein.</x:v>
      </x:c>
      <x:c r="E616" s="163"/>
      <x:c r="F616" s="163"/>
    </x:row>
    <x:row r="617">
      <x:c r="A617" s="135" t="str">
        <x:v>SU-070-S7</x:v>
      </x:c>
      <x:c r="B617" s="135" t="str">
        <x:v>SU-070-V1</x:v>
      </x:c>
      <x:c r="C617" s="135" t="n">
        <x:v>7</x:v>
      </x:c>
      <x:c r="D617" s="162" t="str">
        <x:v>Püriere die Suppe mit einem Stabmixer dickcremig.</x:v>
      </x:c>
      <x:c r="E617" s="163"/>
      <x:c r="F617" s="163"/>
    </x:row>
    <x:row r="618">
      <x:c r="A618" s="135" t="str">
        <x:v>SU-070-S8</x:v>
      </x:c>
      <x:c r="B618" s="135" t="str">
        <x:v>SU-070-V1</x:v>
      </x:c>
      <x:c r="C618" s="135" t="n">
        <x:v>8</x:v>
      </x:c>
      <x:c r="D618" s="162" t="str">
        <x:v>Verdünne sie bei Bedarf mit etwas heißem Wasser.</x:v>
      </x:c>
      <x:c r="E618" s="163"/>
      <x:c r="F618" s="163"/>
    </x:row>
    <x:row r="619">
      <x:c r="A619" s="135" t="str">
        <x:v>SU-070-S9</x:v>
      </x:c>
      <x:c r="B619" s="135" t="str">
        <x:v>SU-070-V1</x:v>
      </x:c>
      <x:c r="C619" s="135" t="n">
        <x:v>9</x:v>
      </x:c>
      <x:c r="D619" s="162" t="str">
        <x:v>Schmecke die Suppe mit Muskatnuss, Salz und Pfeffer ab.</x:v>
      </x:c>
      <x:c r="E619" s="163"/>
      <x:c r="F619" s="163"/>
    </x:row>
    <x:row r="620">
      <x:c r="A620" s="135" t="str">
        <x:v>SU-070-S10</x:v>
      </x:c>
      <x:c r="B620" s="135" t="str">
        <x:v>SU-070-V1</x:v>
      </x:c>
      <x:c r="C620" s="135" t="n">
        <x:v>10</x:v>
      </x:c>
      <x:c r="D620" s="162" t="str">
        <x:v>Garniere jede Portion mit zusätzlichem Cheddar, Frühlingszwiebeln und etwas Muskatnuss.</x:v>
      </x:c>
      <x:c r="E620" s="163"/>
      <x:c r="F620" s="163"/>
    </x:row>
    <x:row r="621">
      <x:c r="A621" s="135" t="str">
        <x:v>SU-071-S1</x:v>
      </x:c>
      <x:c r="B621" s="135" t="str">
        <x:v>SU-071-V1</x:v>
      </x:c>
      <x:c r="C621" s="135" t="n">
        <x:v>1</x:v>
      </x:c>
      <x:c r="D621" s="162" t="str">
        <x:v>Heize den Backofen auf 180 °C Ober-/Unterhitze beziehungsweise 160 °C Umluft vor.</x:v>
      </x:c>
      <x:c r="E621" s="163"/>
      <x:c r="F621" s="163"/>
    </x:row>
    <x:row r="622">
      <x:c r="A622" s="135" t="str">
        <x:v>SU-071-S2</x:v>
      </x:c>
      <x:c r="B622" s="135" t="str">
        <x:v>SU-071-V1</x:v>
      </x:c>
      <x:c r="C622" s="135" t="n">
        <x:v>2</x:v>
      </x:c>
      <x:c r="D622" s="162" t="str">
        <x:v>Vermenge die Brotwürfel mit Kümmel, der Hälfte des Olivenöls und etwas Meersalz auf einem Backblech.</x:v>
      </x:c>
      <x:c r="E622" s="163"/>
      <x:c r="F622" s="163"/>
    </x:row>
    <x:row r="623">
      <x:c r="A623" s="135" t="str">
        <x:v>SU-071-S3</x:v>
      </x:c>
      <x:c r="B623" s="135" t="str">
        <x:v>SU-071-V1</x:v>
      </x:c>
      <x:c r="C623" s="135" t="n">
        <x:v>3</x:v>
      </x:c>
      <x:c r="D623" s="162" t="str">
        <x:v>Backe die Croûtons 10-15 Minuten goldbraun und knusprig und stelle sie anschließend beiseite.</x:v>
      </x:c>
      <x:c r="E623" s="163" t="n">
        <x:v>10</x:v>
      </x:c>
      <x:c r="F623" s="163" t="str">
        <x:v>Schritt 3</x:v>
      </x:c>
    </x:row>
    <x:row r="624">
      <x:c r="A624" s="135" t="str">
        <x:v>SU-071-S4</x:v>
      </x:c>
      <x:c r="B624" s="135" t="str">
        <x:v>SU-071-V1</x:v>
      </x:c>
      <x:c r="C624" s="135" t="n">
        <x:v>4</x:v>
      </x:c>
      <x:c r="D624" s="162" t="str">
        <x:v>Erhitze das restliche Öl in einem großen Topf bei mittlerer Hitze.</x:v>
      </x:c>
      <x:c r="E624" s="163"/>
      <x:c r="F624" s="163"/>
    </x:row>
    <x:row r="625">
      <x:c r="A625" s="135" t="str">
        <x:v>SU-071-S5</x:v>
      </x:c>
      <x:c r="B625" s="135" t="str">
        <x:v>SU-071-V1</x:v>
      </x:c>
      <x:c r="C625" s="135" t="n">
        <x:v>5</x:v>
      </x:c>
      <x:c r="D625" s="162" t="str">
        <x:v>Gib Knoblauch, Karotte und Kartoffel hinzu und brate das Gemüse unter häufigem Rühren etwa 5 Minuten.</x:v>
      </x:c>
      <x:c r="E625" s="163" t="n">
        <x:v>5</x:v>
      </x:c>
      <x:c r="F625" s="163" t="str">
        <x:v>Schritt 5</x:v>
      </x:c>
    </x:row>
    <x:row r="626">
      <x:c r="A626" s="135" t="str">
        <x:v>SU-071-S6</x:v>
      </x:c>
      <x:c r="B626" s="135" t="str">
        <x:v>SU-071-V1</x:v>
      </x:c>
      <x:c r="C626" s="135" t="n">
        <x:v>6</x:v>
      </x:c>
      <x:c r="D626" s="162" t="str">
        <x:v>Rühre Brühe, frische und gehackte Tomaten, Zucker, Bouquet garni und Sellerie ein.</x:v>
      </x:c>
      <x:c r="E626" s="163"/>
      <x:c r="F626" s="163"/>
    </x:row>
    <x:row r="627">
      <x:c r="A627" s="135" t="str">
        <x:v>SU-071-S7</x:v>
      </x:c>
      <x:c r="B627" s="135" t="str">
        <x:v>SU-071-V1</x:v>
      </x:c>
      <x:c r="C627" s="135" t="n">
        <x:v>7</x:v>
      </x:c>
      <x:c r="D627" s="162" t="str">
        <x:v>Bringe die Suppe zum Kochen, reduziere die Hitze und lasse sie 10 Minuten köcheln.</x:v>
      </x:c>
      <x:c r="E627" s="163" t="n">
        <x:v>10</x:v>
      </x:c>
      <x:c r="F627" s="163" t="str">
        <x:v>Schritt 7</x:v>
      </x:c>
    </x:row>
    <x:row r="628">
      <x:c r="A628" s="135" t="str">
        <x:v>SU-071-S8</x:v>
      </x:c>
      <x:c r="B628" s="135" t="str">
        <x:v>SU-071-V1</x:v>
      </x:c>
      <x:c r="C628" s="135" t="n">
        <x:v>8</x:v>
      </x:c>
      <x:c r="D628" s="162" t="str">
        <x:v>Gib Blumenkohl und Weißkohl hinzu und gare alles weitere 15 Minuten, bis das Gemüse weich ist.</x:v>
      </x:c>
      <x:c r="E628" s="163" t="n">
        <x:v>15</x:v>
      </x:c>
      <x:c r="F628" s="163" t="str">
        <x:v>Schritt 8</x:v>
      </x:c>
    </x:row>
    <x:row r="629">
      <x:c r="A629" s="135" t="str">
        <x:v>SU-071-S9</x:v>
      </x:c>
      <x:c r="B629" s="135" t="str">
        <x:v>SU-071-V1</x:v>
      </x:c>
      <x:c r="C629" s="135" t="n">
        <x:v>9</x:v>
      </x:c>
      <x:c r="D629" s="162" t="str">
        <x:v>Rühre Worcestershire-Sauce und Pilzketchup ein.</x:v>
      </x:c>
      <x:c r="E629" s="163"/>
      <x:c r="F629" s="163"/>
    </x:row>
    <x:row r="630">
      <x:c r="A630" s="135" t="str">
        <x:v>SU-071-S10</x:v>
      </x:c>
      <x:c r="B630" s="135" t="str">
        <x:v>SU-071-V1</x:v>
      </x:c>
      <x:c r="C630" s="135" t="n">
        <x:v>10</x:v>
      </x:c>
      <x:c r="D630" s="162" t="str">
        <x:v>Entferne das Bouquet garni und schmecke die Suppe ab.</x:v>
      </x:c>
      <x:c r="E630" s="163"/>
      <x:c r="F630" s="163"/>
    </x:row>
    <x:row r="631">
      <x:c r="A631" s="135" t="str">
        <x:v>SU-071-S11</x:v>
      </x:c>
      <x:c r="B631" s="135" t="str">
        <x:v>SU-071-V1</x:v>
      </x:c>
      <x:c r="C631" s="135" t="n">
        <x:v>11</x:v>
      </x:c>
      <x:c r="D631" s="162" t="str">
        <x:v>Verteile die Suppe auf Schüsseln und gib die Kümmelcroûtons darauf.</x:v>
      </x:c>
      <x:c r="E631" s="163"/>
      <x:c r="F631" s="163"/>
    </x:row>
    <x:row r="632">
      <x:c r="A632" s="135" t="str">
        <x:v>SU-072-S1</x:v>
      </x:c>
      <x:c r="B632" s="135" t="str">
        <x:v>SU-072-V1</x:v>
      </x:c>
      <x:c r="C632" s="135" t="n">
        <x:v>1</x:v>
      </x:c>
      <x:c r="D632" s="162" t="str">
        <x:v>Erhitze das Öl in einem mittelgroßen Topf.</x:v>
      </x:c>
      <x:c r="E632" s="163"/>
      <x:c r="F632" s="163"/>
    </x:row>
    <x:row r="633">
      <x:c r="A633" s="135" t="str">
        <x:v>SU-072-S2</x:v>
      </x:c>
      <x:c r="B633" s="135" t="str">
        <x:v>SU-072-V1</x:v>
      </x:c>
      <x:c r="C633" s="135" t="n">
        <x:v>2</x:v>
      </x:c>
      <x:c r="D633" s="162" t="str">
        <x:v>Lege 1 EL der gehackten Zwiebel für die Guacamole beiseite. Brate die übrige Zwiebel und die Paprika unter häufigem Rühren etwa 10 Minuten an.</x:v>
      </x:c>
      <x:c r="E633" s="163" t="n">
        <x:v>10</x:v>
      </x:c>
      <x:c r="F633" s="163" t="str">
        <x:v>Schritt 2</x:v>
      </x:c>
    </x:row>
    <x:row r="634">
      <x:c r="A634" s="135" t="str">
        <x:v>SU-072-S3</x:v>
      </x:c>
      <x:c r="B634" s="135" t="str">
        <x:v>SU-072-V1</x:v>
      </x:c>
      <x:c r="C634" s="135" t="n">
        <x:v>3</x:v>
      </x:c>
      <x:c r="D634" s="162" t="str">
        <x:v>Rühre Knoblauch, Chilipulver, gemahlenen Koriander und Kreuzkümmel ein.</x:v>
      </x:c>
      <x:c r="E634" s="163"/>
      <x:c r="F634" s="163"/>
    </x:row>
    <x:row r="635">
      <x:c r="A635" s="135" t="str">
        <x:v>SU-072-S4</x:v>
      </x:c>
      <x:c r="B635" s="135" t="str">
        <x:v>SU-072-V1</x:v>
      </x:c>
      <x:c r="C635" s="135" t="n">
        <x:v>4</x:v>
      </x:c>
      <x:c r="D635" s="162" t="str">
        <x:v>Gib Dosentomaten, schwarze Bohnen samt Flüssigkeit, eine halbe Dose Wasser und Brühpulver hinzu.</x:v>
      </x:c>
      <x:c r="E635" s="163"/>
      <x:c r="F635" s="163"/>
    </x:row>
    <x:row r="636">
      <x:c r="A636" s="135" t="str">
        <x:v>SU-072-S5</x:v>
      </x:c>
      <x:c r="B636" s="135" t="str">
        <x:v>SU-072-V1</x:v>
      </x:c>
      <x:c r="C636" s="135" t="n">
        <x:v>5</x:v>
      </x:c>
      <x:c r="D636" s="162" t="str">
        <x:v>Decke den Topf ab und lasse die Suppe 15 Minuten köcheln.</x:v>
      </x:c>
      <x:c r="E636" s="163" t="n">
        <x:v>15</x:v>
      </x:c>
      <x:c r="F636" s="163" t="str">
        <x:v>Schritt 5</x:v>
      </x:c>
    </x:row>
    <x:row r="637">
      <x:c r="A637" s="135" t="str">
        <x:v>SU-072-S6</x:v>
      </x:c>
      <x:c r="B637" s="135" t="str">
        <x:v>SU-072-V1</x:v>
      </x:c>
      <x:c r="C637" s="135" t="n">
        <x:v>6</x:v>
      </x:c>
      <x:c r="D637" s="162" t="str">
        <x:v>Halbiere und entsteine währenddessen die Avocado. Löse das Fruchtfleisch aus der Schale und gib es in eine Schüssel.</x:v>
      </x:c>
      <x:c r="E637" s="163"/>
      <x:c r="F637" s="163"/>
    </x:row>
    <x:row r="638">
      <x:c r="A638" s="135" t="str">
        <x:v>SU-072-S7</x:v>
      </x:c>
      <x:c r="B638" s="135" t="str">
        <x:v>SU-072-V1</x:v>
      </x:c>
      <x:c r="C638" s="135" t="n">
        <x:v>7</x:v>
      </x:c>
      <x:c r="D638" s="162" t="str">
        <x:v>Gib die beiseitegelegte Zwiebel, Koriander, Limettensaft und Chili hinzu. Zerdrücke alles zu einer groben Guacamole.</x:v>
      </x:c>
      <x:c r="E638" s="163"/>
      <x:c r="F638" s="163"/>
    </x:row>
    <x:row r="639">
      <x:c r="A639" s="135" t="str">
        <x:v>SU-072-S8</x:v>
      </x:c>
      <x:c r="B639" s="135" t="str">
        <x:v>SU-072-V1</x:v>
      </x:c>
      <x:c r="C639" s="135" t="n">
        <x:v>8</x:v>
      </x:c>
      <x:c r="D639" s="162" t="str">
        <x:v>Verteile die Suppe auf zwei Schüsseln und gib jeweils einen Löffel Guacamole darauf.</x:v>
      </x:c>
      <x:c r="E639" s="163"/>
      <x:c r="F639" s="163"/>
    </x:row>
    <x:row r="640">
      <x:c r="A640" s="135" t="str">
        <x:v>SU-073-S1</x:v>
      </x:c>
      <x:c r="B640" s="135" t="str">
        <x:v>SU-073-V1</x:v>
      </x:c>
      <x:c r="C640" s="135" t="n">
        <x:v>1</x:v>
      </x:c>
      <x:c r="D640" s="162" t="str">
        <x:v>Erhitze das Olivenöl in einer tiefen Pfanne bei mittlerer bis hoher Hitze und koche die Zwiebeln, Karotten und den Sellerie einschließlich aller Blätter 15 Minuten lang, bis sie weich sind.</x:v>
      </x:c>
      <x:c r="E640" s="163" t="n">
        <x:v>15</x:v>
      </x:c>
      <x:c r="F640" s="163" t="str">
        <x:v>Schritt 1</x:v>
      </x:c>
    </x:row>
    <x:row r="641">
      <x:c r="A641" s="135" t="str">
        <x:v>SU-073-S2</x:v>
      </x:c>
      <x:c r="B641" s="135" t="str">
        <x:v>SU-073-V1</x:v>
      </x:c>
      <x:c r="C641" s="135" t="n">
        <x:v>2</x:v>
      </x:c>
      <x:c r="D641" s="162" t="str">
        <x:v>Rühre Tomatenpüree, Knoblauchzehen und Rosmarin- oder Thymianzweige unter.</x:v>
      </x:c>
      <x:c r="E641" s="163"/>
      <x:c r="F641" s="163"/>
    </x:row>
    <x:row r="642">
      <x:c r="A642" s="135" t="str">
        <x:v>SU-073-S3</x:v>
      </x:c>
      <x:c r="B642" s="135" t="str">
        <x:v>SU-073-V1</x:v>
      </x:c>
      <x:c r="C642" s="135" t="n">
        <x:v>3</x:v>
      </x:c>
      <x:c r="D642" s="162" t="str">
        <x:v>Koche einige Minuten, bis das Püree karamellisiert ist.</x:v>
      </x:c>
      <x:c r="E642" s="163"/>
      <x:c r="F642" s="163"/>
    </x:row>
    <x:row r="643">
      <x:c r="A643" s="135" t="str">
        <x:v>SU-073-S4</x:v>
      </x:c>
      <x:c r="B643" s="135" t="str">
        <x:v>SU-073-V1</x:v>
      </x:c>
      <x:c r="C643" s="135" t="n">
        <x:v>4</x:v>
      </x:c>
      <x:c r="D643" s="162" t="str">
        <x:v>Gib Brühe, gehackte Tomaten, Kichererbsen samt Dosenflüssigkeit und die Parmesanrinde hinzu.</x:v>
      </x:c>
      <x:c r="E643" s="163"/>
      <x:c r="F643" s="163"/>
    </x:row>
    <x:row r="644">
      <x:c r="A644" s="135" t="str">
        <x:v>SU-073-S5</x:v>
      </x:c>
      <x:c r="B644" s="135" t="str">
        <x:v>SU-073-V1</x:v>
      </x:c>
      <x:c r="C644" s="135" t="n">
        <x:v>5</x:v>
      </x:c>
      <x:c r="D644" s="162" t="str">
        <x:v>Lasse 15 Minuten köcheln.</x:v>
      </x:c>
      <x:c r="E644" s="163" t="n">
        <x:v>15</x:v>
      </x:c>
      <x:c r="F644" s="163" t="str">
        <x:v>Schritt 5</x:v>
      </x:c>
    </x:row>
    <x:row r="645">
      <x:c r="A645" s="135" t="str">
        <x:v>SU-073-S6</x:v>
      </x:c>
      <x:c r="B645" s="135" t="str">
        <x:v>SU-073-V1</x:v>
      </x:c>
      <x:c r="C645" s="135" t="n">
        <x:v>6</x:v>
      </x:c>
      <x:c r="D645" s="162" t="str">
        <x:v>Übergieße den Orzo in einer hitzebeständigen Schüssel mit kochendem Wasser.</x:v>
      </x:c>
      <x:c r="E645" s="163"/>
      <x:c r="F645" s="163"/>
    </x:row>
    <x:row r="646">
      <x:c r="A646" s="135" t="str">
        <x:v>SU-073-S7</x:v>
      </x:c>
      <x:c r="B646" s="135" t="str">
        <x:v>SU-073-V1</x:v>
      </x:c>
      <x:c r="C646" s="135" t="n">
        <x:v>7</x:v>
      </x:c>
      <x:c r="D646" s="162" t="str">
        <x:v>Lasse 15 Minuten ruhen.</x:v>
      </x:c>
      <x:c r="E646" s="163" t="n">
        <x:v>15</x:v>
      </x:c>
      <x:c r="F646" s="163" t="str">
        <x:v>Schritt 7</x:v>
      </x:c>
    </x:row>
    <x:row r="647">
      <x:c r="A647" s="135" t="str">
        <x:v>SU-073-S8</x:v>
      </x:c>
      <x:c r="B647" s="135" t="str">
        <x:v>SU-073-V1</x:v>
      </x:c>
      <x:c r="C647" s="135" t="n">
        <x:v>8</x:v>
      </x:c>
      <x:c r="D647" s="162" t="str">
        <x:v>Lasse den Orzo abtropfen.</x:v>
      </x:c>
      <x:c r="E647" s="163"/>
      <x:c r="F647" s="163"/>
    </x:row>
    <x:row r="648">
      <x:c r="A648" s="135" t="str">
        <x:v>SU-073-S9</x:v>
      </x:c>
      <x:c r="B648" s="135" t="str">
        <x:v>SU-073-V1</x:v>
      </x:c>
      <x:c r="C648" s="135" t="n">
        <x:v>9</x:v>
      </x:c>
      <x:c r="D648" s="162" t="str">
        <x:v>Gib alles in die Pfanne.</x:v>
      </x:c>
      <x:c r="E648" s="163"/>
      <x:c r="F648" s="163"/>
    </x:row>
    <x:row r="649">
      <x:c r="A649" s="135" t="str">
        <x:v>SU-073-S10</x:v>
      </x:c>
      <x:c r="B649" s="135" t="str">
        <x:v>SU-073-V1</x:v>
      </x:c>
      <x:c r="C649" s="135" t="n">
        <x:v>10</x:v>
      </x:c>
      <x:c r="D649" s="162" t="str">
        <x:v>Koche alles 5-8 Minuten, bis der Orzo weich ist.</x:v>
      </x:c>
      <x:c r="E649" s="163" t="n">
        <x:v>5</x:v>
      </x:c>
      <x:c r="F649" s="163" t="str">
        <x:v>Schritt 10</x:v>
      </x:c>
    </x:row>
    <x:row r="650">
      <x:c r="A650" s="135" t="str">
        <x:v>SU-073-S11</x:v>
      </x:c>
      <x:c r="B650" s="135" t="str">
        <x:v>SU-073-V1</x:v>
      </x:c>
      <x:c r="C650" s="135" t="n">
        <x:v>11</x:v>
      </x:c>
      <x:c r="D650" s="162" t="str">
        <x:v>Entferne Rosmarinstiele und Parmesanrinde. Würze gut.</x:v>
      </x:c>
      <x:c r="E650" s="163"/>
      <x:c r="F650" s="163"/>
    </x:row>
    <x:row r="651">
      <x:c r="A651" s="135" t="str">
        <x:v>SU-073-S12</x:v>
      </x:c>
      <x:c r="B651" s="135" t="str">
        <x:v>SU-073-V1</x:v>
      </x:c>
      <x:c r="C651" s="135" t="n">
        <x:v>12</x:v>
      </x:c>
      <x:c r="D651" s="162" t="str">
        <x:v>Beträufle die Suppe mit nativem Olivenöl extra und geriebenem Käse.</x:v>
      </x:c>
      <x:c r="E651" s="163"/>
      <x:c r="F651" s="163"/>
    </x:row>
    <x:row r="652">
      <x:c r="A652" s="135" t="str">
        <x:v>SU-074-S1</x:v>
      </x:c>
      <x:c r="B652" s="135" t="str">
        <x:v>SU-074-V1</x:v>
      </x:c>
      <x:c r="C652" s="135" t="n">
        <x:v>1</x:v>
      </x:c>
      <x:c r="D652" s="162" t="str">
        <x:v>Erhitze das Olivenöl in einem großen Topf.</x:v>
      </x:c>
      <x:c r="E652" s="163"/>
      <x:c r="F652" s="163"/>
    </x:row>
    <x:row r="653">
      <x:c r="A653" s="135" t="str">
        <x:v>SU-074-S2</x:v>
      </x:c>
      <x:c r="B653" s="135" t="str">
        <x:v>SU-074-V1</x:v>
      </x:c>
      <x:c r="C653" s="135" t="n">
        <x:v>2</x:v>
      </x:c>
      <x:c r="D653" s="162" t="str">
        <x:v>Brate Knoblauch, Korianderstiele und Limettenschale 2 Minuten an, bis sie duften.</x:v>
      </x:c>
      <x:c r="E653" s="163" t="n">
        <x:v>2</x:v>
      </x:c>
      <x:c r="F653" s="163" t="str">
        <x:v>Schritt 2</x:v>
      </x:c>
    </x:row>
    <x:row r="654">
      <x:c r="A654" s="135" t="str">
        <x:v>SU-074-S3</x:v>
      </x:c>
      <x:c r="B654" s="135" t="str">
        <x:v>SU-074-V1</x:v>
      </x:c>
      <x:c r="C654" s="135" t="n">
        <x:v>3</x:v>
      </x:c>
      <x:c r="D654" s="162" t="str">
        <x:v>Rühre Kreuzkümmel und Chiliflocken ein und röste die Gewürze 1 Minute.</x:v>
      </x:c>
      <x:c r="E654" s="163"/>
      <x:c r="F654" s="163"/>
    </x:row>
    <x:row r="655">
      <x:c r="A655" s="135" t="str">
        <x:v>SU-074-S4</x:v>
      </x:c>
      <x:c r="B655" s="135" t="str">
        <x:v>SU-074-V1</x:v>
      </x:c>
      <x:c r="C655" s="135" t="n">
        <x:v>4</x:v>
      </x:c>
      <x:c r="D655" s="162" t="str">
        <x:v>Gib Dosentomaten, schwarze Bohnen und Hühnerbrühe hinzu.</x:v>
      </x:c>
      <x:c r="E655" s="163"/>
      <x:c r="F655" s="163"/>
    </x:row>
    <x:row r="656">
      <x:c r="A656" s="135" t="str">
        <x:v>SU-074-S5</x:v>
      </x:c>
      <x:c r="B656" s="135" t="str">
        <x:v>SU-074-V1</x:v>
      </x:c>
      <x:c r="C656" s="135" t="n">
        <x:v>5</x:v>
      </x:c>
      <x:c r="D656" s="162" t="str">
        <x:v>Bringe die Suppe zum Kochen.</x:v>
      </x:c>
      <x:c r="E656" s="163"/>
      <x:c r="F656" s="163"/>
    </x:row>
    <x:row r="657">
      <x:c r="A657" s="135" t="str">
        <x:v>SU-074-S6</x:v>
      </x:c>
      <x:c r="B657" s="135" t="str">
        <x:v>SU-074-V1</x:v>
      </x:c>
      <x:c r="C657" s="135" t="n">
        <x:v>6</x:v>
      </x:c>
      <x:c r="D657" s="162" t="str">
        <x:v>Zerdrücke einen Teil der Bohnen mit einem Kartoffelstampfer, damit die Suppe leicht bindet.</x:v>
      </x:c>
      <x:c r="E657" s="163"/>
      <x:c r="F657" s="163"/>
    </x:row>
    <x:row r="658">
      <x:c r="A658" s="135" t="str">
        <x:v>SU-074-S7</x:v>
      </x:c>
      <x:c r="B658" s="135" t="str">
        <x:v>SU-074-V1</x:v>
      </x:c>
      <x:c r="C658" s="135" t="n">
        <x:v>7</x:v>
      </x:c>
      <x:c r="D658" s="162" t="str">
        <x:v>Rühre den Grünkohl ein und lasse die Suppe etwa 5 Minuten köcheln, bis er weich ist.</x:v>
      </x:c>
      <x:c r="E658" s="163" t="n">
        <x:v>5</x:v>
      </x:c>
      <x:c r="F658" s="163" t="str">
        <x:v>Schritt 7</x:v>
      </x:c>
    </x:row>
    <x:row r="659">
      <x:c r="A659" s="135" t="str">
        <x:v>SU-074-S8</x:v>
      </x:c>
      <x:c r="B659" s="135" t="str">
        <x:v>SU-074-V1</x:v>
      </x:c>
      <x:c r="C659" s="135" t="n">
        <x:v>8</x:v>
      </x:c>
      <x:c r="D659" s="162" t="str">
        <x:v>Zupfe das gegarte Hähnchen in mundgerechte Stücke.</x:v>
      </x:c>
      <x:c r="E659" s="163"/>
      <x:c r="F659" s="163"/>
    </x:row>
    <x:row r="660">
      <x:c r="A660" s="135" t="str">
        <x:v>SU-074-S9</x:v>
      </x:c>
      <x:c r="B660" s="135" t="str">
        <x:v>SU-074-V1</x:v>
      </x:c>
      <x:c r="C660" s="135" t="n">
        <x:v>9</x:v>
      </x:c>
      <x:c r="D660" s="162" t="str">
        <x:v>Gib das Hähnchen in die Suppe und erhitze es vollständig.</x:v>
      </x:c>
      <x:c r="E660" s="163"/>
      <x:c r="F660" s="163"/>
    </x:row>
    <x:row r="661">
      <x:c r="A661" s="135" t="str">
        <x:v>SU-074-S10</x:v>
      </x:c>
      <x:c r="B661" s="135" t="str">
        <x:v>SU-074-V1</x:v>
      </x:c>
      <x:c r="C661" s="135" t="n">
        <x:v>10</x:v>
      </x:c>
      <x:c r="D661" s="162" t="str">
        <x:v>Schmecke die Suppe mit Salz, Pfeffer und dem Saft einer halben Limette ab.</x:v>
      </x:c>
      <x:c r="E661" s="163"/>
      <x:c r="F661" s="163"/>
    </x:row>
    <x:row r="662">
      <x:c r="A662" s="135" t="str">
        <x:v>SU-074-S11</x:v>
      </x:c>
      <x:c r="B662" s="135" t="str">
        <x:v>SU-074-V1</x:v>
      </x:c>
      <x:c r="C662" s="135" t="n">
        <x:v>11</x:v>
      </x:c>
      <x:c r="D662" s="162" t="str">
        <x:v>Verteile sie auf Schüsseln und bestreue sie mit Feta und Korianderblättern.</x:v>
      </x:c>
      <x:c r="E662" s="163"/>
      <x:c r="F662" s="163"/>
    </x:row>
    <x:row r="663">
      <x:c r="A663" s="135" t="str">
        <x:v>SU-074-S12</x:v>
      </x:c>
      <x:c r="B663" s="135" t="str">
        <x:v>SU-074-V1</x:v>
      </x:c>
      <x:c r="C663" s="135" t="n">
        <x:v>12</x:v>
      </x:c>
      <x:c r="D663" s="162" t="str">
        <x:v>Serviere Limettenspalten und geröstete Tortillas dazu.</x:v>
      </x:c>
      <x:c r="E663" s="163"/>
      <x:c r="F663" s="163"/>
    </x:row>
    <x:row r="664">
      <x:c r="A664" s="135" t="str">
        <x:v>SU-074-S13</x:v>
      </x:c>
      <x:c r="B664" s="135" t="str">
        <x:v>SU-074-V1</x:v>
      </x:c>
      <x:c r="C664" s="135" t="n">
        <x:v>13</x:v>
      </x:c>
      <x:c r="D664" s="162" t="str">
        <x:v>Verdünne die Suppe vor dem Servieren mit etwas Brühe, falls sie beim Warmhalten zu stark eindickt.</x:v>
      </x:c>
      <x:c r="E664" s="163"/>
      <x:c r="F664" s="163"/>
    </x:row>
    <x:row r="665">
      <x:c r="A665" s="135" t="str">
        <x:v>SU-075-S1</x:v>
      </x:c>
      <x:c r="B665" s="135" t="str">
        <x:v>SU-075-V1</x:v>
      </x:c>
      <x:c r="C665" s="135" t="n">
        <x:v>1</x:v>
      </x:c>
      <x:c r="D665" s="162" t="str">
        <x:v>Erhitze einen großen Topf ohne Öl.</x:v>
      </x:c>
      <x:c r="E665" s="163"/>
      <x:c r="F665" s="163"/>
    </x:row>
    <x:row r="666">
      <x:c r="A666" s="135" t="str">
        <x:v>SU-075-S2</x:v>
      </x:c>
      <x:c r="B666" s="135" t="str">
        <x:v>SU-075-V1</x:v>
      </x:c>
      <x:c r="C666" s="135" t="n">
        <x:v>2</x:v>
      </x:c>
      <x:c r="D666" s="162" t="str">
        <x:v>Röste Kreuzkümmel und Chiliflocken darin etwa 1 Minute, bis die Gewürze duften.</x:v>
      </x:c>
      <x:c r="E666" s="163"/>
      <x:c r="F666" s="163"/>
    </x:row>
    <x:row r="667">
      <x:c r="A667" s="135" t="str">
        <x:v>SU-075-S3</x:v>
      </x:c>
      <x:c r="B667" s="135" t="str">
        <x:v>SU-075-V1</x:v>
      </x:c>
      <x:c r="C667" s="135" t="n">
        <x:v>3</x:v>
      </x:c>
      <x:c r="D667" s="162" t="str">
        <x:v>Nimm die Hälfte der gerösteten Gewürze aus dem Topf und stelle sie für die Garnitur beiseite.</x:v>
      </x:c>
      <x:c r="E667" s="163"/>
      <x:c r="F667" s="163"/>
    </x:row>
    <x:row r="668">
      <x:c r="A668" s="135" t="str">
        <x:v>SU-075-S4</x:v>
      </x:c>
      <x:c r="B668" s="135" t="str">
        <x:v>SU-075-V1</x:v>
      </x:c>
      <x:c r="C668" s="135" t="n">
        <x:v>4</x:v>
      </x:c>
      <x:c r="D668" s="162" t="str">
        <x:v>Gib Olivenöl, Karotten, rote Linsen, Gemüsebrühe und Milch in den Topf.</x:v>
      </x:c>
      <x:c r="E668" s="163"/>
      <x:c r="F668" s="163"/>
    </x:row>
    <x:row r="669">
      <x:c r="A669" s="135" t="str">
        <x:v>SU-075-S5</x:v>
      </x:c>
      <x:c r="B669" s="135" t="str">
        <x:v>SU-075-V1</x:v>
      </x:c>
      <x:c r="C669" s="135" t="n">
        <x:v>5</x:v>
      </x:c>
      <x:c r="D669" s="162" t="str">
        <x:v>Bringe alles zum Kochen.</x:v>
      </x:c>
      <x:c r="E669" s="163"/>
      <x:c r="F669" s="163"/>
    </x:row>
    <x:row r="670">
      <x:c r="A670" s="135" t="str">
        <x:v>SU-075-S6</x:v>
      </x:c>
      <x:c r="B670" s="135" t="str">
        <x:v>SU-075-V1</x:v>
      </x:c>
      <x:c r="C670" s="135" t="n">
        <x:v>6</x:v>
      </x:c>
      <x:c r="D670" s="162" t="str">
        <x:v>Reduziere die Hitze und lasse die Suppe etwa 15 Minuten köcheln, bis die Linsen und Karotten weich sind.</x:v>
      </x:c>
      <x:c r="E670" s="163" t="n">
        <x:v>15</x:v>
      </x:c>
      <x:c r="F670" s="163" t="str">
        <x:v>Schritt 6</x:v>
      </x:c>
    </x:row>
    <x:row r="671">
      <x:c r="A671" s="135" t="str">
        <x:v>SU-075-S7</x:v>
      </x:c>
      <x:c r="B671" s="135" t="str">
        <x:v>SU-075-V1</x:v>
      </x:c>
      <x:c r="C671" s="135" t="n">
        <x:v>7</x:v>
      </x:c>
      <x:c r="D671" s="162" t="str">
        <x:v>Püriere die Suppe glatt oder lasse sie leicht stückig.</x:v>
      </x:c>
      <x:c r="E671" s="163"/>
      <x:c r="F671" s="163"/>
    </x:row>
    <x:row r="672">
      <x:c r="A672" s="135" t="str">
        <x:v>SU-075-S8</x:v>
      </x:c>
      <x:c r="B672" s="135" t="str">
        <x:v>SU-075-V1</x:v>
      </x:c>
      <x:c r="C672" s="135" t="n">
        <x:v>8</x:v>
      </x:c>
      <x:c r="D672" s="162" t="str">
        <x:v>Schmecke sie mit Salz und Pfeffer ab.</x:v>
      </x:c>
      <x:c r="E672" s="163"/>
      <x:c r="F672" s="163"/>
    </x:row>
    <x:row r="673">
      <x:c r="A673" s="135" t="str">
        <x:v>SU-075-S9</x:v>
      </x:c>
      <x:c r="B673" s="135" t="str">
        <x:v>SU-075-V1</x:v>
      </x:c>
      <x:c r="C673" s="135" t="n">
        <x:v>9</x:v>
      </x:c>
      <x:c r="D673" s="162" t="str">
        <x:v>Verteile die Suppe auf Schüsseln.</x:v>
      </x:c>
      <x:c r="E673" s="163"/>
      <x:c r="F673" s="163"/>
    </x:row>
    <x:row r="674">
      <x:c r="A674" s="135" t="str">
        <x:v>SU-075-S10</x:v>
      </x:c>
      <x:c r="B674" s="135" t="str">
        <x:v>SU-075-V1</x:v>
      </x:c>
      <x:c r="C674" s="135" t="n">
        <x:v>10</x:v>
      </x:c>
      <x:c r="D674" s="162" t="str">
        <x:v>Garniere jede Portion mit Joghurt und den übrigen gerösteten Gewürzen.</x:v>
      </x:c>
      <x:c r="E674" s="163"/>
      <x:c r="F674" s="163"/>
    </x:row>
    <x:row r="675">
      <x:c r="A675" s="135" t="str">
        <x:v>SU-075-S11</x:v>
      </x:c>
      <x:c r="B675" s="135" t="str">
        <x:v>SU-075-V1</x:v>
      </x:c>
      <x:c r="C675" s="135" t="n">
        <x:v>11</x:v>
      </x:c>
      <x:c r="D675" s="162" t="str">
        <x:v>Serviere die Suppe mit warmem Naan-Brot.</x:v>
      </x:c>
      <x:c r="E675" s="163"/>
      <x:c r="F675" s="163"/>
    </x:row>
    <x:row r="676">
      <x:c r="A676" s="135" t="str">
        <x:v>SU-076-S1</x:v>
      </x:c>
      <x:c r="B676" s="135" t="str">
        <x:v>SU-076-V1</x:v>
      </x:c>
      <x:c r="C676" s="135" t="n">
        <x:v>1</x:v>
      </x:c>
      <x:c r="D676" s="162" t="str">
        <x:v>Erhitze das Olivenöl in einem großen Topf.</x:v>
      </x:c>
      <x:c r="E676" s="163"/>
      <x:c r="F676" s="163"/>
    </x:row>
    <x:row r="677">
      <x:c r="A677" s="135" t="str">
        <x:v>SU-076-S2</x:v>
      </x:c>
      <x:c r="B677" s="135" t="str">
        <x:v>SU-076-V1</x:v>
      </x:c>
      <x:c r="C677" s="135" t="n">
        <x:v>2</x:v>
      </x:c>
      <x:c r="D677" s="162" t="str">
        <x:v>Dünste Zwiebel, Paprika, Knoblauch und eine große Prise Salz etwa 10 Minuten weich.</x:v>
      </x:c>
      <x:c r="E677" s="163" t="n">
        <x:v>10</x:v>
      </x:c>
      <x:c r="F677" s="163" t="str">
        <x:v>Schritt 2</x:v>
      </x:c>
    </x:row>
    <x:row r="678">
      <x:c r="A678" s="135" t="str">
        <x:v>SU-076-S3</x:v>
      </x:c>
      <x:c r="B678" s="135" t="str">
        <x:v>SU-076-V1</x:v>
      </x:c>
      <x:c r="C678" s="135" t="n">
        <x:v>3</x:v>
      </x:c>
      <x:c r="D678" s="162" t="str">
        <x:v>Gib Kreuzkümmel, Knoblauchgranulat, Chilipulver und Tomatenpüree hinzu.</x:v>
      </x:c>
      <x:c r="E678" s="163"/>
      <x:c r="F678" s="163"/>
    </x:row>
    <x:row r="679">
      <x:c r="A679" s="135" t="str">
        <x:v>SU-076-S4</x:v>
      </x:c>
      <x:c r="B679" s="135" t="str">
        <x:v>SU-076-V1</x:v>
      </x:c>
      <x:c r="C679" s="135" t="n">
        <x:v>4</x:v>
      </x:c>
      <x:c r="D679" s="162" t="str">
        <x:v>Röste 2-3 Minuten kurz mit.</x:v>
      </x:c>
      <x:c r="E679" s="163" t="n">
        <x:v>2</x:v>
      </x:c>
      <x:c r="F679" s="163" t="str">
        <x:v>Schritt 4</x:v>
      </x:c>
    </x:row>
    <x:row r="680">
      <x:c r="A680" s="135" t="str">
        <x:v>SU-076-S5</x:v>
      </x:c>
      <x:c r="B680" s="135" t="str">
        <x:v>SU-076-V1</x:v>
      </x:c>
      <x:c r="C680" s="135" t="n">
        <x:v>5</x:v>
      </x:c>
      <x:c r="D680" s="162" t="str">
        <x:v>Gib Gemüsebrühe, gehackte Tomaten, Maismehl, Jalapeños, schwarze Bohnen samt Flüssigkeit und einen Spritzer Jalapeño-Sud hinzu.</x:v>
      </x:c>
      <x:c r="E680" s="163"/>
      <x:c r="F680" s="163"/>
    </x:row>
    <x:row r="681">
      <x:c r="A681" s="135" t="str">
        <x:v>SU-076-S6</x:v>
      </x:c>
      <x:c r="B681" s="135" t="str">
        <x:v>SU-076-V1</x:v>
      </x:c>
      <x:c r="C681" s="135" t="n">
        <x:v>6</x:v>
      </x:c>
      <x:c r="D681" s="162" t="str">
        <x:v>Koche alles auf.</x:v>
      </x:c>
      <x:c r="E681" s="163"/>
      <x:c r="F681" s="163"/>
    </x:row>
    <x:row r="682">
      <x:c r="A682" s="135" t="str">
        <x:v>SU-076-S7</x:v>
      </x:c>
      <x:c r="B682" s="135" t="str">
        <x:v>SU-076-V1</x:v>
      </x:c>
      <x:c r="C682" s="135" t="n">
        <x:v>7</x:v>
      </x:c>
      <x:c r="D682" s="162" t="str">
        <x:v>Lasse etwa 45 Minuten offen köcheln, bis die Suppe sämig ist.</x:v>
      </x:c>
      <x:c r="E682" s="163" t="n">
        <x:v>45</x:v>
      </x:c>
      <x:c r="F682" s="163" t="str">
        <x:v>Schritt 7</x:v>
      </x:c>
    </x:row>
    <x:row r="683">
      <x:c r="A683" s="135" t="str">
        <x:v>SU-076-S8</x:v>
      </x:c>
      <x:c r="B683" s="135" t="str">
        <x:v>SU-076-V1</x:v>
      </x:c>
      <x:c r="C683" s="135" t="n">
        <x:v>8</x:v>
      </x:c>
      <x:c r="D683" s="162" t="str">
        <x:v>Schneide die Maistortillas in feine Streifen.</x:v>
      </x:c>
      <x:c r="E683" s="163"/>
      <x:c r="F683" s="163"/>
    </x:row>
    <x:row r="684">
      <x:c r="A684" s="135" t="str">
        <x:v>SU-076-S9</x:v>
      </x:c>
      <x:c r="B684" s="135" t="str">
        <x:v>SU-076-V1</x:v>
      </x:c>
      <x:c r="C684" s="135" t="n">
        <x:v>9</x:v>
      </x:c>
      <x:c r="D684" s="162" t="str">
        <x:v>Rühre alles unter die heiße Suppe.</x:v>
      </x:c>
      <x:c r="E684" s="163"/>
      <x:c r="F684" s="163"/>
    </x:row>
    <x:row r="685">
      <x:c r="A685" s="135" t="str">
        <x:v>SU-076-S10</x:v>
      </x:c>
      <x:c r="B685" s="135" t="str">
        <x:v>SU-076-V1</x:v>
      </x:c>
      <x:c r="C685" s="135" t="n">
        <x:v>10</x:v>
      </x:c>
      <x:c r="D685" s="162" t="str">
        <x:v>Lasse 5 Minuten ziehen. Schmecke alles ab.</x:v>
      </x:c>
      <x:c r="E685" s="163" t="n">
        <x:v>5</x:v>
      </x:c>
      <x:c r="F685" s="163" t="str">
        <x:v>Schritt 10</x:v>
      </x:c>
    </x:row>
    <x:row r="686">
      <x:c r="A686" s="135" t="str">
        <x:v>SU-076-S11</x:v>
      </x:c>
      <x:c r="B686" s="135" t="str">
        <x:v>SU-076-V1</x:v>
      </x:c>
      <x:c r="C686" s="135" t="n">
        <x:v>11</x:v>
      </x:c>
      <x:c r="D686" s="162" t="str">
        <x:v>Serviere alles mit Koriander sowie Avocado, Feta und Kürbiskernen.</x:v>
      </x:c>
      <x:c r="E686" s="163"/>
      <x:c r="F686" s="163"/>
    </x:row>
    <x:row r="687">
      <x:c r="A687" s="135" t="str">
        <x:v>SU-077-S1</x:v>
      </x:c>
      <x:c r="B687" s="135" t="str">
        <x:v>SU-077-V1</x:v>
      </x:c>
      <x:c r="C687" s="135" t="n">
        <x:v>1</x:v>
      </x:c>
      <x:c r="D687" s="162" t="str">
        <x:v>Bereite aus Brühepulver und 500 ml kochendem Wasser die Brühe zu.</x:v>
      </x:c>
      <x:c r="E687" s="163"/>
      <x:c r="F687" s="163"/>
    </x:row>
    <x:row r="688">
      <x:c r="A688" s="135" t="str">
        <x:v>SU-077-S2</x:v>
      </x:c>
      <x:c r="B688" s="135" t="str">
        <x:v>SU-077-V1</x:v>
      </x:c>
      <x:c r="C688" s="135" t="n">
        <x:v>2</x:v>
      </x:c>
      <x:c r="D688" s="162" t="str">
        <x:v>Erhitze das Öl in einem großen Topf bei mittlerer Hitze.</x:v>
      </x:c>
      <x:c r="E688" s="163"/>
      <x:c r="F688" s="163"/>
    </x:row>
    <x:row r="689">
      <x:c r="A689" s="135" t="str">
        <x:v>SU-077-S3</x:v>
      </x:c>
      <x:c r="B689" s="135" t="str">
        <x:v>SU-077-V1</x:v>
      </x:c>
      <x:c r="C689" s="135" t="n">
        <x:v>3</x:v>
      </x:c>
      <x:c r="D689" s="162" t="str">
        <x:v>Brate Knoblauch, Ingwer, Koriander, Kurkuma und eine Prise Salz 2 Minuten an.</x:v>
      </x:c>
      <x:c r="E689" s="163" t="n">
        <x:v>2</x:v>
      </x:c>
      <x:c r="F689" s="163" t="str">
        <x:v>Schritt 3</x:v>
      </x:c>
    </x:row>
    <x:row r="690">
      <x:c r="A690" s="135" t="str">
        <x:v>SU-077-S4</x:v>
      </x:c>
      <x:c r="B690" s="135" t="str">
        <x:v>SU-077-V1</x:v>
      </x:c>
      <x:c r="C690" s="135" t="n">
        <x:v>4</x:v>
      </x:c>
      <x:c r="D690" s="162" t="str">
        <x:v>Gib 3 EL Wasser dazu und rühre die Gewürze zu einer feuchten Paste.</x:v>
      </x:c>
      <x:c r="E690" s="163"/>
      <x:c r="F690" s="163"/>
    </x:row>
    <x:row r="691">
      <x:c r="A691" s="135" t="str">
        <x:v>SU-077-S5</x:v>
      </x:c>
      <x:c r="B691" s="135" t="str">
        <x:v>SU-077-V1</x:v>
      </x:c>
      <x:c r="C691" s="135" t="n">
        <x:v>5</x:v>
      </x:c>
      <x:c r="D691" s="162" t="str">
        <x:v>Füge die Zucchini hinzu und gare sie unter Rühren 3 Minuten.</x:v>
      </x:c>
      <x:c r="E691" s="163" t="n">
        <x:v>3</x:v>
      </x:c>
      <x:c r="F691" s="163" t="str">
        <x:v>Schritt 5</x:v>
      </x:c>
    </x:row>
    <x:row r="692">
      <x:c r="A692" s="135" t="str">
        <x:v>SU-077-S6</x:v>
      </x:c>
      <x:c r="B692" s="135" t="str">
        <x:v>SU-077-V1</x:v>
      </x:c>
      <x:c r="C692" s="135" t="n">
        <x:v>6</x:v>
      </x:c>
      <x:c r="D692" s="162" t="str">
        <x:v>Gieße 400 ml Brühe an und lasse alles 3 Minuten köcheln.</x:v>
      </x:c>
      <x:c r="E692" s="163" t="n">
        <x:v>3</x:v>
      </x:c>
      <x:c r="F692" s="163" t="str">
        <x:v>Schritt 6</x:v>
      </x:c>
    </x:row>
    <x:row r="693">
      <x:c r="A693" s="135" t="str">
        <x:v>SU-077-S7</x:v>
      </x:c>
      <x:c r="B693" s="135" t="str">
        <x:v>SU-077-V1</x:v>
      </x:c>
      <x:c r="C693" s="135" t="n">
        <x:v>7</x:v>
      </x:c>
      <x:c r="D693" s="162" t="str">
        <x:v>Gib Brokkoli, Grünkohl, Limettensaft und die restliche Brühe hinzu.</x:v>
      </x:c>
      <x:c r="E693" s="163"/>
      <x:c r="F693" s="163"/>
    </x:row>
    <x:row r="694">
      <x:c r="A694" s="135" t="str">
        <x:v>SU-077-S8</x:v>
      </x:c>
      <x:c r="B694" s="135" t="str">
        <x:v>SU-077-V1</x:v>
      </x:c>
      <x:c r="C694" s="135" t="n">
        <x:v>8</x:v>
      </x:c>
      <x:c r="D694" s="162" t="str">
        <x:v>Koche die Suppe weitere 3-4 Minuten, bis das Gemüse weich ist.</x:v>
      </x:c>
      <x:c r="E694" s="163" t="n">
        <x:v>3</x:v>
      </x:c>
      <x:c r="F694" s="163" t="str">
        <x:v>Schritt 8</x:v>
      </x:c>
    </x:row>
    <x:row r="695">
      <x:c r="A695" s="135" t="str">
        <x:v>SU-077-S9</x:v>
      </x:c>
      <x:c r="B695" s="135" t="str">
        <x:v>SU-077-V1</x:v>
      </x:c>
      <x:c r="C695" s="135" t="n">
        <x:v>9</x:v>
      </x:c>
      <x:c r="D695" s="162" t="str">
        <x:v>Nimm den Topf vom Herd und rühre die gehackte Petersilie ein.</x:v>
      </x:c>
      <x:c r="E695" s="163"/>
      <x:c r="F695" s="163"/>
    </x:row>
    <x:row r="696">
      <x:c r="A696" s="135" t="str">
        <x:v>SU-077-S10</x:v>
      </x:c>
      <x:c r="B696" s="135" t="str">
        <x:v>SU-077-V1</x:v>
      </x:c>
      <x:c r="C696" s="135" t="n">
        <x:v>10</x:v>
      </x:c>
      <x:c r="D696" s="162" t="str">
        <x:v>Püriere die Suppe im Standmixer oder mit einem Stabmixer glatt.</x:v>
      </x:c>
      <x:c r="E696" s="163"/>
      <x:c r="F696" s="163"/>
    </x:row>
    <x:row r="697">
      <x:c r="A697" s="135" t="str">
        <x:v>SU-077-S11</x:v>
      </x:c>
      <x:c r="B697" s="135" t="str">
        <x:v>SU-077-V1</x:v>
      </x:c>
      <x:c r="C697" s="135" t="n">
        <x:v>11</x:v>
      </x:c>
      <x:c r="D697" s="162" t="str">
        <x:v>Schmecke sie ab und garniere sie mit Limettenschale und den beiseitegelegten Petersilienblättern.</x:v>
      </x:c>
      <x:c r="E697" s="163"/>
      <x:c r="F697" s="163"/>
    </x:row>
    <x:row r="698">
      <x:c r="A698" s="135" t="str">
        <x:v>SU-078-S1</x:v>
      </x:c>
      <x:c r="B698" s="135" t="str">
        <x:v>SU-078-V1</x:v>
      </x:c>
      <x:c r="C698" s="135" t="n">
        <x:v>1</x:v>
      </x:c>
      <x:c r="D698" s="162" t="str">
        <x:v>Heize den Backofen auf 220 °C Ober-/Unterhitze bzw. 200 °C Umluft vor.</x:v>
      </x:c>
      <x:c r="E698" s="163"/>
      <x:c r="F698" s="163"/>
    </x:row>
    <x:row r="699">
      <x:c r="A699" s="135" t="str">
        <x:v>SU-078-S2</x:v>
      </x:c>
      <x:c r="B699" s="135" t="str">
        <x:v>SU-078-V1</x:v>
      </x:c>
      <x:c r="C699" s="135" t="n">
        <x:v>2</x:v>
      </x:c>
      <x:c r="D699" s="162" t="str">
        <x:v>Gib die Blumenkohlröschen mit 1 EL Olivenöl, Kreuzkümmel und Thymian in einen Bräter.</x:v>
      </x:c>
      <x:c r="E699" s="163"/>
      <x:c r="F699" s="163"/>
    </x:row>
    <x:row r="700">
      <x:c r="A700" s="135" t="str">
        <x:v>SU-078-S3</x:v>
      </x:c>
      <x:c r="B700" s="135" t="str">
        <x:v>SU-078-V1</x:v>
      </x:c>
      <x:c r="C700" s="135" t="n">
        <x:v>3</x:v>
      </x:c>
      <x:c r="D700" s="162" t="str">
        <x:v>Röste 15 Minuten lang, bis es goldbraun und zart ist.</x:v>
      </x:c>
      <x:c r="E700" s="163" t="n">
        <x:v>15</x:v>
      </x:c>
      <x:c r="F700" s="163" t="str">
        <x:v>Schritt 3</x:v>
      </x:c>
    </x:row>
    <x:row r="701">
      <x:c r="A701" s="135" t="str">
        <x:v>SU-078-S4</x:v>
      </x:c>
      <x:c r="B701" s="135" t="str">
        <x:v>SU-078-V1</x:v>
      </x:c>
      <x:c r="C701" s="135" t="n">
        <x:v>4</x:v>
      </x:c>
      <x:c r="D701" s="162" t="str">
        <x:v>Entferne den Thymian.</x:v>
      </x:c>
      <x:c r="E701" s="163"/>
      <x:c r="F701" s="163"/>
    </x:row>
    <x:row r="702">
      <x:c r="A702" s="135" t="str">
        <x:v>SU-078-S5</x:v>
      </x:c>
      <x:c r="B702" s="135" t="str">
        <x:v>SU-078-V1</x:v>
      </x:c>
      <x:c r="C702" s="135" t="n">
        <x:v>5</x:v>
      </x:c>
      <x:c r="D702" s="162" t="str">
        <x:v>Erhitze das restliche Öl in einem Topf mit der Zwiebel und dem Sellerie.</x:v>
      </x:c>
      <x:c r="E702" s="163"/>
      <x:c r="F702" s="163"/>
    </x:row>
    <x:row r="703">
      <x:c r="A703" s="135" t="str">
        <x:v>SU-078-S6</x:v>
      </x:c>
      <x:c r="B703" s="135" t="str">
        <x:v>SU-078-V1</x:v>
      </x:c>
      <x:c r="C703" s="135" t="n">
        <x:v>6</x:v>
      </x:c>
      <x:c r="D703" s="162" t="str">
        <x:v>Brate bei mittlerer Hitze 10 Minuten lang, bis alles weich ist.</x:v>
      </x:c>
      <x:c r="E703" s="163" t="n">
        <x:v>10</x:v>
      </x:c>
      <x:c r="F703" s="163" t="str">
        <x:v>Schritt 6</x:v>
      </x:c>
    </x:row>
    <x:row r="704">
      <x:c r="A704" s="135" t="str">
        <x:v>SU-078-S7</x:v>
      </x:c>
      <x:c r="B704" s="135" t="str">
        <x:v>SU-078-V1</x:v>
      </x:c>
      <x:c r="C704" s="135" t="n">
        <x:v>7</x:v>
      </x:c>
      <x:c r="D704" s="162" t="str">
        <x:v>Gib den Knoblauch hinzu.</x:v>
      </x:c>
      <x:c r="E704" s="163"/>
      <x:c r="F704" s="163"/>
    </x:row>
    <x:row r="705">
      <x:c r="A705" s="135" t="str">
        <x:v>SU-078-S8</x:v>
      </x:c>
      <x:c r="B705" s="135" t="str">
        <x:v>SU-078-V1</x:v>
      </x:c>
      <x:c r="C705" s="135" t="n">
        <x:v>8</x:v>
      </x:c>
      <x:c r="D705" s="162" t="str">
        <x:v>Brate den Knoblauch 1 Minute mit.</x:v>
      </x:c>
      <x:c r="E705" s="163"/>
      <x:c r="F705" s="163"/>
    </x:row>
    <x:row r="706">
      <x:c r="A706" s="135" t="str">
        <x:v>SU-078-S9</x:v>
      </x:c>
      <x:c r="B706" s="135" t="str">
        <x:v>SU-078-V1</x:v>
      </x:c>
      <x:c r="C706" s="135" t="n">
        <x:v>9</x:v>
      </x:c>
      <x:c r="D706" s="162" t="str">
        <x:v>Rühre den größten Teil des Blumenkohls unter.</x:v>
      </x:c>
      <x:c r="E706" s="163"/>
      <x:c r="F706" s="163"/>
    </x:row>
    <x:row r="707">
      <x:c r="A707" s="135" t="str">
        <x:v>SU-078-S10</x:v>
      </x:c>
      <x:c r="B707" s="135" t="str">
        <x:v>SU-078-V1</x:v>
      </x:c>
      <x:c r="C707" s="135" t="n">
        <x:v>10</x:v>
      </x:c>
      <x:c r="D707" s="162" t="str">
        <x:v>Garniere etwas übrig lassen, um die Suppe später damit zu.</x:v>
      </x:c>
      <x:c r="E707" s="163"/>
      <x:c r="F707" s="163"/>
    </x:row>
    <x:row r="708">
      <x:c r="A708" s="135" t="str">
        <x:v>SU-078-S11</x:v>
      </x:c>
      <x:c r="B708" s="135" t="str">
        <x:v>SU-078-V1</x:v>
      </x:c>
      <x:c r="C708" s="135" t="n">
        <x:v>11</x:v>
      </x:c>
      <x:c r="D708" s="162" t="str">
        <x:v>Gib 750 ml der Brühe in die Pfanne.</x:v>
      </x:c>
      <x:c r="E708" s="163"/>
      <x:c r="F708" s="163"/>
    </x:row>
    <x:row r="709">
      <x:c r="A709" s="135" t="str">
        <x:v>SU-078-S12</x:v>
      </x:c>
      <x:c r="B709" s="135" t="str">
        <x:v>SU-078-V1</x:v>
      </x:c>
      <x:c r="C709" s="135" t="n">
        <x:v>12</x:v>
      </x:c>
      <x:c r="D709" s="162" t="str">
        <x:v>Bringe alles zum Kochen.</x:v>
      </x:c>
      <x:c r="E709" s="163"/>
      <x:c r="F709" s="163"/>
    </x:row>
    <x:row r="710">
      <x:c r="A710" s="135" t="str">
        <x:v>SU-078-S13</x:v>
      </x:c>
      <x:c r="B710" s="135" t="str">
        <x:v>SU-078-V1</x:v>
      </x:c>
      <x:c r="C710" s="135" t="n">
        <x:v>13</x:v>
      </x:c>
      <x:c r="D710" s="162" t="str">
        <x:v>Koche alles 10 Minuten.</x:v>
      </x:c>
      <x:c r="E710" s="163" t="n">
        <x:v>10</x:v>
      </x:c>
      <x:c r="F710" s="163" t="str">
        <x:v>Schritt 13</x:v>
      </x:c>
    </x:row>
    <x:row r="711">
      <x:c r="A711" s="135" t="str">
        <x:v>SU-078-S14</x:v>
      </x:c>
      <x:c r="B711" s="135" t="str">
        <x:v>SU-078-V1</x:v>
      </x:c>
      <x:c r="C711" s="135" t="n">
        <x:v>14</x:v>
      </x:c>
      <x:c r="D711" s="162" t="str">
        <x:v>Rühre die Suppe mit einem Stabmixer oder einer Küchenmaschine glatt.</x:v>
      </x:c>
      <x:c r="E711" s="163"/>
      <x:c r="F711" s="163"/>
    </x:row>
    <x:row r="712">
      <x:c r="A712" s="135" t="str">
        <x:v>SU-078-S15</x:v>
      </x:c>
      <x:c r="B712" s="135" t="str">
        <x:v>SU-078-V1</x:v>
      </x:c>
      <x:c r="C712" s="135" t="n">
        <x:v>15</x:v>
      </x:c>
      <x:c r="D712" s="162" t="str">
        <x:v>Rühre die Sahne unter. Schmecke alles ab.</x:v>
      </x:c>
      <x:c r="E712" s="163"/>
      <x:c r="F712" s="163"/>
    </x:row>
    <x:row r="713">
      <x:c r="A713" s="135" t="str">
        <x:v>SU-078-S16</x:v>
      </x:c>
      <x:c r="B713" s="135" t="str">
        <x:v>SU-078-V1</x:v>
      </x:c>
      <x:c r="C713" s="135" t="n">
        <x:v>16</x:v>
      </x:c>
      <x:c r="D713" s="162" t="str">
        <x:v>Füge zusätzliche Brühe hinzu, für eine dünnere Suppe.</x:v>
      </x:c>
      <x:c r="E713" s="163"/>
      <x:c r="F713" s="163"/>
    </x:row>
    <x:row r="714">
      <x:c r="A714" s="135" t="str">
        <x:v>SU-078-S17</x:v>
      </x:c>
      <x:c r="B714" s="135" t="str">
        <x:v>SU-078-V1</x:v>
      </x:c>
      <x:c r="C714" s="135" t="n">
        <x:v>17</x:v>
      </x:c>
      <x:c r="D714" s="162" t="str">
        <x:v>Fülle alles in Schüsseln.</x:v>
      </x:c>
      <x:c r="E714" s="163"/>
      <x:c r="F714" s="163"/>
    </x:row>
    <x:row r="715">
      <x:c r="A715" s="135" t="str">
        <x:v>SU-078-S18</x:v>
      </x:c>
      <x:c r="B715" s="135" t="str">
        <x:v>SU-078-V1</x:v>
      </x:c>
      <x:c r="C715" s="135" t="n">
        <x:v>18</x:v>
      </x:c>
      <x:c r="D715" s="162" t="str">
        <x:v>Garniere die Suppe mit der Petersilie, dem beiseite gestellten Blumenkohl und einem zusätzlichen Schuss Olivenöl.</x:v>
      </x:c>
      <x:c r="E715" s="163"/>
      <x:c r="F715" s="163"/>
    </x:row>
    <x:row r="716">
      <x:c r="A716" s="135" t="str">
        <x:v>SU-079-S1</x:v>
      </x:c>
      <x:c r="B716" s="135" t="str">
        <x:v>SU-079-V1</x:v>
      </x:c>
      <x:c r="C716" s="135" t="n">
        <x:v>1</x:v>
      </x:c>
      <x:c r="D716" s="162" t="str">
        <x:v>Binde Thymian und Lorbeer zu einem Kräutersträußchen zusammen.</x:v>
      </x:c>
      <x:c r="E716" s="163"/>
      <x:c r="F716" s="163"/>
    </x:row>
    <x:row r="717">
      <x:c r="A717" s="135" t="str">
        <x:v>SU-079-S2</x:v>
      </x:c>
      <x:c r="B717" s="135" t="str">
        <x:v>SU-079-V1</x:v>
      </x:c>
      <x:c r="C717" s="135" t="n">
        <x:v>2</x:v>
      </x:c>
      <x:c r="D717" s="162" t="str">
        <x:v>Erwärme das Öl in einem großen Topf.</x:v>
      </x:c>
      <x:c r="E717" s="163"/>
      <x:c r="F717" s="163"/>
    </x:row>
    <x:row r="718">
      <x:c r="A718" s="135" t="str">
        <x:v>SU-079-S3</x:v>
      </x:c>
      <x:c r="B718" s="135" t="str">
        <x:v>SU-079-V1</x:v>
      </x:c>
      <x:c r="C718" s="135" t="n">
        <x:v>3</x:v>
      </x:c>
      <x:c r="D718" s="162" t="str">
        <x:v>Gib das Kräutersträußchen, die Zwiebel und eine Prise Salz hinzu und dünste die Zwiebel etwa 10 Minuten glasig.</x:v>
      </x:c>
      <x:c r="E718" s="163" t="n">
        <x:v>10</x:v>
      </x:c>
      <x:c r="F718" s="163" t="str">
        <x:v>Schritt 3</x:v>
      </x:c>
    </x:row>
    <x:row r="719">
      <x:c r="A719" s="135" t="str">
        <x:v>SU-079-S4</x:v>
      </x:c>
      <x:c r="B719" s="135" t="str">
        <x:v>SU-079-V1</x:v>
      </x:c>
      <x:c r="C719" s="135" t="n">
        <x:v>4</x:v>
      </x:c>
      <x:c r="D719" s="162" t="str">
        <x:v>Rühre Knoblauch, Knollensellerie und Kartoffel unter und dünste alles kurz weiter.</x:v>
      </x:c>
      <x:c r="E719" s="163"/>
      <x:c r="F719" s="163"/>
    </x:row>
    <x:row r="720">
      <x:c r="A720" s="135" t="str">
        <x:v>SU-079-S5</x:v>
      </x:c>
      <x:c r="B720" s="135" t="str">
        <x:v>SU-079-V1</x:v>
      </x:c>
      <x:c r="C720" s="135" t="n">
        <x:v>5</x:v>
      </x:c>
      <x:c r="D720" s="162" t="str">
        <x:v>Würze die Suppe mit Salz und weißem Pfeffer.</x:v>
      </x:c>
      <x:c r="E720" s="163"/>
      <x:c r="F720" s="163"/>
    </x:row>
    <x:row r="721">
      <x:c r="A721" s="135" t="str">
        <x:v>SU-079-S6</x:v>
      </x:c>
      <x:c r="B721" s="135" t="str">
        <x:v>SU-079-V1</x:v>
      </x:c>
      <x:c r="C721" s="135" t="n">
        <x:v>6</x:v>
      </x:c>
      <x:c r="D721" s="162" t="str">
        <x:v>Gieße die Brühe an und lasse die Suppe etwa 30 Minuten köcheln, bis das Gemüse sehr weich ist.</x:v>
      </x:c>
      <x:c r="E721" s="163" t="n">
        <x:v>30</x:v>
      </x:c>
      <x:c r="F721" s="163" t="str">
        <x:v>Schritt 6</x:v>
      </x:c>
    </x:row>
    <x:row r="722">
      <x:c r="A722" s="135" t="str">
        <x:v>SU-079-S7</x:v>
      </x:c>
      <x:c r="B722" s="135" t="str">
        <x:v>SU-079-V1</x:v>
      </x:c>
      <x:c r="C722" s="135" t="n">
        <x:v>7</x:v>
      </x:c>
      <x:c r="D722" s="162" t="str">
        <x:v>Entferne das Kräutersträußchen, rühre die Sahne ein und püriere die Suppe fein.</x:v>
      </x:c>
      <x:c r="E722" s="163"/>
      <x:c r="F722" s="163"/>
    </x:row>
    <x:row r="723">
      <x:c r="A723" s="135" t="str">
        <x:v>SU-079-S8</x:v>
      </x:c>
      <x:c r="B723" s="135" t="str">
        <x:v>SU-079-V1</x:v>
      </x:c>
      <x:c r="C723" s="135" t="n">
        <x:v>8</x:v>
      </x:c>
      <x:c r="D723" s="162" t="str">
        <x:v>Rühre das Trüffelöl nach und nach unter und schmecke die Suppe ab.</x:v>
      </x:c>
      <x:c r="E723" s="163"/>
      <x:c r="F723" s="163"/>
    </x:row>
    <x:row r="724">
      <x:c r="A724" s="135" t="str">
        <x:v>SU-079-S9</x:v>
      </x:c>
      <x:c r="B724" s="135" t="str">
        <x:v>SU-079-V1</x:v>
      </x:c>
      <x:c r="C724" s="135" t="n">
        <x:v>9</x:v>
      </x:c>
      <x:c r="D724" s="162" t="str">
        <x:v>Verteile die Suppe auf Schüsseln und garniere sie mit Haselnüssen, schwarzem Pfeffer und einigen Tropfen Trüffelöl.</x:v>
      </x:c>
      <x:c r="E724" s="163"/>
      <x:c r="F724" s="163"/>
    </x:row>
    <x:row r="725">
      <x:c r="A725" s="135" t="str">
        <x:v>SU-080-S1</x:v>
      </x:c>
      <x:c r="B725" s="135" t="str">
        <x:v>SU-080-V1</x:v>
      </x:c>
      <x:c r="C725" s="135" t="n">
        <x:v>1</x:v>
      </x:c>
      <x:c r="D725" s="162" t="str">
        <x:v>Erhitze das Öl in einem großen Topf bei mittlerer Hitze.</x:v>
      </x:c>
      <x:c r="E725" s="163"/>
      <x:c r="F725" s="163"/>
    </x:row>
    <x:row r="726">
      <x:c r="A726" s="135" t="str">
        <x:v>SU-080-S2</x:v>
      </x:c>
      <x:c r="B726" s="135" t="str">
        <x:v>SU-080-V1</x:v>
      </x:c>
      <x:c r="C726" s="135" t="n">
        <x:v>2</x:v>
      </x:c>
      <x:c r="D726" s="162" t="str">
        <x:v>Gib Sellerie, Knoblauch und Kartoffeln hinein.</x:v>
      </x:c>
      <x:c r="E726" s="163"/>
      <x:c r="F726" s="163"/>
    </x:row>
    <x:row r="727">
      <x:c r="A727" s="135" t="str">
        <x:v>SU-080-S3</x:v>
      </x:c>
      <x:c r="B727" s="135" t="str">
        <x:v>SU-080-V1</x:v>
      </x:c>
      <x:c r="C727" s="135" t="n">
        <x:v>3</x:v>
      </x:c>
      <x:c r="D727" s="162" t="str">
        <x:v>Bestreiche die Suppe mit dem Öl.</x:v>
      </x:c>
      <x:c r="E727" s="163"/>
      <x:c r="F727" s="163"/>
    </x:row>
    <x:row r="728">
      <x:c r="A728" s="135" t="str">
        <x:v>SU-080-S4</x:v>
      </x:c>
      <x:c r="B728" s="135" t="str">
        <x:v>SU-080-V1</x:v>
      </x:c>
      <x:c r="C728" s="135" t="n">
        <x:v>4</x:v>
      </x:c>
      <x:c r="D728" s="162" t="str">
        <x:v>Füge einen Spritzer Wasser und eine große Prise Salz hinzu und koche es unter regelmäßigem Rühren 15 Minuten lang.</x:v>
      </x:c>
      <x:c r="E728" s="163" t="n">
        <x:v>15</x:v>
      </x:c>
      <x:c r="F728" s="163" t="str">
        <x:v>Schritt 4</x:v>
      </x:c>
    </x:row>
    <x:row r="729">
      <x:c r="A729" s="135" t="str">
        <x:v>SU-080-S5</x:v>
      </x:c>
      <x:c r="B729" s="135" t="str">
        <x:v>SU-080-V1</x:v>
      </x:c>
      <x:c r="C729" s="135" t="n">
        <x:v>5</x:v>
      </x:c>
      <x:c r="D729" s="162" t="str">
        <x:v>Füge etwas mehr Wasser hinzu, wenn das Gemüse anfängt zu kleben.</x:v>
      </x:c>
      <x:c r="E729" s="163"/>
      <x:c r="F729" s="163"/>
    </x:row>
    <x:row r="730">
      <x:c r="A730" s="135" t="str">
        <x:v>SU-080-S6</x:v>
      </x:c>
      <x:c r="B730" s="135" t="str">
        <x:v>SU-080-V1</x:v>
      </x:c>
      <x:c r="C730" s="135" t="n">
        <x:v>6</x:v>
      </x:c>
      <x:c r="D730" s="162" t="str">
        <x:v>Gieße mit der Gemüsebrühe auf.</x:v>
      </x:c>
      <x:c r="E730" s="163"/>
      <x:c r="F730" s="163"/>
    </x:row>
    <x:row r="731">
      <x:c r="A731" s="135" t="str">
        <x:v>SU-080-S7</x:v>
      </x:c>
      <x:c r="B731" s="135" t="str">
        <x:v>SU-080-V1</x:v>
      </x:c>
      <x:c r="C731" s="135" t="n">
        <x:v>7</x:v>
      </x:c>
      <x:c r="D731" s="162" t="str">
        <x:v>Bringe alles zum Kochen.</x:v>
      </x:c>
      <x:c r="E731" s="163"/>
      <x:c r="F731" s="163"/>
    </x:row>
    <x:row r="732">
      <x:c r="A732" s="135" t="str">
        <x:v>SU-080-S8</x:v>
      </x:c>
      <x:c r="B732" s="135" t="str">
        <x:v>SU-080-V1</x:v>
      </x:c>
      <x:c r="C732" s="135" t="n">
        <x:v>8</x:v>
      </x:c>
      <x:c r="D732" s="162" t="str">
        <x:v>Reduziere die Hitze und lasse alles weitere 20 Minuten köcheln, bis die Kartoffeln auseinanderfallen und der Sellerie weich ist.</x:v>
      </x:c>
      <x:c r="E732" s="163" t="n">
        <x:v>20</x:v>
      </x:c>
      <x:c r="F732" s="163" t="str">
        <x:v>Schritt 8</x:v>
      </x:c>
    </x:row>
    <x:row r="733">
      <x:c r="A733" s="135" t="str">
        <x:v>SU-080-S9</x:v>
      </x:c>
      <x:c r="B733" s="135" t="str">
        <x:v>SU-080-V1</x:v>
      </x:c>
      <x:c r="C733" s="135" t="n">
        <x:v>9</x:v>
      </x:c>
      <x:c r="D733" s="162" t="str">
        <x:v>Püriere die Suppe mit einem Stabmixer.</x:v>
      </x:c>
      <x:c r="E733" s="163"/>
      <x:c r="F733" s="163"/>
    </x:row>
    <x:row r="734">
      <x:c r="A734" s="135" t="str">
        <x:v>SU-080-S10</x:v>
      </x:c>
      <x:c r="B734" s="135" t="str">
        <x:v>SU-080-V1</x:v>
      </x:c>
      <x:c r="C734" s="135" t="n">
        <x:v>10</x:v>
      </x:c>
      <x:c r="D734" s="162" t="str">
        <x:v>Gib die Milch hinzu. Mixe erneut.</x:v>
      </x:c>
      <x:c r="E734" s="163"/>
      <x:c r="F734" s="163"/>
    </x:row>
    <x:row r="735">
      <x:c r="A735" s="135" t="str">
        <x:v>SU-080-S11</x:v>
      </x:c>
      <x:c r="B735" s="135" t="str">
        <x:v>SU-080-V1</x:v>
      </x:c>
      <x:c r="C735" s="135" t="n">
        <x:v>11</x:v>
      </x:c>
      <x:c r="D735" s="162" t="str">
        <x:v>Würze nach Geschmack.</x:v>
      </x:c>
      <x:c r="E735" s="163"/>
      <x:c r="F735" s="163"/>
    </x:row>
    <x:row r="736">
      <x:c r="A736" s="135" t="str">
        <x:v>SU-080-S12</x:v>
      </x:c>
      <x:c r="B736" s="135" t="str">
        <x:v>SU-080-V1</x:v>
      </x:c>
      <x:c r="C736" s="135" t="n">
        <x:v>12</x:v>
      </x:c>
      <x:c r="D736" s="162" t="str">
        <x:v>Serviere alles mit knusprigem Brot.</x:v>
      </x:c>
      <x:c r="E736" s="163"/>
      <x:c r="F736" s="163"/>
    </x:row>
    <x:row r="737">
      <x:c r="A737" s="135" t="str">
        <x:v>SU-081-S1</x:v>
      </x:c>
      <x:c r="B737" s="135" t="str">
        <x:v>SU-081-V1</x:v>
      </x:c>
      <x:c r="C737" s="135" t="n">
        <x:v>1</x:v>
      </x:c>
      <x:c r="D737" s="162" t="str">
        <x:v>Heize die Grillfunktion des Backofens auf höchster Stufe vor.</x:v>
      </x:c>
      <x:c r="E737" s="163"/>
      <x:c r="F737" s="163"/>
    </x:row>
    <x:row r="738">
      <x:c r="A738" s="135" t="str">
        <x:v>SU-081-S2</x:v>
      </x:c>
      <x:c r="B738" s="135" t="str">
        <x:v>SU-081-V1</x:v>
      </x:c>
      <x:c r="C738" s="135" t="n">
        <x:v>2</x:v>
      </x:c>
      <x:c r="D738" s="162" t="str">
        <x:v>Halbiere und entkerne die Paprika.</x:v>
      </x:c>
      <x:c r="E738" s="163"/>
      <x:c r="F738" s="163"/>
    </x:row>
    <x:row r="739">
      <x:c r="A739" s="135" t="str">
        <x:v>SU-081-S3</x:v>
      </x:c>
      <x:c r="B739" s="135" t="str">
        <x:v>SU-081-V1</x:v>
      </x:c>
      <x:c r="C739" s="135" t="n">
        <x:v>3</x:v>
      </x:c>
      <x:c r="D739" s="162" t="str">
        <x:v>Lege die Paprikahälften mit der Schnittfläche nach unten auf ein mit Alufolie belegtes Blech.</x:v>
      </x:c>
      <x:c r="E739" s="163"/>
      <x:c r="F739" s="163"/>
    </x:row>
    <x:row r="740">
      <x:c r="A740" s="135" t="str">
        <x:v>SU-081-S4</x:v>
      </x:c>
      <x:c r="B740" s="135" t="str">
        <x:v>SU-081-V1</x:v>
      </x:c>
      <x:c r="C740" s="135" t="n">
        <x:v>4</x:v>
      </x:c>
      <x:c r="D740" s="162" t="str">
        <x:v>Grille die Paprika 10-15 Minuten, bis die Haut dunkle Blasen wirft und das Fruchtfleisch weich ist.</x:v>
      </x:c>
      <x:c r="E740" s="163" t="n">
        <x:v>10</x:v>
      </x:c>
      <x:c r="F740" s="163" t="str">
        <x:v>Schritt 4</x:v>
      </x:c>
    </x:row>
    <x:row r="741">
      <x:c r="A741" s="135" t="str">
        <x:v>SU-081-S5</x:v>
      </x:c>
      <x:c r="B741" s="135" t="str">
        <x:v>SU-081-V1</x:v>
      </x:c>
      <x:c r="C741" s="135" t="n">
        <x:v>5</x:v>
      </x:c>
      <x:c r="D741" s="162" t="str">
        <x:v>Lasse die Paprika kurz abkühlen, ziehe die Haut ab und schneide das Fruchtfleisch in dünne Streifen.</x:v>
      </x:c>
      <x:c r="E741" s="163"/>
      <x:c r="F741" s="163"/>
    </x:row>
    <x:row r="742">
      <x:c r="A742" s="135" t="str">
        <x:v>SU-081-S6</x:v>
      </x:c>
      <x:c r="B742" s="135" t="str">
        <x:v>SU-081-V1</x:v>
      </x:c>
      <x:c r="C742" s="135" t="n">
        <x:v>6</x:v>
      </x:c>
      <x:c r="D742" s="162" t="str">
        <x:v>Erhitze das Rapsöl in einem großen Topf bei niedriger bis mittlerer Hitze.</x:v>
      </x:c>
      <x:c r="E742" s="163"/>
      <x:c r="F742" s="163"/>
    </x:row>
    <x:row r="743">
      <x:c r="A743" s="135" t="str">
        <x:v>SU-081-S7</x:v>
      </x:c>
      <x:c r="B743" s="135" t="str">
        <x:v>SU-081-V1</x:v>
      </x:c>
      <x:c r="C743" s="135" t="n">
        <x:v>7</x:v>
      </x:c>
      <x:c r="D743" s="162" t="str">
        <x:v>Brate die rote Zwiebel 8-10 Minuten weich.</x:v>
      </x:c>
      <x:c r="E743" s="163" t="n">
        <x:v>8</x:v>
      </x:c>
      <x:c r="F743" s="163" t="str">
        <x:v>Schritt 7</x:v>
      </x:c>
    </x:row>
    <x:row r="744">
      <x:c r="A744" s="135" t="str">
        <x:v>SU-081-S8</x:v>
      </x:c>
      <x:c r="B744" s="135" t="str">
        <x:v>SU-081-V1</x:v>
      </x:c>
      <x:c r="C744" s="135" t="n">
        <x:v>8</x:v>
      </x:c>
      <x:c r="D744" s="162" t="str">
        <x:v>Rühre Knoblauch, gemahlenen Koriander, Kreuzkümmel und Harissa ein und röste alles 1 Minute.</x:v>
      </x:c>
      <x:c r="E744" s="163"/>
      <x:c r="F744" s="163"/>
    </x:row>
    <x:row r="745">
      <x:c r="A745" s="135" t="str">
        <x:v>SU-081-S9</x:v>
      </x:c>
      <x:c r="B745" s="135" t="str">
        <x:v>SU-081-V1</x:v>
      </x:c>
      <x:c r="C745" s="135" t="n">
        <x:v>9</x:v>
      </x:c>
      <x:c r="D745" s="162" t="str">
        <x:v>Gib Kichererbsen und Brühe hinzu und bringe die Suppe zum Kochen.</x:v>
      </x:c>
      <x:c r="E745" s="163"/>
      <x:c r="F745" s="163"/>
    </x:row>
    <x:row r="746">
      <x:c r="A746" s="135" t="str">
        <x:v>SU-081-S10</x:v>
      </x:c>
      <x:c r="B746" s="135" t="str">
        <x:v>SU-081-V1</x:v>
      </x:c>
      <x:c r="C746" s="135" t="n">
        <x:v>10</x:v>
      </x:c>
      <x:c r="D746" s="162" t="str">
        <x:v>Decke den Topf ab und lasse die Suppe 15 Minuten köcheln.</x:v>
      </x:c>
      <x:c r="E746" s="163" t="n">
        <x:v>15</x:v>
      </x:c>
      <x:c r="F746" s="163" t="str">
        <x:v>Schritt 10</x:v>
      </x:c>
    </x:row>
    <x:row r="747">
      <x:c r="A747" s="135" t="str">
        <x:v>SU-081-S11</x:v>
      </x:c>
      <x:c r="B747" s="135" t="str">
        <x:v>SU-081-V1</x:v>
      </x:c>
      <x:c r="C747" s="135" t="n">
        <x:v>11</x:v>
      </x:c>
      <x:c r="D747" s="162" t="str">
        <x:v>Rühre Paprikastreifen, Grünkohl, Zitronenschale, Zitronensaft und Aprikosen ein.</x:v>
      </x:c>
      <x:c r="E747" s="163"/>
      <x:c r="F747" s="163"/>
    </x:row>
    <x:row r="748">
      <x:c r="A748" s="135" t="str">
        <x:v>SU-081-S12</x:v>
      </x:c>
      <x:c r="B748" s="135" t="str">
        <x:v>SU-081-V1</x:v>
      </x:c>
      <x:c r="C748" s="135" t="n">
        <x:v>12</x:v>
      </x:c>
      <x:c r="D748" s="162" t="str">
        <x:v>Decke den Topf wieder ab und lasse die Suppe weitere 5 Minuten köcheln.</x:v>
      </x:c>
      <x:c r="E748" s="163" t="n">
        <x:v>5</x:v>
      </x:c>
      <x:c r="F748" s="163" t="str">
        <x:v>Schritt 12</x:v>
      </x:c>
    </x:row>
    <x:row r="749">
      <x:c r="A749" s="135" t="str">
        <x:v>SU-081-S13</x:v>
      </x:c>
      <x:c r="B749" s="135" t="str">
        <x:v>SU-081-V1</x:v>
      </x:c>
      <x:c r="C749" s="135" t="n">
        <x:v>13</x:v>
      </x:c>
      <x:c r="D749" s="162" t="str">
        <x:v>Schmecke die Suppe ab und verteile sie auf Schüsseln.</x:v>
      </x:c>
      <x:c r="E749" s="163"/>
      <x:c r="F749" s="163"/>
    </x:row>
    <x:row r="750">
      <x:c r="A750" s="135" t="str">
        <x:v>SU-081-S14</x:v>
      </x:c>
      <x:c r="B750" s="135" t="str">
        <x:v>SU-081-V1</x:v>
      </x:c>
      <x:c r="C750" s="135" t="n">
        <x:v>14</x:v>
      </x:c>
      <x:c r="D750" s="162" t="str">
        <x:v>Garniere jede Portion mit Petersilie und einem Klecks Joghurt.</x:v>
      </x:c>
      <x:c r="E750" s="163"/>
      <x:c r="F750" s="163"/>
    </x:row>
    <x:row r="751">
      <x:c r="A751" s="135" t="str">
        <x:v>SU-082-S1</x:v>
      </x:c>
      <x:c r="B751" s="135" t="str">
        <x:v>SU-082-V1</x:v>
      </x:c>
      <x:c r="C751" s="135" t="n">
        <x:v>1</x:v>
      </x:c>
      <x:c r="D751" s="162" t="str">
        <x:v>Erhitze das Öl in einem großen Topf.</x:v>
      </x:c>
      <x:c r="E751" s="163"/>
      <x:c r="F751" s="163"/>
    </x:row>
    <x:row r="752">
      <x:c r="A752" s="135" t="str">
        <x:v>SU-082-S2</x:v>
      </x:c>
      <x:c r="B752" s="135" t="str">
        <x:v>SU-082-V1</x:v>
      </x:c>
      <x:c r="C752" s="135" t="n">
        <x:v>2</x:v>
      </x:c>
      <x:c r="D752" s="162" t="str">
        <x:v>Dünste die Zwiebeln unter häufigem Rühren etwa 8 Minuten weich.</x:v>
      </x:c>
      <x:c r="E752" s="163" t="n">
        <x:v>8</x:v>
      </x:c>
      <x:c r="F752" s="163" t="str">
        <x:v>Schritt 2</x:v>
      </x:c>
    </x:row>
    <x:row r="753">
      <x:c r="A753" s="135" t="str">
        <x:v>SU-082-S3</x:v>
      </x:c>
      <x:c r="B753" s="135" t="str">
        <x:v>SU-082-V1</x:v>
      </x:c>
      <x:c r="C753" s="135" t="n">
        <x:v>3</x:v>
      </x:c>
      <x:c r="D753" s="162" t="str">
        <x:v>Gib Knoblauch, Chili, Currypulver, Kreuzkümmel, Kurkuma und Linsen hinzu.</x:v>
      </x:c>
      <x:c r="E753" s="163"/>
      <x:c r="F753" s="163"/>
    </x:row>
    <x:row r="754">
      <x:c r="A754" s="135" t="str">
        <x:v>SU-082-S4</x:v>
      </x:c>
      <x:c r="B754" s="135" t="str">
        <x:v>SU-082-V1</x:v>
      </x:c>
      <x:c r="C754" s="135" t="n">
        <x:v>4</x:v>
      </x:c>
      <x:c r="D754" s="162" t="str">
        <x:v>Schwitze 2 Minuten unter Rühren an.</x:v>
      </x:c>
      <x:c r="E754" s="163" t="n">
        <x:v>2</x:v>
      </x:c>
      <x:c r="F754" s="163" t="str">
        <x:v>Schritt 4</x:v>
      </x:c>
    </x:row>
    <x:row r="755">
      <x:c r="A755" s="135" t="str">
        <x:v>SU-082-S5</x:v>
      </x:c>
      <x:c r="B755" s="135" t="str">
        <x:v>SU-082-V1</x:v>
      </x:c>
      <x:c r="C755" s="135" t="n">
        <x:v>5</x:v>
      </x:c>
      <x:c r="D755" s="162" t="str">
        <x:v>Gieße Brühe und Mais an.</x:v>
      </x:c>
      <x:c r="E755" s="163"/>
      <x:c r="F755" s="163"/>
    </x:row>
    <x:row r="756">
      <x:c r="A756" s="135" t="str">
        <x:v>SU-082-S6</x:v>
      </x:c>
      <x:c r="B756" s="135" t="str">
        <x:v>SU-082-V1</x:v>
      </x:c>
      <x:c r="C756" s="135" t="n">
        <x:v>6</x:v>
      </x:c>
      <x:c r="D756" s="162" t="str">
        <x:v>Koche alles auf.</x:v>
      </x:c>
      <x:c r="E756" s="163"/>
      <x:c r="F756" s="163"/>
    </x:row>
    <x:row r="757">
      <x:c r="A757" s="135" t="str">
        <x:v>SU-082-S7</x:v>
      </x:c>
      <x:c r="B757" s="135" t="str">
        <x:v>SU-082-V1</x:v>
      </x:c>
      <x:c r="C757" s="135" t="n">
        <x:v>7</x:v>
      </x:c>
      <x:c r="D757" s="162" t="str">
        <x:v>Lasse alles zugedeckt 15-20 Minuten köcheln, bis die Linsen weich sind.</x:v>
      </x:c>
      <x:c r="E757" s="163" t="n">
        <x:v>15</x:v>
      </x:c>
      <x:c r="F757" s="163" t="str">
        <x:v>Schritt 7</x:v>
      </x:c>
    </x:row>
    <x:row r="758">
      <x:c r="A758" s="135" t="str">
        <x:v>SU-082-S8</x:v>
      </x:c>
      <x:c r="B758" s="135" t="str">
        <x:v>SU-082-V1</x:v>
      </x:c>
      <x:c r="C758" s="135" t="n">
        <x:v>8</x:v>
      </x:c>
      <x:c r="D758" s="162" t="str">
        <x:v>Püriere die Suppe nur kurz, damit sie etwas Struktur behält.</x:v>
      </x:c>
      <x:c r="E758" s="163"/>
      <x:c r="F758" s="163"/>
    </x:row>
    <x:row r="759">
      <x:c r="A759" s="135" t="str">
        <x:v>SU-082-S9</x:v>
      </x:c>
      <x:c r="B759" s="135" t="str">
        <x:v>SU-082-V1</x:v>
      </x:c>
      <x:c r="C759" s="135" t="n">
        <x:v>9</x:v>
      </x:c>
      <x:c r="D759" s="162" t="str">
        <x:v>Gib die Kartoffelwürfel hinzu.</x:v>
      </x:c>
      <x:c r="E759" s="163"/>
      <x:c r="F759" s="163"/>
    </x:row>
    <x:row r="760">
      <x:c r="A760" s="135" t="str">
        <x:v>SU-082-S10</x:v>
      </x:c>
      <x:c r="B760" s="135" t="str">
        <x:v>SU-082-V1</x:v>
      </x:c>
      <x:c r="C760" s="135" t="n">
        <x:v>10</x:v>
      </x:c>
      <x:c r="D760" s="162" t="str">
        <x:v>Lasse weitere 10-15 Minuten köcheln, bis sie weich sind.</x:v>
      </x:c>
      <x:c r="E760" s="163" t="n">
        <x:v>10</x:v>
      </x:c>
      <x:c r="F760" s="163" t="str">
        <x:v>Schritt 10</x:v>
      </x:c>
    </x:row>
    <x:row r="761">
      <x:c r="A761" s="135" t="str">
        <x:v>SU-082-S11</x:v>
      </x:c>
      <x:c r="B761" s="135" t="str">
        <x:v>SU-082-V1</x:v>
      </x:c>
      <x:c r="C761" s="135" t="n">
        <x:v>11</x:v>
      </x:c>
      <x:c r="D761" s="162" t="str">
        <x:v>Nimm den Topf vom Herd.</x:v>
      </x:c>
      <x:c r="E761" s="163"/>
      <x:c r="F761" s="163"/>
    </x:row>
    <x:row r="762">
      <x:c r="A762" s="135" t="str">
        <x:v>SU-082-S12</x:v>
      </x:c>
      <x:c r="B762" s="135" t="str">
        <x:v>SU-082-V1</x:v>
      </x:c>
      <x:c r="C762" s="135" t="n">
        <x:v>12</x:v>
      </x:c>
      <x:c r="D762" s="162" t="str">
        <x:v>Rühre Kokosjoghurt sowie Koriander unter.</x:v>
      </x:c>
      <x:c r="E762" s="163"/>
      <x:c r="F762" s="163"/>
    </x:row>
    <x:row r="763">
      <x:c r="A763" s="135" t="str">
        <x:v>SU-082-S13</x:v>
      </x:c>
      <x:c r="B763" s="135" t="str">
        <x:v>SU-082-V1</x:v>
      </x:c>
      <x:c r="C763" s="135" t="n">
        <x:v>13</x:v>
      </x:c>
      <x:c r="D763" s="162" t="str">
        <x:v>Schmecke die Suppe ab.</x:v>
      </x:c>
      <x:c r="E763" s="163"/>
      <x:c r="F763" s="163"/>
    </x:row>
    <x:row r="764">
      <x:c r="A764" s="135" t="str">
        <x:v>SU-082-S14</x:v>
      </x:c>
      <x:c r="B764" s="135" t="str">
        <x:v>SU-082-V1</x:v>
      </x:c>
      <x:c r="C764" s="135" t="n">
        <x:v>14</x:v>
      </x:c>
      <x:c r="D764" s="162" t="str">
        <x:v>Verteile die Suppe auf sechs Schüsseln.</x:v>
      </x:c>
      <x:c r="E764" s="163"/>
      <x:c r="F764" s="163"/>
    </x:row>
    <x:row r="765">
      <x:c r="A765" s="135" t="str">
        <x:v>SU-082-S15</x:v>
      </x:c>
      <x:c r="B765" s="135" t="str">
        <x:v>SU-082-V1</x:v>
      </x:c>
      <x:c r="C765" s="135" t="n">
        <x:v>15</x:v>
      </x:c>
      <x:c r="D765" s="162" t="str">
        <x:v>Serviere sofort.</x:v>
      </x:c>
      <x:c r="E765" s="163"/>
      <x:c r="F765" s="163"/>
    </x:row>
    <x:row r="766">
      <x:c r="A766" s="135" t="str">
        <x:v>SU-083-S1</x:v>
      </x:c>
      <x:c r="B766" s="135" t="str">
        <x:v>SU-083-V1</x:v>
      </x:c>
      <x:c r="C766" s="135" t="n">
        <x:v>1</x:v>
      </x:c>
      <x:c r="D766" s="162" t="str">
        <x:v>Erhitze das Öl in einer großen Pfanne und brate die Zwiebel 5 Minuten lang an.</x:v>
      </x:c>
      <x:c r="E766" s="163" t="n">
        <x:v>5</x:v>
      </x:c>
      <x:c r="F766" s="163" t="str">
        <x:v>Schritt 1</x:v>
      </x:c>
    </x:row>
    <x:row r="767">
      <x:c r="A767" s="135" t="str">
        <x:v>SU-083-S2</x:v>
      </x:c>
      <x:c r="B767" s="135" t="str">
        <x:v>SU-083-V1</x:v>
      </x:c>
      <x:c r="C767" s="135" t="n">
        <x:v>2</x:v>
      </x:c>
      <x:c r="D767" s="162" t="str">
        <x:v>Gib Ingwer und Knoblauch dazu.</x:v>
      </x:c>
      <x:c r="E767" s="163"/>
      <x:c r="F767" s="163"/>
    </x:row>
    <x:row r="768">
      <x:c r="A768" s="135" t="str">
        <x:v>SU-083-S3</x:v>
      </x:c>
      <x:c r="B768" s="135" t="str">
        <x:v>SU-083-V1</x:v>
      </x:c>
      <x:c r="C768" s="135" t="n">
        <x:v>3</x:v>
      </x:c>
      <x:c r="D768" s="162" t="str">
        <x:v>Brate noch 1 Minute.</x:v>
      </x:c>
      <x:c r="E768" s="163"/>
      <x:c r="F768" s="163"/>
    </x:row>
    <x:row r="769">
      <x:c r="A769" s="135" t="str">
        <x:v>SU-083-S4</x:v>
      </x:c>
      <x:c r="B769" s="135" t="str">
        <x:v>SU-083-V1</x:v>
      </x:c>
      <x:c r="C769" s="135" t="n">
        <x:v>4</x:v>
      </x:c>
      <x:c r="D769" s="162" t="str">
        <x:v>Rühre Süßkartoffel, Gewürze und Kichererbsen unter.</x:v>
      </x:c>
      <x:c r="E769" s="163"/>
      <x:c r="F769" s="163"/>
    </x:row>
    <x:row r="770">
      <x:c r="A770" s="135" t="str">
        <x:v>SU-083-S5</x:v>
      </x:c>
      <x:c r="B770" s="135" t="str">
        <x:v>SU-083-V1</x:v>
      </x:c>
      <x:c r="C770" s="135" t="n">
        <x:v>5</x:v>
      </x:c>
      <x:c r="D770" s="162" t="str">
        <x:v>Brate alles weitere 5 Minuten.</x:v>
      </x:c>
      <x:c r="E770" s="163" t="n">
        <x:v>5</x:v>
      </x:c>
      <x:c r="F770" s="163" t="str">
        <x:v>Schritt 5</x:v>
      </x:c>
    </x:row>
    <x:row r="771">
      <x:c r="A771" s="135" t="str">
        <x:v>SU-083-S6</x:v>
      </x:c>
      <x:c r="B771" s="135" t="str">
        <x:v>SU-083-V1</x:v>
      </x:c>
      <x:c r="C771" s="135" t="n">
        <x:v>6</x:v>
      </x:c>
      <x:c r="D771" s="162" t="str">
        <x:v>Gib einen kleinen Schuss Wasser hinzu, falls die Gewürze am Pfannenboden ansetzen.</x:v>
      </x:c>
      <x:c r="E771" s="163"/>
      <x:c r="F771" s="163"/>
    </x:row>
    <x:row r="772">
      <x:c r="A772" s="135" t="str">
        <x:v>SU-083-S7</x:v>
      </x:c>
      <x:c r="B772" s="135" t="str">
        <x:v>SU-083-V1</x:v>
      </x:c>
      <x:c r="C772" s="135" t="n">
        <x:v>7</x:v>
      </x:c>
      <x:c r="D772" s="162" t="str">
        <x:v>Gib Kokosmilch und 400 ml Brühe hinzu.</x:v>
      </x:c>
      <x:c r="E772" s="163"/>
      <x:c r="F772" s="163"/>
    </x:row>
    <x:row r="773">
      <x:c r="A773" s="135" t="str">
        <x:v>SU-083-S8</x:v>
      </x:c>
      <x:c r="B773" s="135" t="str">
        <x:v>SU-083-V1</x:v>
      </x:c>
      <x:c r="C773" s="135" t="n">
        <x:v>8</x:v>
      </x:c>
      <x:c r="D773" s="162" t="str">
        <x:v>Bringe alles zum Kochen.</x:v>
      </x:c>
      <x:c r="E773" s="163"/>
      <x:c r="F773" s="163"/>
    </x:row>
    <x:row r="774">
      <x:c r="A774" s="135" t="str">
        <x:v>SU-083-S9</x:v>
      </x:c>
      <x:c r="B774" s="135" t="str">
        <x:v>SU-083-V1</x:v>
      </x:c>
      <x:c r="C774" s="135" t="n">
        <x:v>9</x:v>
      </x:c>
      <x:c r="D774" s="162" t="str">
        <x:v>Lasse alles 8 Minuten kochen. Würze alles.</x:v>
      </x:c>
      <x:c r="E774" s="163" t="n">
        <x:v>8</x:v>
      </x:c>
      <x:c r="F774" s="163" t="str">
        <x:v>Schritt 9</x:v>
      </x:c>
    </x:row>
    <x:row r="775">
      <x:c r="A775" s="135" t="str">
        <x:v>SU-083-S10</x:v>
      </x:c>
      <x:c r="B775" s="135" t="str">
        <x:v>SU-083-V1</x:v>
      </x:c>
      <x:c r="C775" s="135" t="n">
        <x:v>10</x:v>
      </x:c>
      <x:c r="D775" s="162" t="str">
        <x:v>Gib ein Viertel der Suppe in einen Mixer.</x:v>
      </x:c>
      <x:c r="E775" s="163"/>
      <x:c r="F775" s="163"/>
    </x:row>
    <x:row r="776">
      <x:c r="A776" s="135" t="str">
        <x:v>SU-083-S11</x:v>
      </x:c>
      <x:c r="B776" s="135" t="str">
        <x:v>SU-083-V1</x:v>
      </x:c>
      <x:c r="C776" s="135" t="n">
        <x:v>11</x:v>
      </x:c>
      <x:c r="D776" s="162" t="str">
        <x:v>Püriere die Gemüsemischung glatt.</x:v>
      </x:c>
      <x:c r="E776" s="163"/>
      <x:c r="F776" s="163"/>
    </x:row>
    <x:row r="777">
      <x:c r="A777" s="135" t="str">
        <x:v>SU-083-S12</x:v>
      </x:c>
      <x:c r="B777" s="135" t="str">
        <x:v>SU-083-V1</x:v>
      </x:c>
      <x:c r="C777" s="135" t="n">
        <x:v>12</x:v>
      </x:c>
      <x:c r="D777" s="162" t="str">
        <x:v>Gieße bei Bedarf die beiseitegestellte Brühe hinzu, um sie aufzulockern, und gib sie dann mit der restlichen Suppe zurück in die Pfanne.</x:v>
      </x:c>
      <x:c r="E777" s="163"/>
      <x:c r="F777" s="163"/>
    </x:row>
    <x:row r="778">
      <x:c r="A778" s="135" t="str">
        <x:v>SU-083-S13</x:v>
      </x:c>
      <x:c r="B778" s="135" t="str">
        <x:v>SU-083-V1</x:v>
      </x:c>
      <x:c r="C778" s="135" t="n">
        <x:v>13</x:v>
      </x:c>
      <x:c r="D778" s="162" t="str">
        <x:v>Rühre den Grünkohl ein.</x:v>
      </x:c>
      <x:c r="E778" s="163"/>
      <x:c r="F778" s="163"/>
    </x:row>
    <x:row r="779">
      <x:c r="A779" s="135" t="str">
        <x:v>SU-083-S14</x:v>
      </x:c>
      <x:c r="B779" s="135" t="str">
        <x:v>SU-083-V1</x:v>
      </x:c>
      <x:c r="C779" s="135" t="n">
        <x:v>14</x:v>
      </x:c>
      <x:c r="D779" s="162" t="str">
        <x:v>Lasse alles 5 Minuten kochen.</x:v>
      </x:c>
      <x:c r="E779" s="163" t="n">
        <x:v>5</x:v>
      </x:c>
      <x:c r="F779" s="163" t="str">
        <x:v>Schritt 14</x:v>
      </x:c>
    </x:row>
    <x:row r="780">
      <x:c r="A780" s="135" t="str">
        <x:v>SU-083-S15</x:v>
      </x:c>
      <x:c r="B780" s="135" t="str">
        <x:v>SU-083-V1</x:v>
      </x:c>
      <x:c r="C780" s="135" t="n">
        <x:v>15</x:v>
      </x:c>
      <x:c r="D780" s="162" t="str">
        <x:v>Gib den Limettensaft hinzu.</x:v>
      </x:c>
      <x:c r="E780" s="163"/>
      <x:c r="F780" s="163"/>
    </x:row>
    <x:row r="781">
      <x:c r="A781" s="135" t="str">
        <x:v>SU-083-S16</x:v>
      </x:c>
      <x:c r="B781" s="135" t="str">
        <x:v>SU-083-V1</x:v>
      </x:c>
      <x:c r="C781" s="135" t="n">
        <x:v>16</x:v>
      </x:c>
      <x:c r="D781" s="162" t="str">
        <x:v>Fülle die Suppe in Schüsseln.</x:v>
      </x:c>
      <x:c r="E781" s="163"/>
      <x:c r="F781" s="163"/>
    </x:row>
    <x:row r="782">
      <x:c r="A782" s="135" t="str">
        <x:v>SU-083-S17</x:v>
      </x:c>
      <x:c r="B782" s="135" t="str">
        <x:v>SU-083-V1</x:v>
      </x:c>
      <x:c r="C782" s="135" t="n">
        <x:v>17</x:v>
      </x:c>
      <x:c r="D782" s="162" t="str">
        <x:v>Streue die Chilis darüber.</x:v>
      </x:c>
      <x:c r="E782" s="163"/>
      <x:c r="F782" s="163"/>
    </x:row>
    <x:row r="783">
      <x:c r="A783" s="135" t="str">
        <x:v>SU-084-S1</x:v>
      </x:c>
      <x:c r="B783" s="135" t="str">
        <x:v>SU-084-V1</x:v>
      </x:c>
      <x:c r="C783" s="135" t="n">
        <x:v>1</x:v>
      </x:c>
      <x:c r="D783" s="162" t="str">
        <x:v>Erhitze 1 EL Öl in einem großen Topf.</x:v>
      </x:c>
      <x:c r="E783" s="163"/>
      <x:c r="F783" s="163"/>
    </x:row>
    <x:row r="784">
      <x:c r="A784" s="135" t="str">
        <x:v>SU-084-S2</x:v>
      </x:c>
      <x:c r="B784" s="135" t="str">
        <x:v>SU-084-V1</x:v>
      </x:c>
      <x:c r="C784" s="135" t="n">
        <x:v>2</x:v>
      </x:c>
      <x:c r="D784" s="162" t="str">
        <x:v>Gib die Zwiebel dazu.</x:v>
      </x:c>
      <x:c r="E784" s="163"/>
      <x:c r="F784" s="163"/>
    </x:row>
    <x:row r="785">
      <x:c r="A785" s="135" t="str">
        <x:v>SU-084-S3</x:v>
      </x:c>
      <x:c r="B785" s="135" t="str">
        <x:v>SU-084-V1</x:v>
      </x:c>
      <x:c r="C785" s="135" t="n">
        <x:v>3</x:v>
      </x:c>
      <x:c r="D785" s="162" t="str">
        <x:v>Brate alles 8 Minuten, bis sie weich und glasig ist.</x:v>
      </x:c>
      <x:c r="E785" s="163" t="n">
        <x:v>8</x:v>
      </x:c>
      <x:c r="F785" s="163" t="str">
        <x:v>Schritt 3</x:v>
      </x:c>
    </x:row>
    <x:row r="786">
      <x:c r="A786" s="135" t="str">
        <x:v>SU-084-S4</x:v>
      </x:c>
      <x:c r="B786" s="135" t="str">
        <x:v>SU-084-V1</x:v>
      </x:c>
      <x:c r="C786" s="135" t="n">
        <x:v>4</x:v>
      </x:c>
      <x:c r="D786" s="162" t="str">
        <x:v>Rühre die Hälfte des Knoblauchs, Chili, Kreuzkümmel und Currypulver ein.</x:v>
      </x:c>
      <x:c r="E786" s="163"/>
      <x:c r="F786" s="163"/>
    </x:row>
    <x:row r="787">
      <x:c r="A787" s="135" t="str">
        <x:v>SU-084-S5</x:v>
      </x:c>
      <x:c r="B787" s="135" t="str">
        <x:v>SU-084-V1</x:v>
      </x:c>
      <x:c r="C787" s="135" t="n">
        <x:v>5</x:v>
      </x:c>
      <x:c r="D787" s="162" t="str">
        <x:v>Lasse alles noch 1 Minute kochen.</x:v>
      </x:c>
      <x:c r="E787" s="163"/>
      <x:c r="F787" s="163"/>
    </x:row>
    <x:row r="788">
      <x:c r="A788" s="135" t="str">
        <x:v>SU-084-S6</x:v>
      </x:c>
      <x:c r="B788" s="135" t="str">
        <x:v>SU-084-V1</x:v>
      </x:c>
      <x:c r="C788" s="135" t="n">
        <x:v>6</x:v>
      </x:c>
      <x:c r="D788" s="162" t="str">
        <x:v>Gib Linsen und Brühe dazu. Decke den Topf ab.</x:v>
      </x:c>
      <x:c r="E788" s="163"/>
      <x:c r="F788" s="163"/>
    </x:row>
    <x:row r="789">
      <x:c r="A789" s="135" t="str">
        <x:v>SU-084-S7</x:v>
      </x:c>
      <x:c r="B789" s="135" t="str">
        <x:v>SU-084-V1</x:v>
      </x:c>
      <x:c r="C789" s="135" t="n">
        <x:v>7</x:v>
      </x:c>
      <x:c r="D789" s="162" t="str">
        <x:v>Lasse 30 Minuten bei mittlerer bis niedriger Hitze köcheln.</x:v>
      </x:c>
      <x:c r="E789" s="163" t="n">
        <x:v>30</x:v>
      </x:c>
      <x:c r="F789" s="163" t="str">
        <x:v>Schritt 7</x:v>
      </x:c>
    </x:row>
    <x:row r="790">
      <x:c r="A790" s="135" t="str">
        <x:v>SU-084-S8</x:v>
      </x:c>
      <x:c r="B790" s="135" t="str">
        <x:v>SU-084-V1</x:v>
      </x:c>
      <x:c r="C790" s="135" t="n">
        <x:v>8</x:v>
      </x:c>
      <x:c r="D790" s="162" t="str">
        <x:v>Gib Koriander, restliches Öl und Knoblauch, Cashewnüsse und Zitronenschale in eine Küchenmaschine.</x:v>
      </x:c>
      <x:c r="E790" s="163"/>
      <x:c r="F790" s="163"/>
    </x:row>
    <x:row r="791">
      <x:c r="A791" s="135" t="str">
        <x:v>SU-084-S9</x:v>
      </x:c>
      <x:c r="B791" s="135" t="str">
        <x:v>SU-084-V1</x:v>
      </x:c>
      <x:c r="C791" s="135" t="n">
        <x:v>9</x:v>
      </x:c>
      <x:c r="D791" s="162" t="str">
        <x:v>Verrühre mit 1-2 EL Wasser halbglatt.</x:v>
      </x:c>
      <x:c r="E791" s="163"/>
      <x:c r="F791" s="163"/>
    </x:row>
    <x:row r="792">
      <x:c r="A792" s="135" t="str">
        <x:v>SU-084-S10</x:v>
      </x:c>
      <x:c r="B792" s="135" t="str">
        <x:v>SU-084-V1</x:v>
      </x:c>
      <x:c r="C792" s="135" t="n">
        <x:v>10</x:v>
      </x:c>
      <x:c r="D792" s="162" t="str">
        <x:v>Gib das Chutney in eine Schüssel.</x:v>
      </x:c>
      <x:c r="E792" s="163"/>
      <x:c r="F792" s="163"/>
    </x:row>
    <x:row r="793">
      <x:c r="A793" s="135" t="str">
        <x:v>SU-084-S11</x:v>
      </x:c>
      <x:c r="B793" s="135" t="str">
        <x:v>SU-084-V1</x:v>
      </x:c>
      <x:c r="C793" s="135" t="n">
        <x:v>11</x:v>
      </x:c>
      <x:c r="D793" s="162" t="str">
        <x:v>Stelle beiseite.</x:v>
      </x:c>
      <x:c r="E793" s="163"/>
      <x:c r="F793" s="163"/>
    </x:row>
    <x:row r="794">
      <x:c r="A794" s="135" t="str">
        <x:v>SU-084-S12</x:v>
      </x:c>
      <x:c r="B794" s="135" t="str">
        <x:v>SU-084-V1</x:v>
      </x:c>
      <x:c r="C794" s="135" t="n">
        <x:v>12</x:v>
      </x:c>
      <x:c r="D794" s="162" t="str">
        <x:v>Rühre den Spinat in die Suppe ein.</x:v>
      </x:c>
      <x:c r="E794" s="163"/>
      <x:c r="F794" s="163"/>
    </x:row>
    <x:row r="795">
      <x:c r="A795" s="135" t="str">
        <x:v>SU-084-S13</x:v>
      </x:c>
      <x:c r="B795" s="135" t="str">
        <x:v>SU-084-V1</x:v>
      </x:c>
      <x:c r="C795" s="135" t="n">
        <x:v>13</x:v>
      </x:c>
      <x:c r="D795" s="162" t="str">
        <x:v>Lasse alles 5 Minuten kochen, oder bis er zusammengefallen ist.</x:v>
      </x:c>
      <x:c r="E795" s="163" t="n">
        <x:v>5</x:v>
      </x:c>
      <x:c r="F795" s="163" t="str">
        <x:v>Schritt 13</x:v>
      </x:c>
    </x:row>
    <x:row r="796">
      <x:c r="A796" s="135" t="str">
        <x:v>SU-084-S14</x:v>
      </x:c>
      <x:c r="B796" s="135" t="str">
        <x:v>SU-084-V1</x:v>
      </x:c>
      <x:c r="C796" s="135" t="n">
        <x:v>14</x:v>
      </x:c>
      <x:c r="D796" s="162" t="str">
        <x:v>Gib die Hälfte der Suppe in einen Mixer und mixe alles, bis eine glatte Masse entsteht.</x:v>
      </x:c>
      <x:c r="E796" s="163"/>
      <x:c r="F796" s="163"/>
    </x:row>
    <x:row r="797">
      <x:c r="A797" s="135" t="str">
        <x:v>SU-084-S15</x:v>
      </x:c>
      <x:c r="B797" s="135" t="str">
        <x:v>SU-084-V1</x:v>
      </x:c>
      <x:c r="C797" s="135" t="n">
        <x:v>15</x:v>
      </x:c>
      <x:c r="D797" s="162" t="str">
        <x:v>Gib die Suppe dann zurück in die Pfanne.</x:v>
      </x:c>
      <x:c r="E797" s="163"/>
      <x:c r="F797" s="163"/>
    </x:row>
    <x:row r="798">
      <x:c r="A798" s="135" t="str">
        <x:v>SU-084-S16</x:v>
      </x:c>
      <x:c r="B798" s="135" t="str">
        <x:v>SU-084-V1</x:v>
      </x:c>
      <x:c r="C798" s="135" t="n">
        <x:v>16</x:v>
      </x:c>
      <x:c r="D798" s="162" t="str">
        <x:v>Rühre nach Geschmack Zitronensaft unter.</x:v>
      </x:c>
      <x:c r="E798" s="163"/>
      <x:c r="F798" s="163"/>
    </x:row>
    <x:row r="799">
      <x:c r="A799" s="135" t="str">
        <x:v>SU-084-S17</x:v>
      </x:c>
      <x:c r="B799" s="135" t="str">
        <x:v>SU-084-V1</x:v>
      </x:c>
      <x:c r="C799" s="135" t="n">
        <x:v>17</x:v>
      </x:c>
      <x:c r="D799" s="162" t="str">
        <x:v>Fülle die Suppe in Schüsseln.</x:v>
      </x:c>
      <x:c r="E799" s="163"/>
      <x:c r="F799" s="163"/>
    </x:row>
    <x:row r="800">
      <x:c r="A800" s="135" t="str">
        <x:v>SU-084-S18</x:v>
      </x:c>
      <x:c r="B800" s="135" t="str">
        <x:v>SU-084-V1</x:v>
      </x:c>
      <x:c r="C800" s="135" t="n">
        <x:v>18</x:v>
      </x:c>
      <x:c r="D800" s="162" t="str">
        <x:v>Gib großzügigen Klecksen Cashew-Chutney darauf.</x:v>
      </x:c>
      <x:c r="E800" s="163"/>
      <x:c r="F800" s="163"/>
    </x:row>
    <x:row r="801">
      <x:c r="A801" s="135" t="str">
        <x:v>SU-085-S1</x:v>
      </x:c>
      <x:c r="B801" s="135" t="str">
        <x:v>SU-085-V1</x:v>
      </x:c>
      <x:c r="C801" s="135" t="n">
        <x:v>1</x:v>
      </x:c>
      <x:c r="D801" s="162" t="str">
        <x:v>Erhitze das Öl in einem großen Topf.</x:v>
      </x:c>
      <x:c r="E801" s="163"/>
      <x:c r="F801" s="163"/>
    </x:row>
    <x:row r="802">
      <x:c r="A802" s="135" t="str">
        <x:v>SU-085-S2</x:v>
      </x:c>
      <x:c r="B802" s="135" t="str">
        <x:v>SU-085-V1</x:v>
      </x:c>
      <x:c r="C802" s="135" t="n">
        <x:v>2</x:v>
      </x:c>
      <x:c r="D802" s="162" t="str">
        <x:v>Dünste die Zwiebel 8-10 Minuten weich.</x:v>
      </x:c>
      <x:c r="E802" s="163" t="n">
        <x:v>8</x:v>
      </x:c>
      <x:c r="F802" s="163" t="str">
        <x:v>Schritt 2</x:v>
      </x:c>
    </x:row>
    <x:row r="803">
      <x:c r="A803" s="135" t="str">
        <x:v>SU-085-S3</x:v>
      </x:c>
      <x:c r="B803" s="135" t="str">
        <x:v>SU-085-V1</x:v>
      </x:c>
      <x:c r="C803" s="135" t="n">
        <x:v>3</x:v>
      </x:c>
      <x:c r="D803" s="162" t="str">
        <x:v>Gib Karotten, Knoblauch, Paprika und Süßkartoffel hinzu und brate alles weitere 10 Minuten an.</x:v>
      </x:c>
      <x:c r="E803" s="163" t="n">
        <x:v>10</x:v>
      </x:c>
      <x:c r="F803" s="163" t="str">
        <x:v>Schritt 3</x:v>
      </x:c>
    </x:row>
    <x:row r="804">
      <x:c r="A804" s="135" t="str">
        <x:v>SU-085-S4</x:v>
      </x:c>
      <x:c r="B804" s="135" t="str">
        <x:v>SU-085-V1</x:v>
      </x:c>
      <x:c r="C804" s="135" t="n">
        <x:v>4</x:v>
      </x:c>
      <x:c r="D804" s="162" t="str">
        <x:v>Rühre Tomaten, Brühe und Kräuter ein und gieße 1 Liter Wasser an.</x:v>
      </x:c>
      <x:c r="E804" s="163"/>
      <x:c r="F804" s="163"/>
    </x:row>
    <x:row r="805">
      <x:c r="A805" s="135" t="str">
        <x:v>SU-085-S5</x:v>
      </x:c>
      <x:c r="B805" s="135" t="str">
        <x:v>SU-085-V1</x:v>
      </x:c>
      <x:c r="C805" s="135" t="n">
        <x:v>5</x:v>
      </x:c>
      <x:c r="D805" s="162" t="str">
        <x:v>Bringe die Suppe zum Kochen. Decke den Topf ab und lasse sie etwa 20 Minuten köcheln.</x:v>
      </x:c>
      <x:c r="E805" s="163" t="n">
        <x:v>20</x:v>
      </x:c>
      <x:c r="F805" s="163" t="str">
        <x:v>Schritt 5</x:v>
      </x:c>
    </x:row>
    <x:row r="806">
      <x:c r="A806" s="135" t="str">
        <x:v>SU-085-S6</x:v>
      </x:c>
      <x:c r="B806" s="135" t="str">
        <x:v>SU-085-V1</x:v>
      </x:c>
      <x:c r="C806" s="135" t="n">
        <x:v>6</x:v>
      </x:c>
      <x:c r="D806" s="162" t="str">
        <x:v>Püriere die Suppe glatt.</x:v>
      </x:c>
      <x:c r="E806" s="163"/>
      <x:c r="F806" s="163"/>
    </x:row>
    <x:row r="807">
      <x:c r="A807" s="135" t="str">
        <x:v>SU-085-S7</x:v>
      </x:c>
      <x:c r="B807" s="135" t="str">
        <x:v>SU-085-V1</x:v>
      </x:c>
      <x:c r="C807" s="135" t="n">
        <x:v>7</x:v>
      </x:c>
      <x:c r="D807" s="162" t="str">
        <x:v>Rühre die Sahne ein und schmecke die Tomatensuppe mit Salz und Pfeffer ab.</x:v>
      </x:c>
      <x:c r="E807" s="163"/>
      <x:c r="F807" s="163"/>
    </x:row>
    <x:row r="808">
      <x:c r="A808" s="135" t="str">
        <x:v>SU-086-S1</x:v>
      </x:c>
      <x:c r="B808" s="135" t="str">
        <x:v>SU-086-V1</x:v>
      </x:c>
      <x:c r="C808" s="135" t="n">
        <x:v>1</x:v>
      </x:c>
      <x:c r="D808" s="162" t="str">
        <x:v>Erhitze das Öl in einem großen Topf.</x:v>
      </x:c>
      <x:c r="E808" s="163"/>
      <x:c r="F808" s="163"/>
    </x:row>
    <x:row r="809">
      <x:c r="A809" s="135" t="str">
        <x:v>SU-086-S2</x:v>
      </x:c>
      <x:c r="B809" s="135" t="str">
        <x:v>SU-086-V1</x:v>
      </x:c>
      <x:c r="C809" s="135" t="n">
        <x:v>2</x:v>
      </x:c>
      <x:c r="D809" s="162" t="str">
        <x:v>Gib die Zwiebel dazu.</x:v>
      </x:c>
      <x:c r="E809" s="163"/>
      <x:c r="F809" s="163"/>
    </x:row>
    <x:row r="810">
      <x:c r="A810" s="135" t="str">
        <x:v>SU-086-S3</x:v>
      </x:c>
      <x:c r="B810" s="135" t="str">
        <x:v>SU-086-V1</x:v>
      </x:c>
      <x:c r="C810" s="135" t="n">
        <x:v>3</x:v>
      </x:c>
      <x:c r="D810" s="162" t="str">
        <x:v>Brate die Zwiebel etwa 8 Minuten, bis sie weich und glasig ist.</x:v>
      </x:c>
      <x:c r="E810" s="163" t="n">
        <x:v>8</x:v>
      </x:c>
      <x:c r="F810" s="163" t="str">
        <x:v>Schritt 3</x:v>
      </x:c>
    </x:row>
    <x:row r="811">
      <x:c r="A811" s="135" t="str">
        <x:v>SU-086-S4</x:v>
      </x:c>
      <x:c r="B811" s="135" t="str">
        <x:v>SU-086-V1</x:v>
      </x:c>
      <x:c r="C811" s="135" t="n">
        <x:v>4</x:v>
      </x:c>
      <x:c r="D811" s="162" t="str">
        <x:v>Gib den Knoblauch hinzu.</x:v>
      </x:c>
      <x:c r="E811" s="163"/>
      <x:c r="F811" s="163"/>
    </x:row>
    <x:row r="812">
      <x:c r="A812" s="135" t="str">
        <x:v>SU-086-S5</x:v>
      </x:c>
      <x:c r="B812" s="135" t="str">
        <x:v>SU-086-V1</x:v>
      </x:c>
      <x:c r="C812" s="135" t="n">
        <x:v>5</x:v>
      </x:c>
      <x:c r="D812" s="162" t="str">
        <x:v>Lasse alles noch 1 Minute kochen.</x:v>
      </x:c>
      <x:c r="E812" s="163"/>
      <x:c r="F812" s="163"/>
    </x:row>
    <x:row r="813">
      <x:c r="A813" s="135" t="str">
        <x:v>SU-086-S6</x:v>
      </x:c>
      <x:c r="B813" s="135" t="str">
        <x:v>SU-086-V1</x:v>
      </x:c>
      <x:c r="C813" s="135" t="n">
        <x:v>6</x:v>
      </x:c>
      <x:c r="D813" s="162" t="str">
        <x:v>Gib Brokkoli, Erbsen und Mangold dazu.</x:v>
      </x:c>
      <x:c r="E813" s="163"/>
      <x:c r="F813" s="163"/>
    </x:row>
    <x:row r="814">
      <x:c r="A814" s="135" t="str">
        <x:v>SU-086-S7</x:v>
      </x:c>
      <x:c r="B814" s="135" t="str">
        <x:v>SU-086-V1</x:v>
      </x:c>
      <x:c r="C814" s="135" t="n">
        <x:v>7</x:v>
      </x:c>
      <x:c r="D814" s="162" t="str">
        <x:v>Übergieße alles mit der Brühe.</x:v>
      </x:c>
      <x:c r="E814" s="163"/>
      <x:c r="F814" s="163"/>
    </x:row>
    <x:row r="815">
      <x:c r="A815" s="135" t="str">
        <x:v>SU-086-S8</x:v>
      </x:c>
      <x:c r="B815" s="135" t="str">
        <x:v>SU-086-V1</x:v>
      </x:c>
      <x:c r="C815" s="135" t="n">
        <x:v>8</x:v>
      </x:c>
      <x:c r="D815" s="162" t="str">
        <x:v>Bringe die Mischung zum Kochen.</x:v>
      </x:c>
      <x:c r="E815" s="163"/>
      <x:c r="F815" s="163"/>
    </x:row>
    <x:row r="816">
      <x:c r="A816" s="135" t="str">
        <x:v>SU-086-S9</x:v>
      </x:c>
      <x:c r="B816" s="135" t="str">
        <x:v>SU-086-V1</x:v>
      </x:c>
      <x:c r="C816" s="135" t="n">
        <x:v>9</x:v>
      </x:c>
      <x:c r="D816" s="162" t="str">
        <x:v>Reduziere die Hitze und decke den Topf ab.</x:v>
      </x:c>
      <x:c r="E816" s="163"/>
      <x:c r="F816" s="163"/>
    </x:row>
    <x:row r="817">
      <x:c r="A817" s="135" t="str">
        <x:v>SU-086-S10</x:v>
      </x:c>
      <x:c r="B817" s="135" t="str">
        <x:v>SU-086-V1</x:v>
      </x:c>
      <x:c r="C817" s="135" t="n">
        <x:v>10</x:v>
      </x:c>
      <x:c r="D817" s="162" t="str">
        <x:v>Koche alles 25 Minuten.</x:v>
      </x:c>
      <x:c r="E817" s="163" t="n">
        <x:v>25</x:v>
      </x:c>
      <x:c r="F817" s="163" t="str">
        <x:v>Schritt 10</x:v>
      </x:c>
    </x:row>
    <x:row r="818">
      <x:c r="A818" s="135" t="str">
        <x:v>SU-086-S11</x:v>
      </x:c>
      <x:c r="B818" s="135" t="str">
        <x:v>SU-086-V1</x:v>
      </x:c>
      <x:c r="C818" s="135" t="n">
        <x:v>11</x:v>
      </x:c>
      <x:c r="D818" s="162" t="str">
        <x:v>Rühre Kräuter, Zitronenschale und -saft unter.</x:v>
      </x:c>
      <x:c r="E818" s="163"/>
      <x:c r="F818" s="163"/>
    </x:row>
    <x:row r="819">
      <x:c r="A819" s="135" t="str">
        <x:v>SU-086-S12</x:v>
      </x:c>
      <x:c r="B819" s="135" t="str">
        <x:v>SU-086-V1</x:v>
      </x:c>
      <x:c r="C819" s="135" t="n">
        <x:v>12</x:v>
      </x:c>
      <x:c r="D819" s="162" t="str">
        <x:v>Rühre die Suppe dann mit einem Stabmixer glatt.</x:v>
      </x:c>
      <x:c r="E819" s="163"/>
      <x:c r="F819" s="163"/>
    </x:row>
    <x:row r="820">
      <x:c r="A820" s="135" t="str">
        <x:v>SU-086-S13</x:v>
      </x:c>
      <x:c r="B820" s="135" t="str">
        <x:v>SU-086-V1</x:v>
      </x:c>
      <x:c r="C820" s="135" t="n">
        <x:v>13</x:v>
      </x:c>
      <x:c r="D820" s="162" t="str">
        <x:v>Fülle alles in Schüsseln.</x:v>
      </x:c>
      <x:c r="E820" s="163"/>
      <x:c r="F820" s="163"/>
    </x:row>
    <x:row r="821">
      <x:c r="A821" s="135" t="str">
        <x:v>SU-086-S14</x:v>
      </x:c>
      <x:c r="B821" s="135" t="str">
        <x:v>SU-086-V1</x:v>
      </x:c>
      <x:c r="C821" s="135" t="n">
        <x:v>14</x:v>
      </x:c>
      <x:c r="D821" s="162" t="str">
        <x:v>Bestreue die Suppe mit den gerösteten Kürbiskernen.</x:v>
      </x:c>
      <x:c r="E821" s="163"/>
      <x:c r="F821" s="163"/>
    </x:row>
    <x:row r="822">
      <x:c r="A822" s="135" t="str">
        <x:v>SU-086-S15</x:v>
      </x:c>
      <x:c r="B822" s="135" t="str">
        <x:v>SU-086-V1</x:v>
      </x:c>
      <x:c r="C822" s="135" t="n">
        <x:v>15</x:v>
      </x:c>
      <x:c r="D822" s="162" t="str">
        <x:v>Serviere sofort.</x:v>
      </x:c>
      <x:c r="E822" s="163"/>
      <x:c r="F822" s="163"/>
    </x:row>
    <x:row r="823">
      <x:c r="A823" s="135" t="str">
        <x:v>SU-087-S1</x:v>
      </x:c>
      <x:c r="B823" s="135" t="str">
        <x:v>SU-087-V1</x:v>
      </x:c>
      <x:c r="C823" s="135" t="n">
        <x:v>1</x:v>
      </x:c>
      <x:c r="D823" s="162" t="str">
        <x:v>Erhitze das Öl in einer großen, schweren Pfanne bei mittlerer Hitze.</x:v>
      </x:c>
      <x:c r="E823" s="163"/>
      <x:c r="F823" s="163"/>
    </x:row>
    <x:row r="824">
      <x:c r="A824" s="135" t="str">
        <x:v>SU-087-S2</x:v>
      </x:c>
      <x:c r="B824" s="135" t="str">
        <x:v>SU-087-V1</x:v>
      </x:c>
      <x:c r="C824" s="135" t="n">
        <x:v>2</x:v>
      </x:c>
      <x:c r="D824" s="162" t="str">
        <x:v>Füge die Zwiebel und den Sellerie hinzu und koche sie 5 Minuten lang, bis sie weich werden.</x:v>
      </x:c>
      <x:c r="E824" s="163" t="n">
        <x:v>5</x:v>
      </x:c>
      <x:c r="F824" s="163" t="str">
        <x:v>Schritt 2</x:v>
      </x:c>
    </x:row>
    <x:row r="825">
      <x:c r="A825" s="135" t="str">
        <x:v>SU-087-S3</x:v>
      </x:c>
      <x:c r="B825" s="135" t="str">
        <x:v>SU-087-V1</x:v>
      </x:c>
      <x:c r="C825" s="135" t="n">
        <x:v>3</x:v>
      </x:c>
      <x:c r="D825" s="162" t="str">
        <x:v>Füge die Pilze hinzu und koche sie 3 Minuten lang, bis sie weich sind.</x:v>
      </x:c>
      <x:c r="E825" s="163" t="n">
        <x:v>3</x:v>
      </x:c>
      <x:c r="F825" s="163" t="str">
        <x:v>Schritt 3</x:v>
      </x:c>
    </x:row>
    <x:row r="826">
      <x:c r="A826" s="135" t="str">
        <x:v>SU-087-S4</x:v>
      </x:c>
      <x:c r="B826" s="135" t="str">
        <x:v>SU-087-V1</x:v>
      </x:c>
      <x:c r="C826" s="135" t="n">
        <x:v>4</x:v>
      </x:c>
      <x:c r="D826" s="162" t="str">
        <x:v>Gib Knoblauch, Ingwer und Hähnchen dazu.</x:v>
      </x:c>
      <x:c r="E826" s="163"/>
      <x:c r="F826" s="163"/>
    </x:row>
    <x:row r="827">
      <x:c r="A827" s="135" t="str">
        <x:v>SU-087-S5</x:v>
      </x:c>
      <x:c r="B827" s="135" t="str">
        <x:v>SU-087-V1</x:v>
      </x:c>
      <x:c r="C827" s="135" t="n">
        <x:v>5</x:v>
      </x:c>
      <x:c r="D827" s="162" t="str">
        <x:v>Brate einige Minuten, bis das Hähnchen gebräunt ist.</x:v>
      </x:c>
      <x:c r="E827" s="163"/>
      <x:c r="F827" s="163"/>
    </x:row>
    <x:row r="828">
      <x:c r="A828" s="135" t="str">
        <x:v>SU-087-S6</x:v>
      </x:c>
      <x:c r="B828" s="135" t="str">
        <x:v>SU-087-V1</x:v>
      </x:c>
      <x:c r="C828" s="135" t="n">
        <x:v>6</x:v>
      </x:c>
      <x:c r="D828" s="162" t="str">
        <x:v>Gib die Karotten, Miso, etwas Salz und Pfeffer sowie 1,5 Liter Wasser in die Pfanne.</x:v>
      </x:c>
      <x:c r="E828" s="163"/>
      <x:c r="F828" s="163"/>
    </x:row>
    <x:row r="829">
      <x:c r="A829" s="135" t="str">
        <x:v>SU-087-S7</x:v>
      </x:c>
      <x:c r="B829" s="135" t="str">
        <x:v>SU-087-V1</x:v>
      </x:c>
      <x:c r="C829" s="135" t="n">
        <x:v>7</x:v>
      </x:c>
      <x:c r="D829" s="162" t="str">
        <x:v>Bringe alles zum Kochen.</x:v>
      </x:c>
      <x:c r="E829" s="163"/>
      <x:c r="F829" s="163"/>
    </x:row>
    <x:row r="830">
      <x:c r="A830" s="135" t="str">
        <x:v>SU-087-S8</x:v>
      </x:c>
      <x:c r="B830" s="135" t="str">
        <x:v>SU-087-V1</x:v>
      </x:c>
      <x:c r="C830" s="135" t="n">
        <x:v>8</x:v>
      </x:c>
      <x:c r="D830" s="162" t="str">
        <x:v>Reduziere die Hitze und decke den Topf ab.</x:v>
      </x:c>
      <x:c r="E830" s="163"/>
      <x:c r="F830" s="163"/>
    </x:row>
    <x:row r="831">
      <x:c r="A831" s="135" t="str">
        <x:v>SU-087-S9</x:v>
      </x:c>
      <x:c r="B831" s="135" t="str">
        <x:v>SU-087-V1</x:v>
      </x:c>
      <x:c r="C831" s="135" t="n">
        <x:v>9</x:v>
      </x:c>
      <x:c r="D831" s="162" t="str">
        <x:v>Lasse 20-30 Minuten köcheln, bis das Hähnchen vollständig gegart ist.</x:v>
      </x:c>
      <x:c r="E831" s="163" t="n">
        <x:v>20</x:v>
      </x:c>
      <x:c r="F831" s="163" t="str">
        <x:v>Schritt 9</x:v>
      </x:c>
    </x:row>
    <x:row r="832">
      <x:c r="A832" s="135" t="str">
        <x:v>SU-087-S10</x:v>
      </x:c>
      <x:c r="B832" s="135" t="str">
        <x:v>SU-087-V1</x:v>
      </x:c>
      <x:c r="C832" s="135" t="n">
        <x:v>10</x:v>
      </x:c>
      <x:c r="D832" s="162" t="str">
        <x:v>Nimm das Hähnchen aus der Suppe, entferne die Knochen und zerkleinere das Fleisch.</x:v>
      </x:c>
      <x:c r="E832" s="163"/>
      <x:c r="F832" s="163"/>
    </x:row>
    <x:row r="833">
      <x:c r="A833" s="135" t="str">
        <x:v>SU-087-S11</x:v>
      </x:c>
      <x:c r="B833" s="135" t="str">
        <x:v>SU-087-V1</x:v>
      </x:c>
      <x:c r="C833" s="135" t="n">
        <x:v>11</x:v>
      </x:c>
      <x:c r="D833" s="162" t="str">
        <x:v>Gib Brokkoli und Nudeln dazu.</x:v>
      </x:c>
      <x:c r="E833" s="163"/>
      <x:c r="F833" s="163"/>
    </x:row>
    <x:row r="834">
      <x:c r="A834" s="135" t="str">
        <x:v>SU-087-S12</x:v>
      </x:c>
      <x:c r="B834" s="135" t="str">
        <x:v>SU-087-V1</x:v>
      </x:c>
      <x:c r="C834" s="135" t="n">
        <x:v>12</x:v>
      </x:c>
      <x:c r="D834" s="162" t="str">
        <x:v>Koche alles 4-5 Minuten, bis die Nudeln weich sind.</x:v>
      </x:c>
      <x:c r="E834" s="163" t="n">
        <x:v>4</x:v>
      </x:c>
      <x:c r="F834" s="163" t="str">
        <x:v>Schritt 12</x:v>
      </x:c>
    </x:row>
    <x:row r="835">
      <x:c r="A835" s="135" t="str">
        <x:v>SU-087-S13</x:v>
      </x:c>
      <x:c r="B835" s="135" t="str">
        <x:v>SU-087-V1</x:v>
      </x:c>
      <x:c r="C835" s="135" t="n">
        <x:v>13</x:v>
      </x:c>
      <x:c r="D835" s="162" t="str">
        <x:v>Serviere sofort.</x:v>
      </x:c>
      <x:c r="E835" s="163"/>
      <x:c r="F835" s="163"/>
    </x:row>
    <x:row r="836">
      <x:c r="A836" s="135" t="str">
        <x:v>SU-087-S14</x:v>
      </x:c>
      <x:c r="B836" s="135" t="str">
        <x:v>SU-087-V1</x:v>
      </x:c>
      <x:c r="C836" s="135" t="n">
        <x:v>14</x:v>
      </x:c>
      <x:c r="D836" s="162" t="str">
        <x:v>Garniere mit geschnittenen Frühlingszwiebeln und rotem Chili.</x:v>
      </x:c>
      <x:c r="E836" s="163"/>
      <x:c r="F836" s="163"/>
    </x:row>
    <x:row r="837">
      <x:c r="A837" s="135" t="str">
        <x:v>SU-088-S1</x:v>
      </x:c>
      <x:c r="B837" s="135" t="str">
        <x:v>SU-088-V1</x:v>
      </x:c>
      <x:c r="C837" s="135" t="n">
        <x:v>1</x:v>
      </x:c>
      <x:c r="D837" s="162" t="str">
        <x:v>Erhitze das Öl in einem mittelgroßen Topf.</x:v>
      </x:c>
      <x:c r="E837" s="163"/>
      <x:c r="F837" s="163"/>
    </x:row>
    <x:row r="838">
      <x:c r="A838" s="135" t="str">
        <x:v>SU-088-S2</x:v>
      </x:c>
      <x:c r="B838" s="135" t="str">
        <x:v>SU-088-V1</x:v>
      </x:c>
      <x:c r="C838" s="135" t="n">
        <x:v>2</x:v>
      </x:c>
      <x:c r="D838" s="162" t="str">
        <x:v>Brate Zwiebel, Ingwer und Knoblauch 2 Minuten an.</x:v>
      </x:c>
      <x:c r="E838" s="163" t="n">
        <x:v>2</x:v>
      </x:c>
      <x:c r="F838" s="163" t="str">
        <x:v>Schritt 2</x:v>
      </x:c>
    </x:row>
    <x:row r="839">
      <x:c r="A839" s="135" t="str">
        <x:v>SU-088-S3</x:v>
      </x:c>
      <x:c r="B839" s="135" t="str">
        <x:v>SU-088-V1</x:v>
      </x:c>
      <x:c r="C839" s="135" t="n">
        <x:v>3</x:v>
      </x:c>
      <x:c r="D839" s="162" t="str">
        <x:v>Gib Garam Masala hinzu.</x:v>
      </x:c>
      <x:c r="E839" s="163"/>
      <x:c r="F839" s="163"/>
    </x:row>
    <x:row r="840">
      <x:c r="A840" s="135" t="str">
        <x:v>SU-088-S4</x:v>
      </x:c>
      <x:c r="B840" s="135" t="str">
        <x:v>SU-088-V1</x:v>
      </x:c>
      <x:c r="C840" s="135" t="n">
        <x:v>4</x:v>
      </x:c>
      <x:c r="D840" s="162" t="str">
        <x:v>Röste 1 Minute mit.</x:v>
      </x:c>
      <x:c r="E840" s="163"/>
      <x:c r="F840" s="163"/>
    </x:row>
    <x:row r="841">
      <x:c r="A841" s="135" t="str">
        <x:v>SU-088-S5</x:v>
      </x:c>
      <x:c r="B841" s="135" t="str">
        <x:v>SU-088-V1</x:v>
      </x:c>
      <x:c r="C841" s="135" t="n">
        <x:v>5</x:v>
      </x:c>
      <x:c r="D841" s="162" t="str">
        <x:v>Gieße Brühe und Karotten an.</x:v>
      </x:c>
      <x:c r="E841" s="163"/>
      <x:c r="F841" s="163"/>
    </x:row>
    <x:row r="842">
      <x:c r="A842" s="135" t="str">
        <x:v>SU-088-S6</x:v>
      </x:c>
      <x:c r="B842" s="135" t="str">
        <x:v>SU-088-V1</x:v>
      </x:c>
      <x:c r="C842" s="135" t="n">
        <x:v>6</x:v>
      </x:c>
      <x:c r="D842" s="162" t="str">
        <x:v>Lasse 10 Minuten köcheln.</x:v>
      </x:c>
      <x:c r="E842" s="163" t="n">
        <x:v>10</x:v>
      </x:c>
      <x:c r="F842" s="163" t="str">
        <x:v>Schritt 6</x:v>
      </x:c>
    </x:row>
    <x:row r="843">
      <x:c r="A843" s="135" t="str">
        <x:v>SU-088-S7</x:v>
      </x:c>
      <x:c r="B843" s="135" t="str">
        <x:v>SU-088-V1</x:v>
      </x:c>
      <x:c r="C843" s="135" t="n">
        <x:v>7</x:v>
      </x:c>
      <x:c r="D843" s="162" t="str">
        <x:v>Gib Kichererbsen hinzu.</x:v>
      </x:c>
      <x:c r="E843" s="163"/>
      <x:c r="F843" s="163"/>
    </x:row>
    <x:row r="844">
      <x:c r="A844" s="135" t="str">
        <x:v>SU-088-S8</x:v>
      </x:c>
      <x:c r="B844" s="135" t="str">
        <x:v>SU-088-V1</x:v>
      </x:c>
      <x:c r="C844" s="135" t="n">
        <x:v>8</x:v>
      </x:c>
      <x:c r="D844" s="162" t="str">
        <x:v>Püriere die Suppe mit dem Stabmixer nur kurz an, damit sie noch Struktur behält.</x:v>
      </x:c>
      <x:c r="E844" s="163"/>
      <x:c r="F844" s="163"/>
    </x:row>
    <x:row r="845">
      <x:c r="A845" s="135" t="str">
        <x:v>SU-088-S9</x:v>
      </x:c>
      <x:c r="B845" s="135" t="str">
        <x:v>SU-088-V1</x:v>
      </x:c>
      <x:c r="C845" s="135" t="n">
        <x:v>9</x:v>
      </x:c>
      <x:c r="D845" s="162" t="str">
        <x:v>Rühre die Bohnen ein.</x:v>
      </x:c>
      <x:c r="E845" s="163"/>
      <x:c r="F845" s="163"/>
    </x:row>
    <x:row r="846">
      <x:c r="A846" s="135" t="str">
        <x:v>SU-088-S10</x:v>
      </x:c>
      <x:c r="B846" s="135" t="str">
        <x:v>SU-088-V1</x:v>
      </x:c>
      <x:c r="C846" s="135" t="n">
        <x:v>10</x:v>
      </x:c>
      <x:c r="D846" s="162" t="str">
        <x:v>Lasse weitere 3 Minuten köcheln. Schmecke alles ab.</x:v>
      </x:c>
      <x:c r="E846" s="163" t="n">
        <x:v>3</x:v>
      </x:c>
      <x:c r="F846" s="163" t="str">
        <x:v>Schritt 10</x:v>
      </x:c>
    </x:row>
    <x:row r="847">
      <x:c r="A847" s="135" t="str">
        <x:v>SU-088-S11</x:v>
      </x:c>
      <x:c r="B847" s="135" t="str">
        <x:v>SU-088-V1</x:v>
      </x:c>
      <x:c r="C847" s="135" t="n">
        <x:v>11</x:v>
      </x:c>
      <x:c r="D847" s="162" t="str">
        <x:v>Verteile die Suppe auf vier Schüsseln.</x:v>
      </x:c>
      <x:c r="E847" s="163"/>
      <x:c r="F847" s="163"/>
    </x:row>
    <x:row r="848">
      <x:c r="A848" s="135" t="str">
        <x:v>SU-088-S12</x:v>
      </x:c>
      <x:c r="B848" s="135" t="str">
        <x:v>SU-088-V1</x:v>
      </x:c>
      <x:c r="C848" s="135" t="n">
        <x:v>12</x:v>
      </x:c>
      <x:c r="D848" s="162" t="str">
        <x:v>Serviere die Suppe mit Naanbrot.</x:v>
      </x:c>
      <x:c r="E848" s="163"/>
      <x:c r="F848" s="163"/>
    </x:row>
    <x:row r="849">
      <x:c r="A849" s="135" t="str">
        <x:v>SU-089-S1</x:v>
      </x:c>
      <x:c r="B849" s="135" t="str">
        <x:v>SU-089-V1</x:v>
      </x:c>
      <x:c r="C849" s="135" t="n">
        <x:v>1</x:v>
      </x:c>
      <x:c r="D849" s="162" t="str">
        <x:v>Erhitze einen großen Topf.</x:v>
      </x:c>
      <x:c r="E849" s="163"/>
      <x:c r="F849" s="163"/>
    </x:row>
    <x:row r="850">
      <x:c r="A850" s="135" t="str">
        <x:v>SU-089-S2</x:v>
      </x:c>
      <x:c r="B850" s="135" t="str">
        <x:v>SU-089-V1</x:v>
      </x:c>
      <x:c r="C850" s="135" t="n">
        <x:v>2</x:v>
      </x:c>
      <x:c r="D850" s="162" t="str">
        <x:v>Brate 2 TL Kreuzkümmel und eine große Prise Chiliflocken 1 Minute lang trocken, oder bis sie anfangen, in der Pfanne zu springen und ihre Aromen freizusetzen.</x:v>
      </x:c>
      <x:c r="E850" s="163"/>
      <x:c r="F850" s="163"/>
    </x:row>
    <x:row r="851">
      <x:c r="A851" s="135" t="str">
        <x:v>SU-089-S3</x:v>
      </x:c>
      <x:c r="B851" s="135" t="str">
        <x:v>SU-089-V1</x:v>
      </x:c>
      <x:c r="C851" s="135" t="n">
        <x:v>3</x:v>
      </x:c>
      <x:c r="D851" s="162" t="str">
        <x:v>Gib 1 EL Olivenöl und 1 gehackte rote Zwiebel hinzu.</x:v>
      </x:c>
      <x:c r="E851" s="163"/>
      <x:c r="F851" s="163"/>
    </x:row>
    <x:row r="852">
      <x:c r="A852" s="135" t="str">
        <x:v>SU-089-S4</x:v>
      </x:c>
      <x:c r="B852" s="135" t="str">
        <x:v>SU-089-V1</x:v>
      </x:c>
      <x:c r="C852" s="135" t="n">
        <x:v>4</x:v>
      </x:c>
      <x:c r="D852" s="162" t="str">
        <x:v>Lasse alles 5 Minuten kochen.</x:v>
      </x:c>
      <x:c r="E852" s="163" t="n">
        <x:v>5</x:v>
      </x:c>
      <x:c r="F852" s="163" t="str">
        <x:v>Schritt 4</x:v>
      </x:c>
    </x:row>
    <x:row r="853">
      <x:c r="A853" s="135" t="str">
        <x:v>SU-089-S5</x:v>
      </x:c>
      <x:c r="B853" s="135" t="str">
        <x:v>SU-089-V1</x:v>
      </x:c>
      <x:c r="C853" s="135" t="n">
        <x:v>5</x:v>
      </x:c>
      <x:c r="D853" s="162" t="str">
        <x:v>Rühre 140 g rote Linsen, 850 ml Gemüsebrühe oder Wasser und eine 400 g Dose Tomaten ein.</x:v>
      </x:c>
      <x:c r="E853" s="163"/>
      <x:c r="F853" s="163"/>
    </x:row>
    <x:row r="854">
      <x:c r="A854" s="135" t="str">
        <x:v>SU-089-S6</x:v>
      </x:c>
      <x:c r="B854" s="135" t="str">
        <x:v>SU-089-V1</x:v>
      </x:c>
      <x:c r="C854" s="135" t="n">
        <x:v>6</x:v>
      </x:c>
      <x:c r="D854" s="162" t="str">
        <x:v>Bringe alles zum Kochen.</x:v>
      </x:c>
      <x:c r="E854" s="163"/>
      <x:c r="F854" s="163"/>
    </x:row>
    <x:row r="855">
      <x:c r="A855" s="135" t="str">
        <x:v>SU-089-S7</x:v>
      </x:c>
      <x:c r="B855" s="135" t="str">
        <x:v>SU-089-V1</x:v>
      </x:c>
      <x:c r="C855" s="135" t="n">
        <x:v>7</x:v>
      </x:c>
      <x:c r="D855" s="162" t="str">
        <x:v>Lasse 15 Minuten köcheln, bis die Linsen weich sind.</x:v>
      </x:c>
      <x:c r="E855" s="163" t="n">
        <x:v>15</x:v>
      </x:c>
      <x:c r="F855" s="163" t="str">
        <x:v>Schritt 7</x:v>
      </x:c>
    </x:row>
    <x:row r="856">
      <x:c r="A856" s="135" t="str">
        <x:v>SU-089-S8</x:v>
      </x:c>
      <x:c r="B856" s="135" t="str">
        <x:v>SU-089-V1</x:v>
      </x:c>
      <x:c r="C856" s="135" t="n">
        <x:v>8</x:v>
      </x:c>
      <x:c r="D856" s="162" t="str">
        <x:v>Püriere die Suppe mit einem Stabmixer oder in einer Küchenmaschine, bis ein grobes Püree entsteht, gieße sie zurück in die Pfanne und füge eine 200-g-Dose abgetropfte und abgespülte Kichererbsen hinzu.</x:v>
      </x:c>
      <x:c r="E856" s="163"/>
      <x:c r="F856" s="163"/>
    </x:row>
    <x:row r="857">
      <x:c r="A857" s="135" t="str">
        <x:v>SU-089-S9</x:v>
      </x:c>
      <x:c r="B857" s="135" t="str">
        <x:v>SU-089-V1</x:v>
      </x:c>
      <x:c r="C857" s="135" t="n">
        <x:v>9</x:v>
      </x:c>
      <x:c r="D857" s="162" t="str">
        <x:v>Erhitze vorsichtig. Würze gut.</x:v>
      </x:c>
      <x:c r="E857" s="163"/>
      <x:c r="F857" s="163"/>
    </x:row>
    <x:row r="858">
      <x:c r="A858" s="135" t="str">
        <x:v>SU-089-S10</x:v>
      </x:c>
      <x:c r="B858" s="135" t="str">
        <x:v>SU-089-V1</x:v>
      </x:c>
      <x:c r="C858" s="135" t="n">
        <x:v>10</x:v>
      </x:c>
      <x:c r="D858" s="162" t="str">
        <x:v>Rühre einen kleinen Bund gehackten Koriander unter.</x:v>
      </x:c>
      <x:c r="E858" s="163"/>
      <x:c r="F858" s="163"/>
    </x:row>
    <x:row r="859">
      <x:c r="A859" s="135" t="str">
        <x:v>SU-089-S11</x:v>
      </x:c>
      <x:c r="B859" s="135" t="str">
        <x:v>SU-089-V1</x:v>
      </x:c>
      <x:c r="C859" s="135" t="n">
        <x:v>11</x:v>
      </x:c>
      <x:c r="D859" s="162" t="str">
        <x:v>Stelle ein paar Blätter zum Servieren beiseite.</x:v>
      </x:c>
      <x:c r="E859" s="163"/>
      <x:c r="F859" s="163"/>
    </x:row>
    <x:row r="860">
      <x:c r="A860" s="135" t="str">
        <x:v>SU-089-S12</x:v>
      </x:c>
      <x:c r="B860" s="135" t="str">
        <x:v>SU-089-V1</x:v>
      </x:c>
      <x:c r="C860" s="135" t="n">
        <x:v>12</x:v>
      </x:c>
      <x:c r="D860" s="162" t="str">
        <x:v>Gib zum Schluss 4 EL 0 % griechischer Joghurt und zusätzliche Korianderblätter hinzu.</x:v>
      </x:c>
      <x:c r="E860" s="163"/>
      <x:c r="F860" s="163"/>
    </x:row>
    <x:row r="861">
      <x:c r="A861" s="135" t="str">
        <x:v>SU-090-S1</x:v>
      </x:c>
      <x:c r="B861" s="135" t="str">
        <x:v>SU-090-V1</x:v>
      </x:c>
      <x:c r="C861" s="135" t="n">
        <x:v>1</x:v>
      </x:c>
      <x:c r="D861" s="162" t="str">
        <x:v>Erhitze das Öl in einem großen Topf mit Deckel.</x:v>
      </x:c>
      <x:c r="E861" s="163"/>
      <x:c r="F861" s="163"/>
    </x:row>
    <x:row r="862">
      <x:c r="A862" s="135" t="str">
        <x:v>SU-090-S2</x:v>
      </x:c>
      <x:c r="B862" s="135" t="str">
        <x:v>SU-090-V1</x:v>
      </x:c>
      <x:c r="C862" s="135" t="n">
        <x:v>2</x:v>
      </x:c>
      <x:c r="D862" s="162" t="str">
        <x:v>Brate Zwiebel, Karotten und Sellerie etwa 10 Minuten an und rühre gelegentlich um.</x:v>
      </x:c>
      <x:c r="E862" s="163" t="n">
        <x:v>10</x:v>
      </x:c>
      <x:c r="F862" s="163" t="str">
        <x:v>Schritt 2</x:v>
      </x:c>
    </x:row>
    <x:row r="863">
      <x:c r="A863" s="135" t="str">
        <x:v>SU-090-S3</x:v>
      </x:c>
      <x:c r="B863" s="135" t="str">
        <x:v>SU-090-V1</x:v>
      </x:c>
      <x:c r="C863" s="135" t="n">
        <x:v>3</x:v>
      </x:c>
      <x:c r="D863" s="162" t="str">
        <x:v>Rühre die Linsen ein und röste sie 1 Minute mit.</x:v>
      </x:c>
      <x:c r="E863" s="163"/>
      <x:c r="F863" s="163"/>
    </x:row>
    <x:row r="864">
      <x:c r="A864" s="135" t="str">
        <x:v>SU-090-S4</x:v>
      </x:c>
      <x:c r="B864" s="135" t="str">
        <x:v>SU-090-V1</x:v>
      </x:c>
      <x:c r="C864" s="135" t="n">
        <x:v>4</x:v>
      </x:c>
      <x:c r="D864" s="162" t="str">
        <x:v>Gieße die heiße Brühe an und gib Tomatenpüree und Thymian dazu.</x:v>
      </x:c>
      <x:c r="E864" s="163"/>
      <x:c r="F864" s="163"/>
    </x:row>
    <x:row r="865">
      <x:c r="A865" s="135" t="str">
        <x:v>SU-090-S5</x:v>
      </x:c>
      <x:c r="B865" s="135" t="str">
        <x:v>SU-090-V1</x:v>
      </x:c>
      <x:c r="C865" s="135" t="n">
        <x:v>5</x:v>
      </x:c>
      <x:c r="D865" s="162" t="str">
        <x:v>Rühre Lauch, Blumenkohl, Zucchini und Knoblauch ein und bringe die Suppe zum Kochen.</x:v>
      </x:c>
      <x:c r="E865" s="163"/>
      <x:c r="F865" s="163"/>
    </x:row>
    <x:row r="866">
      <x:c r="A866" s="135" t="str">
        <x:v>SU-090-S6</x:v>
      </x:c>
      <x:c r="B866" s="135" t="str">
        <x:v>SU-090-V1</x:v>
      </x:c>
      <x:c r="C866" s="135" t="n">
        <x:v>6</x:v>
      </x:c>
      <x:c r="D866" s="162" t="str">
        <x:v>Decke den Topf ab und lasse die Suppe 15 Minuten köcheln.</x:v>
      </x:c>
      <x:c r="E866" s="163" t="n">
        <x:v>15</x:v>
      </x:c>
      <x:c r="F866" s="163" t="str">
        <x:v>Schritt 6</x:v>
      </x:c>
    </x:row>
    <x:row r="867">
      <x:c r="A867" s="135" t="str">
        <x:v>SU-090-S7</x:v>
      </x:c>
      <x:c r="B867" s="135" t="str">
        <x:v>SU-090-V1</x:v>
      </x:c>
      <x:c r="C867" s="135" t="n">
        <x:v>7</x:v>
      </x:c>
      <x:c r="D867" s="162" t="str">
        <x:v>Gib Kohl und Basilikum hinzu und koche alles weitere 5 Minuten, bis das Gemüse bissfest ist.</x:v>
      </x:c>
      <x:c r="E867" s="163" t="n">
        <x:v>5</x:v>
      </x:c>
      <x:c r="F867" s="163" t="str">
        <x:v>Schritt 7</x:v>
      </x:c>
    </x:row>
    <x:row r="868">
      <x:c r="A868" s="135" t="str">
        <x:v>SU-090-S8</x:v>
      </x:c>
      <x:c r="B868" s="135" t="str">
        <x:v>SU-090-V1</x:v>
      </x:c>
      <x:c r="C868" s="135" t="n">
        <x:v>8</x:v>
      </x:c>
      <x:c r="D868" s="162" t="str">
        <x:v>Schmecke die Suppe ab und serviere sie heiß.</x:v>
      </x:c>
      <x:c r="E868" s="163"/>
      <x:c r="F868" s="163"/>
    </x:row>
    <x:row r="869">
      <x:c r="A869" s="135" t="str">
        <x:v>SU-091-S1</x:v>
      </x:c>
      <x:c r="B869" s="135" t="str">
        <x:v>SU-091-V1</x:v>
      </x:c>
      <x:c r="C869" s="135" t="n">
        <x:v>1</x:v>
      </x:c>
      <x:c r="D869" s="162" t="str">
        <x:v>Erhitze das Öl in einer großen feuerfesten Auflaufform oder einem Topf bei mittlerer bis hoher Hitze.</x:v>
      </x:c>
      <x:c r="E869" s="163"/>
      <x:c r="F869" s="163"/>
    </x:row>
    <x:row r="870">
      <x:c r="A870" s="135" t="str">
        <x:v>SU-091-S2</x:v>
      </x:c>
      <x:c r="B870" s="135" t="str">
        <x:v>SU-091-V1</x:v>
      </x:c>
      <x:c r="C870" s="135" t="n">
        <x:v>2</x:v>
      </x:c>
      <x:c r="D870" s="162" t="str">
        <x:v>Brate die Zwiebeln mit einer Prise Salz 7 Minuten lang an, bis sie weich und gerade karamellisiert sind.</x:v>
      </x:c>
      <x:c r="E870" s="163" t="n">
        <x:v>7</x:v>
      </x:c>
      <x:c r="F870" s="163" t="str">
        <x:v>Schritt 2</x:v>
      </x:c>
    </x:row>
    <x:row r="871">
      <x:c r="A871" s="135" t="str">
        <x:v>SU-091-S3</x:v>
      </x:c>
      <x:c r="B871" s="135" t="str">
        <x:v>SU-091-V1</x:v>
      </x:c>
      <x:c r="C871" s="135" t="n">
        <x:v>3</x:v>
      </x:c>
      <x:c r="D871" s="162" t="str">
        <x:v>Gib Knoblauch, Chili und Ras el-Hanout hinzu.</x:v>
      </x:c>
      <x:c r="E871" s="163"/>
      <x:c r="F871" s="163"/>
    </x:row>
    <x:row r="872">
      <x:c r="A872" s="135" t="str">
        <x:v>SU-091-S4</x:v>
      </x:c>
      <x:c r="B872" s="135" t="str">
        <x:v>SU-091-V1</x:v>
      </x:c>
      <x:c r="C872" s="135" t="n">
        <x:v>4</x:v>
      </x:c>
      <x:c r="D872" s="162" t="str">
        <x:v>Lasse alles noch 1 Minute kochen.</x:v>
      </x:c>
      <x:c r="E872" s="163"/>
      <x:c r="F872" s="163"/>
    </x:row>
    <x:row r="873">
      <x:c r="A873" s="135" t="str">
        <x:v>SU-091-S5</x:v>
      </x:c>
      <x:c r="B873" s="135" t="str">
        <x:v>SU-091-V1</x:v>
      </x:c>
      <x:c r="C873" s="135" t="n">
        <x:v>5</x:v>
      </x:c>
      <x:c r="D873" s="162" t="str">
        <x:v>Rühre Kürbis und Linsen unter.</x:v>
      </x:c>
      <x:c r="E873" s="163"/>
      <x:c r="F873" s="163"/>
    </x:row>
    <x:row r="874">
      <x:c r="A874" s="135" t="str">
        <x:v>SU-091-S6</x:v>
      </x:c>
      <x:c r="B874" s="135" t="str">
        <x:v>SU-091-V1</x:v>
      </x:c>
      <x:c r="C874" s="135" t="n">
        <x:v>6</x:v>
      </x:c>
      <x:c r="D874" s="162" t="str">
        <x:v>Gieße mit der Brühe auf. Schmecke alles ab.</x:v>
      </x:c>
      <x:c r="E874" s="163"/>
      <x:c r="F874" s="163"/>
    </x:row>
    <x:row r="875">
      <x:c r="A875" s="135" t="str">
        <x:v>SU-091-S7</x:v>
      </x:c>
      <x:c r="B875" s="135" t="str">
        <x:v>SU-091-V1</x:v>
      </x:c>
      <x:c r="C875" s="135" t="n">
        <x:v>7</x:v>
      </x:c>
      <x:c r="D875" s="162" t="str">
        <x:v>Bringe alles zum Kochen.</x:v>
      </x:c>
      <x:c r="E875" s="163"/>
      <x:c r="F875" s="163"/>
    </x:row>
    <x:row r="876">
      <x:c r="A876" s="135" t="str">
        <x:v>SU-091-S8</x:v>
      </x:c>
      <x:c r="B876" s="135" t="str">
        <x:v>SU-091-V1</x:v>
      </x:c>
      <x:c r="C876" s="135" t="n">
        <x:v>8</x:v>
      </x:c>
      <x:c r="D876" s="162" t="str">
        <x:v>Reduziere die Hitze und lasse alles 25 Minuten zugedeckt köcheln, bis der Kürbis weich ist.</x:v>
      </x:c>
      <x:c r="E876" s="163" t="n">
        <x:v>25</x:v>
      </x:c>
      <x:c r="F876" s="163" t="str">
        <x:v>Schritt 8</x:v>
      </x:c>
    </x:row>
    <x:row r="877">
      <x:c r="A877" s="135" t="str">
        <x:v>SU-091-S9</x:v>
      </x:c>
      <x:c r="B877" s="135" t="str">
        <x:v>SU-091-V1</x:v>
      </x:c>
      <x:c r="C877" s="135" t="n">
        <x:v>9</x:v>
      </x:c>
      <x:c r="D877" s="162" t="str">
        <x:v>Püriere die Suppe mit einem Stabmixer.</x:v>
      </x:c>
      <x:c r="E877" s="163"/>
      <x:c r="F877" s="163"/>
    </x:row>
    <x:row r="878">
      <x:c r="A878" s="135" t="str">
        <x:v>SU-091-S10</x:v>
      </x:c>
      <x:c r="B878" s="135" t="str">
        <x:v>SU-091-V1</x:v>
      </x:c>
      <x:c r="C878" s="135" t="n">
        <x:v>10</x:v>
      </x:c>
      <x:c r="D878" s="162" t="str">
        <x:v>Püriere die Suppe glatt und schmecke sie anschließend ab.</x:v>
      </x:c>
      <x:c r="E878" s="163"/>
      <x:c r="F878" s="163"/>
    </x:row>
    <x:row r="879">
      <x:c r="A879" s="135" t="str">
        <x:v>SU-091-S11</x:v>
      </x:c>
      <x:c r="B879" s="135" t="str">
        <x:v>SU-091-V1</x:v>
      </x:c>
      <x:c r="C879" s="135" t="n">
        <x:v>11</x:v>
      </x:c>
      <x:c r="D879" s="162" t="str">
        <x:v>Rühre die Korianderblätter ein.</x:v>
      </x:c>
      <x:c r="E879" s="163"/>
      <x:c r="F879" s="163"/>
    </x:row>
    <x:row r="880">
      <x:c r="A880" s="135" t="str">
        <x:v>SU-091-S12</x:v>
      </x:c>
      <x:c r="B880" s="135" t="str">
        <x:v>SU-091-V1</x:v>
      </x:c>
      <x:c r="C880" s="135" t="n">
        <x:v>12</x:v>
      </x:c>
      <x:c r="D880" s="162" t="str">
        <x:v>Fülle die Suppe in Schüsseln.</x:v>
      </x:c>
      <x:c r="E880" s="163"/>
      <x:c r="F880" s="163"/>
    </x:row>
    <x:row r="881">
      <x:c r="A881" s="135" t="str">
        <x:v>SU-091-S13</x:v>
      </x:c>
      <x:c r="B881" s="135" t="str">
        <x:v>SU-091-V1</x:v>
      </x:c>
      <x:c r="C881" s="135" t="n">
        <x:v>13</x:v>
      </x:c>
      <x:c r="D881" s="162" t="str">
        <x:v>Serviere alles mit Dukkah, Joghurt und zusätzlichen Korianderblättern garniert.</x:v>
      </x:c>
      <x:c r="E881" s="163"/>
      <x:c r="F881" s="163"/>
    </x:row>
    <x:row r="882">
      <x:c r="A882" s="135" t="str">
        <x:v>SU-092-S1</x:v>
      </x:c>
      <x:c r="B882" s="135" t="str">
        <x:v>SU-092-V1</x:v>
      </x:c>
      <x:c r="C882" s="135" t="n">
        <x:v>1</x:v>
      </x:c>
      <x:c r="D882" s="162" t="str">
        <x:v>Erhitze das Öl in einem tiefen Topf und brate die gehackten Zwiebeln bei mittlerer Hitze an, bis sie weich sind.</x:v>
      </x:c>
      <x:c r="E882" s="163"/>
      <x:c r="F882" s="163"/>
    </x:row>
    <x:row r="883">
      <x:c r="A883" s="135" t="str">
        <x:v>SU-092-S2</x:v>
      </x:c>
      <x:c r="B883" s="135" t="str">
        <x:v>SU-092-V1</x:v>
      </x:c>
      <x:c r="C883" s="135" t="n">
        <x:v>2</x:v>
      </x:c>
      <x:c r="D883" s="162" t="str">
        <x:v>Gib den Knoblauch und das Tomatenpüree hinzu.</x:v>
      </x:c>
      <x:c r="E883" s="163"/>
      <x:c r="F883" s="163"/>
    </x:row>
    <x:row r="884">
      <x:c r="A884" s="135" t="str">
        <x:v>SU-092-S3</x:v>
      </x:c>
      <x:c r="B884" s="135" t="str">
        <x:v>SU-092-V1</x:v>
      </x:c>
      <x:c r="C884" s="135" t="n">
        <x:v>3</x:v>
      </x:c>
      <x:c r="D884" s="162" t="str">
        <x:v>Rühre 1-2 Minuten lang, bis alles gut vermischt ist.</x:v>
      </x:c>
      <x:c r="E884" s="163" t="n">
        <x:v>1</x:v>
      </x:c>
      <x:c r="F884" s="163" t="str">
        <x:v>Schritt 3</x:v>
      </x:c>
    </x:row>
    <x:row r="885">
      <x:c r="A885" s="135" t="str">
        <x:v>SU-092-S4</x:v>
      </x:c>
      <x:c r="B885" s="135" t="str">
        <x:v>SU-092-V1</x:v>
      </x:c>
      <x:c r="C885" s="135" t="n">
        <x:v>4</x:v>
      </x:c>
      <x:c r="D885" s="162" t="str">
        <x:v>Streue die Gewürze darüber.</x:v>
      </x:c>
      <x:c r="E885" s="163"/>
      <x:c r="F885" s="163"/>
    </x:row>
    <x:row r="886">
      <x:c r="A886" s="135" t="str">
        <x:v>SU-092-S5</x:v>
      </x:c>
      <x:c r="B886" s="135" t="str">
        <x:v>SU-092-V1</x:v>
      </x:c>
      <x:c r="C886" s="135" t="n">
        <x:v>5</x:v>
      </x:c>
      <x:c r="D886" s="162" t="str">
        <x:v>Lasse alles noch 1 Minute kochen.</x:v>
      </x:c>
      <x:c r="E886" s="163"/>
      <x:c r="F886" s="163"/>
    </x:row>
    <x:row r="887">
      <x:c r="A887" s="135" t="str">
        <x:v>SU-092-S6</x:v>
      </x:c>
      <x:c r="B887" s="135" t="str">
        <x:v>SU-092-V1</x:v>
      </x:c>
      <x:c r="C887" s="135" t="n">
        <x:v>6</x:v>
      </x:c>
      <x:c r="D887" s="162" t="str">
        <x:v>Gib die gehackten Tomaten hinein, fülle die Dose zur Hälfte mit Wasser und gib sie in die Pfanne.</x:v>
      </x:c>
      <x:c r="E887" s="163"/>
      <x:c r="F887" s="163"/>
    </x:row>
    <x:row r="888">
      <x:c r="A888" s="135" t="str">
        <x:v>SU-092-S7</x:v>
      </x:c>
      <x:c r="B888" s="135" t="str">
        <x:v>SU-092-V1</x:v>
      </x:c>
      <x:c r="C888" s="135" t="n">
        <x:v>7</x:v>
      </x:c>
      <x:c r="D888" s="162" t="str">
        <x:v>Gieße mit der Brühe auf.</x:v>
      </x:c>
      <x:c r="E888" s="163"/>
      <x:c r="F888" s="163"/>
    </x:row>
    <x:row r="889">
      <x:c r="A889" s="135" t="str">
        <x:v>SU-092-S8</x:v>
      </x:c>
      <x:c r="B889" s="135" t="str">
        <x:v>SU-092-V1</x:v>
      </x:c>
      <x:c r="C889" s="135" t="n">
        <x:v>8</x:v>
      </x:c>
      <x:c r="D889" s="162" t="str">
        <x:v>Lasse ohne Deckel bei mittlerer Hitze 10-15 Minuten köcheln. Würze alles.</x:v>
      </x:c>
      <x:c r="E889" s="163" t="n">
        <x:v>10</x:v>
      </x:c>
      <x:c r="F889" s="163" t="str">
        <x:v>Schritt 8</x:v>
      </x:c>
    </x:row>
    <x:row r="890">
      <x:c r="A890" s="135" t="str">
        <x:v>SU-092-S9</x:v>
      </x:c>
      <x:c r="B890" s="135" t="str">
        <x:v>SU-092-V1</x:v>
      </x:c>
      <x:c r="C890" s="135" t="n">
        <x:v>9</x:v>
      </x:c>
      <x:c r="D890" s="162" t="str">
        <x:v>Rühre mit einem Stabmixer glatt.</x:v>
      </x:c>
      <x:c r="E890" s="163"/>
      <x:c r="F890" s="163"/>
    </x:row>
    <x:row r="891">
      <x:c r="A891" s="135" t="str">
        <x:v>SU-092-S10</x:v>
      </x:c>
      <x:c r="B891" s="135" t="str">
        <x:v>SU-092-V1</x:v>
      </x:c>
      <x:c r="C891" s="135" t="n">
        <x:v>10</x:v>
      </x:c>
      <x:c r="D891" s="162" t="str">
        <x:v>Gib Bohnen und rote Paprika hinzu.</x:v>
      </x:c>
      <x:c r="E891" s="163"/>
      <x:c r="F891" s="163"/>
    </x:row>
    <x:row r="892">
      <x:c r="A892" s="135" t="str">
        <x:v>SU-092-S11</x:v>
      </x:c>
      <x:c r="B892" s="135" t="str">
        <x:v>SU-092-V1</x:v>
      </x:c>
      <x:c r="C892" s="135" t="n">
        <x:v>11</x:v>
      </x:c>
      <x:c r="D892" s="162" t="str">
        <x:v>Koche weitere 15 Minuten, bis die Paprika weich ist.</x:v>
      </x:c>
      <x:c r="E892" s="163" t="n">
        <x:v>15</x:v>
      </x:c>
      <x:c r="F892" s="163" t="str">
        <x:v>Schritt 11</x:v>
      </x:c>
    </x:row>
    <x:row r="893">
      <x:c r="A893" s="135" t="str">
        <x:v>SU-092-S12</x:v>
      </x:c>
      <x:c r="B893" s="135" t="str">
        <x:v>SU-092-V1</x:v>
      </x:c>
      <x:c r="C893" s="135" t="n">
        <x:v>12</x:v>
      </x:c>
      <x:c r="D893" s="162" t="str">
        <x:v>Serviere in Schüsseln, garniert mit einem kleinen Haufen Tortillachips und einer Limettenscheibe.</x:v>
      </x:c>
      <x:c r="E893" s="163"/>
      <x:c r="F893" s="163"/>
    </x:row>
    <x:row r="894">
      <x:c r="A894" s="135" t="str">
        <x:v>SU-093-S1</x:v>
      </x:c>
      <x:c r="B894" s="135" t="str">
        <x:v>SU-093-V1</x:v>
      </x:c>
      <x:c r="C894" s="135" t="n">
        <x:v>1</x:v>
      </x:c>
      <x:c r="D894" s="162" t="str">
        <x:v>Erhitze das Öl in einem mittelgroßen Topf bei niedriger bis mittlerer Hitze.</x:v>
      </x:c>
      <x:c r="E894" s="163"/>
      <x:c r="F894" s="163"/>
    </x:row>
    <x:row r="895">
      <x:c r="A895" s="135" t="str">
        <x:v>SU-093-S2</x:v>
      </x:c>
      <x:c r="B895" s="135" t="str">
        <x:v>SU-093-V1</x:v>
      </x:c>
      <x:c r="C895" s="135" t="n">
        <x:v>2</x:v>
      </x:c>
      <x:c r="D895" s="162" t="str">
        <x:v>Gib die Zwiebel und eine Prise Salz hinzu.</x:v>
      </x:c>
      <x:c r="E895" s="163"/>
      <x:c r="F895" s="163"/>
    </x:row>
    <x:row r="896">
      <x:c r="A896" s="135" t="str">
        <x:v>SU-093-S3</x:v>
      </x:c>
      <x:c r="B896" s="135" t="str">
        <x:v>SU-093-V1</x:v>
      </x:c>
      <x:c r="C896" s="135" t="n">
        <x:v>3</x:v>
      </x:c>
      <x:c r="D896" s="162" t="str">
        <x:v>Lasse alles 10 Minuten langsam köcheln, bis sie weich, aber nicht gefärbt sind und rühre gelegentlich um.</x:v>
      </x:c>
      <x:c r="E896" s="163" t="n">
        <x:v>10</x:v>
      </x:c>
      <x:c r="F896" s="163" t="str">
        <x:v>Schritt 3</x:v>
      </x:c>
    </x:row>
    <x:row r="897">
      <x:c r="A897" s="135" t="str">
        <x:v>SU-093-S4</x:v>
      </x:c>
      <x:c r="B897" s="135" t="str">
        <x:v>SU-093-V1</x:v>
      </x:c>
      <x:c r="C897" s="135" t="n">
        <x:v>4</x:v>
      </x:c>
      <x:c r="D897" s="162" t="str">
        <x:v>Gib den Knoblauch hinzu.</x:v>
      </x:c>
      <x:c r="E897" s="163"/>
      <x:c r="F897" s="163"/>
    </x:row>
    <x:row r="898">
      <x:c r="A898" s="135" t="str">
        <x:v>SU-093-S5</x:v>
      </x:c>
      <x:c r="B898" s="135" t="str">
        <x:v>SU-093-V1</x:v>
      </x:c>
      <x:c r="C898" s="135" t="n">
        <x:v>5</x:v>
      </x:c>
      <x:c r="D898" s="162" t="str">
        <x:v>Lasse alles noch 1 Minute kochen.</x:v>
      </x:c>
      <x:c r="E898" s="163"/>
      <x:c r="F898" s="163"/>
    </x:row>
    <x:row r="899">
      <x:c r="A899" s="135" t="str">
        <x:v>SU-093-S6</x:v>
      </x:c>
      <x:c r="B899" s="135" t="str">
        <x:v>SU-093-V1</x:v>
      </x:c>
      <x:c r="C899" s="135" t="n">
        <x:v>6</x:v>
      </x:c>
      <x:c r="D899" s="162" t="str">
        <x:v>Gib die Kartoffeln hinzu, gefolgt von der Gemüsebrühe.</x:v>
      </x:c>
      <x:c r="E899" s="163"/>
      <x:c r="F899" s="163"/>
    </x:row>
    <x:row r="900">
      <x:c r="A900" s="135" t="str">
        <x:v>SU-093-S7</x:v>
      </x:c>
      <x:c r="B900" s="135" t="str">
        <x:v>SU-093-V1</x:v>
      </x:c>
      <x:c r="C900" s="135" t="n">
        <x:v>7</x:v>
      </x:c>
      <x:c r="D900" s="162" t="str">
        <x:v>Lasse 10-12 Minuten köcheln, bis die Kartoffel weich genug ist, dass ein Besteckmesser leicht hineingleitet.</x:v>
      </x:c>
      <x:c r="E900" s="163" t="n">
        <x:v>10</x:v>
      </x:c>
      <x:c r="F900" s="163" t="str">
        <x:v>Schritt 7</x:v>
      </x:c>
    </x:row>
    <x:row r="901">
      <x:c r="A901" s="135" t="str">
        <x:v>SU-093-S8</x:v>
      </x:c>
      <x:c r="B901" s="135" t="str">
        <x:v>SU-093-V1</x:v>
      </x:c>
      <x:c r="C901" s="135" t="n">
        <x:v>8</x:v>
      </x:c>
      <x:c r="D901" s="162" t="str">
        <x:v>Gib den Salatbeutel hinzu und lasse ihn 1 Minute lang zusammenfallen.</x:v>
      </x:c>
      <x:c r="E901" s="163"/>
      <x:c r="F901" s="163"/>
    </x:row>
    <x:row r="902">
      <x:c r="A902" s="135" t="str">
        <x:v>SU-093-S9</x:v>
      </x:c>
      <x:c r="B902" s="135" t="str">
        <x:v>SU-093-V1</x:v>
      </x:c>
      <x:c r="C902" s="135" t="n">
        <x:v>9</x:v>
      </x:c>
      <x:c r="D902" s="162" t="str">
        <x:v>Püriere anschließend die Suppe in einem Mixer, bis eine vollkommen glatte Konsistenz entsteht.</x:v>
      </x:c>
      <x:c r="E902" s="163"/>
      <x:c r="F902" s="163"/>
    </x:row>
    <x:row r="903">
      <x:c r="A903" s="135" t="str">
        <x:v>SU-093-S10</x:v>
      </x:c>
      <x:c r="B903" s="135" t="str">
        <x:v>SU-093-V1</x:v>
      </x:c>
      <x:c r="C903" s="135" t="n">
        <x:v>10</x:v>
      </x:c>
      <x:c r="D903" s="162" t="str">
        <x:v>Serviere alles mit einem Klecks Joghurt, einigen gerösteten Pinienkernen und einem Schuss Chiliöl.</x:v>
      </x:c>
      <x:c r="E903" s="163"/>
      <x:c r="F903" s="163"/>
    </x:row>
    <x:row r="904">
      <x:c r="A904" s="135" t="str">
        <x:v>SU-094-S1</x:v>
      </x:c>
      <x:c r="B904" s="135" t="str">
        <x:v>SU-094-V1</x:v>
      </x:c>
      <x:c r="C904" s="135" t="n">
        <x:v>1</x:v>
      </x:c>
      <x:c r="D904" s="162" t="str">
        <x:v>Gieße die Brühe in einen Topf.</x:v>
      </x:c>
      <x:c r="E904" s="163"/>
      <x:c r="F904" s="163"/>
    </x:row>
    <x:row r="905">
      <x:c r="A905" s="135" t="str">
        <x:v>SU-094-S2</x:v>
      </x:c>
      <x:c r="B905" s="135" t="str">
        <x:v>SU-094-V1</x:v>
      </x:c>
      <x:c r="C905" s="135" t="n">
        <x:v>2</x:v>
      </x:c>
      <x:c r="D905" s="162" t="str">
        <x:v>Rühre Currypaste, Fischsauce, Zucker, Limettensaft und den größten Teil der Limettenschale ein.</x:v>
      </x:c>
      <x:c r="E905" s="163"/>
      <x:c r="F905" s="163"/>
    </x:row>
    <x:row r="906">
      <x:c r="A906" s="135" t="str">
        <x:v>SU-094-S3</x:v>
      </x:c>
      <x:c r="B906" s="135" t="str">
        <x:v>SU-094-V1</x:v>
      </x:c>
      <x:c r="C906" s="135" t="n">
        <x:v>3</x:v>
      </x:c>
      <x:c r="D906" s="162" t="str">
        <x:v>Bringe die Brühe zum Kochen.</x:v>
      </x:c>
      <x:c r="E906" s="163"/>
      <x:c r="F906" s="163"/>
    </x:row>
    <x:row r="907">
      <x:c r="A907" s="135" t="str">
        <x:v>SU-094-S4</x:v>
      </x:c>
      <x:c r="B907" s="135" t="str">
        <x:v>SU-094-V1</x:v>
      </x:c>
      <x:c r="C907" s="135" t="n">
        <x:v>4</x:v>
      </x:c>
      <x:c r="D907" s="162" t="str">
        <x:v>Gib Pilze und die hellen Teile der Frühlingszwiebeln hinzu.</x:v>
      </x:c>
      <x:c r="E907" s="163"/>
      <x:c r="F907" s="163"/>
    </x:row>
    <x:row r="908">
      <x:c r="A908" s="135" t="str">
        <x:v>SU-094-S5</x:v>
      </x:c>
      <x:c r="B908" s="135" t="str">
        <x:v>SU-094-V1</x:v>
      </x:c>
      <x:c r="C908" s="135" t="n">
        <x:v>5</x:v>
      </x:c>
      <x:c r="D908" s="162" t="str">
        <x:v>Decke den Topf ab und lasse die Brühe 2 Minuten köcheln.</x:v>
      </x:c>
      <x:c r="E908" s="163" t="n">
        <x:v>2</x:v>
      </x:c>
      <x:c r="F908" s="163" t="str">
        <x:v>Schritt 5</x:v>
      </x:c>
    </x:row>
    <x:row r="909">
      <x:c r="A909" s="135" t="str">
        <x:v>SU-094-S6</x:v>
      </x:c>
      <x:c r="B909" s="135" t="str">
        <x:v>SU-094-V1</x:v>
      </x:c>
      <x:c r="C909" s="135" t="n">
        <x:v>6</x:v>
      </x:c>
      <x:c r="D909" s="162" t="str">
        <x:v>Rühre das gegarte Hähnchen und den größten Teil des Frühlingszwiebelgrüns ein.</x:v>
      </x:c>
      <x:c r="E909" s="163"/>
      <x:c r="F909" s="163"/>
    </x:row>
    <x:row r="910">
      <x:c r="A910" s="135" t="str">
        <x:v>SU-094-S7</x:v>
      </x:c>
      <x:c r="B910" s="135" t="str">
        <x:v>SU-094-V1</x:v>
      </x:c>
      <x:c r="C910" s="135" t="n">
        <x:v>7</x:v>
      </x:c>
      <x:c r="D910" s="162" t="str">
        <x:v>Erhitze die Suppe sanft, bis das Hähnchen vollständig heiß ist.</x:v>
      </x:c>
      <x:c r="E910" s="163"/>
      <x:c r="F910" s="163"/>
    </x:row>
    <x:row r="911">
      <x:c r="A911" s="135" t="str">
        <x:v>SU-094-S8</x:v>
      </x:c>
      <x:c r="B911" s="135" t="str">
        <x:v>SU-094-V1</x:v>
      </x:c>
      <x:c r="C911" s="135" t="n">
        <x:v>8</x:v>
      </x:c>
      <x:c r="D911" s="162" t="str">
        <x:v>Verteile die Brühe auf Schüsseln und garniere sie mit der restlichen Limettenschale und dem Frühlingszwiebelgrün.</x:v>
      </x:c>
      <x:c r="E911" s="163"/>
      <x:c r="F911" s="163"/>
    </x:row>
    <x:row r="912">
      <x:c r="A912" s="135" t="str">
        <x:v>SU-094-S9</x:v>
      </x:c>
      <x:c r="B912" s="135" t="str">
        <x:v>SU-094-V1</x:v>
      </x:c>
      <x:c r="C912" s="135" t="n">
        <x:v>9</x:v>
      </x:c>
      <x:c r="D912" s="162" t="str">
        <x:v>Reiche Limettensaft, Zucker und Fischsauce separat zum Abschmecken dazu.</x:v>
      </x:c>
      <x:c r="E912" s="163"/>
      <x:c r="F912" s="163"/>
    </x:row>
    <x:row r="913">
      <x:c r="A913" s="135" t="str">
        <x:v>SU-095-S1</x:v>
      </x:c>
      <x:c r="B913" s="135" t="str">
        <x:v>SU-095-V1</x:v>
      </x:c>
      <x:c r="C913" s="135" t="n">
        <x:v>1</x:v>
      </x:c>
      <x:c r="D913" s="162" t="str">
        <x:v>Erhitze 1 EL Olivenöl in einem großen Topf.</x:v>
      </x:c>
      <x:c r="E913" s="163"/>
      <x:c r="F913" s="163"/>
    </x:row>
    <x:row r="914">
      <x:c r="A914" s="135" t="str">
        <x:v>SU-095-S2</x:v>
      </x:c>
      <x:c r="B914" s="135" t="str">
        <x:v>SU-095-V1</x:v>
      </x:c>
      <x:c r="C914" s="135" t="n">
        <x:v>2</x:v>
      </x:c>
      <x:c r="D914" s="162" t="str">
        <x:v>Dünste Zwiebel und Sellerie 10-15 Minuten weich.</x:v>
      </x:c>
      <x:c r="E914" s="163" t="n">
        <x:v>10</x:v>
      </x:c>
      <x:c r="F914" s="163" t="str">
        <x:v>Schritt 2</x:v>
      </x:c>
    </x:row>
    <x:row r="915">
      <x:c r="A915" s="135" t="str">
        <x:v>SU-095-S3</x:v>
      </x:c>
      <x:c r="B915" s="135" t="str">
        <x:v>SU-095-V1</x:v>
      </x:c>
      <x:c r="C915" s="135" t="n">
        <x:v>3</x:v>
      </x:c>
      <x:c r="D915" s="162" t="str">
        <x:v>Gib den Knoblauch hinzu und brate ihn 1 Minute mit.</x:v>
      </x:c>
      <x:c r="E915" s="163"/>
      <x:c r="F915" s="163"/>
    </x:row>
    <x:row r="916">
      <x:c r="A916" s="135" t="str">
        <x:v>SU-095-S4</x:v>
      </x:c>
      <x:c r="B916" s="135" t="str">
        <x:v>SU-095-V1</x:v>
      </x:c>
      <x:c r="C916" s="135" t="n">
        <x:v>4</x:v>
      </x:c>
      <x:c r="D916" s="162" t="str">
        <x:v>Rühre alle übrigen Suppenzutaten bis auf Pesto und restliches Öl ein und koche die Suppe auf.</x:v>
      </x:c>
      <x:c r="E916" s="163"/>
      <x:c r="F916" s="163"/>
    </x:row>
    <x:row r="917">
      <x:c r="A917" s="135" t="str">
        <x:v>SU-095-S5</x:v>
      </x:c>
      <x:c r="B917" s="135" t="str">
        <x:v>SU-095-V1</x:v>
      </x:c>
      <x:c r="C917" s="135" t="n">
        <x:v>5</x:v>
      </x:c>
      <x:c r="D917" s="162" t="str">
        <x:v>Reduziere die Hitze und lasse die Suppe 6-8 Minuten köcheln, bis die Nudeln gar sind.</x:v>
      </x:c>
      <x:c r="E917" s="163" t="n">
        <x:v>6</x:v>
      </x:c>
      <x:c r="F917" s="163" t="str">
        <x:v>Schritt 5</x:v>
      </x:c>
    </x:row>
    <x:row r="918">
      <x:c r="A918" s="135" t="str">
        <x:v>SU-095-S6</x:v>
      </x:c>
      <x:c r="B918" s="135" t="str">
        <x:v>SU-095-V1</x:v>
      </x:c>
      <x:c r="C918" s="135" t="n">
        <x:v>6</x:v>
      </x:c>
      <x:c r="D918" s="162" t="str">
        <x:v>Schmecke sie ab.</x:v>
      </x:c>
      <x:c r="E918" s="163"/>
      <x:c r="F918" s="163"/>
    </x:row>
    <x:row r="919">
      <x:c r="A919" s="135" t="str">
        <x:v>SU-095-S7</x:v>
      </x:c>
      <x:c r="B919" s="135" t="str">
        <x:v>SU-095-V1</x:v>
      </x:c>
      <x:c r="C919" s="135" t="n">
        <x:v>7</x:v>
      </x:c>
      <x:c r="D919" s="162" t="str">
        <x:v>Verrühre das Pesto mit dem restlichen Öl.</x:v>
      </x:c>
      <x:c r="E919" s="163"/>
      <x:c r="F919" s="163"/>
    </x:row>
    <x:row r="920">
      <x:c r="A920" s="135" t="str">
        <x:v>SU-095-S8</x:v>
      </x:c>
      <x:c r="B920" s="135" t="str">
        <x:v>SU-095-V1</x:v>
      </x:c>
      <x:c r="C920" s="135" t="n">
        <x:v>8</x:v>
      </x:c>
      <x:c r="D920" s="162" t="str">
        <x:v>Verteile die Suppe auf Schüsseln, träufle das Pestoöl darüber und serviere sie mit knusprigem Brot.</x:v>
      </x:c>
      <x:c r="E920" s="163"/>
      <x:c r="F920" s="163"/>
    </x:row>
    <x:row r="921">
      <x:c r="A921" s="135" t="str">
        <x:v>SU-096-S1</x:v>
      </x:c>
      <x:c r="B921" s="135" t="str">
        <x:v>SU-096-V1</x:v>
      </x:c>
      <x:c r="C921" s="135" t="n">
        <x:v>1</x:v>
      </x:c>
      <x:c r="D921" s="162" t="str">
        <x:v>Gib Topinambur, Kartoffel und Zwiebel in einen großen Topf.</x:v>
      </x:c>
      <x:c r="E921" s="163"/>
      <x:c r="F921" s="163"/>
    </x:row>
    <x:row r="922">
      <x:c r="A922" s="135" t="str">
        <x:v>SU-096-S2</x:v>
      </x:c>
      <x:c r="B922" s="135" t="str">
        <x:v>SU-096-V1</x:v>
      </x:c>
      <x:c r="C922" s="135" t="n">
        <x:v>2</x:v>
      </x:c>
      <x:c r="D922" s="162" t="str">
        <x:v>Gieße mit der Gemüsebrühe auf.</x:v>
      </x:c>
      <x:c r="E922" s="163"/>
      <x:c r="F922" s="163"/>
    </x:row>
    <x:row r="923">
      <x:c r="A923" s="135" t="str">
        <x:v>SU-096-S3</x:v>
      </x:c>
      <x:c r="B923" s="135" t="str">
        <x:v>SU-096-V1</x:v>
      </x:c>
      <x:c r="C923" s="135" t="n">
        <x:v>3</x:v>
      </x:c>
      <x:c r="D923" s="162" t="str">
        <x:v>Koche alles auf.</x:v>
      </x:c>
      <x:c r="E923" s="163"/>
      <x:c r="F923" s="163"/>
    </x:row>
    <x:row r="924">
      <x:c r="A924" s="135" t="str">
        <x:v>SU-096-S4</x:v>
      </x:c>
      <x:c r="B924" s="135" t="str">
        <x:v>SU-096-V1</x:v>
      </x:c>
      <x:c r="C924" s="135" t="n">
        <x:v>4</x:v>
      </x:c>
      <x:c r="D924" s="162" t="str">
        <x:v>Lasse alles zugedeckt 20-30 Minuten köcheln, bis das Gemüse sehr weich ist.</x:v>
      </x:c>
      <x:c r="E924" s="163" t="n">
        <x:v>20</x:v>
      </x:c>
      <x:c r="F924" s="163" t="str">
        <x:v>Schritt 4</x:v>
      </x:c>
    </x:row>
    <x:row r="925">
      <x:c r="A925" s="135" t="str">
        <x:v>SU-096-S5</x:v>
      </x:c>
      <x:c r="B925" s="135" t="str">
        <x:v>SU-096-V1</x:v>
      </x:c>
      <x:c r="C925" s="135" t="n">
        <x:v>5</x:v>
      </x:c>
      <x:c r="D925" s="162" t="str">
        <x:v>Püriere die Suppe fein.</x:v>
      </x:c>
      <x:c r="E925" s="163"/>
      <x:c r="F925" s="163"/>
    </x:row>
    <x:row r="926">
      <x:c r="A926" s="135" t="str">
        <x:v>SU-096-S6</x:v>
      </x:c>
      <x:c r="B926" s="135" t="str">
        <x:v>SU-096-V1</x:v>
      </x:c>
      <x:c r="C926" s="135" t="n">
        <x:v>6</x:v>
      </x:c>
      <x:c r="D926" s="162" t="str">
        <x:v>Rühre Milch ein.</x:v>
      </x:c>
      <x:c r="E926" s="163"/>
      <x:c r="F926" s="163"/>
    </x:row>
    <x:row r="927">
      <x:c r="A927" s="135" t="str">
        <x:v>SU-096-S7</x:v>
      </x:c>
      <x:c r="B927" s="135" t="str">
        <x:v>SU-096-V1</x:v>
      </x:c>
      <x:c r="C927" s="135" t="n">
        <x:v>7</x:v>
      </x:c>
      <x:c r="D927" s="162" t="str">
        <x:v>Erhitze erneut.</x:v>
      </x:c>
      <x:c r="E927" s="163"/>
      <x:c r="F927" s="163"/>
    </x:row>
    <x:row r="928">
      <x:c r="A928" s="135" t="str">
        <x:v>SU-096-S8</x:v>
      </x:c>
      <x:c r="B928" s="135" t="str">
        <x:v>SU-096-V1</x:v>
      </x:c>
      <x:c r="C928" s="135" t="n">
        <x:v>8</x:v>
      </x:c>
      <x:c r="D928" s="162" t="str">
        <x:v>Schmecke alles mit Salz und Pfeffer ab.</x:v>
      </x:c>
      <x:c r="E928" s="163"/>
      <x:c r="F928" s="163"/>
    </x:row>
    <x:row r="929">
      <x:c r="A929" s="135" t="str">
        <x:v>SU-096-S9</x:v>
      </x:c>
      <x:c r="B929" s="135" t="str">
        <x:v>SU-096-V1</x:v>
      </x:c>
      <x:c r="C929" s="135" t="n">
        <x:v>9</x:v>
      </x:c>
      <x:c r="D929" s="162" t="str">
        <x:v>Gib für eine dünnere Konsistenz etwas zusätzliche Brühe oder Wasser hinzu.</x:v>
      </x:c>
      <x:c r="E929" s="163"/>
      <x:c r="F929" s="163"/>
    </x:row>
    <x:row r="930">
      <x:c r="A930" s="135" t="str">
        <x:v>SU-096-S10</x:v>
      </x:c>
      <x:c r="B930" s="135" t="str">
        <x:v>SU-096-V1</x:v>
      </x:c>
      <x:c r="C930" s="135" t="n">
        <x:v>10</x:v>
      </x:c>
      <x:c r="D930" s="162" t="str">
        <x:v>Heize den Backofen auf 190 °C Ober-/Unterhitze bzw. 170 °C Umluft vor.</x:v>
      </x:c>
      <x:c r="E930" s="163"/>
      <x:c r="F930" s="163"/>
    </x:row>
    <x:row r="931">
      <x:c r="A931" s="135" t="str">
        <x:v>SU-096-S11</x:v>
      </x:c>
      <x:c r="B931" s="135" t="str">
        <x:v>SU-096-V1</x:v>
      </x:c>
      <x:c r="C931" s="135" t="n">
        <x:v>11</x:v>
      </x:c>
      <x:c r="D931" s="162" t="str">
        <x:v>Lege die Grissini auf ein Backblech.</x:v>
      </x:c>
      <x:c r="E931" s="163"/>
      <x:c r="F931" s="163"/>
    </x:row>
    <x:row r="932">
      <x:c r="A932" s="135" t="str">
        <x:v>SU-096-S12</x:v>
      </x:c>
      <x:c r="B932" s="135" t="str">
        <x:v>SU-096-V1</x:v>
      </x:c>
      <x:c r="C932" s="135" t="n">
        <x:v>12</x:v>
      </x:c>
      <x:c r="D932" s="162" t="str">
        <x:v>Bestreue die Suppe mit einem Drittel des Parmesans.</x:v>
      </x:c>
      <x:c r="E932" s="163"/>
      <x:c r="F932" s="163"/>
    </x:row>
    <x:row r="933">
      <x:c r="A933" s="135" t="str">
        <x:v>SU-096-S13</x:v>
      </x:c>
      <x:c r="B933" s="135" t="str">
        <x:v>SU-096-V1</x:v>
      </x:c>
      <x:c r="C933" s="135" t="n">
        <x:v>13</x:v>
      </x:c>
      <x:c r="D933" s="162" t="str">
        <x:v>Backe 8-10 Minuten.</x:v>
      </x:c>
      <x:c r="E933" s="163" t="n">
        <x:v>8</x:v>
      </x:c>
      <x:c r="F933" s="163" t="str">
        <x:v>Schritt 13</x:v>
      </x:c>
    </x:row>
    <x:row r="934">
      <x:c r="A934" s="135" t="str">
        <x:v>SU-096-S14</x:v>
      </x:c>
      <x:c r="B934" s="135" t="str">
        <x:v>SU-096-V1</x:v>
      </x:c>
      <x:c r="C934" s="135" t="n">
        <x:v>14</x:v>
      </x:c>
      <x:c r="D934" s="162" t="str">
        <x:v>Lasse die Sahne in einem kleinen Topf sanft köcheln, bis sie um etwa ein Drittel reduziert ist.</x:v>
      </x:c>
      <x:c r="E934" s="163"/>
      <x:c r="F934" s="163"/>
    </x:row>
    <x:row r="935">
      <x:c r="A935" s="135" t="str">
        <x:v>SU-096-S15</x:v>
      </x:c>
      <x:c r="B935" s="135" t="str">
        <x:v>SU-096-V1</x:v>
      </x:c>
      <x:c r="C935" s="135" t="n">
        <x:v>15</x:v>
      </x:c>
      <x:c r="D935" s="162" t="str">
        <x:v>Schmelze den restlichen Parmesan darin.</x:v>
      </x:c>
      <x:c r="E935" s="163"/>
      <x:c r="F935" s="163"/>
    </x:row>
    <x:row r="936">
      <x:c r="A936" s="135" t="str">
        <x:v>SU-096-S16</x:v>
      </x:c>
      <x:c r="B936" s="135" t="str">
        <x:v>SU-096-V1</x:v>
      </x:c>
      <x:c r="C936" s="135" t="n">
        <x:v>16</x:v>
      </x:c>
      <x:c r="D936" s="162" t="str">
        <x:v>Rühre 1-2 EL Milch ein.</x:v>
      </x:c>
      <x:c r="E936" s="163"/>
      <x:c r="F936" s="163"/>
    </x:row>
    <x:row r="937">
      <x:c r="A937" s="135" t="str">
        <x:v>SU-096-S17</x:v>
      </x:c>
      <x:c r="B937" s="135" t="str">
        <x:v>SU-096-V1</x:v>
      </x:c>
      <x:c r="C937" s="135" t="n">
        <x:v>17</x:v>
      </x:c>
      <x:c r="D937" s="162" t="str">
        <x:v>Schäume die Parmesancreme mit einem Stabmixer kurz auf.</x:v>
      </x:c>
      <x:c r="E937" s="163"/>
      <x:c r="F937" s="163"/>
    </x:row>
    <x:row r="938">
      <x:c r="A938" s="135" t="str">
        <x:v>SU-096-S18</x:v>
      </x:c>
      <x:c r="B938" s="135" t="str">
        <x:v>SU-096-V1</x:v>
      </x:c>
      <x:c r="C938" s="135" t="n">
        <x:v>18</x:v>
      </x:c>
      <x:c r="D938" s="162" t="str">
        <x:v>Verteile die Suppe auf sechs Schüsseln.</x:v>
      </x:c>
      <x:c r="E938" s="163"/>
      <x:c r="F938" s="163"/>
    </x:row>
    <x:row r="939">
      <x:c r="A939" s="135" t="str">
        <x:v>SU-096-S19</x:v>
      </x:c>
      <x:c r="B939" s="135" t="str">
        <x:v>SU-096-V1</x:v>
      </x:c>
      <x:c r="C939" s="135" t="n">
        <x:v>19</x:v>
      </x:c>
      <x:c r="D939" s="162" t="str">
        <x:v>Garniere alles mit Parmesancreme und Schnittlauch.</x:v>
      </x:c>
      <x:c r="E939" s="163"/>
      <x:c r="F939" s="163"/>
    </x:row>
    <x:row r="940">
      <x:c r="A940" s="135" t="str">
        <x:v>SU-096-S20</x:v>
      </x:c>
      <x:c r="B940" s="135" t="str">
        <x:v>SU-096-V1</x:v>
      </x:c>
      <x:c r="C940" s="135" t="n">
        <x:v>20</x:v>
      </x:c>
      <x:c r="D940" s="162" t="str">
        <x:v>Reiche die warmen Parmesan-Stangen dazu.</x:v>
      </x:c>
      <x:c r="E940" s="163"/>
      <x:c r="F940" s="163"/>
    </x:row>
    <x:row r="941">
      <x:c r="A941" s="135" t="str">
        <x:v>SU-097-S1</x:v>
      </x:c>
      <x:c r="B941" s="135" t="str">
        <x:v>SU-097-V1</x:v>
      </x:c>
      <x:c r="C941" s="135" t="n">
        <x:v>1</x:v>
      </x:c>
      <x:c r="D941" s="162" t="str">
        <x:v>Röste die Kreuzkümmelsamen in einem großen Topf bei mittlerer Hitze kurz an.</x:v>
      </x:c>
      <x:c r="E941" s="163"/>
      <x:c r="F941" s="163"/>
    </x:row>
    <x:row r="942">
      <x:c r="A942" s="135" t="str">
        <x:v>SU-097-S2</x:v>
      </x:c>
      <x:c r="B942" s="135" t="str">
        <x:v>SU-097-V1</x:v>
      </x:c>
      <x:c r="C942" s="135" t="n">
        <x:v>2</x:v>
      </x:c>
      <x:c r="D942" s="162" t="str">
        <x:v>Rühre das geräucherte Paprikapulver und den gemahlenen Koriander ein.</x:v>
      </x:c>
      <x:c r="E942" s="163"/>
      <x:c r="F942" s="163"/>
    </x:row>
    <x:row r="943">
      <x:c r="A943" s="135" t="str">
        <x:v>SU-097-S3</x:v>
      </x:c>
      <x:c r="B943" s="135" t="str">
        <x:v>SU-097-V1</x:v>
      </x:c>
      <x:c r="C943" s="135" t="n">
        <x:v>3</x:v>
      </x:c>
      <x:c r="D943" s="162" t="str">
        <x:v>Gib zweieinhalb Dosen schwarze Bohnen samt Flüssigkeit, die Dosentomaten, das Tomatenpüree, das Brühpulver, den Knoblauch und 500 ml Wasser hinzu.</x:v>
      </x:c>
      <x:c r="E943" s="163"/>
      <x:c r="F943" s="163"/>
    </x:row>
    <x:row r="944">
      <x:c r="A944" s="135" t="str">
        <x:v>SU-097-S4</x:v>
      </x:c>
      <x:c r="B944" s="135" t="str">
        <x:v>SU-097-V1</x:v>
      </x:c>
      <x:c r="C944" s="135" t="n">
        <x:v>4</x:v>
      </x:c>
      <x:c r="D944" s="162" t="str">
        <x:v>Decke den Topf ab und lasse die Suppe 15 Minuten sanft köcheln.</x:v>
      </x:c>
      <x:c r="E944" s="163" t="n">
        <x:v>15</x:v>
      </x:c>
      <x:c r="F944" s="163" t="str">
        <x:v>Schritt 4</x:v>
      </x:c>
    </x:row>
    <x:row r="945">
      <x:c r="A945" s="135" t="str">
        <x:v>SU-097-S5</x:v>
      </x:c>
      <x:c r="B945" s="135" t="str">
        <x:v>SU-097-V1</x:v>
      </x:c>
      <x:c r="C945" s="135" t="n">
        <x:v>5</x:v>
      </x:c>
      <x:c r="D945" s="162" t="str">
        <x:v>Vermenge währenddessen Avocado, Kirschtomaten, Frühlingszwiebeln, Zitronensaft, Joghurt und Koriander zu einem stückigen Raita.</x:v>
      </x:c>
      <x:c r="E945" s="163"/>
      <x:c r="F945" s="163"/>
    </x:row>
    <x:row r="946">
      <x:c r="A946" s="135" t="str">
        <x:v>SU-097-S6</x:v>
      </x:c>
      <x:c r="B946" s="135" t="str">
        <x:v>SU-097-V1</x:v>
      </x:c>
      <x:c r="C946" s="135" t="n">
        <x:v>6</x:v>
      </x:c>
      <x:c r="D946" s="162" t="str">
        <x:v>Püriere die Suppe mit einem Stabmixer vollständig glatt.</x:v>
      </x:c>
      <x:c r="E946" s="163"/>
      <x:c r="F946" s="163"/>
    </x:row>
    <x:row r="947">
      <x:c r="A947" s="135" t="str">
        <x:v>SU-097-S7</x:v>
      </x:c>
      <x:c r="B947" s="135" t="str">
        <x:v>SU-097-V1</x:v>
      </x:c>
      <x:c r="C947" s="135" t="n">
        <x:v>7</x:v>
      </x:c>
      <x:c r="D947" s="162" t="str">
        <x:v>Rühre die restlichen schwarzen Bohnen ein und erhitze die Suppe noch einmal gründlich.</x:v>
      </x:c>
      <x:c r="E947" s="163"/>
      <x:c r="F947" s="163"/>
    </x:row>
    <x:row r="948">
      <x:c r="A948" s="135" t="str">
        <x:v>SU-097-S8</x:v>
      </x:c>
      <x:c r="B948" s="135" t="str">
        <x:v>SU-097-V1</x:v>
      </x:c>
      <x:c r="C948" s="135" t="n">
        <x:v>8</x:v>
      </x:c>
      <x:c r="D948" s="162" t="str">
        <x:v>Schmecke die Suppe ab und verteile sie auf Schüsseln.</x:v>
      </x:c>
      <x:c r="E948" s="163"/>
      <x:c r="F948" s="163"/>
    </x:row>
    <x:row r="949">
      <x:c r="A949" s="135" t="str">
        <x:v>SU-097-S9</x:v>
      </x:c>
      <x:c r="B949" s="135" t="str">
        <x:v>SU-097-V1</x:v>
      </x:c>
      <x:c r="C949" s="135" t="n">
        <x:v>9</x:v>
      </x:c>
      <x:c r="D949" s="162" t="str">
        <x:v>Gib das Raita darauf und garniere die Suppe mit etwas Avocado und Koriander.</x:v>
      </x:c>
      <x:c r="E949" s="163"/>
      <x:c r="F949" s="163"/>
    </x:row>
    <x:row r="950">
      <x:c r="A950" s="135" t="str">
        <x:v>SU-098-S1</x:v>
      </x:c>
      <x:c r="B950" s="135" t="str">
        <x:v>SU-098-V1</x:v>
      </x:c>
      <x:c r="C950" s="135" t="n">
        <x:v>1</x:v>
      </x:c>
      <x:c r="D950" s="162" t="str">
        <x:v>Erhitze das Pflanzenöl in einem großen Topf. Dünste die Zwiebel darin etwa 5 Minuten weich.</x:v>
      </x:c>
      <x:c r="E950" s="163" t="n">
        <x:v>5</x:v>
      </x:c>
      <x:c r="F950" s="163" t="str">
        <x:v>Schritt 1</x:v>
      </x:c>
    </x:row>
    <x:row r="951">
      <x:c r="A951" s="135" t="str">
        <x:v>SU-098-S2</x:v>
      </x:c>
      <x:c r="B951" s="135" t="str">
        <x:v>SU-098-V1</x:v>
      </x:c>
      <x:c r="C951" s="135" t="n">
        <x:v>2</x:v>
      </x:c>
      <x:c r="D951" s="162" t="str">
        <x:v>Rühre gemahlenen Koriander und Kartoffel unter und brate beides 1 Minute mit.</x:v>
      </x:c>
      <x:c r="E951" s="163"/>
      <x:c r="F951" s="163"/>
    </x:row>
    <x:row r="952">
      <x:c r="A952" s="135" t="str">
        <x:v>SU-098-S3</x:v>
      </x:c>
      <x:c r="B952" s="135" t="str">
        <x:v>SU-098-V1</x:v>
      </x:c>
      <x:c r="C952" s="135" t="n">
        <x:v>3</x:v>
      </x:c>
      <x:c r="D952" s="162" t="str">
        <x:v>Gib Karotten und Brühe hinzu und bringe alles zum Kochen.</x:v>
      </x:c>
      <x:c r="E952" s="163"/>
      <x:c r="F952" s="163"/>
    </x:row>
    <x:row r="953">
      <x:c r="A953" s="135" t="str">
        <x:v>SU-098-S4</x:v>
      </x:c>
      <x:c r="B953" s="135" t="str">
        <x:v>SU-098-V1</x:v>
      </x:c>
      <x:c r="C953" s="135" t="n">
        <x:v>4</x:v>
      </x:c>
      <x:c r="D953" s="162" t="str">
        <x:v>Reduziere die Hitze, decke den Topf ab und lasse die Suppe etwa 20 Minuten köcheln, bis die Karotten weich sind.</x:v>
      </x:c>
      <x:c r="E953" s="163" t="n">
        <x:v>20</x:v>
      </x:c>
      <x:c r="F953" s="163" t="str">
        <x:v>Schritt 4</x:v>
      </x:c>
    </x:row>
    <x:row r="954">
      <x:c r="A954" s="135" t="str">
        <x:v>SU-098-S5</x:v>
      </x:c>
      <x:c r="B954" s="135" t="str">
        <x:v>SU-098-V1</x:v>
      </x:c>
      <x:c r="C954" s="135" t="n">
        <x:v>5</x:v>
      </x:c>
      <x:c r="D954" s="162" t="str">
        <x:v>Gib die Suppe mit dem frischen Koriander in einen Mixer oder püriere sie portionsweise mit einem Stabmixer.</x:v>
      </x:c>
      <x:c r="E954" s="163"/>
      <x:c r="F954" s="163"/>
    </x:row>
    <x:row r="955">
      <x:c r="A955" s="135" t="str">
        <x:v>SU-098-S6</x:v>
      </x:c>
      <x:c r="B955" s="135" t="str">
        <x:v>SU-098-V1</x:v>
      </x:c>
      <x:c r="C955" s="135" t="n">
        <x:v>6</x:v>
      </x:c>
      <x:c r="D955" s="162" t="str">
        <x:v>Gib die Suppe zurück in den Topf, schmecke sie mit Salz ab und erhitze sie vor dem Servieren noch einmal.</x:v>
      </x:c>
      <x:c r="E955" s="163"/>
      <x:c r="F955" s="163"/>
    </x:row>
    <x:row r="956">
      <x:c r="A956" s="135" t="str">
        <x:v>SU-099-S1</x:v>
      </x:c>
      <x:c r="B956" s="135" t="str">
        <x:v>SU-099-V1</x:v>
      </x:c>
      <x:c r="C956" s="135" t="n">
        <x:v>1</x:v>
      </x:c>
      <x:c r="D956" s="162" t="str">
        <x:v>Erhitze das Öl in einer großen Pfanne.</x:v>
      </x:c>
      <x:c r="E956" s="163"/>
      <x:c r="F956" s="163"/>
    </x:row>
    <x:row r="957">
      <x:c r="A957" s="135" t="str">
        <x:v>SU-099-S2</x:v>
      </x:c>
      <x:c r="B957" s="135" t="str">
        <x:v>SU-099-V1</x:v>
      </x:c>
      <x:c r="C957" s="135" t="n">
        <x:v>2</x:v>
      </x:c>
      <x:c r="D957" s="162" t="str">
        <x:v>Gib Zwiebel, Ingwer und Knoblauch hinzu.</x:v>
      </x:c>
      <x:c r="E957" s="163"/>
      <x:c r="F957" s="163"/>
    </x:row>
    <x:row r="958">
      <x:c r="A958" s="135" t="str">
        <x:v>SU-099-S3</x:v>
      </x:c>
      <x:c r="B958" s="135" t="str">
        <x:v>SU-099-V1</x:v>
      </x:c>
      <x:c r="C958" s="135" t="n">
        <x:v>3</x:v>
      </x:c>
      <x:c r="D958" s="162" t="str">
        <x:v>Brate alles 5 Minuten, bis es weich wird.</x:v>
      </x:c>
      <x:c r="E958" s="163" t="n">
        <x:v>5</x:v>
      </x:c>
      <x:c r="F958" s="163" t="str">
        <x:v>Schritt 3</x:v>
      </x:c>
    </x:row>
    <x:row r="959">
      <x:c r="A959" s="135" t="str">
        <x:v>SU-099-S4</x:v>
      </x:c>
      <x:c r="B959" s="135" t="str">
        <x:v>SU-099-V1</x:v>
      </x:c>
      <x:c r="C959" s="135" t="n">
        <x:v>4</x:v>
      </x:c>
      <x:c r="D959" s="162" t="str">
        <x:v>Rühre die Muskatnuss ein.</x:v>
      </x:c>
      <x:c r="E959" s="163"/>
      <x:c r="F959" s="163"/>
    </x:row>
    <x:row r="960">
      <x:c r="A960" s="135" t="str">
        <x:v>SU-099-S5</x:v>
      </x:c>
      <x:c r="B960" s="135" t="str">
        <x:v>SU-099-V1</x:v>
      </x:c>
      <x:c r="C960" s="135" t="n">
        <x:v>5</x:v>
      </x:c>
      <x:c r="D960" s="162" t="str">
        <x:v>Lasse alles noch 1 Minute kochen.</x:v>
      </x:c>
      <x:c r="E960" s="163"/>
      <x:c r="F960" s="163"/>
    </x:row>
    <x:row r="961">
      <x:c r="A961" s="135" t="str">
        <x:v>SU-099-S6</x:v>
      </x:c>
      <x:c r="B961" s="135" t="str">
        <x:v>SU-099-V1</x:v>
      </x:c>
      <x:c r="C961" s="135" t="n">
        <x:v>6</x:v>
      </x:c>
      <x:c r="D961" s="162" t="str">
        <x:v>Gieße mit der Brühe auf.</x:v>
      </x:c>
      <x:c r="E961" s="163"/>
      <x:c r="F961" s="163"/>
    </x:row>
    <x:row r="962">
      <x:c r="A962" s="135" t="str">
        <x:v>SU-099-S7</x:v>
      </x:c>
      <x:c r="B962" s="135" t="str">
        <x:v>SU-099-V1</x:v>
      </x:c>
      <x:c r="C962" s="135" t="n">
        <x:v>7</x:v>
      </x:c>
      <x:c r="D962" s="162" t="str">
        <x:v>Gib die Karotten, Bohnen und deren Flüssigkeit dazu.</x:v>
      </x:c>
      <x:c r="E962" s="163"/>
      <x:c r="F962" s="163"/>
    </x:row>
    <x:row r="963">
      <x:c r="A963" s="135" t="str">
        <x:v>SU-099-S8</x:v>
      </x:c>
      <x:c r="B963" s="135" t="str">
        <x:v>SU-099-V1</x:v>
      </x:c>
      <x:c r="C963" s="135" t="n">
        <x:v>8</x:v>
      </x:c>
      <x:c r="D963" s="162" t="str">
        <x:v>Lasse alles zugedeckt 20-25 Minuten köcheln, bis die Karotten weich sind.</x:v>
      </x:c>
      <x:c r="E963" s="163" t="n">
        <x:v>20</x:v>
      </x:c>
      <x:c r="F963" s="163" t="str">
        <x:v>Schritt 8</x:v>
      </x:c>
    </x:row>
    <x:row r="964">
      <x:c r="A964" s="135" t="str">
        <x:v>SU-099-S9</x:v>
      </x:c>
      <x:c r="B964" s="135" t="str">
        <x:v>SU-099-V1</x:v>
      </x:c>
      <x:c r="C964" s="135" t="n">
        <x:v>9</x:v>
      </x:c>
      <x:c r="D964" s="162" t="str">
        <x:v>Gib ein Drittel der Mischung in eine Schüssel und püriere den Rest mit einem Stabmixer oder in einer Küchenmaschine, bis eine glatte Masse entsteht.</x:v>
      </x:c>
      <x:c r="E964" s="163"/>
      <x:c r="F964" s="163"/>
    </x:row>
    <x:row r="965">
      <x:c r="A965" s="135" t="str">
        <x:v>SU-099-S10</x:v>
      </x:c>
      <x:c r="B965" s="135" t="str">
        <x:v>SU-099-V1</x:v>
      </x:c>
      <x:c r="C965" s="135" t="n">
        <x:v>10</x:v>
      </x:c>
      <x:c r="D965" s="162" t="str">
        <x:v>Gib alles wieder in die Pfanne.</x:v>
      </x:c>
      <x:c r="E965" s="163"/>
      <x:c r="F965" s="163"/>
    </x:row>
    <x:row r="966">
      <x:c r="A966" s="135" t="str">
        <x:v>SU-099-S11</x:v>
      </x:c>
      <x:c r="B966" s="135" t="str">
        <x:v>SU-099-V1</x:v>
      </x:c>
      <x:c r="C966" s="135" t="n">
        <x:v>11</x:v>
      </x:c>
      <x:c r="D966" s="162" t="str">
        <x:v>Erhitze alles, bis es sprudelt.</x:v>
      </x:c>
      <x:c r="E966" s="163"/>
      <x:c r="F966" s="163"/>
    </x:row>
    <x:row r="967">
      <x:c r="A967" s="135" t="str">
        <x:v>SU-099-S12</x:v>
      </x:c>
      <x:c r="B967" s="135" t="str">
        <x:v>SU-099-V1</x:v>
      </x:c>
      <x:c r="C967" s="135" t="n">
        <x:v>12</x:v>
      </x:c>
      <x:c r="D967" s="162" t="str">
        <x:v>Serviere alles mit Mandeln und Muskatnuss garniert.</x:v>
      </x:c>
      <x:c r="E967" s="163"/>
      <x:c r="F967" s="163"/>
    </x:row>
    <x:row r="968">
      <x:c r="A968" s="135" t="str">
        <x:v>SU-100-S1</x:v>
      </x:c>
      <x:c r="B968" s="135" t="str">
        <x:v>SU-100-V1</x:v>
      </x:c>
      <x:c r="C968" s="135" t="n">
        <x:v>1</x:v>
      </x:c>
      <x:c r="D968" s="162" t="str">
        <x:v>Erhitze die Butter in einem großen Topf.</x:v>
      </x:c>
      <x:c r="E968" s="163"/>
      <x:c r="F968" s="163"/>
    </x:row>
    <x:row r="969">
      <x:c r="A969" s="135" t="str">
        <x:v>SU-100-S2</x:v>
      </x:c>
      <x:c r="B969" s="135" t="str">
        <x:v>SU-100-V1</x:v>
      </x:c>
      <x:c r="C969" s="135" t="n">
        <x:v>2</x:v>
      </x:c>
      <x:c r="D969" s="162" t="str">
        <x:v>Dünste die Zwiebel unter häufigem Rühren etwa 5 Minuten glasig.</x:v>
      </x:c>
      <x:c r="E969" s="163" t="n">
        <x:v>5</x:v>
      </x:c>
      <x:c r="F969" s="163" t="str">
        <x:v>Schritt 2</x:v>
      </x:c>
    </x:row>
    <x:row r="970">
      <x:c r="A970" s="135" t="str">
        <x:v>SU-100-S3</x:v>
      </x:c>
      <x:c r="B970" s="135" t="str">
        <x:v>SU-100-V1</x:v>
      </x:c>
      <x:c r="C970" s="135" t="n">
        <x:v>3</x:v>
      </x:c>
      <x:c r="D970" s="162" t="str">
        <x:v>Gib Blumenkohl, Kartoffel, Gemüsebrühe und Milch hinzu.</x:v>
      </x:c>
      <x:c r="E970" s="163"/>
      <x:c r="F970" s="163"/>
    </x:row>
    <x:row r="971">
      <x:c r="A971" s="135" t="str">
        <x:v>SU-100-S4</x:v>
      </x:c>
      <x:c r="B971" s="135" t="str">
        <x:v>SU-100-V1</x:v>
      </x:c>
      <x:c r="C971" s="135" t="n">
        <x:v>4</x:v>
      </x:c>
      <x:c r="D971" s="162" t="str">
        <x:v>Bringe alles zum Kochen.</x:v>
      </x:c>
      <x:c r="E971" s="163"/>
      <x:c r="F971" s="163"/>
    </x:row>
    <x:row r="972">
      <x:c r="A972" s="135" t="str">
        <x:v>SU-100-S5</x:v>
      </x:c>
      <x:c r="B972" s="135" t="str">
        <x:v>SU-100-V1</x:v>
      </x:c>
      <x:c r="C972" s="135" t="n">
        <x:v>5</x:v>
      </x:c>
      <x:c r="D972" s="162" t="str">
        <x:v>Reduziere die Hitze und lasse die Suppe etwa 30 Minuten köcheln, bis Blumenkohl und Kartoffel sehr weich sind.</x:v>
      </x:c>
      <x:c r="E972" s="163" t="n">
        <x:v>30</x:v>
      </x:c>
      <x:c r="F972" s="163" t="str">
        <x:v>Schritt 5</x:v>
      </x:c>
    </x:row>
    <x:row r="973">
      <x:c r="A973" s="135" t="str">
        <x:v>SU-100-S6</x:v>
      </x:c>
      <x:c r="B973" s="135" t="str">
        <x:v>SU-100-V1</x:v>
      </x:c>
      <x:c r="C973" s="135" t="n">
        <x:v>6</x:v>
      </x:c>
      <x:c r="D973" s="162" t="str">
        <x:v>Püriere die Suppe cremig.</x:v>
      </x:c>
      <x:c r="E973" s="163"/>
      <x:c r="F973" s="163"/>
    </x:row>
    <x:row r="974">
      <x:c r="A974" s="135" t="str">
        <x:v>SU-100-S7</x:v>
      </x:c>
      <x:c r="B974" s="135" t="str">
        <x:v>SU-100-V1</x:v>
      </x:c>
      <x:c r="C974" s="135" t="n">
        <x:v>7</x:v>
      </x:c>
      <x:c r="D974" s="162" t="str">
        <x:v>Verdünne sie bei Bedarf mit etwas Milch.</x:v>
      </x:c>
      <x:c r="E974" s="163"/>
      <x:c r="F974" s="163"/>
    </x:row>
    <x:row r="975">
      <x:c r="A975" s="135" t="str">
        <x:v>SU-100-S8</x:v>
      </x:c>
      <x:c r="B975" s="135" t="str">
        <x:v>SU-100-V1</x:v>
      </x:c>
      <x:c r="C975" s="135" t="n">
        <x:v>8</x:v>
      </x:c>
      <x:c r="D975" s="162" t="str">
        <x:v>Erhitze die Suppe noch einmal behutsam und schmecke sie ab.</x:v>
      </x:c>
      <x:c r="E975" s="163"/>
      <x:c r="F975" s="163"/>
    </x:row>
    <x:row r="976">
      <x:c r="A976" s="135" t="str">
        <x:v>SU-100-S9</x:v>
      </x:c>
      <x:c r="B976" s="135" t="str">
        <x:v>SU-100-V1</x:v>
      </x:c>
      <x:c r="C976" s="135" t="n">
        <x:v>9</x:v>
      </x:c>
      <x:c r="D976" s="162" t="str">
        <x:v>Verteile die Suppe auf Schüsseln.</x:v>
      </x:c>
      <x:c r="E976" s="163"/>
      <x:c r="F976" s="163"/>
    </x:row>
    <x:row r="977">
      <x:c r="A977" s="135" t="str">
        <x:v>SU-100-S10</x:v>
      </x:c>
      <x:c r="B977" s="135" t="str">
        <x:v>SU-100-V1</x:v>
      </x:c>
      <x:c r="C977" s="135" t="n">
        <x:v>10</x:v>
      </x:c>
      <x:c r="D977" s="162" t="str">
        <x:v>Gib die Käsewürfel darüber und rühre kurz um, damit sie leicht schmelzen.</x:v>
      </x:c>
      <x:c r="E977" s="163"/>
      <x:c r="F977" s="163"/>
    </x:row>
    <x:row r="978">
      <x:c r="A978" s="135" t="str">
        <x:v>SU-101-S1</x:v>
      </x:c>
      <x:c r="B978" s="135" t="str">
        <x:v>SU-101-V1</x:v>
      </x:c>
      <x:c r="C978" s="135" t="n">
        <x:v>1</x:v>
      </x:c>
      <x:c r="D978" s="162" t="str">
        <x:v>Gib Hühnerkarkassen oder Hähnchenflügel, Zwiebeln, Karotten, Lauch, Sellerie, Pfefferkörner und Piment in einen großen Topf.</x:v>
      </x:c>
      <x:c r="E978" s="163"/>
      <x:c r="F978" s="163"/>
    </x:row>
    <x:row r="979">
      <x:c r="A979" s="135" t="str">
        <x:v>SU-101-S2</x:v>
      </x:c>
      <x:c r="B979" s="135" t="str">
        <x:v>SU-101-V1</x:v>
      </x:c>
      <x:c r="C979" s="135" t="n">
        <x:v>2</x:v>
      </x:c>
      <x:c r="D979" s="162" t="str">
        <x:v>Gieße 4 Liter kaltes Wasser an und bringe alles langsam zum Kochen.</x:v>
      </x:c>
      <x:c r="E979" s="163"/>
      <x:c r="F979" s="163"/>
    </x:row>
    <x:row r="980">
      <x:c r="A980" s="135" t="str">
        <x:v>SU-101-S3</x:v>
      </x:c>
      <x:c r="B980" s="135" t="str">
        <x:v>SU-101-V1</x:v>
      </x:c>
      <x:c r="C980" s="135" t="n">
        <x:v>3</x:v>
      </x:c>
      <x:c r="D980" s="162" t="str">
        <x:v>Reduziere die Hitze, sobald das Wasser kocht, und gib die Petersilie hinzu.</x:v>
      </x:c>
      <x:c r="E980" s="163"/>
      <x:c r="F980" s="163"/>
    </x:row>
    <x:row r="981">
      <x:c r="A981" s="135" t="str">
        <x:v>SU-101-S4</x:v>
      </x:c>
      <x:c r="B981" s="135" t="str">
        <x:v>SU-101-V1</x:v>
      </x:c>
      <x:c r="C981" s="135" t="n">
        <x:v>4</x:v>
      </x:c>
      <x:c r="D981" s="162" t="str">
        <x:v>Lege den Deckel halb auf und lasse die Brühe etwa 6 Stunden sehr sanft köcheln.</x:v>
      </x:c>
      <x:c r="E981" s="163"/>
      <x:c r="F981" s="163"/>
    </x:row>
    <x:row r="982">
      <x:c r="A982" s="135" t="str">
        <x:v>SU-101-S5</x:v>
      </x:c>
      <x:c r="B982" s="135" t="str">
        <x:v>SU-101-V1</x:v>
      </x:c>
      <x:c r="C982" s="135" t="n">
        <x:v>5</x:v>
      </x:c>
      <x:c r="D982" s="162" t="str">
        <x:v>Schöpfe zwischendurch Schaum und überschüssiges Fett von der Oberfläche ab.</x:v>
      </x:c>
      <x:c r="E982" s="163"/>
      <x:c r="F982" s="163"/>
    </x:row>
    <x:row r="983">
      <x:c r="A983" s="135" t="str">
        <x:v>SU-101-S6</x:v>
      </x:c>
      <x:c r="B983" s="135" t="str">
        <x:v>SU-101-V1</x:v>
      </x:c>
      <x:c r="C983" s="135" t="n">
        <x:v>6</x:v>
      </x:c>
      <x:c r="D983" s="162" t="str">
        <x:v>Gieße die Brühe durch ein feines Sieb in einen sauberen Topf und lasse sie vollständig abkühlen.</x:v>
      </x:c>
      <x:c r="E983" s="163"/>
      <x:c r="F983" s="163"/>
    </x:row>
    <x:row r="984">
      <x:c r="A984" s="135" t="str">
        <x:v>SU-101-S7</x:v>
      </x:c>
      <x:c r="B984" s="135" t="str">
        <x:v>SU-101-V1</x:v>
      </x:c>
      <x:c r="C984" s="135" t="n">
        <x:v>7</x:v>
      </x:c>
      <x:c r="D984" s="162" t="str">
        <x:v>Stelle die Brühe kalt, bis das restliche Fett an der Oberfläche fest geworden ist.</x:v>
      </x:c>
      <x:c r="E984" s="163"/>
      <x:c r="F984" s="163"/>
    </x:row>
    <x:row r="985">
      <x:c r="A985" s="135" t="str">
        <x:v>SU-101-S8</x:v>
      </x:c>
      <x:c r="B985" s="135" t="str">
        <x:v>SU-101-V1</x:v>
      </x:c>
      <x:c r="C985" s="135" t="n">
        <x:v>8</x:v>
      </x:c>
      <x:c r="D985" s="162" t="str">
        <x:v>Hebe die Fettschicht ab.</x:v>
      </x:c>
      <x:c r="E985" s="163"/>
      <x:c r="F985" s="163"/>
    </x:row>
    <x:row r="986">
      <x:c r="A986" s="135" t="str">
        <x:v>SU-101-S9</x:v>
      </x:c>
      <x:c r="B986" s="135" t="str">
        <x:v>SU-101-V1</x:v>
      </x:c>
      <x:c r="C986" s="135" t="n">
        <x:v>9</x:v>
      </x:c>
      <x:c r="D986" s="162" t="str">
        <x:v>Koche die Brühe für einen kräftigeren Geschmack ohne Deckel bis zur gewünschten Intensität ein.</x:v>
      </x:c>
      <x:c r="E986" s="163"/>
      <x:c r="F986" s="163"/>
    </x:row>
    <x:row r="987">
      <x:c r="A987" s="135" t="str">
        <x:v>SU-102-S1</x:v>
      </x:c>
      <x:c r="B987" s="135" t="str">
        <x:v>SU-102-V1</x:v>
      </x:c>
      <x:c r="C987" s="135" t="n">
        <x:v>1</x:v>
      </x:c>
      <x:c r="D987" s="162" t="str">
        <x:v>Gieße die Brühe in eine Pfanne und füge Hähnchenbrust, Ingwer und Knoblauch hinzu.</x:v>
      </x:c>
      <x:c r="E987" s="163"/>
      <x:c r="F987" s="163"/>
    </x:row>
    <x:row r="988">
      <x:c r="A988" s="135" t="str">
        <x:v>SU-102-S2</x:v>
      </x:c>
      <x:c r="B988" s="135" t="str">
        <x:v>SU-102-V1</x:v>
      </x:c>
      <x:c r="C988" s="135" t="n">
        <x:v>2</x:v>
      </x:c>
      <x:c r="D988" s="162" t="str">
        <x:v>Bringe alles zum Kochen.</x:v>
      </x:c>
      <x:c r="E988" s="163"/>
      <x:c r="F988" s="163"/>
    </x:row>
    <x:row r="989">
      <x:c r="A989" s="135" t="str">
        <x:v>SU-102-S3</x:v>
      </x:c>
      <x:c r="B989" s="135" t="str">
        <x:v>SU-102-V1</x:v>
      </x:c>
      <x:c r="C989" s="135" t="n">
        <x:v>3</x:v>
      </x:c>
      <x:c r="D989" s="162" t="str">
        <x:v>Reduziere die Hitze und lege den Deckel auf den Topf nur teilweise auf.</x:v>
      </x:c>
      <x:c r="E989" s="163"/>
      <x:c r="F989" s="163"/>
    </x:row>
    <x:row r="990">
      <x:c r="A990" s="135" t="str">
        <x:v>SU-102-S4</x:v>
      </x:c>
      <x:c r="B990" s="135" t="str">
        <x:v>SU-102-V1</x:v>
      </x:c>
      <x:c r="C990" s="135" t="n">
        <x:v>4</x:v>
      </x:c>
      <x:c r="D990" s="162" t="str">
        <x:v>Lasse 20 Minuten köcheln, bis das Hähnchen weich ist.</x:v>
      </x:c>
      <x:c r="E990" s="163" t="n">
        <x:v>20</x:v>
      </x:c>
      <x:c r="F990" s="163" t="str">
        <x:v>Schritt 4</x:v>
      </x:c>
    </x:row>
    <x:row r="991">
      <x:c r="A991" s="135" t="str">
        <x:v>SU-102-S5</x:v>
      </x:c>
      <x:c r="B991" s="135" t="str">
        <x:v>SU-102-V1</x:v>
      </x:c>
      <x:c r="C991" s="135" t="n">
        <x:v>5</x:v>
      </x:c>
      <x:c r="D991" s="162" t="str">
        <x:v>Lege das Hähnchen auf ein Brett und zerteile es mit ein paar Gabeln in mundgerechte Stücke.</x:v>
      </x:c>
      <x:c r="E991" s="163"/>
      <x:c r="F991" s="163"/>
    </x:row>
    <x:row r="992">
      <x:c r="A992" s="135" t="str">
        <x:v>SU-102-S6</x:v>
      </x:c>
      <x:c r="B992" s="135" t="str">
        <x:v>SU-102-V1</x:v>
      </x:c>
      <x:c r="C992" s="135" t="n">
        <x:v>6</x:v>
      </x:c>
      <x:c r="D992" s="162" t="str">
        <x:v>Gib das Hähnchen mit den Nudeln, dem Mais, den Pilzen, den Frühlingszwiebeln und der Sojasauce in die Brühe zurück.</x:v>
      </x:c>
      <x:c r="E992" s="163"/>
      <x:c r="F992" s="163"/>
    </x:row>
    <x:row r="993">
      <x:c r="A993" s="135" t="str">
        <x:v>SU-102-S7</x:v>
      </x:c>
      <x:c r="B993" s="135" t="str">
        <x:v>SU-102-V1</x:v>
      </x:c>
      <x:c r="C993" s="135" t="n">
        <x:v>7</x:v>
      </x:c>
      <x:c r="D993" s="162" t="str">
        <x:v>Lasse 3-4 Minuten köcheln, bis die Nudeln weich sind.</x:v>
      </x:c>
      <x:c r="E993" s="163" t="n">
        <x:v>3</x:v>
      </x:c>
      <x:c r="F993" s="163" t="str">
        <x:v>Schritt 7</x:v>
      </x:c>
    </x:row>
    <x:row r="994">
      <x:c r="A994" s="135" t="str">
        <x:v>SU-102-S8</x:v>
      </x:c>
      <x:c r="B994" s="135" t="str">
        <x:v>SU-102-V1</x:v>
      </x:c>
      <x:c r="C994" s="135" t="n">
        <x:v>8</x:v>
      </x:c>
      <x:c r="D994" s="162" t="str">
        <x:v>Fülle alles in zwei Schüsseln.</x:v>
      </x:c>
      <x:c r="E994" s="163"/>
      <x:c r="F994" s="163"/>
    </x:row>
    <x:row r="995">
      <x:c r="A995" s="135" t="str">
        <x:v>SU-102-S9</x:v>
      </x:c>
      <x:c r="B995" s="135" t="str">
        <x:v>SU-102-V1</x:v>
      </x:c>
      <x:c r="C995" s="135" t="n">
        <x:v>9</x:v>
      </x:c>
      <x:c r="D995" s="162" t="str">
        <x:v>Streue mit den restlichen Frühlingszwiebeln, Minz- oder Basilikumblättern und gegebenenfalls Chili darüber.</x:v>
      </x:c>
      <x:c r="E995" s="163"/>
      <x:c r="F995" s="163"/>
    </x:row>
    <x:row r="996">
      <x:c r="A996" s="135" t="str">
        <x:v>SU-102-S10</x:v>
      </x:c>
      <x:c r="B996" s="135" t="str">
        <x:v>SU-102-V1</x:v>
      </x:c>
      <x:c r="C996" s="135" t="n">
        <x:v>10</x:v>
      </x:c>
      <x:c r="D996" s="162" t="str">
        <x:v>Serviere alles mit extra Sojasauce.</x:v>
      </x:c>
      <x:c r="E996" s="163"/>
      <x:c r="F996" s="163"/>
    </x:row>
    <x:row r="997">
      <x:c r="A997" s="135" t="str">
        <x:v>SU-103-S1</x:v>
      </x:c>
      <x:c r="B997" s="135" t="str">
        <x:v>SU-103-V1</x:v>
      </x:c>
      <x:c r="C997" s="135" t="n">
        <x:v>1</x:v>
      </x:c>
      <x:c r="D997" s="162" t="str">
        <x:v>Gib Zwiebeln, grob geschnittenen Lauch, dicke Karottenscheiben, Lorbeer, Pfefferkörner, Petersilienstiele, Sellerie, Brühepulver und das Hähnchen in einen großen Topf.</x:v>
      </x:c>
      <x:c r="E997" s="163"/>
      <x:c r="F997" s="163"/>
    </x:row>
    <x:row r="998">
      <x:c r="A998" s="135" t="str">
        <x:v>SU-103-S2</x:v>
      </x:c>
      <x:c r="B998" s="135" t="str">
        <x:v>SU-103-V1</x:v>
      </x:c>
      <x:c r="C998" s="135" t="n">
        <x:v>2</x:v>
      </x:c>
      <x:c r="D998" s="162" t="str">
        <x:v>Bedecke alles mit etwa 3 Litern kaltem Wasser und bringe es zum Kochen.</x:v>
      </x:c>
      <x:c r="E998" s="163"/>
      <x:c r="F998" s="163"/>
    </x:row>
    <x:row r="999">
      <x:c r="A999" s="135" t="str">
        <x:v>SU-103-S3</x:v>
      </x:c>
      <x:c r="B999" s="135" t="str">
        <x:v>SU-103-V1</x:v>
      </x:c>
      <x:c r="C999" s="135" t="n">
        <x:v>3</x:v>
      </x:c>
      <x:c r="D999" s="162" t="str">
        <x:v>Reduziere die Hitze und lasse die Brühe 1-1½ Stunden sanft köcheln, bis das Hähnchen vollständig gar ist.</x:v>
      </x:c>
      <x:c r="E999" s="163"/>
      <x:c r="F999" s="163"/>
    </x:row>
    <x:row r="1000">
      <x:c r="A1000" s="135" t="str">
        <x:v>SU-103-S4</x:v>
      </x:c>
      <x:c r="B1000" s="135" t="str">
        <x:v>SU-103-V1</x:v>
      </x:c>
      <x:c r="C1000" s="135" t="n">
        <x:v>4</x:v>
      </x:c>
      <x:c r="D1000" s="162" t="str">
        <x:v>Schöpfe dabei gelegentlich den entstehenden Schaum ab.</x:v>
      </x:c>
      <x:c r="E1000" s="163"/>
      <x:c r="F1000" s="163"/>
    </x:row>
    <x:row r="1001">
      <x:c r="A1001" s="135" t="str">
        <x:v>SU-103-S5</x:v>
      </x:c>
      <x:c r="B1001" s="135" t="str">
        <x:v>SU-103-V1</x:v>
      </x:c>
      <x:c r="C1001" s="135" t="n">
        <x:v>5</x:v>
      </x:c>
      <x:c r="D1001" s="162" t="str">
        <x:v>Hebe das Hähnchen aus dem Topf und stelle es zum Abkühlen beiseite.</x:v>
      </x:c>
      <x:c r="E1001" s="163"/>
      <x:c r="F1001" s="163"/>
    </x:row>
    <x:row r="1002">
      <x:c r="A1002" s="135" t="str">
        <x:v>SU-103-S6</x:v>
      </x:c>
      <x:c r="B1002" s="135" t="str">
        <x:v>SU-103-V1</x:v>
      </x:c>
      <x:c r="C1002" s="135" t="n">
        <x:v>6</x:v>
      </x:c>
      <x:c r="D1002" s="162" t="str">
        <x:v>Gieße die Brühe durch ein feines Sieb zurück in den ausgespülten Topf.</x:v>
      </x:c>
      <x:c r="E1002" s="163"/>
      <x:c r="F1002" s="163"/>
    </x:row>
    <x:row r="1003">
      <x:c r="A1003" s="135" t="str">
        <x:v>SU-103-S7</x:v>
      </x:c>
      <x:c r="B1003" s="135" t="str">
        <x:v>SU-103-V1</x:v>
      </x:c>
      <x:c r="C1003" s="135" t="n">
        <x:v>7</x:v>
      </x:c>
      <x:c r="D1003" s="162" t="str">
        <x:v>Schöpfe überschüssiges Fett von der Oberfläche ab.</x:v>
      </x:c>
      <x:c r="E1003" s="163"/>
      <x:c r="F1003" s="163"/>
    </x:row>
    <x:row r="1004">
      <x:c r="A1004" s="135" t="str">
        <x:v>SU-103-S8</x:v>
      </x:c>
      <x:c r="B1004" s="135" t="str">
        <x:v>SU-103-V1</x:v>
      </x:c>
      <x:c r="C1004" s="135" t="n">
        <x:v>8</x:v>
      </x:c>
      <x:c r="D1004" s="162" t="str">
        <x:v>Koche die Brühe bei hoher Hitze auf etwa 2 Liter ein.</x:v>
      </x:c>
      <x:c r="E1004" s="163"/>
      <x:c r="F1004" s="163"/>
    </x:row>
    <x:row r="1005">
      <x:c r="A1005" s="135" t="str">
        <x:v>SU-103-S9</x:v>
      </x:c>
      <x:c r="B1005" s="135" t="str">
        <x:v>SU-103-V1</x:v>
      </x:c>
      <x:c r="C1005" s="135" t="n">
        <x:v>9</x:v>
      </x:c>
      <x:c r="D1005" s="162" t="str">
        <x:v>Gib die fein geschnittenen Karotten und den Lauch hinzu und lasse alles 10 Minuten köcheln.</x:v>
      </x:c>
      <x:c r="E1005" s="163" t="n">
        <x:v>10</x:v>
      </x:c>
      <x:c r="F1005" s="163" t="str">
        <x:v>Schritt 9</x:v>
      </x:c>
    </x:row>
    <x:row r="1006">
      <x:c r="A1006" s="135" t="str">
        <x:v>SU-103-S10</x:v>
      </x:c>
      <x:c r="B1006" s="135" t="str">
        <x:v>SU-103-V1</x:v>
      </x:c>
      <x:c r="C1006" s="135" t="n">
        <x:v>10</x:v>
      </x:c>
      <x:c r="D1006" s="162" t="str">
        <x:v>Löse währenddessen das Hähnchenfleisch von Haut und Knochen und zupfe es in mundgerechte Stücke.</x:v>
      </x:c>
      <x:c r="E1006" s="163"/>
      <x:c r="F1006" s="163"/>
    </x:row>
    <x:row r="1007">
      <x:c r="A1007" s="135" t="str">
        <x:v>SU-103-S11</x:v>
      </x:c>
      <x:c r="B1007" s="135" t="str">
        <x:v>SU-103-V1</x:v>
      </x:c>
      <x:c r="C1007" s="135" t="n">
        <x:v>11</x:v>
      </x:c>
      <x:c r="D1007" s="162" t="str">
        <x:v>Gib Hähnchenfleisch, Mais und Fadennudeln in die Brühe.</x:v>
      </x:c>
      <x:c r="E1007" s="163"/>
      <x:c r="F1007" s="163"/>
    </x:row>
    <x:row r="1008">
      <x:c r="A1008" s="135" t="str">
        <x:v>SU-103-S12</x:v>
      </x:c>
      <x:c r="B1008" s="135" t="str">
        <x:v>SU-103-V1</x:v>
      </x:c>
      <x:c r="C1008" s="135" t="n">
        <x:v>12</x:v>
      </x:c>
      <x:c r="D1008" s="162" t="str">
        <x:v>Lasse die Suppe etwa 7 Minuten köcheln, bis die Nudeln gar sind.</x:v>
      </x:c>
      <x:c r="E1008" s="163" t="n">
        <x:v>7</x:v>
      </x:c>
      <x:c r="F1008" s="163" t="str">
        <x:v>Schritt 12</x:v>
      </x:c>
    </x:row>
    <x:row r="1009">
      <x:c r="A1009" s="135" t="str">
        <x:v>SU-103-S13</x:v>
      </x:c>
      <x:c r="B1009" s="135" t="str">
        <x:v>SU-103-V1</x:v>
      </x:c>
      <x:c r="C1009" s="135" t="n">
        <x:v>13</x:v>
      </x:c>
      <x:c r="D1009" s="162" t="str">
        <x:v>Schmecke die Suppe ab, verteile sie auf Schüsseln und bestreue sie mit Petersilie.</x:v>
      </x:c>
      <x:c r="E1009" s="163"/>
      <x:c r="F1009" s="163"/>
    </x:row>
    <x:row r="1010">
      <x:c r="A1010" s="135" t="str">
        <x:v>SU-104-S1</x:v>
      </x:c>
      <x:c r="B1010" s="135" t="str">
        <x:v>SU-104-V1</x:v>
      </x:c>
      <x:c r="C1010" s="135" t="n">
        <x:v>1</x:v>
      </x:c>
      <x:c r="D1010" s="162" t="str">
        <x:v>Erhitze das Öl in einem großen Topf.</x:v>
      </x:c>
      <x:c r="E1010" s="163"/>
      <x:c r="F1010" s="163"/>
    </x:row>
    <x:row r="1011">
      <x:c r="A1011" s="135" t="str">
        <x:v>SU-104-S2</x:v>
      </x:c>
      <x:c r="B1011" s="135" t="str">
        <x:v>SU-104-V1</x:v>
      </x:c>
      <x:c r="C1011" s="135" t="n">
        <x:v>2</x:v>
      </x:c>
      <x:c r="D1011" s="162" t="str">
        <x:v>Gib die Zwiebel dazu.</x:v>
      </x:c>
      <x:c r="E1011" s="163"/>
      <x:c r="F1011" s="163"/>
    </x:row>
    <x:row r="1012">
      <x:c r="A1012" s="135" t="str">
        <x:v>SU-104-S3</x:v>
      </x:c>
      <x:c r="B1012" s="135" t="str">
        <x:v>SU-104-V1</x:v>
      </x:c>
      <x:c r="C1012" s="135" t="n">
        <x:v>3</x:v>
      </x:c>
      <x:c r="D1012" s="162" t="str">
        <x:v>Brate etwa 2-3 Minuten sanft, bis sie weich ist.</x:v>
      </x:c>
      <x:c r="E1012" s="163" t="n">
        <x:v>2</x:v>
      </x:c>
      <x:c r="F1012" s="163" t="str">
        <x:v>Schritt 3</x:v>
      </x:c>
    </x:row>
    <x:row r="1013">
      <x:c r="A1013" s="135" t="str">
        <x:v>SU-104-S4</x:v>
      </x:c>
      <x:c r="B1013" s="135" t="str">
        <x:v>SU-104-V1</x:v>
      </x:c>
      <x:c r="C1013" s="135" t="n">
        <x:v>4</x:v>
      </x:c>
      <x:c r="D1013" s="162" t="str">
        <x:v>Gib nun die Zucchini und die getrocknete Minze dazu.</x:v>
      </x:c>
      <x:c r="E1013" s="163"/>
      <x:c r="F1013" s="163"/>
    </x:row>
    <x:row r="1014">
      <x:c r="A1014" s="135" t="str">
        <x:v>SU-104-S5</x:v>
      </x:c>
      <x:c r="B1014" s="135" t="str">
        <x:v>SU-104-V1</x:v>
      </x:c>
      <x:c r="C1014" s="135" t="n">
        <x:v>5</x:v>
      </x:c>
      <x:c r="D1014" s="162" t="str">
        <x:v>Rühre alles gut um.</x:v>
      </x:c>
      <x:c r="E1014" s="163"/>
      <x:c r="F1014" s="163"/>
    </x:row>
    <x:row r="1015">
      <x:c r="A1015" s="135" t="str">
        <x:v>SU-104-S6</x:v>
      </x:c>
      <x:c r="B1015" s="135" t="str">
        <x:v>SU-104-V1</x:v>
      </x:c>
      <x:c r="C1015" s="135" t="n">
        <x:v>6</x:v>
      </x:c>
      <x:c r="D1015" s="162" t="str">
        <x:v>Vermische um sie mit der Zwiebel zu. Decke den Topf ab.</x:v>
      </x:c>
      <x:c r="E1015" s="163"/>
      <x:c r="F1015" s="163"/>
    </x:row>
    <x:row r="1016">
      <x:c r="A1016" s="135" t="str">
        <x:v>SU-104-S7</x:v>
      </x:c>
      <x:c r="B1016" s="135" t="str">
        <x:v>SU-104-V1</x:v>
      </x:c>
      <x:c r="C1016" s="135" t="n">
        <x:v>7</x:v>
      </x:c>
      <x:c r="D1016" s="162" t="str">
        <x:v>Koche bei schwacher Hitze etwa 10 Minuten, bis die Zucchini weich, aber nicht gefärbt sind.</x:v>
      </x:c>
      <x:c r="E1016" s="163" t="n">
        <x:v>10</x:v>
      </x:c>
      <x:c r="F1016" s="163" t="str">
        <x:v>Schritt 7</x:v>
      </x:c>
    </x:row>
    <x:row r="1017">
      <x:c r="A1017" s="135" t="str">
        <x:v>SU-104-S8</x:v>
      </x:c>
      <x:c r="B1017" s="135" t="str">
        <x:v>SU-104-V1</x:v>
      </x:c>
      <x:c r="C1017" s="135" t="n">
        <x:v>8</x:v>
      </x:c>
      <x:c r="D1017" s="162" t="str">
        <x:v>Gib die Brühe hinzu.</x:v>
      </x:c>
      <x:c r="E1017" s="163"/>
      <x:c r="F1017" s="163"/>
    </x:row>
    <x:row r="1018">
      <x:c r="A1018" s="135" t="str">
        <x:v>SU-104-S9</x:v>
      </x:c>
      <x:c r="B1018" s="135" t="str">
        <x:v>SU-104-V1</x:v>
      </x:c>
      <x:c r="C1018" s="135" t="n">
        <x:v>9</x:v>
      </x:c>
      <x:c r="D1018" s="162" t="str">
        <x:v>Bringe alles zum Kochen.</x:v>
      </x:c>
      <x:c r="E1018" s="163"/>
      <x:c r="F1018" s="163"/>
    </x:row>
    <x:row r="1019">
      <x:c r="A1019" s="135" t="str">
        <x:v>SU-104-S10</x:v>
      </x:c>
      <x:c r="B1019" s="135" t="str">
        <x:v>SU-104-V1</x:v>
      </x:c>
      <x:c r="C1019" s="135" t="n">
        <x:v>10</x:v>
      </x:c>
      <x:c r="D1019" s="162" t="str">
        <x:v>Reduziere die Hitze und lasse alles leicht köcheln.</x:v>
      </x:c>
      <x:c r="E1019" s="163"/>
      <x:c r="F1019" s="163"/>
    </x:row>
    <x:row r="1020">
      <x:c r="A1020" s="135" t="str">
        <x:v>SU-104-S11</x:v>
      </x:c>
      <x:c r="B1020" s="135" t="str">
        <x:v>SU-104-V1</x:v>
      </x:c>
      <x:c r="C1020" s="135" t="n">
        <x:v>11</x:v>
      </x:c>
      <x:c r="D1020" s="162" t="str">
        <x:v>Entferne die Minzblätter von den Stielen und lasse sie in die Pfanne fallen.</x:v>
      </x:c>
      <x:c r="E1020" s="163"/>
      <x:c r="F1020" s="163"/>
    </x:row>
    <x:row r="1021">
      <x:c r="A1021" s="135" t="str">
        <x:v>SU-104-S12</x:v>
      </x:c>
      <x:c r="B1021" s="135" t="str">
        <x:v>SU-104-V1</x:v>
      </x:c>
      <x:c r="C1021" s="135" t="n">
        <x:v>12</x:v>
      </x:c>
      <x:c r="D1021" s="162" t="str">
        <x:v>Decke dann die Pfanne ab und lasse sie 20 Minuten lang leicht köcheln, bis die Zucchini sehr zart sind.</x:v>
      </x:c>
      <x:c r="E1021" s="163" t="n">
        <x:v>20</x:v>
      </x:c>
      <x:c r="F1021" s="163" t="str">
        <x:v>Schritt 12</x:v>
      </x:c>
    </x:row>
    <x:row r="1022">
      <x:c r="A1022" s="135" t="str">
        <x:v>SU-104-S13</x:v>
      </x:c>
      <x:c r="B1022" s="135" t="str">
        <x:v>SU-104-V1</x:v>
      </x:c>
      <x:c r="C1022" s="135" t="n">
        <x:v>13</x:v>
      </x:c>
      <x:c r="D1022" s="162" t="str">
        <x:v>Nimm den Topf vom Herd.</x:v>
      </x:c>
      <x:c r="E1022" s="163"/>
      <x:c r="F1022" s="163"/>
    </x:row>
    <x:row r="1023">
      <x:c r="A1023" s="135" t="str">
        <x:v>SU-104-S14</x:v>
      </x:c>
      <x:c r="B1023" s="135" t="str">
        <x:v>SU-104-V1</x:v>
      </x:c>
      <x:c r="C1023" s="135" t="n">
        <x:v>14</x:v>
      </x:c>
      <x:c r="D1023" s="162" t="str">
        <x:v>Lasse die Suppe kurz abkühlen und püriere sie anschließend glatt.</x:v>
      </x:c>
      <x:c r="E1023" s="163"/>
      <x:c r="F1023" s="163"/>
    </x:row>
    <x:row r="1024">
      <x:c r="A1024" s="135" t="str">
        <x:v>SU-104-S15</x:v>
      </x:c>
      <x:c r="B1024" s="135" t="str">
        <x:v>SU-104-V1</x:v>
      </x:c>
      <x:c r="C1024" s="135" t="n">
        <x:v>15</x:v>
      </x:c>
      <x:c r="D1024" s="162" t="str">
        <x:v>Streiche sie für eine besonders feine Konsistenz durch ein Sieb.</x:v>
      </x:c>
      <x:c r="E1024" s="163"/>
      <x:c r="F1024" s="163"/>
    </x:row>
    <x:row r="1025">
      <x:c r="A1025" s="135" t="str">
        <x:v>SU-104-S16</x:v>
      </x:c>
      <x:c r="B1025" s="135" t="str">
        <x:v>SU-104-V1</x:v>
      </x:c>
      <x:c r="C1025" s="135" t="n">
        <x:v>16</x:v>
      </x:c>
      <x:c r="D1025" s="162" t="str">
        <x:v>Fülle alles in eine Schüssel. Lasse alles abkühlen. Decke den Topf ab.</x:v>
      </x:c>
      <x:c r="E1025" s="163"/>
      <x:c r="F1025" s="163"/>
    </x:row>
    <x:row r="1026">
      <x:c r="A1026" s="135" t="str">
        <x:v>SU-104-S17</x:v>
      </x:c>
      <x:c r="B1026" s="135" t="str">
        <x:v>SU-104-V1</x:v>
      </x:c>
      <x:c r="C1026" s="135" t="n">
        <x:v>17</x:v>
      </x:c>
      <x:c r="D1026" s="162" t="str">
        <x:v>Stelle mindestens 4 Stunden (oder über Nacht) kalt.</x:v>
      </x:c>
      <x:c r="E1026" s="163"/>
      <x:c r="F1026" s="163"/>
    </x:row>
    <x:row r="1027">
      <x:c r="A1027" s="135" t="str">
        <x:v>SU-104-S18</x:v>
      </x:c>
      <x:c r="B1027" s="135" t="str">
        <x:v>SU-104-V1</x:v>
      </x:c>
      <x:c r="C1027" s="135" t="n">
        <x:v>18</x:v>
      </x:c>
      <x:c r="D1027" s="162" t="str">
        <x:v>Schmecke alles vor dem Servieren ab.</x:v>
      </x:c>
      <x:c r="E1027" s="163"/>
      <x:c r="F1027" s="163"/>
    </x:row>
    <x:row r="1028">
      <x:c r="A1028" s="135" t="str">
        <x:v>SU-104-S19</x:v>
      </x:c>
      <x:c r="B1028" s="135" t="str">
        <x:v>SU-104-V1</x:v>
      </x:c>
      <x:c r="C1028" s="135" t="n">
        <x:v>19</x:v>
      </x:c>
      <x:c r="D1028" s="162" t="str">
        <x:v>Würze die Suppe mit Salz und Pfeffer.</x:v>
      </x:c>
      <x:c r="E1028" s="163"/>
      <x:c r="F1028" s="163"/>
    </x:row>
    <x:row r="1029">
      <x:c r="A1029" s="135" t="str">
        <x:v>SU-104-S20</x:v>
      </x:c>
      <x:c r="B1029" s="135" t="str">
        <x:v>SU-104-V1</x:v>
      </x:c>
      <x:c r="C1029" s="135" t="n">
        <x:v>20</x:v>
      </x:c>
      <x:c r="D1029" s="162" t="str">
        <x:v>Serviere in gekühlten Suppentellern und mit einem Löffel Sahne in die Mitte träufeln.</x:v>
      </x:c>
      <x:c r="E1029" s="163"/>
      <x:c r="F1029" s="163"/>
    </x:row>
    <x:row r="1030">
      <x:c r="A1030" s="135" t="str">
        <x:v>SU-105-S1</x:v>
      </x:c>
      <x:c r="B1030" s="135" t="str">
        <x:v>SU-105-V1</x:v>
      </x:c>
      <x:c r="C1030" s="135" t="n">
        <x:v>1</x:v>
      </x:c>
      <x:c r="D1030" s="162" t="str">
        <x:v>Erhitze das Öl in einem großen Topf.</x:v>
      </x:c>
      <x:c r="E1030" s="163"/>
      <x:c r="F1030" s="163"/>
    </x:row>
    <x:row r="1031">
      <x:c r="A1031" s="135" t="str">
        <x:v>SU-105-S2</x:v>
      </x:c>
      <x:c r="B1031" s="135" t="str">
        <x:v>SU-105-V1</x:v>
      </x:c>
      <x:c r="C1031" s="135" t="n">
        <x:v>2</x:v>
      </x:c>
      <x:c r="D1031" s="162" t="str">
        <x:v>Dünste Zwiebeln, Äpfel und Sellerie mit einer Prise Salz etwa 10 Minuten weich.</x:v>
      </x:c>
      <x:c r="E1031" s="163" t="n">
        <x:v>10</x:v>
      </x:c>
      <x:c r="F1031" s="163" t="str">
        <x:v>Schritt 2</x:v>
      </x:c>
    </x:row>
    <x:row r="1032">
      <x:c r="A1032" s="135" t="str">
        <x:v>SU-105-S3</x:v>
      </x:c>
      <x:c r="B1032" s="135" t="str">
        <x:v>SU-105-V1</x:v>
      </x:c>
      <x:c r="C1032" s="135" t="n">
        <x:v>3</x:v>
      </x:c>
      <x:c r="D1032" s="162" t="str">
        <x:v>Gib Butternusskürbis, Currypulver, Zimt, Schwarzkümmelsamen und schwarzen Pfeffer hinzu und gare alles 2 Minuten weiter.</x:v>
      </x:c>
      <x:c r="E1032" s="163" t="n">
        <x:v>2</x:v>
      </x:c>
      <x:c r="F1032" s="163" t="str">
        <x:v>Schritt 3</x:v>
      </x:c>
    </x:row>
    <x:row r="1033">
      <x:c r="A1033" s="135" t="str">
        <x:v>SU-105-S4</x:v>
      </x:c>
      <x:c r="B1033" s="135" t="str">
        <x:v>SU-105-V1</x:v>
      </x:c>
      <x:c r="C1033" s="135" t="n">
        <x:v>4</x:v>
      </x:c>
      <x:c r="D1033" s="162" t="str">
        <x:v>Rühre Tomaten und Brühe ein. Decke den Topf ab und lasse die Suppe 15 Minuten köcheln, bis der Kürbis weich, aber nicht matschig ist.</x:v>
      </x:c>
      <x:c r="E1033" s="163" t="n">
        <x:v>15</x:v>
      </x:c>
      <x:c r="F1033" s="163" t="str">
        <x:v>Schritt 4</x:v>
      </x:c>
    </x:row>
    <x:row r="1034">
      <x:c r="A1034" s="135" t="str">
        <x:v>SU-105-S5</x:v>
      </x:c>
      <x:c r="B1034" s="135" t="str">
        <x:v>SU-105-V1</x:v>
      </x:c>
      <x:c r="C1034" s="135" t="n">
        <x:v>5</x:v>
      </x:c>
      <x:c r="D1034" s="162" t="str">
        <x:v>Rühre den Reis ein und lasse die Suppe zugedeckt weitere 12 Minuten köcheln, bis der Reis gar ist.</x:v>
      </x:c>
      <x:c r="E1034" s="163" t="n">
        <x:v>12</x:v>
      </x:c>
      <x:c r="F1034" s="163" t="str">
        <x:v>Schritt 5</x:v>
      </x:c>
    </x:row>
    <x:row r="1035">
      <x:c r="A1035" s="135" t="str">
        <x:v>SU-105-S6</x:v>
      </x:c>
      <x:c r="B1035" s="135" t="str">
        <x:v>SU-105-V1</x:v>
      </x:c>
      <x:c r="C1035" s="135" t="n">
        <x:v>6</x:v>
      </x:c>
      <x:c r="D1035" s="162" t="str">
        <x:v>Schmecke die Mulligatawny-Suppe ab und rühre Petersilie und Mango-Chutney unter.</x:v>
      </x:c>
      <x:c r="E1035" s="163"/>
      <x:c r="F1035" s="163"/>
    </x:row>
    <x:row r="1036">
      <x:c r="A1036" s="135" t="str">
        <x:v>SU-105-S7</x:v>
      </x:c>
      <x:c r="B1036" s="135" t="str">
        <x:v>SU-105-V1</x:v>
      </x:c>
      <x:c r="C1036" s="135" t="n">
        <x:v>7</x:v>
      </x:c>
      <x:c r="D1036" s="162" t="str">
        <x:v>Verteile die Suppe auf Schüsseln und gib Joghurt sowie etwas Mango-Chutney darauf.</x:v>
      </x:c>
      <x:c r="E1036" s="163"/>
      <x:c r="F1036" s="163"/>
    </x:row>
    <x:row r="1037">
      <x:c r="A1037" s="135" t="str">
        <x:v>SU-106-S1</x:v>
      </x:c>
      <x:c r="B1037" s="135" t="str">
        <x:v>SU-106-V1</x:v>
      </x:c>
      <x:c r="C1037" s="135" t="n">
        <x:v>1</x:v>
      </x:c>
      <x:c r="D1037" s="162" t="str">
        <x:v>Bereite zuerst die Knödel zu.</x:v>
      </x:c>
      <x:c r="E1037" s="163"/>
      <x:c r="F1037" s="163"/>
    </x:row>
    <x:row r="1038">
      <x:c r="A1038" s="135" t="str">
        <x:v>SU-106-S2</x:v>
      </x:c>
      <x:c r="B1038" s="135" t="str">
        <x:v>SU-106-V1</x:v>
      </x:c>
      <x:c r="C1038" s="135" t="n">
        <x:v>2</x:v>
      </x:c>
      <x:c r="D1038" s="162" t="str">
        <x:v>Gib den Hüttenkäse in eine Schüssel und zerdrücke ihn, bis er leicht glatt ist.</x:v>
      </x:c>
      <x:c r="E1038" s="163"/>
      <x:c r="F1038" s="163"/>
    </x:row>
    <x:row r="1039">
      <x:c r="A1039" s="135" t="str">
        <x:v>SU-106-S3</x:v>
      </x:c>
      <x:c r="B1039" s="135" t="str">
        <x:v>SU-106-V1</x:v>
      </x:c>
      <x:c r="C1039" s="135" t="n">
        <x:v>3</x:v>
      </x:c>
      <x:c r="D1039" s="162" t="str">
        <x:v>Mische Mehl, Ei und Basilikum unter.</x:v>
      </x:c>
      <x:c r="E1039" s="163"/>
      <x:c r="F1039" s="163"/>
    </x:row>
    <x:row r="1040">
      <x:c r="A1040" s="135" t="str">
        <x:v>SU-106-S4</x:v>
      </x:c>
      <x:c r="B1040" s="135" t="str">
        <x:v>SU-106-V1</x:v>
      </x:c>
      <x:c r="C1040" s="135" t="n">
        <x:v>4</x:v>
      </x:c>
      <x:c r="D1040" s="162" t="str">
        <x:v>Lasse etwa 10 Minuten ruhen, damit das Mehl die Feuchtigkeit aufnehmen kann.</x:v>
      </x:c>
      <x:c r="E1040" s="163" t="n">
        <x:v>10</x:v>
      </x:c>
      <x:c r="F1040" s="163" t="str">
        <x:v>Schritt 4</x:v>
      </x:c>
    </x:row>
    <x:row r="1041">
      <x:c r="A1041" s="135" t="str">
        <x:v>SU-106-S5</x:v>
      </x:c>
      <x:c r="B1041" s="135" t="str">
        <x:v>SU-106-V1</x:v>
      </x:c>
      <x:c r="C1041" s="135" t="n">
        <x:v>5</x:v>
      </x:c>
      <x:c r="D1041" s="162" t="str">
        <x:v>Erhitze währenddessen das Öl in einer großen Pfanne bei mittlerer Hitze.</x:v>
      </x:c>
      <x:c r="E1041" s="163"/>
      <x:c r="F1041" s="163"/>
    </x:row>
    <x:row r="1042">
      <x:c r="A1042" s="135" t="str">
        <x:v>SU-106-S6</x:v>
      </x:c>
      <x:c r="B1042" s="135" t="str">
        <x:v>SU-106-V1</x:v>
      </x:c>
      <x:c r="C1042" s="135" t="n">
        <x:v>6</x:v>
      </x:c>
      <x:c r="D1042" s="162" t="str">
        <x:v>Brate den Lauch, den Knoblauch und die Kartoffeln 10-15 Minuten lang oder bis sie weich sind.</x:v>
      </x:c>
      <x:c r="E1042" s="163" t="n">
        <x:v>10</x:v>
      </x:c>
      <x:c r="F1042" s="163" t="str">
        <x:v>Schritt 6</x:v>
      </x:c>
    </x:row>
    <x:row r="1043">
      <x:c r="A1043" s="135" t="str">
        <x:v>SU-106-S7</x:v>
      </x:c>
      <x:c r="B1043" s="135" t="str">
        <x:v>SU-106-V1</x:v>
      </x:c>
      <x:c r="C1043" s="135" t="n">
        <x:v>7</x:v>
      </x:c>
      <x:c r="D1043" s="162" t="str">
        <x:v>Gieße die Brühe darüber.</x:v>
      </x:c>
      <x:c r="E1043" s="163"/>
      <x:c r="F1043" s="163"/>
    </x:row>
    <x:row r="1044">
      <x:c r="A1044" s="135" t="str">
        <x:v>SU-106-S8</x:v>
      </x:c>
      <x:c r="B1044" s="135" t="str">
        <x:v>SU-106-V1</x:v>
      </x:c>
      <x:c r="C1044" s="135" t="n">
        <x:v>8</x:v>
      </x:c>
      <x:c r="D1044" s="162" t="str">
        <x:v>Gib die Spargelstiele, alle Bohnen, die Tomaten und die restlichen Basilikumstiele hinzu.</x:v>
      </x:c>
      <x:c r="E1044" s="163"/>
      <x:c r="F1044" s="163"/>
    </x:row>
    <x:row r="1045">
      <x:c r="A1045" s="135" t="str">
        <x:v>SU-106-S9</x:v>
      </x:c>
      <x:c r="B1045" s="135" t="str">
        <x:v>SU-106-V1</x:v>
      </x:c>
      <x:c r="C1045" s="135" t="n">
        <x:v>9</x:v>
      </x:c>
      <x:c r="D1045" s="162" t="str">
        <x:v>Bringe alles zum Kochen.</x:v>
      </x:c>
      <x:c r="E1045" s="163"/>
      <x:c r="F1045" s="163"/>
    </x:row>
    <x:row r="1046">
      <x:c r="A1046" s="135" t="str">
        <x:v>SU-106-S10</x:v>
      </x:c>
      <x:c r="B1046" s="135" t="str">
        <x:v>SU-106-V1</x:v>
      </x:c>
      <x:c r="C1046" s="135" t="n">
        <x:v>10</x:v>
      </x:c>
      <x:c r="D1046" s="162" t="str">
        <x:v>Reduziere die Hitze, decke den Topf ab und gare das Gemüse 10 Minuten weich.</x:v>
      </x:c>
      <x:c r="E1046" s="163" t="n">
        <x:v>10</x:v>
      </x:c>
      <x:c r="F1046" s="163" t="str">
        <x:v>Schritt 10</x:v>
      </x:c>
    </x:row>
    <x:row r="1047">
      <x:c r="A1047" s="135" t="str">
        <x:v>SU-106-S11</x:v>
      </x:c>
      <x:c r="B1047" s="135" t="str">
        <x:v>SU-106-V1</x:v>
      </x:c>
      <x:c r="C1047" s="135" t="n">
        <x:v>11</x:v>
      </x:c>
      <x:c r="D1047" s="162" t="str">
        <x:v>Rühre die Spargelspitzen und die restlichen Basilikumblätter unter.</x:v>
      </x:c>
      <x:c r="E1047" s="163"/>
      <x:c r="F1047" s="163"/>
    </x:row>
    <x:row r="1048">
      <x:c r="A1048" s="135" t="str">
        <x:v>SU-106-S12</x:v>
      </x:c>
      <x:c r="B1048" s="135" t="str">
        <x:v>SU-106-V1</x:v>
      </x:c>
      <x:c r="C1048" s="135" t="n">
        <x:v>12</x:v>
      </x:c>
      <x:c r="D1048" s="162" t="str">
        <x:v>Lasse alles noch einige Minuten kochen.</x:v>
      </x:c>
      <x:c r="E1048" s="163"/>
      <x:c r="F1048" s="163"/>
    </x:row>
    <x:row r="1049">
      <x:c r="A1049" s="135" t="str">
        <x:v>SU-106-S13</x:v>
      </x:c>
      <x:c r="B1049" s="135" t="str">
        <x:v>SU-106-V1</x:v>
      </x:c>
      <x:c r="C1049" s="135" t="n">
        <x:v>13</x:v>
      </x:c>
      <x:c r="D1049" s="162" t="str">
        <x:v>Stelle die Mischung beiseite.</x:v>
      </x:c>
      <x:c r="E1049" s="163"/>
      <x:c r="F1049" s="163"/>
    </x:row>
    <x:row r="1050">
      <x:c r="A1050" s="135" t="str">
        <x:v>SU-106-S14</x:v>
      </x:c>
      <x:c r="B1050" s="135" t="str">
        <x:v>SU-106-V1</x:v>
      </x:c>
      <x:c r="C1050" s="135" t="n">
        <x:v>14</x:v>
      </x:c>
      <x:c r="D1050" s="162" t="str">
        <x:v>Lasse eine mit Wasser gefüllte tiefe Pfanne leicht köcheln.</x:v>
      </x:c>
      <x:c r="E1050" s="163"/>
      <x:c r="F1050" s="163"/>
    </x:row>
    <x:row r="1051">
      <x:c r="A1051" s="135" t="str">
        <x:v>SU-106-S15</x:v>
      </x:c>
      <x:c r="B1051" s="135" t="str">
        <x:v>SU-106-V1</x:v>
      </x:c>
      <x:c r="C1051" s="135" t="n">
        <x:v>15</x:v>
      </x:c>
      <x:c r="D1051" s="162" t="str">
        <x:v>Forme mit einem Eisportionierer acht Knödel und setze sie in das siedende Wasser.</x:v>
      </x:c>
      <x:c r="E1051" s="163"/>
      <x:c r="F1051" s="163"/>
    </x:row>
    <x:row r="1052">
      <x:c r="A1052" s="135" t="str">
        <x:v>SU-106-S16</x:v>
      </x:c>
      <x:c r="B1052" s="135" t="str">
        <x:v>SU-106-V1</x:v>
      </x:c>
      <x:c r="C1052" s="135" t="n">
        <x:v>16</x:v>
      </x:c>
      <x:c r="D1052" s="162" t="str">
        <x:v>Gare die Knödel etwa 5 Minuten, bis sie an die Oberfläche steigen.</x:v>
      </x:c>
      <x:c r="E1052" s="163" t="n">
        <x:v>5</x:v>
      </x:c>
      <x:c r="F1052" s="163" t="str">
        <x:v>Schritt 16</x:v>
      </x:c>
    </x:row>
    <x:row r="1053">
      <x:c r="A1053" s="135" t="str">
        <x:v>SU-106-S17</x:v>
      </x:c>
      <x:c r="B1053" s="135" t="str">
        <x:v>SU-106-V1</x:v>
      </x:c>
      <x:c r="C1053" s="135" t="n">
        <x:v>17</x:v>
      </x:c>
      <x:c r="D1053" s="162" t="str">
        <x:v>Verteile die Suppe auf vier Schüsseln und setze jeweils zwei Knödel darauf.</x:v>
      </x:c>
      <x:c r="E1053" s="163"/>
      <x:c r="F1053" s="163"/>
    </x:row>
    <x:row r="1054">
      <x:c r="A1054" s="135" t="str">
        <x:v>SU-107-S1</x:v>
      </x:c>
      <x:c r="B1054" s="135" t="str">
        <x:v>SU-107-V1</x:v>
      </x:c>
      <x:c r="C1054" s="135" t="n">
        <x:v>1</x:v>
      </x:c>
      <x:c r="D1054" s="162" t="str">
        <x:v>Erhitze das Öl in einem großen Topf.</x:v>
      </x:c>
      <x:c r="E1054" s="163"/>
      <x:c r="F1054" s="163"/>
    </x:row>
    <x:row r="1055">
      <x:c r="A1055" s="135" t="str">
        <x:v>SU-107-S2</x:v>
      </x:c>
      <x:c r="B1055" s="135" t="str">
        <x:v>SU-107-V1</x:v>
      </x:c>
      <x:c r="C1055" s="135" t="n">
        <x:v>2</x:v>
      </x:c>
      <x:c r="D1055" s="162" t="str">
        <x:v>Koche den Knoblauch einige Sekunden lang, füge dann die Zucchini hinzu und koche sie 3 Minuten lang, bis sie weich werden.</x:v>
      </x:c>
      <x:c r="E1055" s="163" t="n">
        <x:v>3</x:v>
      </x:c>
      <x:c r="F1055" s="163" t="str">
        <x:v>Schritt 2</x:v>
      </x:c>
    </x:row>
    <x:row r="1056">
      <x:c r="A1056" s="135" t="str">
        <x:v>SU-107-S3</x:v>
      </x:c>
      <x:c r="B1056" s="135" t="str">
        <x:v>SU-107-V1</x:v>
      </x:c>
      <x:c r="C1056" s="135" t="n">
        <x:v>3</x:v>
      </x:c>
      <x:c r="D1056" s="162" t="str">
        <x:v>Rühre Erbsen und Cannellini-Bohnen unter.</x:v>
      </x:c>
      <x:c r="E1056" s="163"/>
      <x:c r="F1056" s="163"/>
    </x:row>
    <x:row r="1057">
      <x:c r="A1057" s="135" t="str">
        <x:v>SU-107-S4</x:v>
      </x:c>
      <x:c r="B1057" s="135" t="str">
        <x:v>SU-107-V1</x:v>
      </x:c>
      <x:c r="C1057" s="135" t="n">
        <x:v>4</x:v>
      </x:c>
      <x:c r="D1057" s="162" t="str">
        <x:v>Gieße mit der heißen Brühe auf.</x:v>
      </x:c>
      <x:c r="E1057" s="163"/>
      <x:c r="F1057" s="163"/>
    </x:row>
    <x:row r="1058">
      <x:c r="A1058" s="135" t="str">
        <x:v>SU-107-S5</x:v>
      </x:c>
      <x:c r="B1058" s="135" t="str">
        <x:v>SU-107-V1</x:v>
      </x:c>
      <x:c r="C1058" s="135" t="n">
        <x:v>5</x:v>
      </x:c>
      <x:c r="D1058" s="162" t="str">
        <x:v>Koche weitere 3 Minuten.</x:v>
      </x:c>
      <x:c r="E1058" s="163" t="n">
        <x:v>3</x:v>
      </x:c>
      <x:c r="F1058" s="163" t="str">
        <x:v>Schritt 5</x:v>
      </x:c>
    </x:row>
    <x:row r="1059">
      <x:c r="A1059" s="135" t="str">
        <x:v>SU-107-S6</x:v>
      </x:c>
      <x:c r="B1059" s="135" t="str">
        <x:v>SU-107-V1</x:v>
      </x:c>
      <x:c r="C1059" s="135" t="n">
        <x:v>6</x:v>
      </x:c>
      <x:c r="D1059" s="162" t="str">
        <x:v>Rühre das Pesto mit Salz und Pfeffer durch die Suppe, schöpfe es dann in Schüsseln und serviere es mit knusprigem Schwarzbrot.</x:v>
      </x:c>
      <x:c r="E1059" s="163"/>
      <x:c r="F1059" s="163"/>
    </x:row>
    <x:row r="1060">
      <x:c r="A1060" s="135" t="str">
        <x:v>SU-107-S7</x:v>
      </x:c>
      <x:c r="B1060" s="135" t="str">
        <x:v>SU-107-V1</x:v>
      </x:c>
      <x:c r="C1060" s="135" t="n">
        <x:v>7</x:v>
      </x:c>
      <x:c r="D1060" s="162" t="str">
        <x:v>Fülle für unterwegs die Suppe in einen vorgewärmten Thermobehälter.</x:v>
      </x:c>
      <x:c r="E1060" s="163"/>
      <x:c r="F1060" s="163"/>
    </x:row>
    <x:row r="1061">
      <x:c r="A1061" s="135" t="str">
        <x:v>SU-108-S1</x:v>
      </x:c>
      <x:c r="B1061" s="135" t="str">
        <x:v>SU-108-V1</x:v>
      </x:c>
      <x:c r="C1061" s="135" t="n">
        <x:v>1</x:v>
      </x:c>
      <x:c r="D1061" s="162" t="str">
        <x:v>Gieße die Flüssigkeit der Muscheln in einen großen Topf und füge die Brühe hinzu.</x:v>
      </x:c>
      <x:c r="E1061" s="163"/>
      <x:c r="F1061" s="163"/>
    </x:row>
    <x:row r="1062">
      <x:c r="A1062" s="135" t="str">
        <x:v>SU-108-S2</x:v>
      </x:c>
      <x:c r="B1062" s="135" t="str">
        <x:v>SU-108-V1</x:v>
      </x:c>
      <x:c r="C1062" s="135" t="n">
        <x:v>2</x:v>
      </x:c>
      <x:c r="D1062" s="162" t="str">
        <x:v>Gib die Kartoffeln hinein und bringe alles zugedeckt zum Kochen.</x:v>
      </x:c>
      <x:c r="E1062" s="163"/>
      <x:c r="F1062" s="163"/>
    </x:row>
    <x:row r="1063">
      <x:c r="A1063" s="135" t="str">
        <x:v>SU-108-S3</x:v>
      </x:c>
      <x:c r="B1063" s="135" t="str">
        <x:v>SU-108-V1</x:v>
      </x:c>
      <x:c r="C1063" s="135" t="n">
        <x:v>3</x:v>
      </x:c>
      <x:c r="D1063" s="162" t="str">
        <x:v>Nimm den Deckel ab und lasse die Kartoffeln etwa 12 Minuten köcheln, bis sie sehr weich sind.</x:v>
      </x:c>
      <x:c r="E1063" s="163" t="n">
        <x:v>12</x:v>
      </x:c>
      <x:c r="F1063" s="163" t="str">
        <x:v>Schritt 3</x:v>
      </x:c>
    </x:row>
    <x:row r="1064">
      <x:c r="A1064" s="135" t="str">
        <x:v>SU-108-S4</x:v>
      </x:c>
      <x:c r="B1064" s="135" t="str">
        <x:v>SU-108-V1</x:v>
      </x:c>
      <x:c r="C1064" s="135" t="n">
        <x:v>4</x:v>
      </x:c>
      <x:c r="D1064" s="162" t="str">
        <x:v>Schneide währenddessen den Fisch in große Stücke und hacke die Petersilie grob.</x:v>
      </x:c>
      <x:c r="E1064" s="163"/>
      <x:c r="F1064" s="163"/>
    </x:row>
    <x:row r="1065">
      <x:c r="A1065" s="135" t="str">
        <x:v>SU-108-S5</x:v>
      </x:c>
      <x:c r="B1065" s="135" t="str">
        <x:v>SU-108-V1</x:v>
      </x:c>
      <x:c r="C1065" s="135" t="n">
        <x:v>5</x:v>
      </x:c>
      <x:c r="D1065" s="162" t="str">
        <x:v>Rühre Fisch und Muscheln in die Suppe.</x:v>
      </x:c>
      <x:c r="E1065" s="163"/>
      <x:c r="F1065" s="163"/>
    </x:row>
    <x:row r="1066">
      <x:c r="A1066" s="135" t="str">
        <x:v>SU-108-S6</x:v>
      </x:c>
      <x:c r="B1066" s="135" t="str">
        <x:v>SU-108-V1</x:v>
      </x:c>
      <x:c r="C1066" s="135" t="n">
        <x:v>6</x:v>
      </x:c>
      <x:c r="D1066" s="162" t="str">
        <x:v>Lasse alles etwa 3 Minuten sanft köcheln, bis der Fisch vollständig gar ist und leicht zerfällt.</x:v>
      </x:c>
      <x:c r="E1066" s="163" t="n">
        <x:v>3</x:v>
      </x:c>
      <x:c r="F1066" s="163" t="str">
        <x:v>Schritt 6</x:v>
      </x:c>
    </x:row>
    <x:row r="1067">
      <x:c r="A1067" s="135" t="str">
        <x:v>SU-108-S7</x:v>
      </x:c>
      <x:c r="B1067" s="135" t="str">
        <x:v>SU-108-V1</x:v>
      </x:c>
      <x:c r="C1067" s="135" t="n">
        <x:v>7</x:v>
      </x:c>
      <x:c r="D1067" s="162" t="str">
        <x:v>Hebe den größten Teil der Petersilie unter und schmecke die Suppe ab.</x:v>
      </x:c>
      <x:c r="E1067" s="163"/>
      <x:c r="F1067" s="163"/>
    </x:row>
    <x:row r="1068">
      <x:c r="A1068" s="135" t="str">
        <x:v>SU-108-S8</x:v>
      </x:c>
      <x:c r="B1068" s="135" t="str">
        <x:v>SU-108-V1</x:v>
      </x:c>
      <x:c r="C1068" s="135" t="n">
        <x:v>8</x:v>
      </x:c>
      <x:c r="D1068" s="162" t="str">
        <x:v>Verteile die Suppe auf Schüsseln, bestreue sie mit der restlichen Petersilie und serviere knuspriges Brot dazu.</x:v>
      </x:c>
      <x:c r="E1068" s="163"/>
      <x:c r="F1068" s="163"/>
    </x:row>
    <x:row r="1069">
      <x:c r="A1069" s="135" t="str">
        <x:v>SU-109-S1</x:v>
      </x:c>
      <x:c r="B1069" s="135" t="str">
        <x:v>SU-109-V1</x:v>
      </x:c>
      <x:c r="C1069" s="135" t="n">
        <x:v>1</x:v>
      </x:c>
      <x:c r="D1069" s="162" t="str">
        <x:v>Bringe 1,4 Liter Wasser in einem Wasserkocher zum Kochen.</x:v>
      </x:c>
      <x:c r="E1069" s="163"/>
      <x:c r="F1069" s="163"/>
    </x:row>
    <x:row r="1070">
      <x:c r="A1070" s="135" t="str">
        <x:v>SU-109-S2</x:v>
      </x:c>
      <x:c r="B1070" s="135" t="str">
        <x:v>SU-109-V1</x:v>
      </x:c>
      <x:c r="C1070" s="135" t="n">
        <x:v>2</x:v>
      </x:c>
      <x:c r="D1070" s="162" t="str">
        <x:v>Erhitze das Öl in einer großen beschichteten Pfanne und koche die Frühlingszwiebeln unter häufigem Rühren 5 Minuten lang oder bis sie weich sind.</x:v>
      </x:c>
      <x:c r="E1070" s="163" t="n">
        <x:v>5</x:v>
      </x:c>
      <x:c r="F1070" s="163" t="str">
        <x:v>Schritt 2</x:v>
      </x:c>
    </x:row>
    <x:row r="1071">
      <x:c r="A1071" s="135" t="str">
        <x:v>SU-109-S3</x:v>
      </x:c>
      <x:c r="B1071" s="135" t="str">
        <x:v>SU-109-V1</x:v>
      </x:c>
      <x:c r="C1071" s="135" t="n">
        <x:v>3</x:v>
      </x:c>
      <x:c r="D1071" s="162" t="str">
        <x:v>Gib Gurke, Salat und Erbsen dazu.</x:v>
      </x:c>
      <x:c r="E1071" s="163"/>
      <x:c r="F1071" s="163"/>
    </x:row>
    <x:row r="1072">
      <x:c r="A1072" s="135" t="str">
        <x:v>SU-109-S4</x:v>
      </x:c>
      <x:c r="B1072" s="135" t="str">
        <x:v>SU-109-V1</x:v>
      </x:c>
      <x:c r="C1072" s="135" t="n">
        <x:v>4</x:v>
      </x:c>
      <x:c r="D1072" s="162" t="str">
        <x:v>Gieße mit kochendem Wasser auf.</x:v>
      </x:c>
      <x:c r="E1072" s="163"/>
      <x:c r="F1072" s="163"/>
    </x:row>
    <x:row r="1073">
      <x:c r="A1073" s="135" t="str">
        <x:v>SU-109-S5</x:v>
      </x:c>
      <x:c r="B1073" s="135" t="str">
        <x:v>SU-109-V1</x:v>
      </x:c>
      <x:c r="C1073" s="135" t="n">
        <x:v>5</x:v>
      </x:c>
      <x:c r="D1073" s="162" t="str">
        <x:v>Rühre die Brühe ein. Decke den Topf ab.</x:v>
      </x:c>
      <x:c r="E1073" s="163"/>
      <x:c r="F1073" s="163"/>
    </x:row>
    <x:row r="1074">
      <x:c r="A1074" s="135" t="str">
        <x:v>SU-109-S6</x:v>
      </x:c>
      <x:c r="B1074" s="135" t="str">
        <x:v>SU-109-V1</x:v>
      </x:c>
      <x:c r="C1074" s="135" t="n">
        <x:v>6</x:v>
      </x:c>
      <x:c r="D1074" s="162" t="str">
        <x:v>Lasse 10 Minuten köcheln, bis das Gemüse weich, aber noch hellgrün ist.</x:v>
      </x:c>
      <x:c r="E1074" s="163" t="n">
        <x:v>10</x:v>
      </x:c>
      <x:c r="F1074" s="163" t="str">
        <x:v>Schritt 6</x:v>
      </x:c>
    </x:row>
    <x:row r="1075">
      <x:c r="A1075" s="135" t="str">
        <x:v>SU-109-S7</x:v>
      </x:c>
      <x:c r="B1075" s="135" t="str">
        <x:v>SU-109-V1</x:v>
      </x:c>
      <x:c r="C1075" s="135" t="n">
        <x:v>7</x:v>
      </x:c>
      <x:c r="D1075" s="162" t="str">
        <x:v>Rühre die Mischung mit einem Stabmixer glatt.</x:v>
      </x:c>
      <x:c r="E1075" s="163"/>
      <x:c r="F1075" s="163"/>
    </x:row>
    <x:row r="1076">
      <x:c r="A1076" s="135" t="str">
        <x:v>SU-109-S8</x:v>
      </x:c>
      <x:c r="B1076" s="135" t="str">
        <x:v>SU-109-V1</x:v>
      </x:c>
      <x:c r="C1076" s="135" t="n">
        <x:v>8</x:v>
      </x:c>
      <x:c r="D1076" s="162" t="str">
        <x:v>Serviere alles heiß oder kalt, mit Joghurt und dazu Roggenbrot.</x:v>
      </x:c>
      <x:c r="E1076" s="163"/>
      <x:c r="F1076" s="163"/>
    </x:row>
    <x:row r="1077">
      <x:c r="A1077" s="135" t="str">
        <x:v>SU-110-S1</x:v>
      </x:c>
      <x:c r="B1077" s="135" t="str">
        <x:v>SU-110-V1</x:v>
      </x:c>
      <x:c r="C1077" s="135" t="n">
        <x:v>1</x:v>
      </x:c>
      <x:c r="D1077" s="162" t="str">
        <x:v>Schmelze die Butter in einem großen Topf bei mittlerer Hitze.</x:v>
      </x:c>
      <x:c r="E1077" s="163"/>
      <x:c r="F1077" s="163"/>
    </x:row>
    <x:row r="1078">
      <x:c r="A1078" s="135" t="str">
        <x:v>SU-110-S2</x:v>
      </x:c>
      <x:c r="B1078" s="135" t="str">
        <x:v>SU-110-V1</x:v>
      </x:c>
      <x:c r="C1078" s="135" t="n">
        <x:v>2</x:v>
      </x:c>
      <x:c r="D1078" s="162" t="str">
        <x:v>Brate die Zwiebel 5-8 Minuten glasig, ohne sie zu bräunen.</x:v>
      </x:c>
      <x:c r="E1078" s="163" t="n">
        <x:v>5</x:v>
      </x:c>
      <x:c r="F1078" s="163" t="str">
        <x:v>Schritt 2</x:v>
      </x:c>
    </x:row>
    <x:row r="1079">
      <x:c r="A1079" s="135" t="str">
        <x:v>SU-110-S3</x:v>
      </x:c>
      <x:c r="B1079" s="135" t="str">
        <x:v>SU-110-V1</x:v>
      </x:c>
      <x:c r="C1079" s="135" t="n">
        <x:v>3</x:v>
      </x:c>
      <x:c r="D1079" s="162" t="str">
        <x:v>Gib Kartoffeln und 300 ml Wasser hinzu und bringe alles zum Kochen.</x:v>
      </x:c>
      <x:c r="E1079" s="163"/>
      <x:c r="F1079" s="163"/>
    </x:row>
    <x:row r="1080">
      <x:c r="A1080" s="135" t="str">
        <x:v>SU-110-S4</x:v>
      </x:c>
      <x:c r="B1080" s="135" t="str">
        <x:v>SU-110-V1</x:v>
      </x:c>
      <x:c r="C1080" s="135" t="n">
        <x:v>4</x:v>
      </x:c>
      <x:c r="D1080" s="162" t="str">
        <x:v>Reduziere die Hitze und lasse die Kartoffeln 10-15 Minuten weich köcheln.</x:v>
      </x:c>
      <x:c r="E1080" s="163" t="n">
        <x:v>10</x:v>
      </x:c>
      <x:c r="F1080" s="163" t="str">
        <x:v>Schritt 4</x:v>
      </x:c>
    </x:row>
    <x:row r="1081">
      <x:c r="A1081" s="135" t="str">
        <x:v>SU-110-S5</x:v>
      </x:c>
      <x:c r="B1081" s="135" t="str">
        <x:v>SU-110-V1</x:v>
      </x:c>
      <x:c r="C1081" s="135" t="n">
        <x:v>5</x:v>
      </x:c>
      <x:c r="D1081" s="162" t="str">
        <x:v>Lege währenddessen den Schellfisch in einen zweiten Topf und bedecke ihn mit der Milch.</x:v>
      </x:c>
      <x:c r="E1081" s="163"/>
      <x:c r="F1081" s="163"/>
    </x:row>
    <x:row r="1082">
      <x:c r="A1082" s="135" t="str">
        <x:v>SU-110-S6</x:v>
      </x:c>
      <x:c r="B1082" s="135" t="str">
        <x:v>SU-110-V1</x:v>
      </x:c>
      <x:c r="C1082" s="135" t="n">
        <x:v>6</x:v>
      </x:c>
      <x:c r="D1082" s="162" t="str">
        <x:v>Pochiere den Fisch etwa 5 Minuten sanft, bis er gerade eben gar ist.</x:v>
      </x:c>
      <x:c r="E1082" s="163" t="n">
        <x:v>5</x:v>
      </x:c>
      <x:c r="F1082" s="163" t="str">
        <x:v>Schritt 6</x:v>
      </x:c>
    </x:row>
    <x:row r="1083">
      <x:c r="A1083" s="135" t="str">
        <x:v>SU-110-S7</x:v>
      </x:c>
      <x:c r="B1083" s="135" t="str">
        <x:v>SU-110-V1</x:v>
      </x:c>
      <x:c r="C1083" s="135" t="n">
        <x:v>7</x:v>
      </x:c>
      <x:c r="D1083" s="162" t="str">
        <x:v>Hebe den Schellfisch mit einem Schaumlöffel aus der Milch und fange die Milch auf.</x:v>
      </x:c>
      <x:c r="E1083" s="163"/>
      <x:c r="F1083" s="163"/>
    </x:row>
    <x:row r="1084">
      <x:c r="A1084" s="135" t="str">
        <x:v>SU-110-S8</x:v>
      </x:c>
      <x:c r="B1084" s="135" t="str">
        <x:v>SU-110-V1</x:v>
      </x:c>
      <x:c r="C1084" s="135" t="n">
        <x:v>8</x:v>
      </x:c>
      <x:c r="D1084" s="162" t="str">
        <x:v>Lasse den Fisch kurz abkühlen, entferne mögliche Gräten und zerteile ihn in große Stücke.</x:v>
      </x:c>
      <x:c r="E1084" s="163"/>
      <x:c r="F1084" s="163"/>
    </x:row>
    <x:row r="1085">
      <x:c r="A1085" s="135" t="str">
        <x:v>SU-110-S9</x:v>
      </x:c>
      <x:c r="B1085" s="135" t="str">
        <x:v>SU-110-V1</x:v>
      </x:c>
      <x:c r="C1085" s="135" t="n">
        <x:v>9</x:v>
      </x:c>
      <x:c r="D1085" s="162" t="str">
        <x:v>Gieße die aufgefangene Milch zu den Kartoffeln.</x:v>
      </x:c>
      <x:c r="E1085" s="163"/>
      <x:c r="F1085" s="163"/>
    </x:row>
    <x:row r="1086">
      <x:c r="A1086" s="135" t="str">
        <x:v>SU-110-S10</x:v>
      </x:c>
      <x:c r="B1086" s="135" t="str">
        <x:v>SU-110-V1</x:v>
      </x:c>
      <x:c r="C1086" s="135" t="n">
        <x:v>10</x:v>
      </x:c>
      <x:c r="D1086" s="162" t="str">
        <x:v>Gib die Fischstücke hinein und erhitze die Suppe weitere 5 Minuten.</x:v>
      </x:c>
      <x:c r="E1086" s="163" t="n">
        <x:v>5</x:v>
      </x:c>
      <x:c r="F1086" s="163" t="str">
        <x:v>Schritt 10</x:v>
      </x:c>
    </x:row>
    <x:row r="1087">
      <x:c r="A1087" s="135" t="str">
        <x:v>SU-110-S11</x:v>
      </x:c>
      <x:c r="B1087" s="135" t="str">
        <x:v>SU-110-V1</x:v>
      </x:c>
      <x:c r="C1087" s="135" t="n">
        <x:v>11</x:v>
      </x:c>
      <x:c r="D1087" s="162" t="str">
        <x:v>Schmecke die Suppe ab und bestreue sie mit Petersilie.</x:v>
      </x:c>
      <x:c r="E1087" s="163"/>
      <x:c r="F1087" s="163"/>
    </x:row>
    <x:row r="1088">
      <x:c r="A1088" s="135" t="str">
        <x:v>SU-111-S1</x:v>
      </x:c>
      <x:c r="B1088" s="135" t="str">
        <x:v>SU-111-V1</x:v>
      </x:c>
      <x:c r="C1088" s="135" t="n">
        <x:v>1</x:v>
      </x:c>
      <x:c r="D1088" s="162" t="str">
        <x:v>Erhitze das Sonnenblumenöl in einem großen Topf.</x:v>
      </x:c>
      <x:c r="E1088" s="163"/>
      <x:c r="F1088" s="163"/>
    </x:row>
    <x:row r="1089">
      <x:c r="A1089" s="135" t="str">
        <x:v>SU-111-S2</x:v>
      </x:c>
      <x:c r="B1089" s="135" t="str">
        <x:v>SU-111-V1</x:v>
      </x:c>
      <x:c r="C1089" s="135" t="n">
        <x:v>2</x:v>
      </x:c>
      <x:c r="D1089" s="162" t="str">
        <x:v>Brate Currypaste und Zwiebeln bei mittlerer Hitze unter Rühren etwa 3 Minuten an.</x:v>
      </x:c>
      <x:c r="E1089" s="163" t="n">
        <x:v>3</x:v>
      </x:c>
      <x:c r="F1089" s="163" t="str">
        <x:v>Schritt 2</x:v>
      </x:c>
    </x:row>
    <x:row r="1090">
      <x:c r="A1090" s="135" t="str">
        <x:v>SU-111-S3</x:v>
      </x:c>
      <x:c r="B1090" s="135" t="str">
        <x:v>SU-111-V1</x:v>
      </x:c>
      <x:c r="C1090" s="135" t="n">
        <x:v>3</x:v>
      </x:c>
      <x:c r="D1090" s="162" t="str">
        <x:v>Gib Pastinaken, rote Linsen und Apfelstücke hinzu.</x:v>
      </x:c>
      <x:c r="E1090" s="163"/>
      <x:c r="F1090" s="163"/>
    </x:row>
    <x:row r="1091">
      <x:c r="A1091" s="135" t="str">
        <x:v>SU-111-S4</x:v>
      </x:c>
      <x:c r="B1091" s="135" t="str">
        <x:v>SU-111-V1</x:v>
      </x:c>
      <x:c r="C1091" s="135" t="n">
        <x:v>4</x:v>
      </x:c>
      <x:c r="D1091" s="162" t="str">
        <x:v>Gieße die Brühe an und bringe die Suppe zum Kochen.</x:v>
      </x:c>
      <x:c r="E1091" s="163"/>
      <x:c r="F1091" s="163"/>
    </x:row>
    <x:row r="1092">
      <x:c r="A1092" s="135" t="str">
        <x:v>SU-111-S5</x:v>
      </x:c>
      <x:c r="B1092" s="135" t="str">
        <x:v>SU-111-V1</x:v>
      </x:c>
      <x:c r="C1092" s="135" t="n">
        <x:v>5</x:v>
      </x:c>
      <x:c r="D1092" s="162" t="str">
        <x:v>Reduziere die Hitze und lasse die Suppe etwa 30 Minuten köcheln.</x:v>
      </x:c>
      <x:c r="E1092" s="163" t="n">
        <x:v>30</x:v>
      </x:c>
      <x:c r="F1092" s="163" t="str">
        <x:v>Schritt 5</x:v>
      </x:c>
    </x:row>
    <x:row r="1093">
      <x:c r="A1093" s="135" t="str">
        <x:v>SU-111-S6</x:v>
      </x:c>
      <x:c r="B1093" s="135" t="str">
        <x:v>SU-111-V1</x:v>
      </x:c>
      <x:c r="C1093" s="135" t="n">
        <x:v>6</x:v>
      </x:c>
      <x:c r="D1093" s="162" t="str">
        <x:v>Rühre gelegentlich um, bis die Pastinaken sehr weich und die Linsen zerfallen sind.</x:v>
      </x:c>
      <x:c r="E1093" s="163"/>
      <x:c r="F1093" s="163"/>
    </x:row>
    <x:row r="1094">
      <x:c r="A1094" s="135" t="str">
        <x:v>SU-111-S7</x:v>
      </x:c>
      <x:c r="B1094" s="135" t="str">
        <x:v>SU-111-V1</x:v>
      </x:c>
      <x:c r="C1094" s="135" t="n">
        <x:v>7</x:v>
      </x:c>
      <x:c r="D1094" s="162" t="str">
        <x:v>Nimm den Topf vom Herd und püriere die Suppe glatt.</x:v>
      </x:c>
      <x:c r="E1094" s="163"/>
      <x:c r="F1094" s="163"/>
    </x:row>
    <x:row r="1095">
      <x:c r="A1095" s="135" t="str">
        <x:v>SU-111-S8</x:v>
      </x:c>
      <x:c r="B1095" s="135" t="str">
        <x:v>SU-111-V1</x:v>
      </x:c>
      <x:c r="C1095" s="135" t="n">
        <x:v>8</x:v>
      </x:c>
      <x:c r="D1095" s="162" t="str">
        <x:v>Erhitze die Suppe vor dem Servieren noch einmal behutsam und schmecke sie ab.</x:v>
      </x:c>
      <x:c r="E1095" s="163"/>
      <x:c r="F1095" s="163"/>
    </x:row>
    <x:row r="1096">
      <x:c r="A1096" s="135" t="str">
        <x:v>SU-111-S9</x:v>
      </x:c>
      <x:c r="B1096" s="135" t="str">
        <x:v>SU-111-V1</x:v>
      </x:c>
      <x:c r="C1096" s="135" t="n">
        <x:v>9</x:v>
      </x:c>
      <x:c r="D1096" s="162" t="str">
        <x:v>Verteile die Suppe auf tiefe Schüsseln.</x:v>
      </x:c>
      <x:c r="E1096" s="163"/>
      <x:c r="F1096" s="163"/>
    </x:row>
    <x:row r="1097">
      <x:c r="A1097" s="135" t="str">
        <x:v>SU-111-S10</x:v>
      </x:c>
      <x:c r="B1097" s="135" t="str">
        <x:v>SU-111-V1</x:v>
      </x:c>
      <x:c r="C1097" s="135" t="n">
        <x:v>10</x:v>
      </x:c>
      <x:c r="D1097" s="162" t="str">
        <x:v>Garniere jede Portion mit Naturjoghurt und frischem Koriander.</x:v>
      </x:c>
      <x:c r="E1097" s="163"/>
      <x:c r="F1097" s="163"/>
    </x:row>
    <x:row r="1098">
      <x:c r="A1098" s="135" t="str">
        <x:v>SU-112-S1</x:v>
      </x:c>
      <x:c r="B1098" s="135" t="str">
        <x:v>SU-112-V1</x:v>
      </x:c>
      <x:c r="C1098" s="135" t="n">
        <x:v>1</x:v>
      </x:c>
      <x:c r="D1098" s="162" t="str">
        <x:v>Gib Brühe, Ingwer, Knoblauch, Sojasauce und Zucker in einen Topf.</x:v>
      </x:c>
      <x:c r="E1098" s="163"/>
      <x:c r="F1098" s="163"/>
    </x:row>
    <x:row r="1099">
      <x:c r="A1099" s="135" t="str">
        <x:v>SU-112-S2</x:v>
      </x:c>
      <x:c r="B1099" s="135" t="str">
        <x:v>SU-112-V1</x:v>
      </x:c>
      <x:c r="C1099" s="135" t="n">
        <x:v>2</x:v>
      </x:c>
      <x:c r="D1099" s="162" t="str">
        <x:v>Erhitze alles und lasse die Brühe 5 Minuten köcheln.</x:v>
      </x:c>
      <x:c r="E1099" s="163" t="n">
        <x:v>5</x:v>
      </x:c>
      <x:c r="F1099" s="163" t="str">
        <x:v>Schritt 2</x:v>
      </x:c>
    </x:row>
    <x:row r="1100">
      <x:c r="A1100" s="135" t="str">
        <x:v>SU-112-S3</x:v>
      </x:c>
      <x:c r="B1100" s="135" t="str">
        <x:v>SU-112-V1</x:v>
      </x:c>
      <x:c r="C1100" s="135" t="n">
        <x:v>3</x:v>
      </x:c>
      <x:c r="D1100" s="162" t="str">
        <x:v>Rühre Hähnchen und Gemüse ein und gare beides, bis das Hähnchen vollständig durchgegart ist.</x:v>
      </x:c>
      <x:c r="E1100" s="163"/>
      <x:c r="F1100" s="163"/>
    </x:row>
    <x:row r="1101">
      <x:c r="A1101" s="135" t="str">
        <x:v>SU-112-S4</x:v>
      </x:c>
      <x:c r="B1101" s="135" t="str">
        <x:v>SU-112-V1</x:v>
      </x:c>
      <x:c r="C1101" s="135" t="n">
        <x:v>4</x:v>
      </x:c>
      <x:c r="D1101" s="162" t="str">
        <x:v>Gib die gekochten Nudeln hinzu und erhitze die Suppe noch einmal gründlich.</x:v>
      </x:c>
      <x:c r="E1101" s="163"/>
      <x:c r="F1101" s="163"/>
    </x:row>
    <x:row r="1102">
      <x:c r="A1102" s="135" t="str">
        <x:v>SU-112-S5</x:v>
      </x:c>
      <x:c r="B1102" s="135" t="str">
        <x:v>SU-112-V1</x:v>
      </x:c>
      <x:c r="C1102" s="135" t="n">
        <x:v>5</x:v>
      </x:c>
      <x:c r="D1102" s="162" t="str">
        <x:v>Verteile die Suppe auf zwei Schüsseln.</x:v>
      </x:c>
      <x:c r="E1102" s="163"/>
      <x:c r="F1102" s="163"/>
    </x:row>
    <x:row r="1103">
      <x:c r="A1103" s="135" t="str">
        <x:v>SU-112-S6</x:v>
      </x:c>
      <x:c r="B1103" s="135" t="str">
        <x:v>SU-112-V1</x:v>
      </x:c>
      <x:c r="C1103" s="135" t="n">
        <x:v>6</x:v>
      </x:c>
      <x:c r="D1103" s="162" t="str">
        <x:v>Bestreue sie mit Frühlingszwiebeln und gib den Limettensaft darüber.</x:v>
      </x:c>
      <x:c r="E1103" s="163"/>
      <x:c r="F1103" s="163"/>
    </x:row>
    <x:row r="1104">
      <x:c r="A1104" s="135" t="str">
        <x:v>SA-113-S1</x:v>
      </x:c>
      <x:c r="B1104" s="135" t="str">
        <x:v>SA-113-V1</x:v>
      </x:c>
      <x:c r="C1104" s="135" t="n">
        <x:v>1</x:v>
      </x:c>
      <x:c r="D1104" s="162" t="str">
        <x:v>Verrühre Tamari, Currypulver, Kreuzkümmel, Knoblauch und Honig zu einer Marinade.</x:v>
      </x:c>
      <x:c r="E1104" s="163"/>
      <x:c r="F1104" s="163"/>
    </x:row>
    <x:row r="1105">
      <x:c r="A1105" s="135" t="str">
        <x:v>SA-113-S2</x:v>
      </x:c>
      <x:c r="B1105" s="135" t="str">
        <x:v>SA-113-V1</x:v>
      </x:c>
      <x:c r="C1105" s="135" t="n">
        <x:v>2</x:v>
      </x:c>
      <x:c r="D1105" s="162" t="str">
        <x:v>Halbiere die Hähnchenbrustfilets waagerecht, sodass vier dünne Stücke entstehen.</x:v>
      </x:c>
      <x:c r="E1105" s="163"/>
      <x:c r="F1105" s="163"/>
    </x:row>
    <x:row r="1106">
      <x:c r="A1106" s="135" t="str">
        <x:v>SA-113-S3</x:v>
      </x:c>
      <x:c r="B1106" s="135" t="str">
        <x:v>SA-113-V1</x:v>
      </x:c>
      <x:c r="C1106" s="135" t="n">
        <x:v>3</x:v>
      </x:c>
      <x:c r="D1106" s="162" t="str">
        <x:v>Wende das Hähnchen in der Marinade und lasse es abgedeckt mindestens 1 Stunde im Kühlschrank ziehen.</x:v>
      </x:c>
      <x:c r="E1106" s="163"/>
      <x:c r="F1106" s="163"/>
    </x:row>
    <x:row r="1107">
      <x:c r="A1107" s="135" t="str">
        <x:v>SA-113-S4</x:v>
      </x:c>
      <x:c r="B1107" s="135" t="str">
        <x:v>SA-113-V1</x:v>
      </x:c>
      <x:c r="C1107" s="135" t="n">
        <x:v>4</x:v>
      </x:c>
      <x:c r="D1107" s="162" t="str">
        <x:v>Verrühre Erdnussbutter, Chilisauce, Limettensaft und 1 EL Wasser zu einer löffelbaren Sauce.</x:v>
      </x:c>
      <x:c r="E1107" s="163"/>
      <x:c r="F1107" s="163"/>
    </x:row>
    <x:row r="1108">
      <x:c r="A1108" s="135" t="str">
        <x:v>SA-113-S5</x:v>
      </x:c>
      <x:c r="B1108" s="135" t="str">
        <x:v>SA-113-V1</x:v>
      </x:c>
      <x:c r="C1108" s="135" t="n">
        <x:v>5</x:v>
      </x:c>
      <x:c r="D1108" s="162" t="str">
        <x:v>Reibe eine große beschichtete Pfanne dünn mit Öl ein und erhitze sie bei mittlerer Hitze.</x:v>
      </x:c>
      <x:c r="E1108" s="163"/>
      <x:c r="F1108" s="163"/>
    </x:row>
    <x:row r="1109">
      <x:c r="A1109" s="135" t="str">
        <x:v>SA-113-S6</x:v>
      </x:c>
      <x:c r="B1109" s="135" t="str">
        <x:v>SA-113-V1</x:v>
      </x:c>
      <x:c r="C1109" s="135" t="n">
        <x:v>6</x:v>
      </x:c>
      <x:c r="D1109" s="162" t="str">
        <x:v>Lege das Hähnchen in die Pfanne und gare es zugedeckt 5-6 Minuten.</x:v>
      </x:c>
      <x:c r="E1109" s="163" t="n">
        <x:v>5</x:v>
      </x:c>
      <x:c r="F1109" s="163" t="str">
        <x:v>Schritt 6</x:v>
      </x:c>
    </x:row>
    <x:row r="1110">
      <x:c r="A1110" s="135" t="str">
        <x:v>SA-113-S7</x:v>
      </x:c>
      <x:c r="B1110" s="135" t="str">
        <x:v>SA-113-V1</x:v>
      </x:c>
      <x:c r="C1110" s="135" t="n">
        <x:v>7</x:v>
      </x:c>
      <x:c r="D1110" s="162" t="str">
        <x:v>Wende die Filets in der letzten Minute und prüfe, ob sie vollständig gar sind.</x:v>
      </x:c>
      <x:c r="E1110" s="163"/>
      <x:c r="F1110" s="163"/>
    </x:row>
    <x:row r="1111">
      <x:c r="A1111" s="135" t="str">
        <x:v>SA-113-S8</x:v>
      </x:c>
      <x:c r="B1111" s="135" t="str">
        <x:v>SA-113-V1</x:v>
      </x:c>
      <x:c r="C1111" s="135" t="n">
        <x:v>8</x:v>
      </x:c>
      <x:c r="D1111" s="162" t="str">
        <x:v>Nimm das Hähnchen aus der Pfanne und lasse es einige Minuten ruhen.</x:v>
      </x:c>
      <x:c r="E1111" s="163"/>
      <x:c r="F1111" s="163"/>
    </x:row>
    <x:row r="1112">
      <x:c r="A1112" s="135" t="str">
        <x:v>SA-113-S9</x:v>
      </x:c>
      <x:c r="B1112" s="135" t="str">
        <x:v>SA-113-V1</x:v>
      </x:c>
      <x:c r="C1112" s="135" t="n">
        <x:v>9</x:v>
      </x:c>
      <x:c r="D1112" s="162" t="str">
        <x:v>Vermenge Salat, Gurke, Schalotte, Koriander und Granatapfelkerne.</x:v>
      </x:c>
      <x:c r="E1112" s="163"/>
      <x:c r="F1112" s="163"/>
    </x:row>
    <x:row r="1113">
      <x:c r="A1113" s="135" t="str">
        <x:v>SA-113-S10</x:v>
      </x:c>
      <x:c r="B1113" s="135" t="str">
        <x:v>SA-113-V1</x:v>
      </x:c>
      <x:c r="C1113" s="135" t="n">
        <x:v>10</x:v>
      </x:c>
      <x:c r="D1113" s="162" t="str">
        <x:v>Verteile den Salat auf Teller und gib etwas Erdnusssauce darüber.</x:v>
      </x:c>
      <x:c r="E1113" s="163"/>
      <x:c r="F1113" s="163"/>
    </x:row>
    <x:row r="1114">
      <x:c r="A1114" s="135" t="str">
        <x:v>SA-113-S11</x:v>
      </x:c>
      <x:c r="B1114" s="135" t="str">
        <x:v>SA-113-V1</x:v>
      </x:c>
      <x:c r="C1114" s="135" t="n">
        <x:v>11</x:v>
      </x:c>
      <x:c r="D1114" s="162" t="str">
        <x:v>Schneide das warme Hähnchen in Scheiben und lege es auf den Salat.</x:v>
      </x:c>
      <x:c r="E1114" s="163"/>
      <x:c r="F1114" s="163"/>
    </x:row>
    <x:row r="1115">
      <x:c r="A1115" s="135" t="str">
        <x:v>SA-113-S12</x:v>
      </x:c>
      <x:c r="B1115" s="135" t="str">
        <x:v>SA-113-V1</x:v>
      </x:c>
      <x:c r="C1115" s="135" t="n">
        <x:v>12</x:v>
      </x:c>
      <x:c r="D1115" s="162" t="str">
        <x:v>Beträufle den Salat mit der restlichen Sauce und serviere ihn sofort.</x:v>
      </x:c>
      <x:c r="E1115" s="163"/>
      <x:c r="F1115" s="163"/>
    </x:row>
    <x:row r="1116">
      <x:c r="A1116" s="135" t="str">
        <x:v>SA-114-S1</x:v>
      </x:c>
      <x:c r="B1116" s="135" t="str">
        <x:v>SA-114-V1</x:v>
      </x:c>
      <x:c r="C1116" s="135" t="n">
        <x:v>1</x:v>
      </x:c>
      <x:c r="D1116" s="162" t="str">
        <x:v>Erhitze das Sonnenblumenöl in einer großen Pfanne bei mittlerer Hitze.</x:v>
      </x:c>
      <x:c r="E1116" s="163"/>
      <x:c r="F1116" s="163"/>
    </x:row>
    <x:row r="1117">
      <x:c r="A1117" s="135" t="str">
        <x:v>SA-114-S2</x:v>
      </x:c>
      <x:c r="B1117" s="135" t="str">
        <x:v>SA-114-V1</x:v>
      </x:c>
      <x:c r="C1117" s="135" t="n">
        <x:v>2</x:v>
      </x:c>
      <x:c r="D1117" s="162" t="str">
        <x:v>Gib die Kichererbsen hinein und brate sie 3-4 Minuten, bis sie heiß und leicht knusprig sind.</x:v>
      </x:c>
      <x:c r="E1117" s="163" t="n">
        <x:v>3</x:v>
      </x:c>
      <x:c r="F1117" s="163" t="str">
        <x:v>Schritt 2</x:v>
      </x:c>
    </x:row>
    <x:row r="1118">
      <x:c r="A1118" s="135" t="str">
        <x:v>SA-114-S3</x:v>
      </x:c>
      <x:c r="B1118" s="135" t="str">
        <x:v>SA-114-V1</x:v>
      </x:c>
      <x:c r="C1118" s="135" t="n">
        <x:v>3</x:v>
      </x:c>
      <x:c r="D1118" s="162" t="str">
        <x:v>Verquirle Ahornsirup, Sojasauce, Reisessig und Sesamöl in einer Schüssel.</x:v>
      </x:c>
      <x:c r="E1118" s="163"/>
      <x:c r="F1118" s="163"/>
    </x:row>
    <x:row r="1119">
      <x:c r="A1119" s="135" t="str">
        <x:v>SA-114-S4</x:v>
      </x:c>
      <x:c r="B1119" s="135" t="str">
        <x:v>SA-114-V1</x:v>
      </x:c>
      <x:c r="C1119" s="135" t="n">
        <x:v>4</x:v>
      </x:c>
      <x:c r="D1119" s="162" t="str">
        <x:v>Gieße das Dressing mit 4 EL Wasser über die Kichererbsen und bringe alles zum Kochen.</x:v>
      </x:c>
      <x:c r="E1119" s="163"/>
      <x:c r="F1119" s="163"/>
    </x:row>
    <x:row r="1120">
      <x:c r="A1120" s="135" t="str">
        <x:v>SA-114-S5</x:v>
      </x:c>
      <x:c r="B1120" s="135" t="str">
        <x:v>SA-114-V1</x:v>
      </x:c>
      <x:c r="C1120" s="135" t="n">
        <x:v>5</x:v>
      </x:c>
      <x:c r="D1120" s="162" t="str">
        <x:v>Lasse die Flüssigkeit 1-2 Minuten einkochen. Nimm die Pfanne vom Herd und schmecke die Kichererbsen ab.</x:v>
      </x:c>
      <x:c r="E1120" s="163" t="n">
        <x:v>1</x:v>
      </x:c>
      <x:c r="F1120" s="163" t="str">
        <x:v>Schritt 5</x:v>
      </x:c>
    </x:row>
    <x:row r="1121">
      <x:c r="A1121" s="135" t="str">
        <x:v>SA-114-S6</x:v>
      </x:c>
      <x:c r="B1121" s="135" t="str">
        <x:v>SA-114-V1</x:v>
      </x:c>
      <x:c r="C1121" s="135" t="n">
        <x:v>6</x:v>
      </x:c>
      <x:c r="D1121" s="162" t="str">
        <x:v>Vermenge Karotten, Spinat und Brokkoli in einer großen Schüssel.</x:v>
      </x:c>
      <x:c r="E1121" s="163"/>
      <x:c r="F1121" s="163"/>
    </x:row>
    <x:row r="1122">
      <x:c r="A1122" s="135" t="str">
        <x:v>SA-114-S7</x:v>
      </x:c>
      <x:c r="B1122" s="135" t="str">
        <x:v>SA-114-V1</x:v>
      </x:c>
      <x:c r="C1122" s="135" t="n">
        <x:v>7</x:v>
      </x:c>
      <x:c r="D1122" s="162" t="str">
        <x:v>Verteile den Salat auf Teller und gib Kichererbsen sowie etwas Pfannensauce darüber.</x:v>
      </x:c>
      <x:c r="E1122" s="163"/>
      <x:c r="F1122" s="163"/>
    </x:row>
    <x:row r="1123">
      <x:c r="A1123" s="135" t="str">
        <x:v>SA-115-S1</x:v>
      </x:c>
      <x:c r="B1123" s="135" t="str">
        <x:v>SA-115-V1</x:v>
      </x:c>
      <x:c r="C1123" s="135" t="n">
        <x:v>1</x:v>
      </x:c>
      <x:c r="D1123" s="162" t="str">
        <x:v>Vermische Limettensaft, Koriander, Kreuzkümmel, Jalapeño und Öl in einer Schüssel. Würze gut.</x:v>
      </x:c>
      <x:c r="E1123" s="163"/>
      <x:c r="F1123" s="163"/>
    </x:row>
    <x:row r="1124">
      <x:c r="A1124" s="135" t="str">
        <x:v>SA-115-S2</x:v>
      </x:c>
      <x:c r="B1124" s="135" t="str">
        <x:v>SA-115-V1</x:v>
      </x:c>
      <x:c r="C1124" s="135" t="n">
        <x:v>2</x:v>
      </x:c>
      <x:c r="D1124" s="162" t="str">
        <x:v>Gib Bohnen, Tomaten, Salat, Mais und rote Paprika hinzu.</x:v>
      </x:c>
      <x:c r="E1124" s="163"/>
      <x:c r="F1124" s="163"/>
    </x:row>
    <x:row r="1125">
      <x:c r="A1125" s="135" t="str">
        <x:v>SA-115-S3</x:v>
      </x:c>
      <x:c r="B1125" s="135" t="str">
        <x:v>SA-115-V1</x:v>
      </x:c>
      <x:c r="C1125" s="135" t="n">
        <x:v>3</x:v>
      </x:c>
      <x:c r="D1125" s="162" t="str">
        <x:v>Vermenge den Salat gründlich.</x:v>
      </x:c>
      <x:c r="E1125" s="163"/>
      <x:c r="F1125" s="163"/>
    </x:row>
    <x:row r="1126">
      <x:c r="A1126" s="135" t="str">
        <x:v>SA-115-S4</x:v>
      </x:c>
      <x:c r="B1126" s="135" t="str">
        <x:v>SA-115-V1</x:v>
      </x:c>
      <x:c r="C1126" s="135" t="n">
        <x:v>4</x:v>
      </x:c>
      <x:c r="D1126" s="162" t="str">
        <x:v>Zerbrich die Taco-Schalen über dem Salat und hebe die Stücke unter, bis sie mit Dressing überzogen sind.</x:v>
      </x:c>
      <x:c r="E1126" s="163"/>
      <x:c r="F1126" s="163"/>
    </x:row>
    <x:row r="1127">
      <x:c r="A1127" s="135" t="str">
        <x:v>SA-115-S5</x:v>
      </x:c>
      <x:c r="B1127" s="135" t="str">
        <x:v>SA-115-V1</x:v>
      </x:c>
      <x:c r="C1127" s="135" t="n">
        <x:v>5</x:v>
      </x:c>
      <x:c r="D1127" s="162" t="str">
        <x:v>Streue die Kürbiskerne darüber.</x:v>
      </x:c>
      <x:c r="E1127" s="163"/>
      <x:c r="F1127" s="163"/>
    </x:row>
    <x:row r="1128">
      <x:c r="A1128" s="135" t="str">
        <x:v>SA-115-S6</x:v>
      </x:c>
      <x:c r="B1128" s="135" t="str">
        <x:v>SA-115-V1</x:v>
      </x:c>
      <x:c r="C1128" s="135" t="n">
        <x:v>6</x:v>
      </x:c>
      <x:c r="D1128" s="162" t="str">
        <x:v>Serviere sofort.</x:v>
      </x:c>
      <x:c r="E1128" s="163"/>
      <x:c r="F1128" s="163"/>
    </x:row>
    <x:row r="1129">
      <x:c r="A1129" s="135" t="str">
        <x:v>SA-116-S1</x:v>
      </x:c>
      <x:c r="B1129" s="135" t="str">
        <x:v>SA-116-V1</x:v>
      </x:c>
      <x:c r="C1129" s="135" t="n">
        <x:v>1</x:v>
      </x:c>
      <x:c r="D1129" s="162" t="str">
        <x:v>Bringe einen Topf mit Wasser zum Kochen.</x:v>
      </x:c>
      <x:c r="E1129" s="163"/>
      <x:c r="F1129" s="163"/>
    </x:row>
    <x:row r="1130">
      <x:c r="A1130" s="135" t="str">
        <x:v>SA-116-S2</x:v>
      </x:c>
      <x:c r="B1130" s="135" t="str">
        <x:v>SA-116-V1</x:v>
      </x:c>
      <x:c r="C1130" s="135" t="n">
        <x:v>2</x:v>
      </x:c>
      <x:c r="D1130" s="162" t="str">
        <x:v>Gib die Eier hinein.</x:v>
      </x:c>
      <x:c r="E1130" s="163"/>
      <x:c r="F1130" s="163"/>
    </x:row>
    <x:row r="1131">
      <x:c r="A1131" s="135" t="str">
        <x:v>SA-116-S3</x:v>
      </x:c>
      <x:c r="B1131" s="135" t="str">
        <x:v>SA-116-V1</x:v>
      </x:c>
      <x:c r="C1131" s="135" t="n">
        <x:v>3</x:v>
      </x:c>
      <x:c r="D1131" s="162" t="str">
        <x:v>Lasse alles 8 Minuten kochen. Lasse alles abtropfen.</x:v>
      </x:c>
      <x:c r="E1131" s="163" t="n">
        <x:v>8</x:v>
      </x:c>
      <x:c r="F1131" s="163" t="str">
        <x:v>Schritt 3</x:v>
      </x:c>
    </x:row>
    <x:row r="1132">
      <x:c r="A1132" s="135" t="str">
        <x:v>SA-116-S4</x:v>
      </x:c>
      <x:c r="B1132" s="135" t="str">
        <x:v>SA-116-V1</x:v>
      </x:c>
      <x:c r="C1132" s="135" t="n">
        <x:v>4</x:v>
      </x:c>
      <x:c r="D1132" s="162" t="str">
        <x:v>Schäle unter kaltem Wasserhahn laufen lassen, um sie etwas abzukühlen, dann.</x:v>
      </x:c>
      <x:c r="E1132" s="163"/>
      <x:c r="F1132" s="163"/>
    </x:row>
    <x:row r="1133">
      <x:c r="A1133" s="135" t="str">
        <x:v>SA-116-S5</x:v>
      </x:c>
      <x:c r="B1133" s="135" t="str">
        <x:v>SA-116-V1</x:v>
      </x:c>
      <x:c r="C1133" s="135" t="n">
        <x:v>5</x:v>
      </x:c>
      <x:c r="D1133" s="162" t="str">
        <x:v>Halbiere alles.</x:v>
      </x:c>
      <x:c r="E1133" s="163"/>
      <x:c r="F1133" s="163"/>
    </x:row>
    <x:row r="1134">
      <x:c r="A1134" s="135" t="str">
        <x:v>SA-116-S6</x:v>
      </x:c>
      <x:c r="B1134" s="135" t="str">
        <x:v>SA-116-V1</x:v>
      </x:c>
      <x:c r="C1134" s="135" t="n">
        <x:v>6</x:v>
      </x:c>
      <x:c r="D1134" s="162" t="str">
        <x:v>Verrühre währenddessen 1 EL Zitronensaft und 3 EL Wasser mit dem Tahini zu einem Dressing.</x:v>
      </x:c>
      <x:c r="E1134" s="163"/>
      <x:c r="F1134" s="163"/>
    </x:row>
    <x:row r="1135">
      <x:c r="A1135" s="135" t="str">
        <x:v>SA-116-S7</x:v>
      </x:c>
      <x:c r="B1135" s="135" t="str">
        <x:v>SA-116-V1</x:v>
      </x:c>
      <x:c r="C1135" s="135" t="n">
        <x:v>7</x:v>
      </x:c>
      <x:c r="D1135" s="162" t="str">
        <x:v>Erhitze das Öl und brate die Zwiebel und den Knoblauch 5 Minuten lang an, damit sie weich werden.</x:v>
      </x:c>
      <x:c r="E1135" s="163" t="n">
        <x:v>5</x:v>
      </x:c>
      <x:c r="F1135" s="163" t="str">
        <x:v>Schritt 7</x:v>
      </x:c>
    </x:row>
    <x:row r="1136">
      <x:c r="A1136" s="135" t="str">
        <x:v>SA-116-S8</x:v>
      </x:c>
      <x:c r="B1136" s="135" t="str">
        <x:v>SA-116-V1</x:v>
      </x:c>
      <x:c r="C1136" s="135" t="n">
        <x:v>8</x:v>
      </x:c>
      <x:c r="D1136" s="162" t="str">
        <x:v>Gib den gemahlenen Kreuzkümmel und die Samen dazu.</x:v>
      </x:c>
      <x:c r="E1136" s="163"/>
      <x:c r="F1136" s="163"/>
    </x:row>
    <x:row r="1137">
      <x:c r="A1137" s="135" t="str">
        <x:v>SA-116-S9</x:v>
      </x:c>
      <x:c r="B1137" s="135" t="str">
        <x:v>SA-116-V1</x:v>
      </x:c>
      <x:c r="C1137" s="135" t="n">
        <x:v>9</x:v>
      </x:c>
      <x:c r="D1137" s="162" t="str">
        <x:v>Rühre kurz um.</x:v>
      </x:c>
      <x:c r="E1137" s="163"/>
      <x:c r="F1137" s="163"/>
    </x:row>
    <x:row r="1138">
      <x:c r="A1138" s="135" t="str">
        <x:v>SA-116-S10</x:v>
      </x:c>
      <x:c r="B1138" s="135" t="str">
        <x:v>SA-116-V1</x:v>
      </x:c>
      <x:c r="C1138" s="135" t="n">
        <x:v>10</x:v>
      </x:c>
      <x:c r="D1138" s="162" t="str">
        <x:v>Gib die Bohnen dazu.</x:v>
      </x:c>
      <x:c r="E1138" s="163"/>
      <x:c r="F1138" s="163"/>
    </x:row>
    <x:row r="1139">
      <x:c r="A1139" s="135" t="str">
        <x:v>SA-116-S11</x:v>
      </x:c>
      <x:c r="B1139" s="135" t="str">
        <x:v>SA-116-V1</x:v>
      </x:c>
      <x:c r="C1139" s="135" t="n">
        <x:v>11</x:v>
      </x:c>
      <x:c r="D1139" s="162" t="str">
        <x:v>Zerdrücke einige davon beim Erhitzen leicht.</x:v>
      </x:c>
      <x:c r="E1139" s="163"/>
      <x:c r="F1139" s="163"/>
    </x:row>
    <x:row r="1140">
      <x:c r="A1140" s="135" t="str">
        <x:v>SA-116-S12</x:v>
      </x:c>
      <x:c r="B1140" s="135" t="str">
        <x:v>SA-116-V1</x:v>
      </x:c>
      <x:c r="C1140" s="135" t="n">
        <x:v>12</x:v>
      </x:c>
      <x:c r="D1140" s="162" t="str">
        <x:v>Gib etwas vom Saft aus der Dose hinzu, um eine schöne cremige Konsistenz zu erhalten, aber auch ganze Bohnen übrig lassen. Schmecke alles ab.</x:v>
      </x:c>
      <x:c r="E1140" s="163"/>
      <x:c r="F1140" s="163"/>
    </x:row>
    <x:row r="1141">
      <x:c r="A1141" s="135" t="str">
        <x:v>SA-116-S13</x:v>
      </x:c>
      <x:c r="B1141" s="135" t="str">
        <x:v>SA-116-V1</x:v>
      </x:c>
      <x:c r="C1141" s="135" t="n">
        <x:v>13</x:v>
      </x:c>
      <x:c r="D1141" s="162" t="str">
        <x:v>Gib Zitronensaft und bei Bedarf Salz und Pfeffer hinzu.</x:v>
      </x:c>
      <x:c r="E1141" s="163"/>
      <x:c r="F1141" s="163"/>
    </x:row>
    <x:row r="1142">
      <x:c r="A1142" s="135" t="str">
        <x:v>SA-116-S14</x:v>
      </x:c>
      <x:c r="B1142" s="135" t="str">
        <x:v>SA-116-V1</x:v>
      </x:c>
      <x:c r="C1142" s="135" t="n">
        <x:v>14</x:v>
      </x:c>
      <x:c r="D1142" s="162" t="str">
        <x:v>Verteile die Bohnen mit dem Salat auf Teller.</x:v>
      </x:c>
      <x:c r="E1142" s="163"/>
      <x:c r="F1142" s="163"/>
    </x:row>
    <x:row r="1143">
      <x:c r="A1143" s="135" t="str">
        <x:v>SA-116-S15</x:v>
      </x:c>
      <x:c r="B1143" s="135" t="str">
        <x:v>SA-116-V1</x:v>
      </x:c>
      <x:c r="C1143" s="135" t="n">
        <x:v>15</x:v>
      </x:c>
      <x:c r="D1143" s="162" t="str">
        <x:v>Gib die Eier und Tomaten sowie das Tahini-Dressing, gegebenenfalls Chili und Petersilie hinzu.</x:v>
      </x:c>
      <x:c r="E1143" s="163"/>
      <x:c r="F1143" s="163"/>
    </x:row>
    <x:row r="1144">
      <x:c r="A1144" s="135" t="str">
        <x:v>SA-117-S1</x:v>
      </x:c>
      <x:c r="B1144" s="135" t="str">
        <x:v>SA-117-V1</x:v>
      </x:c>
      <x:c r="C1144" s="135" t="n">
        <x:v>1</x:v>
      </x:c>
      <x:c r="D1144" s="162" t="str">
        <x:v>Bringe in einem Topf Wasser zum Kochen und setze einen mit Backpapier ausgelegten Dämpfeinsatz darauf.</x:v>
      </x:c>
      <x:c r="E1144" s="163"/>
      <x:c r="F1144" s="163"/>
    </x:row>
    <x:row r="1145">
      <x:c r="A1145" s="135" t="str">
        <x:v>SA-117-S2</x:v>
      </x:c>
      <x:c r="B1145" s="135" t="str">
        <x:v>SA-117-V1</x:v>
      </x:c>
      <x:c r="C1145" s="135" t="n">
        <x:v>2</x:v>
      </x:c>
      <x:c r="D1145" s="162" t="str">
        <x:v>Lege die Lachsfilets in den Dämpfeinsatz und bestreue sie mit etwas Orangenschale.</x:v>
      </x:c>
      <x:c r="E1145" s="163"/>
      <x:c r="F1145" s="163"/>
    </x:row>
    <x:row r="1146">
      <x:c r="A1146" s="135" t="str">
        <x:v>SA-117-S3</x:v>
      </x:c>
      <x:c r="B1146" s="135" t="str">
        <x:v>SA-117-V1</x:v>
      </x:c>
      <x:c r="C1146" s="135" t="n">
        <x:v>3</x:v>
      </x:c>
      <x:c r="D1146" s="162" t="str">
        <x:v>Dämpfe den Lachs etwa 6 Minuten, bis er gerade eben gar ist, und stelle ihn anschließend beiseite.</x:v>
      </x:c>
      <x:c r="E1146" s="163" t="n">
        <x:v>6</x:v>
      </x:c>
      <x:c r="F1146" s="163" t="str">
        <x:v>Schritt 3</x:v>
      </x:c>
    </x:row>
    <x:row r="1147">
      <x:c r="A1147" s="135" t="str">
        <x:v>SA-117-S4</x:v>
      </x:c>
      <x:c r="B1147" s="135" t="str">
        <x:v>SA-117-V1</x:v>
      </x:c>
      <x:c r="C1147" s="135" t="n">
        <x:v>4</x:v>
      </x:c>
      <x:c r="D1147" s="162" t="str">
        <x:v>Gib Bohnen, Zuckerschoten und Erbsen in das kochende Wasser und gare sie 2-3 Minuten bissfest.</x:v>
      </x:c>
      <x:c r="E1147" s="163" t="n">
        <x:v>2</x:v>
      </x:c>
      <x:c r="F1147" s="163" t="str">
        <x:v>Schritt 4</x:v>
      </x:c>
    </x:row>
    <x:row r="1148">
      <x:c r="A1148" s="135" t="str">
        <x:v>SA-117-S5</x:v>
      </x:c>
      <x:c r="B1148" s="135" t="str">
        <x:v>SA-117-V1</x:v>
      </x:c>
      <x:c r="C1148" s="135" t="n">
        <x:v>5</x:v>
      </x:c>
      <x:c r="D1148" s="162" t="str">
        <x:v>Hebe das Gemüse mit einer Schaumkelle heraus und lasse es gut abtropfen.</x:v>
      </x:c>
      <x:c r="E1148" s="163"/>
      <x:c r="F1148" s="163"/>
    </x:row>
    <x:row r="1149">
      <x:c r="A1149" s="135" t="str">
        <x:v>SA-117-S6</x:v>
      </x:c>
      <x:c r="B1149" s="135" t="str">
        <x:v>SA-117-V1</x:v>
      </x:c>
      <x:c r="C1149" s="135" t="n">
        <x:v>6</x:v>
      </x:c>
      <x:c r="D1149" s="162" t="str">
        <x:v>Nimm den Topf vom Herd, gib die Reisnudeln in das heiße Wasser und lasse sie etwa 5 Minuten quellen.</x:v>
      </x:c>
      <x:c r="E1149" s="163" t="n">
        <x:v>5</x:v>
      </x:c>
      <x:c r="F1149" s="163" t="str">
        <x:v>Schritt 6</x:v>
      </x:c>
    </x:row>
    <x:row r="1150">
      <x:c r="A1150" s="135" t="str">
        <x:v>SA-117-S7</x:v>
      </x:c>
      <x:c r="B1150" s="135" t="str">
        <x:v>SA-117-V1</x:v>
      </x:c>
      <x:c r="C1150" s="135" t="n">
        <x:v>7</x:v>
      </x:c>
      <x:c r="D1150" s="162" t="str">
        <x:v>Verrühre Currypaste, Fischsauce, Orangensaft, restliche Orangenschale und Frühlingszwiebeln in einer großen Schüssel.</x:v>
      </x:c>
      <x:c r="E1150" s="163"/>
      <x:c r="F1150" s="163"/>
    </x:row>
    <x:row r="1151">
      <x:c r="A1151" s="135" t="str">
        <x:v>SA-117-S8</x:v>
      </x:c>
      <x:c r="B1151" s="135" t="str">
        <x:v>SA-117-V1</x:v>
      </x:c>
      <x:c r="C1151" s="135" t="n">
        <x:v>8</x:v>
      </x:c>
      <x:c r="D1151" s="162" t="str">
        <x:v>Gieße die Nudeln ab und vermenge sie mit dem Dressing.</x:v>
      </x:c>
      <x:c r="E1151" s="163"/>
      <x:c r="F1151" s="163"/>
    </x:row>
    <x:row r="1152">
      <x:c r="A1152" s="135" t="str">
        <x:v>SA-117-S9</x:v>
      </x:c>
      <x:c r="B1152" s="135" t="str">
        <x:v>SA-117-V1</x:v>
      </x:c>
      <x:c r="C1152" s="135" t="n">
        <x:v>9</x:v>
      </x:c>
      <x:c r="D1152" s="162" t="str">
        <x:v>Hebe Gemüse, Orangenstücke und Basilikum oder Koriander unter.</x:v>
      </x:c>
      <x:c r="E1152" s="163"/>
      <x:c r="F1152" s="163"/>
    </x:row>
    <x:row r="1153">
      <x:c r="A1153" s="135" t="str">
        <x:v>SA-117-S10</x:v>
      </x:c>
      <x:c r="B1153" s="135" t="str">
        <x:v>SA-117-V1</x:v>
      </x:c>
      <x:c r="C1153" s="135" t="n">
        <x:v>10</x:v>
      </x:c>
      <x:c r="D1153" s="162" t="str">
        <x:v>Verteile den Nudelsalat auf Schüsseln und lege den Lachs darauf.</x:v>
      </x:c>
      <x:c r="E1153" s="163"/>
      <x:c r="F1153" s="163"/>
    </x:row>
    <x:row r="1154">
      <x:c r="A1154" s="135" t="str">
        <x:v>SA-118-S1</x:v>
      </x:c>
      <x:c r="B1154" s="135" t="str">
        <x:v>SA-118-V1</x:v>
      </x:c>
      <x:c r="C1154" s="135" t="n">
        <x:v>1</x:v>
      </x:c>
      <x:c r="D1154" s="162" t="str">
        <x:v>Erhitze das Öl in einem großen Topf und koche die gehackte Minze 1 Minute lang, bevor du die Gurkenstreifen vorsichtig unterrührst.</x:v>
      </x:c>
      <x:c r="E1154" s="163"/>
      <x:c r="F1154" s="163"/>
    </x:row>
    <x:row r="1155">
      <x:c r="A1155" s="135" t="str">
        <x:v>SA-118-S2</x:v>
      </x:c>
      <x:c r="B1155" s="135" t="str">
        <x:v>SA-118-V1</x:v>
      </x:c>
      <x:c r="C1155" s="135" t="n">
        <x:v>2</x:v>
      </x:c>
      <x:c r="D1155" s="162" t="str">
        <x:v>Rühre alles um.</x:v>
      </x:c>
      <x:c r="E1155" s="163"/>
      <x:c r="F1155" s="163"/>
    </x:row>
    <x:row r="1156">
      <x:c r="A1156" s="135" t="str">
        <x:v>SA-118-S3</x:v>
      </x:c>
      <x:c r="B1156" s="135" t="str">
        <x:v>SA-118-V1</x:v>
      </x:c>
      <x:c r="C1156" s="135" t="n">
        <x:v>3</x:v>
      </x:c>
      <x:c r="D1156" s="162" t="str">
        <x:v>Koche weitere 2-3 Minuten, um sie aufzuwärmen.</x:v>
      </x:c>
      <x:c r="E1156" s="163" t="n">
        <x:v>2</x:v>
      </x:c>
      <x:c r="F1156" s="163" t="str">
        <x:v>Schritt 3</x:v>
      </x:c>
    </x:row>
    <x:row r="1157">
      <x:c r="A1157" s="135" t="str">
        <x:v>SA-118-S4</x:v>
      </x:c>
      <x:c r="B1157" s="135" t="str">
        <x:v>SA-118-V1</x:v>
      </x:c>
      <x:c r="C1157" s="135" t="n">
        <x:v>4</x:v>
      </x:c>
      <x:c r="D1157" s="162" t="str">
        <x:v>Nimm die Pfanne vom Herd.</x:v>
      </x:c>
      <x:c r="E1157" s="163"/>
      <x:c r="F1157" s="163"/>
    </x:row>
    <x:row r="1158">
      <x:c r="A1158" s="135" t="str">
        <x:v>SA-118-S5</x:v>
      </x:c>
      <x:c r="B1158" s="135" t="str">
        <x:v>SA-118-V1</x:v>
      </x:c>
      <x:c r="C1158" s="135" t="n">
        <x:v>5</x:v>
      </x:c>
      <x:c r="D1158" s="162" t="str">
        <x:v>Vermische mit Dill, Petersilie und einem Spritzer Zitronensaft.</x:v>
      </x:c>
      <x:c r="E1158" s="163"/>
      <x:c r="F1158" s="163"/>
    </x:row>
    <x:row r="1159">
      <x:c r="A1159" s="135" t="str">
        <x:v>SA-118-S6</x:v>
      </x:c>
      <x:c r="B1159" s="135" t="str">
        <x:v>SA-118-V1</x:v>
      </x:c>
      <x:c r="C1159" s="135" t="n">
        <x:v>6</x:v>
      </x:c>
      <x:c r="D1159" s="162" t="str">
        <x:v>Gib den Salat auf eine Platte.</x:v>
      </x:c>
      <x:c r="E1159" s="163"/>
      <x:c r="F1159" s="163"/>
    </x:row>
    <x:row r="1160">
      <x:c r="A1160" s="135" t="str">
        <x:v>SA-118-S7</x:v>
      </x:c>
      <x:c r="B1160" s="135" t="str">
        <x:v>SA-118-V1</x:v>
      </x:c>
      <x:c r="C1160" s="135" t="n">
        <x:v>7</x:v>
      </x:c>
      <x:c r="D1160" s="162" t="str">
        <x:v>Beträufle den Salat mit mehr Zitronensaft.</x:v>
      </x:c>
      <x:c r="E1160" s="163"/>
      <x:c r="F1160" s="163"/>
    </x:row>
    <x:row r="1161">
      <x:c r="A1161" s="135" t="str">
        <x:v>SA-118-S8</x:v>
      </x:c>
      <x:c r="B1161" s="135" t="str">
        <x:v>SA-118-V1</x:v>
      </x:c>
      <x:c r="C1161" s="135" t="n">
        <x:v>8</x:v>
      </x:c>
      <x:c r="D1161" s="162" t="str">
        <x:v>Bestreue den Salat mit der Zitronenschale.</x:v>
      </x:c>
      <x:c r="E1161" s="163"/>
      <x:c r="F1161" s="163"/>
    </x:row>
    <x:row r="1162">
      <x:c r="A1162" s="135" t="str">
        <x:v>SA-119-S1</x:v>
      </x:c>
      <x:c r="B1162" s="135" t="str">
        <x:v>SA-119-V1</x:v>
      </x:c>
      <x:c r="C1162" s="135" t="n">
        <x:v>1</x:v>
      </x:c>
      <x:c r="D1162" s="162" t="str">
        <x:v>Gib Limettenschale und -saft, Mango, Avocado, Tomaten, Chili und Zwiebeln in eine Schüssel.</x:v>
      </x:c>
      <x:c r="E1162" s="163"/>
      <x:c r="F1162" s="163"/>
    </x:row>
    <x:row r="1163">
      <x:c r="A1163" s="135" t="str">
        <x:v>SA-119-S2</x:v>
      </x:c>
      <x:c r="B1163" s="135" t="str">
        <x:v>SA-119-V1</x:v>
      </x:c>
      <x:c r="C1163" s="135" t="n">
        <x:v>2</x:v>
      </x:c>
      <x:c r="D1163" s="162" t="str">
        <x:v>Rühre Koriander und Bohnen unter.</x:v>
      </x:c>
      <x:c r="E1163" s="163"/>
      <x:c r="F1163" s="163"/>
    </x:row>
    <x:row r="1164">
      <x:c r="A1164" s="135" t="str">
        <x:v>SA-120-S1</x:v>
      </x:c>
      <x:c r="B1164" s="135" t="str">
        <x:v>SA-120-V1</x:v>
      </x:c>
      <x:c r="C1164" s="135" t="n">
        <x:v>1</x:v>
      </x:c>
      <x:c r="D1164" s="162" t="str">
        <x:v>Spüle den Quinoa in einem Sieb unter fließendem Wasser ab, bis das Wasser klar ist, und koche ihn dann 20 Minuten lang gemäß den Anweisungen in der Packung.</x:v>
      </x:c>
      <x:c r="E1164" s="163" t="n">
        <x:v>20</x:v>
      </x:c>
      <x:c r="F1164" s="163" t="str">
        <x:v>Schritt 1</x:v>
      </x:c>
    </x:row>
    <x:row r="1165">
      <x:c r="A1165" s="135" t="str">
        <x:v>SA-120-S2</x:v>
      </x:c>
      <x:c r="B1165" s="135" t="str">
        <x:v>SA-120-V1</x:v>
      </x:c>
      <x:c r="C1165" s="135" t="n">
        <x:v>2</x:v>
      </x:c>
      <x:c r="D1165" s="162" t="str">
        <x:v>Lasse 5 Minuten ruhen.</x:v>
      </x:c>
      <x:c r="E1165" s="163" t="n">
        <x:v>5</x:v>
      </x:c>
      <x:c r="F1165" s="163" t="str">
        <x:v>Schritt 2</x:v>
      </x:c>
    </x:row>
    <x:row r="1166">
      <x:c r="A1166" s="135" t="str">
        <x:v>SA-120-S3</x:v>
      </x:c>
      <x:c r="B1166" s="135" t="str">
        <x:v>SA-120-V1</x:v>
      </x:c>
      <x:c r="C1166" s="135" t="n">
        <x:v>3</x:v>
      </x:c>
      <x:c r="D1166" s="162" t="str">
        <x:v>Spüle Nochmals ab.</x:v>
      </x:c>
      <x:c r="E1166" s="163"/>
      <x:c r="F1166" s="163"/>
    </x:row>
    <x:row r="1167">
      <x:c r="A1167" s="135" t="str">
        <x:v>SA-120-S4</x:v>
      </x:c>
      <x:c r="B1167" s="135" t="str">
        <x:v>SA-120-V1</x:v>
      </x:c>
      <x:c r="C1167" s="135" t="n">
        <x:v>4</x:v>
      </x:c>
      <x:c r="D1167" s="162" t="str">
        <x:v>Lasse durch das Sieb gut abtropfen.</x:v>
      </x:c>
      <x:c r="E1167" s="163"/>
      <x:c r="F1167" s="163"/>
    </x:row>
    <x:row r="1168">
      <x:c r="A1168" s="135" t="str">
        <x:v>SA-120-S5</x:v>
      </x:c>
      <x:c r="B1168" s="135" t="str">
        <x:v>SA-120-V1</x:v>
      </x:c>
      <x:c r="C1168" s="135" t="n">
        <x:v>5</x:v>
      </x:c>
      <x:c r="D1168" s="162" t="str">
        <x:v>Gib währenddessen Essig und Öl in eine große Schüssel.</x:v>
      </x:c>
      <x:c r="E1168" s="163"/>
      <x:c r="F1168" s="163"/>
    </x:row>
    <x:row r="1169">
      <x:c r="A1169" s="135" t="str">
        <x:v>SA-120-S6</x:v>
      </x:c>
      <x:c r="B1169" s="135" t="str">
        <x:v>SA-120-V1</x:v>
      </x:c>
      <x:c r="C1169" s="135" t="n">
        <x:v>6</x:v>
      </x:c>
      <x:c r="D1169" s="162" t="str">
        <x:v>Gib den Cavolo Nero hinzu.</x:v>
      </x:c>
      <x:c r="E1169" s="163"/>
      <x:c r="F1169" s="163"/>
    </x:row>
    <x:row r="1170">
      <x:c r="A1170" s="135" t="str">
        <x:v>SA-120-S7</x:v>
      </x:c>
      <x:c r="B1170" s="135" t="str">
        <x:v>SA-120-V1</x:v>
      </x:c>
      <x:c r="C1170" s="135" t="n">
        <x:v>7</x:v>
      </x:c>
      <x:c r="D1170" s="162" t="str">
        <x:v>Massiere das Dressing mit den Händen ein, um es weicher zu machen.</x:v>
      </x:c>
      <x:c r="E1170" s="163"/>
      <x:c r="F1170" s="163"/>
    </x:row>
    <x:row r="1171">
      <x:c r="A1171" s="135" t="str">
        <x:v>SA-120-S8</x:v>
      </x:c>
      <x:c r="B1171" s="135" t="str">
        <x:v>SA-120-V1</x:v>
      </x:c>
      <x:c r="C1171" s="135" t="n">
        <x:v>8</x:v>
      </x:c>
      <x:c r="D1171" s="162" t="str">
        <x:v>Gib Quinoa, Zwiebel, Pfeffer und Rosinen hinzu.</x:v>
      </x:c>
      <x:c r="E1171" s="163"/>
      <x:c r="F1171" s="163"/>
    </x:row>
    <x:row r="1172">
      <x:c r="A1172" s="135" t="str">
        <x:v>SA-120-S9</x:v>
      </x:c>
      <x:c r="B1172" s="135" t="str">
        <x:v>SA-120-V1</x:v>
      </x:c>
      <x:c r="C1172" s="135" t="n">
        <x:v>9</x:v>
      </x:c>
      <x:c r="D1172" s="162" t="str">
        <x:v>Vermische gut.</x:v>
      </x:c>
      <x:c r="E1172" s="163"/>
      <x:c r="F1172" s="163"/>
    </x:row>
    <x:row r="1173">
      <x:c r="A1173" s="135" t="str">
        <x:v>SA-120-S10</x:v>
      </x:c>
      <x:c r="B1173" s="135" t="str">
        <x:v>SA-120-V1</x:v>
      </x:c>
      <x:c r="C1173" s="135" t="n">
        <x:v>10</x:v>
      </x:c>
      <x:c r="D1173" s="162" t="str">
        <x:v>Verteile die Hälfte auf Teller.</x:v>
      </x:c>
      <x:c r="E1173" s="163"/>
      <x:c r="F1173" s="163"/>
    </x:row>
    <x:row r="1174">
      <x:c r="A1174" s="135" t="str">
        <x:v>SA-120-S11</x:v>
      </x:c>
      <x:c r="B1174" s="135" t="str">
        <x:v>SA-120-V1</x:v>
      </x:c>
      <x:c r="C1174" s="135" t="n">
        <x:v>11</x:v>
      </x:c>
      <x:c r="D1174" s="162" t="str">
        <x:v>Streue 1 gehackte Avocado darüber.</x:v>
      </x:c>
      <x:c r="E1174" s="163"/>
      <x:c r="F1174" s="163"/>
    </x:row>
    <x:row r="1175">
      <x:c r="A1175" s="135" t="str">
        <x:v>SA-120-S12</x:v>
      </x:c>
      <x:c r="B1175" s="135" t="str">
        <x:v>SA-120-V1</x:v>
      </x:c>
      <x:c r="C1175" s="135" t="n">
        <x:v>12</x:v>
      </x:c>
      <x:c r="D1175" s="162" t="str">
        <x:v>Brösle die Hälfte des Feta hinein.</x:v>
      </x:c>
      <x:c r="E1175" s="163"/>
      <x:c r="F1175" s="163"/>
    </x:row>
    <x:row r="1176">
      <x:c r="A1176" s="135" t="str">
        <x:v>SA-120-S13</x:v>
      </x:c>
      <x:c r="B1176" s="135" t="str">
        <x:v>SA-120-V1</x:v>
      </x:c>
      <x:c r="C1176" s="135" t="n">
        <x:v>13</x:v>
      </x:c>
      <x:c r="D1176" s="162" t="str">
        <x:v>Vermenge alles.</x:v>
      </x:c>
      <x:c r="E1176" s="163"/>
      <x:c r="F1176" s="163"/>
    </x:row>
    <x:row r="1177">
      <x:c r="A1177" s="135" t="str">
        <x:v>SA-120-S14</x:v>
      </x:c>
      <x:c r="B1177" s="135" t="str">
        <x:v>SA-120-V1</x:v>
      </x:c>
      <x:c r="C1177" s="135" t="n">
        <x:v>14</x:v>
      </x:c>
      <x:c r="D1177" s="162" t="str">
        <x:v>Garniere den Salat mit der restlichen Avocado und dem Feta.</x:v>
      </x:c>
      <x:c r="E1177" s="163"/>
      <x:c r="F1177" s="163"/>
    </x:row>
    <x:row r="1178">
      <x:c r="A1178" s="135" t="str">
        <x:v>SA-120-S15</x:v>
      </x:c>
      <x:c r="B1178" s="135" t="str">
        <x:v>SA-120-V1</x:v>
      </x:c>
      <x:c r="C1178" s="135" t="n">
        <x:v>15</x:v>
      </x:c>
      <x:c r="D1178" s="162" t="str">
        <x:v>Serviere sofort.</x:v>
      </x:c>
      <x:c r="E1178" s="163"/>
      <x:c r="F1178" s="163"/>
    </x:row>
    <x:row r="1179">
      <x:c r="A1179" s="135" t="str">
        <x:v>SA-121-S1</x:v>
      </x:c>
      <x:c r="B1179" s="135" t="str">
        <x:v>SA-121-V1</x:v>
      </x:c>
      <x:c r="C1179" s="135" t="n">
        <x:v>1</x:v>
      </x:c>
      <x:c r="D1179" s="162" t="str">
        <x:v>Heize den Backofen auf 200 °C Ober-/Unterhitze beziehungsweise 180 °C Umluft vor.</x:v>
      </x:c>
      <x:c r="E1179" s="163"/>
      <x:c r="F1179" s="163"/>
    </x:row>
    <x:row r="1180">
      <x:c r="A1180" s="135" t="str">
        <x:v>SA-121-S2</x:v>
      </x:c>
      <x:c r="B1180" s="135" t="str">
        <x:v>SA-121-V1</x:v>
      </x:c>
      <x:c r="C1180" s="135" t="n">
        <x:v>2</x:v>
      </x:c>
      <x:c r="D1180" s="162" t="str">
        <x:v>Verrühre 4 EL Olivenöl mit Garam Masala, Salz und Pfeffer.</x:v>
      </x:c>
      <x:c r="E1180" s="163"/>
      <x:c r="F1180" s="163"/>
    </x:row>
    <x:row r="1181">
      <x:c r="A1181" s="135" t="str">
        <x:v>SA-121-S3</x:v>
      </x:c>
      <x:c r="B1181" s="135" t="str">
        <x:v>SA-121-V1</x:v>
      </x:c>
      <x:c r="C1181" s="135" t="n">
        <x:v>3</x:v>
      </x:c>
      <x:c r="D1181" s="162" t="str">
        <x:v>Vermenge die Kichererbsen mit dem Gewürzöl und verteile sie auf einem großen Backblech.</x:v>
      </x:c>
      <x:c r="E1181" s="163"/>
      <x:c r="F1181" s="163"/>
    </x:row>
    <x:row r="1182">
      <x:c r="A1182" s="135" t="str">
        <x:v>SA-121-S4</x:v>
      </x:c>
      <x:c r="B1182" s="135" t="str">
        <x:v>SA-121-V1</x:v>
      </x:c>
      <x:c r="C1182" s="135" t="n">
        <x:v>4</x:v>
      </x:c>
      <x:c r="D1182" s="162" t="str">
        <x:v>Röste die Kichererbsen 15 Minuten.</x:v>
      </x:c>
      <x:c r="E1182" s="163" t="n">
        <x:v>15</x:v>
      </x:c>
      <x:c r="F1182" s="163" t="str">
        <x:v>Schritt 4</x:v>
      </x:c>
    </x:row>
    <x:row r="1183">
      <x:c r="A1183" s="135" t="str">
        <x:v>SA-121-S5</x:v>
      </x:c>
      <x:c r="B1183" s="135" t="str">
        <x:v>SA-121-V1</x:v>
      </x:c>
      <x:c r="C1183" s="135" t="n">
        <x:v>5</x:v>
      </x:c>
      <x:c r="D1183" s="162" t="str">
        <x:v>Gib die vorgegarte Getreidemischung, die Erbsen und die Zitronenschale auf das Blech.</x:v>
      </x:c>
      <x:c r="E1183" s="163"/>
      <x:c r="F1183" s="163"/>
    </x:row>
    <x:row r="1184">
      <x:c r="A1184" s="135" t="str">
        <x:v>SA-121-S6</x:v>
      </x:c>
      <x:c r="B1184" s="135" t="str">
        <x:v>SA-121-V1</x:v>
      </x:c>
      <x:c r="C1184" s="135" t="n">
        <x:v>6</x:v>
      </x:c>
      <x:c r="D1184" s="162" t="str">
        <x:v>Vermenge alles und röste die Mischung weitere 10 Minuten, bis sie vollständig heiß ist.</x:v>
      </x:c>
      <x:c r="E1184" s="163" t="n">
        <x:v>10</x:v>
      </x:c>
      <x:c r="F1184" s="163" t="str">
        <x:v>Schritt 6</x:v>
      </x:c>
    </x:row>
    <x:row r="1185">
      <x:c r="A1185" s="135" t="str">
        <x:v>SA-121-S7</x:v>
      </x:c>
      <x:c r="B1185" s="135" t="str">
        <x:v>SA-121-V1</x:v>
      </x:c>
      <x:c r="C1185" s="135" t="n">
        <x:v>7</x:v>
      </x:c>
      <x:c r="D1185" s="162" t="str">
        <x:v>Gib den Blechinhalt in eine große Schüssel.</x:v>
      </x:c>
      <x:c r="E1185" s="163"/>
      <x:c r="F1185" s="163"/>
    </x:row>
    <x:row r="1186">
      <x:c r="A1186" s="135" t="str">
        <x:v>SA-121-S8</x:v>
      </x:c>
      <x:c r="B1186" s="135" t="str">
        <x:v>SA-121-V1</x:v>
      </x:c>
      <x:c r="C1186" s="135" t="n">
        <x:v>8</x:v>
      </x:c>
      <x:c r="D1186" s="162" t="str">
        <x:v>Hebe Petersilie, Minze, Radieschen, Gurke, das restliche Olivenöl und den Zitronensaft unter.</x:v>
      </x:c>
      <x:c r="E1186" s="163"/>
      <x:c r="F1186" s="163"/>
    </x:row>
    <x:row r="1187">
      <x:c r="A1187" s="135" t="str">
        <x:v>SA-121-S9</x:v>
      </x:c>
      <x:c r="B1187" s="135" t="str">
        <x:v>SA-121-V1</x:v>
      </x:c>
      <x:c r="C1187" s="135" t="n">
        <x:v>9</x:v>
      </x:c>
      <x:c r="D1187" s="162" t="str">
        <x:v>Schmecke das Taboulé mit Salz und Pfeffer ab.</x:v>
      </x:c>
      <x:c r="E1187" s="163"/>
      <x:c r="F1187" s="163"/>
    </x:row>
    <x:row r="1188">
      <x:c r="A1188" s="135" t="str">
        <x:v>SA-121-S10</x:v>
      </x:c>
      <x:c r="B1188" s="135" t="str">
        <x:v>SA-121-V1</x:v>
      </x:c>
      <x:c r="C1188" s="135" t="n">
        <x:v>10</x:v>
      </x:c>
      <x:c r="D1188" s="162" t="str">
        <x:v>Bestreue den Salat mit Granatapfelkernen.</x:v>
      </x:c>
      <x:c r="E1188" s="163"/>
      <x:c r="F1188" s="163"/>
    </x:row>
    <x:row r="1189">
      <x:c r="A1189" s="135" t="str">
        <x:v>SA-122-S1</x:v>
      </x:c>
      <x:c r="B1189" s="135" t="str">
        <x:v>SA-122-V1</x:v>
      </x:c>
      <x:c r="C1189" s="135" t="n">
        <x:v>1</x:v>
      </x:c>
      <x:c r="D1189" s="162" t="str">
        <x:v>Koche oder dämpfe die grünen Bohnen und Karotten 8-10 Minuten, bis sie bissfest sind.</x:v>
      </x:c>
      <x:c r="E1189" s="163" t="n">
        <x:v>8</x:v>
      </x:c>
      <x:c r="F1189" s="163" t="str">
        <x:v>Schritt 1</x:v>
      </x:c>
    </x:row>
    <x:row r="1190">
      <x:c r="A1190" s="135" t="str">
        <x:v>SA-122-S2</x:v>
      </x:c>
      <x:c r="B1190" s="135" t="str">
        <x:v>SA-122-V1</x:v>
      </x:c>
      <x:c r="C1190" s="135" t="n">
        <x:v>2</x:v>
      </x:c>
      <x:c r="D1190" s="162" t="str">
        <x:v>Gib die roten Zwiebeln in eine Schüssel, bedecke sie mit kochendem Wasser und lasse sie kurz ziehen.</x:v>
      </x:c>
      <x:c r="E1190" s="163"/>
      <x:c r="F1190" s="163"/>
    </x:row>
    <x:row r="1191">
      <x:c r="A1191" s="135" t="str">
        <x:v>SA-122-S3</x:v>
      </x:c>
      <x:c r="B1191" s="135" t="str">
        <x:v>SA-122-V1</x:v>
      </x:c>
      <x:c r="C1191" s="135" t="n">
        <x:v>3</x:v>
      </x:c>
      <x:c r="D1191" s="162" t="str">
        <x:v>Verrühre Olivenöl, Balsamico, Knoblauch, Oregano, Senfpulver, Oliven, Zitronenschale und Zitronensaft zu einem Dressing.</x:v>
      </x:c>
      <x:c r="E1191" s="163"/>
      <x:c r="F1191" s="163"/>
    </x:row>
    <x:row r="1192">
      <x:c r="A1192" s="135" t="str">
        <x:v>SA-122-S4</x:v>
      </x:c>
      <x:c r="B1192" s="135" t="str">
        <x:v>SA-122-V1</x:v>
      </x:c>
      <x:c r="C1192" s="135" t="n">
        <x:v>4</x:v>
      </x:c>
      <x:c r="D1192" s="162" t="str">
        <x:v>Gieße die Zwiebeln ab und lasse auch das gegarte Gemüse gut abtropfen.</x:v>
      </x:c>
      <x:c r="E1192" s="163"/>
      <x:c r="F1192" s="163"/>
    </x:row>
    <x:row r="1193">
      <x:c r="A1193" s="135" t="str">
        <x:v>SA-122-S5</x:v>
      </x:c>
      <x:c r="B1193" s="135" t="str">
        <x:v>SA-122-V1</x:v>
      </x:c>
      <x:c r="C1193" s="135" t="n">
        <x:v>5</x:v>
      </x:c>
      <x:c r="D1193" s="162" t="str">
        <x:v>Gib grüne Bohnen, Karotten, Zwiebeln, Cannellini-Bohnen, Kidneybohnen und Tomaten zum Dressing.</x:v>
      </x:c>
      <x:c r="E1193" s="163"/>
      <x:c r="F1193" s="163"/>
    </x:row>
    <x:row r="1194">
      <x:c r="A1194" s="135" t="str">
        <x:v>SA-122-S6</x:v>
      </x:c>
      <x:c r="B1194" s="135" t="str">
        <x:v>SA-122-V1</x:v>
      </x:c>
      <x:c r="C1194" s="135" t="n">
        <x:v>6</x:v>
      </x:c>
      <x:c r="D1194" s="162" t="str">
        <x:v>Vermenge alles gründlich und hebe anschließend das Basilikum unter.</x:v>
      </x:c>
      <x:c r="E1194" s="163"/>
      <x:c r="F1194" s="163"/>
    </x:row>
    <x:row r="1195">
      <x:c r="A1195" s="135" t="str">
        <x:v>SA-122-S7</x:v>
      </x:c>
      <x:c r="B1195" s="135" t="str">
        <x:v>SA-122-V1</x:v>
      </x:c>
      <x:c r="C1195" s="135" t="n">
        <x:v>7</x:v>
      </x:c>
      <x:c r="D1195" s="162" t="str">
        <x:v>Verteile den Mozzarella auf dem Salat und würze ihn mit schwarzem Pfeffer.</x:v>
      </x:c>
      <x:c r="E1195" s="163"/>
      <x:c r="F1195" s="163"/>
    </x:row>
    <x:row r="1196">
      <x:c r="A1196" s="135" t="str">
        <x:v>SA-123-S1</x:v>
      </x:c>
      <x:c r="B1196" s="135" t="str">
        <x:v>SA-123-V1</x:v>
      </x:c>
      <x:c r="C1196" s="135" t="n">
        <x:v>1</x:v>
      </x:c>
      <x:c r="D1196" s="162" t="str">
        <x:v>Gib die Zwiebelscheiben in eine Schüssel und gieße den Limettensaft darüber.</x:v>
      </x:c>
      <x:c r="E1196" s="163"/>
      <x:c r="F1196" s="163"/>
    </x:row>
    <x:row r="1197">
      <x:c r="A1197" s="135" t="str">
        <x:v>SA-123-S2</x:v>
      </x:c>
      <x:c r="B1197" s="135" t="str">
        <x:v>SA-123-V1</x:v>
      </x:c>
      <x:c r="C1197" s="135" t="n">
        <x:v>2</x:v>
      </x:c>
      <x:c r="D1197" s="162" t="str">
        <x:v>Massiere die Zwiebeln kurz mit den Fingern, damit sie weicher und milder werden.</x:v>
      </x:c>
      <x:c r="E1197" s="163"/>
      <x:c r="F1197" s="163"/>
    </x:row>
    <x:row r="1198">
      <x:c r="A1198" s="135" t="str">
        <x:v>SA-123-S3</x:v>
      </x:c>
      <x:c r="B1198" s="135" t="str">
        <x:v>SA-123-V1</x:v>
      </x:c>
      <x:c r="C1198" s="135" t="n">
        <x:v>3</x:v>
      </x:c>
      <x:c r="D1198" s="162" t="str">
        <x:v>Gib Avocado, Paprika, Koriander und nach Geschmack Chili hinzu und vermenge alles vorsichtig.</x:v>
      </x:c>
      <x:c r="E1198" s="163"/>
      <x:c r="F1198" s="163"/>
    </x:row>
    <x:row r="1199">
      <x:c r="A1199" s="135" t="str">
        <x:v>SA-123-S4</x:v>
      </x:c>
      <x:c r="B1199" s="135" t="str">
        <x:v>SA-123-V1</x:v>
      </x:c>
      <x:c r="C1199" s="135" t="n">
        <x:v>4</x:v>
      </x:c>
      <x:c r="D1199" s="162" t="str">
        <x:v>Hebe die schwarzen Bohnen unter.</x:v>
      </x:c>
      <x:c r="E1199" s="163"/>
      <x:c r="F1199" s="163"/>
    </x:row>
    <x:row r="1200">
      <x:c r="A1200" s="135" t="str">
        <x:v>SA-123-S5</x:v>
      </x:c>
      <x:c r="B1200" s="135" t="str">
        <x:v>SA-123-V1</x:v>
      </x:c>
      <x:c r="C1200" s="135" t="n">
        <x:v>5</x:v>
      </x:c>
      <x:c r="D1200" s="162" t="str">
        <x:v>Verteile den Salat auf zwei Schüsseln oder Vorratsboxen.</x:v>
      </x:c>
      <x:c r="E1200" s="163"/>
      <x:c r="F1200" s="163"/>
    </x:row>
    <x:row r="1201">
      <x:c r="A1201" s="135" t="str">
        <x:v>SA-123-S6</x:v>
      </x:c>
      <x:c r="B1201" s="135" t="str">
        <x:v>SA-123-V1</x:v>
      </x:c>
      <x:c r="C1201" s="135" t="n">
        <x:v>6</x:v>
      </x:c>
      <x:c r="D1201" s="162" t="str">
        <x:v>Gib die Ananas darauf und beträufle den Salat mit etwas Olivenöl.</x:v>
      </x:c>
      <x:c r="E1201" s="163"/>
      <x:c r="F1201" s="163"/>
    </x:row>
    <x:row r="1202">
      <x:c r="A1202" s="135" t="str">
        <x:v>SA-123-S7</x:v>
      </x:c>
      <x:c r="B1202" s="135" t="str">
        <x:v>SA-123-V1</x:v>
      </x:c>
      <x:c r="C1202" s="135" t="n">
        <x:v>7</x:v>
      </x:c>
      <x:c r="D1202" s="162" t="str">
        <x:v>Serviere den Salat sofort.</x:v>
      </x:c>
      <x:c r="E1202" s="163"/>
      <x:c r="F1202" s="163"/>
    </x:row>
    <x:row r="1203">
      <x:c r="A1203" s="135" t="str">
        <x:v>SA-124-S1</x:v>
      </x:c>
      <x:c r="B1203" s="135" t="str">
        <x:v>SA-124-V1</x:v>
      </x:c>
      <x:c r="C1203" s="135" t="n">
        <x:v>1</x:v>
      </x:c>
      <x:c r="D1203" s="162" t="str">
        <x:v>Verrühre Rapsöl, Oregano, Thymian, Paprikapulver, Cayennepfeffer und Knoblauch.</x:v>
      </x:c>
      <x:c r="E1203" s="163"/>
      <x:c r="F1203" s="163"/>
    </x:row>
    <x:row r="1204">
      <x:c r="A1204" s="135" t="str">
        <x:v>SA-124-S2</x:v>
      </x:c>
      <x:c r="B1204" s="135" t="str">
        <x:v>SA-124-V1</x:v>
      </x:c>
      <x:c r="C1204" s="135" t="n">
        <x:v>2</x:v>
      </x:c>
      <x:c r="D1204" s="162" t="str">
        <x:v>Reibe die Hähnchenbrüste damit ein.</x:v>
      </x:c>
      <x:c r="E1204" s="163"/>
      <x:c r="F1204" s="163"/>
    </x:row>
    <x:row r="1205">
      <x:c r="A1205" s="135" t="str">
        <x:v>SA-124-S3</x:v>
      </x:c>
      <x:c r="B1205" s="135" t="str">
        <x:v>SA-124-V1</x:v>
      </x:c>
      <x:c r="C1205" s="135" t="n">
        <x:v>3</x:v>
      </x:c>
      <x:c r="D1205" s="162" t="str">
        <x:v>Mariniere mindestens 15 Minuten.</x:v>
      </x:c>
      <x:c r="E1205" s="163" t="n">
        <x:v>15</x:v>
      </x:c>
      <x:c r="F1205" s="163" t="str">
        <x:v>Schritt 3</x:v>
      </x:c>
    </x:row>
    <x:row r="1206">
      <x:c r="A1206" s="135" t="str">
        <x:v>SA-124-S4</x:v>
      </x:c>
      <x:c r="B1206" s="135" t="str">
        <x:v>SA-124-V1</x:v>
      </x:c>
      <x:c r="C1206" s="135" t="n">
        <x:v>4</x:v>
      </x:c>
      <x:c r="D1206" s="162" t="str">
        <x:v>Vermenge für den Bohnensalat Schwarzaugenbohnen, Tomaten, Mais, Frühlingszwiebeln, getrocknete Tomaten, Limettenschale und -saft sowie Koriander.</x:v>
      </x:c>
      <x:c r="E1206" s="163"/>
      <x:c r="F1206" s="163"/>
    </x:row>
    <x:row r="1207">
      <x:c r="A1207" s="135" t="str">
        <x:v>SA-124-S5</x:v>
      </x:c>
      <x:c r="B1207" s="135" t="str">
        <x:v>SA-124-V1</x:v>
      </x:c>
      <x:c r="C1207" s="135" t="n">
        <x:v>5</x:v>
      </x:c>
      <x:c r="D1207" s="162" t="str">
        <x:v>Zerdrücke für die Guacamole die Avocado grob.</x:v>
      </x:c>
      <x:c r="E1207" s="163"/>
      <x:c r="F1207" s="163"/>
    </x:row>
    <x:row r="1208">
      <x:c r="A1208" s="135" t="str">
        <x:v>SA-124-S6</x:v>
      </x:c>
      <x:c r="B1208" s="135" t="str">
        <x:v>SA-124-V1</x:v>
      </x:c>
      <x:c r="C1208" s="135" t="n">
        <x:v>6</x:v>
      </x:c>
      <x:c r="D1208" s="162" t="str">
        <x:v>Verrühre mit Olivenöl, Limettensaft, Chili und Koriander.</x:v>
      </x:c>
      <x:c r="E1208" s="163"/>
      <x:c r="F1208" s="163"/>
    </x:row>
    <x:row r="1209">
      <x:c r="A1209" s="135" t="str">
        <x:v>SA-124-S7</x:v>
      </x:c>
      <x:c r="B1209" s="135" t="str">
        <x:v>SA-124-V1</x:v>
      </x:c>
      <x:c r="C1209" s="135" t="n">
        <x:v>7</x:v>
      </x:c>
      <x:c r="D1209" s="162" t="str">
        <x:v>Schmecke den Salat mit Salz ab.</x:v>
      </x:c>
      <x:c r="E1209" s="163"/>
      <x:c r="F1209" s="163"/>
    </x:row>
    <x:row r="1210">
      <x:c r="A1210" s="135" t="str">
        <x:v>SA-124-S8</x:v>
      </x:c>
      <x:c r="B1210" s="135" t="str">
        <x:v>SA-124-V1</x:v>
      </x:c>
      <x:c r="C1210" s="135" t="n">
        <x:v>8</x:v>
      </x:c>
      <x:c r="D1210" s="162" t="str">
        <x:v>Heize den Grill vor.</x:v>
      </x:c>
      <x:c r="E1210" s="163"/>
      <x:c r="F1210" s="163"/>
    </x:row>
    <x:row r="1211">
      <x:c r="A1211" s="135" t="str">
        <x:v>SA-124-S9</x:v>
      </x:c>
      <x:c r="B1211" s="135" t="str">
        <x:v>SA-124-V1</x:v>
      </x:c>
      <x:c r="C1211" s="135" t="n">
        <x:v>9</x:v>
      </x:c>
      <x:c r="D1211" s="162" t="str">
        <x:v>Lege die Hähnchenbrüste auf eine mit Folie ausgelegte Grillpfanne.</x:v>
      </x:c>
      <x:c r="E1211" s="163"/>
      <x:c r="F1211" s="163"/>
    </x:row>
    <x:row r="1212">
      <x:c r="A1212" s="135" t="str">
        <x:v>SA-124-S10</x:v>
      </x:c>
      <x:c r="B1212" s="135" t="str">
        <x:v>SA-124-V1</x:v>
      </x:c>
      <x:c r="C1212" s="135" t="n">
        <x:v>10</x:v>
      </x:c>
      <x:c r="D1212" s="162" t="str">
        <x:v>Grille 5 Minuten.</x:v>
      </x:c>
      <x:c r="E1212" s="163" t="n">
        <x:v>5</x:v>
      </x:c>
      <x:c r="F1212" s="163" t="str">
        <x:v>Schritt 10</x:v>
      </x:c>
    </x:row>
    <x:row r="1213">
      <x:c r="A1213" s="135" t="str">
        <x:v>SA-124-S11</x:v>
      </x:c>
      <x:c r="B1213" s="135" t="str">
        <x:v>SA-124-V1</x:v>
      </x:c>
      <x:c r="C1213" s="135" t="n">
        <x:v>11</x:v>
      </x:c>
      <x:c r="D1213" s="162" t="str">
        <x:v>Wende das Fleisch.</x:v>
      </x:c>
      <x:c r="E1213" s="163"/>
      <x:c r="F1213" s="163"/>
    </x:row>
    <x:row r="1214">
      <x:c r="A1214" s="135" t="str">
        <x:v>SA-124-S12</x:v>
      </x:c>
      <x:c r="B1214" s="135" t="str">
        <x:v>SA-124-V1</x:v>
      </x:c>
      <x:c r="C1214" s="135" t="n">
        <x:v>12</x:v>
      </x:c>
      <x:c r="D1214" s="162" t="str">
        <x:v>Grille weitere 5-7 Minuten, bis es vollständig durchgegart und innen nicht mehr rosa ist.</x:v>
      </x:c>
      <x:c r="E1214" s="163" t="n">
        <x:v>5</x:v>
      </x:c>
      <x:c r="F1214" s="163" t="str">
        <x:v>Schritt 12</x:v>
      </x:c>
    </x:row>
    <x:row r="1215">
      <x:c r="A1215" s="135" t="str">
        <x:v>SA-124-S13</x:v>
      </x:c>
      <x:c r="B1215" s="135" t="str">
        <x:v>SA-124-V1</x:v>
      </x:c>
      <x:c r="C1215" s="135" t="n">
        <x:v>13</x:v>
      </x:c>
      <x:c r="D1215" s="162" t="str">
        <x:v>Richte die Hähnchenbrüste mit Bohnensalat und Guacamole auf Tellern an.</x:v>
      </x:c>
      <x:c r="E1215" s="163"/>
      <x:c r="F1215" s="163"/>
    </x:row>
    <x:row r="1216">
      <x:c r="A1216" s="135" t="str">
        <x:v>SA-124-S14</x:v>
      </x:c>
      <x:c r="B1216" s="135" t="str">
        <x:v>SA-124-V1</x:v>
      </x:c>
      <x:c r="C1216" s="135" t="n">
        <x:v>14</x:v>
      </x:c>
      <x:c r="D1216" s="162" t="str">
        <x:v>Serviere sofort.</x:v>
      </x:c>
      <x:c r="E1216" s="163"/>
      <x:c r="F1216" s="163"/>
    </x:row>
    <x:row r="1217">
      <x:c r="A1217" s="135" t="str">
        <x:v>SA-125-S1</x:v>
      </x:c>
      <x:c r="B1217" s="135" t="str">
        <x:v>SA-125-V1</x:v>
      </x:c>
      <x:c r="C1217" s="135" t="n">
        <x:v>1</x:v>
      </x:c>
      <x:c r="D1217" s="162" t="str">
        <x:v>Verrühre Knoblauch, Olivenöl, Zitronensaft, Gewürze, Oregano, Joghurt und eine Prise Salz zu einer Marinade.</x:v>
      </x:c>
      <x:c r="E1217" s="163"/>
      <x:c r="F1217" s="163"/>
    </x:row>
    <x:row r="1218">
      <x:c r="A1218" s="135" t="str">
        <x:v>SA-125-S2</x:v>
      </x:c>
      <x:c r="B1218" s="135" t="str">
        <x:v>SA-125-V1</x:v>
      </x:c>
      <x:c r="C1218" s="135" t="n">
        <x:v>2</x:v>
      </x:c>
      <x:c r="D1218" s="162" t="str">
        <x:v>Wende die Hähnchenbrüste in der Marinade. Decke sie ab und stelle sie mindestens 1 Stunde, besser über Nacht, kalt.</x:v>
      </x:c>
      <x:c r="E1218" s="163"/>
      <x:c r="F1218" s="163"/>
    </x:row>
    <x:row r="1219">
      <x:c r="A1219" s="135" t="str">
        <x:v>SA-125-S3</x:v>
      </x:c>
      <x:c r="B1219" s="135" t="str">
        <x:v>SA-125-V1</x:v>
      </x:c>
      <x:c r="C1219" s="135" t="n">
        <x:v>3</x:v>
      </x:c>
      <x:c r="D1219" s="162" t="str">
        <x:v>Verrühre für das Dressing Tahini, Joghurt und Kreuzkümmel.</x:v>
      </x:c>
      <x:c r="E1219" s="163"/>
      <x:c r="F1219" s="163"/>
    </x:row>
    <x:row r="1220">
      <x:c r="A1220" s="135" t="str">
        <x:v>SA-125-S4</x:v>
      </x:c>
      <x:c r="B1220" s="135" t="str">
        <x:v>SA-125-V1</x:v>
      </x:c>
      <x:c r="C1220" s="135" t="n">
        <x:v>4</x:v>
      </x:c>
      <x:c r="D1220" s="162" t="str">
        <x:v>Schmecke es mit Salz ab und stelle es kalt.</x:v>
      </x:c>
      <x:c r="E1220" s="163"/>
      <x:c r="F1220" s="163"/>
    </x:row>
    <x:row r="1221">
      <x:c r="A1221" s="135" t="str">
        <x:v>SA-125-S5</x:v>
      </x:c>
      <x:c r="B1221" s="135" t="str">
        <x:v>SA-125-V1</x:v>
      </x:c>
      <x:c r="C1221" s="135" t="n">
        <x:v>5</x:v>
      </x:c>
      <x:c r="D1221" s="162" t="str">
        <x:v>Vermische Rotkohl, rote Zwiebeln, Gurke, Tomaten und Salat in einer großen Schüssel.</x:v>
      </x:c>
      <x:c r="E1221" s="163"/>
      <x:c r="F1221" s="163"/>
    </x:row>
    <x:row r="1222">
      <x:c r="A1222" s="135" t="str">
        <x:v>SA-125-S6</x:v>
      </x:c>
      <x:c r="B1222" s="135" t="str">
        <x:v>SA-125-V1</x:v>
      </x:c>
      <x:c r="C1222" s="135" t="n">
        <x:v>6</x:v>
      </x:c>
      <x:c r="D1222" s="162" t="str">
        <x:v>Erhitze eine Grillpfanne kräftig.</x:v>
      </x:c>
      <x:c r="E1222" s="163"/>
      <x:c r="F1222" s="163"/>
    </x:row>
    <x:row r="1223">
      <x:c r="A1223" s="135" t="str">
        <x:v>SA-125-S7</x:v>
      </x:c>
      <x:c r="B1223" s="135" t="str">
        <x:v>SA-125-V1</x:v>
      </x:c>
      <x:c r="C1223" s="135" t="n">
        <x:v>7</x:v>
      </x:c>
      <x:c r="D1223" s="162" t="str">
        <x:v>Brate die Hähnchenbrüste je Seite etwa 5 Minuten, bis sie gebräunt und vollständig durchgegart sind.</x:v>
      </x:c>
      <x:c r="E1223" s="163" t="n">
        <x:v>5</x:v>
      </x:c>
      <x:c r="F1223" s="163" t="str">
        <x:v>Schritt 7</x:v>
      </x:c>
    </x:row>
    <x:row r="1224">
      <x:c r="A1224" s="135" t="str">
        <x:v>SA-125-S8</x:v>
      </x:c>
      <x:c r="B1224" s="135" t="str">
        <x:v>SA-125-V1</x:v>
      </x:c>
      <x:c r="C1224" s="135" t="n">
        <x:v>8</x:v>
      </x:c>
      <x:c r="D1224" s="162" t="str">
        <x:v>Lasse das Fleisch kurz ruhen und schneide es anschließend in Scheiben.</x:v>
      </x:c>
      <x:c r="E1224" s="163"/>
      <x:c r="F1224" s="163"/>
    </x:row>
    <x:row r="1225">
      <x:c r="A1225" s="135" t="str">
        <x:v>SA-125-S9</x:v>
      </x:c>
      <x:c r="B1225" s="135" t="str">
        <x:v>SA-125-V1</x:v>
      </x:c>
      <x:c r="C1225" s="135" t="n">
        <x:v>9</x:v>
      </x:c>
      <x:c r="D1225" s="162" t="str">
        <x:v>Vermenge den Salat mit Zitronensaft und Olivenöl.</x:v>
      </x:c>
      <x:c r="E1225" s="163"/>
      <x:c r="F1225" s="163"/>
    </x:row>
    <x:row r="1226">
      <x:c r="A1226" s="135" t="str">
        <x:v>SA-125-S10</x:v>
      </x:c>
      <x:c r="B1226" s="135" t="str">
        <x:v>SA-125-V1</x:v>
      </x:c>
      <x:c r="C1226" s="135" t="n">
        <x:v>10</x:v>
      </x:c>
      <x:c r="D1226" s="162" t="str">
        <x:v>Schmecke ihn mit Salz und Pfeffer ab.</x:v>
      </x:c>
      <x:c r="E1226" s="163"/>
      <x:c r="F1226" s="163"/>
    </x:row>
    <x:row r="1227">
      <x:c r="A1227" s="135" t="str">
        <x:v>SA-125-S11</x:v>
      </x:c>
      <x:c r="B1227" s="135" t="str">
        <x:v>SA-125-V1</x:v>
      </x:c>
      <x:c r="C1227" s="135" t="n">
        <x:v>11</x:v>
      </x:c>
      <x:c r="D1227" s="162" t="str">
        <x:v>Richte den Salat auf einer Platte an und verteile das Hähnchen darauf.</x:v>
      </x:c>
      <x:c r="E1227" s="163"/>
      <x:c r="F1227" s="163"/>
    </x:row>
    <x:row r="1228">
      <x:c r="A1228" s="135" t="str">
        <x:v>SA-125-S12</x:v>
      </x:c>
      <x:c r="B1228" s="135" t="str">
        <x:v>SA-125-V1</x:v>
      </x:c>
      <x:c r="C1228" s="135" t="n">
        <x:v>12</x:v>
      </x:c>
      <x:c r="D1228" s="162" t="str">
        <x:v>Serviere den Salat mit dem Tahini-Dressing und warmem Fladenbrot.</x:v>
      </x:c>
      <x:c r="E1228" s="163"/>
      <x:c r="F1228" s="163"/>
    </x:row>
    <x:row r="1229">
      <x:c r="A1229" s="135" t="str">
        <x:v>SA-126-S1</x:v>
      </x:c>
      <x:c r="B1229" s="135" t="str">
        <x:v>SA-126-V1</x:v>
      </x:c>
      <x:c r="C1229" s="135" t="n">
        <x:v>1</x:v>
      </x:c>
      <x:c r="D1229" s="162" t="str">
        <x:v>Blanchiere den Brokkoli 2 Minuten in kochendem Wasser.</x:v>
      </x:c>
      <x:c r="E1229" s="163" t="n">
        <x:v>2</x:v>
      </x:c>
      <x:c r="F1229" s="163" t="str">
        <x:v>Schritt 1</x:v>
      </x:c>
    </x:row>
    <x:row r="1230">
      <x:c r="A1230" s="135" t="str">
        <x:v>SA-126-S2</x:v>
      </x:c>
      <x:c r="B1230" s="135" t="str">
        <x:v>SA-126-V1</x:v>
      </x:c>
      <x:c r="C1230" s="135" t="n">
        <x:v>2</x:v>
      </x:c>
      <x:c r="D1230" s="162" t="str">
        <x:v>Gieße den Brokkoli ab, schrecke ihn kalt ab und lasse ihn gründlich abtropfen.</x:v>
      </x:c>
      <x:c r="E1230" s="163"/>
      <x:c r="F1230" s="163"/>
    </x:row>
    <x:row r="1231">
      <x:c r="A1231" s="135" t="str">
        <x:v>SA-126-S3</x:v>
      </x:c>
      <x:c r="B1231" s="135" t="str">
        <x:v>SA-126-V1</x:v>
      </x:c>
      <x:c r="C1231" s="135" t="n">
        <x:v>3</x:v>
      </x:c>
      <x:c r="D1231" s="162" t="str">
        <x:v>Erhitze eine Grillpfanne bei hoher Temperatur.</x:v>
      </x:c>
      <x:c r="E1231" s="163"/>
      <x:c r="F1231" s="163"/>
    </x:row>
    <x:row r="1232">
      <x:c r="A1232" s="135" t="str">
        <x:v>SA-126-S4</x:v>
      </x:c>
      <x:c r="B1232" s="135" t="str">
        <x:v>SA-126-V1</x:v>
      </x:c>
      <x:c r="C1232" s="135" t="n">
        <x:v>4</x:v>
      </x:c>
      <x:c r="D1232" s="162" t="str">
        <x:v>Vermenge den Brokkoli mit ½ TL Avocadoöl und grille ihn 2-3 Minuten, bis er leichte Röstaromen entwickelt. Stelle ihn anschließend beiseite.</x:v>
      </x:c>
      <x:c r="E1232" s="163" t="n">
        <x:v>2</x:v>
      </x:c>
      <x:c r="F1232" s="163" t="str">
        <x:v>Schritt 4</x:v>
      </x:c>
    </x:row>
    <x:row r="1233">
      <x:c r="A1233" s="135" t="str">
        <x:v>SA-126-S5</x:v>
      </x:c>
      <x:c r="B1233" s="135" t="str">
        <x:v>SA-126-V1</x:v>
      </x:c>
      <x:c r="C1233" s="135" t="n">
        <x:v>5</x:v>
      </x:c>
      <x:c r="D1233" s="162" t="str">
        <x:v>Bestreiche die Hähnchenbrustfilets mit dem restlichen Avocadoöl und würze sie mit Salz und Pfeffer.</x:v>
      </x:c>
      <x:c r="E1233" s="163"/>
      <x:c r="F1233" s="163"/>
    </x:row>
    <x:row r="1234">
      <x:c r="A1234" s="135" t="str">
        <x:v>SA-126-S6</x:v>
      </x:c>
      <x:c r="B1234" s="135" t="str">
        <x:v>SA-126-V1</x:v>
      </x:c>
      <x:c r="C1234" s="135" t="n">
        <x:v>6</x:v>
      </x:c>
      <x:c r="D1234" s="162" t="str">
        <x:v>Grille das Hähnchen je Seite 3-4 Minuten, bis es vollständig durchgegart ist.</x:v>
      </x:c>
      <x:c r="E1234" s="163" t="n">
        <x:v>3</x:v>
      </x:c>
      <x:c r="F1234" s="163" t="str">
        <x:v>Schritt 6</x:v>
      </x:c>
    </x:row>
    <x:row r="1235">
      <x:c r="A1235" s="135" t="str">
        <x:v>SA-126-S7</x:v>
      </x:c>
      <x:c r="B1235" s="135" t="str">
        <x:v>SA-126-V1</x:v>
      </x:c>
      <x:c r="C1235" s="135" t="n">
        <x:v>7</x:v>
      </x:c>
      <x:c r="D1235" s="162" t="str">
        <x:v>Lasse das Fleisch kurz ruhen und schneide es anschließend in mundgerechte Stücke.</x:v>
      </x:c>
      <x:c r="E1235" s="163"/>
      <x:c r="F1235" s="163"/>
    </x:row>
    <x:row r="1236">
      <x:c r="A1236" s="135" t="str">
        <x:v>SA-126-S8</x:v>
      </x:c>
      <x:c r="B1236" s="135" t="str">
        <x:v>SA-126-V1</x:v>
      </x:c>
      <x:c r="C1236" s="135" t="n">
        <x:v>8</x:v>
      </x:c>
      <x:c r="D1236" s="162" t="str">
        <x:v>Püriere für das Pesto den größten Teil des Basilikums mit Avocado, Knoblauch, Walnüssen, 1 EL Avocadoöl, 1 EL Zitronensaft und 2-3 EL kaltem Wasser cremig.</x:v>
      </x:c>
      <x:c r="E1236" s="163"/>
      <x:c r="F1236" s="163"/>
    </x:row>
    <x:row r="1237">
      <x:c r="A1237" s="135" t="str">
        <x:v>SA-126-S9</x:v>
      </x:c>
      <x:c r="B1237" s="135" t="str">
        <x:v>SA-126-V1</x:v>
      </x:c>
      <x:c r="C1237" s="135" t="n">
        <x:v>9</x:v>
      </x:c>
      <x:c r="D1237" s="162" t="str">
        <x:v>Schmecke das Avocadopesto mit Salz, Pfeffer und bei Bedarf weiterem Zitronensaft ab.</x:v>
      </x:c>
      <x:c r="E1237" s="163"/>
      <x:c r="F1237" s="163"/>
    </x:row>
    <x:row r="1238">
      <x:c r="A1238" s="135" t="str">
        <x:v>SA-126-S10</x:v>
      </x:c>
      <x:c r="B1238" s="135" t="str">
        <x:v>SA-126-V1</x:v>
      </x:c>
      <x:c r="C1238" s="135" t="n">
        <x:v>10</x:v>
      </x:c>
      <x:c r="D1238" s="162" t="str">
        <x:v>Vermenge die rote Zwiebel mit dem restlichen Zitronensaft und lasse sie einige Minuten ziehen.</x:v>
      </x:c>
      <x:c r="E1238" s="163"/>
      <x:c r="F1238" s="163"/>
    </x:row>
    <x:row r="1239">
      <x:c r="A1239" s="135" t="str">
        <x:v>SA-126-S11</x:v>
      </x:c>
      <x:c r="B1239" s="135" t="str">
        <x:v>SA-126-V1</x:v>
      </x:c>
      <x:c r="C1239" s="135" t="n">
        <x:v>11</x:v>
      </x:c>
      <x:c r="D1239" s="162" t="str">
        <x:v>Richte Brunnenkresse, Brokkoli und Zwiebel auf einer Platte an.</x:v>
      </x:c>
      <x:c r="E1239" s="163"/>
      <x:c r="F1239" s="163"/>
    </x:row>
    <x:row r="1240">
      <x:c r="A1240" s="135" t="str">
        <x:v>SA-126-S12</x:v>
      </x:c>
      <x:c r="B1240" s="135" t="str">
        <x:v>SA-126-V1</x:v>
      </x:c>
      <x:c r="C1240" s="135" t="n">
        <x:v>12</x:v>
      </x:c>
      <x:c r="D1240" s="162" t="str">
        <x:v>Verteile Rote Bete und Hähnchen darauf.</x:v>
      </x:c>
      <x:c r="E1240" s="163"/>
      <x:c r="F1240" s="163"/>
    </x:row>
    <x:row r="1241">
      <x:c r="A1241" s="135" t="str">
        <x:v>SA-126-S13</x:v>
      </x:c>
      <x:c r="B1241" s="135" t="str">
        <x:v>SA-126-V1</x:v>
      </x:c>
      <x:c r="C1241" s="135" t="n">
        <x:v>13</x:v>
      </x:c>
      <x:c r="D1241" s="162" t="str">
        <x:v>Bestreue den Salat mit Zitronenschale, Schwarzkümmel und dem restlichen Basilikum.</x:v>
      </x:c>
      <x:c r="E1241" s="163"/>
      <x:c r="F1241" s="163"/>
    </x:row>
    <x:row r="1242">
      <x:c r="A1242" s="135" t="str">
        <x:v>SA-126-S14</x:v>
      </x:c>
      <x:c r="B1242" s="135" t="str">
        <x:v>SA-126-V1</x:v>
      </x:c>
      <x:c r="C1242" s="135" t="n">
        <x:v>14</x:v>
      </x:c>
      <x:c r="D1242" s="162" t="str">
        <x:v>Serviere das Avocadopesto dazu.</x:v>
      </x:c>
      <x:c r="E1242" s="163"/>
      <x:c r="F1242" s="163"/>
    </x:row>
    <x:row r="1243">
      <x:c r="A1243" s="135" t="str">
        <x:v>SA-127-S1</x:v>
      </x:c>
      <x:c r="B1243" s="135" t="str">
        <x:v>SA-127-V1</x:v>
      </x:c>
      <x:c r="C1243" s="135" t="n">
        <x:v>1</x:v>
      </x:c>
      <x:c r="D1243" s="162" t="str">
        <x:v>Erhitze für rohes Hähnchen das neutrale Öl in einer Pfanne bei mittlerer bis hoher Hitze.</x:v>
      </x:c>
      <x:c r="E1243" s="163"/>
      <x:c r="F1243" s="163"/>
    </x:row>
    <x:row r="1244">
      <x:c r="A1244" s="135" t="str">
        <x:v>SA-127-S2</x:v>
      </x:c>
      <x:c r="B1244" s="135" t="str">
        <x:v>SA-127-V1</x:v>
      </x:c>
      <x:c r="C1244" s="135" t="n">
        <x:v>2</x:v>
      </x:c>
      <x:c r="D1244" s="162" t="str">
        <x:v>Würze die Hähnchenbrüste und brate sie je Seite 7-8 Minuten. Decke die Pfanne während der letzten 5 Minuten ab und gare das Fleisch vollständig durch.</x:v>
      </x:c>
      <x:c r="E1244" s="163" t="n">
        <x:v>7</x:v>
      </x:c>
      <x:c r="F1244" s="163" t="str">
        <x:v>Schritt 2</x:v>
      </x:c>
    </x:row>
    <x:row r="1245">
      <x:c r="A1245" s="135" t="str">
        <x:v>SA-127-S3</x:v>
      </x:c>
      <x:c r="B1245" s="135" t="str">
        <x:v>SA-127-V1</x:v>
      </x:c>
      <x:c r="C1245" s="135" t="n">
        <x:v>3</x:v>
      </x:c>
      <x:c r="D1245" s="162" t="str">
        <x:v>Lasse das Hähnchen 10 Minuten ruhen und schneide es anschließend in Scheiben. Überspringe diese Schritte, wenn du bereits gegartes Hähnchen verwendest.</x:v>
      </x:c>
      <x:c r="E1245" s="163" t="n">
        <x:v>10</x:v>
      </x:c>
      <x:c r="F1245" s="163" t="str">
        <x:v>Schritt 3</x:v>
      </x:c>
    </x:row>
    <x:row r="1246">
      <x:c r="A1246" s="135" t="str">
        <x:v>SA-127-S4</x:v>
      </x:c>
      <x:c r="B1246" s="135" t="str">
        <x:v>SA-127-V1</x:v>
      </x:c>
      <x:c r="C1246" s="135" t="n">
        <x:v>4</x:v>
      </x:c>
      <x:c r="D1246" s="162" t="str">
        <x:v>Gib für das Dressing eine Avocado, Joghurt, Kräuter, Frühlingszwiebeln, Reisessig, Olivenöl, Knoblauch und 1 EL Zitronensaft in einen Mixer.</x:v>
      </x:c>
      <x:c r="E1246" s="163"/>
      <x:c r="F1246" s="163"/>
    </x:row>
    <x:row r="1247">
      <x:c r="A1247" s="135" t="str">
        <x:v>SA-127-S5</x:v>
      </x:c>
      <x:c r="B1247" s="135" t="str">
        <x:v>SA-127-V1</x:v>
      </x:c>
      <x:c r="C1247" s="135" t="n">
        <x:v>5</x:v>
      </x:c>
      <x:c r="D1247" s="162" t="str">
        <x:v>Mixe alles zu einem cremigen Dressing. Schmecke es mit Zitronensaft, Salz und Pfeffer ab und verdünne es esslöffelweise mit kaltem Wasser.</x:v>
      </x:c>
      <x:c r="E1247" s="163"/>
      <x:c r="F1247" s="163"/>
    </x:row>
    <x:row r="1248">
      <x:c r="A1248" s="135" t="str">
        <x:v>SA-127-S6</x:v>
      </x:c>
      <x:c r="B1248" s="135" t="str">
        <x:v>SA-127-V1</x:v>
      </x:c>
      <x:c r="C1248" s="135" t="n">
        <x:v>6</x:v>
      </x:c>
      <x:c r="D1248" s="162" t="str">
        <x:v>Vermenge die Hähnchenscheiben mit 4 EL Dressing.</x:v>
      </x:c>
      <x:c r="E1248" s="163"/>
      <x:c r="F1248" s="163"/>
    </x:row>
    <x:row r="1249">
      <x:c r="A1249" s="135" t="str">
        <x:v>SA-127-S7</x:v>
      </x:c>
      <x:c r="B1249" s="135" t="str">
        <x:v>SA-127-V1</x:v>
      </x:c>
      <x:c r="C1249" s="135" t="n">
        <x:v>7</x:v>
      </x:c>
      <x:c r="D1249" s="162" t="str">
        <x:v>Mische Sellerie, Salat, Radieschen, Apfel und Gurke und richte alles auf einer Platte an.</x:v>
      </x:c>
      <x:c r="E1249" s="163"/>
      <x:c r="F1249" s="163"/>
    </x:row>
    <x:row r="1250">
      <x:c r="A1250" s="135" t="str">
        <x:v>SA-127-S8</x:v>
      </x:c>
      <x:c r="B1250" s="135" t="str">
        <x:v>SA-127-V1</x:v>
      </x:c>
      <x:c r="C1250" s="135" t="n">
        <x:v>8</x:v>
      </x:c>
      <x:c r="D1250" s="162" t="str">
        <x:v>Verteile die zweite Avocado und das Hähnchen darauf. Gib so viel Dressing darüber, wie du möchtest.</x:v>
      </x:c>
      <x:c r="E1250" s="163"/>
      <x:c r="F1250" s="163"/>
    </x:row>
    <x:row r="1251">
      <x:c r="A1251" s="135" t="str">
        <x:v>SA-127-S9</x:v>
      </x:c>
      <x:c r="B1251" s="135" t="str">
        <x:v>SA-127-V1</x:v>
      </x:c>
      <x:c r="C1251" s="135" t="n">
        <x:v>9</x:v>
      </x:c>
      <x:c r="D1251" s="162" t="str">
        <x:v>Reibe zum Schluss etwas Zitronenschale über den Salat und würze ihn mit schwarzem Pfeffer.</x:v>
      </x:c>
      <x:c r="E1251" s="163"/>
      <x:c r="F1251" s="163"/>
    </x:row>
    <x:row r="1252">
      <x:c r="A1252" s="135" t="str">
        <x:v>SA-128-S1</x:v>
      </x:c>
      <x:c r="B1252" s="135" t="str">
        <x:v>SA-128-V1</x:v>
      </x:c>
      <x:c r="C1252" s="135" t="n">
        <x:v>1</x:v>
      </x:c>
      <x:c r="D1252" s="162" t="str">
        <x:v>Bedecke das Hähnchen mit kaltem Wasser.</x:v>
      </x:c>
      <x:c r="E1252" s="163"/>
      <x:c r="F1252" s="163"/>
    </x:row>
    <x:row r="1253">
      <x:c r="A1253" s="135" t="str">
        <x:v>SA-128-S2</x:v>
      </x:c>
      <x:c r="B1253" s="135" t="str">
        <x:v>SA-128-V1</x:v>
      </x:c>
      <x:c r="C1253" s="135" t="n">
        <x:v>2</x:v>
      </x:c>
      <x:c r="D1253" s="162" t="str">
        <x:v>Bringe alles zum Kochen.</x:v>
      </x:c>
      <x:c r="E1253" s="163"/>
      <x:c r="F1253" s="163"/>
    </x:row>
    <x:row r="1254">
      <x:c r="A1254" s="135" t="str">
        <x:v>SA-128-S3</x:v>
      </x:c>
      <x:c r="B1254" s="135" t="str">
        <x:v>SA-128-V1</x:v>
      </x:c>
      <x:c r="C1254" s="135" t="n">
        <x:v>3</x:v>
      </x:c>
      <x:c r="D1254" s="162" t="str">
        <x:v>Koche alles 10 Minuten.</x:v>
      </x:c>
      <x:c r="E1254" s="163" t="n">
        <x:v>10</x:v>
      </x:c>
      <x:c r="F1254" s="163" t="str">
        <x:v>Schritt 3</x:v>
      </x:c>
    </x:row>
    <x:row r="1255">
      <x:c r="A1255" s="135" t="str">
        <x:v>SA-128-S4</x:v>
      </x:c>
      <x:c r="B1255" s="135" t="str">
        <x:v>SA-128-V1</x:v>
      </x:c>
      <x:c r="C1255" s="135" t="n">
        <x:v>4</x:v>
      </x:c>
      <x:c r="D1255" s="162" t="str">
        <x:v>Nimm das Hähnchen aus der Pfanne und zupfe es in mundgerechte Stücke.</x:v>
      </x:c>
      <x:c r="E1255" s="163"/>
      <x:c r="F1255" s="163"/>
    </x:row>
    <x:row r="1256">
      <x:c r="A1256" s="135" t="str">
        <x:v>SA-128-S5</x:v>
      </x:c>
      <x:c r="B1256" s="135" t="str">
        <x:v>SA-128-V1</x:v>
      </x:c>
      <x:c r="C1256" s="135" t="n">
        <x:v>5</x:v>
      </x:c>
      <x:c r="D1256" s="162" t="str">
        <x:v>Verrühre Fischsauce, Limettenschale, Saft und Zucker, bis sich der Zucker aufgelöst hat.</x:v>
      </x:c>
      <x:c r="E1256" s="163"/>
      <x:c r="F1256" s="163"/>
    </x:row>
    <x:row r="1257">
      <x:c r="A1257" s="135" t="str">
        <x:v>SA-128-S6</x:v>
      </x:c>
      <x:c r="B1257" s="135" t="str">
        <x:v>SA-128-V1</x:v>
      </x:c>
      <x:c r="C1257" s="135" t="n">
        <x:v>6</x:v>
      </x:c>
      <x:c r="D1257" s="162" t="str">
        <x:v>Gib die Blätter und den Koriander in einen Behälter und gib dann das Hähnchen, die Zwiebel, die Chili und die Gurke darauf.</x:v>
      </x:c>
      <x:c r="E1257" s="163"/>
      <x:c r="F1257" s="163"/>
    </x:row>
    <x:row r="1258">
      <x:c r="A1258" s="135" t="str">
        <x:v>SA-128-S7</x:v>
      </x:c>
      <x:c r="B1258" s="135" t="str">
        <x:v>SA-128-V1</x:v>
      </x:c>
      <x:c r="C1258" s="135" t="n">
        <x:v>7</x:v>
      </x:c>
      <x:c r="D1258" s="162" t="str">
        <x:v>Gib das Dressing in einen separaten Behälter und mische es zum Verzehr unter den Salat.</x:v>
      </x:c>
      <x:c r="E1258" s="163"/>
      <x:c r="F1258" s="163"/>
    </x:row>
    <x:row r="1259">
      <x:c r="A1259" s="135" t="str">
        <x:v>SA-129-S1</x:v>
      </x:c>
      <x:c r="B1259" s="135" t="str">
        <x:v>SA-129-V1</x:v>
      </x:c>
      <x:c r="C1259" s="135" t="n">
        <x:v>1</x:v>
      </x:c>
      <x:c r="D1259" s="162" t="str">
        <x:v>Verquirle Öl, Granatapfelmelasse, Zimt, Kreuzkümmel und Zitronensaft in einer Schüssel.</x:v>
      </x:c>
      <x:c r="E1259" s="163"/>
      <x:c r="F1259" s="163"/>
    </x:row>
    <x:row r="1260">
      <x:c r="A1260" s="135" t="str">
        <x:v>SA-129-S2</x:v>
      </x:c>
      <x:c r="B1260" s="135" t="str">
        <x:v>SA-129-V1</x:v>
      </x:c>
      <x:c r="C1260" s="135" t="n">
        <x:v>2</x:v>
      </x:c>
      <x:c r="D1260" s="162" t="str">
        <x:v>Gib zum Auflockern 1 EL Wasser hinzu. Würze alles.</x:v>
      </x:c>
      <x:c r="E1260" s="163"/>
      <x:c r="F1260" s="163"/>
    </x:row>
    <x:row r="1261">
      <x:c r="A1261" s="135" t="str">
        <x:v>SA-129-S3</x:v>
      </x:c>
      <x:c r="B1261" s="135" t="str">
        <x:v>SA-129-V1</x:v>
      </x:c>
      <x:c r="C1261" s="135" t="n">
        <x:v>3</x:v>
      </x:c>
      <x:c r="D1261" s="162" t="str">
        <x:v>Gib Kräuter, Rote Bete, Feta, Rucola und Salat dazu.</x:v>
      </x:c>
      <x:c r="E1261" s="163"/>
      <x:c r="F1261" s="163"/>
    </x:row>
    <x:row r="1262">
      <x:c r="A1262" s="135" t="str">
        <x:v>SA-129-S4</x:v>
      </x:c>
      <x:c r="B1262" s="135" t="str">
        <x:v>SA-129-V1</x:v>
      </x:c>
      <x:c r="C1262" s="135" t="n">
        <x:v>4</x:v>
      </x:c>
      <x:c r="D1262" s="162" t="str">
        <x:v>Bedecke alles mit dem Dressing.</x:v>
      </x:c>
      <x:c r="E1262" s="163"/>
      <x:c r="F1262" s="163"/>
    </x:row>
    <x:row r="1263">
      <x:c r="A1263" s="135" t="str">
        <x:v>SA-129-S5</x:v>
      </x:c>
      <x:c r="B1263" s="135" t="str">
        <x:v>SA-129-V1</x:v>
      </x:c>
      <x:c r="C1263" s="135" t="n">
        <x:v>5</x:v>
      </x:c>
      <x:c r="D1263" s="162" t="str">
        <x:v>Streue zum Servieren die Granatapfelkerne darüber.</x:v>
      </x:c>
      <x:c r="E1263" s="163"/>
      <x:c r="F1263" s="163"/>
    </x:row>
    <x:row r="1264">
      <x:c r="A1264" s="135" t="str">
        <x:v>SA-130-S1</x:v>
      </x:c>
      <x:c r="B1264" s="135" t="str">
        <x:v>SA-130-V1</x:v>
      </x:c>
      <x:c r="C1264" s="135" t="n">
        <x:v>1</x:v>
      </x:c>
      <x:c r="D1264" s="162" t="str">
        <x:v>Vermenge die ausgekühlten Puy-Linsen mit Roter Bete, Walnüssen und Minze in einer Schüssel.</x:v>
      </x:c>
      <x:c r="E1264" s="163"/>
      <x:c r="F1264" s="163"/>
    </x:row>
    <x:row r="1265">
      <x:c r="A1265" s="135" t="str">
        <x:v>SA-130-S2</x:v>
      </x:c>
      <x:c r="B1265" s="135" t="str">
        <x:v>SA-130-V1</x:v>
      </x:c>
      <x:c r="C1265" s="135" t="n">
        <x:v>2</x:v>
      </x:c>
      <x:c r="D1265" s="162" t="str">
        <x:v>Hebe den Rucola vorsichtig unter.</x:v>
      </x:c>
      <x:c r="E1265" s="163"/>
      <x:c r="F1265" s="163"/>
    </x:row>
    <x:row r="1266">
      <x:c r="A1266" s="135" t="str">
        <x:v>SA-130-S3</x:v>
      </x:c>
      <x:c r="B1266" s="135" t="str">
        <x:v>SA-130-V1</x:v>
      </x:c>
      <x:c r="C1266" s="135" t="n">
        <x:v>3</x:v>
      </x:c>
      <x:c r="D1266" s="162" t="str">
        <x:v>Schmecke den Salat mit Salz und Pfeffer ab.</x:v>
      </x:c>
      <x:c r="E1266" s="163"/>
      <x:c r="F1266" s="163"/>
    </x:row>
    <x:row r="1267">
      <x:c r="A1267" s="135" t="str">
        <x:v>SA-130-S4</x:v>
      </x:c>
      <x:c r="B1267" s="135" t="str">
        <x:v>SA-130-V1</x:v>
      </x:c>
      <x:c r="C1267" s="135" t="n">
        <x:v>4</x:v>
      </x:c>
      <x:c r="D1267" s="162" t="str">
        <x:v>Verteile alles auf zwei Teller.</x:v>
      </x:c>
      <x:c r="E1267" s="163"/>
      <x:c r="F1267" s="163"/>
    </x:row>
    <x:row r="1268">
      <x:c r="A1268" s="135" t="str">
        <x:v>SA-130-S5</x:v>
      </x:c>
      <x:c r="B1268" s="135" t="str">
        <x:v>SA-130-V1</x:v>
      </x:c>
      <x:c r="C1268" s="135" t="n">
        <x:v>5</x:v>
      </x:c>
      <x:c r="D1268" s="162" t="str">
        <x:v>Beträufle den Salat mit Balsamico-Essig.</x:v>
      </x:c>
      <x:c r="E1268" s="163"/>
      <x:c r="F1268" s="163"/>
    </x:row>
    <x:row r="1269">
      <x:c r="A1269" s="135" t="str">
        <x:v>SA-131-S1</x:v>
      </x:c>
      <x:c r="B1269" s="135" t="str">
        <x:v>SA-131-V1</x:v>
      </x:c>
      <x:c r="C1269" s="135" t="n">
        <x:v>1</x:v>
      </x:c>
      <x:c r="D1269" s="162" t="str">
        <x:v>Heize den Backofen auf 200 °C Ober-/Unterhitze beziehungsweise 180 °C Umluft vor.</x:v>
      </x:c>
      <x:c r="E1269" s="163"/>
      <x:c r="F1269" s="163"/>
    </x:row>
    <x:row r="1270">
      <x:c r="A1270" s="135" t="str">
        <x:v>SA-131-S2</x:v>
      </x:c>
      <x:c r="B1270" s="135" t="str">
        <x:v>SA-131-V1</x:v>
      </x:c>
      <x:c r="C1270" s="135" t="n">
        <x:v>2</x:v>
      </x:c>
      <x:c r="D1270" s="162" t="str">
        <x:v>Vermenge die Karotten in einem flachen Bräter mit der Hälfte des Olivenöls, Kreuzkümmel, Salz und Pfeffer.</x:v>
      </x:c>
      <x:c r="E1270" s="163"/>
      <x:c r="F1270" s="163"/>
    </x:row>
    <x:row r="1271">
      <x:c r="A1271" s="135" t="str">
        <x:v>SA-131-S3</x:v>
      </x:c>
      <x:c r="B1271" s="135" t="str">
        <x:v>SA-131-V1</x:v>
      </x:c>
      <x:c r="C1271" s="135" t="n">
        <x:v>3</x:v>
      </x:c>
      <x:c r="D1271" s="162" t="str">
        <x:v>Röste die Karotten 25 Minuten und wende sie nach der Hälfte der Zeit.</x:v>
      </x:c>
      <x:c r="E1271" s="163" t="n">
        <x:v>25</x:v>
      </x:c>
      <x:c r="F1271" s="163" t="str">
        <x:v>Schritt 3</x:v>
      </x:c>
    </x:row>
    <x:row r="1272">
      <x:c r="A1272" s="135" t="str">
        <x:v>SA-131-S4</x:v>
      </x:c>
      <x:c r="B1272" s="135" t="str">
        <x:v>SA-131-V1</x:v>
      </x:c>
      <x:c r="C1272" s="135" t="n">
        <x:v>4</x:v>
      </x:c>
      <x:c r="D1272" s="162" t="str">
        <x:v>Beträufle die Karotten mit Honig, vermenge alles und röste sie weitere 5 Minuten.</x:v>
      </x:c>
      <x:c r="E1272" s="163" t="n">
        <x:v>5</x:v>
      </x:c>
      <x:c r="F1272" s="163" t="str">
        <x:v>Schritt 4</x:v>
      </x:c>
    </x:row>
    <x:row r="1273">
      <x:c r="A1273" s="135" t="str">
        <x:v>SA-131-S5</x:v>
      </x:c>
      <x:c r="B1273" s="135" t="str">
        <x:v>SA-131-V1</x:v>
      </x:c>
      <x:c r="C1273" s="135" t="n">
        <x:v>5</x:v>
      </x:c>
      <x:c r="D1273" s="162" t="str">
        <x:v>Erwärme währenddessen die Linsen mit roter Zwiebel, Zitronensaft und dem restlichen Olivenöl in einem kleinen Topf.</x:v>
      </x:c>
      <x:c r="E1273" s="163"/>
      <x:c r="F1273" s="163"/>
    </x:row>
    <x:row r="1274">
      <x:c r="A1274" s="135" t="str">
        <x:v>SA-131-S6</x:v>
      </x:c>
      <x:c r="B1274" s="135" t="str">
        <x:v>SA-131-V1</x:v>
      </x:c>
      <x:c r="C1274" s="135" t="n">
        <x:v>6</x:v>
      </x:c>
      <x:c r="D1274" s="162" t="str">
        <x:v>Nimm die Linsen vom Herd und lasse sie kurz abkühlen.</x:v>
      </x:c>
      <x:c r="E1274" s="163"/>
      <x:c r="F1274" s="163"/>
    </x:row>
    <x:row r="1275">
      <x:c r="A1275" s="135" t="str">
        <x:v>SA-131-S7</x:v>
      </x:c>
      <x:c r="B1275" s="135" t="str">
        <x:v>SA-131-V1</x:v>
      </x:c>
      <x:c r="C1275" s="135" t="n">
        <x:v>7</x:v>
      </x:c>
      <x:c r="D1275" s="162" t="str">
        <x:v>Hebe Minze und Feldsalat unter die lauwarmen Linsen.</x:v>
      </x:c>
      <x:c r="E1275" s="163"/>
      <x:c r="F1275" s="163"/>
    </x:row>
    <x:row r="1276">
      <x:c r="A1276" s="135" t="str">
        <x:v>SA-131-S8</x:v>
      </x:c>
      <x:c r="B1276" s="135" t="str">
        <x:v>SA-131-V1</x:v>
      </x:c>
      <x:c r="C1276" s="135" t="n">
        <x:v>8</x:v>
      </x:c>
      <x:c r="D1276" s="162" t="str">
        <x:v>Verteile die warmen Gewürzkarotten darauf.</x:v>
      </x:c>
      <x:c r="E1276" s="163"/>
      <x:c r="F1276" s="163"/>
    </x:row>
    <x:row r="1277">
      <x:c r="A1277" s="135" t="str">
        <x:v>SA-131-S9</x:v>
      </x:c>
      <x:c r="B1277" s="135" t="str">
        <x:v>SA-131-V1</x:v>
      </x:c>
      <x:c r="C1277" s="135" t="n">
        <x:v>9</x:v>
      </x:c>
      <x:c r="D1277" s="162" t="str">
        <x:v>Bestreue den Salat mit zerbröckeltem Feta.</x:v>
      </x:c>
      <x:c r="E1277" s="163"/>
      <x:c r="F1277" s="163"/>
    </x:row>
    <x:row r="1278">
      <x:c r="A1278" s="135" t="str">
        <x:v>SA-132-S1</x:v>
      </x:c>
      <x:c r="B1278" s="135" t="str">
        <x:v>SA-132-V1</x:v>
      </x:c>
      <x:c r="C1278" s="135" t="n">
        <x:v>1</x:v>
      </x:c>
      <x:c r="D1278" s="162" t="str">
        <x:v>Koche die Quinoa etwa 18 Minuten in reichlich Wasser, bis die Körner aufplatzen.</x:v>
      </x:c>
      <x:c r="E1278" s="163" t="n">
        <x:v>18</x:v>
      </x:c>
      <x:c r="F1278" s="163" t="str">
        <x:v>Schritt 1</x:v>
      </x:c>
    </x:row>
    <x:row r="1279">
      <x:c r="A1279" s="135" t="str">
        <x:v>SA-132-S2</x:v>
      </x:c>
      <x:c r="B1279" s="135" t="str">
        <x:v>SA-132-V1</x:v>
      </x:c>
      <x:c r="C1279" s="135" t="n">
        <x:v>2</x:v>
      </x:c>
      <x:c r="D1279" s="162" t="str">
        <x:v>Gieße die Quinoa in ein Sieb, spüle sie kalt ab und lasse sie gründlich abtropfen.</x:v>
      </x:c>
      <x:c r="E1279" s="163"/>
      <x:c r="F1279" s="163"/>
    </x:row>
    <x:row r="1280">
      <x:c r="A1280" s="135" t="str">
        <x:v>SA-132-S3</x:v>
      </x:c>
      <x:c r="B1280" s="135" t="str">
        <x:v>SA-132-V1</x:v>
      </x:c>
      <x:c r="C1280" s="135" t="n">
        <x:v>3</x:v>
      </x:c>
      <x:c r="D1280" s="162" t="str">
        <x:v>Gib die Avocado mit Knoblauch, Senfpulver und 2 EL Zitronensaft in einen hohen Mixbecher.</x:v>
      </x:c>
      <x:c r="E1280" s="163"/>
      <x:c r="F1280" s="163"/>
    </x:row>
    <x:row r="1281">
      <x:c r="A1281" s="135" t="str">
        <x:v>SA-132-S4</x:v>
      </x:c>
      <x:c r="B1281" s="135" t="str">
        <x:v>SA-132-V1</x:v>
      </x:c>
      <x:c r="C1281" s="135" t="n">
        <x:v>4</x:v>
      </x:c>
      <x:c r="D1281" s="162" t="str">
        <x:v>Püriere alles zu einer glatten Creme. Verdünne sie bei Bedarf mit 1-2 EL kaltem Wasser.</x:v>
      </x:c>
      <x:c r="E1281" s="163"/>
      <x:c r="F1281" s="163"/>
    </x:row>
    <x:row r="1282">
      <x:c r="A1282" s="135" t="str">
        <x:v>SA-132-S5</x:v>
      </x:c>
      <x:c r="B1282" s="135" t="str">
        <x:v>SA-132-V1</x:v>
      </x:c>
      <x:c r="C1282" s="135" t="n">
        <x:v>5</x:v>
      </x:c>
      <x:c r="D1282" s="162" t="str">
        <x:v>Vermenge Quinoa, Zitronenschale, Mais, Tomaten, Gurke, Frühlingszwiebeln, Minze und Kürbiskerne.</x:v>
      </x:c>
      <x:c r="E1282" s="163"/>
      <x:c r="F1282" s="163"/>
    </x:row>
    <x:row r="1283">
      <x:c r="A1283" s="135" t="str">
        <x:v>SA-132-S6</x:v>
      </x:c>
      <x:c r="B1283" s="135" t="str">
        <x:v>SA-132-V1</x:v>
      </x:c>
      <x:c r="C1283" s="135" t="n">
        <x:v>6</x:v>
      </x:c>
      <x:c r="D1283" s="162" t="str">
        <x:v>Schmecke den Salat mit weiterem Zitronensaft, Salz und Pfeffer ab.</x:v>
      </x:c>
      <x:c r="E1283" s="163"/>
      <x:c r="F1283" s="163"/>
    </x:row>
    <x:row r="1284">
      <x:c r="A1284" s="135" t="str">
        <x:v>SA-132-S7</x:v>
      </x:c>
      <x:c r="B1284" s="135" t="str">
        <x:v>SA-132-V1</x:v>
      </x:c>
      <x:c r="C1284" s="135" t="n">
        <x:v>7</x:v>
      </x:c>
      <x:c r="D1284" s="162" t="str">
        <x:v>Verteile den Quinoasalat auf Teller oder Vorratsboxen. Gib das Hähnchen und die Avocadocreme darauf.</x:v>
      </x:c>
      <x:c r="E1284" s="163"/>
      <x:c r="F1284" s="163"/>
    </x:row>
    <x:row r="1285">
      <x:c r="A1285" s="135" t="str">
        <x:v>SA-133-S1</x:v>
      </x:c>
      <x:c r="B1285" s="135" t="str">
        <x:v>SA-133-V1</x:v>
      </x:c>
      <x:c r="C1285" s="135" t="n">
        <x:v>1</x:v>
      </x:c>
      <x:c r="D1285" s="162" t="str">
        <x:v>Gib die Karottenstifte in eine hitzebeständige Schüssel.</x:v>
      </x:c>
      <x:c r="E1285" s="163"/>
      <x:c r="F1285" s="163"/>
    </x:row>
    <x:row r="1286">
      <x:c r="A1286" s="135" t="str">
        <x:v>SA-133-S2</x:v>
      </x:c>
      <x:c r="B1286" s="135" t="str">
        <x:v>SA-133-V1</x:v>
      </x:c>
      <x:c r="C1286" s="135" t="n">
        <x:v>2</x:v>
      </x:c>
      <x:c r="D1286" s="162" t="str">
        <x:v>Koche Reisessig, 3 EL Wasser, Honig oder Zucker und eine Prise Salz kurz auf.</x:v>
      </x:c>
      <x:c r="E1286" s="163"/>
      <x:c r="F1286" s="163"/>
    </x:row>
    <x:row r="1287">
      <x:c r="A1287" s="135" t="str">
        <x:v>SA-133-S3</x:v>
      </x:c>
      <x:c r="B1287" s="135" t="str">
        <x:v>SA-133-V1</x:v>
      </x:c>
      <x:c r="C1287" s="135" t="n">
        <x:v>3</x:v>
      </x:c>
      <x:c r="D1287" s="162" t="str">
        <x:v>Gieße den heißen Sud über die Karotten und lasse sie während der weiteren Zubereitung ziehen.</x:v>
      </x:c>
      <x:c r="E1287" s="163"/>
      <x:c r="F1287" s="163"/>
    </x:row>
    <x:row r="1288">
      <x:c r="A1288" s="135" t="str">
        <x:v>SA-133-S4</x:v>
      </x:c>
      <x:c r="B1288" s="135" t="str">
        <x:v>SA-133-V1</x:v>
      </x:c>
      <x:c r="C1288" s="135" t="n">
        <x:v>4</x:v>
      </x:c>
      <x:c r="D1288" s="162" t="str">
        <x:v>Koche die Reisnudeln nach Packungsangabe weich, gieße sie ab und spüle sie kalt ab.</x:v>
      </x:c>
      <x:c r="E1288" s="163"/>
      <x:c r="F1288" s="163"/>
    </x:row>
    <x:row r="1289">
      <x:c r="A1289" s="135" t="str">
        <x:v>SA-133-S5</x:v>
      </x:c>
      <x:c r="B1289" s="135" t="str">
        <x:v>SA-133-V1</x:v>
      </x:c>
      <x:c r="C1289" s="135" t="n">
        <x:v>5</x:v>
      </x:c>
      <x:c r="D1289" s="162" t="str">
        <x:v>Lasse die Nudeln gründlich abtropfen.</x:v>
      </x:c>
      <x:c r="E1289" s="163"/>
      <x:c r="F1289" s="163"/>
    </x:row>
    <x:row r="1290">
      <x:c r="A1290" s="135" t="str">
        <x:v>SA-133-S6</x:v>
      </x:c>
      <x:c r="B1290" s="135" t="str">
        <x:v>SA-133-V1</x:v>
      </x:c>
      <x:c r="C1290" s="135" t="n">
        <x:v>6</x:v>
      </x:c>
      <x:c r="D1290" s="162" t="str">
        <x:v>Gib Paprikaflocken, Kreuzkümmel, Chiliflocken und eine große Prise Salz in eine kleine hitzebeständige Schüssel.</x:v>
      </x:c>
      <x:c r="E1290" s="163"/>
      <x:c r="F1290" s="163"/>
    </x:row>
    <x:row r="1291">
      <x:c r="A1291" s="135" t="str">
        <x:v>SA-133-S7</x:v>
      </x:c>
      <x:c r="B1291" s="135" t="str">
        <x:v>SA-133-V1</x:v>
      </x:c>
      <x:c r="C1291" s="135" t="n">
        <x:v>7</x:v>
      </x:c>
      <x:c r="D1291" s="162" t="str">
        <x:v>Erhitze das Sonnenblumenöl, bis es schimmert, aber nicht raucht.</x:v>
      </x:c>
      <x:c r="E1291" s="163"/>
      <x:c r="F1291" s="163"/>
    </x:row>
    <x:row r="1292">
      <x:c r="A1292" s="135" t="str">
        <x:v>SA-133-S8</x:v>
      </x:c>
      <x:c r="B1292" s="135" t="str">
        <x:v>SA-133-V1</x:v>
      </x:c>
      <x:c r="C1292" s="135" t="n">
        <x:v>8</x:v>
      </x:c>
      <x:c r="D1292" s="162" t="str">
        <x:v>Gieße das heiße Öl vorsichtig über die Gewürze und verrühre alles.</x:v>
      </x:c>
      <x:c r="E1292" s="163"/>
      <x:c r="F1292" s="163"/>
    </x:row>
    <x:row r="1293">
      <x:c r="A1293" s="135" t="str">
        <x:v>SA-133-S9</x:v>
      </x:c>
      <x:c r="B1293" s="135" t="str">
        <x:v>SA-133-V1</x:v>
      </x:c>
      <x:c r="C1293" s="135" t="n">
        <x:v>9</x:v>
      </x:c>
      <x:c r="D1293" s="162" t="str">
        <x:v>Röste die Sonnenblumenkerne in der noch warmen Pfanne 3-5 Minuten goldbraun.</x:v>
      </x:c>
      <x:c r="E1293" s="163" t="n">
        <x:v>3</x:v>
      </x:c>
      <x:c r="F1293" s="163" t="str">
        <x:v>Schritt 9</x:v>
      </x:c>
    </x:row>
    <x:row r="1294">
      <x:c r="A1294" s="135" t="str">
        <x:v>SA-133-S10</x:v>
      </x:c>
      <x:c r="B1294" s="135" t="str">
        <x:v>SA-133-V1</x:v>
      </x:c>
      <x:c r="C1294" s="135" t="n">
        <x:v>10</x:v>
      </x:c>
      <x:c r="D1294" s="162" t="str">
        <x:v>Verrühre Tahini mit einer Prise Salz und 5-6 EL Wasser zu einer glatten, gießfähigen Sauce.</x:v>
      </x:c>
      <x:c r="E1294" s="163"/>
      <x:c r="F1294" s="163"/>
    </x:row>
    <x:row r="1295">
      <x:c r="A1295" s="135" t="str">
        <x:v>SA-133-S11</x:v>
      </x:c>
      <x:c r="B1295" s="135" t="str">
        <x:v>SA-133-V1</x:v>
      </x:c>
      <x:c r="C1295" s="135" t="n">
        <x:v>11</x:v>
      </x:c>
      <x:c r="D1295" s="162" t="str">
        <x:v>Brich den Seidentofu auf einem Teller vorsichtig in große Stücke.</x:v>
      </x:c>
      <x:c r="E1295" s="163"/>
      <x:c r="F1295" s="163"/>
    </x:row>
    <x:row r="1296">
      <x:c r="A1296" s="135" t="str">
        <x:v>SA-133-S12</x:v>
      </x:c>
      <x:c r="B1296" s="135" t="str">
        <x:v>SA-133-V1</x:v>
      </x:c>
      <x:c r="C1296" s="135" t="n">
        <x:v>12</x:v>
      </x:c>
      <x:c r="D1296" s="162" t="str">
        <x:v>Beträufle den Tofu mit Sojasauce und einem Teil des Chiliöls.</x:v>
      </x:c>
      <x:c r="E1296" s="163"/>
      <x:c r="F1296" s="163"/>
    </x:row>
    <x:row r="1297">
      <x:c r="A1297" s="135" t="str">
        <x:v>SA-133-S13</x:v>
      </x:c>
      <x:c r="B1297" s="135" t="str">
        <x:v>SA-133-V1</x:v>
      </x:c>
      <x:c r="C1297" s="135" t="n">
        <x:v>13</x:v>
      </x:c>
      <x:c r="D1297" s="162" t="str">
        <x:v>Verteile Nudeln und Kohl auf Schüsseln.</x:v>
      </x:c>
      <x:c r="E1297" s="163"/>
      <x:c r="F1297" s="163"/>
    </x:row>
    <x:row r="1298">
      <x:c r="A1298" s="135" t="str">
        <x:v>SA-133-S14</x:v>
      </x:c>
      <x:c r="B1298" s="135" t="str">
        <x:v>SA-133-V1</x:v>
      </x:c>
      <x:c r="C1298" s="135" t="n">
        <x:v>14</x:v>
      </x:c>
      <x:c r="D1298" s="162" t="str">
        <x:v>Gib eingelegte Karotten, Tofu, Sonnenblumenkerne, Kräuter und Frühlingszwiebeln darauf.</x:v>
      </x:c>
      <x:c r="E1298" s="163"/>
      <x:c r="F1298" s="163"/>
    </x:row>
    <x:row r="1299">
      <x:c r="A1299" s="135" t="str">
        <x:v>SA-133-S15</x:v>
      </x:c>
      <x:c r="B1299" s="135" t="str">
        <x:v>SA-133-V1</x:v>
      </x:c>
      <x:c r="C1299" s="135" t="n">
        <x:v>15</x:v>
      </x:c>
      <x:c r="D1299" s="162" t="str">
        <x:v>Beträufle den Salat mit Tahinisauce, restlichem Chiliöl und etwas Karottensud.</x:v>
      </x:c>
      <x:c r="E1299" s="163"/>
      <x:c r="F1299" s="163"/>
    </x:row>
    <x:row r="1300">
      <x:c r="A1300" s="135" t="str">
        <x:v>SA-134-S1</x:v>
      </x:c>
      <x:c r="B1300" s="135" t="str">
        <x:v>SA-134-V1</x:v>
      </x:c>
      <x:c r="C1300" s="135" t="n">
        <x:v>1</x:v>
      </x:c>
      <x:c r="D1300" s="162" t="str">
        <x:v>Püriere 30 g Melone mit Limettensaft, Chili, Knoblauch, Sojasauce und Minze zu einem glatten Dressing.</x:v>
      </x:c>
      <x:c r="E1300" s="163"/>
      <x:c r="F1300" s="163"/>
    </x:row>
    <x:row r="1301">
      <x:c r="A1301" s="135" t="str">
        <x:v>SA-134-S2</x:v>
      </x:c>
      <x:c r="B1301" s="135" t="str">
        <x:v>SA-134-V1</x:v>
      </x:c>
      <x:c r="C1301" s="135" t="n">
        <x:v>2</x:v>
      </x:c>
      <x:c r="D1301" s="162" t="str">
        <x:v>Erhitze das Rapsöl in einer beschichteten Pfanne bei niedriger bis mittlerer Hitze.</x:v>
      </x:c>
      <x:c r="E1301" s="163"/>
      <x:c r="F1301" s="163"/>
    </x:row>
    <x:row r="1302">
      <x:c r="A1302" s="135" t="str">
        <x:v>SA-134-S3</x:v>
      </x:c>
      <x:c r="B1302" s="135" t="str">
        <x:v>SA-134-V1</x:v>
      </x:c>
      <x:c r="C1302" s="135" t="n">
        <x:v>3</x:v>
      </x:c>
      <x:c r="D1302" s="162" t="str">
        <x:v>Lege die Forellensteaks mit der Hautseite nach unten hinein und brate sie etwa 5 Minuten, bis die Haut knusprig ist.</x:v>
      </x:c>
      <x:c r="E1302" s="163" t="n">
        <x:v>5</x:v>
      </x:c>
      <x:c r="F1302" s="163" t="str">
        <x:v>Schritt 3</x:v>
      </x:c>
    </x:row>
    <x:row r="1303">
      <x:c r="A1303" s="135" t="str">
        <x:v>SA-134-S4</x:v>
      </x:c>
      <x:c r="B1303" s="135" t="str">
        <x:v>SA-134-V1</x:v>
      </x:c>
      <x:c r="C1303" s="135" t="n">
        <x:v>4</x:v>
      </x:c>
      <x:c r="D1303" s="162" t="str">
        <x:v>Wende den Fisch und gare ihn weitere 3-4 Minuten, bis er vollständig gar ist.</x:v>
      </x:c>
      <x:c r="E1303" s="163" t="n">
        <x:v>3</x:v>
      </x:c>
      <x:c r="F1303" s="163" t="str">
        <x:v>Schritt 4</x:v>
      </x:c>
    </x:row>
    <x:row r="1304">
      <x:c r="A1304" s="135" t="str">
        <x:v>SA-134-S5</x:v>
      </x:c>
      <x:c r="B1304" s="135" t="str">
        <x:v>SA-134-V1</x:v>
      </x:c>
      <x:c r="C1304" s="135" t="n">
        <x:v>5</x:v>
      </x:c>
      <x:c r="D1304" s="162" t="str">
        <x:v>Koche währenddessen die grünen Bohnen etwa 7 Minuten bissfest und lasse sie gut abtropfen.</x:v>
      </x:c>
      <x:c r="E1304" s="163" t="n">
        <x:v>7</x:v>
      </x:c>
      <x:c r="F1304" s="163" t="str">
        <x:v>Schritt 5</x:v>
      </x:c>
    </x:row>
    <x:row r="1305">
      <x:c r="A1305" s="135" t="str">
        <x:v>SA-134-S6</x:v>
      </x:c>
      <x:c r="B1305" s="135" t="str">
        <x:v>SA-134-V1</x:v>
      </x:c>
      <x:c r="C1305" s="135" t="n">
        <x:v>6</x:v>
      </x:c>
      <x:c r="D1305" s="162" t="str">
        <x:v>Vermenge Bohnen, restliche Melone, Tomaten und Koriander mit dem Dressing.</x:v>
      </x:c>
      <x:c r="E1305" s="163"/>
      <x:c r="F1305" s="163"/>
    </x:row>
    <x:row r="1306">
      <x:c r="A1306" s="135" t="str">
        <x:v>SA-134-S7</x:v>
      </x:c>
      <x:c r="B1306" s="135" t="str">
        <x:v>SA-134-V1</x:v>
      </x:c>
      <x:c r="C1306" s="135" t="n">
        <x:v>7</x:v>
      </x:c>
      <x:c r="D1306" s="162" t="str">
        <x:v>Verteile den Salat auf zwei Teller.</x:v>
      </x:c>
      <x:c r="E1306" s="163"/>
      <x:c r="F1306" s="163"/>
    </x:row>
    <x:row r="1307">
      <x:c r="A1307" s="135" t="str">
        <x:v>SA-134-S8</x:v>
      </x:c>
      <x:c r="B1307" s="135" t="str">
        <x:v>SA-134-V1</x:v>
      </x:c>
      <x:c r="C1307" s="135" t="n">
        <x:v>8</x:v>
      </x:c>
      <x:c r="D1307" s="162" t="str">
        <x:v>Lege die Forelle darauf und gib den Bratensaft sowie das restliche Dressing darüber.</x:v>
      </x:c>
      <x:c r="E1307" s="163"/>
      <x:c r="F1307" s="163"/>
    </x:row>
    <x:row r="1308">
      <x:c r="A1308" s="135" t="str">
        <x:v>SA-134-S9</x:v>
      </x:c>
      <x:c r="B1308" s="135" t="str">
        <x:v>SA-134-V1</x:v>
      </x:c>
      <x:c r="C1308" s="135" t="n">
        <x:v>9</x:v>
      </x:c>
      <x:c r="D1308" s="162" t="str">
        <x:v>Serviere den warmen Salat mit Limettenspalten.</x:v>
      </x:c>
      <x:c r="E1308" s="163"/>
      <x:c r="F1308" s="163"/>
    </x:row>
    <x:row r="1309">
      <x:c r="A1309" s="135" t="str">
        <x:v>SA-135-S1</x:v>
      </x:c>
      <x:c r="B1309" s="135" t="str">
        <x:v>SA-135-V1</x:v>
      </x:c>
      <x:c r="C1309" s="135" t="n">
        <x:v>1</x:v>
      </x:c>
      <x:c r="D1309" s="162" t="str">
        <x:v>Gib den Couscous in eine große Schüssel und gieße die heiße Brühe darüber.</x:v>
      </x:c>
      <x:c r="E1309" s="163"/>
      <x:c r="F1309" s="163"/>
    </x:row>
    <x:row r="1310">
      <x:c r="A1310" s="135" t="str">
        <x:v>SA-135-S2</x:v>
      </x:c>
      <x:c r="B1310" s="135" t="str">
        <x:v>SA-135-V1</x:v>
      </x:c>
      <x:c r="C1310" s="135" t="n">
        <x:v>2</x:v>
      </x:c>
      <x:c r="D1310" s="162" t="str">
        <x:v>Decke die Schüssel ab und lasse den Couscous 10 Minuten quellen.</x:v>
      </x:c>
      <x:c r="E1310" s="163" t="n">
        <x:v>10</x:v>
      </x:c>
      <x:c r="F1310" s="163" t="str">
        <x:v>Schritt 2</x:v>
      </x:c>
    </x:row>
    <x:row r="1311">
      <x:c r="A1311" s="135" t="str">
        <x:v>SA-135-S3</x:v>
      </x:c>
      <x:c r="B1311" s="135" t="str">
        <x:v>SA-135-V1</x:v>
      </x:c>
      <x:c r="C1311" s="135" t="n">
        <x:v>3</x:v>
      </x:c>
      <x:c r="D1311" s="162" t="str">
        <x:v>Lockere ihn anschließend mit einer Gabel auf.</x:v>
      </x:c>
      <x:c r="E1311" s="163"/>
      <x:c r="F1311" s="163"/>
    </x:row>
    <x:row r="1312">
      <x:c r="A1312" s="135" t="str">
        <x:v>SA-135-S4</x:v>
      </x:c>
      <x:c r="B1312" s="135" t="str">
        <x:v>SA-135-V1</x:v>
      </x:c>
      <x:c r="C1312" s="135" t="n">
        <x:v>4</x:v>
      </x:c>
      <x:c r="D1312" s="162" t="str">
        <x:v>Schneide währenddessen Zwiebel und Paprika in feine Streifen und würfle die Gurke.</x:v>
      </x:c>
      <x:c r="E1312" s="163"/>
      <x:c r="F1312" s="163"/>
    </x:row>
    <x:row r="1313">
      <x:c r="A1313" s="135" t="str">
        <x:v>SA-135-S5</x:v>
      </x:c>
      <x:c r="B1313" s="135" t="str">
        <x:v>SA-135-V1</x:v>
      </x:c>
      <x:c r="C1313" s="135" t="n">
        <x:v>5</x:v>
      </x:c>
      <x:c r="D1313" s="162" t="str">
        <x:v>Vermenge das Gemüse und das Pesto mit dem Couscous.</x:v>
      </x:c>
      <x:c r="E1313" s="163"/>
      <x:c r="F1313" s="163"/>
    </x:row>
    <x:row r="1314">
      <x:c r="A1314" s="135" t="str">
        <x:v>SA-135-S6</x:v>
      </x:c>
      <x:c r="B1314" s="135" t="str">
        <x:v>SA-135-V1</x:v>
      </x:c>
      <x:c r="C1314" s="135" t="n">
        <x:v>6</x:v>
      </x:c>
      <x:c r="D1314" s="162" t="str">
        <x:v>Bestreue den Salat mit Feta und Pinienkernen und serviere ihn lauwarm oder kalt.</x:v>
      </x:c>
      <x:c r="E1314" s="163"/>
      <x:c r="F1314" s="163"/>
    </x:row>
    <x:row r="1315">
      <x:c r="A1315" s="135" t="str">
        <x:v>SA-136-S1</x:v>
      </x:c>
      <x:c r="B1315" s="135" t="str">
        <x:v>SA-136-V1</x:v>
      </x:c>
      <x:c r="C1315" s="135" t="n">
        <x:v>1</x:v>
      </x:c>
      <x:c r="D1315" s="162" t="str">
        <x:v>Verrühre Olivenöl, Dijon-Senf und Zitronensaft zu einem Dressing.</x:v>
      </x:c>
      <x:c r="E1315" s="163"/>
      <x:c r="F1315" s="163"/>
    </x:row>
    <x:row r="1316">
      <x:c r="A1316" s="135" t="str">
        <x:v>SA-136-S2</x:v>
      </x:c>
      <x:c r="B1316" s="135" t="str">
        <x:v>SA-136-V1</x:v>
      </x:c>
      <x:c r="C1316" s="135" t="n">
        <x:v>2</x:v>
      </x:c>
      <x:c r="D1316" s="162" t="str">
        <x:v>Schmecke den Salat mit Salz sowie Pfeffer ab.</x:v>
      </x:c>
      <x:c r="E1316" s="163"/>
      <x:c r="F1316" s="163"/>
    </x:row>
    <x:row r="1317">
      <x:c r="A1317" s="135" t="str">
        <x:v>SA-136-S3</x:v>
      </x:c>
      <x:c r="B1317" s="135" t="str">
        <x:v>SA-136-V1</x:v>
      </x:c>
      <x:c r="C1317" s="135" t="n">
        <x:v>3</x:v>
      </x:c>
      <x:c r="D1317" s="162" t="str">
        <x:v>Koche einen großen Topf mit Salzwasser auf und eine Schüssel mit Eiswasser bereitstellen.</x:v>
      </x:c>
      <x:c r="E1317" s="163"/>
      <x:c r="F1317" s="163"/>
    </x:row>
    <x:row r="1318">
      <x:c r="A1318" s="135" t="str">
        <x:v>SA-136-S4</x:v>
      </x:c>
      <x:c r="B1318" s="135" t="str">
        <x:v>SA-136-V1</x:v>
      </x:c>
      <x:c r="C1318" s="135" t="n">
        <x:v>4</x:v>
      </x:c>
      <x:c r="D1318" s="162" t="str">
        <x:v>Blanchiere Spargel 2 Minuten, grüne Bohnen 4 Minuten, Brokkoli 2½ Minuten und Erbsen 1 Minute nacheinander.</x:v>
      </x:c>
      <x:c r="E1318" s="163" t="n">
        <x:v>2</x:v>
      </x:c>
      <x:c r="F1318" s="163" t="str">
        <x:v>Schritt 4</x:v>
      </x:c>
    </x:row>
    <x:row r="1319">
      <x:c r="A1319" s="135" t="str">
        <x:v>SA-136-S5</x:v>
      </x:c>
      <x:c r="B1319" s="135" t="str">
        <x:v>SA-136-V1</x:v>
      </x:c>
      <x:c r="C1319" s="135" t="n">
        <x:v>5</x:v>
      </x:c>
      <x:c r="D1319" s="162" t="str">
        <x:v>Lasse jedes Gemüse direkt im Eiswasser abschrecken und gut abtropfen.</x:v>
      </x:c>
      <x:c r="E1319" s="163"/>
      <x:c r="F1319" s="163"/>
    </x:row>
    <x:row r="1320">
      <x:c r="A1320" s="135" t="str">
        <x:v>SA-136-S6</x:v>
      </x:c>
      <x:c r="B1320" s="135" t="str">
        <x:v>SA-136-V1</x:v>
      </x:c>
      <x:c r="C1320" s="135" t="n">
        <x:v>6</x:v>
      </x:c>
      <x:c r="D1320" s="162" t="str">
        <x:v>Vermenge das blanchierte Gemüse mit Radieschen, Spitzkohl, Frühlingszwiebeln und Minze.</x:v>
      </x:c>
      <x:c r="E1320" s="163"/>
      <x:c r="F1320" s="163"/>
    </x:row>
    <x:row r="1321">
      <x:c r="A1321" s="135" t="str">
        <x:v>SA-136-S7</x:v>
      </x:c>
      <x:c r="B1321" s="135" t="str">
        <x:v>SA-136-V1</x:v>
      </x:c>
      <x:c r="C1321" s="135" t="n">
        <x:v>7</x:v>
      </x:c>
      <x:c r="D1321" s="162" t="str">
        <x:v>Hebe das Dressing unter.</x:v>
      </x:c>
      <x:c r="E1321" s="163"/>
      <x:c r="F1321" s="163"/>
    </x:row>
    <x:row r="1322">
      <x:c r="A1322" s="135" t="str">
        <x:v>SA-136-S8</x:v>
      </x:c>
      <x:c r="B1322" s="135" t="str">
        <x:v>SA-136-V1</x:v>
      </x:c>
      <x:c r="C1322" s="135" t="n">
        <x:v>8</x:v>
      </x:c>
      <x:c r="D1322" s="162" t="str">
        <x:v>Serviere sofort.</x:v>
      </x:c>
      <x:c r="E1322" s="163"/>
      <x:c r="F1322" s="163"/>
    </x:row>
    <x:row r="1323">
      <x:c r="A1323" s="135" t="str">
        <x:v>SA-137-S1</x:v>
      </x:c>
      <x:c r="B1323" s="135" t="str">
        <x:v>SA-137-V1</x:v>
      </x:c>
      <x:c r="C1323" s="135" t="n">
        <x:v>1</x:v>
      </x:c>
      <x:c r="D1323" s="162" t="str">
        <x:v>Gib Olivenöl und Essig in eine kleine Schüssel.</x:v>
      </x:c>
      <x:c r="E1323" s="163"/>
      <x:c r="F1323" s="163"/>
    </x:row>
    <x:row r="1324">
      <x:c r="A1324" s="135" t="str">
        <x:v>SA-137-S2</x:v>
      </x:c>
      <x:c r="B1324" s="135" t="str">
        <x:v>SA-137-V1</x:v>
      </x:c>
      <x:c r="C1324" s="135" t="n">
        <x:v>2</x:v>
      </x:c>
      <x:c r="D1324" s="162" t="str">
        <x:v>Vermische gut.</x:v>
      </x:c>
      <x:c r="E1324" s="163"/>
      <x:c r="F1324" s="163"/>
    </x:row>
    <x:row r="1325">
      <x:c r="A1325" s="135" t="str">
        <x:v>SA-137-S3</x:v>
      </x:c>
      <x:c r="B1325" s="135" t="str">
        <x:v>SA-137-V1</x:v>
      </x:c>
      <x:c r="C1325" s="135" t="n">
        <x:v>3</x:v>
      </x:c>
      <x:c r="D1325" s="162" t="str">
        <x:v>Gib die Rote Bete hinzu.</x:v>
      </x:c>
      <x:c r="E1325" s="163"/>
      <x:c r="F1325" s="163"/>
    </x:row>
    <x:row r="1326">
      <x:c r="A1326" s="135" t="str">
        <x:v>SA-137-S4</x:v>
      </x:c>
      <x:c r="B1326" s="135" t="str">
        <x:v>SA-137-V1</x:v>
      </x:c>
      <x:c r="C1326" s="135" t="n">
        <x:v>4</x:v>
      </x:c>
      <x:c r="D1326" s="162" t="str">
        <x:v>Verteile die gemischten Blätter und Gurken auf 2 Teller.</x:v>
      </x:c>
      <x:c r="E1326" s="163"/>
      <x:c r="F1326" s="163"/>
    </x:row>
    <x:row r="1327">
      <x:c r="A1327" s="135" t="str">
        <x:v>SA-137-S5</x:v>
      </x:c>
      <x:c r="B1327" s="135" t="str">
        <x:v>SA-137-V1</x:v>
      </x:c>
      <x:c r="C1327" s="135" t="n">
        <x:v>5</x:v>
      </x:c>
      <x:c r="D1327" s="162" t="str">
        <x:v>Blanchiere den Spargel in einem Topf mit kochendem Wasser 2 Minuten lang.</x:v>
      </x:c>
      <x:c r="E1327" s="163" t="n">
        <x:v>2</x:v>
      </x:c>
      <x:c r="F1327" s="163" t="str">
        <x:v>Schritt 5</x:v>
      </x:c>
    </x:row>
    <x:row r="1328">
      <x:c r="A1328" s="135" t="str">
        <x:v>SA-137-S6</x:v>
      </x:c>
      <x:c r="B1328" s="135" t="str">
        <x:v>SA-137-V1</x:v>
      </x:c>
      <x:c r="C1328" s="135" t="n">
        <x:v>6</x:v>
      </x:c>
      <x:c r="D1328" s="162" t="str">
        <x:v>Stelle herausnehmen und beiseite.</x:v>
      </x:c>
      <x:c r="E1328" s="163"/>
      <x:c r="F1328" s="163"/>
    </x:row>
    <x:row r="1329">
      <x:c r="A1329" s="135" t="str">
        <x:v>SA-137-S7</x:v>
      </x:c>
      <x:c r="B1329" s="135" t="str">
        <x:v>SA-137-V1</x:v>
      </x:c>
      <x:c r="C1329" s="135" t="n">
        <x:v>7</x:v>
      </x:c>
      <x:c r="D1329" s="162" t="str">
        <x:v>Schlage die Eier in die Pfanne und lasse sie 3 Minuten lang sanft köcheln, bis das Eiweiß gar ist und das Eigelb gerade anfängt fest zu werden, aber noch flüssig ist.</x:v>
      </x:c>
      <x:c r="E1329" s="163" t="n">
        <x:v>3</x:v>
      </x:c>
      <x:c r="F1329" s="163" t="str">
        <x:v>Schritt 7</x:v>
      </x:c>
    </x:row>
    <x:row r="1330">
      <x:c r="A1330" s="135" t="str">
        <x:v>SA-137-S8</x:v>
      </x:c>
      <x:c r="B1330" s="135" t="str">
        <x:v>SA-137-V1</x:v>
      </x:c>
      <x:c r="C1330" s="135" t="n">
        <x:v>8</x:v>
      </x:c>
      <x:c r="D1330" s="162" t="str">
        <x:v>Nimm alles mit einem Schaumlöffel heraus und lasse es auf Küchenpapier abtropfen.</x:v>
      </x:c>
      <x:c r="E1330" s="163"/>
      <x:c r="F1330" s="163"/>
    </x:row>
    <x:row r="1331">
      <x:c r="A1331" s="135" t="str">
        <x:v>SA-137-S9</x:v>
      </x:c>
      <x:c r="B1331" s="135" t="str">
        <x:v>SA-137-V1</x:v>
      </x:c>
      <x:c r="C1331" s="135" t="n">
        <x:v>9</x:v>
      </x:c>
      <x:c r="D1331" s="162" t="str">
        <x:v>Gib währenddessen die Rote Bete auf die Salatteller.</x:v>
      </x:c>
      <x:c r="E1331" s="163"/>
      <x:c r="F1331" s="163"/>
    </x:row>
    <x:row r="1332">
      <x:c r="A1332" s="135" t="str">
        <x:v>SA-137-S10</x:v>
      </x:c>
      <x:c r="B1332" s="135" t="str">
        <x:v>SA-137-V1</x:v>
      </x:c>
      <x:c r="C1332" s="135" t="n">
        <x:v>10</x:v>
      </x:c>
      <x:c r="D1332" s="162" t="str">
        <x:v>Gieße das Dressing darüber.</x:v>
      </x:c>
      <x:c r="E1332" s="163"/>
      <x:c r="F1332" s="163"/>
    </x:row>
    <x:row r="1333">
      <x:c r="A1333" s="135" t="str">
        <x:v>SA-137-S11</x:v>
      </x:c>
      <x:c r="B1333" s="135" t="str">
        <x:v>SA-137-V1</x:v>
      </x:c>
      <x:c r="C1333" s="135" t="n">
        <x:v>11</x:v>
      </x:c>
      <x:c r="D1333" s="162" t="str">
        <x:v>Vermische leicht.</x:v>
      </x:c>
      <x:c r="E1333" s="163"/>
      <x:c r="F1333" s="163"/>
    </x:row>
    <x:row r="1334">
      <x:c r="A1334" s="135" t="str">
        <x:v>SA-137-S12</x:v>
      </x:c>
      <x:c r="B1334" s="135" t="str">
        <x:v>SA-137-V1</x:v>
      </x:c>
      <x:c r="C1334" s="135" t="n">
        <x:v>12</x:v>
      </x:c>
      <x:c r="D1334" s="162" t="str">
        <x:v>Belege zum Servieren jeden Teller mit Spargel und einem pochierten Ei.</x:v>
      </x:c>
      <x:c r="E1334" s="163"/>
      <x:c r="F1334" s="163"/>
    </x:row>
    <x:row r="1335">
      <x:c r="A1335" s="135" t="str">
        <x:v>SA-138-S1</x:v>
      </x:c>
      <x:c r="B1335" s="135" t="str">
        <x:v>SA-138-V1</x:v>
      </x:c>
      <x:c r="C1335" s="135" t="n">
        <x:v>1</x:v>
      </x:c>
      <x:c r="D1335" s="162" t="str">
        <x:v>Heize den Backofen auf 200 °C Ober-/Unterhitze beziehungsweise 180 °C Umluft vor und belege ein Backblech mit Backpapier.</x:v>
      </x:c>
      <x:c r="E1335" s="163"/>
      <x:c r="F1335" s="163"/>
    </x:row>
    <x:row r="1336">
      <x:c r="A1336" s="135" t="str">
        <x:v>SA-138-S2</x:v>
      </x:c>
      <x:c r="B1336" s="135" t="str">
        <x:v>SA-138-V1</x:v>
      </x:c>
      <x:c r="C1336" s="135" t="n">
        <x:v>2</x:v>
      </x:c>
      <x:c r="D1336" s="162" t="str">
        <x:v>Gib Kichererbsen, je ½ TL Kreuzkümmel und Koriander, Cayennepfeffer, rote Zwiebel, eine Knoblauchzehe, Sesam, Backpulver, Petersilienstiele und ½ EL Wasser in eine Küchenmaschine.</x:v>
      </x:c>
      <x:c r="E1336" s="163"/>
      <x:c r="F1336" s="163"/>
    </x:row>
    <x:row r="1337">
      <x:c r="A1337" s="135" t="str">
        <x:v>SA-138-S3</x:v>
      </x:c>
      <x:c r="B1337" s="135" t="str">
        <x:v>SA-138-V1</x:v>
      </x:c>
      <x:c r="C1337" s="135" t="n">
        <x:v>3</x:v>
      </x:c>
      <x:c r="D1337" s="162" t="str">
        <x:v>Püriere alles zu einer groben, formbaren Masse, die noch etwas Struktur hat, und schmecke sie ab.</x:v>
      </x:c>
      <x:c r="E1337" s="163"/>
      <x:c r="F1337" s="163"/>
    </x:row>
    <x:row r="1338">
      <x:c r="A1338" s="135" t="str">
        <x:v>SA-138-S4</x:v>
      </x:c>
      <x:c r="B1338" s="135" t="str">
        <x:v>SA-138-V1</x:v>
      </x:c>
      <x:c r="C1338" s="135" t="n">
        <x:v>4</x:v>
      </x:c>
      <x:c r="D1338" s="162" t="str">
        <x:v>Forme 18 gleich große Kugeln, drücke sie leicht flach und lege sie auf das Blech.</x:v>
      </x:c>
      <x:c r="E1338" s="163"/>
      <x:c r="F1338" s="163"/>
    </x:row>
    <x:row r="1339">
      <x:c r="A1339" s="135" t="str">
        <x:v>SA-138-S5</x:v>
      </x:c>
      <x:c r="B1339" s="135" t="str">
        <x:v>SA-138-V1</x:v>
      </x:c>
      <x:c r="C1339" s="135" t="n">
        <x:v>5</x:v>
      </x:c>
      <x:c r="D1339" s="162" t="str">
        <x:v>Bestreiche die Falafel mit ½ EL Olivenöl.</x:v>
      </x:c>
      <x:c r="E1339" s="163"/>
      <x:c r="F1339" s="163"/>
    </x:row>
    <x:row r="1340">
      <x:c r="A1340" s="135" t="str">
        <x:v>SA-138-S6</x:v>
      </x:c>
      <x:c r="B1340" s="135" t="str">
        <x:v>SA-138-V1</x:v>
      </x:c>
      <x:c r="C1340" s="135" t="n">
        <x:v>6</x:v>
      </x:c>
      <x:c r="D1340" s="162" t="str">
        <x:v>Backe sie 20 Minuten goldbraun und wende sie nach der Hälfte der Zeit.</x:v>
      </x:c>
      <x:c r="E1340" s="163" t="n">
        <x:v>20</x:v>
      </x:c>
      <x:c r="F1340" s="163" t="str">
        <x:v>Schritt 6</x:v>
      </x:c>
    </x:row>
    <x:row r="1341">
      <x:c r="A1341" s="135" t="str">
        <x:v>SA-138-S7</x:v>
      </x:c>
      <x:c r="B1341" s="135" t="str">
        <x:v>SA-138-V1</x:v>
      </x:c>
      <x:c r="C1341" s="135" t="n">
        <x:v>7</x:v>
      </x:c>
      <x:c r="D1341" s="162" t="str">
        <x:v>Zerkleinere den Blumenkohl in der gereinigten Küchenmaschine auf Couscousgröße.</x:v>
      </x:c>
      <x:c r="E1341" s="163"/>
      <x:c r="F1341" s="163"/>
    </x:row>
    <x:row r="1342">
      <x:c r="A1342" s="135" t="str">
        <x:v>SA-138-S8</x:v>
      </x:c>
      <x:c r="B1342" s="135" t="str">
        <x:v>SA-138-V1</x:v>
      </x:c>
      <x:c r="C1342" s="135" t="n">
        <x:v>8</x:v>
      </x:c>
      <x:c r="D1342" s="162" t="str">
        <x:v>Vermenge ihn mit den restlichen gemahlenen Gewürzen, ½ EL Olivenöl, Salz und Pfeffer.</x:v>
      </x:c>
      <x:c r="E1342" s="163"/>
      <x:c r="F1342" s="163"/>
    </x:row>
    <x:row r="1343">
      <x:c r="A1343" s="135" t="str">
        <x:v>SA-138-S9</x:v>
      </x:c>
      <x:c r="B1343" s="135" t="str">
        <x:v>SA-138-V1</x:v>
      </x:c>
      <x:c r="C1343" s="135" t="n">
        <x:v>9</x:v>
      </x:c>
      <x:c r="D1343" s="162" t="str">
        <x:v>Verteile den Blumenkohl auf einem zweiten Blech und röste ihn 10-12 Minuten; rühre ihn zwischendurch um.</x:v>
      </x:c>
      <x:c r="E1343" s="163" t="n">
        <x:v>10</x:v>
      </x:c>
      <x:c r="F1343" s="163" t="str">
        <x:v>Schritt 9</x:v>
      </x:c>
    </x:row>
    <x:row r="1344">
      <x:c r="A1344" s="135" t="str">
        <x:v>SA-138-S10</x:v>
      </x:c>
      <x:c r="B1344" s="135" t="str">
        <x:v>SA-138-V1</x:v>
      </x:c>
      <x:c r="C1344" s="135" t="n">
        <x:v>10</x:v>
      </x:c>
      <x:c r="D1344" s="162" t="str">
        <x:v>Lasse das Blumenkohl-Taboulé kurz abkühlen und hebe Petersilie, Minze und die Hälfte des Zitronensafts unter.</x:v>
      </x:c>
      <x:c r="E1344" s="163"/>
      <x:c r="F1344" s="163"/>
    </x:row>
    <x:row r="1345">
      <x:c r="A1345" s="135" t="str">
        <x:v>SA-138-S11</x:v>
      </x:c>
      <x:c r="B1345" s="135" t="str">
        <x:v>SA-138-V1</x:v>
      </x:c>
      <x:c r="C1345" s="135" t="n">
        <x:v>11</x:v>
      </x:c>
      <x:c r="D1345" s="162" t="str">
        <x:v>Heize die Grillfunktion des Backofens auf hoher Stufe vor.</x:v>
      </x:c>
      <x:c r="E1345" s="163"/>
      <x:c r="F1345" s="163"/>
    </x:row>
    <x:row r="1346">
      <x:c r="A1346" s="135" t="str">
        <x:v>SA-138-S12</x:v>
      </x:c>
      <x:c r="B1346" s="135" t="str">
        <x:v>SA-138-V1</x:v>
      </x:c>
      <x:c r="C1346" s="135" t="n">
        <x:v>12</x:v>
      </x:c>
      <x:c r="D1346" s="162" t="str">
        <x:v>Bestreiche die Frühlingszwiebeln mit 1 TL Öl und würze sie.</x:v>
      </x:c>
      <x:c r="E1346" s="163"/>
      <x:c r="F1346" s="163"/>
    </x:row>
    <x:row r="1347">
      <x:c r="A1347" s="135" t="str">
        <x:v>SA-138-S13</x:v>
      </x:c>
      <x:c r="B1347" s="135" t="str">
        <x:v>SA-138-V1</x:v>
      </x:c>
      <x:c r="C1347" s="135" t="n">
        <x:v>13</x:v>
      </x:c>
      <x:c r="D1347" s="162" t="str">
        <x:v>Grille die Frühlingszwiebeln etwa 5 Minuten und wende sie nach der Hälfte der Zeit.</x:v>
      </x:c>
      <x:c r="E1347" s="163" t="n">
        <x:v>5</x:v>
      </x:c>
      <x:c r="F1347" s="163" t="str">
        <x:v>Schritt 13</x:v>
      </x:c>
    </x:row>
    <x:row r="1348">
      <x:c r="A1348" s="135" t="str">
        <x:v>SA-138-S14</x:v>
      </x:c>
      <x:c r="B1348" s="135" t="str">
        <x:v>SA-138-V1</x:v>
      </x:c>
      <x:c r="C1348" s="135" t="n">
        <x:v>14</x:v>
      </x:c>
      <x:c r="D1348" s="162" t="str">
        <x:v>Mixe Rucola, Koriander, restlichen Knoblauch, restlichen Zitronensaft und 1 EL Wasser fein.</x:v>
      </x:c>
      <x:c r="E1348" s="163"/>
      <x:c r="F1348" s="163"/>
    </x:row>
    <x:row r="1349">
      <x:c r="A1349" s="135" t="str">
        <x:v>SA-138-S15</x:v>
      </x:c>
      <x:c r="B1349" s="135" t="str">
        <x:v>SA-138-V1</x:v>
      </x:c>
      <x:c r="C1349" s="135" t="n">
        <x:v>15</x:v>
      </x:c>
      <x:c r="D1349" s="162" t="str">
        <x:v>Rühre das Kräuterwasser nach und nach unter das Tahini, bis eine cremige Sauce entsteht, und schmecke sie ab.</x:v>
      </x:c>
      <x:c r="E1349" s="163"/>
      <x:c r="F1349" s="163"/>
    </x:row>
    <x:row r="1350">
      <x:c r="A1350" s="135" t="str">
        <x:v>SA-138-S16</x:v>
      </x:c>
      <x:c r="B1350" s="135" t="str">
        <x:v>SA-138-V1</x:v>
      </x:c>
      <x:c r="C1350" s="135" t="n">
        <x:v>16</x:v>
      </x:c>
      <x:c r="D1350" s="162" t="str">
        <x:v>Verteile Taboulé, Falafel und Frühlingszwiebeln auf Schüsseln und gib die grüne Tahini-Sauce darüber.</x:v>
      </x:c>
      <x:c r="E1350" s="163"/>
      <x:c r="F1350" s="163"/>
    </x:row>
    <x:row r="1351">
      <x:c r="A1351" s="135" t="str">
        <x:v>SA-139-S1</x:v>
      </x:c>
      <x:c r="B1351" s="135" t="str">
        <x:v>SA-139-V1</x:v>
      </x:c>
      <x:c r="C1351" s="135" t="n">
        <x:v>1</x:v>
      </x:c>
      <x:c r="D1351" s="162" t="str">
        <x:v>Gib den Gerstencouscous in eine Schüssel.</x:v>
      </x:c>
      <x:c r="E1351" s="163"/>
      <x:c r="F1351" s="163"/>
    </x:row>
    <x:row r="1352">
      <x:c r="A1352" s="135" t="str">
        <x:v>SA-139-S2</x:v>
      </x:c>
      <x:c r="B1352" s="135" t="str">
        <x:v>SA-139-V1</x:v>
      </x:c>
      <x:c r="C1352" s="135" t="n">
        <x:v>2</x:v>
      </x:c>
      <x:c r="D1352" s="162" t="str">
        <x:v>Übergieße ihn nach Packungsangabe mit so viel kochendem Wasser, dass er gerade bedeckt ist.</x:v>
      </x:c>
      <x:c r="E1352" s="163"/>
      <x:c r="F1352" s="163"/>
    </x:row>
    <x:row r="1353">
      <x:c r="A1353" s="135" t="str">
        <x:v>SA-139-S3</x:v>
      </x:c>
      <x:c r="B1353" s="135" t="str">
        <x:v>SA-139-V1</x:v>
      </x:c>
      <x:c r="C1353" s="135" t="n">
        <x:v>3</x:v>
      </x:c>
      <x:c r="D1353" s="162" t="str">
        <x:v>Lasse den Couscous höchstens 5 Minuten quellen.</x:v>
      </x:c>
      <x:c r="E1353" s="163" t="n">
        <x:v>5</x:v>
      </x:c>
      <x:c r="F1353" s="163" t="str">
        <x:v>Schritt 3</x:v>
      </x:c>
    </x:row>
    <x:row r="1354">
      <x:c r="A1354" s="135" t="str">
        <x:v>SA-139-S4</x:v>
      </x:c>
      <x:c r="B1354" s="135" t="str">
        <x:v>SA-139-V1</x:v>
      </x:c>
      <x:c r="C1354" s="135" t="n">
        <x:v>4</x:v>
      </x:c>
      <x:c r="D1354" s="162" t="str">
        <x:v>Gieße überschüssiges Wasser ab und lockere den Couscous mit einer Gabel auf.</x:v>
      </x:c>
      <x:c r="E1354" s="163"/>
      <x:c r="F1354" s="163"/>
    </x:row>
    <x:row r="1355">
      <x:c r="A1355" s="135" t="str">
        <x:v>SA-139-S5</x:v>
      </x:c>
      <x:c r="B1355" s="135" t="str">
        <x:v>SA-139-V1</x:v>
      </x:c>
      <x:c r="C1355" s="135" t="n">
        <x:v>5</x:v>
      </x:c>
      <x:c r="D1355" s="162" t="str">
        <x:v>Verrühre Zitronenschale, Zitronensaft, Rapsöl, Dill und Minze zu einem Dressing.</x:v>
      </x:c>
      <x:c r="E1355" s="163"/>
      <x:c r="F1355" s="163"/>
    </x:row>
    <x:row r="1356">
      <x:c r="A1356" s="135" t="str">
        <x:v>SA-139-S6</x:v>
      </x:c>
      <x:c r="B1356" s="135" t="str">
        <x:v>SA-139-V1</x:v>
      </x:c>
      <x:c r="C1356" s="135" t="n">
        <x:v>6</x:v>
      </x:c>
      <x:c r="D1356" s="162" t="str">
        <x:v>Gib Gurke und Nektarinen zum Couscous.</x:v>
      </x:c>
      <x:c r="E1356" s="163"/>
      <x:c r="F1356" s="163"/>
    </x:row>
    <x:row r="1357">
      <x:c r="A1357" s="135" t="str">
        <x:v>SA-139-S7</x:v>
      </x:c>
      <x:c r="B1357" s="135" t="str">
        <x:v>SA-139-V1</x:v>
      </x:c>
      <x:c r="C1357" s="135" t="n">
        <x:v>7</x:v>
      </x:c>
      <x:c r="D1357" s="162" t="str">
        <x:v>Hebe die Garnelen oder Nüsse unter und vermenge alles mit dem Dressing.</x:v>
      </x:c>
      <x:c r="E1357" s="163"/>
      <x:c r="F1357" s="163"/>
    </x:row>
    <x:row r="1358">
      <x:c r="A1358" s="135" t="str">
        <x:v>SA-139-S8</x:v>
      </x:c>
      <x:c r="B1358" s="135" t="str">
        <x:v>SA-139-V1</x:v>
      </x:c>
      <x:c r="C1358" s="135" t="n">
        <x:v>8</x:v>
      </x:c>
      <x:c r="D1358" s="162" t="str">
        <x:v>Schmecke das Taboulé ab und verteile es auf Teller oder Lunchboxen.</x:v>
      </x:c>
      <x:c r="E1358" s="163"/>
      <x:c r="F1358" s="163"/>
    </x:row>
    <x:row r="1359">
      <x:c r="A1359" s="135" t="str">
        <x:v>SA-140-S1</x:v>
      </x:c>
      <x:c r="B1359" s="135" t="str">
        <x:v>SA-140-V1</x:v>
      </x:c>
      <x:c r="C1359" s="135" t="n">
        <x:v>1</x:v>
      </x:c>
      <x:c r="D1359" s="162" t="str">
        <x:v>Gib alle Zutaten mit etwas Salz und Pfeffer in eine große Schüssel.</x:v>
      </x:c>
      <x:c r="E1359" s="163"/>
      <x:c r="F1359" s="163"/>
    </x:row>
    <x:row r="1360">
      <x:c r="A1360" s="135" t="str">
        <x:v>SA-140-S2</x:v>
      </x:c>
      <x:c r="B1360" s="135" t="str">
        <x:v>SA-140-V1</x:v>
      </x:c>
      <x:c r="C1360" s="135" t="n">
        <x:v>2</x:v>
      </x:c>
      <x:c r="D1360" s="162" t="str">
        <x:v>Vermenge den Salat gründlich und lasse ihn vor dem Servieren kurz bei Zimmertemperatur durchziehen.</x:v>
      </x:c>
      <x:c r="E1360" s="163"/>
      <x:c r="F1360" s="163"/>
    </x:row>
    <x:row r="1361">
      <x:c r="A1361" s="135" t="str">
        <x:v>SA-141-S1</x:v>
      </x:c>
      <x:c r="B1361" s="135" t="str">
        <x:v>SA-141-V1</x:v>
      </x:c>
      <x:c r="C1361" s="135" t="n">
        <x:v>1</x:v>
      </x:c>
      <x:c r="D1361" s="162" t="str">
        <x:v>Erhitze eine trockene Pfanne bei mittlerer bis hoher Temperatur.</x:v>
      </x:c>
      <x:c r="E1361" s="163"/>
      <x:c r="F1361" s="163"/>
    </x:row>
    <x:row r="1362">
      <x:c r="A1362" s="135" t="str">
        <x:v>SA-141-S2</x:v>
      </x:c>
      <x:c r="B1362" s="135" t="str">
        <x:v>SA-141-V1</x:v>
      </x:c>
      <x:c r="C1362" s="135" t="n">
        <x:v>2</x:v>
      </x:c>
      <x:c r="D1362" s="162" t="str">
        <x:v>Gib den Mais hinein und röste ihn einige Minuten, ohne zu rühren.</x:v>
      </x:c>
      <x:c r="E1362" s="163"/>
      <x:c r="F1362" s="163"/>
    </x:row>
    <x:row r="1363">
      <x:c r="A1363" s="135" t="str">
        <x:v>SA-141-S3</x:v>
      </x:c>
      <x:c r="B1363" s="135" t="str">
        <x:v>SA-141-V1</x:v>
      </x:c>
      <x:c r="C1363" s="135" t="n">
        <x:v>3</x:v>
      </x:c>
      <x:c r="D1363" s="162" t="str">
        <x:v>Schwenke die Pfanne und röste den Mais weitere 5 Minuten, bis die Körner an mehreren Stellen gebräunt sind.</x:v>
      </x:c>
      <x:c r="E1363" s="163" t="n">
        <x:v>5</x:v>
      </x:c>
      <x:c r="F1363" s="163" t="str">
        <x:v>Schritt 3</x:v>
      </x:c>
    </x:row>
    <x:row r="1364">
      <x:c r="A1364" s="135" t="str">
        <x:v>SA-141-S4</x:v>
      </x:c>
      <x:c r="B1364" s="135" t="str">
        <x:v>SA-141-V1</x:v>
      </x:c>
      <x:c r="C1364" s="135" t="n">
        <x:v>4</x:v>
      </x:c>
      <x:c r="D1364" s="162" t="str">
        <x:v>Fülle den Mais auf einen Teller und lasse ihn etwas abkühlen.</x:v>
      </x:c>
      <x:c r="E1364" s="163"/>
      <x:c r="F1364" s="163"/>
    </x:row>
    <x:row r="1365">
      <x:c r="A1365" s="135" t="str">
        <x:v>SA-141-S5</x:v>
      </x:c>
      <x:c r="B1365" s="135" t="str">
        <x:v>SA-141-V1</x:v>
      </x:c>
      <x:c r="C1365" s="135" t="n">
        <x:v>5</x:v>
      </x:c>
      <x:c r="D1365" s="162" t="str">
        <x:v>Vermenge die Garnelen mit Cajun-Gewürz sowie je einer Prise Salz und Pfeffer.</x:v>
      </x:c>
      <x:c r="E1365" s="163"/>
      <x:c r="F1365" s="163"/>
    </x:row>
    <x:row r="1366">
      <x:c r="A1366" s="135" t="str">
        <x:v>SA-141-S6</x:v>
      </x:c>
      <x:c r="B1366" s="135" t="str">
        <x:v>SA-141-V1</x:v>
      </x:c>
      <x:c r="C1366" s="135" t="n">
        <x:v>6</x:v>
      </x:c>
      <x:c r="D1366" s="162" t="str">
        <x:v>Erhitze die Hälfte des Öls in derselben Pfanne.</x:v>
      </x:c>
      <x:c r="E1366" s="163"/>
      <x:c r="F1366" s="163"/>
    </x:row>
    <x:row r="1367">
      <x:c r="A1367" s="135" t="str">
        <x:v>SA-141-S7</x:v>
      </x:c>
      <x:c r="B1367" s="135" t="str">
        <x:v>SA-141-V1</x:v>
      </x:c>
      <x:c r="C1367" s="135" t="n">
        <x:v>7</x:v>
      </x:c>
      <x:c r="D1367" s="162" t="str">
        <x:v>Brate die Garnelen 2-4 Minuten unter Rühren, bis sie rosa und vollständig durchgegart sind.</x:v>
      </x:c>
      <x:c r="E1367" s="163" t="n">
        <x:v>2</x:v>
      </x:c>
      <x:c r="F1367" s="163" t="str">
        <x:v>Schritt 7</x:v>
      </x:c>
    </x:row>
    <x:row r="1368">
      <x:c r="A1368" s="135" t="str">
        <x:v>SA-141-S8</x:v>
      </x:c>
      <x:c r="B1368" s="135" t="str">
        <x:v>SA-141-V1</x:v>
      </x:c>
      <x:c r="C1368" s="135" t="n">
        <x:v>8</x:v>
      </x:c>
      <x:c r="D1368" s="162" t="str">
        <x:v>Gib die Garnelen zum Mais und lasse sie kurz abkühlen.</x:v>
      </x:c>
      <x:c r="E1368" s="163"/>
      <x:c r="F1368" s="163"/>
    </x:row>
    <x:row r="1369">
      <x:c r="A1369" s="135" t="str">
        <x:v>SA-141-S9</x:v>
      </x:c>
      <x:c r="B1369" s="135" t="str">
        <x:v>SA-141-V1</x:v>
      </x:c>
      <x:c r="C1369" s="135" t="n">
        <x:v>9</x:v>
      </x:c>
      <x:c r="D1369" s="162" t="str">
        <x:v>Verrühre Limettensaft, Honig, das restliche Öl und nach Wunsch Jalapeño zu einem Dressing.</x:v>
      </x:c>
      <x:c r="E1369" s="163"/>
      <x:c r="F1369" s="163"/>
    </x:row>
    <x:row r="1370">
      <x:c r="A1370" s="135" t="str">
        <x:v>SA-141-S10</x:v>
      </x:c>
      <x:c r="B1370" s="135" t="str">
        <x:v>SA-141-V1</x:v>
      </x:c>
      <x:c r="C1370" s="135" t="n">
        <x:v>10</x:v>
      </x:c>
      <x:c r="D1370" s="162" t="str">
        <x:v>Gib Paprika, Avocado, Frühlingszwiebeln, Koriander und Römersalat zum Dressing und vermenge alles.</x:v>
      </x:c>
      <x:c r="E1370" s="163"/>
      <x:c r="F1370" s="163"/>
    </x:row>
    <x:row r="1371">
      <x:c r="A1371" s="135" t="str">
        <x:v>SA-141-S11</x:v>
      </x:c>
      <x:c r="B1371" s="135" t="str">
        <x:v>SA-141-V1</x:v>
      </x:c>
      <x:c r="C1371" s="135" t="n">
        <x:v>11</x:v>
      </x:c>
      <x:c r="D1371" s="162" t="str">
        <x:v>Hebe Mais und Garnelen unter und serviere den Salat sofort.</x:v>
      </x:c>
      <x:c r="E1371" s="163"/>
      <x:c r="F1371" s="163"/>
    </x:row>
    <x:row r="1372">
      <x:c r="A1372" s="135" t="str">
        <x:v>SA-142-S1</x:v>
      </x:c>
      <x:c r="B1372" s="135" t="str">
        <x:v>SA-142-V1</x:v>
      </x:c>
      <x:c r="C1372" s="135" t="n">
        <x:v>1</x:v>
      </x:c>
      <x:c r="D1372" s="162" t="str">
        <x:v>Verrühre Zitronensaft und Öl in einer großen Schüssel zu einem Dressing.</x:v>
      </x:c>
      <x:c r="E1372" s="163"/>
      <x:c r="F1372" s="163"/>
    </x:row>
    <x:row r="1373">
      <x:c r="A1373" s="135" t="str">
        <x:v>SA-142-S2</x:v>
      </x:c>
      <x:c r="B1373" s="135" t="str">
        <x:v>SA-142-V1</x:v>
      </x:c>
      <x:c r="C1373" s="135" t="n">
        <x:v>2</x:v>
      </x:c>
      <x:c r="D1373" s="162" t="str">
        <x:v>Würze es mit Salz und Pfeffer.</x:v>
      </x:c>
      <x:c r="E1373" s="163"/>
      <x:c r="F1373" s="163"/>
    </x:row>
    <x:row r="1374">
      <x:c r="A1374" s="135" t="str">
        <x:v>SA-142-S3</x:v>
      </x:c>
      <x:c r="B1374" s="135" t="str">
        <x:v>SA-142-V1</x:v>
      </x:c>
      <x:c r="C1374" s="135" t="n">
        <x:v>3</x:v>
      </x:c>
      <x:c r="D1374" s="162" t="str">
        <x:v>Gib Salat, Tomaten, Petersilie, Gurke, Hähnchen und Frühlingszwiebeln dazu und vermenge alles gründlich mit dem Dressing.</x:v>
      </x:c>
      <x:c r="E1374" s="163"/>
      <x:c r="F1374" s="163"/>
    </x:row>
    <x:row r="1375">
      <x:c r="A1375" s="135" t="str">
        <x:v>SA-142-S4</x:v>
      </x:c>
      <x:c r="B1375" s="135" t="str">
        <x:v>SA-142-V1</x:v>
      </x:c>
      <x:c r="C1375" s="135" t="n">
        <x:v>4</x:v>
      </x:c>
      <x:c r="D1375" s="162" t="str">
        <x:v>Röste die Fladenbrote knusprig und schneide sie in mundgerechte Stücke.</x:v>
      </x:c>
      <x:c r="E1375" s="163"/>
      <x:c r="F1375" s="163"/>
    </x:row>
    <x:row r="1376">
      <x:c r="A1376" s="135" t="str">
        <x:v>SA-142-S5</x:v>
      </x:c>
      <x:c r="B1376" s="135" t="str">
        <x:v>SA-142-V1</x:v>
      </x:c>
      <x:c r="C1376" s="135" t="n">
        <x:v>5</x:v>
      </x:c>
      <x:c r="D1376" s="162" t="str">
        <x:v>Hebe die Brotstücke kurz vor dem Servieren unter den Salat und bestreue den Fattoush mit Sumach.</x:v>
      </x:c>
      <x:c r="E1376" s="163"/>
      <x:c r="F1376" s="163"/>
    </x:row>
    <x:row r="1377">
      <x:c r="A1377" s="135" t="str">
        <x:v>SA-143-S1</x:v>
      </x:c>
      <x:c r="B1377" s="135" t="str">
        <x:v>SA-143-V1</x:v>
      </x:c>
      <x:c r="C1377" s="135" t="n">
        <x:v>1</x:v>
      </x:c>
      <x:c r="D1377" s="162" t="str">
        <x:v>Spüle die Kichererbsen ab, lasse sie gründlich abtropfen und tupfe sie trocken.</x:v>
      </x:c>
      <x:c r="E1377" s="163"/>
      <x:c r="F1377" s="163"/>
    </x:row>
    <x:row r="1378">
      <x:c r="A1378" s="135" t="str">
        <x:v>SA-143-S2</x:v>
      </x:c>
      <x:c r="B1378" s="135" t="str">
        <x:v>SA-143-V1</x:v>
      </x:c>
      <x:c r="C1378" s="135" t="n">
        <x:v>2</x:v>
      </x:c>
      <x:c r="D1378" s="162" t="str">
        <x:v>Gib die Kichererbsen auf einen Teller und zerdrücke sie mit einer Gabel grob.</x:v>
      </x:c>
      <x:c r="E1378" s="163"/>
      <x:c r="F1378" s="163"/>
    </x:row>
    <x:row r="1379">
      <x:c r="A1379" s="135" t="str">
        <x:v>SA-143-S3</x:v>
      </x:c>
      <x:c r="B1379" s="135" t="str">
        <x:v>SA-143-V1</x:v>
      </x:c>
      <x:c r="C1379" s="135" t="n">
        <x:v>3</x:v>
      </x:c>
      <x:c r="D1379" s="162" t="str">
        <x:v>Lasse die gerösteten Paprika abtropfen und hacke sie grob.</x:v>
      </x:c>
      <x:c r="E1379" s="163"/>
      <x:c r="F1379" s="163"/>
    </x:row>
    <x:row r="1380">
      <x:c r="A1380" s="135" t="str">
        <x:v>SA-143-S4</x:v>
      </x:c>
      <x:c r="B1380" s="135" t="str">
        <x:v>SA-143-V1</x:v>
      </x:c>
      <x:c r="C1380" s="135" t="n">
        <x:v>4</x:v>
      </x:c>
      <x:c r="D1380" s="162" t="str">
        <x:v>Vermenge Kichererbsen und Paprika mit Minze, Petersilie, Frühlingszwiebeln, Zitronensaft und Olivenöl.</x:v>
      </x:c>
      <x:c r="E1380" s="163"/>
      <x:c r="F1380" s="163"/>
    </x:row>
    <x:row r="1381">
      <x:c r="A1381" s="135" t="str">
        <x:v>SA-143-S5</x:v>
      </x:c>
      <x:c r="B1381" s="135" t="str">
        <x:v>SA-143-V1</x:v>
      </x:c>
      <x:c r="C1381" s="135" t="n">
        <x:v>5</x:v>
      </x:c>
      <x:c r="D1381" s="162" t="str">
        <x:v>Schmecke den Salat mit Salz und Pfeffer ab und richte ihn in einer großen oder vier kleinen Schüsseln an.</x:v>
      </x:c>
      <x:c r="E1381" s="163"/>
      <x:c r="F1381" s="163"/>
    </x:row>
    <x:row r="1382">
      <x:c r="A1382" s="135" t="str">
        <x:v>SA-144-S1</x:v>
      </x:c>
      <x:c r="B1382" s="135" t="str">
        <x:v>SA-144-V1</x:v>
      </x:c>
      <x:c r="C1382" s="135" t="n">
        <x:v>1</x:v>
      </x:c>
      <x:c r="D1382" s="162" t="str">
        <x:v>Heize den Backofen auf 200 °C Ober-/Unterhitze bzw. 180 °C Umluft vor.</x:v>
      </x:c>
      <x:c r="E1382" s="163"/>
      <x:c r="F1382" s="163"/>
    </x:row>
    <x:row r="1383">
      <x:c r="A1383" s="135" t="str">
        <x:v>SA-144-S2</x:v>
      </x:c>
      <x:c r="B1383" s="135" t="str">
        <x:v>SA-144-V1</x:v>
      </x:c>
      <x:c r="C1383" s="135" t="n">
        <x:v>2</x:v>
      </x:c>
      <x:c r="D1383" s="162" t="str">
        <x:v>Verquirle Öl, Chipotle-Paste und Honig in einer großen Schüssel.</x:v>
      </x:c>
      <x:c r="E1383" s="163"/>
      <x:c r="F1383" s="163"/>
    </x:row>
    <x:row r="1384">
      <x:c r="A1384" s="135" t="str">
        <x:v>SA-144-S3</x:v>
      </x:c>
      <x:c r="B1384" s="135" t="str">
        <x:v>SA-144-V1</x:v>
      </x:c>
      <x:c r="C1384" s="135" t="n">
        <x:v>3</x:v>
      </x:c>
      <x:c r="D1384" s="162" t="str">
        <x:v>Füge das Hähnchen hinzu und wende es um, dann verteile es auf einem beschichteten Backblech.</x:v>
      </x:c>
      <x:c r="E1384" s="163"/>
      <x:c r="F1384" s="163"/>
    </x:row>
    <x:row r="1385">
      <x:c r="A1385" s="135" t="str">
        <x:v>SA-144-S4</x:v>
      </x:c>
      <x:c r="B1385" s="135" t="str">
        <x:v>SA-144-V1</x:v>
      </x:c>
      <x:c r="C1385" s="135" t="n">
        <x:v>4</x:v>
      </x:c>
      <x:c r="D1385" s="162" t="str">
        <x:v>Röste 30 Minuten.</x:v>
      </x:c>
      <x:c r="E1385" s="163" t="n">
        <x:v>30</x:v>
      </x:c>
      <x:c r="F1385" s="163" t="str">
        <x:v>Schritt 4</x:v>
      </x:c>
    </x:row>
    <x:row r="1386">
      <x:c r="A1386" s="135" t="str">
        <x:v>SA-144-S5</x:v>
      </x:c>
      <x:c r="B1386" s="135" t="str">
        <x:v>SA-144-V1</x:v>
      </x:c>
      <x:c r="C1386" s="135" t="n">
        <x:v>5</x:v>
      </x:c>
      <x:c r="D1386" s="162" t="str">
        <x:v>Wende nach der Hälfte der Zeit.</x:v>
      </x:c>
      <x:c r="E1386" s="163"/>
      <x:c r="F1386" s="163"/>
    </x:row>
    <x:row r="1387">
      <x:c r="A1387" s="135" t="str">
        <x:v>SA-144-S6</x:v>
      </x:c>
      <x:c r="B1387" s="135" t="str">
        <x:v>SA-144-V1</x:v>
      </x:c>
      <x:c r="C1387" s="135" t="n">
        <x:v>6</x:v>
      </x:c>
      <x:c r="D1387" s="162" t="str">
        <x:v>Gib Limettenschale und -saft, Avocadofruchtfleisch, Joghurt und eine gute Prise Salz in einen Mixer.</x:v>
      </x:c>
      <x:c r="E1387" s="163"/>
      <x:c r="F1387" s="163"/>
    </x:row>
    <x:row r="1388">
      <x:c r="A1388" s="135" t="str">
        <x:v>SA-144-S7</x:v>
      </x:c>
      <x:c r="B1388" s="135" t="str">
        <x:v>SA-144-V1</x:v>
      </x:c>
      <x:c r="C1388" s="135" t="n">
        <x:v>7</x:v>
      </x:c>
      <x:c r="D1388" s="162" t="str">
        <x:v>Verrühre die Sauce zu einer glatten Creme.</x:v>
      </x:c>
      <x:c r="E1388" s="163"/>
      <x:c r="F1388" s="163"/>
    </x:row>
    <x:row r="1389">
      <x:c r="A1389" s="135" t="str">
        <x:v>SA-144-S8</x:v>
      </x:c>
      <x:c r="B1389" s="135" t="str">
        <x:v>SA-144-V1</x:v>
      </x:c>
      <x:c r="C1389" s="135" t="n">
        <x:v>8</x:v>
      </x:c>
      <x:c r="D1389" s="162" t="str">
        <x:v>Gib die Soße zusammen mit dem Kohl, der Karotte und den Frühlingszwiebeln in eine große Schüssel und vermische alles.</x:v>
      </x:c>
      <x:c r="E1389" s="163"/>
      <x:c r="F1389" s="163"/>
    </x:row>
    <x:row r="1390">
      <x:c r="A1390" s="135" t="str">
        <x:v>SA-144-S9</x:v>
      </x:c>
      <x:c r="B1390" s="135" t="str">
        <x:v>SA-144-V1</x:v>
      </x:c>
      <x:c r="C1390" s="135" t="n">
        <x:v>9</x:v>
      </x:c>
      <x:c r="D1390" s="162" t="str">
        <x:v>Serviere die Keulen mit dem Krautsalat und gedünstetem Mais.</x:v>
      </x:c>
      <x:c r="E1390" s="163"/>
      <x:c r="F1390" s="163"/>
    </x:row>
    <x:row r="1391">
      <x:c r="A1391" s="135" t="str">
        <x:v>SA-145-S1</x:v>
      </x:c>
      <x:c r="B1391" s="135" t="str">
        <x:v>SA-145-V1</x:v>
      </x:c>
      <x:c r="C1391" s="135" t="n">
        <x:v>1</x:v>
      </x:c>
      <x:c r="D1391" s="162" t="str">
        <x:v>Heize den Backofen auf 200 °C Ober-/Unterhitze bzw. 180 °C Umluft vor.</x:v>
      </x:c>
      <x:c r="E1391" s="163"/>
      <x:c r="F1391" s="163"/>
    </x:row>
    <x:row r="1392">
      <x:c r="A1392" s="135" t="str">
        <x:v>SA-145-S2</x:v>
      </x:c>
      <x:c r="B1392" s="135" t="str">
        <x:v>SA-145-V1</x:v>
      </x:c>
      <x:c r="C1392" s="135" t="n">
        <x:v>2</x:v>
      </x:c>
      <x:c r="D1392" s="162" t="str">
        <x:v>Gib die Kabeljaufilets in eine flache ofenfeste Form.</x:v>
      </x:c>
      <x:c r="E1392" s="163"/>
      <x:c r="F1392" s="163"/>
    </x:row>
    <x:row r="1393">
      <x:c r="A1393" s="135" t="str">
        <x:v>SA-145-S3</x:v>
      </x:c>
      <x:c r="B1393" s="135" t="str">
        <x:v>SA-145-V1</x:v>
      </x:c>
      <x:c r="C1393" s="135" t="n">
        <x:v>3</x:v>
      </x:c>
      <x:c r="D1393" s="162" t="str">
        <x:v>Gieße die Hälfte des Limettensafts mit etwas Schale darüber.</x:v>
      </x:c>
      <x:c r="E1393" s="163"/>
      <x:c r="F1393" s="163"/>
    </x:row>
    <x:row r="1394">
      <x:c r="A1394" s="135" t="str">
        <x:v>SA-145-S4</x:v>
      </x:c>
      <x:c r="B1394" s="135" t="str">
        <x:v>SA-145-V1</x:v>
      </x:c>
      <x:c r="C1394" s="135" t="n">
        <x:v>4</x:v>
      </x:c>
      <x:c r="D1394" s="162" t="str">
        <x:v>Mahle etwas schwarzen Pfeffer darüber.</x:v>
      </x:c>
      <x:c r="E1394" s="163"/>
      <x:c r="F1394" s="163"/>
    </x:row>
    <x:row r="1395">
      <x:c r="A1395" s="135" t="str">
        <x:v>SA-145-S5</x:v>
      </x:c>
      <x:c r="B1395" s="135" t="str">
        <x:v>SA-145-V1</x:v>
      </x:c>
      <x:c r="C1395" s="135" t="n">
        <x:v>5</x:v>
      </x:c>
      <x:c r="D1395" s="162" t="str">
        <x:v>Backe 8 Minuten oder bis der Fisch leicht zerfällt, aber noch feucht ist.</x:v>
      </x:c>
      <x:c r="E1395" s="163" t="n">
        <x:v>8</x:v>
      </x:c>
      <x:c r="F1395" s="163" t="str">
        <x:v>Schritt 5</x:v>
      </x:c>
    </x:row>
    <x:row r="1396">
      <x:c r="A1396" s="135" t="str">
        <x:v>SA-145-S6</x:v>
      </x:c>
      <x:c r="B1396" s="135" t="str">
        <x:v>SA-145-V1</x:v>
      </x:c>
      <x:c r="C1396" s="135" t="n">
        <x:v>6</x:v>
      </x:c>
      <x:c r="D1396" s="162" t="str">
        <x:v>Gib währenddessen die restlichen Zutaten sowie den restlichen Limettensaft und die restliche Limettenschale in eine Schüssel.</x:v>
      </x:c>
      <x:c r="E1396" s="163"/>
      <x:c r="F1396" s="163"/>
    </x:row>
    <x:row r="1397">
      <x:c r="A1397" s="135" t="str">
        <x:v>SA-145-S7</x:v>
      </x:c>
      <x:c r="B1397" s="135" t="str">
        <x:v>SA-145-V1</x:v>
      </x:c>
      <x:c r="C1397" s="135" t="n">
        <x:v>7</x:v>
      </x:c>
      <x:c r="D1397" s="162" t="str">
        <x:v>Vermische gut.</x:v>
      </x:c>
      <x:c r="E1397" s="163"/>
      <x:c r="F1397" s="163"/>
    </x:row>
    <x:row r="1398">
      <x:c r="A1398" s="135" t="str">
        <x:v>SA-145-S8</x:v>
      </x:c>
      <x:c r="B1398" s="135" t="str">
        <x:v>SA-145-V1</x:v>
      </x:c>
      <x:c r="C1398" s="135" t="n">
        <x:v>8</x:v>
      </x:c>
      <x:c r="D1398" s="162" t="str">
        <x:v>Verteile alles auf Teller.</x:v>
      </x:c>
      <x:c r="E1398" s="163"/>
      <x:c r="F1398" s="163"/>
    </x:row>
    <x:row r="1399">
      <x:c r="A1399" s="135" t="str">
        <x:v>SA-145-S9</x:v>
      </x:c>
      <x:c r="B1399" s="135" t="str">
        <x:v>SA-145-V1</x:v>
      </x:c>
      <x:c r="C1399" s="135" t="n">
        <x:v>9</x:v>
      </x:c>
      <x:c r="D1399" s="162" t="str">
        <x:v>Garniere den Salat mit dem Kabeljau.</x:v>
      </x:c>
      <x:c r="E1399" s="163"/>
      <x:c r="F1399" s="163"/>
    </x:row>
    <x:row r="1400">
      <x:c r="A1400" s="135" t="str">
        <x:v>SA-145-S10</x:v>
      </x:c>
      <x:c r="B1400" s="135" t="str">
        <x:v>SA-145-V1</x:v>
      </x:c>
      <x:c r="C1400" s="135" t="n">
        <x:v>10</x:v>
      </x:c>
      <x:c r="D1400" s="162" t="str">
        <x:v>Löffle den Saft in der Schüssel darüber.</x:v>
      </x:c>
      <x:c r="E1400" s="163"/>
      <x:c r="F1400" s="163"/>
    </x:row>
    <x:row r="1401">
      <x:c r="A1401" s="135" t="str">
        <x:v>SA-146-S1</x:v>
      </x:c>
      <x:c r="B1401" s="135" t="str">
        <x:v>SA-146-V1</x:v>
      </x:c>
      <x:c r="C1401" s="135" t="n">
        <x:v>1</x:v>
      </x:c>
      <x:c r="D1401" s="162" t="str">
        <x:v>Verrühre Joghurt, Currypulver, Mango-Chutney und Zitronenschale in einer großen Schüssel.</x:v>
      </x:c>
      <x:c r="E1401" s="163"/>
      <x:c r="F1401" s="163"/>
    </x:row>
    <x:row r="1402">
      <x:c r="A1402" s="135" t="str">
        <x:v>SA-146-S2</x:v>
      </x:c>
      <x:c r="B1402" s="135" t="str">
        <x:v>SA-146-V1</x:v>
      </x:c>
      <x:c r="C1402" s="135" t="n">
        <x:v>2</x:v>
      </x:c>
      <x:c r="D1402" s="162" t="str">
        <x:v>Schmecke den Salat mit Salz sowie Pfeffer ab.</x:v>
      </x:c>
      <x:c r="E1402" s="163"/>
      <x:c r="F1402" s="163"/>
    </x:row>
    <x:row r="1403">
      <x:c r="A1403" s="135" t="str">
        <x:v>SA-146-S3</x:v>
      </x:c>
      <x:c r="B1403" s="135" t="str">
        <x:v>SA-146-V1</x:v>
      </x:c>
      <x:c r="C1403" s="135" t="n">
        <x:v>3</x:v>
      </x:c>
      <x:c r="D1403" s="162" t="str">
        <x:v>Lockere die vorgegarte Getreidemischung auf.</x:v>
      </x:c>
      <x:c r="E1403" s="163"/>
      <x:c r="F1403" s="163"/>
    </x:row>
    <x:row r="1404">
      <x:c r="A1404" s="135" t="str">
        <x:v>SA-146-S4</x:v>
      </x:c>
      <x:c r="B1404" s="135" t="str">
        <x:v>SA-146-V1</x:v>
      </x:c>
      <x:c r="C1404" s="135" t="n">
        <x:v>4</x:v>
      </x:c>
      <x:c r="D1404" s="162" t="str">
        <x:v>Hebe Hähnchen, Zwiebel, Zucchini und dem größten Teil des Korianders unter das Dressing.</x:v>
      </x:c>
      <x:c r="E1404" s="163"/>
      <x:c r="F1404" s="163"/>
    </x:row>
    <x:row r="1405">
      <x:c r="A1405" s="135" t="str">
        <x:v>SA-146-S5</x:v>
      </x:c>
      <x:c r="B1405" s="135" t="str">
        <x:v>SA-146-V1</x:v>
      </x:c>
      <x:c r="C1405" s="135" t="n">
        <x:v>5</x:v>
      </x:c>
      <x:c r="D1405" s="162" t="str">
        <x:v>Verteile alles auf zwei Schüsseln.</x:v>
      </x:c>
      <x:c r="E1405" s="163"/>
      <x:c r="F1405" s="163"/>
    </x:row>
    <x:row r="1406">
      <x:c r="A1406" s="135" t="str">
        <x:v>SA-146-S6</x:v>
      </x:c>
      <x:c r="B1406" s="135" t="str">
        <x:v>SA-146-V1</x:v>
      </x:c>
      <x:c r="C1406" s="135" t="n">
        <x:v>6</x:v>
      </x:c>
      <x:c r="D1406" s="162" t="str">
        <x:v>Bestreue den Salat mit Mandeln und restlichem Koriander.</x:v>
      </x:c>
      <x:c r="E1406" s="163"/>
      <x:c r="F1406" s="163"/>
    </x:row>
    <x:row r="1407">
      <x:c r="A1407" s="135" t="str">
        <x:v>SA-146-S7</x:v>
      </x:c>
      <x:c r="B1407" s="135" t="str">
        <x:v>SA-146-V1</x:v>
      </x:c>
      <x:c r="C1407" s="135" t="n">
        <x:v>7</x:v>
      </x:c>
      <x:c r="D1407" s="162" t="str">
        <x:v>Serviere den Salat mit den Zitronenspalten.</x:v>
      </x:c>
      <x:c r="E1407" s="163"/>
      <x:c r="F1407" s="163"/>
    </x:row>
    <x:row r="1408">
      <x:c r="A1408" s="135" t="str">
        <x:v>SA-147-S1</x:v>
      </x:c>
      <x:c r="B1408" s="135" t="str">
        <x:v>SA-147-V1</x:v>
      </x:c>
      <x:c r="C1408" s="135" t="n">
        <x:v>1</x:v>
      </x:c>
      <x:c r="D1408" s="162" t="str">
        <x:v>Gib die Zucchini mit Chili, Zitronensaft, 3⁄4 der Minze, etwas Meersalzflocken und schwarzem Pfeffer in eine Schüssel.</x:v>
      </x:c>
      <x:c r="E1408" s="163"/>
      <x:c r="F1408" s="163"/>
    </x:row>
    <x:row r="1409">
      <x:c r="A1409" s="135" t="str">
        <x:v>SA-147-S2</x:v>
      </x:c>
      <x:c r="B1409" s="135" t="str">
        <x:v>SA-147-V1</x:v>
      </x:c>
      <x:c r="C1409" s="135" t="n">
        <x:v>2</x:v>
      </x:c>
      <x:c r="D1409" s="162" t="str">
        <x:v>Richte die Zucchininudeln auf Tellern an.</x:v>
      </x:c>
      <x:c r="E1409" s="163"/>
      <x:c r="F1409" s="163"/>
    </x:row>
    <x:row r="1410">
      <x:c r="A1410" s="135" t="str">
        <x:v>SA-147-S3</x:v>
      </x:c>
      <x:c r="B1410" s="135" t="str">
        <x:v>SA-147-V1</x:v>
      </x:c>
      <x:c r="C1410" s="135" t="n">
        <x:v>3</x:v>
      </x:c>
      <x:c r="D1410" s="162" t="str">
        <x:v>Garniere alles mit der Zitronenschale, der beiseite gestellten Minze und kleinen Klecksen Ricotta.</x:v>
      </x:c>
      <x:c r="E1410" s="163"/>
      <x:c r="F1410" s="163"/>
    </x:row>
    <x:row r="1411">
      <x:c r="A1411" s="135" t="str">
        <x:v>SA-148-S1</x:v>
      </x:c>
      <x:c r="B1411" s="135" t="str">
        <x:v>SA-148-V1</x:v>
      </x:c>
      <x:c r="C1411" s="135" t="n">
        <x:v>1</x:v>
      </x:c>
      <x:c r="D1411" s="162" t="str">
        <x:v>Koche den Bulgur gemäß den Packungsanweisungen, lasse ihn dann abtropfen und gib ihn zum Abkühlen in eine große Servierschüssel.</x:v>
      </x:c>
      <x:c r="E1411" s="163"/>
      <x:c r="F1411" s="163"/>
    </x:row>
    <x:row r="1412">
      <x:c r="A1412" s="135" t="str">
        <x:v>SA-148-S2</x:v>
      </x:c>
      <x:c r="B1412" s="135" t="str">
        <x:v>SA-148-V1</x:v>
      </x:c>
      <x:c r="C1412" s="135" t="n">
        <x:v>2</x:v>
      </x:c>
      <x:c r="D1412" s="162" t="str">
        <x:v>Gib währenddessen die Edamame-Bohnen in eine kleine Schüssel.</x:v>
      </x:c>
      <x:c r="E1412" s="163"/>
      <x:c r="F1412" s="163"/>
    </x:row>
    <x:row r="1413">
      <x:c r="A1413" s="135" t="str">
        <x:v>SA-148-S3</x:v>
      </x:c>
      <x:c r="B1413" s="135" t="str">
        <x:v>SA-148-V1</x:v>
      </x:c>
      <x:c r="C1413" s="135" t="n">
        <x:v>3</x:v>
      </x:c>
      <x:c r="D1413" s="162" t="str">
        <x:v>Übergieße alles mit kochendem Wasser.</x:v>
      </x:c>
      <x:c r="E1413" s="163"/>
      <x:c r="F1413" s="163"/>
    </x:row>
    <x:row r="1414">
      <x:c r="A1414" s="135" t="str">
        <x:v>SA-148-S4</x:v>
      </x:c>
      <x:c r="B1414" s="135" t="str">
        <x:v>SA-148-V1</x:v>
      </x:c>
      <x:c r="C1414" s="135" t="n">
        <x:v>4</x:v>
      </x:c>
      <x:c r="D1414" s="162" t="str">
        <x:v>Lasse 1 Minute ruhen. Lasse alles abtropfen.</x:v>
      </x:c>
      <x:c r="E1414" s="163"/>
      <x:c r="F1414" s="163"/>
    </x:row>
    <x:row r="1415">
      <x:c r="A1415" s="135" t="str">
        <x:v>SA-148-S5</x:v>
      </x:c>
      <x:c r="B1415" s="135" t="str">
        <x:v>SA-148-V1</x:v>
      </x:c>
      <x:c r="C1415" s="135" t="n">
        <x:v>5</x:v>
      </x:c>
      <x:c r="D1415" s="162" t="str">
        <x:v>Gib den Bulgur mit Paprika, Radieschen, Mandeln, Minze und Petersilie in eine Servierschüssel.</x:v>
      </x:c>
      <x:c r="E1415" s="163"/>
      <x:c r="F1415" s="163"/>
    </x:row>
    <x:row r="1416">
      <x:c r="A1416" s="135" t="str">
        <x:v>SA-148-S6</x:v>
      </x:c>
      <x:c r="B1416" s="135" t="str">
        <x:v>SA-148-V1</x:v>
      </x:c>
      <x:c r="C1416" s="135" t="n">
        <x:v>6</x:v>
      </x:c>
      <x:c r="D1416" s="162" t="str">
        <x:v>Schäle eine Orange.</x:v>
      </x:c>
      <x:c r="E1416" s="163"/>
      <x:c r="F1416" s="163"/>
    </x:row>
    <x:row r="1417">
      <x:c r="A1417" s="135" t="str">
        <x:v>SA-148-S7</x:v>
      </x:c>
      <x:c r="B1417" s="135" t="str">
        <x:v>SA-148-V1</x:v>
      </x:c>
      <x:c r="C1417" s="135" t="n">
        <x:v>7</x:v>
      </x:c>
      <x:c r="D1417" s="162" t="str">
        <x:v>Gib die Segmente vorsichtig abschneiden und in die Schüssel.</x:v>
      </x:c>
      <x:c r="E1417" s="163"/>
      <x:c r="F1417" s="163"/>
    </x:row>
    <x:row r="1418">
      <x:c r="A1418" s="135" t="str">
        <x:v>SA-148-S8</x:v>
      </x:c>
      <x:c r="B1418" s="135" t="str">
        <x:v>SA-148-V1</x:v>
      </x:c>
      <x:c r="C1418" s="135" t="n">
        <x:v>8</x:v>
      </x:c>
      <x:c r="D1418" s="162" t="str">
        <x:v>Presse den Saft des anderen zusammen mit dem Öl in ein Marmeladenglas aus. Würze gut.</x:v>
      </x:c>
      <x:c r="E1418" s="163"/>
      <x:c r="F1418" s="163"/>
    </x:row>
    <x:row r="1419">
      <x:c r="A1419" s="135" t="str">
        <x:v>SA-148-S9</x:v>
      </x:c>
      <x:c r="B1419" s="135" t="str">
        <x:v>SA-148-V1</x:v>
      </x:c>
      <x:c r="C1419" s="135" t="n">
        <x:v>9</x:v>
      </x:c>
      <x:c r="D1419" s="162" t="str">
        <x:v>Schüttle zum Emulgieren.</x:v>
      </x:c>
      <x:c r="E1419" s="163"/>
      <x:c r="F1419" s="163"/>
    </x:row>
    <x:row r="1420">
      <x:c r="A1420" s="135" t="str">
        <x:v>SA-149-S1</x:v>
      </x:c>
      <x:c r="B1420" s="135" t="str">
        <x:v>SA-149-V1</x:v>
      </x:c>
      <x:c r="C1420" s="135" t="n">
        <x:v>1</x:v>
      </x:c>
      <x:c r="D1420" s="162" t="str">
        <x:v>Weiche die Puy-Linsen am Vorabend oder bis zu 8 Stunden vor der Zubereitung in reichlich Wasser ein.</x:v>
      </x:c>
      <x:c r="E1420" s="163"/>
      <x:c r="F1420" s="163"/>
    </x:row>
    <x:row r="1421">
      <x:c r="A1421" s="135" t="str">
        <x:v>SA-149-S2</x:v>
      </x:c>
      <x:c r="B1421" s="135" t="str">
        <x:v>SA-149-V1</x:v>
      </x:c>
      <x:c r="C1421" s="135" t="n">
        <x:v>2</x:v>
      </x:c>
      <x:c r="D1421" s="162" t="str">
        <x:v>Gieße die Linsen ab und spüle sie gründlich.</x:v>
      </x:c>
      <x:c r="E1421" s="163"/>
      <x:c r="F1421" s="163"/>
    </x:row>
    <x:row r="1422">
      <x:c r="A1422" s="135" t="str">
        <x:v>SA-149-S3</x:v>
      </x:c>
      <x:c r="B1422" s="135" t="str">
        <x:v>SA-149-V1</x:v>
      </x:c>
      <x:c r="C1422" s="135" t="n">
        <x:v>3</x:v>
      </x:c>
      <x:c r="D1422" s="162" t="str">
        <x:v>Heize den Backofen auf 220 °C Ober-/Unterhitze beziehungsweise 200 °C Umluft vor.</x:v>
      </x:c>
      <x:c r="E1422" s="163"/>
      <x:c r="F1422" s="163"/>
    </x:row>
    <x:row r="1423">
      <x:c r="A1423" s="135" t="str">
        <x:v>SA-149-S4</x:v>
      </x:c>
      <x:c r="B1423" s="135" t="str">
        <x:v>SA-149-V1</x:v>
      </x:c>
      <x:c r="C1423" s="135" t="n">
        <x:v>4</x:v>
      </x:c>
      <x:c r="D1423" s="162" t="str">
        <x:v>Vermenge den Blumenkohl mit einem Schuss Rapsöl.</x:v>
      </x:c>
      <x:c r="E1423" s="163"/>
      <x:c r="F1423" s="163"/>
    </x:row>
    <x:row r="1424">
      <x:c r="A1424" s="135" t="str">
        <x:v>SA-149-S5</x:v>
      </x:c>
      <x:c r="B1424" s="135" t="str">
        <x:v>SA-149-V1</x:v>
      </x:c>
      <x:c r="C1424" s="135" t="n">
        <x:v>5</x:v>
      </x:c>
      <x:c r="D1424" s="162" t="str">
        <x:v>Röste ihn auf einem mit Backpapier belegten Blech etwa 20 Minuten, bis er weich und an den Rändern goldbraun ist.</x:v>
      </x:c>
      <x:c r="E1424" s="163" t="n">
        <x:v>20</x:v>
      </x:c>
      <x:c r="F1424" s="163" t="str">
        <x:v>Schritt 5</x:v>
      </x:c>
    </x:row>
    <x:row r="1425">
      <x:c r="A1425" s="135" t="str">
        <x:v>SA-149-S6</x:v>
      </x:c>
      <x:c r="B1425" s="135" t="str">
        <x:v>SA-149-V1</x:v>
      </x:c>
      <x:c r="C1425" s="135" t="n">
        <x:v>6</x:v>
      </x:c>
      <x:c r="D1425" s="162" t="str">
        <x:v>Gib Linsen, Karotte und Sellerie in einen Topf und bedecke alles mit Wasser.</x:v>
      </x:c>
      <x:c r="E1425" s="163"/>
      <x:c r="F1425" s="163"/>
    </x:row>
    <x:row r="1426">
      <x:c r="A1426" s="135" t="str">
        <x:v>SA-149-S7</x:v>
      </x:c>
      <x:c r="B1426" s="135" t="str">
        <x:v>SA-149-V1</x:v>
      </x:c>
      <x:c r="C1426" s="135" t="n">
        <x:v>7</x:v>
      </x:c>
      <x:c r="D1426" s="162" t="str">
        <x:v>Lasse die Linsen zugedeckt etwa 20 Minuten köcheln, bis sie weich sind; gieße bei Bedarf etwas Wasser nach.</x:v>
      </x:c>
      <x:c r="E1426" s="163" t="n">
        <x:v>20</x:v>
      </x:c>
      <x:c r="F1426" s="163" t="str">
        <x:v>Schritt 7</x:v>
      </x:c>
    </x:row>
    <x:row r="1427">
      <x:c r="A1427" s="135" t="str">
        <x:v>SA-149-S8</x:v>
      </x:c>
      <x:c r="B1427" s="135" t="str">
        <x:v>SA-149-V1</x:v>
      </x:c>
      <x:c r="C1427" s="135" t="n">
        <x:v>8</x:v>
      </x:c>
      <x:c r="D1427" s="162" t="str">
        <x:v>Reibe währenddessen den Knoblauch fein in eine große Schüssel.</x:v>
      </x:c>
      <x:c r="E1427" s="163"/>
      <x:c r="F1427" s="163"/>
    </x:row>
    <x:row r="1428">
      <x:c r="A1428" s="135" t="str">
        <x:v>SA-149-S9</x:v>
      </x:c>
      <x:c r="B1428" s="135" t="str">
        <x:v>SA-149-V1</x:v>
      </x:c>
      <x:c r="C1428" s="135" t="n">
        <x:v>9</x:v>
      </x:c>
      <x:c r="D1428" s="162" t="str">
        <x:v>Koche die Eier 6 Minuten für ein weiches Eigelb, schrecke sie kalt ab und schäle sie.</x:v>
      </x:c>
      <x:c r="E1428" s="163" t="n">
        <x:v>6</x:v>
      </x:c>
      <x:c r="F1428" s="163" t="str">
        <x:v>Schritt 9</x:v>
      </x:c>
    </x:row>
    <x:row r="1429">
      <x:c r="A1429" s="135" t="str">
        <x:v>SA-149-S10</x:v>
      </x:c>
      <x:c r="B1429" s="135" t="str">
        <x:v>SA-149-V1</x:v>
      </x:c>
      <x:c r="C1429" s="135" t="n">
        <x:v>10</x:v>
      </x:c>
      <x:c r="D1429" s="162" t="str">
        <x:v>Verrühre Tamari und Rapsöl mit dem Knoblauch zu einem Dressing.</x:v>
      </x:c>
      <x:c r="E1429" s="163"/>
      <x:c r="F1429" s="163"/>
    </x:row>
    <x:row r="1430">
      <x:c r="A1430" s="135" t="str">
        <x:v>SA-149-S11</x:v>
      </x:c>
      <x:c r="B1430" s="135" t="str">
        <x:v>SA-149-V1</x:v>
      </x:c>
      <x:c r="C1430" s="135" t="n">
        <x:v>11</x:v>
      </x:c>
      <x:c r="D1430" s="162" t="str">
        <x:v>Gieße die Linsen bei Bedarf ab und gib sie warm zum Dressing.</x:v>
      </x:c>
      <x:c r="E1430" s="163"/>
      <x:c r="F1430" s="163"/>
    </x:row>
    <x:row r="1431">
      <x:c r="A1431" s="135" t="str">
        <x:v>SA-149-S12</x:v>
      </x:c>
      <x:c r="B1431" s="135" t="str">
        <x:v>SA-149-V1</x:v>
      </x:c>
      <x:c r="C1431" s="135" t="n">
        <x:v>12</x:v>
      </x:c>
      <x:c r="D1431" s="162" t="str">
        <x:v>Hebe Tomaten, Frühlingszwiebeln, Brunnenkresse und gerösteten Blumenkohl unter.</x:v>
      </x:c>
      <x:c r="E1431" s="163"/>
      <x:c r="F1431" s="163"/>
    </x:row>
    <x:row r="1432">
      <x:c r="A1432" s="135" t="str">
        <x:v>SA-149-S13</x:v>
      </x:c>
      <x:c r="B1432" s="135" t="str">
        <x:v>SA-149-V1</x:v>
      </x:c>
      <x:c r="C1432" s="135" t="n">
        <x:v>13</x:v>
      </x:c>
      <x:c r="D1432" s="162" t="str">
        <x:v>Verteile den Salat auf Teller und lege die halbierten Eier darauf.</x:v>
      </x:c>
      <x:c r="E1432" s="163"/>
      <x:c r="F1432" s="163"/>
    </x:row>
    <x:row r="1433">
      <x:c r="A1433" s="135" t="str">
        <x:v>SA-149-S14</x:v>
      </x:c>
      <x:c r="B1433" s="135" t="str">
        <x:v>SA-149-V1</x:v>
      </x:c>
      <x:c r="C1433" s="135" t="n">
        <x:v>14</x:v>
      </x:c>
      <x:c r="D1433" s="162" t="str">
        <x:v>Beträufle alles mit dem Dressing, das in der Schüssel zurückgeblieben ist.</x:v>
      </x:c>
      <x:c r="E1433" s="163"/>
      <x:c r="F1433" s="163"/>
    </x:row>
    <x:row r="1434">
      <x:c r="A1434" s="135" t="str">
        <x:v>SA-150-S1</x:v>
      </x:c>
      <x:c r="B1434" s="135" t="str">
        <x:v>SA-150-V1</x:v>
      </x:c>
      <x:c r="C1434" s="135" t="n">
        <x:v>1</x:v>
      </x:c>
      <x:c r="D1434" s="162" t="str">
        <x:v>Verrühre Rapsöl, Zitronensaft, Balsamico, Knoblauch, Basilikum und die gehackten Oliven mit 1 EL Wasser zu einem Dressing.</x:v>
      </x:c>
      <x:c r="E1434" s="163"/>
      <x:c r="F1434" s="163"/>
    </x:row>
    <x:row r="1435">
      <x:c r="A1435" s="135" t="str">
        <x:v>SA-150-S2</x:v>
      </x:c>
      <x:c r="B1435" s="135" t="str">
        <x:v>SA-150-V1</x:v>
      </x:c>
      <x:c r="C1435" s="135" t="n">
        <x:v>2</x:v>
      </x:c>
      <x:c r="D1435" s="162" t="str">
        <x:v>Koche die Kartoffeln 7 Minuten in Salzwasser.</x:v>
      </x:c>
      <x:c r="E1435" s="163" t="n">
        <x:v>7</x:v>
      </x:c>
      <x:c r="F1435" s="163" t="str">
        <x:v>Schritt 2</x:v>
      </x:c>
    </x:row>
    <x:row r="1436">
      <x:c r="A1436" s="135" t="str">
        <x:v>SA-150-S3</x:v>
      </x:c>
      <x:c r="B1436" s="135" t="str">
        <x:v>SA-150-V1</x:v>
      </x:c>
      <x:c r="C1436" s="135" t="n">
        <x:v>3</x:v>
      </x:c>
      <x:c r="D1436" s="162" t="str">
        <x:v>Gib die grünen Bohnen hinzu und gare beides weitere 5 Minuten bissfest.</x:v>
      </x:c>
      <x:c r="E1436" s="163" t="n">
        <x:v>5</x:v>
      </x:c>
      <x:c r="F1436" s="163" t="str">
        <x:v>Schritt 3</x:v>
      </x:c>
    </x:row>
    <x:row r="1437">
      <x:c r="A1437" s="135" t="str">
        <x:v>SA-150-S4</x:v>
      </x:c>
      <x:c r="B1437" s="135" t="str">
        <x:v>SA-150-V1</x:v>
      </x:c>
      <x:c r="C1437" s="135" t="n">
        <x:v>4</x:v>
      </x:c>
      <x:c r="D1437" s="162" t="str">
        <x:v>Gieße Kartoffeln und Bohnen ab und lasse sie kurz ausdampfen.</x:v>
      </x:c>
      <x:c r="E1437" s="163"/>
      <x:c r="F1437" s="163"/>
    </x:row>
    <x:row r="1438">
      <x:c r="A1438" s="135" t="str">
        <x:v>SA-150-S5</x:v>
      </x:c>
      <x:c r="B1438" s="135" t="str">
        <x:v>SA-150-V1</x:v>
      </x:c>
      <x:c r="C1438" s="135" t="n">
        <x:v>5</x:v>
      </x:c>
      <x:c r="D1438" s="162" t="str">
        <x:v>Koche die Eier 8 Minuten.</x:v>
      </x:c>
      <x:c r="E1438" s="163" t="n">
        <x:v>8</x:v>
      </x:c>
      <x:c r="F1438" s="163" t="str">
        <x:v>Schritt 5</x:v>
      </x:c>
    </x:row>
    <x:row r="1439">
      <x:c r="A1439" s="135" t="str">
        <x:v>SA-150-S6</x:v>
      </x:c>
      <x:c r="B1439" s="135" t="str">
        <x:v>SA-150-V1</x:v>
      </x:c>
      <x:c r="C1439" s="135" t="n">
        <x:v>6</x:v>
      </x:c>
      <x:c r="D1439" s="162" t="str">
        <x:v>Schrecke sie kalt ab, schäle und halbiere sie.</x:v>
      </x:c>
      <x:c r="E1439" s="163"/>
      <x:c r="F1439" s="163"/>
    </x:row>
    <x:row r="1440">
      <x:c r="A1440" s="135" t="str">
        <x:v>SA-150-S7</x:v>
      </x:c>
      <x:c r="B1440" s="135" t="str">
        <x:v>SA-150-V1</x:v>
      </x:c>
      <x:c r="C1440" s="135" t="n">
        <x:v>7</x:v>
      </x:c>
      <x:c r="D1440" s="162" t="str">
        <x:v>Vermische Kartoffeln, Bohnen, rote Zwiebel, Tomaten, Römersalat und die halbierten Oliven mit der Hälfte des Dressings.</x:v>
      </x:c>
      <x:c r="E1440" s="163"/>
      <x:c r="F1440" s="163"/>
    </x:row>
    <x:row r="1441">
      <x:c r="A1441" s="135" t="str">
        <x:v>SA-150-S8</x:v>
      </x:c>
      <x:c r="B1441" s="135" t="str">
        <x:v>SA-150-V1</x:v>
      </x:c>
      <x:c r="C1441" s="135" t="n">
        <x:v>8</x:v>
      </x:c>
      <x:c r="D1441" s="162" t="str">
        <x:v>Verteile den Salat auf zwei Teller.</x:v>
      </x:c>
      <x:c r="E1441" s="163"/>
      <x:c r="F1441" s="163"/>
    </x:row>
    <x:row r="1442">
      <x:c r="A1442" s="135" t="str">
        <x:v>SA-150-S9</x:v>
      </x:c>
      <x:c r="B1442" s="135" t="str">
        <x:v>SA-150-V1</x:v>
      </x:c>
      <x:c r="C1442" s="135" t="n">
        <x:v>9</x:v>
      </x:c>
      <x:c r="D1442" s="162" t="str">
        <x:v>Lege die Eier darauf und träufle das restliche Dressing darüber.</x:v>
      </x:c>
      <x:c r="E1442" s="163"/>
      <x:c r="F1442" s="163"/>
    </x:row>
    <x:row r="1443">
      <x:c r="A1443" s="135" t="str">
        <x:v>SA-151-S1</x:v>
      </x:c>
      <x:c r="B1443" s="135" t="str">
        <x:v>SA-151-V1</x:v>
      </x:c>
      <x:c r="C1443" s="135" t="n">
        <x:v>1</x:v>
      </x:c>
      <x:c r="D1443" s="162" t="str">
        <x:v>Erhitze das Knoblauchöl in einer großen Pfanne bei mittlerer bis hoher Hitze.</x:v>
      </x:c>
      <x:c r="E1443" s="163"/>
      <x:c r="F1443" s="163"/>
    </x:row>
    <x:row r="1444">
      <x:c r="A1444" s="135" t="str">
        <x:v>SA-151-S2</x:v>
      </x:c>
      <x:c r="B1444" s="135" t="str">
        <x:v>SA-151-V1</x:v>
      </x:c>
      <x:c r="C1444" s="135" t="n">
        <x:v>2</x:v>
      </x:c>
      <x:c r="D1444" s="162" t="str">
        <x:v>Gib die Aubergine hinzu.</x:v>
      </x:c>
      <x:c r="E1444" s="163"/>
      <x:c r="F1444" s="163"/>
    </x:row>
    <x:row r="1445">
      <x:c r="A1445" s="135" t="str">
        <x:v>SA-151-S3</x:v>
      </x:c>
      <x:c r="B1445" s="135" t="str">
        <x:v>SA-151-V1</x:v>
      </x:c>
      <x:c r="C1445" s="135" t="n">
        <x:v>3</x:v>
      </x:c>
      <x:c r="D1445" s="162" t="str">
        <x:v>Brate alles etwa 10 Minuten, bis sie weich und goldbraun ist.</x:v>
      </x:c>
      <x:c r="E1445" s="163" t="n">
        <x:v>10</x:v>
      </x:c>
      <x:c r="F1445" s="163" t="str">
        <x:v>Schritt 3</x:v>
      </x:c>
    </x:row>
    <x:row r="1446">
      <x:c r="A1446" s="135" t="str">
        <x:v>SA-151-S4</x:v>
      </x:c>
      <x:c r="B1446" s="135" t="str">
        <x:v>SA-151-V1</x:v>
      </x:c>
      <x:c r="C1446" s="135" t="n">
        <x:v>4</x:v>
      </x:c>
      <x:c r="D1446" s="162" t="str">
        <x:v>Gib währenddessen den Couscous in eine große Schüssel.</x:v>
      </x:c>
      <x:c r="E1446" s="163"/>
      <x:c r="F1446" s="163"/>
    </x:row>
    <x:row r="1447">
      <x:c r="A1447" s="135" t="str">
        <x:v>SA-151-S5</x:v>
      </x:c>
      <x:c r="B1447" s="135" t="str">
        <x:v>SA-151-V1</x:v>
      </x:c>
      <x:c r="C1447" s="135" t="n">
        <x:v>5</x:v>
      </x:c>
      <x:c r="D1447" s="162" t="str">
        <x:v>Übergieße alles mit 200 ml kochendem Wasser.</x:v>
      </x:c>
      <x:c r="E1447" s="163"/>
      <x:c r="F1447" s="163"/>
    </x:row>
    <x:row r="1448">
      <x:c r="A1448" s="135" t="str">
        <x:v>SA-151-S6</x:v>
      </x:c>
      <x:c r="B1448" s="135" t="str">
        <x:v>SA-151-V1</x:v>
      </x:c>
      <x:c r="C1448" s="135" t="n">
        <x:v>6</x:v>
      </x:c>
      <x:c r="D1448" s="162" t="str">
        <x:v>Lasse alles zugedeckt 5-6 Minuten quellen.</x:v>
      </x:c>
      <x:c r="E1448" s="163" t="n">
        <x:v>5</x:v>
      </x:c>
      <x:c r="F1448" s="163" t="str">
        <x:v>Schritt 6</x:v>
      </x:c>
    </x:row>
    <x:row r="1449">
      <x:c r="A1449" s="135" t="str">
        <x:v>SA-151-S7</x:v>
      </x:c>
      <x:c r="B1449" s="135" t="str">
        <x:v>SA-151-V1</x:v>
      </x:c>
      <x:c r="C1449" s="135" t="n">
        <x:v>7</x:v>
      </x:c>
      <x:c r="D1449" s="162" t="str">
        <x:v>Verrühre Kokosjoghurt, Tahini, Ahornsirup und Zitronensaft zu einem glatten Dressing. Schmecke alles ab.</x:v>
      </x:c>
      <x:c r="E1449" s="163"/>
      <x:c r="F1449" s="163"/>
    </x:row>
    <x:row r="1450">
      <x:c r="A1450" s="135" t="str">
        <x:v>SA-151-S8</x:v>
      </x:c>
      <x:c r="B1450" s="135" t="str">
        <x:v>SA-151-V1</x:v>
      </x:c>
      <x:c r="C1450" s="135" t="n">
        <x:v>8</x:v>
      </x:c>
      <x:c r="D1450" s="162" t="str">
        <x:v>Lockere den Couscous mit einer Gabel auf.</x:v>
      </x:c>
      <x:c r="E1450" s="163"/>
      <x:c r="F1450" s="163"/>
    </x:row>
    <x:row r="1451">
      <x:c r="A1451" s="135" t="str">
        <x:v>SA-151-S9</x:v>
      </x:c>
      <x:c r="B1451" s="135" t="str">
        <x:v>SA-151-V1</x:v>
      </x:c>
      <x:c r="C1451" s="135" t="n">
        <x:v>9</x:v>
      </x:c>
      <x:c r="D1451" s="162" t="str">
        <x:v>Hebe Gurke, Tomaten, Minze und Petersilie unter.</x:v>
      </x:c>
      <x:c r="E1451" s="163"/>
      <x:c r="F1451" s="163"/>
    </x:row>
    <x:row r="1452">
      <x:c r="A1452" s="135" t="str">
        <x:v>SA-151-S10</x:v>
      </x:c>
      <x:c r="B1452" s="135" t="str">
        <x:v>SA-151-V1</x:v>
      </x:c>
      <x:c r="C1452" s="135" t="n">
        <x:v>10</x:v>
      </x:c>
      <x:c r="D1452" s="162" t="str">
        <x:v>Vermenge alles mit der Hälfte des Dressings.</x:v>
      </x:c>
      <x:c r="E1452" s="163"/>
      <x:c r="F1452" s="163"/>
    </x:row>
    <x:row r="1453">
      <x:c r="A1453" s="135" t="str">
        <x:v>SA-151-S11</x:v>
      </x:c>
      <x:c r="B1453" s="135" t="str">
        <x:v>SA-151-V1</x:v>
      </x:c>
      <x:c r="C1453" s="135" t="n">
        <x:v>11</x:v>
      </x:c>
      <x:c r="D1453" s="162" t="str">
        <x:v>Richte die gebratene Aubergine auf dem Taboulé an.</x:v>
      </x:c>
      <x:c r="E1453" s="163"/>
      <x:c r="F1453" s="163"/>
    </x:row>
    <x:row r="1454">
      <x:c r="A1454" s="135" t="str">
        <x:v>SA-151-S12</x:v>
      </x:c>
      <x:c r="B1454" s="135" t="str">
        <x:v>SA-151-V1</x:v>
      </x:c>
      <x:c r="C1454" s="135" t="n">
        <x:v>12</x:v>
      </x:c>
      <x:c r="D1454" s="162" t="str">
        <x:v>Beträufle den Salat mit dem restlichen Dressing.</x:v>
      </x:c>
      <x:c r="E1454" s="163"/>
      <x:c r="F1454" s="163"/>
    </x:row>
    <x:row r="1455">
      <x:c r="A1455" s="135" t="str">
        <x:v>SA-152-S1</x:v>
      </x:c>
      <x:c r="B1455" s="135" t="str">
        <x:v>SA-152-V1</x:v>
      </x:c>
      <x:c r="C1455" s="135" t="n">
        <x:v>1</x:v>
      </x:c>
      <x:c r="D1455" s="162" t="str">
        <x:v>Vermische Tomaten, Zwiebeln und Kichererbsen.</x:v>
      </x:c>
      <x:c r="E1455" s="163"/>
      <x:c r="F1455" s="163"/>
    </x:row>
    <x:row r="1456">
      <x:c r="A1456" s="135" t="str">
        <x:v>SA-152-S2</x:v>
      </x:c>
      <x:c r="B1456" s="135" t="str">
        <x:v>SA-152-V1</x:v>
      </x:c>
      <x:c r="C1456" s="135" t="n">
        <x:v>2</x:v>
      </x:c>
      <x:c r="D1456" s="162" t="str">
        <x:v>Rühre Petersilie und Zitronensaft unter. Würze alles.</x:v>
      </x:c>
      <x:c r="E1456" s="163"/>
      <x:c r="F1456" s="163"/>
    </x:row>
    <x:row r="1457">
      <x:c r="A1457" s="135" t="str">
        <x:v>SA-152-S3</x:v>
      </x:c>
      <x:c r="B1457" s="135" t="str">
        <x:v>SA-152-V1</x:v>
      </x:c>
      <x:c r="C1457" s="135" t="n">
        <x:v>3</x:v>
      </x:c>
      <x:c r="D1457" s="162" t="str">
        <x:v>Bestreiche das Hähnchen mit der Harissa.</x:v>
      </x:c>
      <x:c r="E1457" s="163"/>
      <x:c r="F1457" s="163"/>
    </x:row>
    <x:row r="1458">
      <x:c r="A1458" s="135" t="str">
        <x:v>SA-152-S4</x:v>
      </x:c>
      <x:c r="B1458" s="135" t="str">
        <x:v>SA-152-V1</x:v>
      </x:c>
      <x:c r="C1458" s="135" t="n">
        <x:v>4</x:v>
      </x:c>
      <x:c r="D1458" s="162" t="str">
        <x:v>Erhitze eine Grillplatte, eine Pfanne oder einen Grill.</x:v>
      </x:c>
      <x:c r="E1458" s="163"/>
      <x:c r="F1458" s="163"/>
    </x:row>
    <x:row r="1459">
      <x:c r="A1459" s="135" t="str">
        <x:v>SA-152-S5</x:v>
      </x:c>
      <x:c r="B1459" s="135" t="str">
        <x:v>SA-152-V1</x:v>
      </x:c>
      <x:c r="C1459" s="135" t="n">
        <x:v>5</x:v>
      </x:c>
      <x:c r="D1459" s="162" t="str">
        <x:v>Brate das Hähnchen auf jeder Seite 3-4 Minuten, bis es leicht verkohlt und durchgegart ist.</x:v>
      </x:c>
      <x:c r="E1459" s="163" t="n">
        <x:v>3</x:v>
      </x:c>
      <x:c r="F1459" s="163" t="str">
        <x:v>Schritt 5</x:v>
      </x:c>
    </x:row>
    <x:row r="1460">
      <x:c r="A1460" s="135" t="str">
        <x:v>SA-152-S6</x:v>
      </x:c>
      <x:c r="B1460" s="135" t="str">
        <x:v>SA-152-V1</x:v>
      </x:c>
      <x:c r="C1460" s="135" t="n">
        <x:v>6</x:v>
      </x:c>
      <x:c r="D1460" s="162" t="str">
        <x:v>Verteile den Salat auf zwei Teller.</x:v>
      </x:c>
      <x:c r="E1460" s="163"/>
      <x:c r="F1460" s="163"/>
    </x:row>
    <x:row r="1461">
      <x:c r="A1461" s="135" t="str">
        <x:v>SA-152-S7</x:v>
      </x:c>
      <x:c r="B1461" s="135" t="str">
        <x:v>SA-152-V1</x:v>
      </x:c>
      <x:c r="C1461" s="135" t="n">
        <x:v>7</x:v>
      </x:c>
      <x:c r="D1461" s="162" t="str">
        <x:v>Garniere den Salat mit dem Harissa-Hähnchen.</x:v>
      </x:c>
      <x:c r="E1461" s="163"/>
      <x:c r="F1461" s="163"/>
    </x:row>
    <x:row r="1462">
      <x:c r="A1462" s="135" t="str">
        <x:v>SA-152-S8</x:v>
      </x:c>
      <x:c r="B1462" s="135" t="str">
        <x:v>SA-152-V1</x:v>
      </x:c>
      <x:c r="C1462" s="135" t="n">
        <x:v>8</x:v>
      </x:c>
      <x:c r="D1462" s="162" t="str">
        <x:v>Serviere den Salat mit einem Klecks Joghurt und warmem Fladenbrot.</x:v>
      </x:c>
      <x:c r="E1462" s="163"/>
      <x:c r="F1462" s="163"/>
    </x:row>
    <x:row r="1463">
      <x:c r="A1463" s="135" t="str">
        <x:v>SA-153-S1</x:v>
      </x:c>
      <x:c r="B1463" s="135" t="str">
        <x:v>SA-153-V1</x:v>
      </x:c>
      <x:c r="C1463" s="135" t="n">
        <x:v>1</x:v>
      </x:c>
      <x:c r="D1463" s="162" t="str">
        <x:v>Koche den Bulgur nach Packungsangabe, gieße ihn ab und lasse ihn gut ausdampfen.</x:v>
      </x:c>
      <x:c r="E1463" s="163"/>
      <x:c r="F1463" s="163"/>
    </x:row>
    <x:row r="1464">
      <x:c r="A1464" s="135" t="str">
        <x:v>SA-153-S2</x:v>
      </x:c>
      <x:c r="B1464" s="135" t="str">
        <x:v>SA-153-V1</x:v>
      </x:c>
      <x:c r="C1464" s="135" t="n">
        <x:v>2</x:v>
      </x:c>
      <x:c r="D1464" s="162" t="str">
        <x:v>Vermenge Bulgur, Gurke, Tomaten, Oliven und den größten Teil der Petersilie und schmecke den Salat ab.</x:v>
      </x:c>
      <x:c r="E1464" s="163"/>
      <x:c r="F1464" s="163"/>
    </x:row>
    <x:row r="1465">
      <x:c r="A1465" s="135" t="str">
        <x:v>SA-153-S3</x:v>
      </x:c>
      <x:c r="B1465" s="135" t="str">
        <x:v>SA-153-V1</x:v>
      </x:c>
      <x:c r="C1465" s="135" t="n">
        <x:v>3</x:v>
      </x:c>
      <x:c r="D1465" s="162" t="str">
        <x:v>Verrühre Harissa, Honig, Knoblauch, Zitronensaft, die Hälfte des Öls und 1 EL Wasser.</x:v>
      </x:c>
      <x:c r="E1465" s="163"/>
      <x:c r="F1465" s="163"/>
    </x:row>
    <x:row r="1466">
      <x:c r="A1466" s="135" t="str">
        <x:v>SA-153-S4</x:v>
      </x:c>
      <x:c r="B1466" s="135" t="str">
        <x:v>SA-153-V1</x:v>
      </x:c>
      <x:c r="C1466" s="135" t="n">
        <x:v>4</x:v>
      </x:c>
      <x:c r="D1466" s="162" t="str">
        <x:v>Erhitze das restliche Öl in einer beschichteten Pfanne.</x:v>
      </x:c>
      <x:c r="E1466" s="163"/>
      <x:c r="F1466" s="163"/>
    </x:row>
    <x:row r="1467">
      <x:c r="A1467" s="135" t="str">
        <x:v>SA-153-S5</x:v>
      </x:c>
      <x:c r="B1467" s="135" t="str">
        <x:v>SA-153-V1</x:v>
      </x:c>
      <x:c r="C1467" s="135" t="n">
        <x:v>5</x:v>
      </x:c>
      <x:c r="D1467" s="162" t="str">
        <x:v>Brate die roten Zwiebeln 4-5 Minuten weich und leicht gebräunt.</x:v>
      </x:c>
      <x:c r="E1467" s="163" t="n">
        <x:v>4</x:v>
      </x:c>
      <x:c r="F1467" s="163" t="str">
        <x:v>Schritt 5</x:v>
      </x:c>
    </x:row>
    <x:row r="1468">
      <x:c r="A1468" s="135" t="str">
        <x:v>SA-153-S6</x:v>
      </x:c>
      <x:c r="B1468" s="135" t="str">
        <x:v>SA-153-V1</x:v>
      </x:c>
      <x:c r="C1468" s="135" t="n">
        <x:v>6</x:v>
      </x:c>
      <x:c r="D1468" s="162" t="str">
        <x:v>Würze die Fischfilets und lege sie in die Pfanne.</x:v>
      </x:c>
      <x:c r="E1468" s="163"/>
      <x:c r="F1468" s="163"/>
    </x:row>
    <x:row r="1469">
      <x:c r="A1469" s="135" t="str">
        <x:v>SA-153-S7</x:v>
      </x:c>
      <x:c r="B1469" s="135" t="str">
        <x:v>SA-153-V1</x:v>
      </x:c>
      <x:c r="C1469" s="135" t="n">
        <x:v>7</x:v>
      </x:c>
      <x:c r="D1469" s="162" t="str">
        <x:v>Brate den Fisch 3 Minuten auf der ersten Seite.</x:v>
      </x:c>
      <x:c r="E1469" s="163" t="n">
        <x:v>3</x:v>
      </x:c>
      <x:c r="F1469" s="163" t="str">
        <x:v>Schritt 7</x:v>
      </x:c>
    </x:row>
    <x:row r="1470">
      <x:c r="A1470" s="135" t="str">
        <x:v>SA-153-S8</x:v>
      </x:c>
      <x:c r="B1470" s="135" t="str">
        <x:v>SA-153-V1</x:v>
      </x:c>
      <x:c r="C1470" s="135" t="n">
        <x:v>8</x:v>
      </x:c>
      <x:c r="D1470" s="162" t="str">
        <x:v>Gieße die Harissa-Mischung an und wende den Fisch.</x:v>
      </x:c>
      <x:c r="E1470" s="163"/>
      <x:c r="F1470" s="163"/>
    </x:row>
    <x:row r="1471">
      <x:c r="A1471" s="135" t="str">
        <x:v>SA-153-S9</x:v>
      </x:c>
      <x:c r="B1471" s="135" t="str">
        <x:v>SA-153-V1</x:v>
      </x:c>
      <x:c r="C1471" s="135" t="n">
        <x:v>9</x:v>
      </x:c>
      <x:c r="D1471" s="162" t="str">
        <x:v>Gare ihn je nach Dicke weitere 2-4 Minuten und beträufle ihn dabei mit dem Pfannensaft.</x:v>
      </x:c>
      <x:c r="E1471" s="163" t="n">
        <x:v>2</x:v>
      </x:c>
      <x:c r="F1471" s="163" t="str">
        <x:v>Schritt 9</x:v>
      </x:c>
    </x:row>
    <x:row r="1472">
      <x:c r="A1472" s="135" t="str">
        <x:v>SA-153-S10</x:v>
      </x:c>
      <x:c r="B1472" s="135" t="str">
        <x:v>SA-153-V1</x:v>
      </x:c>
      <x:c r="C1472" s="135" t="n">
        <x:v>10</x:v>
      </x:c>
      <x:c r="D1472" s="162" t="str">
        <x:v>Verteile den Bulgursalat auf zwei Teller und lege Fisch und Röstzwiebeln darauf.</x:v>
      </x:c>
      <x:c r="E1472" s="163"/>
      <x:c r="F1472" s="163"/>
    </x:row>
    <x:row r="1473">
      <x:c r="A1473" s="135" t="str">
        <x:v>SA-153-S11</x:v>
      </x:c>
      <x:c r="B1473" s="135" t="str">
        <x:v>SA-153-V1</x:v>
      </x:c>
      <x:c r="C1473" s="135" t="n">
        <x:v>11</x:v>
      </x:c>
      <x:c r="D1473" s="162" t="str">
        <x:v>Beträufle alles mit dem restlichen Pfannensaft und bestreue es mit Petersilie.</x:v>
      </x:c>
      <x:c r="E1473" s="163"/>
      <x:c r="F1473" s="163"/>
    </x:row>
    <x:row r="1474">
      <x:c r="A1474" s="135" t="str">
        <x:v>SA-154-S1</x:v>
      </x:c>
      <x:c r="B1474" s="135" t="str">
        <x:v>SA-154-V1</x:v>
      </x:c>
      <x:c r="C1474" s="135" t="n">
        <x:v>1</x:v>
      </x:c>
      <x:c r="D1474" s="162" t="str">
        <x:v>Lockere den gekochten Reis in einer großen Schüssel mit einer Gabel auf.</x:v>
      </x:c>
      <x:c r="E1474" s="163"/>
      <x:c r="F1474" s="163"/>
    </x:row>
    <x:row r="1475">
      <x:c r="A1475" s="135" t="str">
        <x:v>SA-154-S2</x:v>
      </x:c>
      <x:c r="B1475" s="135" t="str">
        <x:v>SA-154-V1</x:v>
      </x:c>
      <x:c r="C1475" s="135" t="n">
        <x:v>2</x:v>
      </x:c>
      <x:c r="D1475" s="162" t="str">
        <x:v>Schneide den Thunfisch in Scheiben.</x:v>
      </x:c>
      <x:c r="E1475" s="163"/>
      <x:c r="F1475" s="163"/>
    </x:row>
    <x:row r="1476">
      <x:c r="A1476" s="135" t="str">
        <x:v>SA-154-S3</x:v>
      </x:c>
      <x:c r="B1476" s="135" t="str">
        <x:v>SA-154-V1</x:v>
      </x:c>
      <x:c r="C1476" s="135" t="n">
        <x:v>3</x:v>
      </x:c>
      <x:c r="D1476" s="162" t="str">
        <x:v>Mische Erbsen, Paprika, Tomaten, Frühlingszwiebeln, Petersilie und Oliven (falls verwendet) unter.</x:v>
      </x:c>
      <x:c r="E1476" s="163"/>
      <x:c r="F1476" s="163"/>
    </x:row>
    <x:row r="1477">
      <x:c r="A1477" s="135" t="str">
        <x:v>SA-154-S4</x:v>
      </x:c>
      <x:c r="B1477" s="135" t="str">
        <x:v>SA-154-V1</x:v>
      </x:c>
      <x:c r="C1477" s="135" t="n">
        <x:v>4</x:v>
      </x:c>
      <x:c r="D1477" s="162" t="str">
        <x:v>Verrühre Mayonnaise, Zitronensaft und Olivenöl. Schmecke alles ab.</x:v>
      </x:c>
      <x:c r="E1477" s="163"/>
      <x:c r="F1477" s="163"/>
    </x:row>
    <x:row r="1478">
      <x:c r="A1478" s="135" t="str">
        <x:v>SA-154-S5</x:v>
      </x:c>
      <x:c r="B1478" s="135" t="str">
        <x:v>SA-154-V1</x:v>
      </x:c>
      <x:c r="C1478" s="135" t="n">
        <x:v>5</x:v>
      </x:c>
      <x:c r="D1478" s="162" t="str">
        <x:v>Decke die Schüssel ab oder stelle sie in einen großen Plastikbehälter und lasse jeden sich selbst bedienen.</x:v>
      </x:c>
      <x:c r="E1478" s="163"/>
      <x:c r="F1478" s="163"/>
    </x:row>
    <x:row r="1479">
      <x:c r="A1479" s="135" t="str">
        <x:v>SA-155-S1</x:v>
      </x:c>
      <x:c r="B1479" s="135" t="str">
        <x:v>SA-155-V1</x:v>
      </x:c>
      <x:c r="C1479" s="135" t="n">
        <x:v>1</x:v>
      </x:c>
      <x:c r="D1479" s="162" t="str">
        <x:v>Spüle die Quinoa gründlich ab.</x:v>
      </x:c>
      <x:c r="E1479" s="163"/>
      <x:c r="F1479" s="163"/>
    </x:row>
    <x:row r="1480">
      <x:c r="A1480" s="135" t="str">
        <x:v>SA-155-S2</x:v>
      </x:c>
      <x:c r="B1480" s="135" t="str">
        <x:v>SA-155-V1</x:v>
      </x:c>
      <x:c r="C1480" s="135" t="n">
        <x:v>2</x:v>
      </x:c>
      <x:c r="D1480" s="162" t="str">
        <x:v>Koche sie nach Packungsangabe, bis sie weich ist, aber noch etwas Biss hat.</x:v>
      </x:c>
      <x:c r="E1480" s="163"/>
      <x:c r="F1480" s="163"/>
    </x:row>
    <x:row r="1481">
      <x:c r="A1481" s="135" t="str">
        <x:v>SA-155-S3</x:v>
      </x:c>
      <x:c r="B1481" s="135" t="str">
        <x:v>SA-155-V1</x:v>
      </x:c>
      <x:c r="C1481" s="135" t="n">
        <x:v>3</x:v>
      </x:c>
      <x:c r="D1481" s="162" t="str">
        <x:v>Gieße die Quinoa gründlich ab und breite sie zum schnellen Abkühlen auf einer großen Platte aus.</x:v>
      </x:c>
      <x:c r="E1481" s="163"/>
      <x:c r="F1481" s="163"/>
    </x:row>
    <x:row r="1482">
      <x:c r="A1482" s="135" t="str">
        <x:v>SA-155-S4</x:v>
      </x:c>
      <x:c r="B1482" s="135" t="str">
        <x:v>SA-155-V1</x:v>
      </x:c>
      <x:c r="C1482" s="135" t="n">
        <x:v>4</x:v>
      </x:c>
      <x:c r="D1482" s="162" t="str">
        <x:v>Gib die fast abgekühlte Quinoa in eine Schüssel.</x:v>
      </x:c>
      <x:c r="E1482" s="163"/>
      <x:c r="F1482" s="163"/>
    </x:row>
    <x:row r="1483">
      <x:c r="A1483" s="135" t="str">
        <x:v>SA-155-S5</x:v>
      </x:c>
      <x:c r="B1483" s="135" t="str">
        <x:v>SA-155-V1</x:v>
      </x:c>
      <x:c r="C1483" s="135" t="n">
        <x:v>5</x:v>
      </x:c>
      <x:c r="D1483" s="162" t="str">
        <x:v>Hebe die übrigen Salatzutaten unter und würze den Salat kräftig.</x:v>
      </x:c>
      <x:c r="E1483" s="163"/>
      <x:c r="F1483" s="163"/>
    </x:row>
    <x:row r="1484">
      <x:c r="A1484" s="135" t="str">
        <x:v>SA-155-S6</x:v>
      </x:c>
      <x:c r="B1484" s="135" t="str">
        <x:v>SA-155-V1</x:v>
      </x:c>
      <x:c r="C1484" s="135" t="n">
        <x:v>6</x:v>
      </x:c>
      <x:c r="D1484" s="162" t="str">
        <x:v>Verteile Feta und Granatapfelkerne darüber und serviere den Salat.</x:v>
      </x:c>
      <x:c r="E1484" s="163"/>
      <x:c r="F1484" s="163"/>
    </x:row>
    <x:row r="1485">
      <x:c r="A1485" s="135" t="str">
        <x:v>SA-156-S1</x:v>
      </x:c>
      <x:c r="B1485" s="135" t="str">
        <x:v>SA-156-V1</x:v>
      </x:c>
      <x:c r="C1485" s="135" t="n">
        <x:v>1</x:v>
      </x:c>
      <x:c r="D1485" s="162" t="str">
        <x:v>Gare die Penne nach Packungsanweisung al dente.</x:v>
      </x:c>
      <x:c r="E1485" s="163"/>
      <x:c r="F1485" s="163"/>
    </x:row>
    <x:row r="1486">
      <x:c r="A1486" s="135" t="str">
        <x:v>SA-156-S2</x:v>
      </x:c>
      <x:c r="B1486" s="135" t="str">
        <x:v>SA-156-V1</x:v>
      </x:c>
      <x:c r="C1486" s="135" t="n">
        <x:v>2</x:v>
      </x:c>
      <x:c r="D1486" s="162" t="str">
        <x:v>Verrühre währenddessen Mayonnaise, Zitronensaft und 1 EL vom Thunfischöl in einer großen Schüssel.</x:v>
      </x:c>
      <x:c r="E1486" s="163"/>
      <x:c r="F1486" s="163"/>
    </x:row>
    <x:row r="1487">
      <x:c r="A1487" s="135" t="str">
        <x:v>SA-156-S3</x:v>
      </x:c>
      <x:c r="B1487" s="135" t="str">
        <x:v>SA-156-V1</x:v>
      </x:c>
      <x:c r="C1487" s="135" t="n">
        <x:v>3</x:v>
      </x:c>
      <x:c r="D1487" s="162" t="str">
        <x:v>Hebe Thunfisch, Paprika und Zwiebel unter.</x:v>
      </x:c>
      <x:c r="E1487" s="163"/>
      <x:c r="F1487" s="163"/>
    </x:row>
    <x:row r="1488">
      <x:c r="A1488" s="135" t="str">
        <x:v>SA-156-S4</x:v>
      </x:c>
      <x:c r="B1488" s="135" t="str">
        <x:v>SA-156-V1</x:v>
      </x:c>
      <x:c r="C1488" s="135" t="n">
        <x:v>4</x:v>
      </x:c>
      <x:c r="D1488" s="162" t="str">
        <x:v>Gieße die Nudeln ab.</x:v>
      </x:c>
      <x:c r="E1488" s="163"/>
      <x:c r="F1488" s="163"/>
    </x:row>
    <x:row r="1489">
      <x:c r="A1489" s="135" t="str">
        <x:v>SA-156-S5</x:v>
      </x:c>
      <x:c r="B1489" s="135" t="str">
        <x:v>SA-156-V1</x:v>
      </x:c>
      <x:c r="C1489" s="135" t="n">
        <x:v>5</x:v>
      </x:c>
      <x:c r="D1489" s="162" t="str">
        <x:v>Vermenge noch warm mit der Thunfischmischung.</x:v>
      </x:c>
      <x:c r="E1489" s="163"/>
      <x:c r="F1489" s="163"/>
    </x:row>
    <x:row r="1490">
      <x:c r="A1490" s="135" t="str">
        <x:v>SA-156-S6</x:v>
      </x:c>
      <x:c r="B1490" s="135" t="str">
        <x:v>SA-156-V1</x:v>
      </x:c>
      <x:c r="C1490" s="135" t="n">
        <x:v>6</x:v>
      </x:c>
      <x:c r="D1490" s="162" t="str">
        <x:v>Hebe kurz vor dem Servieren den Rucola unter.</x:v>
      </x:c>
      <x:c r="E1490" s="163"/>
      <x:c r="F1490" s="163"/>
    </x:row>
    <x:row r="1491">
      <x:c r="A1491" s="135" t="str">
        <x:v>SA-157-S1</x:v>
      </x:c>
      <x:c r="B1491" s="135" t="str">
        <x:v>SA-157-V1</x:v>
      </x:c>
      <x:c r="C1491" s="135" t="n">
        <x:v>1</x:v>
      </x:c>
      <x:c r="D1491" s="162" t="str">
        <x:v>Erhitze das Rapsöl in einem großen beschichteten Wok.</x:v>
      </x:c>
      <x:c r="E1491" s="163"/>
      <x:c r="F1491" s="163"/>
    </x:row>
    <x:row r="1492">
      <x:c r="A1492" s="135" t="str">
        <x:v>SA-157-S2</x:v>
      </x:c>
      <x:c r="B1492" s="135" t="str">
        <x:v>SA-157-V1</x:v>
      </x:c>
      <x:c r="C1492" s="135" t="n">
        <x:v>2</x:v>
      </x:c>
      <x:c r="D1492" s="162" t="str">
        <x:v>Brate die Süßkartoffelwürfel unter häufigem Rühren etwa 5 Minuten. Decke den Wok kurz ab, falls sie zu schnell bräunen.</x:v>
      </x:c>
      <x:c r="E1492" s="163" t="n">
        <x:v>5</x:v>
      </x:c>
      <x:c r="F1492" s="163" t="str">
        <x:v>Schritt 2</x:v>
      </x:c>
    </x:row>
    <x:row r="1493">
      <x:c r="A1493" s="135" t="str">
        <x:v>SA-157-S3</x:v>
      </x:c>
      <x:c r="B1493" s="135" t="str">
        <x:v>SA-157-V1</x:v>
      </x:c>
      <x:c r="C1493" s="135" t="n">
        <x:v>3</x:v>
      </x:c>
      <x:c r="D1493" s="162" t="str">
        <x:v>Gib Karotten, Zucchini, Zwiebeln, Kreuzkümmel und Ingwer hinzu.</x:v>
      </x:c>
      <x:c r="E1493" s="163"/>
      <x:c r="F1493" s="163"/>
    </x:row>
    <x:row r="1494">
      <x:c r="A1494" s="135" t="str">
        <x:v>SA-157-S4</x:v>
      </x:c>
      <x:c r="B1494" s="135" t="str">
        <x:v>SA-157-V1</x:v>
      </x:c>
      <x:c r="C1494" s="135" t="n">
        <x:v>4</x:v>
      </x:c>
      <x:c r="D1494" s="162" t="str">
        <x:v>Brate das Gemüse bei hoher Temperatur unter häufigem Rühren, bis es bissfest und an einigen Stellen geröstet ist.</x:v>
      </x:c>
      <x:c r="E1494" s="163"/>
      <x:c r="F1494" s="163"/>
    </x:row>
    <x:row r="1495">
      <x:c r="A1495" s="135" t="str">
        <x:v>SA-157-S5</x:v>
      </x:c>
      <x:c r="B1495" s="135" t="str">
        <x:v>SA-157-V1</x:v>
      </x:c>
      <x:c r="C1495" s="135" t="n">
        <x:v>5</x:v>
      </x:c>
      <x:c r="D1495" s="162" t="str">
        <x:v>Rühre die Kürbiskerne während der letzten Minuten unter und röste sie kurz mit.</x:v>
      </x:c>
      <x:c r="E1495" s="163"/>
      <x:c r="F1495" s="163"/>
    </x:row>
    <x:row r="1496">
      <x:c r="A1496" s="135" t="str">
        <x:v>SA-157-S6</x:v>
      </x:c>
      <x:c r="B1496" s="135" t="str">
        <x:v>SA-157-V1</x:v>
      </x:c>
      <x:c r="C1496" s="135" t="n">
        <x:v>6</x:v>
      </x:c>
      <x:c r="D1496" s="162" t="str">
        <x:v>Nimm den Wok vom Herd.</x:v>
      </x:c>
      <x:c r="E1496" s="163"/>
      <x:c r="F1496" s="163"/>
    </x:row>
    <x:row r="1497">
      <x:c r="A1497" s="135" t="str">
        <x:v>SA-157-S7</x:v>
      </x:c>
      <x:c r="B1497" s="135" t="str">
        <x:v>SA-157-V1</x:v>
      </x:c>
      <x:c r="C1497" s="135" t="n">
        <x:v>7</x:v>
      </x:c>
      <x:c r="D1497" s="162" t="str">
        <x:v>Gib Linsen, Brühpulver, Zitronenschale, Minze und Petersilie hinzu und vermenge alles.</x:v>
      </x:c>
      <x:c r="E1497" s="163"/>
      <x:c r="F1497" s="163"/>
    </x:row>
    <x:row r="1498">
      <x:c r="A1498" s="135" t="str">
        <x:v>SA-157-S8</x:v>
      </x:c>
      <x:c r="B1498" s="135" t="str">
        <x:v>SA-157-V1</x:v>
      </x:c>
      <x:c r="C1498" s="135" t="n">
        <x:v>8</x:v>
      </x:c>
      <x:c r="D1498" s="162" t="str">
        <x:v>Verrühre Tahini, Knoblauch, Joghurt und 1 EL Wasser zu einem cremigen Dressing.</x:v>
      </x:c>
      <x:c r="E1498" s="163"/>
      <x:c r="F1498" s="163"/>
    </x:row>
    <x:row r="1499">
      <x:c r="A1499" s="135" t="str">
        <x:v>SA-157-S9</x:v>
      </x:c>
      <x:c r="B1499" s="135" t="str">
        <x:v>SA-157-V1</x:v>
      </x:c>
      <x:c r="C1499" s="135" t="n">
        <x:v>9</x:v>
      </x:c>
      <x:c r="D1499" s="162" t="str">
        <x:v>Schmecke Salat und Dressing getrennt voneinander ab.</x:v>
      </x:c>
      <x:c r="E1499" s="163"/>
      <x:c r="F1499" s="163"/>
    </x:row>
    <x:row r="1500">
      <x:c r="A1500" s="135" t="str">
        <x:v>SA-157-S10</x:v>
      </x:c>
      <x:c r="B1500" s="135" t="str">
        <x:v>SA-157-V1</x:v>
      </x:c>
      <x:c r="C1500" s="135" t="n">
        <x:v>10</x:v>
      </x:c>
      <x:c r="D1500" s="162" t="str">
        <x:v>Verteile den Linsensalat auf Schüsseln und gib das Tahini-Dressing darauf.</x:v>
      </x:c>
      <x:c r="E1500" s="163"/>
      <x:c r="F1500" s="163"/>
    </x:row>
    <x:row r="1501">
      <x:c r="A1501" s="135" t="str">
        <x:v>SA-157-S11</x:v>
      </x:c>
      <x:c r="B1501" s="135" t="str">
        <x:v>SA-157-V1</x:v>
      </x:c>
      <x:c r="C1501" s="135" t="n">
        <x:v>11</x:v>
      </x:c>
      <x:c r="D1501" s="162" t="str">
        <x:v>Bestreue den Salat nach Wunsch mit geräuchertem Paprikapulver.</x:v>
      </x:c>
      <x:c r="E1501" s="163"/>
      <x:c r="F1501" s="163"/>
    </x:row>
    <x:row r="1502">
      <x:c r="A1502" s="135" t="str">
        <x:v>SA-158-S1</x:v>
      </x:c>
      <x:c r="B1502" s="135" t="str">
        <x:v>SA-158-V1</x:v>
      </x:c>
      <x:c r="C1502" s="135" t="n">
        <x:v>1</x:v>
      </x:c>
      <x:c r="D1502" s="162" t="str">
        <x:v>Heize den Backofen auf 200 °C Ober-/Unterhitze bzw. 180 °C Umluft vor.</x:v>
      </x:c>
      <x:c r="E1502" s="163"/>
      <x:c r="F1502" s="163"/>
    </x:row>
    <x:row r="1503">
      <x:c r="A1503" s="135" t="str">
        <x:v>SA-158-S2</x:v>
      </x:c>
      <x:c r="B1503" s="135" t="str">
        <x:v>SA-158-V1</x:v>
      </x:c>
      <x:c r="C1503" s="135" t="n">
        <x:v>2</x:v>
      </x:c>
      <x:c r="D1503" s="162" t="str">
        <x:v>Schneide das Pita in Dreiecke, lege es auf ein Backblech und beträufle es mit dem Öl.</x:v>
      </x:c>
      <x:c r="E1503" s="163"/>
      <x:c r="F1503" s="163"/>
    </x:row>
    <x:row r="1504">
      <x:c r="A1504" s="135" t="str">
        <x:v>SA-158-S3</x:v>
      </x:c>
      <x:c r="B1504" s="135" t="str">
        <x:v>SA-158-V1</x:v>
      </x:c>
      <x:c r="C1504" s="135" t="n">
        <x:v>3</x:v>
      </x:c>
      <x:c r="D1504" s="162" t="str">
        <x:v>Backe alles 10-15 Minuten, bis es goldbraun und knusprig ist.</x:v>
      </x:c>
      <x:c r="E1504" s="163" t="n">
        <x:v>10</x:v>
      </x:c>
      <x:c r="F1504" s="163" t="str">
        <x:v>Schritt 3</x:v>
      </x:c>
    </x:row>
    <x:row r="1505">
      <x:c r="A1505" s="135" t="str">
        <x:v>SA-158-S4</x:v>
      </x:c>
      <x:c r="B1505" s="135" t="str">
        <x:v>SA-158-V1</x:v>
      </x:c>
      <x:c r="C1505" s="135" t="n">
        <x:v>4</x:v>
      </x:c>
      <x:c r="D1505" s="162" t="str">
        <x:v>Vermische Tabasco, Ketchup, Mayo, Joghurt sowie Limettenschale und -saft.</x:v>
      </x:c>
      <x:c r="E1505" s="163"/>
      <x:c r="F1505" s="163"/>
    </x:row>
    <x:row r="1506">
      <x:c r="A1506" s="135" t="str">
        <x:v>SA-158-S5</x:v>
      </x:c>
      <x:c r="B1506" s="135" t="str">
        <x:v>SA-158-V1</x:v>
      </x:c>
      <x:c r="C1506" s="135" t="n">
        <x:v>5</x:v>
      </x:c>
      <x:c r="D1506" s="162" t="str">
        <x:v>Schwenke die Garnelen im Dressing.</x:v>
      </x:c>
      <x:c r="E1506" s="163"/>
      <x:c r="F1506" s="163"/>
    </x:row>
    <x:row r="1507">
      <x:c r="A1507" s="135" t="str">
        <x:v>SA-158-S6</x:v>
      </x:c>
      <x:c r="B1507" s="135" t="str">
        <x:v>SA-158-V1</x:v>
      </x:c>
      <x:c r="C1507" s="135" t="n">
        <x:v>6</x:v>
      </x:c>
      <x:c r="D1507" s="162" t="str">
        <x:v>Gib den Salat, die Gurke, die Tomaten und die angerichteten Garnelen schichtweise in eine Brotdose oder ein Glas. Würze alles.</x:v>
      </x:c>
      <x:c r="E1507" s="163"/>
      <x:c r="F1507" s="163"/>
    </x:row>
    <x:row r="1508">
      <x:c r="A1508" s="135" t="str">
        <x:v>SA-158-S7</x:v>
      </x:c>
      <x:c r="B1508" s="135" t="str">
        <x:v>SA-158-V1</x:v>
      </x:c>
      <x:c r="C1508" s="135" t="n">
        <x:v>7</x:v>
      </x:c>
      <x:c r="D1508" s="162" t="str">
        <x:v>Garniere den Salat mit den Pita-Chips.</x:v>
      </x:c>
      <x:c r="E1508" s="163"/>
      <x:c r="F1508" s="163"/>
    </x:row>
    <x:row r="1509">
      <x:c r="A1509" s="135" t="str">
        <x:v>SA-158-S8</x:v>
      </x:c>
      <x:c r="B1509" s="135" t="str">
        <x:v>SA-158-V1</x:v>
      </x:c>
      <x:c r="C1509" s="135" t="n">
        <x:v>8</x:v>
      </x:c>
      <x:c r="D1509" s="162" t="str">
        <x:v>Serviere den Salat mit Limettenspalten.</x:v>
      </x:c>
      <x:c r="E1509" s="163"/>
      <x:c r="F1509" s="163"/>
    </x:row>
    <x:row r="1510">
      <x:c r="A1510" s="135" t="str">
        <x:v>SA-159-S1</x:v>
      </x:c>
      <x:c r="B1510" s="135" t="str">
        <x:v>SA-159-V1</x:v>
      </x:c>
      <x:c r="C1510" s="135" t="n">
        <x:v>1</x:v>
      </x:c>
      <x:c r="D1510" s="162" t="str">
        <x:v>Heize den Backofen auf 200 °C Ober-/Unterhitze beziehungsweise 180 °C Umluft vor.</x:v>
      </x:c>
      <x:c r="E1510" s="163"/>
      <x:c r="F1510" s="163"/>
    </x:row>
    <x:row r="1511">
      <x:c r="A1511" s="135" t="str">
        <x:v>SA-159-S2</x:v>
      </x:c>
      <x:c r="B1511" s="135" t="str">
        <x:v>SA-159-V1</x:v>
      </x:c>
      <x:c r="C1511" s="135" t="n">
        <x:v>2</x:v>
      </x:c>
      <x:c r="D1511" s="162" t="str">
        <x:v>Vermenge die Auberginenstücke in einer großen Bratform mit 2 EL Olivenöl, Salz und Pfeffer.</x:v>
      </x:c>
      <x:c r="E1511" s="163"/>
      <x:c r="F1511" s="163"/>
    </x:row>
    <x:row r="1512">
      <x:c r="A1512" s="135" t="str">
        <x:v>SA-159-S3</x:v>
      </x:c>
      <x:c r="B1512" s="135" t="str">
        <x:v>SA-159-V1</x:v>
      </x:c>
      <x:c r="C1512" s="135" t="n">
        <x:v>3</x:v>
      </x:c>
      <x:c r="D1512" s="162" t="str">
        <x:v>Röste die Aubergine etwa 30 Minuten goldbraun und weich.</x:v>
      </x:c>
      <x:c r="E1512" s="163" t="n">
        <x:v>30</x:v>
      </x:c>
      <x:c r="F1512" s="163" t="str">
        <x:v>Schritt 3</x:v>
      </x:c>
    </x:row>
    <x:row r="1513">
      <x:c r="A1513" s="135" t="str">
        <x:v>SA-159-S4</x:v>
      </x:c>
      <x:c r="B1513" s="135" t="str">
        <x:v>SA-159-V1</x:v>
      </x:c>
      <x:c r="C1513" s="135" t="n">
        <x:v>4</x:v>
      </x:c>
      <x:c r="D1513" s="162" t="str">
        <x:v>Vermenge das heiße Gemüse mit Essig, Sultaninen und dem restlichen Öl.</x:v>
      </x:c>
      <x:c r="E1513" s="163"/>
      <x:c r="F1513" s="163"/>
    </x:row>
    <x:row r="1514">
      <x:c r="A1514" s="135" t="str">
        <x:v>SA-159-S5</x:v>
      </x:c>
      <x:c r="B1514" s="135" t="str">
        <x:v>SA-159-V1</x:v>
      </x:c>
      <x:c r="C1514" s="135" t="n">
        <x:v>5</x:v>
      </x:c>
      <x:c r="D1514" s="162" t="str">
        <x:v>Verteile den Rucola kurz vor dem Servieren auf einer Platte.</x:v>
      </x:c>
      <x:c r="E1514" s="163"/>
      <x:c r="F1514" s="163"/>
    </x:row>
    <x:row r="1515">
      <x:c r="A1515" s="135" t="str">
        <x:v>SA-159-S6</x:v>
      </x:c>
      <x:c r="B1515" s="135" t="str">
        <x:v>SA-159-V1</x:v>
      </x:c>
      <x:c r="C1515" s="135" t="n">
        <x:v>6</x:v>
      </x:c>
      <x:c r="D1515" s="162" t="str">
        <x:v>Gib die marinierten Auberginen darauf und serviere den Salat warm oder bei Zimmertemperatur.</x:v>
      </x:c>
      <x:c r="E1515" s="163"/>
      <x:c r="F1515" s="163"/>
    </x:row>
    <x:row r="1516">
      <x:c r="A1516" s="135" t="str">
        <x:v>SA-160-S1</x:v>
      </x:c>
      <x:c r="B1516" s="135" t="str">
        <x:v>SA-160-V1</x:v>
      </x:c>
      <x:c r="C1516" s="135" t="n">
        <x:v>1</x:v>
      </x:c>
      <x:c r="D1516" s="162" t="str">
        <x:v>Erhitze für das Dressing das Pflanzenöl in einem kleinen Topf bei mittlerer Hitze.</x:v>
      </x:c>
      <x:c r="E1516" s="163"/>
      <x:c r="F1516" s="163"/>
    </x:row>
    <x:row r="1517">
      <x:c r="A1517" s="135" t="str">
        <x:v>SA-160-S2</x:v>
      </x:c>
      <x:c r="B1517" s="135" t="str">
        <x:v>SA-160-V1</x:v>
      </x:c>
      <x:c r="C1517" s="135" t="n">
        <x:v>2</x:v>
      </x:c>
      <x:c r="D1517" s="162" t="str">
        <x:v>Röste die Nüsse darin 2 Minuten goldbraun.</x:v>
      </x:c>
      <x:c r="E1517" s="163" t="n">
        <x:v>2</x:v>
      </x:c>
      <x:c r="F1517" s="163" t="str">
        <x:v>Schritt 2</x:v>
      </x:c>
    </x:row>
    <x:row r="1518">
      <x:c r="A1518" s="135" t="str">
        <x:v>SA-160-S3</x:v>
      </x:c>
      <x:c r="B1518" s="135" t="str">
        <x:v>SA-160-V1</x:v>
      </x:c>
      <x:c r="C1518" s="135" t="n">
        <x:v>3</x:v>
      </x:c>
      <x:c r="D1518" s="162" t="str">
        <x:v>Rühre Knoblauch, Ingwer und Chiliflocken ein und brate alles 1 Minute weiter.</x:v>
      </x:c>
      <x:c r="E1518" s="163"/>
      <x:c r="F1518" s="163"/>
    </x:row>
    <x:row r="1519">
      <x:c r="A1519" s="135" t="str">
        <x:v>SA-160-S4</x:v>
      </x:c>
      <x:c r="B1519" s="135" t="str">
        <x:v>SA-160-V1</x:v>
      </x:c>
      <x:c r="C1519" s="135" t="n">
        <x:v>4</x:v>
      </x:c>
      <x:c r="D1519" s="162" t="str">
        <x:v>Nimm den Topf vom Herd und verrühre das Würzöl vorsichtig mit Reisessig, Sojasauce und Zucker.</x:v>
      </x:c>
      <x:c r="E1519" s="163"/>
      <x:c r="F1519" s="163"/>
    </x:row>
    <x:row r="1520">
      <x:c r="A1520" s="135" t="str">
        <x:v>SA-160-S5</x:v>
      </x:c>
      <x:c r="B1520" s="135" t="str">
        <x:v>SA-160-V1</x:v>
      </x:c>
      <x:c r="C1520" s="135" t="n">
        <x:v>5</x:v>
      </x:c>
      <x:c r="D1520" s="162" t="str">
        <x:v>Lasse das Dressing 15 Minuten abkühlen.</x:v>
      </x:c>
      <x:c r="E1520" s="163" t="n">
        <x:v>15</x:v>
      </x:c>
      <x:c r="F1520" s="163" t="str">
        <x:v>Schritt 5</x:v>
      </x:c>
    </x:row>
    <x:row r="1521">
      <x:c r="A1521" s="135" t="str">
        <x:v>SA-160-S6</x:v>
      </x:c>
      <x:c r="B1521" s="135" t="str">
        <x:v>SA-160-V1</x:v>
      </x:c>
      <x:c r="C1521" s="135" t="n">
        <x:v>6</x:v>
      </x:c>
      <x:c r="D1521" s="162" t="str">
        <x:v>Gib die Tomaten in eine große Schüssel und vermenge sie mit der Hälfte des Dressings.</x:v>
      </x:c>
      <x:c r="E1521" s="163"/>
      <x:c r="F1521" s="163"/>
    </x:row>
    <x:row r="1522">
      <x:c r="A1522" s="135" t="str">
        <x:v>SA-160-S7</x:v>
      </x:c>
      <x:c r="B1522" s="135" t="str">
        <x:v>SA-160-V1</x:v>
      </x:c>
      <x:c r="C1522" s="135" t="n">
        <x:v>7</x:v>
      </x:c>
      <x:c r="D1522" s="162" t="str">
        <x:v>Würze die Tomaten mit Salz und Pfeffer und lasse sie 30-60 Minuten marinieren.</x:v>
      </x:c>
      <x:c r="E1522" s="163" t="n">
        <x:v>30</x:v>
      </x:c>
      <x:c r="F1522" s="163" t="str">
        <x:v>Schritt 7</x:v>
      </x:c>
    </x:row>
    <x:row r="1523">
      <x:c r="A1523" s="135" t="str">
        <x:v>SA-160-S8</x:v>
      </x:c>
      <x:c r="B1523" s="135" t="str">
        <x:v>SA-160-V1</x:v>
      </x:c>
      <x:c r="C1523" s="135" t="n">
        <x:v>8</x:v>
      </x:c>
      <x:c r="D1523" s="162" t="str">
        <x:v>Verrühre kurz vor dem Servieren Ricotta und Zitronenschale etwa 1 Minute cremig.</x:v>
      </x:c>
      <x:c r="E1523" s="163"/>
      <x:c r="F1523" s="163"/>
    </x:row>
    <x:row r="1524">
      <x:c r="A1524" s="135" t="str">
        <x:v>SA-160-S9</x:v>
      </x:c>
      <x:c r="B1524" s="135" t="str">
        <x:v>SA-160-V1</x:v>
      </x:c>
      <x:c r="C1524" s="135" t="n">
        <x:v>9</x:v>
      </x:c>
      <x:c r="D1524" s="162" t="str">
        <x:v>Schmecke den Ricotta mit Salz und Pfeffer ab und streiche ihn auf einen großen Teller.</x:v>
      </x:c>
      <x:c r="E1524" s="163"/>
      <x:c r="F1524" s="163"/>
    </x:row>
    <x:row r="1525">
      <x:c r="A1525" s="135" t="str">
        <x:v>SA-160-S10</x:v>
      </x:c>
      <x:c r="B1525" s="135" t="str">
        <x:v>SA-160-V1</x:v>
      </x:c>
      <x:c r="C1525" s="135" t="n">
        <x:v>10</x:v>
      </x:c>
      <x:c r="D1525" s="162" t="str">
        <x:v>Hebe die Tomaten aus der überschüssigen Marinade und verteile sie auf dem Ricotta.</x:v>
      </x:c>
      <x:c r="E1525" s="163"/>
      <x:c r="F1525" s="163"/>
    </x:row>
    <x:row r="1526">
      <x:c r="A1526" s="135" t="str">
        <x:v>SA-160-S11</x:v>
      </x:c>
      <x:c r="B1526" s="135" t="str">
        <x:v>SA-160-V1</x:v>
      </x:c>
      <x:c r="C1526" s="135" t="n">
        <x:v>11</x:v>
      </x:c>
      <x:c r="D1526" s="162" t="str">
        <x:v>Bestreue den Salat mit Schnittlauch und beträufle ihn mit dem restlichen Dressing.</x:v>
      </x:c>
      <x:c r="E1526" s="163"/>
      <x:c r="F1526" s="163"/>
    </x:row>
    <x:row r="1527">
      <x:c r="A1527" s="135" t="str">
        <x:v>SA-161-S1</x:v>
      </x:c>
      <x:c r="B1527" s="135" t="str">
        <x:v>SA-161-V1</x:v>
      </x:c>
      <x:c r="C1527" s="135" t="n">
        <x:v>1</x:v>
      </x:c>
      <x:c r="D1527" s="162" t="str">
        <x:v>Verrühre Limettenschale, Limettensaft, Rapsöl, gehackte Minze und Basilikum zu einem Dressing.</x:v>
      </x:c>
      <x:c r="E1527" s="163"/>
      <x:c r="F1527" s="163"/>
    </x:row>
    <x:row r="1528">
      <x:c r="A1528" s="135" t="str">
        <x:v>SA-161-S2</x:v>
      </x:c>
      <x:c r="B1528" s="135" t="str">
        <x:v>SA-161-V1</x:v>
      </x:c>
      <x:c r="C1528" s="135" t="n">
        <x:v>2</x:v>
      </x:c>
      <x:c r="D1528" s="162" t="str">
        <x:v>Gib die Hälfte des Dressings mit den Pfirsichvierteln in eine Schüssel und vermenge alles vorsichtig.</x:v>
      </x:c>
      <x:c r="E1528" s="163"/>
      <x:c r="F1528" s="163"/>
    </x:row>
    <x:row r="1529">
      <x:c r="A1529" s="135" t="str">
        <x:v>SA-161-S3</x:v>
      </x:c>
      <x:c r="B1529" s="135" t="str">
        <x:v>SA-161-V1</x:v>
      </x:c>
      <x:c r="C1529" s="135" t="n">
        <x:v>3</x:v>
      </x:c>
      <x:c r="D1529" s="162" t="str">
        <x:v>Koche die Quinoa nach Packungsangabe und lasse sie anschließend gut abtropfen.</x:v>
      </x:c>
      <x:c r="E1529" s="163"/>
      <x:c r="F1529" s="163"/>
    </x:row>
    <x:row r="1530">
      <x:c r="A1530" s="135" t="str">
        <x:v>SA-161-S4</x:v>
      </x:c>
      <x:c r="B1530" s="135" t="str">
        <x:v>SA-161-V1</x:v>
      </x:c>
      <x:c r="C1530" s="135" t="n">
        <x:v>4</x:v>
      </x:c>
      <x:c r="D1530" s="162" t="str">
        <x:v>Koche die Bohnen 3-4 Minuten bissfest und gieße sie ab.</x:v>
      </x:c>
      <x:c r="E1530" s="163" t="n">
        <x:v>3</x:v>
      </x:c>
      <x:c r="F1530" s="163" t="str">
        <x:v>Schritt 4</x:v>
      </x:c>
    </x:row>
    <x:row r="1531">
      <x:c r="A1531" s="135" t="str">
        <x:v>SA-161-S5</x:v>
      </x:c>
      <x:c r="B1531" s="135" t="str">
        <x:v>SA-161-V1</x:v>
      </x:c>
      <x:c r="C1531" s="135" t="n">
        <x:v>5</x:v>
      </x:c>
      <x:c r="D1531" s="162" t="str">
        <x:v>Erhitze eine Grillpfanne bei hoher Temperatur.</x:v>
      </x:c>
      <x:c r="E1531" s="163"/>
      <x:c r="F1531" s="163"/>
    </x:row>
    <x:row r="1532">
      <x:c r="A1532" s="135" t="str">
        <x:v>SA-161-S6</x:v>
      </x:c>
      <x:c r="B1532" s="135" t="str">
        <x:v>SA-161-V1</x:v>
      </x:c>
      <x:c r="C1532" s="135" t="n">
        <x:v>6</x:v>
      </x:c>
      <x:c r="D1532" s="162" t="str">
        <x:v>Grille die Pfirsiche je Seite etwa 1 Minute, bis deutliche Grillspuren entstehen.</x:v>
      </x:c>
      <x:c r="E1532" s="163"/>
      <x:c r="F1532" s="163"/>
    </x:row>
    <x:row r="1533">
      <x:c r="A1533" s="135" t="str">
        <x:v>SA-161-S7</x:v>
      </x:c>
      <x:c r="B1533" s="135" t="str">
        <x:v>SA-161-V1</x:v>
      </x:c>
      <x:c r="C1533" s="135" t="n">
        <x:v>7</x:v>
      </x:c>
      <x:c r="D1533" s="162" t="str">
        <x:v>Vermenge die warmen Bohnen und die rote Zwiebel mit dem restlichen Dressing.</x:v>
      </x:c>
      <x:c r="E1533" s="163"/>
      <x:c r="F1533" s="163"/>
    </x:row>
    <x:row r="1534">
      <x:c r="A1534" s="135" t="str">
        <x:v>SA-161-S8</x:v>
      </x:c>
      <x:c r="B1534" s="135" t="str">
        <x:v>SA-161-V1</x:v>
      </x:c>
      <x:c r="C1534" s="135" t="n">
        <x:v>8</x:v>
      </x:c>
      <x:c r="D1534" s="162" t="str">
        <x:v>Verteile Quinoa, Römersalat und Rucola auf flache Schüsseln.</x:v>
      </x:c>
      <x:c r="E1534" s="163"/>
      <x:c r="F1534" s="163"/>
    </x:row>
    <x:row r="1535">
      <x:c r="A1535" s="135" t="str">
        <x:v>SA-161-S9</x:v>
      </x:c>
      <x:c r="B1535" s="135" t="str">
        <x:v>SA-161-V1</x:v>
      </x:c>
      <x:c r="C1535" s="135" t="n">
        <x:v>9</x:v>
      </x:c>
      <x:c r="D1535" s="162" t="str">
        <x:v>Gib Bohnen, Zwiebeln, Avocado und gegrillte Pfirsiche darauf.</x:v>
      </x:c>
      <x:c r="E1535" s="163"/>
      <x:c r="F1535" s="163"/>
    </x:row>
    <x:row r="1536">
      <x:c r="A1536" s="135" t="str">
        <x:v>SA-161-S10</x:v>
      </x:c>
      <x:c r="B1536" s="135" t="str">
        <x:v>SA-161-V1</x:v>
      </x:c>
      <x:c r="C1536" s="135" t="n">
        <x:v>10</x:v>
      </x:c>
      <x:c r="D1536" s="162" t="str">
        <x:v>Garniere den Salat mit den übrigen Minzblättern und serviere ihn noch warm.</x:v>
      </x:c>
      <x:c r="E1536" s="163"/>
      <x:c r="F1536" s="163"/>
    </x:row>
    <x:row r="1537">
      <x:c r="A1537" s="135" t="str">
        <x:v>SA-162-S1</x:v>
      </x:c>
      <x:c r="B1537" s="135" t="str">
        <x:v>SA-162-V1</x:v>
      </x:c>
      <x:c r="C1537" s="135" t="n">
        <x:v>1</x:v>
      </x:c>
      <x:c r="D1537" s="162" t="str">
        <x:v>Bringe einen Topf mit Wasser zum Kochen.</x:v>
      </x:c>
      <x:c r="E1537" s="163"/>
      <x:c r="F1537" s="163"/>
    </x:row>
    <x:row r="1538">
      <x:c r="A1538" s="135" t="str">
        <x:v>SA-162-S2</x:v>
      </x:c>
      <x:c r="B1538" s="135" t="str">
        <x:v>SA-162-V1</x:v>
      </x:c>
      <x:c r="C1538" s="135" t="n">
        <x:v>2</x:v>
      </x:c>
      <x:c r="D1538" s="162" t="str">
        <x:v>Gib den Brokkoli hinzu.</x:v>
      </x:c>
      <x:c r="E1538" s="163"/>
      <x:c r="F1538" s="163"/>
    </x:row>
    <x:row r="1539">
      <x:c r="A1539" s="135" t="str">
        <x:v>SA-162-S3</x:v>
      </x:c>
      <x:c r="B1539" s="135" t="str">
        <x:v>SA-162-V1</x:v>
      </x:c>
      <x:c r="C1539" s="135" t="n">
        <x:v>3</x:v>
      </x:c>
      <x:c r="D1539" s="162" t="str">
        <x:v>Hebe 3 Minuten kochen, dann mit einem Schaumlöffel heraus. Lasse alles abkühlen.</x:v>
      </x:c>
      <x:c r="E1539" s="163" t="n">
        <x:v>3</x:v>
      </x:c>
      <x:c r="F1539" s="163" t="str">
        <x:v>Schritt 3</x:v>
      </x:c>
    </x:row>
    <x:row r="1540">
      <x:c r="A1540" s="135" t="str">
        <x:v>SA-162-S4</x:v>
      </x:c>
      <x:c r="B1540" s="135" t="str">
        <x:v>SA-162-V1</x:v>
      </x:c>
      <x:c r="C1540" s="135" t="n">
        <x:v>4</x:v>
      </x:c>
      <x:c r="D1540" s="162" t="str">
        <x:v>Gib das Ei ins Wasser.</x:v>
      </x:c>
      <x:c r="E1540" s="163"/>
      <x:c r="F1540" s="163"/>
    </x:row>
    <x:row r="1541">
      <x:c r="A1541" s="135" t="str">
        <x:v>SA-162-S5</x:v>
      </x:c>
      <x:c r="B1541" s="135" t="str">
        <x:v>SA-162-V1</x:v>
      </x:c>
      <x:c r="C1541" s="135" t="n">
        <x:v>5</x:v>
      </x:c>
      <x:c r="D1541" s="162" t="str">
        <x:v>Lasse 6 Minuten leicht köcheln. Gieße alles ab.</x:v>
      </x:c>
      <x:c r="E1541" s="163" t="n">
        <x:v>6</x:v>
      </x:c>
      <x:c r="F1541" s="163" t="str">
        <x:v>Schritt 5</x:v>
      </x:c>
    </x:row>
    <x:row r="1542">
      <x:c r="A1542" s="135" t="str">
        <x:v>SA-162-S6</x:v>
      </x:c>
      <x:c r="B1542" s="135" t="str">
        <x:v>SA-162-V1</x:v>
      </x:c>
      <x:c r="C1542" s="135" t="n">
        <x:v>6</x:v>
      </x:c>
      <x:c r="D1542" s="162" t="str">
        <x:v>Stelle zum Abkühlen in eine Schüssel mit kaltem Wasser.</x:v>
      </x:c>
      <x:c r="E1542" s="163"/>
      <x:c r="F1542" s="163"/>
    </x:row>
    <x:row r="1543">
      <x:c r="A1543" s="135" t="str">
        <x:v>SA-162-S7</x:v>
      </x:c>
      <x:c r="B1543" s="135" t="str">
        <x:v>SA-162-V1</x:v>
      </x:c>
      <x:c r="C1543" s="135" t="n">
        <x:v>7</x:v>
      </x:c>
      <x:c r="D1543" s="162" t="str">
        <x:v>Verquirle Miso und Limettensaft in einer kleinen Schüssel.</x:v>
      </x:c>
      <x:c r="E1543" s="163"/>
      <x:c r="F1543" s="163"/>
    </x:row>
    <x:row r="1544">
      <x:c r="A1544" s="135" t="str">
        <x:v>SA-162-S8</x:v>
      </x:c>
      <x:c r="B1544" s="135" t="str">
        <x:v>SA-162-V1</x:v>
      </x:c>
      <x:c r="C1544" s="135" t="n">
        <x:v>8</x:v>
      </x:c>
      <x:c r="D1544" s="162" t="str">
        <x:v>Vermische mit Quinoa, Erbsen, Radieschen und gekochtem Brokkoli.</x:v>
      </x:c>
      <x:c r="E1544" s="163"/>
      <x:c r="F1544" s="163"/>
    </x:row>
    <x:row r="1545">
      <x:c r="A1545" s="135" t="str">
        <x:v>SA-162-S9</x:v>
      </x:c>
      <x:c r="B1545" s="135" t="str">
        <x:v>SA-162-V1</x:v>
      </x:c>
      <x:c r="C1545" s="135" t="n">
        <x:v>9</x:v>
      </x:c>
      <x:c r="D1545" s="162" t="str">
        <x:v>Gib den Salat in eine Schüssel.</x:v>
      </x:c>
      <x:c r="E1545" s="163"/>
      <x:c r="F1545" s="163"/>
    </x:row>
    <x:row r="1546">
      <x:c r="A1546" s="135" t="str">
        <x:v>SA-162-S10</x:v>
      </x:c>
      <x:c r="B1546" s="135" t="str">
        <x:v>SA-162-V1</x:v>
      </x:c>
      <x:c r="C1546" s="135" t="n">
        <x:v>10</x:v>
      </x:c>
      <x:c r="D1546" s="162" t="str">
        <x:v>Schäle das Ei.</x:v>
      </x:c>
      <x:c r="E1546" s="163"/>
      <x:c r="F1546" s="163"/>
    </x:row>
    <x:row r="1547">
      <x:c r="A1547" s="135" t="str">
        <x:v>SA-162-S11</x:v>
      </x:c>
      <x:c r="B1547" s="135" t="str">
        <x:v>SA-162-V1</x:v>
      </x:c>
      <x:c r="C1547" s="135" t="n">
        <x:v>11</x:v>
      </x:c>
      <x:c r="D1547" s="162" t="str">
        <x:v>Halbiere alles.</x:v>
      </x:c>
      <x:c r="E1547" s="163"/>
      <x:c r="F1547" s="163"/>
    </x:row>
    <x:row r="1548">
      <x:c r="A1548" s="135" t="str">
        <x:v>SA-162-S12</x:v>
      </x:c>
      <x:c r="B1548" s="135" t="str">
        <x:v>SA-162-V1</x:v>
      </x:c>
      <x:c r="C1548" s="135" t="n">
        <x:v>12</x:v>
      </x:c>
      <x:c r="D1548" s="162" t="str">
        <x:v>Richte auf dem Quinoa an.</x:v>
      </x:c>
      <x:c r="E1548" s="163"/>
      <x:c r="F1548" s="163"/>
    </x:row>
    <x:row r="1549">
      <x:c r="A1549" s="135" t="str">
        <x:v>SA-162-S13</x:v>
      </x:c>
      <x:c r="B1549" s="135" t="str">
        <x:v>SA-162-V1</x:v>
      </x:c>
      <x:c r="C1549" s="135" t="n">
        <x:v>13</x:v>
      </x:c>
      <x:c r="D1549" s="162" t="str">
        <x:v>Bestreue den Salat mit den Sesamkörnern.</x:v>
      </x:c>
      <x:c r="E1549" s="163"/>
      <x:c r="F1549" s="163"/>
    </x:row>
    <x:row r="1550">
      <x:c r="A1550" s="135" t="str">
        <x:v>SA-163-S1</x:v>
      </x:c>
      <x:c r="B1550" s="135" t="str">
        <x:v>SA-163-V1</x:v>
      </x:c>
      <x:c r="C1550" s="135" t="n">
        <x:v>1</x:v>
      </x:c>
      <x:c r="D1550" s="162" t="str">
        <x:v>Heize eine Grillpfanne oder den Grill auf hohe Temperatur vor.</x:v>
      </x:c>
      <x:c r="E1550" s="163"/>
      <x:c r="F1550" s="163"/>
    </x:row>
    <x:row r="1551">
      <x:c r="A1551" s="135" t="str">
        <x:v>SA-163-S2</x:v>
      </x:c>
      <x:c r="B1551" s="135" t="str">
        <x:v>SA-163-V1</x:v>
      </x:c>
      <x:c r="C1551" s="135" t="n">
        <x:v>2</x:v>
      </x:c>
      <x:c r="D1551" s="162" t="str">
        <x:v>Schneide die Auberginen in dicke Scheiben und lege sie nebeneinander auf ein Brett.</x:v>
      </x:c>
      <x:c r="E1551" s="163"/>
      <x:c r="F1551" s="163"/>
    </x:row>
    <x:row r="1552">
      <x:c r="A1552" s="135" t="str">
        <x:v>SA-163-S3</x:v>
      </x:c>
      <x:c r="B1552" s="135" t="str">
        <x:v>SA-163-V1</x:v>
      </x:c>
      <x:c r="C1552" s="135" t="n">
        <x:v>3</x:v>
      </x:c>
      <x:c r="D1552" s="162" t="str">
        <x:v>Bestreiche die Scheiben dünn mit Olivenöl und würze sie mit Salz und Pfeffer.</x:v>
      </x:c>
      <x:c r="E1552" s="163"/>
      <x:c r="F1552" s="163"/>
    </x:row>
    <x:row r="1553">
      <x:c r="A1553" s="135" t="str">
        <x:v>SA-163-S4</x:v>
      </x:c>
      <x:c r="B1553" s="135" t="str">
        <x:v>SA-163-V1</x:v>
      </x:c>
      <x:c r="C1553" s="135" t="n">
        <x:v>4</x:v>
      </x:c>
      <x:c r="D1553" s="162" t="str">
        <x:v>Grille die Auberginen 4-5 Minuten, bis deutliche Grillspuren entstehen.</x:v>
      </x:c>
      <x:c r="E1553" s="163" t="n">
        <x:v>4</x:v>
      </x:c>
      <x:c r="F1553" s="163" t="str">
        <x:v>Schritt 4</x:v>
      </x:c>
    </x:row>
    <x:row r="1554">
      <x:c r="A1554" s="135" t="str">
        <x:v>SA-163-S5</x:v>
      </x:c>
      <x:c r="B1554" s="135" t="str">
        <x:v>SA-163-V1</x:v>
      </x:c>
      <x:c r="C1554" s="135" t="n">
        <x:v>5</x:v>
      </x:c>
      <x:c r="D1554" s="162" t="str">
        <x:v>Wende die Scheiben, bestreiche sie erneut dünn mit Öl und würze sie.</x:v>
      </x:c>
      <x:c r="E1554" s="163"/>
      <x:c r="F1554" s="163"/>
    </x:row>
    <x:row r="1555">
      <x:c r="A1555" s="135" t="str">
        <x:v>SA-163-S6</x:v>
      </x:c>
      <x:c r="B1555" s="135" t="str">
        <x:v>SA-163-V1</x:v>
      </x:c>
      <x:c r="C1555" s="135" t="n">
        <x:v>6</x:v>
      </x:c>
      <x:c r="D1555" s="162" t="str">
        <x:v>Grille die zweite Seite weitere 4-5 Minuten, bis die Auberginen vollständig weich sind.</x:v>
      </x:c>
      <x:c r="E1555" s="163" t="n">
        <x:v>4</x:v>
      </x:c>
      <x:c r="F1555" s="163" t="str">
        <x:v>Schritt 6</x:v>
      </x:c>
    </x:row>
    <x:row r="1556">
      <x:c r="A1556" s="135" t="str">
        <x:v>SA-163-S7</x:v>
      </x:c>
      <x:c r="B1556" s="135" t="str">
        <x:v>SA-163-V1</x:v>
      </x:c>
      <x:c r="C1556" s="135" t="n">
        <x:v>7</x:v>
      </x:c>
      <x:c r="D1556" s="162" t="str">
        <x:v>Nimm die Auberginen vom Grill und viertle die Scheiben.</x:v>
      </x:c>
      <x:c r="E1556" s="163"/>
      <x:c r="F1556" s="163"/>
    </x:row>
    <x:row r="1557">
      <x:c r="A1557" s="135" t="str">
        <x:v>SA-163-S8</x:v>
      </x:c>
      <x:c r="B1557" s="135" t="str">
        <x:v>SA-163-V1</x:v>
      </x:c>
      <x:c r="C1557" s="135" t="n">
        <x:v>8</x:v>
      </x:c>
      <x:c r="D1557" s="162" t="str">
        <x:v>Gieße die Kichererbsen ab, spüle sie ab und lasse sie gut abtropfen.</x:v>
      </x:c>
      <x:c r="E1557" s="163"/>
      <x:c r="F1557" s="163"/>
    </x:row>
    <x:row r="1558">
      <x:c r="A1558" s="135" t="str">
        <x:v>SA-163-S9</x:v>
      </x:c>
      <x:c r="B1558" s="135" t="str">
        <x:v>SA-163-V1</x:v>
      </x:c>
      <x:c r="C1558" s="135" t="n">
        <x:v>9</x:v>
      </x:c>
      <x:c r="D1558" s="162" t="str">
        <x:v>Vermenge Auberginen, Kichererbsen, Koriander und rote Zwiebel in einer Schüssel.</x:v>
      </x:c>
      <x:c r="E1558" s="163"/>
      <x:c r="F1558" s="163"/>
    </x:row>
    <x:row r="1559">
      <x:c r="A1559" s="135" t="str">
        <x:v>SA-163-S10</x:v>
      </x:c>
      <x:c r="B1559" s="135" t="str">
        <x:v>SA-163-V1</x:v>
      </x:c>
      <x:c r="C1559" s="135" t="n">
        <x:v>10</x:v>
      </x:c>
      <x:c r="D1559" s="162" t="str">
        <x:v>Gib Paprikapulver, Kreuzkümmel, Honig, Zitronensaft und 4 EL Olivenöl in ein Schraubglas.</x:v>
      </x:c>
      <x:c r="E1559" s="163"/>
      <x:c r="F1559" s="163"/>
    </x:row>
    <x:row r="1560">
      <x:c r="A1560" s="135" t="str">
        <x:v>SA-163-S11</x:v>
      </x:c>
      <x:c r="B1560" s="135" t="str">
        <x:v>SA-163-V1</x:v>
      </x:c>
      <x:c r="C1560" s="135" t="n">
        <x:v>11</x:v>
      </x:c>
      <x:c r="D1560" s="162" t="str">
        <x:v>Verschließe das Glas und schüttle es kräftig, bis sich das Dressing verbunden hat.</x:v>
      </x:c>
      <x:c r="E1560" s="163"/>
      <x:c r="F1560" s="163"/>
    </x:row>
    <x:row r="1561">
      <x:c r="A1561" s="135" t="str">
        <x:v>SA-163-S12</x:v>
      </x:c>
      <x:c r="B1561" s="135" t="str">
        <x:v>SA-163-V1</x:v>
      </x:c>
      <x:c r="C1561" s="135" t="n">
        <x:v>12</x:v>
      </x:c>
      <x:c r="D1561" s="162" t="str">
        <x:v>Gieße das Dressing über den Salat, vermenge alles vorsichtig und schmecke den Salat ab.</x:v>
      </x:c>
      <x:c r="E1561" s="163"/>
      <x:c r="F1561" s="163"/>
    </x:row>
    <x:row r="1562">
      <x:c r="A1562" s="135" t="str">
        <x:v>SA-164-S1</x:v>
      </x:c>
      <x:c r="B1562" s="135" t="str">
        <x:v>SA-164-V1</x:v>
      </x:c>
      <x:c r="C1562" s="135" t="n">
        <x:v>1</x:v>
      </x:c>
      <x:c r="D1562" s="162" t="str">
        <x:v>Wenn du keine vorgekochten Linsen verwendest, koche die Linsen gemäß den Anweisungen auf der Packung, lasse sie abtropfen und lasse sie abkühlen.</x:v>
      </x:c>
      <x:c r="E1562" s="163"/>
      <x:c r="F1562" s="163"/>
    </x:row>
    <x:row r="1563">
      <x:c r="A1563" s="135" t="str">
        <x:v>SA-164-S2</x:v>
      </x:c>
      <x:c r="B1563" s="135" t="str">
        <x:v>SA-164-V1</x:v>
      </x:c>
      <x:c r="C1563" s="135" t="n">
        <x:v>2</x:v>
      </x:c>
      <x:c r="D1563" s="162" t="str">
        <x:v>Verrühre währenddessen Senf, Öl und etwas Gewürz zu einem Dressing.</x:v>
      </x:c>
      <x:c r="E1563" s="163"/>
      <x:c r="F1563" s="163"/>
    </x:row>
    <x:row r="1564">
      <x:c r="A1564" s="135" t="str">
        <x:v>SA-164-S3</x:v>
      </x:c>
      <x:c r="B1564" s="135" t="str">
        <x:v>SA-164-V1</x:v>
      </x:c>
      <x:c r="C1564" s="135" t="n">
        <x:v>3</x:v>
      </x:c>
      <x:c r="D1564" s="162" t="str">
        <x:v>Gib die Linsen in eine Schüssel.</x:v>
      </x:c>
      <x:c r="E1564" s="163"/>
      <x:c r="F1564" s="163"/>
    </x:row>
    <x:row r="1565">
      <x:c r="A1565" s="135" t="str">
        <x:v>SA-164-S4</x:v>
      </x:c>
      <x:c r="B1565" s="135" t="str">
        <x:v>SA-164-V1</x:v>
      </x:c>
      <x:c r="C1565" s="135" t="n">
        <x:v>4</x:v>
      </x:c>
      <x:c r="D1565" s="162" t="str">
        <x:v>Gieße das Dressing darüber.</x:v>
      </x:c>
      <x:c r="E1565" s="163"/>
      <x:c r="F1565" s="163"/>
    </x:row>
    <x:row r="1566">
      <x:c r="A1566" s="135" t="str">
        <x:v>SA-164-S5</x:v>
      </x:c>
      <x:c r="B1566" s="135" t="str">
        <x:v>SA-164-V1</x:v>
      </x:c>
      <x:c r="C1566" s="135" t="n">
        <x:v>5</x:v>
      </x:c>
      <x:c r="D1566" s="162" t="str">
        <x:v>Vermische gut.</x:v>
      </x:c>
      <x:c r="E1566" s="163"/>
      <x:c r="F1566" s="163"/>
    </x:row>
    <x:row r="1567">
      <x:c r="A1567" s="135" t="str">
        <x:v>SA-164-S6</x:v>
      </x:c>
      <x:c r="B1567" s="135" t="str">
        <x:v>SA-164-V1</x:v>
      </x:c>
      <x:c r="C1567" s="135" t="n">
        <x:v>6</x:v>
      </x:c>
      <x:c r="D1567" s="162" t="str">
        <x:v>Rühre Rote Bete, Estragon und Salz und Pfeffer unter.</x:v>
      </x:c>
      <x:c r="E1567" s="163"/>
      <x:c r="F1567" s="163"/>
    </x:row>
    <x:row r="1568">
      <x:c r="A1568" s="135" t="str">
        <x:v>SA-164-S7</x:v>
      </x:c>
      <x:c r="B1568" s="135" t="str">
        <x:v>SA-164-V1</x:v>
      </x:c>
      <x:c r="C1568" s="135" t="n">
        <x:v>7</x:v>
      </x:c>
      <x:c r="D1568" s="162" t="str">
        <x:v>Serviere sofort.</x:v>
      </x:c>
      <x:c r="E1568" s="163"/>
      <x:c r="F1568" s="163"/>
    </x:row>
    <x:row r="1569">
      <x:c r="A1569" s="135" t="str">
        <x:v>SA-165-S1</x:v>
      </x:c>
      <x:c r="B1569" s="135" t="str">
        <x:v>SA-165-V1</x:v>
      </x:c>
      <x:c r="C1569" s="135" t="n">
        <x:v>1</x:v>
      </x:c>
      <x:c r="D1569" s="162" t="str">
        <x:v>Verrühre Sesamöl, Tamari, Zitronensaft, Chili und Zwiebel in einer großen Schüssel zu einem Dressing.</x:v>
      </x:c>
      <x:c r="E1569" s="163"/>
      <x:c r="F1569" s="163"/>
    </x:row>
    <x:row r="1570">
      <x:c r="A1570" s="135" t="str">
        <x:v>SA-165-S2</x:v>
      </x:c>
      <x:c r="B1570" s="135" t="str">
        <x:v>SA-165-V1</x:v>
      </x:c>
      <x:c r="C1570" s="135" t="n">
        <x:v>2</x:v>
      </x:c>
      <x:c r="D1570" s="162" t="str">
        <x:v>Koche die Nudeln 5 Minuten in kochendem Wasser.</x:v>
      </x:c>
      <x:c r="E1570" s="163" t="n">
        <x:v>5</x:v>
      </x:c>
      <x:c r="F1570" s="163" t="str">
        <x:v>Schritt 2</x:v>
      </x:c>
    </x:row>
    <x:row r="1571">
      <x:c r="A1571" s="135" t="str">
        <x:v>SA-165-S3</x:v>
      </x:c>
      <x:c r="B1571" s="135" t="str">
        <x:v>SA-165-V1</x:v>
      </x:c>
      <x:c r="C1571" s="135" t="n">
        <x:v>3</x:v>
      </x:c>
      <x:c r="D1571" s="162" t="str">
        <x:v>Gib die Zuckerschoten nach der Hälfte der Garzeit zu den Nudeln.</x:v>
      </x:c>
      <x:c r="E1571" s="163"/>
      <x:c r="F1571" s="163"/>
    </x:row>
    <x:row r="1572">
      <x:c r="A1572" s="135" t="str">
        <x:v>SA-165-S4</x:v>
      </x:c>
      <x:c r="B1572" s="135" t="str">
        <x:v>SA-165-V1</x:v>
      </x:c>
      <x:c r="C1572" s="135" t="n">
        <x:v>4</x:v>
      </x:c>
      <x:c r="D1572" s="162" t="str">
        <x:v>Gieße Nudeln und Zuckerschoten ab, schrecke sie unter kaltem Wasser ab und lasse sie gründlich abtropfen.</x:v>
      </x:c>
      <x:c r="E1572" s="163"/>
      <x:c r="F1572" s="163"/>
    </x:row>
    <x:row r="1573">
      <x:c r="A1573" s="135" t="str">
        <x:v>SA-165-S5</x:v>
      </x:c>
      <x:c r="B1573" s="135" t="str">
        <x:v>SA-165-V1</x:v>
      </x:c>
      <x:c r="C1573" s="135" t="n">
        <x:v>5</x:v>
      </x:c>
      <x:c r="D1573" s="162" t="str">
        <x:v>Kürze die Nudeln bei Bedarf mit einer Küchenschere, damit sich der Salat leichter essen lässt.</x:v>
      </x:c>
      <x:c r="E1573" s="163"/>
      <x:c r="F1573" s="163"/>
    </x:row>
    <x:row r="1574">
      <x:c r="A1574" s="135" t="str">
        <x:v>SA-165-S6</x:v>
      </x:c>
      <x:c r="B1574" s="135" t="str">
        <x:v>SA-165-V1</x:v>
      </x:c>
      <x:c r="C1574" s="135" t="n">
        <x:v>6</x:v>
      </x:c>
      <x:c r="D1574" s="162" t="str">
        <x:v>Gib Nudeln, Zuckerschoten, Clementinen, Karotten, Koriander und Cashewnüsse zum Dressing.</x:v>
      </x:c>
      <x:c r="E1574" s="163"/>
      <x:c r="F1574" s="163"/>
    </x:row>
    <x:row r="1575">
      <x:c r="A1575" s="135" t="str">
        <x:v>SA-165-S7</x:v>
      </x:c>
      <x:c r="B1575" s="135" t="str">
        <x:v>SA-165-V1</x:v>
      </x:c>
      <x:c r="C1575" s="135" t="n">
        <x:v>7</x:v>
      </x:c>
      <x:c r="D1575" s="162" t="str">
        <x:v>Vermenge alles gründlich und schmecke den Salat ab.</x:v>
      </x:c>
      <x:c r="E1575" s="163"/>
      <x:c r="F1575" s="163"/>
    </x:row>
    <x:row r="1576">
      <x:c r="A1576" s="135" t="str">
        <x:v>SA-165-S8</x:v>
      </x:c>
      <x:c r="B1576" s="135" t="str">
        <x:v>SA-165-V1</x:v>
      </x:c>
      <x:c r="C1576" s="135" t="n">
        <x:v>8</x:v>
      </x:c>
      <x:c r="D1576" s="162" t="str">
        <x:v>Serviere den Nudelsalat sofort oder fülle ihn zum Mitnehmen in dicht schließende Behälter.</x:v>
      </x:c>
      <x:c r="E1576" s="163"/>
      <x:c r="F1576" s="163"/>
    </x:row>
    <x:row r="1577">
      <x:c r="A1577" s="135" t="str">
        <x:v>SA-166-S1</x:v>
      </x:c>
      <x:c r="B1577" s="135" t="str">
        <x:v>SA-166-V1</x:v>
      </x:c>
      <x:c r="C1577" s="135" t="n">
        <x:v>1</x:v>
      </x:c>
      <x:c r="D1577" s="162" t="str">
        <x:v>Erhitze das Öl in einer Pfanne bei schwacher Hitze und koche die Erdnüsse 5 Minuten lang, bis sie geröstet und goldbraun sind.</x:v>
      </x:c>
      <x:c r="E1577" s="163" t="n">
        <x:v>5</x:v>
      </x:c>
      <x:c r="F1577" s="163" t="str">
        <x:v>Schritt 1</x:v>
      </x:c>
    </x:row>
    <x:row r="1578">
      <x:c r="A1578" s="135" t="str">
        <x:v>SA-166-S2</x:v>
      </x:c>
      <x:c r="B1578" s="135" t="str">
        <x:v>SA-166-V1</x:v>
      </x:c>
      <x:c r="C1578" s="135" t="n">
        <x:v>2</x:v>
      </x:c>
      <x:c r="D1578" s="162" t="str">
        <x:v>Gib Senfkörner und Curryblätter dazu.</x:v>
      </x:c>
      <x:c r="E1578" s="163"/>
      <x:c r="F1578" s="163"/>
    </x:row>
    <x:row r="1579">
      <x:c r="A1579" s="135" t="str">
        <x:v>SA-166-S3</x:v>
      </x:c>
      <x:c r="B1579" s="135" t="str">
        <x:v>SA-166-V1</x:v>
      </x:c>
      <x:c r="C1579" s="135" t="n">
        <x:v>3</x:v>
      </x:c>
      <x:c r="D1579" s="162" t="str">
        <x:v>Brate einige Sekunden.</x:v>
      </x:c>
      <x:c r="E1579" s="163"/>
      <x:c r="F1579" s="163"/>
    </x:row>
    <x:row r="1580">
      <x:c r="A1580" s="135" t="str">
        <x:v>SA-166-S4</x:v>
      </x:c>
      <x:c r="B1580" s="135" t="str">
        <x:v>SA-166-V1</x:v>
      </x:c>
      <x:c r="C1580" s="135" t="n">
        <x:v>4</x:v>
      </x:c>
      <x:c r="D1580" s="162" t="str">
        <x:v>Gib Zwiebeln, Kartoffeln und 2 EL Wasser hinzu. Decke die Pfanne ab.</x:v>
      </x:c>
      <x:c r="E1580" s="163"/>
      <x:c r="F1580" s="163"/>
    </x:row>
    <x:row r="1581">
      <x:c r="A1581" s="135" t="str">
        <x:v>SA-166-S5</x:v>
      </x:c>
      <x:c r="B1581" s="135" t="str">
        <x:v>SA-166-V1</x:v>
      </x:c>
      <x:c r="C1581" s="135" t="n">
        <x:v>5</x:v>
      </x:c>
      <x:c r="D1581" s="162" t="str">
        <x:v>Koche alles 10 Minuten, bis die Kartoffeln weich sind.</x:v>
      </x:c>
      <x:c r="E1581" s="163" t="n">
        <x:v>10</x:v>
      </x:c>
      <x:c r="F1581" s="163" t="str">
        <x:v>Schritt 5</x:v>
      </x:c>
    </x:row>
    <x:row r="1582">
      <x:c r="A1582" s="135" t="str">
        <x:v>SA-166-S6</x:v>
      </x:c>
      <x:c r="B1582" s="135" t="str">
        <x:v>SA-166-V1</x:v>
      </x:c>
      <x:c r="C1582" s="135" t="n">
        <x:v>6</x:v>
      </x:c>
      <x:c r="D1582" s="162" t="str">
        <x:v>Nimm die Pfanne vom Herd.</x:v>
      </x:c>
      <x:c r="E1582" s="163"/>
      <x:c r="F1582" s="163"/>
    </x:row>
    <x:row r="1583">
      <x:c r="A1583" s="135" t="str">
        <x:v>SA-166-S7</x:v>
      </x:c>
      <x:c r="B1583" s="135" t="str">
        <x:v>SA-166-V1</x:v>
      </x:c>
      <x:c r="C1583" s="135" t="n">
        <x:v>7</x:v>
      </x:c>
      <x:c r="D1583" s="162" t="str">
        <x:v>Gib ½ TL Salz und ¼ TL frisch gemahlenen schwarzen Pfeffer hinzu.</x:v>
      </x:c>
      <x:c r="E1583" s="163"/>
      <x:c r="F1583" s="163"/>
    </x:row>
    <x:row r="1584">
      <x:c r="A1584" s="135" t="str">
        <x:v>SA-166-S8</x:v>
      </x:c>
      <x:c r="B1584" s="135" t="str">
        <x:v>SA-166-V1</x:v>
      </x:c>
      <x:c r="C1584" s="135" t="n">
        <x:v>8</x:v>
      </x:c>
      <x:c r="D1584" s="162" t="str">
        <x:v>Vermische gut.</x:v>
      </x:c>
      <x:c r="E1584" s="163"/>
      <x:c r="F1584" s="163"/>
    </x:row>
    <x:row r="1585">
      <x:c r="A1585" s="135" t="str">
        <x:v>SA-166-S9</x:v>
      </x:c>
      <x:c r="B1585" s="135" t="str">
        <x:v>SA-166-V1</x:v>
      </x:c>
      <x:c r="C1585" s="135" t="n">
        <x:v>9</x:v>
      </x:c>
      <x:c r="D1585" s="162" t="str">
        <x:v>Lasse etwas abkühlen, etwa 30 Minuten.</x:v>
      </x:c>
      <x:c r="E1585" s="163" t="n">
        <x:v>30</x:v>
      </x:c>
      <x:c r="F1585" s="163" t="str">
        <x:v>Schritt 9</x:v>
      </x:c>
    </x:row>
    <x:row r="1586">
      <x:c r="A1586" s="135" t="str">
        <x:v>SA-166-S10</x:v>
      </x:c>
      <x:c r="B1586" s="135" t="str">
        <x:v>SA-166-V1</x:v>
      </x:c>
      <x:c r="C1586" s="135" t="n">
        <x:v>10</x:v>
      </x:c>
      <x:c r="D1586" s="162" t="str">
        <x:v>Gib alles in eine große Schüssel.</x:v>
      </x:c>
      <x:c r="E1586" s="163"/>
      <x:c r="F1586" s="163"/>
    </x:row>
    <x:row r="1587">
      <x:c r="A1587" s="135" t="str">
        <x:v>SA-166-S11</x:v>
      </x:c>
      <x:c r="B1587" s="135" t="str">
        <x:v>SA-166-V1</x:v>
      </x:c>
      <x:c r="C1587" s="135" t="n">
        <x:v>11</x:v>
      </x:c>
      <x:c r="D1587" s="162" t="str">
        <x:v>Gib die restlichen Zutaten hinzu.</x:v>
      </x:c>
      <x:c r="E1587" s="163"/>
      <x:c r="F1587" s="163"/>
    </x:row>
    <x:row r="1588">
      <x:c r="A1588" s="135" t="str">
        <x:v>SA-166-S12</x:v>
      </x:c>
      <x:c r="B1588" s="135" t="str">
        <x:v>SA-166-V1</x:v>
      </x:c>
      <x:c r="C1588" s="135" t="n">
        <x:v>12</x:v>
      </x:c>
      <x:c r="D1588" s="162" t="str">
        <x:v>Mische die Zutaten für das Dressing in einer separaten kleinen Schüssel, gieße es über den Salat, vermische alles gut und serviere es.</x:v>
      </x:c>
      <x:c r="E1588" s="163"/>
      <x:c r="F1588" s="163"/>
    </x:row>
    <x:row r="1589">
      <x:c r="A1589" s="135" t="str">
        <x:v>SA-167-S1</x:v>
      </x:c>
      <x:c r="B1589" s="135" t="str">
        <x:v>SA-167-V1</x:v>
      </x:c>
      <x:c r="C1589" s="135" t="n">
        <x:v>1</x:v>
      </x:c>
      <x:c r="D1589" s="162" t="str">
        <x:v>Koche den Perlcouscous gemäß den Packungsanweisungen.</x:v>
      </x:c>
      <x:c r="E1589" s="163"/>
      <x:c r="F1589" s="163"/>
    </x:row>
    <x:row r="1590">
      <x:c r="A1590" s="135" t="str">
        <x:v>SA-167-S2</x:v>
      </x:c>
      <x:c r="B1590" s="135" t="str">
        <x:v>SA-167-V1</x:v>
      </x:c>
      <x:c r="C1590" s="135" t="n">
        <x:v>2</x:v>
      </x:c>
      <x:c r="D1590" s="162" t="str">
        <x:v>Lasse gut abtropfen.</x:v>
      </x:c>
      <x:c r="E1590" s="163"/>
      <x:c r="F1590" s="163"/>
    </x:row>
    <x:row r="1591">
      <x:c r="A1591" s="135" t="str">
        <x:v>SA-167-S3</x:v>
      </x:c>
      <x:c r="B1591" s="135" t="str">
        <x:v>SA-167-V1</x:v>
      </x:c>
      <x:c r="C1591" s="135" t="n">
        <x:v>3</x:v>
      </x:c>
      <x:c r="D1591" s="162" t="str">
        <x:v>Spüle mit kaltem Wasser ab.</x:v>
      </x:c>
      <x:c r="E1591" s="163"/>
      <x:c r="F1591" s="163"/>
    </x:row>
    <x:row r="1592">
      <x:c r="A1592" s="135" t="str">
        <x:v>SA-167-S4</x:v>
      </x:c>
      <x:c r="B1592" s="135" t="str">
        <x:v>SA-167-V1</x:v>
      </x:c>
      <x:c r="C1592" s="135" t="n">
        <x:v>4</x:v>
      </x:c>
      <x:c r="D1592" s="162" t="str">
        <x:v>Trockne die Pfanne ab, mische dann alle Zutaten für das Dressing darin und würze es gut.</x:v>
      </x:c>
      <x:c r="E1592" s="163"/>
      <x:c r="F1592" s="163"/>
    </x:row>
    <x:row r="1593">
      <x:c r="A1593" s="135" t="str">
        <x:v>SA-167-S5</x:v>
      </x:c>
      <x:c r="B1593" s="135" t="str">
        <x:v>SA-167-V1</x:v>
      </x:c>
      <x:c r="C1593" s="135" t="n">
        <x:v>5</x:v>
      </x:c>
      <x:c r="D1593" s="162" t="str">
        <x:v>Gib das vorbereitete Gemüse und den Apfel zusammen mit dem Couscous hinzu.</x:v>
      </x:c>
      <x:c r="E1593" s="163"/>
      <x:c r="F1593" s="163"/>
    </x:row>
    <x:row r="1594">
      <x:c r="A1594" s="135" t="str">
        <x:v>SA-167-S6</x:v>
      </x:c>
      <x:c r="B1594" s="135" t="str">
        <x:v>SA-167-V1</x:v>
      </x:c>
      <x:c r="C1594" s="135" t="n">
        <x:v>6</x:v>
      </x:c>
      <x:c r="D1594" s="162" t="str">
        <x:v>Vermische gut.</x:v>
      </x:c>
      <x:c r="E1594" s="163"/>
      <x:c r="F1594" s="163"/>
    </x:row>
    <x:row r="1595">
      <x:c r="A1595" s="135" t="str">
        <x:v>SA-167-S7</x:v>
      </x:c>
      <x:c r="B1595" s="135" t="str">
        <x:v>SA-167-V1</x:v>
      </x:c>
      <x:c r="C1595" s="135" t="n">
        <x:v>7</x:v>
      </x:c>
      <x:c r="D1595" s="162" t="str">
        <x:v>Prüfe auf Würze.</x:v>
      </x:c>
      <x:c r="E1595" s="163"/>
      <x:c r="F1595" s="163"/>
    </x:row>
    <x:row r="1596">
      <x:c r="A1596" s="135" t="str">
        <x:v>SA-167-S8</x:v>
      </x:c>
      <x:c r="B1596" s="135" t="str">
        <x:v>SA-167-V1</x:v>
      </x:c>
      <x:c r="C1596" s="135" t="n">
        <x:v>8</x:v>
      </x:c>
      <x:c r="D1596" s="162" t="str">
        <x:v>Verteile alles auf einer Platte.</x:v>
      </x:c>
      <x:c r="E1596" s="163"/>
      <x:c r="F1596" s="163"/>
    </x:row>
    <x:row r="1597">
      <x:c r="A1597" s="135" t="str">
        <x:v>SA-167-S9</x:v>
      </x:c>
      <x:c r="B1597" s="135" t="str">
        <x:v>SA-167-V1</x:v>
      </x:c>
      <x:c r="C1597" s="135" t="n">
        <x:v>9</x:v>
      </x:c>
      <x:c r="D1597" s="162" t="str">
        <x:v>Verteile die geräucherte Forelle darüber.</x:v>
      </x:c>
      <x:c r="E1597" s="163"/>
      <x:c r="F1597" s="163"/>
    </x:row>
    <x:row r="1598">
      <x:c r="A1598" s="135" t="str">
        <x:v>LU-168-S1</x:v>
      </x:c>
      <x:c r="B1598" s="135" t="str">
        <x:v>LU-168-V1</x:v>
      </x:c>
      <x:c r="C1598" s="135" t="n">
        <x:v>1</x:v>
      </x:c>
      <x:c r="D1598" s="162" t="str">
        <x:v>Erhitze das Pflanzenöl in einer großen Pfanne bei niedriger bis mittlerer Hitze.</x:v>
      </x:c>
      <x:c r="E1598" s="163"/>
      <x:c r="F1598" s="163"/>
    </x:row>
    <x:row r="1599">
      <x:c r="A1599" s="135" t="str">
        <x:v>LU-168-S2</x:v>
      </x:c>
      <x:c r="B1599" s="135" t="str">
        <x:v>LU-168-V1</x:v>
      </x:c>
      <x:c r="C1599" s="135" t="n">
        <x:v>2</x:v>
      </x:c>
      <x:c r="D1599" s="162" t="str">
        <x:v>Gib die Zwiebel und eine Prise Salz hinzu.</x:v>
      </x:c>
      <x:c r="E1599" s="163"/>
      <x:c r="F1599" s="163"/>
    </x:row>
    <x:row r="1600">
      <x:c r="A1600" s="135" t="str">
        <x:v>LU-168-S3</x:v>
      </x:c>
      <x:c r="B1600" s="135" t="str">
        <x:v>LU-168-V1</x:v>
      </x:c>
      <x:c r="C1600" s="135" t="n">
        <x:v>3</x:v>
      </x:c>
      <x:c r="D1600" s="162" t="str">
        <x:v>Brate die Zwiebel unter gelegentlichem Rühren langsam weich, bis sie gerade beginnt, Farbe anzunehmen.</x:v>
      </x:c>
      <x:c r="E1600" s="163"/>
      <x:c r="F1600" s="163"/>
    </x:row>
    <x:row r="1601">
      <x:c r="A1601" s="135" t="str">
        <x:v>LU-168-S4</x:v>
      </x:c>
      <x:c r="B1601" s="135" t="str">
        <x:v>LU-168-V1</x:v>
      </x:c>
      <x:c r="C1601" s="135" t="n">
        <x:v>4</x:v>
      </x:c>
      <x:c r="D1601" s="162" t="str">
        <x:v>Rühre Knoblauch, Ingwer und Korianderstiele ein und brate alles weitere 2 Minuten.</x:v>
      </x:c>
      <x:c r="E1601" s="163" t="n">
        <x:v>2</x:v>
      </x:c>
      <x:c r="F1601" s="163" t="str">
        <x:v>Schritt 4</x:v>
      </x:c>
    </x:row>
    <x:row r="1602">
      <x:c r="A1602" s="135" t="str">
        <x:v>LU-168-S5</x:v>
      </x:c>
      <x:c r="B1602" s="135" t="str">
        <x:v>LU-168-V1</x:v>
      </x:c>
      <x:c r="C1602" s="135" t="n">
        <x:v>5</x:v>
      </x:c>
      <x:c r="D1602" s="162" t="str">
        <x:v>Gib Kreuzkümmel, Paprikapulver und Garam Masala hinzu und röste die Gewürze 1 Minute, bis sie duften.</x:v>
      </x:c>
      <x:c r="E1602" s="163"/>
      <x:c r="F1602" s="163"/>
    </x:row>
    <x:row r="1603">
      <x:c r="A1603" s="135" t="str">
        <x:v>LU-168-S6</x:v>
      </x:c>
      <x:c r="B1603" s="135" t="str">
        <x:v>LU-168-V1</x:v>
      </x:c>
      <x:c r="C1603" s="135" t="n">
        <x:v>6</x:v>
      </x:c>
      <x:c r="D1603" s="162" t="str">
        <x:v>Gieße die Dosentomaten an.</x:v>
      </x:c>
      <x:c r="E1603" s="163"/>
      <x:c r="F1603" s="163"/>
    </x:row>
    <x:row r="1604">
      <x:c r="A1604" s="135" t="str">
        <x:v>LU-168-S7</x:v>
      </x:c>
      <x:c r="B1604" s="135" t="str">
        <x:v>LU-168-V1</x:v>
      </x:c>
      <x:c r="C1604" s="135" t="n">
        <x:v>7</x:v>
      </x:c>
      <x:c r="D1604" s="162" t="str">
        <x:v>Gib die Kidneybohnen samt Flüssigkeit hinzu und bringe das Curry zum Kochen.</x:v>
      </x:c>
      <x:c r="E1604" s="163"/>
      <x:c r="F1604" s="163"/>
    </x:row>
    <x:row r="1605">
      <x:c r="A1605" s="135" t="str">
        <x:v>LU-168-S8</x:v>
      </x:c>
      <x:c r="B1605" s="135" t="str">
        <x:v>LU-168-V1</x:v>
      </x:c>
      <x:c r="C1605" s="135" t="n">
        <x:v>8</x:v>
      </x:c>
      <x:c r="D1605" s="162" t="str">
        <x:v>Reduziere die Hitze und lasse das Curry etwa 15 Minuten offen köcheln, bis es sämig ist.</x:v>
      </x:c>
      <x:c r="E1605" s="163" t="n">
        <x:v>15</x:v>
      </x:c>
      <x:c r="F1605" s="163" t="str">
        <x:v>Schritt 8</x:v>
      </x:c>
    </x:row>
    <x:row r="1606">
      <x:c r="A1606" s="135" t="str">
        <x:v>LU-168-S9</x:v>
      </x:c>
      <x:c r="B1606" s="135" t="str">
        <x:v>LU-168-V1</x:v>
      </x:c>
      <x:c r="C1606" s="135" t="n">
        <x:v>9</x:v>
      </x:c>
      <x:c r="D1606" s="162" t="str">
        <x:v>Schmecke das Curry mit Salz und Pfeffer ab.</x:v>
      </x:c>
      <x:c r="E1606" s="163"/>
      <x:c r="F1606" s="163"/>
    </x:row>
    <x:row r="1607">
      <x:c r="A1607" s="135" t="str">
        <x:v>LU-168-S10</x:v>
      </x:c>
      <x:c r="B1607" s="135" t="str">
        <x:v>LU-168-V1</x:v>
      </x:c>
      <x:c r="C1607" s="135" t="n">
        <x:v>10</x:v>
      </x:c>
      <x:c r="D1607" s="162" t="str">
        <x:v>Serviere Basmatireis dazu und bestreue das Curry mit Korianderblättern.</x:v>
      </x:c>
      <x:c r="E1607" s="163"/>
      <x:c r="F1607" s="163"/>
    </x:row>
    <x:row r="1608">
      <x:c r="A1608" s="135" t="str">
        <x:v>LU-169-S1</x:v>
      </x:c>
      <x:c r="B1608" s="135" t="str">
        <x:v>LU-169-V1</x:v>
      </x:c>
      <x:c r="C1608" s="135" t="n">
        <x:v>1</x:v>
      </x:c>
      <x:c r="D1608" s="162" t="str">
        <x:v>Gib für das Tzatziki die geriebene Gurke und den Joghurt in eine Schüssel.</x:v>
      </x:c>
      <x:c r="E1608" s="163"/>
      <x:c r="F1608" s="163"/>
    </x:row>
    <x:row r="1609">
      <x:c r="A1609" s="135" t="str">
        <x:v>LU-169-S2</x:v>
      </x:c>
      <x:c r="B1609" s="135" t="str">
        <x:v>LU-169-V1</x:v>
      </x:c>
      <x:c r="C1609" s="135" t="n">
        <x:v>2</x:v>
      </x:c>
      <x:c r="D1609" s="162" t="str">
        <x:v>Vermische gut. Würze alles.</x:v>
      </x:c>
      <x:c r="E1609" s="163"/>
      <x:c r="F1609" s="163"/>
    </x:row>
    <x:row r="1610">
      <x:c r="A1610" s="135" t="str">
        <x:v>LU-169-S3</x:v>
      </x:c>
      <x:c r="B1610" s="135" t="str">
        <x:v>LU-169-V1</x:v>
      </x:c>
      <x:c r="C1610" s="135" t="n">
        <x:v>3</x:v>
      </x:c>
      <x:c r="D1610" s="162" t="str">
        <x:v>Stelle die Mischung beiseite.</x:v>
      </x:c>
      <x:c r="E1610" s="163"/>
      <x:c r="F1610" s="163"/>
    </x:row>
    <x:row r="1611">
      <x:c r="A1611" s="135" t="str">
        <x:v>LU-169-S4</x:v>
      </x:c>
      <x:c r="B1611" s="135" t="str">
        <x:v>LU-169-V1</x:v>
      </x:c>
      <x:c r="C1611" s="135" t="n">
        <x:v>4</x:v>
      </x:c>
      <x:c r="D1611" s="162" t="str">
        <x:v>Würze das Hähnchen mit Salz und Pfeffer.</x:v>
      </x:c>
      <x:c r="E1611" s="163"/>
      <x:c r="F1611" s="163"/>
    </x:row>
    <x:row r="1612">
      <x:c r="A1612" s="135" t="str">
        <x:v>LU-169-S5</x:v>
      </x:c>
      <x:c r="B1612" s="135" t="str">
        <x:v>LU-169-V1</x:v>
      </x:c>
      <x:c r="C1612" s="135" t="n">
        <x:v>5</x:v>
      </x:c>
      <x:c r="D1612" s="162" t="str">
        <x:v>Reibe mit 1 EL Olivenöl ein.</x:v>
      </x:c>
      <x:c r="E1612" s="163"/>
      <x:c r="F1612" s="163"/>
    </x:row>
    <x:row r="1613">
      <x:c r="A1613" s="135" t="str">
        <x:v>LU-169-S6</x:v>
      </x:c>
      <x:c r="B1613" s="135" t="str">
        <x:v>LU-169-V1</x:v>
      </x:c>
      <x:c r="C1613" s="135" t="n">
        <x:v>6</x:v>
      </x:c>
      <x:c r="D1613" s="162" t="str">
        <x:v>Erhitze das restliche Öl in einer Pfanne bei mittlerer Hitze.</x:v>
      </x:c>
      <x:c r="E1613" s="163"/>
      <x:c r="F1613" s="163"/>
    </x:row>
    <x:row r="1614">
      <x:c r="A1614" s="135" t="str">
        <x:v>LU-169-S7</x:v>
      </x:c>
      <x:c r="B1614" s="135" t="str">
        <x:v>LU-169-V1</x:v>
      </x:c>
      <x:c r="C1614" s="135" t="n">
        <x:v>7</x:v>
      </x:c>
      <x:c r="D1614" s="162" t="str">
        <x:v>Koche das Hähnchen 8-10 Minuten lang, bis es gar und goldbraun ist.</x:v>
      </x:c>
      <x:c r="E1614" s="163" t="n">
        <x:v>8</x:v>
      </x:c>
      <x:c r="F1614" s="163" t="str">
        <x:v>Schritt 7</x:v>
      </x:c>
    </x:row>
    <x:row r="1615">
      <x:c r="A1615" s="135" t="str">
        <x:v>LU-169-S8</x:v>
      </x:c>
      <x:c r="B1615" s="135" t="str">
        <x:v>LU-169-V1</x:v>
      </x:c>
      <x:c r="C1615" s="135" t="n">
        <x:v>8</x:v>
      </x:c>
      <x:c r="D1615" s="162" t="str">
        <x:v>Erwärme die Wraps in einer trockenen Pfanne oder in der Mikrowelle.</x:v>
      </x:c>
      <x:c r="E1615" s="163"/>
      <x:c r="F1615" s="163"/>
    </x:row>
    <x:row r="1616">
      <x:c r="A1616" s="135" t="str">
        <x:v>LU-169-S9</x:v>
      </x:c>
      <x:c r="B1616" s="135" t="str">
        <x:v>LU-169-V1</x:v>
      </x:c>
      <x:c r="C1616" s="135" t="n">
        <x:v>9</x:v>
      </x:c>
      <x:c r="D1616" s="162" t="str">
        <x:v>Verteile 2 EL Tzatziki auf jedem Wrap.</x:v>
      </x:c>
      <x:c r="E1616" s="163"/>
      <x:c r="F1616" s="163"/>
    </x:row>
    <x:row r="1617">
      <x:c r="A1617" s="135" t="str">
        <x:v>LU-169-S10</x:v>
      </x:c>
      <x:c r="B1617" s="135" t="str">
        <x:v>LU-169-V1</x:v>
      </x:c>
      <x:c r="C1617" s="135" t="n">
        <x:v>10</x:v>
      </x:c>
      <x:c r="D1617" s="162" t="str">
        <x:v>Gib Hähnchen, Tomaten und Gurkenscheiben darauf.</x:v>
      </x:c>
      <x:c r="E1617" s="163"/>
      <x:c r="F1617" s="163"/>
    </x:row>
    <x:row r="1618">
      <x:c r="A1618" s="135" t="str">
        <x:v>LU-169-S11</x:v>
      </x:c>
      <x:c r="B1618" s="135" t="str">
        <x:v>LU-169-V1</x:v>
      </x:c>
      <x:c r="C1618" s="135" t="n">
        <x:v>11</x:v>
      </x:c>
      <x:c r="D1618" s="162" t="str">
        <x:v>Würze das Gericht mit etwas mehr Pfeffer.</x:v>
      </x:c>
      <x:c r="E1618" s="163"/>
      <x:c r="F1618" s="163"/>
    </x:row>
    <x:row r="1619">
      <x:c r="A1619" s="135" t="str">
        <x:v>LU-169-S12</x:v>
      </x:c>
      <x:c r="B1619" s="135" t="str">
        <x:v>LU-169-V1</x:v>
      </x:c>
      <x:c r="C1619" s="135" t="n">
        <x:v>12</x:v>
      </x:c>
      <x:c r="D1619" s="162" t="str">
        <x:v>Falte die Seiten des Wraps über die Füllung.</x:v>
      </x:c>
      <x:c r="E1619" s="163"/>
      <x:c r="F1619" s="163"/>
    </x:row>
    <x:row r="1620">
      <x:c r="A1620" s="135" t="str">
        <x:v>LU-169-S13</x:v>
      </x:c>
      <x:c r="B1620" s="135" t="str">
        <x:v>LU-169-V1</x:v>
      </x:c>
      <x:c r="C1620" s="135" t="n">
        <x:v>13</x:v>
      </x:c>
      <x:c r="D1620" s="162" t="str">
        <x:v>Rolle fest auf.</x:v>
      </x:c>
      <x:c r="E1620" s="163"/>
      <x:c r="F1620" s="163"/>
    </x:row>
    <x:row r="1621">
      <x:c r="A1621" s="135" t="str">
        <x:v>LU-169-S14</x:v>
      </x:c>
      <x:c r="B1621" s="135" t="str">
        <x:v>LU-169-V1</x:v>
      </x:c>
      <x:c r="C1621" s="135" t="n">
        <x:v>14</x:v>
      </x:c>
      <x:c r="D1621" s="162" t="str">
        <x:v>Serviere sofort.</x:v>
      </x:c>
      <x:c r="E1621" s="163"/>
      <x:c r="F1621" s="163"/>
    </x:row>
    <x:row r="1622">
      <x:c r="A1622" s="135" t="str">
        <x:v>LU-170-S1</x:v>
      </x:c>
      <x:c r="B1622" s="135" t="str">
        <x:v>LU-170-V1</x:v>
      </x:c>
      <x:c r="C1622" s="135" t="n">
        <x:v>1</x:v>
      </x:c>
      <x:c r="D1622" s="162" t="str">
        <x:v>Heize den Backofen auf 200 °C Ober-/Unterhitze beziehungsweise 180 °C Umluft vor. Heize eine Heißluftfritteuse alternativ auf 200 °C vor.</x:v>
      </x:c>
      <x:c r="E1622" s="163"/>
      <x:c r="F1622" s="163"/>
    </x:row>
    <x:row r="1623">
      <x:c r="A1623" s="135" t="str">
        <x:v>LU-170-S2</x:v>
      </x:c>
      <x:c r="B1623" s="135" t="str">
        <x:v>LU-170-V1</x:v>
      </x:c>
      <x:c r="C1623" s="135" t="n">
        <x:v>2</x:v>
      </x:c>
      <x:c r="D1623" s="162" t="str">
        <x:v>Stich die Süßkartoffeln rundherum mit einer Gabel ein und lege sie auf ein Backblech.</x:v>
      </x:c>
      <x:c r="E1623" s="163"/>
      <x:c r="F1623" s="163"/>
    </x:row>
    <x:row r="1624">
      <x:c r="A1624" s="135" t="str">
        <x:v>LU-170-S3</x:v>
      </x:c>
      <x:c r="B1624" s="135" t="str">
        <x:v>LU-170-V1</x:v>
      </x:c>
      <x:c r="C1624" s="135" t="n">
        <x:v>3</x:v>
      </x:c>
      <x:c r="D1624" s="162" t="str">
        <x:v>Backe die Süßkartoffeln etwa 45 Minuten im Ofen oder 50 Minuten in der Heißluftfritteuse, bis sie sich leicht mit einem Messer einstechen lassen.</x:v>
      </x:c>
      <x:c r="E1624" s="163" t="n">
        <x:v>45</x:v>
      </x:c>
      <x:c r="F1624" s="163" t="str">
        <x:v>Schritt 3</x:v>
      </x:c>
    </x:row>
    <x:row r="1625">
      <x:c r="A1625" s="135" t="str">
        <x:v>LU-170-S4</x:v>
      </x:c>
      <x:c r="B1625" s="135" t="str">
        <x:v>LU-170-V1</x:v>
      </x:c>
      <x:c r="C1625" s="135" t="n">
        <x:v>4</x:v>
      </x:c>
      <x:c r="D1625" s="162" t="str">
        <x:v>Erhitze währenddessen das Kokosöl in einem großen Topf bei mittlerer Hitze.</x:v>
      </x:c>
      <x:c r="E1625" s="163"/>
      <x:c r="F1625" s="163"/>
    </x:row>
    <x:row r="1626">
      <x:c r="A1626" s="135" t="str">
        <x:v>LU-170-S5</x:v>
      </x:c>
      <x:c r="B1626" s="135" t="str">
        <x:v>LU-170-V1</x:v>
      </x:c>
      <x:c r="C1626" s="135" t="n">
        <x:v>5</x:v>
      </x:c>
      <x:c r="D1626" s="162" t="str">
        <x:v>Röste die Kreuzkümmelsamen 1 Minute, bis sie duften.</x:v>
      </x:c>
      <x:c r="E1626" s="163"/>
      <x:c r="F1626" s="163"/>
    </x:row>
    <x:row r="1627">
      <x:c r="A1627" s="135" t="str">
        <x:v>LU-170-S6</x:v>
      </x:c>
      <x:c r="B1627" s="135" t="str">
        <x:v>LU-170-V1</x:v>
      </x:c>
      <x:c r="C1627" s="135" t="n">
        <x:v>6</x:v>
      </x:c>
      <x:c r="D1627" s="162" t="str">
        <x:v>Gib die Zwiebel hinzu und brate sie 7-10 Minuten weich.</x:v>
      </x:c>
      <x:c r="E1627" s="163" t="n">
        <x:v>7</x:v>
      </x:c>
      <x:c r="F1627" s="163" t="str">
        <x:v>Schritt 6</x:v>
      </x:c>
    </x:row>
    <x:row r="1628">
      <x:c r="A1628" s="135" t="str">
        <x:v>LU-170-S7</x:v>
      </x:c>
      <x:c r="B1628" s="135" t="str">
        <x:v>LU-170-V1</x:v>
      </x:c>
      <x:c r="C1628" s="135" t="n">
        <x:v>7</x:v>
      </x:c>
      <x:c r="D1628" s="162" t="str">
        <x:v>Rühre Knoblauch, Ingwer und Chili ein und brate alles weitere 2-3 Minuten.</x:v>
      </x:c>
      <x:c r="E1628" s="163" t="n">
        <x:v>2</x:v>
      </x:c>
      <x:c r="F1628" s="163" t="str">
        <x:v>Schritt 7</x:v>
      </x:c>
    </x:row>
    <x:row r="1629">
      <x:c r="A1629" s="135" t="str">
        <x:v>LU-170-S8</x:v>
      </x:c>
      <x:c r="B1629" s="135" t="str">
        <x:v>LU-170-V1</x:v>
      </x:c>
      <x:c r="C1629" s="135" t="n">
        <x:v>8</x:v>
      </x:c>
      <x:c r="D1629" s="162" t="str">
        <x:v>Gib Garam Masala, gemahlenen Koriander, Kurkuma und Tikka-Masala-Paste hinzu und röste die Gewürze 2 Minuten.</x:v>
      </x:c>
      <x:c r="E1629" s="163" t="n">
        <x:v>2</x:v>
      </x:c>
      <x:c r="F1629" s="163" t="str">
        <x:v>Schritt 8</x:v>
      </x:c>
    </x:row>
    <x:row r="1630">
      <x:c r="A1630" s="135" t="str">
        <x:v>LU-170-S9</x:v>
      </x:c>
      <x:c r="B1630" s="135" t="str">
        <x:v>LU-170-V1</x:v>
      </x:c>
      <x:c r="C1630" s="135" t="n">
        <x:v>9</x:v>
      </x:c>
      <x:c r="D1630" s="162" t="str">
        <x:v>Rühre die Dosentomaten ein und bringe die Sauce zum Kochen.</x:v>
      </x:c>
      <x:c r="E1630" s="163"/>
      <x:c r="F1630" s="163"/>
    </x:row>
    <x:row r="1631">
      <x:c r="A1631" s="135" t="str">
        <x:v>LU-170-S10</x:v>
      </x:c>
      <x:c r="B1631" s="135" t="str">
        <x:v>LU-170-V1</x:v>
      </x:c>
      <x:c r="C1631" s="135" t="n">
        <x:v>10</x:v>
      </x:c>
      <x:c r="D1631" s="162" t="str">
        <x:v>Gib die Kichererbsen hinzu und lasse das Curry etwa 20 Minuten offen köcheln, bis es eingedickt ist.</x:v>
      </x:c>
      <x:c r="E1631" s="163" t="n">
        <x:v>20</x:v>
      </x:c>
      <x:c r="F1631" s="163" t="str">
        <x:v>Schritt 10</x:v>
      </x:c>
    </x:row>
    <x:row r="1632">
      <x:c r="A1632" s="135" t="str">
        <x:v>LU-170-S11</x:v>
      </x:c>
      <x:c r="B1632" s="135" t="str">
        <x:v>LU-170-V1</x:v>
      </x:c>
      <x:c r="C1632" s="135" t="n">
        <x:v>11</x:v>
      </x:c>
      <x:c r="D1632" s="162" t="str">
        <x:v>Schmecke das Curry mit Salz und Pfeffer ab.</x:v>
      </x:c>
      <x:c r="E1632" s="163"/>
      <x:c r="F1632" s="163"/>
    </x:row>
    <x:row r="1633">
      <x:c r="A1633" s="135" t="str">
        <x:v>LU-170-S12</x:v>
      </x:c>
      <x:c r="B1633" s="135" t="str">
        <x:v>LU-170-V1</x:v>
      </x:c>
      <x:c r="C1633" s="135" t="n">
        <x:v>12</x:v>
      </x:c>
      <x:c r="D1633" s="162" t="str">
        <x:v>Schneide die gebackenen Süßkartoffeln längs auf und verteile sie auf vier Teller.</x:v>
      </x:c>
      <x:c r="E1633" s="163"/>
      <x:c r="F1633" s="163"/>
    </x:row>
    <x:row r="1634">
      <x:c r="A1634" s="135" t="str">
        <x:v>LU-170-S13</x:v>
      </x:c>
      <x:c r="B1634" s="135" t="str">
        <x:v>LU-170-V1</x:v>
      </x:c>
      <x:c r="C1634" s="135" t="n">
        <x:v>13</x:v>
      </x:c>
      <x:c r="D1634" s="162" t="str">
        <x:v>Fülle die Süßkartoffeln mit dem Kichererbsencurry.</x:v>
      </x:c>
      <x:c r="E1634" s="163"/>
      <x:c r="F1634" s="163"/>
    </x:row>
    <x:row r="1635">
      <x:c r="A1635" s="135" t="str">
        <x:v>LU-170-S14</x:v>
      </x:c>
      <x:c r="B1635" s="135" t="str">
        <x:v>LU-170-V1</x:v>
      </x:c>
      <x:c r="C1635" s="135" t="n">
        <x:v>14</x:v>
      </x:c>
      <x:c r="D1635" s="162" t="str">
        <x:v>Serviere das Gericht mit Zitronenspalten und Koriander.</x:v>
      </x:c>
      <x:c r="E1635" s="163"/>
      <x:c r="F1635" s="163"/>
    </x:row>
    <x:row r="1636">
      <x:c r="A1636" s="135" t="str">
        <x:v>LU-171-S1</x:v>
      </x:c>
      <x:c r="B1636" s="135" t="str">
        <x:v>LU-171-V1</x:v>
      </x:c>
      <x:c r="C1636" s="135" t="n">
        <x:v>1</x:v>
      </x:c>
      <x:c r="D1636" s="162" t="str">
        <x:v>Heize den Backofen auf 220 °C Ober-/Unterhitze bzw. 200 °C Umluft vor.</x:v>
      </x:c>
      <x:c r="E1636" s="163"/>
      <x:c r="F1636" s="163"/>
    </x:row>
    <x:row r="1637">
      <x:c r="A1637" s="135" t="str">
        <x:v>LU-171-S2</x:v>
      </x:c>
      <x:c r="B1637" s="135" t="str">
        <x:v>LU-171-V1</x:v>
      </x:c>
      <x:c r="C1637" s="135" t="n">
        <x:v>2</x:v>
      </x:c>
      <x:c r="D1637" s="162" t="str">
        <x:v>Lege ein großes Backblech mit Backpapier aus.</x:v>
      </x:c>
      <x:c r="E1637" s="163"/>
      <x:c r="F1637" s="163"/>
    </x:row>
    <x:row r="1638">
      <x:c r="A1638" s="135" t="str">
        <x:v>LU-171-S3</x:v>
      </x:c>
      <x:c r="B1638" s="135" t="str">
        <x:v>LU-171-V1</x:v>
      </x:c>
      <x:c r="C1638" s="135" t="n">
        <x:v>3</x:v>
      </x:c>
      <x:c r="D1638" s="162" t="str">
        <x:v>Verteile Hähnchen, Paprika, rote Zwiebeln und Babymais auf dem Blech.</x:v>
      </x:c>
      <x:c r="E1638" s="163"/>
      <x:c r="F1638" s="163"/>
    </x:row>
    <x:row r="1639">
      <x:c r="A1639" s="135" t="str">
        <x:v>LU-171-S4</x:v>
      </x:c>
      <x:c r="B1639" s="135" t="str">
        <x:v>LU-171-V1</x:v>
      </x:c>
      <x:c r="C1639" s="135" t="n">
        <x:v>4</x:v>
      </x:c>
      <x:c r="D1639" s="162" t="str">
        <x:v>Vermenge alles mit Chipotle-Paste, Öl, Salz und Pfeffer.</x:v>
      </x:c>
      <x:c r="E1639" s="163"/>
      <x:c r="F1639" s="163"/>
    </x:row>
    <x:row r="1640">
      <x:c r="A1640" s="135" t="str">
        <x:v>LU-171-S5</x:v>
      </x:c>
      <x:c r="B1640" s="135" t="str">
        <x:v>LU-171-V1</x:v>
      </x:c>
      <x:c r="C1640" s="135" t="n">
        <x:v>5</x:v>
      </x:c>
      <x:c r="D1640" s="162" t="str">
        <x:v>Lege die Limettenhälften mit der Schnittfläche nach unten in die Pfanne.</x:v>
      </x:c>
      <x:c r="E1640" s="163"/>
      <x:c r="F1640" s="163"/>
    </x:row>
    <x:row r="1641">
      <x:c r="A1641" s="135" t="str">
        <x:v>LU-171-S6</x:v>
      </x:c>
      <x:c r="B1641" s="135" t="str">
        <x:v>LU-171-V1</x:v>
      </x:c>
      <x:c r="C1641" s="135" t="n">
        <x:v>6</x:v>
      </x:c>
      <x:c r="D1641" s="162" t="str">
        <x:v>Röste alles etwa 20 Minuten, bis das Hähnchen durchgegart und das Gemüse gebräunt ist.</x:v>
      </x:c>
      <x:c r="E1641" s="163" t="n">
        <x:v>20</x:v>
      </x:c>
      <x:c r="F1641" s="163" t="str">
        <x:v>Schritt 6</x:v>
      </x:c>
    </x:row>
    <x:row r="1642">
      <x:c r="A1642" s="135" t="str">
        <x:v>LU-171-S7</x:v>
      </x:c>
      <x:c r="B1642" s="135" t="str">
        <x:v>LU-171-V1</x:v>
      </x:c>
      <x:c r="C1642" s="135" t="n">
        <x:v>7</x:v>
      </x:c>
      <x:c r="D1642" s="162" t="str">
        <x:v>Erwärme währenddessen die schwarzen Bohnen bei niedriger Hitze.</x:v>
      </x:c>
      <x:c r="E1642" s="163"/>
      <x:c r="F1642" s="163"/>
    </x:row>
    <x:row r="1643">
      <x:c r="A1643" s="135" t="str">
        <x:v>LU-171-S8</x:v>
      </x:c>
      <x:c r="B1643" s="135" t="str">
        <x:v>LU-171-V1</x:v>
      </x:c>
      <x:c r="C1643" s="135" t="n">
        <x:v>8</x:v>
      </x:c>
      <x:c r="D1643" s="162" t="str">
        <x:v>Rühre die Hälfte des Korianders und die Limettenschale unter.</x:v>
      </x:c>
      <x:c r="E1643" s="163"/>
      <x:c r="F1643" s="163"/>
    </x:row>
    <x:row r="1644">
      <x:c r="A1644" s="135" t="str">
        <x:v>LU-171-S9</x:v>
      </x:c>
      <x:c r="B1644" s="135" t="str">
        <x:v>LU-171-V1</x:v>
      </x:c>
      <x:c r="C1644" s="135" t="n">
        <x:v>9</x:v>
      </x:c>
      <x:c r="D1644" s="162" t="str">
        <x:v>Presse den Saft der gerösteten Limette darüber.</x:v>
      </x:c>
      <x:c r="E1644" s="163"/>
      <x:c r="F1644" s="163"/>
    </x:row>
    <x:row r="1645">
      <x:c r="A1645" s="135" t="str">
        <x:v>LU-171-S10</x:v>
      </x:c>
      <x:c r="B1645" s="135" t="str">
        <x:v>LU-171-V1</x:v>
      </x:c>
      <x:c r="C1645" s="135" t="n">
        <x:v>10</x:v>
      </x:c>
      <x:c r="D1645" s="162" t="str">
        <x:v>Schneide das Hähnchen in Scheiben.</x:v>
      </x:c>
      <x:c r="E1645" s="163"/>
      <x:c r="F1645" s="163"/>
    </x:row>
    <x:row r="1646">
      <x:c r="A1646" s="135" t="str">
        <x:v>LU-171-S11</x:v>
      </x:c>
      <x:c r="B1646" s="135" t="str">
        <x:v>LU-171-V1</x:v>
      </x:c>
      <x:c r="C1646" s="135" t="n">
        <x:v>11</x:v>
      </x:c>
      <x:c r="D1646" s="162" t="str">
        <x:v>Verteile Reis, Bohnen, Ofengemüse und Hähnchen auf vier Schüsseln.</x:v>
      </x:c>
      <x:c r="E1646" s="163"/>
      <x:c r="F1646" s="163"/>
    </x:row>
    <x:row r="1647">
      <x:c r="A1647" s="135" t="str">
        <x:v>LU-171-S12</x:v>
      </x:c>
      <x:c r="B1647" s="135" t="str">
        <x:v>LU-171-V1</x:v>
      </x:c>
      <x:c r="C1647" s="135" t="n">
        <x:v>12</x:v>
      </x:c>
      <x:c r="D1647" s="162" t="str">
        <x:v>Serviere das Gericht mit Salsa sowie restlichem Koriander.</x:v>
      </x:c>
      <x:c r="E1647" s="163"/>
      <x:c r="F1647" s="163"/>
    </x:row>
    <x:row r="1648">
      <x:c r="A1648" s="135" t="str">
        <x:v>LU-172-S1</x:v>
      </x:c>
      <x:c r="B1648" s="135" t="str">
        <x:v>LU-172-V1</x:v>
      </x:c>
      <x:c r="C1648" s="135" t="n">
        <x:v>1</x:v>
      </x:c>
      <x:c r="D1648" s="162" t="str">
        <x:v>Erhitze das Öl in einer großen Pfanne.</x:v>
      </x:c>
      <x:c r="E1648" s="163"/>
      <x:c r="F1648" s="163"/>
    </x:row>
    <x:row r="1649">
      <x:c r="A1649" s="135" t="str">
        <x:v>LU-172-S2</x:v>
      </x:c>
      <x:c r="B1649" s="135" t="str">
        <x:v>LU-172-V1</x:v>
      </x:c>
      <x:c r="C1649" s="135" t="n">
        <x:v>2</x:v>
      </x:c>
      <x:c r="D1649" s="162" t="str">
        <x:v>Brate die Paprika zugedeckt etwa 10 Minuten weich, bis sie leicht gebräunt ist.</x:v>
      </x:c>
      <x:c r="E1649" s="163" t="n">
        <x:v>10</x:v>
      </x:c>
      <x:c r="F1649" s="163" t="str">
        <x:v>Schritt 2</x:v>
      </x:c>
    </x:row>
    <x:row r="1650">
      <x:c r="A1650" s="135" t="str">
        <x:v>LU-172-S3</x:v>
      </x:c>
      <x:c r="B1650" s="135" t="str">
        <x:v>LU-172-V1</x:v>
      </x:c>
      <x:c r="C1650" s="135" t="n">
        <x:v>3</x:v>
      </x:c>
      <x:c r="D1650" s="162" t="str">
        <x:v>Röste währenddessen die Gewürze in einer zweiten Pfanne 2-3 Minuten.</x:v>
      </x:c>
      <x:c r="E1650" s="163" t="n">
        <x:v>2</x:v>
      </x:c>
      <x:c r="F1650" s="163" t="str">
        <x:v>Schritt 3</x:v>
      </x:c>
    </x:row>
    <x:row r="1651">
      <x:c r="A1651" s="135" t="str">
        <x:v>LU-172-S4</x:v>
      </x:c>
      <x:c r="B1651" s="135" t="str">
        <x:v>LU-172-V1</x:v>
      </x:c>
      <x:c r="C1651" s="135" t="n">
        <x:v>4</x:v>
      </x:c>
      <x:c r="D1651" s="162" t="str">
        <x:v>Gib Bohnen samt Flüssigkeit, Mais, Tomatenmark und Knoblauch hinzu.</x:v>
      </x:c>
      <x:c r="E1651" s="163"/>
      <x:c r="F1651" s="163"/>
    </x:row>
    <x:row r="1652">
      <x:c r="A1652" s="135" t="str">
        <x:v>LU-172-S5</x:v>
      </x:c>
      <x:c r="B1652" s="135" t="str">
        <x:v>LU-172-V1</x:v>
      </x:c>
      <x:c r="C1652" s="135" t="n">
        <x:v>5</x:v>
      </x:c>
      <x:c r="D1652" s="162" t="str">
        <x:v>Koche die Mischung auf.</x:v>
      </x:c>
      <x:c r="E1652" s="163"/>
      <x:c r="F1652" s="163"/>
    </x:row>
    <x:row r="1653">
      <x:c r="A1653" s="135" t="str">
        <x:v>LU-172-S6</x:v>
      </x:c>
      <x:c r="B1653" s="135" t="str">
        <x:v>LU-172-V1</x:v>
      </x:c>
      <x:c r="C1653" s="135" t="n">
        <x:v>6</x:v>
      </x:c>
      <x:c r="D1653" s="162" t="str">
        <x:v>Rühre Reis, Hähnchen und Koriander ein.</x:v>
      </x:c>
      <x:c r="E1653" s="163"/>
      <x:c r="F1653" s="163"/>
    </x:row>
    <x:row r="1654">
      <x:c r="A1654" s="135" t="str">
        <x:v>LU-172-S7</x:v>
      </x:c>
      <x:c r="B1654" s="135" t="str">
        <x:v>LU-172-V1</x:v>
      </x:c>
      <x:c r="C1654" s="135" t="n">
        <x:v>7</x:v>
      </x:c>
      <x:c r="D1654" s="162" t="str">
        <x:v>Erhitze 3-4 Minuten, bis alles vollständig heiß ist.</x:v>
      </x:c>
      <x:c r="E1654" s="163" t="n">
        <x:v>3</x:v>
      </x:c>
      <x:c r="F1654" s="163" t="str">
        <x:v>Schritt 7</x:v>
      </x:c>
    </x:row>
    <x:row r="1655">
      <x:c r="A1655" s="135" t="str">
        <x:v>LU-172-S8</x:v>
      </x:c>
      <x:c r="B1655" s="135" t="str">
        <x:v>LU-172-V1</x:v>
      </x:c>
      <x:c r="C1655" s="135" t="n">
        <x:v>8</x:v>
      </x:c>
      <x:c r="D1655" s="162" t="str">
        <x:v>Zerdrücke Avocado und Limettensaft grob.</x:v>
      </x:c>
      <x:c r="E1655" s="163"/>
      <x:c r="F1655" s="163"/>
    </x:row>
    <x:row r="1656">
      <x:c r="A1656" s="135" t="str">
        <x:v>LU-172-S9</x:v>
      </x:c>
      <x:c r="B1656" s="135" t="str">
        <x:v>LU-172-V1</x:v>
      </x:c>
      <x:c r="C1656" s="135" t="n">
        <x:v>9</x:v>
      </x:c>
      <x:c r="D1656" s="162" t="str">
        <x:v>Lege die Tortillas auf einer Arbeitsfläche aus.</x:v>
      </x:c>
      <x:c r="E1656" s="163"/>
      <x:c r="F1656" s="163"/>
    </x:row>
    <x:row r="1657">
      <x:c r="A1657" s="135" t="str">
        <x:v>LU-172-S10</x:v>
      </x:c>
      <x:c r="B1657" s="135" t="str">
        <x:v>LU-172-V1</x:v>
      </x:c>
      <x:c r="C1657" s="135" t="n">
        <x:v>10</x:v>
      </x:c>
      <x:c r="D1657" s="162" t="str">
        <x:v>Verteile die Reis-Hähnchen-Mischung mittig darauf.</x:v>
      </x:c>
      <x:c r="E1657" s="163"/>
      <x:c r="F1657" s="163"/>
    </x:row>
    <x:row r="1658">
      <x:c r="A1658" s="135" t="str">
        <x:v>LU-172-S11</x:v>
      </x:c>
      <x:c r="B1658" s="135" t="str">
        <x:v>LU-172-V1</x:v>
      </x:c>
      <x:c r="C1658" s="135" t="n">
        <x:v>11</x:v>
      </x:c>
      <x:c r="D1658" s="162" t="str">
        <x:v>Gib Paprika und Avocado darauf.</x:v>
      </x:c>
      <x:c r="E1658" s="163"/>
      <x:c r="F1658" s="163"/>
    </x:row>
    <x:row r="1659">
      <x:c r="A1659" s="135" t="str">
        <x:v>LU-172-S12</x:v>
      </x:c>
      <x:c r="B1659" s="135" t="str">
        <x:v>LU-172-V1</x:v>
      </x:c>
      <x:c r="C1659" s="135" t="n">
        <x:v>12</x:v>
      </x:c>
      <x:c r="D1659" s="162" t="str">
        <x:v>Klappe die Seiten ein.</x:v>
      </x:c>
      <x:c r="E1659" s="163"/>
      <x:c r="F1659" s="163"/>
    </x:row>
    <x:row r="1660">
      <x:c r="A1660" s="135" t="str">
        <x:v>LU-172-S13</x:v>
      </x:c>
      <x:c r="B1660" s="135" t="str">
        <x:v>LU-172-V1</x:v>
      </x:c>
      <x:c r="C1660" s="135" t="n">
        <x:v>13</x:v>
      </x:c>
      <x:c r="D1660" s="162" t="str">
        <x:v>Rolle die Burritos fest auf.</x:v>
      </x:c>
      <x:c r="E1660" s="163"/>
      <x:c r="F1660" s="163"/>
    </x:row>
    <x:row r="1661">
      <x:c r="A1661" s="135" t="str">
        <x:v>LU-172-S14</x:v>
      </x:c>
      <x:c r="B1661" s="135" t="str">
        <x:v>LU-172-V1</x:v>
      </x:c>
      <x:c r="C1661" s="135" t="n">
        <x:v>14</x:v>
      </x:c>
      <x:c r="D1661" s="162" t="str">
        <x:v>Lege die Burritos mit der Nahtseite nach unten in die Pfanne.</x:v>
      </x:c>
      <x:c r="E1661" s="163"/>
      <x:c r="F1661" s="163"/>
    </x:row>
    <x:row r="1662">
      <x:c r="A1662" s="135" t="str">
        <x:v>LU-172-S15</x:v>
      </x:c>
      <x:c r="B1662" s="135" t="str">
        <x:v>LU-172-V1</x:v>
      </x:c>
      <x:c r="C1662" s="135" t="n">
        <x:v>15</x:v>
      </x:c>
      <x:c r="D1662" s="162" t="str">
        <x:v>Röste bei niedriger Hitze auf jeder Seite 2-3 Minuten.</x:v>
      </x:c>
      <x:c r="E1662" s="163" t="n">
        <x:v>2</x:v>
      </x:c>
      <x:c r="F1662" s="163" t="str">
        <x:v>Schritt 15</x:v>
      </x:c>
    </x:row>
    <x:row r="1663">
      <x:c r="A1663" s="135" t="str">
        <x:v>LU-173-S1</x:v>
      </x:c>
      <x:c r="B1663" s="135" t="str">
        <x:v>LU-173-V1</x:v>
      </x:c>
      <x:c r="C1663" s="135" t="n">
        <x:v>1</x:v>
      </x:c>
      <x:c r="D1663" s="162" t="str">
        <x:v>Erhitze das Öl in einer großen Pfanne bei mittlerer bis hoher Hitze und gib die Blumenkohlröschen, -stiele und -blätter hinein. Würze alles. Decke die Pfanne ab.</x:v>
      </x:c>
      <x:c r="E1663" s="163"/>
      <x:c r="F1663" s="163"/>
    </x:row>
    <x:row r="1664">
      <x:c r="A1664" s="135" t="str">
        <x:v>LU-173-S2</x:v>
      </x:c>
      <x:c r="B1664" s="135" t="str">
        <x:v>LU-173-V1</x:v>
      </x:c>
      <x:c r="C1664" s="135" t="n">
        <x:v>2</x:v>
      </x:c>
      <x:c r="D1664" s="162" t="str">
        <x:v>Brate 8-10 Minuten.</x:v>
      </x:c>
      <x:c r="E1664" s="163" t="n">
        <x:v>8</x:v>
      </x:c>
      <x:c r="F1664" s="163" t="str">
        <x:v>Schritt 2</x:v>
      </x:c>
    </x:row>
    <x:row r="1665">
      <x:c r="A1665" s="135" t="str">
        <x:v>LU-173-S3</x:v>
      </x:c>
      <x:c r="B1665" s="135" t="str">
        <x:v>LU-173-V1</x:v>
      </x:c>
      <x:c r="C1665" s="135" t="n">
        <x:v>3</x:v>
      </x:c>
      <x:c r="D1665" s="162" t="str">
        <x:v>Schüttle dabei ab und zu die Pfanne, bis es leicht gebräunt und weich ist.</x:v>
      </x:c>
      <x:c r="E1665" s="163"/>
      <x:c r="F1665" s="163"/>
    </x:row>
    <x:row r="1666">
      <x:c r="A1666" s="135" t="str">
        <x:v>LU-173-S4</x:v>
      </x:c>
      <x:c r="B1666" s="135" t="str">
        <x:v>LU-173-V1</x:v>
      </x:c>
      <x:c r="C1666" s="135" t="n">
        <x:v>4</x:v>
      </x:c>
      <x:c r="D1666" s="162" t="str">
        <x:v>Verrühre Tomatenpüree und Tomaten. Decke die Pfanne ab.</x:v>
      </x:c>
      <x:c r="E1666" s="163"/>
      <x:c r="F1666" s="163"/>
    </x:row>
    <x:row r="1667">
      <x:c r="A1667" s="135" t="str">
        <x:v>LU-173-S5</x:v>
      </x:c>
      <x:c r="B1667" s="135" t="str">
        <x:v>LU-173-V1</x:v>
      </x:c>
      <x:c r="C1667" s="135" t="n">
        <x:v>5</x:v>
      </x:c>
      <x:c r="D1667" s="162" t="str">
        <x:v>Koche weitere 5 Minuten, bis die Tomaten aufplatzen.</x:v>
      </x:c>
      <x:c r="E1667" s="163" t="n">
        <x:v>5</x:v>
      </x:c>
      <x:c r="F1667" s="163" t="str">
        <x:v>Schritt 5</x:v>
      </x:c>
    </x:row>
    <x:row r="1668">
      <x:c r="A1668" s="135" t="str">
        <x:v>LU-173-S6</x:v>
      </x:c>
      <x:c r="B1668" s="135" t="str">
        <x:v>LU-173-V1</x:v>
      </x:c>
      <x:c r="C1668" s="135" t="n">
        <x:v>6</x:v>
      </x:c>
      <x:c r="D1668" s="162" t="str">
        <x:v>Gib Knoblauch, Oliven und Harissa hinzu.</x:v>
      </x:c>
      <x:c r="E1668" s="163"/>
      <x:c r="F1668" s="163"/>
    </x:row>
    <x:row r="1669">
      <x:c r="A1669" s="135" t="str">
        <x:v>LU-173-S7</x:v>
      </x:c>
      <x:c r="B1669" s="135" t="str">
        <x:v>LU-173-V1</x:v>
      </x:c>
      <x:c r="C1669" s="135" t="n">
        <x:v>7</x:v>
      </x:c>
      <x:c r="D1669" s="162" t="str">
        <x:v>Koche alles 2-3 Minuten, bis es duftet.</x:v>
      </x:c>
      <x:c r="E1669" s="163" t="n">
        <x:v>2</x:v>
      </x:c>
      <x:c r="F1669" s="163" t="str">
        <x:v>Schritt 7</x:v>
      </x:c>
    </x:row>
    <x:row r="1670">
      <x:c r="A1670" s="135" t="str">
        <x:v>LU-173-S8</x:v>
      </x:c>
      <x:c r="B1670" s="135" t="str">
        <x:v>LU-173-V1</x:v>
      </x:c>
      <x:c r="C1670" s="135" t="n">
        <x:v>8</x:v>
      </x:c>
      <x:c r="D1670" s="162" t="str">
        <x:v>Koche währenddessen die Nudeln gemäß den Packungsanweisungen. Gieße alles ab.</x:v>
      </x:c>
      <x:c r="E1670" s="163"/>
      <x:c r="F1670" s="163"/>
    </x:row>
    <x:row r="1671">
      <x:c r="A1671" s="135" t="str">
        <x:v>LU-173-S9</x:v>
      </x:c>
      <x:c r="B1671" s="135" t="str">
        <x:v>LU-173-V1</x:v>
      </x:c>
      <x:c r="C1671" s="135" t="n">
        <x:v>9</x:v>
      </x:c>
      <x:c r="D1671" s="162" t="str">
        <x:v>Fange dabei einen Becher Wasser auf.</x:v>
      </x:c>
      <x:c r="E1671" s="163"/>
      <x:c r="F1671" s="163"/>
    </x:row>
    <x:row r="1672">
      <x:c r="A1672" s="135" t="str">
        <x:v>LU-173-S10</x:v>
      </x:c>
      <x:c r="B1672" s="135" t="str">
        <x:v>LU-173-V1</x:v>
      </x:c>
      <x:c r="C1672" s="135" t="n">
        <x:v>10</x:v>
      </x:c>
      <x:c r="D1672" s="162" t="str">
        <x:v>Rühre die Nudeln und einen Spritzer Wasser unter die Tomatenmischung. Würze alles.</x:v>
      </x:c>
      <x:c r="E1672" s="163"/>
      <x:c r="F1672" s="163"/>
    </x:row>
    <x:row r="1673">
      <x:c r="A1673" s="135" t="str">
        <x:v>LU-173-S11</x:v>
      </x:c>
      <x:c r="B1673" s="135" t="str">
        <x:v>LU-173-V1</x:v>
      </x:c>
      <x:c r="C1673" s="135" t="n">
        <x:v>11</x:v>
      </x:c>
      <x:c r="D1673" s="162" t="str">
        <x:v>Bestreue die Pasta mit Petersilie.</x:v>
      </x:c>
      <x:c r="E1673" s="163"/>
      <x:c r="F1673" s="163"/>
    </x:row>
    <x:row r="1674">
      <x:c r="A1674" s="135" t="str">
        <x:v>LU-173-S12</x:v>
      </x:c>
      <x:c r="B1674" s="135" t="str">
        <x:v>LU-173-V1</x:v>
      </x:c>
      <x:c r="C1674" s="135" t="n">
        <x:v>12</x:v>
      </x:c>
      <x:c r="D1674" s="162" t="str">
        <x:v>Serviere sofort.</x:v>
      </x:c>
      <x:c r="E1674" s="163"/>
      <x:c r="F1674" s="163"/>
    </x:row>
    <x:row r="1675">
      <x:c r="A1675" s="135" t="str">
        <x:v>LU-174-S1</x:v>
      </x:c>
      <x:c r="B1675" s="135" t="str">
        <x:v>LU-174-V1</x:v>
      </x:c>
      <x:c r="C1675" s="135" t="n">
        <x:v>1</x:v>
      </x:c>
      <x:c r="D1675" s="162" t="str">
        <x:v>Koche die Penne gemäß den Anweisungen auf der Packung.</x:v>
      </x:c>
      <x:c r="E1675" s="163"/>
      <x:c r="F1675" s="163"/>
    </x:row>
    <x:row r="1676">
      <x:c r="A1676" s="135" t="str">
        <x:v>LU-174-S2</x:v>
      </x:c>
      <x:c r="B1676" s="135" t="str">
        <x:v>LU-174-V1</x:v>
      </x:c>
      <x:c r="C1676" s="135" t="n">
        <x:v>2</x:v>
      </x:c>
      <x:c r="D1676" s="162" t="str">
        <x:v>Erhitze währenddessen 4 EL Pesto in einer beschichteten Pfanne bei mittlerer bis niedriger Hitze.</x:v>
      </x:c>
      <x:c r="E1676" s="163"/>
      <x:c r="F1676" s="163"/>
    </x:row>
    <x:row r="1677">
      <x:c r="A1677" s="135" t="str">
        <x:v>LU-174-S3</x:v>
      </x:c>
      <x:c r="B1677" s="135" t="str">
        <x:v>LU-174-V1</x:v>
      </x:c>
      <x:c r="C1677" s="135" t="n">
        <x:v>3</x:v>
      </x:c>
      <x:c r="D1677" s="162" t="str">
        <x:v>Gib den Spinat und 2 EL Wasser hinzu.</x:v>
      </x:c>
      <x:c r="E1677" s="163"/>
      <x:c r="F1677" s="163"/>
    </x:row>
    <x:row r="1678">
      <x:c r="A1678" s="135" t="str">
        <x:v>LU-174-S4</x:v>
      </x:c>
      <x:c r="B1678" s="135" t="str">
        <x:v>LU-174-V1</x:v>
      </x:c>
      <x:c r="C1678" s="135" t="n">
        <x:v>4</x:v>
      </x:c>
      <x:c r="D1678" s="162" t="str">
        <x:v>Lasse alles zugedeckt zusammenfallen.</x:v>
      </x:c>
      <x:c r="E1678" s="163"/>
      <x:c r="F1678" s="163"/>
    </x:row>
    <x:row r="1679">
      <x:c r="A1679" s="135" t="str">
        <x:v>LU-174-S5</x:v>
      </x:c>
      <x:c r="B1679" s="135" t="str">
        <x:v>LU-174-V1</x:v>
      </x:c>
      <x:c r="C1679" s="135" t="n">
        <x:v>5</x:v>
      </x:c>
      <x:c r="D1679" s="162" t="str">
        <x:v>Gieße die Nudeln ab.</x:v>
      </x:c>
      <x:c r="E1679" s="163"/>
      <x:c r="F1679" s="163"/>
    </x:row>
    <x:row r="1680">
      <x:c r="A1680" s="135" t="str">
        <x:v>LU-174-S6</x:v>
      </x:c>
      <x:c r="B1680" s="135" t="str">
        <x:v>LU-174-V1</x:v>
      </x:c>
      <x:c r="C1680" s="135" t="n">
        <x:v>6</x:v>
      </x:c>
      <x:c r="D1680" s="162" t="str">
        <x:v>Vermische mit dem Spinat, dem restlichen Pesto und den Tomaten.</x:v>
      </x:c>
      <x:c r="E1680" s="163"/>
      <x:c r="F1680" s="163"/>
    </x:row>
    <x:row r="1681">
      <x:c r="A1681" s="135" t="str">
        <x:v>LU-174-S7</x:v>
      </x:c>
      <x:c r="B1681" s="135" t="str">
        <x:v>LU-174-V1</x:v>
      </x:c>
      <x:c r="C1681" s="135" t="n">
        <x:v>7</x:v>
      </x:c>
      <x:c r="D1681" s="162" t="str">
        <x:v>Verteile die Pasta auf Teller.</x:v>
      </x:c>
      <x:c r="E1681" s="163"/>
      <x:c r="F1681" s="163"/>
    </x:row>
    <x:row r="1682">
      <x:c r="A1682" s="135" t="str">
        <x:v>LU-174-S8</x:v>
      </x:c>
      <x:c r="B1682" s="135" t="str">
        <x:v>LU-174-V1</x:v>
      </x:c>
      <x:c r="C1682" s="135" t="n">
        <x:v>8</x:v>
      </x:c>
      <x:c r="D1682" s="162" t="str">
        <x:v>Serviere sofort.</x:v>
      </x:c>
      <x:c r="E1682" s="163"/>
      <x:c r="F1682" s="163"/>
    </x:row>
    <x:row r="1683">
      <x:c r="A1683" s="135" t="str">
        <x:v>LU-175-S1</x:v>
      </x:c>
      <x:c r="B1683" s="135" t="str">
        <x:v>LU-175-V1</x:v>
      </x:c>
      <x:c r="C1683" s="135" t="n">
        <x:v>1</x:v>
      </x:c>
      <x:c r="D1683" s="162" t="str">
        <x:v>Verrühre Ponzu-Sauce, Reisessig, Ingwer und Sesamöl zu einem Dressing.</x:v>
      </x:c>
      <x:c r="E1683" s="163"/>
      <x:c r="F1683" s="163"/>
    </x:row>
    <x:row r="1684">
      <x:c r="A1684" s="135" t="str">
        <x:v>LU-175-S2</x:v>
      </x:c>
      <x:c r="B1684" s="135" t="str">
        <x:v>LU-175-V1</x:v>
      </x:c>
      <x:c r="C1684" s="135" t="n">
        <x:v>2</x:v>
      </x:c>
      <x:c r="D1684" s="162" t="str">
        <x:v>Tupfe den Tofu vorsichtig trocken und zerteile ihn in mundgerechte Stücke. Wende ihn behutsam im Dressing.</x:v>
      </x:c>
      <x:c r="E1684" s="163"/>
      <x:c r="F1684" s="163"/>
    </x:row>
    <x:row r="1685">
      <x:c r="A1685" s="135" t="str">
        <x:v>LU-175-S3</x:v>
      </x:c>
      <x:c r="B1685" s="135" t="str">
        <x:v>LU-175-V1</x:v>
      </x:c>
      <x:c r="C1685" s="135" t="n">
        <x:v>3</x:v>
      </x:c>
      <x:c r="D1685" s="162" t="str">
        <x:v>Übergieße die Edamame mit kochendem Wasser.</x:v>
      </x:c>
      <x:c r="E1685" s="163"/>
      <x:c r="F1685" s="163"/>
    </x:row>
    <x:row r="1686">
      <x:c r="A1686" s="135" t="str">
        <x:v>LU-175-S4</x:v>
      </x:c>
      <x:c r="B1686" s="135" t="str">
        <x:v>LU-175-V1</x:v>
      </x:c>
      <x:c r="C1686" s="135" t="n">
        <x:v>4</x:v>
      </x:c>
      <x:c r="D1686" s="162" t="str">
        <x:v>Lasse sie 2 Minuten ziehen, gieße sie ab und würze sie leicht mit Salz.</x:v>
      </x:c>
      <x:c r="E1686" s="163" t="n">
        <x:v>2</x:v>
      </x:c>
      <x:c r="F1686" s="163" t="str">
        <x:v>Schritt 4</x:v>
      </x:c>
    </x:row>
    <x:row r="1687">
      <x:c r="A1687" s="135" t="str">
        <x:v>LU-175-S5</x:v>
      </x:c>
      <x:c r="B1687" s="135" t="str">
        <x:v>LU-175-V1</x:v>
      </x:c>
      <x:c r="C1687" s="135" t="n">
        <x:v>5</x:v>
      </x:c>
      <x:c r="D1687" s="162" t="str">
        <x:v>Verteile die gekochte Quinoa auf Schüsseln.</x:v>
      </x:c>
      <x:c r="E1687" s="163"/>
      <x:c r="F1687" s="163"/>
    </x:row>
    <x:row r="1688">
      <x:c r="A1688" s="135" t="str">
        <x:v>LU-175-S6</x:v>
      </x:c>
      <x:c r="B1688" s="135" t="str">
        <x:v>LU-175-V1</x:v>
      </x:c>
      <x:c r="C1688" s="135" t="n">
        <x:v>6</x:v>
      </x:c>
      <x:c r="D1688" s="162" t="str">
        <x:v>Ordne Edamame, Radieschen und Karotten darauf an.</x:v>
      </x:c>
      <x:c r="E1688" s="163"/>
      <x:c r="F1688" s="163"/>
    </x:row>
    <x:row r="1689">
      <x:c r="A1689" s="135" t="str">
        <x:v>LU-175-S7</x:v>
      </x:c>
      <x:c r="B1689" s="135" t="str">
        <x:v>LU-175-V1</x:v>
      </x:c>
      <x:c r="C1689" s="135" t="n">
        <x:v>7</x:v>
      </x:c>
      <x:c r="D1689" s="162" t="str">
        <x:v>Setze den marinierten Tofu darauf und träufle das übrige Dressing darüber.</x:v>
      </x:c>
      <x:c r="E1689" s="163"/>
      <x:c r="F1689" s="163"/>
    </x:row>
    <x:row r="1690">
      <x:c r="A1690" s="135" t="str">
        <x:v>LU-175-S8</x:v>
      </x:c>
      <x:c r="B1690" s="135" t="str">
        <x:v>LU-175-V1</x:v>
      </x:c>
      <x:c r="C1690" s="135" t="n">
        <x:v>8</x:v>
      </x:c>
      <x:c r="D1690" s="162" t="str">
        <x:v>Bestreue die Bowls mit Frühlingszwiebeln, Algen und Sesam.</x:v>
      </x:c>
      <x:c r="E1690" s="163"/>
      <x:c r="F1690" s="163"/>
    </x:row>
    <x:row r="1691">
      <x:c r="A1691" s="135" t="str">
        <x:v>LU-176-S1</x:v>
      </x:c>
      <x:c r="B1691" s="135" t="str">
        <x:v>LU-176-V1</x:v>
      </x:c>
      <x:c r="C1691" s="135" t="n">
        <x:v>1</x:v>
      </x:c>
      <x:c r="D1691" s="162" t="str">
        <x:v>Vermische die Hälfte der Zwiebeln mit dem Limettensaft und stelle sie zum Durchziehen beiseite.</x:v>
      </x:c>
      <x:c r="E1691" s="163"/>
      <x:c r="F1691" s="163"/>
    </x:row>
    <x:row r="1692">
      <x:c r="A1692" s="135" t="str">
        <x:v>LU-176-S2</x:v>
      </x:c>
      <x:c r="B1692" s="135" t="str">
        <x:v>LU-176-V1</x:v>
      </x:c>
      <x:c r="C1692" s="135" t="n">
        <x:v>2</x:v>
      </x:c>
      <x:c r="D1692" s="162" t="str">
        <x:v>Erhitze das Öl in einer beschichteten Pfanne und dünste die übrigen Zwiebeln einige Minuten weich.</x:v>
      </x:c>
      <x:c r="E1692" s="163"/>
      <x:c r="F1692" s="163"/>
    </x:row>
    <x:row r="1693">
      <x:c r="A1693" s="135" t="str">
        <x:v>LU-176-S3</x:v>
      </x:c>
      <x:c r="B1693" s="135" t="str">
        <x:v>LU-176-V1</x:v>
      </x:c>
      <x:c r="C1693" s="135" t="n">
        <x:v>3</x:v>
      </x:c>
      <x:c r="D1693" s="162" t="str">
        <x:v>Gib Knoblauch und Gewürze hinzu und röste sie kurz.</x:v>
      </x:c>
      <x:c r="E1693" s="163"/>
      <x:c r="F1693" s="163"/>
    </x:row>
    <x:row r="1694">
      <x:c r="A1694" s="135" t="str">
        <x:v>LU-176-S4</x:v>
      </x:c>
      <x:c r="B1694" s="135" t="str">
        <x:v>LU-176-V1</x:v>
      </x:c>
      <x:c r="C1694" s="135" t="n">
        <x:v>4</x:v>
      </x:c>
      <x:c r="D1694" s="162" t="str">
        <x:v>Rühre Bohnen samt Dosenflüssigkeit, gehackte Tomaten, Tomatenpüree und Brühepulver ein.</x:v>
      </x:c>
      <x:c r="E1694" s="163"/>
      <x:c r="F1694" s="163"/>
    </x:row>
    <x:row r="1695">
      <x:c r="A1695" s="135" t="str">
        <x:v>LU-176-S5</x:v>
      </x:c>
      <x:c r="B1695" s="135" t="str">
        <x:v>LU-176-V1</x:v>
      </x:c>
      <x:c r="C1695" s="135" t="n">
        <x:v>5</x:v>
      </x:c>
      <x:c r="D1695" s="162" t="str">
        <x:v>Lasse die Bohnenmischung etwa 8 Minuten einkochen und zerdrücke einen Teil der Bohnen, damit sie sämig wird.</x:v>
      </x:c>
      <x:c r="E1695" s="163" t="n">
        <x:v>8</x:v>
      </x:c>
      <x:c r="F1695" s="163" t="str">
        <x:v>Schritt 5</x:v>
      </x:c>
    </x:row>
    <x:row r="1696">
      <x:c r="A1696" s="135" t="str">
        <x:v>LU-176-S6</x:v>
      </x:c>
      <x:c r="B1696" s="135" t="str">
        <x:v>LU-176-V1</x:v>
      </x:c>
      <x:c r="C1696" s="135" t="n">
        <x:v>6</x:v>
      </x:c>
      <x:c r="D1696" s="162" t="str">
        <x:v>Bestreiche eine große beschichtete Pfanne dünn mit Öl und lege eine Tortilla hinein.</x:v>
      </x:c>
      <x:c r="E1696" s="163"/>
      <x:c r="F1696" s="163"/>
    </x:row>
    <x:row r="1697">
      <x:c r="A1697" s="135" t="str">
        <x:v>LU-176-S7</x:v>
      </x:c>
      <x:c r="B1697" s="135" t="str">
        <x:v>LU-176-V1</x:v>
      </x:c>
      <x:c r="C1697" s="135" t="n">
        <x:v>7</x:v>
      </x:c>
      <x:c r="D1697" s="162" t="str">
        <x:v>Verteile die Bohnenmischung darauf.</x:v>
      </x:c>
      <x:c r="E1697" s="163"/>
      <x:c r="F1697" s="163"/>
    </x:row>
    <x:row r="1698">
      <x:c r="A1698" s="135" t="str">
        <x:v>LU-176-S8</x:v>
      </x:c>
      <x:c r="B1698" s="135" t="str">
        <x:v>LU-176-V1</x:v>
      </x:c>
      <x:c r="C1698" s="135" t="n">
        <x:v>8</x:v>
      </x:c>
      <x:c r="D1698" s="162" t="str">
        <x:v>Gib Avocado, Koriander und eingelegte Zwiebeln auf die Bohnen.</x:v>
      </x:c>
      <x:c r="E1698" s="163"/>
      <x:c r="F1698" s="163"/>
    </x:row>
    <x:row r="1699">
      <x:c r="A1699" s="135" t="str">
        <x:v>LU-176-S9</x:v>
      </x:c>
      <x:c r="B1699" s="135" t="str">
        <x:v>LU-176-V1</x:v>
      </x:c>
      <x:c r="C1699" s="135" t="n">
        <x:v>9</x:v>
      </x:c>
      <x:c r="D1699" s="162" t="str">
        <x:v>Lege die zweite Tortilla darauf und drücke die Ränder leicht an.</x:v>
      </x:c>
      <x:c r="E1699" s="163"/>
      <x:c r="F1699" s="163"/>
    </x:row>
    <x:row r="1700">
      <x:c r="A1700" s="135" t="str">
        <x:v>LU-176-S10</x:v>
      </x:c>
      <x:c r="B1700" s="135" t="str">
        <x:v>LU-176-V1</x:v>
      </x:c>
      <x:c r="C1700" s="135" t="n">
        <x:v>10</x:v>
      </x:c>
      <x:c r="D1700" s="162" t="str">
        <x:v>Backe die Quesadilla bei niedriger Hitze etwa 2 Minuten pro Seite knusprig und goldbraun.</x:v>
      </x:c>
      <x:c r="E1700" s="163" t="n">
        <x:v>2</x:v>
      </x:c>
      <x:c r="F1700" s="163" t="str">
        <x:v>Schritt 10</x:v>
      </x:c>
    </x:row>
    <x:row r="1701">
      <x:c r="A1701" s="135" t="str">
        <x:v>LU-176-S11</x:v>
      </x:c>
      <x:c r="B1701" s="135" t="str">
        <x:v>LU-176-V1</x:v>
      </x:c>
      <x:c r="C1701" s="135" t="n">
        <x:v>11</x:v>
      </x:c>
      <x:c r="D1701" s="162" t="str">
        <x:v>Lasse sie auf einen Teller gleiten, schneide sie in Dreiecke und serviere sie mit Limettenspalten und Koriander.</x:v>
      </x:c>
      <x:c r="E1701" s="163"/>
      <x:c r="F1701" s="163"/>
    </x:row>
    <x:row r="1702">
      <x:c r="A1702" s="135" t="str">
        <x:v>LU-177-S1</x:v>
      </x:c>
      <x:c r="B1702" s="135" t="str">
        <x:v>LU-177-V1</x:v>
      </x:c>
      <x:c r="C1702" s="135" t="n">
        <x:v>1</x:v>
      </x:c>
      <x:c r="D1702" s="162" t="str">
        <x:v>Vermische das Hähnchen mit Limettensaft, Chilipulver und Knoblauch.</x:v>
      </x:c>
      <x:c r="E1702" s="163"/>
      <x:c r="F1702" s="163"/>
    </x:row>
    <x:row r="1703">
      <x:c r="A1703" s="135" t="str">
        <x:v>LU-177-S2</x:v>
      </x:c>
      <x:c r="B1703" s="135" t="str">
        <x:v>LU-177-V1</x:v>
      </x:c>
      <x:c r="C1703" s="135" t="n">
        <x:v>2</x:v>
      </x:c>
      <x:c r="D1703" s="162" t="str">
        <x:v>Erhitze das Öl in einer beschichteten Pfanne und brate das Hähnchen dann ein paar Minuten lang - es gart sehr schnell, also behalte es im Auge.</x:v>
      </x:c>
      <x:c r="E1703" s="163"/>
      <x:c r="F1703" s="163"/>
    </x:row>
    <x:row r="1704">
      <x:c r="A1704" s="135" t="str">
        <x:v>LU-177-S3</x:v>
      </x:c>
      <x:c r="B1704" s="135" t="str">
        <x:v>LU-177-V1</x:v>
      </x:c>
      <x:c r="C1704" s="135" t="n">
        <x:v>3</x:v>
      </x:c>
      <x:c r="D1704" s="162" t="str">
        <x:v>Erwärme währenddessen die Wraps gemäß den Anweisungen auf der Packung oder, wenn du einen Gasherd hast, erhitze sie über der Flamme, um sie leicht zu verkohlen.</x:v>
      </x:c>
      <x:c r="E1704" s="163"/>
      <x:c r="F1704" s="163"/>
    </x:row>
    <x:row r="1705">
      <x:c r="A1705" s="135" t="str">
        <x:v>LU-177-S4</x:v>
      </x:c>
      <x:c r="B1705" s="135" t="str">
        <x:v>LU-177-V1</x:v>
      </x:c>
      <x:c r="C1705" s="135" t="n">
        <x:v>4</x:v>
      </x:c>
      <x:c r="D1705" s="162" t="str">
        <x:v>Lasse sie nicht austrocknen, sonst lassen sie sich schwer ausrollen.</x:v>
      </x:c>
      <x:c r="E1705" s="163"/>
      <x:c r="F1705" s="163"/>
    </x:row>
    <x:row r="1706">
      <x:c r="A1706" s="135" t="str">
        <x:v>LU-177-S5</x:v>
      </x:c>
      <x:c r="B1706" s="135" t="str">
        <x:v>LU-177-V1</x:v>
      </x:c>
      <x:c r="C1706" s="135" t="n">
        <x:v>5</x:v>
      </x:c>
      <x:c r="D1706" s="162" t="str">
        <x:v>Drücke eine halbe Avocado auf jedes Wrap, gib die Paprikaschoten in die Pfanne, um sie zu erwärmen, schichte sie dann mit dem Hähnchen auf die Wraps und streue den Koriander darüber.</x:v>
      </x:c>
      <x:c r="E1706" s="163"/>
      <x:c r="F1706" s="163"/>
    </x:row>
    <x:row r="1707">
      <x:c r="A1707" s="135" t="str">
        <x:v>LU-177-S6</x:v>
      </x:c>
      <x:c r="B1707" s="135" t="str">
        <x:v>LU-177-V1</x:v>
      </x:c>
      <x:c r="C1707" s="135" t="n">
        <x:v>6</x:v>
      </x:c>
      <x:c r="D1707" s="162" t="str">
        <x:v>Rolle alles auf.</x:v>
      </x:c>
      <x:c r="E1707" s="163"/>
      <x:c r="F1707" s="163"/>
    </x:row>
    <x:row r="1708">
      <x:c r="A1708" s="135" t="str">
        <x:v>LU-177-S7</x:v>
      </x:c>
      <x:c r="B1708" s="135" t="str">
        <x:v>LU-177-V1</x:v>
      </x:c>
      <x:c r="C1708" s="135" t="n">
        <x:v>7</x:v>
      </x:c>
      <x:c r="D1708" s="162" t="str">
        <x:v>Halbiere alles.</x:v>
      </x:c>
      <x:c r="E1708" s="163"/>
      <x:c r="F1708" s="163"/>
    </x:row>
    <x:row r="1709">
      <x:c r="A1709" s="135" t="str">
        <x:v>LU-177-S8</x:v>
      </x:c>
      <x:c r="B1709" s="135" t="str">
        <x:v>LU-177-V1</x:v>
      </x:c>
      <x:c r="C1709" s="135" t="n">
        <x:v>8</x:v>
      </x:c>
      <x:c r="D1709" s="162" t="str">
        <x:v>Iss mit den Fingern.</x:v>
      </x:c>
      <x:c r="E1709" s="163"/>
      <x:c r="F1709" s="163"/>
    </x:row>
    <x:row r="1710">
      <x:c r="A1710" s="135" t="str">
        <x:v>LU-178-S1</x:v>
      </x:c>
      <x:c r="B1710" s="135" t="str">
        <x:v>LU-178-V1</x:v>
      </x:c>
      <x:c r="C1710" s="135" t="n">
        <x:v>1</x:v>
      </x:c>
      <x:c r="D1710" s="162" t="str">
        <x:v>Gib Hackfleisch, Sumach, Kreuzkümmel, Knoblauch und Zitronenschale in eine Schüssel. Würze alles. Vermenge alles mit den Händen.</x:v>
      </x:c>
      <x:c r="E1710" s="163"/>
      <x:c r="F1710" s="163"/>
    </x:row>
    <x:row r="1711">
      <x:c r="A1711" s="135" t="str">
        <x:v>LU-178-S2</x:v>
      </x:c>
      <x:c r="B1711" s="135" t="str">
        <x:v>LU-178-V1</x:v>
      </x:c>
      <x:c r="C1711" s="135" t="n">
        <x:v>2</x:v>
      </x:c>
      <x:c r="D1711" s="162" t="str">
        <x:v>Forme daraus 10 kleine Kugeln, jeweils etwa 30 g.</x:v>
      </x:c>
      <x:c r="E1711" s="163"/>
      <x:c r="F1711" s="163"/>
    </x:row>
    <x:row r="1712">
      <x:c r="A1712" s="135" t="str">
        <x:v>LU-178-S3</x:v>
      </x:c>
      <x:c r="B1712" s="135" t="str">
        <x:v>LU-178-V1</x:v>
      </x:c>
      <x:c r="C1712" s="135" t="n">
        <x:v>3</x:v>
      </x:c>
      <x:c r="D1712" s="162" t="str">
        <x:v>Erhitze das Öl in einer Pfanne bei mittlerer Hitze.</x:v>
      </x:c>
      <x:c r="E1712" s="163"/>
      <x:c r="F1712" s="163"/>
    </x:row>
    <x:row r="1713">
      <x:c r="A1713" s="135" t="str">
        <x:v>LU-178-S4</x:v>
      </x:c>
      <x:c r="B1713" s="135" t="str">
        <x:v>LU-178-V1</x:v>
      </x:c>
      <x:c r="C1713" s="135" t="n">
        <x:v>4</x:v>
      </x:c>
      <x:c r="D1713" s="162" t="str">
        <x:v>Brate die Bällchen 8-10 Minuten.</x:v>
      </x:c>
      <x:c r="E1713" s="163" t="n">
        <x:v>8</x:v>
      </x:c>
      <x:c r="F1713" s="163" t="str">
        <x:v>Schritt 4</x:v>
      </x:c>
    </x:row>
    <x:row r="1714">
      <x:c r="A1714" s="135" t="str">
        <x:v>LU-178-S5</x:v>
      </x:c>
      <x:c r="B1714" s="135" t="str">
        <x:v>LU-178-V1</x:v>
      </x:c>
      <x:c r="C1714" s="135" t="n">
        <x:v>5</x:v>
      </x:c>
      <x:c r="D1714" s="162" t="str">
        <x:v>Schüttle dabei die Pfanne ab und zu, bis sie braun und gar sind.</x:v>
      </x:c>
      <x:c r="E1714" s="163"/>
      <x:c r="F1714" s="163"/>
    </x:row>
    <x:row r="1715">
      <x:c r="A1715" s="135" t="str">
        <x:v>LU-178-S6</x:v>
      </x:c>
      <x:c r="B1715" s="135" t="str">
        <x:v>LU-178-V1</x:v>
      </x:c>
      <x:c r="C1715" s="135" t="n">
        <x:v>6</x:v>
      </x:c>
      <x:c r="D1715" s="162" t="str">
        <x:v>Oder wenn du eine Heißluftfritteuse verwendest, erhitze sie auf 180 °C, bestreiche die Fleischbällchen mit Öl und backe sie 10-12 Minuten lang, wobei du sie nach der Hälfte der Zeit wendest.</x:v>
      </x:c>
      <x:c r="E1715" s="163" t="n">
        <x:v>10</x:v>
      </x:c>
      <x:c r="F1715" s="163" t="str">
        <x:v>Schritt 6</x:v>
      </x:c>
    </x:row>
    <x:row r="1716">
      <x:c r="A1716" s="135" t="str">
        <x:v>LU-178-S7</x:v>
      </x:c>
      <x:c r="B1716" s="135" t="str">
        <x:v>LU-178-V1</x:v>
      </x:c>
      <x:c r="C1716" s="135" t="n">
        <x:v>7</x:v>
      </x:c>
      <x:c r="D1716" s="162" t="str">
        <x:v>Vermische Kohl, Minze, Zwiebel, Gurke und Granatapfelkerne mit dem Zitronensaft.</x:v>
      </x:c>
      <x:c r="E1716" s="163"/>
      <x:c r="F1716" s="163"/>
    </x:row>
    <x:row r="1717">
      <x:c r="A1717" s="135" t="str">
        <x:v>LU-178-S8</x:v>
      </x:c>
      <x:c r="B1717" s="135" t="str">
        <x:v>LU-178-V1</x:v>
      </x:c>
      <x:c r="C1717" s="135" t="n">
        <x:v>8</x:v>
      </x:c>
      <x:c r="D1717" s="162" t="str">
        <x:v>Schmecke alles mit Salz und Pfeffer ab.</x:v>
      </x:c>
      <x:c r="E1717" s="163"/>
      <x:c r="F1717" s="163"/>
    </x:row>
    <x:row r="1718">
      <x:c r="A1718" s="135" t="str">
        <x:v>LU-178-S9</x:v>
      </x:c>
      <x:c r="B1718" s="135" t="str">
        <x:v>LU-178-V1</x:v>
      </x:c>
      <x:c r="C1718" s="135" t="n">
        <x:v>9</x:v>
      </x:c>
      <x:c r="D1718" s="162" t="str">
        <x:v>Fülle den Krautsalat und die Fleischbällchen in die Pitas.</x:v>
      </x:c>
      <x:c r="E1718" s="163"/>
      <x:c r="F1718" s="163"/>
    </x:row>
    <x:row r="1719">
      <x:c r="A1719" s="135" t="str">
        <x:v>LU-178-S10</x:v>
      </x:c>
      <x:c r="B1719" s="135" t="str">
        <x:v>LU-178-V1</x:v>
      </x:c>
      <x:c r="C1719" s="135" t="n">
        <x:v>10</x:v>
      </x:c>
      <x:c r="D1719" s="162" t="str">
        <x:v>Serviere das Gericht mit dem Joghurt.</x:v>
      </x:c>
      <x:c r="E1719" s="163"/>
      <x:c r="F1719" s="163"/>
    </x:row>
    <x:row r="1720">
      <x:c r="A1720" s="135" t="str">
        <x:v>LU-179-S1</x:v>
      </x:c>
      <x:c r="B1720" s="135" t="str">
        <x:v>LU-179-V1</x:v>
      </x:c>
      <x:c r="C1720" s="135" t="n">
        <x:v>1</x:v>
      </x:c>
      <x:c r="D1720" s="162" t="str">
        <x:v>Erwärme die Wraps nach Packungsanweisung.</x:v>
      </x:c>
      <x:c r="E1720" s="163"/>
      <x:c r="F1720" s="163"/>
    </x:row>
    <x:row r="1721">
      <x:c r="A1721" s="135" t="str">
        <x:v>LU-179-S2</x:v>
      </x:c>
      <x:c r="B1721" s="135" t="str">
        <x:v>LU-179-V1</x:v>
      </x:c>
      <x:c r="C1721" s="135" t="n">
        <x:v>2</x:v>
      </x:c>
      <x:c r="D1721" s="162" t="str">
        <x:v>Erhitze das Riesenbohnen-Curry in einem kleinen Topf vollständig.</x:v>
      </x:c>
      <x:c r="E1721" s="163"/>
      <x:c r="F1721" s="163"/>
    </x:row>
    <x:row r="1722">
      <x:c r="A1722" s="135" t="str">
        <x:v>LU-179-S3</x:v>
      </x:c>
      <x:c r="B1722" s="135" t="str">
        <x:v>LU-179-V1</x:v>
      </x:c>
      <x:c r="C1722" s="135" t="n">
        <x:v>3</x:v>
      </x:c>
      <x:c r="D1722" s="162" t="str">
        <x:v>Verteile das Curry in der Mitte der Wraps.</x:v>
      </x:c>
      <x:c r="E1722" s="163"/>
      <x:c r="F1722" s="163"/>
    </x:row>
    <x:row r="1723">
      <x:c r="A1723" s="135" t="str">
        <x:v>LU-179-S4</x:v>
      </x:c>
      <x:c r="B1723" s="135" t="str">
        <x:v>LU-179-V1</x:v>
      </x:c>
      <x:c r="C1723" s="135" t="n">
        <x:v>4</x:v>
      </x:c>
      <x:c r="D1723" s="162" t="str">
        <x:v>Gib Salatblättern sowie Raita darauf.</x:v>
      </x:c>
      <x:c r="E1723" s="163"/>
      <x:c r="F1723" s="163"/>
    </x:row>
    <x:row r="1724">
      <x:c r="A1724" s="135" t="str">
        <x:v>LU-179-S5</x:v>
      </x:c>
      <x:c r="B1724" s="135" t="str">
        <x:v>LU-179-V1</x:v>
      </x:c>
      <x:c r="C1724" s="135" t="n">
        <x:v>5</x:v>
      </x:c>
      <x:c r="D1724" s="162" t="str">
        <x:v>Klappe die Seiten ein.</x:v>
      </x:c>
      <x:c r="E1724" s="163"/>
      <x:c r="F1724" s="163"/>
    </x:row>
    <x:row r="1725">
      <x:c r="A1725" s="135" t="str">
        <x:v>LU-179-S6</x:v>
      </x:c>
      <x:c r="B1725" s="135" t="str">
        <x:v>LU-179-V1</x:v>
      </x:c>
      <x:c r="C1725" s="135" t="n">
        <x:v>6</x:v>
      </x:c>
      <x:c r="D1725" s="162" t="str">
        <x:v>Rolle die Wraps fest auf.</x:v>
      </x:c>
      <x:c r="E1725" s="163"/>
      <x:c r="F1725" s="163"/>
    </x:row>
    <x:row r="1726">
      <x:c r="A1726" s="135" t="str">
        <x:v>LU-179-S7</x:v>
      </x:c>
      <x:c r="B1726" s="135" t="str">
        <x:v>LU-179-V1</x:v>
      </x:c>
      <x:c r="C1726" s="135" t="n">
        <x:v>7</x:v>
      </x:c>
      <x:c r="D1726" s="162" t="str">
        <x:v>Serviere sofort.</x:v>
      </x:c>
      <x:c r="E1726" s="163"/>
      <x:c r="F1726" s="163"/>
    </x:row>
    <x:row r="1727">
      <x:c r="A1727" s="135" t="str">
        <x:v>LU-180-S1</x:v>
      </x:c>
      <x:c r="B1727" s="135" t="str">
        <x:v>LU-180-V1</x:v>
      </x:c>
      <x:c r="C1727" s="135" t="n">
        <x:v>1</x:v>
      </x:c>
      <x:c r="D1727" s="162" t="str">
        <x:v>Erhitze das Olivenöl in einem großen beschichteten Topf bei hoher Hitze.</x:v>
      </x:c>
      <x:c r="E1727" s="163"/>
      <x:c r="F1727" s="163"/>
    </x:row>
    <x:row r="1728">
      <x:c r="A1728" s="135" t="str">
        <x:v>LU-180-S2</x:v>
      </x:c>
      <x:c r="B1728" s="135" t="str">
        <x:v>LU-180-V1</x:v>
      </x:c>
      <x:c r="C1728" s="135" t="n">
        <x:v>2</x:v>
      </x:c>
      <x:c r="D1728" s="162" t="str">
        <x:v>Würze die Hähnchenschenkel und brate sie 4-5 Minuten rundherum an. Nimm sie anschließend aus dem Topf.</x:v>
      </x:c>
      <x:c r="E1728" s="163" t="n">
        <x:v>4</x:v>
      </x:c>
      <x:c r="F1728" s="163" t="str">
        <x:v>Schritt 2</x:v>
      </x:c>
    </x:row>
    <x:row r="1729">
      <x:c r="A1729" s="135" t="str">
        <x:v>LU-180-S3</x:v>
      </x:c>
      <x:c r="B1729" s="135" t="str">
        <x:v>LU-180-V1</x:v>
      </x:c>
      <x:c r="C1729" s="135" t="n">
        <x:v>3</x:v>
      </x:c>
      <x:c r="D1729" s="162" t="str">
        <x:v>Reduziere die Hitze und dünste die Zwiebel 8-10 Minuten weich. Gib bei Bedarf etwas Brühe hinzu, damit sie nicht anbrennt.</x:v>
      </x:c>
      <x:c r="E1729" s="163" t="n">
        <x:v>8</x:v>
      </x:c>
      <x:c r="F1729" s="163" t="str">
        <x:v>Schritt 3</x:v>
      </x:c>
    </x:row>
    <x:row r="1730">
      <x:c r="A1730" s="135" t="str">
        <x:v>LU-180-S4</x:v>
      </x:c>
      <x:c r="B1730" s="135" t="str">
        <x:v>LU-180-V1</x:v>
      </x:c>
      <x:c r="C1730" s="135" t="n">
        <x:v>4</x:v>
      </x:c>
      <x:c r="D1730" s="162" t="str">
        <x:v>Rühre Knoblauch und Paprika ein und brate beides 1 Minute mit.</x:v>
      </x:c>
      <x:c r="E1730" s="163"/>
      <x:c r="F1730" s="163"/>
    </x:row>
    <x:row r="1731">
      <x:c r="A1731" s="135" t="str">
        <x:v>LU-180-S5</x:v>
      </x:c>
      <x:c r="B1731" s="135" t="str">
        <x:v>LU-180-V1</x:v>
      </x:c>
      <x:c r="C1731" s="135" t="n">
        <x:v>5</x:v>
      </x:c>
      <x:c r="D1731" s="162" t="str">
        <x:v>Gib Oregano, Zucker, Senfpulver, Worcestershire-Sauce, Tomatenmark, Cola, die übrige Brühe und Ketchup hinzu.</x:v>
      </x:c>
      <x:c r="E1731" s="163"/>
      <x:c r="F1731" s="163"/>
    </x:row>
    <x:row r="1732">
      <x:c r="A1732" s="135" t="str">
        <x:v>LU-180-S6</x:v>
      </x:c>
      <x:c r="B1732" s="135" t="str">
        <x:v>LU-180-V1</x:v>
      </x:c>
      <x:c r="C1732" s="135" t="n">
        <x:v>6</x:v>
      </x:c>
      <x:c r="D1732" s="162" t="str">
        <x:v>Bringe die Sauce zum Kochen. Gib das Hähnchen zurück in den Topf.</x:v>
      </x:c>
      <x:c r="E1732" s="163"/>
      <x:c r="F1732" s="163"/>
    </x:row>
    <x:row r="1733">
      <x:c r="A1733" s="135" t="str">
        <x:v>LU-180-S7</x:v>
      </x:c>
      <x:c r="B1733" s="135" t="str">
        <x:v>LU-180-V1</x:v>
      </x:c>
      <x:c r="C1733" s="135" t="n">
        <x:v>7</x:v>
      </x:c>
      <x:c r="D1733" s="162" t="str">
        <x:v>Decke den Topf ab und lasse alles 10 Minuten köcheln, bis das Hähnchen vollständig durchgegart ist.</x:v>
      </x:c>
      <x:c r="E1733" s="163" t="n">
        <x:v>10</x:v>
      </x:c>
      <x:c r="F1733" s="163" t="str">
        <x:v>Schritt 7</x:v>
      </x:c>
    </x:row>
    <x:row r="1734">
      <x:c r="A1734" s="135" t="str">
        <x:v>LU-180-S8</x:v>
      </x:c>
      <x:c r="B1734" s="135" t="str">
        <x:v>LU-180-V1</x:v>
      </x:c>
      <x:c r="C1734" s="135" t="n">
        <x:v>8</x:v>
      </x:c>
      <x:c r="D1734" s="162" t="str">
        <x:v>Nimm den Deckel ab und lasse die Sauce bei höherer Hitze weitere 10 Minuten einkochen.</x:v>
      </x:c>
      <x:c r="E1734" s="163" t="n">
        <x:v>10</x:v>
      </x:c>
      <x:c r="F1734" s="163" t="str">
        <x:v>Schritt 8</x:v>
      </x:c>
    </x:row>
    <x:row r="1735">
      <x:c r="A1735" s="135" t="str">
        <x:v>LU-180-S9</x:v>
      </x:c>
      <x:c r="B1735" s="135" t="str">
        <x:v>LU-180-V1</x:v>
      </x:c>
      <x:c r="C1735" s="135" t="n">
        <x:v>9</x:v>
      </x:c>
      <x:c r="D1735" s="162" t="str">
        <x:v>Bestreue das Cola-Hähnchen mit Frühlingszwiebeln und serviere es mit Reis oder Nudeln.</x:v>
      </x:c>
      <x:c r="E1735" s="163"/>
      <x:c r="F1735" s="163"/>
    </x:row>
    <x:row r="1736">
      <x:c r="A1736" s="135" t="str">
        <x:v>LU-181-S1</x:v>
      </x:c>
      <x:c r="B1736" s="135" t="str">
        <x:v>LU-181-V1</x:v>
      </x:c>
      <x:c r="C1736" s="135" t="n">
        <x:v>1</x:v>
      </x:c>
      <x:c r="D1736" s="162" t="str">
        <x:v>Heize den Backofen auf 200 °C Ober-/Unterhitze beziehungsweise 180 °C Umluft vor.</x:v>
      </x:c>
      <x:c r="E1736" s="163"/>
      <x:c r="F1736" s="163"/>
    </x:row>
    <x:row r="1737">
      <x:c r="A1737" s="135" t="str">
        <x:v>LU-181-S2</x:v>
      </x:c>
      <x:c r="B1737" s="135" t="str">
        <x:v>LU-181-V1</x:v>
      </x:c>
      <x:c r="C1737" s="135" t="n">
        <x:v>2</x:v>
      </x:c>
      <x:c r="D1737" s="162" t="str">
        <x:v>Lege die Wraps auf zwei Backbleche und bestreiche sie dünn mit Olivenöl.</x:v>
      </x:c>
      <x:c r="E1737" s="163"/>
      <x:c r="F1737" s="163"/>
    </x:row>
    <x:row r="1738">
      <x:c r="A1738" s="135" t="str">
        <x:v>LU-181-S3</x:v>
      </x:c>
      <x:c r="B1738" s="135" t="str">
        <x:v>LU-181-V1</x:v>
      </x:c>
      <x:c r="C1738" s="135" t="n">
        <x:v>3</x:v>
      </x:c>
      <x:c r="D1738" s="162" t="str">
        <x:v>Backe die Wraps 3 Minuten vor.</x:v>
      </x:c>
      <x:c r="E1738" s="163" t="n">
        <x:v>3</x:v>
      </x:c>
      <x:c r="F1738" s="163" t="str">
        <x:v>Schritt 3</x:v>
      </x:c>
    </x:row>
    <x:row r="1739">
      <x:c r="A1739" s="135" t="str">
        <x:v>LU-181-S4</x:v>
      </x:c>
      <x:c r="B1739" s="135" t="str">
        <x:v>LU-181-V1</x:v>
      </x:c>
      <x:c r="C1739" s="135" t="n">
        <x:v>4</x:v>
      </x:c>
      <x:c r="D1739" s="162" t="str">
        <x:v>Hacke währenddessen die geröstete Paprika und die Tomaten.</x:v>
      </x:c>
      <x:c r="E1739" s="163"/>
      <x:c r="F1739" s="163"/>
    </x:row>
    <x:row r="1740">
      <x:c r="A1740" s="135" t="str">
        <x:v>LU-181-S5</x:v>
      </x:c>
      <x:c r="B1740" s="135" t="str">
        <x:v>LU-181-V1</x:v>
      </x:c>
      <x:c r="C1740" s="135" t="n">
        <x:v>5</x:v>
      </x:c>
      <x:c r="D1740" s="162" t="str">
        <x:v>Vermenge Paprika und Tomaten mit Tomatenpüree, Dill und Petersilie.</x:v>
      </x:c>
      <x:c r="E1740" s="163"/>
      <x:c r="F1740" s="163"/>
    </x:row>
    <x:row r="1741">
      <x:c r="A1741" s="135" t="str">
        <x:v>LU-181-S6</x:v>
      </x:c>
      <x:c r="B1741" s="135" t="str">
        <x:v>LU-181-V1</x:v>
      </x:c>
      <x:c r="C1741" s="135" t="n">
        <x:v>6</x:v>
      </x:c>
      <x:c r="D1741" s="162" t="str">
        <x:v>Wende die Wraps und verteile die Tomatenmischung darauf. Lasse in der Mitte jeweils eine kleine freie Fläche.</x:v>
      </x:c>
      <x:c r="E1741" s="163"/>
      <x:c r="F1741" s="163"/>
    </x:row>
    <x:row r="1742">
      <x:c r="A1742" s="135" t="str">
        <x:v>LU-181-S7</x:v>
      </x:c>
      <x:c r="B1742" s="135" t="str">
        <x:v>LU-181-V1</x:v>
      </x:c>
      <x:c r="C1742" s="135" t="n">
        <x:v>7</x:v>
      </x:c>
      <x:c r="D1742" s="162" t="str">
        <x:v>Schlage je ein Ei in die freie Mitte.</x:v>
      </x:c>
      <x:c r="E1742" s="163"/>
      <x:c r="F1742" s="163"/>
    </x:row>
    <x:row r="1743">
      <x:c r="A1743" s="135" t="str">
        <x:v>LU-181-S8</x:v>
      </x:c>
      <x:c r="B1743" s="135" t="str">
        <x:v>LU-181-V1</x:v>
      </x:c>
      <x:c r="C1743" s="135" t="n">
        <x:v>8</x:v>
      </x:c>
      <x:c r="D1743" s="162" t="str">
        <x:v>Backe die Mini-Pizzen weitere 8-10 Minuten, bis das Eiweiß gestockt und der Rand knusprig ist.</x:v>
      </x:c>
      <x:c r="E1743" s="163" t="n">
        <x:v>8</x:v>
      </x:c>
      <x:c r="F1743" s="163" t="str">
        <x:v>Schritt 8</x:v>
      </x:c>
    </x:row>
    <x:row r="1744">
      <x:c r="A1744" s="135" t="str">
        <x:v>LU-181-S9</x:v>
      </x:c>
      <x:c r="B1744" s="135" t="str">
        <x:v>LU-181-V1</x:v>
      </x:c>
      <x:c r="C1744" s="135" t="n">
        <x:v>9</x:v>
      </x:c>
      <x:c r="D1744" s="162" t="str">
        <x:v>Belege die Pizzen mit Rucola und roten Zwiebeln und serviere sie sofort.</x:v>
      </x:c>
      <x:c r="E1744" s="163"/>
      <x:c r="F1744" s="163"/>
    </x:row>
    <x:row r="1745">
      <x:c r="A1745" s="135" t="str">
        <x:v>LU-182-S1</x:v>
      </x:c>
      <x:c r="B1745" s="135" t="str">
        <x:v>LU-182-V1</x:v>
      </x:c>
      <x:c r="C1745" s="135" t="n">
        <x:v>1</x:v>
      </x:c>
      <x:c r="D1745" s="162" t="str">
        <x:v>Öffne die Linsenpackung an einer Ecke und erhitze sie 1 Minute bei hoher Leistung in der Mikrowelle.</x:v>
      </x:c>
      <x:c r="E1745" s="163"/>
      <x:c r="F1745" s="163"/>
    </x:row>
    <x:row r="1746">
      <x:c r="A1746" s="135" t="str">
        <x:v>LU-182-S2</x:v>
      </x:c>
      <x:c r="B1746" s="135" t="str">
        <x:v>LU-182-V1</x:v>
      </x:c>
      <x:c r="C1746" s="135" t="n">
        <x:v>2</x:v>
      </x:c>
      <x:c r="D1746" s="162" t="str">
        <x:v>Lasse die Linsen vollständig abkühlen.</x:v>
      </x:c>
      <x:c r="E1746" s="163"/>
      <x:c r="F1746" s="163"/>
    </x:row>
    <x:row r="1747">
      <x:c r="A1747" s="135" t="str">
        <x:v>LU-182-S3</x:v>
      </x:c>
      <x:c r="B1747" s="135" t="str">
        <x:v>LU-182-V1</x:v>
      </x:c>
      <x:c r="C1747" s="135" t="n">
        <x:v>3</x:v>
      </x:c>
      <x:c r="D1747" s="162" t="str">
        <x:v>Verteile die Linsen auf zwei Lunchboxen.</x:v>
      </x:c>
      <x:c r="E1747" s="163"/>
      <x:c r="F1747" s="163"/>
    </x:row>
    <x:row r="1748">
      <x:c r="A1748" s="135" t="str">
        <x:v>LU-182-S4</x:v>
      </x:c>
      <x:c r="B1748" s="135" t="str">
        <x:v>LU-182-V1</x:v>
      </x:c>
      <x:c r="C1748" s="135" t="n">
        <x:v>4</x:v>
      </x:c>
      <x:c r="D1748" s="162" t="str">
        <x:v>Gib Kirschtomaten, gegartes Hähnchen und Koriander darauf.</x:v>
      </x:c>
      <x:c r="E1748" s="163"/>
      <x:c r="F1748" s="163"/>
    </x:row>
    <x:row r="1749">
      <x:c r="A1749" s="135" t="str">
        <x:v>LU-182-S5</x:v>
      </x:c>
      <x:c r="B1749" s="135" t="str">
        <x:v>LU-182-V1</x:v>
      </x:c>
      <x:c r="C1749" s="135" t="n">
        <x:v>5</x:v>
      </x:c>
      <x:c r="D1749" s="162" t="str">
        <x:v>Fülle das Tzatziki getrennt ab oder gib es direkt auf die Bowl.</x:v>
      </x:c>
      <x:c r="E1749" s="163"/>
      <x:c r="F1749" s="163"/>
    </x:row>
    <x:row r="1750">
      <x:c r="A1750" s="135" t="str">
        <x:v>LU-182-S6</x:v>
      </x:c>
      <x:c r="B1750" s="135" t="str">
        <x:v>LU-182-V1</x:v>
      </x:c>
      <x:c r="C1750" s="135" t="n">
        <x:v>6</x:v>
      </x:c>
      <x:c r="D1750" s="162" t="str">
        <x:v>Verschließe die Boxen und bewahre sie bis zum Verzehr gekühlt auf.</x:v>
      </x:c>
      <x:c r="E1750" s="163"/>
      <x:c r="F1750" s="163"/>
    </x:row>
    <x:row r="1751">
      <x:c r="A1751" s="135" t="str">
        <x:v>LU-183-S1</x:v>
      </x:c>
      <x:c r="B1751" s="135" t="str">
        <x:v>LU-183-V1</x:v>
      </x:c>
      <x:c r="C1751" s="135" t="n">
        <x:v>1</x:v>
      </x:c>
      <x:c r="D1751" s="162" t="str">
        <x:v>Gib die rote Zwiebel und die Zitrone in eine nicht reaktive Schüssel und zerdrücke sie mit den Händen.</x:v>
      </x:c>
      <x:c r="E1751" s="163"/>
      <x:c r="F1751" s="163"/>
    </x:row>
    <x:row r="1752">
      <x:c r="A1752" s="135" t="str">
        <x:v>LU-183-S2</x:v>
      </x:c>
      <x:c r="B1752" s="135" t="str">
        <x:v>LU-183-V1</x:v>
      </x:c>
      <x:c r="C1752" s="135" t="n">
        <x:v>2</x:v>
      </x:c>
      <x:c r="D1752" s="162" t="str">
        <x:v>Stelle die Mischung beiseite, damit die Zwiebeln weich werden.</x:v>
      </x:c>
      <x:c r="E1752" s="163"/>
      <x:c r="F1752" s="163"/>
    </x:row>
    <x:row r="1753">
      <x:c r="A1753" s="135" t="str">
        <x:v>LU-183-S3</x:v>
      </x:c>
      <x:c r="B1753" s="135" t="str">
        <x:v>LU-183-V1</x:v>
      </x:c>
      <x:c r="C1753" s="135" t="n">
        <x:v>3</x:v>
      </x:c>
      <x:c r="D1753" s="162" t="str">
        <x:v>Lasse für die Füllung die Bohnen größtenteils abtropfen, dabei etwas Flüssigkeit in der Dose belassen.</x:v>
      </x:c>
      <x:c r="E1753" s="163"/>
      <x:c r="F1753" s="163"/>
    </x:row>
    <x:row r="1754">
      <x:c r="A1754" s="135" t="str">
        <x:v>LU-183-S4</x:v>
      </x:c>
      <x:c r="B1754" s="135" t="str">
        <x:v>LU-183-V1</x:v>
      </x:c>
      <x:c r="C1754" s="135" t="n">
        <x:v>4</x:v>
      </x:c>
      <x:c r="D1754" s="162" t="str">
        <x:v>Gib alles in eine Schüssel.</x:v>
      </x:c>
      <x:c r="E1754" s="163"/>
      <x:c r="F1754" s="163"/>
    </x:row>
    <x:row r="1755">
      <x:c r="A1755" s="135" t="str">
        <x:v>LU-183-S5</x:v>
      </x:c>
      <x:c r="B1755" s="135" t="str">
        <x:v>LU-183-V1</x:v>
      </x:c>
      <x:c r="C1755" s="135" t="n">
        <x:v>5</x:v>
      </x:c>
      <x:c r="D1755" s="162" t="str">
        <x:v>Zerdrücke mit Tomatenpüree, Gewürzen und Brühe.</x:v>
      </x:c>
      <x:c r="E1755" s="163"/>
      <x:c r="F1755" s="163"/>
    </x:row>
    <x:row r="1756">
      <x:c r="A1756" s="135" t="str">
        <x:v>LU-183-S6</x:v>
      </x:c>
      <x:c r="B1756" s="135" t="str">
        <x:v>LU-183-V1</x:v>
      </x:c>
      <x:c r="C1756" s="135" t="n">
        <x:v>6</x:v>
      </x:c>
      <x:c r="D1756" s="162" t="str">
        <x:v>Garniere das Gericht mit dem Hähnchen. Decke die Pfanne ab.</x:v>
      </x:c>
      <x:c r="E1756" s="163"/>
      <x:c r="F1756" s="163"/>
    </x:row>
    <x:row r="1757">
      <x:c r="A1757" s="135" t="str">
        <x:v>LU-183-S7</x:v>
      </x:c>
      <x:c r="B1757" s="135" t="str">
        <x:v>LU-183-V1</x:v>
      </x:c>
      <x:c r="C1757" s="135" t="n">
        <x:v>7</x:v>
      </x:c>
      <x:c r="D1757" s="162" t="str">
        <x:v>Erwärme 4 Minuten in der Mikrowelle.</x:v>
      </x:c>
      <x:c r="E1757" s="163" t="n">
        <x:v>4</x:v>
      </x:c>
      <x:c r="F1757" s="163" t="str">
        <x:v>Schritt 7</x:v>
      </x:c>
    </x:row>
    <x:row r="1758">
      <x:c r="A1758" s="135" t="str">
        <x:v>LU-183-S8</x:v>
      </x:c>
      <x:c r="B1758" s="135" t="str">
        <x:v>LU-183-V1</x:v>
      </x:c>
      <x:c r="C1758" s="135" t="n">
        <x:v>8</x:v>
      </x:c>
      <x:c r="D1758" s="162" t="str">
        <x:v>Verquirle für die Wraps 2 Eier mit je ¼ TL Paprika- und Kreuzkümmelsamen.</x:v>
      </x:c>
      <x:c r="E1758" s="163"/>
      <x:c r="F1758" s="163"/>
    </x:row>
    <x:row r="1759">
      <x:c r="A1759" s="135" t="str">
        <x:v>LU-183-S9</x:v>
      </x:c>
      <x:c r="B1759" s="135" t="str">
        <x:v>LU-183-V1</x:v>
      </x:c>
      <x:c r="C1759" s="135" t="n">
        <x:v>9</x:v>
      </x:c>
      <x:c r="D1759" s="162" t="str">
        <x:v>Erhitze das Öl in einer beschichteten Pfanne (20 cm) bei mittlerer Hitze.</x:v>
      </x:c>
      <x:c r="E1759" s="163"/>
      <x:c r="F1759" s="163"/>
    </x:row>
    <x:row r="1760">
      <x:c r="A1760" s="135" t="str">
        <x:v>LU-183-S10</x:v>
      </x:c>
      <x:c r="B1760" s="135" t="str">
        <x:v>LU-183-V1</x:v>
      </x:c>
      <x:c r="C1760" s="135" t="n">
        <x:v>10</x:v>
      </x:c>
      <x:c r="D1760" s="162" t="str">
        <x:v>Gib die Eiermischung hinein und koche sie ungestört etwa 5 Minuten lang, bis sie fest ist (du musst sie nicht wenden).</x:v>
      </x:c>
      <x:c r="E1760" s="163" t="n">
        <x:v>5</x:v>
      </x:c>
      <x:c r="F1760" s="163" t="str">
        <x:v>Schritt 10</x:v>
      </x:c>
    </x:row>
    <x:row r="1761">
      <x:c r="A1761" s="135" t="str">
        <x:v>LU-183-S11</x:v>
      </x:c>
      <x:c r="B1761" s="135" t="str">
        <x:v>LU-183-V1</x:v>
      </x:c>
      <x:c r="C1761" s="135" t="n">
        <x:v>11</x:v>
      </x:c>
      <x:c r="D1761" s="162" t="str">
        <x:v>Gib das Gericht auf einen Teller.</x:v>
      </x:c>
      <x:c r="E1761" s="163"/>
      <x:c r="F1761" s="163"/>
    </x:row>
    <x:row r="1762">
      <x:c r="A1762" s="135" t="str">
        <x:v>LU-183-S12</x:v>
      </x:c>
      <x:c r="B1762" s="135" t="str">
        <x:v>LU-183-V1</x:v>
      </x:c>
      <x:c r="C1762" s="135" t="n">
        <x:v>12</x:v>
      </x:c>
      <x:c r="D1762" s="162" t="str">
        <x:v>Wiederhole mit den restlichen Eiern und Gewürzen.</x:v>
      </x:c>
      <x:c r="E1762" s="163"/>
      <x:c r="F1762" s="163"/>
    </x:row>
    <x:row r="1763">
      <x:c r="A1763" s="135" t="str">
        <x:v>LU-183-S13</x:v>
      </x:c>
      <x:c r="B1763" s="135" t="str">
        <x:v>LU-183-V1</x:v>
      </x:c>
      <x:c r="C1763" s="135" t="n">
        <x:v>13</x:v>
      </x:c>
      <x:c r="D1763" s="162" t="str">
        <x:v>Gib die warme Bohnenmischung in die Mitte der Eierwickel.</x:v>
      </x:c>
      <x:c r="E1763" s="163"/>
      <x:c r="F1763" s="163"/>
    </x:row>
    <x:row r="1764">
      <x:c r="A1764" s="135" t="str">
        <x:v>LU-183-S14</x:v>
      </x:c>
      <x:c r="B1764" s="135" t="str">
        <x:v>LU-183-V1</x:v>
      </x:c>
      <x:c r="C1764" s="135" t="n">
        <x:v>14</x:v>
      </x:c>
      <x:c r="D1764" s="162" t="str">
        <x:v>Garniere das Gericht mit der Hälfte des Korianders, dem warmen Hähnchenfleisch, Tomaten und Zwiebeln.</x:v>
      </x:c>
      <x:c r="E1764" s="163"/>
      <x:c r="F1764" s="163"/>
    </x:row>
    <x:row r="1765">
      <x:c r="A1765" s="135" t="str">
        <x:v>LU-183-S15</x:v>
      </x:c>
      <x:c r="B1765" s="135" t="str">
        <x:v>LU-183-V1</x:v>
      </x:c>
      <x:c r="C1765" s="135" t="n">
        <x:v>15</x:v>
      </x:c>
      <x:c r="D1765" s="162" t="str">
        <x:v>Bestreue das Gericht mit dem restlichen Koriander.</x:v>
      </x:c>
      <x:c r="E1765" s="163"/>
      <x:c r="F1765" s="163"/>
    </x:row>
    <x:row r="1766">
      <x:c r="A1766" s="135" t="str">
        <x:v>LU-183-S16</x:v>
      </x:c>
      <x:c r="B1766" s="135" t="str">
        <x:v>LU-183-V1</x:v>
      </x:c>
      <x:c r="C1766" s="135" t="n">
        <x:v>16</x:v>
      </x:c>
      <x:c r="D1766" s="162" t="str">
        <x:v>Träufle den Zitronensaft der Zwiebeln darüber.</x:v>
      </x:c>
      <x:c r="E1766" s="163"/>
      <x:c r="F1766" s="163"/>
    </x:row>
    <x:row r="1767">
      <x:c r="A1767" s="135" t="str">
        <x:v>LU-183-S17</x:v>
      </x:c>
      <x:c r="B1767" s="135" t="str">
        <x:v>LU-183-V1</x:v>
      </x:c>
      <x:c r="C1767" s="135" t="n">
        <x:v>17</x:v>
      </x:c>
      <x:c r="D1767" s="162" t="str">
        <x:v>Serviere sofort.</x:v>
      </x:c>
      <x:c r="E1767" s="163"/>
      <x:c r="F1767" s="163"/>
    </x:row>
    <x:row r="1768">
      <x:c r="A1768" s="135" t="str">
        <x:v>LU-184-S1</x:v>
      </x:c>
      <x:c r="B1768" s="135" t="str">
        <x:v>LU-184-V1</x:v>
      </x:c>
      <x:c r="C1768" s="135" t="n">
        <x:v>1</x:v>
      </x:c>
      <x:c r="D1768" s="162" t="str">
        <x:v>Vermenge die vegetarischen Hähnchenstücke mit Limettensaft, Chilipulver und Knoblauch.</x:v>
      </x:c>
      <x:c r="E1768" s="163"/>
      <x:c r="F1768" s="163"/>
    </x:row>
    <x:row r="1769">
      <x:c r="A1769" s="135" t="str">
        <x:v>LU-184-S2</x:v>
      </x:c>
      <x:c r="B1769" s="135" t="str">
        <x:v>LU-184-V1</x:v>
      </x:c>
      <x:c r="C1769" s="135" t="n">
        <x:v>2</x:v>
      </x:c>
      <x:c r="D1769" s="162" t="str">
        <x:v>Erhitze das Olivenöl in einer beschichteten Pfanne.</x:v>
      </x:c>
      <x:c r="E1769" s="163"/>
      <x:c r="F1769" s="163"/>
    </x:row>
    <x:row r="1770">
      <x:c r="A1770" s="135" t="str">
        <x:v>LU-184-S3</x:v>
      </x:c>
      <x:c r="B1770" s="135" t="str">
        <x:v>LU-184-V1</x:v>
      </x:c>
      <x:c r="C1770" s="135" t="n">
        <x:v>3</x:v>
      </x:c>
      <x:c r="D1770" s="162" t="str">
        <x:v>Brate die marinierten Stücke einige Minuten rundherum goldbraun und vollständig heiß.</x:v>
      </x:c>
      <x:c r="E1770" s="163"/>
      <x:c r="F1770" s="163"/>
    </x:row>
    <x:row r="1771">
      <x:c r="A1771" s="135" t="str">
        <x:v>LU-184-S4</x:v>
      </x:c>
      <x:c r="B1771" s="135" t="str">
        <x:v>LU-184-V1</x:v>
      </x:c>
      <x:c r="C1771" s="135" t="n">
        <x:v>4</x:v>
      </x:c>
      <x:c r="D1771" s="162" t="str">
        <x:v>Erwärme die Wraps nach Packungsangabe, ohne sie austrocknen zu lassen.</x:v>
      </x:c>
      <x:c r="E1771" s="163"/>
      <x:c r="F1771" s="163"/>
    </x:row>
    <x:row r="1772">
      <x:c r="A1772" s="135" t="str">
        <x:v>LU-184-S5</x:v>
      </x:c>
      <x:c r="B1772" s="135" t="str">
        <x:v>LU-184-V1</x:v>
      </x:c>
      <x:c r="C1772" s="135" t="n">
        <x:v>5</x:v>
      </x:c>
      <x:c r="D1772" s="162" t="str">
        <x:v>Zerdrücke je eine Avocadohälfte auf einem Wrap.</x:v>
      </x:c>
      <x:c r="E1772" s="163"/>
      <x:c r="F1772" s="163"/>
    </x:row>
    <x:row r="1773">
      <x:c r="A1773" s="135" t="str">
        <x:v>LU-184-S6</x:v>
      </x:c>
      <x:c r="B1773" s="135" t="str">
        <x:v>LU-184-V1</x:v>
      </x:c>
      <x:c r="C1773" s="135" t="n">
        <x:v>6</x:v>
      </x:c>
      <x:c r="D1773" s="162" t="str">
        <x:v>Gib die geröstete Paprika kurz in die Pfanne und erwärme sie.</x:v>
      </x:c>
      <x:c r="E1773" s="163"/>
      <x:c r="F1773" s="163"/>
    </x:row>
    <x:row r="1774">
      <x:c r="A1774" s="135" t="str">
        <x:v>LU-184-S7</x:v>
      </x:c>
      <x:c r="B1774" s="135" t="str">
        <x:v>LU-184-V1</x:v>
      </x:c>
      <x:c r="C1774" s="135" t="n">
        <x:v>7</x:v>
      </x:c>
      <x:c r="D1774" s="162" t="str">
        <x:v>Verteile Paprika und vegetarische Hähnchenstücke auf den Wraps und bestreue sie mit Koriander.</x:v>
      </x:c>
      <x:c r="E1774" s="163"/>
      <x:c r="F1774" s="163"/>
    </x:row>
    <x:row r="1775">
      <x:c r="A1775" s="135" t="str">
        <x:v>LU-184-S8</x:v>
      </x:c>
      <x:c r="B1775" s="135" t="str">
        <x:v>LU-184-V1</x:v>
      </x:c>
      <x:c r="C1775" s="135" t="n">
        <x:v>8</x:v>
      </x:c>
      <x:c r="D1775" s="162" t="str">
        <x:v>Rolle die Wraps straff auf, halbiere sie und serviere sie sofort.</x:v>
      </x:c>
      <x:c r="E1775" s="163"/>
      <x:c r="F1775" s="163"/>
    </x:row>
    <x:row r="1776">
      <x:c r="A1776" s="135" t="str">
        <x:v>LU-185-S1</x:v>
      </x:c>
      <x:c r="B1776" s="135" t="str">
        <x:v>LU-185-V1</x:v>
      </x:c>
      <x:c r="C1776" s="135" t="n">
        <x:v>1</x:v>
      </x:c>
      <x:c r="D1776" s="162" t="str">
        <x:v>Erhitze das Öl in einer großen Pfanne bei mittlerer Hitze und brate die Paprika unter häufigem Rühren 5 Minuten lang an.</x:v>
      </x:c>
      <x:c r="E1776" s="163" t="n">
        <x:v>5</x:v>
      </x:c>
      <x:c r="F1776" s="163" t="str">
        <x:v>Schritt 1</x:v>
      </x:c>
    </x:row>
    <x:row r="1777">
      <x:c r="A1777" s="135" t="str">
        <x:v>LU-185-S2</x:v>
      </x:c>
      <x:c r="B1777" s="135" t="str">
        <x:v>LU-185-V1</x:v>
      </x:c>
      <x:c r="C1777" s="135" t="n">
        <x:v>2</x:v>
      </x:c>
      <x:c r="D1777" s="162" t="str">
        <x:v>Gib den Knoblauch und die Gewürze dazu.</x:v>
      </x:c>
      <x:c r="E1777" s="163"/>
      <x:c r="F1777" s="163"/>
    </x:row>
    <x:row r="1778">
      <x:c r="A1778" s="135" t="str">
        <x:v>LU-185-S3</x:v>
      </x:c>
      <x:c r="B1778" s="135" t="str">
        <x:v>LU-185-V1</x:v>
      </x:c>
      <x:c r="C1778" s="135" t="n">
        <x:v>3</x:v>
      </x:c>
      <x:c r="D1778" s="162" t="str">
        <x:v>Rühre kurz um.</x:v>
      </x:c>
      <x:c r="E1778" s="163"/>
      <x:c r="F1778" s="163"/>
    </x:row>
    <x:row r="1779">
      <x:c r="A1779" s="135" t="str">
        <x:v>LU-185-S4</x:v>
      </x:c>
      <x:c r="B1779" s="135" t="str">
        <x:v>LU-185-V1</x:v>
      </x:c>
      <x:c r="C1779" s="135" t="n">
        <x:v>4</x:v>
      </x:c>
      <x:c r="D1779" s="162" t="str">
        <x:v>Gib die Passata und die Brühe dazu.</x:v>
      </x:c>
      <x:c r="E1779" s="163"/>
      <x:c r="F1779" s="163"/>
    </x:row>
    <x:row r="1780">
      <x:c r="A1780" s="135" t="str">
        <x:v>LU-185-S5</x:v>
      </x:c>
      <x:c r="B1780" s="135" t="str">
        <x:v>LU-185-V1</x:v>
      </x:c>
      <x:c r="C1780" s="135" t="n">
        <x:v>5</x:v>
      </x:c>
      <x:c r="D1780" s="162" t="str">
        <x:v>Rühre Linsen und Thymian unter.</x:v>
      </x:c>
      <x:c r="E1780" s="163"/>
      <x:c r="F1780" s="163"/>
    </x:row>
    <x:row r="1781">
      <x:c r="A1781" s="135" t="str">
        <x:v>LU-185-S6</x:v>
      </x:c>
      <x:c r="B1781" s="135" t="str">
        <x:v>LU-185-V1</x:v>
      </x:c>
      <x:c r="C1781" s="135" t="n">
        <x:v>6</x:v>
      </x:c>
      <x:c r="D1781" s="162" t="str">
        <x:v>Lasse alles zugedeckt 15-20 Minuten köcheln, bis eine breiige Masse entsteht.</x:v>
      </x:c>
      <x:c r="E1781" s="163" t="n">
        <x:v>15</x:v>
      </x:c>
      <x:c r="F1781" s="163" t="str">
        <x:v>Schritt 6</x:v>
      </x:c>
    </x:row>
    <x:row r="1782">
      <x:c r="A1782" s="135" t="str">
        <x:v>LU-185-S7</x:v>
      </x:c>
      <x:c r="B1782" s="135" t="str">
        <x:v>LU-185-V1</x:v>
      </x:c>
      <x:c r="C1782" s="135" t="n">
        <x:v>7</x:v>
      </x:c>
      <x:c r="D1782" s="162" t="str">
        <x:v>Gib die Bohnen zusammen mit der Flüssigkeit aus der Dose dazu.</x:v>
      </x:c>
      <x:c r="E1782" s="163"/>
      <x:c r="F1782" s="163"/>
    </x:row>
    <x:row r="1783">
      <x:c r="A1783" s="135" t="str">
        <x:v>LU-185-S8</x:v>
      </x:c>
      <x:c r="B1783" s="135" t="str">
        <x:v>LU-185-V1</x:v>
      </x:c>
      <x:c r="C1783" s="135" t="n">
        <x:v>8</x:v>
      </x:c>
      <x:c r="D1783" s="162" t="str">
        <x:v>Decke wieder ab.</x:v>
      </x:c>
      <x:c r="E1783" s="163"/>
      <x:c r="F1783" s="163"/>
    </x:row>
    <x:row r="1784">
      <x:c r="A1784" s="135" t="str">
        <x:v>LU-185-S9</x:v>
      </x:c>
      <x:c r="B1784" s="135" t="str">
        <x:v>LU-185-V1</x:v>
      </x:c>
      <x:c r="C1784" s="135" t="n">
        <x:v>9</x:v>
      </x:c>
      <x:c r="D1784" s="162" t="str">
        <x:v>Lasse weitere 10-15 Minuten köcheln.</x:v>
      </x:c>
      <x:c r="E1784" s="163" t="n">
        <x:v>10</x:v>
      </x:c>
      <x:c r="F1784" s="163" t="str">
        <x:v>Schritt 9</x:v>
      </x:c>
    </x:row>
    <x:row r="1785">
      <x:c r="A1785" s="135" t="str">
        <x:v>LU-185-S10</x:v>
      </x:c>
      <x:c r="B1785" s="135" t="str">
        <x:v>LU-185-V1</x:v>
      </x:c>
      <x:c r="C1785" s="135" t="n">
        <x:v>10</x:v>
      </x:c>
      <x:c r="D1785" s="162" t="str">
        <x:v>Koche den Reis gemäß den Packungsanweisungen.</x:v>
      </x:c>
      <x:c r="E1785" s="163"/>
      <x:c r="F1785" s="163"/>
    </x:row>
    <x:row r="1786">
      <x:c r="A1786" s="135" t="str">
        <x:v>LU-185-S11</x:v>
      </x:c>
      <x:c r="B1786" s="135" t="str">
        <x:v>LU-185-V1</x:v>
      </x:c>
      <x:c r="C1786" s="135" t="n">
        <x:v>11</x:v>
      </x:c>
      <x:c r="D1786" s="162" t="str">
        <x:v>Vermische alle Guacamole-Zutaten.</x:v>
      </x:c>
      <x:c r="E1786" s="163"/>
      <x:c r="F1786" s="163"/>
    </x:row>
    <x:row r="1787">
      <x:c r="A1787" s="135" t="str">
        <x:v>LU-185-S12</x:v>
      </x:c>
      <x:c r="B1787" s="135" t="str">
        <x:v>LU-185-V1</x:v>
      </x:c>
      <x:c r="C1787" s="135" t="n">
        <x:v>12</x:v>
      </x:c>
      <x:c r="D1787" s="162" t="str">
        <x:v>Verteile Reis und Chili auf vier Schüsseln.</x:v>
      </x:c>
      <x:c r="E1787" s="163"/>
      <x:c r="F1787" s="163"/>
    </x:row>
    <x:row r="1788">
      <x:c r="A1788" s="135" t="str">
        <x:v>LU-185-S13</x:v>
      </x:c>
      <x:c r="B1788" s="135" t="str">
        <x:v>LU-185-V1</x:v>
      </x:c>
      <x:c r="C1788" s="135" t="n">
        <x:v>13</x:v>
      </x:c>
      <x:c r="D1788" s="162" t="str">
        <x:v>Garniere alles mit der Guacamole.</x:v>
      </x:c>
      <x:c r="E1788" s="163"/>
      <x:c r="F1788" s="163"/>
    </x:row>
    <x:row r="1789">
      <x:c r="A1789" s="135" t="str">
        <x:v>LU-186-S1</x:v>
      </x:c>
      <x:c r="B1789" s="135" t="str">
        <x:v>LU-186-V1</x:v>
      </x:c>
      <x:c r="C1789" s="135" t="n">
        <x:v>1</x:v>
      </x:c>
      <x:c r="D1789" s="162" t="str">
        <x:v>Koche die Nudeln in Salzwasser 10-12 Minuten al dente.</x:v>
      </x:c>
      <x:c r="E1789" s="163" t="n">
        <x:v>10</x:v>
      </x:c>
      <x:c r="F1789" s="163" t="str">
        <x:v>Schritt 1</x:v>
      </x:c>
    </x:row>
    <x:row r="1790">
      <x:c r="A1790" s="135" t="str">
        <x:v>LU-186-S2</x:v>
      </x:c>
      <x:c r="B1790" s="135" t="str">
        <x:v>LU-186-V1</x:v>
      </x:c>
      <x:c r="C1790" s="135" t="n">
        <x:v>2</x:v>
      </x:c>
      <x:c r="D1790" s="162" t="str">
        <x:v>Erhitze währenddessen das Öl in einer mittelgroßen Pfanne.</x:v>
      </x:c>
      <x:c r="E1790" s="163"/>
      <x:c r="F1790" s="163"/>
    </x:row>
    <x:row r="1791">
      <x:c r="A1791" s="135" t="str">
        <x:v>LU-186-S3</x:v>
      </x:c>
      <x:c r="B1791" s="135" t="str">
        <x:v>LU-186-V1</x:v>
      </x:c>
      <x:c r="C1791" s="135" t="n">
        <x:v>3</x:v>
      </x:c>
      <x:c r="D1791" s="162" t="str">
        <x:v>Gib die in Scheiben geschnittene Zwiebel und Paprika dazu.</x:v>
      </x:c>
      <x:c r="E1791" s="163"/>
      <x:c r="F1791" s="163"/>
    </x:row>
    <x:row r="1792">
      <x:c r="A1792" s="135" t="str">
        <x:v>LU-186-S4</x:v>
      </x:c>
      <x:c r="B1792" s="135" t="str">
        <x:v>LU-186-V1</x:v>
      </x:c>
      <x:c r="C1792" s="135" t="n">
        <x:v>4</x:v>
      </x:c>
      <x:c r="D1792" s="162" t="str">
        <x:v>Brate alles 10 Minuten goldbraun braten und rühre dabei häufig um.</x:v>
      </x:c>
      <x:c r="E1792" s="163" t="n">
        <x:v>10</x:v>
      </x:c>
      <x:c r="F1792" s="163" t="str">
        <x:v>Schritt 4</x:v>
      </x:c>
    </x:row>
    <x:row r="1793">
      <x:c r="A1793" s="135" t="str">
        <x:v>LU-186-S5</x:v>
      </x:c>
      <x:c r="B1793" s="135" t="str">
        <x:v>LU-186-V1</x:v>
      </x:c>
      <x:c r="C1793" s="135" t="n">
        <x:v>5</x:v>
      </x:c>
      <x:c r="D1793" s="162" t="str">
        <x:v>Rühre den Knoblauch und die Gewürze unter.</x:v>
      </x:c>
      <x:c r="E1793" s="163"/>
      <x:c r="F1793" s="163"/>
    </x:row>
    <x:row r="1794">
      <x:c r="A1794" s="135" t="str">
        <x:v>LU-186-S6</x:v>
      </x:c>
      <x:c r="B1794" s="135" t="str">
        <x:v>LU-186-V1</x:v>
      </x:c>
      <x:c r="C1794" s="135" t="n">
        <x:v>6</x:v>
      </x:c>
      <x:c r="D1794" s="162" t="str">
        <x:v>Gib die Tomaten, eine halbe Dose Wasser, den Mais und die Brühe dazu. Decke die Pfanne ab.</x:v>
      </x:c>
      <x:c r="E1794" s="163"/>
      <x:c r="F1794" s="163"/>
    </x:row>
    <x:row r="1795">
      <x:c r="A1795" s="135" t="str">
        <x:v>LU-186-S7</x:v>
      </x:c>
      <x:c r="B1795" s="135" t="str">
        <x:v>LU-186-V1</x:v>
      </x:c>
      <x:c r="C1795" s="135" t="n">
        <x:v>7</x:v>
      </x:c>
      <x:c r="D1795" s="162" t="str">
        <x:v>Lasse 15 Minuten köcheln.</x:v>
      </x:c>
      <x:c r="E1795" s="163" t="n">
        <x:v>15</x:v>
      </x:c>
      <x:c r="F1795" s="163" t="str">
        <x:v>Schritt 7</x:v>
      </x:c>
    </x:row>
    <x:row r="1796">
      <x:c r="A1796" s="135" t="str">
        <x:v>LU-186-S8</x:v>
      </x:c>
      <x:c r="B1796" s="135" t="str">
        <x:v>LU-186-V1</x:v>
      </x:c>
      <x:c r="C1796" s="135" t="n">
        <x:v>8</x:v>
      </x:c>
      <x:c r="D1796" s="162" t="str">
        <x:v>Vermenge währenddessen die Avocado mit dem Limettensaft und der Limettenschale sowie der fein gehackten Zwiebel.</x:v>
      </x:c>
      <x:c r="E1796" s="163"/>
      <x:c r="F1796" s="163"/>
    </x:row>
    <x:row r="1797">
      <x:c r="A1797" s="135" t="str">
        <x:v>LU-186-S9</x:v>
      </x:c>
      <x:c r="B1797" s="135" t="str">
        <x:v>LU-186-V1</x:v>
      </x:c>
      <x:c r="C1797" s="135" t="n">
        <x:v>9</x:v>
      </x:c>
      <x:c r="D1797" s="162" t="str">
        <x:v>Lasse die Penne abtropfen.</x:v>
      </x:c>
      <x:c r="E1797" s="163"/>
      <x:c r="F1797" s="163"/>
    </x:row>
    <x:row r="1798">
      <x:c r="A1798" s="135" t="str">
        <x:v>LU-186-S10</x:v>
      </x:c>
      <x:c r="B1798" s="135" t="str">
        <x:v>LU-186-V1</x:v>
      </x:c>
      <x:c r="C1798" s="135" t="n">
        <x:v>10</x:v>
      </x:c>
      <x:c r="D1798" s="162" t="str">
        <x:v>Gib die abgetropften Penne mit dem Koriander in die Sauce.</x:v>
      </x:c>
      <x:c r="E1798" s="163"/>
      <x:c r="F1798" s="163"/>
    </x:row>
    <x:row r="1799">
      <x:c r="A1799" s="135" t="str">
        <x:v>LU-186-S11</x:v>
      </x:c>
      <x:c r="B1799" s="135" t="str">
        <x:v>LU-186-V1</x:v>
      </x:c>
      <x:c r="C1799" s="135" t="n">
        <x:v>11</x:v>
      </x:c>
      <x:c r="D1799" s="162" t="str">
        <x:v>Fülle die Nudeln in Schüsseln.</x:v>
      </x:c>
      <x:c r="E1799" s="163"/>
      <x:c r="F1799" s="163"/>
    </x:row>
    <x:row r="1800">
      <x:c r="A1800" s="135" t="str">
        <x:v>LU-186-S12</x:v>
      </x:c>
      <x:c r="B1800" s="135" t="str">
        <x:v>LU-186-V1</x:v>
      </x:c>
      <x:c r="C1800" s="135" t="n">
        <x:v>12</x:v>
      </x:c>
      <x:c r="D1800" s="162" t="str">
        <x:v>Garniere das Gericht mit der Avocado.</x:v>
      </x:c>
      <x:c r="E1800" s="163"/>
      <x:c r="F1800" s="163"/>
    </x:row>
    <x:row r="1801">
      <x:c r="A1801" s="135" t="str">
        <x:v>LU-186-S13</x:v>
      </x:c>
      <x:c r="B1801" s="135" t="str">
        <x:v>LU-186-V1</x:v>
      </x:c>
      <x:c r="C1801" s="135" t="n">
        <x:v>13</x:v>
      </x:c>
      <x:c r="D1801" s="162" t="str">
        <x:v>Bestreue das Gericht mit Korianderblättern.</x:v>
      </x:c>
      <x:c r="E1801" s="163"/>
      <x:c r="F1801" s="163"/>
    </x:row>
    <x:row r="1802">
      <x:c r="A1802" s="135" t="str">
        <x:v>LU-187-S1</x:v>
      </x:c>
      <x:c r="B1802" s="135" t="str">
        <x:v>LU-187-V1</x:v>
      </x:c>
      <x:c r="C1802" s="135" t="n">
        <x:v>1</x:v>
      </x:c>
      <x:c r="D1802" s="162" t="str">
        <x:v>Gib den Reis und 600 ml Wasser in einen Topf und rühre dann Tomatenpüree, Kreuzkümmel, Chili und Brühepulver ein. Decke die Pfanne ab.</x:v>
      </x:c>
      <x:c r="E1802" s="163"/>
      <x:c r="F1802" s="163"/>
    </x:row>
    <x:row r="1803">
      <x:c r="A1803" s="135" t="str">
        <x:v>LU-187-S2</x:v>
      </x:c>
      <x:c r="B1803" s="135" t="str">
        <x:v>LU-187-V1</x:v>
      </x:c>
      <x:c r="C1803" s="135" t="n">
        <x:v>2</x:v>
      </x:c>
      <x:c r="D1803" s="162" t="str">
        <x:v>Koche bei schwacher Hitze 20 Minuten, bis der Reis weich ist und die Flüssigkeit aufgesogen hat.</x:v>
      </x:c>
      <x:c r="E1803" s="163" t="n">
        <x:v>20</x:v>
      </x:c>
      <x:c r="F1803" s="163" t="str">
        <x:v>Schritt 2</x:v>
      </x:c>
    </x:row>
    <x:row r="1804">
      <x:c r="A1804" s="135" t="str">
        <x:v>LU-187-S3</x:v>
      </x:c>
      <x:c r="B1804" s="135" t="str">
        <x:v>LU-187-V1</x:v>
      </x:c>
      <x:c r="C1804" s="135" t="n">
        <x:v>3</x:v>
      </x:c>
      <x:c r="D1804" s="162" t="str">
        <x:v>Nimm die Pfanne vom Herd.</x:v>
      </x:c>
      <x:c r="E1804" s="163"/>
      <x:c r="F1804" s="163"/>
    </x:row>
    <x:row r="1805">
      <x:c r="A1805" s="135" t="str">
        <x:v>LU-187-S4</x:v>
      </x:c>
      <x:c r="B1805" s="135" t="str">
        <x:v>LU-187-V1</x:v>
      </x:c>
      <x:c r="C1805" s="135" t="n">
        <x:v>4</x:v>
      </x:c>
      <x:c r="D1805" s="162" t="str">
        <x:v>Rühre die schwarzen Bohnen unter.</x:v>
      </x:c>
      <x:c r="E1805" s="163"/>
      <x:c r="F1805" s="163"/>
    </x:row>
    <x:row r="1806">
      <x:c r="A1806" s="135" t="str">
        <x:v>LU-187-S5</x:v>
      </x:c>
      <x:c r="B1806" s="135" t="str">
        <x:v>LU-187-V1</x:v>
      </x:c>
      <x:c r="C1806" s="135" t="n">
        <x:v>5</x:v>
      </x:c>
      <x:c r="D1806" s="162" t="str">
        <x:v>Vermische währenddessen die Tomaten mit der roten Zwiebel, Koriander und dem Saft einer Limette zu einer Salsa.</x:v>
      </x:c>
      <x:c r="E1806" s="163"/>
      <x:c r="F1806" s="163"/>
    </x:row>
    <x:row r="1807">
      <x:c r="A1807" s="135" t="str">
        <x:v>LU-187-S6</x:v>
      </x:c>
      <x:c r="B1807" s="135" t="str">
        <x:v>LU-187-V1</x:v>
      </x:c>
      <x:c r="C1807" s="135" t="n">
        <x:v>6</x:v>
      </x:c>
      <x:c r="D1807" s="162" t="str">
        <x:v>Zerdrücke den restlichen Limettensaft grob mit den Avocados, um eine stückige Konsistenz zu erhalten.</x:v>
      </x:c>
      <x:c r="E1807" s="163"/>
      <x:c r="F1807" s="163"/>
    </x:row>
    <x:row r="1808">
      <x:c r="A1808" s="135" t="str">
        <x:v>LU-187-S7</x:v>
      </x:c>
      <x:c r="B1808" s="135" t="str">
        <x:v>LU-187-V1</x:v>
      </x:c>
      <x:c r="C1808" s="135" t="n">
        <x:v>7</x:v>
      </x:c>
      <x:c r="D1808" s="162" t="str">
        <x:v>Verteile die Reis-Bohnen-Mischung auf vier Schüsseln.</x:v>
      </x:c>
      <x:c r="E1808" s="163"/>
      <x:c r="F1808" s="163"/>
    </x:row>
    <x:row r="1809">
      <x:c r="A1809" s="135" t="str">
        <x:v>LU-187-S8</x:v>
      </x:c>
      <x:c r="B1809" s="135" t="str">
        <x:v>LU-187-V1</x:v>
      </x:c>
      <x:c r="C1809" s="135" t="n">
        <x:v>8</x:v>
      </x:c>
      <x:c r="D1809" s="162" t="str">
        <x:v>Gib Tomatensalsa, Avocado und Mais darauf.</x:v>
      </x:c>
      <x:c r="E1809" s="163"/>
      <x:c r="F1809" s="163"/>
    </x:row>
    <x:row r="1810">
      <x:c r="A1810" s="135" t="str">
        <x:v>LU-188-S1</x:v>
      </x:c>
      <x:c r="B1810" s="135" t="str">
        <x:v>LU-188-V1</x:v>
      </x:c>
      <x:c r="C1810" s="135" t="n">
        <x:v>1</x:v>
      </x:c>
      <x:c r="D1810" s="162" t="str">
        <x:v>Koche die Kartoffelscheiben etwa 6 Minuten in Wasser, bis sie knapp weich sind.</x:v>
      </x:c>
      <x:c r="E1810" s="163" t="n">
        <x:v>6</x:v>
      </x:c>
      <x:c r="F1810" s="163" t="str">
        <x:v>Schritt 1</x:v>
      </x:c>
    </x:row>
    <x:row r="1811">
      <x:c r="A1811" s="135" t="str">
        <x:v>LU-188-S2</x:v>
      </x:c>
      <x:c r="B1811" s="135" t="str">
        <x:v>LU-188-V1</x:v>
      </x:c>
      <x:c r="C1811" s="135" t="n">
        <x:v>2</x:v>
      </x:c>
      <x:c r="D1811" s="162" t="str">
        <x:v>Gieße die Kartoffeln ab und lasse sie kurz ausdampfen.</x:v>
      </x:c>
      <x:c r="E1811" s="163"/>
      <x:c r="F1811" s="163"/>
    </x:row>
    <x:row r="1812">
      <x:c r="A1812" s="135" t="str">
        <x:v>LU-188-S3</x:v>
      </x:c>
      <x:c r="B1812" s="135" t="str">
        <x:v>LU-188-V1</x:v>
      </x:c>
      <x:c r="C1812" s="135" t="n">
        <x:v>3</x:v>
      </x:c>
      <x:c r="D1812" s="162" t="str">
        <x:v>Gib den Spinat mit 1 EL Wasser in eine mikrowellengeeignete Schüssel.</x:v>
      </x:c>
      <x:c r="E1812" s="163"/>
      <x:c r="F1812" s="163"/>
    </x:row>
    <x:row r="1813">
      <x:c r="A1813" s="135" t="str">
        <x:v>LU-188-S4</x:v>
      </x:c>
      <x:c r="B1813" s="135" t="str">
        <x:v>LU-188-V1</x:v>
      </x:c>
      <x:c r="C1813" s="135" t="n">
        <x:v>4</x:v>
      </x:c>
      <x:c r="D1813" s="162" t="str">
        <x:v>Decke die Schüssel ab und erhitze den Spinat etwa 3 Minuten auf höchster Stufe, bis er zusammengefallen ist.</x:v>
      </x:c>
      <x:c r="E1813" s="163" t="n">
        <x:v>3</x:v>
      </x:c>
      <x:c r="F1813" s="163" t="str">
        <x:v>Schritt 4</x:v>
      </x:c>
    </x:row>
    <x:row r="1814">
      <x:c r="A1814" s="135" t="str">
        <x:v>LU-188-S5</x:v>
      </x:c>
      <x:c r="B1814" s="135" t="str">
        <x:v>LU-188-V1</x:v>
      </x:c>
      <x:c r="C1814" s="135" t="n">
        <x:v>5</x:v>
      </x:c>
      <x:c r="D1814" s="162" t="str">
        <x:v>Heize die Grillfunktion des Backofens auf mittlerer Stufe vor.</x:v>
      </x:c>
      <x:c r="E1814" s="163"/>
      <x:c r="F1814" s="163"/>
    </x:row>
    <x:row r="1815">
      <x:c r="A1815" s="135" t="str">
        <x:v>LU-188-S6</x:v>
      </x:c>
      <x:c r="B1815" s="135" t="str">
        <x:v>LU-188-V1</x:v>
      </x:c>
      <x:c r="C1815" s="135" t="n">
        <x:v>6</x:v>
      </x:c>
      <x:c r="D1815" s="162" t="str">
        <x:v>Erhitze das Rapsöl in einer ofenfesten beschichteten Pfanne.</x:v>
      </x:c>
      <x:c r="E1815" s="163"/>
      <x:c r="F1815" s="163"/>
    </x:row>
    <x:row r="1816">
      <x:c r="A1816" s="135" t="str">
        <x:v>LU-188-S7</x:v>
      </x:c>
      <x:c r="B1816" s="135" t="str">
        <x:v>LU-188-V1</x:v>
      </x:c>
      <x:c r="C1816" s="135" t="n">
        <x:v>7</x:v>
      </x:c>
      <x:c r="D1816" s="162" t="str">
        <x:v>Brate die Zwiebel bei mittlerer Hitze etwa 10 Minuten, bis sie weich und goldbraun ist.</x:v>
      </x:c>
      <x:c r="E1816" s="163" t="n">
        <x:v>10</x:v>
      </x:c>
      <x:c r="F1816" s="163" t="str">
        <x:v>Schritt 7</x:v>
      </x:c>
    </x:row>
    <x:row r="1817">
      <x:c r="A1817" s="135" t="str">
        <x:v>LU-188-S8</x:v>
      </x:c>
      <x:c r="B1817" s="135" t="str">
        <x:v>LU-188-V1</x:v>
      </x:c>
      <x:c r="C1817" s="135" t="n">
        <x:v>8</x:v>
      </x:c>
      <x:c r="D1817" s="162" t="str">
        <x:v>Rühre Knoblauch, gemahlenen Koriander, Kreuzkümmel, Senfkörner und Kurkuma ein und röste alles 1 Minute.</x:v>
      </x:c>
      <x:c r="E1817" s="163"/>
      <x:c r="F1817" s="163"/>
    </x:row>
    <x:row r="1818">
      <x:c r="A1818" s="135" t="str">
        <x:v>LU-188-S9</x:v>
      </x:c>
      <x:c r="B1818" s="135" t="str">
        <x:v>LU-188-V1</x:v>
      </x:c>
      <x:c r="C1818" s="135" t="n">
        <x:v>9</x:v>
      </x:c>
      <x:c r="D1818" s="162" t="str">
        <x:v>Gib Tomaten und Spinat hinzu und lasse die Mischung etwa 3 Minuten köcheln.</x:v>
      </x:c>
      <x:c r="E1818" s="163" t="n">
        <x:v>3</x:v>
      </x:c>
      <x:c r="F1818" s="163" t="str">
        <x:v>Schritt 9</x:v>
      </x:c>
    </x:row>
    <x:row r="1819">
      <x:c r="A1819" s="135" t="str">
        <x:v>LU-188-S10</x:v>
      </x:c>
      <x:c r="B1819" s="135" t="str">
        <x:v>LU-188-V1</x:v>
      </x:c>
      <x:c r="C1819" s="135" t="n">
        <x:v>10</x:v>
      </x:c>
      <x:c r="D1819" s="162" t="str">
        <x:v>Verteile die Kartoffelscheiben gleichmäßig in der Pfanne.</x:v>
      </x:c>
      <x:c r="E1819" s="163"/>
      <x:c r="F1819" s="163"/>
    </x:row>
    <x:row r="1820">
      <x:c r="A1820" s="135" t="str">
        <x:v>LU-188-S11</x:v>
      </x:c>
      <x:c r="B1820" s="135" t="str">
        <x:v>LU-188-V1</x:v>
      </x:c>
      <x:c r="C1820" s="135" t="n">
        <x:v>11</x:v>
      </x:c>
      <x:c r="D1820" s="162" t="str">
        <x:v>Verquirle Eier, Chili und den größten Teil des frischen Korianders.</x:v>
      </x:c>
      <x:c r="E1820" s="163"/>
      <x:c r="F1820" s="163"/>
    </x:row>
    <x:row r="1821">
      <x:c r="A1821" s="135" t="str">
        <x:v>LU-188-S12</x:v>
      </x:c>
      <x:c r="B1821" s="135" t="str">
        <x:v>LU-188-V1</x:v>
      </x:c>
      <x:c r="C1821" s="135" t="n">
        <x:v>12</x:v>
      </x:c>
      <x:c r="D1821" s="162" t="str">
        <x:v>Gieße die Eimischung über die Kartoffeln.</x:v>
      </x:c>
      <x:c r="E1821" s="163"/>
      <x:c r="F1821" s="163"/>
    </x:row>
    <x:row r="1822">
      <x:c r="A1822" s="135" t="str">
        <x:v>LU-188-S13</x:v>
      </x:c>
      <x:c r="B1822" s="135" t="str">
        <x:v>LU-188-V1</x:v>
      </x:c>
      <x:c r="C1822" s="135" t="n">
        <x:v>13</x:v>
      </x:c>
      <x:c r="D1822" s="162" t="str">
        <x:v>Grille die Frittata 4-5 Minuten, bis sie goldbraun und fast vollständig gestockt ist.</x:v>
      </x:c>
      <x:c r="E1822" s="163" t="n">
        <x:v>4</x:v>
      </x:c>
      <x:c r="F1822" s="163" t="str">
        <x:v>Schritt 13</x:v>
      </x:c>
    </x:row>
    <x:row r="1823">
      <x:c r="A1823" s="135" t="str">
        <x:v>LU-188-S14</x:v>
      </x:c>
      <x:c r="B1823" s="135" t="str">
        <x:v>LU-188-V1</x:v>
      </x:c>
      <x:c r="C1823" s="135" t="n">
        <x:v>14</x:v>
      </x:c>
      <x:c r="D1823" s="162" t="str">
        <x:v>Lasse die Frittata kurz abkühlen und schneide sie in Spalten.</x:v>
      </x:c>
      <x:c r="E1823" s="163"/>
      <x:c r="F1823" s="163"/>
    </x:row>
    <x:row r="1824">
      <x:c r="A1824" s="135" t="str">
        <x:v>LU-188-S15</x:v>
      </x:c>
      <x:c r="B1824" s="135" t="str">
        <x:v>LU-188-V1</x:v>
      </x:c>
      <x:c r="C1824" s="135" t="n">
        <x:v>15</x:v>
      </x:c>
      <x:c r="D1824" s="162" t="str">
        <x:v>Verrühre Mango-Chutney, Joghurt und den restlichen Koriander.</x:v>
      </x:c>
      <x:c r="E1824" s="163"/>
      <x:c r="F1824" s="163"/>
    </x:row>
    <x:row r="1825">
      <x:c r="A1825" s="135" t="str">
        <x:v>LU-188-S16</x:v>
      </x:c>
      <x:c r="B1825" s="135" t="str">
        <x:v>LU-188-V1</x:v>
      </x:c>
      <x:c r="C1825" s="135" t="n">
        <x:v>16</x:v>
      </x:c>
      <x:c r="D1825" s="162" t="str">
        <x:v>Serviere die Frittata mit dem Mango-Joghurt.</x:v>
      </x:c>
      <x:c r="E1825" s="163"/>
      <x:c r="F1825" s="163"/>
    </x:row>
    <x:row r="1826">
      <x:c r="A1826" s="135" t="str">
        <x:v>LU-189-S1</x:v>
      </x:c>
      <x:c r="B1826" s="135" t="str">
        <x:v>LU-189-V1</x:v>
      </x:c>
      <x:c r="C1826" s="135" t="n">
        <x:v>1</x:v>
      </x:c>
      <x:c r="D1826" s="162" t="str">
        <x:v>Blanchiere die dicken Bohnen 1 Minute in kochendem Wasser. Gieße sie ab und schrecke sie unter kaltem Wasser ab.</x:v>
      </x:c>
      <x:c r="E1826" s="163"/>
      <x:c r="F1826" s="163"/>
    </x:row>
    <x:row r="1827">
      <x:c r="A1827" s="135" t="str">
        <x:v>LU-189-S2</x:v>
      </x:c>
      <x:c r="B1827" s="135" t="str">
        <x:v>LU-189-V1</x:v>
      </x:c>
      <x:c r="C1827" s="135" t="n">
        <x:v>2</x:v>
      </x:c>
      <x:c r="D1827" s="162" t="str">
        <x:v>Entferne nach dem Abkühlen die festen Außenhäute der Bohnen.</x:v>
      </x:c>
      <x:c r="E1827" s="163"/>
      <x:c r="F1827" s="163"/>
    </x:row>
    <x:row r="1828">
      <x:c r="A1828" s="135" t="str">
        <x:v>LU-189-S3</x:v>
      </x:c>
      <x:c r="B1828" s="135" t="str">
        <x:v>LU-189-V1</x:v>
      </x:c>
      <x:c r="C1828" s="135" t="n">
        <x:v>3</x:v>
      </x:c>
      <x:c r="D1828" s="162" t="str">
        <x:v>Erhitze das Öl in einer großen Pfanne.</x:v>
      </x:c>
      <x:c r="E1828" s="163"/>
      <x:c r="F1828" s="163"/>
    </x:row>
    <x:row r="1829">
      <x:c r="A1829" s="135" t="str">
        <x:v>LU-189-S4</x:v>
      </x:c>
      <x:c r="B1829" s="135" t="str">
        <x:v>LU-189-V1</x:v>
      </x:c>
      <x:c r="C1829" s="135" t="n">
        <x:v>4</x:v>
      </x:c>
      <x:c r="D1829" s="162" t="str">
        <x:v>Brate die Tomaten bei hoher Hitze an, bis sie Saft abgeben und leicht karamellisieren.</x:v>
      </x:c>
      <x:c r="E1829" s="163"/>
      <x:c r="F1829" s="163"/>
    </x:row>
    <x:row r="1830">
      <x:c r="A1830" s="135" t="str">
        <x:v>LU-189-S5</x:v>
      </x:c>
      <x:c r="B1830" s="135" t="str">
        <x:v>LU-189-V1</x:v>
      </x:c>
      <x:c r="C1830" s="135" t="n">
        <x:v>5</x:v>
      </x:c>
      <x:c r="D1830" s="162" t="str">
        <x:v>Gib Frühlingszwiebeln und Knoblauch hinzu und brate beides 1-2 Minuten mit.</x:v>
      </x:c>
      <x:c r="E1830" s="163" t="n">
        <x:v>1</x:v>
      </x:c>
      <x:c r="F1830" s="163" t="str">
        <x:v>Schritt 5</x:v>
      </x:c>
    </x:row>
    <x:row r="1831">
      <x:c r="A1831" s="135" t="str">
        <x:v>LU-189-S6</x:v>
      </x:c>
      <x:c r="B1831" s="135" t="str">
        <x:v>LU-189-V1</x:v>
      </x:c>
      <x:c r="C1831" s="135" t="n">
        <x:v>6</x:v>
      </x:c>
      <x:c r="D1831" s="162" t="str">
        <x:v>Rühre die Bohnen ein und erhitze sie vollständig.</x:v>
      </x:c>
      <x:c r="E1831" s="163"/>
      <x:c r="F1831" s="163"/>
    </x:row>
    <x:row r="1832">
      <x:c r="A1832" s="135" t="str">
        <x:v>LU-189-S7</x:v>
      </x:c>
      <x:c r="B1832" s="135" t="str">
        <x:v>LU-189-V1</x:v>
      </x:c>
      <x:c r="C1832" s="135" t="n">
        <x:v>7</x:v>
      </x:c>
      <x:c r="D1832" s="162" t="str">
        <x:v>Gib die Sardellen dazu und rühre, bis sie sich in der Sauce auflösen.</x:v>
      </x:c>
      <x:c r="E1832" s="163"/>
      <x:c r="F1832" s="163"/>
    </x:row>
    <x:row r="1833">
      <x:c r="A1833" s="135" t="str">
        <x:v>LU-189-S8</x:v>
      </x:c>
      <x:c r="B1833" s="135" t="str">
        <x:v>LU-189-V1</x:v>
      </x:c>
      <x:c r="C1833" s="135" t="n">
        <x:v>8</x:v>
      </x:c>
      <x:c r="D1833" s="162" t="str">
        <x:v>Schmecke alles mit Salz und Pfeffer ab und rühre Majoran oder Petersilie unter.</x:v>
      </x:c>
      <x:c r="E1833" s="163"/>
      <x:c r="F1833" s="163"/>
    </x:row>
    <x:row r="1834">
      <x:c r="A1834" s="135" t="str">
        <x:v>LU-190-S1</x:v>
      </x:c>
      <x:c r="B1834" s="135" t="str">
        <x:v>LU-190-V1</x:v>
      </x:c>
      <x:c r="C1834" s="135" t="n">
        <x:v>1</x:v>
      </x:c>
      <x:c r="D1834" s="162" t="str">
        <x:v>Erhitze 2 TL Öl in einer großen beschichteten Pfanne. Brate Zwiebeln und Ingwer unter häufigem Rühren etwa 10 Minuten goldbraun und stelle sie beiseite.</x:v>
      </x:c>
      <x:c r="E1834" s="163" t="n">
        <x:v>10</x:v>
      </x:c>
      <x:c r="F1834" s="163" t="str">
        <x:v>Schritt 1</x:v>
      </x:c>
    </x:row>
    <x:row r="1835">
      <x:c r="A1835" s="135" t="str">
        <x:v>LU-190-S2</x:v>
      </x:c>
      <x:c r="B1835" s="135" t="str">
        <x:v>LU-190-V1</x:v>
      </x:c>
      <x:c r="C1835" s="135" t="n">
        <x:v>2</x:v>
      </x:c>
      <x:c r="D1835" s="162" t="str">
        <x:v>Gib Bulgur, Brühpulver und Kreuzkümmel mit 400 ml Wasser in einen Topf.</x:v>
      </x:c>
      <x:c r="E1835" s="163"/>
      <x:c r="F1835" s="163"/>
    </x:row>
    <x:row r="1836">
      <x:c r="A1836" s="135" t="str">
        <x:v>LU-190-S3</x:v>
      </x:c>
      <x:c r="B1836" s="135" t="str">
        <x:v>LU-190-V1</x:v>
      </x:c>
      <x:c r="C1836" s="135" t="n">
        <x:v>3</x:v>
      </x:c>
      <x:c r="D1836" s="162" t="str">
        <x:v>Bringe alles zum Kochen, decke den Topf ab und gare den Bulgur 10-15 Minuten bei niedriger Hitze, bis die Flüssigkeit aufgenommen ist.</x:v>
      </x:c>
      <x:c r="E1836" s="163" t="n">
        <x:v>10</x:v>
      </x:c>
      <x:c r="F1836" s="163" t="str">
        <x:v>Schritt 3</x:v>
      </x:c>
    </x:row>
    <x:row r="1837">
      <x:c r="A1837" s="135" t="str">
        <x:v>LU-190-S4</x:v>
      </x:c>
      <x:c r="B1837" s="135" t="str">
        <x:v>LU-190-V1</x:v>
      </x:c>
      <x:c r="C1837" s="135" t="n">
        <x:v>4</x:v>
      </x:c>
      <x:c r="D1837" s="162" t="str">
        <x:v>Rühre die Kichererbsen unter, decke den Topf wieder ab und stelle ihn beiseite.</x:v>
      </x:c>
      <x:c r="E1837" s="163"/>
      <x:c r="F1837" s="163"/>
    </x:row>
    <x:row r="1838">
      <x:c r="A1838" s="135" t="str">
        <x:v>LU-190-S5</x:v>
      </x:c>
      <x:c r="B1838" s="135" t="str">
        <x:v>LU-190-V1</x:v>
      </x:c>
      <x:c r="C1838" s="135" t="n">
        <x:v>5</x:v>
      </x:c>
      <x:c r="D1838" s="162" t="str">
        <x:v>Erhitze das übrige Öl in der Pfanne. Brate die Auberginenscheiben 8-10 Minuten möglichst nebeneinander und wende sie nach der Hälfte der Zeit.</x:v>
      </x:c>
      <x:c r="E1838" s="163" t="n">
        <x:v>8</x:v>
      </x:c>
      <x:c r="F1838" s="163" t="str">
        <x:v>Schritt 5</x:v>
      </x:c>
    </x:row>
    <x:row r="1839">
      <x:c r="A1839" s="135" t="str">
        <x:v>LU-190-S6</x:v>
      </x:c>
      <x:c r="B1839" s="135" t="str">
        <x:v>LU-190-V1</x:v>
      </x:c>
      <x:c r="C1839" s="135" t="n">
        <x:v>6</x:v>
      </x:c>
      <x:c r="D1839" s="162" t="str">
        <x:v>Decke die Pfanne ab und gare die Auberginen noch einige Minuten weich.</x:v>
      </x:c>
      <x:c r="E1839" s="163"/>
      <x:c r="F1839" s="163"/>
    </x:row>
    <x:row r="1840">
      <x:c r="A1840" s="135" t="str">
        <x:v>LU-190-S7</x:v>
      </x:c>
      <x:c r="B1840" s="135" t="str">
        <x:v>LU-190-V1</x:v>
      </x:c>
      <x:c r="C1840" s="135" t="n">
        <x:v>7</x:v>
      </x:c>
      <x:c r="D1840" s="162" t="str">
        <x:v>Vermenge Bulgur, Kichererbsen, Auberginen, Zwiebeln und Koriander.</x:v>
      </x:c>
      <x:c r="E1840" s="163"/>
      <x:c r="F1840" s="163"/>
    </x:row>
    <x:row r="1841">
      <x:c r="A1841" s="135" t="str">
        <x:v>LU-190-S8</x:v>
      </x:c>
      <x:c r="B1841" s="135" t="str">
        <x:v>LU-190-V1</x:v>
      </x:c>
      <x:c r="C1841" s="135" t="n">
        <x:v>8</x:v>
      </x:c>
      <x:c r="D1841" s="162" t="str">
        <x:v>Richte den Pilaw auf einer Platte an und bestreue ihn mit Feta und Mandeln.</x:v>
      </x:c>
      <x:c r="E1841" s="163"/>
      <x:c r="F1841" s="163"/>
    </x:row>
    <x:row r="1842">
      <x:c r="A1842" s="135" t="str">
        <x:v>LU-191-S1</x:v>
      </x:c>
      <x:c r="B1842" s="135" t="str">
        <x:v>LU-191-V1</x:v>
      </x:c>
      <x:c r="C1842" s="135" t="n">
        <x:v>1</x:v>
      </x:c>
      <x:c r="D1842" s="162" t="str">
        <x:v>Gare die Soba-Nudeln nach Packungsanweisung. Gieße alles ab.</x:v>
      </x:c>
      <x:c r="E1842" s="163"/>
      <x:c r="F1842" s="163"/>
    </x:row>
    <x:row r="1843">
      <x:c r="A1843" s="135" t="str">
        <x:v>LU-191-S2</x:v>
      </x:c>
      <x:c r="B1843" s="135" t="str">
        <x:v>LU-191-V1</x:v>
      </x:c>
      <x:c r="C1843" s="135" t="n">
        <x:v>2</x:v>
      </x:c>
      <x:c r="D1843" s="162" t="str">
        <x:v>Vermenge alles mit etwas Sesamöl.</x:v>
      </x:c>
      <x:c r="E1843" s="163"/>
      <x:c r="F1843" s="163"/>
    </x:row>
    <x:row r="1844">
      <x:c r="A1844" s="135" t="str">
        <x:v>LU-191-S3</x:v>
      </x:c>
      <x:c r="B1844" s="135" t="str">
        <x:v>LU-191-V1</x:v>
      </x:c>
      <x:c r="C1844" s="135" t="n">
        <x:v>3</x:v>
      </x:c>
      <x:c r="D1844" s="162" t="str">
        <x:v>Schneide Zuckerschoten fein.</x:v>
      </x:c>
      <x:c r="E1844" s="163"/>
      <x:c r="F1844" s="163"/>
    </x:row>
    <x:row r="1845">
      <x:c r="A1845" s="135" t="str">
        <x:v>LU-191-S4</x:v>
      </x:c>
      <x:c r="B1845" s="135" t="str">
        <x:v>LU-191-V1</x:v>
      </x:c>
      <x:c r="C1845" s="135" t="n">
        <x:v>4</x:v>
      </x:c>
      <x:c r="D1845" s="162" t="str">
        <x:v>Schneide die Karotte in Stifte und die Chilischote in dünne Ringe.</x:v>
      </x:c>
      <x:c r="E1845" s="163"/>
      <x:c r="F1845" s="163"/>
    </x:row>
    <x:row r="1846">
      <x:c r="A1846" s="135" t="str">
        <x:v>LU-191-S5</x:v>
      </x:c>
      <x:c r="B1846" s="135" t="str">
        <x:v>LU-191-V1</x:v>
      </x:c>
      <x:c r="C1846" s="135" t="n">
        <x:v>5</x:v>
      </x:c>
      <x:c r="D1846" s="162" t="str">
        <x:v>Hebe Gemüse, Sesam und das gegarte Hähnchen unter die Nudeln.</x:v>
      </x:c>
      <x:c r="E1846" s="163"/>
      <x:c r="F1846" s="163"/>
    </x:row>
    <x:row r="1847">
      <x:c r="A1847" s="135" t="str">
        <x:v>LU-191-S6</x:v>
      </x:c>
      <x:c r="B1847" s="135" t="str">
        <x:v>LU-191-V1</x:v>
      </x:c>
      <x:c r="C1847" s="135" t="n">
        <x:v>6</x:v>
      </x:c>
      <x:c r="D1847" s="162" t="str">
        <x:v>Schmecke die Pasta mit Sojasauce ab.</x:v>
      </x:c>
      <x:c r="E1847" s="163"/>
      <x:c r="F1847" s="163"/>
    </x:row>
    <x:row r="1848">
      <x:c r="A1848" s="135" t="str">
        <x:v>LU-191-S7</x:v>
      </x:c>
      <x:c r="B1848" s="135" t="str">
        <x:v>LU-191-V1</x:v>
      </x:c>
      <x:c r="C1848" s="135" t="n">
        <x:v>7</x:v>
      </x:c>
      <x:c r="D1848" s="162" t="str">
        <x:v>Serviere warm oder kalt.</x:v>
      </x:c>
      <x:c r="E1848" s="163"/>
      <x:c r="F1848" s="163"/>
    </x:row>
    <x:row r="1849">
      <x:c r="A1849" s="135" t="str">
        <x:v>LU-192-S1</x:v>
      </x:c>
      <x:c r="B1849" s="135" t="str">
        <x:v>LU-192-V1</x:v>
      </x:c>
      <x:c r="C1849" s="135" t="n">
        <x:v>1</x:v>
      </x:c>
      <x:c r="D1849" s="162" t="str">
        <x:v>Heize den Backofen auf 200 °C Ober-/Unterhitze bzw. 180 °C Umluft vor.</x:v>
      </x:c>
      <x:c r="E1849" s="163"/>
      <x:c r="F1849" s="163"/>
    </x:row>
    <x:row r="1850">
      <x:c r="A1850" s="135" t="str">
        <x:v>LU-192-S2</x:v>
      </x:c>
      <x:c r="B1850" s="135" t="str">
        <x:v>LU-192-V1</x:v>
      </x:c>
      <x:c r="C1850" s="135" t="n">
        <x:v>2</x:v>
      </x:c>
      <x:c r="D1850" s="162" t="str">
        <x:v>Gib das gesamte Gemüse in eine große Bratform.</x:v>
      </x:c>
      <x:c r="E1850" s="163"/>
      <x:c r="F1850" s="163"/>
    </x:row>
    <x:row r="1851">
      <x:c r="A1851" s="135" t="str">
        <x:v>LU-192-S3</x:v>
      </x:c>
      <x:c r="B1851" s="135" t="str">
        <x:v>LU-192-V1</x:v>
      </x:c>
      <x:c r="C1851" s="135" t="n">
        <x:v>3</x:v>
      </x:c>
      <x:c r="D1851" s="162" t="str">
        <x:v>Gib Kreuzkümmelsamen, Öl und Balsamico-Essig hinzu.</x:v>
      </x:c>
      <x:c r="E1851" s="163"/>
      <x:c r="F1851" s="163"/>
    </x:row>
    <x:row r="1852">
      <x:c r="A1852" s="135" t="str">
        <x:v>LU-192-S4</x:v>
      </x:c>
      <x:c r="B1852" s="135" t="str">
        <x:v>LU-192-V1</x:v>
      </x:c>
      <x:c r="C1852" s="135" t="n">
        <x:v>4</x:v>
      </x:c>
      <x:c r="D1852" s="162" t="str">
        <x:v>Vermische alles.</x:v>
      </x:c>
      <x:c r="E1852" s="163"/>
      <x:c r="F1852" s="163"/>
    </x:row>
    <x:row r="1853">
      <x:c r="A1853" s="135" t="str">
        <x:v>LU-192-S5</x:v>
      </x:c>
      <x:c r="B1853" s="135" t="str">
        <x:v>LU-192-V1</x:v>
      </x:c>
      <x:c r="C1853" s="135" t="n">
        <x:v>5</x:v>
      </x:c>
      <x:c r="D1853" s="162" t="str">
        <x:v>Röste alles 45-50 Minuten, bis das Gemüse zart ist und anfängt zu verkohlen.</x:v>
      </x:c>
      <x:c r="E1853" s="163" t="n">
        <x:v>45</x:v>
      </x:c>
      <x:c r="F1853" s="163" t="str">
        <x:v>Schritt 5</x:v>
      </x:c>
    </x:row>
    <x:row r="1854">
      <x:c r="A1854" s="135" t="str">
        <x:v>LU-192-S6</x:v>
      </x:c>
      <x:c r="B1854" s="135" t="str">
        <x:v>LU-192-V1</x:v>
      </x:c>
      <x:c r="C1854" s="135" t="n">
        <x:v>6</x:v>
      </x:c>
      <x:c r="D1854" s="162" t="str">
        <x:v>Vermische währenddessen Tahini und Erdnussbutter mit Zitronensaft, Koriander, Knoblauch und etwa 4-5 EL Wasser zu einem Dressing. Wenn das Gemüse gar ist, lasse es kurz abkühlen.</x:v>
      </x:c>
      <x:c r="E1854" s="163"/>
      <x:c r="F1854" s="163"/>
    </x:row>
    <x:row r="1855">
      <x:c r="A1855" s="135" t="str">
        <x:v>LU-192-S7</x:v>
      </x:c>
      <x:c r="B1855" s="135" t="str">
        <x:v>LU-192-V1</x:v>
      </x:c>
      <x:c r="C1855" s="135" t="n">
        <x:v>7</x:v>
      </x:c>
      <x:c r="D1855" s="162" t="str">
        <x:v>Gib Minze, Koriander, Zitronenschale und Kichererbsen hinzu.</x:v>
      </x:c>
      <x:c r="E1855" s="163"/>
      <x:c r="F1855" s="163"/>
    </x:row>
    <x:row r="1856">
      <x:c r="A1856" s="135" t="str">
        <x:v>LU-192-S8</x:v>
      </x:c>
      <x:c r="B1856" s="135" t="str">
        <x:v>LU-192-V1</x:v>
      </x:c>
      <x:c r="C1856" s="135" t="n">
        <x:v>8</x:v>
      </x:c>
      <x:c r="D1856" s="162" t="str">
        <x:v>Vermische gut.</x:v>
      </x:c>
      <x:c r="E1856" s="163"/>
      <x:c r="F1856" s="163"/>
    </x:row>
    <x:row r="1857">
      <x:c r="A1857" s="135" t="str">
        <x:v>LU-193-S1</x:v>
      </x:c>
      <x:c r="B1857" s="135" t="str">
        <x:v>LU-193-V1</x:v>
      </x:c>
      <x:c r="C1857" s="135" t="n">
        <x:v>1</x:v>
      </x:c>
      <x:c r="D1857" s="162" t="str">
        <x:v>Röste das Brot und verteile Hummus gleichmäßig auf einer Seite jeder Scheibe.</x:v>
      </x:c>
      <x:c r="E1857" s="163"/>
      <x:c r="F1857" s="163"/>
    </x:row>
    <x:row r="1858">
      <x:c r="A1858" s="135" t="str">
        <x:v>LU-193-S2</x:v>
      </x:c>
      <x:c r="B1858" s="135" t="str">
        <x:v>LU-193-V1</x:v>
      </x:c>
      <x:c r="C1858" s="135" t="n">
        <x:v>2</x:v>
      </x:c>
      <x:c r="D1858" s="162" t="str">
        <x:v>Belege eine Brotscheibe mit der Hälfte von Avocado, Rucola und Tomate.</x:v>
      </x:c>
      <x:c r="E1858" s="163"/>
      <x:c r="F1858" s="163"/>
    </x:row>
    <x:row r="1859">
      <x:c r="A1859" s="135" t="str">
        <x:v>LU-193-S3</x:v>
      </x:c>
      <x:c r="B1859" s="135" t="str">
        <x:v>LU-193-V1</x:v>
      </x:c>
      <x:c r="C1859" s="135" t="n">
        <x:v>3</x:v>
      </x:c>
      <x:c r="D1859" s="162" t="str">
        <x:v>Würze das Gericht mit Pfeffer.</x:v>
      </x:c>
      <x:c r="E1859" s="163"/>
      <x:c r="F1859" s="163"/>
    </x:row>
    <x:row r="1860">
      <x:c r="A1860" s="135" t="str">
        <x:v>LU-193-S4</x:v>
      </x:c>
      <x:c r="B1860" s="135" t="str">
        <x:v>LU-193-V1</x:v>
      </x:c>
      <x:c r="C1860" s="135" t="n">
        <x:v>4</x:v>
      </x:c>
      <x:c r="D1860" s="162" t="str">
        <x:v>Bedecke alles mit einer weiteren Scheibe.</x:v>
      </x:c>
      <x:c r="E1860" s="163"/>
      <x:c r="F1860" s="163"/>
    </x:row>
    <x:row r="1861">
      <x:c r="A1861" s="135" t="str">
        <x:v>LU-193-S5</x:v>
      </x:c>
      <x:c r="B1861" s="135" t="str">
        <x:v>LU-193-V1</x:v>
      </x:c>
      <x:c r="C1861" s="135" t="n">
        <x:v>5</x:v>
      </x:c>
      <x:c r="D1861" s="162" t="str">
        <x:v>Verteile den Rest der Avocado, Rucola und Tomate darauf.</x:v>
      </x:c>
      <x:c r="E1861" s="163"/>
      <x:c r="F1861" s="163"/>
    </x:row>
    <x:row r="1862">
      <x:c r="A1862" s="135" t="str">
        <x:v>LU-193-S6</x:v>
      </x:c>
      <x:c r="B1862" s="135" t="str">
        <x:v>LU-193-V1</x:v>
      </x:c>
      <x:c r="C1862" s="135" t="n">
        <x:v>6</x:v>
      </x:c>
      <x:c r="D1862" s="162" t="str">
        <x:v>Würze nochmals.</x:v>
      </x:c>
      <x:c r="E1862" s="163"/>
      <x:c r="F1862" s="163"/>
    </x:row>
    <x:row r="1863">
      <x:c r="A1863" s="135" t="str">
        <x:v>LU-193-S7</x:v>
      </x:c>
      <x:c r="B1863" s="135" t="str">
        <x:v>LU-193-V1</x:v>
      </x:c>
      <x:c r="C1863" s="135" t="n">
        <x:v>7</x:v>
      </x:c>
      <x:c r="D1863" s="162" t="str">
        <x:v>Garniere das Gericht mit der dritten Scheibe.</x:v>
      </x:c>
      <x:c r="E1863" s="163"/>
      <x:c r="F1863" s="163"/>
    </x:row>
    <x:row r="1864">
      <x:c r="A1864" s="135" t="str">
        <x:v>LU-194-S1</x:v>
      </x:c>
      <x:c r="B1864" s="135" t="str">
        <x:v>LU-194-V1</x:v>
      </x:c>
      <x:c r="C1864" s="135" t="n">
        <x:v>1</x:v>
      </x:c>
      <x:c r="D1864" s="162" t="str">
        <x:v>Gib Knoblauch, Basilikum, Pinienkerne, Rapsöl und 2 EL Wasser in einen kleinen Mixer.</x:v>
      </x:c>
      <x:c r="E1864" s="163"/>
      <x:c r="F1864" s="163"/>
    </x:row>
    <x:row r="1865">
      <x:c r="A1865" s="135" t="str">
        <x:v>LU-194-S2</x:v>
      </x:c>
      <x:c r="B1865" s="135" t="str">
        <x:v>LU-194-V1</x:v>
      </x:c>
      <x:c r="C1865" s="135" t="n">
        <x:v>2</x:v>
      </x:c>
      <x:c r="D1865" s="162" t="str">
        <x:v>Püriere alles zu einer glatten Masse.</x:v>
      </x:c>
      <x:c r="E1865" s="163"/>
      <x:c r="F1865" s="163"/>
    </x:row>
    <x:row r="1866">
      <x:c r="A1866" s="135" t="str">
        <x:v>LU-194-S3</x:v>
      </x:c>
      <x:c r="B1866" s="135" t="str">
        <x:v>LU-194-V1</x:v>
      </x:c>
      <x:c r="C1866" s="135" t="n">
        <x:v>3</x:v>
      </x:c>
      <x:c r="D1866" s="162" t="str">
        <x:v>Rühre den Parmesan unter und stelle das Pesto beiseite.</x:v>
      </x:c>
      <x:c r="E1866" s="163"/>
      <x:c r="F1866" s="163"/>
    </x:row>
    <x:row r="1867">
      <x:c r="A1867" s="135" t="str">
        <x:v>LU-194-S4</x:v>
      </x:c>
      <x:c r="B1867" s="135" t="str">
        <x:v>LU-194-V1</x:v>
      </x:c>
      <x:c r="C1867" s="135" t="n">
        <x:v>4</x:v>
      </x:c>
      <x:c r="D1867" s="162" t="str">
        <x:v>Röste das Sauerteigbrot und verteile die Scheiben auf zwei Teller.</x:v>
      </x:c>
      <x:c r="E1867" s="163"/>
      <x:c r="F1867" s="163"/>
    </x:row>
    <x:row r="1868">
      <x:c r="A1868" s="135" t="str">
        <x:v>LU-194-S5</x:v>
      </x:c>
      <x:c r="B1868" s="135" t="str">
        <x:v>LU-194-V1</x:v>
      </x:c>
      <x:c r="C1868" s="135" t="n">
        <x:v>5</x:v>
      </x:c>
      <x:c r="D1868" s="162" t="str">
        <x:v>Erhitze das Pesto 30 Sekunden unter Rühren in einer großen Pfanne bei mittlerer Hitze.</x:v>
      </x:c>
      <x:c r="E1868" s="163"/>
      <x:c r="F1868" s="163"/>
    </x:row>
    <x:row r="1869">
      <x:c r="A1869" s="135" t="str">
        <x:v>LU-194-S6</x:v>
      </x:c>
      <x:c r="B1869" s="135" t="str">
        <x:v>LU-194-V1</x:v>
      </x:c>
      <x:c r="C1869" s="135" t="n">
        <x:v>6</x:v>
      </x:c>
      <x:c r="D1869" s="162" t="str">
        <x:v>Schlage die Eier auf einer Seite der Pfanne auf und gib die Tomaten auf die andere Seite.</x:v>
      </x:c>
      <x:c r="E1869" s="163"/>
      <x:c r="F1869" s="163"/>
    </x:row>
    <x:row r="1870">
      <x:c r="A1870" s="135" t="str">
        <x:v>LU-194-S7</x:v>
      </x:c>
      <x:c r="B1870" s="135" t="str">
        <x:v>LU-194-V1</x:v>
      </x:c>
      <x:c r="C1870" s="135" t="n">
        <x:v>7</x:v>
      </x:c>
      <x:c r="D1870" s="162" t="str">
        <x:v>Brate Eier und Tomaten im Pesto, bis die Eier die gewünschte Garstufe erreicht haben.</x:v>
      </x:c>
      <x:c r="E1870" s="163"/>
      <x:c r="F1870" s="163"/>
    </x:row>
    <x:row r="1871">
      <x:c r="A1871" s="135" t="str">
        <x:v>LU-194-S8</x:v>
      </x:c>
      <x:c r="B1871" s="135" t="str">
        <x:v>LU-194-V1</x:v>
      </x:c>
      <x:c r="C1871" s="135" t="n">
        <x:v>8</x:v>
      </x:c>
      <x:c r="D1871" s="162" t="str">
        <x:v>Nimm die Eier aus der Pfanne und setze sie auf die Toastscheiben.</x:v>
      </x:c>
      <x:c r="E1871" s="163"/>
      <x:c r="F1871" s="163"/>
    </x:row>
    <x:row r="1872">
      <x:c r="A1872" s="135" t="str">
        <x:v>LU-194-S9</x:v>
      </x:c>
      <x:c r="B1872" s="135" t="str">
        <x:v>LU-194-V1</x:v>
      </x:c>
      <x:c r="C1872" s="135" t="n">
        <x:v>9</x:v>
      </x:c>
      <x:c r="D1872" s="162" t="str">
        <x:v>Gib Spinat und Tomaten zusammen auf die freie Pfannenseite.</x:v>
      </x:c>
      <x:c r="E1872" s="163"/>
      <x:c r="F1872" s="163"/>
    </x:row>
    <x:row r="1873">
      <x:c r="A1873" s="135" t="str">
        <x:v>LU-194-S10</x:v>
      </x:c>
      <x:c r="B1873" s="135" t="str">
        <x:v>LU-194-V1</x:v>
      </x:c>
      <x:c r="C1873" s="135" t="n">
        <x:v>10</x:v>
      </x:c>
      <x:c r="D1873" s="162" t="str">
        <x:v>Erhöhe die Hitze und gare das Gemüse 2-3 Minuten, bis der Spinat zusammengefallen und die Tomaten weich sind.</x:v>
      </x:c>
      <x:c r="E1873" s="163" t="n">
        <x:v>2</x:v>
      </x:c>
      <x:c r="F1873" s="163" t="str">
        <x:v>Schritt 10</x:v>
      </x:c>
    </x:row>
    <x:row r="1874">
      <x:c r="A1874" s="135" t="str">
        <x:v>LU-194-S11</x:v>
      </x:c>
      <x:c r="B1874" s="135" t="str">
        <x:v>LU-194-V1</x:v>
      </x:c>
      <x:c r="C1874" s="135" t="n">
        <x:v>11</x:v>
      </x:c>
      <x:c r="D1874" s="162" t="str">
        <x:v>Verteile das Gemüse auf den Toastscheiben und bestreue alles mit Chiliflocken.</x:v>
      </x:c>
      <x:c r="E1874" s="163"/>
      <x:c r="F1874" s="163"/>
    </x:row>
    <x:row r="1875">
      <x:c r="A1875" s="135" t="str">
        <x:v>LU-195-S1</x:v>
      </x:c>
      <x:c r="B1875" s="135" t="str">
        <x:v>LU-195-V1</x:v>
      </x:c>
      <x:c r="C1875" s="135" t="n">
        <x:v>1</x:v>
      </x:c>
      <x:c r="D1875" s="162" t="str">
        <x:v>Heize den Backofen auf 200 °C Ober-/Unterhitze bzw. 180 °C Umluft vor.</x:v>
      </x:c>
      <x:c r="E1875" s="163"/>
      <x:c r="F1875" s="163"/>
    </x:row>
    <x:row r="1876">
      <x:c r="A1876" s="135" t="str">
        <x:v>LU-195-S2</x:v>
      </x:c>
      <x:c r="B1876" s="135" t="str">
        <x:v>LU-195-V1</x:v>
      </x:c>
      <x:c r="C1876" s="135" t="n">
        <x:v>2</x:v>
      </x:c>
      <x:c r="D1876" s="162" t="str">
        <x:v>Ordne Zwiebeln, Paprika, Zucchini und Aubergine getrennt auf einem großen Backblech an.</x:v>
      </x:c>
      <x:c r="E1876" s="163"/>
      <x:c r="F1876" s="163"/>
    </x:row>
    <x:row r="1877">
      <x:c r="A1877" s="135" t="str">
        <x:v>LU-195-S3</x:v>
      </x:c>
      <x:c r="B1877" s="135" t="str">
        <x:v>LU-195-V1</x:v>
      </x:c>
      <x:c r="C1877" s="135" t="n">
        <x:v>3</x:v>
      </x:c>
      <x:c r="D1877" s="162" t="str">
        <x:v>Beträufle das Gemüse mit etwas Öl.</x:v>
      </x:c>
      <x:c r="E1877" s="163"/>
      <x:c r="F1877" s="163"/>
    </x:row>
    <x:row r="1878">
      <x:c r="A1878" s="135" t="str">
        <x:v>LU-195-S4</x:v>
      </x:c>
      <x:c r="B1878" s="135" t="str">
        <x:v>LU-195-V1</x:v>
      </x:c>
      <x:c r="C1878" s="135" t="n">
        <x:v>4</x:v>
      </x:c>
      <x:c r="D1878" s="162" t="str">
        <x:v>Röste 15 Minuten.</x:v>
      </x:c>
      <x:c r="E1878" s="163" t="n">
        <x:v>15</x:v>
      </x:c>
      <x:c r="F1878" s="163" t="str">
        <x:v>Schritt 4</x:v>
      </x:c>
    </x:row>
    <x:row r="1879">
      <x:c r="A1879" s="135" t="str">
        <x:v>LU-195-S5</x:v>
      </x:c>
      <x:c r="B1879" s="135" t="str">
        <x:v>LU-195-V1</x:v>
      </x:c>
      <x:c r="C1879" s="135" t="n">
        <x:v>5</x:v>
      </x:c>
      <x:c r="D1879" s="162" t="str">
        <x:v>Koche währenddessen die Nudeln in Salzwasser 10-12 Minuten al dente.</x:v>
      </x:c>
      <x:c r="E1879" s="163" t="n">
        <x:v>10</x:v>
      </x:c>
      <x:c r="F1879" s="163" t="str">
        <x:v>Schritt 5</x:v>
      </x:c>
    </x:row>
    <x:row r="1880">
      <x:c r="A1880" s="135" t="str">
        <x:v>LU-195-S6</x:v>
      </x:c>
      <x:c r="B1880" s="135" t="str">
        <x:v>LU-195-V1</x:v>
      </x:c>
      <x:c r="C1880" s="135" t="n">
        <x:v>6</x:v>
      </x:c>
      <x:c r="D1880" s="162" t="str">
        <x:v>Lege Lachs und Hähnchen jeweils in ein eigenes Folienpäckchen.</x:v>
      </x:c>
      <x:c r="E1880" s="163"/>
      <x:c r="F1880" s="163"/>
    </x:row>
    <x:row r="1881">
      <x:c r="A1881" s="135" t="str">
        <x:v>LU-195-S7</x:v>
      </x:c>
      <x:c r="B1881" s="135" t="str">
        <x:v>LU-195-V1</x:v>
      </x:c>
      <x:c r="C1881" s="135" t="n">
        <x:v>7</x:v>
      </x:c>
      <x:c r="D1881" s="162" t="str">
        <x:v>Bestreiche das Hähnchen zuvor mit dem Pesto.</x:v>
      </x:c>
      <x:c r="E1881" s="163"/>
      <x:c r="F1881" s="163"/>
    </x:row>
    <x:row r="1882">
      <x:c r="A1882" s="135" t="str">
        <x:v>LU-195-S8</x:v>
      </x:c>
      <x:c r="B1882" s="135" t="str">
        <x:v>LU-195-V1</x:v>
      </x:c>
      <x:c r="C1882" s="135" t="n">
        <x:v>8</x:v>
      </x:c>
      <x:c r="D1882" s="162" t="str">
        <x:v>Gib beide Päckchen zum Gemüse in den Ofen.</x:v>
      </x:c>
      <x:c r="E1882" s="163"/>
      <x:c r="F1882" s="163"/>
    </x:row>
    <x:row r="1883">
      <x:c r="A1883" s="135" t="str">
        <x:v>LU-195-S9</x:v>
      </x:c>
      <x:c r="B1883" s="135" t="str">
        <x:v>LU-195-V1</x:v>
      </x:c>
      <x:c r="C1883" s="135" t="n">
        <x:v>9</x:v>
      </x:c>
      <x:c r="D1883" s="162" t="str">
        <x:v>Gare etwa 12 Minuten.</x:v>
      </x:c>
      <x:c r="E1883" s="163" t="n">
        <x:v>12</x:v>
      </x:c>
      <x:c r="F1883" s="163" t="str">
        <x:v>Schritt 9</x:v>
      </x:c>
    </x:row>
    <x:row r="1884">
      <x:c r="A1884" s="135" t="str">
        <x:v>LU-195-S10</x:v>
      </x:c>
      <x:c r="B1884" s="135" t="str">
        <x:v>LU-195-V1</x:v>
      </x:c>
      <x:c r="C1884" s="135" t="n">
        <x:v>10</x:v>
      </x:c>
      <x:c r="D1884" s="162" t="str">
        <x:v>Gieße die Nudeln ab.</x:v>
      </x:c>
      <x:c r="E1884" s="163"/>
      <x:c r="F1884" s="163"/>
    </x:row>
    <x:row r="1885">
      <x:c r="A1885" s="135" t="str">
        <x:v>LU-195-S11</x:v>
      </x:c>
      <x:c r="B1885" s="135" t="str">
        <x:v>LU-195-V1</x:v>
      </x:c>
      <x:c r="C1885" s="135" t="n">
        <x:v>11</x:v>
      </x:c>
      <x:c r="D1885" s="162" t="str">
        <x:v>Vermenge alles mit Zitronenschale, Zitronensaft, Rapsöl, Knoblauch, den gerösteten Zwiebeln und zwei Dritteln des Basilikums.</x:v>
      </x:c>
      <x:c r="E1885" s="163"/>
      <x:c r="F1885" s="163"/>
    </x:row>
    <x:row r="1886">
      <x:c r="A1886" s="135" t="str">
        <x:v>LU-195-S12</x:v>
      </x:c>
      <x:c r="B1886" s="135" t="str">
        <x:v>LU-195-V1</x:v>
      </x:c>
      <x:c r="C1886" s="135" t="n">
        <x:v>12</x:v>
      </x:c>
      <x:c r="D1886" s="162" t="str">
        <x:v>Verteile alles auf drei Vorratsboxen.</x:v>
      </x:c>
      <x:c r="E1886" s="163"/>
      <x:c r="F1886" s="163"/>
    </x:row>
    <x:row r="1887">
      <x:c r="A1887" s="135" t="str">
        <x:v>LU-195-S13</x:v>
      </x:c>
      <x:c r="B1887" s="135" t="str">
        <x:v>LU-195-V1</x:v>
      </x:c>
      <x:c r="C1887" s="135" t="n">
        <x:v>13</x:v>
      </x:c>
      <x:c r="D1887" s="162" t="str">
        <x:v>Kombiniere für die Lachsportion Nudeln mit gerösteter Paprika, Lachs, Kapern und Rucola.</x:v>
      </x:c>
      <x:c r="E1887" s="163"/>
      <x:c r="F1887" s="163"/>
    </x:row>
    <x:row r="1888">
      <x:c r="A1888" s="135" t="str">
        <x:v>LU-195-S14</x:v>
      </x:c>
      <x:c r="B1888" s="135" t="str">
        <x:v>LU-195-V1</x:v>
      </x:c>
      <x:c r="C1888" s="135" t="n">
        <x:v>14</x:v>
      </x:c>
      <x:c r="D1888" s="162" t="str">
        <x:v>Mische für die Hähnchenportion Nudeln mit gerösteter Zucchini, Kirschtomaten, Hähnchen und dem Bratensaft aus dem Folienpäckchen.</x:v>
      </x:c>
      <x:c r="E1888" s="163"/>
      <x:c r="F1888" s="163"/>
    </x:row>
    <x:row r="1889">
      <x:c r="A1889" s="135" t="str">
        <x:v>LU-195-S15</x:v>
      </x:c>
      <x:c r="B1889" s="135" t="str">
        <x:v>LU-195-V1</x:v>
      </x:c>
      <x:c r="C1889" s="135" t="n">
        <x:v>15</x:v>
      </x:c>
      <x:c r="D1889" s="162" t="str">
        <x:v>Vermenge für die vegetarische Portion Nudeln mit gerösteter Aubergine, Kirschtomaten, Oliven und dem restlichen Basilikum.</x:v>
      </x:c>
      <x:c r="E1889" s="163"/>
      <x:c r="F1889" s="163"/>
    </x:row>
    <x:row r="1890">
      <x:c r="A1890" s="135" t="str">
        <x:v>LU-195-S16</x:v>
      </x:c>
      <x:c r="B1890" s="135" t="str">
        <x:v>LU-195-V1</x:v>
      </x:c>
      <x:c r="C1890" s="135" t="n">
        <x:v>16</x:v>
      </x:c>
      <x:c r="D1890" s="162" t="str">
        <x:v>Lasse alle Boxen vollständig abkühlen.</x:v>
      </x:c>
      <x:c r="E1890" s="163"/>
      <x:c r="F1890" s="163"/>
    </x:row>
    <x:row r="1891">
      <x:c r="A1891" s="135" t="str">
        <x:v>LU-195-S17</x:v>
      </x:c>
      <x:c r="B1891" s="135" t="str">
        <x:v>LU-195-V1</x:v>
      </x:c>
      <x:c r="C1891" s="135" t="n">
        <x:v>17</x:v>
      </x:c>
      <x:c r="D1891" s="162" t="str">
        <x:v>Verschließe den Behälter.</x:v>
      </x:c>
      <x:c r="E1891" s="163"/>
      <x:c r="F1891" s="163"/>
    </x:row>
    <x:row r="1892">
      <x:c r="A1892" s="135" t="str">
        <x:v>LU-195-S18</x:v>
      </x:c>
      <x:c r="B1892" s="135" t="str">
        <x:v>LU-195-V1</x:v>
      </x:c>
      <x:c r="C1892" s="135" t="n">
        <x:v>18</x:v>
      </x:c>
      <x:c r="D1892" s="162" t="str">
        <x:v>Iss die Lachsportion zuerst, die Hähnchenportion am zweiten und die Auberginenportion am dritten Tag.</x:v>
      </x:c>
      <x:c r="E1892" s="163"/>
      <x:c r="F1892" s="163"/>
    </x:row>
    <x:row r="1893">
      <x:c r="A1893" s="135" t="str">
        <x:v>LU-196-S1</x:v>
      </x:c>
      <x:c r="B1893" s="135" t="str">
        <x:v>LU-196-V1</x:v>
      </x:c>
      <x:c r="C1893" s="135" t="n">
        <x:v>1</x:v>
      </x:c>
      <x:c r="D1893" s="162" t="str">
        <x:v>Röste das Brot, bis es außen goldbraun und knusprig ist, in der Mitte aber noch leicht zart.</x:v>
      </x:c>
      <x:c r="E1893" s="163"/>
      <x:c r="F1893" s="163"/>
    </x:row>
    <x:row r="1894">
      <x:c r="A1894" s="135" t="str">
        <x:v>LU-196-S2</x:v>
      </x:c>
      <x:c r="B1894" s="135" t="str">
        <x:v>LU-196-V1</x:v>
      </x:c>
      <x:c r="C1894" s="135" t="n">
        <x:v>2</x:v>
      </x:c>
      <x:c r="D1894" s="162" t="str">
        <x:v>Röste das Brot auf dem Grill, in einer Grillpfanne oder im Toaster.</x:v>
      </x:c>
      <x:c r="E1894" s="163"/>
      <x:c r="F1894" s="163"/>
    </x:row>
    <x:row r="1895">
      <x:c r="A1895" s="135" t="str">
        <x:v>LU-196-S3</x:v>
      </x:c>
      <x:c r="B1895" s="135" t="str">
        <x:v>LU-196-V1</x:v>
      </x:c>
      <x:c r="C1895" s="135" t="n">
        <x:v>3</x:v>
      </x:c>
      <x:c r="D1895" s="162" t="str">
        <x:v>Reibe eine Seite des Toasts leicht mit der Schnittseite der Knoblauchzehe ein.</x:v>
      </x:c>
      <x:c r="E1895" s="163"/>
      <x:c r="F1895" s="163"/>
    </x:row>
    <x:row r="1896">
      <x:c r="A1896" s="135" t="str">
        <x:v>LU-196-S4</x:v>
      </x:c>
      <x:c r="B1896" s="135" t="str">
        <x:v>LU-196-V1</x:v>
      </x:c>
      <x:c r="C1896" s="135" t="n">
        <x:v>4</x:v>
      </x:c>
      <x:c r="D1896" s="162" t="str">
        <x:v>Schneide die Tomate in der Mitte in zwei Hälften und reibe sie auf der groben Seite einer Kastenreibe in ein Sieb über einer Schüssel.</x:v>
      </x:c>
      <x:c r="E1896" s="163"/>
      <x:c r="F1896" s="163"/>
    </x:row>
    <x:row r="1897">
      <x:c r="A1897" s="135" t="str">
        <x:v>LU-196-S5</x:v>
      </x:c>
      <x:c r="B1897" s="135" t="str">
        <x:v>LU-196-V1</x:v>
      </x:c>
      <x:c r="C1897" s="135" t="n">
        <x:v>5</x:v>
      </x:c>
      <x:c r="D1897" s="162" t="str">
        <x:v>Gib die geriebene Tomate über den Toast.</x:v>
      </x:c>
      <x:c r="E1897" s="163"/>
      <x:c r="F1897" s="163"/>
    </x:row>
    <x:row r="1898">
      <x:c r="A1898" s="135" t="str">
        <x:v>LU-196-S6</x:v>
      </x:c>
      <x:c r="B1898" s="135" t="str">
        <x:v>LU-196-V1</x:v>
      </x:c>
      <x:c r="C1898" s="135" t="n">
        <x:v>6</x:v>
      </x:c>
      <x:c r="D1898" s="162" t="str">
        <x:v>Bestreue den Tomatentoast mit Meersalzflocken und träufle das Olivenöl darüber.</x:v>
      </x:c>
      <x:c r="E1898" s="163"/>
      <x:c r="F1898" s="163"/>
    </x:row>
    <x:row r="1899">
      <x:c r="A1899" s="135" t="str">
        <x:v>LU-196-S7</x:v>
      </x:c>
      <x:c r="B1899" s="135" t="str">
        <x:v>LU-196-V1</x:v>
      </x:c>
      <x:c r="C1899" s="135" t="n">
        <x:v>7</x:v>
      </x:c>
      <x:c r="D1899" s="162" t="str">
        <x:v>Serviere sofort.</x:v>
      </x:c>
      <x:c r="E1899" s="163"/>
      <x:c r="F1899" s="163"/>
    </x:row>
    <x:row r="1900">
      <x:c r="A1900" s="135" t="str">
        <x:v>LU-197-S1</x:v>
      </x:c>
      <x:c r="B1900" s="135" t="str">
        <x:v>LU-197-V1</x:v>
      </x:c>
      <x:c r="C1900" s="135" t="n">
        <x:v>1</x:v>
      </x:c>
      <x:c r="D1900" s="162" t="str">
        <x:v>Erhitze 1 TL Öl in einer großen beschichteten Pfanne. Dünste die gehackte Zwiebel, Knoblauch und die Hälfte des Ingwers etwa 5 Minuten weich.</x:v>
      </x:c>
      <x:c r="E1900" s="163" t="n">
        <x:v>5</x:v>
      </x:c>
      <x:c r="F1900" s="163" t="str">
        <x:v>Schritt 1</x:v>
      </x:c>
    </x:row>
    <x:row r="1901">
      <x:c r="A1901" s="135" t="str">
        <x:v>LU-197-S2</x:v>
      </x:c>
      <x:c r="B1901" s="135" t="str">
        <x:v>LU-197-V1</x:v>
      </x:c>
      <x:c r="C1901" s="135" t="n">
        <x:v>2</x:v>
      </x:c>
      <x:c r="D1901" s="162" t="str">
        <x:v>Rühre gemahlenen Koriander und Kreuzkümmelsamen ein und röste die Gewürze 1 Minute.</x:v>
      </x:c>
      <x:c r="E1901" s="163"/>
      <x:c r="F1901" s="163"/>
    </x:row>
    <x:row r="1902">
      <x:c r="A1902" s="135" t="str">
        <x:v>LU-197-S3</x:v>
      </x:c>
      <x:c r="B1902" s="135" t="str">
        <x:v>LU-197-V1</x:v>
      </x:c>
      <x:c r="C1902" s="135" t="n">
        <x:v>3</x:v>
      </x:c>
      <x:c r="D1902" s="162" t="str">
        <x:v>Gib Tomaten, eine halbe Dose Wasser und Brühpulver hinzu. Püriere die Sauce mit einem Stabmixer glatt.</x:v>
      </x:c>
      <x:c r="E1902" s="163"/>
      <x:c r="F1902" s="163"/>
    </x:row>
    <x:row r="1903">
      <x:c r="A1903" s="135" t="str">
        <x:v>LU-197-S4</x:v>
      </x:c>
      <x:c r="B1903" s="135" t="str">
        <x:v>LU-197-V1</x:v>
      </x:c>
      <x:c r="C1903" s="135" t="n">
        <x:v>4</x:v>
      </x:c>
      <x:c r="D1903" s="162" t="str">
        <x:v>Bringe die Sauce zum Köcheln, decke die Pfanne ab und lasse sie 15 Minuten garen.</x:v>
      </x:c>
      <x:c r="E1903" s="163" t="n">
        <x:v>15</x:v>
      </x:c>
      <x:c r="F1903" s="163" t="str">
        <x:v>Schritt 4</x:v>
      </x:c>
    </x:row>
    <x:row r="1904">
      <x:c r="A1904" s="135" t="str">
        <x:v>LU-197-S5</x:v>
      </x:c>
      <x:c r="B1904" s="135" t="str">
        <x:v>LU-197-V1</x:v>
      </x:c>
      <x:c r="C1904" s="135" t="n">
        <x:v>5</x:v>
      </x:c>
      <x:c r="D1904" s="162" t="str">
        <x:v>Koche währenddessen Reis und Kreuzkümmelsamen etwa 25 Minuten in reichlich Wasser weich.</x:v>
      </x:c>
      <x:c r="E1904" s="163" t="n">
        <x:v>25</x:v>
      </x:c>
      <x:c r="F1904" s="163" t="str">
        <x:v>Schritt 5</x:v>
      </x:c>
    </x:row>
    <x:row r="1905">
      <x:c r="A1905" s="135" t="str">
        <x:v>LU-197-S6</x:v>
      </x:c>
      <x:c r="B1905" s="135" t="str">
        <x:v>LU-197-V1</x:v>
      </x:c>
      <x:c r="C1905" s="135" t="n">
        <x:v>6</x:v>
      </x:c>
      <x:c r="D1905" s="162" t="str">
        <x:v>Erhitze das übrige Öl in einem Wok. Brate den Paneer leicht goldbraun und stelle ihn beiseite.</x:v>
      </x:c>
      <x:c r="E1905" s="163"/>
      <x:c r="F1905" s="163"/>
    </x:row>
    <x:row r="1906">
      <x:c r="A1906" s="135" t="str">
        <x:v>LU-197-S7</x:v>
      </x:c>
      <x:c r="B1906" s="135" t="str">
        <x:v>LU-197-V1</x:v>
      </x:c>
      <x:c r="C1906" s="135" t="n">
        <x:v>7</x:v>
      </x:c>
      <x:c r="D1906" s="162" t="str">
        <x:v>Brate Paprika, Zwiebelspalten und Chili im Wok bissfest.</x:v>
      </x:c>
      <x:c r="E1906" s="163"/>
      <x:c r="F1906" s="163"/>
    </x:row>
    <x:row r="1907">
      <x:c r="A1907" s="135" t="str">
        <x:v>LU-197-S8</x:v>
      </x:c>
      <x:c r="B1907" s="135" t="str">
        <x:v>LU-197-V1</x:v>
      </x:c>
      <x:c r="C1907" s="135" t="n">
        <x:v>8</x:v>
      </x:c>
      <x:c r="D1907" s="162" t="str">
        <x:v>Gib Gemüse, Paneer, übrigen Ingwer und Koriander in die Sauce und erhitze alles gründlich.</x:v>
      </x:c>
      <x:c r="E1907" s="163"/>
      <x:c r="F1907" s="163"/>
    </x:row>
    <x:row r="1908">
      <x:c r="A1908" s="135" t="str">
        <x:v>LU-197-S9</x:v>
      </x:c>
      <x:c r="B1908" s="135" t="str">
        <x:v>LU-197-V1</x:v>
      </x:c>
      <x:c r="C1908" s="135" t="n">
        <x:v>9</x:v>
      </x:c>
      <x:c r="D1908" s="162" t="str">
        <x:v>Gieße den Reis ab und serviere ihn mit dem Paneer Jalfrezi.</x:v>
      </x:c>
      <x:c r="E1908" s="163"/>
      <x:c r="F1908" s="163"/>
    </x:row>
    <x:row r="1909">
      <x:c r="A1909" s="135" t="str">
        <x:v>LU-198-S1</x:v>
      </x:c>
      <x:c r="B1909" s="135" t="str">
        <x:v>LU-198-V1</x:v>
      </x:c>
      <x:c r="C1909" s="135" t="n">
        <x:v>1</x:v>
      </x:c>
      <x:c r="D1909" s="162" t="str">
        <x:v>Erhitze das Olivenöl in einer beschichteten Pfanne.</x:v>
      </x:c>
      <x:c r="E1909" s="163"/>
      <x:c r="F1909" s="163"/>
    </x:row>
    <x:row r="1910">
      <x:c r="A1910" s="135" t="str">
        <x:v>LU-198-S2</x:v>
      </x:c>
      <x:c r="B1910" s="135" t="str">
        <x:v>LU-198-V1</x:v>
      </x:c>
      <x:c r="C1910" s="135" t="n">
        <x:v>2</x:v>
      </x:c>
      <x:c r="D1910" s="162" t="str">
        <x:v>Brate die Paprika darin etwa 5 Minuten weich.</x:v>
      </x:c>
      <x:c r="E1910" s="163" t="n">
        <x:v>5</x:v>
      </x:c>
      <x:c r="F1910" s="163" t="str">
        <x:v>Schritt 2</x:v>
      </x:c>
    </x:row>
    <x:row r="1911">
      <x:c r="A1911" s="135" t="str">
        <x:v>LU-198-S3</x:v>
      </x:c>
      <x:c r="B1911" s="135" t="str">
        <x:v>LU-198-V1</x:v>
      </x:c>
      <x:c r="C1911" s="135" t="n">
        <x:v>3</x:v>
      </x:c>
      <x:c r="D1911" s="162" t="str">
        <x:v>Gib Rinderhackfleisch, Chipotle-Paste, Kreuzkümmel und gemahlenen Koriander hinzu.</x:v>
      </x:c>
      <x:c r="E1911" s="163"/>
      <x:c r="F1911" s="163"/>
    </x:row>
    <x:row r="1912">
      <x:c r="A1912" s="135" t="str">
        <x:v>LU-198-S4</x:v>
      </x:c>
      <x:c r="B1912" s="135" t="str">
        <x:v>LU-198-V1</x:v>
      </x:c>
      <x:c r="C1912" s="135" t="n">
        <x:v>4</x:v>
      </x:c>
      <x:c r="D1912" s="162" t="str">
        <x:v>Brate das Hackfleisch unter Rühren krümelig und braun.</x:v>
      </x:c>
      <x:c r="E1912" s="163"/>
      <x:c r="F1912" s="163"/>
    </x:row>
    <x:row r="1913">
      <x:c r="A1913" s="135" t="str">
        <x:v>LU-198-S5</x:v>
      </x:c>
      <x:c r="B1913" s="135" t="str">
        <x:v>LU-198-V1</x:v>
      </x:c>
      <x:c r="C1913" s="135" t="n">
        <x:v>5</x:v>
      </x:c>
      <x:c r="D1913" s="162" t="str">
        <x:v>Rühre Dosentomaten, Tomatenmark, Korianderstiele und 150 ml Wasser ein.</x:v>
      </x:c>
      <x:c r="E1913" s="163"/>
      <x:c r="F1913" s="163"/>
    </x:row>
    <x:row r="1914">
      <x:c r="A1914" s="135" t="str">
        <x:v>LU-198-S6</x:v>
      </x:c>
      <x:c r="B1914" s="135" t="str">
        <x:v>LU-198-V1</x:v>
      </x:c>
      <x:c r="C1914" s="135" t="n">
        <x:v>6</x:v>
      </x:c>
      <x:c r="D1914" s="162" t="str">
        <x:v>Würze die Mischung, decke die Pfanne ab und lasse sie 20 Minuten köcheln.</x:v>
      </x:c>
      <x:c r="E1914" s="163" t="n">
        <x:v>20</x:v>
      </x:c>
      <x:c r="F1914" s="163" t="str">
        <x:v>Schritt 6</x:v>
      </x:c>
    </x:row>
    <x:row r="1915">
      <x:c r="A1915" s="135" t="str">
        <x:v>LU-198-S7</x:v>
      </x:c>
      <x:c r="B1915" s="135" t="str">
        <x:v>LU-198-V1</x:v>
      </x:c>
      <x:c r="C1915" s="135" t="n">
        <x:v>7</x:v>
      </x:c>
      <x:c r="D1915" s="162" t="str">
        <x:v>Nimm den Deckel ab und lasse die Sauce einige Minuten eindicken.</x:v>
      </x:c>
      <x:c r="E1915" s="163"/>
      <x:c r="F1915" s="163"/>
    </x:row>
    <x:row r="1916">
      <x:c r="A1916" s="135" t="str">
        <x:v>LU-198-S8</x:v>
      </x:c>
      <x:c r="B1916" s="135" t="str">
        <x:v>LU-198-V1</x:v>
      </x:c>
      <x:c r="C1916" s="135" t="n">
        <x:v>8</x:v>
      </x:c>
      <x:c r="D1916" s="162" t="str">
        <x:v>Vermenge währenddessen die roten Zwiebeln mit dem Limettensaft und lasse sie ziehen.</x:v>
      </x:c>
      <x:c r="E1916" s="163"/>
      <x:c r="F1916" s="163"/>
    </x:row>
    <x:row r="1917">
      <x:c r="A1917" s="135" t="str">
        <x:v>LU-198-S9</x:v>
      </x:c>
      <x:c r="B1917" s="135" t="str">
        <x:v>LU-198-V1</x:v>
      </x:c>
      <x:c r="C1917" s="135" t="n">
        <x:v>9</x:v>
      </x:c>
      <x:c r="D1917" s="162" t="str">
        <x:v>Erwärme den Reis nach Packungsangabe.</x:v>
      </x:c>
      <x:c r="E1917" s="163"/>
      <x:c r="F1917" s="163"/>
    </x:row>
    <x:row r="1918">
      <x:c r="A1918" s="135" t="str">
        <x:v>LU-198-S10</x:v>
      </x:c>
      <x:c r="B1918" s="135" t="str">
        <x:v>LU-198-V1</x:v>
      </x:c>
      <x:c r="C1918" s="135" t="n">
        <x:v>10</x:v>
      </x:c>
      <x:c r="D1918" s="162" t="str">
        <x:v>Verteile den Reis auf vier Schüsseln und gib die Hackfleischsauce darauf.</x:v>
      </x:c>
      <x:c r="E1918" s="163"/>
      <x:c r="F1918" s="163"/>
    </x:row>
    <x:row r="1919">
      <x:c r="A1919" s="135" t="str">
        <x:v>LU-198-S11</x:v>
      </x:c>
      <x:c r="B1919" s="135" t="str">
        <x:v>LU-198-V1</x:v>
      </x:c>
      <x:c r="C1919" s="135" t="n">
        <x:v>11</x:v>
      </x:c>
      <x:c r="D1919" s="162" t="str">
        <x:v>Belege jede Bowl mit schwarzen Bohnen, Kirschtomaten, Mais und Avocadoscheiben.</x:v>
      </x:c>
      <x:c r="E1919" s="163"/>
      <x:c r="F1919" s="163"/>
    </x:row>
    <x:row r="1920">
      <x:c r="A1920" s="135" t="str">
        <x:v>LU-198-S12</x:v>
      </x:c>
      <x:c r="B1920" s="135" t="str">
        <x:v>LU-198-V1</x:v>
      </x:c>
      <x:c r="C1920" s="135" t="n">
        <x:v>12</x:v>
      </x:c>
      <x:c r="D1920" s="162" t="str">
        <x:v>Gib eingelegte Zwiebeln, etwas Limettensaft und die Korianderblätter darüber.</x:v>
      </x:c>
      <x:c r="E1920" s="163"/>
      <x:c r="F1920" s="163"/>
    </x:row>
    <x:row r="1921">
      <x:c r="A1921" s="135" t="str">
        <x:v>LU-199-S1</x:v>
      </x:c>
      <x:c r="B1921" s="135" t="str">
        <x:v>LU-199-V1</x:v>
      </x:c>
      <x:c r="C1921" s="135" t="n">
        <x:v>1</x:v>
      </x:c>
      <x:c r="D1921" s="162" t="str">
        <x:v>Heize den Backofen auf 180 °C Ober-/Unterhitze beziehungsweise 160 °C Umluft vor.</x:v>
      </x:c>
      <x:c r="E1921" s="163"/>
      <x:c r="F1921" s="163"/>
    </x:row>
    <x:row r="1922">
      <x:c r="A1922" s="135" t="str">
        <x:v>LU-199-S2</x:v>
      </x:c>
      <x:c r="B1922" s="135" t="str">
        <x:v>LU-199-V1</x:v>
      </x:c>
      <x:c r="C1922" s="135" t="n">
        <x:v>2</x:v>
      </x:c>
      <x:c r="D1922" s="162" t="str">
        <x:v>Stich die Kartoffel rundherum mit einer Gabel ein und lege sie direkt auf den Ofenrost.</x:v>
      </x:c>
      <x:c r="E1922" s="163"/>
      <x:c r="F1922" s="163"/>
    </x:row>
    <x:row r="1923">
      <x:c r="A1923" s="135" t="str">
        <x:v>LU-199-S3</x:v>
      </x:c>
      <x:c r="B1923" s="135" t="str">
        <x:v>LU-199-V1</x:v>
      </x:c>
      <x:c r="C1923" s="135" t="n">
        <x:v>3</x:v>
      </x:c>
      <x:c r="D1923" s="162" t="str">
        <x:v>Backe die Kartoffel etwa 1 Stunde, bis sie sich leicht eindrücken lässt.</x:v>
      </x:c>
      <x:c r="E1923" s="163"/>
      <x:c r="F1923" s="163"/>
    </x:row>
    <x:row r="1924">
      <x:c r="A1924" s="135" t="str">
        <x:v>LU-199-S4</x:v>
      </x:c>
      <x:c r="B1924" s="135" t="str">
        <x:v>LU-199-V1</x:v>
      </x:c>
      <x:c r="C1924" s="135" t="n">
        <x:v>4</x:v>
      </x:c>
      <x:c r="D1924" s="162" t="str">
        <x:v>Vermenge währenddessen Thunfisch, Chili, Frühlingszwiebel, Kirschtomaten und Koriander.</x:v>
      </x:c>
      <x:c r="E1924" s="163"/>
      <x:c r="F1924" s="163"/>
    </x:row>
    <x:row r="1925">
      <x:c r="A1925" s="135" t="str">
        <x:v>LU-199-S5</x:v>
      </x:c>
      <x:c r="B1925" s="135" t="str">
        <x:v>LU-199-V1</x:v>
      </x:c>
      <x:c r="C1925" s="135" t="n">
        <x:v>5</x:v>
      </x:c>
      <x:c r="D1925" s="162" t="str">
        <x:v>Schneide die gebackene Kartoffel längs auf und lockere das Innere mit einer Gabel.</x:v>
      </x:c>
      <x:c r="E1925" s="163"/>
      <x:c r="F1925" s="163"/>
    </x:row>
    <x:row r="1926">
      <x:c r="A1926" s="135" t="str">
        <x:v>LU-199-S6</x:v>
      </x:c>
      <x:c r="B1926" s="135" t="str">
        <x:v>LU-199-V1</x:v>
      </x:c>
      <x:c r="C1926" s="135" t="n">
        <x:v>6</x:v>
      </x:c>
      <x:c r="D1926" s="162" t="str">
        <x:v>Fülle die Kartoffel mit der Thunfischmischung und dem Hüttenkäse.</x:v>
      </x:c>
      <x:c r="E1926" s="163"/>
      <x:c r="F1926" s="163"/>
    </x:row>
    <x:row r="1927">
      <x:c r="A1927" s="135" t="str">
        <x:v>LU-200-S1</x:v>
      </x:c>
      <x:c r="B1927" s="135" t="str">
        <x:v>LU-200-V1</x:v>
      </x:c>
      <x:c r="C1927" s="135" t="n">
        <x:v>1</x:v>
      </x:c>
      <x:c r="D1927" s="162" t="str">
        <x:v>Heize den Backofen auf 200 °C Ober-/Unterhitze bzw. 180 °C Umluft vor.</x:v>
      </x:c>
      <x:c r="E1927" s="163"/>
      <x:c r="F1927" s="163"/>
    </x:row>
    <x:row r="1928">
      <x:c r="A1928" s="135" t="str">
        <x:v>LU-200-S2</x:v>
      </x:c>
      <x:c r="B1928" s="135" t="str">
        <x:v>LU-200-V1</x:v>
      </x:c>
      <x:c r="C1928" s="135" t="n">
        <x:v>2</x:v>
      </x:c>
      <x:c r="D1928" s="162" t="str">
        <x:v>Bestreiche die Süßkartoffelscheiben dünn mit Öl und lege sie nebeneinander auf ein Backblech.</x:v>
      </x:c>
      <x:c r="E1928" s="163"/>
      <x:c r="F1928" s="163"/>
    </x:row>
    <x:row r="1929">
      <x:c r="A1929" s="135" t="str">
        <x:v>LU-200-S3</x:v>
      </x:c>
      <x:c r="B1929" s="135" t="str">
        <x:v>LU-200-V1</x:v>
      </x:c>
      <x:c r="C1929" s="135" t="n">
        <x:v>3</x:v>
      </x:c>
      <x:c r="D1929" s="162" t="str">
        <x:v>Backe die Scheiben 20-25 Minuten. Wende sie nach der Hälfte der Zeit und achte darauf, dass die Ränder nicht zu dunkel werden.</x:v>
      </x:c>
      <x:c r="E1929" s="163" t="n">
        <x:v>20</x:v>
      </x:c>
      <x:c r="F1929" s="163" t="str">
        <x:v>Schritt 3</x:v>
      </x:c>
    </x:row>
    <x:row r="1930">
      <x:c r="A1930" s="135" t="str">
        <x:v>LU-200-S4</x:v>
      </x:c>
      <x:c r="B1930" s="135" t="str">
        <x:v>LU-200-V1</x:v>
      </x:c>
      <x:c r="C1930" s="135" t="n">
        <x:v>4</x:v>
      </x:c>
      <x:c r="D1930" s="162" t="str">
        <x:v>Erhitze für die Kichererbsen das Öl in einer großen Pfanne.</x:v>
      </x:c>
      <x:c r="E1930" s="163"/>
      <x:c r="F1930" s="163"/>
    </x:row>
    <x:row r="1931">
      <x:c r="A1931" s="135" t="str">
        <x:v>LU-200-S5</x:v>
      </x:c>
      <x:c r="B1931" s="135" t="str">
        <x:v>LU-200-V1</x:v>
      </x:c>
      <x:c r="C1931" s="135" t="n">
        <x:v>5</x:v>
      </x:c>
      <x:c r="D1931" s="162" t="str">
        <x:v>Dünste den Sellerie darin etwa 5 Minuten.</x:v>
      </x:c>
      <x:c r="E1931" s="163" t="n">
        <x:v>5</x:v>
      </x:c>
      <x:c r="F1931" s="163" t="str">
        <x:v>Schritt 5</x:v>
      </x:c>
    </x:row>
    <x:row r="1932">
      <x:c r="A1932" s="135" t="str">
        <x:v>LU-200-S6</x:v>
      </x:c>
      <x:c r="B1932" s="135" t="str">
        <x:v>LU-200-V1</x:v>
      </x:c>
      <x:c r="C1932" s="135" t="n">
        <x:v>6</x:v>
      </x:c>
      <x:c r="D1932" s="162" t="str">
        <x:v>Gib Knoblauch, Currypulver und Kreuzkümmel hinzu und röste alles kurz an.</x:v>
      </x:c>
      <x:c r="E1932" s="163"/>
      <x:c r="F1932" s="163"/>
    </x:row>
    <x:row r="1933">
      <x:c r="A1933" s="135" t="str">
        <x:v>LU-200-S7</x:v>
      </x:c>
      <x:c r="B1933" s="135" t="str">
        <x:v>LU-200-V1</x:v>
      </x:c>
      <x:c r="C1933" s="135" t="n">
        <x:v>7</x:v>
      </x:c>
      <x:c r="D1933" s="162" t="str">
        <x:v>Rühre Tomaten, Tomatenmark, Brühe, Kichererbsen und Spinat unter. Decke die Pfanne ab und lasse alles 15 Minuten köcheln.</x:v>
      </x:c>
      <x:c r="E1933" s="163" t="n">
        <x:v>15</x:v>
      </x:c>
      <x:c r="F1933" s="163" t="str">
        <x:v>Schritt 7</x:v>
      </x:c>
    </x:row>
    <x:row r="1934">
      <x:c r="A1934" s="135" t="str">
        <x:v>LU-200-S8</x:v>
      </x:c>
      <x:c r="B1934" s="135" t="str">
        <x:v>LU-200-V1</x:v>
      </x:c>
      <x:c r="C1934" s="135" t="n">
        <x:v>8</x:v>
      </x:c>
      <x:c r="D1934" s="162" t="str">
        <x:v>Rühre den Koriander unter und schmecke die Kichererbsen ab.</x:v>
      </x:c>
      <x:c r="E1934" s="163"/>
      <x:c r="F1934" s="163"/>
    </x:row>
    <x:row r="1935">
      <x:c r="A1935" s="135" t="str">
        <x:v>LU-200-S9</x:v>
      </x:c>
      <x:c r="B1935" s="135" t="str">
        <x:v>LU-200-V1</x:v>
      </x:c>
      <x:c r="C1935" s="135" t="n">
        <x:v>9</x:v>
      </x:c>
      <x:c r="D1935" s="162" t="str">
        <x:v>Verteile die Curry-Kichererbsen auf den Süßkartoffelscheiben und serviere drei Stück pro Portion.</x:v>
      </x:c>
      <x:c r="E1935" s="163"/>
      <x:c r="F1935" s="163"/>
    </x:row>
    <x:row r="1936">
      <x:c r="A1936" s="135" t="str">
        <x:v>DI-201-S1</x:v>
      </x:c>
      <x:c r="B1936" s="135" t="str">
        <x:v>DI-201-V1</x:v>
      </x:c>
      <x:c r="C1936" s="135" t="n">
        <x:v>1</x:v>
      </x:c>
      <x:c r="D1936" s="162" t="str">
        <x:v>Bringe einen Topf Salzwasser zum Kochen und setze einen Dämpfeinsatz oder ein Sieb darüber.</x:v>
      </x:c>
      <x:c r="E1936" s="163"/>
      <x:c r="F1936" s="163"/>
    </x:row>
    <x:row r="1937">
      <x:c r="A1937" s="135" t="str">
        <x:v>DI-201-S2</x:v>
      </x:c>
      <x:c r="B1937" s="135" t="str">
        <x:v>DI-201-V1</x:v>
      </x:c>
      <x:c r="C1937" s="135" t="n">
        <x:v>2</x:v>
      </x:c>
      <x:c r="D1937" s="162" t="str">
        <x:v>Dämpfe Bohnen, Spargel und Erbsen bissfest und stelle das Gemüse beiseite.</x:v>
      </x:c>
      <x:c r="E1937" s="163"/>
      <x:c r="F1937" s="163"/>
    </x:row>
    <x:row r="1938">
      <x:c r="A1938" s="135" t="str">
        <x:v>DI-201-S3</x:v>
      </x:c>
      <x:c r="B1938" s="135" t="str">
        <x:v>DI-201-V1</x:v>
      </x:c>
      <x:c r="C1938" s="135" t="n">
        <x:v>3</x:v>
      </x:c>
      <x:c r="D1938" s="162" t="str">
        <x:v>Koche die Nudeln nach Packungsangabe.</x:v>
      </x:c>
      <x:c r="E1938" s="163"/>
      <x:c r="F1938" s="163"/>
    </x:row>
    <x:row r="1939">
      <x:c r="A1939" s="135" t="str">
        <x:v>DI-201-S4</x:v>
      </x:c>
      <x:c r="B1939" s="135" t="str">
        <x:v>DI-201-V1</x:v>
      </x:c>
      <x:c r="C1939" s="135" t="n">
        <x:v>4</x:v>
      </x:c>
      <x:c r="D1939" s="162" t="str">
        <x:v>Fange beim Abgießen etwas Nudelwasser auf.</x:v>
      </x:c>
      <x:c r="E1939" s="163"/>
      <x:c r="F1939" s="163"/>
    </x:row>
    <x:row r="1940">
      <x:c r="A1940" s="135" t="str">
        <x:v>DI-201-S5</x:v>
      </x:c>
      <x:c r="B1940" s="135" t="str">
        <x:v>DI-201-V1</x:v>
      </x:c>
      <x:c r="C1940" s="135" t="n">
        <x:v>5</x:v>
      </x:c>
      <x:c r="D1940" s="162" t="str">
        <x:v>Dünste währenddessen den Lauch in Öl und Butter etwa 5 Minuten weich.</x:v>
      </x:c>
      <x:c r="E1940" s="163" t="n">
        <x:v>5</x:v>
      </x:c>
      <x:c r="F1940" s="163" t="str">
        <x:v>Schritt 5</x:v>
      </x:c>
    </x:row>
    <x:row r="1941">
      <x:c r="A1941" s="135" t="str">
        <x:v>DI-201-S6</x:v>
      </x:c>
      <x:c r="B1941" s="135" t="str">
        <x:v>DI-201-V1</x:v>
      </x:c>
      <x:c r="C1941" s="135" t="n">
        <x:v>6</x:v>
      </x:c>
      <x:c r="D1941" s="162" t="str">
        <x:v>Rühre den Frischkäse bei niedriger Hitze unter den Lauch.</x:v>
      </x:c>
      <x:c r="E1941" s="163"/>
      <x:c r="F1941" s="163"/>
    </x:row>
    <x:row r="1942">
      <x:c r="A1942" s="135" t="str">
        <x:v>DI-201-S7</x:v>
      </x:c>
      <x:c r="B1942" s="135" t="str">
        <x:v>DI-201-V1</x:v>
      </x:c>
      <x:c r="C1942" s="135" t="n">
        <x:v>7</x:v>
      </x:c>
      <x:c r="D1942" s="162" t="str">
        <x:v>Gib Kräuter und gedämpftes Gemüse hinzu und verdünne die Sauce mit etwas Nudelwasser.</x:v>
      </x:c>
      <x:c r="E1942" s="163"/>
      <x:c r="F1942" s="163"/>
    </x:row>
    <x:row r="1943">
      <x:c r="A1943" s="135" t="str">
        <x:v>DI-201-S8</x:v>
      </x:c>
      <x:c r="B1943" s="135" t="str">
        <x:v>DI-201-V1</x:v>
      </x:c>
      <x:c r="C1943" s="135" t="n">
        <x:v>8</x:v>
      </x:c>
      <x:c r="D1943" s="162" t="str">
        <x:v>Hebe die Nudeln unter, schmecke die Pasta ab und serviere sie mit Käse und etwas Olivenöl.</x:v>
      </x:c>
      <x:c r="E1943" s="163"/>
      <x:c r="F1943" s="163"/>
    </x:row>
    <x:row r="1944">
      <x:c r="A1944" s="135" t="str">
        <x:v>DI-202-S1</x:v>
      </x:c>
      <x:c r="B1944" s="135" t="str">
        <x:v>DI-202-V1</x:v>
      </x:c>
      <x:c r="C1944" s="135" t="n">
        <x:v>1</x:v>
      </x:c>
      <x:c r="D1944" s="162" t="str">
        <x:v>Koche die Nudeln gemäß den Packungsanweisungen in einem großen Topf mit kochendem Salzwasser.</x:v>
      </x:c>
      <x:c r="E1944" s="163"/>
      <x:c r="F1944" s="163"/>
    </x:row>
    <x:row r="1945">
      <x:c r="A1945" s="135" t="str">
        <x:v>DI-202-S2</x:v>
      </x:c>
      <x:c r="B1945" s="135" t="str">
        <x:v>DI-202-V1</x:v>
      </x:c>
      <x:c r="C1945" s="135" t="n">
        <x:v>2</x:v>
      </x:c>
      <x:c r="D1945" s="162" t="str">
        <x:v>Erhitze 1 EL Öl aus der Sardinendose in einer beschichteten Pfanne bei mittlerer Hitze und brate die Kapern und die Hälfte des Knoblauchs 1-2 Minuten lang an, bis sie duften.</x:v>
      </x:c>
      <x:c r="E1945" s="163" t="n">
        <x:v>1</x:v>
      </x:c>
      <x:c r="F1945" s="163" t="str">
        <x:v>Schritt 2</x:v>
      </x:c>
    </x:row>
    <x:row r="1946">
      <x:c r="A1946" s="135" t="str">
        <x:v>DI-202-S3</x:v>
      </x:c>
      <x:c r="B1946" s="135" t="str">
        <x:v>DI-202-V1</x:v>
      </x:c>
      <x:c r="C1946" s="135" t="n">
        <x:v>3</x:v>
      </x:c>
      <x:c r="D1946" s="162" t="str">
        <x:v>Gib die Tomaten dazu.</x:v>
      </x:c>
      <x:c r="E1946" s="163"/>
      <x:c r="F1946" s="163"/>
    </x:row>
    <x:row r="1947">
      <x:c r="A1947" s="135" t="str">
        <x:v>DI-202-S4</x:v>
      </x:c>
      <x:c r="B1947" s="135" t="str">
        <x:v>DI-202-V1</x:v>
      </x:c>
      <x:c r="C1947" s="135" t="n">
        <x:v>4</x:v>
      </x:c>
      <x:c r="D1947" s="162" t="str">
        <x:v>Brate weitere 4-5 Minuten, bis sie weich sind und platzen.</x:v>
      </x:c>
      <x:c r="E1947" s="163" t="n">
        <x:v>4</x:v>
      </x:c>
      <x:c r="F1947" s="163" t="str">
        <x:v>Schritt 4</x:v>
      </x:c>
    </x:row>
    <x:row r="1948">
      <x:c r="A1948" s="135" t="str">
        <x:v>DI-202-S5</x:v>
      </x:c>
      <x:c r="B1948" s="135" t="str">
        <x:v>DI-202-V1</x:v>
      </x:c>
      <x:c r="C1948" s="135" t="n">
        <x:v>5</x:v>
      </x:c>
      <x:c r="D1948" s="162" t="str">
        <x:v>Rühre Sardinen und Rucola unter.</x:v>
      </x:c>
      <x:c r="E1948" s="163"/>
      <x:c r="F1948" s="163"/>
    </x:row>
    <x:row r="1949">
      <x:c r="A1949" s="135" t="str">
        <x:v>DI-202-S6</x:v>
      </x:c>
      <x:c r="B1949" s="135" t="str">
        <x:v>DI-202-V1</x:v>
      </x:c>
      <x:c r="C1949" s="135" t="n">
        <x:v>6</x:v>
      </x:c>
      <x:c r="D1949" s="162" t="str">
        <x:v>Rühre ein paar Mal um, damit der Fisch zerfällt und die Blätter zusammenfallen.</x:v>
      </x:c>
      <x:c r="E1949" s="163"/>
      <x:c r="F1949" s="163"/>
    </x:row>
    <x:row r="1950">
      <x:c r="A1950" s="135" t="str">
        <x:v>DI-202-S7</x:v>
      </x:c>
      <x:c r="B1950" s="135" t="str">
        <x:v>DI-202-V1</x:v>
      </x:c>
      <x:c r="C1950" s="135" t="n">
        <x:v>7</x:v>
      </x:c>
      <x:c r="D1950" s="162" t="str">
        <x:v>Schmecke alles mit Salz und Pfeffer ab.</x:v>
      </x:c>
      <x:c r="E1950" s="163"/>
      <x:c r="F1950" s="163"/>
    </x:row>
    <x:row r="1951">
      <x:c r="A1951" s="135" t="str">
        <x:v>DI-202-S8</x:v>
      </x:c>
      <x:c r="B1951" s="135" t="str">
        <x:v>DI-202-V1</x:v>
      </x:c>
      <x:c r="C1951" s="135" t="n">
        <x:v>8</x:v>
      </x:c>
      <x:c r="D1951" s="162" t="str">
        <x:v>Vermische für die Gremolata Zitronenschale, Petersilie und restlichen Knoblauch in einer kleinen Schüssel. Würze alles.</x:v>
      </x:c>
      <x:c r="E1951" s="163"/>
      <x:c r="F1951" s="163"/>
    </x:row>
    <x:row r="1952">
      <x:c r="A1952" s="135" t="str">
        <x:v>DI-202-S9</x:v>
      </x:c>
      <x:c r="B1952" s="135" t="str">
        <x:v>DI-202-V1</x:v>
      </x:c>
      <x:c r="C1952" s="135" t="n">
        <x:v>9</x:v>
      </x:c>
      <x:c r="D1952" s="162" t="str">
        <x:v>Gieße die Nudeln ab.</x:v>
      </x:c>
      <x:c r="E1952" s="163"/>
      <x:c r="F1952" s="163"/>
    </x:row>
    <x:row r="1953">
      <x:c r="A1953" s="135" t="str">
        <x:v>DI-202-S10</x:v>
      </x:c>
      <x:c r="B1953" s="135" t="str">
        <x:v>DI-202-V1</x:v>
      </x:c>
      <x:c r="C1953" s="135" t="n">
        <x:v>10</x:v>
      </x:c>
      <x:c r="D1953" s="162" t="str">
        <x:v>Garniere die Pasta mit der Sardinensauce und der Gremolata.</x:v>
      </x:c>
      <x:c r="E1953" s="163"/>
      <x:c r="F1953" s="163"/>
    </x:row>
    <x:row r="1954">
      <x:c r="A1954" s="135" t="str">
        <x:v>DI-203-S1</x:v>
      </x:c>
      <x:c r="B1954" s="135" t="str">
        <x:v>DI-203-V1</x:v>
      </x:c>
      <x:c r="C1954" s="135" t="n">
        <x:v>1</x:v>
      </x:c>
      <x:c r="D1954" s="162" t="str">
        <x:v>Vermische Kichererbsen, Zitronenschale, Zitronensaft, Kreuzkümmel, die Hälfte des Korianders, das Ei und Salz und Pfeffer in einer Küchenmaschine.</x:v>
      </x:c>
      <x:c r="E1954" s="163"/>
      <x:c r="F1954" s="163"/>
    </x:row>
    <x:row r="1955">
      <x:c r="A1955" s="135" t="str">
        <x:v>DI-203-S2</x:v>
      </x:c>
      <x:c r="B1955" s="135" t="str">
        <x:v>DI-203-V1</x:v>
      </x:c>
      <x:c r="C1955" s="135" t="n">
        <x:v>2</x:v>
      </x:c>
      <x:c r="D1955" s="162" t="str">
        <x:v>Gib alles in eine Schüssel.</x:v>
      </x:c>
      <x:c r="E1955" s="163"/>
      <x:c r="F1955" s="163"/>
    </x:row>
    <x:row r="1956">
      <x:c r="A1956" s="135" t="str">
        <x:v>DI-203-S3</x:v>
      </x:c>
      <x:c r="B1956" s="135" t="str">
        <x:v>DI-203-V1</x:v>
      </x:c>
      <x:c r="C1956" s="135" t="n">
        <x:v>3</x:v>
      </x:c>
      <x:c r="D1956" s="162" t="str">
        <x:v>Vermische mit 80 g Semmelbröseln und den gewürfelten Zwiebeln.</x:v>
      </x:c>
      <x:c r="E1956" s="163"/>
      <x:c r="F1956" s="163"/>
    </x:row>
    <x:row r="1957">
      <x:c r="A1957" s="135" t="str">
        <x:v>DI-203-S4</x:v>
      </x:c>
      <x:c r="B1957" s="135" t="str">
        <x:v>DI-203-V1</x:v>
      </x:c>
      <x:c r="C1957" s="135" t="n">
        <x:v>4</x:v>
      </x:c>
      <x:c r="D1957" s="162" t="str">
        <x:v>Forme 4 Burger.</x:v>
      </x:c>
      <x:c r="E1957" s="163"/>
      <x:c r="F1957" s="163"/>
    </x:row>
    <x:row r="1958">
      <x:c r="A1958" s="135" t="str">
        <x:v>DI-203-S5</x:v>
      </x:c>
      <x:c r="B1958" s="135" t="str">
        <x:v>DI-203-V1</x:v>
      </x:c>
      <x:c r="C1958" s="135" t="n">
        <x:v>5</x:v>
      </x:c>
      <x:c r="D1958" s="162" t="str">
        <x:v>Stelle restliche Semmelbrösel auf beiden Seiten andrücken und mindestens 10 Minuten kalt.</x:v>
      </x:c>
      <x:c r="E1958" s="163" t="n">
        <x:v>10</x:v>
      </x:c>
      <x:c r="F1958" s="163" t="str">
        <x:v>Schritt 5</x:v>
      </x:c>
    </x:row>
    <x:row r="1959">
      <x:c r="A1959" s="135" t="str">
        <x:v>DI-203-S6</x:v>
      </x:c>
      <x:c r="B1959" s="135" t="str">
        <x:v>DI-203-V1</x:v>
      </x:c>
      <x:c r="C1959" s="135" t="n">
        <x:v>6</x:v>
      </x:c>
      <x:c r="D1959" s="162" t="str">
        <x:v>Erhitze das Öl in einer Pfanne, bis es heiß ist.</x:v>
      </x:c>
      <x:c r="E1959" s="163"/>
      <x:c r="F1959" s="163"/>
    </x:row>
    <x:row r="1960">
      <x:c r="A1960" s="135" t="str">
        <x:v>DI-203-S7</x:v>
      </x:c>
      <x:c r="B1960" s="135" t="str">
        <x:v>DI-203-V1</x:v>
      </x:c>
      <x:c r="C1960" s="135" t="n">
        <x:v>7</x:v>
      </x:c>
      <x:c r="D1960" s="162" t="str">
        <x:v>Brate die Burger auf jeder Seite 4 Minuten lang an und halte dabei die Hitze auf mittlerer Stufe, damit sie nicht anbrennen.</x:v>
      </x:c>
      <x:c r="E1960" s="163" t="n">
        <x:v>4</x:v>
      </x:c>
      <x:c r="F1960" s="163" t="str">
        <x:v>Schritt 7</x:v>
      </x:c>
    </x:row>
    <x:row r="1961">
      <x:c r="A1961" s="135" t="str">
        <x:v>DI-203-S8</x:v>
      </x:c>
      <x:c r="B1961" s="135" t="str">
        <x:v>DI-203-V1</x:v>
      </x:c>
      <x:c r="C1961" s="135" t="n">
        <x:v>8</x:v>
      </x:c>
      <x:c r="D1961" s="162" t="str">
        <x:v>Schneide zum Servieren jedes Brötchen in Scheiben.</x:v>
      </x:c>
      <x:c r="E1961" s="163"/>
      <x:c r="F1961" s="163"/>
    </x:row>
    <x:row r="1962">
      <x:c r="A1962" s="135" t="str">
        <x:v>DI-203-S9</x:v>
      </x:c>
      <x:c r="B1962" s="135" t="str">
        <x:v>DI-203-V1</x:v>
      </x:c>
      <x:c r="C1962" s="135" t="n">
        <x:v>9</x:v>
      </x:c>
      <x:c r="D1962" s="162" t="str">
        <x:v>Fülle mit einer Tomatenscheibe, einem Burger, ein paar roten Zwiebelscheiben, einigen Gurkenscheiben, einem Klecks Chilisauce und dem restlichen Koriander.</x:v>
      </x:c>
      <x:c r="E1962" s="163"/>
      <x:c r="F1962" s="163"/>
    </x:row>
    <x:row r="1963">
      <x:c r="A1963" s="135" t="str">
        <x:v>DI-204-S1</x:v>
      </x:c>
      <x:c r="B1963" s="135" t="str">
        <x:v>DI-204-V1</x:v>
      </x:c>
      <x:c r="C1963" s="135" t="n">
        <x:v>1</x:v>
      </x:c>
      <x:c r="D1963" s="162" t="str">
        <x:v>Verrühre 1 EL Öl mit Knoblauch, Ingwer, Garam Masala, Kurkuma und 2 EL Joghurt.</x:v>
      </x:c>
      <x:c r="E1963" s="163"/>
      <x:c r="F1963" s="163"/>
    </x:row>
    <x:row r="1964">
      <x:c r="A1964" s="135" t="str">
        <x:v>DI-204-S2</x:v>
      </x:c>
      <x:c r="B1964" s="135" t="str">
        <x:v>DI-204-V1</x:v>
      </x:c>
      <x:c r="C1964" s="135" t="n">
        <x:v>2</x:v>
      </x:c>
      <x:c r="D1964" s="162" t="str">
        <x:v>Wende die Hähnchenkeulen in der Marinade und stelle sie mindestens 30 Minuten kalt.</x:v>
      </x:c>
      <x:c r="E1964" s="163" t="n">
        <x:v>30</x:v>
      </x:c>
      <x:c r="F1964" s="163" t="str">
        <x:v>Schritt 2</x:v>
      </x:c>
    </x:row>
    <x:row r="1965">
      <x:c r="A1965" s="135" t="str">
        <x:v>DI-204-S3</x:v>
      </x:c>
      <x:c r="B1965" s="135" t="str">
        <x:v>DI-204-V1</x:v>
      </x:c>
      <x:c r="C1965" s="135" t="n">
        <x:v>3</x:v>
      </x:c>
      <x:c r="D1965" s="162" t="str">
        <x:v>Heize den Backofen auf 180 °C Ober-/Unterhitze bzw. 160 °C Umluft vor.</x:v>
      </x:c>
      <x:c r="E1965" s="163"/>
      <x:c r="F1965" s="163"/>
    </x:row>
    <x:row r="1966">
      <x:c r="A1966" s="135" t="str">
        <x:v>DI-204-S4</x:v>
      </x:c>
      <x:c r="B1966" s="135" t="str">
        <x:v>DI-204-V1</x:v>
      </x:c>
      <x:c r="C1966" s="135" t="n">
        <x:v>4</x:v>
      </x:c>
      <x:c r="D1966" s="162" t="str">
        <x:v>Vermenge die Kartoffeln in einem großen Bräter mit dem restlichen Öl, Salz und Pfeffer.</x:v>
      </x:c>
      <x:c r="E1966" s="163"/>
      <x:c r="F1966" s="163"/>
    </x:row>
    <x:row r="1967">
      <x:c r="A1967" s="135" t="str">
        <x:v>DI-204-S5</x:v>
      </x:c>
      <x:c r="B1967" s="135" t="str">
        <x:v>DI-204-V1</x:v>
      </x:c>
      <x:c r="C1967" s="135" t="n">
        <x:v>5</x:v>
      </x:c>
      <x:c r="D1967" s="162" t="str">
        <x:v>Lege die Hähnchenkeulen zwischen die Kartoffeln und backe alles 40-45 Minuten, bis das Fleisch durchgegart und goldbraun ist.</x:v>
      </x:c>
      <x:c r="E1967" s="163" t="n">
        <x:v>40</x:v>
      </x:c>
      <x:c r="F1967" s="163" t="str">
        <x:v>Schritt 5</x:v>
      </x:c>
    </x:row>
    <x:row r="1968">
      <x:c r="A1968" s="135" t="str">
        <x:v>DI-204-S6</x:v>
      </x:c>
      <x:c r="B1968" s="135" t="str">
        <x:v>DI-204-V1</x:v>
      </x:c>
      <x:c r="C1968" s="135" t="n">
        <x:v>6</x:v>
      </x:c>
      <x:c r="D1968" s="162" t="str">
        <x:v>Verteile Tomaten, Zwiebeln und Koriander auf dem Blech und serviere den übrigen Joghurt dazu.</x:v>
      </x:c>
      <x:c r="E1968" s="163"/>
      <x:c r="F1968" s="163"/>
    </x:row>
    <x:row r="1969">
      <x:c r="A1969" s="135" t="str">
        <x:v>DI-205-S1</x:v>
      </x:c>
      <x:c r="B1969" s="135" t="str">
        <x:v>DI-205-V1</x:v>
      </x:c>
      <x:c r="C1969" s="135" t="n">
        <x:v>1</x:v>
      </x:c>
      <x:c r="D1969" s="162" t="str">
        <x:v>Erhitze das Sonnenblumenöl in einer großen, tiefen Pfanne bei mittlerer bis hoher Hitze.</x:v>
      </x:c>
      <x:c r="E1969" s="163"/>
      <x:c r="F1969" s="163"/>
    </x:row>
    <x:row r="1970">
      <x:c r="A1970" s="135" t="str">
        <x:v>DI-205-S2</x:v>
      </x:c>
      <x:c r="B1970" s="135" t="str">
        <x:v>DI-205-V1</x:v>
      </x:c>
      <x:c r="C1970" s="135" t="n">
        <x:v>2</x:v>
      </x:c>
      <x:c r="D1970" s="162" t="str">
        <x:v>Brate Hähnchen und Kohl 5-7 Minuten unter Rühren an, bis das Fleisch gebräunt und fast gar ist.</x:v>
      </x:c>
      <x:c r="E1970" s="163" t="n">
        <x:v>5</x:v>
      </x:c>
      <x:c r="F1970" s="163" t="str">
        <x:v>Schritt 2</x:v>
      </x:c>
    </x:row>
    <x:row r="1971">
      <x:c r="A1971" s="135" t="str">
        <x:v>DI-205-S3</x:v>
      </x:c>
      <x:c r="B1971" s="135" t="str">
        <x:v>DI-205-V1</x:v>
      </x:c>
      <x:c r="C1971" s="135" t="n">
        <x:v>3</x:v>
      </x:c>
      <x:c r="D1971" s="162" t="str">
        <x:v>Gib frischen Ingwer und Chili hinzu und brate beides einige Minuten mit.</x:v>
      </x:c>
      <x:c r="E1971" s="163"/>
      <x:c r="F1971" s="163"/>
    </x:row>
    <x:row r="1972">
      <x:c r="A1972" s="135" t="str">
        <x:v>DI-205-S4</x:v>
      </x:c>
      <x:c r="B1972" s="135" t="str">
        <x:v>DI-205-V1</x:v>
      </x:c>
      <x:c r="C1972" s="135" t="n">
        <x:v>4</x:v>
      </x:c>
      <x:c r="D1972" s="162" t="str">
        <x:v>Rühre Sojasauce, Reisessig, Mirin, Sojasprossen und Frühlingszwiebeln ein.</x:v>
      </x:c>
      <x:c r="E1972" s="163"/>
      <x:c r="F1972" s="163"/>
    </x:row>
    <x:row r="1973">
      <x:c r="A1973" s="135" t="str">
        <x:v>DI-205-S5</x:v>
      </x:c>
      <x:c r="B1973" s="135" t="str">
        <x:v>DI-205-V1</x:v>
      </x:c>
      <x:c r="C1973" s="135" t="n">
        <x:v>5</x:v>
      </x:c>
      <x:c r="D1973" s="162" t="str">
        <x:v>Gib die Udon-Nudeln hinzu und brate alles 1-2 Minuten, bis das Hähnchen vollständig gar und die Nudeln heiß sind.</x:v>
      </x:c>
      <x:c r="E1973" s="163" t="n">
        <x:v>1</x:v>
      </x:c>
      <x:c r="F1973" s="163" t="str">
        <x:v>Schritt 5</x:v>
      </x:c>
    </x:row>
    <x:row r="1974">
      <x:c r="A1974" s="135" t="str">
        <x:v>DI-205-S6</x:v>
      </x:c>
      <x:c r="B1974" s="135" t="str">
        <x:v>DI-205-V1</x:v>
      </x:c>
      <x:c r="C1974" s="135" t="n">
        <x:v>6</x:v>
      </x:c>
      <x:c r="D1974" s="162" t="str">
        <x:v>Schmecke die Pfanne mit weiterer Sojasauce, Reisessig oder Mirin ab.</x:v>
      </x:c>
      <x:c r="E1974" s="163"/>
      <x:c r="F1974" s="163"/>
    </x:row>
    <x:row r="1975">
      <x:c r="A1975" s="135" t="str">
        <x:v>DI-205-S7</x:v>
      </x:c>
      <x:c r="B1975" s="135" t="str">
        <x:v>DI-205-V1</x:v>
      </x:c>
      <x:c r="C1975" s="135" t="n">
        <x:v>7</x:v>
      </x:c>
      <x:c r="D1975" s="162" t="str">
        <x:v>Hebe Koriander und eingelegten Ingwer unter und serviere die Nudeln sofort.</x:v>
      </x:c>
      <x:c r="E1975" s="163"/>
      <x:c r="F1975" s="163"/>
    </x:row>
    <x:row r="1976">
      <x:c r="A1976" s="135" t="str">
        <x:v>DI-206-S1</x:v>
      </x:c>
      <x:c r="B1976" s="135" t="str">
        <x:v>DI-206-V1</x:v>
      </x:c>
      <x:c r="C1976" s="135" t="n">
        <x:v>1</x:v>
      </x:c>
      <x:c r="D1976" s="162" t="str">
        <x:v>Koche den Reis gemäß den Packungsanweisungen. Lasse alles abtropfen.</x:v>
      </x:c>
      <x:c r="E1976" s="163"/>
      <x:c r="F1976" s="163"/>
    </x:row>
    <x:row r="1977">
      <x:c r="A1977" s="135" t="str">
        <x:v>DI-206-S2</x:v>
      </x:c>
      <x:c r="B1977" s="135" t="str">
        <x:v>DI-206-V1</x:v>
      </x:c>
      <x:c r="C1977" s="135" t="n">
        <x:v>2</x:v>
      </x:c>
      <x:c r="D1977" s="162" t="str">
        <x:v>Erhitze das Öl in einem beschichteten Wok bei starker Hitze und brate den Ingwer und die roten Zwiebeln 2 Minuten lang an.</x:v>
      </x:c>
      <x:c r="E1977" s="163" t="n">
        <x:v>2</x:v>
      </x:c>
      <x:c r="F1977" s="163" t="str">
        <x:v>Schritt 2</x:v>
      </x:c>
    </x:row>
    <x:row r="1978">
      <x:c r="A1978" s="135" t="str">
        <x:v>DI-206-S3</x:v>
      </x:c>
      <x:c r="B1978" s="135" t="str">
        <x:v>DI-206-V1</x:v>
      </x:c>
      <x:c r="C1978" s="135" t="n">
        <x:v>3</x:v>
      </x:c>
      <x:c r="D1978" s="162" t="str">
        <x:v>Gib Brokkolistiel, Karotten und Chili (falls verwendet) hinzu.</x:v>
      </x:c>
      <x:c r="E1978" s="163"/>
      <x:c r="F1978" s="163"/>
    </x:row>
    <x:row r="1979">
      <x:c r="A1979" s="135" t="str">
        <x:v>DI-206-S4</x:v>
      </x:c>
      <x:c r="B1979" s="135" t="str">
        <x:v>DI-206-V1</x:v>
      </x:c>
      <x:c r="C1979" s="135" t="n">
        <x:v>4</x:v>
      </x:c>
      <x:c r="D1979" s="162" t="str">
        <x:v>Brate das Gemüse 1 Minute an.</x:v>
      </x:c>
      <x:c r="E1979" s="163"/>
      <x:c r="F1979" s="163"/>
    </x:row>
    <x:row r="1980">
      <x:c r="A1980" s="135" t="str">
        <x:v>DI-206-S5</x:v>
      </x:c>
      <x:c r="B1980" s="135" t="str">
        <x:v>DI-206-V1</x:v>
      </x:c>
      <x:c r="C1980" s="135" t="n">
        <x:v>5</x:v>
      </x:c>
      <x:c r="D1980" s="162" t="str">
        <x:v>Gib Hähnchen und Kreuzkümmel dazu.</x:v>
      </x:c>
      <x:c r="E1980" s="163"/>
      <x:c r="F1980" s="163"/>
    </x:row>
    <x:row r="1981">
      <x:c r="A1981" s="135" t="str">
        <x:v>DI-206-S6</x:v>
      </x:c>
      <x:c r="B1981" s="135" t="str">
        <x:v>DI-206-V1</x:v>
      </x:c>
      <x:c r="C1981" s="135" t="n">
        <x:v>6</x:v>
      </x:c>
      <x:c r="D1981" s="162" t="str">
        <x:v>Brate kurz an.</x:v>
      </x:c>
      <x:c r="E1981" s="163"/>
      <x:c r="F1981" s="163"/>
    </x:row>
    <x:row r="1982">
      <x:c r="A1982" s="135" t="str">
        <x:v>DI-206-S7</x:v>
      </x:c>
      <x:c r="B1982" s="135" t="str">
        <x:v>DI-206-V1</x:v>
      </x:c>
      <x:c r="C1982" s="135" t="n">
        <x:v>7</x:v>
      </x:c>
      <x:c r="D1982" s="162" t="str">
        <x:v>Gib die Brokkoliröschen und 3 EL Wasser hinzu. Decke die Pfanne ab.</x:v>
      </x:c>
      <x:c r="E1982" s="163"/>
      <x:c r="F1982" s="163"/>
    </x:row>
    <x:row r="1983">
      <x:c r="A1983" s="135" t="str">
        <x:v>DI-206-S8</x:v>
      </x:c>
      <x:c r="B1983" s="135" t="str">
        <x:v>DI-206-V1</x:v>
      </x:c>
      <x:c r="C1983" s="135" t="n">
        <x:v>8</x:v>
      </x:c>
      <x:c r="D1983" s="162" t="str">
        <x:v>Dämpfe alles 3-4 Minuten, bis der Brokkoli bissfest und das Hähnchen vollständig gar ist.</x:v>
      </x:c>
      <x:c r="E1983" s="163" t="n">
        <x:v>3</x:v>
      </x:c>
      <x:c r="F1983" s="163" t="str">
        <x:v>Schritt 8</x:v>
      </x:c>
    </x:row>
    <x:row r="1984">
      <x:c r="A1984" s="135" t="str">
        <x:v>DI-206-S9</x:v>
      </x:c>
      <x:c r="B1984" s="135" t="str">
        <x:v>DI-206-V1</x:v>
      </x:c>
      <x:c r="C1984" s="135" t="n">
        <x:v>9</x:v>
      </x:c>
      <x:c r="D1984" s="162" t="str">
        <x:v>Vermische währenddessen die Erdnussbutter mit Tamari und Essig.</x:v>
      </x:c>
      <x:c r="E1984" s="163"/>
      <x:c r="F1984" s="163"/>
    </x:row>
    <x:row r="1985">
      <x:c r="A1985" s="135" t="str">
        <x:v>DI-206-S10</x:v>
      </x:c>
      <x:c r="B1985" s="135" t="str">
        <x:v>DI-206-V1</x:v>
      </x:c>
      <x:c r="C1985" s="135" t="n">
        <x:v>10</x:v>
      </x:c>
      <x:c r="D1985" s="162" t="str">
        <x:v>Rühre die Sauce unter das Gemüse und das Hähnchen.</x:v>
      </x:c>
      <x:c r="E1985" s="163"/>
      <x:c r="F1985" s="163"/>
    </x:row>
    <x:row r="1986">
      <x:c r="A1986" s="135" t="str">
        <x:v>DI-206-S11</x:v>
      </x:c>
      <x:c r="B1986" s="135" t="str">
        <x:v>DI-206-V1</x:v>
      </x:c>
      <x:c r="C1986" s="135" t="n">
        <x:v>11</x:v>
      </x:c>
      <x:c r="D1986" s="162" t="str">
        <x:v>Serviere über dem gekochten Reis.</x:v>
      </x:c>
      <x:c r="E1986" s="163"/>
      <x:c r="F1986" s="163"/>
    </x:row>
    <x:row r="1987">
      <x:c r="A1987" s="135" t="str">
        <x:v>DI-207-S1</x:v>
      </x:c>
      <x:c r="B1987" s="135" t="str">
        <x:v>DI-207-V1</x:v>
      </x:c>
      <x:c r="C1987" s="135" t="n">
        <x:v>1</x:v>
      </x:c>
      <x:c r="D1987" s="162" t="str">
        <x:v>Lege die Süßkartoffel in einen Topf mit kochendem Wasser und koche sie 15 Minuten lang oder bis sie weich sind.</x:v>
      </x:c>
      <x:c r="E1987" s="163" t="n">
        <x:v>15</x:v>
      </x:c>
      <x:c r="F1987" s="163" t="str">
        <x:v>Schritt 1</x:v>
      </x:c>
    </x:row>
    <x:row r="1988">
      <x:c r="A1988" s="135" t="str">
        <x:v>DI-207-S2</x:v>
      </x:c>
      <x:c r="B1988" s="135" t="str">
        <x:v>DI-207-V1</x:v>
      </x:c>
      <x:c r="C1988" s="135" t="n">
        <x:v>2</x:v>
      </x:c>
      <x:c r="D1988" s="162" t="str">
        <x:v>Erhitze währenddessen das Öl in einer Pfanne.</x:v>
      </x:c>
      <x:c r="E1988" s="163"/>
      <x:c r="F1988" s="163"/>
    </x:row>
    <x:row r="1989">
      <x:c r="A1989" s="135" t="str">
        <x:v>DI-207-S3</x:v>
      </x:c>
      <x:c r="B1989" s="135" t="str">
        <x:v>DI-207-V1</x:v>
      </x:c>
      <x:c r="C1989" s="135" t="n">
        <x:v>3</x:v>
      </x:c>
      <x:c r="D1989" s="162" t="str">
        <x:v>Brate die Zwiebel und Karotte 2 Minuten lang an.</x:v>
      </x:c>
      <x:c r="E1989" s="163" t="n">
        <x:v>2</x:v>
      </x:c>
      <x:c r="F1989" s="163" t="str">
        <x:v>Schritt 3</x:v>
      </x:c>
    </x:row>
    <x:row r="1990">
      <x:c r="A1990" s="135" t="str">
        <x:v>DI-207-S4</x:v>
      </x:c>
      <x:c r="B1990" s="135" t="str">
        <x:v>DI-207-V1</x:v>
      </x:c>
      <x:c r="C1990" s="135" t="n">
        <x:v>4</x:v>
      </x:c>
      <x:c r="D1990" s="162" t="str">
        <x:v>Gib den Knoblauch und den Ingwer hinzu.</x:v>
      </x:c>
      <x:c r="E1990" s="163"/>
      <x:c r="F1990" s="163"/>
    </x:row>
    <x:row r="1991">
      <x:c r="A1991" s="135" t="str">
        <x:v>DI-207-S5</x:v>
      </x:c>
      <x:c r="B1991" s="135" t="str">
        <x:v>DI-207-V1</x:v>
      </x:c>
      <x:c r="C1991" s="135" t="n">
        <x:v>5</x:v>
      </x:c>
      <x:c r="D1991" s="162" t="str">
        <x:v>Brate unter Rühren noch 1 Minute lang.</x:v>
      </x:c>
      <x:c r="E1991" s="163"/>
      <x:c r="F1991" s="163"/>
    </x:row>
    <x:row r="1992">
      <x:c r="A1992" s="135" t="str">
        <x:v>DI-207-S6</x:v>
      </x:c>
      <x:c r="B1992" s="135" t="str">
        <x:v>DI-207-V1</x:v>
      </x:c>
      <x:c r="C1992" s="135" t="n">
        <x:v>6</x:v>
      </x:c>
      <x:c r="D1992" s="162" t="str">
        <x:v>Gib das Currypulver hinzu, rühre in der Pfanne um und füge dann 750 ml kochendes Wasser sowie den Brühwürfel, das Tomatenpüree und die Linsen hinzu. Decke den Topf ab.</x:v>
      </x:c>
      <x:c r="E1992" s="163"/>
      <x:c r="F1992" s="163"/>
    </x:row>
    <x:row r="1993">
      <x:c r="A1993" s="135" t="str">
        <x:v>DI-207-S7</x:v>
      </x:c>
      <x:c r="B1993" s="135" t="str">
        <x:v>DI-207-V1</x:v>
      </x:c>
      <x:c r="C1993" s="135" t="n">
        <x:v>7</x:v>
      </x:c>
      <x:c r="D1993" s="162" t="str">
        <x:v>Koche alles 20 Minuten, bis das Gemüse weich ist und die Flüssigkeit aufgesogen ist.</x:v>
      </x:c>
      <x:c r="E1993" s="163" t="n">
        <x:v>20</x:v>
      </x:c>
      <x:c r="F1993" s="163" t="str">
        <x:v>Schritt 7</x:v>
      </x:c>
    </x:row>
    <x:row r="1994">
      <x:c r="A1994" s="135" t="str">
        <x:v>DI-207-S8</x:v>
      </x:c>
      <x:c r="B1994" s="135" t="str">
        <x:v>DI-207-V1</x:v>
      </x:c>
      <x:c r="C1994" s="135" t="n">
        <x:v>8</x:v>
      </x:c>
      <x:c r="D1994" s="162" t="str">
        <x:v>Rühre den gehackten Koriander unter. Wenn die Süßkartoffeln gar sind, lasse sie abtropfen und zerdrücke sie mit dem Joghurt und den Gewürzen.</x:v>
      </x:c>
      <x:c r="E1994" s="163"/>
      <x:c r="F1994" s="163"/>
    </x:row>
    <x:row r="1995">
      <x:c r="A1995" s="135" t="str">
        <x:v>DI-207-S9</x:v>
      </x:c>
      <x:c r="B1995" s="135" t="str">
        <x:v>DI-207-V1</x:v>
      </x:c>
      <x:c r="C1995" s="135" t="n">
        <x:v>9</x:v>
      </x:c>
      <x:c r="D1995" s="162" t="str">
        <x:v>Gib die Linsenmischung in eine oder zwei große Schüsseln, gib dann die Süßkartoffelmischung darauf, bestreue sie mit Koriander und serviere sie mit Brokkoli.</x:v>
      </x:c>
      <x:c r="E1995" s="163"/>
      <x:c r="F1995" s="163"/>
    </x:row>
    <x:row r="1996">
      <x:c r="A1996" s="135" t="str">
        <x:v>DI-208-S1</x:v>
      </x:c>
      <x:c r="B1996" s="135" t="str">
        <x:v>DI-208-V1</x:v>
      </x:c>
      <x:c r="C1996" s="135" t="n">
        <x:v>1</x:v>
      </x:c>
      <x:c r="D1996" s="162" t="str">
        <x:v>Koche die Linguine nach Packungsangabe etwa 10 Minuten bissfest.</x:v>
      </x:c>
      <x:c r="E1996" s="163" t="n">
        <x:v>10</x:v>
      </x:c>
      <x:c r="F1996" s="163" t="str">
        <x:v>Schritt 1</x:v>
      </x:c>
    </x:row>
    <x:row r="1997">
      <x:c r="A1997" s="135" t="str">
        <x:v>DI-208-S2</x:v>
      </x:c>
      <x:c r="B1997" s="135" t="str">
        <x:v>DI-208-V1</x:v>
      </x:c>
      <x:c r="C1997" s="135" t="n">
        <x:v>2</x:v>
      </x:c>
      <x:c r="D1997" s="162" t="str">
        <x:v>Vermenge währenddessen Limettensaft und -schale mit Avocado, Tomaten, Koriander, Zwiebel und Chili in einer großen Schüssel.</x:v>
      </x:c>
      <x:c r="E1997" s="163"/>
      <x:c r="F1997" s="163"/>
    </x:row>
    <x:row r="1998">
      <x:c r="A1998" s="135" t="str">
        <x:v>DI-208-S3</x:v>
      </x:c>
      <x:c r="B1998" s="135" t="str">
        <x:v>DI-208-V1</x:v>
      </x:c>
      <x:c r="C1998" s="135" t="n">
        <x:v>3</x:v>
      </x:c>
      <x:c r="D1998" s="162" t="str">
        <x:v>Schmecke die Avocado-Tomaten-Mischung mit Salz und Pfeffer ab.</x:v>
      </x:c>
      <x:c r="E1998" s="163"/>
      <x:c r="F1998" s="163"/>
    </x:row>
    <x:row r="1999">
      <x:c r="A1999" s="135" t="str">
        <x:v>DI-208-S4</x:v>
      </x:c>
      <x:c r="B1999" s="135" t="str">
        <x:v>DI-208-V1</x:v>
      </x:c>
      <x:c r="C1999" s="135" t="n">
        <x:v>4</x:v>
      </x:c>
      <x:c r="D1999" s="162" t="str">
        <x:v>Gieße die Linguine ab und gib sie direkt in die Schüssel.</x:v>
      </x:c>
      <x:c r="E1999" s="163"/>
      <x:c r="F1999" s="163"/>
    </x:row>
    <x:row r="2000">
      <x:c r="A2000" s="135" t="str">
        <x:v>DI-208-S5</x:v>
      </x:c>
      <x:c r="B2000" s="135" t="str">
        <x:v>DI-208-V1</x:v>
      </x:c>
      <x:c r="C2000" s="135" t="n">
        <x:v>5</x:v>
      </x:c>
      <x:c r="D2000" s="162" t="str">
        <x:v>Hebe die Pasta gründlich unter die Avocado-Tomaten-Mischung.</x:v>
      </x:c>
      <x:c r="E2000" s="163"/>
      <x:c r="F2000" s="163"/>
    </x:row>
    <x:row r="2001">
      <x:c r="A2001" s="135" t="str">
        <x:v>DI-208-S6</x:v>
      </x:c>
      <x:c r="B2001" s="135" t="str">
        <x:v>DI-208-V1</x:v>
      </x:c>
      <x:c r="C2001" s="135" t="n">
        <x:v>6</x:v>
      </x:c>
      <x:c r="D2001" s="162" t="str">
        <x:v>Serviere die Linguine warm oder lasse sie für eine kalte Variante abkühlen.</x:v>
      </x:c>
      <x:c r="E2001" s="163"/>
      <x:c r="F2001" s="163"/>
    </x:row>
    <x:row r="2002">
      <x:c r="A2002" s="135" t="str">
        <x:v>DI-209-S1</x:v>
      </x:c>
      <x:c r="B2002" s="135" t="str">
        <x:v>DI-209-V1</x:v>
      </x:c>
      <x:c r="C2002" s="135" t="n">
        <x:v>1</x:v>
      </x:c>
      <x:c r="D2002" s="162" t="str">
        <x:v>Erhitze das Öl in einer mittelgroßen, ofenfesten Pfanne mit Antihaftbeschichtung.</x:v>
      </x:c>
      <x:c r="E2002" s="163"/>
      <x:c r="F2002" s="163"/>
    </x:row>
    <x:row r="2003">
      <x:c r="A2003" s="135" t="str">
        <x:v>DI-209-S2</x:v>
      </x:c>
      <x:c r="B2003" s="135" t="str">
        <x:v>DI-209-V1</x:v>
      </x:c>
      <x:c r="C2003" s="135" t="n">
        <x:v>2</x:v>
      </x:c>
      <x:c r="D2003" s="162" t="str">
        <x:v>Gib die in Scheiben geschnittenen Zwiebeln dazu.</x:v>
      </x:c>
      <x:c r="E2003" s="163"/>
      <x:c r="F2003" s="163"/>
    </x:row>
    <x:row r="2004">
      <x:c r="A2004" s="135" t="str">
        <x:v>DI-209-S3</x:v>
      </x:c>
      <x:c r="B2004" s="135" t="str">
        <x:v>DI-209-V1</x:v>
      </x:c>
      <x:c r="C2004" s="135" t="n">
        <x:v>3</x:v>
      </x:c>
      <x:c r="D2004" s="162" t="str">
        <x:v>Brate bei mittlerer Hitze etwa 10 Minuten lang, bis sie weich und goldbraun sind.</x:v>
      </x:c>
      <x:c r="E2004" s="163" t="n">
        <x:v>10</x:v>
      </x:c>
      <x:c r="F2004" s="163" t="str">
        <x:v>Schritt 3</x:v>
      </x:c>
    </x:row>
    <x:row r="2005">
      <x:c r="A2005" s="135" t="str">
        <x:v>DI-209-S4</x:v>
      </x:c>
      <x:c r="B2005" s="135" t="str">
        <x:v>DI-209-V1</x:v>
      </x:c>
      <x:c r="C2005" s="135" t="n">
        <x:v>4</x:v>
      </x:c>
      <x:c r="D2005" s="162" t="str">
        <x:v>Füge die Madras-Paste hinzu und brate sie noch 1 Minute lang.</x:v>
      </x:c>
      <x:c r="E2005" s="163"/>
      <x:c r="F2005" s="163"/>
    </x:row>
    <x:row r="2006">
      <x:c r="A2006" s="135" t="str">
        <x:v>DI-209-S5</x:v>
      </x:c>
      <x:c r="B2006" s="135" t="str">
        <x:v>DI-209-V1</x:v>
      </x:c>
      <x:c r="C2006" s="135" t="n">
        <x:v>5</x:v>
      </x:c>
      <x:c r="D2006" s="162" t="str">
        <x:v>Gib dann die Hälfte der Tomaten und die Hälfte der Chilis hinzu.</x:v>
      </x:c>
      <x:c r="E2006" s="163"/>
      <x:c r="F2006" s="163"/>
    </x:row>
    <x:row r="2007">
      <x:c r="A2007" s="135" t="str">
        <x:v>DI-209-S6</x:v>
      </x:c>
      <x:c r="B2007" s="135" t="str">
        <x:v>DI-209-V1</x:v>
      </x:c>
      <x:c r="C2007" s="135" t="n">
        <x:v>6</x:v>
      </x:c>
      <x:c r="D2007" s="162" t="str">
        <x:v>Koche alles, bis die Mischung dick ist und alle Tomaten geplatzt sind.</x:v>
      </x:c>
      <x:c r="E2007" s="163"/>
      <x:c r="F2007" s="163"/>
    </x:row>
    <x:row r="2008">
      <x:c r="A2008" s="135" t="str">
        <x:v>DI-209-S7</x:v>
      </x:c>
      <x:c r="B2008" s="135" t="str">
        <x:v>DI-209-V1</x:v>
      </x:c>
      <x:c r="C2008" s="135" t="n">
        <x:v>7</x:v>
      </x:c>
      <x:c r="D2008" s="162" t="str">
        <x:v>Erhitze den Grill auf höchste Stufe.</x:v>
      </x:c>
      <x:c r="E2008" s="163"/>
      <x:c r="F2008" s="163"/>
    </x:row>
    <x:row r="2009">
      <x:c r="A2009" s="135" t="str">
        <x:v>DI-209-S8</x:v>
      </x:c>
      <x:c r="B2009" s="135" t="str">
        <x:v>DI-209-V1</x:v>
      </x:c>
      <x:c r="C2009" s="135" t="n">
        <x:v>8</x:v>
      </x:c>
      <x:c r="D2009" s="162" t="str">
        <x:v>Gib die Hälfte des Korianders zu den Eiern. Würze alles.</x:v>
      </x:c>
      <x:c r="E2009" s="163"/>
      <x:c r="F2009" s="163"/>
    </x:row>
    <x:row r="2010">
      <x:c r="A2010" s="135" t="str">
        <x:v>DI-209-S9</x:v>
      </x:c>
      <x:c r="B2010" s="135" t="str">
        <x:v>DI-209-V1</x:v>
      </x:c>
      <x:c r="C2010" s="135" t="n">
        <x:v>9</x:v>
      </x:c>
      <x:c r="D2010" s="162" t="str">
        <x:v>Gieße die würzige Zwiebelmischung darüber.</x:v>
      </x:c>
      <x:c r="E2010" s="163"/>
      <x:c r="F2010" s="163"/>
    </x:row>
    <x:row r="2011">
      <x:c r="A2011" s="135" t="str">
        <x:v>DI-209-S10</x:v>
      </x:c>
      <x:c r="B2011" s="135" t="str">
        <x:v>DI-209-V1</x:v>
      </x:c>
      <x:c r="C2011" s="135" t="n">
        <x:v>10</x:v>
      </x:c>
      <x:c r="D2011" s="162" t="str">
        <x:v>Rühre ein- oder zweimal vorsichtig um.</x:v>
      </x:c>
      <x:c r="E2011" s="163"/>
      <x:c r="F2011" s="163"/>
    </x:row>
    <x:row r="2012">
      <x:c r="A2012" s="135" t="str">
        <x:v>DI-209-S11</x:v>
      </x:c>
      <x:c r="B2012" s="135" t="str">
        <x:v>DI-209-V1</x:v>
      </x:c>
      <x:c r="C2012" s="135" t="n">
        <x:v>11</x:v>
      </x:c>
      <x:c r="D2012" s="162" t="str">
        <x:v>Koche bei schwacher Hitze 8-10 Minuten, bis es fast fest ist.</x:v>
      </x:c>
      <x:c r="E2012" s="163" t="n">
        <x:v>8</x:v>
      </x:c>
      <x:c r="F2012" s="163" t="str">
        <x:v>Schritt 11</x:v>
      </x:c>
    </x:row>
    <x:row r="2013">
      <x:c r="A2013" s="135" t="str">
        <x:v>DI-209-S12</x:v>
      </x:c>
      <x:c r="B2013" s="135" t="str">
        <x:v>DI-209-V1</x:v>
      </x:c>
      <x:c r="C2013" s="135" t="n">
        <x:v>12</x:v>
      </x:c>
      <x:c r="D2013" s="162" t="str">
        <x:v>Stelle die Pfanne 3-5 Minuten unter den Grill, bis die Frittata vollständig gestockt ist.</x:v>
      </x:c>
      <x:c r="E2013" s="163" t="n">
        <x:v>3</x:v>
      </x:c>
      <x:c r="F2013" s="163" t="str">
        <x:v>Schritt 12</x:v>
      </x:c>
    </x:row>
    <x:row r="2014">
      <x:c r="A2014" s="135" t="str">
        <x:v>DI-209-S13</x:v>
      </x:c>
      <x:c r="B2014" s="135" t="str">
        <x:v>DI-209-V1</x:v>
      </x:c>
      <x:c r="C2014" s="135" t="n">
        <x:v>13</x:v>
      </x:c>
      <x:c r="D2014" s="162" t="str">
        <x:v>Vermische für die Salsa Avocado, restliche Chilis und Tomaten, gehackte Zwiebeln, restlichen Koriander und Zitronensaft. Würze alles.</x:v>
      </x:c>
      <x:c r="E2014" s="163"/>
      <x:c r="F2014" s="163"/>
    </x:row>
    <x:row r="2015">
      <x:c r="A2015" s="135" t="str">
        <x:v>DI-209-S14</x:v>
      </x:c>
      <x:c r="B2015" s="135" t="str">
        <x:v>DI-209-V1</x:v>
      </x:c>
      <x:c r="C2015" s="135" t="n">
        <x:v>14</x:v>
      </x:c>
      <x:c r="D2015" s="162" t="str">
        <x:v>Serviere das Gericht mit der Frittata.</x:v>
      </x:c>
      <x:c r="E2015" s="163"/>
      <x:c r="F2015" s="163"/>
    </x:row>
    <x:row r="2016">
      <x:c r="A2016" s="135" t="str">
        <x:v>DI-210-S1</x:v>
      </x:c>
      <x:c r="B2016" s="135" t="str">
        <x:v>DI-210-V1</x:v>
      </x:c>
      <x:c r="C2016" s="135" t="n">
        <x:v>1</x:v>
      </x:c>
      <x:c r="D2016" s="162" t="str">
        <x:v>Heize den Backofen auf 200 °C Ober-/Unterhitze bzw. 180 °C Umluft vor.</x:v>
      </x:c>
      <x:c r="E2016" s="163"/>
      <x:c r="F2016" s="163"/>
    </x:row>
    <x:row r="2017">
      <x:c r="A2017" s="135" t="str">
        <x:v>DI-210-S2</x:v>
      </x:c>
      <x:c r="B2017" s="135" t="str">
        <x:v>DI-210-V1</x:v>
      </x:c>
      <x:c r="C2017" s="135" t="n">
        <x:v>2</x:v>
      </x:c>
      <x:c r="D2017" s="162" t="str">
        <x:v>Lege die Tomaten auf ein mit Backpapier ausgelegtes Backblech.</x:v>
      </x:c>
      <x:c r="E2017" s="163"/>
      <x:c r="F2017" s="163"/>
    </x:row>
    <x:row r="2018">
      <x:c r="A2018" s="135" t="str">
        <x:v>DI-210-S3</x:v>
      </x:c>
      <x:c r="B2018" s="135" t="str">
        <x:v>DI-210-V1</x:v>
      </x:c>
      <x:c r="C2018" s="135" t="n">
        <x:v>3</x:v>
      </x:c>
      <x:c r="D2018" s="162" t="str">
        <x:v>Träufle 2 EL Olivenöl darüber. Würze alles.</x:v>
      </x:c>
      <x:c r="E2018" s="163"/>
      <x:c r="F2018" s="163"/>
    </x:row>
    <x:row r="2019">
      <x:c r="A2019" s="135" t="str">
        <x:v>DI-210-S4</x:v>
      </x:c>
      <x:c r="B2019" s="135" t="str">
        <x:v>DI-210-V1</x:v>
      </x:c>
      <x:c r="C2019" s="135" t="n">
        <x:v>4</x:v>
      </x:c>
      <x:c r="D2019" s="162" t="str">
        <x:v>Röste im Ofen 20 Minuten lang, bis sie weich sind.</x:v>
      </x:c>
      <x:c r="E2019" s="163" t="n">
        <x:v>20</x:v>
      </x:c>
      <x:c r="F2019" s="163" t="str">
        <x:v>Schritt 4</x:v>
      </x:c>
    </x:row>
    <x:row r="2020">
      <x:c r="A2020" s="135" t="str">
        <x:v>DI-210-S5</x:v>
      </x:c>
      <x:c r="B2020" s="135" t="str">
        <x:v>DI-210-V1</x:v>
      </x:c>
      <x:c r="C2020" s="135" t="n">
        <x:v>5</x:v>
      </x:c>
      <x:c r="D2020" s="162" t="str">
        <x:v>Stelle die Mischung beiseite.</x:v>
      </x:c>
      <x:c r="E2020" s="163"/>
      <x:c r="F2020" s="163"/>
    </x:row>
    <x:row r="2021">
      <x:c r="A2021" s="135" t="str">
        <x:v>DI-210-S6</x:v>
      </x:c>
      <x:c r="B2021" s="135" t="str">
        <x:v>DI-210-V1</x:v>
      </x:c>
      <x:c r="C2021" s="135" t="n">
        <x:v>6</x:v>
      </x:c>
      <x:c r="D2021" s="162" t="str">
        <x:v>Gib währenddessen 2 EL Öl in einen großen Topf.</x:v>
      </x:c>
      <x:c r="E2021" s="163"/>
      <x:c r="F2021" s="163"/>
    </x:row>
    <x:row r="2022">
      <x:c r="A2022" s="135" t="str">
        <x:v>DI-210-S7</x:v>
      </x:c>
      <x:c r="B2022" s="135" t="str">
        <x:v>DI-210-V1</x:v>
      </x:c>
      <x:c r="C2022" s="135" t="n">
        <x:v>7</x:v>
      </x:c>
      <x:c r="D2022" s="162" t="str">
        <x:v>Gib Kürbis, Thymian, Knoblauch und Zwiebel hinzu.</x:v>
      </x:c>
      <x:c r="E2022" s="163"/>
      <x:c r="F2022" s="163"/>
    </x:row>
    <x:row r="2023">
      <x:c r="A2023" s="135" t="str">
        <x:v>DI-210-S8</x:v>
      </x:c>
      <x:c r="B2023" s="135" t="str">
        <x:v>DI-210-V1</x:v>
      </x:c>
      <x:c r="C2023" s="135" t="n">
        <x:v>8</x:v>
      </x:c>
      <x:c r="D2023" s="162" t="str">
        <x:v>Würze großzügig.</x:v>
      </x:c>
      <x:c r="E2023" s="163"/>
      <x:c r="F2023" s="163"/>
    </x:row>
    <x:row r="2024">
      <x:c r="A2024" s="135" t="str">
        <x:v>DI-210-S9</x:v>
      </x:c>
      <x:c r="B2024" s="135" t="str">
        <x:v>DI-210-V1</x:v>
      </x:c>
      <x:c r="C2024" s="135" t="n">
        <x:v>9</x:v>
      </x:c>
      <x:c r="D2024" s="162" t="str">
        <x:v>Koche bei schwacher Hitze 15 Minuten, bis das Gemüse weich (aber nicht braun) wird.</x:v>
      </x:c>
      <x:c r="E2024" s="163" t="n">
        <x:v>15</x:v>
      </x:c>
      <x:c r="F2024" s="163" t="str">
        <x:v>Schritt 9</x:v>
      </x:c>
    </x:row>
    <x:row r="2025">
      <x:c r="A2025" s="135" t="str">
        <x:v>DI-210-S10</x:v>
      </x:c>
      <x:c r="B2025" s="135" t="str">
        <x:v>DI-210-V1</x:v>
      </x:c>
      <x:c r="C2025" s="135" t="n">
        <x:v>10</x:v>
      </x:c>
      <x:c r="D2025" s="162" t="str">
        <x:v>Gib Tomaten, Kichererbsen, Lorbeer, gemahlene Gewürze und Harissa hinzu. Schmecke alles ab.</x:v>
      </x:c>
      <x:c r="E2025" s="163"/>
      <x:c r="F2025" s="163"/>
    </x:row>
    <x:row r="2026">
      <x:c r="A2026" s="135" t="str">
        <x:v>DI-210-S11</x:v>
      </x:c>
      <x:c r="B2026" s="135" t="str">
        <x:v>DI-210-V1</x:v>
      </x:c>
      <x:c r="C2026" s="135" t="n">
        <x:v>11</x:v>
      </x:c>
      <x:c r="D2026" s="162" t="str">
        <x:v>Gieße mit der Brühe auf.</x:v>
      </x:c>
      <x:c r="E2026" s="163"/>
      <x:c r="F2026" s="163"/>
    </x:row>
    <x:row r="2027">
      <x:c r="A2027" s="135" t="str">
        <x:v>DI-210-S12</x:v>
      </x:c>
      <x:c r="B2027" s="135" t="str">
        <x:v>DI-210-V1</x:v>
      </x:c>
      <x:c r="C2027" s="135" t="n">
        <x:v>12</x:v>
      </x:c>
      <x:c r="D2027" s="162" t="str">
        <x:v>Bringe alles zum Kochen.</x:v>
      </x:c>
      <x:c r="E2027" s="163"/>
      <x:c r="F2027" s="163"/>
    </x:row>
    <x:row r="2028">
      <x:c r="A2028" s="135" t="str">
        <x:v>DI-210-S13</x:v>
      </x:c>
      <x:c r="B2028" s="135" t="str">
        <x:v>DI-210-V1</x:v>
      </x:c>
      <x:c r="C2028" s="135" t="n">
        <x:v>13</x:v>
      </x:c>
      <x:c r="D2028" s="162" t="str">
        <x:v>Reduziere die Hitze und lasse alles 30-35 Minuten köcheln, bis die Flüssigkeit reduziert ist.</x:v>
      </x:c>
      <x:c r="E2028" s="163" t="n">
        <x:v>30</x:v>
      </x:c>
      <x:c r="F2028" s="163" t="str">
        <x:v>Schritt 13</x:v>
      </x:c>
    </x:row>
    <x:row r="2029">
      <x:c r="A2029" s="135" t="str">
        <x:v>DI-210-S14</x:v>
      </x:c>
      <x:c r="B2029" s="135" t="str">
        <x:v>DI-210-V1</x:v>
      </x:c>
      <x:c r="C2029" s="135" t="n">
        <x:v>14</x:v>
      </x:c>
      <x:c r="D2029" s="162" t="str">
        <x:v>Gib den Feta in eine kleine Schüssel.</x:v>
      </x:c>
      <x:c r="E2029" s="163"/>
      <x:c r="F2029" s="163"/>
    </x:row>
    <x:row r="2030">
      <x:c r="A2030" s="135" t="str">
        <x:v>DI-210-S15</x:v>
      </x:c>
      <x:c r="B2030" s="135" t="str">
        <x:v>DI-210-V1</x:v>
      </x:c>
      <x:c r="C2030" s="135" t="n">
        <x:v>15</x:v>
      </x:c>
      <x:c r="D2030" s="162" t="str">
        <x:v>Gib das restliche Olivenöl und die Zitronenschale hinzu.</x:v>
      </x:c>
      <x:c r="E2030" s="163"/>
      <x:c r="F2030" s="163"/>
    </x:row>
    <x:row r="2031">
      <x:c r="A2031" s="135" t="str">
        <x:v>DI-210-S16</x:v>
      </x:c>
      <x:c r="B2031" s="135" t="str">
        <x:v>DI-210-V1</x:v>
      </x:c>
      <x:c r="C2031" s="135" t="n">
        <x:v>16</x:v>
      </x:c>
      <x:c r="D2031" s="162" t="str">
        <x:v>Vermische gut.</x:v>
      </x:c>
      <x:c r="E2031" s="163"/>
      <x:c r="F2031" s="163"/>
    </x:row>
    <x:row r="2032">
      <x:c r="A2032" s="135" t="str">
        <x:v>DI-210-S17</x:v>
      </x:c>
      <x:c r="B2032" s="135" t="str">
        <x:v>DI-210-V1</x:v>
      </x:c>
      <x:c r="C2032" s="135" t="n">
        <x:v>17</x:v>
      </x:c>
      <x:c r="D2032" s="162" t="str">
        <x:v>Stelle beiseite.</x:v>
      </x:c>
      <x:c r="E2032" s="163"/>
      <x:c r="F2032" s="163"/>
    </x:row>
    <x:row r="2033">
      <x:c r="A2033" s="135" t="str">
        <x:v>DI-210-S18</x:v>
      </x:c>
      <x:c r="B2033" s="135" t="str">
        <x:v>DI-210-V1</x:v>
      </x:c>
      <x:c r="C2033" s="135" t="n">
        <x:v>18</x:v>
      </x:c>
      <x:c r="D2033" s="162" t="str">
        <x:v>Röste die Fenchelsamen 1 Minute lang in einer Pfanne und zerstoße sie dann leicht mit einem Stößel und Mörser oder in einer Schüssel mit der Rückseite eines Nudelholzes.</x:v>
      </x:c>
      <x:c r="E2033" s="163"/>
      <x:c r="F2033" s="163"/>
    </x:row>
    <x:row r="2034">
      <x:c r="A2034" s="135" t="str">
        <x:v>DI-210-S19</x:v>
      </x:c>
      <x:c r="B2034" s="135" t="str">
        <x:v>DI-210-V1</x:v>
      </x:c>
      <x:c r="C2034" s="135" t="n">
        <x:v>19</x:v>
      </x:c>
      <x:c r="D2034" s="162" t="str">
        <x:v>Gib den gemahlenen Koriander und Cavolo Nero zum Eintopf.</x:v>
      </x:c>
      <x:c r="E2034" s="163"/>
      <x:c r="F2034" s="163"/>
    </x:row>
    <x:row r="2035">
      <x:c r="A2035" s="135" t="str">
        <x:v>DI-210-S20</x:v>
      </x:c>
      <x:c r="B2035" s="135" t="str">
        <x:v>DI-210-V1</x:v>
      </x:c>
      <x:c r="C2035" s="135" t="n">
        <x:v>20</x:v>
      </x:c>
      <x:c r="D2035" s="162" t="str">
        <x:v>Lasse alles 2 Minuten kochen.</x:v>
      </x:c>
      <x:c r="E2035" s="163" t="n">
        <x:v>2</x:v>
      </x:c>
      <x:c r="F2035" s="163" t="str">
        <x:v>Schritt 20</x:v>
      </x:c>
    </x:row>
    <x:row r="2036">
      <x:c r="A2036" s="135" t="str">
        <x:v>DI-210-S21</x:v>
      </x:c>
      <x:c r="B2036" s="135" t="str">
        <x:v>DI-210-V1</x:v>
      </x:c>
      <x:c r="C2036" s="135" t="n">
        <x:v>21</x:v>
      </x:c>
      <x:c r="D2036" s="162" t="str">
        <x:v>Gib den Eintopf in eine Schüssel.</x:v>
      </x:c>
      <x:c r="E2036" s="163"/>
      <x:c r="F2036" s="163"/>
    </x:row>
    <x:row r="2037">
      <x:c r="A2037" s="135" t="str">
        <x:v>DI-210-S22</x:v>
      </x:c>
      <x:c r="B2037" s="135" t="str">
        <x:v>DI-210-V1</x:v>
      </x:c>
      <x:c r="C2037" s="135" t="n">
        <x:v>22</x:v>
      </x:c>
      <x:c r="D2037" s="162" t="str">
        <x:v>Gib Feta auf den Eintopf und bestreue ihn mit Koriander, Fenchelsamen, Salz und Pfeffer.</x:v>
      </x:c>
      <x:c r="E2037" s="163"/>
      <x:c r="F2037" s="163"/>
    </x:row>
    <x:row r="2038">
      <x:c r="A2038" s="135" t="str">
        <x:v>DI-210-S23</x:v>
      </x:c>
      <x:c r="B2038" s="135" t="str">
        <x:v>DI-210-V1</x:v>
      </x:c>
      <x:c r="C2038" s="135" t="n">
        <x:v>23</x:v>
      </x:c>
      <x:c r="D2038" s="162" t="str">
        <x:v>Serviere alles mit Zitronenspalten als Beilage.</x:v>
      </x:c>
      <x:c r="E2038" s="163"/>
      <x:c r="F2038" s="163"/>
    </x:row>
    <x:row r="2039">
      <x:c r="A2039" s="135" t="str">
        <x:v>DI-211-S1</x:v>
      </x:c>
      <x:c r="B2039" s="135" t="str">
        <x:v>DI-211-V1</x:v>
      </x:c>
      <x:c r="C2039" s="135" t="n">
        <x:v>1</x:v>
      </x:c>
      <x:c r="D2039" s="162" t="str">
        <x:v>Bringe Wasser im Wasserkocher zum Kochen.</x:v>
      </x:c>
      <x:c r="E2039" s="163"/>
      <x:c r="F2039" s="163"/>
    </x:row>
    <x:row r="2040">
      <x:c r="A2040" s="135" t="str">
        <x:v>DI-211-S2</x:v>
      </x:c>
      <x:c r="B2040" s="135" t="str">
        <x:v>DI-211-V1</x:v>
      </x:c>
      <x:c r="C2040" s="135" t="n">
        <x:v>2</x:v>
      </x:c>
      <x:c r="D2040" s="162" t="str">
        <x:v>Gib Couscous, Salz, Pfeffer und einen halben zerbröselten Brühwürfel in eine Schüssel.</x:v>
      </x:c>
      <x:c r="E2040" s="163"/>
      <x:c r="F2040" s="163"/>
    </x:row>
    <x:row r="2041">
      <x:c r="A2041" s="135" t="str">
        <x:v>DI-211-S3</x:v>
      </x:c>
      <x:c r="B2041" s="135" t="str">
        <x:v>DI-211-V1</x:v>
      </x:c>
      <x:c r="C2041" s="135" t="n">
        <x:v>3</x:v>
      </x:c>
      <x:c r="D2041" s="162" t="str">
        <x:v>Übergieße den Couscous mit so viel kochendem Wasser, dass er gerade bedeckt ist.</x:v>
      </x:c>
      <x:c r="E2041" s="163"/>
      <x:c r="F2041" s="163"/>
    </x:row>
    <x:row r="2042">
      <x:c r="A2042" s="135" t="str">
        <x:v>DI-211-S4</x:v>
      </x:c>
      <x:c r="B2042" s="135" t="str">
        <x:v>DI-211-V1</x:v>
      </x:c>
      <x:c r="C2042" s="135" t="n">
        <x:v>4</x:v>
      </x:c>
      <x:c r="D2042" s="162" t="str">
        <x:v>Decke die Schüssel mit einem sauberen Küchentuch ab und stelle sie 5 Minuten beiseite.</x:v>
      </x:c>
      <x:c r="E2042" s="163" t="n">
        <x:v>5</x:v>
      </x:c>
      <x:c r="F2042" s="163" t="str">
        <x:v>Schritt 4</x:v>
      </x:c>
    </x:row>
    <x:row r="2043">
      <x:c r="A2043" s="135" t="str">
        <x:v>DI-211-S5</x:v>
      </x:c>
      <x:c r="B2043" s="135" t="str">
        <x:v>DI-211-V1</x:v>
      </x:c>
      <x:c r="C2043" s="135" t="n">
        <x:v>5</x:v>
      </x:c>
      <x:c r="D2043" s="162" t="str">
        <x:v>Erhitze währenddessen das Öl in einer großen Pfanne.</x:v>
      </x:c>
      <x:c r="E2043" s="163"/>
      <x:c r="F2043" s="163"/>
    </x:row>
    <x:row r="2044">
      <x:c r="A2044" s="135" t="str">
        <x:v>DI-211-S6</x:v>
      </x:c>
      <x:c r="B2044" s="135" t="str">
        <x:v>DI-211-V1</x:v>
      </x:c>
      <x:c r="C2044" s="135" t="n">
        <x:v>6</x:v>
      </x:c>
      <x:c r="D2044" s="162" t="str">
        <x:v>Brate die rote Zwiebel einige Minuten weich.</x:v>
      </x:c>
      <x:c r="E2044" s="163"/>
      <x:c r="F2044" s="163"/>
    </x:row>
    <x:row r="2045">
      <x:c r="A2045" s="135" t="str">
        <x:v>DI-211-S7</x:v>
      </x:c>
      <x:c r="B2045" s="135" t="str">
        <x:v>DI-211-V1</x:v>
      </x:c>
      <x:c r="C2045" s="135" t="n">
        <x:v>7</x:v>
      </x:c>
      <x:c r="D2045" s="162" t="str">
        <x:v>Schiebe die Zwiebel an den Pfannenrand und gib die Hähnchenfilets in die freie Fläche.</x:v>
      </x:c>
      <x:c r="E2045" s="163"/>
      <x:c r="F2045" s="163"/>
    </x:row>
    <x:row r="2046">
      <x:c r="A2046" s="135" t="str">
        <x:v>DI-211-S8</x:v>
      </x:c>
      <x:c r="B2046" s="135" t="str">
        <x:v>DI-211-V1</x:v>
      </x:c>
      <x:c r="C2046" s="135" t="n">
        <x:v>8</x:v>
      </x:c>
      <x:c r="D2046" s="162" t="str">
        <x:v>Brate das Hähnchen von allen Seiten an.</x:v>
      </x:c>
      <x:c r="E2046" s="163"/>
      <x:c r="F2046" s="163"/>
    </x:row>
    <x:row r="2047">
      <x:c r="A2047" s="135" t="str">
        <x:v>DI-211-S9</x:v>
      </x:c>
      <x:c r="B2047" s="135" t="str">
        <x:v>DI-211-V1</x:v>
      </x:c>
      <x:c r="C2047" s="135" t="n">
        <x:v>9</x:v>
      </x:c>
      <x:c r="D2047" s="162" t="str">
        <x:v>Rühre Tajine-Paste oder Harissa und Granatapfelsaft ein.</x:v>
      </x:c>
      <x:c r="E2047" s="163"/>
      <x:c r="F2047" s="163"/>
    </x:row>
    <x:row r="2048">
      <x:c r="A2048" s="135" t="str">
        <x:v>DI-211-S10</x:v>
      </x:c>
      <x:c r="B2048" s="135" t="str">
        <x:v>DI-211-V1</x:v>
      </x:c>
      <x:c r="C2048" s="135" t="n">
        <x:v>10</x:v>
      </x:c>
      <x:c r="D2048" s="162" t="str">
        <x:v>Zerbrösle den restlichen Brühwürfel in die Sauce und würze sie.</x:v>
      </x:c>
      <x:c r="E2048" s="163"/>
      <x:c r="F2048" s="163"/>
    </x:row>
    <x:row r="2049">
      <x:c r="A2049" s="135" t="str">
        <x:v>DI-211-S11</x:v>
      </x:c>
      <x:c r="B2049" s="135" t="str">
        <x:v>DI-211-V1</x:v>
      </x:c>
      <x:c r="C2049" s="135" t="n">
        <x:v>11</x:v>
      </x:c>
      <x:c r="D2049" s="162" t="str">
        <x:v>Lasse alles etwa 10 Minuten ohne Deckel köcheln, bis das Hähnchen vollständig gar und die Sauce eingedickt ist.</x:v>
      </x:c>
      <x:c r="E2049" s="163" t="n">
        <x:v>10</x:v>
      </x:c>
      <x:c r="F2049" s="163" t="str">
        <x:v>Schritt 11</x:v>
      </x:c>
    </x:row>
    <x:row r="2050">
      <x:c r="A2050" s="135" t="str">
        <x:v>DI-211-S12</x:v>
      </x:c>
      <x:c r="B2050" s="135" t="str">
        <x:v>DI-211-V1</x:v>
      </x:c>
      <x:c r="C2050" s="135" t="n">
        <x:v>12</x:v>
      </x:c>
      <x:c r="D2050" s="162" t="str">
        <x:v>Rühre den größten Teil der Granatapfelkerne unter.</x:v>
      </x:c>
      <x:c r="E2050" s="163"/>
      <x:c r="F2050" s="163"/>
    </x:row>
    <x:row r="2051">
      <x:c r="A2051" s="135" t="str">
        <x:v>DI-211-S13</x:v>
      </x:c>
      <x:c r="B2051" s="135" t="str">
        <x:v>DI-211-V1</x:v>
      </x:c>
      <x:c r="C2051" s="135" t="n">
        <x:v>13</x:v>
      </x:c>
      <x:c r="D2051" s="162" t="str">
        <x:v>Lockere den Couscous mit einer Gabel auf und rühre Mandeln und Minze unter.</x:v>
      </x:c>
      <x:c r="E2051" s="163"/>
      <x:c r="F2051" s="163"/>
    </x:row>
    <x:row r="2052">
      <x:c r="A2052" s="135" t="str">
        <x:v>DI-211-S14</x:v>
      </x:c>
      <x:c r="B2052" s="135" t="str">
        <x:v>DI-211-V1</x:v>
      </x:c>
      <x:c r="C2052" s="135" t="n">
        <x:v>14</x:v>
      </x:c>
      <x:c r="D2052" s="162" t="str">
        <x:v>Verteile den Couscous auf Teller und richte das Hähnchen darauf an.</x:v>
      </x:c>
      <x:c r="E2052" s="163"/>
      <x:c r="F2052" s="163"/>
    </x:row>
    <x:row r="2053">
      <x:c r="A2053" s="135" t="str">
        <x:v>DI-211-S15</x:v>
      </x:c>
      <x:c r="B2053" s="135" t="str">
        <x:v>DI-211-V1</x:v>
      </x:c>
      <x:c r="C2053" s="135" t="n">
        <x:v>15</x:v>
      </x:c>
      <x:c r="D2053" s="162" t="str">
        <x:v>Gib die Sauce darüber und garniere das Gericht mit den restlichen Granatapfelkernen.</x:v>
      </x:c>
      <x:c r="E2053" s="163"/>
      <x:c r="F2053" s="163"/>
    </x:row>
    <x:row r="2054">
      <x:c r="A2054" s="135" t="str">
        <x:v>DI-212-S1</x:v>
      </x:c>
      <x:c r="B2054" s="135" t="str">
        <x:v>DI-212-V1</x:v>
      </x:c>
      <x:c r="C2054" s="135" t="n">
        <x:v>1</x:v>
      </x:c>
      <x:c r="D2054" s="162" t="str">
        <x:v>Zerdrücke für die Guacamole das Avocadofruchtfleisch in einer Schüssel.</x:v>
      </x:c>
      <x:c r="E2054" s="163"/>
      <x:c r="F2054" s="163"/>
    </x:row>
    <x:row r="2055">
      <x:c r="A2055" s="135" t="str">
        <x:v>DI-212-S2</x:v>
      </x:c>
      <x:c r="B2055" s="135" t="str">
        <x:v>DI-212-V1</x:v>
      </x:c>
      <x:c r="C2055" s="135" t="n">
        <x:v>2</x:v>
      </x:c>
      <x:c r="D2055" s="162" t="str">
        <x:v>Rühre die Hälfte des Korianders und den Limettensaft unter.</x:v>
      </x:c>
      <x:c r="E2055" s="163"/>
      <x:c r="F2055" s="163"/>
    </x:row>
    <x:row r="2056">
      <x:c r="A2056" s="135" t="str">
        <x:v>DI-212-S3</x:v>
      </x:c>
      <x:c r="B2056" s="135" t="str">
        <x:v>DI-212-V1</x:v>
      </x:c>
      <x:c r="C2056" s="135" t="n">
        <x:v>3</x:v>
      </x:c>
      <x:c r="D2056" s="162" t="str">
        <x:v>Würze die Guacamole mit Chiliflocken, Salz und Pfeffer und stelle sie kalt.</x:v>
      </x:c>
      <x:c r="E2056" s="163"/>
      <x:c r="F2056" s="163"/>
    </x:row>
    <x:row r="2057">
      <x:c r="A2057" s="135" t="str">
        <x:v>DI-212-S4</x:v>
      </x:c>
      <x:c r="B2057" s="135" t="str">
        <x:v>DI-212-V1</x:v>
      </x:c>
      <x:c r="C2057" s="135" t="n">
        <x:v>4</x:v>
      </x:c>
      <x:c r="D2057" s="162" t="str">
        <x:v>Erhitze das Öl in einer großen Pfanne bei mittlerer Hitze.</x:v>
      </x:c>
      <x:c r="E2057" s="163"/>
      <x:c r="F2057" s="163"/>
    </x:row>
    <x:row r="2058">
      <x:c r="A2058" s="135" t="str">
        <x:v>DI-212-S5</x:v>
      </x:c>
      <x:c r="B2058" s="135" t="str">
        <x:v>DI-212-V1</x:v>
      </x:c>
      <x:c r="C2058" s="135" t="n">
        <x:v>5</x:v>
      </x:c>
      <x:c r="D2058" s="162" t="str">
        <x:v>Brate die veganen Hähnchenstücke 2-3 Minuten rundherum goldbraun und würze sie.</x:v>
      </x:c>
      <x:c r="E2058" s="163" t="n">
        <x:v>2</x:v>
      </x:c>
      <x:c r="F2058" s="163" t="str">
        <x:v>Schritt 5</x:v>
      </x:c>
    </x:row>
    <x:row r="2059">
      <x:c r="A2059" s="135" t="str">
        <x:v>DI-212-S6</x:v>
      </x:c>
      <x:c r="B2059" s="135" t="str">
        <x:v>DI-212-V1</x:v>
      </x:c>
      <x:c r="C2059" s="135" t="n">
        <x:v>6</x:v>
      </x:c>
      <x:c r="D2059" s="162" t="str">
        <x:v>Nimm die Stücke aus der Pfanne und stelle sie beiseite.</x:v>
      </x:c>
      <x:c r="E2059" s="163"/>
      <x:c r="F2059" s="163"/>
    </x:row>
    <x:row r="2060">
      <x:c r="A2060" s="135" t="str">
        <x:v>DI-212-S7</x:v>
      </x:c>
      <x:c r="B2060" s="135" t="str">
        <x:v>DI-212-V1</x:v>
      </x:c>
      <x:c r="C2060" s="135" t="n">
        <x:v>7</x:v>
      </x:c>
      <x:c r="D2060" s="162" t="str">
        <x:v>Brate rote Zwiebeln und Knoblauch in derselben Pfanne 8-10 Minuten weich und goldbraun.</x:v>
      </x:c>
      <x:c r="E2060" s="163" t="n">
        <x:v>8</x:v>
      </x:c>
      <x:c r="F2060" s="163" t="str">
        <x:v>Schritt 7</x:v>
      </x:c>
    </x:row>
    <x:row r="2061">
      <x:c r="A2061" s="135" t="str">
        <x:v>DI-212-S8</x:v>
      </x:c>
      <x:c r="B2061" s="135" t="str">
        <x:v>DI-212-V1</x:v>
      </x:c>
      <x:c r="C2061" s="135" t="n">
        <x:v>8</x:v>
      </x:c>
      <x:c r="D2061" s="162" t="str">
        <x:v>Rühre Chipotle und Fajita-Gewürz ein.</x:v>
      </x:c>
      <x:c r="E2061" s="163"/>
      <x:c r="F2061" s="163"/>
    </x:row>
    <x:row r="2062">
      <x:c r="A2062" s="135" t="str">
        <x:v>DI-212-S9</x:v>
      </x:c>
      <x:c r="B2062" s="135" t="str">
        <x:v>DI-212-V1</x:v>
      </x:c>
      <x:c r="C2062" s="135" t="n">
        <x:v>9</x:v>
      </x:c>
      <x:c r="D2062" s="162" t="str">
        <x:v>Gib Kichererbsen und die gebratenen veganen Hähnchenstücke zurück in die Pfanne.</x:v>
      </x:c>
      <x:c r="E2062" s="163"/>
      <x:c r="F2062" s="163"/>
    </x:row>
    <x:row r="2063">
      <x:c r="A2063" s="135" t="str">
        <x:v>DI-212-S10</x:v>
      </x:c>
      <x:c r="B2063" s="135" t="str">
        <x:v>DI-212-V1</x:v>
      </x:c>
      <x:c r="C2063" s="135" t="n">
        <x:v>10</x:v>
      </x:c>
      <x:c r="D2063" s="162" t="str">
        <x:v>Erhitze die Füllung etwa 5 Minuten und schmecke sie mit Limettensaft, Salz und Pfeffer ab.</x:v>
      </x:c>
      <x:c r="E2063" s="163" t="n">
        <x:v>5</x:v>
      </x:c>
      <x:c r="F2063" s="163" t="str">
        <x:v>Schritt 10</x:v>
      </x:c>
    </x:row>
    <x:row r="2064">
      <x:c r="A2064" s="135" t="str">
        <x:v>DI-212-S11</x:v>
      </x:c>
      <x:c r="B2064" s="135" t="str">
        <x:v>DI-212-V1</x:v>
      </x:c>
      <x:c r="C2064" s="135" t="n">
        <x:v>11</x:v>
      </x:c>
      <x:c r="D2064" s="162" t="str">
        <x:v>Fülle die Wraps mit der warmen Mischung, Guacamole und dem restlichen Koriander.</x:v>
      </x:c>
      <x:c r="E2064" s="163"/>
      <x:c r="F2064" s="163"/>
    </x:row>
    <x:row r="2065">
      <x:c r="A2065" s="135" t="str">
        <x:v>DI-212-S12</x:v>
      </x:c>
      <x:c r="B2065" s="135" t="str">
        <x:v>DI-212-V1</x:v>
      </x:c>
      <x:c r="C2065" s="135" t="n">
        <x:v>12</x:v>
      </x:c>
      <x:c r="D2065" s="162" t="str">
        <x:v>Rolle die Wraps auf und serviere Limettenspalten dazu.</x:v>
      </x:c>
      <x:c r="E2065" s="163"/>
      <x:c r="F2065" s="163"/>
    </x:row>
    <x:row r="2066">
      <x:c r="A2066" s="135" t="str">
        <x:v>DI-213-S1</x:v>
      </x:c>
      <x:c r="B2066" s="135" t="str">
        <x:v>DI-213-V1</x:v>
      </x:c>
      <x:c r="C2066" s="135" t="n">
        <x:v>1</x:v>
      </x:c>
      <x:c r="D2066" s="162" t="str">
        <x:v>Heize den Backofen auf 200 °C Ober-/Unterhitze bzw. 180 °C Umluft vor.</x:v>
      </x:c>
      <x:c r="E2066" s="163"/>
      <x:c r="F2066" s="163"/>
    </x:row>
    <x:row r="2067">
      <x:c r="A2067" s="135" t="str">
        <x:v>DI-213-S2</x:v>
      </x:c>
      <x:c r="B2067" s="135" t="str">
        <x:v>DI-213-V1</x:v>
      </x:c>
      <x:c r="C2067" s="135" t="n">
        <x:v>2</x:v>
      </x:c>
      <x:c r="D2067" s="162" t="str">
        <x:v>Gib die Zwiebel, die Tomaten, 2 EL Currypaste, die Kichererbsen und 200 ml Wasser in eine tiefe Bratform (20 x 25 cm).</x:v>
      </x:c>
      <x:c r="E2067" s="163"/>
      <x:c r="F2067" s="163"/>
    </x:row>
    <x:row r="2068">
      <x:c r="A2068" s="135" t="str">
        <x:v>DI-213-S3</x:v>
      </x:c>
      <x:c r="B2068" s="135" t="str">
        <x:v>DI-213-V1</x:v>
      </x:c>
      <x:c r="C2068" s="135" t="n">
        <x:v>3</x:v>
      </x:c>
      <x:c r="D2068" s="162" t="str">
        <x:v>Röste alles 15 Minuten, bis die Zwiebeln weich sind und die Tomaten gerade platzen.</x:v>
      </x:c>
      <x:c r="E2068" s="163" t="n">
        <x:v>15</x:v>
      </x:c>
      <x:c r="F2068" s="163" t="str">
        <x:v>Schritt 3</x:v>
      </x:c>
    </x:row>
    <x:row r="2069">
      <x:c r="A2069" s="135" t="str">
        <x:v>DI-213-S4</x:v>
      </x:c>
      <x:c r="B2069" s="135" t="str">
        <x:v>DI-213-V1</x:v>
      </x:c>
      <x:c r="C2069" s="135" t="n">
        <x:v>4</x:v>
      </x:c>
      <x:c r="D2069" s="162" t="str">
        <x:v>Rühre alles um. Würze alles.</x:v>
      </x:c>
      <x:c r="E2069" s="163"/>
      <x:c r="F2069" s="163"/>
    </x:row>
    <x:row r="2070">
      <x:c r="A2070" s="135" t="str">
        <x:v>DI-213-S5</x:v>
      </x:c>
      <x:c r="B2070" s="135" t="str">
        <x:v>DI-213-V1</x:v>
      </x:c>
      <x:c r="C2070" s="135" t="n">
        <x:v>5</x:v>
      </x:c>
      <x:c r="D2070" s="162" t="str">
        <x:v>Streiche die restliche Currypaste über die Lachsfilets. Würze alles.</x:v>
      </x:c>
      <x:c r="E2070" s="163"/>
      <x:c r="F2070" s="163"/>
    </x:row>
    <x:row r="2071">
      <x:c r="A2071" s="135" t="str">
        <x:v>DI-213-S6</x:v>
      </x:c>
      <x:c r="B2071" s="135" t="str">
        <x:v>DI-213-V1</x:v>
      </x:c>
      <x:c r="C2071" s="135" t="n">
        <x:v>6</x:v>
      </x:c>
      <x:c r="D2071" s="162" t="str">
        <x:v>Lege den Lachs in das Gemüse in der Form und brate ihn weitere 8-10 Minuten lang oder bis er bis zur gewünschten Garstufe gar ist.</x:v>
      </x:c>
      <x:c r="E2071" s="163" t="n">
        <x:v>8</x:v>
      </x:c>
      <x:c r="F2071" s="163" t="str">
        <x:v>Schritt 6</x:v>
      </x:c>
    </x:row>
    <x:row r="2072">
      <x:c r="A2072" s="135" t="str">
        <x:v>DI-213-S7</x:v>
      </x:c>
      <x:c r="B2072" s="135" t="str">
        <x:v>DI-213-V1</x:v>
      </x:c>
      <x:c r="C2072" s="135" t="n">
        <x:v>7</x:v>
      </x:c>
      <x:c r="D2072" s="162" t="str">
        <x:v>Erwärme währenddessen die Naan-Brote direkt auf dem Ofenrost unter der Bratform.</x:v>
      </x:c>
      <x:c r="E2072" s="163"/>
      <x:c r="F2072" s="163"/>
    </x:row>
    <x:row r="2073">
      <x:c r="A2073" s="135" t="str">
        <x:v>DI-213-S8</x:v>
      </x:c>
      <x:c r="B2073" s="135" t="str">
        <x:v>DI-213-V1</x:v>
      </x:c>
      <x:c r="C2073" s="135" t="n">
        <x:v>8</x:v>
      </x:c>
      <x:c r="D2073" s="162" t="str">
        <x:v>Schneide die erwärmten Naan-Brote in Spalten.</x:v>
      </x:c>
      <x:c r="E2073" s="163"/>
      <x:c r="F2073" s="163"/>
    </x:row>
    <x:row r="2074">
      <x:c r="A2074" s="135" t="str">
        <x:v>DI-213-S9</x:v>
      </x:c>
      <x:c r="B2074" s="135" t="str">
        <x:v>DI-213-V1</x:v>
      </x:c>
      <x:c r="C2074" s="135" t="n">
        <x:v>9</x:v>
      </x:c>
      <x:c r="D2074" s="162" t="str">
        <x:v>Rühre den Joghurt mit dem Gemüse in der Dose um und serviere es dann mit den Naan-Spalten zum Eintunken, ein paar Korianderblättern darüber gestreut, und den Zitronenspalten, falls verwendet, zum Auspressen.</x:v>
      </x:c>
      <x:c r="E2074" s="163"/>
      <x:c r="F2074" s="163"/>
    </x:row>
    <x:row r="2075">
      <x:c r="A2075" s="135" t="str">
        <x:v>DI-214-S1</x:v>
      </x:c>
      <x:c r="B2075" s="135" t="str">
        <x:v>DI-214-V1</x:v>
      </x:c>
      <x:c r="C2075" s="135" t="n">
        <x:v>1</x:v>
      </x:c>
      <x:c r="D2075" s="162" t="str">
        <x:v>Erhitze das Sesamöl in einer breiten Pfanne mit Deckel.</x:v>
      </x:c>
      <x:c r="E2075" s="163"/>
      <x:c r="F2075" s="163"/>
    </x:row>
    <x:row r="2076">
      <x:c r="A2076" s="135" t="str">
        <x:v>DI-214-S2</x:v>
      </x:c>
      <x:c r="B2076" s="135" t="str">
        <x:v>DI-214-V1</x:v>
      </x:c>
      <x:c r="C2076" s="135" t="n">
        <x:v>2</x:v>
      </x:c>
      <x:c r="D2076" s="162" t="str">
        <x:v>Dünste die rote Zwiebel bei niedriger Hitze etwa 10 Minuten weich.</x:v>
      </x:c>
      <x:c r="E2076" s="163" t="n">
        <x:v>10</x:v>
      </x:c>
      <x:c r="F2076" s="163" t="str">
        <x:v>Schritt 2</x:v>
      </x:c>
    </x:row>
    <x:row r="2077">
      <x:c r="A2077" s="135" t="str">
        <x:v>DI-214-S3</x:v>
      </x:c>
      <x:c r="B2077" s="135" t="str">
        <x:v>DI-214-V1</x:v>
      </x:c>
      <x:c r="C2077" s="135" t="n">
        <x:v>3</x:v>
      </x:c>
      <x:c r="D2077" s="162" t="str">
        <x:v>Gib Knoblauch, Ingwer und Chili hinzu.</x:v>
      </x:c>
      <x:c r="E2077" s="163"/>
      <x:c r="F2077" s="163"/>
    </x:row>
    <x:row r="2078">
      <x:c r="A2078" s="135" t="str">
        <x:v>DI-214-S4</x:v>
      </x:c>
      <x:c r="B2078" s="135" t="str">
        <x:v>DI-214-V1</x:v>
      </x:c>
      <x:c r="C2078" s="135" t="n">
        <x:v>4</x:v>
      </x:c>
      <x:c r="D2078" s="162" t="str">
        <x:v>Brate 1 Minute mit.</x:v>
      </x:c>
      <x:c r="E2078" s="163"/>
      <x:c r="F2078" s="163"/>
    </x:row>
    <x:row r="2079">
      <x:c r="A2079" s="135" t="str">
        <x:v>DI-214-S5</x:v>
      </x:c>
      <x:c r="B2079" s="135" t="str">
        <x:v>DI-214-V1</x:v>
      </x:c>
      <x:c r="C2079" s="135" t="n">
        <x:v>5</x:v>
      </x:c>
      <x:c r="D2079" s="162" t="str">
        <x:v>Rühre Kurkuma und Kreuzkümmel unter.</x:v>
      </x:c>
      <x:c r="E2079" s="163"/>
      <x:c r="F2079" s="163"/>
    </x:row>
    <x:row r="2080">
      <x:c r="A2080" s="135" t="str">
        <x:v>DI-214-S6</x:v>
      </x:c>
      <x:c r="B2080" s="135" t="str">
        <x:v>DI-214-V1</x:v>
      </x:c>
      <x:c r="C2080" s="135" t="n">
        <x:v>6</x:v>
      </x:c>
      <x:c r="D2080" s="162" t="str">
        <x:v>Röste kurz.</x:v>
      </x:c>
      <x:c r="E2080" s="163"/>
      <x:c r="F2080" s="163"/>
    </x:row>
    <x:row r="2081">
      <x:c r="A2081" s="135" t="str">
        <x:v>DI-214-S7</x:v>
      </x:c>
      <x:c r="B2081" s="135" t="str">
        <x:v>DI-214-V1</x:v>
      </x:c>
      <x:c r="C2081" s="135" t="n">
        <x:v>7</x:v>
      </x:c>
      <x:c r="D2081" s="162" t="str">
        <x:v>Gib Süßkartoffeln und Linsen hinzu. Vermenge alles mit der Gewürzmischung.</x:v>
      </x:c>
      <x:c r="E2081" s="163"/>
      <x:c r="F2081" s="163"/>
    </x:row>
    <x:row r="2082">
      <x:c r="A2082" s="135" t="str">
        <x:v>DI-214-S8</x:v>
      </x:c>
      <x:c r="B2082" s="135" t="str">
        <x:v>DI-214-V1</x:v>
      </x:c>
      <x:c r="C2082" s="135" t="n">
        <x:v>8</x:v>
      </x:c>
      <x:c r="D2082" s="162" t="str">
        <x:v>Gieße Gemüsebrühe an.</x:v>
      </x:c>
      <x:c r="E2082" s="163"/>
      <x:c r="F2082" s="163"/>
    </x:row>
    <x:row r="2083">
      <x:c r="A2083" s="135" t="str">
        <x:v>DI-214-S9</x:v>
      </x:c>
      <x:c r="B2083" s="135" t="str">
        <x:v>DI-214-V1</x:v>
      </x:c>
      <x:c r="C2083" s="135" t="n">
        <x:v>9</x:v>
      </x:c>
      <x:c r="D2083" s="162" t="str">
        <x:v>Würze das Gericht mit Salz sowie Pfeffer.</x:v>
      </x:c>
      <x:c r="E2083" s="163"/>
      <x:c r="F2083" s="163"/>
    </x:row>
    <x:row r="2084">
      <x:c r="A2084" s="135" t="str">
        <x:v>DI-214-S10</x:v>
      </x:c>
      <x:c r="B2084" s="135" t="str">
        <x:v>DI-214-V1</x:v>
      </x:c>
      <x:c r="C2084" s="135" t="n">
        <x:v>10</x:v>
      </x:c>
      <x:c r="D2084" s="162" t="str">
        <x:v>Koche alles auf.</x:v>
      </x:c>
      <x:c r="E2084" s="163"/>
      <x:c r="F2084" s="163"/>
    </x:row>
    <x:row r="2085">
      <x:c r="A2085" s="135" t="str">
        <x:v>DI-214-S11</x:v>
      </x:c>
      <x:c r="B2085" s="135" t="str">
        <x:v>DI-214-V1</x:v>
      </x:c>
      <x:c r="C2085" s="135" t="n">
        <x:v>11</x:v>
      </x:c>
      <x:c r="D2085" s="162" t="str">
        <x:v>Lasse alles zugedeckt bei niedriger Hitze etwa 20 Minuten köcheln, bis die Linsen weich sind und die Süßkartoffeln ihre Form behalten.</x:v>
      </x:c>
      <x:c r="E2085" s="163" t="n">
        <x:v>20</x:v>
      </x:c>
      <x:c r="F2085" s="163" t="str">
        <x:v>Schritt 11</x:v>
      </x:c>
    </x:row>
    <x:row r="2086">
      <x:c r="A2086" s="135" t="str">
        <x:v>DI-214-S12</x:v>
      </x:c>
      <x:c r="B2086" s="135" t="str">
        <x:v>DI-214-V1</x:v>
      </x:c>
      <x:c r="C2086" s="135" t="n">
        <x:v>12</x:v>
      </x:c>
      <x:c r="D2086" s="162" t="str">
        <x:v>Hebe den Spinat unter.</x:v>
      </x:c>
      <x:c r="E2086" s="163"/>
      <x:c r="F2086" s="163"/>
    </x:row>
    <x:row r="2087">
      <x:c r="A2087" s="135" t="str">
        <x:v>DI-214-S13</x:v>
      </x:c>
      <x:c r="B2087" s="135" t="str">
        <x:v>DI-214-V1</x:v>
      </x:c>
      <x:c r="C2087" s="135" t="n">
        <x:v>13</x:v>
      </x:c>
      <x:c r="D2087" s="162" t="str">
        <x:v>Lasse alles zusammenfallen. Schmecke alles ab.</x:v>
      </x:c>
      <x:c r="E2087" s="163"/>
      <x:c r="F2087" s="163"/>
    </x:row>
    <x:row r="2088">
      <x:c r="A2088" s="135" t="str">
        <x:v>DI-214-S14</x:v>
      </x:c>
      <x:c r="B2088" s="135" t="str">
        <x:v>DI-214-V1</x:v>
      </x:c>
      <x:c r="C2088" s="135" t="n">
        <x:v>14</x:v>
      </x:c>
      <x:c r="D2088" s="162" t="str">
        <x:v>Serviere das Gericht mit Frühlingszwiebeln sowie Thai-Basilikum.</x:v>
      </x:c>
      <x:c r="E2088" s="163"/>
      <x:c r="F2088" s="163"/>
    </x:row>
    <x:row r="2089">
      <x:c r="A2089" s="135" t="str">
        <x:v>DI-215-S1</x:v>
      </x:c>
      <x:c r="B2089" s="135" t="str">
        <x:v>DI-215-V1</x:v>
      </x:c>
      <x:c r="C2089" s="135" t="n">
        <x:v>1</x:v>
      </x:c>
      <x:c r="D2089" s="162" t="str">
        <x:v>Blanchiere den Brokkoli in kochendem Wasser 4 Minuten. Gieße alles ab.</x:v>
      </x:c>
      <x:c r="E2089" s="163" t="n">
        <x:v>4</x:v>
      </x:c>
      <x:c r="F2089" s="163" t="str">
        <x:v>Schritt 1</x:v>
      </x:c>
    </x:row>
    <x:row r="2090">
      <x:c r="A2090" s="135" t="str">
        <x:v>DI-215-S2</x:v>
      </x:c>
      <x:c r="B2090" s="135" t="str">
        <x:v>DI-215-V1</x:v>
      </x:c>
      <x:c r="C2090" s="135" t="n">
        <x:v>2</x:v>
      </x:c>
      <x:c r="D2090" s="162" t="str">
        <x:v>Fange 4 EL Kochwasser auf.</x:v>
      </x:c>
      <x:c r="E2090" s="163"/>
      <x:c r="F2090" s="163"/>
    </x:row>
    <x:row r="2091">
      <x:c r="A2091" s="135" t="str">
        <x:v>DI-215-S3</x:v>
      </x:c>
      <x:c r="B2091" s="135" t="str">
        <x:v>DI-215-V1</x:v>
      </x:c>
      <x:c r="C2091" s="135" t="n">
        <x:v>3</x:v>
      </x:c>
      <x:c r="D2091" s="162" t="str">
        <x:v>Erhitze das Olivenöl in einem Wok.</x:v>
      </x:c>
      <x:c r="E2091" s="163"/>
      <x:c r="F2091" s="163"/>
    </x:row>
    <x:row r="2092">
      <x:c r="A2092" s="135" t="str">
        <x:v>DI-215-S4</x:v>
      </x:c>
      <x:c r="B2092" s="135" t="str">
        <x:v>DI-215-V1</x:v>
      </x:c>
      <x:c r="C2092" s="135" t="n">
        <x:v>4</x:v>
      </x:c>
      <x:c r="D2092" s="162" t="str">
        <x:v>Brate Ingwer, Knoblauch und Zwiebel 2 Minuten an.</x:v>
      </x:c>
      <x:c r="E2092" s="163" t="n">
        <x:v>2</x:v>
      </x:c>
      <x:c r="F2092" s="163" t="str">
        <x:v>Schritt 4</x:v>
      </x:c>
    </x:row>
    <x:row r="2093">
      <x:c r="A2093" s="135" t="str">
        <x:v>DI-215-S5</x:v>
      </x:c>
      <x:c r="B2093" s="135" t="str">
        <x:v>DI-215-V1</x:v>
      </x:c>
      <x:c r="C2093" s="135" t="n">
        <x:v>5</x:v>
      </x:c>
      <x:c r="D2093" s="162" t="str">
        <x:v>Rühre Chilipulver kurz unter.</x:v>
      </x:c>
      <x:c r="E2093" s="163"/>
      <x:c r="F2093" s="163"/>
    </x:row>
    <x:row r="2094">
      <x:c r="A2094" s="135" t="str">
        <x:v>DI-215-S6</x:v>
      </x:c>
      <x:c r="B2094" s="135" t="str">
        <x:v>DI-215-V1</x:v>
      </x:c>
      <x:c r="C2094" s="135" t="n">
        <x:v>6</x:v>
      </x:c>
      <x:c r="D2094" s="162" t="str">
        <x:v>Gib das Hähnchen hinzu.</x:v>
      </x:c>
      <x:c r="E2094" s="163"/>
      <x:c r="F2094" s="163"/>
    </x:row>
    <x:row r="2095">
      <x:c r="A2095" s="135" t="str">
        <x:v>DI-215-S7</x:v>
      </x:c>
      <x:c r="B2095" s="135" t="str">
        <x:v>DI-215-V1</x:v>
      </x:c>
      <x:c r="C2095" s="135" t="n">
        <x:v>7</x:v>
      </x:c>
      <x:c r="D2095" s="162" t="str">
        <x:v>Brate 4-5 Minuten kräftig, bis es rundherum Farbe angenommen hat.</x:v>
      </x:c>
      <x:c r="E2095" s="163" t="n">
        <x:v>4</x:v>
      </x:c>
      <x:c r="F2095" s="163" t="str">
        <x:v>Schritt 7</x:v>
      </x:c>
    </x:row>
    <x:row r="2096">
      <x:c r="A2096" s="135" t="str">
        <x:v>DI-215-S8</x:v>
      </x:c>
      <x:c r="B2096" s="135" t="str">
        <x:v>DI-215-V1</x:v>
      </x:c>
      <x:c r="C2096" s="135" t="n">
        <x:v>8</x:v>
      </x:c>
      <x:c r="D2096" s="162" t="str">
        <x:v>Gib Brokkoli, geröstete Paprika, Sojasauce, Honig und das aufgefangene Kochwasser hinzu.</x:v>
      </x:c>
      <x:c r="E2096" s="163"/>
      <x:c r="F2096" s="163"/>
    </x:row>
    <x:row r="2097">
      <x:c r="A2097" s="135" t="str">
        <x:v>DI-215-S9</x:v>
      </x:c>
      <x:c r="B2097" s="135" t="str">
        <x:v>DI-215-V1</x:v>
      </x:c>
      <x:c r="C2097" s="135" t="n">
        <x:v>9</x:v>
      </x:c>
      <x:c r="D2097" s="162" t="str">
        <x:v>Gare alles weiter, bis das Hähnchen vollständig gar und die Sauce leicht eingedickt ist.</x:v>
      </x:c>
      <x:c r="E2097" s="163"/>
      <x:c r="F2097" s="163"/>
    </x:row>
    <x:row r="2098">
      <x:c r="A2098" s="135" t="str">
        <x:v>DI-215-S10</x:v>
      </x:c>
      <x:c r="B2098" s="135" t="str">
        <x:v>DI-215-V1</x:v>
      </x:c>
      <x:c r="C2098" s="135" t="n">
        <x:v>10</x:v>
      </x:c>
      <x:c r="D2098" s="162" t="str">
        <x:v>Erhitze den Naturreis nach Packungsanweisung.</x:v>
      </x:c>
      <x:c r="E2098" s="163"/>
      <x:c r="F2098" s="163"/>
    </x:row>
    <x:row r="2099">
      <x:c r="A2099" s="135" t="str">
        <x:v>DI-215-S11</x:v>
      </x:c>
      <x:c r="B2099" s="135" t="str">
        <x:v>DI-215-V1</x:v>
      </x:c>
      <x:c r="C2099" s="135" t="n">
        <x:v>11</x:v>
      </x:c>
      <x:c r="D2099" s="162" t="str">
        <x:v>Serviere das Gericht mit der Hähnchen-Brokkoli-Pfanne.</x:v>
      </x:c>
      <x:c r="E2099" s="163"/>
      <x:c r="F2099" s="163"/>
    </x:row>
    <x:row r="2100">
      <x:c r="A2100" s="135" t="str">
        <x:v>DI-216-S1</x:v>
      </x:c>
      <x:c r="B2100" s="135" t="str">
        <x:v>DI-216-V1</x:v>
      </x:c>
      <x:c r="C2100" s="135" t="n">
        <x:v>1</x:v>
      </x:c>
      <x:c r="D2100" s="162" t="str">
        <x:v>Heize den Backofen auf 200 °C Ober-/Unterhitze bzw. 180 °C Umluft vor.</x:v>
      </x:c>
      <x:c r="E2100" s="163"/>
      <x:c r="F2100" s="163"/>
    </x:row>
    <x:row r="2101">
      <x:c r="A2101" s="135" t="str">
        <x:v>DI-216-S2</x:v>
      </x:c>
      <x:c r="B2101" s="135" t="str">
        <x:v>DI-216-V1</x:v>
      </x:c>
      <x:c r="C2101" s="135" t="n">
        <x:v>2</x:v>
      </x:c>
      <x:c r="D2101" s="162" t="str">
        <x:v>Vermenge Süßkartoffel und Blumenkohl mit Garam Masala, der Hälfte des Erdnussöls, Salz und Pfeffer.</x:v>
      </x:c>
      <x:c r="E2101" s="163"/>
      <x:c r="F2101" s="163"/>
    </x:row>
    <x:row r="2102">
      <x:c r="A2102" s="135" t="str">
        <x:v>DI-216-S3</x:v>
      </x:c>
      <x:c r="B2102" s="135" t="str">
        <x:v>DI-216-V1</x:v>
      </x:c>
      <x:c r="C2102" s="135" t="n">
        <x:v>3</x:v>
      </x:c>
      <x:c r="D2102" s="162" t="str">
        <x:v>Verteile das Gemüse mit den ungeschälten Knoblauchzehen auf einem Backblech.</x:v>
      </x:c>
      <x:c r="E2102" s="163"/>
      <x:c r="F2102" s="163"/>
    </x:row>
    <x:row r="2103">
      <x:c r="A2103" s="135" t="str">
        <x:v>DI-216-S4</x:v>
      </x:c>
      <x:c r="B2103" s="135" t="str">
        <x:v>DI-216-V1</x:v>
      </x:c>
      <x:c r="C2103" s="135" t="n">
        <x:v>4</x:v>
      </x:c>
      <x:c r="D2103" s="162" t="str">
        <x:v>Röste 30-35 Minuten.</x:v>
      </x:c>
      <x:c r="E2103" s="163" t="n">
        <x:v>30</x:v>
      </x:c>
      <x:c r="F2103" s="163" t="str">
        <x:v>Schritt 4</x:v>
      </x:c>
    </x:row>
    <x:row r="2104">
      <x:c r="A2104" s="135" t="str">
        <x:v>DI-216-S5</x:v>
      </x:c>
      <x:c r="B2104" s="135" t="str">
        <x:v>DI-216-V1</x:v>
      </x:c>
      <x:c r="C2104" s="135" t="n">
        <x:v>5</x:v>
      </x:c>
      <x:c r="D2104" s="162" t="str">
        <x:v>Koche die Linsen mit 400 ml kaltem Wasser auf.</x:v>
      </x:c>
      <x:c r="E2104" s="163"/>
      <x:c r="F2104" s="163"/>
    </x:row>
    <x:row r="2105">
      <x:c r="A2105" s="135" t="str">
        <x:v>DI-216-S6</x:v>
      </x:c>
      <x:c r="B2105" s="135" t="str">
        <x:v>DI-216-V1</x:v>
      </x:c>
      <x:c r="C2105" s="135" t="n">
        <x:v>6</x:v>
      </x:c>
      <x:c r="D2105" s="162" t="str">
        <x:v>Gare alles 20-25 Minuten, bis sie weich sind, aber noch Biss haben. Gieße alles ab.</x:v>
      </x:c>
      <x:c r="E2105" s="163" t="n">
        <x:v>20</x:v>
      </x:c>
      <x:c r="F2105" s="163" t="str">
        <x:v>Schritt 6</x:v>
      </x:c>
    </x:row>
    <x:row r="2106">
      <x:c r="A2106" s="135" t="str">
        <x:v>DI-216-S7</x:v>
      </x:c>
      <x:c r="B2106" s="135" t="str">
        <x:v>DI-216-V1</x:v>
      </x:c>
      <x:c r="C2106" s="135" t="n">
        <x:v>7</x:v>
      </x:c>
      <x:c r="D2106" s="162" t="str">
        <x:v>Drücke die gerösteten Knoblauchzehen aus der Schale.</x:v>
      </x:c>
      <x:c r="E2106" s="163"/>
      <x:c r="F2106" s="163"/>
    </x:row>
    <x:row r="2107">
      <x:c r="A2107" s="135" t="str">
        <x:v>DI-216-S8</x:v>
      </x:c>
      <x:c r="B2107" s="135" t="str">
        <x:v>DI-216-V1</x:v>
      </x:c>
      <x:c r="C2107" s="135" t="n">
        <x:v>8</x:v>
      </x:c>
      <x:c r="D2107" s="162" t="str">
        <x:v>Verrühre mit restlichem Öl, Ingwer, Senf, einer Prise Zucker und einem Drittel des Limettensafts.</x:v>
      </x:c>
      <x:c r="E2107" s="163"/>
      <x:c r="F2107" s="163"/>
    </x:row>
    <x:row r="2108">
      <x:c r="A2108" s="135" t="str">
        <x:v>DI-216-S9</x:v>
      </x:c>
      <x:c r="B2108" s="135" t="str">
        <x:v>DI-216-V1</x:v>
      </x:c>
      <x:c r="C2108" s="135" t="n">
        <x:v>9</x:v>
      </x:c>
      <x:c r="D2108" s="162" t="str">
        <x:v>Hebe die warmen Linsen unter. Schmecke alles ab.</x:v>
      </x:c>
      <x:c r="E2108" s="163"/>
      <x:c r="F2108" s="163"/>
    </x:row>
    <x:row r="2109">
      <x:c r="A2109" s="135" t="str">
        <x:v>DI-216-S10</x:v>
      </x:c>
      <x:c r="B2109" s="135" t="str">
        <x:v>DI-216-V1</x:v>
      </x:c>
      <x:c r="C2109" s="135" t="n">
        <x:v>10</x:v>
      </x:c>
      <x:c r="D2109" s="162" t="str">
        <x:v>Vermenge Karotten, Rotkohl und Koriander mit dem restlichen Limettensaft.</x:v>
      </x:c>
      <x:c r="E2109" s="163"/>
      <x:c r="F2109" s="163"/>
    </x:row>
    <x:row r="2110">
      <x:c r="A2110" s="135" t="str">
        <x:v>DI-216-S11</x:v>
      </x:c>
      <x:c r="B2110" s="135" t="str">
        <x:v>DI-216-V1</x:v>
      </x:c>
      <x:c r="C2110" s="135" t="n">
        <x:v>11</x:v>
      </x:c>
      <x:c r="D2110" s="162" t="str">
        <x:v>Verteile Linsen, Ofengemüse und Karottensalat auf vier Schüsseln.</x:v>
      </x:c>
      <x:c r="E2110" s="163"/>
      <x:c r="F2110" s="163"/>
    </x:row>
    <x:row r="2111">
      <x:c r="A2111" s="135" t="str">
        <x:v>DI-217-S1</x:v>
      </x:c>
      <x:c r="B2111" s="135" t="str">
        <x:v>DI-217-V1</x:v>
      </x:c>
      <x:c r="C2111" s="135" t="n">
        <x:v>1</x:v>
      </x:c>
      <x:c r="D2111" s="162" t="str">
        <x:v>Koche die Gemüsebrühe auf.</x:v>
      </x:c>
      <x:c r="E2111" s="163"/>
      <x:c r="F2111" s="163"/>
    </x:row>
    <x:row r="2112">
      <x:c r="A2112" s="135" t="str">
        <x:v>DI-217-S2</x:v>
      </x:c>
      <x:c r="B2112" s="135" t="str">
        <x:v>DI-217-V1</x:v>
      </x:c>
      <x:c r="C2112" s="135" t="n">
        <x:v>2</x:v>
      </x:c>
      <x:c r="D2112" s="162" t="str">
        <x:v>Gib Ramen-Nudeln hinzu.</x:v>
      </x:c>
      <x:c r="E2112" s="163"/>
      <x:c r="F2112" s="163"/>
    </x:row>
    <x:row r="2113">
      <x:c r="A2113" s="135" t="str">
        <x:v>DI-217-S3</x:v>
      </x:c>
      <x:c r="B2113" s="135" t="str">
        <x:v>DI-217-V1</x:v>
      </x:c>
      <x:c r="C2113" s="135" t="n">
        <x:v>3</x:v>
      </x:c>
      <x:c r="D2113" s="162" t="str">
        <x:v>Gare nach Packungsanweisung.</x:v>
      </x:c>
      <x:c r="E2113" s="163"/>
      <x:c r="F2113" s="163"/>
    </x:row>
    <x:row r="2114">
      <x:c r="A2114" s="135" t="str">
        <x:v>DI-217-S4</x:v>
      </x:c>
      <x:c r="B2114" s="135" t="str">
        <x:v>DI-217-V1</x:v>
      </x:c>
      <x:c r="C2114" s="135" t="n">
        <x:v>4</x:v>
      </x:c>
      <x:c r="D2114" s="162" t="str">
        <x:v>Rühre Frühlingszwiebeln und Pak Choi in der letzten Minute unter.</x:v>
      </x:c>
      <x:c r="E2114" s="163"/>
      <x:c r="F2114" s="163"/>
    </x:row>
    <x:row r="2115">
      <x:c r="A2115" s="135" t="str">
        <x:v>DI-217-S5</x:v>
      </x:c>
      <x:c r="B2115" s="135" t="str">
        <x:v>DI-217-V1</x:v>
      </x:c>
      <x:c r="C2115" s="135" t="n">
        <x:v>5</x:v>
      </x:c>
      <x:c r="D2115" s="162" t="str">
        <x:v>Gare parallel das Ei in kochendem Wasser 6 Minuten wachsweich.</x:v>
      </x:c>
      <x:c r="E2115" s="163" t="n">
        <x:v>6</x:v>
      </x:c>
      <x:c r="F2115" s="163" t="str">
        <x:v>Schritt 5</x:v>
      </x:c>
    </x:row>
    <x:row r="2116">
      <x:c r="A2116" s="135" t="str">
        <x:v>DI-217-S6</x:v>
      </x:c>
      <x:c r="B2116" s="135" t="str">
        <x:v>DI-217-V1</x:v>
      </x:c>
      <x:c r="C2116" s="135" t="n">
        <x:v>6</x:v>
      </x:c>
      <x:c r="D2116" s="162" t="str">
        <x:v>Schrecke das Ei kalt ab und schäle es.</x:v>
      </x:c>
      <x:c r="E2116" s="163"/>
      <x:c r="F2116" s="163"/>
    </x:row>
    <x:row r="2117">
      <x:c r="A2117" s="135" t="str">
        <x:v>DI-217-S7</x:v>
      </x:c>
      <x:c r="B2117" s="135" t="str">
        <x:v>DI-217-V1</x:v>
      </x:c>
      <x:c r="C2117" s="135" t="n">
        <x:v>7</x:v>
      </x:c>
      <x:c r="D2117" s="162" t="str">
        <x:v>Halbiere alles.</x:v>
      </x:c>
      <x:c r="E2117" s="163"/>
      <x:c r="F2117" s="163"/>
    </x:row>
    <x:row r="2118">
      <x:c r="A2118" s="135" t="str">
        <x:v>DI-217-S8</x:v>
      </x:c>
      <x:c r="B2118" s="135" t="str">
        <x:v>DI-217-V1</x:v>
      </x:c>
      <x:c r="C2118" s="135" t="n">
        <x:v>8</x:v>
      </x:c>
      <x:c r="D2118" s="162" t="str">
        <x:v>Röste die Sesamkörner in einer trockenen Pfanne.</x:v>
      </x:c>
      <x:c r="E2118" s="163"/>
      <x:c r="F2118" s="163"/>
    </x:row>
    <x:row r="2119">
      <x:c r="A2119" s="135" t="str">
        <x:v>DI-217-S9</x:v>
      </x:c>
      <x:c r="B2119" s="135" t="str">
        <x:v>DI-217-V1</x:v>
      </x:c>
      <x:c r="C2119" s="135" t="n">
        <x:v>9</x:v>
      </x:c>
      <x:c r="D2119" s="162" t="str">
        <x:v>Gib Nudeln, Gemüse und Brühe in eine tiefe Schüssel.</x:v>
      </x:c>
      <x:c r="E2119" s="163"/>
      <x:c r="F2119" s="163"/>
    </x:row>
    <x:row r="2120">
      <x:c r="A2120" s="135" t="str">
        <x:v>DI-217-S10</x:v>
      </x:c>
      <x:c r="B2120" s="135" t="str">
        <x:v>DI-217-V1</x:v>
      </x:c>
      <x:c r="C2120" s="135" t="n">
        <x:v>10</x:v>
      </x:c>
      <x:c r="D2120" s="162" t="str">
        <x:v>Setze das halbierte Ei auf die Ramen und serviere sie mit Sesam und Chilisauce.</x:v>
      </x:c>
      <x:c r="E2120" s="163"/>
      <x:c r="F2120" s="163"/>
    </x:row>
    <x:row r="2121">
      <x:c r="A2121" s="135" t="str">
        <x:v>DI-218-S1</x:v>
      </x:c>
      <x:c r="B2121" s="135" t="str">
        <x:v>DI-218-V1</x:v>
      </x:c>
      <x:c r="C2121" s="135" t="n">
        <x:v>1</x:v>
      </x:c>
      <x:c r="D2121" s="162" t="str">
        <x:v>Erhitze das Öl in einer beschichteten Pfanne oder einem Wok bei starker Hitze.</x:v>
      </x:c>
      <x:c r="E2121" s="163"/>
      <x:c r="F2121" s="163"/>
    </x:row>
    <x:row r="2122">
      <x:c r="A2122" s="135" t="str">
        <x:v>DI-218-S2</x:v>
      </x:c>
      <x:c r="B2122" s="135" t="str">
        <x:v>DI-218-V1</x:v>
      </x:c>
      <x:c r="C2122" s="135" t="n">
        <x:v>2</x:v>
      </x:c>
      <x:c r="D2122" s="162" t="str">
        <x:v>Gib die Zwiebel hinzu.</x:v>
      </x:c>
      <x:c r="E2122" s="163"/>
      <x:c r="F2122" s="163"/>
    </x:row>
    <x:row r="2123">
      <x:c r="A2123" s="135" t="str">
        <x:v>DI-218-S3</x:v>
      </x:c>
      <x:c r="B2123" s="135" t="str">
        <x:v>DI-218-V1</x:v>
      </x:c>
      <x:c r="C2123" s="135" t="n">
        <x:v>3</x:v>
      </x:c>
      <x:c r="D2123" s="162" t="str">
        <x:v>Brate 5 Minuten.</x:v>
      </x:c>
      <x:c r="E2123" s="163" t="n">
        <x:v>5</x:v>
      </x:c>
      <x:c r="F2123" s="163" t="str">
        <x:v>Schritt 3</x:v>
      </x:c>
    </x:row>
    <x:row r="2124">
      <x:c r="A2124" s="135" t="str">
        <x:v>DI-218-S4</x:v>
      </x:c>
      <x:c r="B2124" s="135" t="str">
        <x:v>DI-218-V1</x:v>
      </x:c>
      <x:c r="C2124" s="135" t="n">
        <x:v>4</x:v>
      </x:c>
      <x:c r="D2124" s="162" t="str">
        <x:v>Rühre Zuckerschoten, Mais, Pak Choi und Frühlingszwiebeln unter.</x:v>
      </x:c>
      <x:c r="E2124" s="163"/>
      <x:c r="F2124" s="163"/>
    </x:row>
    <x:row r="2125">
      <x:c r="A2125" s="135" t="str">
        <x:v>DI-218-S5</x:v>
      </x:c>
      <x:c r="B2125" s="135" t="str">
        <x:v>DI-218-V1</x:v>
      </x:c>
      <x:c r="C2125" s="135" t="n">
        <x:v>5</x:v>
      </x:c>
      <x:c r="D2125" s="162" t="str">
        <x:v>Koche weitere 5 Minuten.</x:v>
      </x:c>
      <x:c r="E2125" s="163" t="n">
        <x:v>5</x:v>
      </x:c>
      <x:c r="F2125" s="163" t="str">
        <x:v>Schritt 5</x:v>
      </x:c>
    </x:row>
    <x:row r="2126">
      <x:c r="A2126" s="135" t="str">
        <x:v>DI-218-S6</x:v>
      </x:c>
      <x:c r="B2126" s="135" t="str">
        <x:v>DI-218-V1</x:v>
      </x:c>
      <x:c r="C2126" s="135" t="n">
        <x:v>6</x:v>
      </x:c>
      <x:c r="D2126" s="162" t="str">
        <x:v>Gib Knoblauch, Currypulver und Sojasauce hinzu.</x:v>
      </x:c>
      <x:c r="E2126" s="163"/>
      <x:c r="F2126" s="163"/>
    </x:row>
    <x:row r="2127">
      <x:c r="A2127" s="135" t="str">
        <x:v>DI-218-S7</x:v>
      </x:c>
      <x:c r="B2127" s="135" t="str">
        <x:v>DI-218-V1</x:v>
      </x:c>
      <x:c r="C2127" s="135" t="n">
        <x:v>7</x:v>
      </x:c>
      <x:c r="D2127" s="162" t="str">
        <x:v>Koche eine weitere Minute lassen.</x:v>
      </x:c>
      <x:c r="E2127" s="163"/>
      <x:c r="F2127" s="163"/>
    </x:row>
    <x:row r="2128">
      <x:c r="A2128" s="135" t="str">
        <x:v>DI-218-S8</x:v>
      </x:c>
      <x:c r="B2128" s="135" t="str">
        <x:v>DI-218-V1</x:v>
      </x:c>
      <x:c r="C2128" s="135" t="n">
        <x:v>8</x:v>
      </x:c>
      <x:c r="D2128" s="162" t="str">
        <x:v>Füge die Udon-Nudeln zusammen mit dem Ingwer (falls verwendet) und der reservierten Salzlake hinzu und rühre 2-3 EL heißes Wasser ein, bis die Nudeln vollständig heiß sind.</x:v>
      </x:c>
      <x:c r="E2128" s="163"/>
      <x:c r="F2128" s="163"/>
    </x:row>
    <x:row r="2129">
      <x:c r="A2129" s="135" t="str">
        <x:v>DI-218-S9</x:v>
      </x:c>
      <x:c r="B2129" s="135" t="str">
        <x:v>DI-218-V1</x:v>
      </x:c>
      <x:c r="C2129" s="135" t="n">
        <x:v>9</x:v>
      </x:c>
      <x:c r="D2129" s="162" t="str">
        <x:v>Verteile alles auf Schüsseln.</x:v>
      </x:c>
      <x:c r="E2129" s="163"/>
      <x:c r="F2129" s="163"/>
    </x:row>
    <x:row r="2130">
      <x:c r="A2130" s="135" t="str">
        <x:v>DI-218-S10</x:v>
      </x:c>
      <x:c r="B2130" s="135" t="str">
        <x:v>DI-218-V1</x:v>
      </x:c>
      <x:c r="C2130" s="135" t="n">
        <x:v>10</x:v>
      </x:c>
      <x:c r="D2130" s="162" t="str">
        <x:v>Serviere sofort.</x:v>
      </x:c>
      <x:c r="E2130" s="163"/>
      <x:c r="F2130" s="163"/>
    </x:row>
    <x:row r="2131">
      <x:c r="A2131" s="135" t="str">
        <x:v>DI-219-S1</x:v>
      </x:c>
      <x:c r="B2131" s="135" t="str">
        <x:v>DI-219-V1</x:v>
      </x:c>
      <x:c r="C2131" s="135" t="n">
        <x:v>1</x:v>
      </x:c>
      <x:c r="D2131" s="162" t="str">
        <x:v>Heize den Backofen auf 200 °C Ober-/Unterhitze beziehungsweise 180 °C Umluft vor.</x:v>
      </x:c>
      <x:c r="E2131" s="163"/>
      <x:c r="F2131" s="163"/>
    </x:row>
    <x:row r="2132">
      <x:c r="A2132" s="135" t="str">
        <x:v>DI-219-S2</x:v>
      </x:c>
      <x:c r="B2132" s="135" t="str">
        <x:v>DI-219-V1</x:v>
      </x:c>
      <x:c r="C2132" s="135" t="n">
        <x:v>2</x:v>
      </x:c>
      <x:c r="D2132" s="162" t="str">
        <x:v>Verteile Kartoffeln, Lauch, Steckrübe, Knoblauch und Thymian in einem tiefen Bräter.</x:v>
      </x:c>
      <x:c r="E2132" s="163"/>
      <x:c r="F2132" s="163"/>
    </x:row>
    <x:row r="2133">
      <x:c r="A2133" s="135" t="str">
        <x:v>DI-219-S3</x:v>
      </x:c>
      <x:c r="B2133" s="135" t="str">
        <x:v>DI-219-V1</x:v>
      </x:c>
      <x:c r="C2133" s="135" t="n">
        <x:v>3</x:v>
      </x:c>
      <x:c r="D2133" s="162" t="str">
        <x:v>Gieße die Brühe an und beträufle das Gemüse mit dem Rapsöl.</x:v>
      </x:c>
      <x:c r="E2133" s="163"/>
      <x:c r="F2133" s="163"/>
    </x:row>
    <x:row r="2134">
      <x:c r="A2134" s="135" t="str">
        <x:v>DI-219-S4</x:v>
      </x:c>
      <x:c r="B2134" s="135" t="str">
        <x:v>DI-219-V1</x:v>
      </x:c>
      <x:c r="C2134" s="135" t="n">
        <x:v>4</x:v>
      </x:c>
      <x:c r="D2134" s="162" t="str">
        <x:v>Gare das Gemüse 20 Minuten im Ofen vor.</x:v>
      </x:c>
      <x:c r="E2134" s="163" t="n">
        <x:v>20</x:v>
      </x:c>
      <x:c r="F2134" s="163" t="str">
        <x:v>Schritt 4</x:v>
      </x:c>
    </x:row>
    <x:row r="2135">
      <x:c r="A2135" s="135" t="str">
        <x:v>DI-219-S5</x:v>
      </x:c>
      <x:c r="B2135" s="135" t="str">
        <x:v>DI-219-V1</x:v>
      </x:c>
      <x:c r="C2135" s="135" t="n">
        <x:v>5</x:v>
      </x:c>
      <x:c r="D2135" s="162" t="str">
        <x:v>Lege einige Thymianzweige in die Bauchhöhle des Hähnchens.</x:v>
      </x:c>
      <x:c r="E2135" s="163"/>
      <x:c r="F2135" s="163"/>
    </x:row>
    <x:row r="2136">
      <x:c r="A2136" s="135" t="str">
        <x:v>DI-219-S6</x:v>
      </x:c>
      <x:c r="B2136" s="135" t="str">
        <x:v>DI-219-V1</x:v>
      </x:c>
      <x:c r="C2136" s="135" t="n">
        <x:v>6</x:v>
      </x:c>
      <x:c r="D2136" s="162" t="str">
        <x:v>Setze das Hähnchen auf das vorgegarte Gemüse.</x:v>
      </x:c>
      <x:c r="E2136" s="163"/>
      <x:c r="F2136" s="163"/>
    </x:row>
    <x:row r="2137">
      <x:c r="A2137" s="135" t="str">
        <x:v>DI-219-S7</x:v>
      </x:c>
      <x:c r="B2137" s="135" t="str">
        <x:v>DI-219-V1</x:v>
      </x:c>
      <x:c r="C2137" s="135" t="n">
        <x:v>7</x:v>
      </x:c>
      <x:c r="D2137" s="162" t="str">
        <x:v>Brate das Hähnchen etwa 1 Stunde.</x:v>
      </x:c>
      <x:c r="E2137" s="163"/>
      <x:c r="F2137" s="163"/>
    </x:row>
    <x:row r="2138">
      <x:c r="A2138" s="135" t="str">
        <x:v>DI-219-S8</x:v>
      </x:c>
      <x:c r="B2138" s="135" t="str">
        <x:v>DI-219-V1</x:v>
      </x:c>
      <x:c r="C2138" s="135" t="n">
        <x:v>8</x:v>
      </x:c>
      <x:c r="D2138" s="162" t="str">
        <x:v>Prüfe nach 30 Minuten, ob noch genügend Flüssigkeit im Bräter ist. Gieße bei Bedarf etwa 150 ml Wasser an.</x:v>
      </x:c>
      <x:c r="E2138" s="163" t="n">
        <x:v>30</x:v>
      </x:c>
      <x:c r="F2138" s="163" t="str">
        <x:v>Schritt 8</x:v>
      </x:c>
    </x:row>
    <x:row r="2139">
      <x:c r="A2139" s="135" t="str">
        <x:v>DI-219-S9</x:v>
      </x:c>
      <x:c r="B2139" s="135" t="str">
        <x:v>DI-219-V1</x:v>
      </x:c>
      <x:c r="C2139" s="135" t="n">
        <x:v>9</x:v>
      </x:c>
      <x:c r="D2139" s="162" t="str">
        <x:v>Stich an der dicksten Stelle des Hähnchens ein. Der austretende Fleischsaft muss klar sein.</x:v>
      </x:c>
      <x:c r="E2139" s="163"/>
      <x:c r="F2139" s="163"/>
    </x:row>
    <x:row r="2140">
      <x:c r="A2140" s="135" t="str">
        <x:v>DI-219-S10</x:v>
      </x:c>
      <x:c r="B2140" s="135" t="str">
        <x:v>DI-219-V1</x:v>
      </x:c>
      <x:c r="C2140" s="135" t="n">
        <x:v>10</x:v>
      </x:c>
      <x:c r="D2140" s="162" t="str">
        <x:v>Nimm das Hähnchen aus dem Bräter und lasse es auf einem Brett 10 Minuten ruhen.</x:v>
      </x:c>
      <x:c r="E2140" s="163" t="n">
        <x:v>10</x:v>
      </x:c>
      <x:c r="F2140" s="163" t="str">
        <x:v>Schritt 10</x:v>
      </x:c>
    </x:row>
    <x:row r="2141">
      <x:c r="A2141" s="135" t="str">
        <x:v>DI-219-S11</x:v>
      </x:c>
      <x:c r="B2141" s="135" t="str">
        <x:v>DI-219-V1</x:v>
      </x:c>
      <x:c r="C2141" s="135" t="n">
        <x:v>11</x:v>
      </x:c>
      <x:c r="D2141" s="162" t="str">
        <x:v>Gare währenddessen die Erbsen nach Packungsangabe.</x:v>
      </x:c>
      <x:c r="E2141" s="163"/>
      <x:c r="F2141" s="163"/>
    </x:row>
    <x:row r="2142">
      <x:c r="A2142" s="135" t="str">
        <x:v>DI-219-S12</x:v>
      </x:c>
      <x:c r="B2142" s="135" t="str">
        <x:v>DI-219-V1</x:v>
      </x:c>
      <x:c r="C2142" s="135" t="n">
        <x:v>12</x:v>
      </x:c>
      <x:c r="D2142" s="162" t="str">
        <x:v>Entferne vor dem Tranchieren die Haut vom Hähnchen, falls du sie nicht servieren möchtest.</x:v>
      </x:c>
      <x:c r="E2142" s="163"/>
      <x:c r="F2142" s="163"/>
    </x:row>
    <x:row r="2143">
      <x:c r="A2143" s="135" t="str">
        <x:v>DI-219-S13</x:v>
      </x:c>
      <x:c r="B2143" s="135" t="str">
        <x:v>DI-219-V1</x:v>
      </x:c>
      <x:c r="C2143" s="135" t="n">
        <x:v>13</x:v>
      </x:c>
      <x:c r="D2143" s="162" t="str">
        <x:v>Tranchiere das Hähnchen und serviere es mit Wurzelgemüse, Bratensaft und Erbsen.</x:v>
      </x:c>
      <x:c r="E2143" s="163"/>
      <x:c r="F2143" s="163"/>
    </x:row>
    <x:row r="2144">
      <x:c r="A2144" s="135" t="str">
        <x:v>DI-220-S1</x:v>
      </x:c>
      <x:c r="B2144" s="135" t="str">
        <x:v>DI-220-V1</x:v>
      </x:c>
      <x:c r="C2144" s="135" t="n">
        <x:v>1</x:v>
      </x:c>
      <x:c r="D2144" s="162" t="str">
        <x:v>Erhitze 2 EL Öl in einer großen beschichteten Pfanne.</x:v>
      </x:c>
      <x:c r="E2144" s="163"/>
      <x:c r="F2144" s="163"/>
    </x:row>
    <x:row r="2145">
      <x:c r="A2145" s="135" t="str">
        <x:v>DI-220-S2</x:v>
      </x:c>
      <x:c r="B2145" s="135" t="str">
        <x:v>DI-220-V1</x:v>
      </x:c>
      <x:c r="C2145" s="135" t="n">
        <x:v>2</x:v>
      </x:c>
      <x:c r="D2145" s="162" t="str">
        <x:v>Brate die Auberginen rundherum kräftig an und gib bei Bedarf etwas mehr Öl hinzu.</x:v>
      </x:c>
      <x:c r="E2145" s="163"/>
      <x:c r="F2145" s="163"/>
    </x:row>
    <x:row r="2146">
      <x:c r="A2146" s="135" t="str">
        <x:v>DI-220-S3</x:v>
      </x:c>
      <x:c r="B2146" s="135" t="str">
        <x:v>DI-220-V1</x:v>
      </x:c>
      <x:c r="C2146" s="135" t="n">
        <x:v>3</x:v>
      </x:c>
      <x:c r="D2146" s="162" t="str">
        <x:v>Nimm die Auberginen aus der Pfanne und stelle sie beiseite.</x:v>
      </x:c>
      <x:c r="E2146" s="163"/>
      <x:c r="F2146" s="163"/>
    </x:row>
    <x:row r="2147">
      <x:c r="A2147" s="135" t="str">
        <x:v>DI-220-S4</x:v>
      </x:c>
      <x:c r="B2147" s="135" t="str">
        <x:v>DI-220-V1</x:v>
      </x:c>
      <x:c r="C2147" s="135" t="n">
        <x:v>4</x:v>
      </x:c>
      <x:c r="D2147" s="162" t="str">
        <x:v>Erhitze einen weiteren Esslöffel Öl in der Pfanne.</x:v>
      </x:c>
      <x:c r="E2147" s="163"/>
      <x:c r="F2147" s="163"/>
    </x:row>
    <x:row r="2148">
      <x:c r="A2148" s="135" t="str">
        <x:v>DI-220-S5</x:v>
      </x:c>
      <x:c r="B2148" s="135" t="str">
        <x:v>DI-220-V1</x:v>
      </x:c>
      <x:c r="C2148" s="135" t="n">
        <x:v>5</x:v>
      </x:c>
      <x:c r="D2148" s="162" t="str">
        <x:v>Dünste die Zwiebel 2-3 Minuten weich.</x:v>
      </x:c>
      <x:c r="E2148" s="163" t="n">
        <x:v>2</x:v>
      </x:c>
      <x:c r="F2148" s="163" t="str">
        <x:v>Schritt 5</x:v>
      </x:c>
    </x:row>
    <x:row r="2149">
      <x:c r="A2149" s="135" t="str">
        <x:v>DI-220-S6</x:v>
      </x:c>
      <x:c r="B2149" s="135" t="str">
        <x:v>DI-220-V1</x:v>
      </x:c>
      <x:c r="C2149" s="135" t="n">
        <x:v>6</x:v>
      </x:c>
      <x:c r="D2149" s="162" t="str">
        <x:v>Gib Knoblauch und Petersilienstiele hinzu und brate beides kurz mit.</x:v>
      </x:c>
      <x:c r="E2149" s="163"/>
      <x:c r="F2149" s="163"/>
    </x:row>
    <x:row r="2150">
      <x:c r="A2150" s="135" t="str">
        <x:v>DI-220-S7</x:v>
      </x:c>
      <x:c r="B2150" s="135" t="str">
        <x:v>DI-220-V1</x:v>
      </x:c>
      <x:c r="C2150" s="135" t="n">
        <x:v>7</x:v>
      </x:c>
      <x:c r="D2150" s="162" t="str">
        <x:v>Rühre anschließend Gewürze und Reis ein.</x:v>
      </x:c>
      <x:c r="E2150" s="163"/>
      <x:c r="F2150" s="163"/>
    </x:row>
    <x:row r="2151">
      <x:c r="A2151" s="135" t="str">
        <x:v>DI-220-S8</x:v>
      </x:c>
      <x:c r="B2151" s="135" t="str">
        <x:v>DI-220-V1</x:v>
      </x:c>
      <x:c r="C2151" s="135" t="n">
        <x:v>8</x:v>
      </x:c>
      <x:c r="D2151" s="162" t="str">
        <x:v>Röste den Reis 2 Minuten und gieße die Hälfte der Brühe an.</x:v>
      </x:c>
      <x:c r="E2151" s="163" t="n">
        <x:v>2</x:v>
      </x:c>
      <x:c r="F2151" s="163" t="str">
        <x:v>Schritt 8</x:v>
      </x:c>
    </x:row>
    <x:row r="2152">
      <x:c r="A2152" s="135" t="str">
        <x:v>DI-220-S9</x:v>
      </x:c>
      <x:c r="B2152" s="135" t="str">
        <x:v>DI-220-V1</x:v>
      </x:c>
      <x:c r="C2152" s="135" t="n">
        <x:v>9</x:v>
      </x:c>
      <x:c r="D2152" s="162" t="str">
        <x:v>Gare ihn ohne Deckel 20 Minuten bei mittlerer Hitze und rühre gelegentlich um.</x:v>
      </x:c>
      <x:c r="E2152" s="163" t="n">
        <x:v>20</x:v>
      </x:c>
      <x:c r="F2152" s="163" t="str">
        <x:v>Schritt 9</x:v>
      </x:c>
    </x:row>
    <x:row r="2153">
      <x:c r="A2153" s="135" t="str">
        <x:v>DI-220-S10</x:v>
      </x:c>
      <x:c r="B2153" s="135" t="str">
        <x:v>DI-220-V1</x:v>
      </x:c>
      <x:c r="C2153" s="135" t="n">
        <x:v>10</x:v>
      </x:c>
      <x:c r="D2153" s="162" t="str">
        <x:v>Hebe Auberginen und Artischocken unter und gieße die restliche Brühe an.</x:v>
      </x:c>
      <x:c r="E2153" s="163"/>
      <x:c r="F2153" s="163"/>
    </x:row>
    <x:row r="2154">
      <x:c r="A2154" s="135" t="str">
        <x:v>DI-220-S11</x:v>
      </x:c>
      <x:c r="B2154" s="135" t="str">
        <x:v>DI-220-V1</x:v>
      </x:c>
      <x:c r="C2154" s="135" t="n">
        <x:v>11</x:v>
      </x:c>
      <x:c r="D2154" s="162" t="str">
        <x:v>Gare alles weitere 20 Minuten, bis der Reis weich ist.</x:v>
      </x:c>
      <x:c r="E2154" s="163" t="n">
        <x:v>20</x:v>
      </x:c>
      <x:c r="F2154" s="163" t="str">
        <x:v>Schritt 11</x:v>
      </x:c>
    </x:row>
    <x:row r="2155">
      <x:c r="A2155" s="135" t="str">
        <x:v>DI-220-S12</x:v>
      </x:c>
      <x:c r="B2155" s="135" t="str">
        <x:v>DI-220-V1</x:v>
      </x:c>
      <x:c r="C2155" s="135" t="n">
        <x:v>12</x:v>
      </x:c>
      <x:c r="D2155" s="162" t="str">
        <x:v>Verrühre gehackte Petersilie mit Zitronensaft und würze die Mischung.</x:v>
      </x:c>
      <x:c r="E2155" s="163"/>
      <x:c r="F2155" s="163"/>
    </x:row>
    <x:row r="2156">
      <x:c r="A2156" s="135" t="str">
        <x:v>DI-220-S13</x:v>
      </x:c>
      <x:c r="B2156" s="135" t="str">
        <x:v>DI-220-V1</x:v>
      </x:c>
      <x:c r="C2156" s="135" t="n">
        <x:v>13</x:v>
      </x:c>
      <x:c r="D2156" s="162" t="str">
        <x:v>Gib sie über den Reis und richte alles mit Zitronenspalten an.</x:v>
      </x:c>
      <x:c r="E2156" s="163"/>
      <x:c r="F2156" s="163"/>
    </x:row>
    <x:row r="2157">
      <x:c r="A2157" s="135" t="str">
        <x:v>DI-221-S1</x:v>
      </x:c>
      <x:c r="B2157" s="135" t="str">
        <x:v>DI-221-V1</x:v>
      </x:c>
      <x:c r="C2157" s="135" t="n">
        <x:v>1</x:v>
      </x:c>
      <x:c r="D2157" s="162" t="str">
        <x:v>Heize den Backofen auf 180 °C Ober-/Unterhitze beziehungsweise 160 °C Umluft vor.</x:v>
      </x:c>
      <x:c r="E2157" s="163"/>
      <x:c r="F2157" s="163"/>
    </x:row>
    <x:row r="2158">
      <x:c r="A2158" s="135" t="str">
        <x:v>DI-221-S2</x:v>
      </x:c>
      <x:c r="B2158" s="135" t="str">
        <x:v>DI-221-V1</x:v>
      </x:c>
      <x:c r="C2158" s="135" t="n">
        <x:v>2</x:v>
      </x:c>
      <x:c r="D2158" s="162" t="str">
        <x:v>Schneide das Fenchelgrün ab, hacke es grob und stelle es beiseite.</x:v>
      </x:c>
      <x:c r="E2158" s="163"/>
      <x:c r="F2158" s="163"/>
    </x:row>
    <x:row r="2159">
      <x:c r="A2159" s="135" t="str">
        <x:v>DI-221-S3</x:v>
      </x:c>
      <x:c r="B2159" s="135" t="str">
        <x:v>DI-221-V1</x:v>
      </x:c>
      <x:c r="C2159" s="135" t="n">
        <x:v>3</x:v>
      </x:c>
      <x:c r="D2159" s="162" t="str">
        <x:v>Halbiere die Fenchelknollen und schneide jede Hälfte in drei Spalten.</x:v>
      </x:c>
      <x:c r="E2159" s="163"/>
      <x:c r="F2159" s="163"/>
    </x:row>
    <x:row r="2160">
      <x:c r="A2160" s="135" t="str">
        <x:v>DI-221-S4</x:v>
      </x:c>
      <x:c r="B2160" s="135" t="str">
        <x:v>DI-221-V1</x:v>
      </x:c>
      <x:c r="C2160" s="135" t="n">
        <x:v>4</x:v>
      </x:c>
      <x:c r="D2160" s="162" t="str">
        <x:v>Koche die Fenchelspalten 10 Minuten in Salzwasser und lasse sie gründlich abtropfen.</x:v>
      </x:c>
      <x:c r="E2160" s="163" t="n">
        <x:v>10</x:v>
      </x:c>
      <x:c r="F2160" s="163" t="str">
        <x:v>Schritt 4</x:v>
      </x:c>
    </x:row>
    <x:row r="2161">
      <x:c r="A2161" s="135" t="str">
        <x:v>DI-221-S5</x:v>
      </x:c>
      <x:c r="B2161" s="135" t="str">
        <x:v>DI-221-V1</x:v>
      </x:c>
      <x:c r="C2161" s="135" t="n">
        <x:v>5</x:v>
      </x:c>
      <x:c r="D2161" s="162" t="str">
        <x:v>Vermenge das Fenchelgrün mit Petersilie und Zitronenschale.</x:v>
      </x:c>
      <x:c r="E2161" s="163"/>
      <x:c r="F2161" s="163"/>
    </x:row>
    <x:row r="2162">
      <x:c r="A2162" s="135" t="str">
        <x:v>DI-221-S6</x:v>
      </x:c>
      <x:c r="B2162" s="135" t="str">
        <x:v>DI-221-V1</x:v>
      </x:c>
      <x:c r="C2162" s="135" t="n">
        <x:v>6</x:v>
      </x:c>
      <x:c r="D2162" s="162" t="str">
        <x:v>Verteile die Fenchelspalten und Kirschtomaten in einer flachen Auflaufform.</x:v>
      </x:c>
      <x:c r="E2162" s="163"/>
      <x:c r="F2162" s="163"/>
    </x:row>
    <x:row r="2163">
      <x:c r="A2163" s="135" t="str">
        <x:v>DI-221-S7</x:v>
      </x:c>
      <x:c r="B2163" s="135" t="str">
        <x:v>DI-221-V1</x:v>
      </x:c>
      <x:c r="C2163" s="135" t="n">
        <x:v>7</x:v>
      </x:c>
      <x:c r="D2163" s="162" t="str">
        <x:v>Beträufle das Gemüse mit Olivenöl und backe es 10 Minuten.</x:v>
      </x:c>
      <x:c r="E2163" s="163" t="n">
        <x:v>10</x:v>
      </x:c>
      <x:c r="F2163" s="163" t="str">
        <x:v>Schritt 7</x:v>
      </x:c>
    </x:row>
    <x:row r="2164">
      <x:c r="A2164" s="135" t="str">
        <x:v>DI-221-S8</x:v>
      </x:c>
      <x:c r="B2164" s="135" t="str">
        <x:v>DI-221-V1</x:v>
      </x:c>
      <x:c r="C2164" s="135" t="n">
        <x:v>8</x:v>
      </x:c>
      <x:c r="D2164" s="162" t="str">
        <x:v>Lege die Lachsfilets zwischen das Gemüse und beträufle sie mit Zitronensaft.</x:v>
      </x:c>
      <x:c r="E2164" s="163"/>
      <x:c r="F2164" s="163"/>
    </x:row>
    <x:row r="2165">
      <x:c r="A2165" s="135" t="str">
        <x:v>DI-221-S9</x:v>
      </x:c>
      <x:c r="B2165" s="135" t="str">
        <x:v>DI-221-V1</x:v>
      </x:c>
      <x:c r="C2165" s="135" t="n">
        <x:v>9</x:v>
      </x:c>
      <x:c r="D2165" s="162" t="str">
        <x:v>Gib die Oliven in die Form.</x:v>
      </x:c>
      <x:c r="E2165" s="163"/>
      <x:c r="F2165" s="163"/>
    </x:row>
    <x:row r="2166">
      <x:c r="A2166" s="135" t="str">
        <x:v>DI-221-S10</x:v>
      </x:c>
      <x:c r="B2166" s="135" t="str">
        <x:v>DI-221-V1</x:v>
      </x:c>
      <x:c r="C2166" s="135" t="n">
        <x:v>10</x:v>
      </x:c>
      <x:c r="D2166" s="162" t="str">
        <x:v>Backe alles weitere 15 Minuten, bis der Lachs innen gerade nicht mehr glasig ist.</x:v>
      </x:c>
      <x:c r="E2166" s="163" t="n">
        <x:v>15</x:v>
      </x:c>
      <x:c r="F2166" s="163" t="str">
        <x:v>Schritt 10</x:v>
      </x:c>
    </x:row>
    <x:row r="2167">
      <x:c r="A2167" s="135" t="str">
        <x:v>DI-221-S11</x:v>
      </x:c>
      <x:c r="B2167" s="135" t="str">
        <x:v>DI-221-V1</x:v>
      </x:c>
      <x:c r="C2167" s="135" t="n">
        <x:v>11</x:v>
      </x:c>
      <x:c r="D2167" s="162" t="str">
        <x:v>Bestreue das Gericht mit der Kräutermischung und serviere es sofort.</x:v>
      </x:c>
      <x:c r="E2167" s="163"/>
      <x:c r="F2167" s="163"/>
    </x:row>
    <x:row r="2168">
      <x:c r="A2168" s="135" t="str">
        <x:v>DI-222-S1</x:v>
      </x:c>
      <x:c r="B2168" s="135" t="str">
        <x:v>DI-222-V1</x:v>
      </x:c>
      <x:c r="C2168" s="135" t="n">
        <x:v>1</x:v>
      </x:c>
      <x:c r="D2168" s="162" t="str">
        <x:v>Trenne die Stiele vom Cavolo Nero, hacke sie fein und gib sie mit dem Olivenöl in einen breiten Topf. Schneide die Blätter in Streifen und stelle sie beiseite.</x:v>
      </x:c>
      <x:c r="E2168" s="163"/>
      <x:c r="F2168" s="163"/>
    </x:row>
    <x:row r="2169">
      <x:c r="A2169" s="135" t="str">
        <x:v>DI-222-S2</x:v>
      </x:c>
      <x:c r="B2169" s="135" t="str">
        <x:v>DI-222-V1</x:v>
      </x:c>
      <x:c r="C2169" s="135" t="n">
        <x:v>2</x:v>
      </x:c>
      <x:c r="D2169" s="162" t="str">
        <x:v>Gib Zwiebel und Rosmarin zu den Stielen und dünste alles 10-12 Minuten bei mittlerer bis hoher Hitze.</x:v>
      </x:c>
      <x:c r="E2169" s="163" t="n">
        <x:v>10</x:v>
      </x:c>
      <x:c r="F2169" s="163" t="str">
        <x:v>Schritt 2</x:v>
      </x:c>
    </x:row>
    <x:row r="2170">
      <x:c r="A2170" s="135" t="str">
        <x:v>DI-222-S3</x:v>
      </x:c>
      <x:c r="B2170" s="135" t="str">
        <x:v>DI-222-V1</x:v>
      </x:c>
      <x:c r="C2170" s="135" t="n">
        <x:v>3</x:v>
      </x:c>
      <x:c r="D2170" s="162" t="str">
        <x:v>Rühre den Knoblauch ein und brate ihn einige Minuten mit, bis er duftet.</x:v>
      </x:c>
      <x:c r="E2170" s="163"/>
      <x:c r="F2170" s="163"/>
    </x:row>
    <x:row r="2171">
      <x:c r="A2171" s="135" t="str">
        <x:v>DI-222-S4</x:v>
      </x:c>
      <x:c r="B2171" s="135" t="str">
        <x:v>DI-222-V1</x:v>
      </x:c>
      <x:c r="C2171" s="135" t="n">
        <x:v>4</x:v>
      </x:c>
      <x:c r="D2171" s="162" t="str">
        <x:v>Gib die Kirschtomaten hinzu. Spüle die Dose mit der Brühe aus und gieße sie ebenfalls in den Topf.</x:v>
      </x:c>
      <x:c r="E2171" s="163"/>
      <x:c r="F2171" s="163"/>
    </x:row>
    <x:row r="2172">
      <x:c r="A2172" s="135" t="str">
        <x:v>DI-222-S5</x:v>
      </x:c>
      <x:c r="B2172" s="135" t="str">
        <x:v>DI-222-V1</x:v>
      </x:c>
      <x:c r="C2172" s="135" t="n">
        <x:v>5</x:v>
      </x:c>
      <x:c r="D2172" s="162" t="str">
        <x:v>Lasse die Sauce 5-7 Minuten offen köcheln, bis sie etwas eingedickt ist.</x:v>
      </x:c>
      <x:c r="E2172" s="163" t="n">
        <x:v>5</x:v>
      </x:c>
      <x:c r="F2172" s="163" t="str">
        <x:v>Schritt 5</x:v>
      </x:c>
    </x:row>
    <x:row r="2173">
      <x:c r="A2173" s="135" t="str">
        <x:v>DI-222-S6</x:v>
      </x:c>
      <x:c r="B2173" s="135" t="str">
        <x:v>DI-222-V1</x:v>
      </x:c>
      <x:c r="C2173" s="135" t="n">
        <x:v>6</x:v>
      </x:c>
      <x:c r="D2173" s="162" t="str">
        <x:v>Rühre die Bohnen ein und lege Fisch sowie Cavolo-Nero-Blätter in den Eintopf.</x:v>
      </x:c>
      <x:c r="E2173" s="163"/>
      <x:c r="F2173" s="163"/>
    </x:row>
    <x:row r="2174">
      <x:c r="A2174" s="135" t="str">
        <x:v>DI-222-S7</x:v>
      </x:c>
      <x:c r="B2174" s="135" t="str">
        <x:v>DI-222-V1</x:v>
      </x:c>
      <x:c r="C2174" s="135" t="n">
        <x:v>7</x:v>
      </x:c>
      <x:c r="D2174" s="162" t="str">
        <x:v>Decke den Topf ab und gare alles weitere 7-9 Minuten, bis der Fisch vollständig gar ist.</x:v>
      </x:c>
      <x:c r="E2174" s="163" t="n">
        <x:v>7</x:v>
      </x:c>
      <x:c r="F2174" s="163" t="str">
        <x:v>Schritt 7</x:v>
      </x:c>
    </x:row>
    <x:row r="2175">
      <x:c r="A2175" s="135" t="str">
        <x:v>DI-222-S8</x:v>
      </x:c>
      <x:c r="B2175" s="135" t="str">
        <x:v>DI-222-V1</x:v>
      </x:c>
      <x:c r="C2175" s="135" t="n">
        <x:v>8</x:v>
      </x:c>
      <x:c r="D2175" s="162" t="str">
        <x:v>Schmecke den Eintopf ab und serviere ihn mit knusprigem Brot.</x:v>
      </x:c>
      <x:c r="E2175" s="163"/>
      <x:c r="F2175" s="163"/>
    </x:row>
    <x:row r="2176">
      <x:c r="A2176" s="135" t="str">
        <x:v>DI-223-S1</x:v>
      </x:c>
      <x:c r="B2176" s="135" t="str">
        <x:v>DI-223-V1</x:v>
      </x:c>
      <x:c r="C2176" s="135" t="n">
        <x:v>1</x:v>
      </x:c>
      <x:c r="D2176" s="162" t="str">
        <x:v>Koche den Basmatireis nach Packungsangabe in Salzwasser.</x:v>
      </x:c>
      <x:c r="E2176" s="163"/>
      <x:c r="F2176" s="163"/>
    </x:row>
    <x:row r="2177">
      <x:c r="A2177" s="135" t="str">
        <x:v>DI-223-S2</x:v>
      </x:c>
      <x:c r="B2177" s="135" t="str">
        <x:v>DI-223-V1</x:v>
      </x:c>
      <x:c r="C2177" s="135" t="n">
        <x:v>2</x:v>
      </x:c>
      <x:c r="D2177" s="162" t="str">
        <x:v>Erhitze währenddessen das Olivenöl in einer großen Pfanne.</x:v>
      </x:c>
      <x:c r="E2177" s="163"/>
      <x:c r="F2177" s="163"/>
    </x:row>
    <x:row r="2178">
      <x:c r="A2178" s="135" t="str">
        <x:v>DI-223-S3</x:v>
      </x:c>
      <x:c r="B2178" s="135" t="str">
        <x:v>DI-223-V1</x:v>
      </x:c>
      <x:c r="C2178" s="135" t="n">
        <x:v>3</x:v>
      </x:c>
      <x:c r="D2178" s="162" t="str">
        <x:v>Brate die Kürbiswürfel 2-3 Minuten, bis sie leicht gebräunt sind.</x:v>
      </x:c>
      <x:c r="E2178" s="163" t="n">
        <x:v>2</x:v>
      </x:c>
      <x:c r="F2178" s="163" t="str">
        <x:v>Schritt 3</x:v>
      </x:c>
    </x:row>
    <x:row r="2179">
      <x:c r="A2179" s="135" t="str">
        <x:v>DI-223-S4</x:v>
      </x:c>
      <x:c r="B2179" s="135" t="str">
        <x:v>DI-223-V1</x:v>
      </x:c>
      <x:c r="C2179" s="135" t="n">
        <x:v>4</x:v>
      </x:c>
      <x:c r="D2179" s="162" t="str">
        <x:v>Gib rote Zwiebel und Currypaste hinzu und brate alles weitere 3-4 Minuten.</x:v>
      </x:c>
      <x:c r="E2179" s="163" t="n">
        <x:v>3</x:v>
      </x:c>
      <x:c r="F2179" s="163" t="str">
        <x:v>Schritt 4</x:v>
      </x:c>
    </x:row>
    <x:row r="2180">
      <x:c r="A2180" s="135" t="str">
        <x:v>DI-223-S5</x:v>
      </x:c>
      <x:c r="B2180" s="135" t="str">
        <x:v>DI-223-V1</x:v>
      </x:c>
      <x:c r="C2180" s="135" t="n">
        <x:v>5</x:v>
      </x:c>
      <x:c r="D2180" s="162" t="str">
        <x:v>Gieße die Gemüsebrühe an und decke die Pfanne ab.</x:v>
      </x:c>
      <x:c r="E2180" s="163"/>
      <x:c r="F2180" s="163"/>
    </x:row>
    <x:row r="2181">
      <x:c r="A2181" s="135" t="str">
        <x:v>DI-223-S6</x:v>
      </x:c>
      <x:c r="B2181" s="135" t="str">
        <x:v>DI-223-V1</x:v>
      </x:c>
      <x:c r="C2181" s="135" t="n">
        <x:v>6</x:v>
      </x:c>
      <x:c r="D2181" s="162" t="str">
        <x:v>Lasse das Curry 15-20 Minuten köcheln, bis der Kürbis weich ist.</x:v>
      </x:c>
      <x:c r="E2181" s="163" t="n">
        <x:v>15</x:v>
      </x:c>
      <x:c r="F2181" s="163" t="str">
        <x:v>Schritt 6</x:v>
      </x:c>
    </x:row>
    <x:row r="2182">
      <x:c r="A2182" s="135" t="str">
        <x:v>DI-223-S7</x:v>
      </x:c>
      <x:c r="B2182" s="135" t="str">
        <x:v>DI-223-V1</x:v>
      </x:c>
      <x:c r="C2182" s="135" t="n">
        <x:v>7</x:v>
      </x:c>
      <x:c r="D2182" s="162" t="str">
        <x:v>Rühre Tomaten und Kichererbsen ein und gare alles weitere 3-4 Minuten.</x:v>
      </x:c>
      <x:c r="E2182" s="163" t="n">
        <x:v>3</x:v>
      </x:c>
      <x:c r="F2182" s="163" t="str">
        <x:v>Schritt 7</x:v>
      </x:c>
    </x:row>
    <x:row r="2183">
      <x:c r="A2183" s="135" t="str">
        <x:v>DI-223-S8</x:v>
      </x:c>
      <x:c r="B2183" s="135" t="str">
        <x:v>DI-223-V1</x:v>
      </x:c>
      <x:c r="C2183" s="135" t="n">
        <x:v>8</x:v>
      </x:c>
      <x:c r="D2183" s="162" t="str">
        <x:v>Nimm die Pfanne vom Herd und rühre Skyr und Koriander unter.</x:v>
      </x:c>
      <x:c r="E2183" s="163"/>
      <x:c r="F2183" s="163"/>
    </x:row>
    <x:row r="2184">
      <x:c r="A2184" s="135" t="str">
        <x:v>DI-223-S9</x:v>
      </x:c>
      <x:c r="B2184" s="135" t="str">
        <x:v>DI-223-V1</x:v>
      </x:c>
      <x:c r="C2184" s="135" t="n">
        <x:v>9</x:v>
      </x:c>
      <x:c r="D2184" s="162" t="str">
        <x:v>Schmecke das Curry ab und serviere es mit Reis und Vollkorn-Chapatis.</x:v>
      </x:c>
      <x:c r="E2184" s="163"/>
      <x:c r="F2184" s="163"/>
    </x:row>
    <x:row r="2185">
      <x:c r="A2185" s="135" t="str">
        <x:v>DI-224-S1</x:v>
      </x:c>
      <x:c r="B2185" s="135" t="str">
        <x:v>DI-224-V1</x:v>
      </x:c>
      <x:c r="C2185" s="135" t="n">
        <x:v>1</x:v>
      </x:c>
      <x:c r="D2185" s="162" t="str">
        <x:v>Erhitze das Rapsöl in einer großen, breiten Pfanne.</x:v>
      </x:c>
      <x:c r="E2185" s="163"/>
      <x:c r="F2185" s="163"/>
    </x:row>
    <x:row r="2186">
      <x:c r="A2186" s="135" t="str">
        <x:v>DI-224-S2</x:v>
      </x:c>
      <x:c r="B2186" s="135" t="str">
        <x:v>DI-224-V1</x:v>
      </x:c>
      <x:c r="C2186" s="135" t="n">
        <x:v>2</x:v>
      </x:c>
      <x:c r="D2186" s="162" t="str">
        <x:v>Brate die Zwiebel unter gelegentlichem Rühren etwa 5 Minuten weich.</x:v>
      </x:c>
      <x:c r="E2186" s="163" t="n">
        <x:v>5</x:v>
      </x:c>
      <x:c r="F2186" s="163" t="str">
        <x:v>Schritt 2</x:v>
      </x:c>
    </x:row>
    <x:row r="2187">
      <x:c r="A2187" s="135" t="str">
        <x:v>DI-224-S3</x:v>
      </x:c>
      <x:c r="B2187" s="135" t="str">
        <x:v>DI-224-V1</x:v>
      </x:c>
      <x:c r="C2187" s="135" t="n">
        <x:v>3</x:v>
      </x:c>
      <x:c r="D2187" s="162" t="str">
        <x:v>Rühre Knoblauch, Ingwer, Kardamom, Nelken und Zimt ein und brate alles weitere 5 Minuten.</x:v>
      </x:c>
      <x:c r="E2187" s="163" t="n">
        <x:v>5</x:v>
      </x:c>
      <x:c r="F2187" s="163" t="str">
        <x:v>Schritt 3</x:v>
      </x:c>
    </x:row>
    <x:row r="2188">
      <x:c r="A2188" s="135" t="str">
        <x:v>DI-224-S4</x:v>
      </x:c>
      <x:c r="B2188" s="135" t="str">
        <x:v>DI-224-V1</x:v>
      </x:c>
      <x:c r="C2188" s="135" t="n">
        <x:v>4</x:v>
      </x:c>
      <x:c r="D2188" s="162" t="str">
        <x:v>Gib Kurkuma, weißen Pfeffer, gemahlenen Koriander, Kreuzkümmel und Chili hinzu und röste die Gewürze kurz.</x:v>
      </x:c>
      <x:c r="E2188" s="163"/>
      <x:c r="F2188" s="163"/>
    </x:row>
    <x:row r="2189">
      <x:c r="A2189" s="135" t="str">
        <x:v>DI-224-S5</x:v>
      </x:c>
      <x:c r="B2189" s="135" t="str">
        <x:v>DI-224-V1</x:v>
      </x:c>
      <x:c r="C2189" s="135" t="n">
        <x:v>5</x:v>
      </x:c>
      <x:c r="D2189" s="162" t="str">
        <x:v>Rühre Dosentomaten, eine Dose Wasser, Mango-Chutney und 2 TL Brühpulver ein.</x:v>
      </x:c>
      <x:c r="E2189" s="163"/>
      <x:c r="F2189" s="163"/>
    </x:row>
    <x:row r="2190">
      <x:c r="A2190" s="135" t="str">
        <x:v>DI-224-S6</x:v>
      </x:c>
      <x:c r="B2190" s="135" t="str">
        <x:v>DI-224-V1</x:v>
      </x:c>
      <x:c r="C2190" s="135" t="n">
        <x:v>6</x:v>
      </x:c>
      <x:c r="D2190" s="162" t="str">
        <x:v>Gib die Aubergine hinzu und bringe alles zum Kochen.</x:v>
      </x:c>
      <x:c r="E2190" s="163"/>
      <x:c r="F2190" s="163"/>
    </x:row>
    <x:row r="2191">
      <x:c r="A2191" s="135" t="str">
        <x:v>DI-224-S7</x:v>
      </x:c>
      <x:c r="B2191" s="135" t="str">
        <x:v>DI-224-V1</x:v>
      </x:c>
      <x:c r="C2191" s="135" t="n">
        <x:v>7</x:v>
      </x:c>
      <x:c r="D2191" s="162" t="str">
        <x:v>Decke die Pfanne ab und lasse die Sauce 15 Minuten köcheln.</x:v>
      </x:c>
      <x:c r="E2191" s="163" t="n">
        <x:v>15</x:v>
      </x:c>
      <x:c r="F2191" s="163" t="str">
        <x:v>Schritt 7</x:v>
      </x:c>
    </x:row>
    <x:row r="2192">
      <x:c r="A2192" s="135" t="str">
        <x:v>DI-224-S8</x:v>
      </x:c>
      <x:c r="B2192" s="135" t="str">
        <x:v>DI-224-V1</x:v>
      </x:c>
      <x:c r="C2192" s="135" t="n">
        <x:v>8</x:v>
      </x:c>
      <x:c r="D2192" s="162" t="str">
        <x:v>Gib Hähnchen und Limettenblätter hinzu und drücke die Stücke unter die Sauce.</x:v>
      </x:c>
      <x:c r="E2192" s="163"/>
      <x:c r="F2192" s="163"/>
    </x:row>
    <x:row r="2193">
      <x:c r="A2193" s="135" t="str">
        <x:v>DI-224-S9</x:v>
      </x:c>
      <x:c r="B2193" s="135" t="str">
        <x:v>DI-224-V1</x:v>
      </x:c>
      <x:c r="C2193" s="135" t="n">
        <x:v>9</x:v>
      </x:c>
      <x:c r="D2193" s="162" t="str">
        <x:v>Verteile die grüne Paprika darauf und decke die Pfanne wieder ab.</x:v>
      </x:c>
      <x:c r="E2193" s="163"/>
      <x:c r="F2193" s="163"/>
    </x:row>
    <x:row r="2194">
      <x:c r="A2194" s="135" t="str">
        <x:v>DI-224-S10</x:v>
      </x:c>
      <x:c r="B2194" s="135" t="str">
        <x:v>DI-224-V1</x:v>
      </x:c>
      <x:c r="C2194" s="135" t="n">
        <x:v>10</x:v>
      </x:c>
      <x:c r="D2194" s="162" t="str">
        <x:v>Gare das Curry etwa 40 Minuten, bis das Hähnchen vollständig durchgegart ist.</x:v>
      </x:c>
      <x:c r="E2194" s="163" t="n">
        <x:v>40</x:v>
      </x:c>
      <x:c r="F2194" s="163" t="str">
        <x:v>Schritt 10</x:v>
      </x:c>
    </x:row>
    <x:row r="2195">
      <x:c r="A2195" s="135" t="str">
        <x:v>DI-224-S11</x:v>
      </x:c>
      <x:c r="B2195" s="135" t="str">
        <x:v>DI-224-V1</x:v>
      </x:c>
      <x:c r="C2195" s="135" t="n">
        <x:v>11</x:v>
      </x:c>
      <x:c r="D2195" s="162" t="str">
        <x:v>Nimm das Hähnchen aus der Sauce, schneide es in mittelgroße Stücke und gib es zurück in die Pfanne.</x:v>
      </x:c>
      <x:c r="E2195" s="163"/>
      <x:c r="F2195" s="163"/>
    </x:row>
    <x:row r="2196">
      <x:c r="A2196" s="135" t="str">
        <x:v>DI-224-S12</x:v>
      </x:c>
      <x:c r="B2196" s="135" t="str">
        <x:v>DI-224-V1</x:v>
      </x:c>
      <x:c r="C2196" s="135" t="n">
        <x:v>12</x:v>
      </x:c>
      <x:c r="D2196" s="162" t="str">
        <x:v>Gib währenddessen Reis, rote Linsen, Kreuzkümmelsamen, Kurkuma, 1 TL Brühpulver und 750 ml Wasser in einen Topf.</x:v>
      </x:c>
      <x:c r="E2196" s="163"/>
      <x:c r="F2196" s="163"/>
    </x:row>
    <x:row r="2197">
      <x:c r="A2197" s="135" t="str">
        <x:v>DI-224-S13</x:v>
      </x:c>
      <x:c r="B2197" s="135" t="str">
        <x:v>DI-224-V1</x:v>
      </x:c>
      <x:c r="C2197" s="135" t="n">
        <x:v>13</x:v>
      </x:c>
      <x:c r="D2197" s="162" t="str">
        <x:v>Bringe alles zum Kochen und gare Reis und Linsen zugedeckt etwa 20 Minuten.</x:v>
      </x:c>
      <x:c r="E2197" s="163" t="n">
        <x:v>20</x:v>
      </x:c>
      <x:c r="F2197" s="163" t="str">
        <x:v>Schritt 13</x:v>
      </x:c>
    </x:row>
    <x:row r="2198">
      <x:c r="A2198" s="135" t="str">
        <x:v>DI-224-S14</x:v>
      </x:c>
      <x:c r="B2198" s="135" t="str">
        <x:v>DI-224-V1</x:v>
      </x:c>
      <x:c r="C2198" s="135" t="n">
        <x:v>14</x:v>
      </x:c>
      <x:c r="D2198" s="162" t="str">
        <x:v>Schalte den Herd aus und lasse den Reis 5 Minuten zugedeckt stehen.</x:v>
      </x:c>
      <x:c r="E2198" s="163" t="n">
        <x:v>5</x:v>
      </x:c>
      <x:c r="F2198" s="163" t="str">
        <x:v>Schritt 14</x:v>
      </x:c>
    </x:row>
    <x:row r="2199">
      <x:c r="A2199" s="135" t="str">
        <x:v>DI-224-S15</x:v>
      </x:c>
      <x:c r="B2199" s="135" t="str">
        <x:v>DI-224-V1</x:v>
      </x:c>
      <x:c r="C2199" s="135" t="n">
        <x:v>15</x:v>
      </x:c>
      <x:c r="D2199" s="162" t="str">
        <x:v>Entferne Zimtstange, Nelken und Limettenblätter aus dem Curry.</x:v>
      </x:c>
      <x:c r="E2199" s="163"/>
      <x:c r="F2199" s="163"/>
    </x:row>
    <x:row r="2200">
      <x:c r="A2200" s="135" t="str">
        <x:v>DI-224-S16</x:v>
      </x:c>
      <x:c r="B2200" s="135" t="str">
        <x:v>DI-224-V1</x:v>
      </x:c>
      <x:c r="C2200" s="135" t="n">
        <x:v>16</x:v>
      </x:c>
      <x:c r="D2200" s="162" t="str">
        <x:v>Serviere das Kardamom-Hähnchen mit dem Linsenreis.</x:v>
      </x:c>
      <x:c r="E2200" s="163"/>
      <x:c r="F2200" s="163"/>
    </x:row>
    <x:row r="2201">
      <x:c r="A2201" s="135" t="str">
        <x:v>DI-225-S1</x:v>
      </x:c>
      <x:c r="B2201" s="135" t="str">
        <x:v>DI-225-V1</x:v>
      </x:c>
      <x:c r="C2201" s="135" t="n">
        <x:v>1</x:v>
      </x:c>
      <x:c r="D2201" s="162" t="str">
        <x:v>Erhitze das Öl in einer großen Pfanne mit Deckel.</x:v>
      </x:c>
      <x:c r="E2201" s="163"/>
      <x:c r="F2201" s="163"/>
    </x:row>
    <x:row r="2202">
      <x:c r="A2202" s="135" t="str">
        <x:v>DI-225-S2</x:v>
      </x:c>
      <x:c r="B2202" s="135" t="str">
        <x:v>DI-225-V1</x:v>
      </x:c>
      <x:c r="C2202" s="135" t="n">
        <x:v>2</x:v>
      </x:c>
      <x:c r="D2202" s="162" t="str">
        <x:v>Brate die Zwiebeln mit einer Prise Salz 10-15 Minuten goldbraun.</x:v>
      </x:c>
      <x:c r="E2202" s="163" t="n">
        <x:v>10</x:v>
      </x:c>
      <x:c r="F2202" s="163" t="str">
        <x:v>Schritt 2</x:v>
      </x:c>
    </x:row>
    <x:row r="2203">
      <x:c r="A2203" s="135" t="str">
        <x:v>DI-225-S3</x:v>
      </x:c>
      <x:c r="B2203" s="135" t="str">
        <x:v>DI-225-V1</x:v>
      </x:c>
      <x:c r="C2203" s="135" t="n">
        <x:v>3</x:v>
      </x:c>
      <x:c r="D2203" s="162" t="str">
        <x:v>Nimm die Zwiebeln mit einem Schaumlöffel heraus und lasse sie auf Küchenpapier abtropfen.</x:v>
      </x:c>
      <x:c r="E2203" s="163"/>
      <x:c r="F2203" s="163"/>
    </x:row>
    <x:row r="2204">
      <x:c r="A2204" s="135" t="str">
        <x:v>DI-225-S4</x:v>
      </x:c>
      <x:c r="B2204" s="135" t="str">
        <x:v>DI-225-V1</x:v>
      </x:c>
      <x:c r="C2204" s="135" t="n">
        <x:v>4</x:v>
      </x:c>
      <x:c r="D2204" s="162" t="str">
        <x:v>Lasse das Öl in der Pfanne.</x:v>
      </x:c>
      <x:c r="E2204" s="163"/>
      <x:c r="F2204" s="163"/>
    </x:row>
    <x:row r="2205">
      <x:c r="A2205" s="135" t="str">
        <x:v>DI-225-S5</x:v>
      </x:c>
      <x:c r="B2205" s="135" t="str">
        <x:v>DI-225-V1</x:v>
      </x:c>
      <x:c r="C2205" s="135" t="n">
        <x:v>5</x:v>
      </x:c>
      <x:c r="D2205" s="162" t="str">
        <x:v>Gib die Hälfte von Ingwer und Chili sowie Knoblauch, Gewürze und Karotten in die Pfanne.</x:v>
      </x:c>
      <x:c r="E2205" s="163"/>
      <x:c r="F2205" s="163"/>
    </x:row>
    <x:row r="2206">
      <x:c r="A2206" s="135" t="str">
        <x:v>DI-225-S6</x:v>
      </x:c>
      <x:c r="B2206" s="135" t="str">
        <x:v>DI-225-V1</x:v>
      </x:c>
      <x:c r="C2206" s="135" t="n">
        <x:v>6</x:v>
      </x:c>
      <x:c r="D2206" s="162" t="str">
        <x:v>Brate alles 6-8 Minuten.</x:v>
      </x:c>
      <x:c r="E2206" s="163" t="n">
        <x:v>6</x:v>
      </x:c>
      <x:c r="F2206" s="163" t="str">
        <x:v>Schritt 6</x:v>
      </x:c>
    </x:row>
    <x:row r="2207">
      <x:c r="A2207" s="135" t="str">
        <x:v>DI-225-S7</x:v>
      </x:c>
      <x:c r="B2207" s="135" t="str">
        <x:v>DI-225-V1</x:v>
      </x:c>
      <x:c r="C2207" s="135" t="n">
        <x:v>7</x:v>
      </x:c>
      <x:c r="D2207" s="162" t="str">
        <x:v>Rühre den Reis ein.</x:v>
      </x:c>
      <x:c r="E2207" s="163"/>
      <x:c r="F2207" s="163"/>
    </x:row>
    <x:row r="2208">
      <x:c r="A2208" s="135" t="str">
        <x:v>DI-225-S8</x:v>
      </x:c>
      <x:c r="B2208" s="135" t="str">
        <x:v>DI-225-V1</x:v>
      </x:c>
      <x:c r="C2208" s="135" t="n">
        <x:v>8</x:v>
      </x:c>
      <x:c r="D2208" s="162" t="str">
        <x:v>Gieße die Brühe an und gib eine Handvoll Koriander, Salz und Pfeffer hinzu.</x:v>
      </x:c>
      <x:c r="E2208" s="163"/>
      <x:c r="F2208" s="163"/>
    </x:row>
    <x:row r="2209">
      <x:c r="A2209" s="135" t="str">
        <x:v>DI-225-S9</x:v>
      </x:c>
      <x:c r="B2209" s="135" t="str">
        <x:v>DI-225-V1</x:v>
      </x:c>
      <x:c r="C2209" s="135" t="n">
        <x:v>9</x:v>
      </x:c>
      <x:c r="D2209" s="162" t="str">
        <x:v>Bringe alles zum Köcheln. Decke die Pfanne ab und gare den Reis 12-15 Minuten bei niedriger Hitze.</x:v>
      </x:c>
      <x:c r="E2209" s="163" t="n">
        <x:v>12</x:v>
      </x:c>
      <x:c r="F2209" s="163" t="str">
        <x:v>Schritt 9</x:v>
      </x:c>
    </x:row>
    <x:row r="2210">
      <x:c r="A2210" s="135" t="str">
        <x:v>DI-225-S10</x:v>
      </x:c>
      <x:c r="B2210" s="135" t="str">
        <x:v>DI-225-V1</x:v>
      </x:c>
      <x:c r="C2210" s="135" t="n">
        <x:v>10</x:v>
      </x:c>
      <x:c r="D2210" s="162" t="str">
        <x:v>Püriere für das Chutney den übrigen Ingwer und Chili mit den meisten Cashewnüssen, dem restlichen Koriander und 50 ml Wasser.</x:v>
      </x:c>
      <x:c r="E2210" s="163"/>
      <x:c r="F2210" s="163"/>
    </x:row>
    <x:row r="2211">
      <x:c r="A2211" s="135" t="str">
        <x:v>DI-225-S11</x:v>
      </x:c>
      <x:c r="B2211" s="135" t="str">
        <x:v>DI-225-V1</x:v>
      </x:c>
      <x:c r="C2211" s="135" t="n">
        <x:v>11</x:v>
      </x:c>
      <x:c r="D2211" s="162" t="str">
        <x:v>Verdünne die Sauce bei Bedarf mit wenig Wasser.</x:v>
      </x:c>
      <x:c r="E2211" s="163"/>
      <x:c r="F2211" s="163"/>
    </x:row>
    <x:row r="2212">
      <x:c r="A2212" s="135" t="str">
        <x:v>DI-225-S12</x:v>
      </x:c>
      <x:c r="B2212" s="135" t="str">
        <x:v>DI-225-V1</x:v>
      </x:c>
      <x:c r="C2212" s="135" t="n">
        <x:v>12</x:v>
      </x:c>
      <x:c r="D2212" s="162" t="str">
        <x:v>Lockere den gegarten Reis mit einer Gabel auf und träufle das Koriander-Chutney darüber.</x:v>
      </x:c>
      <x:c r="E2212" s="163"/>
      <x:c r="F2212" s="163"/>
    </x:row>
    <x:row r="2213">
      <x:c r="A2213" s="135" t="str">
        <x:v>DI-225-S13</x:v>
      </x:c>
      <x:c r="B2213" s="135" t="str">
        <x:v>DI-225-V1</x:v>
      </x:c>
      <x:c r="C2213" s="135" t="n">
        <x:v>13</x:v>
      </x:c>
      <x:c r="D2213" s="162" t="str">
        <x:v>Bestreue den Pilaw mit Röstzwiebeln, Koriander und den restlichen Cashewnüssen.</x:v>
      </x:c>
      <x:c r="E2213" s="163"/>
      <x:c r="F2213" s="163"/>
    </x:row>
    <x:row r="2214">
      <x:c r="A2214" s="135" t="str">
        <x:v>DI-226-S1</x:v>
      </x:c>
      <x:c r="B2214" s="135" t="str">
        <x:v>DI-226-V1</x:v>
      </x:c>
      <x:c r="C2214" s="135" t="n">
        <x:v>1</x:v>
      </x:c>
      <x:c r="D2214" s="162" t="str">
        <x:v>Erhitze 1 EL Öl in einer großen beschichteten Pfanne.</x:v>
      </x:c>
      <x:c r="E2214" s="163"/>
      <x:c r="F2214" s="163"/>
    </x:row>
    <x:row r="2215">
      <x:c r="A2215" s="135" t="str">
        <x:v>DI-226-S2</x:v>
      </x:c>
      <x:c r="B2215" s="135" t="str">
        <x:v>DI-226-V1</x:v>
      </x:c>
      <x:c r="C2215" s="135" t="n">
        <x:v>2</x:v>
      </x:c>
      <x:c r="D2215" s="162" t="str">
        <x:v>Brate den Paneer rundherum goldbraun und knusprig. Nimm ihn mit einer Schaumkelle aus der Pfanne und stelle ihn beiseite.</x:v>
      </x:c>
      <x:c r="E2215" s="163"/>
      <x:c r="F2215" s="163"/>
    </x:row>
    <x:row r="2216">
      <x:c r="A2216" s="135" t="str">
        <x:v>DI-226-S3</x:v>
      </x:c>
      <x:c r="B2216" s="135" t="str">
        <x:v>DI-226-V1</x:v>
      </x:c>
      <x:c r="C2216" s="135" t="n">
        <x:v>3</x:v>
      </x:c>
      <x:c r="D2216" s="162" t="str">
        <x:v>Gib das restliche Öl und die Blumenkohlröschen in die Pfanne.</x:v>
      </x:c>
      <x:c r="E2216" s="163"/>
      <x:c r="F2216" s="163"/>
    </x:row>
    <x:row r="2217">
      <x:c r="A2217" s="135" t="str">
        <x:v>DI-226-S4</x:v>
      </x:c>
      <x:c r="B2217" s="135" t="str">
        <x:v>DI-226-V1</x:v>
      </x:c>
      <x:c r="C2217" s="135" t="n">
        <x:v>4</x:v>
      </x:c>
      <x:c r="D2217" s="162" t="str">
        <x:v>Brate den Blumenkohl etwa 10 Minuten, bis er an mehreren Stellen gebräunt ist.</x:v>
      </x:c>
      <x:c r="E2217" s="163" t="n">
        <x:v>10</x:v>
      </x:c>
      <x:c r="F2217" s="163" t="str">
        <x:v>Schritt 4</x:v>
      </x:c>
    </x:row>
    <x:row r="2218">
      <x:c r="A2218" s="135" t="str">
        <x:v>DI-226-S5</x:v>
      </x:c>
      <x:c r="B2218" s="135" t="str">
        <x:v>DI-226-V1</x:v>
      </x:c>
      <x:c r="C2218" s="135" t="n">
        <x:v>5</x:v>
      </x:c>
      <x:c r="D2218" s="162" t="str">
        <x:v>Gib die Zwiebeln hinzu und brate sie weitere 5 Minuten weich. Ergänze bei Bedarf einen kleinen Schuss Öl.</x:v>
      </x:c>
      <x:c r="E2218" s="163" t="n">
        <x:v>5</x:v>
      </x:c>
      <x:c r="F2218" s="163" t="str">
        <x:v>Schritt 5</x:v>
      </x:c>
    </x:row>
    <x:row r="2219">
      <x:c r="A2219" s="135" t="str">
        <x:v>DI-226-S6</x:v>
      </x:c>
      <x:c r="B2219" s="135" t="str">
        <x:v>DI-226-V1</x:v>
      </x:c>
      <x:c r="C2219" s="135" t="n">
        <x:v>6</x:v>
      </x:c>
      <x:c r="D2219" s="162" t="str">
        <x:v>Rühre Knoblauch und Tikka-Masala-Paste ein und röste beides kurz an.</x:v>
      </x:c>
      <x:c r="E2219" s="163"/>
      <x:c r="F2219" s="163"/>
    </x:row>
    <x:row r="2220">
      <x:c r="A2220" s="135" t="str">
        <x:v>DI-226-S7</x:v>
      </x:c>
      <x:c r="B2220" s="135" t="str">
        <x:v>DI-226-V1</x:v>
      </x:c>
      <x:c r="C2220" s="135" t="n">
        <x:v>7</x:v>
      </x:c>
      <x:c r="D2220" s="162" t="str">
        <x:v>Gieße die Passata und 250 ml Wasser an und würze die Sauce.</x:v>
      </x:c>
      <x:c r="E2220" s="163"/>
      <x:c r="F2220" s="163"/>
    </x:row>
    <x:row r="2221">
      <x:c r="A2221" s="135" t="str">
        <x:v>DI-226-S8</x:v>
      </x:c>
      <x:c r="B2221" s="135" t="str">
        <x:v>DI-226-V1</x:v>
      </x:c>
      <x:c r="C2221" s="135" t="n">
        <x:v>8</x:v>
      </x:c>
      <x:c r="D2221" s="162" t="str">
        <x:v>Bringe das Curry zum Köcheln, decke die Pfanne ab und gare den Blumenkohl 18-20 Minuten bissfest.</x:v>
      </x:c>
      <x:c r="E2221" s="163" t="n">
        <x:v>18</x:v>
      </x:c>
      <x:c r="F2221" s="163" t="str">
        <x:v>Schritt 8</x:v>
      </x:c>
    </x:row>
    <x:row r="2222">
      <x:c r="A2222" s="135" t="str">
        <x:v>DI-226-S9</x:v>
      </x:c>
      <x:c r="B2222" s="135" t="str">
        <x:v>DI-226-V1</x:v>
      </x:c>
      <x:c r="C2222" s="135" t="n">
        <x:v>9</x:v>
      </x:c>
      <x:c r="D2222" s="162" t="str">
        <x:v>Gib Erbsen und Paneer in die Pfanne und lasse alles weitere 5 Minuten köcheln.</x:v>
      </x:c>
      <x:c r="E2222" s="163" t="n">
        <x:v>5</x:v>
      </x:c>
      <x:c r="F2222" s="163" t="str">
        <x:v>Schritt 9</x:v>
      </x:c>
    </x:row>
    <x:row r="2223">
      <x:c r="A2223" s="135" t="str">
        <x:v>DI-226-S10</x:v>
      </x:c>
      <x:c r="B2223" s="135" t="str">
        <x:v>DI-226-V1</x:v>
      </x:c>
      <x:c r="C2223" s="135" t="n">
        <x:v>10</x:v>
      </x:c>
      <x:c r="D2223" s="162" t="str">
        <x:v>Rühre den größten Teil des Korianders unter und bestreue das Curry mit dem Rest.</x:v>
      </x:c>
      <x:c r="E2223" s="163"/>
      <x:c r="F2223" s="163"/>
    </x:row>
    <x:row r="2224">
      <x:c r="A2224" s="135" t="str">
        <x:v>DI-226-S11</x:v>
      </x:c>
      <x:c r="B2224" s="135" t="str">
        <x:v>DI-226-V1</x:v>
      </x:c>
      <x:c r="C2224" s="135" t="n">
        <x:v>11</x:v>
      </x:c>
      <x:c r="D2224" s="162" t="str">
        <x:v>Serviere das Curry mit Basmatireis oder Naan sowie nach Wunsch mit Raita oder Chutney.</x:v>
      </x:c>
      <x:c r="E2224" s="163"/>
      <x:c r="F2224" s="163"/>
    </x:row>
    <x:row r="2225">
      <x:c r="A2225" s="135" t="str">
        <x:v>DI-227-S1</x:v>
      </x:c>
      <x:c r="B2225" s="135" t="str">
        <x:v>DI-227-V1</x:v>
      </x:c>
      <x:c r="C2225" s="135" t="n">
        <x:v>1</x:v>
      </x:c>
      <x:c r="D2225" s="162" t="str">
        <x:v>Erhitze eine große Pfanne ohne Öl und röste die Kreuzkümmelsamen darin 1 Minute.</x:v>
      </x:c>
      <x:c r="E2225" s="163"/>
      <x:c r="F2225" s="163"/>
    </x:row>
    <x:row r="2226">
      <x:c r="A2226" s="135" t="str">
        <x:v>DI-227-S2</x:v>
      </x:c>
      <x:c r="B2226" s="135" t="str">
        <x:v>DI-227-V1</x:v>
      </x:c>
      <x:c r="C2226" s="135" t="n">
        <x:v>2</x:v>
      </x:c>
      <x:c r="D2226" s="162" t="str">
        <x:v>Nimm die Kreuzkümmelsamen aus der Pfanne und stelle sie beiseite.</x:v>
      </x:c>
      <x:c r="E2226" s="163"/>
      <x:c r="F2226" s="163"/>
    </x:row>
    <x:row r="2227">
      <x:c r="A2227" s="135" t="str">
        <x:v>DI-227-S3</x:v>
      </x:c>
      <x:c r="B2227" s="135" t="str">
        <x:v>DI-227-V1</x:v>
      </x:c>
      <x:c r="C2227" s="135" t="n">
        <x:v>3</x:v>
      </x:c>
      <x:c r="D2227" s="162" t="str">
        <x:v>Koche den Reis nach Packungsangabe.</x:v>
      </x:c>
      <x:c r="E2227" s="163"/>
      <x:c r="F2227" s="163"/>
    </x:row>
    <x:row r="2228">
      <x:c r="A2228" s="135" t="str">
        <x:v>DI-227-S4</x:v>
      </x:c>
      <x:c r="B2228" s="135" t="str">
        <x:v>DI-227-V1</x:v>
      </x:c>
      <x:c r="C2228" s="135" t="n">
        <x:v>4</x:v>
      </x:c>
      <x:c r="D2228" s="162" t="str">
        <x:v>Erhitze das Rapsöl in der Pfanne und brate Zwiebel, Knoblauch, Ingwer und Chili etwa 3 Minuten an.</x:v>
      </x:c>
      <x:c r="E2228" s="163" t="n">
        <x:v>3</x:v>
      </x:c>
      <x:c r="F2228" s="163" t="str">
        <x:v>Schritt 4</x:v>
      </x:c>
    </x:row>
    <x:row r="2229">
      <x:c r="A2229" s="135" t="str">
        <x:v>DI-227-S5</x:v>
      </x:c>
      <x:c r="B2229" s="135" t="str">
        <x:v>DI-227-V1</x:v>
      </x:c>
      <x:c r="C2229" s="135" t="n">
        <x:v>5</x:v>
      </x:c>
      <x:c r="D2229" s="162" t="str">
        <x:v>Reduziere die Hitze, rühre Garam Masala, gemahlenen Koriander, Kreuzkümmel, Kurkuma und Paprika ein und röste die Gewürze 2 Minuten.</x:v>
      </x:c>
      <x:c r="E2229" s="163" t="n">
        <x:v>2</x:v>
      </x:c>
      <x:c r="F2229" s="163" t="str">
        <x:v>Schritt 5</x:v>
      </x:c>
    </x:row>
    <x:row r="2230">
      <x:c r="A2230" s="135" t="str">
        <x:v>DI-227-S6</x:v>
      </x:c>
      <x:c r="B2230" s="135" t="str">
        <x:v>DI-227-V1</x:v>
      </x:c>
      <x:c r="C2230" s="135" t="n">
        <x:v>6</x:v>
      </x:c>
      <x:c r="D2230" s="162" t="str">
        <x:v>Gib die Tomaten hinzu und zerteile sie mit einem Kochlöffel.</x:v>
      </x:c>
      <x:c r="E2230" s="163"/>
      <x:c r="F2230" s="163"/>
    </x:row>
    <x:row r="2231">
      <x:c r="A2231" s="135" t="str">
        <x:v>DI-227-S7</x:v>
      </x:c>
      <x:c r="B2231" s="135" t="str">
        <x:v>DI-227-V1</x:v>
      </x:c>
      <x:c r="C2231" s="135" t="n">
        <x:v>7</x:v>
      </x:c>
      <x:c r="D2231" s="162" t="str">
        <x:v>Rühre Kichererbsen und 200 ml Wasser ein und bringe das Curry zum Kochen.</x:v>
      </x:c>
      <x:c r="E2231" s="163"/>
      <x:c r="F2231" s="163"/>
    </x:row>
    <x:row r="2232">
      <x:c r="A2232" s="135" t="str">
        <x:v>DI-227-S8</x:v>
      </x:c>
      <x:c r="B2232" s="135" t="str">
        <x:v>DI-227-V1</x:v>
      </x:c>
      <x:c r="C2232" s="135" t="n">
        <x:v>8</x:v>
      </x:c>
      <x:c r="D2232" s="162" t="str">
        <x:v>Lasse das Chana Masala 10 Minuten bei mittlerer Hitze köcheln.</x:v>
      </x:c>
      <x:c r="E2232" s="163" t="n">
        <x:v>10</x:v>
      </x:c>
      <x:c r="F2232" s="163" t="str">
        <x:v>Schritt 8</x:v>
      </x:c>
    </x:row>
    <x:row r="2233">
      <x:c r="A2233" s="135" t="str">
        <x:v>DI-227-S9</x:v>
      </x:c>
      <x:c r="B2233" s="135" t="str">
        <x:v>DI-227-V1</x:v>
      </x:c>
      <x:c r="C2233" s="135" t="n">
        <x:v>9</x:v>
      </x:c>
      <x:c r="D2233" s="162" t="str">
        <x:v>Rühre Zitronensaft und Spinat unter und gare alles, bis der Spinat zusammengefallen ist.</x:v>
      </x:c>
      <x:c r="E2233" s="163"/>
      <x:c r="F2233" s="163"/>
    </x:row>
    <x:row r="2234">
      <x:c r="A2234" s="135" t="str">
        <x:v>DI-227-S10</x:v>
      </x:c>
      <x:c r="B2234" s="135" t="str">
        <x:v>DI-227-V1</x:v>
      </x:c>
      <x:c r="C2234" s="135" t="n">
        <x:v>10</x:v>
      </x:c>
      <x:c r="D2234" s="162" t="str">
        <x:v>Schmecke das Chana Masala ab und serviere es mit Reis und gerösteten Kreuzkümmelsamen.</x:v>
      </x:c>
      <x:c r="E2234" s="163"/>
      <x:c r="F2234" s="163"/>
    </x:row>
    <x:row r="2235">
      <x:c r="A2235" s="135" t="str">
        <x:v>DI-228-S1</x:v>
      </x:c>
      <x:c r="B2235" s="135" t="str">
        <x:v>DI-228-V1</x:v>
      </x:c>
      <x:c r="C2235" s="135" t="n">
        <x:v>1</x:v>
      </x:c>
      <x:c r="D2235" s="162" t="str">
        <x:v>Erhitze den Grill auf höchste Stufe.</x:v>
      </x:c>
      <x:c r="E2235" s="163"/>
      <x:c r="F2235" s="163"/>
    </x:row>
    <x:row r="2236">
      <x:c r="A2236" s="135" t="str">
        <x:v>DI-228-S2</x:v>
      </x:c>
      <x:c r="B2236" s="135" t="str">
        <x:v>DI-228-V1</x:v>
      </x:c>
      <x:c r="C2236" s="135" t="n">
        <x:v>2</x:v>
      </x:c>
      <x:c r="D2236" s="162" t="str">
        <x:v>Lege den Brokkoli auf ein Backblech.</x:v>
      </x:c>
      <x:c r="E2236" s="163"/>
      <x:c r="F2236" s="163"/>
    </x:row>
    <x:row r="2237">
      <x:c r="A2237" s="135" t="str">
        <x:v>DI-228-S3</x:v>
      </x:c>
      <x:c r="B2237" s="135" t="str">
        <x:v>DI-228-V1</x:v>
      </x:c>
      <x:c r="C2237" s="135" t="n">
        <x:v>3</x:v>
      </x:c>
      <x:c r="D2237" s="162" t="str">
        <x:v>Beträufle die Pasta mit 1 TL Öl. Würze alles.</x:v>
      </x:c>
      <x:c r="E2237" s="163"/>
      <x:c r="F2237" s="163"/>
    </x:row>
    <x:row r="2238">
      <x:c r="A2238" s="135" t="str">
        <x:v>DI-228-S4</x:v>
      </x:c>
      <x:c r="B2238" s="135" t="str">
        <x:v>DI-228-V1</x:v>
      </x:c>
      <x:c r="C2238" s="135" t="n">
        <x:v>4</x:v>
      </x:c>
      <x:c r="D2238" s="162" t="str">
        <x:v>Vermische alles.</x:v>
      </x:c>
      <x:c r="E2238" s="163"/>
      <x:c r="F2238" s="163"/>
    </x:row>
    <x:row r="2239">
      <x:c r="A2239" s="135" t="str">
        <x:v>DI-228-S5</x:v>
      </x:c>
      <x:c r="B2239" s="135" t="str">
        <x:v>DI-228-V1</x:v>
      </x:c>
      <x:c r="C2239" s="135" t="n">
        <x:v>5</x:v>
      </x:c>
      <x:c r="D2239" s="162" t="str">
        <x:v>Grille 8-10 Minuten.</x:v>
      </x:c>
      <x:c r="E2239" s="163" t="n">
        <x:v>8</x:v>
      </x:c>
      <x:c r="F2239" s="163" t="str">
        <x:v>Schritt 5</x:v>
      </x:c>
    </x:row>
    <x:row r="2240">
      <x:c r="A2240" s="135" t="str">
        <x:v>DI-228-S6</x:v>
      </x:c>
      <x:c r="B2240" s="135" t="str">
        <x:v>DI-228-V1</x:v>
      </x:c>
      <x:c r="C2240" s="135" t="n">
        <x:v>6</x:v>
      </x:c>
      <x:c r="D2240" s="162" t="str">
        <x:v>Wende nach der Hälfte der Zeit, bis es knusprig und verkohlt ist.</x:v>
      </x:c>
      <x:c r="E2240" s="163"/>
      <x:c r="F2240" s="163"/>
    </x:row>
    <x:row r="2241">
      <x:c r="A2241" s="135" t="str">
        <x:v>DI-228-S7</x:v>
      </x:c>
      <x:c r="B2241" s="135" t="str">
        <x:v>DI-228-V1</x:v>
      </x:c>
      <x:c r="C2241" s="135" t="n">
        <x:v>7</x:v>
      </x:c>
      <x:c r="D2241" s="162" t="str">
        <x:v>Koche die Nudeln in Salzwasser gemäß den Anweisungen auf der Packung. Gieße alles ab.</x:v>
      </x:c>
      <x:c r="E2241" s="163"/>
      <x:c r="F2241" s="163"/>
    </x:row>
    <x:row r="2242">
      <x:c r="A2242" s="135" t="str">
        <x:v>DI-228-S8</x:v>
      </x:c>
      <x:c r="B2242" s="135" t="str">
        <x:v>DI-228-V1</x:v>
      </x:c>
      <x:c r="C2242" s="135" t="n">
        <x:v>8</x:v>
      </x:c>
      <x:c r="D2242" s="162" t="str">
        <x:v>Fange dabei eine Tasse Kochwasser auf.</x:v>
      </x:c>
      <x:c r="E2242" s="163"/>
      <x:c r="F2242" s="163"/>
    </x:row>
    <x:row r="2243">
      <x:c r="A2243" s="135" t="str">
        <x:v>DI-228-S9</x:v>
      </x:c>
      <x:c r="B2243" s="135" t="str">
        <x:v>DI-228-V1</x:v>
      </x:c>
      <x:c r="C2243" s="135" t="n">
        <x:v>9</x:v>
      </x:c>
      <x:c r="D2243" s="162" t="str">
        <x:v>Erhitze in einer Pfanne die restlichen 2 Teelöffel Öl bei mittlerer Hitze.</x:v>
      </x:c>
      <x:c r="E2243" s="163"/>
      <x:c r="F2243" s="163"/>
    </x:row>
    <x:row r="2244">
      <x:c r="A2244" s="135" t="str">
        <x:v>DI-228-S10</x:v>
      </x:c>
      <x:c r="B2244" s="135" t="str">
        <x:v>DI-228-V1</x:v>
      </x:c>
      <x:c r="C2244" s="135" t="n">
        <x:v>10</x:v>
      </x:c>
      <x:c r="D2244" s="162" t="str">
        <x:v>Brate Knoblauch, Walnüsse und Chili 3-4 Minuten goldbraun.</x:v>
      </x:c>
      <x:c r="E2244" s="163" t="n">
        <x:v>3</x:v>
      </x:c>
      <x:c r="F2244" s="163" t="str">
        <x:v>Schritt 10</x:v>
      </x:c>
    </x:row>
    <x:row r="2245">
      <x:c r="A2245" s="135" t="str">
        <x:v>DI-228-S11</x:v>
      </x:c>
      <x:c r="B2245" s="135" t="str">
        <x:v>DI-228-V1</x:v>
      </x:c>
      <x:c r="C2245" s="135" t="n">
        <x:v>11</x:v>
      </x:c>
      <x:c r="D2245" s="162" t="str">
        <x:v>Gib Nudeln, Brokkoli, Zitronenschale und -saft hinzu und bewahre etwas von der Schale auf.</x:v>
      </x:c>
      <x:c r="E2245" s="163"/>
      <x:c r="F2245" s="163"/>
    </x:row>
    <x:row r="2246">
      <x:c r="A2246" s="135" t="str">
        <x:v>DI-228-S12</x:v>
      </x:c>
      <x:c r="B2246" s="135" t="str">
        <x:v>DI-228-V1</x:v>
      </x:c>
      <x:c r="C2246" s="135" t="n">
        <x:v>12</x:v>
      </x:c>
      <x:c r="D2246" s="162" t="str">
        <x:v>Füge einen Spritzer des beiseitegestellten Kochwassers hinzu und vermische alles, um die Nudeln zu bedecken.</x:v>
      </x:c>
      <x:c r="E2246" s="163"/>
      <x:c r="F2246" s="163"/>
    </x:row>
    <x:row r="2247">
      <x:c r="A2247" s="135" t="str">
        <x:v>DI-228-S13</x:v>
      </x:c>
      <x:c r="B2247" s="135" t="str">
        <x:v>DI-228-V1</x:v>
      </x:c>
      <x:c r="C2247" s="135" t="n">
        <x:v>13</x:v>
      </x:c>
      <x:c r="D2247" s="162" t="str">
        <x:v>Serviere in vorgewärmten Schüsseln mit der restlichen Zitronenschale darüberstreuen.</x:v>
      </x:c>
      <x:c r="E2247" s="163"/>
      <x:c r="F2247" s="163"/>
    </x:row>
    <x:row r="2248">
      <x:c r="A2248" s="135" t="str">
        <x:v>DI-229-S1</x:v>
      </x:c>
      <x:c r="B2248" s="135" t="str">
        <x:v>DI-229-V1</x:v>
      </x:c>
      <x:c r="C2248" s="135" t="n">
        <x:v>1</x:v>
      </x:c>
      <x:c r="D2248" s="162" t="str">
        <x:v>Heize den Backofen auf 200 °C Ober-/Unterhitze bzw. 180 °C Umluft vor.</x:v>
      </x:c>
      <x:c r="E2248" s="163"/>
      <x:c r="F2248" s="163"/>
    </x:row>
    <x:row r="2249">
      <x:c r="A2249" s="135" t="str">
        <x:v>DI-229-S2</x:v>
      </x:c>
      <x:c r="B2249" s="135" t="str">
        <x:v>DI-229-V1</x:v>
      </x:c>
      <x:c r="C2249" s="135" t="n">
        <x:v>2</x:v>
      </x:c>
      <x:c r="D2249" s="162" t="str">
        <x:v>Vermenge Olivenöl, Kartoffeln, Oliven, Zitronenviertel, Lorbeerblätter und ungeschälten Knoblauch in einem großen Bräter.</x:v>
      </x:c>
      <x:c r="E2249" s="163"/>
      <x:c r="F2249" s="163"/>
    </x:row>
    <x:row r="2250">
      <x:c r="A2250" s="135" t="str">
        <x:v>DI-229-S3</x:v>
      </x:c>
      <x:c r="B2250" s="135" t="str">
        <x:v>DI-229-V1</x:v>
      </x:c>
      <x:c r="C2250" s="135" t="n">
        <x:v>3</x:v>
      </x:c>
      <x:c r="D2250" s="162" t="str">
        <x:v>Brate etwa 1 Stunde und nach der Hälfte der Zeit mit dem Bratensaft begießen.</x:v>
      </x:c>
      <x:c r="E2250" s="163"/>
      <x:c r="F2250" s="163"/>
    </x:row>
    <x:row r="2251">
      <x:c r="A2251" s="135" t="str">
        <x:v>DI-229-S4</x:v>
      </x:c>
      <x:c r="B2251" s="135" t="str">
        <x:v>DI-229-V1</x:v>
      </x:c>
      <x:c r="C2251" s="135" t="n">
        <x:v>4</x:v>
      </x:c>
      <x:c r="D2251" s="162" t="str">
        <x:v>Prüfe, ob Kartoffeln und Hähnchen gar sind.</x:v>
      </x:c>
      <x:c r="E2251" s="163"/>
      <x:c r="F2251" s="163"/>
    </x:row>
    <x:row r="2252">
      <x:c r="A2252" s="135" t="str">
        <x:v>DI-229-S5</x:v>
      </x:c>
      <x:c r="B2252" s="135" t="str">
        <x:v>DI-229-V1</x:v>
      </x:c>
      <x:c r="C2252" s="135" t="n">
        <x:v>5</x:v>
      </x:c>
      <x:c r="D2252" s="162" t="str">
        <x:v>Brate für eine knusprige Haut bei Bedarf weitere 10-15 Minuten offen.</x:v>
      </x:c>
      <x:c r="E2252" s="163" t="n">
        <x:v>10</x:v>
      </x:c>
      <x:c r="F2252" s="163" t="str">
        <x:v>Schritt 5</x:v>
      </x:c>
    </x:row>
    <x:row r="2253">
      <x:c r="A2253" s="135" t="str">
        <x:v>DI-229-S6</x:v>
      </x:c>
      <x:c r="B2253" s="135" t="str">
        <x:v>DI-229-V1</x:v>
      </x:c>
      <x:c r="C2253" s="135" t="n">
        <x:v>6</x:v>
      </x:c>
      <x:c r="D2253" s="162" t="str">
        <x:v>Drücke den weichen Knoblauch aus der Schale.</x:v>
      </x:c>
      <x:c r="E2253" s="163"/>
      <x:c r="F2253" s="163"/>
    </x:row>
    <x:row r="2254">
      <x:c r="A2254" s="135" t="str">
        <x:v>DI-229-S7</x:v>
      </x:c>
      <x:c r="B2254" s="135" t="str">
        <x:v>DI-229-V1</x:v>
      </x:c>
      <x:c r="C2254" s="135" t="n">
        <x:v>7</x:v>
      </x:c>
      <x:c r="D2254" s="162" t="str">
        <x:v>Verrühre mit dem Bratensaft.</x:v>
      </x:c>
      <x:c r="E2254" s="163"/>
      <x:c r="F2254" s="163"/>
    </x:row>
    <x:row r="2255">
      <x:c r="A2255" s="135" t="str">
        <x:v>DI-229-S8</x:v>
      </x:c>
      <x:c r="B2255" s="135" t="str">
        <x:v>DI-229-V1</x:v>
      </x:c>
      <x:c r="C2255" s="135" t="n">
        <x:v>8</x:v>
      </x:c>
      <x:c r="D2255" s="162" t="str">
        <x:v>Serviere das Hähnchen mit Kartoffeln, Oliven und Brunnenkresse.</x:v>
      </x:c>
      <x:c r="E2255" s="163"/>
      <x:c r="F2255" s="163"/>
    </x:row>
    <x:row r="2256">
      <x:c r="A2256" s="135" t="str">
        <x:v>DI-230-S1</x:v>
      </x:c>
      <x:c r="B2256" s="135" t="str">
        <x:v>DI-230-V1</x:v>
      </x:c>
      <x:c r="C2256" s="135" t="n">
        <x:v>1</x:v>
      </x:c>
      <x:c r="D2256" s="162" t="str">
        <x:v>Erhitze das Öl in einem großen Topf bei mittlerer Hitze.</x:v>
      </x:c>
      <x:c r="E2256" s="163"/>
      <x:c r="F2256" s="163"/>
    </x:row>
    <x:row r="2257">
      <x:c r="A2257" s="135" t="str">
        <x:v>DI-230-S2</x:v>
      </x:c>
      <x:c r="B2257" s="135" t="str">
        <x:v>DI-230-V1</x:v>
      </x:c>
      <x:c r="C2257" s="135" t="n">
        <x:v>2</x:v>
      </x:c>
      <x:c r="D2257" s="162" t="str">
        <x:v>Brate das Hähnchen etwa 5 Minuten rundherum goldbraun.</x:v>
      </x:c>
      <x:c r="E2257" s="163" t="n">
        <x:v>5</x:v>
      </x:c>
      <x:c r="F2257" s="163" t="str">
        <x:v>Schritt 2</x:v>
      </x:c>
    </x:row>
    <x:row r="2258">
      <x:c r="A2258" s="135" t="str">
        <x:v>DI-230-S3</x:v>
      </x:c>
      <x:c r="B2258" s="135" t="str">
        <x:v>DI-230-V1</x:v>
      </x:c>
      <x:c r="C2258" s="135" t="n">
        <x:v>3</x:v>
      </x:c>
      <x:c r="D2258" s="162" t="str">
        <x:v>Gib das Gemüse hinzu und dünste es weitere 5 Minuten.</x:v>
      </x:c>
      <x:c r="E2258" s="163" t="n">
        <x:v>5</x:v>
      </x:c>
      <x:c r="F2258" s="163" t="str">
        <x:v>Schritt 3</x:v>
      </x:c>
    </x:row>
    <x:row r="2259">
      <x:c r="A2259" s="135" t="str">
        <x:v>DI-230-S4</x:v>
      </x:c>
      <x:c r="B2259" s="135" t="str">
        <x:v>DI-230-V1</x:v>
      </x:c>
      <x:c r="C2259" s="135" t="n">
        <x:v>4</x:v>
      </x:c>
      <x:c r="D2259" s="162" t="str">
        <x:v>Rühre Knoblauch und Graupen ein.</x:v>
      </x:c>
      <x:c r="E2259" s="163"/>
      <x:c r="F2259" s="163"/>
    </x:row>
    <x:row r="2260">
      <x:c r="A2260" s="135" t="str">
        <x:v>DI-230-S5</x:v>
      </x:c>
      <x:c r="B2260" s="135" t="str">
        <x:v>DI-230-V1</x:v>
      </x:c>
      <x:c r="C2260" s="135" t="n">
        <x:v>5</x:v>
      </x:c>
      <x:c r="D2260" s="162" t="str">
        <x:v>Gieße 500 ml Wasser an und decke den Topf ab.</x:v>
      </x:c>
      <x:c r="E2260" s="163"/>
      <x:c r="F2260" s="163"/>
    </x:row>
    <x:row r="2261">
      <x:c r="A2261" s="135" t="str">
        <x:v>DI-230-S6</x:v>
      </x:c>
      <x:c r="B2261" s="135" t="str">
        <x:v>DI-230-V1</x:v>
      </x:c>
      <x:c r="C2261" s="135" t="n">
        <x:v>6</x:v>
      </x:c>
      <x:c r="D2261" s="162" t="str">
        <x:v>Lasse das Risotto 25-30 Minuten köcheln und rühre gelegentlich um.</x:v>
      </x:c>
      <x:c r="E2261" s="163" t="n">
        <x:v>25</x:v>
      </x:c>
      <x:c r="F2261" s="163" t="str">
        <x:v>Schritt 6</x:v>
      </x:c>
    </x:row>
    <x:row r="2262">
      <x:c r="A2262" s="135" t="str">
        <x:v>DI-230-S7</x:v>
      </x:c>
      <x:c r="B2262" s="135" t="str">
        <x:v>DI-230-V1</x:v>
      </x:c>
      <x:c r="C2262" s="135" t="n">
        <x:v>7</x:v>
      </x:c>
      <x:c r="D2262" s="162" t="str">
        <x:v>Püriere währenddessen alle Zutaten für das Dressing fein und fülle es in eine Schüssel.</x:v>
      </x:c>
      <x:c r="E2262" s="163"/>
      <x:c r="F2262" s="163"/>
    </x:row>
    <x:row r="2263">
      <x:c r="A2263" s="135" t="str">
        <x:v>DI-230-S8</x:v>
      </x:c>
      <x:c r="B2263" s="135" t="str">
        <x:v>DI-230-V1</x:v>
      </x:c>
      <x:c r="C2263" s="135" t="n">
        <x:v>8</x:v>
      </x:c>
      <x:c r="D2263" s="162" t="str">
        <x:v>Prüfe, ob die Graupen weich, aber noch leicht bissfest sind und den Großteil der Flüssigkeit aufgenommen haben.</x:v>
      </x:c>
      <x:c r="E2263" s="163"/>
      <x:c r="F2263" s="163"/>
    </x:row>
    <x:row r="2264">
      <x:c r="A2264" s="135" t="str">
        <x:v>DI-230-S9</x:v>
      </x:c>
      <x:c r="B2264" s="135" t="str">
        <x:v>DI-230-V1</x:v>
      </x:c>
      <x:c r="C2264" s="135" t="n">
        <x:v>9</x:v>
      </x:c>
      <x:c r="D2264" s="162" t="str">
        <x:v>Schmecke das Risotto ab und verteile es auf zwei Teller.</x:v>
      </x:c>
      <x:c r="E2264" s="163"/>
      <x:c r="F2264" s="163"/>
    </x:row>
    <x:row r="2265">
      <x:c r="A2265" s="135" t="str">
        <x:v>DI-230-S10</x:v>
      </x:c>
      <x:c r="B2265" s="135" t="str">
        <x:v>DI-230-V1</x:v>
      </x:c>
      <x:c r="C2265" s="135" t="n">
        <x:v>10</x:v>
      </x:c>
      <x:c r="D2265" s="162" t="str">
        <x:v>Gib jeweils einen Löffel Dressing darauf.</x:v>
      </x:c>
      <x:c r="E2265" s="163"/>
      <x:c r="F2265" s="163"/>
    </x:row>
    <x:row r="2266">
      <x:c r="A2266" s="135" t="str">
        <x:v>DI-231-S1</x:v>
      </x:c>
      <x:c r="B2266" s="135" t="str">
        <x:v>DI-231-V1</x:v>
      </x:c>
      <x:c r="C2266" s="135" t="n">
        <x:v>1</x:v>
      </x:c>
      <x:c r="D2266" s="162" t="str">
        <x:v>Erhitze Öl oder Ghee in einer großen Pfanne bei mittlerer Hitze.</x:v>
      </x:c>
      <x:c r="E2266" s="163"/>
      <x:c r="F2266" s="163"/>
    </x:row>
    <x:row r="2267">
      <x:c r="A2267" s="135" t="str">
        <x:v>DI-231-S2</x:v>
      </x:c>
      <x:c r="B2267" s="135" t="str">
        <x:v>DI-231-V1</x:v>
      </x:c>
      <x:c r="C2267" s="135" t="n">
        <x:v>2</x:v>
      </x:c>
      <x:c r="D2267" s="162" t="str">
        <x:v>Brate Zwiebel und Zimtstange einige Minuten, bis die Zwiebel leicht gebräunt ist.</x:v>
      </x:c>
      <x:c r="E2267" s="163"/>
      <x:c r="F2267" s="163"/>
    </x:row>
    <x:row r="2268">
      <x:c r="A2268" s="135" t="str">
        <x:v>DI-231-S3</x:v>
      </x:c>
      <x:c r="B2268" s="135" t="str">
        <x:v>DI-231-V1</x:v>
      </x:c>
      <x:c r="C2268" s="135" t="n">
        <x:v>3</x:v>
      </x:c>
      <x:c r="D2268" s="162" t="str">
        <x:v>Gib Kreuzkümmelsamen und Kürbis hinzu und brate alles weitere 3-4 Minuten.</x:v>
      </x:c>
      <x:c r="E2268" s="163" t="n">
        <x:v>3</x:v>
      </x:c>
      <x:c r="F2268" s="163" t="str">
        <x:v>Schritt 3</x:v>
      </x:c>
    </x:row>
    <x:row r="2269">
      <x:c r="A2269" s="135" t="str">
        <x:v>DI-231-S4</x:v>
      </x:c>
      <x:c r="B2269" s="135" t="str">
        <x:v>DI-231-V1</x:v>
      </x:c>
      <x:c r="C2269" s="135" t="n">
        <x:v>4</x:v>
      </x:c>
      <x:c r="D2269" s="162" t="str">
        <x:v>Rühre den Knoblauch ein und brate ihn 1 Minute mit.</x:v>
      </x:c>
      <x:c r="E2269" s="163"/>
      <x:c r="F2269" s="163"/>
    </x:row>
    <x:row r="2270">
      <x:c r="A2270" s="135" t="str">
        <x:v>DI-231-S5</x:v>
      </x:c>
      <x:c r="B2270" s="135" t="str">
        <x:v>DI-231-V1</x:v>
      </x:c>
      <x:c r="C2270" s="135" t="n">
        <x:v>5</x:v>
      </x:c>
      <x:c r="D2270" s="162" t="str">
        <x:v>Gib das Hähnchen hinzu und brate es rundherum an.</x:v>
      </x:c>
      <x:c r="E2270" s="163"/>
      <x:c r="F2270" s="163"/>
    </x:row>
    <x:row r="2271">
      <x:c r="A2271" s="135" t="str">
        <x:v>DI-231-S6</x:v>
      </x:c>
      <x:c r="B2271" s="135" t="str">
        <x:v>DI-231-V1</x:v>
      </x:c>
      <x:c r="C2271" s="135" t="n">
        <x:v>6</x:v>
      </x:c>
      <x:c r="D2271" s="162" t="str">
        <x:v>Rühre Kurkuma, gemahlenen Koriander, Chilipulver und Tomatenpüree ein.</x:v>
      </x:c>
      <x:c r="E2271" s="163"/>
      <x:c r="F2271" s="163"/>
    </x:row>
    <x:row r="2272">
      <x:c r="A2272" s="135" t="str">
        <x:v>DI-231-S7</x:v>
      </x:c>
      <x:c r="B2272" s="135" t="str">
        <x:v>DI-231-V1</x:v>
      </x:c>
      <x:c r="C2272" s="135" t="n">
        <x:v>7</x:v>
      </x:c>
      <x:c r="D2272" s="162" t="str">
        <x:v>Gib rote Linsen und Dosentomaten hinzu.</x:v>
      </x:c>
      <x:c r="E2272" s="163"/>
      <x:c r="F2272" s="163"/>
    </x:row>
    <x:row r="2273">
      <x:c r="A2273" s="135" t="str">
        <x:v>DI-231-S8</x:v>
      </x:c>
      <x:c r="B2273" s="135" t="str">
        <x:v>DI-231-V1</x:v>
      </x:c>
      <x:c r="C2273" s="135" t="n">
        <x:v>8</x:v>
      </x:c>
      <x:c r="D2273" s="162" t="str">
        <x:v>Fülle die leere Tomatendose zweimal mit Wasser und gieße es in die Pfanne.</x:v>
      </x:c>
      <x:c r="E2273" s="163"/>
      <x:c r="F2273" s="163"/>
    </x:row>
    <x:row r="2274">
      <x:c r="A2274" s="135" t="str">
        <x:v>DI-231-S9</x:v>
      </x:c>
      <x:c r="B2274" s="135" t="str">
        <x:v>DI-231-V1</x:v>
      </x:c>
      <x:c r="C2274" s="135" t="n">
        <x:v>9</x:v>
      </x:c>
      <x:c r="D2274" s="162" t="str">
        <x:v>Rühre Tamarindenpaste und Bockshornkleeblätter ein und würze das Curry mit Salz.</x:v>
      </x:c>
      <x:c r="E2274" s="163"/>
      <x:c r="F2274" s="163"/>
    </x:row>
    <x:row r="2275">
      <x:c r="A2275" s="135" t="str">
        <x:v>DI-231-S10</x:v>
      </x:c>
      <x:c r="B2275" s="135" t="str">
        <x:v>DI-231-V1</x:v>
      </x:c>
      <x:c r="C2275" s="135" t="n">
        <x:v>10</x:v>
      </x:c>
      <x:c r="D2275" s="162" t="str">
        <x:v>Bringe alles zum Kochen, decke die Pfanne ab und lasse das Dhansak etwa 20 Minuten köcheln.</x:v>
      </x:c>
      <x:c r="E2275" s="163" t="n">
        <x:v>20</x:v>
      </x:c>
      <x:c r="F2275" s="163" t="str">
        <x:v>Schritt 10</x:v>
      </x:c>
    </x:row>
    <x:row r="2276">
      <x:c r="A2276" s="135" t="str">
        <x:v>DI-231-S11</x:v>
      </x:c>
      <x:c r="B2276" s="135" t="str">
        <x:v>DI-231-V1</x:v>
      </x:c>
      <x:c r="C2276" s="135" t="n">
        <x:v>11</x:v>
      </x:c>
      <x:c r="D2276" s="162" t="str">
        <x:v>Rühre nach der Hälfte der Garzeit um.</x:v>
      </x:c>
      <x:c r="E2276" s="163"/>
      <x:c r="F2276" s="163"/>
    </x:row>
    <x:row r="2277">
      <x:c r="A2277" s="135" t="str">
        <x:v>DI-231-S12</x:v>
      </x:c>
      <x:c r="B2277" s="135" t="str">
        <x:v>DI-231-V1</x:v>
      </x:c>
      <x:c r="C2277" s="135" t="n">
        <x:v>12</x:v>
      </x:c>
      <x:c r="D2277" s="162" t="str">
        <x:v>Nimm den Deckel ab und lasse das Curry bis zur gewünschten Konsistenz einkochen.</x:v>
      </x:c>
      <x:c r="E2277" s="163"/>
      <x:c r="F2277" s="163"/>
    </x:row>
    <x:row r="2278">
      <x:c r="A2278" s="135" t="str">
        <x:v>DI-231-S13</x:v>
      </x:c>
      <x:c r="B2278" s="135" t="str">
        <x:v>DI-231-V1</x:v>
      </x:c>
      <x:c r="C2278" s="135" t="n">
        <x:v>13</x:v>
      </x:c>
      <x:c r="D2278" s="162" t="str">
        <x:v>Entferne die Zimtstange.</x:v>
      </x:c>
      <x:c r="E2278" s="163"/>
      <x:c r="F2278" s="163"/>
    </x:row>
    <x:row r="2279">
      <x:c r="A2279" s="135" t="str">
        <x:v>DI-231-S14</x:v>
      </x:c>
      <x:c r="B2279" s="135" t="str">
        <x:v>DI-231-V1</x:v>
      </x:c>
      <x:c r="C2279" s="135" t="n">
        <x:v>14</x:v>
      </x:c>
      <x:c r="D2279" s="162" t="str">
        <x:v>Schmecke das Dhansak mit Zitronensaft ab und bestreue es mit Koriander.</x:v>
      </x:c>
      <x:c r="E2279" s="163"/>
      <x:c r="F2279" s="163"/>
    </x:row>
    <x:row r="2280">
      <x:c r="A2280" s="135" t="str">
        <x:v>DI-232-S1</x:v>
      </x:c>
      <x:c r="B2280" s="135" t="str">
        <x:v>DI-232-V1</x:v>
      </x:c>
      <x:c r="C2280" s="135" t="n">
        <x:v>1</x:v>
      </x:c>
      <x:c r="D2280" s="162" t="str">
        <x:v>Zerkleinere Zwiebel, Knoblauch, Ingwer und Chili in einer Küchenmaschine zu einer groben Paste.</x:v>
      </x:c>
      <x:c r="E2280" s="163"/>
      <x:c r="F2280" s="163"/>
    </x:row>
    <x:row r="2281">
      <x:c r="A2281" s="135" t="str">
        <x:v>DI-232-S2</x:v>
      </x:c>
      <x:c r="B2281" s="135" t="str">
        <x:v>DI-232-V1</x:v>
      </x:c>
      <x:c r="C2281" s="135" t="n">
        <x:v>2</x:v>
      </x:c>
      <x:c r="D2281" s="162" t="str">
        <x:v>Erhitze das Pflanzenöl in einem großen Topf.</x:v>
      </x:c>
      <x:c r="E2281" s="163"/>
      <x:c r="F2281" s="163"/>
    </x:row>
    <x:row r="2282">
      <x:c r="A2282" s="135" t="str">
        <x:v>DI-232-S3</x:v>
      </x:c>
      <x:c r="B2282" s="135" t="str">
        <x:v>DI-232-V1</x:v>
      </x:c>
      <x:c r="C2282" s="135" t="n">
        <x:v>3</x:v>
      </x:c>
      <x:c r="D2282" s="162" t="str">
        <x:v>Brate die Gewürzpaste etwa 5 Minuten weich und gib einen Spritzer Wasser dazu, falls sie ansetzt.</x:v>
      </x:c>
      <x:c r="E2282" s="163" t="n">
        <x:v>5</x:v>
      </x:c>
      <x:c r="F2282" s="163" t="str">
        <x:v>Schritt 3</x:v>
      </x:c>
    </x:row>
    <x:row r="2283">
      <x:c r="A2283" s="135" t="str">
        <x:v>DI-232-S4</x:v>
      </x:c>
      <x:c r="B2283" s="135" t="str">
        <x:v>DI-232-V1</x:v>
      </x:c>
      <x:c r="C2283" s="135" t="n">
        <x:v>4</x:v>
      </x:c>
      <x:c r="D2283" s="162" t="str">
        <x:v>Rühre Kurkuma, Kreuzkümmel, gemahlenen Koriander und Chilipulver ein und röste die Gewürze 1-2 Minuten.</x:v>
      </x:c>
      <x:c r="E2283" s="163" t="n">
        <x:v>1</x:v>
      </x:c>
      <x:c r="F2283" s="163" t="str">
        <x:v>Schritt 4</x:v>
      </x:c>
    </x:row>
    <x:row r="2284">
      <x:c r="A2284" s="135" t="str">
        <x:v>DI-232-S5</x:v>
      </x:c>
      <x:c r="B2284" s="135" t="str">
        <x:v>DI-232-V1</x:v>
      </x:c>
      <x:c r="C2284" s="135" t="n">
        <x:v>5</x:v>
      </x:c>
      <x:c r="D2284" s="162" t="str">
        <x:v>Gib die Hähnchenstücke hinzu und wende sie gründlich in der Gewürzmischung.</x:v>
      </x:c>
      <x:c r="E2284" s="163"/>
      <x:c r="F2284" s="163"/>
    </x:row>
    <x:row r="2285">
      <x:c r="A2285" s="135" t="str">
        <x:v>DI-232-S6</x:v>
      </x:c>
      <x:c r="B2285" s="135" t="str">
        <x:v>DI-232-V1</x:v>
      </x:c>
      <x:c r="C2285" s="135" t="n">
        <x:v>6</x:v>
      </x:c>
      <x:c r="D2285" s="162" t="str">
        <x:v>Brate das Hähnchen, bis es außen nicht mehr roh aussieht.</x:v>
      </x:c>
      <x:c r="E2285" s="163"/>
      <x:c r="F2285" s="163"/>
    </x:row>
    <x:row r="2286">
      <x:c r="A2286" s="135" t="str">
        <x:v>DI-232-S7</x:v>
      </x:c>
      <x:c r="B2286" s="135" t="str">
        <x:v>DI-232-V1</x:v>
      </x:c>
      <x:c r="C2286" s="135" t="n">
        <x:v>7</x:v>
      </x:c>
      <x:c r="D2286" s="162" t="str">
        <x:v>Rühre die Dosentomaten und eine große Prise Salz ein.</x:v>
      </x:c>
      <x:c r="E2286" s="163"/>
      <x:c r="F2286" s="163"/>
    </x:row>
    <x:row r="2287">
      <x:c r="A2287" s="135" t="str">
        <x:v>DI-232-S8</x:v>
      </x:c>
      <x:c r="B2287" s="135" t="str">
        <x:v>DI-232-V1</x:v>
      </x:c>
      <x:c r="C2287" s="135" t="n">
        <x:v>8</x:v>
      </x:c>
      <x:c r="D2287" s="162" t="str">
        <x:v>Decke den Topf ab und lasse das Curry bei niedriger Hitze 30 Minuten köcheln, bis das Hähnchen zart und vollständig gar ist.</x:v>
      </x:c>
      <x:c r="E2287" s="163" t="n">
        <x:v>30</x:v>
      </x:c>
      <x:c r="F2287" s="163" t="str">
        <x:v>Schritt 8</x:v>
      </x:c>
    </x:row>
    <x:row r="2288">
      <x:c r="A2288" s="135" t="str">
        <x:v>DI-232-S9</x:v>
      </x:c>
      <x:c r="B2288" s="135" t="str">
        <x:v>DI-232-V1</x:v>
      </x:c>
      <x:c r="C2288" s="135" t="n">
        <x:v>9</x:v>
      </x:c>
      <x:c r="D2288" s="162" t="str">
        <x:v>Rühre den Koriander unter und schmecke das Curry ab.</x:v>
      </x:c>
      <x:c r="E2288" s="163"/>
      <x:c r="F2288" s="163"/>
    </x:row>
    <x:row r="2289">
      <x:c r="A2289" s="135" t="str">
        <x:v>DI-232-S10</x:v>
      </x:c>
      <x:c r="B2289" s="135" t="str">
        <x:v>DI-232-V1</x:v>
      </x:c>
      <x:c r="C2289" s="135" t="n">
        <x:v>10</x:v>
      </x:c>
      <x:c r="D2289" s="162" t="str">
        <x:v>Serviere das Hähnchen-Madras mit Reis, Naan und Mango-Chutney.</x:v>
      </x:c>
      <x:c r="E2289" s="163"/>
      <x:c r="F2289" s="163"/>
    </x:row>
    <x:row r="2290">
      <x:c r="A2290" s="135" t="str">
        <x:v>DI-233-S1</x:v>
      </x:c>
      <x:c r="B2290" s="135" t="str">
        <x:v>DI-233-V1</x:v>
      </x:c>
      <x:c r="C2290" s="135" t="n">
        <x:v>1</x:v>
      </x:c>
      <x:c r="D2290" s="162" t="str">
        <x:v>Halbiere die Hähnchenbrüste waagerecht.</x:v>
      </x:c>
      <x:c r="E2290" s="163"/>
      <x:c r="F2290" s="163"/>
    </x:row>
    <x:row r="2291">
      <x:c r="A2291" s="135" t="str">
        <x:v>DI-233-S2</x:v>
      </x:c>
      <x:c r="B2291" s="135" t="str">
        <x:v>DI-233-V1</x:v>
      </x:c>
      <x:c r="C2291" s="135" t="n">
        <x:v>2</x:v>
      </x:c>
      <x:c r="D2291" s="162" t="str">
        <x:v>Lege die vier Stücke zwischen Backpapier.</x:v>
      </x:c>
      <x:c r="E2291" s="163"/>
      <x:c r="F2291" s="163"/>
    </x:row>
    <x:row r="2292">
      <x:c r="A2292" s="135" t="str">
        <x:v>DI-233-S3</x:v>
      </x:c>
      <x:c r="B2292" s="135" t="str">
        <x:v>DI-233-V1</x:v>
      </x:c>
      <x:c r="C2292" s="135" t="n">
        <x:v>3</x:v>
      </x:c>
      <x:c r="D2292" s="162" t="str">
        <x:v>Klopfe mit einem Nudelholz auf etwa 5 mm Dicke.</x:v>
      </x:c>
      <x:c r="E2292" s="163"/>
      <x:c r="F2292" s="163"/>
    </x:row>
    <x:row r="2293">
      <x:c r="A2293" s="135" t="str">
        <x:v>DI-233-S4</x:v>
      </x:c>
      <x:c r="B2293" s="135" t="str">
        <x:v>DI-233-V1</x:v>
      </x:c>
      <x:c r="C2293" s="135" t="n">
        <x:v>4</x:v>
      </x:c>
      <x:c r="D2293" s="162" t="str">
        <x:v>Vermische Semmelbrösel mit der Hälfte des Parmesans.</x:v>
      </x:c>
      <x:c r="E2293" s="163"/>
      <x:c r="F2293" s="163"/>
    </x:row>
    <x:row r="2294">
      <x:c r="A2294" s="135" t="str">
        <x:v>DI-233-S5</x:v>
      </x:c>
      <x:c r="B2294" s="135" t="str">
        <x:v>DI-233-V1</x:v>
      </x:c>
      <x:c r="C2294" s="135" t="n">
        <x:v>5</x:v>
      </x:c>
      <x:c r="D2294" s="162" t="str">
        <x:v>Wende die Hähnchenstücke zuerst durch die verquirlten Eier ziehen und anschließend rundherum in der Bröselmischung.</x:v>
      </x:c>
      <x:c r="E2294" s="163"/>
      <x:c r="F2294" s="163"/>
    </x:row>
    <x:row r="2295">
      <x:c r="A2295" s="135" t="str">
        <x:v>DI-233-S6</x:v>
      </x:c>
      <x:c r="B2295" s="135" t="str">
        <x:v>DI-233-V1</x:v>
      </x:c>
      <x:c r="C2295" s="135" t="n">
        <x:v>6</x:v>
      </x:c>
      <x:c r="D2295" s="162" t="str">
        <x:v>Stelle bis zur weiteren Verwendung kühl.</x:v>
      </x:c>
      <x:c r="E2295" s="163"/>
      <x:c r="F2295" s="163"/>
    </x:row>
    <x:row r="2296">
      <x:c r="A2296" s="135" t="str">
        <x:v>DI-233-S7</x:v>
      </x:c>
      <x:c r="B2296" s="135" t="str">
        <x:v>DI-233-V1</x:v>
      </x:c>
      <x:c r="C2296" s="135" t="n">
        <x:v>7</x:v>
      </x:c>
      <x:c r="D2296" s="162" t="str">
        <x:v>Erhitze 1 EL Olivenöl.</x:v>
      </x:c>
      <x:c r="E2296" s="163"/>
      <x:c r="F2296" s="163"/>
    </x:row>
    <x:row r="2297">
      <x:c r="A2297" s="135" t="str">
        <x:v>DI-233-S8</x:v>
      </x:c>
      <x:c r="B2297" s="135" t="str">
        <x:v>DI-233-V1</x:v>
      </x:c>
      <x:c r="C2297" s="135" t="n">
        <x:v>8</x:v>
      </x:c>
      <x:c r="D2297" s="162" t="str">
        <x:v>Koche 2 zerdrückte Knoblauchzehen 1 Minute lang.</x:v>
      </x:c>
      <x:c r="E2297" s="163"/>
      <x:c r="F2297" s="163"/>
    </x:row>
    <x:row r="2298">
      <x:c r="A2298" s="135" t="str">
        <x:v>DI-233-S9</x:v>
      </x:c>
      <x:c r="B2298" s="135" t="str">
        <x:v>DI-233-V1</x:v>
      </x:c>
      <x:c r="C2298" s="135" t="n">
        <x:v>9</x:v>
      </x:c>
      <x:c r="D2298" s="162" t="str">
        <x:v>Gib ein halbes 690-ml-Glas Passata, 1 TL Puderzucker und 1 TL getrockneten Oregano hinein. Würze alles.</x:v>
      </x:c>
      <x:c r="E2298" s="163"/>
      <x:c r="F2298" s="163"/>
    </x:row>
    <x:row r="2299">
      <x:c r="A2299" s="135" t="str">
        <x:v>DI-233-S10</x:v>
      </x:c>
      <x:c r="B2299" s="135" t="str">
        <x:v>DI-233-V1</x:v>
      </x:c>
      <x:c r="C2299" s="135" t="n">
        <x:v>10</x:v>
      </x:c>
      <x:c r="D2299" s="162" t="str">
        <x:v>Lasse 5-10 Minuten köcheln.</x:v>
      </x:c>
      <x:c r="E2299" s="163" t="n">
        <x:v>5</x:v>
      </x:c>
      <x:c r="F2299" s="163" t="str">
        <x:v>Schritt 10</x:v>
      </x:c>
    </x:row>
    <x:row r="2300">
      <x:c r="A2300" s="135" t="str">
        <x:v>DI-233-S11</x:v>
      </x:c>
      <x:c r="B2300" s="135" t="str">
        <x:v>DI-233-V1</x:v>
      </x:c>
      <x:c r="C2300" s="135" t="n">
        <x:v>11</x:v>
      </x:c>
      <x:c r="D2300" s="162" t="str">
        <x:v>Erhitze den Grill auf hohe Stufe.</x:v>
      </x:c>
      <x:c r="E2300" s="163"/>
      <x:c r="F2300" s="163"/>
    </x:row>
    <x:row r="2301">
      <x:c r="A2301" s="135" t="str">
        <x:v>DI-233-S12</x:v>
      </x:c>
      <x:c r="B2301" s="135" t="str">
        <x:v>DI-233-V1</x:v>
      </x:c>
      <x:c r="C2301" s="135" t="n">
        <x:v>12</x:v>
      </x:c>
      <x:c r="D2301" s="162" t="str">
        <x:v>Brate das Hähnchen auf jeder Seite 5 Minuten, dann herausnehmen.</x:v>
      </x:c>
      <x:c r="E2301" s="163" t="n">
        <x:v>5</x:v>
      </x:c>
      <x:c r="F2301" s="163" t="str">
        <x:v>Schritt 12</x:v>
      </x:c>
    </x:row>
    <x:row r="2302">
      <x:c r="A2302" s="135" t="str">
        <x:v>DI-233-S13</x:v>
      </x:c>
      <x:c r="B2302" s="135" t="str">
        <x:v>DI-233-V1</x:v>
      </x:c>
      <x:c r="C2302" s="135" t="n">
        <x:v>13</x:v>
      </x:c>
      <x:c r="D2302" s="162" t="str">
        <x:v>Gieße die Tomatensauce in eine flache ofenfeste Form und belege sie mit dem Hähnchen.</x:v>
      </x:c>
      <x:c r="E2302" s="163"/>
      <x:c r="F2302" s="163"/>
    </x:row>
    <x:row r="2303">
      <x:c r="A2303" s="135" t="str">
        <x:v>DI-233-S14</x:v>
      </x:c>
      <x:c r="B2303" s="135" t="str">
        <x:v>DI-233-V1</x:v>
      </x:c>
      <x:c r="C2303" s="135" t="n">
        <x:v>14</x:v>
      </x:c>
      <x:c r="D2303" s="162" t="str">
        <x:v>Streue Zerrissene Stücke einer halben 125-g-Kugel heller Mozzarella und den restlichen geriebenen Parmesan darüber.</x:v>
      </x:c>
      <x:c r="E2303" s="163"/>
      <x:c r="F2303" s="163"/>
    </x:row>
    <x:row r="2304">
      <x:c r="A2304" s="135" t="str">
        <x:v>DI-233-S15</x:v>
      </x:c>
      <x:c r="B2304" s="135" t="str">
        <x:v>DI-233-V1</x:v>
      </x:c>
      <x:c r="C2304" s="135" t="n">
        <x:v>15</x:v>
      </x:c>
      <x:c r="D2304" s="162" t="str">
        <x:v>Grille 3-4 Minuten, bis der Käse geschmolzen ist und die Sauce sprudelt.</x:v>
      </x:c>
      <x:c r="E2304" s="163" t="n">
        <x:v>3</x:v>
      </x:c>
      <x:c r="F2304" s="163" t="str">
        <x:v>Schritt 15</x:v>
      </x:c>
    </x:row>
    <x:row r="2305">
      <x:c r="A2305" s="135" t="str">
        <x:v>DI-233-S16</x:v>
      </x:c>
      <x:c r="B2305" s="135" t="str">
        <x:v>DI-233-V1</x:v>
      </x:c>
      <x:c r="C2305" s="135" t="n">
        <x:v>16</x:v>
      </x:c>
      <x:c r="D2305" s="162" t="str">
        <x:v>Serviere alles mit Gemüse oder Salat und etwas Nudeln oder Kartoffeln.</x:v>
      </x:c>
      <x:c r="E2305" s="163"/>
      <x:c r="F2305" s="163"/>
    </x:row>
    <x:row r="2306">
      <x:c r="A2306" s="135" t="str">
        <x:v>DI-234-S1</x:v>
      </x:c>
      <x:c r="B2306" s="135" t="str">
        <x:v>DI-234-V1</x:v>
      </x:c>
      <x:c r="C2306" s="135" t="n">
        <x:v>1</x:v>
      </x:c>
      <x:c r="D2306" s="162" t="str">
        <x:v>Koche die neuen Kartoffeln in einem großen Topf mit kochendem Salzwasser 8-10 Minuten lang, bis sie weich sind.</x:v>
      </x:c>
      <x:c r="E2306" s="163" t="n">
        <x:v>8</x:v>
      </x:c>
      <x:c r="F2306" s="163" t="str">
        <x:v>Schritt 1</x:v>
      </x:c>
    </x:row>
    <x:row r="2307">
      <x:c r="A2307" s="135" t="str">
        <x:v>DI-234-S2</x:v>
      </x:c>
      <x:c r="B2307" s="135" t="str">
        <x:v>DI-234-V1</x:v>
      </x:c>
      <x:c r="C2307" s="135" t="n">
        <x:v>2</x:v>
      </x:c>
      <x:c r="D2307" s="162" t="str">
        <x:v>Gib die grünen Bohnen und das Frühlingsgrün für die letzten 3 Minuten hinzu. Gieße alles ab, dann das Gemüse von den Kartoffeln trennen.</x:v>
      </x:c>
      <x:c r="E2307" s="163" t="n">
        <x:v>3</x:v>
      </x:c>
      <x:c r="F2307" s="163" t="str">
        <x:v>Schritt 2</x:v>
      </x:c>
    </x:row>
    <x:row r="2308">
      <x:c r="A2308" s="135" t="str">
        <x:v>DI-234-S3</x:v>
      </x:c>
      <x:c r="B2308" s="135" t="str">
        <x:v>DI-234-V1</x:v>
      </x:c>
      <x:c r="C2308" s="135" t="n">
        <x:v>3</x:v>
      </x:c>
      <x:c r="D2308" s="162" t="str">
        <x:v>Während die Kartoffeln kochen, schneide die Hähnchenbrüste der Länge nach in der Mitte durch und lasse eine Seite daran befestigt, sodass sie sich wie ein Buch öffnen lässt.</x:v>
      </x:c>
      <x:c r="E2308" s="163"/>
      <x:c r="F2308" s="163"/>
    </x:row>
    <x:row r="2309">
      <x:c r="A2309" s="135" t="str">
        <x:v>DI-234-S4</x:v>
      </x:c>
      <x:c r="B2309" s="135" t="str">
        <x:v>DI-234-V1</x:v>
      </x:c>
      <x:c r="C2309" s="135" t="n">
        <x:v>4</x:v>
      </x:c>
      <x:c r="D2309" s="162" t="str">
        <x:v>Bestreiche jedes mit 1 TL Olivenöl. Würze alles.</x:v>
      </x:c>
      <x:c r="E2309" s="163"/>
      <x:c r="F2309" s="163"/>
    </x:row>
    <x:row r="2310">
      <x:c r="A2310" s="135" t="str">
        <x:v>DI-234-S5</x:v>
      </x:c>
      <x:c r="B2310" s="135" t="str">
        <x:v>DI-234-V1</x:v>
      </x:c>
      <x:c r="C2310" s="135" t="n">
        <x:v>5</x:v>
      </x:c>
      <x:c r="D2310" s="162" t="str">
        <x:v>Erhitze eine große Pfanne bei mittlerer bis hoher Hitze.</x:v>
      </x:c>
      <x:c r="E2310" s="163"/>
      <x:c r="F2310" s="163"/>
    </x:row>
    <x:row r="2311">
      <x:c r="A2311" s="135" t="str">
        <x:v>DI-234-S6</x:v>
      </x:c>
      <x:c r="B2311" s="135" t="str">
        <x:v>DI-234-V1</x:v>
      </x:c>
      <x:c r="C2311" s="135" t="n">
        <x:v>6</x:v>
      </x:c>
      <x:c r="D2311" s="162" t="str">
        <x:v>Brate das Hähnchen auf jeder Seite 4 Minuten lang goldbraun.</x:v>
      </x:c>
      <x:c r="E2311" s="163" t="n">
        <x:v>4</x:v>
      </x:c>
      <x:c r="F2311" s="163" t="str">
        <x:v>Schritt 6</x:v>
      </x:c>
    </x:row>
    <x:row r="2312">
      <x:c r="A2312" s="135" t="str">
        <x:v>DI-234-S7</x:v>
      </x:c>
      <x:c r="B2312" s="135" t="str">
        <x:v>DI-234-V1</x:v>
      </x:c>
      <x:c r="C2312" s="135" t="n">
        <x:v>7</x:v>
      </x:c>
      <x:c r="D2312" s="162" t="str">
        <x:v>Gieße Brühe, Kapern, Zitronensaft und -schale darüber.</x:v>
      </x:c>
      <x:c r="E2312" s="163"/>
      <x:c r="F2312" s="163"/>
    </x:row>
    <x:row r="2313">
      <x:c r="A2313" s="135" t="str">
        <x:v>DI-234-S8</x:v>
      </x:c>
      <x:c r="B2313" s="135" t="str">
        <x:v>DI-234-V1</x:v>
      </x:c>
      <x:c r="C2313" s="135" t="n">
        <x:v>8</x:v>
      </x:c>
      <x:c r="D2313" s="162" t="str">
        <x:v>Lasse einige Minuten leicht köcheln, um die Menge zu reduzieren.</x:v>
      </x:c>
      <x:c r="E2313" s="163"/>
      <x:c r="F2313" s="163"/>
    </x:row>
    <x:row r="2314">
      <x:c r="A2314" s="135" t="str">
        <x:v>DI-234-S9</x:v>
      </x:c>
      <x:c r="B2314" s="135" t="str">
        <x:v>DI-234-V1</x:v>
      </x:c>
      <x:c r="C2314" s="135" t="n">
        <x:v>9</x:v>
      </x:c>
      <x:c r="D2314" s="162" t="str">
        <x:v>Gib die gekochten Kartoffeln hinzu.</x:v>
      </x:c>
      <x:c r="E2314" s="163"/>
      <x:c r="F2314" s="163"/>
    </x:row>
    <x:row r="2315">
      <x:c r="A2315" s="135" t="str">
        <x:v>DI-234-S10</x:v>
      </x:c>
      <x:c r="B2315" s="135" t="str">
        <x:v>DI-234-V1</x:v>
      </x:c>
      <x:c r="C2315" s="135" t="n">
        <x:v>10</x:v>
      </x:c>
      <x:c r="D2315" s="162" t="str">
        <x:v>Lasse eine weitere Minute köcheln.</x:v>
      </x:c>
      <x:c r="E2315" s="163"/>
      <x:c r="F2315" s="163"/>
    </x:row>
    <x:row r="2316">
      <x:c r="A2316" s="135" t="str">
        <x:v>DI-234-S11</x:v>
      </x:c>
      <x:c r="B2316" s="135" t="str">
        <x:v>DI-234-V1</x:v>
      </x:c>
      <x:c r="C2316" s="135" t="n">
        <x:v>11</x:v>
      </x:c>
      <x:c r="D2316" s="162" t="str">
        <x:v>Erhitze den restlichen 1 TL Öl in einer anderen Pfanne.</x:v>
      </x:c>
      <x:c r="E2316" s="163"/>
      <x:c r="F2316" s="163"/>
    </x:row>
    <x:row r="2317">
      <x:c r="A2317" s="135" t="str">
        <x:v>DI-234-S12</x:v>
      </x:c>
      <x:c r="B2317" s="135" t="str">
        <x:v>DI-234-V1</x:v>
      </x:c>
      <x:c r="C2317" s="135" t="n">
        <x:v>12</x:v>
      </x:c>
      <x:c r="D2317" s="162" t="str">
        <x:v>Brate den Knoblauch 1 Minute lang an, bis er leicht golden ist und duftet.</x:v>
      </x:c>
      <x:c r="E2317" s="163"/>
      <x:c r="F2317" s="163"/>
    </x:row>
    <x:row r="2318">
      <x:c r="A2318" s="135" t="str">
        <x:v>DI-234-S13</x:v>
      </x:c>
      <x:c r="B2318" s="135" t="str">
        <x:v>DI-234-V1</x:v>
      </x:c>
      <x:c r="C2318" s="135" t="n">
        <x:v>13</x:v>
      </x:c>
      <x:c r="D2318" s="162" t="str">
        <x:v>Gib das abgetropfte Gemüse hinein und schwenke das Knoblauchöl hinein. Würze alles.</x:v>
      </x:c>
      <x:c r="E2318" s="163"/>
      <x:c r="F2318" s="163"/>
    </x:row>
    <x:row r="2319">
      <x:c r="A2319" s="135" t="str">
        <x:v>DI-234-S14</x:v>
      </x:c>
      <x:c r="B2319" s="135" t="str">
        <x:v>DI-234-V1</x:v>
      </x:c>
      <x:c r="C2319" s="135" t="n">
        <x:v>14</x:v>
      </x:c>
      <x:c r="D2319" s="162" t="str">
        <x:v>Streue den Parmesan darüber.</x:v>
      </x:c>
      <x:c r="E2319" s="163"/>
      <x:c r="F2319" s="163"/>
    </x:row>
    <x:row r="2320">
      <x:c r="A2320" s="135" t="str">
        <x:v>DI-234-S15</x:v>
      </x:c>
      <x:c r="B2320" s="135" t="str">
        <x:v>DI-234-V1</x:v>
      </x:c>
      <x:c r="C2320" s="135" t="n">
        <x:v>15</x:v>
      </x:c>
      <x:c r="D2320" s="162" t="str">
        <x:v>Serviere das Gericht mit Hähnchen und Kartoffeln.</x:v>
      </x:c>
      <x:c r="E2320" s="163"/>
      <x:c r="F2320" s="163"/>
    </x:row>
    <x:row r="2321">
      <x:c r="A2321" s="135" t="str">
        <x:v>DI-235-S1</x:v>
      </x:c>
      <x:c r="B2321" s="135" t="str">
        <x:v>DI-235-V1</x:v>
      </x:c>
      <x:c r="C2321" s="135" t="n">
        <x:v>1</x:v>
      </x:c>
      <x:c r="D2321" s="162" t="str">
        <x:v>Gib Reis, Kurkuma und Kardamom mit einer Prise Salz in einen Topf.</x:v>
      </x:c>
      <x:c r="E2321" s="163"/>
      <x:c r="F2321" s="163"/>
    </x:row>
    <x:row r="2322">
      <x:c r="A2322" s="135" t="str">
        <x:v>DI-235-S2</x:v>
      </x:c>
      <x:c r="B2322" s="135" t="str">
        <x:v>DI-235-V1</x:v>
      </x:c>
      <x:c r="C2322" s="135" t="n">
        <x:v>2</x:v>
      </x:c>
      <x:c r="D2322" s="162" t="str">
        <x:v>Bedecke großzügig mit Wasser.</x:v>
      </x:c>
      <x:c r="E2322" s="163"/>
      <x:c r="F2322" s="163"/>
    </x:row>
    <x:row r="2323">
      <x:c r="A2323" s="135" t="str">
        <x:v>DI-235-S3</x:v>
      </x:c>
      <x:c r="B2323" s="135" t="str">
        <x:v>DI-235-V1</x:v>
      </x:c>
      <x:c r="C2323" s="135" t="n">
        <x:v>3</x:v>
      </x:c>
      <x:c r="D2323" s="162" t="str">
        <x:v>Gare etwa 20 Minuten.</x:v>
      </x:c>
      <x:c r="E2323" s="163" t="n">
        <x:v>20</x:v>
      </x:c>
      <x:c r="F2323" s="163" t="str">
        <x:v>Schritt 3</x:v>
      </x:c>
    </x:row>
    <x:row r="2324">
      <x:c r="A2324" s="135" t="str">
        <x:v>DI-235-S4</x:v>
      </x:c>
      <x:c r="B2324" s="135" t="str">
        <x:v>DI-235-V1</x:v>
      </x:c>
      <x:c r="C2324" s="135" t="n">
        <x:v>4</x:v>
      </x:c>
      <x:c r="D2324" s="162" t="str">
        <x:v>Erhitze währenddessen das Öl in einer großen Pfanne.</x:v>
      </x:c>
      <x:c r="E2324" s="163"/>
      <x:c r="F2324" s="163"/>
    </x:row>
    <x:row r="2325">
      <x:c r="A2325" s="135" t="str">
        <x:v>DI-235-S5</x:v>
      </x:c>
      <x:c r="B2325" s="135" t="str">
        <x:v>DI-235-V1</x:v>
      </x:c>
      <x:c r="C2325" s="135" t="n">
        <x:v>5</x:v>
      </x:c>
      <x:c r="D2325" s="162" t="str">
        <x:v>Dünste Zwiebel, Ingwer und Knoblauch zugedeckt 5 Minuten.</x:v>
      </x:c>
      <x:c r="E2325" s="163" t="n">
        <x:v>5</x:v>
      </x:c>
      <x:c r="F2325" s="163" t="str">
        <x:v>Schritt 5</x:v>
      </x:c>
    </x:row>
    <x:row r="2326">
      <x:c r="A2326" s="135" t="str">
        <x:v>DI-235-S6</x:v>
      </x:c>
      <x:c r="B2326" s="135" t="str">
        <x:v>DI-235-V1</x:v>
      </x:c>
      <x:c r="C2326" s="135" t="n">
        <x:v>6</x:v>
      </x:c>
      <x:c r="D2326" s="162" t="str">
        <x:v>Gib die Gewürze hinzu.</x:v>
      </x:c>
      <x:c r="E2326" s="163"/>
      <x:c r="F2326" s="163"/>
    </x:row>
    <x:row r="2327">
      <x:c r="A2327" s="135" t="str">
        <x:v>DI-235-S7</x:v>
      </x:c>
      <x:c r="B2327" s="135" t="str">
        <x:v>DI-235-V1</x:v>
      </x:c>
      <x:c r="C2327" s="135" t="n">
        <x:v>7</x:v>
      </x:c>
      <x:c r="D2327" s="162" t="str">
        <x:v>Röste kurz, bis sie duften.</x:v>
      </x:c>
      <x:c r="E2327" s="163"/>
      <x:c r="F2327" s="163"/>
    </x:row>
    <x:row r="2328">
      <x:c r="A2328" s="135" t="str">
        <x:v>DI-235-S8</x:v>
      </x:c>
      <x:c r="B2328" s="135" t="str">
        <x:v>DI-235-V1</x:v>
      </x:c>
      <x:c r="C2328" s="135" t="n">
        <x:v>8</x:v>
      </x:c>
      <x:c r="D2328" s="162" t="str">
        <x:v>Rühre das Hähnchen ein.</x:v>
      </x:c>
      <x:c r="E2328" s="163"/>
      <x:c r="F2328" s="163"/>
    </x:row>
    <x:row r="2329">
      <x:c r="A2329" s="135" t="str">
        <x:v>DI-235-S9</x:v>
      </x:c>
      <x:c r="B2329" s="135" t="str">
        <x:v>DI-235-V1</x:v>
      </x:c>
      <x:c r="C2329" s="135" t="n">
        <x:v>9</x:v>
      </x:c>
      <x:c r="D2329" s="162" t="str">
        <x:v>Brate rundherum an.</x:v>
      </x:c>
      <x:c r="E2329" s="163"/>
      <x:c r="F2329" s="163"/>
    </x:row>
    <x:row r="2330">
      <x:c r="A2330" s="135" t="str">
        <x:v>DI-235-S10</x:v>
      </x:c>
      <x:c r="B2330" s="135" t="str">
        <x:v>DI-235-V1</x:v>
      </x:c>
      <x:c r="C2330" s="135" t="n">
        <x:v>10</x:v>
      </x:c>
      <x:c r="D2330" s="162" t="str">
        <x:v>Gib Dosentomaten, Tomatenmark und Spinat hinzu.</x:v>
      </x:c>
      <x:c r="E2330" s="163"/>
      <x:c r="F2330" s="163"/>
    </x:row>
    <x:row r="2331">
      <x:c r="A2331" s="135" t="str">
        <x:v>DI-235-S11</x:v>
      </x:c>
      <x:c r="B2331" s="135" t="str">
        <x:v>DI-235-V1</x:v>
      </x:c>
      <x:c r="C2331" s="135" t="n">
        <x:v>11</x:v>
      </x:c>
      <x:c r="D2331" s="162" t="str">
        <x:v>Gare unter Rühren etwa 5 Minuten, bis der Spinat zusammengefallen und das Hähnchen vollständig durchgegart ist.</x:v>
      </x:c>
      <x:c r="E2331" s="163" t="n">
        <x:v>5</x:v>
      </x:c>
      <x:c r="F2331" s="163" t="str">
        <x:v>Schritt 11</x:v>
      </x:c>
    </x:row>
    <x:row r="2332">
      <x:c r="A2332" s="135" t="str">
        <x:v>DI-235-S12</x:v>
      </x:c>
      <x:c r="B2332" s="135" t="str">
        <x:v>DI-235-V1</x:v>
      </x:c>
      <x:c r="C2332" s="135" t="n">
        <x:v>12</x:v>
      </x:c>
      <x:c r="D2332" s="162" t="str">
        <x:v>Rühre den Joghurt ein.</x:v>
      </x:c>
      <x:c r="E2332" s="163"/>
      <x:c r="F2332" s="163"/>
    </x:row>
    <x:row r="2333">
      <x:c r="A2333" s="135" t="str">
        <x:v>DI-235-S13</x:v>
      </x:c>
      <x:c r="B2333" s="135" t="str">
        <x:v>DI-235-V1</x:v>
      </x:c>
      <x:c r="C2333" s="135" t="n">
        <x:v>13</x:v>
      </x:c>
      <x:c r="D2333" s="162" t="str">
        <x:v>Erhitze die Sauce 1 Minute sanft.</x:v>
      </x:c>
      <x:c r="E2333" s="163"/>
      <x:c r="F2333" s="163"/>
    </x:row>
    <x:row r="2334">
      <x:c r="A2334" s="135" t="str">
        <x:v>DI-235-S14</x:v>
      </x:c>
      <x:c r="B2334" s="135" t="str">
        <x:v>DI-235-V1</x:v>
      </x:c>
      <x:c r="C2334" s="135" t="n">
        <x:v>14</x:v>
      </x:c>
      <x:c r="D2334" s="162" t="str">
        <x:v>Gieße den Reis ab.</x:v>
      </x:c>
      <x:c r="E2334" s="163"/>
      <x:c r="F2334" s="163"/>
    </x:row>
    <x:row r="2335">
      <x:c r="A2335" s="135" t="str">
        <x:v>DI-235-S15</x:v>
      </x:c>
      <x:c r="B2335" s="135" t="str">
        <x:v>DI-235-V1</x:v>
      </x:c>
      <x:c r="C2335" s="135" t="n">
        <x:v>15</x:v>
      </x:c>
      <x:c r="D2335" s="162" t="str">
        <x:v>Serviere das Gericht mit dem Hähnchen-Saag.</x:v>
      </x:c>
      <x:c r="E2335" s="163"/>
      <x:c r="F2335" s="163"/>
    </x:row>
    <x:row r="2336">
      <x:c r="A2336" s="135" t="str">
        <x:v>DI-236-S1</x:v>
      </x:c>
      <x:c r="B2336" s="135" t="str">
        <x:v>DI-236-V1</x:v>
      </x:c>
      <x:c r="C2336" s="135" t="n">
        <x:v>1</x:v>
      </x:c>
      <x:c r="D2336" s="162" t="str">
        <x:v>Vermenge das Mehl mit der Hälfte des Öls und einer Prise Salz.</x:v>
      </x:c>
      <x:c r="E2336" s="163"/>
      <x:c r="F2336" s="163"/>
    </x:row>
    <x:row r="2337">
      <x:c r="A2337" s="135" t="str">
        <x:v>DI-236-S2</x:v>
      </x:c>
      <x:c r="B2337" s="135" t="str">
        <x:v>DI-236-V1</x:v>
      </x:c>
      <x:c r="C2337" s="135" t="n">
        <x:v>2</x:v>
      </x:c>
      <x:c r="D2337" s="162" t="str">
        <x:v>Gib 125-150 ml warmes Wasser hinzu und knete alles zu einem weichen Teig.</x:v>
      </x:c>
      <x:c r="E2337" s="163"/>
      <x:c r="F2337" s="163"/>
    </x:row>
    <x:row r="2338">
      <x:c r="A2338" s="135" t="str">
        <x:v>DI-236-S3</x:v>
      </x:c>
      <x:c r="B2338" s="135" t="str">
        <x:v>DI-236-V1</x:v>
      </x:c>
      <x:c r="C2338" s="135" t="n">
        <x:v>3</x:v>
      </x:c>
      <x:c r="D2338" s="162" t="str">
        <x:v>Teile den Teig in acht kleine und zwei größere Portionen.</x:v>
      </x:c>
      <x:c r="E2338" s="163"/>
      <x:c r="F2338" s="163"/>
    </x:row>
    <x:row r="2339">
      <x:c r="A2339" s="135" t="str">
        <x:v>DI-236-S4</x:v>
      </x:c>
      <x:c r="B2339" s="135" t="str">
        <x:v>DI-236-V1</x:v>
      </x:c>
      <x:c r="C2339" s="135" t="n">
        <x:v>4</x:v>
      </x:c>
      <x:c r="D2339" s="162" t="str">
        <x:v>Rolle jede Portion auf einer bemehlten Arbeitsfläche sehr dünn aus.</x:v>
      </x:c>
      <x:c r="E2339" s="163"/>
      <x:c r="F2339" s="163"/>
    </x:row>
    <x:row r="2340">
      <x:c r="A2340" s="135" t="str">
        <x:v>DI-236-S5</x:v>
      </x:c>
      <x:c r="B2340" s="135" t="str">
        <x:v>DI-236-V1</x:v>
      </x:c>
      <x:c r="C2340" s="135" t="n">
        <x:v>5</x:v>
      </x:c>
      <x:c r="D2340" s="162" t="str">
        <x:v>Backe die Tortillas einzeln in einer trockenen heißen Pfanne 2-3 Minuten pro Seite.</x:v>
      </x:c>
      <x:c r="E2340" s="163" t="n">
        <x:v>2</x:v>
      </x:c>
      <x:c r="F2340" s="163" t="str">
        <x:v>Schritt 5</x:v>
      </x:c>
    </x:row>
    <x:row r="2341">
      <x:c r="A2341" s="135" t="str">
        <x:v>DI-236-S6</x:v>
      </x:c>
      <x:c r="B2341" s="135" t="str">
        <x:v>DI-236-V1</x:v>
      </x:c>
      <x:c r="C2341" s="135" t="n">
        <x:v>6</x:v>
      </x:c>
      <x:c r="D2341" s="162" t="str">
        <x:v>Halte sie anschließend warm.</x:v>
      </x:c>
      <x:c r="E2341" s="163"/>
      <x:c r="F2341" s="163"/>
    </x:row>
    <x:row r="2342">
      <x:c r="A2342" s="135" t="str">
        <x:v>DI-236-S7</x:v>
      </x:c>
      <x:c r="B2342" s="135" t="str">
        <x:v>DI-236-V1</x:v>
      </x:c>
      <x:c r="C2342" s="135" t="n">
        <x:v>7</x:v>
      </x:c>
      <x:c r="D2342" s="162" t="str">
        <x:v>Wende das Hähnchen im Taco-Gewürz.</x:v>
      </x:c>
      <x:c r="E2342" s="163"/>
      <x:c r="F2342" s="163"/>
    </x:row>
    <x:row r="2343">
      <x:c r="A2343" s="135" t="str">
        <x:v>DI-236-S8</x:v>
      </x:c>
      <x:c r="B2343" s="135" t="str">
        <x:v>DI-236-V1</x:v>
      </x:c>
      <x:c r="C2343" s="135" t="n">
        <x:v>8</x:v>
      </x:c>
      <x:c r="D2343" s="162" t="str">
        <x:v>Vermenge den Kohl in einer zweiten Schüssel mit Limettensaft, der Hälfte des Korianders, Salz und Pfeffer.</x:v>
      </x:c>
      <x:c r="E2343" s="163"/>
      <x:c r="F2343" s="163"/>
    </x:row>
    <x:row r="2344">
      <x:c r="A2344" s="135" t="str">
        <x:v>DI-236-S9</x:v>
      </x:c>
      <x:c r="B2344" s="135" t="str">
        <x:v>DI-236-V1</x:v>
      </x:c>
      <x:c r="C2344" s="135" t="n">
        <x:v>9</x:v>
      </x:c>
      <x:c r="D2344" s="162" t="str">
        <x:v>Erhitze das restliche Öl in zwei Pfannen.</x:v>
      </x:c>
      <x:c r="E2344" s="163"/>
      <x:c r="F2344" s="163"/>
    </x:row>
    <x:row r="2345">
      <x:c r="A2345" s="135" t="str">
        <x:v>DI-236-S10</x:v>
      </x:c>
      <x:c r="B2345" s="135" t="str">
        <x:v>DI-236-V1</x:v>
      </x:c>
      <x:c r="C2345" s="135" t="n">
        <x:v>10</x:v>
      </x:c>
      <x:c r="D2345" s="162" t="str">
        <x:v>Brate den Mais in einer Pfanne goldbraun und das Hähnchen in der anderen vollständig durch.</x:v>
      </x:c>
      <x:c r="E2345" s="163"/>
      <x:c r="F2345" s="163"/>
    </x:row>
    <x:row r="2346">
      <x:c r="A2346" s="135" t="str">
        <x:v>DI-236-S11</x:v>
      </x:c>
      <x:c r="B2346" s="135" t="str">
        <x:v>DI-236-V1</x:v>
      </x:c>
      <x:c r="C2346" s="135" t="n">
        <x:v>11</x:v>
      </x:c>
      <x:c r="D2346" s="162" t="str">
        <x:v>Gib schwarze Bohnen und Knoblauch zum Mais und erhitze beides.</x:v>
      </x:c>
      <x:c r="E2346" s="163"/>
      <x:c r="F2346" s="163"/>
    </x:row>
    <x:row r="2347">
      <x:c r="A2347" s="135" t="str">
        <x:v>DI-236-S12</x:v>
      </x:c>
      <x:c r="B2347" s="135" t="str">
        <x:v>DI-236-V1</x:v>
      </x:c>
      <x:c r="C2347" s="135" t="n">
        <x:v>12</x:v>
      </x:c>
      <x:c r="D2347" s="162" t="str">
        <x:v>Schmecke die Mischung mit Limettensaft ab.</x:v>
      </x:c>
      <x:c r="E2347" s="163"/>
      <x:c r="F2347" s="163"/>
    </x:row>
    <x:row r="2348">
      <x:c r="A2348" s="135" t="str">
        <x:v>DI-236-S13</x:v>
      </x:c>
      <x:c r="B2348" s="135" t="str">
        <x:v>DI-236-V1</x:v>
      </x:c>
      <x:c r="C2348" s="135" t="n">
        <x:v>13</x:v>
      </x:c>
      <x:c r="D2348" s="162" t="str">
        <x:v>Fülle die Tortillas mit Hähnchen und Mais-Bohnen-Mischung.</x:v>
      </x:c>
      <x:c r="E2348" s="163"/>
      <x:c r="F2348" s="163"/>
    </x:row>
    <x:row r="2349">
      <x:c r="A2349" s="135" t="str">
        <x:v>DI-236-S14</x:v>
      </x:c>
      <x:c r="B2349" s="135" t="str">
        <x:v>DI-236-V1</x:v>
      </x:c>
      <x:c r="C2349" s="135" t="n">
        <x:v>14</x:v>
      </x:c>
      <x:c r="D2349" s="162" t="str">
        <x:v>Serviere sie mit Krautsalat, Joghurt, Limettenspalten, Koriander und Chilisauce.</x:v>
      </x:c>
      <x:c r="E2349" s="163"/>
      <x:c r="F2349" s="163"/>
    </x:row>
    <x:row r="2350">
      <x:c r="A2350" s="135" t="str">
        <x:v>DI-237-S1</x:v>
      </x:c>
      <x:c r="B2350" s="135" t="str">
        <x:v>DI-237-V1</x:v>
      </x:c>
      <x:c r="C2350" s="135" t="n">
        <x:v>1</x:v>
      </x:c>
      <x:c r="D2350" s="162" t="str">
        <x:v>Erhitze 1 EL Öl in einer Pfanne bei mittlerer Hitze.</x:v>
      </x:c>
      <x:c r="E2350" s="163"/>
      <x:c r="F2350" s="163"/>
    </x:row>
    <x:row r="2351">
      <x:c r="A2351" s="135" t="str">
        <x:v>DI-237-S2</x:v>
      </x:c>
      <x:c r="B2351" s="135" t="str">
        <x:v>DI-237-V1</x:v>
      </x:c>
      <x:c r="C2351" s="135" t="n">
        <x:v>2</x:v>
      </x:c>
      <x:c r="D2351" s="162" t="str">
        <x:v>Brate die Zwiebeln und Paprika 7 Minuten lang an, bis sie weich und goldbraun sind.</x:v>
      </x:c>
      <x:c r="E2351" s="163" t="n">
        <x:v>7</x:v>
      </x:c>
      <x:c r="F2351" s="163" t="str">
        <x:v>Schritt 2</x:v>
      </x:c>
    </x:row>
    <x:row r="2352">
      <x:c r="A2352" s="135" t="str">
        <x:v>DI-237-S3</x:v>
      </x:c>
      <x:c r="B2352" s="135" t="str">
        <x:v>DI-237-V1</x:v>
      </x:c>
      <x:c r="C2352" s="135" t="n">
        <x:v>3</x:v>
      </x:c>
      <x:c r="D2352" s="162" t="str">
        <x:v>Lege währenddessen das Hähnchen zwischen zwei Blätter Backpapier.</x:v>
      </x:c>
      <x:c r="E2352" s="163"/>
      <x:c r="F2352" s="163"/>
    </x:row>
    <x:row r="2353">
      <x:c r="A2353" s="135" t="str">
        <x:v>DI-237-S4</x:v>
      </x:c>
      <x:c r="B2353" s="135" t="str">
        <x:v>DI-237-V1</x:v>
      </x:c>
      <x:c r="C2353" s="135" t="n">
        <x:v>4</x:v>
      </x:c>
      <x:c r="D2353" s="162" t="str">
        <x:v>Schlage leicht, bis es etwa 2 cm dick ist.</x:v>
      </x:c>
      <x:c r="E2353" s="163"/>
      <x:c r="F2353" s="163"/>
    </x:row>
    <x:row r="2354">
      <x:c r="A2354" s="135" t="str">
        <x:v>DI-237-S5</x:v>
      </x:c>
      <x:c r="B2354" s="135" t="str">
        <x:v>DI-237-V1</x:v>
      </x:c>
      <x:c r="C2354" s="135" t="n">
        <x:v>5</x:v>
      </x:c>
      <x:c r="D2354" s="162" t="str">
        <x:v>Mische das restliche Öl und das Za'atar und reibe es dann über das Hähnchen.</x:v>
      </x:c>
      <x:c r="E2354" s="163"/>
      <x:c r="F2354" s="163"/>
    </x:row>
    <x:row r="2355">
      <x:c r="A2355" s="135" t="str">
        <x:v>DI-237-S6</x:v>
      </x:c>
      <x:c r="B2355" s="135" t="str">
        <x:v>DI-237-V1</x:v>
      </x:c>
      <x:c r="C2355" s="135" t="n">
        <x:v>6</x:v>
      </x:c>
      <x:c r="D2355" s="162" t="str">
        <x:v>Würze nach Geschmack.</x:v>
      </x:c>
      <x:c r="E2355" s="163"/>
      <x:c r="F2355" s="163"/>
    </x:row>
    <x:row r="2356">
      <x:c r="A2356" s="135" t="str">
        <x:v>DI-237-S7</x:v>
      </x:c>
      <x:c r="B2356" s="135" t="str">
        <x:v>DI-237-V1</x:v>
      </x:c>
      <x:c r="C2356" s="135" t="n">
        <x:v>7</x:v>
      </x:c>
      <x:c r="D2356" s="162" t="str">
        <x:v>Erhitze den Grill auf höchste Stufe.</x:v>
      </x:c>
      <x:c r="E2356" s="163"/>
      <x:c r="F2356" s="163"/>
    </x:row>
    <x:row r="2357">
      <x:c r="A2357" s="135" t="str">
        <x:v>DI-237-S8</x:v>
      </x:c>
      <x:c r="B2357" s="135" t="str">
        <x:v>DI-237-V1</x:v>
      </x:c>
      <x:c r="C2357" s="135" t="n">
        <x:v>8</x:v>
      </x:c>
      <x:c r="D2357" s="162" t="str">
        <x:v>Lege das Hähnchen auf ein mit Folie ausgelegtes Backblech und grille es auf jeder Seite 3-4 Minuten lang oder bis es goldbraun und durchgegart ist.</x:v>
      </x:c>
      <x:c r="E2357" s="163" t="n">
        <x:v>3</x:v>
      </x:c>
      <x:c r="F2357" s="163" t="str">
        <x:v>Schritt 8</x:v>
      </x:c>
    </x:row>
    <x:row r="2358">
      <x:c r="A2358" s="135" t="str">
        <x:v>DI-237-S9</x:v>
      </x:c>
      <x:c r="B2358" s="135" t="str">
        <x:v>DI-237-V1</x:v>
      </x:c>
      <x:c r="C2358" s="135" t="n">
        <x:v>9</x:v>
      </x:c>
      <x:c r="D2358" s="162" t="str">
        <x:v>Erhitze die Kichererbsen in einer Pfanne mit der Harissa-Paste und 2 EL Wasser.</x:v>
      </x:c>
      <x:c r="E2358" s="163"/>
      <x:c r="F2358" s="163"/>
    </x:row>
    <x:row r="2359">
      <x:c r="A2359" s="135" t="str">
        <x:v>DI-237-S10</x:v>
      </x:c>
      <x:c r="B2359" s="135" t="str">
        <x:v>DI-237-V1</x:v>
      </x:c>
      <x:c r="C2359" s="135" t="n">
        <x:v>10</x:v>
      </x:c>
      <x:c r="D2359" s="162" t="str">
        <x:v>Zerdrücke bis sie vollständig heiß sind, dann mit einem Kartoffelstampfer grob.</x:v>
      </x:c>
      <x:c r="E2359" s="163"/>
      <x:c r="F2359" s="163"/>
    </x:row>
    <x:row r="2360">
      <x:c r="A2360" s="135" t="str">
        <x:v>DI-237-S11</x:v>
      </x:c>
      <x:c r="B2360" s="135" t="str">
        <x:v>DI-237-V1</x:v>
      </x:c>
      <x:c r="C2360" s="135" t="n">
        <x:v>11</x:v>
      </x:c>
      <x:c r="D2360" s="162" t="str">
        <x:v>Lasse den Spinat in einer Pfanne mit 1 EL Wasser oder in einer hitzebeständigen Schüssel in der Mikrowelle zusammenfallen.</x:v>
      </x:c>
      <x:c r="E2360" s="163"/>
      <x:c r="F2360" s="163"/>
    </x:row>
    <x:row r="2361">
      <x:c r="A2361" s="135" t="str">
        <x:v>DI-237-S12</x:v>
      </x:c>
      <x:c r="B2361" s="135" t="str">
        <x:v>DI-237-V1</x:v>
      </x:c>
      <x:c r="C2361" s="135" t="n">
        <x:v>12</x:v>
      </x:c>
      <x:c r="D2361" s="162" t="str">
        <x:v>Rühre die Paprika-Zwiebel-Mischung, den Spinat und die Petersilie unter die Kichererbsen.</x:v>
      </x:c>
      <x:c r="E2361" s="163"/>
      <x:c r="F2361" s="163"/>
    </x:row>
    <x:row r="2362">
      <x:c r="A2362" s="135" t="str">
        <x:v>DI-237-S13</x:v>
      </x:c>
      <x:c r="B2362" s="135" t="str">
        <x:v>DI-237-V1</x:v>
      </x:c>
      <x:c r="C2362" s="135" t="n">
        <x:v>13</x:v>
      </x:c>
      <x:c r="D2362" s="162" t="str">
        <x:v>Serviere alles mit den Hähnchenscheiben und den Zitronenspalten zum Auspressen.</x:v>
      </x:c>
      <x:c r="E2362" s="163"/>
      <x:c r="F2362" s="163"/>
    </x:row>
    <x:row r="2363">
      <x:c r="A2363" s="135" t="str">
        <x:v>DI-238-S1</x:v>
      </x:c>
      <x:c r="B2363" s="135" t="str">
        <x:v>DI-238-V1</x:v>
      </x:c>
      <x:c r="C2363" s="135" t="n">
        <x:v>1</x:v>
      </x:c>
      <x:c r="D2363" s="162" t="str">
        <x:v>Erhitze das Öl in einem großen Schmortopf.</x:v>
      </x:c>
      <x:c r="E2363" s="163"/>
      <x:c r="F2363" s="163"/>
    </x:row>
    <x:row r="2364">
      <x:c r="A2364" s="135" t="str">
        <x:v>DI-238-S2</x:v>
      </x:c>
      <x:c r="B2364" s="135" t="str">
        <x:v>DI-238-V1</x:v>
      </x:c>
      <x:c r="C2364" s="135" t="n">
        <x:v>2</x:v>
      </x:c>
      <x:c r="D2364" s="162" t="str">
        <x:v>Brate das Hähnchen mit der Hautseite nach unten 8-10 Minuten goldbraun.</x:v>
      </x:c>
      <x:c r="E2364" s="163" t="n">
        <x:v>8</x:v>
      </x:c>
      <x:c r="F2364" s="163" t="str">
        <x:v>Schritt 2</x:v>
      </x:c>
    </x:row>
    <x:row r="2365">
      <x:c r="A2365" s="135" t="str">
        <x:v>DI-238-S3</x:v>
      </x:c>
      <x:c r="B2365" s="135" t="str">
        <x:v>DI-238-V1</x:v>
      </x:c>
      <x:c r="C2365" s="135" t="n">
        <x:v>3</x:v>
      </x:c>
      <x:c r="D2365" s="162" t="str">
        <x:v>Wende das Fleisch, brate es weitere 5 Minuten und nimm es aus dem Topf.</x:v>
      </x:c>
      <x:c r="E2365" s="163" t="n">
        <x:v>5</x:v>
      </x:c>
      <x:c r="F2365" s="163" t="str">
        <x:v>Schritt 3</x:v>
      </x:c>
    </x:row>
    <x:row r="2366">
      <x:c r="A2366" s="135" t="str">
        <x:v>DI-238-S4</x:v>
      </x:c>
      <x:c r="B2366" s="135" t="str">
        <x:v>DI-238-V1</x:v>
      </x:c>
      <x:c r="C2366" s="135" t="n">
        <x:v>4</x:v>
      </x:c>
      <x:c r="D2366" s="162" t="str">
        <x:v>Dünste die Zwiebel im Bratfett weich.</x:v>
      </x:c>
      <x:c r="E2366" s="163"/>
      <x:c r="F2366" s="163"/>
    </x:row>
    <x:row r="2367">
      <x:c r="A2367" s="135" t="str">
        <x:v>DI-238-S5</x:v>
      </x:c>
      <x:c r="B2367" s="135" t="str">
        <x:v>DI-238-V1</x:v>
      </x:c>
      <x:c r="C2367" s="135" t="n">
        <x:v>5</x:v>
      </x:c>
      <x:c r="D2367" s="162" t="str">
        <x:v>Rühre Knoblauch, Rosmarin, Tomatenpüree und Lorbeer ein.</x:v>
      </x:c>
      <x:c r="E2367" s="163"/>
      <x:c r="F2367" s="163"/>
    </x:row>
    <x:row r="2368">
      <x:c r="A2368" s="135" t="str">
        <x:v>DI-238-S6</x:v>
      </x:c>
      <x:c r="B2368" s="135" t="str">
        <x:v>DI-238-V1</x:v>
      </x:c>
      <x:c r="C2368" s="135" t="n">
        <x:v>6</x:v>
      </x:c>
      <x:c r="D2368" s="162" t="str">
        <x:v>Gieße 600 ml Wasser an und löse den Bratensatz vom Topfboden.</x:v>
      </x:c>
      <x:c r="E2368" s="163"/>
      <x:c r="F2368" s="163"/>
    </x:row>
    <x:row r="2369">
      <x:c r="A2369" s="135" t="str">
        <x:v>DI-238-S7</x:v>
      </x:c>
      <x:c r="B2369" s="135" t="str">
        <x:v>DI-238-V1</x:v>
      </x:c>
      <x:c r="C2369" s="135" t="n">
        <x:v>7</x:v>
      </x:c>
      <x:c r="D2369" s="162" t="str">
        <x:v>Gib Kürbis und Kichererbsen hinzu und lege das Hähnchen mit der Hautseite nach oben darauf. Decke den Topf ab und lasse den Eintopf 40-45 Minuten köcheln.</x:v>
      </x:c>
      <x:c r="E2369" s="163" t="n">
        <x:v>40</x:v>
      </x:c>
      <x:c r="F2369" s="163" t="str">
        <x:v>Schritt 7</x:v>
      </x:c>
    </x:row>
    <x:row r="2370">
      <x:c r="A2370" s="135" t="str">
        <x:v>DI-238-S8</x:v>
      </x:c>
      <x:c r="B2370" s="135" t="str">
        <x:v>DI-238-V1</x:v>
      </x:c>
      <x:c r="C2370" s="135" t="n">
        <x:v>8</x:v>
      </x:c>
      <x:c r="D2370" s="162" t="str">
        <x:v>Nimm den Deckel gegen Ende ab, falls die Sauce noch zu dünn ist.</x:v>
      </x:c>
      <x:c r="E2370" s="163"/>
      <x:c r="F2370" s="163"/>
    </x:row>
    <x:row r="2371">
      <x:c r="A2371" s="135" t="str">
        <x:v>DI-238-S9</x:v>
      </x:c>
      <x:c r="B2371" s="135" t="str">
        <x:v>DI-238-V1</x:v>
      </x:c>
      <x:c r="C2371" s="135" t="n">
        <x:v>9</x:v>
      </x:c>
      <x:c r="D2371" s="162" t="str">
        <x:v>Löse das Fleisch von den Knochen und gib es zurück in den Topf.</x:v>
      </x:c>
      <x:c r="E2371" s="163"/>
      <x:c r="F2371" s="163"/>
    </x:row>
    <x:row r="2372">
      <x:c r="A2372" s="135" t="str">
        <x:v>DI-238-S10</x:v>
      </x:c>
      <x:c r="B2372" s="135" t="str">
        <x:v>DI-238-V1</x:v>
      </x:c>
      <x:c r="C2372" s="135" t="n">
        <x:v>10</x:v>
      </x:c>
      <x:c r="D2372" s="162" t="str">
        <x:v>Zerdrücke einige Kürbisstücke und Kichererbsen, damit die Sauce sämiger wird.</x:v>
      </x:c>
      <x:c r="E2372" s="163"/>
      <x:c r="F2372" s="163"/>
    </x:row>
    <x:row r="2373">
      <x:c r="A2373" s="135" t="str">
        <x:v>DI-238-S11</x:v>
      </x:c>
      <x:c r="B2373" s="135" t="str">
        <x:v>DI-238-V1</x:v>
      </x:c>
      <x:c r="C2373" s="135" t="n">
        <x:v>11</x:v>
      </x:c>
      <x:c r="D2373" s="162" t="str">
        <x:v>Verrühre Joghurt, Harissa und Salz.</x:v>
      </x:c>
      <x:c r="E2373" s="163"/>
      <x:c r="F2373" s="163"/>
    </x:row>
    <x:row r="2374">
      <x:c r="A2374" s="135" t="str">
        <x:v>DI-238-S12</x:v>
      </x:c>
      <x:c r="B2374" s="135" t="str">
        <x:v>DI-238-V1</x:v>
      </x:c>
      <x:c r="C2374" s="135" t="n">
        <x:v>12</x:v>
      </x:c>
      <x:c r="D2374" s="162" t="str">
        <x:v>Serviere den Eintopf mit Harissa-Joghurt, Mandeln und Koriander.</x:v>
      </x:c>
      <x:c r="E2374" s="163"/>
      <x:c r="F2374" s="163"/>
    </x:row>
    <x:row r="2375">
      <x:c r="A2375" s="135" t="str">
        <x:v>DI-239-S1</x:v>
      </x:c>
      <x:c r="B2375" s="135" t="str">
        <x:v>DI-239-V1</x:v>
      </x:c>
      <x:c r="C2375" s="135" t="n">
        <x:v>1</x:v>
      </x:c>
      <x:c r="D2375" s="162" t="str">
        <x:v>Vermenge die Hähnchenstücke mit Speisestärke und würze sie. Stelle sie beiseite.</x:v>
      </x:c>
      <x:c r="E2375" s="163"/>
      <x:c r="F2375" s="163"/>
    </x:row>
    <x:row r="2376">
      <x:c r="A2376" s="135" t="str">
        <x:v>DI-239-S2</x:v>
      </x:c>
      <x:c r="B2376" s="135" t="str">
        <x:v>DI-239-V1</x:v>
      </x:c>
      <x:c r="C2376" s="135" t="n">
        <x:v>2</x:v>
      </x:c>
      <x:c r="D2376" s="162" t="str">
        <x:v>Erhitze die Hälfte des Öls in einem Wok und dünste die Zwiebel 5-6 Minuten weich.</x:v>
      </x:c>
      <x:c r="E2376" s="163" t="n">
        <x:v>5</x:v>
      </x:c>
      <x:c r="F2376" s="163" t="str">
        <x:v>Schritt 2</x:v>
      </x:c>
    </x:row>
    <x:row r="2377">
      <x:c r="A2377" s="135" t="str">
        <x:v>DI-239-S3</x:v>
      </x:c>
      <x:c r="B2377" s="135" t="str">
        <x:v>DI-239-V1</x:v>
      </x:c>
      <x:c r="C2377" s="135" t="n">
        <x:v>3</x:v>
      </x:c>
      <x:c r="D2377" s="162" t="str">
        <x:v>Gib Knoblauch, Currypulver, Kurkuma, Ingwer und Zucker hinzu und röste alles 1 Minute.</x:v>
      </x:c>
      <x:c r="E2377" s="163"/>
      <x:c r="F2377" s="163"/>
    </x:row>
    <x:row r="2378">
      <x:c r="A2378" s="135" t="str">
        <x:v>DI-239-S4</x:v>
      </x:c>
      <x:c r="B2378" s="135" t="str">
        <x:v>DI-239-V1</x:v>
      </x:c>
      <x:c r="C2378" s="135" t="n">
        <x:v>4</x:v>
      </x:c>
      <x:c r="D2378" s="162" t="str">
        <x:v>Gieße Brühe und Sojasauce an und lasse die Sauce 20 Minuten köcheln.</x:v>
      </x:c>
      <x:c r="E2378" s="163" t="n">
        <x:v>20</x:v>
      </x:c>
      <x:c r="F2378" s="163" t="str">
        <x:v>Schritt 4</x:v>
      </x:c>
    </x:row>
    <x:row r="2379">
      <x:c r="A2379" s="135" t="str">
        <x:v>DI-239-S5</x:v>
      </x:c>
      <x:c r="B2379" s="135" t="str">
        <x:v>DI-239-V1</x:v>
      </x:c>
      <x:c r="C2379" s="135" t="n">
        <x:v>5</x:v>
      </x:c>
      <x:c r="D2379" s="162" t="str">
        <x:v>Püriere die Sauce in einem Mixer glatt.</x:v>
      </x:c>
      <x:c r="E2379" s="163"/>
      <x:c r="F2379" s="163"/>
    </x:row>
    <x:row r="2380">
      <x:c r="A2380" s="135" t="str">
        <x:v>DI-239-S6</x:v>
      </x:c>
      <x:c r="B2380" s="135" t="str">
        <x:v>DI-239-V1</x:v>
      </x:c>
      <x:c r="C2380" s="135" t="n">
        <x:v>6</x:v>
      </x:c>
      <x:c r="D2380" s="162" t="str">
        <x:v>Wische den Wok aus und brate das Hähnchen im restlichen Öl rundherum braun.</x:v>
      </x:c>
      <x:c r="E2380" s="163"/>
      <x:c r="F2380" s="163"/>
    </x:row>
    <x:row r="2381">
      <x:c r="A2381" s="135" t="str">
        <x:v>DI-239-S7</x:v>
      </x:c>
      <x:c r="B2381" s="135" t="str">
        <x:v>DI-239-V1</x:v>
      </x:c>
      <x:c r="C2381" s="135" t="n">
        <x:v>7</x:v>
      </x:c>
      <x:c r="D2381" s="162" t="str">
        <x:v>Gib die Sauce zurück in den Wok und bringe alles zum Köcheln.</x:v>
      </x:c>
      <x:c r="E2381" s="163"/>
      <x:c r="F2381" s="163"/>
    </x:row>
    <x:row r="2382">
      <x:c r="A2382" s="135" t="str">
        <x:v>DI-239-S8</x:v>
      </x:c>
      <x:c r="B2382" s="135" t="str">
        <x:v>DI-239-V1</x:v>
      </x:c>
      <x:c r="C2382" s="135" t="n">
        <x:v>8</x:v>
      </x:c>
      <x:c r="D2382" s="162" t="str">
        <x:v>Rühre die Erbsen ein und gare das Curry weitere 5 Minuten. Verdünne die Sauce bei Bedarf mit etwas Wasser.</x:v>
      </x:c>
      <x:c r="E2382" s="163" t="n">
        <x:v>5</x:v>
      </x:c>
      <x:c r="F2382" s="163" t="str">
        <x:v>Schritt 8</x:v>
      </x:c>
    </x:row>
    <x:row r="2383">
      <x:c r="A2383" s="135" t="str">
        <x:v>DI-239-S9</x:v>
      </x:c>
      <x:c r="B2383" s="135" t="str">
        <x:v>DI-239-V1</x:v>
      </x:c>
      <x:c r="C2383" s="135" t="n">
        <x:v>9</x:v>
      </x:c>
      <x:c r="D2383" s="162" t="str">
        <x:v>Serviere das Hähnchencurry mit Reis.</x:v>
      </x:c>
      <x:c r="E2383" s="163"/>
      <x:c r="F2383" s="163"/>
    </x:row>
    <x:row r="2384">
      <x:c r="A2384" s="135" t="str">
        <x:v>DI-240-S1</x:v>
      </x:c>
      <x:c r="B2384" s="135" t="str">
        <x:v>DI-240-V1</x:v>
      </x:c>
      <x:c r="C2384" s="135" t="n">
        <x:v>1</x:v>
      </x:c>
      <x:c r="D2384" s="162" t="str">
        <x:v>Erhitze das Öl in einer großen Pfanne.</x:v>
      </x:c>
      <x:c r="E2384" s="163"/>
      <x:c r="F2384" s="163"/>
    </x:row>
    <x:row r="2385">
      <x:c r="A2385" s="135" t="str">
        <x:v>DI-240-S2</x:v>
      </x:c>
      <x:c r="B2385" s="135" t="str">
        <x:v>DI-240-V1</x:v>
      </x:c>
      <x:c r="C2385" s="135" t="n">
        <x:v>2</x:v>
      </x:c>
      <x:c r="D2385" s="162" t="str">
        <x:v>Brate Zwiebeln, Steckrübe, Karotten, Zitronenschale und Knoblauch unter häufigem Rühren 10 Minuten an.</x:v>
      </x:c>
      <x:c r="E2385" s="163" t="n">
        <x:v>10</x:v>
      </x:c>
      <x:c r="F2385" s="163" t="str">
        <x:v>Schritt 2</x:v>
      </x:c>
    </x:row>
    <x:row r="2386">
      <x:c r="A2386" s="135" t="str">
        <x:v>DI-240-S3</x:v>
      </x:c>
      <x:c r="B2386" s="135" t="str">
        <x:v>DI-240-V1</x:v>
      </x:c>
      <x:c r="C2386" s="135" t="n">
        <x:v>3</x:v>
      </x:c>
      <x:c r="D2386" s="162" t="str">
        <x:v>Röste die Gewürze kurz mit.</x:v>
      </x:c>
      <x:c r="E2386" s="163"/>
      <x:c r="F2386" s="163"/>
    </x:row>
    <x:row r="2387">
      <x:c r="A2387" s="135" t="str">
        <x:v>DI-240-S4</x:v>
      </x:c>
      <x:c r="B2387" s="135" t="str">
        <x:v>DI-240-V1</x:v>
      </x:c>
      <x:c r="C2387" s="135" t="n">
        <x:v>4</x:v>
      </x:c>
      <x:c r="D2387" s="162" t="str">
        <x:v>Rühre Tomaten, Tomatenmark, Brühe und Oliven ein.</x:v>
      </x:c>
      <x:c r="E2387" s="163"/>
      <x:c r="F2387" s="163"/>
    </x:row>
    <x:row r="2388">
      <x:c r="A2388" s="135" t="str">
        <x:v>DI-240-S5</x:v>
      </x:c>
      <x:c r="B2388" s="135" t="str">
        <x:v>DI-240-V1</x:v>
      </x:c>
      <x:c r="C2388" s="135" t="n">
        <x:v>5</x:v>
      </x:c>
      <x:c r="D2388" s="162" t="str">
        <x:v>Gare zugedeckt etwa 25 Minuten.</x:v>
      </x:c>
      <x:c r="E2388" s="163" t="n">
        <x:v>25</x:v>
      </x:c>
      <x:c r="F2388" s="163" t="str">
        <x:v>Schritt 5</x:v>
      </x:c>
    </x:row>
    <x:row r="2389">
      <x:c r="A2389" s="135" t="str">
        <x:v>DI-240-S6</x:v>
      </x:c>
      <x:c r="B2389" s="135" t="str">
        <x:v>DI-240-V1</x:v>
      </x:c>
      <x:c r="C2389" s="135" t="n">
        <x:v>6</x:v>
      </x:c>
      <x:c r="D2389" s="162" t="str">
        <x:v>Koche währenddessen den Naturreis nach Packungsanweisung.</x:v>
      </x:c>
      <x:c r="E2389" s="163"/>
      <x:c r="F2389" s="163"/>
    </x:row>
    <x:row r="2390">
      <x:c r="A2390" s="135" t="str">
        <x:v>DI-240-S7</x:v>
      </x:c>
      <x:c r="B2390" s="135" t="str">
        <x:v>DI-240-V1</x:v>
      </x:c>
      <x:c r="C2390" s="135" t="n">
        <x:v>7</x:v>
      </x:c>
      <x:c r="D2390" s="162" t="str">
        <x:v>Rühre die Tajine gut um.</x:v>
      </x:c>
      <x:c r="E2390" s="163"/>
      <x:c r="F2390" s="163"/>
    </x:row>
    <x:row r="2391">
      <x:c r="A2391" s="135" t="str">
        <x:v>DI-240-S8</x:v>
      </x:c>
      <x:c r="B2391" s="135" t="str">
        <x:v>DI-240-V1</x:v>
      </x:c>
      <x:c r="C2391" s="135" t="n">
        <x:v>8</x:v>
      </x:c>
      <x:c r="D2391" s="162" t="str">
        <x:v>Lege die gefrorenen Kabeljaufilets in die Sauce.</x:v>
      </x:c>
      <x:c r="E2391" s="163"/>
      <x:c r="F2391" s="163"/>
    </x:row>
    <x:row r="2392">
      <x:c r="A2392" s="135" t="str">
        <x:v>DI-240-S9</x:v>
      </x:c>
      <x:c r="B2392" s="135" t="str">
        <x:v>DI-240-V1</x:v>
      </x:c>
      <x:c r="C2392" s="135" t="n">
        <x:v>9</x:v>
      </x:c>
      <x:c r="D2392" s="162" t="str">
        <x:v>Gare zugedeckt weitere 20 Minuten, bis der Fisch leicht zerfällt.</x:v>
      </x:c>
      <x:c r="E2392" s="163" t="n">
        <x:v>20</x:v>
      </x:c>
      <x:c r="F2392" s="163" t="str">
        <x:v>Schritt 9</x:v>
      </x:c>
    </x:row>
    <x:row r="2393">
      <x:c r="A2393" s="135" t="str">
        <x:v>DI-240-S10</x:v>
      </x:c>
      <x:c r="B2393" s="135" t="str">
        <x:v>DI-240-V1</x:v>
      </x:c>
      <x:c r="C2393" s="135" t="n">
        <x:v>10</x:v>
      </x:c>
      <x:c r="D2393" s="162" t="str">
        <x:v>Bestreue das Gericht mit Koriander.</x:v>
      </x:c>
      <x:c r="E2393" s="163"/>
      <x:c r="F2393" s="163"/>
    </x:row>
    <x:row r="2394">
      <x:c r="A2394" s="135" t="str">
        <x:v>DI-240-S11</x:v>
      </x:c>
      <x:c r="B2394" s="135" t="str">
        <x:v>DI-240-V1</x:v>
      </x:c>
      <x:c r="C2394" s="135" t="n">
        <x:v>11</x:v>
      </x:c>
      <x:c r="D2394" s="162" t="str">
        <x:v>Verteile zusammen mit dem Reis auf vier Teller.</x:v>
      </x:c>
      <x:c r="E2394" s="163"/>
      <x:c r="F2394" s="163"/>
    </x:row>
    <x:row r="2395">
      <x:c r="A2395" s="135" t="str">
        <x:v>DI-241-S1</x:v>
      </x:c>
      <x:c r="B2395" s="135" t="str">
        <x:v>DI-241-V1</x:v>
      </x:c>
      <x:c r="C2395" s="135" t="n">
        <x:v>1</x:v>
      </x:c>
      <x:c r="D2395" s="162" t="str">
        <x:v>Heize den Backofen auf 200 °C Ober-/Unterhitze bzw. 180 °C Umluft vor.</x:v>
      </x:c>
      <x:c r="E2395" s="163"/>
      <x:c r="F2395" s="163"/>
    </x:row>
    <x:row r="2396">
      <x:c r="A2396" s="135" t="str">
        <x:v>DI-241-S2</x:v>
      </x:c>
      <x:c r="B2396" s="135" t="str">
        <x:v>DI-241-V1</x:v>
      </x:c>
      <x:c r="C2396" s="135" t="n">
        <x:v>2</x:v>
      </x:c>
      <x:c r="D2396" s="162" t="str">
        <x:v>Erhitze 1 EL Olivenöl in einer großen Pfanne.</x:v>
      </x:c>
      <x:c r="E2396" s="163"/>
      <x:c r="F2396" s="163"/>
    </x:row>
    <x:row r="2397">
      <x:c r="A2397" s="135" t="str">
        <x:v>DI-241-S3</x:v>
      </x:c>
      <x:c r="B2397" s="135" t="str">
        <x:v>DI-241-V1</x:v>
      </x:c>
      <x:c r="C2397" s="135" t="n">
        <x:v>3</x:v>
      </x:c>
      <x:c r="D2397" s="162" t="str">
        <x:v>Dünste Paprika, Knoblauch und Lorbeerblätter etwa 10 Minuten weich.</x:v>
      </x:c>
      <x:c r="E2397" s="163" t="n">
        <x:v>10</x:v>
      </x:c>
      <x:c r="F2397" s="163" t="str">
        <x:v>Schritt 3</x:v>
      </x:c>
    </x:row>
    <x:row r="2398">
      <x:c r="A2398" s="135" t="str">
        <x:v>DI-241-S4</x:v>
      </x:c>
      <x:c r="B2398" s="135" t="str">
        <x:v>DI-241-V1</x:v>
      </x:c>
      <x:c r="C2398" s="135" t="n">
        <x:v>4</x:v>
      </x:c>
      <x:c r="D2398" s="162" t="str">
        <x:v>Verrühre Safran mit 1 EL kochendem Wasser, 1½ EL Olivenöl und dem fein geriebenen Knoblauch.</x:v>
      </x:c>
      <x:c r="E2398" s="163"/>
      <x:c r="F2398" s="163"/>
    </x:row>
    <x:row r="2399">
      <x:c r="A2399" s="135" t="str">
        <x:v>DI-241-S5</x:v>
      </x:c>
      <x:c r="B2399" s="135" t="str">
        <x:v>DI-241-V1</x:v>
      </x:c>
      <x:c r="C2399" s="135" t="n">
        <x:v>5</x:v>
      </x:c>
      <x:c r="D2399" s="162" t="str">
        <x:v>Stelle alles beiseite.</x:v>
      </x:c>
      <x:c r="E2399" s="163"/>
      <x:c r="F2399" s="163"/>
    </x:row>
    <x:row r="2400">
      <x:c r="A2400" s="135" t="str">
        <x:v>DI-241-S6</x:v>
      </x:c>
      <x:c r="B2400" s="135" t="str">
        <x:v>DI-241-V1</x:v>
      </x:c>
      <x:c r="C2400" s="135" t="n">
        <x:v>6</x:v>
      </x:c>
      <x:c r="D2400" s="162" t="str">
        <x:v>Lasse die Kartoffelscheiben in kochendem Salzwasser 5 Minuten vorgaren und gut abtropfen.</x:v>
      </x:c>
      <x:c r="E2400" s="163" t="n">
        <x:v>5</x:v>
      </x:c>
      <x:c r="F2400" s="163" t="str">
        <x:v>Schritt 6</x:v>
      </x:c>
    </x:row>
    <x:row r="2401">
      <x:c r="A2401" s="135" t="str">
        <x:v>DI-241-S7</x:v>
      </x:c>
      <x:c r="B2401" s="135" t="str">
        <x:v>DI-241-V1</x:v>
      </x:c>
      <x:c r="C2401" s="135" t="n">
        <x:v>7</x:v>
      </x:c>
      <x:c r="D2401" s="162" t="str">
        <x:v>Gib geräuchertes Paprikapulver zur Paprikamischung.</x:v>
      </x:c>
      <x:c r="E2401" s="163"/>
      <x:c r="F2401" s="163"/>
    </x:row>
    <x:row r="2402">
      <x:c r="A2402" s="135" t="str">
        <x:v>DI-241-S8</x:v>
      </x:c>
      <x:c r="B2402" s="135" t="str">
        <x:v>DI-241-V1</x:v>
      </x:c>
      <x:c r="C2402" s="135" t="n">
        <x:v>8</x:v>
      </x:c>
      <x:c r="D2402" s="162" t="str">
        <x:v>Gieße Brühe und Passata an.</x:v>
      </x:c>
      <x:c r="E2402" s="163"/>
      <x:c r="F2402" s="163"/>
    </x:row>
    <x:row r="2403">
      <x:c r="A2403" s="135" t="str">
        <x:v>DI-241-S9</x:v>
      </x:c>
      <x:c r="B2403" s="135" t="str">
        <x:v>DI-241-V1</x:v>
      </x:c>
      <x:c r="C2403" s="135" t="n">
        <x:v>9</x:v>
      </x:c>
      <x:c r="D2403" s="162" t="str">
        <x:v>Lasse 5 Minuten köcheln.</x:v>
      </x:c>
      <x:c r="E2403" s="163" t="n">
        <x:v>5</x:v>
      </x:c>
      <x:c r="F2403" s="163" t="str">
        <x:v>Schritt 9</x:v>
      </x:c>
    </x:row>
    <x:row r="2404">
      <x:c r="A2404" s="135" t="str">
        <x:v>DI-241-S10</x:v>
      </x:c>
      <x:c r="B2404" s="135" t="str">
        <x:v>DI-241-V1</x:v>
      </x:c>
      <x:c r="C2404" s="135" t="n">
        <x:v>10</x:v>
      </x:c>
      <x:c r="D2404" s="162" t="str">
        <x:v>Nimm die Pfanne vom Herd.</x:v>
      </x:c>
      <x:c r="E2404" s="163"/>
      <x:c r="F2404" s="163"/>
    </x:row>
    <x:row r="2405">
      <x:c r="A2405" s="135" t="str">
        <x:v>DI-241-S11</x:v>
      </x:c>
      <x:c r="B2405" s="135" t="str">
        <x:v>DI-241-V1</x:v>
      </x:c>
      <x:c r="C2405" s="135" t="n">
        <x:v>11</x:v>
      </x:c>
      <x:c r="D2405" s="162" t="str">
        <x:v>Hebe Garnelen, Kabeljau, Oliven und Petersilie unter.</x:v>
      </x:c>
      <x:c r="E2405" s="163"/>
      <x:c r="F2405" s="163"/>
    </x:row>
    <x:row r="2406">
      <x:c r="A2406" s="135" t="str">
        <x:v>DI-241-S12</x:v>
      </x:c>
      <x:c r="B2406" s="135" t="str">
        <x:v>DI-241-V1</x:v>
      </x:c>
      <x:c r="C2406" s="135" t="n">
        <x:v>12</x:v>
      </x:c>
      <x:c r="D2406" s="162" t="str">
        <x:v>Gib die Fischmischung in eine flache Auflaufform.</x:v>
      </x:c>
      <x:c r="E2406" s="163"/>
      <x:c r="F2406" s="163"/>
    </x:row>
    <x:row r="2407">
      <x:c r="A2407" s="135" t="str">
        <x:v>DI-241-S13</x:v>
      </x:c>
      <x:c r="B2407" s="135" t="str">
        <x:v>DI-241-V1</x:v>
      </x:c>
      <x:c r="C2407" s="135" t="n">
        <x:v>13</x:v>
      </x:c>
      <x:c r="D2407" s="162" t="str">
        <x:v>Verteile die Kartoffelscheiben gleichmäßig darauf.</x:v>
      </x:c>
      <x:c r="E2407" s="163"/>
      <x:c r="F2407" s="163"/>
    </x:row>
    <x:row r="2408">
      <x:c r="A2408" s="135" t="str">
        <x:v>DI-241-S14</x:v>
      </x:c>
      <x:c r="B2408" s="135" t="str">
        <x:v>DI-241-V1</x:v>
      </x:c>
      <x:c r="C2408" s="135" t="n">
        <x:v>14</x:v>
      </x:c>
      <x:c r="D2408" s="162" t="str">
        <x:v>Bestreiche den Auflauf mit der Safranmischung.</x:v>
      </x:c>
      <x:c r="E2408" s="163"/>
      <x:c r="F2408" s="163"/>
    </x:row>
    <x:row r="2409">
      <x:c r="A2409" s="135" t="str">
        <x:v>DI-241-S15</x:v>
      </x:c>
      <x:c r="B2409" s="135" t="str">
        <x:v>DI-241-V1</x:v>
      </x:c>
      <x:c r="C2409" s="135" t="n">
        <x:v>15</x:v>
      </x:c>
      <x:c r="D2409" s="162" t="str">
        <x:v>Backe alles 30-35 Minuten, bis die Sauce am Rand blubbert, die Kartoffeln goldbraun und Fisch sowie Garnelen gar sind.</x:v>
      </x:c>
      <x:c r="E2409" s="163" t="n">
        <x:v>30</x:v>
      </x:c>
      <x:c r="F2409" s="163" t="str">
        <x:v>Schritt 15</x:v>
      </x:c>
    </x:row>
    <x:row r="2410">
      <x:c r="A2410" s="135" t="str">
        <x:v>DI-241-S16</x:v>
      </x:c>
      <x:c r="B2410" s="135" t="str">
        <x:v>DI-241-V1</x:v>
      </x:c>
      <x:c r="C2410" s="135" t="n">
        <x:v>16</x:v>
      </x:c>
      <x:c r="D2410" s="162" t="str">
        <x:v>Serviere alles mit gedämpftem Brokkoli oder grünen Bohnen.</x:v>
      </x:c>
      <x:c r="E2410" s="163"/>
      <x:c r="F2410" s="163"/>
    </x:row>
    <x:row r="2411">
      <x:c r="A2411" s="135" t="str">
        <x:v>DI-242-S1</x:v>
      </x:c>
      <x:c r="B2411" s="135" t="str">
        <x:v>DI-242-V1</x:v>
      </x:c>
      <x:c r="C2411" s="135" t="n">
        <x:v>1</x:v>
      </x:c>
      <x:c r="D2411" s="162" t="str">
        <x:v>Koche die Penne gemäß den Packungsanweisungen und bringe Wasser im Wasserkocher zum Kochen.</x:v>
      </x:c>
      <x:c r="E2411" s="163"/>
      <x:c r="F2411" s="163"/>
    </x:row>
    <x:row r="2412">
      <x:c r="A2412" s="135" t="str">
        <x:v>DI-242-S2</x:v>
      </x:c>
      <x:c r="B2412" s="135" t="str">
        <x:v>DI-242-V1</x:v>
      </x:c>
      <x:c r="C2412" s="135" t="n">
        <x:v>2</x:v>
      </x:c>
      <x:c r="D2412" s="162" t="str">
        <x:v>Gib währenddessen die Cashewnüsse und getrockneten Pilze zusammen mit dem Brühepulver in eine mittelhitzebeständige Schüssel.</x:v>
      </x:c>
      <x:c r="E2412" s="163"/>
      <x:c r="F2412" s="163"/>
    </x:row>
    <x:row r="2413">
      <x:c r="A2413" s="135" t="str">
        <x:v>DI-242-S3</x:v>
      </x:c>
      <x:c r="B2413" s="135" t="str">
        <x:v>DI-242-V1</x:v>
      </x:c>
      <x:c r="C2413" s="135" t="n">
        <x:v>3</x:v>
      </x:c>
      <x:c r="D2413" s="162" t="str">
        <x:v>Gieße 200 ml kochendes Wasser aus dem Wasserkocher darüber.</x:v>
      </x:c>
      <x:c r="E2413" s="163"/>
      <x:c r="F2413" s="163"/>
    </x:row>
    <x:row r="2414">
      <x:c r="A2414" s="135" t="str">
        <x:v>DI-242-S4</x:v>
      </x:c>
      <x:c r="B2414" s="135" t="str">
        <x:v>DI-242-V1</x:v>
      </x:c>
      <x:c r="C2414" s="135" t="n">
        <x:v>4</x:v>
      </x:c>
      <x:c r="D2414" s="162" t="str">
        <x:v>Lasse 5 Minuten einweichen.</x:v>
      </x:c>
      <x:c r="E2414" s="163" t="n">
        <x:v>5</x:v>
      </x:c>
      <x:c r="F2414" s="163" t="str">
        <x:v>Schritt 4</x:v>
      </x:c>
    </x:row>
    <x:row r="2415">
      <x:c r="A2415" s="135" t="str">
        <x:v>DI-242-S5</x:v>
      </x:c>
      <x:c r="B2415" s="135" t="str">
        <x:v>DI-242-V1</x:v>
      </x:c>
      <x:c r="C2415" s="135" t="n">
        <x:v>5</x:v>
      </x:c>
      <x:c r="D2415" s="162" t="str">
        <x:v>Mixe nach dieser Zeit die Mischung mit einem Stabmixer glatt und cremig.</x:v>
      </x:c>
      <x:c r="E2415" s="163"/>
      <x:c r="F2415" s="163"/>
    </x:row>
    <x:row r="2416">
      <x:c r="A2416" s="135" t="str">
        <x:v>DI-242-S6</x:v>
      </x:c>
      <x:c r="B2416" s="135" t="str">
        <x:v>DI-242-V1</x:v>
      </x:c>
      <x:c r="C2416" s="135" t="n">
        <x:v>6</x:v>
      </x:c>
      <x:c r="D2416" s="162" t="str">
        <x:v>Erhitze das Öl in einer großen beschichteten Pfanne bei mittlerer Hitze und brate die frischen Pilze und den Knoblauch einige Minuten lang an, bis sie gerade anfangen, weich zu werden.</x:v>
      </x:c>
      <x:c r="E2416" s="163"/>
      <x:c r="F2416" s="163"/>
    </x:row>
    <x:row r="2417">
      <x:c r="A2417" s="135" t="str">
        <x:v>DI-242-S7</x:v>
      </x:c>
      <x:c r="B2417" s="135" t="str">
        <x:v>DI-242-V1</x:v>
      </x:c>
      <x:c r="C2417" s="135" t="n">
        <x:v>7</x:v>
      </x:c>
      <x:c r="D2417" s="162" t="str">
        <x:v>Gib den Spinat dazu.</x:v>
      </x:c>
      <x:c r="E2417" s="163"/>
      <x:c r="F2417" s="163"/>
    </x:row>
    <x:row r="2418">
      <x:c r="A2418" s="135" t="str">
        <x:v>DI-242-S8</x:v>
      </x:c>
      <x:c r="B2418" s="135" t="str">
        <x:v>DI-242-V1</x:v>
      </x:c>
      <x:c r="C2418" s="135" t="n">
        <x:v>8</x:v>
      </x:c>
      <x:c r="D2418" s="162" t="str">
        <x:v>Rühre alles unter häufigem weiterkochen, bis der Spinat zusammengefallen ist.</x:v>
      </x:c>
      <x:c r="E2418" s="163"/>
      <x:c r="F2418" s="163"/>
    </x:row>
    <x:row r="2419">
      <x:c r="A2419" s="135" t="str">
        <x:v>DI-242-S9</x:v>
      </x:c>
      <x:c r="B2419" s="135" t="str">
        <x:v>DI-242-V1</x:v>
      </x:c>
      <x:c r="C2419" s="135" t="n">
        <x:v>9</x:v>
      </x:c>
      <x:c r="D2419" s="162" t="str">
        <x:v>Gieße die Nudeln ab.</x:v>
      </x:c>
      <x:c r="E2419" s="163"/>
      <x:c r="F2419" s="163"/>
    </x:row>
    <x:row r="2420">
      <x:c r="A2420" s="135" t="str">
        <x:v>DI-242-S10</x:v>
      </x:c>
      <x:c r="B2420" s="135" t="str">
        <x:v>DI-242-V1</x:v>
      </x:c>
      <x:c r="C2420" s="135" t="n">
        <x:v>10</x:v>
      </x:c>
      <x:c r="D2420" s="162" t="str">
        <x:v>Fange dabei etwas Kochwasser auf.</x:v>
      </x:c>
      <x:c r="E2420" s="163"/>
      <x:c r="F2420" s="163"/>
    </x:row>
    <x:row r="2421">
      <x:c r="A2421" s="135" t="str">
        <x:v>DI-242-S11</x:v>
      </x:c>
      <x:c r="B2421" s="135" t="str">
        <x:v>DI-242-V1</x:v>
      </x:c>
      <x:c r="C2421" s="135" t="n">
        <x:v>11</x:v>
      </x:c>
      <x:c r="D2421" s="162" t="str">
        <x:v>Gib die Nudeln mit der Pilzmischung in die Pfanne.</x:v>
      </x:c>
      <x:c r="E2421" s="163"/>
      <x:c r="F2421" s="163"/>
    </x:row>
    <x:row r="2422">
      <x:c r="A2422" s="135" t="str">
        <x:v>DI-242-S12</x:v>
      </x:c>
      <x:c r="B2422" s="135" t="str">
        <x:v>DI-242-V1</x:v>
      </x:c>
      <x:c r="C2422" s="135" t="n">
        <x:v>12</x:v>
      </x:c>
      <x:c r="D2422" s="162" t="str">
        <x:v>Würze das Gericht mit reichlich schwarzem Pfeffer.</x:v>
      </x:c>
      <x:c r="E2422" s="163"/>
      <x:c r="F2422" s="163"/>
    </x:row>
    <x:row r="2423">
      <x:c r="A2423" s="135" t="str">
        <x:v>DI-242-S13</x:v>
      </x:c>
      <x:c r="B2423" s="135" t="str">
        <x:v>DI-242-V1</x:v>
      </x:c>
      <x:c r="C2423" s="135" t="n">
        <x:v>13</x:v>
      </x:c>
      <x:c r="D2423" s="162" t="str">
        <x:v>Vermenge alles gut.</x:v>
      </x:c>
      <x:c r="E2423" s="163"/>
      <x:c r="F2423" s="163"/>
    </x:row>
    <x:row r="2424">
      <x:c r="A2424" s="135" t="str">
        <x:v>DI-242-S14</x:v>
      </x:c>
      <x:c r="B2424" s="135" t="str">
        <x:v>DI-242-V1</x:v>
      </x:c>
      <x:c r="C2424" s="135" t="n">
        <x:v>14</x:v>
      </x:c>
      <x:c r="D2424" s="162" t="str">
        <x:v>Nimm die Pfanne vom Herd.</x:v>
      </x:c>
      <x:c r="E2424" s="163"/>
      <x:c r="F2424" s="163"/>
    </x:row>
    <x:row r="2425">
      <x:c r="A2425" s="135" t="str">
        <x:v>DI-242-S15</x:v>
      </x:c>
      <x:c r="B2425" s="135" t="str">
        <x:v>DI-242-V1</x:v>
      </x:c>
      <x:c r="C2425" s="135" t="n">
        <x:v>15</x:v>
      </x:c>
      <x:c r="D2425" s="162" t="str">
        <x:v>Rühre die cremige Pilzsauce unter.</x:v>
      </x:c>
      <x:c r="E2425" s="163"/>
      <x:c r="F2425" s="163"/>
    </x:row>
    <x:row r="2426">
      <x:c r="A2426" s="135" t="str">
        <x:v>DI-242-S16</x:v>
      </x:c>
      <x:c r="B2426" s="135" t="str">
        <x:v>DI-242-V1</x:v>
      </x:c>
      <x:c r="C2426" s="135" t="n">
        <x:v>16</x:v>
      </x:c>
      <x:c r="D2426" s="162" t="str">
        <x:v>Gib bei Bedarf einen Tropfen des beiseitegestellten Kochwassers zum Auflockern hinzu.</x:v>
      </x:c>
      <x:c r="E2426" s="163"/>
      <x:c r="F2426" s="163"/>
    </x:row>
    <x:row r="2427">
      <x:c r="A2427" s="135" t="str">
        <x:v>DI-242-S17</x:v>
      </x:c>
      <x:c r="B2427" s="135" t="str">
        <x:v>DI-242-V1</x:v>
      </x:c>
      <x:c r="C2427" s="135" t="n">
        <x:v>17</x:v>
      </x:c>
      <x:c r="D2427" s="162" t="str">
        <x:v>Serviere sofort.</x:v>
      </x:c>
      <x:c r="E2427" s="163"/>
      <x:c r="F2427" s="163"/>
    </x:row>
    <x:row r="2428">
      <x:c r="A2428" s="135" t="str">
        <x:v>DI-243-S1</x:v>
      </x:c>
      <x:c r="B2428" s="135" t="str">
        <x:v>DI-243-V1</x:v>
      </x:c>
      <x:c r="C2428" s="135" t="n">
        <x:v>1</x:v>
      </x:c>
      <x:c r="D2428" s="162" t="str">
        <x:v>Gib die gehackten Tomaten und die Hälfte der Brühe in eine Küchenmaschine.</x:v>
      </x:c>
      <x:c r="E2428" s="163"/>
      <x:c r="F2428" s="163"/>
    </x:row>
    <x:row r="2429">
      <x:c r="A2429" s="135" t="str">
        <x:v>DI-243-S2</x:v>
      </x:c>
      <x:c r="B2429" s="135" t="str">
        <x:v>DI-243-V1</x:v>
      </x:c>
      <x:c r="C2429" s="135" t="n">
        <x:v>2</x:v>
      </x:c>
      <x:c r="D2429" s="162" t="str">
        <x:v>Püriere alles, bis eine glatte Masse entsteht.</x:v>
      </x:c>
      <x:c r="E2429" s="163"/>
      <x:c r="F2429" s="163"/>
    </x:row>
    <x:row r="2430">
      <x:c r="A2430" s="135" t="str">
        <x:v>DI-243-S3</x:v>
      </x:c>
      <x:c r="B2430" s="135" t="str">
        <x:v>DI-243-V1</x:v>
      </x:c>
      <x:c r="C2430" s="135" t="n">
        <x:v>3</x:v>
      </x:c>
      <x:c r="D2430" s="162" t="str">
        <x:v>Gieße mit der restlichen Brühe in einen Topf.</x:v>
      </x:c>
      <x:c r="E2430" s="163"/>
      <x:c r="F2430" s="163"/>
    </x:row>
    <x:row r="2431">
      <x:c r="A2431" s="135" t="str">
        <x:v>DI-243-S4</x:v>
      </x:c>
      <x:c r="B2431" s="135" t="str">
        <x:v>DI-243-V1</x:v>
      </x:c>
      <x:c r="C2431" s="135" t="n">
        <x:v>4</x:v>
      </x:c>
      <x:c r="D2431" s="162" t="str">
        <x:v>Lasse leicht köcheln und bei schwacher Hitze halten.</x:v>
      </x:c>
      <x:c r="E2431" s="163"/>
      <x:c r="F2431" s="163"/>
    </x:row>
    <x:row r="2432">
      <x:c r="A2432" s="135" t="str">
        <x:v>DI-243-S5</x:v>
      </x:c>
      <x:c r="B2432" s="135" t="str">
        <x:v>DI-243-V1</x:v>
      </x:c>
      <x:c r="C2432" s="135" t="n">
        <x:v>5</x:v>
      </x:c>
      <x:c r="D2432" s="162" t="str">
        <x:v>Gib währenddessen Butter und Öl auf den Boden eines großen Topfes.</x:v>
      </x:c>
      <x:c r="E2432" s="163"/>
      <x:c r="F2432" s="163"/>
    </x:row>
    <x:row r="2433">
      <x:c r="A2433" s="135" t="str">
        <x:v>DI-243-S6</x:v>
      </x:c>
      <x:c r="B2433" s="135" t="str">
        <x:v>DI-243-V1</x:v>
      </x:c>
      <x:c r="C2433" s="135" t="n">
        <x:v>6</x:v>
      </x:c>
      <x:c r="D2433" s="162" t="str">
        <x:v>Erhitze vorsichtig, bis die Butter geschmolzen ist.</x:v>
      </x:c>
      <x:c r="E2433" s="163"/>
      <x:c r="F2433" s="163"/>
    </x:row>
    <x:row r="2434">
      <x:c r="A2434" s="135" t="str">
        <x:v>DI-243-S7</x:v>
      </x:c>
      <x:c r="B2434" s="135" t="str">
        <x:v>DI-243-V1</x:v>
      </x:c>
      <x:c r="C2434" s="135" t="n">
        <x:v>7</x:v>
      </x:c>
      <x:c r="D2434" s="162" t="str">
        <x:v>Füge die Zwiebel hinzu und koche sie 6-8 Minuten lang sanft, bis sie weich ist.</x:v>
      </x:c>
      <x:c r="E2434" s="163" t="n">
        <x:v>6</x:v>
      </x:c>
      <x:c r="F2434" s="163" t="str">
        <x:v>Schritt 7</x:v>
      </x:c>
    </x:row>
    <x:row r="2435">
      <x:c r="A2435" s="135" t="str">
        <x:v>DI-243-S8</x:v>
      </x:c>
      <x:c r="B2435" s="135" t="str">
        <x:v>DI-243-V1</x:v>
      </x:c>
      <x:c r="C2435" s="135" t="n">
        <x:v>8</x:v>
      </x:c>
      <x:c r="D2435" s="162" t="str">
        <x:v>Rühre Knoblauch und Rosmarin ein.</x:v>
      </x:c>
      <x:c r="E2435" s="163"/>
      <x:c r="F2435" s="163"/>
    </x:row>
    <x:row r="2436">
      <x:c r="A2436" s="135" t="str">
        <x:v>DI-243-S9</x:v>
      </x:c>
      <x:c r="B2436" s="135" t="str">
        <x:v>DI-243-V1</x:v>
      </x:c>
      <x:c r="C2436" s="135" t="n">
        <x:v>9</x:v>
      </x:c>
      <x:c r="D2436" s="162" t="str">
        <x:v>Lasse alles noch 1 Minute kochen.</x:v>
      </x:c>
      <x:c r="E2436" s="163"/>
      <x:c r="F2436" s="163"/>
    </x:row>
    <x:row r="2437">
      <x:c r="A2437" s="135" t="str">
        <x:v>DI-243-S10</x:v>
      </x:c>
      <x:c r="B2437" s="135" t="str">
        <x:v>DI-243-V1</x:v>
      </x:c>
      <x:c r="C2437" s="135" t="n">
        <x:v>10</x:v>
      </x:c>
      <x:c r="D2437" s="162" t="str">
        <x:v>Gib den Reis hinzu.</x:v>
      </x:c>
      <x:c r="E2437" s="163"/>
      <x:c r="F2437" s="163"/>
    </x:row>
    <x:row r="2438">
      <x:c r="A2438" s="135" t="str">
        <x:v>DI-243-S11</x:v>
      </x:c>
      <x:c r="B2438" s="135" t="str">
        <x:v>DI-243-V1</x:v>
      </x:c>
      <x:c r="C2438" s="135" t="n">
        <x:v>11</x:v>
      </x:c>
      <x:c r="D2438" s="162" t="str">
        <x:v>Rühre alles ein und lasse es 1 Minute weiterkochen.</x:v>
      </x:c>
      <x:c r="E2438" s="163"/>
      <x:c r="F2438" s="163"/>
    </x:row>
    <x:row r="2439">
      <x:c r="A2439" s="135" t="str">
        <x:v>DI-243-S12</x:v>
      </x:c>
      <x:c r="B2439" s="135" t="str">
        <x:v>DI-243-V1</x:v>
      </x:c>
      <x:c r="C2439" s="135" t="n">
        <x:v>12</x:v>
      </x:c>
      <x:c r="D2439" s="162" t="str">
        <x:v>Beginne etwa zu einem Viertel mit der Zugabe der heißen Brühe und der Tomatenmischung.</x:v>
      </x:c>
      <x:c r="E2439" s="163"/>
      <x:c r="F2439" s="163"/>
    </x:row>
    <x:row r="2440">
      <x:c r="A2440" s="135" t="str">
        <x:v>DI-243-S13</x:v>
      </x:c>
      <x:c r="B2440" s="135" t="str">
        <x:v>DI-243-V1</x:v>
      </x:c>
      <x:c r="C2440" s="135" t="n">
        <x:v>13</x:v>
      </x:c>
      <x:c r="D2440" s="162" t="str">
        <x:v>Lasse das Risotto unter häufigem Rühren kochen und füge nach dem Aufsaugen mehr Brühe hinzu.</x:v>
      </x:c>
      <x:c r="E2440" s="163"/>
      <x:c r="F2440" s="163"/>
    </x:row>
    <x:row r="2441">
      <x:c r="A2441" s="135" t="str">
        <x:v>DI-243-S14</x:v>
      </x:c>
      <x:c r="B2441" s="135" t="str">
        <x:v>DI-243-V1</x:v>
      </x:c>
      <x:c r="C2441" s="135" t="n">
        <x:v>14</x:v>
      </x:c>
      <x:c r="D2441" s="162" t="str">
        <x:v>Nachdem du die Hälfte der Brühe hinzugefügt hast, füge die Kirschtomaten hinzu.</x:v>
      </x:c>
      <x:c r="E2441" s="163"/>
      <x:c r="F2441" s="163"/>
    </x:row>
    <x:row r="2442">
      <x:c r="A2442" s="135" t="str">
        <x:v>DI-243-S15</x:v>
      </x:c>
      <x:c r="B2442" s="135" t="str">
        <x:v>DI-243-V1</x:v>
      </x:c>
      <x:c r="C2442" s="135" t="n">
        <x:v>15</x:v>
      </x:c>
      <x:c r="D2442" s="162" t="str">
        <x:v>Nach 20-25 Minuten sollte der Reis cremig und zart sein, die Kirschtomaten weich und die gesamte Brühe aufgebraucht sein. Decke die Pfanne ab.</x:v>
      </x:c>
      <x:c r="E2442" s="163" t="n">
        <x:v>20</x:v>
      </x:c>
      <x:c r="F2442" s="163" t="str">
        <x:v>Schritt 15</x:v>
      </x:c>
    </x:row>
    <x:row r="2443">
      <x:c r="A2443" s="135" t="str">
        <x:v>DI-243-S16</x:v>
      </x:c>
      <x:c r="B2443" s="135" t="str">
        <x:v>DI-243-V1</x:v>
      </x:c>
      <x:c r="C2443" s="135" t="n">
        <x:v>16</x:v>
      </x:c>
      <x:c r="D2443" s="162" t="str">
        <x:v>Lasse 1 Minute ruhen.</x:v>
      </x:c>
      <x:c r="E2443" s="163"/>
      <x:c r="F2443" s="163"/>
    </x:row>
    <x:row r="2444">
      <x:c r="A2444" s="135" t="str">
        <x:v>DI-243-S17</x:v>
      </x:c>
      <x:c r="B2444" s="135" t="str">
        <x:v>DI-243-V1</x:v>
      </x:c>
      <x:c r="C2444" s="135" t="n">
        <x:v>17</x:v>
      </x:c>
      <x:c r="D2444" s="162" t="str">
        <x:v>Rühre das Basilikum unter.</x:v>
      </x:c>
      <x:c r="E2444" s="163"/>
      <x:c r="F2444" s="163"/>
    </x:row>
    <x:row r="2445">
      <x:c r="A2445" s="135" t="str">
        <x:v>DI-243-S18</x:v>
      </x:c>
      <x:c r="B2445" s="135" t="str">
        <x:v>DI-243-V1</x:v>
      </x:c>
      <x:c r="C2445" s="135" t="n">
        <x:v>18</x:v>
      </x:c>
      <x:c r="D2445" s="162" t="str">
        <x:v>Serviere alles mit Parmesan und einer guten Prise schwarzem Pfeffer bestreut.</x:v>
      </x:c>
      <x:c r="E2445" s="163"/>
      <x:c r="F2445" s="163"/>
    </x:row>
    <x:row r="2446">
      <x:c r="A2446" s="135" t="str">
        <x:v>DI-244-S1</x:v>
      </x:c>
      <x:c r="B2446" s="135" t="str">
        <x:v>DI-244-V1</x:v>
      </x:c>
      <x:c r="C2446" s="135" t="n">
        <x:v>1</x:v>
      </x:c>
      <x:c r="D2446" s="162" t="str">
        <x:v>Koche die Nudeln gemäß den Packungsanweisungen und spüle sie dann gut ab, um sicherzustellen, dass die Nudeln getrennt sind.</x:v>
      </x:c>
      <x:c r="E2446" s="163"/>
      <x:c r="F2446" s="163"/>
    </x:row>
    <x:row r="2447">
      <x:c r="A2447" s="135" t="str">
        <x:v>DI-244-S2</x:v>
      </x:c>
      <x:c r="B2447" s="135" t="str">
        <x:v>DI-244-V1</x:v>
      </x:c>
      <x:c r="C2447" s="135" t="n">
        <x:v>2</x:v>
      </x:c>
      <x:c r="D2447" s="162" t="str">
        <x:v>Erhitze währenddessen das Öl in einem Wok oder einer Pfanne bei starker Hitze.</x:v>
      </x:c>
      <x:c r="E2447" s="163"/>
      <x:c r="F2447" s="163"/>
    </x:row>
    <x:row r="2448">
      <x:c r="A2448" s="135" t="str">
        <x:v>DI-244-S3</x:v>
      </x:c>
      <x:c r="B2448" s="135" t="str">
        <x:v>DI-244-V1</x:v>
      </x:c>
      <x:c r="C2448" s="135" t="n">
        <x:v>3</x:v>
      </x:c>
      <x:c r="D2448" s="162" t="str">
        <x:v>Brate Paprika, Karotte, Ingwer, Knoblauch und Chili (falls verwendet) 5 Minuten lang an, bis sie weich sind.</x:v>
      </x:c>
      <x:c r="E2448" s="163" t="n">
        <x:v>5</x:v>
      </x:c>
      <x:c r="F2448" s="163" t="str">
        <x:v>Schritt 3</x:v>
      </x:c>
    </x:row>
    <x:row r="2449">
      <x:c r="A2449" s="135" t="str">
        <x:v>DI-244-S4</x:v>
      </x:c>
      <x:c r="B2449" s="135" t="str">
        <x:v>DI-244-V1</x:v>
      </x:c>
      <x:c r="C2449" s="135" t="n">
        <x:v>4</x:v>
      </x:c>
      <x:c r="D2449" s="162" t="str">
        <x:v>Rühre Kreuzkümmel und Currypulver ein.</x:v>
      </x:c>
      <x:c r="E2449" s="163"/>
      <x:c r="F2449" s="163"/>
    </x:row>
    <x:row r="2450">
      <x:c r="A2450" s="135" t="str">
        <x:v>DI-244-S5</x:v>
      </x:c>
      <x:c r="B2450" s="135" t="str">
        <x:v>DI-244-V1</x:v>
      </x:c>
      <x:c r="C2450" s="135" t="n">
        <x:v>5</x:v>
      </x:c>
      <x:c r="D2450" s="162" t="str">
        <x:v>Koche etwa 30 Sekunden lang, bis es aromatisch ist.</x:v>
      </x:c>
      <x:c r="E2450" s="163"/>
      <x:c r="F2450" s="163"/>
    </x:row>
    <x:row r="2451">
      <x:c r="A2451" s="135" t="str">
        <x:v>DI-244-S6</x:v>
      </x:c>
      <x:c r="B2451" s="135" t="str">
        <x:v>DI-244-V1</x:v>
      </x:c>
      <x:c r="C2451" s="135" t="n">
        <x:v>6</x:v>
      </x:c>
      <x:c r="D2451" s="162" t="str">
        <x:v>Rühre Erdnussbutter und Tomatenpüree mit der Gemüsebrühe glatt.</x:v>
      </x:c>
      <x:c r="E2451" s="163"/>
      <x:c r="F2451" s="163"/>
    </x:row>
    <x:row r="2452">
      <x:c r="A2452" s="135" t="str">
        <x:v>DI-244-S7</x:v>
      </x:c>
      <x:c r="B2452" s="135" t="str">
        <x:v>DI-244-V1</x:v>
      </x:c>
      <x:c r="C2452" s="135" t="n">
        <x:v>7</x:v>
      </x:c>
      <x:c r="D2452" s="162" t="str">
        <x:v>Gib die abgetropften Nudeln zusammen mit den gefrorenen Erbsen in den Wok, gieße dann die Erdnuss-Tomaten-Mischung hinein und vermenge alles miteinander. Wenn es etwas klumpig erscheint, rühre einen Tropfen mehr Wasser hinein.</x:v>
      </x:c>
      <x:c r="E2452" s="163"/>
      <x:c r="F2452" s="163"/>
    </x:row>
    <x:row r="2453">
      <x:c r="A2453" s="135" t="str">
        <x:v>DI-244-S8</x:v>
      </x:c>
      <x:c r="B2453" s="135" t="str">
        <x:v>DI-244-V1</x:v>
      </x:c>
      <x:c r="C2453" s="135" t="n">
        <x:v>8</x:v>
      </x:c>
      <x:c r="D2453" s="162" t="str">
        <x:v>Gib den Zitronensaft dazu. Verrühre gut.</x:v>
      </x:c>
      <x:c r="E2453" s="163"/>
      <x:c r="F2453" s="163"/>
    </x:row>
    <x:row r="2454">
      <x:c r="A2454" s="135" t="str">
        <x:v>DI-244-S9</x:v>
      </x:c>
      <x:c r="B2454" s="135" t="str">
        <x:v>DI-244-V1</x:v>
      </x:c>
      <x:c r="C2454" s="135" t="n">
        <x:v>9</x:v>
      </x:c>
      <x:c r="D2454" s="162" t="str">
        <x:v>Serviere sofort.</x:v>
      </x:c>
      <x:c r="E2454" s="163"/>
      <x:c r="F2454" s="163"/>
    </x:row>
    <x:row r="2455">
      <x:c r="A2455" s="135" t="str">
        <x:v>DI-245-S1</x:v>
      </x:c>
      <x:c r="B2455" s="135" t="str">
        <x:v>DI-245-V1</x:v>
      </x:c>
      <x:c r="C2455" s="135" t="n">
        <x:v>1</x:v>
      </x:c>
      <x:c r="D2455" s="162" t="str">
        <x:v>Vermenge das Hähnchen mit Harissa. Decke die Schüssel ab und stelle sie 20-30 Minuten kalt.</x:v>
      </x:c>
      <x:c r="E2455" s="163" t="n">
        <x:v>20</x:v>
      </x:c>
      <x:c r="F2455" s="163" t="str">
        <x:v>Schritt 1</x:v>
      </x:c>
    </x:row>
    <x:row r="2456">
      <x:c r="A2456" s="135" t="str">
        <x:v>DI-245-S2</x:v>
      </x:c>
      <x:c r="B2456" s="135" t="str">
        <x:v>DI-245-V1</x:v>
      </x:c>
      <x:c r="C2456" s="135" t="n">
        <x:v>2</x:v>
      </x:c>
      <x:c r="D2456" s="162" t="str">
        <x:v>Erhitze das Öl in einem Schmortopf. Brate das Hähnchen 2-3 Minuten an und stelle es beiseite.</x:v>
      </x:c>
      <x:c r="E2456" s="163" t="n">
        <x:v>2</x:v>
      </x:c>
      <x:c r="F2456" s="163" t="str">
        <x:v>Schritt 2</x:v>
      </x:c>
    </x:row>
    <x:row r="2457">
      <x:c r="A2457" s="135" t="str">
        <x:v>DI-245-S3</x:v>
      </x:c>
      <x:c r="B2457" s="135" t="str">
        <x:v>DI-245-V1</x:v>
      </x:c>
      <x:c r="C2457" s="135" t="n">
        <x:v>3</x:v>
      </x:c>
      <x:c r="D2457" s="162" t="str">
        <x:v>Dünste die Zwiebel 8-10 Minuten im selben Topf weich und rühre Zimt, Kreuzkümmel und Kurkuma ein.</x:v>
      </x:c>
      <x:c r="E2457" s="163" t="n">
        <x:v>8</x:v>
      </x:c>
      <x:c r="F2457" s="163" t="str">
        <x:v>Schritt 3</x:v>
      </x:c>
    </x:row>
    <x:row r="2458">
      <x:c r="A2458" s="135" t="str">
        <x:v>DI-245-S4</x:v>
      </x:c>
      <x:c r="B2458" s="135" t="str">
        <x:v>DI-245-V1</x:v>
      </x:c>
      <x:c r="C2458" s="135" t="n">
        <x:v>4</x:v>
      </x:c>
      <x:c r="D2458" s="162" t="str">
        <x:v>Gib Hähnchen, Brühe, Tomaten und Rosinen in den Topf. Würze alles und bringe die Tajine zum Kochen.</x:v>
      </x:c>
      <x:c r="E2458" s="163"/>
      <x:c r="F2458" s="163"/>
    </x:row>
    <x:row r="2459">
      <x:c r="A2459" s="135" t="str">
        <x:v>DI-245-S5</x:v>
      </x:c>
      <x:c r="B2459" s="135" t="str">
        <x:v>DI-245-V1</x:v>
      </x:c>
      <x:c r="C2459" s="135" t="n">
        <x:v>5</x:v>
      </x:c>
      <x:c r="D2459" s="162" t="str">
        <x:v>Reduziere die Hitze, decke den Topf ab und lasse alles 45 Minuten sanft köcheln.</x:v>
      </x:c>
      <x:c r="E2459" s="163" t="n">
        <x:v>45</x:v>
      </x:c>
      <x:c r="F2459" s="163" t="str">
        <x:v>Schritt 5</x:v>
      </x:c>
    </x:row>
    <x:row r="2460">
      <x:c r="A2460" s="135" t="str">
        <x:v>DI-245-S6</x:v>
      </x:c>
      <x:c r="B2460" s="135" t="str">
        <x:v>DI-245-V1</x:v>
      </x:c>
      <x:c r="C2460" s="135" t="n">
        <x:v>6</x:v>
      </x:c>
      <x:c r="D2460" s="162" t="str">
        <x:v>Rühre die Kichererbsen ein und lasse die Sauce ohne Deckel weitere 15 Minuten eindicken.</x:v>
      </x:c>
      <x:c r="E2460" s="163" t="n">
        <x:v>15</x:v>
      </x:c>
      <x:c r="F2460" s="163" t="str">
        <x:v>Schritt 6</x:v>
      </x:c>
    </x:row>
    <x:row r="2461">
      <x:c r="A2461" s="135" t="str">
        <x:v>DI-245-S7</x:v>
      </x:c>
      <x:c r="B2461" s="135" t="str">
        <x:v>DI-245-V1</x:v>
      </x:c>
      <x:c r="C2461" s="135" t="n">
        <x:v>7</x:v>
      </x:c>
      <x:c r="D2461" s="162" t="str">
        <x:v>Serviere die Tajine mit Couscous und Minze.</x:v>
      </x:c>
      <x:c r="E2461" s="163"/>
      <x:c r="F2461" s="163"/>
    </x:row>
    <x:row r="2462">
      <x:c r="A2462" s="135" t="str">
        <x:v>DI-246-S1</x:v>
      </x:c>
      <x:c r="B2462" s="135" t="str">
        <x:v>DI-246-V1</x:v>
      </x:c>
      <x:c r="C2462" s="135" t="n">
        <x:v>1</x:v>
      </x:c>
      <x:c r="D2462" s="162" t="str">
        <x:v>Erhitze das Öl in einem großen Topf.</x:v>
      </x:c>
      <x:c r="E2462" s="163"/>
      <x:c r="F2462" s="163"/>
    </x:row>
    <x:row r="2463">
      <x:c r="A2463" s="135" t="str">
        <x:v>DI-246-S2</x:v>
      </x:c>
      <x:c r="B2463" s="135" t="str">
        <x:v>DI-246-V1</x:v>
      </x:c>
      <x:c r="C2463" s="135" t="n">
        <x:v>2</x:v>
      </x:c>
      <x:c r="D2463" s="162" t="str">
        <x:v>Schwitze die weißen Teile der Frühlingszwiebeln 1 Minute an.</x:v>
      </x:c>
      <x:c r="E2463" s="163"/>
      <x:c r="F2463" s="163"/>
    </x:row>
    <x:row r="2464">
      <x:c r="A2464" s="135" t="str">
        <x:v>DI-246-S3</x:v>
      </x:c>
      <x:c r="B2464" s="135" t="str">
        <x:v>DI-246-V1</x:v>
      </x:c>
      <x:c r="C2464" s="135" t="n">
        <x:v>3</x:v>
      </x:c>
      <x:c r="D2464" s="162" t="str">
        <x:v>Gib Steckrübe und Kartoffeln hinzu.</x:v>
      </x:c>
      <x:c r="E2464" s="163"/>
      <x:c r="F2464" s="163"/>
    </x:row>
    <x:row r="2465">
      <x:c r="A2465" s="135" t="str">
        <x:v>DI-246-S4</x:v>
      </x:c>
      <x:c r="B2465" s="135" t="str">
        <x:v>DI-246-V1</x:v>
      </x:c>
      <x:c r="C2465" s="135" t="n">
        <x:v>4</x:v>
      </x:c>
      <x:c r="D2465" s="162" t="str">
        <x:v>Brate 2-3 Minuten mit.</x:v>
      </x:c>
      <x:c r="E2465" s="163" t="n">
        <x:v>2</x:v>
      </x:c>
      <x:c r="F2465" s="163" t="str">
        <x:v>Schritt 4</x:v>
      </x:c>
    </x:row>
    <x:row r="2466">
      <x:c r="A2466" s="135" t="str">
        <x:v>DI-246-S5</x:v>
      </x:c>
      <x:c r="B2466" s="135" t="str">
        <x:v>DI-246-V1</x:v>
      </x:c>
      <x:c r="C2466" s="135" t="n">
        <x:v>5</x:v>
      </x:c>
      <x:c r="D2466" s="162" t="str">
        <x:v>Rühre Hähnchen, Senf und Brühe ein.</x:v>
      </x:c>
      <x:c r="E2466" s="163"/>
      <x:c r="F2466" s="163"/>
    </x:row>
    <x:row r="2467">
      <x:c r="A2467" s="135" t="str">
        <x:v>DI-246-S6</x:v>
      </x:c>
      <x:c r="B2467" s="135" t="str">
        <x:v>DI-246-V1</x:v>
      </x:c>
      <x:c r="C2467" s="135" t="n">
        <x:v>6</x:v>
      </x:c>
      <x:c r="D2467" s="162" t="str">
        <x:v>Lasse alles zugedeckt etwa 35 Minuten köcheln, bis das Gemüse weich und das Hähnchen durchgegart ist.</x:v>
      </x:c>
      <x:c r="E2467" s="163" t="n">
        <x:v>35</x:v>
      </x:c>
      <x:c r="F2467" s="163" t="str">
        <x:v>Schritt 6</x:v>
      </x:c>
    </x:row>
    <x:row r="2468">
      <x:c r="A2468" s="135" t="str">
        <x:v>DI-246-S7</x:v>
      </x:c>
      <x:c r="B2468" s="135" t="str">
        <x:v>DI-246-V1</x:v>
      </x:c>
      <x:c r="C2468" s="135" t="n">
        <x:v>7</x:v>
      </x:c>
      <x:c r="D2468" s="162" t="str">
        <x:v>Gib den Wirsing hinzu.</x:v>
      </x:c>
      <x:c r="E2468" s="163"/>
      <x:c r="F2468" s="163"/>
    </x:row>
    <x:row r="2469">
      <x:c r="A2469" s="135" t="str">
        <x:v>DI-246-S8</x:v>
      </x:c>
      <x:c r="B2469" s="135" t="str">
        <x:v>DI-246-V1</x:v>
      </x:c>
      <x:c r="C2469" s="135" t="n">
        <x:v>8</x:v>
      </x:c>
      <x:c r="D2469" s="162" t="str">
        <x:v>Gare weitere 5 Minuten. Falls der Eintopf zu dünn ist, rühre die Speisestärke mit 1 EL kaltem Wasser glatt.</x:v>
      </x:c>
      <x:c r="E2469" s="163" t="n">
        <x:v>5</x:v>
      </x:c>
      <x:c r="F2469" s="163" t="str">
        <x:v>Schritt 8</x:v>
      </x:c>
    </x:row>
    <x:row r="2470">
      <x:c r="A2470" s="135" t="str">
        <x:v>DI-246-S9</x:v>
      </x:c>
      <x:c r="B2470" s="135" t="str">
        <x:v>DI-246-V1</x:v>
      </x:c>
      <x:c r="C2470" s="135" t="n">
        <x:v>9</x:v>
      </x:c>
      <x:c r="D2470" s="162" t="str">
        <x:v>Rühre portionsweise ein.</x:v>
      </x:c>
      <x:c r="E2470" s="163"/>
      <x:c r="F2470" s="163"/>
    </x:row>
    <x:row r="2471">
      <x:c r="A2471" s="135" t="str">
        <x:v>DI-246-S10</x:v>
      </x:c>
      <x:c r="B2471" s="135" t="str">
        <x:v>DI-246-V1</x:v>
      </x:c>
      <x:c r="C2471" s="135" t="n">
        <x:v>10</x:v>
      </x:c>
      <x:c r="D2471" s="162" t="str">
        <x:v>Koche den Eintopf kurz auf und schmecke ihn anschließend ab. Schmecke alles ab.</x:v>
      </x:c>
      <x:c r="E2471" s="163"/>
      <x:c r="F2471" s="163"/>
    </x:row>
    <x:row r="2472">
      <x:c r="A2472" s="135" t="str">
        <x:v>DI-246-S11</x:v>
      </x:c>
      <x:c r="B2472" s="135" t="str">
        <x:v>DI-246-V1</x:v>
      </x:c>
      <x:c r="C2472" s="135" t="n">
        <x:v>11</x:v>
      </x:c>
      <x:c r="D2472" s="162" t="str">
        <x:v>Fülle den Eintopf in Schüsseln.</x:v>
      </x:c>
      <x:c r="E2472" s="163"/>
      <x:c r="F2472" s="163"/>
    </x:row>
    <x:row r="2473">
      <x:c r="A2473" s="135" t="str">
        <x:v>DI-246-S12</x:v>
      </x:c>
      <x:c r="B2473" s="135" t="str">
        <x:v>DI-246-V1</x:v>
      </x:c>
      <x:c r="C2473" s="135" t="n">
        <x:v>12</x:v>
      </x:c>
      <x:c r="D2473" s="162" t="str">
        <x:v>Bestreue den Eintopf mit dem Grün der Frühlingszwiebeln.</x:v>
      </x:c>
      <x:c r="E2473" s="163"/>
      <x:c r="F2473" s="163"/>
    </x:row>
    <x:row r="2474">
      <x:c r="A2474" s="135" t="str">
        <x:v>DI-246-S13</x:v>
      </x:c>
      <x:c r="B2474" s="135" t="str">
        <x:v>DI-246-V1</x:v>
      </x:c>
      <x:c r="C2474" s="135" t="n">
        <x:v>13</x:v>
      </x:c>
      <x:c r="D2474" s="162" t="str">
        <x:v>Serviere Brot dazu.</x:v>
      </x:c>
      <x:c r="E2474" s="163"/>
      <x:c r="F2474" s="163"/>
    </x:row>
    <x:row r="2475">
      <x:c r="A2475" s="135" t="str">
        <x:v>DI-247-S1</x:v>
      </x:c>
      <x:c r="B2475" s="135" t="str">
        <x:v>DI-247-V1</x:v>
      </x:c>
      <x:c r="C2475" s="135" t="n">
        <x:v>1</x:v>
      </x:c>
      <x:c r="D2475" s="162" t="str">
        <x:v>Erhitze das Öl in einem großen Topf.</x:v>
      </x:c>
      <x:c r="E2475" s="163"/>
      <x:c r="F2475" s="163"/>
    </x:row>
    <x:row r="2476">
      <x:c r="A2476" s="135" t="str">
        <x:v>DI-247-S2</x:v>
      </x:c>
      <x:c r="B2476" s="135" t="str">
        <x:v>DI-247-V1</x:v>
      </x:c>
      <x:c r="C2476" s="135" t="n">
        <x:v>2</x:v>
      </x:c>
      <x:c r="D2476" s="162" t="str">
        <x:v>Dünste Karotten, Sellerie, Zwiebeln und Kräuter 10-12 Minuten weich.</x:v>
      </x:c>
      <x:c r="E2476" s="163" t="n">
        <x:v>10</x:v>
      </x:c>
      <x:c r="F2476" s="163" t="str">
        <x:v>Schritt 2</x:v>
      </x:c>
    </x:row>
    <x:row r="2477">
      <x:c r="A2477" s="135" t="str">
        <x:v>DI-247-S3</x:v>
      </x:c>
      <x:c r="B2477" s="135" t="str">
        <x:v>DI-247-V1</x:v>
      </x:c>
      <x:c r="C2477" s="135" t="n">
        <x:v>3</x:v>
      </x:c>
      <x:c r="D2477" s="162" t="str">
        <x:v>Gib bei Bedarf einen kleinen Schuss Wasser hinzu.</x:v>
      </x:c>
      <x:c r="E2477" s="163"/>
      <x:c r="F2477" s="163"/>
    </x:row>
    <x:row r="2478">
      <x:c r="A2478" s="135" t="str">
        <x:v>DI-247-S4</x:v>
      </x:c>
      <x:c r="B2478" s="135" t="str">
        <x:v>DI-247-V1</x:v>
      </x:c>
      <x:c r="C2478" s="135" t="n">
        <x:v>4</x:v>
      </x:c>
      <x:c r="D2478" s="162" t="str">
        <x:v>Rühre Knoblauch und Paprika ein und gare das Gemüse weitere 5 Minuten.</x:v>
      </x:c>
      <x:c r="E2478" s="163" t="n">
        <x:v>5</x:v>
      </x:c>
      <x:c r="F2478" s="163" t="str">
        <x:v>Schritt 4</x:v>
      </x:c>
    </x:row>
    <x:row r="2479">
      <x:c r="A2479" s="135" t="str">
        <x:v>DI-247-S5</x:v>
      </x:c>
      <x:c r="B2479" s="135" t="str">
        <x:v>DI-247-V1</x:v>
      </x:c>
      <x:c r="C2479" s="135" t="n">
        <x:v>5</x:v>
      </x:c>
      <x:c r="D2479" s="162" t="str">
        <x:v>Rühre Chilipulver, Paprikapulver und Tomatenpüree unter und röste alles 1 Minute.</x:v>
      </x:c>
      <x:c r="E2479" s="163"/>
      <x:c r="F2479" s="163"/>
    </x:row>
    <x:row r="2480">
      <x:c r="A2480" s="135" t="str">
        <x:v>DI-247-S6</x:v>
      </x:c>
      <x:c r="B2480" s="135" t="str">
        <x:v>DI-247-V1</x:v>
      </x:c>
      <x:c r="C2480" s="135" t="n">
        <x:v>6</x:v>
      </x:c>
      <x:c r="D2480" s="162" t="str">
        <x:v>Gib Bohnen, Tomaten und Brühe hinzu und koche das Chili auf.</x:v>
      </x:c>
      <x:c r="E2480" s="163"/>
      <x:c r="F2480" s="163"/>
    </x:row>
    <x:row r="2481">
      <x:c r="A2481" s="135" t="str">
        <x:v>DI-247-S7</x:v>
      </x:c>
      <x:c r="B2481" s="135" t="str">
        <x:v>DI-247-V1</x:v>
      </x:c>
      <x:c r="C2481" s="135" t="n">
        <x:v>7</x:v>
      </x:c>
      <x:c r="D2481" s="162" t="str">
        <x:v>Reduziere die Hitze und lasse das Chili 25-35 Minuten köcheln, bis die Bohnen weich und die Sauce sämig ist.</x:v>
      </x:c>
      <x:c r="E2481" s="163" t="n">
        <x:v>25</x:v>
      </x:c>
      <x:c r="F2481" s="163" t="str">
        <x:v>Schritt 7</x:v>
      </x:c>
    </x:row>
    <x:row r="2482">
      <x:c r="A2482" s="135" t="str">
        <x:v>DI-247-S8</x:v>
      </x:c>
      <x:c r="B2482" s="135" t="str">
        <x:v>DI-247-V1</x:v>
      </x:c>
      <x:c r="C2482" s="135" t="n">
        <x:v>8</x:v>
      </x:c>
      <x:c r="D2482" s="162" t="str">
        <x:v>Schmecke das Chili ab und serviere es mit Reis, geriebenem Cheddar und Sauerrahm.</x:v>
      </x:c>
      <x:c r="E2482" s="163"/>
      <x:c r="F2482" s="163"/>
    </x:row>
    <x:row r="2483">
      <x:c r="A2483" s="135" t="str">
        <x:v>DI-248-S1</x:v>
      </x:c>
      <x:c r="B2483" s="135" t="str">
        <x:v>DI-248-V1</x:v>
      </x:c>
      <x:c r="C2483" s="135" t="n">
        <x:v>1</x:v>
      </x:c>
      <x:c r="D2483" s="162" t="str">
        <x:v>Erhitze die Hälfte des Pflanzenöls in einem Wok oder einer Pfanne bei mittlerer Hitze.</x:v>
      </x:c>
      <x:c r="E2483" s="163"/>
      <x:c r="F2483" s="163"/>
    </x:row>
    <x:row r="2484">
      <x:c r="A2484" s="135" t="str">
        <x:v>DI-248-S2</x:v>
      </x:c>
      <x:c r="B2484" s="135" t="str">
        <x:v>DI-248-V1</x:v>
      </x:c>
      <x:c r="C2484" s="135" t="n">
        <x:v>2</x:v>
      </x:c>
      <x:c r="D2484" s="162" t="str">
        <x:v>Brate die Zwiebeln, Karotten und grünen Bohnen 5 Minuten lang an.</x:v>
      </x:c>
      <x:c r="E2484" s="163" t="n">
        <x:v>5</x:v>
      </x:c>
      <x:c r="F2484" s="163" t="str">
        <x:v>Schritt 2</x:v>
      </x:c>
    </x:row>
    <x:row r="2485">
      <x:c r="A2485" s="135" t="str">
        <x:v>DI-248-S3</x:v>
      </x:c>
      <x:c r="B2485" s="135" t="str">
        <x:v>DI-248-V1</x:v>
      </x:c>
      <x:c r="C2485" s="135" t="n">
        <x:v>3</x:v>
      </x:c>
      <x:c r="D2485" s="162" t="str">
        <x:v>Gib Paprika, Brokkoli und Hähnchen hinzu.</x:v>
      </x:c>
      <x:c r="E2485" s="163"/>
      <x:c r="F2485" s="163"/>
    </x:row>
    <x:row r="2486">
      <x:c r="A2486" s="135" t="str">
        <x:v>DI-248-S4</x:v>
      </x:c>
      <x:c r="B2486" s="135" t="str">
        <x:v>DI-248-V1</x:v>
      </x:c>
      <x:c r="C2486" s="135" t="n">
        <x:v>4</x:v>
      </x:c>
      <x:c r="D2486" s="162" t="str">
        <x:v>Brate weitere 3 Minuten unter Rühren.</x:v>
      </x:c>
      <x:c r="E2486" s="163" t="n">
        <x:v>3</x:v>
      </x:c>
      <x:c r="F2486" s="163" t="str">
        <x:v>Schritt 4</x:v>
      </x:c>
    </x:row>
    <x:row r="2487">
      <x:c r="A2487" s="135" t="str">
        <x:v>DI-248-S5</x:v>
      </x:c>
      <x:c r="B2487" s="135" t="str">
        <x:v>DI-248-V1</x:v>
      </x:c>
      <x:c r="C2487" s="135" t="n">
        <x:v>5</x:v>
      </x:c>
      <x:c r="D2487" s="162" t="str">
        <x:v>Gib den Reis hinein und brate ihn weitere 4 Minuten lang, bis sich alle Reiskörner getrennt haben.</x:v>
      </x:c>
      <x:c r="E2487" s="163" t="n">
        <x:v>4</x:v>
      </x:c>
      <x:c r="F2487" s="163" t="str">
        <x:v>Schritt 5</x:v>
      </x:c>
    </x:row>
    <x:row r="2488">
      <x:c r="A2488" s="135" t="str">
        <x:v>DI-248-S6</x:v>
      </x:c>
      <x:c r="B2488" s="135" t="str">
        <x:v>DI-248-V1</x:v>
      </x:c>
      <x:c r="C2488" s="135" t="n">
        <x:v>6</x:v>
      </x:c>
      <x:c r="D2488" s="162" t="str">
        <x:v>Schiebe Reis und Gemüse zur Seite.</x:v>
      </x:c>
      <x:c r="E2488" s="163"/>
      <x:c r="F2488" s="163"/>
    </x:row>
    <x:row r="2489">
      <x:c r="A2489" s="135" t="str">
        <x:v>DI-248-S7</x:v>
      </x:c>
      <x:c r="B2489" s="135" t="str">
        <x:v>DI-248-V1</x:v>
      </x:c>
      <x:c r="C2489" s="135" t="n">
        <x:v>7</x:v>
      </x:c>
      <x:c r="D2489" s="162" t="str">
        <x:v>Gib das restliche Pflanzenöl dazu.</x:v>
      </x:c>
      <x:c r="E2489" s="163"/>
      <x:c r="F2489" s="163"/>
    </x:row>
    <x:row r="2490">
      <x:c r="A2490" s="135" t="str">
        <x:v>DI-248-S8</x:v>
      </x:c>
      <x:c r="B2490" s="135" t="str">
        <x:v>DI-248-V1</x:v>
      </x:c>
      <x:c r="C2490" s="135" t="n">
        <x:v>8</x:v>
      </x:c>
      <x:c r="D2490" s="162" t="str">
        <x:v>Schlage das Ei auf und rühre es kurz um, bevor du es unter die Gemüse-Hähnchen-Mischung rührst.</x:v>
      </x:c>
      <x:c r="E2490" s="163"/>
      <x:c r="F2490" s="163"/>
    </x:row>
    <x:row r="2491">
      <x:c r="A2491" s="135" t="str">
        <x:v>DI-248-S9</x:v>
      </x:c>
      <x:c r="B2491" s="135" t="str">
        <x:v>DI-248-V1</x:v>
      </x:c>
      <x:c r="C2491" s="135" t="n">
        <x:v>9</x:v>
      </x:c>
      <x:c r="D2491" s="162" t="str">
        <x:v>Rühre Sesamöl und Austernsauce zum Überziehen ein.</x:v>
      </x:c>
      <x:c r="E2491" s="163"/>
      <x:c r="F2491" s="163"/>
    </x:row>
    <x:row r="2492">
      <x:c r="A2492" s="135" t="str">
        <x:v>DI-248-S10</x:v>
      </x:c>
      <x:c r="B2492" s="135" t="str">
        <x:v>DI-248-V1</x:v>
      </x:c>
      <x:c r="C2492" s="135" t="n">
        <x:v>10</x:v>
      </x:c>
      <x:c r="D2492" s="162" t="str">
        <x:v>Garniere alles mit Frühlingszwiebeln und Sesamkörnern.</x:v>
      </x:c>
      <x:c r="E2492" s="163"/>
      <x:c r="F2492" s="163"/>
    </x:row>
    <x:row r="2493">
      <x:c r="A2493" s="135" t="str">
        <x:v>DI-249-S1</x:v>
      </x:c>
      <x:c r="B2493" s="135" t="str">
        <x:v>DI-249-V1</x:v>
      </x:c>
      <x:c r="C2493" s="135" t="n">
        <x:v>1</x:v>
      </x:c>
      <x:c r="D2493" s="162" t="str">
        <x:v>Zerkleinere zuerst die Brokkolistiele und dann die Röschen in einer Küchenmaschine, bis eine reisähnliche Konsistenz entsteht.</x:v>
      </x:c>
      <x:c r="E2493" s="163"/>
      <x:c r="F2493" s="163"/>
    </x:row>
    <x:row r="2494">
      <x:c r="A2494" s="135" t="str">
        <x:v>DI-249-S2</x:v>
      </x:c>
      <x:c r="B2494" s="135" t="str">
        <x:v>DI-249-V1</x:v>
      </x:c>
      <x:c r="C2494" s="135" t="n">
        <x:v>2</x:v>
      </x:c>
      <x:c r="D2494" s="162" t="str">
        <x:v>Röste die Cashews ohne Fett in einem Wok oder einer großen Pfanne.</x:v>
      </x:c>
      <x:c r="E2494" s="163"/>
      <x:c r="F2494" s="163"/>
    </x:row>
    <x:row r="2495">
      <x:c r="A2495" s="135" t="str">
        <x:v>DI-249-S3</x:v>
      </x:c>
      <x:c r="B2495" s="135" t="str">
        <x:v>DI-249-V1</x:v>
      </x:c>
      <x:c r="C2495" s="135" t="n">
        <x:v>3</x:v>
      </x:c>
      <x:c r="D2495" s="162" t="str">
        <x:v>Nimm sie heraus und stelle sie beiseite.</x:v>
      </x:c>
      <x:c r="E2495" s="163"/>
      <x:c r="F2495" s="163"/>
    </x:row>
    <x:row r="2496">
      <x:c r="A2496" s="135" t="str">
        <x:v>DI-249-S4</x:v>
      </x:c>
      <x:c r="B2496" s="135" t="str">
        <x:v>DI-249-V1</x:v>
      </x:c>
      <x:c r="C2496" s="135" t="n">
        <x:v>4</x:v>
      </x:c>
      <x:c r="D2496" s="162" t="str">
        <x:v>Erhitze das Sesamöl bei hoher Temperatur.</x:v>
      </x:c>
      <x:c r="E2496" s="163"/>
      <x:c r="F2496" s="163"/>
    </x:row>
    <x:row r="2497">
      <x:c r="A2497" s="135" t="str">
        <x:v>DI-249-S5</x:v>
      </x:c>
      <x:c r="B2497" s="135" t="str">
        <x:v>DI-249-V1</x:v>
      </x:c>
      <x:c r="C2497" s="135" t="n">
        <x:v>5</x:v>
      </x:c>
      <x:c r="D2497" s="162" t="str">
        <x:v>Brate Ingwer, Zwiebel, Paprika, Karotte, Knoblauch und Chili 2-3 Minuten unter Rühren an. Decke die Pfanne ab und gare das Gemüse weitere 2 Minuten.</x:v>
      </x:c>
      <x:c r="E2497" s="163" t="n">
        <x:v>2</x:v>
      </x:c>
      <x:c r="F2497" s="163" t="str">
        <x:v>Schritt 5</x:v>
      </x:c>
    </x:row>
    <x:row r="2498">
      <x:c r="A2498" s="135" t="str">
        <x:v>DI-249-S6</x:v>
      </x:c>
      <x:c r="B2498" s="135" t="str">
        <x:v>DI-249-V1</x:v>
      </x:c>
      <x:c r="C2498" s="135" t="n">
        <x:v>6</x:v>
      </x:c>
      <x:c r="D2498" s="162" t="str">
        <x:v>Gib Brokkoli und 3 EL Wasser hinzu und brate alles etwa 3 Minuten, bis das Gemüse bissfest ist.</x:v>
      </x:c>
      <x:c r="E2498" s="163" t="n">
        <x:v>3</x:v>
      </x:c>
      <x:c r="F2498" s="163" t="str">
        <x:v>Schritt 6</x:v>
      </x:c>
    </x:row>
    <x:row r="2499">
      <x:c r="A2499" s="135" t="str">
        <x:v>DI-249-S7</x:v>
      </x:c>
      <x:c r="B2499" s="135" t="str">
        <x:v>DI-249-V1</x:v>
      </x:c>
      <x:c r="C2499" s="135" t="n">
        <x:v>7</x:v>
      </x:c>
      <x:c r="D2499" s="162" t="str">
        <x:v>Rühre Tamari, Limettensaft, Limettenschale und Koriander unter.</x:v>
      </x:c>
      <x:c r="E2499" s="163"/>
      <x:c r="F2499" s="163"/>
    </x:row>
    <x:row r="2500">
      <x:c r="A2500" s="135" t="str">
        <x:v>DI-249-S8</x:v>
      </x:c>
      <x:c r="B2500" s="135" t="str">
        <x:v>DI-249-V1</x:v>
      </x:c>
      <x:c r="C2500" s="135" t="n">
        <x:v>8</x:v>
      </x:c>
      <x:c r="D2500" s="162" t="str">
        <x:v>Gib die verquirlten Eier dazu und rühre kurz weiter, bis sie gestockt sind.</x:v>
      </x:c>
      <x:c r="E2500" s="163"/>
      <x:c r="F2500" s="163"/>
    </x:row>
    <x:row r="2501">
      <x:c r="A2501" s="135" t="str">
        <x:v>DI-249-S9</x:v>
      </x:c>
      <x:c r="B2501" s="135" t="str">
        <x:v>DI-249-V1</x:v>
      </x:c>
      <x:c r="C2501" s="135" t="n">
        <x:v>9</x:v>
      </x:c>
      <x:c r="D2501" s="162" t="str">
        <x:v>Verteile die Pfanne auf Teller und bestreue sie mit Cashews, Koriander und Chili.</x:v>
      </x:c>
      <x:c r="E2501" s="163"/>
      <x:c r="F2501" s="163"/>
    </x:row>
    <x:row r="2502">
      <x:c r="A2502" s="135" t="str">
        <x:v>DI-250-S1</x:v>
      </x:c>
      <x:c r="B2502" s="135" t="str">
        <x:v>DI-250-V1</x:v>
      </x:c>
      <x:c r="C2502" s="135" t="n">
        <x:v>1</x:v>
      </x:c>
      <x:c r="D2502" s="162" t="str">
        <x:v>Heize den Backofen auf 220 °C Ober-/Unterhitze bzw. 200 °C Umluft vor.</x:v>
      </x:c>
      <x:c r="E2502" s="163"/>
      <x:c r="F2502" s="163"/>
    </x:row>
    <x:row r="2503">
      <x:c r="A2503" s="135" t="str">
        <x:v>DI-250-S2</x:v>
      </x:c>
      <x:c r="B2503" s="135" t="str">
        <x:v>DI-250-V1</x:v>
      </x:c>
      <x:c r="C2503" s="135" t="n">
        <x:v>2</x:v>
      </x:c>
      <x:c r="D2503" s="162" t="str">
        <x:v>Verteile Gnocchi, Zucchini, Tomaten, Artischocken und Knoblauch auf einem großen Backblech.</x:v>
      </x:c>
      <x:c r="E2503" s="163"/>
      <x:c r="F2503" s="163"/>
    </x:row>
    <x:row r="2504">
      <x:c r="A2504" s="135" t="str">
        <x:v>DI-250-S3</x:v>
      </x:c>
      <x:c r="B2504" s="135" t="str">
        <x:v>DI-250-V1</x:v>
      </x:c>
      <x:c r="C2504" s="135" t="n">
        <x:v>3</x:v>
      </x:c>
      <x:c r="D2504" s="162" t="str">
        <x:v>Gib Artischockenöl und Chiliflocken hinzu.</x:v>
      </x:c>
      <x:c r="E2504" s="163"/>
      <x:c r="F2504" s="163"/>
    </x:row>
    <x:row r="2505">
      <x:c r="A2505" s="135" t="str">
        <x:v>DI-250-S4</x:v>
      </x:c>
      <x:c r="B2505" s="135" t="str">
        <x:v>DI-250-V1</x:v>
      </x:c>
      <x:c r="C2505" s="135" t="n">
        <x:v>4</x:v>
      </x:c>
      <x:c r="D2505" s="162" t="str">
        <x:v>Würze alles mit Salz und Pfeffer und vermenge es gründlich.</x:v>
      </x:c>
      <x:c r="E2505" s="163"/>
      <x:c r="F2505" s="163"/>
    </x:row>
    <x:row r="2506">
      <x:c r="A2506" s="135" t="str">
        <x:v>DI-250-S5</x:v>
      </x:c>
      <x:c r="B2506" s="135" t="str">
        <x:v>DI-250-V1</x:v>
      </x:c>
      <x:c r="C2506" s="135" t="n">
        <x:v>5</x:v>
      </x:c>
      <x:c r="D2506" s="162" t="str">
        <x:v>Backe die Gnocchi 30-35 Minuten, bis sie an den Rändern knusprig und das Gemüse weich ist.</x:v>
      </x:c>
      <x:c r="E2506" s="163" t="n">
        <x:v>30</x:v>
      </x:c>
      <x:c r="F2506" s="163" t="str">
        <x:v>Schritt 5</x:v>
      </x:c>
    </x:row>
    <x:row r="2507">
      <x:c r="A2507" s="135" t="str">
        <x:v>DI-250-S6</x:v>
      </x:c>
      <x:c r="B2507" s="135" t="str">
        <x:v>DI-250-V1</x:v>
      </x:c>
      <x:c r="C2507" s="135" t="n">
        <x:v>6</x:v>
      </x:c>
      <x:c r="D2507" s="162" t="str">
        <x:v>Verrühre währenddessen Ricotta und Zitronenschale.</x:v>
      </x:c>
      <x:c r="E2507" s="163"/>
      <x:c r="F2507" s="163"/>
    </x:row>
    <x:row r="2508">
      <x:c r="A2508" s="135" t="str">
        <x:v>DI-250-S7</x:v>
      </x:c>
      <x:c r="B2508" s="135" t="str">
        <x:v>DI-250-V1</x:v>
      </x:c>
      <x:c r="C2508" s="135" t="n">
        <x:v>7</x:v>
      </x:c>
      <x:c r="D2508" s="162" t="str">
        <x:v>Schmecke die Creme mit Salz und Pfeffer ab.</x:v>
      </x:c>
      <x:c r="E2508" s="163"/>
      <x:c r="F2508" s="163"/>
    </x:row>
    <x:row r="2509">
      <x:c r="A2509" s="135" t="str">
        <x:v>DI-250-S8</x:v>
      </x:c>
      <x:c r="B2509" s="135" t="str">
        <x:v>DI-250-V1</x:v>
      </x:c>
      <x:c r="C2509" s="135" t="n">
        <x:v>8</x:v>
      </x:c>
      <x:c r="D2509" s="162" t="str">
        <x:v>Verteile die Ricottacreme und das Basilikum auf den heißen Gnocchi und vermenge alles vorsichtig.</x:v>
      </x:c>
      <x:c r="E2509" s="163"/>
      <x:c r="F2509" s="163"/>
    </x:row>
    <x:row r="2510">
      <x:c r="A2510" s="135" t="str">
        <x:v>DI-250-S9</x:v>
      </x:c>
      <x:c r="B2510" s="135" t="str">
        <x:v>DI-250-V1</x:v>
      </x:c>
      <x:c r="C2510" s="135" t="n">
        <x:v>9</x:v>
      </x:c>
      <x:c r="D2510" s="162" t="str">
        <x:v>Richte die Gnocchi in Schüsseln an und serviere sie mit den Zitronenspalten.</x:v>
      </x:c>
      <x:c r="E2510" s="163"/>
      <x:c r="F2510" s="163"/>
    </x:row>
    <x:row r="2511">
      <x:c r="A2511" s="135" t="str">
        <x:v>DI-251-S1</x:v>
      </x:c>
      <x:c r="B2511" s="135" t="str">
        <x:v>DI-251-V1</x:v>
      </x:c>
      <x:c r="C2511" s="135" t="n">
        <x:v>1</x:v>
      </x:c>
      <x:c r="D2511" s="162" t="str">
        <x:v>Erhitze das Öl in einer tiefen Pfanne bei mittlerer bis hoher Hitze.</x:v>
      </x:c>
      <x:c r="E2511" s="163"/>
      <x:c r="F2511" s="163"/>
    </x:row>
    <x:row r="2512">
      <x:c r="A2512" s="135" t="str">
        <x:v>DI-251-S2</x:v>
      </x:c>
      <x:c r="B2512" s="135" t="str">
        <x:v>DI-251-V1</x:v>
      </x:c>
      <x:c r="C2512" s="135" t="n">
        <x:v>2</x:v>
      </x:c>
      <x:c r="D2512" s="162" t="str">
        <x:v>Füge die Zwiebeln mit einer Prise Salz hinzu und koche sie 5 Minuten lang, bis sie weich werden und die Ränder goldbraun werden.</x:v>
      </x:c>
      <x:c r="E2512" s="163" t="n">
        <x:v>5</x:v>
      </x:c>
      <x:c r="F2512" s="163" t="str">
        <x:v>Schritt 2</x:v>
      </x:c>
    </x:row>
    <x:row r="2513">
      <x:c r="A2513" s="135" t="str">
        <x:v>DI-251-S3</x:v>
      </x:c>
      <x:c r="B2513" s="135" t="str">
        <x:v>DI-251-V1</x:v>
      </x:c>
      <x:c r="C2513" s="135" t="n">
        <x:v>3</x:v>
      </x:c>
      <x:c r="D2513" s="162" t="str">
        <x:v>Mische Knoblauch, Oregano und Tomatenpüree unter.</x:v>
      </x:c>
      <x:c r="E2513" s="163"/>
      <x:c r="F2513" s="163"/>
    </x:row>
    <x:row r="2514">
      <x:c r="A2514" s="135" t="str">
        <x:v>DI-251-S4</x:v>
      </x:c>
      <x:c r="B2514" s="135" t="str">
        <x:v>DI-251-V1</x:v>
      </x:c>
      <x:c r="C2514" s="135" t="n">
        <x:v>4</x:v>
      </x:c>
      <x:c r="D2514" s="162" t="str">
        <x:v>Reduziere die Hitze auf mittlere Stufe und koche es unter Rühren 3-4 Minuten lang, bis das Püree dunkelrot wird.</x:v>
      </x:c>
      <x:c r="E2514" s="163" t="n">
        <x:v>3</x:v>
      </x:c>
      <x:c r="F2514" s="163" t="str">
        <x:v>Schritt 4</x:v>
      </x:c>
    </x:row>
    <x:row r="2515">
      <x:c r="A2515" s="135" t="str">
        <x:v>DI-251-S5</x:v>
      </x:c>
      <x:c r="B2515" s="135" t="str">
        <x:v>DI-251-V1</x:v>
      </x:c>
      <x:c r="C2515" s="135" t="n">
        <x:v>5</x:v>
      </x:c>
      <x:c r="D2515" s="162" t="str">
        <x:v>Mische Tomaten, Brühe und Zucker unter.</x:v>
      </x:c>
      <x:c r="E2515" s="163"/>
      <x:c r="F2515" s="163"/>
    </x:row>
    <x:row r="2516">
      <x:c r="A2516" s="135" t="str">
        <x:v>DI-251-S6</x:v>
      </x:c>
      <x:c r="B2516" s="135" t="str">
        <x:v>DI-251-V1</x:v>
      </x:c>
      <x:c r="C2516" s="135" t="n">
        <x:v>6</x:v>
      </x:c>
      <x:c r="D2516" s="162" t="str">
        <x:v>Spüle die Dose mit einem Spritzer Wasser aus und gieße es dann ebenfalls in die Pfanne.</x:v>
      </x:c>
      <x:c r="E2516" s="163"/>
      <x:c r="F2516" s="163"/>
    </x:row>
    <x:row r="2517">
      <x:c r="A2517" s="135" t="str">
        <x:v>DI-251-S7</x:v>
      </x:c>
      <x:c r="B2517" s="135" t="str">
        <x:v>DI-251-V1</x:v>
      </x:c>
      <x:c r="C2517" s="135" t="n">
        <x:v>7</x:v>
      </x:c>
      <x:c r="D2517" s="162" t="str">
        <x:v>Lasse es 10-12 Minuten bei niedriger bis mittlerer Hitze köcheln und mische dann die Bohnen unter.</x:v>
      </x:c>
      <x:c r="E2517" s="163" t="n">
        <x:v>10</x:v>
      </x:c>
      <x:c r="F2517" s="163" t="str">
        <x:v>Schritt 7</x:v>
      </x:c>
    </x:row>
    <x:row r="2518">
      <x:c r="A2518" s="135" t="str">
        <x:v>DI-251-S8</x:v>
      </x:c>
      <x:c r="B2518" s="135" t="str">
        <x:v>DI-251-V1</x:v>
      </x:c>
      <x:c r="C2518" s="135" t="n">
        <x:v>8</x:v>
      </x:c>
      <x:c r="D2518" s="162" t="str">
        <x:v>Rühre alles gut um.</x:v>
      </x:c>
      <x:c r="E2518" s="163"/>
      <x:c r="F2518" s="163"/>
    </x:row>
    <x:row r="2519">
      <x:c r="A2519" s="135" t="str">
        <x:v>DI-251-S9</x:v>
      </x:c>
      <x:c r="B2519" s="135" t="str">
        <x:v>DI-251-V1</x:v>
      </x:c>
      <x:c r="C2519" s="135" t="n">
        <x:v>9</x:v>
      </x:c>
      <x:c r="D2519" s="162" t="str">
        <x:v>Lasse 2-3 Minuten köcheln.</x:v>
      </x:c>
      <x:c r="E2519" s="163" t="n">
        <x:v>2</x:v>
      </x:c>
      <x:c r="F2519" s="163" t="str">
        <x:v>Schritt 9</x:v>
      </x:c>
    </x:row>
    <x:row r="2520">
      <x:c r="A2520" s="135" t="str">
        <x:v>DI-251-S10</x:v>
      </x:c>
      <x:c r="B2520" s="135" t="str">
        <x:v>DI-251-V1</x:v>
      </x:c>
      <x:c r="C2520" s="135" t="n">
        <x:v>10</x:v>
      </x:c>
      <x:c r="D2520" s="162" t="str">
        <x:v>Schmecke das Gericht mit Salz, Pfeffer und etwas Zitronensaft ab.</x:v>
      </x:c>
      <x:c r="E2520" s="163"/>
      <x:c r="F2520" s="163"/>
    </x:row>
    <x:row r="2521">
      <x:c r="A2521" s="135" t="str">
        <x:v>DI-251-S11</x:v>
      </x:c>
      <x:c r="B2521" s="135" t="str">
        <x:v>DI-251-V1</x:v>
      </x:c>
      <x:c r="C2521" s="135" t="n">
        <x:v>11</x:v>
      </x:c>
      <x:c r="D2521" s="162" t="str">
        <x:v>Bestreue das Gericht mit Feta und Dill.</x:v>
      </x:c>
      <x:c r="E2521" s="163"/>
      <x:c r="F2521" s="163"/>
    </x:row>
    <x:row r="2522">
      <x:c r="A2522" s="135" t="str">
        <x:v>DI-251-S12</x:v>
      </x:c>
      <x:c r="B2522" s="135" t="str">
        <x:v>DI-251-V1</x:v>
      </x:c>
      <x:c r="C2522" s="135" t="n">
        <x:v>12</x:v>
      </x:c>
      <x:c r="D2522" s="162" t="str">
        <x:v>Serviere das Gericht mit geröstetem Sauerteig als Beilage.</x:v>
      </x:c>
      <x:c r="E2522" s="163"/>
      <x:c r="F2522" s="163"/>
    </x:row>
    <x:row r="2523">
      <x:c r="A2523" s="135" t="str">
        <x:v>DI-252-S1</x:v>
      </x:c>
      <x:c r="B2523" s="135" t="str">
        <x:v>DI-252-V1</x:v>
      </x:c>
      <x:c r="C2523" s="135" t="n">
        <x:v>1</x:v>
      </x:c>
      <x:c r="D2523" s="162" t="str">
        <x:v>Koche die Nudeln nach Packungsangabe bissfest und gieße sie ab.</x:v>
      </x:c>
      <x:c r="E2523" s="163"/>
      <x:c r="F2523" s="163"/>
    </x:row>
    <x:row r="2524">
      <x:c r="A2524" s="135" t="str">
        <x:v>DI-252-S2</x:v>
      </x:c>
      <x:c r="B2524" s="135" t="str">
        <x:v>DI-252-V1</x:v>
      </x:c>
      <x:c r="C2524" s="135" t="n">
        <x:v>2</x:v>
      </x:c>
      <x:c r="D2524" s="162" t="str">
        <x:v>Erhitze währenddessen die Hälfte des Öls in einem Wok bei hoher Temperatur.</x:v>
      </x:c>
      <x:c r="E2524" s="163"/>
      <x:c r="F2524" s="163"/>
    </x:row>
    <x:row r="2525">
      <x:c r="A2525" s="135" t="str">
        <x:v>DI-252-S3</x:v>
      </x:c>
      <x:c r="B2525" s="135" t="str">
        <x:v>DI-252-V1</x:v>
      </x:c>
      <x:c r="C2525" s="135" t="n">
        <x:v>3</x:v>
      </x:c>
      <x:c r="D2525" s="162" t="str">
        <x:v>Brate die Rindfleischstreifen etwa 30 Sekunden kräftig an, bis sie gebräunt sind. Nimm sie aus dem Wok und stelle sie beiseite.</x:v>
      </x:c>
      <x:c r="E2525" s="163"/>
      <x:c r="F2525" s="163"/>
    </x:row>
    <x:row r="2526">
      <x:c r="A2526" s="135" t="str">
        <x:v>DI-252-S4</x:v>
      </x:c>
      <x:c r="B2526" s="135" t="str">
        <x:v>DI-252-V1</x:v>
      </x:c>
      <x:c r="C2526" s="135" t="n">
        <x:v>4</x:v>
      </x:c>
      <x:c r="D2526" s="162" t="str">
        <x:v>Gib das restliche Öl in den Wok.</x:v>
      </x:c>
      <x:c r="E2526" s="163"/>
      <x:c r="F2526" s="163"/>
    </x:row>
    <x:row r="2527">
      <x:c r="A2527" s="135" t="str">
        <x:v>DI-252-S5</x:v>
      </x:c>
      <x:c r="B2527" s="135" t="str">
        <x:v>DI-252-V1</x:v>
      </x:c>
      <x:c r="C2527" s="135" t="n">
        <x:v>5</x:v>
      </x:c>
      <x:c r="D2527" s="162" t="str">
        <x:v>Brate Zwiebel und Ingwer unter Rühren 2-3 Minuten weich. Gib bei Bedarf einen kleinen Schuss Wasser hinzu, damit nichts anbrennt.</x:v>
      </x:c>
      <x:c r="E2527" s="163" t="n">
        <x:v>2</x:v>
      </x:c>
      <x:c r="F2527" s="163" t="str">
        <x:v>Schritt 5</x:v>
      </x:c>
    </x:row>
    <x:row r="2528">
      <x:c r="A2528" s="135" t="str">
        <x:v>DI-252-S6</x:v>
      </x:c>
      <x:c r="B2528" s="135" t="str">
        <x:v>DI-252-V1</x:v>
      </x:c>
      <x:c r="C2528" s="135" t="n">
        <x:v>6</x:v>
      </x:c>
      <x:c r="D2528" s="162" t="str">
        <x:v>Rühre Pilze und Knoblauch ein und brate sie etwa 3 Minuten, bis die Pilze weich werden.</x:v>
      </x:c>
      <x:c r="E2528" s="163" t="n">
        <x:v>3</x:v>
      </x:c>
      <x:c r="F2528" s="163" t="str">
        <x:v>Schritt 6</x:v>
      </x:c>
    </x:row>
    <x:row r="2529">
      <x:c r="A2529" s="135" t="str">
        <x:v>DI-252-S7</x:v>
      </x:c>
      <x:c r="B2529" s="135" t="str">
        <x:v>DI-252-V1</x:v>
      </x:c>
      <x:c r="C2529" s="135" t="n">
        <x:v>7</x:v>
      </x:c>
      <x:c r="D2529" s="162" t="str">
        <x:v>Gib die Sojasprossen hinzu und brate alles weitere 1-2 Minuten.</x:v>
      </x:c>
      <x:c r="E2529" s="163" t="n">
        <x:v>1</x:v>
      </x:c>
      <x:c r="F2529" s="163" t="str">
        <x:v>Schritt 7</x:v>
      </x:c>
    </x:row>
    <x:row r="2530">
      <x:c r="A2530" s="135" t="str">
        <x:v>DI-252-S8</x:v>
      </x:c>
      <x:c r="B2530" s="135" t="str">
        <x:v>DI-252-V1</x:v>
      </x:c>
      <x:c r="C2530" s="135" t="n">
        <x:v>8</x:v>
      </x:c>
      <x:c r="D2530" s="162" t="str">
        <x:v>Verrühre Tamari, Reisessig und 2 EL Wasser in einer kleinen Schüssel.</x:v>
      </x:c>
      <x:c r="E2530" s="163"/>
      <x:c r="F2530" s="163"/>
    </x:row>
    <x:row r="2531">
      <x:c r="A2531" s="135" t="str">
        <x:v>DI-252-S9</x:v>
      </x:c>
      <x:c r="B2531" s="135" t="str">
        <x:v>DI-252-V1</x:v>
      </x:c>
      <x:c r="C2531" s="135" t="n">
        <x:v>9</x:v>
      </x:c>
      <x:c r="D2531" s="162" t="str">
        <x:v>Gib Nudeln, Sauce, Frühlingszwiebeln und Rindfleisch in den Wok.</x:v>
      </x:c>
      <x:c r="E2531" s="163"/>
      <x:c r="F2531" s="163"/>
    </x:row>
    <x:row r="2532">
      <x:c r="A2532" s="135" t="str">
        <x:v>DI-252-S10</x:v>
      </x:c>
      <x:c r="B2532" s="135" t="str">
        <x:v>DI-252-V1</x:v>
      </x:c>
      <x:c r="C2532" s="135" t="n">
        <x:v>10</x:v>
      </x:c>
      <x:c r="D2532" s="162" t="str">
        <x:v>Brate alles unter Rühren einige Minuten, bis die Zutaten gleichmäßig heiß sind.</x:v>
      </x:c>
      <x:c r="E2532" s="163"/>
      <x:c r="F2532" s="163"/>
    </x:row>
    <x:row r="2533">
      <x:c r="A2533" s="135" t="str">
        <x:v>DI-252-S11</x:v>
      </x:c>
      <x:c r="B2533" s="135" t="str">
        <x:v>DI-252-V1</x:v>
      </x:c>
      <x:c r="C2533" s="135" t="n">
        <x:v>11</x:v>
      </x:c>
      <x:c r="D2533" s="162" t="str">
        <x:v>Würze das Chow Mein mit schwarzem Pfeffer und serviere es sofort.</x:v>
      </x:c>
      <x:c r="E2533" s="163"/>
      <x:c r="F2533" s="163"/>
    </x:row>
    <x:row r="2534">
      <x:c r="A2534" s="135" t="str">
        <x:v>DI-253-S1</x:v>
      </x:c>
      <x:c r="B2534" s="135" t="str">
        <x:v>DI-253-V1</x:v>
      </x:c>
      <x:c r="C2534" s="135" t="n">
        <x:v>1</x:v>
      </x:c>
      <x:c r="D2534" s="162" t="str">
        <x:v>Heize den Backofen auf 220 °C Ober-/Unterhitze beziehungsweise 200 °C Umluft vor. Heize eine Heißluftfritteuse alternativ 4 Minuten auf 180 °C vor.</x:v>
      </x:c>
      <x:c r="E2534" s="163" t="n">
        <x:v>4</x:v>
      </x:c>
      <x:c r="F2534" s="163" t="str">
        <x:v>Schritt 1</x:v>
      </x:c>
    </x:row>
    <x:row r="2535">
      <x:c r="A2535" s="135" t="str">
        <x:v>DI-253-S2</x:v>
      </x:c>
      <x:c r="B2535" s="135" t="str">
        <x:v>DI-253-V1</x:v>
      </x:c>
      <x:c r="C2535" s="135" t="n">
        <x:v>2</x:v>
      </x:c>
      <x:c r="D2535" s="162" t="str">
        <x:v>Koche den Naturreis etwa 35 Minuten in reichlich Wasser weich.</x:v>
      </x:c>
      <x:c r="E2535" s="163" t="n">
        <x:v>35</x:v>
      </x:c>
      <x:c r="F2535" s="163" t="str">
        <x:v>Schritt 2</x:v>
      </x:c>
    </x:row>
    <x:row r="2536">
      <x:c r="A2536" s="135" t="str">
        <x:v>DI-253-S3</x:v>
      </x:c>
      <x:c r="B2536" s="135" t="str">
        <x:v>DI-253-V1</x:v>
      </x:c>
      <x:c r="C2536" s="135" t="n">
        <x:v>3</x:v>
      </x:c>
      <x:c r="D2536" s="162" t="str">
        <x:v>Zerkleinere die Mandeln fein und verteile sie auf einem Teller.</x:v>
      </x:c>
      <x:c r="E2536" s="163"/>
      <x:c r="F2536" s="163"/>
    </x:row>
    <x:row r="2537">
      <x:c r="A2537" s="135" t="str">
        <x:v>DI-253-S4</x:v>
      </x:c>
      <x:c r="B2537" s="135" t="str">
        <x:v>DI-253-V1</x:v>
      </x:c>
      <x:c r="C2537" s="135" t="n">
        <x:v>4</x:v>
      </x:c>
      <x:c r="D2537" s="162" t="str">
        <x:v>Öle ein kleines Backblech dünn ein. Bestreiche das Hähnchen mit dem restlichen Öl und würze es.</x:v>
      </x:c>
      <x:c r="E2537" s="163"/>
      <x:c r="F2537" s="163"/>
    </x:row>
    <x:row r="2538">
      <x:c r="A2538" s="135" t="str">
        <x:v>DI-253-S5</x:v>
      </x:c>
      <x:c r="B2538" s="135" t="str">
        <x:v>DI-253-V1</x:v>
      </x:c>
      <x:c r="C2538" s="135" t="n">
        <x:v>5</x:v>
      </x:c>
      <x:c r="D2538" s="162" t="str">
        <x:v>Drücke die Hähnchenbrüste von beiden Seiten in die Mandeln und lege sie auf das Blech.</x:v>
      </x:c>
      <x:c r="E2538" s="163"/>
      <x:c r="F2538" s="163"/>
    </x:row>
    <x:row r="2539">
      <x:c r="A2539" s="135" t="str">
        <x:v>DI-253-S6</x:v>
      </x:c>
      <x:c r="B2539" s="135" t="str">
        <x:v>DI-253-V1</x:v>
      </x:c>
      <x:c r="C2539" s="135" t="n">
        <x:v>6</x:v>
      </x:c>
      <x:c r="D2539" s="162" t="str">
        <x:v>Gare das Hähnchen 20 Minuten im Ofen oder 18-20 Minuten in der Heißluftfritteuse. Lasse es anschließend 4-5 Minuten ruhen und schneide es in dicke Scheiben.</x:v>
      </x:c>
      <x:c r="E2539" s="163" t="n">
        <x:v>20</x:v>
      </x:c>
      <x:c r="F2539" s="163" t="str">
        <x:v>Schritt 6</x:v>
      </x:c>
    </x:row>
    <x:row r="2540">
      <x:c r="A2540" s="135" t="str">
        <x:v>DI-253-S7</x:v>
      </x:c>
      <x:c r="B2540" s="135" t="str">
        <x:v>DI-253-V1</x:v>
      </x:c>
      <x:c r="C2540" s="135" t="n">
        <x:v>7</x:v>
      </x:c>
      <x:c r="D2540" s="162" t="str">
        <x:v>Erhitze für die Sauce das Öl in einem Topf. Dünste Zwiebel, Knoblauch und Ingwer zugedeckt etwa 8 Minuten weich.</x:v>
      </x:c>
      <x:c r="E2540" s="163" t="n">
        <x:v>8</x:v>
      </x:c>
      <x:c r="F2540" s="163" t="str">
        <x:v>Schritt 7</x:v>
      </x:c>
    </x:row>
    <x:row r="2541">
      <x:c r="A2541" s="135" t="str">
        <x:v>DI-253-S8</x:v>
      </x:c>
      <x:c r="B2541" s="135" t="str">
        <x:v>DI-253-V1</x:v>
      </x:c>
      <x:c r="C2541" s="135" t="n">
        <x:v>8</x:v>
      </x:c>
      <x:c r="D2541" s="162" t="str">
        <x:v>Nimm den Deckel für die letzten 2 Minuten ab und lasse den Knoblauch nicht anbrennen.</x:v>
      </x:c>
      <x:c r="E2541" s="163" t="n">
        <x:v>2</x:v>
      </x:c>
      <x:c r="F2541" s="163" t="str">
        <x:v>Schritt 8</x:v>
      </x:c>
    </x:row>
    <x:row r="2542">
      <x:c r="A2542" s="135" t="str">
        <x:v>DI-253-S9</x:v>
      </x:c>
      <x:c r="B2542" s="135" t="str">
        <x:v>DI-253-V1</x:v>
      </x:c>
      <x:c r="C2542" s="135" t="n">
        <x:v>9</x:v>
      </x:c>
      <x:c r="D2542" s="162" t="str">
        <x:v>Rühre Currypulver, Sternanis, Kurkuma und Pfeffer ein. Streue das Mehl darüber und verrühre alles.</x:v>
      </x:c>
      <x:c r="E2542" s="163"/>
      <x:c r="F2542" s="163"/>
    </x:row>
    <x:row r="2543">
      <x:c r="A2543" s="135" t="str">
        <x:v>DI-253-S10</x:v>
      </x:c>
      <x:c r="B2543" s="135" t="str">
        <x:v>DI-253-V1</x:v>
      </x:c>
      <x:c r="C2543" s="135" t="n">
        <x:v>10</x:v>
      </x:c>
      <x:c r="D2543" s="162" t="str">
        <x:v>Gieße unter ständigem Rühren nach und nach 400 ml Wasser an.</x:v>
      </x:c>
      <x:c r="E2543" s="163"/>
      <x:c r="F2543" s="163"/>
    </x:row>
    <x:row r="2544">
      <x:c r="A2544" s="135" t="str">
        <x:v>DI-253-S11</x:v>
      </x:c>
      <x:c r="B2544" s="135" t="str">
        <x:v>DI-253-V1</x:v>
      </x:c>
      <x:c r="C2544" s="135" t="n">
        <x:v>11</x:v>
      </x:c>
      <x:c r="D2544" s="162" t="str">
        <x:v>Lasse die Sauce 10 Minuten köcheln und rühre gelegentlich um. Püriere sie anschließend glatt und halte sie warm.</x:v>
      </x:c>
      <x:c r="E2544" s="163" t="n">
        <x:v>10</x:v>
      </x:c>
      <x:c r="F2544" s="163" t="str">
        <x:v>Schritt 11</x:v>
      </x:c>
    </x:row>
    <x:row r="2545">
      <x:c r="A2545" s="135" t="str">
        <x:v>DI-253-S12</x:v>
      </x:c>
      <x:c r="B2545" s="135" t="str">
        <x:v>DI-253-V1</x:v>
      </x:c>
      <x:c r="C2545" s="135" t="n">
        <x:v>12</x:v>
      </x:c>
      <x:c r="D2545" s="162" t="str">
        <x:v>Gib die Frühlingszwiebeln in der letzten Minute zum Reis. Gieße ihn danach gründlich ab.</x:v>
      </x:c>
      <x:c r="E2545" s="163"/>
      <x:c r="F2545" s="163"/>
    </x:row>
    <x:row r="2546">
      <x:c r="A2546" s="135" t="str">
        <x:v>DI-253-S13</x:v>
      </x:c>
      <x:c r="B2546" s="135" t="str">
        <x:v>DI-253-V1</x:v>
      </x:c>
      <x:c r="C2546" s="135" t="n">
        <x:v>13</x:v>
      </x:c>
      <x:c r="D2546" s="162" t="str">
        <x:v>Vermenge Karotte und Gurke mit Chili, Limettensaft und Kräutern.</x:v>
      </x:c>
      <x:c r="E2546" s="163"/>
      <x:c r="F2546" s="163"/>
    </x:row>
    <x:row r="2547">
      <x:c r="A2547" s="135" t="str">
        <x:v>DI-253-S14</x:v>
      </x:c>
      <x:c r="B2547" s="135" t="str">
        <x:v>DI-253-V1</x:v>
      </x:c>
      <x:c r="C2547" s="135" t="n">
        <x:v>14</x:v>
      </x:c>
      <x:c r="D2547" s="162" t="str">
        <x:v>Richte Hähnchen, Currysauce, Reis und Salat auf Tellern an und serviere Limettenspalten dazu.</x:v>
      </x:c>
      <x:c r="E2547" s="163"/>
      <x:c r="F2547" s="163"/>
    </x:row>
    <x:row r="2548">
      <x:c r="A2548" s="135" t="str">
        <x:v>DI-254-S1</x:v>
      </x:c>
      <x:c r="B2548" s="135" t="str">
        <x:v>DI-254-V1</x:v>
      </x:c>
      <x:c r="C2548" s="135" t="n">
        <x:v>1</x:v>
      </x:c>
      <x:c r="D2548" s="162" t="str">
        <x:v>Erhitze das Öl in einem großen Topf bei mittlerer bis niedriger Hitze und koche die Zwiebel 8-10 Minuten lang, bis sie weich, aber nicht gefärbt ist.</x:v>
      </x:c>
      <x:c r="E2548" s="163" t="n">
        <x:v>8</x:v>
      </x:c>
      <x:c r="F2548" s="163" t="str">
        <x:v>Schritt 1</x:v>
      </x:c>
    </x:row>
    <x:row r="2549">
      <x:c r="A2549" s="135" t="str">
        <x:v>DI-254-S2</x:v>
      </x:c>
      <x:c r="B2549" s="135" t="str">
        <x:v>DI-254-V1</x:v>
      </x:c>
      <x:c r="C2549" s="135" t="n">
        <x:v>2</x:v>
      </x:c>
      <x:c r="D2549" s="162" t="str">
        <x:v>Rühre den Knoblauch ein.</x:v>
      </x:c>
      <x:c r="E2549" s="163"/>
      <x:c r="F2549" s="163"/>
    </x:row>
    <x:row r="2550">
      <x:c r="A2550" s="135" t="str">
        <x:v>DI-254-S3</x:v>
      </x:c>
      <x:c r="B2550" s="135" t="str">
        <x:v>DI-254-V1</x:v>
      </x:c>
      <x:c r="C2550" s="135" t="n">
        <x:v>3</x:v>
      </x:c>
      <x:c r="D2550" s="162" t="str">
        <x:v>Brate den Knoblauch 1 Minute, bis er duftet.</x:v>
      </x:c>
      <x:c r="E2550" s="163"/>
      <x:c r="F2550" s="163"/>
    </x:row>
    <x:row r="2551">
      <x:c r="A2551" s="135" t="str">
        <x:v>DI-254-S4</x:v>
      </x:c>
      <x:c r="B2551" s="135" t="str">
        <x:v>DI-254-V1</x:v>
      </x:c>
      <x:c r="C2551" s="135" t="n">
        <x:v>4</x:v>
      </x:c>
      <x:c r="D2551" s="162" t="str">
        <x:v>Gib das Tomatenpüree und die Bohnen samt Flüssigkeit hinzu und gieße dann die Tomaten hinein.</x:v>
      </x:c>
      <x:c r="E2551" s="163"/>
      <x:c r="F2551" s="163"/>
    </x:row>
    <x:row r="2552">
      <x:c r="A2552" s="135" t="str">
        <x:v>DI-254-S5</x:v>
      </x:c>
      <x:c r="B2552" s="135" t="str">
        <x:v>DI-254-V1</x:v>
      </x:c>
      <x:c r="C2552" s="135" t="n">
        <x:v>5</x:v>
      </x:c>
      <x:c r="D2552" s="162" t="str">
        <x:v>Bringe alles zum Kochen. Würze gut.</x:v>
      </x:c>
      <x:c r="E2552" s="163"/>
      <x:c r="F2552" s="163"/>
    </x:row>
    <x:row r="2553">
      <x:c r="A2553" s="135" t="str">
        <x:v>DI-254-S6</x:v>
      </x:c>
      <x:c r="B2553" s="135" t="str">
        <x:v>DI-254-V1</x:v>
      </x:c>
      <x:c r="C2553" s="135" t="n">
        <x:v>6</x:v>
      </x:c>
      <x:c r="D2553" s="162" t="str">
        <x:v>Rühre den Spinat unter.</x:v>
      </x:c>
      <x:c r="E2553" s="163"/>
      <x:c r="F2553" s="163"/>
    </x:row>
    <x:row r="2554">
      <x:c r="A2554" s="135" t="str">
        <x:v>DI-254-S7</x:v>
      </x:c>
      <x:c r="B2554" s="135" t="str">
        <x:v>DI-254-V1</x:v>
      </x:c>
      <x:c r="C2554" s="135" t="n">
        <x:v>7</x:v>
      </x:c>
      <x:c r="D2554" s="162" t="str">
        <x:v>Rühre alles um.</x:v>
      </x:c>
      <x:c r="E2554" s="163"/>
      <x:c r="F2554" s="163"/>
    </x:row>
    <x:row r="2555">
      <x:c r="A2555" s="135" t="str">
        <x:v>DI-254-S8</x:v>
      </x:c>
      <x:c r="B2555" s="135" t="str">
        <x:v>DI-254-V1</x:v>
      </x:c>
      <x:c r="C2555" s="135" t="n">
        <x:v>8</x:v>
      </x:c>
      <x:c r="D2555" s="162" t="str">
        <x:v>Koche alles 2-3 Minuten, bis sich der Spinat gelöst hat.</x:v>
      </x:c>
      <x:c r="E2555" s="163" t="n">
        <x:v>2</x:v>
      </x:c>
      <x:c r="F2555" s="163" t="str">
        <x:v>Schritt 8</x:v>
      </x:c>
    </x:row>
    <x:row r="2556">
      <x:c r="A2556" s="135" t="str">
        <x:v>DI-254-S9</x:v>
      </x:c>
      <x:c r="B2556" s="135" t="str">
        <x:v>DI-254-V1</x:v>
      </x:c>
      <x:c r="C2556" s="135" t="n">
        <x:v>9</x:v>
      </x:c>
      <x:c r="D2556" s="162" t="str">
        <x:v>Gib die Gnocchi hinzu. Decke die Pfanne ab.</x:v>
      </x:c>
      <x:c r="E2556" s="163"/>
      <x:c r="F2556" s="163"/>
    </x:row>
    <x:row r="2557">
      <x:c r="A2557" s="135" t="str">
        <x:v>DI-254-S10</x:v>
      </x:c>
      <x:c r="B2557" s="135" t="str">
        <x:v>DI-254-V1</x:v>
      </x:c>
      <x:c r="C2557" s="135" t="n">
        <x:v>10</x:v>
      </x:c>
      <x:c r="D2557" s="162" t="str">
        <x:v>Gare die Gnocchi zugedeckt weitere 2-3 Minuten.</x:v>
      </x:c>
      <x:c r="E2557" s="163" t="n">
        <x:v>2</x:v>
      </x:c>
      <x:c r="F2557" s="163" t="str">
        <x:v>Schritt 10</x:v>
      </x:c>
    </x:row>
    <x:row r="2558">
      <x:c r="A2558" s="135" t="str">
        <x:v>DI-254-S11</x:v>
      </x:c>
      <x:c r="B2558" s="135" t="str">
        <x:v>DI-254-V1</x:v>
      </x:c>
      <x:c r="C2558" s="135" t="n">
        <x:v>11</x:v>
      </x:c>
      <x:c r="D2558" s="162" t="str">
        <x:v>Nimm den Deckel ab und rühre die Crème fraîche unter.</x:v>
      </x:c>
      <x:c r="E2558" s="163"/>
      <x:c r="F2558" s="163"/>
    </x:row>
    <x:row r="2559">
      <x:c r="A2559" s="135" t="str">
        <x:v>DI-254-S12</x:v>
      </x:c>
      <x:c r="B2559" s="135" t="str">
        <x:v>DI-254-V1</x:v>
      </x:c>
      <x:c r="C2559" s="135" t="n">
        <x:v>12</x:v>
      </x:c>
      <x:c r="D2559" s="162" t="str">
        <x:v>Lasse weitere 5 Minuten köcheln.</x:v>
      </x:c>
      <x:c r="E2559" s="163" t="n">
        <x:v>5</x:v>
      </x:c>
      <x:c r="F2559" s="163" t="str">
        <x:v>Schritt 12</x:v>
      </x:c>
    </x:row>
    <x:row r="2560">
      <x:c r="A2560" s="135" t="str">
        <x:v>DI-254-S13</x:v>
      </x:c>
      <x:c r="B2560" s="135" t="str">
        <x:v>DI-254-V1</x:v>
      </x:c>
      <x:c r="C2560" s="135" t="n">
        <x:v>13</x:v>
      </x:c>
      <x:c r="D2560" s="162" t="str">
        <x:v>Gib bei Bedarf einen Spritzer kochendes Wasser hinzu, bis die Gnocchi gar sind.</x:v>
      </x:c>
      <x:c r="E2560" s="163"/>
      <x:c r="F2560" s="163"/>
    </x:row>
    <x:row r="2561">
      <x:c r="A2561" s="135" t="str">
        <x:v>DI-254-S14</x:v>
      </x:c>
      <x:c r="B2561" s="135" t="str">
        <x:v>DI-254-V1</x:v>
      </x:c>
      <x:c r="C2561" s="135" t="n">
        <x:v>14</x:v>
      </x:c>
      <x:c r="D2561" s="162" t="str">
        <x:v>Serviere in Schüsseln.</x:v>
      </x:c>
      <x:c r="E2561" s="163"/>
      <x:c r="F2561" s="163"/>
    </x:row>
    <x:row r="2562">
      <x:c r="A2562" s="135" t="str">
        <x:v>DI-254-S15</x:v>
      </x:c>
      <x:c r="B2562" s="135" t="str">
        <x:v>DI-254-V1</x:v>
      </x:c>
      <x:c r="C2562" s="135" t="n">
        <x:v>15</x:v>
      </x:c>
      <x:c r="D2562" s="162" t="str">
        <x:v>Serviere das Gericht mit Parmesan, frischer Petersilie und zum Schluss etwas schwarzem Pfeffer bestreut.</x:v>
      </x:c>
      <x:c r="E2562" s="163"/>
      <x:c r="F2562" s="163"/>
    </x:row>
    <x:row r="2563">
      <x:c r="A2563" s="135" t="str">
        <x:v>DI-255-S1</x:v>
      </x:c>
      <x:c r="B2563" s="135" t="str">
        <x:v>DI-255-V1</x:v>
      </x:c>
      <x:c r="C2563" s="135" t="n">
        <x:v>1</x:v>
      </x:c>
      <x:c r="D2563" s="162" t="str">
        <x:v>Weiche die Reisnudeln nach Packungsangabe ein und gieße sie ab, sobald sie biegsam, aber noch bissfest sind.</x:v>
      </x:c>
      <x:c r="E2563" s="163"/>
      <x:c r="F2563" s="163"/>
    </x:row>
    <x:row r="2564">
      <x:c r="A2564" s="135" t="str">
        <x:v>DI-255-S2</x:v>
      </x:c>
      <x:c r="B2564" s="135" t="str">
        <x:v>DI-255-V1</x:v>
      </x:c>
      <x:c r="C2564" s="135" t="n">
        <x:v>2</x:v>
      </x:c>
      <x:c r="D2564" s="162" t="str">
        <x:v>Erhitze das Öl in einem Wok.</x:v>
      </x:c>
      <x:c r="E2564" s="163"/>
      <x:c r="F2564" s="163"/>
    </x:row>
    <x:row r="2565">
      <x:c r="A2565" s="135" t="str">
        <x:v>DI-255-S3</x:v>
      </x:c>
      <x:c r="B2565" s="135" t="str">
        <x:v>DI-255-V1</x:v>
      </x:c>
      <x:c r="C2565" s="135" t="n">
        <x:v>3</x:v>
      </x:c>
      <x:c r="D2565" s="162" t="str">
        <x:v>Brate das Hähnchen etwa 5 Minuten durch und stelle es beiseite.</x:v>
      </x:c>
      <x:c r="E2565" s="163" t="n">
        <x:v>5</x:v>
      </x:c>
      <x:c r="F2565" s="163" t="str">
        <x:v>Schritt 3</x:v>
      </x:c>
    </x:row>
    <x:row r="2566">
      <x:c r="A2566" s="135" t="str">
        <x:v>DI-255-S4</x:v>
      </x:c>
      <x:c r="B2566" s="135" t="str">
        <x:v>DI-255-V1</x:v>
      </x:c>
      <x:c r="C2566" s="135" t="n">
        <x:v>4</x:v>
      </x:c>
      <x:c r="D2566" s="162" t="str">
        <x:v>Brate Zwiebel, Paprika und Karotte 5 Minuten an.</x:v>
      </x:c>
      <x:c r="E2566" s="163" t="n">
        <x:v>5</x:v>
      </x:c>
      <x:c r="F2566" s="163" t="str">
        <x:v>Schritt 4</x:v>
      </x:c>
    </x:row>
    <x:row r="2567">
      <x:c r="A2567" s="135" t="str">
        <x:v>DI-255-S5</x:v>
      </x:c>
      <x:c r="B2567" s="135" t="str">
        <x:v>DI-255-V1</x:v>
      </x:c>
      <x:c r="C2567" s="135" t="n">
        <x:v>5</x:v>
      </x:c>
      <x:c r="D2567" s="162" t="str">
        <x:v>Gib Knoblauch, Chili und Ingwer hinzu und röste alles kurz weiter.</x:v>
      </x:c>
      <x:c r="E2567" s="163"/>
      <x:c r="F2567" s="163"/>
    </x:row>
    <x:row r="2568">
      <x:c r="A2568" s="135" t="str">
        <x:v>DI-255-S6</x:v>
      </x:c>
      <x:c r="B2568" s="135" t="str">
        <x:v>DI-255-V1</x:v>
      </x:c>
      <x:c r="C2568" s="135" t="n">
        <x:v>6</x:v>
      </x:c>
      <x:c r="D2568" s="162" t="str">
        <x:v>Rühre Sojasprossen, Erdnüsse, Limettensaft, Limettenschale und Sojasauce ein.</x:v>
      </x:c>
      <x:c r="E2568" s="163"/>
      <x:c r="F2568" s="163"/>
    </x:row>
    <x:row r="2569">
      <x:c r="A2569" s="135" t="str">
        <x:v>DI-255-S7</x:v>
      </x:c>
      <x:c r="B2569" s="135" t="str">
        <x:v>DI-255-V1</x:v>
      </x:c>
      <x:c r="C2569" s="135" t="n">
        <x:v>7</x:v>
      </x:c>
      <x:c r="D2569" s="162" t="str">
        <x:v>Gib Hähnchen, Nudeln und Kräuter zurück in den Wok.</x:v>
      </x:c>
      <x:c r="E2569" s="163"/>
      <x:c r="F2569" s="163"/>
    </x:row>
    <x:row r="2570">
      <x:c r="A2570" s="135" t="str">
        <x:v>DI-255-S8</x:v>
      </x:c>
      <x:c r="B2570" s="135" t="str">
        <x:v>DI-255-V1</x:v>
      </x:c>
      <x:c r="C2570" s="135" t="n">
        <x:v>8</x:v>
      </x:c>
      <x:c r="D2570" s="162" t="str">
        <x:v>Schwenke alles bei hoher Hitze, bis die Nudeln gleichmäßig gewürzt und vollständig heiß sind.</x:v>
      </x:c>
      <x:c r="E2570" s="163"/>
      <x:c r="F2570" s="163"/>
    </x:row>
    <x:row r="2571">
      <x:c r="A2571" s="135" t="str">
        <x:v>DI-255-S9</x:v>
      </x:c>
      <x:c r="B2571" s="135" t="str">
        <x:v>DI-255-V1</x:v>
      </x:c>
      <x:c r="C2571" s="135" t="n">
        <x:v>9</x:v>
      </x:c>
      <x:c r="D2571" s="162" t="str">
        <x:v>Serviere das Pad Thai sofort.</x:v>
      </x:c>
      <x:c r="E2571" s="163"/>
      <x:c r="F2571" s="163"/>
    </x:row>
    <x:row r="2572">
      <x:c r="A2572" s="135" t="str">
        <x:v>DI-256-S1</x:v>
      </x:c>
      <x:c r="B2572" s="135" t="str">
        <x:v>DI-256-V1</x:v>
      </x:c>
      <x:c r="C2572" s="135" t="n">
        <x:v>1</x:v>
      </x:c>
      <x:c r="D2572" s="162" t="str">
        <x:v>Koche die Nudeln gemäß den Anweisungen auf der Packung und gib den Lachs 6 Minuten vor Ende der Garzeit in das Wasser.</x:v>
      </x:c>
      <x:c r="E2572" s="163" t="n">
        <x:v>6</x:v>
      </x:c>
      <x:c r="F2572" s="163" t="str">
        <x:v>Schritt 1</x:v>
      </x:c>
    </x:row>
    <x:row r="2573">
      <x:c r="A2573" s="135" t="str">
        <x:v>DI-256-S2</x:v>
      </x:c>
      <x:c r="B2573" s="135" t="str">
        <x:v>DI-256-V1</x:v>
      </x:c>
      <x:c r="C2573" s="135" t="n">
        <x:v>2</x:v>
      </x:c>
      <x:c r="D2573" s="162" t="str">
        <x:v>Erhitze das Öl in einer Pfanne und koche dann die Pinienkerne, bis sie geröstet sind.</x:v>
      </x:c>
      <x:c r="E2573" s="163"/>
      <x:c r="F2573" s="163"/>
    </x:row>
    <x:row r="2574">
      <x:c r="A2574" s="135" t="str">
        <x:v>DI-256-S3</x:v>
      </x:c>
      <x:c r="B2574" s="135" t="str">
        <x:v>DI-256-V1</x:v>
      </x:c>
      <x:c r="C2574" s="135" t="n">
        <x:v>3</x:v>
      </x:c>
      <x:c r="D2574" s="162" t="str">
        <x:v>Gib den Pfeffer hinzu.</x:v>
      </x:c>
      <x:c r="E2574" s="163"/>
      <x:c r="F2574" s="163"/>
    </x:row>
    <x:row r="2575">
      <x:c r="A2575" s="135" t="str">
        <x:v>DI-256-S4</x:v>
      </x:c>
      <x:c r="B2575" s="135" t="str">
        <x:v>DI-256-V1</x:v>
      </x:c>
      <x:c r="C2575" s="135" t="n">
        <x:v>4</x:v>
      </x:c>
      <x:c r="D2575" s="162" t="str">
        <x:v>Brate alles, bis er weich ist.</x:v>
      </x:c>
      <x:c r="E2575" s="163"/>
      <x:c r="F2575" s="163"/>
    </x:row>
    <x:row r="2576">
      <x:c r="A2576" s="135" t="str">
        <x:v>DI-256-S5</x:v>
      </x:c>
      <x:c r="B2576" s="135" t="str">
        <x:v>DI-256-V1</x:v>
      </x:c>
      <x:c r="C2576" s="135" t="n">
        <x:v>5</x:v>
      </x:c>
      <x:c r="D2576" s="162" t="str">
        <x:v>Gib die Pilze hinein und rühre, bis sie weich werden.</x:v>
      </x:c>
      <x:c r="E2576" s="163"/>
      <x:c r="F2576" s="163"/>
    </x:row>
    <x:row r="2577">
      <x:c r="A2577" s="135" t="str">
        <x:v>DI-256-S6</x:v>
      </x:c>
      <x:c r="B2577" s="135" t="str">
        <x:v>DI-256-V1</x:v>
      </x:c>
      <x:c r="C2577" s="135" t="n">
        <x:v>6</x:v>
      </x:c>
      <x:c r="D2577" s="162" t="str">
        <x:v>Füge dann eine Kelle Nudelwasser hinzu. Wenn die Nudeln gar sind, lege den Lachs auf einen Teller und lasse die Nudeln abtropfen.</x:v>
      </x:c>
      <x:c r="E2577" s="163"/>
      <x:c r="F2577" s="163"/>
    </x:row>
    <x:row r="2578">
      <x:c r="A2578" s="135" t="str">
        <x:v>DI-256-S7</x:v>
      </x:c>
      <x:c r="B2578" s="135" t="str">
        <x:v>DI-256-V1</x:v>
      </x:c>
      <x:c r="C2578" s="135" t="n">
        <x:v>7</x:v>
      </x:c>
      <x:c r="D2578" s="162" t="str">
        <x:v>Gib den Lachs in Flocken teilen und zusammen mit den Nudeln und den Basilikumblättern zum Gemüse.</x:v>
      </x:c>
      <x:c r="E2578" s="163"/>
      <x:c r="F2578" s="163"/>
    </x:row>
    <x:row r="2579">
      <x:c r="A2579" s="135" t="str">
        <x:v>DI-256-S8</x:v>
      </x:c>
      <x:c r="B2579" s="135" t="str">
        <x:v>DI-256-V1</x:v>
      </x:c>
      <x:c r="C2579" s="135" t="n">
        <x:v>8</x:v>
      </x:c>
      <x:c r="D2579" s="162" t="str">
        <x:v>Würze die Pasta mit Pfeffer.</x:v>
      </x:c>
      <x:c r="E2579" s="163"/>
      <x:c r="F2579" s="163"/>
    </x:row>
    <x:row r="2580">
      <x:c r="A2580" s="135" t="str">
        <x:v>DI-256-S9</x:v>
      </x:c>
      <x:c r="B2580" s="135" t="str">
        <x:v>DI-256-V1</x:v>
      </x:c>
      <x:c r="C2580" s="135" t="n">
        <x:v>9</x:v>
      </x:c>
      <x:c r="D2580" s="162" t="str">
        <x:v>Vermische leicht.</x:v>
      </x:c>
      <x:c r="E2580" s="163"/>
      <x:c r="F2580" s="163"/>
    </x:row>
    <x:row r="2581">
      <x:c r="A2581" s="135" t="str">
        <x:v>DI-257-S1</x:v>
      </x:c>
      <x:c r="B2581" s="135" t="str">
        <x:v>DI-257-V1</x:v>
      </x:c>
      <x:c r="C2581" s="135" t="n">
        <x:v>1</x:v>
      </x:c>
      <x:c r="D2581" s="162" t="str">
        <x:v>Koche die Eier 8 Minuten lang und lasse sie dann so weit abkühlen, dass du sie bequem schälen kannst.</x:v>
      </x:c>
      <x:c r="E2581" s="163" t="n">
        <x:v>8</x:v>
      </x:c>
      <x:c r="F2581" s="163" t="str">
        <x:v>Schritt 1</x:v>
      </x:c>
    </x:row>
    <x:row r="2582">
      <x:c r="A2582" s="135" t="str">
        <x:v>DI-257-S2</x:v>
      </x:c>
      <x:c r="B2582" s="135" t="str">
        <x:v>DI-257-V1</x:v>
      </x:c>
      <x:c r="C2582" s="135" t="n">
        <x:v>2</x:v>
      </x:c>
      <x:c r="D2582" s="162" t="str">
        <x:v>Erhitze währenddessen das beiseite gestellte Öl der Sardinenkonserven in einer großen Pfanne.</x:v>
      </x:c>
      <x:c r="E2582" s="163"/>
      <x:c r="F2582" s="163"/>
    </x:row>
    <x:row r="2583">
      <x:c r="A2583" s="135" t="str">
        <x:v>DI-257-S3</x:v>
      </x:c>
      <x:c r="B2583" s="135" t="str">
        <x:v>DI-257-V1</x:v>
      </x:c>
      <x:c r="C2583" s="135" t="n">
        <x:v>3</x:v>
      </x:c>
      <x:c r="D2583" s="162" t="str">
        <x:v>Brate die Zwiebeln, den Ingwer und die Chilischoten 10 Minuten lang unter häufigem Rühren an, bis sie weich und goldbraun sind.</x:v>
      </x:c>
      <x:c r="E2583" s="163" t="n">
        <x:v>10</x:v>
      </x:c>
      <x:c r="F2583" s="163" t="str">
        <x:v>Schritt 3</x:v>
      </x:c>
    </x:row>
    <x:row r="2584">
      <x:c r="A2584" s="135" t="str">
        <x:v>DI-257-S4</x:v>
      </x:c>
      <x:c r="B2584" s="135" t="str">
        <x:v>DI-257-V1</x:v>
      </x:c>
      <x:c r="C2584" s="135" t="n">
        <x:v>4</x:v>
      </x:c>
      <x:c r="D2584" s="162" t="str">
        <x:v>Gib Reis, Currypulver und Kreuzkümmel dazu.</x:v>
      </x:c>
      <x:c r="E2584" s="163"/>
      <x:c r="F2584" s="163"/>
    </x:row>
    <x:row r="2585">
      <x:c r="A2585" s="135" t="str">
        <x:v>DI-257-S5</x:v>
      </x:c>
      <x:c r="B2585" s="135" t="str">
        <x:v>DI-257-V1</x:v>
      </x:c>
      <x:c r="C2585" s="135" t="n">
        <x:v>5</x:v>
      </x:c>
      <x:c r="D2585" s="162" t="str">
        <x:v>Gieße mit der Brühe auf.</x:v>
      </x:c>
      <x:c r="E2585" s="163"/>
      <x:c r="F2585" s="163"/>
    </x:row>
    <x:row r="2586">
      <x:c r="A2586" s="135" t="str">
        <x:v>DI-257-S6</x:v>
      </x:c>
      <x:c r="B2586" s="135" t="str">
        <x:v>DI-257-V1</x:v>
      </x:c>
      <x:c r="C2586" s="135" t="n">
        <x:v>6</x:v>
      </x:c>
      <x:c r="D2586" s="162" t="str">
        <x:v>Rühre alles gut um.</x:v>
      </x:c>
      <x:c r="E2586" s="163"/>
      <x:c r="F2586" s="163"/>
    </x:row>
    <x:row r="2587">
      <x:c r="A2587" s="135" t="str">
        <x:v>DI-257-S7</x:v>
      </x:c>
      <x:c r="B2587" s="135" t="str">
        <x:v>DI-257-V1</x:v>
      </x:c>
      <x:c r="C2587" s="135" t="n">
        <x:v>7</x:v>
      </x:c>
      <x:c r="D2587" s="162" t="str">
        <x:v>Verteile die gefrorenen Spinatblöcke mit Abstand darauf.</x:v>
      </x:c>
      <x:c r="E2587" s="163"/>
      <x:c r="F2587" s="163"/>
    </x:row>
    <x:row r="2588">
      <x:c r="A2588" s="135" t="str">
        <x:v>DI-257-S8</x:v>
      </x:c>
      <x:c r="B2588" s="135" t="str">
        <x:v>DI-257-V1</x:v>
      </x:c>
      <x:c r="C2588" s="135" t="n">
        <x:v>8</x:v>
      </x:c>
      <x:c r="D2588" s="162" t="str">
        <x:v>Rühre zu diesem Zeitpunkt nicht um, sondern decke es einfach ab und lasse es 15 Minuten lang bei schwacher Hitze kochen.</x:v>
      </x:c>
      <x:c r="E2588" s="163" t="n">
        <x:v>15</x:v>
      </x:c>
      <x:c r="F2588" s="163" t="str">
        <x:v>Schritt 8</x:v>
      </x:c>
    </x:row>
    <x:row r="2589">
      <x:c r="A2589" s="135" t="str">
        <x:v>DI-257-S9</x:v>
      </x:c>
      <x:c r="B2589" s="135" t="str">
        <x:v>DI-257-V1</x:v>
      </x:c>
      <x:c r="C2589" s="135" t="n">
        <x:v>9</x:v>
      </x:c>
      <x:c r="D2589" s="162" t="str">
        <x:v>Gib die Sardinen dazu. Decke die Pfanne ab.</x:v>
      </x:c>
      <x:c r="E2589" s="163"/>
      <x:c r="F2589" s="163"/>
    </x:row>
    <x:row r="2590">
      <x:c r="A2590" s="135" t="str">
        <x:v>DI-257-S10</x:v>
      </x:c>
      <x:c r="B2590" s="135" t="str">
        <x:v>DI-257-V1</x:v>
      </x:c>
      <x:c r="C2590" s="135" t="n">
        <x:v>10</x:v>
      </x:c>
      <x:c r="D2590" s="162" t="str">
        <x:v>Koche weitere 5 Minuten, bis der Reis weich ist.</x:v>
      </x:c>
      <x:c r="E2590" s="163" t="n">
        <x:v>5</x:v>
      </x:c>
      <x:c r="F2590" s="163" t="str">
        <x:v>Schritt 10</x:v>
      </x:c>
    </x:row>
    <x:row r="2591">
      <x:c r="A2591" s="135" t="str">
        <x:v>DI-257-S11</x:v>
      </x:c>
      <x:c r="B2591" s="135" t="str">
        <x:v>DI-257-V1</x:v>
      </x:c>
      <x:c r="C2591" s="135" t="n">
        <x:v>11</x:v>
      </x:c>
      <x:c r="D2591" s="162" t="str">
        <x:v>Vermenge alles vorsichtig mit dem Koriander.</x:v>
      </x:c>
      <x:c r="E2591" s="163"/>
      <x:c r="F2591" s="163"/>
    </x:row>
    <x:row r="2592">
      <x:c r="A2592" s="135" t="str">
        <x:v>DI-257-S12</x:v>
      </x:c>
      <x:c r="B2592" s="135" t="str">
        <x:v>DI-257-V1</x:v>
      </x:c>
      <x:c r="C2592" s="135" t="n">
        <x:v>12</x:v>
      </x:c>
      <x:c r="D2592" s="162" t="str">
        <x:v>Schneide die Eier in Spalten.</x:v>
      </x:c>
      <x:c r="E2592" s="163"/>
      <x:c r="F2592" s="163"/>
    </x:row>
    <x:row r="2593">
      <x:c r="A2593" s="135" t="str">
        <x:v>DI-257-S13</x:v>
      </x:c>
      <x:c r="B2593" s="135" t="str">
        <x:v>DI-257-V1</x:v>
      </x:c>
      <x:c r="C2593" s="135" t="n">
        <x:v>13</x:v>
      </x:c>
      <x:c r="D2593" s="162" t="str">
        <x:v>Serviere zusammen mit den Zitronenspalten zum Auspressen darauf.</x:v>
      </x:c>
      <x:c r="E2593" s="163"/>
      <x:c r="F2593" s="163"/>
    </x:row>
    <x:row r="2594">
      <x:c r="A2594" s="135" t="str">
        <x:v>DI-258-S1</x:v>
      </x:c>
      <x:c r="B2594" s="135" t="str">
        <x:v>DI-258-V1</x:v>
      </x:c>
      <x:c r="C2594" s="135" t="n">
        <x:v>1</x:v>
      </x:c>
      <x:c r="D2594" s="162" t="str">
        <x:v>Erhitze das Öl in einer großen beschichteten Pfanne. Dünste Fenchel und Zwiebel unter gelegentlichem Rühren etwa 10 Minuten weich.</x:v>
      </x:c>
      <x:c r="E2594" s="163" t="n">
        <x:v>10</x:v>
      </x:c>
      <x:c r="F2594" s="163" t="str">
        <x:v>Schritt 1</x:v>
      </x:c>
    </x:row>
    <x:row r="2595">
      <x:c r="A2595" s="135" t="str">
        <x:v>DI-258-S2</x:v>
      </x:c>
      <x:c r="B2595" s="135" t="str">
        <x:v>DI-258-V1</x:v>
      </x:c>
      <x:c r="C2595" s="135" t="n">
        <x:v>2</x:v>
      </x:c>
      <x:c r="D2595" s="162" t="str">
        <x:v>Koche währenddessen die Spaghetti etwa 10 Minuten bissfest.</x:v>
      </x:c>
      <x:c r="E2595" s="163" t="n">
        <x:v>10</x:v>
      </x:c>
      <x:c r="F2595" s="163" t="str">
        <x:v>Schritt 2</x:v>
      </x:c>
    </x:row>
    <x:row r="2596">
      <x:c r="A2596" s="135" t="str">
        <x:v>DI-258-S3</x:v>
      </x:c>
      <x:c r="B2596" s="135" t="str">
        <x:v>DI-258-V1</x:v>
      </x:c>
      <x:c r="C2596" s="135" t="n">
        <x:v>3</x:v>
      </x:c>
      <x:c r="D2596" s="162" t="str">
        <x:v>Rühre Chili, Knoblauch, Zitronenschale und Zitronensaft unter die Fenchel-Zwiebel-Mischung.</x:v>
      </x:c>
      <x:c r="E2596" s="163"/>
      <x:c r="F2596" s="163"/>
    </x:row>
    <x:row r="2597">
      <x:c r="A2597" s="135" t="str">
        <x:v>DI-258-S4</x:v>
      </x:c>
      <x:c r="B2597" s="135" t="str">
        <x:v>DI-258-V1</x:v>
      </x:c>
      <x:c r="C2597" s="135" t="n">
        <x:v>4</x:v>
      </x:c>
      <x:c r="D2597" s="162" t="str">
        <x:v>Gib das Tomatenmark hinzu und röste es unter ständigem Rühren kurz an.</x:v>
      </x:c>
      <x:c r="E2597" s="163"/>
      <x:c r="F2597" s="163"/>
    </x:row>
    <x:row r="2598">
      <x:c r="A2598" s="135" t="str">
        <x:v>DI-258-S5</x:v>
      </x:c>
      <x:c r="B2598" s="135" t="str">
        <x:v>DI-258-V1</x:v>
      </x:c>
      <x:c r="C2598" s="135" t="n">
        <x:v>5</x:v>
      </x:c>
      <x:c r="D2598" s="162" t="str">
        <x:v>Gieße die Pasta ab und fange etwa 250 ml Kochwasser auf.</x:v>
      </x:c>
      <x:c r="E2598" s="163"/>
      <x:c r="F2598" s="163"/>
    </x:row>
    <x:row r="2599">
      <x:c r="A2599" s="135" t="str">
        <x:v>DI-258-S6</x:v>
      </x:c>
      <x:c r="B2599" s="135" t="str">
        <x:v>DI-258-V1</x:v>
      </x:c>
      <x:c r="C2599" s="135" t="n">
        <x:v>6</x:v>
      </x:c>
      <x:c r="D2599" s="162" t="str">
        <x:v>Rühre die Meeresfrüchte in die Tomatensauce und erhitze sie vollständig.</x:v>
      </x:c>
      <x:c r="E2599" s="163"/>
      <x:c r="F2599" s="163"/>
    </x:row>
    <x:row r="2600">
      <x:c r="A2600" s="135" t="str">
        <x:v>DI-258-S7</x:v>
      </x:c>
      <x:c r="B2600" s="135" t="str">
        <x:v>DI-258-V1</x:v>
      </x:c>
      <x:c r="C2600" s="135" t="n">
        <x:v>7</x:v>
      </x:c>
      <x:c r="D2600" s="162" t="str">
        <x:v>Gib Spaghetti und Petersilie hinzu. Vermenge alles und rühre nur so viel Kochwasser unter, bis die Sauce die Nudeln gleichmäßig umhüllt.</x:v>
      </x:c>
      <x:c r="E2600" s="163"/>
      <x:c r="F2600" s="163"/>
    </x:row>
    <x:row r="2601">
      <x:c r="A2601" s="135" t="str">
        <x:v>DI-258-S8</x:v>
      </x:c>
      <x:c r="B2601" s="135" t="str">
        <x:v>DI-258-V1</x:v>
      </x:c>
      <x:c r="C2601" s="135" t="n">
        <x:v>8</x:v>
      </x:c>
      <x:c r="D2601" s="162" t="str">
        <x:v>Schmecke die Pasta ab und serviere sie sofort.</x:v>
      </x:c>
      <x:c r="E2601" s="163"/>
      <x:c r="F2601" s="163"/>
    </x:row>
    <x:row r="2602">
      <x:c r="A2602" s="135" t="str">
        <x:v>DI-259-S1</x:v>
      </x:c>
      <x:c r="B2602" s="135" t="str">
        <x:v>DI-259-V1</x:v>
      </x:c>
      <x:c r="C2602" s="135" t="n">
        <x:v>1</x:v>
      </x:c>
      <x:c r="D2602" s="162" t="str">
        <x:v>Erhitze das Rapsöl in einer großen beschichteten Pfanne mit Deckel.</x:v>
      </x:c>
      <x:c r="E2602" s="163"/>
      <x:c r="F2602" s="163"/>
    </x:row>
    <x:row r="2603">
      <x:c r="A2603" s="135" t="str">
        <x:v>DI-259-S2</x:v>
      </x:c>
      <x:c r="B2603" s="135" t="str">
        <x:v>DI-259-V1</x:v>
      </x:c>
      <x:c r="C2603" s="135" t="n">
        <x:v>2</x:v>
      </x:c>
      <x:c r="D2603" s="162" t="str">
        <x:v>Gib Zwiebel, Karotten, Sellerie, Knoblauch und Fenchel hinein.</x:v>
      </x:c>
      <x:c r="E2603" s="163"/>
      <x:c r="F2603" s="163"/>
    </x:row>
    <x:row r="2604">
      <x:c r="A2604" s="135" t="str">
        <x:v>DI-259-S3</x:v>
      </x:c>
      <x:c r="B2604" s="135" t="str">
        <x:v>DI-259-V1</x:v>
      </x:c>
      <x:c r="C2604" s="135" t="n">
        <x:v>3</x:v>
      </x:c>
      <x:c r="D2604" s="162" t="str">
        <x:v>Decke die Pfanne ab und dünste das Gemüse bei mittlerer Hitze 8 Minuten; rühre gelegentlich um.</x:v>
      </x:c>
      <x:c r="E2604" s="163" t="n">
        <x:v>8</x:v>
      </x:c>
      <x:c r="F2604" s="163" t="str">
        <x:v>Schritt 3</x:v>
      </x:c>
    </x:row>
    <x:row r="2605">
      <x:c r="A2605" s="135" t="str">
        <x:v>DI-259-S4</x:v>
      </x:c>
      <x:c r="B2605" s="135" t="str">
        <x:v>DI-259-V1</x:v>
      </x:c>
      <x:c r="C2605" s="135" t="n">
        <x:v>4</x:v>
      </x:c>
      <x:c r="D2605" s="162" t="str">
        <x:v>Rühre die Passata ein und würze die Sauce mit Salz und Pfeffer.</x:v>
      </x:c>
      <x:c r="E2605" s="163"/>
      <x:c r="F2605" s="163"/>
    </x:row>
    <x:row r="2606">
      <x:c r="A2606" s="135" t="str">
        <x:v>DI-259-S5</x:v>
      </x:c>
      <x:c r="B2606" s="135" t="str">
        <x:v>DI-259-V1</x:v>
      </x:c>
      <x:c r="C2606" s="135" t="n">
        <x:v>5</x:v>
      </x:c>
      <x:c r="D2606" s="162" t="str">
        <x:v>Decke die Pfanne wieder ab und lasse die Sauce 20 Minuten köcheln.</x:v>
      </x:c>
      <x:c r="E2606" s="163" t="n">
        <x:v>20</x:v>
      </x:c>
      <x:c r="F2606" s="163" t="str">
        <x:v>Schritt 5</x:v>
      </x:c>
    </x:row>
    <x:row r="2607">
      <x:c r="A2607" s="135" t="str">
        <x:v>DI-259-S6</x:v>
      </x:c>
      <x:c r="B2607" s="135" t="str">
        <x:v>DI-259-V1</x:v>
      </x:c>
      <x:c r="C2607" s="135" t="n">
        <x:v>6</x:v>
      </x:c>
      <x:c r="D2607" s="162" t="str">
        <x:v>Vermenge währenddessen Putenhackfleisch, Haferflocken, Fenchelsamen, Fenchelgrün, Knoblauch und schwarzen Pfeffer.</x:v>
      </x:c>
      <x:c r="E2607" s="163"/>
      <x:c r="F2607" s="163"/>
    </x:row>
    <x:row r="2608">
      <x:c r="A2608" s="135" t="str">
        <x:v>DI-259-S7</x:v>
      </x:c>
      <x:c r="B2608" s="135" t="str">
        <x:v>DI-259-V1</x:v>
      </x:c>
      <x:c r="C2608" s="135" t="n">
        <x:v>7</x:v>
      </x:c>
      <x:c r="D2608" s="162" t="str">
        <x:v>Forme aus der Masse etwa 25 walnussgroße Fleischbällchen.</x:v>
      </x:c>
      <x:c r="E2608" s="163"/>
      <x:c r="F2608" s="163"/>
    </x:row>
    <x:row r="2609">
      <x:c r="A2609" s="135" t="str">
        <x:v>DI-259-S8</x:v>
      </x:c>
      <x:c r="B2609" s="135" t="str">
        <x:v>DI-259-V1</x:v>
      </x:c>
      <x:c r="C2609" s="135" t="n">
        <x:v>8</x:v>
      </x:c>
      <x:c r="D2609" s="162" t="str">
        <x:v>Reibe eine zweite beschichtete Pfanne dünn mit Öl ein.</x:v>
      </x:c>
      <x:c r="E2609" s="163"/>
      <x:c r="F2609" s="163"/>
    </x:row>
    <x:row r="2610">
      <x:c r="A2610" s="135" t="str">
        <x:v>DI-259-S9</x:v>
      </x:c>
      <x:c r="B2610" s="135" t="str">
        <x:v>DI-259-V1</x:v>
      </x:c>
      <x:c r="C2610" s="135" t="n">
        <x:v>9</x:v>
      </x:c>
      <x:c r="D2610" s="162" t="str">
        <x:v>Brate die Fleischbällchen rundherum an, bis sie leicht gebräunt sind.</x:v>
      </x:c>
      <x:c r="E2610" s="163"/>
      <x:c r="F2610" s="163"/>
    </x:row>
    <x:row r="2611">
      <x:c r="A2611" s="135" t="str">
        <x:v>DI-259-S10</x:v>
      </x:c>
      <x:c r="B2611" s="135" t="str">
        <x:v>DI-259-V1</x:v>
      </x:c>
      <x:c r="C2611" s="135" t="n">
        <x:v>10</x:v>
      </x:c>
      <x:c r="D2611" s="162" t="str">
        <x:v>Gib Fleischbällchen und Petersilie in die Tomatensauce.</x:v>
      </x:c>
      <x:c r="E2611" s="163"/>
      <x:c r="F2611" s="163"/>
    </x:row>
    <x:row r="2612">
      <x:c r="A2612" s="135" t="str">
        <x:v>DI-259-S11</x:v>
      </x:c>
      <x:c r="B2612" s="135" t="str">
        <x:v>DI-259-V1</x:v>
      </x:c>
      <x:c r="C2612" s="135" t="n">
        <x:v>11</x:v>
      </x:c>
      <x:c r="D2612" s="162" t="str">
        <x:v>Decke die Pfanne ab und gare die Bällchen 10 Minuten, bis sie vollständig durchgegart und das Gemüse weich ist.</x:v>
      </x:c>
      <x:c r="E2612" s="163" t="n">
        <x:v>10</x:v>
      </x:c>
      <x:c r="F2612" s="163" t="str">
        <x:v>Schritt 11</x:v>
      </x:c>
    </x:row>
    <x:row r="2613">
      <x:c r="A2613" s="135" t="str">
        <x:v>DI-259-S12</x:v>
      </x:c>
      <x:c r="B2613" s="135" t="str">
        <x:v>DI-259-V1</x:v>
      </x:c>
      <x:c r="C2613" s="135" t="n">
        <x:v>12</x:v>
      </x:c>
      <x:c r="D2613" s="162" t="str">
        <x:v>Serviere die Putenhackbällchen mit Brokkoli und Kartoffeln oder mit Nudeln und Salat.</x:v>
      </x:c>
      <x:c r="E2613" s="163"/>
      <x:c r="F2613" s="163"/>
    </x:row>
    <x:row r="2614">
      <x:c r="A2614" s="135" t="str">
        <x:v>DI-260-S1</x:v>
      </x:c>
      <x:c r="B2614" s="135" t="str">
        <x:v>DI-260-V1</x:v>
      </x:c>
      <x:c r="C2614" s="135" t="n">
        <x:v>1</x:v>
      </x:c>
      <x:c r="D2614" s="162" t="str">
        <x:v>Gib das Mehl in eine Schüssel. Verrühre 2 TL Öl mit 100 ml Wasser und gieße die Mischung zum Mehl.</x:v>
      </x:c>
      <x:c r="E2614" s="163"/>
      <x:c r="F2614" s="163"/>
    </x:row>
    <x:row r="2615">
      <x:c r="A2615" s="135" t="str">
        <x:v>DI-260-S2</x:v>
      </x:c>
      <x:c r="B2615" s="135" t="str">
        <x:v>DI-260-V1</x:v>
      </x:c>
      <x:c r="C2615" s="135" t="n">
        <x:v>2</x:v>
      </x:c>
      <x:c r="D2615" s="162" t="str">
        <x:v>Vermenge alles zunächst mit einem Messer und forme den Teig anschließend mit den Händen zu einer Kugel.</x:v>
      </x:c>
      <x:c r="E2615" s="163"/>
      <x:c r="F2615" s="163"/>
    </x:row>
    <x:row r="2616">
      <x:c r="A2616" s="135" t="str">
        <x:v>DI-260-S3</x:v>
      </x:c>
      <x:c r="B2616" s="135" t="str">
        <x:v>DI-260-V1</x:v>
      </x:c>
      <x:c r="C2616" s="135" t="n">
        <x:v>3</x:v>
      </x:c>
      <x:c r="D2616" s="162" t="str">
        <x:v>Teile den Teig in vier Portionen, decke sie mit einem Küchentuch ab und stelle sie beiseite.</x:v>
      </x:c>
      <x:c r="E2616" s="163"/>
      <x:c r="F2616" s="163"/>
    </x:row>
    <x:row r="2617">
      <x:c r="A2617" s="135" t="str">
        <x:v>DI-260-S4</x:v>
      </x:c>
      <x:c r="B2617" s="135" t="str">
        <x:v>DI-260-V1</x:v>
      </x:c>
      <x:c r="C2617" s="135" t="n">
        <x:v>4</x:v>
      </x:c>
      <x:c r="D2617" s="162" t="str">
        <x:v>Erhitze für die Bohnen Paprika und 1 EL Öl in einer großen beschichteten Pfanne. Decke sie ab und gare sie 10 Minuten.</x:v>
      </x:c>
      <x:c r="E2617" s="163" t="n">
        <x:v>10</x:v>
      </x:c>
      <x:c r="F2617" s="163" t="str">
        <x:v>Schritt 4</x:v>
      </x:c>
    </x:row>
    <x:row r="2618">
      <x:c r="A2618" s="135" t="str">
        <x:v>DI-260-S5</x:v>
      </x:c>
      <x:c r="B2618" s="135" t="str">
        <x:v>DI-260-V1</x:v>
      </x:c>
      <x:c r="C2618" s="135" t="n">
        <x:v>5</x:v>
      </x:c>
      <x:c r="D2618" s="162" t="str">
        <x:v>Rühre Knoblauch, Kreuzkümmel, Koriander und Brühpulver ein.</x:v>
      </x:c>
      <x:c r="E2618" s="163"/>
      <x:c r="F2618" s="163"/>
    </x:row>
    <x:row r="2619">
      <x:c r="A2619" s="135" t="str">
        <x:v>DI-260-S6</x:v>
      </x:c>
      <x:c r="B2619" s="135" t="str">
        <x:v>DI-260-V1</x:v>
      </x:c>
      <x:c r="C2619" s="135" t="n">
        <x:v>6</x:v>
      </x:c>
      <x:c r="D2619" s="162" t="str">
        <x:v>Gieße eine Dose Bohnen ab. Gib diese Bohnen und die zweite Dose samt Flüssigkeit in die Pfanne.</x:v>
      </x:c>
      <x:c r="E2619" s="163"/>
      <x:c r="F2619" s="163"/>
    </x:row>
    <x:row r="2620">
      <x:c r="A2620" s="135" t="str">
        <x:v>DI-260-S7</x:v>
      </x:c>
      <x:c r="B2620" s="135" t="str">
        <x:v>DI-260-V1</x:v>
      </x:c>
      <x:c r="C2620" s="135" t="n">
        <x:v>7</x:v>
      </x:c>
      <x:c r="D2620" s="162" t="str">
        <x:v>Lasse die Mischung einige Minuten einkochen und zerdrücke einen Teil der Bohnen mit einem Kochlöffel.</x:v>
      </x:c>
      <x:c r="E2620" s="163"/>
      <x:c r="F2620" s="163"/>
    </x:row>
    <x:row r="2621">
      <x:c r="A2621" s="135" t="str">
        <x:v>DI-260-S8</x:v>
      </x:c>
      <x:c r="B2621" s="135" t="str">
        <x:v>DI-260-V1</x:v>
      </x:c>
      <x:c r="C2621" s="135" t="n">
        <x:v>8</x:v>
      </x:c>
      <x:c r="D2621" s="162" t="str">
        <x:v>Gib für die Tomatensauce Passata, Tomaten, Lorbeer, Chiliflocken, Knoblauch und 2 EL Wasser in einen kleinen Topf.</x:v>
      </x:c>
      <x:c r="E2621" s="163"/>
      <x:c r="F2621" s="163"/>
    </x:row>
    <x:row r="2622">
      <x:c r="A2622" s="135" t="str">
        <x:v>DI-260-S9</x:v>
      </x:c>
      <x:c r="B2622" s="135" t="str">
        <x:v>DI-260-V1</x:v>
      </x:c>
      <x:c r="C2622" s="135" t="n">
        <x:v>9</x:v>
      </x:c>
      <x:c r="D2622" s="162" t="str">
        <x:v>Decke den Topf ab und lasse die Sauce 5 Minuten bei niedriger Hitze köcheln.</x:v>
      </x:c>
      <x:c r="E2622" s="163" t="n">
        <x:v>5</x:v>
      </x:c>
      <x:c r="F2622" s="163" t="str">
        <x:v>Schritt 9</x:v>
      </x:c>
    </x:row>
    <x:row r="2623">
      <x:c r="A2623" s="135" t="str">
        <x:v>DI-260-S10</x:v>
      </x:c>
      <x:c r="B2623" s="135" t="str">
        <x:v>DI-260-V1</x:v>
      </x:c>
      <x:c r="C2623" s="135" t="n">
        <x:v>10</x:v>
      </x:c>
      <x:c r="D2623" s="162" t="str">
        <x:v>Vermenge für die Guacamole Zwiebeln, Tomaten, Koriander, Avocados und Limettensaft und stelle sie beiseite.</x:v>
      </x:c>
      <x:c r="E2623" s="163"/>
      <x:c r="F2623" s="163"/>
    </x:row>
    <x:row r="2624">
      <x:c r="A2624" s="135" t="str">
        <x:v>DI-260-S11</x:v>
      </x:c>
      <x:c r="B2624" s="135" t="str">
        <x:v>DI-260-V1</x:v>
      </x:c>
      <x:c r="C2624" s="135" t="n">
        <x:v>11</x:v>
      </x:c>
      <x:c r="D2624" s="162" t="str">
        <x:v>Heize den Backofen auf 200 °C Ober-/Unterhitze beziehungsweise 180 °C Umluft vor.</x:v>
      </x:c>
      <x:c r="E2624" s="163"/>
      <x:c r="F2624" s="163"/>
    </x:row>
    <x:row r="2625">
      <x:c r="A2625" s="135" t="str">
        <x:v>DI-260-S12</x:v>
      </x:c>
      <x:c r="B2625" s="135" t="str">
        <x:v>DI-260-V1</x:v>
      </x:c>
      <x:c r="C2625" s="135" t="n">
        <x:v>12</x:v>
      </x:c>
      <x:c r="D2625" s="162" t="str">
        <x:v>Rolle jede Teigportion auf einer leicht bemehlten Fläche zu einem sehr dünnen Kreis von etwa 21 cm aus.</x:v>
      </x:c>
      <x:c r="E2625" s="163"/>
      <x:c r="F2625" s="163"/>
    </x:row>
    <x:row r="2626">
      <x:c r="A2626" s="135" t="str">
        <x:v>DI-260-S13</x:v>
      </x:c>
      <x:c r="B2626" s="135" t="str">
        <x:v>DI-260-V1</x:v>
      </x:c>
      <x:c r="C2626" s="135" t="n">
        <x:v>13</x:v>
      </x:c>
      <x:c r="D2626" s="162" t="str">
        <x:v>Backe die Wraps nacheinander in einer trockenen Pfanne etwa 1 Minute auf der ersten und einige Sekunden auf der zweiten Seite.</x:v>
      </x:c>
      <x:c r="E2626" s="163"/>
      <x:c r="F2626" s="163"/>
    </x:row>
    <x:row r="2627">
      <x:c r="A2627" s="135" t="str">
        <x:v>DI-260-S14</x:v>
      </x:c>
      <x:c r="B2627" s="135" t="str">
        <x:v>DI-260-V1</x:v>
      </x:c>
      <x:c r="C2627" s="135" t="n">
        <x:v>14</x:v>
      </x:c>
      <x:c r="D2627" s="162" t="str">
        <x:v>Verteile jeweils ein Viertel der Bohnenmischung mittig auf einem Wrap, rolle ihn auf und lege ihn in eine Auflaufform.</x:v>
      </x:c>
      <x:c r="E2627" s="163"/>
      <x:c r="F2627" s="163"/>
    </x:row>
    <x:row r="2628">
      <x:c r="A2628" s="135" t="str">
        <x:v>DI-260-S15</x:v>
      </x:c>
      <x:c r="B2628" s="135" t="str">
        <x:v>DI-260-V1</x:v>
      </x:c>
      <x:c r="C2628" s="135" t="n">
        <x:v>15</x:v>
      </x:c>
      <x:c r="D2628" s="162" t="str">
        <x:v>Gib die Tomatensauce über die Enchiladas und decke die Form mit Folie ab.</x:v>
      </x:c>
      <x:c r="E2628" s="163"/>
      <x:c r="F2628" s="163"/>
    </x:row>
    <x:row r="2629">
      <x:c r="A2629" s="135" t="str">
        <x:v>DI-260-S16</x:v>
      </x:c>
      <x:c r="B2629" s="135" t="str">
        <x:v>DI-260-V1</x:v>
      </x:c>
      <x:c r="C2629" s="135" t="n">
        <x:v>16</x:v>
      </x:c>
      <x:c r="D2629" s="162" t="str">
        <x:v>Backe die Enchiladas 15 Minuten. Entferne die Folie und backe sie weitere 5 Minuten knusprig.</x:v>
      </x:c>
      <x:c r="E2629" s="163" t="n">
        <x:v>15</x:v>
      </x:c>
      <x:c r="F2629" s="163" t="str">
        <x:v>Schritt 16</x:v>
      </x:c>
    </x:row>
    <x:row r="2630">
      <x:c r="A2630" s="135" t="str">
        <x:v>DI-260-S17</x:v>
      </x:c>
      <x:c r="B2630" s="135" t="str">
        <x:v>DI-260-V1</x:v>
      </x:c>
      <x:c r="C2630" s="135" t="n">
        <x:v>17</x:v>
      </x:c>
      <x:c r="D2630" s="162" t="str">
        <x:v>Gib die Guacamole erst nach dem Backen über die Enchiladas.</x:v>
      </x:c>
      <x:c r="E2630" s="163"/>
      <x:c r="F2630" s="163"/>
    </x:row>
    <x:row r="2631">
      <x:c r="A2631" s="135" t="str">
        <x:v>DI-261-S1</x:v>
      </x:c>
      <x:c r="B2631" s="135" t="str">
        <x:v>DI-261-V1</x:v>
      </x:c>
      <x:c r="C2631" s="135" t="n">
        <x:v>1</x:v>
      </x:c>
      <x:c r="D2631" s="162" t="str">
        <x:v>Erhitze das Rapsöl in einer beschichteten Pfanne.</x:v>
      </x:c>
      <x:c r="E2631" s="163"/>
      <x:c r="F2631" s="163"/>
    </x:row>
    <x:row r="2632">
      <x:c r="A2632" s="135" t="str">
        <x:v>DI-261-S2</x:v>
      </x:c>
      <x:c r="B2632" s="135" t="str">
        <x:v>DI-261-V1</x:v>
      </x:c>
      <x:c r="C2632" s="135" t="n">
        <x:v>2</x:v>
      </x:c>
      <x:c r="D2632" s="162" t="str">
        <x:v>Brate Knoblauch, Paprika, Chili und die weißen Teile der Frühlingszwiebeln etwa 5 Minuten bei mittlerer Hitze.</x:v>
      </x:c>
      <x:c r="E2632" s="163" t="n">
        <x:v>5</x:v>
      </x:c>
      <x:c r="F2632" s="163" t="str">
        <x:v>Schritt 2</x:v>
      </x:c>
    </x:row>
    <x:row r="2633">
      <x:c r="A2633" s="135" t="str">
        <x:v>DI-261-S3</x:v>
      </x:c>
      <x:c r="B2633" s="135" t="str">
        <x:v>DI-261-V1</x:v>
      </x:c>
      <x:c r="C2633" s="135" t="n">
        <x:v>3</x:v>
      </x:c>
      <x:c r="D2633" s="162" t="str">
        <x:v>Gib Kreuzkümmel, gemahlenen Koriander, Kurkuma, Tomaten, den größten Teil des frischen Korianders und die Kichererbsen hinzu.</x:v>
      </x:c>
      <x:c r="E2633" s="163"/>
      <x:c r="F2633" s="163"/>
    </x:row>
    <x:row r="2634">
      <x:c r="A2634" s="135" t="str">
        <x:v>DI-261-S4</x:v>
      </x:c>
      <x:c r="B2634" s="135" t="str">
        <x:v>DI-261-V1</x:v>
      </x:c>
      <x:c r="C2634" s="135" t="n">
        <x:v>4</x:v>
      </x:c>
      <x:c r="D2634" s="162" t="str">
        <x:v>Brate alles weitere 1-2 Minuten.</x:v>
      </x:c>
      <x:c r="E2634" s="163" t="n">
        <x:v>1</x:v>
      </x:c>
      <x:c r="F2634" s="163" t="str">
        <x:v>Schritt 4</x:v>
      </x:c>
    </x:row>
    <x:row r="2635">
      <x:c r="A2635" s="135" t="str">
        <x:v>DI-261-S5</x:v>
      </x:c>
      <x:c r="B2635" s="135" t="str">
        <x:v>DI-261-V1</x:v>
      </x:c>
      <x:c r="C2635" s="135" t="n">
        <x:v>5</x:v>
      </x:c>
      <x:c r="D2635" s="162" t="str">
        <x:v>Rühre Brühpulver und so viel von der aufgefangenen Kichererbsenflüssigkeit ein, dass eine sämige Mischung entsteht.</x:v>
      </x:c>
      <x:c r="E2635" s="163"/>
      <x:c r="F2635" s="163"/>
    </x:row>
    <x:row r="2636">
      <x:c r="A2636" s="135" t="str">
        <x:v>DI-261-S6</x:v>
      </x:c>
      <x:c r="B2636" s="135" t="str">
        <x:v>DI-261-V1</x:v>
      </x:c>
      <x:c r="C2636" s="135" t="n">
        <x:v>6</x:v>
      </x:c>
      <x:c r="D2636" s="162" t="str">
        <x:v>Lasse die Kichererbsen sanft köcheln und zerdrücke einen kleinen Teil mit dem Kochlöffel.</x:v>
      </x:c>
      <x:c r="E2636" s="163"/>
      <x:c r="F2636" s="163"/>
    </x:row>
    <x:row r="2637">
      <x:c r="A2637" s="135" t="str">
        <x:v>DI-261-S7</x:v>
      </x:c>
      <x:c r="B2637" s="135" t="str">
        <x:v>DI-261-V1</x:v>
      </x:c>
      <x:c r="C2637" s="135" t="n">
        <x:v>7</x:v>
      </x:c>
      <x:c r="D2637" s="162" t="str">
        <x:v>Bringe währenddessen in einem breiten Topf Wasser zum sanften Sieden.</x:v>
      </x:c>
      <x:c r="E2637" s="163"/>
      <x:c r="F2637" s="163"/>
    </x:row>
    <x:row r="2638">
      <x:c r="A2638" s="135" t="str">
        <x:v>DI-261-S8</x:v>
      </x:c>
      <x:c r="B2638" s="135" t="str">
        <x:v>DI-261-V1</x:v>
      </x:c>
      <x:c r="C2638" s="135" t="n">
        <x:v>8</x:v>
      </x:c>
      <x:c r="D2638" s="162" t="str">
        <x:v>Schlage die Eier nacheinander in das Wasser und pochiere sie etwa 3 Minuten.</x:v>
      </x:c>
      <x:c r="E2638" s="163" t="n">
        <x:v>3</x:v>
      </x:c>
      <x:c r="F2638" s="163" t="str">
        <x:v>Schritt 8</x:v>
      </x:c>
    </x:row>
    <x:row r="2639">
      <x:c r="A2639" s="135" t="str">
        <x:v>DI-261-S9</x:v>
      </x:c>
      <x:c r="B2639" s="135" t="str">
        <x:v>DI-261-V1</x:v>
      </x:c>
      <x:c r="C2639" s="135" t="n">
        <x:v>9</x:v>
      </x:c>
      <x:c r="D2639" s="162" t="str">
        <x:v>Hebe die Eier mit einer Schaumkelle heraus und lasse sie kurz abtropfen.</x:v>
      </x:c>
      <x:c r="E2639" s="163"/>
      <x:c r="F2639" s="163"/>
    </x:row>
    <x:row r="2640">
      <x:c r="A2640" s="135" t="str">
        <x:v>DI-261-S10</x:v>
      </x:c>
      <x:c r="B2640" s="135" t="str">
        <x:v>DI-261-V1</x:v>
      </x:c>
      <x:c r="C2640" s="135" t="n">
        <x:v>10</x:v>
      </x:c>
      <x:c r="D2640" s="162" t="str">
        <x:v>Rühre die grünen Teile der Frühlingszwiebeln unter die Kichererbsen.</x:v>
      </x:c>
      <x:c r="E2640" s="163"/>
      <x:c r="F2640" s="163"/>
    </x:row>
    <x:row r="2641">
      <x:c r="A2641" s="135" t="str">
        <x:v>DI-261-S11</x:v>
      </x:c>
      <x:c r="B2641" s="135" t="str">
        <x:v>DI-261-V1</x:v>
      </x:c>
      <x:c r="C2641" s="135" t="n">
        <x:v>11</x:v>
      </x:c>
      <x:c r="D2641" s="162" t="str">
        <x:v>Verteile die Kichererbsen auf Teller und setze die pochierten Eier darauf.</x:v>
      </x:c>
      <x:c r="E2641" s="163"/>
      <x:c r="F2641" s="163"/>
    </x:row>
    <x:row r="2642">
      <x:c r="A2642" s="135" t="str">
        <x:v>DI-261-S12</x:v>
      </x:c>
      <x:c r="B2642" s="135" t="str">
        <x:v>DI-261-V1</x:v>
      </x:c>
      <x:c r="C2642" s="135" t="n">
        <x:v>12</x:v>
      </x:c>
      <x:c r="D2642" s="162" t="str">
        <x:v>Bestreue das Gericht mit dem restlichen Koriander und etwas Kreuzkümmel.</x:v>
      </x:c>
      <x:c r="E2642" s="163"/>
      <x:c r="F2642" s="163"/>
    </x:row>
    <x:row r="2643">
      <x:c r="A2643" s="135" t="str">
        <x:v>DI-262-S1</x:v>
      </x:c>
      <x:c r="B2643" s="135" t="str">
        <x:v>DI-262-V1</x:v>
      </x:c>
      <x:c r="C2643" s="135" t="n">
        <x:v>1</x:v>
      </x:c>
      <x:c r="D2643" s="162" t="str">
        <x:v>Heize den Backofengrill vor.</x:v>
      </x:c>
      <x:c r="E2643" s="163"/>
      <x:c r="F2643" s="163"/>
    </x:row>
    <x:row r="2644">
      <x:c r="A2644" s="135" t="str">
        <x:v>DI-262-S2</x:v>
      </x:c>
      <x:c r="B2644" s="135" t="str">
        <x:v>DI-262-V1</x:v>
      </x:c>
      <x:c r="C2644" s="135" t="n">
        <x:v>2</x:v>
      </x:c>
      <x:c r="D2644" s="162" t="str">
        <x:v>Lege das Hähnchen auf ein Backblech, reibe es mit etwas Knoblauchbutter ein und würze es.</x:v>
      </x:c>
      <x:c r="E2644" s="163"/>
      <x:c r="F2644" s="163"/>
    </x:row>
    <x:row r="2645">
      <x:c r="A2645" s="135" t="str">
        <x:v>DI-262-S3</x:v>
      </x:c>
      <x:c r="B2645" s="135" t="str">
        <x:v>DI-262-V1</x:v>
      </x:c>
      <x:c r="C2645" s="135" t="n">
        <x:v>3</x:v>
      </x:c>
      <x:c r="D2645" s="162" t="str">
        <x:v>Grille das Hähnchen etwa 15 Minuten und wende es nach der Hälfte der Zeit.</x:v>
      </x:c>
      <x:c r="E2645" s="163" t="n">
        <x:v>15</x:v>
      </x:c>
      <x:c r="F2645" s="163" t="str">
        <x:v>Schritt 3</x:v>
      </x:c>
    </x:row>
    <x:row r="2646">
      <x:c r="A2646" s="135" t="str">
        <x:v>DI-262-S4</x:v>
      </x:c>
      <x:c r="B2646" s="135" t="str">
        <x:v>DI-262-V1</x:v>
      </x:c>
      <x:c r="C2646" s="135" t="n">
        <x:v>4</x:v>
      </x:c>
      <x:c r="D2646" s="162" t="str">
        <x:v>Prüfe, ob es vollständig durchgegart ist.</x:v>
      </x:c>
      <x:c r="E2646" s="163"/>
      <x:c r="F2646" s="163"/>
    </x:row>
    <x:row r="2647">
      <x:c r="A2647" s="135" t="str">
        <x:v>DI-262-S5</x:v>
      </x:c>
      <x:c r="B2647" s="135" t="str">
        <x:v>DI-262-V1</x:v>
      </x:c>
      <x:c r="C2647" s="135" t="n">
        <x:v>5</x:v>
      </x:c>
      <x:c r="D2647" s="162" t="str">
        <x:v>Vermische die restliche Knoblauchbutter mit den Semmelbröseln.</x:v>
      </x:c>
      <x:c r="E2647" s="163"/>
      <x:c r="F2647" s="163"/>
    </x:row>
    <x:row r="2648">
      <x:c r="A2648" s="135" t="str">
        <x:v>DI-262-S6</x:v>
      </x:c>
      <x:c r="B2648" s="135" t="str">
        <x:v>DI-262-V1</x:v>
      </x:c>
      <x:c r="C2648" s="135" t="n">
        <x:v>6</x:v>
      </x:c>
      <x:c r="D2648" s="162" t="str">
        <x:v>Bestreiche die Hähnchenbrüste mit der Bröselbutter und grille sie weitere 3-5 Minuten, bis die Oberfläche goldbraun ist.</x:v>
      </x:c>
      <x:c r="E2648" s="163" t="n">
        <x:v>3</x:v>
      </x:c>
      <x:c r="F2648" s="163" t="str">
        <x:v>Schritt 6</x:v>
      </x:c>
    </x:row>
    <x:row r="2649">
      <x:c r="A2649" s="135" t="str">
        <x:v>DI-262-S7</x:v>
      </x:c>
      <x:c r="B2649" s="135" t="str">
        <x:v>DI-262-V1</x:v>
      </x:c>
      <x:c r="C2649" s="135" t="n">
        <x:v>7</x:v>
      </x:c>
      <x:c r="D2649" s="162" t="str">
        <x:v>Serviere das Hähnchen mit dem Bratensaft, jungen Kartoffeln und Erbsen oder dicken Bohnen.</x:v>
      </x:c>
      <x:c r="E2649" s="163"/>
      <x:c r="F2649" s="163"/>
    </x:row>
    <x:row r="2650">
      <x:c r="A2650" s="135" t="str">
        <x:v>DI-263-S1</x:v>
      </x:c>
      <x:c r="B2650" s="135" t="str">
        <x:v>DI-263-V1</x:v>
      </x:c>
      <x:c r="C2650" s="135" t="n">
        <x:v>1</x:v>
      </x:c>
      <x:c r="D2650" s="162" t="str">
        <x:v>Lege die Hähnchenbrustfilets zwischen zwei Bögen Backpapier und klopfe sie mit einem Nudelholz gleichmäßig flach.</x:v>
      </x:c>
      <x:c r="E2650" s="163"/>
      <x:c r="F2650" s="163"/>
    </x:row>
    <x:row r="2651">
      <x:c r="A2651" s="135" t="str">
        <x:v>DI-263-S2</x:v>
      </x:c>
      <x:c r="B2651" s="135" t="str">
        <x:v>DI-263-V1</x:v>
      </x:c>
      <x:c r="C2651" s="135" t="n">
        <x:v>2</x:v>
      </x:c>
      <x:c r="D2651" s="162" t="str">
        <x:v>Verrühre Thymian, Olivenöl, Jerk-Gewürz und die Hälfte des Limettensafts.</x:v>
      </x:c>
      <x:c r="E2651" s="163"/>
      <x:c r="F2651" s="163"/>
    </x:row>
    <x:row r="2652">
      <x:c r="A2652" s="135" t="str">
        <x:v>DI-263-S3</x:v>
      </x:c>
      <x:c r="B2652" s="135" t="str">
        <x:v>DI-263-V1</x:v>
      </x:c>
      <x:c r="C2652" s="135" t="n">
        <x:v>3</x:v>
      </x:c>
      <x:c r="D2652" s="162" t="str">
        <x:v>Wende das Hähnchen in der Marinade und lasse es 5 Minuten ziehen.</x:v>
      </x:c>
      <x:c r="E2652" s="163" t="n">
        <x:v>5</x:v>
      </x:c>
      <x:c r="F2652" s="163" t="str">
        <x:v>Schritt 3</x:v>
      </x:c>
    </x:row>
    <x:row r="2653">
      <x:c r="A2653" s="135" t="str">
        <x:v>DI-263-S4</x:v>
      </x:c>
      <x:c r="B2653" s="135" t="str">
        <x:v>DI-263-V1</x:v>
      </x:c>
      <x:c r="C2653" s="135" t="n">
        <x:v>4</x:v>
      </x:c>
      <x:c r="D2653" s="162" t="str">
        <x:v>Erhitze eine Grillpfanne bei hoher Temperatur.</x:v>
      </x:c>
      <x:c r="E2653" s="163"/>
      <x:c r="F2653" s="163"/>
    </x:row>
    <x:row r="2654">
      <x:c r="A2654" s="135" t="str">
        <x:v>DI-263-S5</x:v>
      </x:c>
      <x:c r="B2654" s="135" t="str">
        <x:v>DI-263-V1</x:v>
      </x:c>
      <x:c r="C2654" s="135" t="n">
        <x:v>5</x:v>
      </x:c>
      <x:c r="D2654" s="162" t="str">
        <x:v>Brate die Hähnchenfilets je Seite 4-5 Minuten, bis sie vollständig gar sind.</x:v>
      </x:c>
      <x:c r="E2654" s="163" t="n">
        <x:v>4</x:v>
      </x:c>
      <x:c r="F2654" s="163" t="str">
        <x:v>Schritt 5</x:v>
      </x:c>
    </x:row>
    <x:row r="2655">
      <x:c r="A2655" s="135" t="str">
        <x:v>DI-263-S6</x:v>
      </x:c>
      <x:c r="B2655" s="135" t="str">
        <x:v>DI-263-V1</x:v>
      </x:c>
      <x:c r="C2655" s="135" t="n">
        <x:v>6</x:v>
      </x:c>
      <x:c r="D2655" s="162" t="str">
        <x:v>Nimm das Hähnchen aus der Pfanne und lasse es kurz ruhen.</x:v>
      </x:c>
      <x:c r="E2655" s="163"/>
      <x:c r="F2655" s="163"/>
    </x:row>
    <x:row r="2656">
      <x:c r="A2656" s="135" t="str">
        <x:v>DI-263-S7</x:v>
      </x:c>
      <x:c r="B2656" s="135" t="str">
        <x:v>DI-263-V1</x:v>
      </x:c>
      <x:c r="C2656" s="135" t="n">
        <x:v>7</x:v>
      </x:c>
      <x:c r="D2656" s="162" t="str">
        <x:v>Röste die Schnittflächen der Brötchen 1-2 Minuten in der Grillpfanne.</x:v>
      </x:c>
      <x:c r="E2656" s="163" t="n">
        <x:v>1</x:v>
      </x:c>
      <x:c r="F2656" s="163" t="str">
        <x:v>Schritt 7</x:v>
      </x:c>
    </x:row>
    <x:row r="2657">
      <x:c r="A2657" s="135" t="str">
        <x:v>DI-263-S8</x:v>
      </x:c>
      <x:c r="B2657" s="135" t="str">
        <x:v>DI-263-V1</x:v>
      </x:c>
      <x:c r="C2657" s="135" t="n">
        <x:v>8</x:v>
      </x:c>
      <x:c r="D2657" s="162" t="str">
        <x:v>Belege die unteren Brötchenhälften mit Salat, Tomate, Mango und Hähnchen.</x:v>
      </x:c>
      <x:c r="E2657" s="163"/>
      <x:c r="F2657" s="163"/>
    </x:row>
    <x:row r="2658">
      <x:c r="A2658" s="135" t="str">
        <x:v>DI-263-S9</x:v>
      </x:c>
      <x:c r="B2658" s="135" t="str">
        <x:v>DI-263-V1</x:v>
      </x:c>
      <x:c r="C2658" s="135" t="n">
        <x:v>9</x:v>
      </x:c>
      <x:c r="D2658" s="162" t="str">
        <x:v>Beträufle die Füllung mit dem restlichen Limettensaft.</x:v>
      </x:c>
      <x:c r="E2658" s="163"/>
      <x:c r="F2658" s="163"/>
    </x:row>
    <x:row r="2659">
      <x:c r="A2659" s="135" t="str">
        <x:v>DI-263-S10</x:v>
      </x:c>
      <x:c r="B2659" s="135" t="str">
        <x:v>DI-263-V1</x:v>
      </x:c>
      <x:c r="C2659" s="135" t="n">
        <x:v>10</x:v>
      </x:c>
      <x:c r="D2659" s="162" t="str">
        <x:v>Gib Mayonnaise und nach Wunsch Ketchup darauf und schließe die Burger.</x:v>
      </x:c>
      <x:c r="E2659" s="163"/>
      <x:c r="F2659" s="163"/>
    </x:row>
    <x:row r="2660">
      <x:c r="A2660" s="135" t="str">
        <x:v>DI-264-S1</x:v>
      </x:c>
      <x:c r="B2660" s="135" t="str">
        <x:v>DI-264-V1</x:v>
      </x:c>
      <x:c r="C2660" s="135" t="n">
        <x:v>1</x:v>
      </x:c>
      <x:c r="D2660" s="162" t="str">
        <x:v>Heize den Backofen auf 220 °C Ober-/Unterhitze bzw. 200 °C Umluft vor.</x:v>
      </x:c>
      <x:c r="E2660" s="163"/>
      <x:c r="F2660" s="163"/>
    </x:row>
    <x:row r="2661">
      <x:c r="A2661" s="135" t="str">
        <x:v>DI-264-S2</x:v>
      </x:c>
      <x:c r="B2661" s="135" t="str">
        <x:v>DI-264-V1</x:v>
      </x:c>
      <x:c r="C2661" s="135" t="n">
        <x:v>2</x:v>
      </x:c>
      <x:c r="D2661" s="162" t="str">
        <x:v>Bestreiche beide Seiten der Auberginenscheiben mit 2 EL Öl.</x:v>
      </x:c>
      <x:c r="E2661" s="163"/>
      <x:c r="F2661" s="163"/>
    </x:row>
    <x:row r="2662">
      <x:c r="A2662" s="135" t="str">
        <x:v>DI-264-S3</x:v>
      </x:c>
      <x:c r="B2662" s="135" t="str">
        <x:v>DI-264-V1</x:v>
      </x:c>
      <x:c r="C2662" s="135" t="n">
        <x:v>3</x:v>
      </x:c>
      <x:c r="D2662" s="162" t="str">
        <x:v>Lege die Auberginenscheiben auf Backbleche. Würze alles.</x:v>
      </x:c>
      <x:c r="E2662" s="163"/>
      <x:c r="F2662" s="163"/>
    </x:row>
    <x:row r="2663">
      <x:c r="A2663" s="135" t="str">
        <x:v>DI-264-S4</x:v>
      </x:c>
      <x:c r="B2663" s="135" t="str">
        <x:v>DI-264-V1</x:v>
      </x:c>
      <x:c r="C2663" s="135" t="n">
        <x:v>4</x:v>
      </x:c>
      <x:c r="D2663" s="162" t="str">
        <x:v>Backe 15-20 Minuten.</x:v>
      </x:c>
      <x:c r="E2663" s="163" t="n">
        <x:v>15</x:v>
      </x:c>
      <x:c r="F2663" s="163" t="str">
        <x:v>Schritt 4</x:v>
      </x:c>
    </x:row>
    <x:row r="2664">
      <x:c r="A2664" s="135" t="str">
        <x:v>DI-264-S5</x:v>
      </x:c>
      <x:c r="B2664" s="135" t="str">
        <x:v>DI-264-V1</x:v>
      </x:c>
      <x:c r="C2664" s="135" t="n">
        <x:v>5</x:v>
      </x:c>
      <x:c r="D2664" s="162" t="str">
        <x:v>Backe die Auberginenscheiben 15-20 Minuten weich und wende sie nach der Hälfte der Zeit.</x:v>
      </x:c>
      <x:c r="E2664" s="163" t="n">
        <x:v>15</x:v>
      </x:c>
      <x:c r="F2664" s="163" t="str">
        <x:v>Schritt 5</x:v>
      </x:c>
    </x:row>
    <x:row r="2665">
      <x:c r="A2665" s="135" t="str">
        <x:v>DI-264-S6</x:v>
      </x:c>
      <x:c r="B2665" s="135" t="str">
        <x:v>DI-264-V1</x:v>
      </x:c>
      <x:c r="C2665" s="135" t="n">
        <x:v>6</x:v>
      </x:c>
      <x:c r="D2665" s="162" t="str">
        <x:v>Koche die Linsen gemäß den Packungsanweisungen.</x:v>
      </x:c>
      <x:c r="E2665" s="163"/>
      <x:c r="F2665" s="163"/>
    </x:row>
    <x:row r="2666">
      <x:c r="A2666" s="135" t="str">
        <x:v>DI-264-S7</x:v>
      </x:c>
      <x:c r="B2666" s="135" t="str">
        <x:v>DI-264-V1</x:v>
      </x:c>
      <x:c r="C2666" s="135" t="n">
        <x:v>7</x:v>
      </x:c>
      <x:c r="D2666" s="162" t="str">
        <x:v>Erhitze das restliche Öl in einer großen Pfanne.</x:v>
      </x:c>
      <x:c r="E2666" s="163"/>
      <x:c r="F2666" s="163"/>
    </x:row>
    <x:row r="2667">
      <x:c r="A2667" s="135" t="str">
        <x:v>DI-264-S8</x:v>
      </x:c>
      <x:c r="B2667" s="135" t="str">
        <x:v>DI-264-V1</x:v>
      </x:c>
      <x:c r="C2667" s="135" t="n">
        <x:v>8</x:v>
      </x:c>
      <x:c r="D2667" s="162" t="str">
        <x:v>Gib Zwiebeln und Knoblauch dazu.</x:v>
      </x:c>
      <x:c r="E2667" s="163"/>
      <x:c r="F2667" s="163"/>
    </x:row>
    <x:row r="2668">
      <x:c r="A2668" s="135" t="str">
        <x:v>DI-264-S9</x:v>
      </x:c>
      <x:c r="B2668" s="135" t="str">
        <x:v>DI-264-V1</x:v>
      </x:c>
      <x:c r="C2668" s="135" t="n">
        <x:v>9</x:v>
      </x:c>
      <x:c r="D2668" s="162" t="str">
        <x:v>Koche weich.</x:v>
      </x:c>
      <x:c r="E2668" s="163"/>
      <x:c r="F2668" s="163"/>
    </x:row>
    <x:row r="2669">
      <x:c r="A2669" s="135" t="str">
        <x:v>DI-264-S10</x:v>
      </x:c>
      <x:c r="B2669" s="135" t="str">
        <x:v>DI-264-V1</x:v>
      </x:c>
      <x:c r="C2669" s="135" t="n">
        <x:v>10</x:v>
      </x:c>
      <x:c r="D2669" s="162" t="str">
        <x:v>Rühre den Kürbis und die Tomaten sowie eine halbe Dose Wasser unter.</x:v>
      </x:c>
      <x:c r="E2669" s="163"/>
      <x:c r="F2669" s="163"/>
    </x:row>
    <x:row r="2670">
      <x:c r="A2670" s="135" t="str">
        <x:v>DI-264-S11</x:v>
      </x:c>
      <x:c r="B2670" s="135" t="str">
        <x:v>DI-264-V1</x:v>
      </x:c>
      <x:c r="C2670" s="135" t="n">
        <x:v>11</x:v>
      </x:c>
      <x:c r="D2670" s="162" t="str">
        <x:v>Lasse 10-15 Minuten köcheln, bis die Soße eingedickt ist.</x:v>
      </x:c>
      <x:c r="E2670" s="163" t="n">
        <x:v>10</x:v>
      </x:c>
      <x:c r="F2670" s="163" t="str">
        <x:v>Schritt 11</x:v>
      </x:c>
    </x:row>
    <x:row r="2671">
      <x:c r="A2671" s="135" t="str">
        <x:v>DI-264-S12</x:v>
      </x:c>
      <x:c r="B2671" s="135" t="str">
        <x:v>DI-264-V1</x:v>
      </x:c>
      <x:c r="C2671" s="135" t="n">
        <x:v>12</x:v>
      </x:c>
      <x:c r="D2671" s="162" t="str">
        <x:v>Rühre Linsen, Basilikum und Gewürze unter.</x:v>
      </x:c>
      <x:c r="E2671" s="163"/>
      <x:c r="F2671" s="163"/>
    </x:row>
    <x:row r="2672">
      <x:c r="A2672" s="135" t="str">
        <x:v>DI-264-S13</x:v>
      </x:c>
      <x:c r="B2672" s="135" t="str">
        <x:v>DI-264-V1</x:v>
      </x:c>
      <x:c r="C2672" s="135" t="n">
        <x:v>13</x:v>
      </x:c>
      <x:c r="D2672" s="162" t="str">
        <x:v>Gib eine Schicht Linsen in eine kleine Auflaufform.</x:v>
      </x:c>
      <x:c r="E2672" s="163"/>
      <x:c r="F2672" s="163"/>
    </x:row>
    <x:row r="2673">
      <x:c r="A2673" s="135" t="str">
        <x:v>DI-264-S14</x:v>
      </x:c>
      <x:c r="B2673" s="135" t="str">
        <x:v>DI-264-V1</x:v>
      </x:c>
      <x:c r="C2673" s="135" t="n">
        <x:v>14</x:v>
      </x:c>
      <x:c r="D2673" s="162" t="str">
        <x:v>Gib Auberginenscheiben darauf.</x:v>
      </x:c>
      <x:c r="E2673" s="163"/>
      <x:c r="F2673" s="163"/>
    </x:row>
    <x:row r="2674">
      <x:c r="A2674" s="135" t="str">
        <x:v>DI-264-S15</x:v>
      </x:c>
      <x:c r="B2674" s="135" t="str">
        <x:v>DI-264-V1</x:v>
      </x:c>
      <x:c r="C2674" s="135" t="n">
        <x:v>15</x:v>
      </x:c>
      <x:c r="D2674" s="162" t="str">
        <x:v>Wiederhole die Schichtung und schließe mit Auberginen ab.</x:v>
      </x:c>
      <x:c r="E2674" s="163"/>
      <x:c r="F2674" s="163"/>
    </x:row>
    <x:row r="2675">
      <x:c r="A2675" s="135" t="str">
        <x:v>DI-264-S16</x:v>
      </x:c>
      <x:c r="B2675" s="135" t="str">
        <x:v>DI-264-V1</x:v>
      </x:c>
      <x:c r="C2675" s="135" t="n">
        <x:v>16</x:v>
      </x:c>
      <x:c r="D2675" s="162" t="str">
        <x:v>Bestreue den Auflauf mit Mozzarella.</x:v>
      </x:c>
      <x:c r="E2675" s="163"/>
      <x:c r="F2675" s="163"/>
    </x:row>
    <x:row r="2676">
      <x:c r="A2676" s="135" t="str">
        <x:v>DI-264-S17</x:v>
      </x:c>
      <x:c r="B2676" s="135" t="str">
        <x:v>DI-264-V1</x:v>
      </x:c>
      <x:c r="C2676" s="135" t="n">
        <x:v>17</x:v>
      </x:c>
      <x:c r="D2676" s="162" t="str">
        <x:v>Backe weitere 15 Minuten, bis der Käse goldbraun ist und Blasen wirft.</x:v>
      </x:c>
      <x:c r="E2676" s="163" t="n">
        <x:v>15</x:v>
      </x:c>
      <x:c r="F2676" s="163" t="str">
        <x:v>Schritt 17</x:v>
      </x:c>
    </x:row>
    <x:row r="2677">
      <x:c r="A2677" s="135" t="str">
        <x:v>DI-265-S1</x:v>
      </x:c>
      <x:c r="B2677" s="135" t="str">
        <x:v>DI-265-V1</x:v>
      </x:c>
      <x:c r="C2677" s="135" t="n">
        <x:v>1</x:v>
      </x:c>
      <x:c r="D2677" s="162" t="str">
        <x:v>Gib die Nudeln in eine Schüssel.</x:v>
      </x:c>
      <x:c r="E2677" s="163"/>
      <x:c r="F2677" s="163"/>
    </x:row>
    <x:row r="2678">
      <x:c r="A2678" s="135" t="str">
        <x:v>DI-265-S2</x:v>
      </x:c>
      <x:c r="B2678" s="135" t="str">
        <x:v>DI-265-V1</x:v>
      </x:c>
      <x:c r="C2678" s="135" t="n">
        <x:v>2</x:v>
      </x:c>
      <x:c r="D2678" s="162" t="str">
        <x:v>Bedecke alles mit kochendem Wasser.</x:v>
      </x:c>
      <x:c r="E2678" s="163"/>
      <x:c r="F2678" s="163"/>
    </x:row>
    <x:row r="2679">
      <x:c r="A2679" s="135" t="str">
        <x:v>DI-265-S3</x:v>
      </x:c>
      <x:c r="B2679" s="135" t="str">
        <x:v>DI-265-V1</x:v>
      </x:c>
      <x:c r="C2679" s="135" t="n">
        <x:v>3</x:v>
      </x:c>
      <x:c r="D2679" s="162" t="str">
        <x:v>Stelle zum Erweichen beiseite.</x:v>
      </x:c>
      <x:c r="E2679" s="163"/>
      <x:c r="F2679" s="163"/>
    </x:row>
    <x:row r="2680">
      <x:c r="A2680" s="135" t="str">
        <x:v>DI-265-S4</x:v>
      </x:c>
      <x:c r="B2680" s="135" t="str">
        <x:v>DI-265-V1</x:v>
      </x:c>
      <x:c r="C2680" s="135" t="n">
        <x:v>4</x:v>
      </x:c>
      <x:c r="D2680" s="162" t="str">
        <x:v>Erhitze den Grill auf mittlere Stufe und lege ein Stück Folie auf den Grillrost.</x:v>
      </x:c>
      <x:c r="E2680" s="163"/>
      <x:c r="F2680" s="163"/>
    </x:row>
    <x:row r="2681">
      <x:c r="A2681" s="135" t="str">
        <x:v>DI-265-S5</x:v>
      </x:c>
      <x:c r="B2681" s="135" t="str">
        <x:v>DI-265-V1</x:v>
      </x:c>
      <x:c r="C2681" s="135" t="n">
        <x:v>5</x:v>
      </x:c>
      <x:c r="D2681" s="162" t="str">
        <x:v>Mische 1 TL Miso mit Essig, Paprika und 1 EL Wasser.</x:v>
      </x:c>
      <x:c r="E2681" s="163"/>
      <x:c r="F2681" s="163"/>
    </x:row>
    <x:row r="2682">
      <x:c r="A2682" s="135" t="str">
        <x:v>DI-265-S6</x:v>
      </x:c>
      <x:c r="B2682" s="135" t="str">
        <x:v>DI-265-V1</x:v>
      </x:c>
      <x:c r="C2682" s="135" t="n">
        <x:v>6</x:v>
      </x:c>
      <x:c r="D2682" s="162" t="str">
        <x:v>Verteile alles über den Lachs.</x:v>
      </x:c>
      <x:c r="E2682" s="163"/>
      <x:c r="F2682" s="163"/>
    </x:row>
    <x:row r="2683">
      <x:c r="A2683" s="135" t="str">
        <x:v>DI-265-S7</x:v>
      </x:c>
      <x:c r="B2683" s="135" t="str">
        <x:v>DI-265-V1</x:v>
      </x:c>
      <x:c r="C2683" s="135" t="n">
        <x:v>7</x:v>
      </x:c>
      <x:c r="D2683" s="162" t="str">
        <x:v>Grille 6-8 Minuten, bis er flockig und gar ist.</x:v>
      </x:c>
      <x:c r="E2683" s="163" t="n">
        <x:v>6</x:v>
      </x:c>
      <x:c r="F2683" s="163" t="str">
        <x:v>Schritt 7</x:v>
      </x:c>
    </x:row>
    <x:row r="2684">
      <x:c r="A2684" s="135" t="str">
        <x:v>DI-265-S8</x:v>
      </x:c>
      <x:c r="B2684" s="135" t="str">
        <x:v>DI-265-V1</x:v>
      </x:c>
      <x:c r="C2684" s="135" t="n">
        <x:v>8</x:v>
      </x:c>
      <x:c r="D2684" s="162" t="str">
        <x:v>Erhitze das Öl in einem Wok und brate Ingwer, Pfeffer und Lauch bei starker Hitze einige Minuten lang an, bis sie weich sind.</x:v>
      </x:c>
      <x:c r="E2684" s="163"/>
      <x:c r="F2684" s="163"/>
    </x:row>
    <x:row r="2685">
      <x:c r="A2685" s="135" t="str">
        <x:v>DI-265-S9</x:v>
      </x:c>
      <x:c r="B2685" s="135" t="str">
        <x:v>DI-265-V1</x:v>
      </x:c>
      <x:c r="C2685" s="135" t="n">
        <x:v>9</x:v>
      </x:c>
      <x:c r="D2685" s="162" t="str">
        <x:v>Gib den Knoblauch hinzu.</x:v>
      </x:c>
      <x:c r="E2685" s="163"/>
      <x:c r="F2685" s="163"/>
    </x:row>
    <x:row r="2686">
      <x:c r="A2686" s="135" t="str">
        <x:v>DI-265-S10</x:v>
      </x:c>
      <x:c r="B2686" s="135" t="str">
        <x:v>DI-265-V1</x:v>
      </x:c>
      <x:c r="C2686" s="135" t="n">
        <x:v>10</x:v>
      </x:c>
      <x:c r="D2686" s="162" t="str">
        <x:v>Lasse alles noch 1 Minute kochen.</x:v>
      </x:c>
      <x:c r="E2686" s="163"/>
      <x:c r="F2686" s="163"/>
    </x:row>
    <x:row r="2687">
      <x:c r="A2687" s="135" t="str">
        <x:v>DI-265-S11</x:v>
      </x:c>
      <x:c r="B2687" s="135" t="str">
        <x:v>DI-265-V1</x:v>
      </x:c>
      <x:c r="C2687" s="135" t="n">
        <x:v>11</x:v>
      </x:c>
      <x:c r="D2687" s="162" t="str">
        <x:v>Gieße die Nudeln ab.</x:v>
      </x:c>
      <x:c r="E2687" s="163"/>
      <x:c r="F2687" s="163"/>
    </x:row>
    <x:row r="2688">
      <x:c r="A2688" s="135" t="str">
        <x:v>DI-265-S12</x:v>
      </x:c>
      <x:c r="B2688" s="135" t="str">
        <x:v>DI-265-V1</x:v>
      </x:c>
      <x:c r="C2688" s="135" t="n">
        <x:v>12</x:v>
      </x:c>
      <x:c r="D2688" s="162" t="str">
        <x:v>Fange 2 EL Wasser auf.</x:v>
      </x:c>
      <x:c r="E2688" s="163"/>
      <x:c r="F2688" s="163"/>
    </x:row>
    <x:row r="2689">
      <x:c r="A2689" s="135" t="str">
        <x:v>DI-265-S13</x:v>
      </x:c>
      <x:c r="B2689" s="135" t="str">
        <x:v>DI-265-V1</x:v>
      </x:c>
      <x:c r="C2689" s="135" t="n">
        <x:v>13</x:v>
      </x:c>
      <x:c r="D2689" s="162" t="str">
        <x:v>Vermische mit dem restlichen Miso.</x:v>
      </x:c>
      <x:c r="E2689" s="163"/>
      <x:c r="F2689" s="163"/>
    </x:row>
    <x:row r="2690">
      <x:c r="A2690" s="135" t="str">
        <x:v>DI-265-S14</x:v>
      </x:c>
      <x:c r="B2690" s="135" t="str">
        <x:v>DI-265-V1</x:v>
      </x:c>
      <x:c r="C2690" s="135" t="n">
        <x:v>14</x:v>
      </x:c>
      <x:c r="D2690" s="162" t="str">
        <x:v>Gib die abgetropften Nudeln, die Miso-Flüssigkeit und den Spinat in den Wok.</x:v>
      </x:c>
      <x:c r="E2690" s="163"/>
      <x:c r="F2690" s="163"/>
    </x:row>
    <x:row r="2691">
      <x:c r="A2691" s="135" t="str">
        <x:v>DI-265-S15</x:v>
      </x:c>
      <x:c r="B2691" s="135" t="str">
        <x:v>DI-265-V1</x:v>
      </x:c>
      <x:c r="C2691" s="135" t="n">
        <x:v>15</x:v>
      </x:c>
      <x:c r="D2691" s="162" t="str">
        <x:v>Schwenke bei mittlerer Hitze, bis der Spinat zusammenfällt.</x:v>
      </x:c>
      <x:c r="E2691" s="163"/>
      <x:c r="F2691" s="163"/>
    </x:row>
    <x:row r="2692">
      <x:c r="A2692" s="135" t="str">
        <x:v>DI-265-S16</x:v>
      </x:c>
      <x:c r="B2692" s="135" t="str">
        <x:v>DI-265-V1</x:v>
      </x:c>
      <x:c r="C2692" s="135" t="n">
        <x:v>16</x:v>
      </x:c>
      <x:c r="D2692" s="162" t="str">
        <x:v>Richte auf Tellern an.</x:v>
      </x:c>
      <x:c r="E2692" s="163"/>
      <x:c r="F2692" s="163"/>
    </x:row>
    <x:row r="2693">
      <x:c r="A2693" s="135" t="str">
        <x:v>DI-265-S17</x:v>
      </x:c>
      <x:c r="B2693" s="135" t="str">
        <x:v>DI-265-V1</x:v>
      </x:c>
      <x:c r="C2693" s="135" t="n">
        <x:v>17</x:v>
      </x:c>
      <x:c r="D2693" s="162" t="str">
        <x:v>Gib Lachs und eventuellem Saft darauf.</x:v>
      </x:c>
      <x:c r="E2693" s="163"/>
      <x:c r="F2693" s="163"/>
    </x:row>
    <x:row r="2694">
      <x:c r="A2694" s="135" t="str">
        <x:v>DI-265-S18</x:v>
      </x:c>
      <x:c r="B2694" s="135" t="str">
        <x:v>DI-265-V1</x:v>
      </x:c>
      <x:c r="C2694" s="135" t="n">
        <x:v>18</x:v>
      </x:c>
      <x:c r="D2694" s="162" t="str">
        <x:v>Serviere sofort.</x:v>
      </x:c>
      <x:c r="E2694" s="163"/>
      <x:c r="F2694" s="163"/>
    </x:row>
    <x:row r="2695">
      <x:c r="A2695" s="135" t="str">
        <x:v>DI-266-S1</x:v>
      </x:c>
      <x:c r="B2695" s="135" t="str">
        <x:v>DI-266-V1</x:v>
      </x:c>
      <x:c r="C2695" s="135" t="n">
        <x:v>1</x:v>
      </x:c>
      <x:c r="D2695" s="162" t="str">
        <x:v>Röste die Mandeln in einer großen trockenen Pfanne etwa 2 Minuten goldbraun.</x:v>
      </x:c>
      <x:c r="E2695" s="163" t="n">
        <x:v>2</x:v>
      </x:c>
      <x:c r="F2695" s="163" t="str">
        <x:v>Schritt 1</x:v>
      </x:c>
    </x:row>
    <x:row r="2696">
      <x:c r="A2696" s="135" t="str">
        <x:v>DI-266-S2</x:v>
      </x:c>
      <x:c r="B2696" s="135" t="str">
        <x:v>DI-266-V1</x:v>
      </x:c>
      <x:c r="C2696" s="135" t="n">
        <x:v>2</x:v>
      </x:c>
      <x:c r="D2696" s="162" t="str">
        <x:v>Stelle alles beiseite.</x:v>
      </x:c>
      <x:c r="E2696" s="163"/>
      <x:c r="F2696" s="163"/>
    </x:row>
    <x:row r="2697">
      <x:c r="A2697" s="135" t="str">
        <x:v>DI-266-S3</x:v>
      </x:c>
      <x:c r="B2697" s="135" t="str">
        <x:v>DI-266-V1</x:v>
      </x:c>
      <x:c r="C2697" s="135" t="n">
        <x:v>3</x:v>
      </x:c>
      <x:c r="D2697" s="162" t="str">
        <x:v>Erhitze das Ghee in derselben Pfanne.</x:v>
      </x:c>
      <x:c r="E2697" s="163"/>
      <x:c r="F2697" s="163"/>
    </x:row>
    <x:row r="2698">
      <x:c r="A2698" s="135" t="str">
        <x:v>DI-266-S4</x:v>
      </x:c>
      <x:c r="B2698" s="135" t="str">
        <x:v>DI-266-V1</x:v>
      </x:c>
      <x:c r="C2698" s="135" t="n">
        <x:v>4</x:v>
      </x:c>
      <x:c r="D2698" s="162" t="str">
        <x:v>Dünste Zwiebeln etwa 8 Minuten weich.</x:v>
      </x:c>
      <x:c r="E2698" s="163" t="n">
        <x:v>8</x:v>
      </x:c>
      <x:c r="F2698" s="163" t="str">
        <x:v>Schritt 4</x:v>
      </x:c>
    </x:row>
    <x:row r="2699">
      <x:c r="A2699" s="135" t="str">
        <x:v>DI-266-S5</x:v>
      </x:c>
      <x:c r="B2699" s="135" t="str">
        <x:v>DI-266-V1</x:v>
      </x:c>
      <x:c r="C2699" s="135" t="n">
        <x:v>5</x:v>
      </x:c>
      <x:c r="D2699" s="162" t="str">
        <x:v>Gib Knoblauch, Ingwer, Kreuzkümmel, Zimt und Paprikapulver hinzu.</x:v>
      </x:c>
      <x:c r="E2699" s="163"/>
      <x:c r="F2699" s="163"/>
    </x:row>
    <x:row r="2700">
      <x:c r="A2700" s="135" t="str">
        <x:v>DI-266-S6</x:v>
      </x:c>
      <x:c r="B2700" s="135" t="str">
        <x:v>DI-266-V1</x:v>
      </x:c>
      <x:c r="C2700" s="135" t="n">
        <x:v>6</x:v>
      </x:c>
      <x:c r="D2700" s="162" t="str">
        <x:v>Brate 1 Minute mit.</x:v>
      </x:c>
      <x:c r="E2700" s="163"/>
      <x:c r="F2700" s="163"/>
    </x:row>
    <x:row r="2701">
      <x:c r="A2701" s="135" t="str">
        <x:v>DI-266-S7</x:v>
      </x:c>
      <x:c r="B2701" s="135" t="str">
        <x:v>DI-266-V1</x:v>
      </x:c>
      <x:c r="C2701" s="135" t="n">
        <x:v>7</x:v>
      </x:c>
      <x:c r="D2701" s="162" t="str">
        <x:v>Lege die Hähnchenschenkel mit der Hautseite nach unten in die Pfanne.</x:v>
      </x:c>
      <x:c r="E2701" s="163"/>
      <x:c r="F2701" s="163"/>
    </x:row>
    <x:row r="2702">
      <x:c r="A2702" s="135" t="str">
        <x:v>DI-266-S8</x:v>
      </x:c>
      <x:c r="B2702" s="135" t="str">
        <x:v>DI-266-V1</x:v>
      </x:c>
      <x:c r="C2702" s="135" t="n">
        <x:v>8</x:v>
      </x:c>
      <x:c r="D2702" s="162" t="str">
        <x:v>Brate goldbraun an. Wende alles.</x:v>
      </x:c>
      <x:c r="E2702" s="163"/>
      <x:c r="F2702" s="163"/>
    </x:row>
    <x:row r="2703">
      <x:c r="A2703" s="135" t="str">
        <x:v>DI-266-S9</x:v>
      </x:c>
      <x:c r="B2703" s="135" t="str">
        <x:v>DI-266-V1</x:v>
      </x:c>
      <x:c r="C2703" s="135" t="n">
        <x:v>9</x:v>
      </x:c>
      <x:c r="D2703" s="162" t="str">
        <x:v>Bräune die Fleischseite kurz.</x:v>
      </x:c>
      <x:c r="E2703" s="163"/>
      <x:c r="F2703" s="163"/>
    </x:row>
    <x:row r="2704">
      <x:c r="A2704" s="135" t="str">
        <x:v>DI-266-S10</x:v>
      </x:c>
      <x:c r="B2704" s="135" t="str">
        <x:v>DI-266-V1</x:v>
      </x:c>
      <x:c r="C2704" s="135" t="n">
        <x:v>10</x:v>
      </x:c>
      <x:c r="D2704" s="162" t="str">
        <x:v>Gib Paprika, Zitronenscheiben, Oliven, Brühe, Datteln bzw. Aprikosen und Chili hinzu.</x:v>
      </x:c>
      <x:c r="E2704" s="163"/>
      <x:c r="F2704" s="163"/>
    </x:row>
    <x:row r="2705">
      <x:c r="A2705" s="135" t="str">
        <x:v>DI-266-S11</x:v>
      </x:c>
      <x:c r="B2705" s="135" t="str">
        <x:v>DI-266-V1</x:v>
      </x:c>
      <x:c r="C2705" s="135" t="n">
        <x:v>11</x:v>
      </x:c>
      <x:c r="D2705" s="162" t="str">
        <x:v>Schmore zugedeckt etwa 40 Minuten sanft, bis das Hähnchen durchgegart ist.</x:v>
      </x:c>
      <x:c r="E2705" s="163" t="n">
        <x:v>40</x:v>
      </x:c>
      <x:c r="F2705" s="163" t="str">
        <x:v>Schritt 11</x:v>
      </x:c>
    </x:row>
    <x:row r="2706">
      <x:c r="A2706" s="135" t="str">
        <x:v>DI-266-S12</x:v>
      </x:c>
      <x:c r="B2706" s="135" t="str">
        <x:v>DI-266-V1</x:v>
      </x:c>
      <x:c r="C2706" s="135" t="n">
        <x:v>12</x:v>
      </x:c>
      <x:c r="D2706" s="162" t="str">
        <x:v>Gib die grünen Bohnen in den letzten 4 Minuten hinzu.</x:v>
      </x:c>
      <x:c r="E2706" s="163" t="n">
        <x:v>4</x:v>
      </x:c>
      <x:c r="F2706" s="163" t="str">
        <x:v>Schritt 12</x:v>
      </x:c>
    </x:row>
    <x:row r="2707">
      <x:c r="A2707" s="135" t="str">
        <x:v>DI-266-S13</x:v>
      </x:c>
      <x:c r="B2707" s="135" t="str">
        <x:v>DI-266-V1</x:v>
      </x:c>
      <x:c r="C2707" s="135" t="n">
        <x:v>13</x:v>
      </x:c>
      <x:c r="D2707" s="162" t="str">
        <x:v>Lasse eine zu dünne Sauce ohne Deckel etwas einkochen.</x:v>
      </x:c>
      <x:c r="E2707" s="163"/>
      <x:c r="F2707" s="163"/>
    </x:row>
    <x:row r="2708">
      <x:c r="A2708" s="135" t="str">
        <x:v>DI-266-S14</x:v>
      </x:c>
      <x:c r="B2708" s="135" t="str">
        <x:v>DI-266-V1</x:v>
      </x:c>
      <x:c r="C2708" s="135" t="n">
        <x:v>14</x:v>
      </x:c>
      <x:c r="D2708" s="162" t="str">
        <x:v>Verdünne eine zu dicke Sauce mit wenig Wasser. Schmecke alles ab.</x:v>
      </x:c>
      <x:c r="E2708" s="163"/>
      <x:c r="F2708" s="163"/>
    </x:row>
    <x:row r="2709">
      <x:c r="A2709" s="135" t="str">
        <x:v>DI-266-S15</x:v>
      </x:c>
      <x:c r="B2709" s="135" t="str">
        <x:v>DI-266-V1</x:v>
      </x:c>
      <x:c r="C2709" s="135" t="n">
        <x:v>15</x:v>
      </x:c>
      <x:c r="D2709" s="162" t="str">
        <x:v>Serviere den Eintopf mit Koriander, Petersilie sowie den gerösteten Mandeln.</x:v>
      </x:c>
      <x:c r="E2709" s="163"/>
      <x:c r="F2709" s="163"/>
    </x:row>
    <x:row r="2710">
      <x:c r="A2710" s="135" t="str">
        <x:v>DI-267-S1</x:v>
      </x:c>
      <x:c r="B2710" s="135" t="str">
        <x:v>DI-267-V1</x:v>
      </x:c>
      <x:c r="C2710" s="135" t="n">
        <x:v>1</x:v>
      </x:c>
      <x:c r="D2710" s="162" t="str">
        <x:v>Koche die Spaghetti in Salzwasser bissfest. Fange eine Tasse Kochwasser auf und gieße die Pasta ab.</x:v>
      </x:c>
      <x:c r="E2710" s="163"/>
      <x:c r="F2710" s="163"/>
    </x:row>
    <x:row r="2711">
      <x:c r="A2711" s="135" t="str">
        <x:v>DI-267-S2</x:v>
      </x:c>
      <x:c r="B2711" s="135" t="str">
        <x:v>DI-267-V1</x:v>
      </x:c>
      <x:c r="C2711" s="135" t="n">
        <x:v>2</x:v>
      </x:c>
      <x:c r="D2711" s="162" t="str">
        <x:v>Erhitze währenddessen das Olivenöl in einer großen Pfanne. Brate Knoblauch und Chili 1-2 Minuten an.</x:v>
      </x:c>
      <x:c r="E2711" s="163" t="n">
        <x:v>1</x:v>
      </x:c>
      <x:c r="F2711" s="163" t="str">
        <x:v>Schritt 2</x:v>
      </x:c>
    </x:row>
    <x:row r="2712">
      <x:c r="A2712" s="135" t="str">
        <x:v>DI-267-S3</x:v>
      </x:c>
      <x:c r="B2712" s="135" t="str">
        <x:v>DI-267-V1</x:v>
      </x:c>
      <x:c r="C2712" s="135" t="n">
        <x:v>3</x:v>
      </x:c>
      <x:c r="D2712" s="162" t="str">
        <x:v>Gib die Pilze hinzu und gare sie 4-5 Minuten weich.</x:v>
      </x:c>
      <x:c r="E2712" s="163" t="n">
        <x:v>4</x:v>
      </x:c>
      <x:c r="F2712" s="163" t="str">
        <x:v>Schritt 3</x:v>
      </x:c>
    </x:row>
    <x:row r="2713">
      <x:c r="A2713" s="135" t="str">
        <x:v>DI-267-S4</x:v>
      </x:c>
      <x:c r="B2713" s="135" t="str">
        <x:v>DI-267-V1</x:v>
      </x:c>
      <x:c r="C2713" s="135" t="n">
        <x:v>4</x:v>
      </x:c>
      <x:c r="D2713" s="162" t="str">
        <x:v>Rühre den Grünkohl ein und gare ihn 3-4 Minuten, bis er zusammenfällt.</x:v>
      </x:c>
      <x:c r="E2713" s="163" t="n">
        <x:v>3</x:v>
      </x:c>
      <x:c r="F2713" s="163" t="str">
        <x:v>Schritt 4</x:v>
      </x:c>
    </x:row>
    <x:row r="2714">
      <x:c r="A2714" s="135" t="str">
        <x:v>DI-267-S5</x:v>
      </x:c>
      <x:c r="B2714" s="135" t="str">
        <x:v>DI-267-V1</x:v>
      </x:c>
      <x:c r="C2714" s="135" t="n">
        <x:v>5</x:v>
      </x:c>
      <x:c r="D2714" s="162" t="str">
        <x:v>Gib Butterbohnen, Misopaste und 150 ml Nudelwasser in einen Mixer und püriere alles glatt.</x:v>
      </x:c>
      <x:c r="E2714" s="163"/>
      <x:c r="F2714" s="163"/>
    </x:row>
    <x:row r="2715">
      <x:c r="A2715" s="135" t="str">
        <x:v>DI-267-S6</x:v>
      </x:c>
      <x:c r="B2715" s="135" t="str">
        <x:v>DI-267-V1</x:v>
      </x:c>
      <x:c r="C2715" s="135" t="n">
        <x:v>6</x:v>
      </x:c>
      <x:c r="D2715" s="162" t="str">
        <x:v>Gib die Bohnensauce zu Pilzen und Grünkohl und lasse sie 2-3 Minuten köcheln. Verdünne sie bei Bedarf mit weiterem Nudelwasser.</x:v>
      </x:c>
      <x:c r="E2715" s="163" t="n">
        <x:v>2</x:v>
      </x:c>
      <x:c r="F2715" s="163" t="str">
        <x:v>Schritt 6</x:v>
      </x:c>
    </x:row>
    <x:row r="2716">
      <x:c r="A2716" s="135" t="str">
        <x:v>DI-267-S7</x:v>
      </x:c>
      <x:c r="B2716" s="135" t="str">
        <x:v>DI-267-V1</x:v>
      </x:c>
      <x:c r="C2716" s="135" t="n">
        <x:v>7</x:v>
      </x:c>
      <x:c r="D2716" s="162" t="str">
        <x:v>Schmecke die Sauce mit Salz, Pfeffer und Zitronensaft ab und rühre die Crème fraîche unter.</x:v>
      </x:c>
      <x:c r="E2716" s="163"/>
      <x:c r="F2716" s="163"/>
    </x:row>
    <x:row r="2717">
      <x:c r="A2717" s="135" t="str">
        <x:v>DI-267-S8</x:v>
      </x:c>
      <x:c r="B2717" s="135" t="str">
        <x:v>DI-267-V1</x:v>
      </x:c>
      <x:c r="C2717" s="135" t="n">
        <x:v>8</x:v>
      </x:c>
      <x:c r="D2717" s="162" t="str">
        <x:v>Vermenge die Spaghetti mit der Sauce und serviere sie sofort.</x:v>
      </x:c>
      <x:c r="E2717" s="163"/>
      <x:c r="F2717" s="163"/>
    </x:row>
    <x:row r="2718">
      <x:c r="A2718" s="135" t="str">
        <x:v>DI-268-S1</x:v>
      </x:c>
      <x:c r="B2718" s="135" t="str">
        <x:v>DI-268-V1</x:v>
      </x:c>
      <x:c r="C2718" s="135" t="n">
        <x:v>1</x:v>
      </x:c>
      <x:c r="D2718" s="162" t="str">
        <x:v>Schneide die Pilze in Scheiben und zerdrücke den Knoblauch.</x:v>
      </x:c>
      <x:c r="E2718" s="163"/>
      <x:c r="F2718" s="163"/>
    </x:row>
    <x:row r="2719">
      <x:c r="A2719" s="135" t="str">
        <x:v>DI-268-S2</x:v>
      </x:c>
      <x:c r="B2719" s="135" t="str">
        <x:v>DI-268-V1</x:v>
      </x:c>
      <x:c r="C2719" s="135" t="n">
        <x:v>2</x:v>
      </x:c>
      <x:c r="D2719" s="162" t="str">
        <x:v>Erhitze das Olivenöl in einer großen beschichteten Pfanne.</x:v>
      </x:c>
      <x:c r="E2719" s="163"/>
      <x:c r="F2719" s="163"/>
    </x:row>
    <x:row r="2720">
      <x:c r="A2720" s="135" t="str">
        <x:v>DI-268-S3</x:v>
      </x:c>
      <x:c r="B2720" s="135" t="str">
        <x:v>DI-268-V1</x:v>
      </x:c>
      <x:c r="C2720" s="135" t="n">
        <x:v>3</x:v>
      </x:c>
      <x:c r="D2720" s="162" t="str">
        <x:v>Brate den Knoblauch bei niedriger Hitze 1 Minute an.</x:v>
      </x:c>
      <x:c r="E2720" s="163"/>
      <x:c r="F2720" s="163"/>
    </x:row>
    <x:row r="2721">
      <x:c r="A2721" s="135" t="str">
        <x:v>DI-268-S4</x:v>
      </x:c>
      <x:c r="B2721" s="135" t="str">
        <x:v>DI-268-V1</x:v>
      </x:c>
      <x:c r="C2721" s="135" t="n">
        <x:v>4</x:v>
      </x:c>
      <x:c r="D2721" s="162" t="str">
        <x:v>Gib die Pilze hinzu und brate sie weich.</x:v>
      </x:c>
      <x:c r="E2721" s="163"/>
      <x:c r="F2721" s="163"/>
    </x:row>
    <x:row r="2722">
      <x:c r="A2722" s="135" t="str">
        <x:v>DI-268-S5</x:v>
      </x:c>
      <x:c r="B2722" s="135" t="str">
        <x:v>DI-268-V1</x:v>
      </x:c>
      <x:c r="C2722" s="135" t="n">
        <x:v>5</x:v>
      </x:c>
      <x:c r="D2722" s="162" t="str">
        <x:v>Füge zunächst die Hälfte des Grünkohls hinzu und rühre, bis er zusammenfällt.</x:v>
      </x:c>
      <x:c r="E2722" s="163"/>
      <x:c r="F2722" s="163"/>
    </x:row>
    <x:row r="2723">
      <x:c r="A2723" s="135" t="str">
        <x:v>DI-268-S6</x:v>
      </x:c>
      <x:c r="B2723" s="135" t="str">
        <x:v>DI-268-V1</x:v>
      </x:c>
      <x:c r="C2723" s="135" t="n">
        <x:v>6</x:v>
      </x:c>
      <x:c r="D2723" s="162" t="str">
        <x:v>Gib den restlichen Grünkohl dazu und gare ihn ebenfalls weich.</x:v>
      </x:c>
      <x:c r="E2723" s="163"/>
      <x:c r="F2723" s="163"/>
    </x:row>
    <x:row r="2724">
      <x:c r="A2724" s="135" t="str">
        <x:v>DI-268-S7</x:v>
      </x:c>
      <x:c r="B2724" s="135" t="str">
        <x:v>DI-268-V1</x:v>
      </x:c>
      <x:c r="C2724" s="135" t="n">
        <x:v>7</x:v>
      </x:c>
      <x:c r="D2724" s="162" t="str">
        <x:v>Würze das Gemüse mit Salz und Pfeffer.</x:v>
      </x:c>
      <x:c r="E2724" s="163"/>
      <x:c r="F2724" s="163"/>
    </x:row>
    <x:row r="2725">
      <x:c r="A2725" s="135" t="str">
        <x:v>DI-268-S8</x:v>
      </x:c>
      <x:c r="B2725" s="135" t="str">
        <x:v>DI-268-V1</x:v>
      </x:c>
      <x:c r="C2725" s="135" t="n">
        <x:v>8</x:v>
      </x:c>
      <x:c r="D2725" s="162" t="str">
        <x:v>Schlage die Eier direkt über der Gemüsemischung auf.</x:v>
      </x:c>
      <x:c r="E2725" s="163"/>
      <x:c r="F2725" s="163"/>
    </x:row>
    <x:row r="2726">
      <x:c r="A2726" s="135" t="str">
        <x:v>DI-268-S9</x:v>
      </x:c>
      <x:c r="B2726" s="135" t="str">
        <x:v>DI-268-V1</x:v>
      </x:c>
      <x:c r="C2726" s="135" t="n">
        <x:v>9</x:v>
      </x:c>
      <x:c r="D2726" s="162" t="str">
        <x:v>Decke die Pfanne ab und gare die Eier 4-6 Minuten, bis das Eiweiß gestockt und das Eigelb nach Wunsch gegart ist.</x:v>
      </x:c>
      <x:c r="E2726" s="163" t="n">
        <x:v>4</x:v>
      </x:c>
      <x:c r="F2726" s="163" t="str">
        <x:v>Schritt 9</x:v>
      </x:c>
    </x:row>
    <x:row r="2727">
      <x:c r="A2727" s="135" t="str">
        <x:v>DI-268-S10</x:v>
      </x:c>
      <x:c r="B2727" s="135" t="str">
        <x:v>DI-268-V1</x:v>
      </x:c>
      <x:c r="C2727" s="135" t="n">
        <x:v>10</x:v>
      </x:c>
      <x:c r="D2727" s="162" t="str">
        <x:v>Serviere den Pilz-Brunch mit Vollkornbrot oder einer kohlenhydratarmen Brotalternative.</x:v>
      </x:c>
      <x:c r="E2727" s="163"/>
      <x:c r="F2727" s="163"/>
    </x:row>
    <x:row r="2728">
      <x:c r="A2728" s="135" t="str">
        <x:v>DI-269-S1</x:v>
      </x:c>
      <x:c r="B2728" s="135" t="str">
        <x:v>DI-269-V1</x:v>
      </x:c>
      <x:c r="C2728" s="135" t="n">
        <x:v>1</x:v>
      </x:c>
      <x:c r="D2728" s="162" t="str">
        <x:v>Heize den Backofen auf 200 °C Ober-/Unterhitze beziehungsweise 180 °C Umluft vor und belege ein Blech mit Backpapier.</x:v>
      </x:c>
      <x:c r="E2728" s="163"/>
      <x:c r="F2728" s="163"/>
    </x:row>
    <x:row r="2729">
      <x:c r="A2729" s="135" t="str">
        <x:v>DI-269-S2</x:v>
      </x:c>
      <x:c r="B2729" s="135" t="str">
        <x:v>DI-269-V1</x:v>
      </x:c>
      <x:c r="C2729" s="135" t="n">
        <x:v>2</x:v>
      </x:c>
      <x:c r="D2729" s="162" t="str">
        <x:v>Verrühre Erdnussbutter, Knoblauch, Currypulver, Sojasauce und Limettensaft in einer Schüssel.</x:v>
      </x:c>
      <x:c r="E2729" s="163"/>
      <x:c r="F2729" s="163"/>
    </x:row>
    <x:row r="2730">
      <x:c r="A2730" s="135" t="str">
        <x:v>DI-269-S3</x:v>
      </x:c>
      <x:c r="B2730" s="135" t="str">
        <x:v>DI-269-V1</x:v>
      </x:c>
      <x:c r="C2730" s="135" t="n">
        <x:v>3</x:v>
      </x:c>
      <x:c r="D2730" s="162" t="str">
        <x:v>Verdünne die Marinade bei Bedarf mit wenig kochendem Wasser, bis sie sich gut verteilen lässt.</x:v>
      </x:c>
      <x:c r="E2730" s="163"/>
      <x:c r="F2730" s="163"/>
    </x:row>
    <x:row r="2731">
      <x:c r="A2731" s="135" t="str">
        <x:v>DI-269-S4</x:v>
      </x:c>
      <x:c r="B2731" s="135" t="str">
        <x:v>DI-269-V1</x:v>
      </x:c>
      <x:c r="C2731" s="135" t="n">
        <x:v>4</x:v>
      </x:c>
      <x:c r="D2731" s="162" t="str">
        <x:v>Schneide die Hähnchenbrustfilets in dicke Streifen.</x:v>
      </x:c>
      <x:c r="E2731" s="163"/>
      <x:c r="F2731" s="163"/>
    </x:row>
    <x:row r="2732">
      <x:c r="A2732" s="135" t="str">
        <x:v>DI-269-S5</x:v>
      </x:c>
      <x:c r="B2732" s="135" t="str">
        <x:v>DI-269-V1</x:v>
      </x:c>
      <x:c r="C2732" s="135" t="n">
        <x:v>5</x:v>
      </x:c>
      <x:c r="D2732" s="162" t="str">
        <x:v>Gib die Hähnchenstreifen zur Marinade und vermenge alles gründlich.</x:v>
      </x:c>
      <x:c r="E2732" s="163"/>
      <x:c r="F2732" s="163"/>
    </x:row>
    <x:row r="2733">
      <x:c r="A2733" s="135" t="str">
        <x:v>DI-269-S6</x:v>
      </x:c>
      <x:c r="B2733" s="135" t="str">
        <x:v>DI-269-V1</x:v>
      </x:c>
      <x:c r="C2733" s="135" t="n">
        <x:v>6</x:v>
      </x:c>
      <x:c r="D2733" s="162" t="str">
        <x:v>Verteile das Hähnchen mit etwas Abstand auf dem vorbereiteten Blech.</x:v>
      </x:c>
      <x:c r="E2733" s="163"/>
      <x:c r="F2733" s="163"/>
    </x:row>
    <x:row r="2734">
      <x:c r="A2734" s="135" t="str">
        <x:v>DI-269-S7</x:v>
      </x:c>
      <x:c r="B2734" s="135" t="str">
        <x:v>DI-269-V1</x:v>
      </x:c>
      <x:c r="C2734" s="135" t="n">
        <x:v>7</x:v>
      </x:c>
      <x:c r="D2734" s="162" t="str">
        <x:v>Backe die Streifen 8-10 Minuten, bis sie vollständig gar, aber noch saftig sind.</x:v>
      </x:c>
      <x:c r="E2734" s="163" t="n">
        <x:v>8</x:v>
      </x:c>
      <x:c r="F2734" s="163" t="str">
        <x:v>Schritt 7</x:v>
      </x:c>
    </x:row>
    <x:row r="2735">
      <x:c r="A2735" s="135" t="str">
        <x:v>DI-269-S8</x:v>
      </x:c>
      <x:c r="B2735" s="135" t="str">
        <x:v>DI-269-V1</x:v>
      </x:c>
      <x:c r="C2735" s="135" t="n">
        <x:v>8</x:v>
      </x:c>
      <x:c r="D2735" s="162" t="str">
        <x:v>Serviere das Satay-Hähnchen warm mit Gurkenstiften und süßer Chilisauce.</x:v>
      </x:c>
      <x:c r="E2735" s="163"/>
      <x:c r="F2735" s="163"/>
    </x:row>
    <x:row r="2736">
      <x:c r="A2736" s="135" t="str">
        <x:v>DI-270-S1</x:v>
      </x:c>
      <x:c r="B2736" s="135" t="str">
        <x:v>DI-270-V1</x:v>
      </x:c>
      <x:c r="C2736" s="135" t="n">
        <x:v>1</x:v>
      </x:c>
      <x:c r="D2736" s="162" t="str">
        <x:v>Erhitze das Öl in einer großen, tiefen Pfanne.</x:v>
      </x:c>
      <x:c r="E2736" s="163"/>
      <x:c r="F2736" s="163"/>
    </x:row>
    <x:row r="2737">
      <x:c r="A2737" s="135" t="str">
        <x:v>DI-270-S2</x:v>
      </x:c>
      <x:c r="B2737" s="135" t="str">
        <x:v>DI-270-V1</x:v>
      </x:c>
      <x:c r="C2737" s="135" t="n">
        <x:v>2</x:v>
      </x:c>
      <x:c r="D2737" s="162" t="str">
        <x:v>Gib die Zwiebeln hinzu. Decke die Pfanne ab.</x:v>
      </x:c>
      <x:c r="E2737" s="163"/>
      <x:c r="F2737" s="163"/>
    </x:row>
    <x:row r="2738">
      <x:c r="A2738" s="135" t="str">
        <x:v>DI-270-S3</x:v>
      </x:c>
      <x:c r="B2738" s="135" t="str">
        <x:v>DI-270-V1</x:v>
      </x:c>
      <x:c r="C2738" s="135" t="n">
        <x:v>3</x:v>
      </x:c>
      <x:c r="D2738" s="162" t="str">
        <x:v>Dünste 5 Minuten.</x:v>
      </x:c>
      <x:c r="E2738" s="163" t="n">
        <x:v>5</x:v>
      </x:c>
      <x:c r="F2738" s="163" t="str">
        <x:v>Schritt 3</x:v>
      </x:c>
    </x:row>
    <x:row r="2739">
      <x:c r="A2739" s="135" t="str">
        <x:v>DI-270-S4</x:v>
      </x:c>
      <x:c r="B2739" s="135" t="str">
        <x:v>DI-270-V1</x:v>
      </x:c>
      <x:c r="C2739" s="135" t="n">
        <x:v>4</x:v>
      </x:c>
      <x:c r="D2739" s="162" t="str">
        <x:v>Nimm den Deckel ab.</x:v>
      </x:c>
      <x:c r="E2739" s="163"/>
      <x:c r="F2739" s="163"/>
    </x:row>
    <x:row r="2740">
      <x:c r="A2740" s="135" t="str">
        <x:v>DI-270-S5</x:v>
      </x:c>
      <x:c r="B2740" s="135" t="str">
        <x:v>DI-270-V1</x:v>
      </x:c>
      <x:c r="C2740" s="135" t="n">
        <x:v>5</x:v>
      </x:c>
      <x:c r="D2740" s="162" t="str">
        <x:v>Gib Paprika und Chili hinzu.</x:v>
      </x:c>
      <x:c r="E2740" s="163"/>
      <x:c r="F2740" s="163"/>
    </x:row>
    <x:row r="2741">
      <x:c r="A2741" s="135" t="str">
        <x:v>DI-270-S6</x:v>
      </x:c>
      <x:c r="B2741" s="135" t="str">
        <x:v>DI-270-V1</x:v>
      </x:c>
      <x:c r="C2741" s="135" t="n">
        <x:v>6</x:v>
      </x:c>
      <x:c r="D2741" s="162" t="str">
        <x:v>Brate 2 Minuten.</x:v>
      </x:c>
      <x:c r="E2741" s="163" t="n">
        <x:v>2</x:v>
      </x:c>
      <x:c r="F2741" s="163" t="str">
        <x:v>Schritt 6</x:v>
      </x:c>
    </x:row>
    <x:row r="2742">
      <x:c r="A2742" s="135" t="str">
        <x:v>DI-270-S7</x:v>
      </x:c>
      <x:c r="B2742" s="135" t="str">
        <x:v>DI-270-V1</x:v>
      </x:c>
      <x:c r="C2742" s="135" t="n">
        <x:v>7</x:v>
      </x:c>
      <x:c r="D2742" s="162" t="str">
        <x:v>Rühre Tomaten, Tomatenmark, Gemüsebrühpulver, Oregano, Paprikapulver und die Kichererbsen samt Dosenflüssigkeit unter.</x:v>
      </x:c>
      <x:c r="E2742" s="163"/>
      <x:c r="F2742" s="163"/>
    </x:row>
    <x:row r="2743">
      <x:c r="A2743" s="135" t="str">
        <x:v>DI-270-S8</x:v>
      </x:c>
      <x:c r="B2743" s="135" t="str">
        <x:v>DI-270-V1</x:v>
      </x:c>
      <x:c r="C2743" s="135" t="n">
        <x:v>8</x:v>
      </x:c>
      <x:c r="D2743" s="162" t="str">
        <x:v>Lasse alles zugedeckt bei niedriger Hitze etwa 15 Minuten köcheln.</x:v>
      </x:c>
      <x:c r="E2743" s="163" t="n">
        <x:v>15</x:v>
      </x:c>
      <x:c r="F2743" s="163" t="str">
        <x:v>Schritt 8</x:v>
      </x:c>
    </x:row>
    <x:row r="2744">
      <x:c r="A2744" s="135" t="str">
        <x:v>DI-270-S9</x:v>
      </x:c>
      <x:c r="B2744" s="135" t="str">
        <x:v>DI-270-V1</x:v>
      </x:c>
      <x:c r="C2744" s="135" t="n">
        <x:v>9</x:v>
      </x:c>
      <x:c r="D2744" s="162" t="str">
        <x:v>Drücke Vier Mulden in die Kichererbsenmischung und je ein Ei hineinschlagen. Decke die Pfanne wieder ab.</x:v>
      </x:c>
      <x:c r="E2744" s="163"/>
      <x:c r="F2744" s="163"/>
    </x:row>
    <x:row r="2745">
      <x:c r="A2745" s="135" t="str">
        <x:v>DI-270-S10</x:v>
      </x:c>
      <x:c r="B2745" s="135" t="str">
        <x:v>DI-270-V1</x:v>
      </x:c>
      <x:c r="C2745" s="135" t="n">
        <x:v>10</x:v>
      </x:c>
      <x:c r="D2745" s="162" t="str">
        <x:v>Gare die Eier etwa 5 Minuten, bis das Eiweiß gestockt ist.</x:v>
      </x:c>
      <x:c r="E2745" s="163" t="n">
        <x:v>5</x:v>
      </x:c>
      <x:c r="F2745" s="163" t="str">
        <x:v>Schritt 10</x:v>
      </x:c>
    </x:row>
    <x:row r="2746">
      <x:c r="A2746" s="135" t="str">
        <x:v>DI-270-S11</x:v>
      </x:c>
      <x:c r="B2746" s="135" t="str">
        <x:v>DI-270-V1</x:v>
      </x:c>
      <x:c r="C2746" s="135" t="n">
        <x:v>11</x:v>
      </x:c>
      <x:c r="D2746" s="162" t="str">
        <x:v>Verrühre währenddessen Joghurt und Knoblauch.</x:v>
      </x:c>
      <x:c r="E2746" s="163"/>
      <x:c r="F2746" s="163"/>
    </x:row>
    <x:row r="2747">
      <x:c r="A2747" s="135" t="str">
        <x:v>DI-270-S12</x:v>
      </x:c>
      <x:c r="B2747" s="135" t="str">
        <x:v>DI-270-V1</x:v>
      </x:c>
      <x:c r="C2747" s="135" t="n">
        <x:v>12</x:v>
      </x:c>
      <x:c r="D2747" s="162" t="str">
        <x:v>Verteile die Eier-Paprika-Pfanne auf vier Teller.</x:v>
      </x:c>
      <x:c r="E2747" s="163"/>
      <x:c r="F2747" s="163"/>
    </x:row>
    <x:row r="2748">
      <x:c r="A2748" s="135" t="str">
        <x:v>DI-270-S13</x:v>
      </x:c>
      <x:c r="B2748" s="135" t="str">
        <x:v>DI-270-V1</x:v>
      </x:c>
      <x:c r="C2748" s="135" t="n">
        <x:v>13</x:v>
      </x:c>
      <x:c r="D2748" s="162" t="str">
        <x:v>Serviere das Gericht mit Knoblauchjoghurt, Petersilie und etwas Paprikapulver.</x:v>
      </x:c>
      <x:c r="E2748" s="163"/>
      <x:c r="F2748" s="163"/>
    </x:row>
    <x:row r="2749">
      <x:c r="A2749" s="135" t="str">
        <x:v>DI-271-S1</x:v>
      </x:c>
      <x:c r="B2749" s="135" t="str">
        <x:v>DI-271-V1</x:v>
      </x:c>
      <x:c r="C2749" s="135" t="n">
        <x:v>1</x:v>
      </x:c>
      <x:c r="D2749" s="162" t="str">
        <x:v>Verrühre Paprikapulver, gemahlenen Koriander, Knoblauch und Rapsöl in einer großen Schüssel.</x:v>
      </x:c>
      <x:c r="E2749" s="163"/>
      <x:c r="F2749" s="163"/>
    </x:row>
    <x:row r="2750">
      <x:c r="A2750" s="135" t="str">
        <x:v>DI-271-S2</x:v>
      </x:c>
      <x:c r="B2750" s="135" t="str">
        <x:v>DI-271-V1</x:v>
      </x:c>
      <x:c r="C2750" s="135" t="n">
        <x:v>2</x:v>
      </x:c>
      <x:c r="D2750" s="162" t="str">
        <x:v>Wende das Hähnchen in der Gewürzmischung.</x:v>
      </x:c>
      <x:c r="E2750" s="163"/>
      <x:c r="F2750" s="163"/>
    </x:row>
    <x:row r="2751">
      <x:c r="A2751" s="135" t="str">
        <x:v>DI-271-S3</x:v>
      </x:c>
      <x:c r="B2751" s="135" t="str">
        <x:v>DI-271-V1</x:v>
      </x:c>
      <x:c r="C2751" s="135" t="n">
        <x:v>3</x:v>
      </x:c>
      <x:c r="D2751" s="162" t="str">
        <x:v>Erhitze eine große beschichtete Pfanne mit Deckel.</x:v>
      </x:c>
      <x:c r="E2751" s="163"/>
      <x:c r="F2751" s="163"/>
    </x:row>
    <x:row r="2752">
      <x:c r="A2752" s="135" t="str">
        <x:v>DI-271-S4</x:v>
      </x:c>
      <x:c r="B2752" s="135" t="str">
        <x:v>DI-271-V1</x:v>
      </x:c>
      <x:c r="C2752" s="135" t="n">
        <x:v>4</x:v>
      </x:c>
      <x:c r="D2752" s="162" t="str">
        <x:v>Brate das Hähnchen ohne weiteres Öl etwa 5 Minuten rundherum an.</x:v>
      </x:c>
      <x:c r="E2752" s="163" t="n">
        <x:v>5</x:v>
      </x:c>
      <x:c r="F2752" s="163" t="str">
        <x:v>Schritt 4</x:v>
      </x:c>
    </x:row>
    <x:row r="2753">
      <x:c r="A2753" s="135" t="str">
        <x:v>DI-271-S5</x:v>
      </x:c>
      <x:c r="B2753" s="135" t="str">
        <x:v>DI-271-V1</x:v>
      </x:c>
      <x:c r="C2753" s="135" t="n">
        <x:v>5</x:v>
      </x:c>
      <x:c r="D2753" s="162" t="str">
        <x:v>Nimm das Hähnchen aus der Pfanne und stelle es beiseite.</x:v>
      </x:c>
      <x:c r="E2753" s="163"/>
      <x:c r="F2753" s="163"/>
    </x:row>
    <x:row r="2754">
      <x:c r="A2754" s="135" t="str">
        <x:v>DI-271-S6</x:v>
      </x:c>
      <x:c r="B2754" s="135" t="str">
        <x:v>DI-271-V1</x:v>
      </x:c>
      <x:c r="C2754" s="135" t="n">
        <x:v>6</x:v>
      </x:c>
      <x:c r="D2754" s="162" t="str">
        <x:v>Gieße die heiße Brühe in die Pfanne und löse den Bratensatz vom Boden.</x:v>
      </x:c>
      <x:c r="E2754" s="163"/>
      <x:c r="F2754" s="163"/>
    </x:row>
    <x:row r="2755">
      <x:c r="A2755" s="135" t="str">
        <x:v>DI-271-S7</x:v>
      </x:c>
      <x:c r="B2755" s="135" t="str">
        <x:v>DI-271-V1</x:v>
      </x:c>
      <x:c r="C2755" s="135" t="n">
        <x:v>7</x:v>
      </x:c>
      <x:c r="D2755" s="162" t="str">
        <x:v>Rühre Reis, Lauch, Oregano oder Thymian und Lorbeerblätter ein.</x:v>
      </x:c>
      <x:c r="E2755" s="163"/>
      <x:c r="F2755" s="163"/>
    </x:row>
    <x:row r="2756">
      <x:c r="A2756" s="135" t="str">
        <x:v>DI-271-S8</x:v>
      </x:c>
      <x:c r="B2756" s="135" t="str">
        <x:v>DI-271-V1</x:v>
      </x:c>
      <x:c r="C2756" s="135" t="n">
        <x:v>8</x:v>
      </x:c>
      <x:c r="D2756" s="162" t="str">
        <x:v>Lege das Hähnchen auf den Reis und bringe alles zum Kochen.</x:v>
      </x:c>
      <x:c r="E2756" s="163"/>
      <x:c r="F2756" s="163"/>
    </x:row>
    <x:row r="2757">
      <x:c r="A2757" s="135" t="str">
        <x:v>DI-271-S9</x:v>
      </x:c>
      <x:c r="B2757" s="135" t="str">
        <x:v>DI-271-V1</x:v>
      </x:c>
      <x:c r="C2757" s="135" t="n">
        <x:v>9</x:v>
      </x:c>
      <x:c r="D2757" s="162" t="str">
        <x:v>Decke die Pfanne ab und lasse den Eintopf bei niedriger Hitze 20 Minuten köcheln.</x:v>
      </x:c>
      <x:c r="E2757" s="163" t="n">
        <x:v>20</x:v>
      </x:c>
      <x:c r="F2757" s="163" t="str">
        <x:v>Schritt 9</x:v>
      </x:c>
    </x:row>
    <x:row r="2758">
      <x:c r="A2758" s="135" t="str">
        <x:v>DI-271-S10</x:v>
      </x:c>
      <x:c r="B2758" s="135" t="str">
        <x:v>DI-271-V1</x:v>
      </x:c>
      <x:c r="C2758" s="135" t="n">
        <x:v>10</x:v>
      </x:c>
      <x:c r="D2758" s="162" t="str">
        <x:v>Rühre das Tiefkühlgemüse unter und gare alles zugedeckt weitere 5 Minuten.</x:v>
      </x:c>
      <x:c r="E2758" s="163" t="n">
        <x:v>5</x:v>
      </x:c>
      <x:c r="F2758" s="163" t="str">
        <x:v>Schritt 10</x:v>
      </x:c>
    </x:row>
    <x:row r="2759">
      <x:c r="A2759" s="135" t="str">
        <x:v>DI-271-S11</x:v>
      </x:c>
      <x:c r="B2759" s="135" t="str">
        <x:v>DI-271-V1</x:v>
      </x:c>
      <x:c r="C2759" s="135" t="n">
        <x:v>11</x:v>
      </x:c>
      <x:c r="D2759" s="162" t="str">
        <x:v>Nimm die Pfanne vom Herd und lasse den Eintopf 5 Minuten ruhen.</x:v>
      </x:c>
      <x:c r="E2759" s="163" t="n">
        <x:v>5</x:v>
      </x:c>
      <x:c r="F2759" s="163" t="str">
        <x:v>Schritt 11</x:v>
      </x:c>
    </x:row>
    <x:row r="2760">
      <x:c r="A2760" s="135" t="str">
        <x:v>DI-271-S12</x:v>
      </x:c>
      <x:c r="B2760" s="135" t="str">
        <x:v>DI-271-V1</x:v>
      </x:c>
      <x:c r="C2760" s="135" t="n">
        <x:v>12</x:v>
      </x:c>
      <x:c r="D2760" s="162" t="str">
        <x:v>Entferne die Lorbeerblätter, lockere den Reis vorsichtig auf und schmecke den Eintopf ab.</x:v>
      </x:c>
      <x:c r="E2760" s="163"/>
      <x:c r="F2760" s="163"/>
    </x:row>
    <x:row r="2761">
      <x:c r="A2761" s="135" t="str">
        <x:v>DI-272-S1</x:v>
      </x:c>
      <x:c r="B2761" s="135" t="str">
        <x:v>DI-272-V1</x:v>
      </x:c>
      <x:c r="C2761" s="135" t="n">
        <x:v>1</x:v>
      </x:c>
      <x:c r="D2761" s="162" t="str">
        <x:v>Würze die Hähnchenschenkel und lege sie mit der Hautseite nach unten in eine breite ofenfeste Pfanne.</x:v>
      </x:c>
      <x:c r="E2761" s="163"/>
      <x:c r="F2761" s="163"/>
    </x:row>
    <x:row r="2762">
      <x:c r="A2762" s="135" t="str">
        <x:v>DI-272-S2</x:v>
      </x:c>
      <x:c r="B2762" s="135" t="str">
        <x:v>DI-272-V1</x:v>
      </x:c>
      <x:c r="C2762" s="135" t="n">
        <x:v>2</x:v>
      </x:c>
      <x:c r="D2762" s="162" t="str">
        <x:v>Brate sie bei mittlerer Hitze 8-10 Minuten goldbraun und lege sie anschließend auf einen Teller.</x:v>
      </x:c>
      <x:c r="E2762" s="163" t="n">
        <x:v>8</x:v>
      </x:c>
      <x:c r="F2762" s="163" t="str">
        <x:v>Schritt 2</x:v>
      </x:c>
    </x:row>
    <x:row r="2763">
      <x:c r="A2763" s="135" t="str">
        <x:v>DI-272-S3</x:v>
      </x:c>
      <x:c r="B2763" s="135" t="str">
        <x:v>DI-272-V1</x:v>
      </x:c>
      <x:c r="C2763" s="135" t="n">
        <x:v>3</x:v>
      </x:c>
      <x:c r="D2763" s="162" t="str">
        <x:v>Heize den Backofen auf 200 °C Ober-/Unterhitze bzw. 180 °C Umluft vor.</x:v>
      </x:c>
      <x:c r="E2763" s="163"/>
      <x:c r="F2763" s="163"/>
    </x:row>
    <x:row r="2764">
      <x:c r="A2764" s="135" t="str">
        <x:v>DI-272-S4</x:v>
      </x:c>
      <x:c r="B2764" s="135" t="str">
        <x:v>DI-272-V1</x:v>
      </x:c>
      <x:c r="C2764" s="135" t="n">
        <x:v>4</x:v>
      </x:c>
      <x:c r="D2764" s="162" t="str">
        <x:v>Dünste Zwiebel- und Cavolo-Nero-Stiele im Bratfett 8-10 Minuten.</x:v>
      </x:c>
      <x:c r="E2764" s="163" t="n">
        <x:v>8</x:v>
      </x:c>
      <x:c r="F2764" s="163" t="str">
        <x:v>Schritt 4</x:v>
      </x:c>
    </x:row>
    <x:row r="2765">
      <x:c r="A2765" s="135" t="str">
        <x:v>DI-272-S5</x:v>
      </x:c>
      <x:c r="B2765" s="135" t="str">
        <x:v>DI-272-V1</x:v>
      </x:c>
      <x:c r="C2765" s="135" t="n">
        <x:v>5</x:v>
      </x:c>
      <x:c r="D2765" s="162" t="str">
        <x:v>Rühre Knoblauch und Cavolo-Nero-Blätter ein und gare sie weitere 3-4 Minuten.</x:v>
      </x:c>
      <x:c r="E2765" s="163" t="n">
        <x:v>3</x:v>
      </x:c>
      <x:c r="F2765" s="163" t="str">
        <x:v>Schritt 5</x:v>
      </x:c>
    </x:row>
    <x:row r="2766">
      <x:c r="A2766" s="135" t="str">
        <x:v>DI-272-S6</x:v>
      </x:c>
      <x:c r="B2766" s="135" t="str">
        <x:v>DI-272-V1</x:v>
      </x:c>
      <x:c r="C2766" s="135" t="n">
        <x:v>6</x:v>
      </x:c>
      <x:c r="D2766" s="162" t="str">
        <x:v>Rühre den Perlcouscous ein und gieße 675 ml Wasser an.</x:v>
      </x:c>
      <x:c r="E2766" s="163"/>
      <x:c r="F2766" s="163"/>
    </x:row>
    <x:row r="2767">
      <x:c r="A2767" s="135" t="str">
        <x:v>DI-272-S7</x:v>
      </x:c>
      <x:c r="B2767" s="135" t="str">
        <x:v>DI-272-V1</x:v>
      </x:c>
      <x:c r="C2767" s="135" t="n">
        <x:v>7</x:v>
      </x:c>
      <x:c r="D2767" s="162" t="str">
        <x:v>Bringe alles zum Kochen.</x:v>
      </x:c>
      <x:c r="E2767" s="163"/>
      <x:c r="F2767" s="163"/>
    </x:row>
    <x:row r="2768">
      <x:c r="A2768" s="135" t="str">
        <x:v>DI-272-S8</x:v>
      </x:c>
      <x:c r="B2768" s="135" t="str">
        <x:v>DI-272-V1</x:v>
      </x:c>
      <x:c r="C2768" s="135" t="n">
        <x:v>8</x:v>
      </x:c>
      <x:c r="D2768" s="162" t="str">
        <x:v>Lege die Hähnchenschenkel mit der Hautseite nach oben auf den Couscous.</x:v>
      </x:c>
      <x:c r="E2768" s="163"/>
      <x:c r="F2768" s="163"/>
    </x:row>
    <x:row r="2769">
      <x:c r="A2769" s="135" t="str">
        <x:v>DI-272-S9</x:v>
      </x:c>
      <x:c r="B2769" s="135" t="str">
        <x:v>DI-272-V1</x:v>
      </x:c>
      <x:c r="C2769" s="135" t="n">
        <x:v>9</x:v>
      </x:c>
      <x:c r="D2769" s="162" t="str">
        <x:v>Gare alles 18-20 Minuten im Ofen, bis das Hähnchen durchgegart und der Couscous weich ist.</x:v>
      </x:c>
      <x:c r="E2769" s="163" t="n">
        <x:v>18</x:v>
      </x:c>
      <x:c r="F2769" s="163" t="str">
        <x:v>Schritt 9</x:v>
      </x:c>
    </x:row>
    <x:row r="2770">
      <x:c r="A2770" s="135" t="str">
        <x:v>DI-272-S10</x:v>
      </x:c>
      <x:c r="B2770" s="135" t="str">
        <x:v>DI-272-V1</x:v>
      </x:c>
      <x:c r="C2770" s="135" t="n">
        <x:v>10</x:v>
      </x:c>
      <x:c r="D2770" s="162" t="str">
        <x:v>Verrühre Petersilie, Zitronenschale, Zitronensaft und Olivenöl.</x:v>
      </x:c>
      <x:c r="E2770" s="163"/>
      <x:c r="F2770" s="163"/>
    </x:row>
    <x:row r="2771">
      <x:c r="A2771" s="135" t="str">
        <x:v>DI-272-S11</x:v>
      </x:c>
      <x:c r="B2771" s="135" t="str">
        <x:v>DI-272-V1</x:v>
      </x:c>
      <x:c r="C2771" s="135" t="n">
        <x:v>11</x:v>
      </x:c>
      <x:c r="D2771" s="162" t="str">
        <x:v>Lasse das Hähnchen 5 Minuten ruhen und träufle das Dressing darüber.</x:v>
      </x:c>
      <x:c r="E2771" s="163" t="n">
        <x:v>5</x:v>
      </x:c>
      <x:c r="F2771" s="163" t="str">
        <x:v>Schritt 11</x:v>
      </x:c>
    </x:row>
    <x:row r="2772">
      <x:c r="A2772" s="135" t="str">
        <x:v>DI-273-S1</x:v>
      </x:c>
      <x:c r="B2772" s="135" t="str">
        <x:v>DI-273-V1</x:v>
      </x:c>
      <x:c r="C2772" s="135" t="n">
        <x:v>1</x:v>
      </x:c>
      <x:c r="D2772" s="162" t="str">
        <x:v>Lege jede Hähnchenbrust zwischen 2 Blätter Frischhaltefolie oder Backpapier.</x:v>
      </x:c>
      <x:c r="E2772" s="163"/>
      <x:c r="F2772" s="163"/>
    </x:row>
    <x:row r="2773">
      <x:c r="A2773" s="135" t="str">
        <x:v>DI-273-S2</x:v>
      </x:c>
      <x:c r="B2773" s="135" t="str">
        <x:v>DI-273-V1</x:v>
      </x:c>
      <x:c r="C2773" s="135" t="n">
        <x:v>2</x:v>
      </x:c>
      <x:c r="D2773" s="162" t="str">
        <x:v>Schlage jedes Hähnchenstück mit einem Fleischhammer oder einem Nudelholz auf und drücke es zu einer gleichmäßigen, etwa 0,5 cm dicken Schicht flach.</x:v>
      </x:c>
      <x:c r="E2773" s="163"/>
      <x:c r="F2773" s="163"/>
    </x:row>
    <x:row r="2774">
      <x:c r="A2774" s="135" t="str">
        <x:v>DI-273-S3</x:v>
      </x:c>
      <x:c r="B2774" s="135" t="str">
        <x:v>DI-273-V1</x:v>
      </x:c>
      <x:c r="C2774" s="135" t="n">
        <x:v>3</x:v>
      </x:c>
      <x:c r="D2774" s="162" t="str">
        <x:v>Gib alles in eine Schüssel.</x:v>
      </x:c>
      <x:c r="E2774" s="163"/>
      <x:c r="F2774" s="163"/>
    </x:row>
    <x:row r="2775">
      <x:c r="A2775" s="135" t="str">
        <x:v>DI-273-S4</x:v>
      </x:c>
      <x:c r="B2775" s="135" t="str">
        <x:v>DI-273-V1</x:v>
      </x:c>
      <x:c r="C2775" s="135" t="n">
        <x:v>4</x:v>
      </x:c>
      <x:c r="D2775" s="162" t="str">
        <x:v>Zerstoße für die Marinade den Knoblauch mit einer Prise Salz im Mörser.</x:v>
      </x:c>
      <x:c r="E2775" s="163"/>
      <x:c r="F2775" s="163"/>
    </x:row>
    <x:row r="2776">
      <x:c r="A2776" s="135" t="str">
        <x:v>DI-273-S5</x:v>
      </x:c>
      <x:c r="B2776" s="135" t="str">
        <x:v>DI-273-V1</x:v>
      </x:c>
      <x:c r="C2776" s="135" t="n">
        <x:v>5</x:v>
      </x:c>
      <x:c r="D2776" s="162" t="str">
        <x:v>Gib Rosmarin und Salbei hinzu.</x:v>
      </x:c>
      <x:c r="E2776" s="163"/>
      <x:c r="F2776" s="163"/>
    </x:row>
    <x:row r="2777">
      <x:c r="A2777" s="135" t="str">
        <x:v>DI-273-S6</x:v>
      </x:c>
      <x:c r="B2777" s="135" t="str">
        <x:v>DI-273-V1</x:v>
      </x:c>
      <x:c r="C2777" s="135" t="n">
        <x:v>6</x:v>
      </x:c>
      <x:c r="D2777" s="162" t="str">
        <x:v>Zerdrücke alles gut.</x:v>
      </x:c>
      <x:c r="E2777" s="163"/>
      <x:c r="F2777" s="163"/>
    </x:row>
    <x:row r="2778">
      <x:c r="A2778" s="135" t="str">
        <x:v>DI-273-S7</x:v>
      </x:c>
      <x:c r="B2778" s="135" t="str">
        <x:v>DI-273-V1</x:v>
      </x:c>
      <x:c r="C2778" s="135" t="n">
        <x:v>7</x:v>
      </x:c>
      <x:c r="D2778" s="162" t="str">
        <x:v>Verrühre Zitronenschale und -saft, Olivenöl und etwas gemahlenen schwarzen Pfeffer.</x:v>
      </x:c>
      <x:c r="E2778" s="163"/>
      <x:c r="F2778" s="163"/>
    </x:row>
    <x:row r="2779">
      <x:c r="A2779" s="135" t="str">
        <x:v>DI-273-S8</x:v>
      </x:c>
      <x:c r="B2779" s="135" t="str">
        <x:v>DI-273-V1</x:v>
      </x:c>
      <x:c r="C2779" s="135" t="n">
        <x:v>8</x:v>
      </x:c>
      <x:c r="D2779" s="162" t="str">
        <x:v>Gieße die Marinade über das Hähnchen und achte darauf, dass es gut bedeckt ist. Decke die Pfanne ab.</x:v>
      </x:c>
      <x:c r="E2779" s="163"/>
      <x:c r="F2779" s="163"/>
    </x:row>
    <x:row r="2780">
      <x:c r="A2780" s="135" t="str">
        <x:v>DI-273-S9</x:v>
      </x:c>
      <x:c r="B2780" s="135" t="str">
        <x:v>DI-273-V1</x:v>
      </x:c>
      <x:c r="C2780" s="135" t="n">
        <x:v>9</x:v>
      </x:c>
      <x:c r="D2780" s="162" t="str">
        <x:v>Stelle mindestens 2 Stunden kalt.</x:v>
      </x:c>
      <x:c r="E2780" s="163"/>
      <x:c r="F2780" s="163"/>
    </x:row>
    <x:row r="2781">
      <x:c r="A2781" s="135" t="str">
        <x:v>DI-273-S10</x:v>
      </x:c>
      <x:c r="B2781" s="135" t="str">
        <x:v>DI-273-V1</x:v>
      </x:c>
      <x:c r="C2781" s="135" t="n">
        <x:v>10</x:v>
      </x:c>
      <x:c r="D2781" s="162" t="str">
        <x:v>Erhitze den Grill. Sobald die Flammen erloschen sind, verteile die Kohlen gleichmäßig.</x:v>
      </x:c>
      <x:c r="E2781" s="163"/>
      <x:c r="F2781" s="163"/>
    </x:row>
    <x:row r="2782">
      <x:c r="A2782" s="135" t="str">
        <x:v>DI-273-S11</x:v>
      </x:c>
      <x:c r="B2782" s="135" t="str">
        <x:v>DI-273-V1</x:v>
      </x:c>
      <x:c r="C2782" s="135" t="n">
        <x:v>11</x:v>
      </x:c>
      <x:c r="D2782" s="162" t="str">
        <x:v>Brate das Hähnchen auf jeder Seite 1-2 Minuten.</x:v>
      </x:c>
      <x:c r="E2782" s="163" t="n">
        <x:v>1</x:v>
      </x:c>
      <x:c r="F2782" s="163" t="str">
        <x:v>Schritt 11</x:v>
      </x:c>
    </x:row>
    <x:row r="2783">
      <x:c r="A2783" s="135" t="str">
        <x:v>DI-273-S12</x:v>
      </x:c>
      <x:c r="B2783" s="135" t="str">
        <x:v>DI-273-V1</x:v>
      </x:c>
      <x:c r="C2783" s="135" t="n">
        <x:v>12</x:v>
      </x:c>
      <x:c r="D2783" s="162" t="str">
        <x:v>Lege das Hähnchen auf ein Brett.</x:v>
      </x:c>
      <x:c r="E2783" s="163"/>
      <x:c r="F2783" s="163"/>
    </x:row>
    <x:row r="2784">
      <x:c r="A2784" s="135" t="str">
        <x:v>DI-273-S13</x:v>
      </x:c>
      <x:c r="B2784" s="135" t="str">
        <x:v>DI-273-V1</x:v>
      </x:c>
      <x:c r="C2784" s="135" t="n">
        <x:v>13</x:v>
      </x:c>
      <x:c r="D2784" s="162" t="str">
        <x:v>Lasse einige Minuten ruhen.</x:v>
      </x:c>
      <x:c r="E2784" s="163"/>
      <x:c r="F2784" s="163"/>
    </x:row>
    <x:row r="2785">
      <x:c r="A2785" s="135" t="str">
        <x:v>DI-273-S14</x:v>
      </x:c>
      <x:c r="B2785" s="135" t="str">
        <x:v>DI-273-V1</x:v>
      </x:c>
      <x:c r="C2785" s="135" t="n">
        <x:v>14</x:v>
      </x:c>
      <x:c r="D2785" s="162" t="str">
        <x:v>Gib währenddessen das Öl und den Balsamico-Essig in eine große Schüssel.</x:v>
      </x:c>
      <x:c r="E2785" s="163"/>
      <x:c r="F2785" s="163"/>
    </x:row>
    <x:row r="2786">
      <x:c r="A2786" s="135" t="str">
        <x:v>DI-273-S15</x:v>
      </x:c>
      <x:c r="B2786" s="135" t="str">
        <x:v>DI-273-V1</x:v>
      </x:c>
      <x:c r="C2786" s="135" t="n">
        <x:v>15</x:v>
      </x:c>
      <x:c r="D2786" s="162" t="str">
        <x:v>Gib den Rucola und etwas Gewürz hinzu.</x:v>
      </x:c>
      <x:c r="E2786" s="163"/>
      <x:c r="F2786" s="163"/>
    </x:row>
    <x:row r="2787">
      <x:c r="A2787" s="135" t="str">
        <x:v>DI-273-S16</x:v>
      </x:c>
      <x:c r="B2787" s="135" t="str">
        <x:v>DI-273-V1</x:v>
      </x:c>
      <x:c r="C2787" s="135" t="n">
        <x:v>16</x:v>
      </x:c>
      <x:c r="D2787" s="162" t="str">
        <x:v>Vermische alles.</x:v>
      </x:c>
      <x:c r="E2787" s="163"/>
      <x:c r="F2787" s="163"/>
    </x:row>
    <x:row r="2788">
      <x:c r="A2788" s="135" t="str">
        <x:v>DI-273-S17</x:v>
      </x:c>
      <x:c r="B2788" s="135" t="str">
        <x:v>DI-273-V1</x:v>
      </x:c>
      <x:c r="C2788" s="135" t="n">
        <x:v>17</x:v>
      </x:c>
      <x:c r="D2788" s="162" t="str">
        <x:v>Streue den Parmesan darüber.</x:v>
      </x:c>
      <x:c r="E2788" s="163"/>
      <x:c r="F2788" s="163"/>
    </x:row>
    <x:row r="2789">
      <x:c r="A2789" s="135" t="str">
        <x:v>DI-273-S18</x:v>
      </x:c>
      <x:c r="B2789" s="135" t="str">
        <x:v>DI-273-V1</x:v>
      </x:c>
      <x:c r="C2789" s="135" t="n">
        <x:v>18</x:v>
      </x:c>
      <x:c r="D2789" s="162" t="str">
        <x:v>Serviere den Salat mit dem Hähnchen und Zitronenspalten darüberpressen.</x:v>
      </x:c>
      <x:c r="E2789" s="163"/>
      <x:c r="F2789" s="163"/>
    </x:row>
    <x:row r="2790">
      <x:c r="A2790" s="135" t="str">
        <x:v>DI-274-S1</x:v>
      </x:c>
      <x:c r="B2790" s="135" t="str">
        <x:v>DI-274-V1</x:v>
      </x:c>
      <x:c r="C2790" s="135" t="n">
        <x:v>1</x:v>
      </x:c>
      <x:c r="D2790" s="162" t="str">
        <x:v>Vermische die Rote Bete und die Zwiebel in einer Schüssel mit der Limettenschale, einem guten Spritzer Saft, Gewürzen und Dill.</x:v>
      </x:c>
      <x:c r="E2790" s="163"/>
      <x:c r="F2790" s="163"/>
    </x:row>
    <x:row r="2791">
      <x:c r="A2791" s="135" t="str">
        <x:v>DI-274-S2</x:v>
      </x:c>
      <x:c r="B2791" s="135" t="str">
        <x:v>DI-274-V1</x:v>
      </x:c>
      <x:c r="C2791" s="135" t="n">
        <x:v>2</x:v>
      </x:c>
      <x:c r="D2791" s="162" t="str">
        <x:v>Erhitze den Teelöffel Öl in einer beschichteten Pfanne und koche den Knoblauch vorsichtig, bis er weich ist.</x:v>
      </x:c>
      <x:c r="E2791" s="163"/>
      <x:c r="F2791" s="163"/>
    </x:row>
    <x:row r="2792">
      <x:c r="A2792" s="135" t="str">
        <x:v>DI-274-S3</x:v>
      </x:c>
      <x:c r="B2792" s="135" t="str">
        <x:v>DI-274-V1</x:v>
      </x:c>
      <x:c r="C2792" s="135" t="n">
        <x:v>3</x:v>
      </x:c>
      <x:c r="D2792" s="162" t="str">
        <x:v>Gib dann die Bohnen und etwas Saft aus der Dose mit Salz und Pfeffer hinzu.</x:v>
      </x:c>
      <x:c r="E2792" s="163"/>
      <x:c r="F2792" s="163"/>
    </x:row>
    <x:row r="2793">
      <x:c r="A2793" s="135" t="str">
        <x:v>DI-274-S4</x:v>
      </x:c>
      <x:c r="B2793" s="135" t="str">
        <x:v>DI-274-V1</x:v>
      </x:c>
      <x:c r="C2793" s="135" t="n">
        <x:v>4</x:v>
      </x:c>
      <x:c r="D2793" s="162" t="str">
        <x:v>Zerdrücke die Bohnen.</x:v>
      </x:c>
      <x:c r="E2793" s="163"/>
      <x:c r="F2793" s="163"/>
    </x:row>
    <x:row r="2794">
      <x:c r="A2794" s="135" t="str">
        <x:v>DI-274-S5</x:v>
      </x:c>
      <x:c r="B2794" s="135" t="str">
        <x:v>DI-274-V1</x:v>
      </x:c>
      <x:c r="C2794" s="135" t="n">
        <x:v>5</x:v>
      </x:c>
      <x:c r="D2794" s="162" t="str">
        <x:v>Stelle damit sie ziemlich stückig bleiben, dann warm.</x:v>
      </x:c>
      <x:c r="E2794" s="163"/>
      <x:c r="F2794" s="163"/>
    </x:row>
    <x:row r="2795">
      <x:c r="A2795" s="135" t="str">
        <x:v>DI-274-S6</x:v>
      </x:c>
      <x:c r="B2795" s="135" t="str">
        <x:v>DI-274-V1</x:v>
      </x:c>
      <x:c r="C2795" s="135" t="n">
        <x:v>6</x:v>
      </x:c>
      <x:c r="D2795" s="162" t="str">
        <x:v>Wende die Fetascheiben in etwas Mehl.</x:v>
      </x:c>
      <x:c r="E2795" s="163"/>
      <x:c r="F2795" s="163"/>
    </x:row>
    <x:row r="2796">
      <x:c r="A2796" s="135" t="str">
        <x:v>DI-274-S7</x:v>
      </x:c>
      <x:c r="B2796" s="135" t="str">
        <x:v>DI-274-V1</x:v>
      </x:c>
      <x:c r="C2796" s="135" t="n">
        <x:v>7</x:v>
      </x:c>
      <x:c r="D2796" s="162" t="str">
        <x:v>Erhitze eine beschichtete Pfanne, wische sie mit etwas Öl ab und brate den Feta auf jeder Seite einige Minuten lang an, bis er goldbraun und vollständig heiß ist.</x:v>
      </x:c>
      <x:c r="E2796" s="163"/>
      <x:c r="F2796" s="163"/>
    </x:row>
    <x:row r="2797">
      <x:c r="A2797" s="135" t="str">
        <x:v>DI-274-S8</x:v>
      </x:c>
      <x:c r="B2797" s="135" t="str">
        <x:v>DI-274-V1</x:v>
      </x:c>
      <x:c r="C2797" s="135" t="n">
        <x:v>8</x:v>
      </x:c>
      <x:c r="D2797" s="162" t="str">
        <x:v>Drehe ihn dabei um, um sicherzustellen, dass er gleichmäßig gegart ist.</x:v>
      </x:c>
      <x:c r="E2797" s="163"/>
      <x:c r="F2797" s="163"/>
    </x:row>
    <x:row r="2798">
      <x:c r="A2798" s="135" t="str">
        <x:v>DI-274-S9</x:v>
      </x:c>
      <x:c r="B2798" s="135" t="str">
        <x:v>DI-274-V1</x:v>
      </x:c>
      <x:c r="C2798" s="135" t="n">
        <x:v>9</x:v>
      </x:c>
      <x:c r="D2798" s="162" t="str">
        <x:v>Verteile den Bohnenbrei auf Teller.</x:v>
      </x:c>
      <x:c r="E2798" s="163"/>
      <x:c r="F2798" s="163"/>
    </x:row>
    <x:row r="2799">
      <x:c r="A2799" s="135" t="str">
        <x:v>DI-274-S10</x:v>
      </x:c>
      <x:c r="B2799" s="135" t="str">
        <x:v>DI-274-V1</x:v>
      </x:c>
      <x:c r="C2799" s="135" t="n">
        <x:v>10</x:v>
      </x:c>
      <x:c r="D2799" s="162" t="str">
        <x:v>Gib Feta und die Hälfte der Salsa auf das Gericht.</x:v>
      </x:c>
      <x:c r="E2799" s="163"/>
      <x:c r="F2799" s="163"/>
    </x:row>
    <x:row r="2800">
      <x:c r="A2800" s="135" t="str">
        <x:v>DI-274-S11</x:v>
      </x:c>
      <x:c r="B2800" s="135" t="str">
        <x:v>DI-274-V1</x:v>
      </x:c>
      <x:c r="C2800" s="135" t="n">
        <x:v>11</x:v>
      </x:c>
      <x:c r="D2800" s="162" t="str">
        <x:v>Bestreue das Gericht mit zusätzlichem Dill.</x:v>
      </x:c>
      <x:c r="E2800" s="163"/>
      <x:c r="F2800" s="163"/>
    </x:row>
    <x:row r="2801">
      <x:c r="A2801" s="135" t="str">
        <x:v>DI-274-S12</x:v>
      </x:c>
      <x:c r="B2801" s="135" t="str">
        <x:v>DI-274-V1</x:v>
      </x:c>
      <x:c r="C2801" s="135" t="n">
        <x:v>12</x:v>
      </x:c>
      <x:c r="D2801" s="162" t="str">
        <x:v>Serviere alles mit dem Rucola als Beilage und der restlichen Salsa in einer Schüssel.</x:v>
      </x:c>
      <x:c r="E2801" s="163"/>
      <x:c r="F2801" s="163"/>
    </x:row>
    <x:row r="2802">
      <x:c r="A2802" s="135" t="str">
        <x:v>DI-275-S1</x:v>
      </x:c>
      <x:c r="B2802" s="135" t="str">
        <x:v>DI-275-V1</x:v>
      </x:c>
      <x:c r="C2802" s="135" t="n">
        <x:v>1</x:v>
      </x:c>
      <x:c r="D2802" s="162" t="str">
        <x:v>Heize den Backofen auf 220 °C Ober-/Unterhitze bzw. 200 °C Umluft vor.</x:v>
      </x:c>
      <x:c r="E2802" s="163"/>
      <x:c r="F2802" s="163"/>
    </x:row>
    <x:row r="2803">
      <x:c r="A2803" s="135" t="str">
        <x:v>DI-275-S2</x:v>
      </x:c>
      <x:c r="B2803" s="135" t="str">
        <x:v>DI-275-V1</x:v>
      </x:c>
      <x:c r="C2803" s="135" t="n">
        <x:v>2</x:v>
      </x:c>
      <x:c r="D2803" s="162" t="str">
        <x:v>Verteile die Kartoffelspalten auf einem Backblech und vermenge sie mit 1 EL Olivenöl.</x:v>
      </x:c>
      <x:c r="E2803" s="163"/>
      <x:c r="F2803" s="163"/>
    </x:row>
    <x:row r="2804">
      <x:c r="A2804" s="135" t="str">
        <x:v>DI-275-S3</x:v>
      </x:c>
      <x:c r="B2804" s="135" t="str">
        <x:v>DI-275-V1</x:v>
      </x:c>
      <x:c r="C2804" s="135" t="n">
        <x:v>3</x:v>
      </x:c>
      <x:c r="D2804" s="162" t="str">
        <x:v>Backe die Kartoffeln 50-55 Minuten goldbraun. Wende sie nach der Hälfte der Zeit.</x:v>
      </x:c>
      <x:c r="E2804" s="163" t="n">
        <x:v>50</x:v>
      </x:c>
      <x:c r="F2804" s="163" t="str">
        <x:v>Schritt 3</x:v>
      </x:c>
    </x:row>
    <x:row r="2805">
      <x:c r="A2805" s="135" t="str">
        <x:v>DI-275-S4</x:v>
      </x:c>
      <x:c r="B2805" s="135" t="str">
        <x:v>DI-275-V1</x:v>
      </x:c>
      <x:c r="C2805" s="135" t="n">
        <x:v>4</x:v>
      </x:c>
      <x:c r="D2805" s="162" t="str">
        <x:v>Lege den Fisch nach 35 Minuten auf ein zweites, leicht geöltes Blech.</x:v>
      </x:c>
      <x:c r="E2805" s="163" t="n">
        <x:v>35</x:v>
      </x:c>
      <x:c r="F2805" s="163" t="str">
        <x:v>Schritt 4</x:v>
      </x:c>
    </x:row>
    <x:row r="2806">
      <x:c r="A2806" s="135" t="str">
        <x:v>DI-275-S5</x:v>
      </x:c>
      <x:c r="B2806" s="135" t="str">
        <x:v>DI-275-V1</x:v>
      </x:c>
      <x:c r="C2806" s="135" t="n">
        <x:v>5</x:v>
      </x:c>
      <x:c r="D2806" s="162" t="str">
        <x:v>Bestreiche die Filets mit Pesto.</x:v>
      </x:c>
      <x:c r="E2806" s="163"/>
      <x:c r="F2806" s="163"/>
    </x:row>
    <x:row r="2807">
      <x:c r="A2807" s="135" t="str">
        <x:v>DI-275-S6</x:v>
      </x:c>
      <x:c r="B2807" s="135" t="str">
        <x:v>DI-275-V1</x:v>
      </x:c>
      <x:c r="C2807" s="135" t="n">
        <x:v>6</x:v>
      </x:c>
      <x:c r="D2807" s="162" t="str">
        <x:v>Vermische Panko, Parmesan und Pinienkerne und verteile die Mischung auf dem Fisch.</x:v>
      </x:c>
      <x:c r="E2807" s="163"/>
      <x:c r="F2807" s="163"/>
    </x:row>
    <x:row r="2808">
      <x:c r="A2808" s="135" t="str">
        <x:v>DI-275-S7</x:v>
      </x:c>
      <x:c r="B2808" s="135" t="str">
        <x:v>DI-275-V1</x:v>
      </x:c>
      <x:c r="C2808" s="135" t="n">
        <x:v>7</x:v>
      </x:c>
      <x:c r="D2808" s="162" t="str">
        <x:v>Beträufle sie mit dem restlichen Öl.</x:v>
      </x:c>
      <x:c r="E2808" s="163"/>
      <x:c r="F2808" s="163"/>
    </x:row>
    <x:row r="2809">
      <x:c r="A2809" s="135" t="str">
        <x:v>DI-275-S8</x:v>
      </x:c>
      <x:c r="B2809" s="135" t="str">
        <x:v>DI-275-V1</x:v>
      </x:c>
      <x:c r="C2809" s="135" t="n">
        <x:v>8</x:v>
      </x:c>
      <x:c r="D2809" s="162" t="str">
        <x:v>Backe den Fisch 10-12 Minuten, bis die Kruste goldbraun ist und sich das Fleisch leicht zerteilen lässt.</x:v>
      </x:c>
      <x:c r="E2809" s="163" t="n">
        <x:v>10</x:v>
      </x:c>
      <x:c r="F2809" s="163" t="str">
        <x:v>Schritt 8</x:v>
      </x:c>
    </x:row>
    <x:row r="2810">
      <x:c r="A2810" s="135" t="str">
        <x:v>DI-275-S9</x:v>
      </x:c>
      <x:c r="B2810" s="135" t="str">
        <x:v>DI-275-V1</x:v>
      </x:c>
      <x:c r="C2810" s="135" t="n">
        <x:v>9</x:v>
      </x:c>
      <x:c r="D2810" s="162" t="str">
        <x:v>Verrühre Kapern, Dill, Mayonnaise, Zitronenschale und Zitronensaft zu einem Dip.</x:v>
      </x:c>
      <x:c r="E2810" s="163"/>
      <x:c r="F2810" s="163"/>
    </x:row>
    <x:row r="2811">
      <x:c r="A2811" s="135" t="str">
        <x:v>DI-275-S10</x:v>
      </x:c>
      <x:c r="B2811" s="135" t="str">
        <x:v>DI-275-V1</x:v>
      </x:c>
      <x:c r="C2811" s="135" t="n">
        <x:v>10</x:v>
      </x:c>
      <x:c r="D2811" s="162" t="str">
        <x:v>Würze ihn mit Pfeffer.</x:v>
      </x:c>
      <x:c r="E2811" s="163"/>
      <x:c r="F2811" s="163"/>
    </x:row>
    <x:row r="2812">
      <x:c r="A2812" s="135" t="str">
        <x:v>DI-275-S11</x:v>
      </x:c>
      <x:c r="B2812" s="135" t="str">
        <x:v>DI-275-V1</x:v>
      </x:c>
      <x:c r="C2812" s="135" t="n">
        <x:v>11</x:v>
      </x:c>
      <x:c r="D2812" s="162" t="str">
        <x:v>Serviere den Fisch mit Kartoffelspalten, Erbsen und dem Dip.</x:v>
      </x:c>
      <x:c r="E2812" s="163"/>
      <x:c r="F2812" s="163"/>
    </x:row>
    <x:row r="2813">
      <x:c r="A2813" s="135" t="str">
        <x:v>DI-276-S1</x:v>
      </x:c>
      <x:c r="B2813" s="135" t="str">
        <x:v>DI-276-V1</x:v>
      </x:c>
      <x:c r="C2813" s="135" t="n">
        <x:v>1</x:v>
      </x:c>
      <x:c r="D2813" s="162" t="str">
        <x:v>Bringe einen Topf mit leicht gesalzenem Wasser zum Kochen.</x:v>
      </x:c>
      <x:c r="E2813" s="163"/>
      <x:c r="F2813" s="163"/>
    </x:row>
    <x:row r="2814">
      <x:c r="A2814" s="135" t="str">
        <x:v>DI-276-S2</x:v>
      </x:c>
      <x:c r="B2814" s="135" t="str">
        <x:v>DI-276-V1</x:v>
      </x:c>
      <x:c r="C2814" s="135" t="n">
        <x:v>2</x:v>
      </x:c>
      <x:c r="D2814" s="162" t="str">
        <x:v>Blanchiere den Brokkoli etwa 90 Sekunden, bis er bissfest ist. Gieße ihn ab und stelle ihn beiseite.</x:v>
      </x:c>
      <x:c r="E2814" s="163"/>
      <x:c r="F2814" s="163"/>
    </x:row>
    <x:row r="2815">
      <x:c r="A2815" s="135" t="str">
        <x:v>DI-276-S3</x:v>
      </x:c>
      <x:c r="B2815" s="135" t="str">
        <x:v>DI-276-V1</x:v>
      </x:c>
      <x:c r="C2815" s="135" t="n">
        <x:v>3</x:v>
      </x:c>
      <x:c r="D2815" s="162" t="str">
        <x:v>Koche die Spaghetti nach Packungsangabe bissfest.</x:v>
      </x:c>
      <x:c r="E2815" s="163"/>
      <x:c r="F2815" s="163"/>
    </x:row>
    <x:row r="2816">
      <x:c r="A2816" s="135" t="str">
        <x:v>DI-276-S4</x:v>
      </x:c>
      <x:c r="B2816" s="135" t="str">
        <x:v>DI-276-V1</x:v>
      </x:c>
      <x:c r="C2816" s="135" t="n">
        <x:v>4</x:v>
      </x:c>
      <x:c r="D2816" s="162" t="str">
        <x:v>Gieße die Nudeln ab und fange dabei eine Schöpfkelle Kochwasser auf.</x:v>
      </x:c>
      <x:c r="E2816" s="163"/>
      <x:c r="F2816" s="163"/>
    </x:row>
    <x:row r="2817">
      <x:c r="A2817" s="135" t="str">
        <x:v>DI-276-S5</x:v>
      </x:c>
      <x:c r="B2817" s="135" t="str">
        <x:v>DI-276-V1</x:v>
      </x:c>
      <x:c r="C2817" s="135" t="n">
        <x:v>5</x:v>
      </x:c>
      <x:c r="D2817" s="162" t="str">
        <x:v>Erhitze das Olivenöl in einer großen Pfanne bei niedriger Hitze.</x:v>
      </x:c>
      <x:c r="E2817" s="163"/>
      <x:c r="F2817" s="163"/>
    </x:row>
    <x:row r="2818">
      <x:c r="A2818" s="135" t="str">
        <x:v>DI-276-S6</x:v>
      </x:c>
      <x:c r="B2818" s="135" t="str">
        <x:v>DI-276-V1</x:v>
      </x:c>
      <x:c r="C2818" s="135" t="n">
        <x:v>6</x:v>
      </x:c>
      <x:c r="D2818" s="162" t="str">
        <x:v>Brate die leicht zerdrückte Knoblauchzehe 2 Minuten im Öl, ohne sie zu bräunen.</x:v>
      </x:c>
      <x:c r="E2818" s="163" t="n">
        <x:v>2</x:v>
      </x:c>
      <x:c r="F2818" s="163" t="str">
        <x:v>Schritt 6</x:v>
      </x:c>
    </x:row>
    <x:row r="2819">
      <x:c r="A2819" s="135" t="str">
        <x:v>DI-276-S7</x:v>
      </x:c>
      <x:c r="B2819" s="135" t="str">
        <x:v>DI-276-V1</x:v>
      </x:c>
      <x:c r="C2819" s="135" t="n">
        <x:v>7</x:v>
      </x:c>
      <x:c r="D2819" s="162" t="str">
        <x:v>Nimm den Knoblauch aus der Pfanne und entsorge ihn. Das aromatisierte Öl bleibt in der Pfanne.</x:v>
      </x:c>
      <x:c r="E2819" s="163"/>
      <x:c r="F2819" s="163"/>
    </x:row>
    <x:row r="2820">
      <x:c r="A2820" s="135" t="str">
        <x:v>DI-276-S8</x:v>
      </x:c>
      <x:c r="B2820" s="135" t="str">
        <x:v>DI-276-V1</x:v>
      </x:c>
      <x:c r="C2820" s="135" t="n">
        <x:v>8</x:v>
      </x:c>
      <x:c r="D2820" s="162" t="str">
        <x:v>Gib die Tomaten in die Pfanne und brate sie etwa 5 Minuten, bis sie weich und saftig werden.</x:v>
      </x:c>
      <x:c r="E2820" s="163" t="n">
        <x:v>5</x:v>
      </x:c>
      <x:c r="F2820" s="163" t="str">
        <x:v>Schritt 8</x:v>
      </x:c>
    </x:row>
    <x:row r="2821">
      <x:c r="A2821" s="135" t="str">
        <x:v>DI-276-S9</x:v>
      </x:c>
      <x:c r="B2821" s="135" t="str">
        <x:v>DI-276-V1</x:v>
      </x:c>
      <x:c r="C2821" s="135" t="n">
        <x:v>9</x:v>
      </x:c>
      <x:c r="D2821" s="162" t="str">
        <x:v>Gib die Garnelen hinzu und gare sie etwa 2 Minuten, bis sie rosa und vollständig durchgegart sind.</x:v>
      </x:c>
      <x:c r="E2821" s="163" t="n">
        <x:v>2</x:v>
      </x:c>
      <x:c r="F2821" s="163" t="str">
        <x:v>Schritt 9</x:v>
      </x:c>
    </x:row>
    <x:row r="2822">
      <x:c r="A2822" s="135" t="str">
        <x:v>DI-276-S10</x:v>
      </x:c>
      <x:c r="B2822" s="135" t="str">
        <x:v>DI-276-V1</x:v>
      </x:c>
      <x:c r="C2822" s="135" t="n">
        <x:v>10</x:v>
      </x:c>
      <x:c r="D2822" s="162" t="str">
        <x:v>Rühre Harissa und Zitronenschale ein.</x:v>
      </x:c>
      <x:c r="E2822" s="163"/>
      <x:c r="F2822" s="163"/>
    </x:row>
    <x:row r="2823">
      <x:c r="A2823" s="135" t="str">
        <x:v>DI-276-S11</x:v>
      </x:c>
      <x:c r="B2823" s="135" t="str">
        <x:v>DI-276-V1</x:v>
      </x:c>
      <x:c r="C2823" s="135" t="n">
        <x:v>11</x:v>
      </x:c>
      <x:c r="D2823" s="162" t="str">
        <x:v>Gib Spaghetti, Brokkoli und etwas Nudelwasser in die Pfanne und vermenge alles gründlich.</x:v>
      </x:c>
      <x:c r="E2823" s="163"/>
      <x:c r="F2823" s="163"/>
    </x:row>
    <x:row r="2824">
      <x:c r="A2824" s="135" t="str">
        <x:v>DI-276-S12</x:v>
      </x:c>
      <x:c r="B2824" s="135" t="str">
        <x:v>DI-276-V1</x:v>
      </x:c>
      <x:c r="C2824" s="135" t="n">
        <x:v>12</x:v>
      </x:c>
      <x:c r="D2824" s="162" t="str">
        <x:v>Schmecke die Pasta ab und serviere sie sofort.</x:v>
      </x:c>
      <x:c r="E2824" s="163"/>
      <x:c r="F2824" s="163"/>
    </x:row>
    <x:row r="2825">
      <x:c r="A2825" s="135" t="str">
        <x:v>DI-277-S1</x:v>
      </x:c>
      <x:c r="B2825" s="135" t="str">
        <x:v>DI-277-V1</x:v>
      </x:c>
      <x:c r="C2825" s="135" t="n">
        <x:v>1</x:v>
      </x:c>
      <x:c r="D2825" s="162" t="str">
        <x:v>Mixe die Hälfte der Garnelen, die Hälfte des Lachses, die Frühlingszwiebeln, die Zitronenschale und die Hälfte des Korianders kurz in einer Küchenmaschine, bis eine grobe Paste entsteht.</x:v>
      </x:c>
      <x:c r="E2825" s="163"/>
      <x:c r="F2825" s="163"/>
    </x:row>
    <x:row r="2826">
      <x:c r="A2826" s="135" t="str">
        <x:v>DI-277-S2</x:v>
      </x:c>
      <x:c r="B2826" s="135" t="str">
        <x:v>DI-277-V1</x:v>
      </x:c>
      <x:c r="C2826" s="135" t="n">
        <x:v>2</x:v>
      </x:c>
      <x:c r="D2826" s="162" t="str">
        <x:v>Gib alles in eine Schüssel.</x:v>
      </x:c>
      <x:c r="E2826" s="163"/>
      <x:c r="F2826" s="163"/>
    </x:row>
    <x:row r="2827">
      <x:c r="A2827" s="135" t="str">
        <x:v>DI-277-S3</x:v>
      </x:c>
      <x:c r="B2827" s="135" t="str">
        <x:v>DI-277-V1</x:v>
      </x:c>
      <x:c r="C2827" s="135" t="n">
        <x:v>3</x:v>
      </x:c>
      <x:c r="D2827" s="162" t="str">
        <x:v>Rühre restliche Garnelen und Lachs unter. Würze gut.</x:v>
      </x:c>
      <x:c r="E2827" s="163"/>
      <x:c r="F2827" s="163"/>
    </x:row>
    <x:row r="2828">
      <x:c r="A2828" s="135" t="str">
        <x:v>DI-277-S4</x:v>
      </x:c>
      <x:c r="B2828" s="135" t="str">
        <x:v>DI-277-V1</x:v>
      </x:c>
      <x:c r="C2828" s="135" t="n">
        <x:v>4</x:v>
      </x:c>
      <x:c r="D2828" s="162" t="str">
        <x:v>Forme zu vier Burgern.</x:v>
      </x:c>
      <x:c r="E2828" s="163"/>
      <x:c r="F2828" s="163"/>
    </x:row>
    <x:row r="2829">
      <x:c r="A2829" s="135" t="str">
        <x:v>DI-277-S5</x:v>
      </x:c>
      <x:c r="B2829" s="135" t="str">
        <x:v>DI-277-V1</x:v>
      </x:c>
      <x:c r="C2829" s="135" t="n">
        <x:v>5</x:v>
      </x:c>
      <x:c r="D2829" s="162" t="str">
        <x:v>Stelle 10 Minuten kalt.</x:v>
      </x:c>
      <x:c r="E2829" s="163" t="n">
        <x:v>10</x:v>
      </x:c>
      <x:c r="F2829" s="163" t="str">
        <x:v>Schritt 5</x:v>
      </x:c>
    </x:row>
    <x:row r="2830">
      <x:c r="A2830" s="135" t="str">
        <x:v>DI-277-S6</x:v>
      </x:c>
      <x:c r="B2830" s="135" t="str">
        <x:v>DI-277-V1</x:v>
      </x:c>
      <x:c r="C2830" s="135" t="n">
        <x:v>6</x:v>
      </x:c>
      <x:c r="D2830" s="162" t="str">
        <x:v>Vermische Mayonnaise und Chilisauce in einer kleinen Schüssel. Würze alles.</x:v>
      </x:c>
      <x:c r="E2830" s="163"/>
      <x:c r="F2830" s="163"/>
    </x:row>
    <x:row r="2831">
      <x:c r="A2831" s="135" t="str">
        <x:v>DI-277-S7</x:v>
      </x:c>
      <x:c r="B2831" s="135" t="str">
        <x:v>DI-277-V1</x:v>
      </x:c>
      <x:c r="C2831" s="135" t="n">
        <x:v>7</x:v>
      </x:c>
      <x:c r="D2831" s="162" t="str">
        <x:v>Schmecke das Gericht mit etwas Zitronensaft ab.</x:v>
      </x:c>
      <x:c r="E2831" s="163"/>
      <x:c r="F2831" s="163"/>
    </x:row>
    <x:row r="2832">
      <x:c r="A2832" s="135" t="str">
        <x:v>DI-277-S8</x:v>
      </x:c>
      <x:c r="B2832" s="135" t="str">
        <x:v>DI-277-V1</x:v>
      </x:c>
      <x:c r="C2832" s="135" t="n">
        <x:v>8</x:v>
      </x:c>
      <x:c r="D2832" s="162" t="str">
        <x:v>Vermische den Salat mit der Gurke.</x:v>
      </x:c>
      <x:c r="E2832" s="163"/>
      <x:c r="F2832" s="163"/>
    </x:row>
    <x:row r="2833">
      <x:c r="A2833" s="135" t="str">
        <x:v>DI-277-S9</x:v>
      </x:c>
      <x:c r="B2833" s="135" t="str">
        <x:v>DI-277-V1</x:v>
      </x:c>
      <x:c r="C2833" s="135" t="n">
        <x:v>9</x:v>
      </x:c>
      <x:c r="D2833" s="162" t="str">
        <x:v>Beträufle das Gericht mit etwas restlichem Zitronensaft und 1 TL Olivenöl.</x:v>
      </x:c>
      <x:c r="E2833" s="163"/>
      <x:c r="F2833" s="163"/>
    </x:row>
    <x:row r="2834">
      <x:c r="A2834" s="135" t="str">
        <x:v>DI-277-S10</x:v>
      </x:c>
      <x:c r="B2834" s="135" t="str">
        <x:v>DI-277-V1</x:v>
      </x:c>
      <x:c r="C2834" s="135" t="n">
        <x:v>10</x:v>
      </x:c>
      <x:c r="D2834" s="162" t="str">
        <x:v>Stelle beiseite.</x:v>
      </x:c>
      <x:c r="E2834" s="163"/>
      <x:c r="F2834" s="163"/>
    </x:row>
    <x:row r="2835">
      <x:c r="A2835" s="135" t="str">
        <x:v>DI-277-S11</x:v>
      </x:c>
      <x:c r="B2835" s="135" t="str">
        <x:v>DI-277-V1</x:v>
      </x:c>
      <x:c r="C2835" s="135" t="n">
        <x:v>11</x:v>
      </x:c>
      <x:c r="D2835" s="162" t="str">
        <x:v>Erhitze das restliche Öl in einer großen Pfanne und brate die Burger auf jeder Seite 3-4 Minuten lang oder bis sie eine schöne Kruste haben und der Fisch gar ist.</x:v>
      </x:c>
      <x:c r="E2835" s="163" t="n">
        <x:v>3</x:v>
      </x:c>
      <x:c r="F2835" s="163" t="str">
        <x:v>Schritt 11</x:v>
      </x:c>
    </x:row>
    <x:row r="2836">
      <x:c r="A2836" s="135" t="str">
        <x:v>DI-277-S12</x:v>
      </x:c>
      <x:c r="B2836" s="135" t="str">
        <x:v>DI-277-V1</x:v>
      </x:c>
      <x:c r="C2836" s="135" t="n">
        <x:v>12</x:v>
      </x:c>
      <x:c r="D2836" s="162" t="str">
        <x:v>Serviere alles mit dem Salat als Beilage oder in gerösteten Burgerbrötchen mit einem guten Schuss würziger Mayonnaise.</x:v>
      </x:c>
      <x:c r="E2836" s="163"/>
      <x:c r="F2836" s="163"/>
    </x:row>
    <x:row r="2837">
      <x:c r="A2837" s="135" t="str">
        <x:v>DI-278-S1</x:v>
      </x:c>
      <x:c r="B2837" s="135" t="str">
        <x:v>DI-278-V1</x:v>
      </x:c>
      <x:c r="C2837" s="135" t="n">
        <x:v>1</x:v>
      </x:c>
      <x:c r="D2837" s="162" t="str">
        <x:v>Erhitze das Öl in einer großen Pfanne.</x:v>
      </x:c>
      <x:c r="E2837" s="163"/>
      <x:c r="F2837" s="163"/>
    </x:row>
    <x:row r="2838">
      <x:c r="A2838" s="135" t="str">
        <x:v>DI-278-S2</x:v>
      </x:c>
      <x:c r="B2838" s="135" t="str">
        <x:v>DI-278-V1</x:v>
      </x:c>
      <x:c r="C2838" s="135" t="n">
        <x:v>2</x:v>
      </x:c>
      <x:c r="D2838" s="162" t="str">
        <x:v>Gib Fenchelsamen, Karotten, Sellerie und Knoblauch hinzu.</x:v>
      </x:c>
      <x:c r="E2838" s="163"/>
      <x:c r="F2838" s="163"/>
    </x:row>
    <x:row r="2839">
      <x:c r="A2839" s="135" t="str">
        <x:v>DI-278-S3</x:v>
      </x:c>
      <x:c r="B2839" s="135" t="str">
        <x:v>DI-278-V1</x:v>
      </x:c>
      <x:c r="C2839" s="135" t="n">
        <x:v>3</x:v>
      </x:c>
      <x:c r="D2839" s="162" t="str">
        <x:v>Lasse alles 5 Minuten kochen, bis es weich wird.</x:v>
      </x:c>
      <x:c r="E2839" s="163" t="n">
        <x:v>5</x:v>
      </x:c>
      <x:c r="F2839" s="163" t="str">
        <x:v>Schritt 3</x:v>
      </x:c>
    </x:row>
    <x:row r="2840">
      <x:c r="A2840" s="135" t="str">
        <x:v>DI-278-S4</x:v>
      </x:c>
      <x:c r="B2840" s="135" t="str">
        <x:v>DI-278-V1</x:v>
      </x:c>
      <x:c r="C2840" s="135" t="n">
        <x:v>4</x:v>
      </x:c>
      <x:c r="D2840" s="162" t="str">
        <x:v>Gib den Lauch, die Tomaten und die Brühe dazu. Würze alles.</x:v>
      </x:c>
      <x:c r="E2840" s="163"/>
      <x:c r="F2840" s="163"/>
    </x:row>
    <x:row r="2841">
      <x:c r="A2841" s="135" t="str">
        <x:v>DI-278-S5</x:v>
      </x:c>
      <x:c r="B2841" s="135" t="str">
        <x:v>DI-278-V1</x:v>
      </x:c>
      <x:c r="C2841" s="135" t="n">
        <x:v>5</x:v>
      </x:c>
      <x:c r="D2841" s="162" t="str">
        <x:v>Bringe alles zum Kochen.</x:v>
      </x:c>
      <x:c r="E2841" s="163"/>
      <x:c r="F2841" s="163"/>
    </x:row>
    <x:row r="2842">
      <x:c r="A2842" s="135" t="str">
        <x:v>DI-278-S6</x:v>
      </x:c>
      <x:c r="B2842" s="135" t="str">
        <x:v>DI-278-V1</x:v>
      </x:c>
      <x:c r="C2842" s="135" t="n">
        <x:v>6</x:v>
      </x:c>
      <x:c r="D2842" s="162" t="str">
        <x:v>Lasse alles zugedeckt 15-20 Minuten köcheln, bis das Gemüse weich ist und die Soße leicht eingedickt und eingedickt ist.</x:v>
      </x:c>
      <x:c r="E2842" s="163" t="n">
        <x:v>15</x:v>
      </x:c>
      <x:c r="F2842" s="163" t="str">
        <x:v>Schritt 6</x:v>
      </x:c>
    </x:row>
    <x:row r="2843">
      <x:c r="A2843" s="135" t="str">
        <x:v>DI-278-S7</x:v>
      </x:c>
      <x:c r="B2843" s="135" t="str">
        <x:v>DI-278-V1</x:v>
      </x:c>
      <x:c r="C2843" s="135" t="n">
        <x:v>7</x:v>
      </x:c>
      <x:c r="D2843" s="162" t="str">
        <x:v>Gib den Fisch hinzu.</x:v>
      </x:c>
      <x:c r="E2843" s="163"/>
      <x:c r="F2843" s="163"/>
    </x:row>
    <x:row r="2844">
      <x:c r="A2844" s="135" t="str">
        <x:v>DI-278-S8</x:v>
      </x:c>
      <x:c r="B2844" s="135" t="str">
        <x:v>DI-278-V1</x:v>
      </x:c>
      <x:c r="C2844" s="135" t="n">
        <x:v>8</x:v>
      </x:c>
      <x:c r="D2844" s="162" t="str">
        <x:v>Streue die Garnelen darüber.</x:v>
      </x:c>
      <x:c r="E2844" s="163"/>
      <x:c r="F2844" s="163"/>
    </x:row>
    <x:row r="2845">
      <x:c r="A2845" s="135" t="str">
        <x:v>DI-278-S9</x:v>
      </x:c>
      <x:c r="B2845" s="135" t="str">
        <x:v>DI-278-V1</x:v>
      </x:c>
      <x:c r="C2845" s="135" t="n">
        <x:v>9</x:v>
      </x:c>
      <x:c r="D2845" s="162" t="str">
        <x:v>Gare weitere 2 Minuten, bis er leicht gar ist.</x:v>
      </x:c>
      <x:c r="E2845" s="163" t="n">
        <x:v>2</x:v>
      </x:c>
      <x:c r="F2845" s="163" t="str">
        <x:v>Schritt 9</x:v>
      </x:c>
    </x:row>
    <x:row r="2846">
      <x:c r="A2846" s="135" t="str">
        <x:v>DI-278-S10</x:v>
      </x:c>
      <x:c r="B2846" s="135" t="str">
        <x:v>DI-278-V1</x:v>
      </x:c>
      <x:c r="C2846" s="135" t="n">
        <x:v>10</x:v>
      </x:c>
      <x:c r="D2846" s="162" t="str">
        <x:v>Fülle alles in Schüsseln.</x:v>
      </x:c>
      <x:c r="E2846" s="163"/>
      <x:c r="F2846" s="163"/>
    </x:row>
    <x:row r="2847">
      <x:c r="A2847" s="135" t="str">
        <x:v>DI-278-S11</x:v>
      </x:c>
      <x:c r="B2847" s="135" t="str">
        <x:v>DI-278-V1</x:v>
      </x:c>
      <x:c r="C2847" s="135" t="n">
        <x:v>11</x:v>
      </x:c>
      <x:c r="D2847" s="162" t="str">
        <x:v>Serviere den Eintopf mit einem Löffel.</x:v>
      </x:c>
      <x:c r="E2847" s="163"/>
      <x:c r="F2847" s="163"/>
    </x:row>
    <x:row r="2848">
      <x:c r="A2848" s="135" t="str">
        <x:v>DI-279-S1</x:v>
      </x:c>
      <x:c r="B2848" s="135" t="str">
        <x:v>DI-279-V1</x:v>
      </x:c>
      <x:c r="C2848" s="135" t="n">
        <x:v>1</x:v>
      </x:c>
      <x:c r="D2848" s="162" t="str">
        <x:v>Gieße etwa die Hälfte der Flüssigkeit aus der Bohnendose ab und fange sie auf.</x:v>
      </x:c>
      <x:c r="E2848" s="163"/>
      <x:c r="F2848" s="163"/>
    </x:row>
    <x:row r="2849">
      <x:c r="A2849" s="135" t="str">
        <x:v>DI-279-S2</x:v>
      </x:c>
      <x:c r="B2849" s="135" t="str">
        <x:v>DI-279-V1</x:v>
      </x:c>
      <x:c r="C2849" s="135" t="n">
        <x:v>2</x:v>
      </x:c>
      <x:c r="D2849" s="162" t="str">
        <x:v>Püriere die Bohnen mit der verbliebenen Flüssigkeit grob oder glatt.</x:v>
      </x:c>
      <x:c r="E2849" s="163"/>
      <x:c r="F2849" s="163"/>
    </x:row>
    <x:row r="2850">
      <x:c r="A2850" s="135" t="str">
        <x:v>DI-279-S3</x:v>
      </x:c>
      <x:c r="B2850" s="135" t="str">
        <x:v>DI-279-V1</x:v>
      </x:c>
      <x:c r="C2850" s="135" t="n">
        <x:v>3</x:v>
      </x:c>
      <x:c r="D2850" s="162" t="str">
        <x:v>Erhitze das Öl in einer großen Pfanne.</x:v>
      </x:c>
      <x:c r="E2850" s="163"/>
      <x:c r="F2850" s="163"/>
    </x:row>
    <x:row r="2851">
      <x:c r="A2851" s="135" t="str">
        <x:v>DI-279-S4</x:v>
      </x:c>
      <x:c r="B2851" s="135" t="str">
        <x:v>DI-279-V1</x:v>
      </x:c>
      <x:c r="C2851" s="135" t="n">
        <x:v>4</x:v>
      </x:c>
      <x:c r="D2851" s="162" t="str">
        <x:v>Brate die Zwiebeln 8-10 Minuten weich und goldbraun.</x:v>
      </x:c>
      <x:c r="E2851" s="163" t="n">
        <x:v>8</x:v>
      </x:c>
      <x:c r="F2851" s="163" t="str">
        <x:v>Schritt 4</x:v>
      </x:c>
    </x:row>
    <x:row r="2852">
      <x:c r="A2852" s="135" t="str">
        <x:v>DI-279-S5</x:v>
      </x:c>
      <x:c r="B2852" s="135" t="str">
        <x:v>DI-279-V1</x:v>
      </x:c>
      <x:c r="C2852" s="135" t="n">
        <x:v>5</x:v>
      </x:c>
      <x:c r="D2852" s="162" t="str">
        <x:v>Gib Knoblauch, Chili und Kreuzkümmel hinzu und brate alles 2 Minuten.</x:v>
      </x:c>
      <x:c r="E2852" s="163" t="n">
        <x:v>2</x:v>
      </x:c>
      <x:c r="F2852" s="163" t="str">
        <x:v>Schritt 5</x:v>
      </x:c>
    </x:row>
    <x:row r="2853">
      <x:c r="A2853" s="135" t="str">
        <x:v>DI-279-S6</x:v>
      </x:c>
      <x:c r="B2853" s="135" t="str">
        <x:v>DI-279-V1</x:v>
      </x:c>
      <x:c r="C2853" s="135" t="n">
        <x:v>6</x:v>
      </x:c>
      <x:c r="D2853" s="162" t="str">
        <x:v>Rühre Bohnenpüree, Oregano, Paprikapulver und eine Prise Salz ein.</x:v>
      </x:c>
      <x:c r="E2853" s="163"/>
      <x:c r="F2853" s="163"/>
    </x:row>
    <x:row r="2854">
      <x:c r="A2854" s="135" t="str">
        <x:v>DI-279-S7</x:v>
      </x:c>
      <x:c r="B2854" s="135" t="str">
        <x:v>DI-279-V1</x:v>
      </x:c>
      <x:c r="C2854" s="135" t="n">
        <x:v>7</x:v>
      </x:c>
      <x:c r="D2854" s="162" t="str">
        <x:v>Erhitze die Bohnenpaste etwa 5 Minuten und lockere sie bei Bedarf mit der aufgefangenen Flüssigkeit auf.</x:v>
      </x:c>
      <x:c r="E2854" s="163" t="n">
        <x:v>5</x:v>
      </x:c>
      <x:c r="F2854" s="163" t="str">
        <x:v>Schritt 7</x:v>
      </x:c>
    </x:row>
    <x:row r="2855">
      <x:c r="A2855" s="135" t="str">
        <x:v>DI-279-S8</x:v>
      </x:c>
      <x:c r="B2855" s="135" t="str">
        <x:v>DI-279-V1</x:v>
      </x:c>
      <x:c r="C2855" s="135" t="n">
        <x:v>8</x:v>
      </x:c>
      <x:c r="D2855" s="162" t="str">
        <x:v>Bestreue die Bohnenpaste mit Koriander und serviere sie sofort.</x:v>
      </x:c>
      <x:c r="E2855" s="163"/>
      <x:c r="F2855" s="163"/>
    </x:row>
    <x:row r="2856">
      <x:c r="A2856" s="135" t="str">
        <x:v>DI-280-S1</x:v>
      </x:c>
      <x:c r="B2856" s="135" t="str">
        <x:v>DI-280-V1</x:v>
      </x:c>
      <x:c r="C2856" s="135" t="n">
        <x:v>1</x:v>
      </x:c>
      <x:c r="D2856" s="162" t="str">
        <x:v>Erhitze 1 TL Olivenöl in einer beschichteten Pfanne bei niedriger bis mittlerer Hitze.</x:v>
      </x:c>
      <x:c r="E2856" s="163"/>
      <x:c r="F2856" s="163"/>
    </x:row>
    <x:row r="2857">
      <x:c r="A2857" s="135" t="str">
        <x:v>DI-280-S2</x:v>
      </x:c>
      <x:c r="B2857" s="135" t="str">
        <x:v>DI-280-V1</x:v>
      </x:c>
      <x:c r="C2857" s="135" t="n">
        <x:v>2</x:v>
      </x:c>
      <x:c r="D2857" s="162" t="str">
        <x:v>Gib die Semmelbrösel hinzu.</x:v>
      </x:c>
      <x:c r="E2857" s="163"/>
      <x:c r="F2857" s="163"/>
    </x:row>
    <x:row r="2858">
      <x:c r="A2858" s="135" t="str">
        <x:v>DI-280-S3</x:v>
      </x:c>
      <x:c r="B2858" s="135" t="str">
        <x:v>DI-280-V1</x:v>
      </x:c>
      <x:c r="C2858" s="135" t="n">
        <x:v>3</x:v>
      </x:c>
      <x:c r="D2858" s="162" t="str">
        <x:v>Koche unter Rühren, bis sie anfangen, goldbraun zu werden.</x:v>
      </x:c>
      <x:c r="E2858" s="163"/>
      <x:c r="F2858" s="163"/>
    </x:row>
    <x:row r="2859">
      <x:c r="A2859" s="135" t="str">
        <x:v>DI-280-S4</x:v>
      </x:c>
      <x:c r="B2859" s="135" t="str">
        <x:v>DI-280-V1</x:v>
      </x:c>
      <x:c r="C2859" s="135" t="n">
        <x:v>4</x:v>
      </x:c>
      <x:c r="D2859" s="162" t="str">
        <x:v>Füge noch 1 TL Öl und den Knoblauch hinzu.</x:v>
      </x:c>
      <x:c r="E2859" s="163"/>
      <x:c r="F2859" s="163"/>
    </x:row>
    <x:row r="2860">
      <x:c r="A2860" s="135" t="str">
        <x:v>DI-280-S5</x:v>
      </x:c>
      <x:c r="B2860" s="135" t="str">
        <x:v>DI-280-V1</x:v>
      </x:c>
      <x:c r="C2860" s="135" t="n">
        <x:v>5</x:v>
      </x:c>
      <x:c r="D2860" s="162" t="str">
        <x:v>Koche unter Rühren einen Moment.</x:v>
      </x:c>
      <x:c r="E2860" s="163"/>
      <x:c r="F2860" s="163"/>
    </x:row>
    <x:row r="2861">
      <x:c r="A2861" s="135" t="str">
        <x:v>DI-280-S6</x:v>
      </x:c>
      <x:c r="B2861" s="135" t="str">
        <x:v>DI-280-V1</x:v>
      </x:c>
      <x:c r="C2861" s="135" t="n">
        <x:v>6</x:v>
      </x:c>
      <x:c r="D2861" s="162" t="str">
        <x:v>Gib die Pasta auf einen Teller.</x:v>
      </x:c>
      <x:c r="E2861" s="163"/>
      <x:c r="F2861" s="163"/>
    </x:row>
    <x:row r="2862">
      <x:c r="A2862" s="135" t="str">
        <x:v>DI-280-S7</x:v>
      </x:c>
      <x:c r="B2862" s="135" t="str">
        <x:v>DI-280-V1</x:v>
      </x:c>
      <x:c r="C2862" s="135" t="n">
        <x:v>7</x:v>
      </x:c>
      <x:c r="D2862" s="162" t="str">
        <x:v>Stelle zum Abkühlen beiseite.</x:v>
      </x:c>
      <x:c r="E2862" s="163"/>
      <x:c r="F2862" s="163"/>
    </x:row>
    <x:row r="2863">
      <x:c r="A2863" s="135" t="str">
        <x:v>DI-280-S8</x:v>
      </x:c>
      <x:c r="B2863" s="135" t="str">
        <x:v>DI-280-V1</x:v>
      </x:c>
      <x:c r="C2863" s="135" t="n">
        <x:v>8</x:v>
      </x:c>
      <x:c r="D2863" s="162" t="str">
        <x:v>Bringe einen großen Topf mit Salzwasser zum Kochen.</x:v>
      </x:c>
      <x:c r="E2863" s="163"/>
      <x:c r="F2863" s="163"/>
    </x:row>
    <x:row r="2864">
      <x:c r="A2864" s="135" t="str">
        <x:v>DI-280-S9</x:v>
      </x:c>
      <x:c r="B2864" s="135" t="str">
        <x:v>DI-280-V1</x:v>
      </x:c>
      <x:c r="C2864" s="135" t="n">
        <x:v>9</x:v>
      </x:c>
      <x:c r="D2864" s="162" t="str">
        <x:v>Stelle die Pfanne wieder auf mittlere Hitze.</x:v>
      </x:c>
      <x:c r="E2864" s="163"/>
      <x:c r="F2864" s="163"/>
    </x:row>
    <x:row r="2865">
      <x:c r="A2865" s="135" t="str">
        <x:v>DI-280-S10</x:v>
      </x:c>
      <x:c r="B2865" s="135" t="str">
        <x:v>DI-280-V1</x:v>
      </x:c>
      <x:c r="C2865" s="135" t="n">
        <x:v>10</x:v>
      </x:c>
      <x:c r="D2865" s="162" t="str">
        <x:v>Gib den restlichen 1 TL Olivenöl mit dem Rosmarin und den Sardinen hinzu.</x:v>
      </x:c>
      <x:c r="E2865" s="163"/>
      <x:c r="F2865" s="163"/>
    </x:row>
    <x:row r="2866">
      <x:c r="A2866" s="135" t="str">
        <x:v>DI-280-S11</x:v>
      </x:c>
      <x:c r="B2866" s="135" t="str">
        <x:v>DI-280-V1</x:v>
      </x:c>
      <x:c r="C2866" s="135" t="n">
        <x:v>11</x:v>
      </x:c>
      <x:c r="D2866" s="162" t="str">
        <x:v>Zerkleinere 2-3 Minuten kochen, dabei die Sardinen vorsichtig mit einem Holzlöffel.</x:v>
      </x:c>
      <x:c r="E2866" s="163" t="n">
        <x:v>2</x:v>
      </x:c>
      <x:c r="F2866" s="163" t="str">
        <x:v>Schritt 11</x:v>
      </x:c>
    </x:row>
    <x:row r="2867">
      <x:c r="A2867" s="135" t="str">
        <x:v>DI-280-S12</x:v>
      </x:c>
      <x:c r="B2867" s="135" t="str">
        <x:v>DI-280-V1</x:v>
      </x:c>
      <x:c r="C2867" s="135" t="n">
        <x:v>12</x:v>
      </x:c>
      <x:c r="D2867" s="162" t="str">
        <x:v>Gib die Passata dazu.</x:v>
      </x:c>
      <x:c r="E2867" s="163"/>
      <x:c r="F2867" s="163"/>
    </x:row>
    <x:row r="2868">
      <x:c r="A2868" s="135" t="str">
        <x:v>DI-280-S13</x:v>
      </x:c>
      <x:c r="B2868" s="135" t="str">
        <x:v>DI-280-V1</x:v>
      </x:c>
      <x:c r="C2868" s="135" t="n">
        <x:v>13</x:v>
      </x:c>
      <x:c r="D2868" s="162" t="str">
        <x:v>Gib die Oliven hinzu.</x:v>
      </x:c>
      <x:c r="E2868" s="163"/>
      <x:c r="F2868" s="163"/>
    </x:row>
    <x:row r="2869">
      <x:c r="A2869" s="135" t="str">
        <x:v>DI-280-S14</x:v>
      </x:c>
      <x:c r="B2869" s="135" t="str">
        <x:v>DI-280-V1</x:v>
      </x:c>
      <x:c r="C2869" s="135" t="n">
        <x:v>14</x:v>
      </x:c>
      <x:c r="D2869" s="162" t="str">
        <x:v>Lasse etwa 10 Minuten leicht köcheln.</x:v>
      </x:c>
      <x:c r="E2869" s="163" t="n">
        <x:v>10</x:v>
      </x:c>
      <x:c r="F2869" s="163" t="str">
        <x:v>Schritt 14</x:v>
      </x:c>
    </x:row>
    <x:row r="2870">
      <x:c r="A2870" s="135" t="str">
        <x:v>DI-280-S15</x:v>
      </x:c>
      <x:c r="B2870" s="135" t="str">
        <x:v>DI-280-V1</x:v>
      </x:c>
      <x:c r="C2870" s="135" t="n">
        <x:v>15</x:v>
      </x:c>
      <x:c r="D2870" s="162" t="str">
        <x:v>Gib währenddessen die Nudeln in das kochende Wasser.</x:v>
      </x:c>
      <x:c r="E2870" s="163"/>
      <x:c r="F2870" s="163"/>
    </x:row>
    <x:row r="2871">
      <x:c r="A2871" s="135" t="str">
        <x:v>DI-280-S16</x:v>
      </x:c>
      <x:c r="B2871" s="135" t="str">
        <x:v>DI-280-V1</x:v>
      </x:c>
      <x:c r="C2871" s="135" t="n">
        <x:v>16</x:v>
      </x:c>
      <x:c r="D2871" s="162" t="str">
        <x:v>Koche gemäß den Anweisungen auf der Packung.</x:v>
      </x:c>
      <x:c r="E2871" s="163"/>
      <x:c r="F2871" s="163"/>
    </x:row>
    <x:row r="2872">
      <x:c r="A2872" s="135" t="str">
        <x:v>DI-280-S17</x:v>
      </x:c>
      <x:c r="B2872" s="135" t="str">
        <x:v>DI-280-V1</x:v>
      </x:c>
      <x:c r="C2872" s="135" t="n">
        <x:v>17</x:v>
      </x:c>
      <x:c r="D2872" s="162" t="str">
        <x:v>Rühre Petersilie und die Hälfte des Parmesans unter die Semmelbrösel.</x:v>
      </x:c>
      <x:c r="E2872" s="163"/>
      <x:c r="F2872" s="163"/>
    </x:row>
    <x:row r="2873">
      <x:c r="A2873" s="135" t="str">
        <x:v>DI-280-S18</x:v>
      </x:c>
      <x:c r="B2873" s="135" t="str">
        <x:v>DI-280-V1</x:v>
      </x:c>
      <x:c r="C2873" s="135" t="n">
        <x:v>18</x:v>
      </x:c>
      <x:c r="D2873" s="162" t="str">
        <x:v>Gieße die Nudeln ab.</x:v>
      </x:c>
      <x:c r="E2873" s="163"/>
      <x:c r="F2873" s="163"/>
    </x:row>
    <x:row r="2874">
      <x:c r="A2874" s="135" t="str">
        <x:v>DI-280-S19</x:v>
      </x:c>
      <x:c r="B2874" s="135" t="str">
        <x:v>DI-280-V1</x:v>
      </x:c>
      <x:c r="C2874" s="135" t="n">
        <x:v>19</x:v>
      </x:c>
      <x:c r="D2874" s="162" t="str">
        <x:v>Fange dabei etwas Kochwasser auf.</x:v>
      </x:c>
      <x:c r="E2874" s="163"/>
      <x:c r="F2874" s="163"/>
    </x:row>
    <x:row r="2875">
      <x:c r="A2875" s="135" t="str">
        <x:v>DI-280-S20</x:v>
      </x:c>
      <x:c r="B2875" s="135" t="str">
        <x:v>DI-280-V1</x:v>
      </x:c>
      <x:c r="C2875" s="135" t="n">
        <x:v>20</x:v>
      </x:c>
      <x:c r="D2875" s="162" t="str">
        <x:v>Gib einen Spritzer Wasser in die Tomatensoße, bis sie dünn genug ist, um die Nudeln zu bedecken, und rühre dann den restlichen Parmesan unter.</x:v>
      </x:c>
      <x:c r="E2875" s="163"/>
      <x:c r="F2875" s="163"/>
    </x:row>
    <x:row r="2876">
      <x:c r="A2876" s="135" t="str">
        <x:v>DI-280-S21</x:v>
      </x:c>
      <x:c r="B2876" s="135" t="str">
        <x:v>DI-280-V1</x:v>
      </x:c>
      <x:c r="C2876" s="135" t="n">
        <x:v>21</x:v>
      </x:c>
      <x:c r="D2876" s="162" t="str">
        <x:v>Vermenge die Nudeln in der Soße.</x:v>
      </x:c>
      <x:c r="E2876" s="163"/>
      <x:c r="F2876" s="163"/>
    </x:row>
    <x:row r="2877">
      <x:c r="A2877" s="135" t="str">
        <x:v>DI-280-S22</x:v>
      </x:c>
      <x:c r="B2877" s="135" t="str">
        <x:v>DI-280-V1</x:v>
      </x:c>
      <x:c r="C2877" s="135" t="n">
        <x:v>22</x:v>
      </x:c>
      <x:c r="D2877" s="162" t="str">
        <x:v>Serviere in Schüsseln.</x:v>
      </x:c>
      <x:c r="E2877" s="163"/>
      <x:c r="F2877" s="163"/>
    </x:row>
    <x:row r="2878">
      <x:c r="A2878" s="135" t="str">
        <x:v>DI-280-S23</x:v>
      </x:c>
      <x:c r="B2878" s="135" t="str">
        <x:v>DI-280-V1</x:v>
      </x:c>
      <x:c r="C2878" s="135" t="n">
        <x:v>23</x:v>
      </x:c>
      <x:c r="D2878" s="162" t="str">
        <x:v>Garniere jeweils mit einer Handvoll knuspriger Semmelbrösel.</x:v>
      </x:c>
      <x:c r="E2878" s="163"/>
      <x:c r="F2878" s="163"/>
    </x:row>
    <x:row r="2879">
      <x:c r="A2879" s="135" t="str">
        <x:v>DI-281-S1</x:v>
      </x:c>
      <x:c r="B2879" s="135" t="str">
        <x:v>DI-281-V1</x:v>
      </x:c>
      <x:c r="C2879" s="135" t="n">
        <x:v>1</x:v>
      </x:c>
      <x:c r="D2879" s="162" t="str">
        <x:v>Erhitze das Öl in einer großen Pfanne.</x:v>
      </x:c>
      <x:c r="E2879" s="163"/>
      <x:c r="F2879" s="163"/>
    </x:row>
    <x:row r="2880">
      <x:c r="A2880" s="135" t="str">
        <x:v>DI-281-S2</x:v>
      </x:c>
      <x:c r="B2880" s="135" t="str">
        <x:v>DI-281-V1</x:v>
      </x:c>
      <x:c r="C2880" s="135" t="n">
        <x:v>2</x:v>
      </x:c>
      <x:c r="D2880" s="162" t="str">
        <x:v>Dünste Zwiebel und Paprika etwa 5 Minuten weich.</x:v>
      </x:c>
      <x:c r="E2880" s="163" t="n">
        <x:v>5</x:v>
      </x:c>
      <x:c r="F2880" s="163" t="str">
        <x:v>Schritt 2</x:v>
      </x:c>
    </x:row>
    <x:row r="2881">
      <x:c r="A2881" s="135" t="str">
        <x:v>DI-281-S3</x:v>
      </x:c>
      <x:c r="B2881" s="135" t="str">
        <x:v>DI-281-V1</x:v>
      </x:c>
      <x:c r="C2881" s="135" t="n">
        <x:v>3</x:v>
      </x:c>
      <x:c r="D2881" s="162" t="str">
        <x:v>Brate Knoblauch und Harissa kurz mit.</x:v>
      </x:c>
      <x:c r="E2881" s="163"/>
      <x:c r="F2881" s="163"/>
    </x:row>
    <x:row r="2882">
      <x:c r="A2882" s="135" t="str">
        <x:v>DI-281-S4</x:v>
      </x:c>
      <x:c r="B2882" s="135" t="str">
        <x:v>DI-281-V1</x:v>
      </x:c>
      <x:c r="C2882" s="135" t="n">
        <x:v>4</x:v>
      </x:c>
      <x:c r="D2882" s="162" t="str">
        <x:v>Gib gehackte Tomaten und Kichererbsen hinzu.</x:v>
      </x:c>
      <x:c r="E2882" s="163"/>
      <x:c r="F2882" s="163"/>
    </x:row>
    <x:row r="2883">
      <x:c r="A2883" s="135" t="str">
        <x:v>DI-281-S5</x:v>
      </x:c>
      <x:c r="B2883" s="135" t="str">
        <x:v>DI-281-V1</x:v>
      </x:c>
      <x:c r="C2883" s="135" t="n">
        <x:v>5</x:v>
      </x:c>
      <x:c r="D2883" s="162" t="str">
        <x:v>Lasse etwa 10 Minuten köcheln, bis die Sauce leicht eindickt.</x:v>
      </x:c>
      <x:c r="E2883" s="163" t="n">
        <x:v>10</x:v>
      </x:c>
      <x:c r="F2883" s="163" t="str">
        <x:v>Schritt 5</x:v>
      </x:c>
    </x:row>
    <x:row r="2884">
      <x:c r="A2884" s="135" t="str">
        <x:v>DI-281-S6</x:v>
      </x:c>
      <x:c r="B2884" s="135" t="str">
        <x:v>DI-281-V1</x:v>
      </x:c>
      <x:c r="C2884" s="135" t="n">
        <x:v>6</x:v>
      </x:c>
      <x:c r="D2884" s="162" t="str">
        <x:v>Rühre die gefrorenen Meeresfrüchte unter.</x:v>
      </x:c>
      <x:c r="E2884" s="163"/>
      <x:c r="F2884" s="163"/>
    </x:row>
    <x:row r="2885">
      <x:c r="A2885" s="135" t="str">
        <x:v>DI-281-S7</x:v>
      </x:c>
      <x:c r="B2885" s="135" t="str">
        <x:v>DI-281-V1</x:v>
      </x:c>
      <x:c r="C2885" s="135" t="n">
        <x:v>7</x:v>
      </x:c>
      <x:c r="D2885" s="162" t="str">
        <x:v>Gare weitere 8-10 Minuten sanft, bis sie vollständig erhitzt und gar sind.</x:v>
      </x:c>
      <x:c r="E2885" s="163" t="n">
        <x:v>8</x:v>
      </x:c>
      <x:c r="F2885" s="163" t="str">
        <x:v>Schritt 7</x:v>
      </x:c>
    </x:row>
    <x:row r="2886">
      <x:c r="A2886" s="135" t="str">
        <x:v>DI-281-S8</x:v>
      </x:c>
      <x:c r="B2886" s="135" t="str">
        <x:v>DI-281-V1</x:v>
      </x:c>
      <x:c r="C2886" s="135" t="n">
        <x:v>8</x:v>
      </x:c>
      <x:c r="D2886" s="162" t="str">
        <x:v>Gib den Couscous in eine hitzebeständige Schüssel.</x:v>
      </x:c>
      <x:c r="E2886" s="163"/>
      <x:c r="F2886" s="163"/>
    </x:row>
    <x:row r="2887">
      <x:c r="A2887" s="135" t="str">
        <x:v>DI-281-S9</x:v>
      </x:c>
      <x:c r="B2887" s="135" t="str">
        <x:v>DI-281-V1</x:v>
      </x:c>
      <x:c r="C2887" s="135" t="n">
        <x:v>9</x:v>
      </x:c>
      <x:c r="D2887" s="162" t="str">
        <x:v>Bedecke knapp mit kochendem Wasser.</x:v>
      </x:c>
      <x:c r="E2887" s="163"/>
      <x:c r="F2887" s="163"/>
    </x:row>
    <x:row r="2888">
      <x:c r="A2888" s="135" t="str">
        <x:v>DI-281-S10</x:v>
      </x:c>
      <x:c r="B2888" s="135" t="str">
        <x:v>DI-281-V1</x:v>
      </x:c>
      <x:c r="C2888" s="135" t="n">
        <x:v>10</x:v>
      </x:c>
      <x:c r="D2888" s="162" t="str">
        <x:v>Lasse alles zugedeckt 5-8 Minuten quellen.</x:v>
      </x:c>
      <x:c r="E2888" s="163" t="n">
        <x:v>5</x:v>
      </x:c>
      <x:c r="F2888" s="163" t="str">
        <x:v>Schritt 10</x:v>
      </x:c>
    </x:row>
    <x:row r="2889">
      <x:c r="A2889" s="135" t="str">
        <x:v>DI-281-S11</x:v>
      </x:c>
      <x:c r="B2889" s="135" t="str">
        <x:v>DI-281-V1</x:v>
      </x:c>
      <x:c r="C2889" s="135" t="n">
        <x:v>11</x:v>
      </x:c>
      <x:c r="D2889" s="162" t="str">
        <x:v>Lockere den Couscous mit einer Gabel auf.</x:v>
      </x:c>
      <x:c r="E2889" s="163"/>
      <x:c r="F2889" s="163"/>
    </x:row>
    <x:row r="2890">
      <x:c r="A2890" s="135" t="str">
        <x:v>DI-281-S12</x:v>
      </x:c>
      <x:c r="B2890" s="135" t="str">
        <x:v>DI-281-V1</x:v>
      </x:c>
      <x:c r="C2890" s="135" t="n">
        <x:v>12</x:v>
      </x:c>
      <x:c r="D2890" s="162" t="str">
        <x:v>Hebe den größten Teil des Korianders, Mandeln, Zitronenschale und -saft unter. Schmecke alles ab.</x:v>
      </x:c>
      <x:c r="E2890" s="163"/>
      <x:c r="F2890" s="163"/>
    </x:row>
    <x:row r="2891">
      <x:c r="A2891" s="135" t="str">
        <x:v>DI-281-S13</x:v>
      </x:c>
      <x:c r="B2891" s="135" t="str">
        <x:v>DI-281-V1</x:v>
      </x:c>
      <x:c r="C2891" s="135" t="n">
        <x:v>13</x:v>
      </x:c>
      <x:c r="D2891" s="162" t="str">
        <x:v>Richte die Meeresfrüchte-Tajine mit dem Couscous an.</x:v>
      </x:c>
      <x:c r="E2891" s="163"/>
      <x:c r="F2891" s="163"/>
    </x:row>
    <x:row r="2892">
      <x:c r="A2892" s="135" t="str">
        <x:v>DI-281-S14</x:v>
      </x:c>
      <x:c r="B2892" s="135" t="str">
        <x:v>DI-281-V1</x:v>
      </x:c>
      <x:c r="C2892" s="135" t="n">
        <x:v>14</x:v>
      </x:c>
      <x:c r="D2892" s="162" t="str">
        <x:v>Serviere alles mit restlichem Koriander und Zitronenspalten.</x:v>
      </x:c>
      <x:c r="E2892" s="163"/>
      <x:c r="F2892" s="163"/>
    </x:row>
    <x:row r="2893">
      <x:c r="A2893" s="135" t="str">
        <x:v>DI-282-S1</x:v>
      </x:c>
      <x:c r="B2893" s="135" t="str">
        <x:v>DI-282-V1</x:v>
      </x:c>
      <x:c r="C2893" s="135" t="n">
        <x:v>1</x:v>
      </x:c>
      <x:c r="D2893" s="162" t="str">
        <x:v>Tupfe den Tofu mit Küchenpapier trocken und schneide ihn in Würfel.</x:v>
      </x:c>
      <x:c r="E2893" s="163"/>
      <x:c r="F2893" s="163"/>
    </x:row>
    <x:row r="2894">
      <x:c r="A2894" s="135" t="str">
        <x:v>DI-282-S2</x:v>
      </x:c>
      <x:c r="B2894" s="135" t="str">
        <x:v>DI-282-V1</x:v>
      </x:c>
      <x:c r="C2894" s="135" t="n">
        <x:v>2</x:v>
      </x:c>
      <x:c r="D2894" s="162" t="str">
        <x:v>Wickle die Würfel in frisches Küchenpapier, beschwere sie mit einem Brett und lasse sie 15 Minuten abtropfen.</x:v>
      </x:c>
      <x:c r="E2894" s="163" t="n">
        <x:v>15</x:v>
      </x:c>
      <x:c r="F2894" s="163" t="str">
        <x:v>Schritt 2</x:v>
      </x:c>
    </x:row>
    <x:row r="2895">
      <x:c r="A2895" s="135" t="str">
        <x:v>DI-282-S3</x:v>
      </x:c>
      <x:c r="B2895" s="135" t="str">
        <x:v>DI-282-V1</x:v>
      </x:c>
      <x:c r="C2895" s="135" t="n">
        <x:v>3</x:v>
      </x:c>
      <x:c r="D2895" s="162" t="str">
        <x:v>Vermenge Speisestärke, Chiliflocken, Szechuan-Pfeffer und eine Prise Salz in einer Schüssel.</x:v>
      </x:c>
      <x:c r="E2895" s="163"/>
      <x:c r="F2895" s="163"/>
    </x:row>
    <x:row r="2896">
      <x:c r="A2896" s="135" t="str">
        <x:v>DI-282-S4</x:v>
      </x:c>
      <x:c r="B2896" s="135" t="str">
        <x:v>DI-282-V1</x:v>
      </x:c>
      <x:c r="C2896" s="135" t="n">
        <x:v>4</x:v>
      </x:c>
      <x:c r="D2896" s="162" t="str">
        <x:v>Gib den Tofu hinzu und wende ihn, bis alle Würfel gleichmäßig überzogen sind.</x:v>
      </x:c>
      <x:c r="E2896" s="163"/>
      <x:c r="F2896" s="163"/>
    </x:row>
    <x:row r="2897">
      <x:c r="A2897" s="135" t="str">
        <x:v>DI-282-S5</x:v>
      </x:c>
      <x:c r="B2897" s="135" t="str">
        <x:v>DI-282-V1</x:v>
      </x:c>
      <x:c r="C2897" s="135" t="n">
        <x:v>5</x:v>
      </x:c>
      <x:c r="D2897" s="162" t="str">
        <x:v>Erhitze die Hälfte des Pflanzenöls in einer großen beschichteten Pfanne bei hoher Temperatur.</x:v>
      </x:c>
      <x:c r="E2897" s="163"/>
      <x:c r="F2897" s="163"/>
    </x:row>
    <x:row r="2898">
      <x:c r="A2898" s="135" t="str">
        <x:v>DI-282-S6</x:v>
      </x:c>
      <x:c r="B2898" s="135" t="str">
        <x:v>DI-282-V1</x:v>
      </x:c>
      <x:c r="C2898" s="135" t="n">
        <x:v>6</x:v>
      </x:c>
      <x:c r="D2898" s="162" t="str">
        <x:v>Brate den Tofu 5-6 Minuten rundherum goldbraun.</x:v>
      </x:c>
      <x:c r="E2898" s="163" t="n">
        <x:v>5</x:v>
      </x:c>
      <x:c r="F2898" s="163" t="str">
        <x:v>Schritt 6</x:v>
      </x:c>
    </x:row>
    <x:row r="2899">
      <x:c r="A2899" s="135" t="str">
        <x:v>DI-282-S7</x:v>
      </x:c>
      <x:c r="B2899" s="135" t="str">
        <x:v>DI-282-V1</x:v>
      </x:c>
      <x:c r="C2899" s="135" t="n">
        <x:v>7</x:v>
      </x:c>
      <x:c r="D2899" s="162" t="str">
        <x:v>Nimm den Tofu aus der Pfanne und lasse ihn kurz auf Küchenpapier abtropfen.</x:v>
      </x:c>
      <x:c r="E2899" s="163"/>
      <x:c r="F2899" s="163"/>
    </x:row>
    <x:row r="2900">
      <x:c r="A2900" s="135" t="str">
        <x:v>DI-282-S8</x:v>
      </x:c>
      <x:c r="B2900" s="135" t="str">
        <x:v>DI-282-V1</x:v>
      </x:c>
      <x:c r="C2900" s="135" t="n">
        <x:v>8</x:v>
      </x:c>
      <x:c r="D2900" s="162" t="str">
        <x:v>Gib das restliche Öl in die Pfanne.</x:v>
      </x:c>
      <x:c r="E2900" s="163"/>
      <x:c r="F2900" s="163"/>
    </x:row>
    <x:row r="2901">
      <x:c r="A2901" s="135" t="str">
        <x:v>DI-282-S9</x:v>
      </x:c>
      <x:c r="B2901" s="135" t="str">
        <x:v>DI-282-V1</x:v>
      </x:c>
      <x:c r="C2901" s="135" t="n">
        <x:v>9</x:v>
      </x:c>
      <x:c r="D2901" s="162" t="str">
        <x:v>Brate Frühlingszwiebeln und grüne Bohnen 3-4 Minuten bissfest und leicht goldbraun.</x:v>
      </x:c>
      <x:c r="E2901" s="163" t="n">
        <x:v>3</x:v>
      </x:c>
      <x:c r="F2901" s="163" t="str">
        <x:v>Schritt 9</x:v>
      </x:c>
    </x:row>
    <x:row r="2902">
      <x:c r="A2902" s="135" t="str">
        <x:v>DI-282-S10</x:v>
      </x:c>
      <x:c r="B2902" s="135" t="str">
        <x:v>DI-282-V1</x:v>
      </x:c>
      <x:c r="C2902" s="135" t="n">
        <x:v>10</x:v>
      </x:c>
      <x:c r="D2902" s="162" t="str">
        <x:v>Übergieße die Udon-Nudeln in einem Sieb mit kochendem Wasser, lockere sie auf und lasse sie gut abtropfen.</x:v>
      </x:c>
      <x:c r="E2902" s="163"/>
      <x:c r="F2902" s="163"/>
    </x:row>
    <x:row r="2903">
      <x:c r="A2903" s="135" t="str">
        <x:v>DI-282-S11</x:v>
      </x:c>
      <x:c r="B2903" s="135" t="str">
        <x:v>DI-282-V1</x:v>
      </x:c>
      <x:c r="C2903" s="135" t="n">
        <x:v>11</x:v>
      </x:c>
      <x:c r="D2903" s="162" t="str">
        <x:v>Gib die Nudeln zum Gemüse und brate sie einige Minuten, bis sie vollständig heiß sind.</x:v>
      </x:c>
      <x:c r="E2903" s="163"/>
      <x:c r="F2903" s="163"/>
    </x:row>
    <x:row r="2904">
      <x:c r="A2904" s="135" t="str">
        <x:v>DI-282-S12</x:v>
      </x:c>
      <x:c r="B2904" s="135" t="str">
        <x:v>DI-282-V1</x:v>
      </x:c>
      <x:c r="C2904" s="135" t="n">
        <x:v>12</x:v>
      </x:c>
      <x:c r="D2904" s="162" t="str">
        <x:v>Rühre Sesamöl und Sesamsamen ein und brate alles einige Sekunden.</x:v>
      </x:c>
      <x:c r="E2904" s="163"/>
      <x:c r="F2904" s="163"/>
    </x:row>
    <x:row r="2905">
      <x:c r="A2905" s="135" t="str">
        <x:v>DI-282-S13</x:v>
      </x:c>
      <x:c r="B2905" s="135" t="str">
        <x:v>DI-282-V1</x:v>
      </x:c>
      <x:c r="C2905" s="135" t="n">
        <x:v>13</x:v>
      </x:c>
      <x:c r="D2905" s="162" t="str">
        <x:v>Gib Sojasauce, Reisessig und Tofu hinzu und vermenge alles gründlich.</x:v>
      </x:c>
      <x:c r="E2905" s="163"/>
      <x:c r="F2905" s="163"/>
    </x:row>
    <x:row r="2906">
      <x:c r="A2906" s="135" t="str">
        <x:v>DI-282-S14</x:v>
      </x:c>
      <x:c r="B2906" s="135" t="str">
        <x:v>DI-282-V1</x:v>
      </x:c>
      <x:c r="C2906" s="135" t="n">
        <x:v>14</x:v>
      </x:c>
      <x:c r="D2906" s="162" t="str">
        <x:v>Verteile die Udon-Pfanne auf Schüsseln und bestreue sie mit weiteren Sesamsamen.</x:v>
      </x:c>
      <x:c r="E2906" s="163"/>
      <x:c r="F2906" s="163"/>
    </x:row>
    <x:row r="2907">
      <x:c r="A2907" s="135" t="str">
        <x:v>DI-283-S1</x:v>
      </x:c>
      <x:c r="B2907" s="135" t="str">
        <x:v>DI-283-V1</x:v>
      </x:c>
      <x:c r="C2907" s="135" t="n">
        <x:v>1</x:v>
      </x:c>
      <x:c r="D2907" s="162" t="str">
        <x:v>Erhitze das Öl in einer großen Pfanne.</x:v>
      </x:c>
      <x:c r="E2907" s="163"/>
      <x:c r="F2907" s="163"/>
    </x:row>
    <x:row r="2908">
      <x:c r="A2908" s="135" t="str">
        <x:v>DI-283-S2</x:v>
      </x:c>
      <x:c r="B2908" s="135" t="str">
        <x:v>DI-283-V1</x:v>
      </x:c>
      <x:c r="C2908" s="135" t="n">
        <x:v>2</x:v>
      </x:c>
      <x:c r="D2908" s="162" t="str">
        <x:v>Dünste Zwiebeln und Knoblauch etwa 5 Minuten weich.</x:v>
      </x:c>
      <x:c r="E2908" s="163" t="n">
        <x:v>5</x:v>
      </x:c>
      <x:c r="F2908" s="163" t="str">
        <x:v>Schritt 2</x:v>
      </x:c>
    </x:row>
    <x:row r="2909">
      <x:c r="A2909" s="135" t="str">
        <x:v>DI-283-S3</x:v>
      </x:c>
      <x:c r="B2909" s="135" t="str">
        <x:v>DI-283-V1</x:v>
      </x:c>
      <x:c r="C2909" s="135" t="n">
        <x:v>3</x:v>
      </x:c>
      <x:c r="D2909" s="162" t="str">
        <x:v>Gib Zucchini, Paprika, gehackte Tomaten, Tomatenpüree, Gemüsebrühe und Basilikum hinzu. Decke die Pfanne ab und gare das Gemüse 5 Minuten.</x:v>
      </x:c>
      <x:c r="E2909" s="163" t="n">
        <x:v>5</x:v>
      </x:c>
      <x:c r="F2909" s="163" t="str">
        <x:v>Schritt 3</x:v>
      </x:c>
    </x:row>
    <x:row r="2910">
      <x:c r="A2910" s="135" t="str">
        <x:v>DI-283-S4</x:v>
      </x:c>
      <x:c r="B2910" s="135" t="str">
        <x:v>DI-283-V1</x:v>
      </x:c>
      <x:c r="C2910" s="135" t="n">
        <x:v>4</x:v>
      </x:c>
      <x:c r="D2910" s="162" t="str">
        <x:v>Lege die Hälfte der Auberginenscheiben auf den Boden des Schongarers.</x:v>
      </x:c>
      <x:c r="E2910" s="163"/>
      <x:c r="F2910" s="163"/>
    </x:row>
    <x:row r="2911">
      <x:c r="A2911" s="135" t="str">
        <x:v>DI-283-S5</x:v>
      </x:c>
      <x:c r="B2911" s="135" t="str">
        <x:v>DI-283-V1</x:v>
      </x:c>
      <x:c r="C2911" s="135" t="n">
        <x:v>5</x:v>
      </x:c>
      <x:c r="D2911" s="162" t="str">
        <x:v>Schichte drei Lasagneblätter und ein Drittel der Gemüsesauce darauf.</x:v>
      </x:c>
      <x:c r="E2911" s="163"/>
      <x:c r="F2911" s="163"/>
    </x:row>
    <x:row r="2912">
      <x:c r="A2912" s="135" t="str">
        <x:v>DI-283-S6</x:v>
      </x:c>
      <x:c r="B2912" s="135" t="str">
        <x:v>DI-283-V1</x:v>
      </x:c>
      <x:c r="C2912" s="135" t="n">
        <x:v>6</x:v>
      </x:c>
      <x:c r="D2912" s="162" t="str">
        <x:v>Wiederhole die Schichtung mit den restlichen Auberginen, weiteren drei Lasagneblättern und der übrigen Sauce.</x:v>
      </x:c>
      <x:c r="E2912" s="163"/>
      <x:c r="F2912" s="163"/>
    </x:row>
    <x:row r="2913">
      <x:c r="A2913" s="135" t="str">
        <x:v>DI-283-S7</x:v>
      </x:c>
      <x:c r="B2913" s="135" t="str">
        <x:v>DI-283-V1</x:v>
      </x:c>
      <x:c r="C2913" s="135" t="n">
        <x:v>7</x:v>
      </x:c>
      <x:c r="D2913" s="162" t="str">
        <x:v>Verschließe den Schongarer und gare die Lasagne 2½-3 Stunden auf hoher Stufe, bis Nudeln und Gemüse weich sind.</x:v>
      </x:c>
      <x:c r="E2913" s="163"/>
      <x:c r="F2913" s="163"/>
    </x:row>
    <x:row r="2914">
      <x:c r="A2914" s="135" t="str">
        <x:v>DI-283-S8</x:v>
      </x:c>
      <x:c r="B2914" s="135" t="str">
        <x:v>DI-283-V1</x:v>
      </x:c>
      <x:c r="C2914" s="135" t="n">
        <x:v>8</x:v>
      </x:c>
      <x:c r="D2914" s="162" t="str">
        <x:v>Schalte das Gerät aus, verteile den Mozzarella darüber und lasse ihn zugedeckt 10 Minuten schmelzen.</x:v>
      </x:c>
      <x:c r="E2914" s="163" t="n">
        <x:v>10</x:v>
      </x:c>
      <x:c r="F2914" s="163" t="str">
        <x:v>Schritt 8</x:v>
      </x:c>
    </x:row>
    <x:row r="2915">
      <x:c r="A2915" s="135" t="str">
        <x:v>DI-283-S9</x:v>
      </x:c>
      <x:c r="B2915" s="135" t="str">
        <x:v>DI-283-V1</x:v>
      </x:c>
      <x:c r="C2915" s="135" t="n">
        <x:v>9</x:v>
      </x:c>
      <x:c r="D2915" s="162" t="str">
        <x:v>Bestreue die Lasagne mit Basilikum und serviere sie mit Rucola.</x:v>
      </x:c>
      <x:c r="E2915" s="163"/>
      <x:c r="F2915" s="163"/>
    </x:row>
    <x:row r="2916">
      <x:c r="A2916" s="135" t="str">
        <x:v>DI-284-S1</x:v>
      </x:c>
      <x:c r="B2916" s="135" t="str">
        <x:v>DI-284-V1</x:v>
      </x:c>
      <x:c r="C2916" s="135" t="n">
        <x:v>1</x:v>
      </x:c>
      <x:c r="D2916" s="162" t="str">
        <x:v>Heize den Backofen auf 200 °C Ober-/Unterhitze bzw. 180 °C Umluft vor.</x:v>
      </x:c>
      <x:c r="E2916" s="163"/>
      <x:c r="F2916" s="163"/>
    </x:row>
    <x:row r="2917">
      <x:c r="A2917" s="135" t="str">
        <x:v>DI-284-S2</x:v>
      </x:c>
      <x:c r="B2917" s="135" t="str">
        <x:v>DI-284-V1</x:v>
      </x:c>
      <x:c r="C2917" s="135" t="n">
        <x:v>2</x:v>
      </x:c>
      <x:c r="D2917" s="162" t="str">
        <x:v>Erhitze das Öl in einer tiefen ofenfesten Pfanne und brate die Zwiebel 5 Minuten lang an, bis sie weich ist.</x:v>
      </x:c>
      <x:c r="E2917" s="163" t="n">
        <x:v>5</x:v>
      </x:c>
      <x:c r="F2917" s="163" t="str">
        <x:v>Schritt 2</x:v>
      </x:c>
    </x:row>
    <x:row r="2918">
      <x:c r="A2918" s="135" t="str">
        <x:v>DI-284-S3</x:v>
      </x:c>
      <x:c r="B2918" s="135" t="str">
        <x:v>DI-284-V1</x:v>
      </x:c>
      <x:c r="C2918" s="135" t="n">
        <x:v>3</x:v>
      </x:c>
      <x:c r="D2918" s="162" t="str">
        <x:v>Gib Paprika, Chipotle-Paste, Brokkoli und Brühe hinzu.</x:v>
      </x:c>
      <x:c r="E2918" s="163"/>
      <x:c r="F2918" s="163"/>
    </x:row>
    <x:row r="2919">
      <x:c r="A2919" s="135" t="str">
        <x:v>DI-284-S4</x:v>
      </x:c>
      <x:c r="B2919" s="135" t="str">
        <x:v>DI-284-V1</x:v>
      </x:c>
      <x:c r="C2919" s="135" t="n">
        <x:v>4</x:v>
      </x:c>
      <x:c r="D2919" s="162" t="str">
        <x:v>Rühre den Orzo ein.</x:v>
      </x:c>
      <x:c r="E2919" s="163"/>
      <x:c r="F2919" s="163"/>
    </x:row>
    <x:row r="2920">
      <x:c r="A2920" s="135" t="str">
        <x:v>DI-284-S5</x:v>
      </x:c>
      <x:c r="B2920" s="135" t="str">
        <x:v>DI-284-V1</x:v>
      </x:c>
      <x:c r="C2920" s="135" t="n">
        <x:v>5</x:v>
      </x:c>
      <x:c r="D2920" s="162" t="str">
        <x:v>Gib für 10 Minuten in den Ofen.</x:v>
      </x:c>
      <x:c r="E2920" s="163" t="n">
        <x:v>10</x:v>
      </x:c>
      <x:c r="F2920" s="163" t="str">
        <x:v>Schritt 5</x:v>
      </x:c>
    </x:row>
    <x:row r="2921">
      <x:c r="A2921" s="135" t="str">
        <x:v>DI-284-S6</x:v>
      </x:c>
      <x:c r="B2921" s="135" t="str">
        <x:v>DI-284-V1</x:v>
      </x:c>
      <x:c r="C2921" s="135" t="n">
        <x:v>6</x:v>
      </x:c>
      <x:c r="D2921" s="162" t="str">
        <x:v>Rühre die Hälfte der Kräuter und Erbsen unter.</x:v>
      </x:c>
      <x:c r="E2921" s="163"/>
      <x:c r="F2921" s="163"/>
    </x:row>
    <x:row r="2922">
      <x:c r="A2922" s="135" t="str">
        <x:v>DI-284-S7</x:v>
      </x:c>
      <x:c r="B2922" s="135" t="str">
        <x:v>DI-284-V1</x:v>
      </x:c>
      <x:c r="C2922" s="135" t="n">
        <x:v>7</x:v>
      </x:c>
      <x:c r="D2922" s="162" t="str">
        <x:v>Lege den Fisch in den Orzo.</x:v>
      </x:c>
      <x:c r="E2922" s="163"/>
      <x:c r="F2922" s="163"/>
    </x:row>
    <x:row r="2923">
      <x:c r="A2923" s="135" t="str">
        <x:v>DI-284-S8</x:v>
      </x:c>
      <x:c r="B2923" s="135" t="str">
        <x:v>DI-284-V1</x:v>
      </x:c>
      <x:c r="C2923" s="135" t="n">
        <x:v>8</x:v>
      </x:c>
      <x:c r="D2923" s="162" t="str">
        <x:v>Streue eine Prise Paprika darüber.</x:v>
      </x:c>
      <x:c r="E2923" s="163"/>
      <x:c r="F2923" s="163"/>
    </x:row>
    <x:row r="2924">
      <x:c r="A2924" s="135" t="str">
        <x:v>DI-284-S9</x:v>
      </x:c>
      <x:c r="B2924" s="135" t="str">
        <x:v>DI-284-V1</x:v>
      </x:c>
      <x:c r="C2924" s="135" t="n">
        <x:v>9</x:v>
      </x:c>
      <x:c r="D2924" s="162" t="str">
        <x:v>Beträufle den Auflauf mit Öl. Würze alles.</x:v>
      </x:c>
      <x:c r="E2924" s="163"/>
      <x:c r="F2924" s="163"/>
    </x:row>
    <x:row r="2925">
      <x:c r="A2925" s="135" t="str">
        <x:v>DI-284-S10</x:v>
      </x:c>
      <x:c r="B2925" s="135" t="str">
        <x:v>DI-284-V1</x:v>
      </x:c>
      <x:c r="C2925" s="135" t="n">
        <x:v>10</x:v>
      </x:c>
      <x:c r="D2925" s="162" t="str">
        <x:v>Koche alles 8-10 Minuten, bis der Fisch gar und die Orzo zart ist.</x:v>
      </x:c>
      <x:c r="E2925" s="163" t="n">
        <x:v>8</x:v>
      </x:c>
      <x:c r="F2925" s="163" t="str">
        <x:v>Schritt 10</x:v>
      </x:c>
    </x:row>
    <x:row r="2926">
      <x:c r="A2926" s="135" t="str">
        <x:v>DI-284-S11</x:v>
      </x:c>
      <x:c r="B2926" s="135" t="str">
        <x:v>DI-284-V1</x:v>
      </x:c>
      <x:c r="C2926" s="135" t="n">
        <x:v>11</x:v>
      </x:c>
      <x:c r="D2926" s="162" t="str">
        <x:v>Vermische die restlichen Kräuter mit dem Joghurt.</x:v>
      </x:c>
      <x:c r="E2926" s="163"/>
      <x:c r="F2926" s="163"/>
    </x:row>
    <x:row r="2927">
      <x:c r="A2927" s="135" t="str">
        <x:v>DI-284-S12</x:v>
      </x:c>
      <x:c r="B2927" s="135" t="str">
        <x:v>DI-284-V1</x:v>
      </x:c>
      <x:c r="C2927" s="135" t="n">
        <x:v>12</x:v>
      </x:c>
      <x:c r="D2927" s="162" t="str">
        <x:v>Lockere Bei Bedarf mit etwas Wasser auf.</x:v>
      </x:c>
      <x:c r="E2927" s="163"/>
      <x:c r="F2927" s="163"/>
    </x:row>
    <x:row r="2928">
      <x:c r="A2928" s="135" t="str">
        <x:v>DI-284-S13</x:v>
      </x:c>
      <x:c r="B2928" s="135" t="str">
        <x:v>DI-284-V1</x:v>
      </x:c>
      <x:c r="C2928" s="135" t="n">
        <x:v>13</x:v>
      </x:c>
      <x:c r="D2928" s="162" t="str">
        <x:v>Serviere den Auflauf mit Orzo und Fisch.</x:v>
      </x:c>
      <x:c r="E2928" s="163"/>
      <x:c r="F2928" s="163"/>
    </x:row>
    <x:row r="2929">
      <x:c r="A2929" s="135" t="str">
        <x:v>DI-285-S1</x:v>
      </x:c>
      <x:c r="B2929" s="135" t="str">
        <x:v>DI-285-V1</x:v>
      </x:c>
      <x:c r="C2929" s="135" t="n">
        <x:v>1</x:v>
      </x:c>
      <x:c r="D2929" s="162" t="str">
        <x:v>Gib Zwiebel, Knoblauch, Chili, Karotte und Ingwer in eine Küchenmaschine und püriere alles zu einer glatten Paste.</x:v>
      </x:c>
      <x:c r="E2929" s="163"/>
      <x:c r="F2929" s="163"/>
    </x:row>
    <x:row r="2930">
      <x:c r="A2930" s="135" t="str">
        <x:v>DI-285-S2</x:v>
      </x:c>
      <x:c r="B2930" s="135" t="str">
        <x:v>DI-285-V1</x:v>
      </x:c>
      <x:c r="C2930" s="135" t="n">
        <x:v>2</x:v>
      </x:c>
      <x:c r="D2930" s="162" t="str">
        <x:v>Erhitze das Öl in einem Topf. Brate die Gemüsepaste 4-5 Minuten an, bis sie duftet und weich wird.</x:v>
      </x:c>
      <x:c r="E2930" s="163" t="n">
        <x:v>4</x:v>
      </x:c>
      <x:c r="F2930" s="163" t="str">
        <x:v>Schritt 2</x:v>
      </x:c>
    </x:row>
    <x:row r="2931">
      <x:c r="A2931" s="135" t="str">
        <x:v>DI-285-S3</x:v>
      </x:c>
      <x:c r="B2931" s="135" t="str">
        <x:v>DI-285-V1</x:v>
      </x:c>
      <x:c r="C2931" s="135" t="n">
        <x:v>3</x:v>
      </x:c>
      <x:c r="D2931" s="162" t="str">
        <x:v>Rühre die Currypaste ein und brate sie 1 Minute mit.</x:v>
      </x:c>
      <x:c r="E2931" s="163"/>
      <x:c r="F2931" s="163"/>
    </x:row>
    <x:row r="2932">
      <x:c r="A2932" s="135" t="str">
        <x:v>DI-285-S4</x:v>
      </x:c>
      <x:c r="B2932" s="135" t="str">
        <x:v>DI-285-V1</x:v>
      </x:c>
      <x:c r="C2932" s="135" t="n">
        <x:v>4</x:v>
      </x:c>
      <x:c r="D2932" s="162" t="str">
        <x:v>Gib die Linsen hinzu und vermenge alles gründlich.</x:v>
      </x:c>
      <x:c r="E2932" s="163"/>
      <x:c r="F2932" s="163"/>
    </x:row>
    <x:row r="2933">
      <x:c r="A2933" s="135" t="str">
        <x:v>DI-285-S5</x:v>
      </x:c>
      <x:c r="B2933" s="135" t="str">
        <x:v>DI-285-V1</x:v>
      </x:c>
      <x:c r="C2933" s="135" t="n">
        <x:v>5</x:v>
      </x:c>
      <x:c r="D2933" s="162" t="str">
        <x:v>Gieße Kokosmilch und 50-75 ml Wasser an und bringe das Curry zum Kochen.</x:v>
      </x:c>
      <x:c r="E2933" s="163"/>
      <x:c r="F2933" s="163"/>
    </x:row>
    <x:row r="2934">
      <x:c r="A2934" s="135" t="str">
        <x:v>DI-285-S6</x:v>
      </x:c>
      <x:c r="B2934" s="135" t="str">
        <x:v>DI-285-V1</x:v>
      </x:c>
      <x:c r="C2934" s="135" t="n">
        <x:v>6</x:v>
      </x:c>
      <x:c r="D2934" s="162" t="str">
        <x:v>Reduziere die Hitze und lasse das Curry 10 Minuten cremig einkochen. Gib die Erbsen nach 5 Minuten hinzu.</x:v>
      </x:c>
      <x:c r="E2934" s="163" t="n">
        <x:v>10</x:v>
      </x:c>
      <x:c r="F2934" s="163" t="str">
        <x:v>Schritt 6</x:v>
      </x:c>
    </x:row>
    <x:row r="2935">
      <x:c r="A2935" s="135" t="str">
        <x:v>DI-285-S7</x:v>
      </x:c>
      <x:c r="B2935" s="135" t="str">
        <x:v>DI-285-V1</x:v>
      </x:c>
      <x:c r="C2935" s="135" t="n">
        <x:v>7</x:v>
      </x:c>
      <x:c r="D2935" s="162" t="str">
        <x:v>Schmecke das Curry ab und rühre den größten Teil des Korianders unter.</x:v>
      </x:c>
      <x:c r="E2935" s="163"/>
      <x:c r="F2935" s="163"/>
    </x:row>
    <x:row r="2936">
      <x:c r="A2936" s="135" t="str">
        <x:v>DI-285-S8</x:v>
      </x:c>
      <x:c r="B2936" s="135" t="str">
        <x:v>DI-285-V1</x:v>
      </x:c>
      <x:c r="C2936" s="135" t="n">
        <x:v>8</x:v>
      </x:c>
      <x:c r="D2936" s="162" t="str">
        <x:v>Verteile Reis und Curry auf vier Schüsseln und gib Joghurt sowie übrigen Koriander darauf.</x:v>
      </x:c>
      <x:c r="E2936" s="163"/>
      <x:c r="F2936" s="163"/>
    </x:row>
    <x:row r="2937">
      <x:c r="A2937" s="135" t="str">
        <x:v>DI-286-S1</x:v>
      </x:c>
      <x:c r="B2937" s="135" t="str">
        <x:v>DI-286-V1</x:v>
      </x:c>
      <x:c r="C2937" s="135" t="n">
        <x:v>1</x:v>
      </x:c>
      <x:c r="D2937" s="162" t="str">
        <x:v>Gib Putenhackfleisch, Haferflocken, Frühlingszwiebeln, gemahlenen Koriander und Korianderstiele in eine Schüssel.</x:v>
      </x:c>
      <x:c r="E2937" s="163"/>
      <x:c r="F2937" s="163"/>
    </x:row>
    <x:row r="2938">
      <x:c r="A2938" s="135" t="str">
        <x:v>DI-286-S2</x:v>
      </x:c>
      <x:c r="B2938" s="135" t="str">
        <x:v>DI-286-V1</x:v>
      </x:c>
      <x:c r="C2938" s="135" t="n">
        <x:v>2</x:v>
      </x:c>
      <x:c r="D2938" s="162" t="str">
        <x:v>Verknete alles nur so lange, bis sich die Zutaten verbunden haben.</x:v>
      </x:c>
      <x:c r="E2938" s="163"/>
      <x:c r="F2938" s="163"/>
    </x:row>
    <x:row r="2939">
      <x:c r="A2939" s="135" t="str">
        <x:v>DI-286-S3</x:v>
      </x:c>
      <x:c r="B2939" s="135" t="str">
        <x:v>DI-286-V1</x:v>
      </x:c>
      <x:c r="C2939" s="135" t="n">
        <x:v>3</x:v>
      </x:c>
      <x:c r="D2939" s="162" t="str">
        <x:v>Forme aus der Masse zwölf gleich große Hackbällchen.</x:v>
      </x:c>
      <x:c r="E2939" s="163"/>
      <x:c r="F2939" s="163"/>
    </x:row>
    <x:row r="2940">
      <x:c r="A2940" s="135" t="str">
        <x:v>DI-286-S4</x:v>
      </x:c>
      <x:c r="B2940" s="135" t="str">
        <x:v>DI-286-V1</x:v>
      </x:c>
      <x:c r="C2940" s="135" t="n">
        <x:v>4</x:v>
      </x:c>
      <x:c r="D2940" s="162" t="str">
        <x:v>Erhitze das Rapsöl in einer beschichteten Pfanne.</x:v>
      </x:c>
      <x:c r="E2940" s="163"/>
      <x:c r="F2940" s="163"/>
    </x:row>
    <x:row r="2941">
      <x:c r="A2941" s="135" t="str">
        <x:v>DI-286-S5</x:v>
      </x:c>
      <x:c r="B2941" s="135" t="str">
        <x:v>DI-286-V1</x:v>
      </x:c>
      <x:c r="C2941" s="135" t="n">
        <x:v>5</x:v>
      </x:c>
      <x:c r="D2941" s="162" t="str">
        <x:v>Brate die Hackbällchen unter häufigem Wenden goldbraun und stelle sie anschließend beiseite.</x:v>
      </x:c>
      <x:c r="E2941" s="163"/>
      <x:c r="F2941" s="163"/>
    </x:row>
    <x:row r="2942">
      <x:c r="A2942" s="135" t="str">
        <x:v>DI-286-S6</x:v>
      </x:c>
      <x:c r="B2942" s="135" t="str">
        <x:v>DI-286-V1</x:v>
      </x:c>
      <x:c r="C2942" s="135" t="n">
        <x:v>6</x:v>
      </x:c>
      <x:c r="D2942" s="162" t="str">
        <x:v>Gib rote Zwiebel, Knoblauch und gelbe Paprika in die Pfanne.</x:v>
      </x:c>
      <x:c r="E2942" s="163"/>
      <x:c r="F2942" s="163"/>
    </x:row>
    <x:row r="2943">
      <x:c r="A2943" s="135" t="str">
        <x:v>DI-286-S7</x:v>
      </x:c>
      <x:c r="B2943" s="135" t="str">
        <x:v>DI-286-V1</x:v>
      </x:c>
      <x:c r="C2943" s="135" t="n">
        <x:v>7</x:v>
      </x:c>
      <x:c r="D2943" s="162" t="str">
        <x:v>Brate das Gemüse unter Rühren weich.</x:v>
      </x:c>
      <x:c r="E2943" s="163"/>
      <x:c r="F2943" s="163"/>
    </x:row>
    <x:row r="2944">
      <x:c r="A2944" s="135" t="str">
        <x:v>DI-286-S8</x:v>
      </x:c>
      <x:c r="B2944" s="135" t="str">
        <x:v>DI-286-V1</x:v>
      </x:c>
      <x:c r="C2944" s="135" t="n">
        <x:v>8</x:v>
      </x:c>
      <x:c r="D2944" s="162" t="str">
        <x:v>Rühre Kreuzkümmel und Chipotle-Paste ein.</x:v>
      </x:c>
      <x:c r="E2944" s="163"/>
      <x:c r="F2944" s="163"/>
    </x:row>
    <x:row r="2945">
      <x:c r="A2945" s="135" t="str">
        <x:v>DI-286-S9</x:v>
      </x:c>
      <x:c r="B2945" s="135" t="str">
        <x:v>DI-286-V1</x:v>
      </x:c>
      <x:c r="C2945" s="135" t="n">
        <x:v>9</x:v>
      </x:c>
      <x:c r="D2945" s="162" t="str">
        <x:v>Gieße die Brühe an und gib die Hackbällchen zurück in die Pfanne.</x:v>
      </x:c>
      <x:c r="E2945" s="163"/>
      <x:c r="F2945" s="163"/>
    </x:row>
    <x:row r="2946">
      <x:c r="A2946" s="135" t="str">
        <x:v>DI-286-S10</x:v>
      </x:c>
      <x:c r="B2946" s="135" t="str">
        <x:v>DI-286-V1</x:v>
      </x:c>
      <x:c r="C2946" s="135" t="n">
        <x:v>10</x:v>
      </x:c>
      <x:c r="D2946" s="162" t="str">
        <x:v>Decke die Pfanne ab und gare die Bällchen bei niedriger Hitze 10 Minuten.</x:v>
      </x:c>
      <x:c r="E2946" s="163" t="n">
        <x:v>10</x:v>
      </x:c>
      <x:c r="F2946" s="163" t="str">
        <x:v>Schritt 10</x:v>
      </x:c>
    </x:row>
    <x:row r="2947">
      <x:c r="A2947" s="135" t="str">
        <x:v>DI-286-S11</x:v>
      </x:c>
      <x:c r="B2947" s="135" t="str">
        <x:v>DI-286-V1</x:v>
      </x:c>
      <x:c r="C2947" s="135" t="n">
        <x:v>11</x:v>
      </x:c>
      <x:c r="D2947" s="162" t="str">
        <x:v>Rühre Tomaten und Bohnen ein und lasse alles ohne Deckel noch einige Minuten köcheln.</x:v>
      </x:c>
      <x:c r="E2947" s="163"/>
      <x:c r="F2947" s="163"/>
    </x:row>
    <x:row r="2948">
      <x:c r="A2948" s="135" t="str">
        <x:v>DI-286-S12</x:v>
      </x:c>
      <x:c r="B2948" s="135" t="str">
        <x:v>DI-286-V1</x:v>
      </x:c>
      <x:c r="C2948" s="135" t="n">
        <x:v>12</x:v>
      </x:c>
      <x:c r="D2948" s="162" t="str">
        <x:v>Vermenge die Avocado mit Limettensaft.</x:v>
      </x:c>
      <x:c r="E2948" s="163"/>
      <x:c r="F2948" s="163"/>
    </x:row>
    <x:row r="2949">
      <x:c r="A2949" s="135" t="str">
        <x:v>DI-286-S13</x:v>
      </x:c>
      <x:c r="B2949" s="135" t="str">
        <x:v>DI-286-V1</x:v>
      </x:c>
      <x:c r="C2949" s="135" t="n">
        <x:v>13</x:v>
      </x:c>
      <x:c r="D2949" s="162" t="str">
        <x:v>Serviere die Hackbällchen mit Avocado und Korianderblättern.</x:v>
      </x:c>
      <x:c r="E2949" s="163"/>
      <x:c r="F2949" s="163"/>
    </x:row>
    <x:row r="2950">
      <x:c r="A2950" s="135" t="str">
        <x:v>DI-287-S1</x:v>
      </x:c>
      <x:c r="B2950" s="135" t="str">
        <x:v>DI-287-V1</x:v>
      </x:c>
      <x:c r="C2950" s="135" t="n">
        <x:v>1</x:v>
      </x:c>
      <x:c r="D2950" s="162" t="str">
        <x:v>Erhitze das Pflanzenöl in einer großen Pfanne.</x:v>
      </x:c>
      <x:c r="E2950" s="163"/>
      <x:c r="F2950" s="163"/>
    </x:row>
    <x:row r="2951">
      <x:c r="A2951" s="135" t="str">
        <x:v>DI-287-S2</x:v>
      </x:c>
      <x:c r="B2951" s="135" t="str">
        <x:v>DI-287-V1</x:v>
      </x:c>
      <x:c r="C2951" s="135" t="n">
        <x:v>2</x:v>
      </x:c>
      <x:c r="D2951" s="162" t="str">
        <x:v>Brate Zwiebel und Knoblauch bei mittlerer Hitze 3-4 Minuten weich.</x:v>
      </x:c>
      <x:c r="E2951" s="163" t="n">
        <x:v>3</x:v>
      </x:c>
      <x:c r="F2951" s="163" t="str">
        <x:v>Schritt 2</x:v>
      </x:c>
    </x:row>
    <x:row r="2952">
      <x:c r="A2952" s="135" t="str">
        <x:v>DI-287-S3</x:v>
      </x:c>
      <x:c r="B2952" s="135" t="str">
        <x:v>DI-287-V1</x:v>
      </x:c>
      <x:c r="C2952" s="135" t="n">
        <x:v>3</x:v>
      </x:c>
      <x:c r="D2952" s="162" t="str">
        <x:v>Gib Kartoffeln, Karotten und Pastinaken hinzu.</x:v>
      </x:c>
      <x:c r="E2952" s="163"/>
      <x:c r="F2952" s="163"/>
    </x:row>
    <x:row r="2953">
      <x:c r="A2953" s="135" t="str">
        <x:v>DI-287-S4</x:v>
      </x:c>
      <x:c r="B2953" s="135" t="str">
        <x:v>DI-287-V1</x:v>
      </x:c>
      <x:c r="C2953" s="135" t="n">
        <x:v>4</x:v>
      </x:c>
      <x:c r="D2953" s="162" t="str">
        <x:v>Erhöhe die Hitze und brate das Gemüse unter Rühren 6-7 Minuten, bis es leicht gebräunt ist.</x:v>
      </x:c>
      <x:c r="E2953" s="163" t="n">
        <x:v>6</x:v>
      </x:c>
      <x:c r="F2953" s="163" t="str">
        <x:v>Schritt 4</x:v>
      </x:c>
    </x:row>
    <x:row r="2954">
      <x:c r="A2954" s="135" t="str">
        <x:v>DI-287-S5</x:v>
      </x:c>
      <x:c r="B2954" s="135" t="str">
        <x:v>DI-287-V1</x:v>
      </x:c>
      <x:c r="C2954" s="135" t="n">
        <x:v>5</x:v>
      </x:c>
      <x:c r="D2954" s="162" t="str">
        <x:v>Rühre Currypaste oder Currypulver ein und röste es kurz.</x:v>
      </x:c>
      <x:c r="E2954" s="163"/>
      <x:c r="F2954" s="163"/>
    </x:row>
    <x:row r="2955">
      <x:c r="A2955" s="135" t="str">
        <x:v>DI-287-S6</x:v>
      </x:c>
      <x:c r="B2955" s="135" t="str">
        <x:v>DI-287-V1</x:v>
      </x:c>
      <x:c r="C2955" s="135" t="n">
        <x:v>6</x:v>
      </x:c>
      <x:c r="D2955" s="162" t="str">
        <x:v>Gieße die Gemüsebrühe an und bringe alles zum Kochen.</x:v>
      </x:c>
      <x:c r="E2955" s="163"/>
      <x:c r="F2955" s="163"/>
    </x:row>
    <x:row r="2956">
      <x:c r="A2956" s="135" t="str">
        <x:v>DI-287-S7</x:v>
      </x:c>
      <x:c r="B2956" s="135" t="str">
        <x:v>DI-287-V1</x:v>
      </x:c>
      <x:c r="C2956" s="135" t="n">
        <x:v>7</x:v>
      </x:c>
      <x:c r="D2956" s="162" t="str">
        <x:v>Reduziere die Hitze und rühre die roten Linsen ein.</x:v>
      </x:c>
      <x:c r="E2956" s="163"/>
      <x:c r="F2956" s="163"/>
    </x:row>
    <x:row r="2957">
      <x:c r="A2957" s="135" t="str">
        <x:v>DI-287-S8</x:v>
      </x:c>
      <x:c r="B2957" s="135" t="str">
        <x:v>DI-287-V1</x:v>
      </x:c>
      <x:c r="C2957" s="135" t="n">
        <x:v>8</x:v>
      </x:c>
      <x:c r="D2957" s="162" t="str">
        <x:v>Decke die Pfanne ab und lasse den Auflauf 15-20 Minuten köcheln, bis Gemüse und Linsen weich sind und die Sauce eingedickt ist.</x:v>
      </x:c>
      <x:c r="E2957" s="163" t="n">
        <x:v>15</x:v>
      </x:c>
      <x:c r="F2957" s="163" t="str">
        <x:v>Schritt 8</x:v>
      </x:c>
    </x:row>
    <x:row r="2958">
      <x:c r="A2958" s="135" t="str">
        <x:v>DI-287-S9</x:v>
      </x:c>
      <x:c r="B2958" s="135" t="str">
        <x:v>DI-287-V1</x:v>
      </x:c>
      <x:c r="C2958" s="135" t="n">
        <x:v>9</x:v>
      </x:c>
      <x:c r="D2958" s="162" t="str">
        <x:v>Rühre den größten Teil des Korianders ein und schmecke das Gericht ab.</x:v>
      </x:c>
      <x:c r="E2958" s="163"/>
      <x:c r="F2958" s="163"/>
    </x:row>
    <x:row r="2959">
      <x:c r="A2959" s="135" t="str">
        <x:v>DI-287-S10</x:v>
      </x:c>
      <x:c r="B2959" s="135" t="str">
        <x:v>DI-287-V1</x:v>
      </x:c>
      <x:c r="C2959" s="135" t="n">
        <x:v>10</x:v>
      </x:c>
      <x:c r="D2959" s="162" t="str">
        <x:v>Gib Joghurt und den restlichen Koriander darauf.</x:v>
      </x:c>
      <x:c r="E2959" s="163"/>
      <x:c r="F2959" s="163"/>
    </x:row>
    <x:row r="2960">
      <x:c r="A2960" s="135" t="str">
        <x:v>DI-287-S11</x:v>
      </x:c>
      <x:c r="B2960" s="135" t="str">
        <x:v>DI-287-V1</x:v>
      </x:c>
      <x:c r="C2960" s="135" t="n">
        <x:v>11</x:v>
      </x:c>
      <x:c r="D2960" s="162" t="str">
        <x:v>Serviere Naan-Brot dazu.</x:v>
      </x:c>
      <x:c r="E2960" s="163"/>
      <x:c r="F2960" s="163"/>
    </x:row>
    <x:row r="2961">
      <x:c r="A2961" s="135" t="str">
        <x:v>DI-288-S1</x:v>
      </x:c>
      <x:c r="B2961" s="135" t="str">
        <x:v>DI-288-V1</x:v>
      </x:c>
      <x:c r="C2961" s="135" t="n">
        <x:v>1</x:v>
      </x:c>
      <x:c r="D2961" s="162" t="str">
        <x:v>Spüle den Reis unter fließendem kaltem Wasser ab und reibe ihn mit den Fingern, um überschüssige Stärke zu entfernen.</x:v>
      </x:c>
      <x:c r="E2961" s="163"/>
      <x:c r="F2961" s="163"/>
    </x:row>
    <x:row r="2962">
      <x:c r="A2962" s="135" t="str">
        <x:v>DI-288-S2</x:v>
      </x:c>
      <x:c r="B2962" s="135" t="str">
        <x:v>DI-288-V1</x:v>
      </x:c>
      <x:c r="C2962" s="135" t="n">
        <x:v>2</x:v>
      </x:c>
      <x:c r="D2962" s="162" t="str">
        <x:v>Gare nach Packungsanweisung.</x:v>
      </x:c>
      <x:c r="E2962" s="163"/>
      <x:c r="F2962" s="163"/>
    </x:row>
    <x:row r="2963">
      <x:c r="A2963" s="135" t="str">
        <x:v>DI-288-S3</x:v>
      </x:c>
      <x:c r="B2963" s="135" t="str">
        <x:v>DI-288-V1</x:v>
      </x:c>
      <x:c r="C2963" s="135" t="n">
        <x:v>3</x:v>
      </x:c>
      <x:c r="D2963" s="162" t="str">
        <x:v>Lasse anschließend gut abtropfen.</x:v>
      </x:c>
      <x:c r="E2963" s="163"/>
      <x:c r="F2963" s="163"/>
    </x:row>
    <x:row r="2964">
      <x:c r="A2964" s="135" t="str">
        <x:v>DI-288-S4</x:v>
      </x:c>
      <x:c r="B2964" s="135" t="str">
        <x:v>DI-288-V1</x:v>
      </x:c>
      <x:c r="C2964" s="135" t="n">
        <x:v>4</x:v>
      </x:c>
      <x:c r="D2964" s="162" t="str">
        <x:v>Bringe einen weiteren Topf Wasser zum Kochen.</x:v>
      </x:c>
      <x:c r="E2964" s="163"/>
      <x:c r="F2964" s="163"/>
    </x:row>
    <x:row r="2965">
      <x:c r="A2965" s="135" t="str">
        <x:v>DI-288-S5</x:v>
      </x:c>
      <x:c r="B2965" s="135" t="str">
        <x:v>DI-288-V1</x:v>
      </x:c>
      <x:c r="C2965" s="135" t="n">
        <x:v>5</x:v>
      </x:c>
      <x:c r="D2965" s="162" t="str">
        <x:v>Koche die grünen Bohnen 2 Minuten.</x:v>
      </x:c>
      <x:c r="E2965" s="163" t="n">
        <x:v>2</x:v>
      </x:c>
      <x:c r="F2965" s="163" t="str">
        <x:v>Schritt 5</x:v>
      </x:c>
    </x:row>
    <x:row r="2966">
      <x:c r="A2966" s="135" t="str">
        <x:v>DI-288-S6</x:v>
      </x:c>
      <x:c r="B2966" s="135" t="str">
        <x:v>DI-288-V1</x:v>
      </x:c>
      <x:c r="C2966" s="135" t="n">
        <x:v>6</x:v>
      </x:c>
      <x:c r="D2966" s="162" t="str">
        <x:v>Hebe die Bohnen mit einem Schaumlöffel in eine Schüssel.</x:v>
      </x:c>
      <x:c r="E2966" s="163"/>
      <x:c r="F2966" s="163"/>
    </x:row>
    <x:row r="2967">
      <x:c r="A2967" s="135" t="str">
        <x:v>DI-288-S7</x:v>
      </x:c>
      <x:c r="B2967" s="135" t="str">
        <x:v>DI-288-V1</x:v>
      </x:c>
      <x:c r="C2967" s="135" t="n">
        <x:v>7</x:v>
      </x:c>
      <x:c r="D2967" s="162" t="str">
        <x:v>Stelle beiseite.</x:v>
      </x:c>
      <x:c r="E2967" s="163"/>
      <x:c r="F2967" s="163"/>
    </x:row>
    <x:row r="2968">
      <x:c r="A2968" s="135" t="str">
        <x:v>DI-288-S8</x:v>
      </x:c>
      <x:c r="B2968" s="135" t="str">
        <x:v>DI-288-V1</x:v>
      </x:c>
      <x:c r="C2968" s="135" t="n">
        <x:v>8</x:v>
      </x:c>
      <x:c r="D2968" s="162" t="str">
        <x:v>Koche die Eier 7 Minuten lang in der Pfanne, lasse sie dann abtropfen und gib sie zum Abkühlen in eine Schüssel mit kaltem Wasser.</x:v>
      </x:c>
      <x:c r="E2968" s="163" t="n">
        <x:v>7</x:v>
      </x:c>
      <x:c r="F2968" s="163" t="str">
        <x:v>Schritt 8</x:v>
      </x:c>
    </x:row>
    <x:row r="2969">
      <x:c r="A2969" s="135" t="str">
        <x:v>DI-288-S9</x:v>
      </x:c>
      <x:c r="B2969" s="135" t="str">
        <x:v>DI-288-V1</x:v>
      </x:c>
      <x:c r="C2969" s="135" t="n">
        <x:v>9</x:v>
      </x:c>
      <x:c r="D2969" s="162" t="str">
        <x:v>Erhitze währenddessen das Öl in einer großen Pfanne bei mittlerer Hitze.</x:v>
      </x:c>
      <x:c r="E2969" s="163"/>
      <x:c r="F2969" s="163"/>
    </x:row>
    <x:row r="2970">
      <x:c r="A2970" s="135" t="str">
        <x:v>DI-288-S10</x:v>
      </x:c>
      <x:c r="B2970" s="135" t="str">
        <x:v>DI-288-V1</x:v>
      </x:c>
      <x:c r="C2970" s="135" t="n">
        <x:v>10</x:v>
      </x:c>
      <x:c r="D2970" s="162" t="str">
        <x:v>Brate die Zwiebeln 10-15 Minuten goldbraun.</x:v>
      </x:c>
      <x:c r="E2970" s="163" t="n">
        <x:v>10</x:v>
      </x:c>
      <x:c r="F2970" s="163" t="str">
        <x:v>Schritt 10</x:v>
      </x:c>
    </x:row>
    <x:row r="2971">
      <x:c r="A2971" s="135" t="str">
        <x:v>DI-288-S11</x:v>
      </x:c>
      <x:c r="B2971" s="135" t="str">
        <x:v>DI-288-V1</x:v>
      </x:c>
      <x:c r="C2971" s="135" t="n">
        <x:v>11</x:v>
      </x:c>
      <x:c r="D2971" s="162" t="str">
        <x:v>Gib Knoblauch, Currypulver, Kurkuma und Lorbeerblätter hinzu.</x:v>
      </x:c>
      <x:c r="E2971" s="163"/>
      <x:c r="F2971" s="163"/>
    </x:row>
    <x:row r="2972">
      <x:c r="A2972" s="135" t="str">
        <x:v>DI-288-S12</x:v>
      </x:c>
      <x:c r="B2972" s="135" t="str">
        <x:v>DI-288-V1</x:v>
      </x:c>
      <x:c r="C2972" s="135" t="n">
        <x:v>12</x:v>
      </x:c>
      <x:c r="D2972" s="162" t="str">
        <x:v>Lasse alles noch 1 Minute kochen.</x:v>
      </x:c>
      <x:c r="E2972" s="163"/>
      <x:c r="F2972" s="163"/>
    </x:row>
    <x:row r="2973">
      <x:c r="A2973" s="135" t="str">
        <x:v>DI-288-S13</x:v>
      </x:c>
      <x:c r="B2973" s="135" t="str">
        <x:v>DI-288-V1</x:v>
      </x:c>
      <x:c r="C2973" s="135" t="n">
        <x:v>13</x:v>
      </x:c>
      <x:c r="D2973" s="162" t="str">
        <x:v>Rühre Spinat, Tomaten und einen Spritzer Wasser unter.</x:v>
      </x:c>
      <x:c r="E2973" s="163"/>
      <x:c r="F2973" s="163"/>
    </x:row>
    <x:row r="2974">
      <x:c r="A2974" s="135" t="str">
        <x:v>DI-288-S14</x:v>
      </x:c>
      <x:c r="B2974" s="135" t="str">
        <x:v>DI-288-V1</x:v>
      </x:c>
      <x:c r="C2974" s="135" t="n">
        <x:v>14</x:v>
      </x:c>
      <x:c r="D2974" s="162" t="str">
        <x:v>Koche weitere 5 Minuten, bis der Spinat zusammengefallen ist.</x:v>
      </x:c>
      <x:c r="E2974" s="163" t="n">
        <x:v>5</x:v>
      </x:c>
      <x:c r="F2974" s="163" t="str">
        <x:v>Schritt 14</x:v>
      </x:c>
    </x:row>
    <x:row r="2975">
      <x:c r="A2975" s="135" t="str">
        <x:v>DI-288-S15</x:v>
      </x:c>
      <x:c r="B2975" s="135" t="str">
        <x:v>DI-288-V1</x:v>
      </x:c>
      <x:c r="C2975" s="135" t="n">
        <x:v>15</x:v>
      </x:c>
      <x:c r="D2975" s="162" t="str">
        <x:v>Hebe den gekochten Reis und die grünen Bohnen unter die Spinatmischung.</x:v>
      </x:c>
      <x:c r="E2975" s="163"/>
      <x:c r="F2975" s="163"/>
    </x:row>
    <x:row r="2976">
      <x:c r="A2976" s="135" t="str">
        <x:v>DI-288-S16</x:v>
      </x:c>
      <x:c r="B2976" s="135" t="str">
        <x:v>DI-288-V1</x:v>
      </x:c>
      <x:c r="C2976" s="135" t="n">
        <x:v>16</x:v>
      </x:c>
      <x:c r="D2976" s="162" t="str">
        <x:v>Koche einige Minuten lassen, bis der Reis vollständig heiß ist.</x:v>
      </x:c>
      <x:c r="E2976" s="163"/>
      <x:c r="F2976" s="163"/>
    </x:row>
    <x:row r="2977">
      <x:c r="A2977" s="135" t="str">
        <x:v>DI-288-S17</x:v>
      </x:c>
      <x:c r="B2977" s="135" t="str">
        <x:v>DI-288-V1</x:v>
      </x:c>
      <x:c r="C2977" s="135" t="n">
        <x:v>17</x:v>
      </x:c>
      <x:c r="D2977" s="162" t="str">
        <x:v>Gieße die Eier ab.</x:v>
      </x:c>
      <x:c r="E2977" s="163"/>
      <x:c r="F2977" s="163"/>
    </x:row>
    <x:row r="2978">
      <x:c r="A2978" s="135" t="str">
        <x:v>DI-288-S18</x:v>
      </x:c>
      <x:c r="B2978" s="135" t="str">
        <x:v>DI-288-V1</x:v>
      </x:c>
      <x:c r="C2978" s="135" t="n">
        <x:v>18</x:v>
      </x:c>
      <x:c r="D2978" s="162" t="str">
        <x:v>Schäle vorsichtig.</x:v>
      </x:c>
      <x:c r="E2978" s="163"/>
      <x:c r="F2978" s="163"/>
    </x:row>
    <x:row r="2979">
      <x:c r="A2979" s="135" t="str">
        <x:v>DI-288-S19</x:v>
      </x:c>
      <x:c r="B2979" s="135" t="str">
        <x:v>DI-288-V1</x:v>
      </x:c>
      <x:c r="C2979" s="135" t="n">
        <x:v>19</x:v>
      </x:c>
      <x:c r="D2979" s="162" t="str">
        <x:v>Halbiere alles.</x:v>
      </x:c>
      <x:c r="E2979" s="163"/>
      <x:c r="F2979" s="163"/>
    </x:row>
    <x:row r="2980">
      <x:c r="A2980" s="135" t="str">
        <x:v>DI-288-S20</x:v>
      </x:c>
      <x:c r="B2980" s="135" t="str">
        <x:v>DI-288-V1</x:v>
      </x:c>
      <x:c r="C2980" s="135" t="n">
        <x:v>20</x:v>
      </x:c>
      <x:c r="D2980" s="162" t="str">
        <x:v>Belege die Reismischung mit Eiern, Koriander und Chili.</x:v>
      </x:c>
      <x:c r="E2980" s="163"/>
      <x:c r="F2980" s="163"/>
    </x:row>
    <x:row r="2981">
      <x:c r="A2981" s="135" t="str">
        <x:v>DI-288-S21</x:v>
      </x:c>
      <x:c r="B2981" s="135" t="str">
        <x:v>DI-288-V1</x:v>
      </x:c>
      <x:c r="C2981" s="135" t="n">
        <x:v>21</x:v>
      </x:c>
      <x:c r="D2981" s="162" t="str">
        <x:v>Serviere das Vedgeree mit den Zitronenspalten als Beilage zum Auspressen.</x:v>
      </x:c>
      <x:c r="E2981" s="163"/>
      <x:c r="F2981" s="163"/>
    </x:row>
    <x:row r="2982">
      <x:c r="A2982" s="135" t="str">
        <x:v>DI-289-S1</x:v>
      </x:c>
      <x:c r="B2982" s="135" t="str">
        <x:v>DI-289-V1</x:v>
      </x:c>
      <x:c r="C2982" s="135" t="n">
        <x:v>1</x:v>
      </x:c>
      <x:c r="D2982" s="162" t="str">
        <x:v>Übergieße die Nudeln mit kochendem Wasser und lasse sie nach Packungsangabe weich werden.</x:v>
      </x:c>
      <x:c r="E2982" s="163"/>
      <x:c r="F2982" s="163"/>
    </x:row>
    <x:row r="2983">
      <x:c r="A2983" s="135" t="str">
        <x:v>DI-289-S2</x:v>
      </x:c>
      <x:c r="B2983" s="135" t="str">
        <x:v>DI-289-V1</x:v>
      </x:c>
      <x:c r="C2983" s="135" t="n">
        <x:v>2</x:v>
      </x:c>
      <x:c r="D2983" s="162" t="str">
        <x:v>Erhitze die Hälfte des Öls in einem Wok.</x:v>
      </x:c>
      <x:c r="E2983" s="163"/>
      <x:c r="F2983" s="163"/>
    </x:row>
    <x:row r="2984">
      <x:c r="A2984" s="135" t="str">
        <x:v>DI-289-S3</x:v>
      </x:c>
      <x:c r="B2984" s="135" t="str">
        <x:v>DI-289-V1</x:v>
      </x:c>
      <x:c r="C2984" s="135" t="n">
        <x:v>3</x:v>
      </x:c>
      <x:c r="D2984" s="162" t="str">
        <x:v>Brate Gemüse, Knoblauch, Chili und Ingwer bissfest und stelle alles beiseite.</x:v>
      </x:c>
      <x:c r="E2984" s="163"/>
      <x:c r="F2984" s="163"/>
    </x:row>
    <x:row r="2985">
      <x:c r="A2985" s="135" t="str">
        <x:v>DI-289-S4</x:v>
      </x:c>
      <x:c r="B2985" s="135" t="str">
        <x:v>DI-289-V1</x:v>
      </x:c>
      <x:c r="C2985" s="135" t="n">
        <x:v>4</x:v>
      </x:c>
      <x:c r="D2985" s="162" t="str">
        <x:v>Gib das restliche Öl in den Wok.</x:v>
      </x:c>
      <x:c r="E2985" s="163"/>
      <x:c r="F2985" s="163"/>
    </x:row>
    <x:row r="2986">
      <x:c r="A2986" s="135" t="str">
        <x:v>DI-289-S5</x:v>
      </x:c>
      <x:c r="B2986" s="135" t="str">
        <x:v>DI-289-V1</x:v>
      </x:c>
      <x:c r="C2986" s="135" t="n">
        <x:v>5</x:v>
      </x:c>
      <x:c r="D2986" s="162" t="str">
        <x:v>Brate Hähnchen und Garnelen kurz an, bis beides gar ist, und stelle es zum Gemüse.</x:v>
      </x:c>
      <x:c r="E2986" s="163"/>
      <x:c r="F2986" s="163"/>
    </x:row>
    <x:row r="2987">
      <x:c r="A2987" s="135" t="str">
        <x:v>DI-289-S6</x:v>
      </x:c>
      <x:c r="B2987" s="135" t="str">
        <x:v>DI-289-V1</x:v>
      </x:c>
      <x:c r="C2987" s="135" t="n">
        <x:v>6</x:v>
      </x:c>
      <x:c r="D2987" s="162" t="str">
        <x:v>Röste die Currypaste einige Sekunden im Wok.</x:v>
      </x:c>
      <x:c r="E2987" s="163"/>
      <x:c r="F2987" s="163"/>
    </x:row>
    <x:row r="2988">
      <x:c r="A2988" s="135" t="str">
        <x:v>DI-289-S7</x:v>
      </x:c>
      <x:c r="B2988" s="135" t="str">
        <x:v>DI-289-V1</x:v>
      </x:c>
      <x:c r="C2988" s="135" t="n">
        <x:v>7</x:v>
      </x:c>
      <x:c r="D2988" s="162" t="str">
        <x:v>Gieße 150 ml Wasser und die Sojasauce an.</x:v>
      </x:c>
      <x:c r="E2988" s="163"/>
      <x:c r="F2988" s="163"/>
    </x:row>
    <x:row r="2989">
      <x:c r="A2989" s="135" t="str">
        <x:v>DI-289-S8</x:v>
      </x:c>
      <x:c r="B2989" s="135" t="str">
        <x:v>DI-289-V1</x:v>
      </x:c>
      <x:c r="C2989" s="135" t="n">
        <x:v>8</x:v>
      </x:c>
      <x:c r="D2989" s="162" t="str">
        <x:v>Gib die abgetropften Nudeln und Sojasprossen hinzu und vermenge alles gründlich.</x:v>
      </x:c>
      <x:c r="E2989" s="163"/>
      <x:c r="F2989" s="163"/>
    </x:row>
    <x:row r="2990">
      <x:c r="A2990" s="135" t="str">
        <x:v>DI-289-S9</x:v>
      </x:c>
      <x:c r="B2990" s="135" t="str">
        <x:v>DI-289-V1</x:v>
      </x:c>
      <x:c r="C2990" s="135" t="n">
        <x:v>9</x:v>
      </x:c>
      <x:c r="D2990" s="162" t="str">
        <x:v>Rühre Gemüse, Hähnchen, Garnelen, Koriander und Frühlingszwiebeln unter.</x:v>
      </x:c>
      <x:c r="E2990" s="163"/>
      <x:c r="F2990" s="163"/>
    </x:row>
    <x:row r="2991">
      <x:c r="A2991" s="135" t="str">
        <x:v>DI-289-S10</x:v>
      </x:c>
      <x:c r="B2991" s="135" t="str">
        <x:v>DI-289-V1</x:v>
      </x:c>
      <x:c r="C2991" s="135" t="n">
        <x:v>10</x:v>
      </x:c>
      <x:c r="D2991" s="162" t="str">
        <x:v>Schwenke die Singapur-Nudeln bei hoher Hitze und serviere sie mit Limettenspalten.</x:v>
      </x:c>
      <x:c r="E2991" s="163"/>
      <x:c r="F2991" s="163"/>
    </x:row>
    <x:row r="2992">
      <x:c r="A2992" s="135" t="str">
        <x:v>DI-290-S1</x:v>
      </x:c>
      <x:c r="B2992" s="135" t="str">
        <x:v>DI-290-V1</x:v>
      </x:c>
      <x:c r="C2992" s="135" t="n">
        <x:v>1</x:v>
      </x:c>
      <x:c r="D2992" s="162" t="str">
        <x:v>Verrühre Zitronensaft, Kreuzkümmel, Paprikapulver, Chilipulver und Joghurt zu einer Marinade.</x:v>
      </x:c>
      <x:c r="E2992" s="163"/>
      <x:c r="F2992" s="163"/>
    </x:row>
    <x:row r="2993">
      <x:c r="A2993" s="135" t="str">
        <x:v>DI-290-S2</x:v>
      </x:c>
      <x:c r="B2993" s="135" t="str">
        <x:v>DI-290-V1</x:v>
      </x:c>
      <x:c r="C2993" s="135" t="n">
        <x:v>2</x:v>
      </x:c>
      <x:c r="D2993" s="162" t="str">
        <x:v>Schneide das Hähnchen in mundgerechte Stücke und wende es in der Marinade.</x:v>
      </x:c>
      <x:c r="E2993" s="163"/>
      <x:c r="F2993" s="163"/>
    </x:row>
    <x:row r="2994">
      <x:c r="A2994" s="135" t="str">
        <x:v>DI-290-S3</x:v>
      </x:c>
      <x:c r="B2994" s="135" t="str">
        <x:v>DI-290-V1</x:v>
      </x:c>
      <x:c r="C2994" s="135" t="n">
        <x:v>3</x:v>
      </x:c>
      <x:c r="D2994" s="162" t="str">
        <x:v>Decke die Schüssel ab und stelle das Hähnchen mindestens 1 Stunde, besser über Nacht, kalt.</x:v>
      </x:c>
      <x:c r="E2994" s="163"/>
      <x:c r="F2994" s="163"/>
    </x:row>
    <x:row r="2995">
      <x:c r="A2995" s="135" t="str">
        <x:v>DI-290-S4</x:v>
      </x:c>
      <x:c r="B2995" s="135" t="str">
        <x:v>DI-290-V1</x:v>
      </x:c>
      <x:c r="C2995" s="135" t="n">
        <x:v>4</x:v>
      </x:c>
      <x:c r="D2995" s="162" t="str">
        <x:v>Erhitze das Öl in einem schweren Topf. Dünste Zwiebel, Knoblauch, Chili und Ingwer etwa 10 Minuten weich.</x:v>
      </x:c>
      <x:c r="E2995" s="163" t="n">
        <x:v>10</x:v>
      </x:c>
      <x:c r="F2995" s="163" t="str">
        <x:v>Schritt 4</x:v>
      </x:c>
    </x:row>
    <x:row r="2996">
      <x:c r="A2996" s="135" t="str">
        <x:v>DI-290-S5</x:v>
      </x:c>
      <x:c r="B2996" s="135" t="str">
        <x:v>DI-290-V1</x:v>
      </x:c>
      <x:c r="C2996" s="135" t="n">
        <x:v>5</x:v>
      </x:c>
      <x:c r="D2996" s="162" t="str">
        <x:v>Rühre Garam Masala, Bockshornklee und Tomatenmark ein und röste alles 2 Minuten.</x:v>
      </x:c>
      <x:c r="E2996" s="163" t="n">
        <x:v>2</x:v>
      </x:c>
      <x:c r="F2996" s="163" t="str">
        <x:v>Schritt 5</x:v>
      </x:c>
    </x:row>
    <x:row r="2997">
      <x:c r="A2997" s="135" t="str">
        <x:v>DI-290-S6</x:v>
      </x:c>
      <x:c r="B2997" s="135" t="str">
        <x:v>DI-290-V1</x:v>
      </x:c>
      <x:c r="C2997" s="135" t="n">
        <x:v>6</x:v>
      </x:c>
      <x:c r="D2997" s="162" t="str">
        <x:v>Gieße die Brühe an und gib das marinierte Hähnchen hinzu.</x:v>
      </x:c>
      <x:c r="E2997" s="163"/>
      <x:c r="F2997" s="163"/>
    </x:row>
    <x:row r="2998">
      <x:c r="A2998" s="135" t="str">
        <x:v>DI-290-S7</x:v>
      </x:c>
      <x:c r="B2998" s="135" t="str">
        <x:v>DI-290-V1</x:v>
      </x:c>
      <x:c r="C2998" s="135" t="n">
        <x:v>7</x:v>
      </x:c>
      <x:c r="D2998" s="162" t="str">
        <x:v>Lasse das Curry 15 Minuten köcheln. Rühre anschließend die in der Schüssel verbliebene Marinade ein.</x:v>
      </x:c>
      <x:c r="E2998" s="163" t="n">
        <x:v>15</x:v>
      </x:c>
      <x:c r="F2998" s="163" t="str">
        <x:v>Schritt 7</x:v>
      </x:c>
    </x:row>
    <x:row r="2999">
      <x:c r="A2999" s="135" t="str">
        <x:v>DI-290-S8</x:v>
      </x:c>
      <x:c r="B2999" s="135" t="str">
        <x:v>DI-290-V1</x:v>
      </x:c>
      <x:c r="C2999" s="135" t="n">
        <x:v>8</x:v>
      </x:c>
      <x:c r="D2999" s="162" t="str">
        <x:v>Lasse alles weitere 5 Minuten köcheln und bestreue das Curry mit Mandeln.</x:v>
      </x:c>
      <x:c r="E2999" s="163" t="n">
        <x:v>5</x:v>
      </x:c>
      <x:c r="F2999" s="163" t="str">
        <x:v>Schritt 8</x:v>
      </x:c>
    </x:row>
    <x:row r="3000">
      <x:c r="A3000" s="135" t="str">
        <x:v>DI-290-S9</x:v>
      </x:c>
      <x:c r="B3000" s="135" t="str">
        <x:v>DI-290-V1</x:v>
      </x:c>
      <x:c r="C3000" s="135" t="n">
        <x:v>9</x:v>
      </x:c>
      <x:c r="D3000" s="162" t="str">
        <x:v>Serviere es mit Reis, Naan, Chutney, Koriander und Limettenspalten.</x:v>
      </x:c>
      <x:c r="E3000" s="163"/>
      <x:c r="F3000" s="163"/>
    </x:row>
    <x:row r="3001">
      <x:c r="A3001" s="135" t="str">
        <x:v>DI-291-S1</x:v>
      </x:c>
      <x:c r="B3001" s="135" t="str">
        <x:v>DI-291-V1</x:v>
      </x:c>
      <x:c r="C3001" s="135" t="n">
        <x:v>1</x:v>
      </x:c>
      <x:c r="D3001" s="162" t="str">
        <x:v>Erhitze das Öl in einer Pfanne bei mittlerer Hitze.</x:v>
      </x:c>
      <x:c r="E3001" s="163"/>
      <x:c r="F3001" s="163"/>
    </x:row>
    <x:row r="3002">
      <x:c r="A3002" s="135" t="str">
        <x:v>DI-291-S2</x:v>
      </x:c>
      <x:c r="B3002" s="135" t="str">
        <x:v>DI-291-V1</x:v>
      </x:c>
      <x:c r="C3002" s="135" t="n">
        <x:v>2</x:v>
      </x:c>
      <x:c r="D3002" s="162" t="str">
        <x:v>Brate die Zwiebel 5-8 Minuten goldgelb.</x:v>
      </x:c>
      <x:c r="E3002" s="163" t="n">
        <x:v>5</x:v>
      </x:c>
      <x:c r="F3002" s="163" t="str">
        <x:v>Schritt 2</x:v>
      </x:c>
    </x:row>
    <x:row r="3003">
      <x:c r="A3003" s="135" t="str">
        <x:v>DI-291-S3</x:v>
      </x:c>
      <x:c r="B3003" s="135" t="str">
        <x:v>DI-291-V1</x:v>
      </x:c>
      <x:c r="C3003" s="135" t="n">
        <x:v>3</x:v>
      </x:c>
      <x:c r="D3003" s="162" t="str">
        <x:v>Gib Chili, Knoblauch und Ingwer hinzu.</x:v>
      </x:c>
      <x:c r="E3003" s="163"/>
      <x:c r="F3003" s="163"/>
    </x:row>
    <x:row r="3004">
      <x:c r="A3004" s="135" t="str">
        <x:v>DI-291-S4</x:v>
      </x:c>
      <x:c r="B3004" s="135" t="str">
        <x:v>DI-291-V1</x:v>
      </x:c>
      <x:c r="C3004" s="135" t="n">
        <x:v>4</x:v>
      </x:c>
      <x:c r="D3004" s="162" t="str">
        <x:v>Brate 1 Minute mit.</x:v>
      </x:c>
      <x:c r="E3004" s="163"/>
      <x:c r="F3004" s="163"/>
    </x:row>
    <x:row r="3005">
      <x:c r="A3005" s="135" t="str">
        <x:v>DI-291-S5</x:v>
      </x:c>
      <x:c r="B3005" s="135" t="str">
        <x:v>DI-291-V1</x:v>
      </x:c>
      <x:c r="C3005" s="135" t="n">
        <x:v>5</x:v>
      </x:c>
      <x:c r="D3005" s="162" t="str">
        <x:v>Rühre Kurkuma, Kreuzkümmel und gemahlenen Koriander kurz unter.</x:v>
      </x:c>
      <x:c r="E3005" s="163"/>
      <x:c r="F3005" s="163"/>
    </x:row>
    <x:row r="3006">
      <x:c r="A3006" s="135" t="str">
        <x:v>DI-291-S6</x:v>
      </x:c>
      <x:c r="B3006" s="135" t="str">
        <x:v>DI-291-V1</x:v>
      </x:c>
      <x:c r="C3006" s="135" t="n">
        <x:v>6</x:v>
      </x:c>
      <x:c r="D3006" s="162" t="str">
        <x:v>Gib die Kirschtomaten mit einem kleinen Schuss Wasser hinzu.</x:v>
      </x:c>
      <x:c r="E3006" s="163"/>
      <x:c r="F3006" s="163"/>
    </x:row>
    <x:row r="3007">
      <x:c r="A3007" s="135" t="str">
        <x:v>DI-291-S7</x:v>
      </x:c>
      <x:c r="B3007" s="135" t="str">
        <x:v>DI-291-V1</x:v>
      </x:c>
      <x:c r="C3007" s="135" t="n">
        <x:v>7</x:v>
      </x:c>
      <x:c r="D3007" s="162" t="str">
        <x:v>Lasse etwa 5 Minuten köcheln, bis sie aufplatzen und eine sämige Sauce entsteht.</x:v>
      </x:c>
      <x:c r="E3007" s="163" t="n">
        <x:v>5</x:v>
      </x:c>
      <x:c r="F3007" s="163" t="str">
        <x:v>Schritt 7</x:v>
      </x:c>
    </x:row>
    <x:row r="3008">
      <x:c r="A3008" s="135" t="str">
        <x:v>DI-291-S8</x:v>
      </x:c>
      <x:c r="B3008" s="135" t="str">
        <x:v>DI-291-V1</x:v>
      </x:c>
      <x:c r="C3008" s="135" t="n">
        <x:v>8</x:v>
      </x:c>
      <x:c r="D3008" s="162" t="str">
        <x:v>Rühre Tamarindenpaste und Garnelen unter.</x:v>
      </x:c>
      <x:c r="E3008" s="163"/>
      <x:c r="F3008" s="163"/>
    </x:row>
    <x:row r="3009">
      <x:c r="A3009" s="135" t="str">
        <x:v>DI-291-S9</x:v>
      </x:c>
      <x:c r="B3009" s="135" t="str">
        <x:v>DI-291-V1</x:v>
      </x:c>
      <x:c r="C3009" s="135" t="n">
        <x:v>9</x:v>
      </x:c>
      <x:c r="D3009" s="162" t="str">
        <x:v>Gare weitere 2-3 Minuten, bis die Garnelen rosa und vollständig gar sind.</x:v>
      </x:c>
      <x:c r="E3009" s="163" t="n">
        <x:v>2</x:v>
      </x:c>
      <x:c r="F3009" s="163" t="str">
        <x:v>Schritt 9</x:v>
      </x:c>
    </x:row>
    <x:row r="3010">
      <x:c r="A3010" s="135" t="str">
        <x:v>DI-291-S10</x:v>
      </x:c>
      <x:c r="B3010" s="135" t="str">
        <x:v>DI-291-V1</x:v>
      </x:c>
      <x:c r="C3010" s="135" t="n">
        <x:v>10</x:v>
      </x:c>
      <x:c r="D3010" s="162" t="str">
        <x:v>Richte das Curry auf dem Basmatireis an.</x:v>
      </x:c>
      <x:c r="E3010" s="163"/>
      <x:c r="F3010" s="163"/>
    </x:row>
    <x:row r="3011">
      <x:c r="A3011" s="135" t="str">
        <x:v>DI-291-S11</x:v>
      </x:c>
      <x:c r="B3011" s="135" t="str">
        <x:v>DI-291-V1</x:v>
      </x:c>
      <x:c r="C3011" s="135" t="n">
        <x:v>11</x:v>
      </x:c>
      <x:c r="D3011" s="162" t="str">
        <x:v>Bestreue das Curry mit Korianderblättern.</x:v>
      </x:c>
      <x:c r="E3011" s="163"/>
      <x:c r="F3011" s="163"/>
    </x:row>
    <x:row r="3012">
      <x:c r="A3012" s="135" t="str">
        <x:v>DI-292-S1</x:v>
      </x:c>
      <x:c r="B3012" s="135" t="str">
        <x:v>DI-292-V1</x:v>
      </x:c>
      <x:c r="C3012" s="135" t="n">
        <x:v>1</x:v>
      </x:c>
      <x:c r="D3012" s="162" t="str">
        <x:v>Übergieße die Reisnudeln in einer Schüssel mit kochendem Wasser und lasse sie 10 Minuten einweichen.</x:v>
      </x:c>
      <x:c r="E3012" s="163" t="n">
        <x:v>10</x:v>
      </x:c>
      <x:c r="F3012" s="163" t="str">
        <x:v>Schritt 1</x:v>
      </x:c>
    </x:row>
    <x:row r="3013">
      <x:c r="A3013" s="135" t="str">
        <x:v>DI-292-S2</x:v>
      </x:c>
      <x:c r="B3013" s="135" t="str">
        <x:v>DI-292-V1</x:v>
      </x:c>
      <x:c r="C3013" s="135" t="n">
        <x:v>2</x:v>
      </x:c>
      <x:c r="D3013" s="162" t="str">
        <x:v>Verrühre Orangensaft, Orangenschale, Currypaste, Fischsauce, Zucker und 3 EL Wasser zu einer Sauce.</x:v>
      </x:c>
      <x:c r="E3013" s="163"/>
      <x:c r="F3013" s="163"/>
    </x:row>
    <x:row r="3014">
      <x:c r="A3014" s="135" t="str">
        <x:v>DI-292-S3</x:v>
      </x:c>
      <x:c r="B3014" s="135" t="str">
        <x:v>DI-292-V1</x:v>
      </x:c>
      <x:c r="C3014" s="135" t="n">
        <x:v>3</x:v>
      </x:c>
      <x:c r="D3014" s="162" t="str">
        <x:v>Erhitze das Öl in einem großen Wok. Brate die Hälfte des Ingwers und den Knoblauch unter Rühren 1 Minute an.</x:v>
      </x:c>
      <x:c r="E3014" s="163"/>
      <x:c r="F3014" s="163"/>
    </x:row>
    <x:row r="3015">
      <x:c r="A3015" s="135" t="str">
        <x:v>DI-292-S4</x:v>
      </x:c>
      <x:c r="B3015" s="135" t="str">
        <x:v>DI-292-V1</x:v>
      </x:c>
      <x:c r="C3015" s="135" t="n">
        <x:v>4</x:v>
      </x:c>
      <x:c r="D3015" s="162" t="str">
        <x:v>Gib die Paprika hinzu und brate sie weitere 3 Minuten.</x:v>
      </x:c>
      <x:c r="E3015" s="163" t="n">
        <x:v>3</x:v>
      </x:c>
      <x:c r="F3015" s="163" t="str">
        <x:v>Schritt 4</x:v>
      </x:c>
    </x:row>
    <x:row r="3016">
      <x:c r="A3016" s="135" t="str">
        <x:v>DI-292-S5</x:v>
      </x:c>
      <x:c r="B3016" s="135" t="str">
        <x:v>DI-292-V1</x:v>
      </x:c>
      <x:c r="C3016" s="135" t="n">
        <x:v>5</x:v>
      </x:c>
      <x:c r="D3016" s="162" t="str">
        <x:v>Rühre die Zuckerschoten ein und brate sie kurz mit. Gieße anschließend die Currysauce an.</x:v>
      </x:c>
      <x:c r="E3016" s="163"/>
      <x:c r="F3016" s="163"/>
    </x:row>
    <x:row r="3017">
      <x:c r="A3017" s="135" t="str">
        <x:v>DI-292-S6</x:v>
      </x:c>
      <x:c r="B3017" s="135" t="str">
        <x:v>DI-292-V1</x:v>
      </x:c>
      <x:c r="C3017" s="135" t="n">
        <x:v>6</x:v>
      </x:c>
      <x:c r="D3017" s="162" t="str">
        <x:v>Gib Sojasprossen und Garnelen hinzu und gare alles, bis die Garnelen gerade rosa und vollständig gar sind.</x:v>
      </x:c>
      <x:c r="E3017" s="163"/>
      <x:c r="F3017" s="163"/>
    </x:row>
    <x:row r="3018">
      <x:c r="A3018" s="135" t="str">
        <x:v>DI-292-S7</x:v>
      </x:c>
      <x:c r="B3018" s="135" t="str">
        <x:v>DI-292-V1</x:v>
      </x:c>
      <x:c r="C3018" s="135" t="n">
        <x:v>7</x:v>
      </x:c>
      <x:c r="D3018" s="162" t="str">
        <x:v>Gieße die Nudeln ab und gib sie mit Kräutern und restlichem Ingwer in den Wok.</x:v>
      </x:c>
      <x:c r="E3018" s="163"/>
      <x:c r="F3018" s="163"/>
    </x:row>
    <x:row r="3019">
      <x:c r="A3019" s="135" t="str">
        <x:v>DI-292-S8</x:v>
      </x:c>
      <x:c r="B3019" s="135" t="str">
        <x:v>DI-292-V1</x:v>
      </x:c>
      <x:c r="C3019" s="135" t="n">
        <x:v>8</x:v>
      </x:c>
      <x:c r="D3019" s="162" t="str">
        <x:v>Vermenge alles gründlich, bis die Nudeln gleichmäßig mit Sauce überzogen sind.</x:v>
      </x:c>
      <x:c r="E3019" s="163"/>
      <x:c r="F3019" s="163"/>
    </x:row>
    <x:row r="3020">
      <x:c r="A3020" s="135" t="str">
        <x:v>DI-293-S1</x:v>
      </x:c>
      <x:c r="B3020" s="135" t="str">
        <x:v>DI-293-V1</x:v>
      </x:c>
      <x:c r="C3020" s="135" t="n">
        <x:v>1</x:v>
      </x:c>
      <x:c r="D3020" s="162" t="str">
        <x:v>Koche die Spaghetti in reichlich Salzwasser 9-11 Minuten bissfest.</x:v>
      </x:c>
      <x:c r="E3020" s="163" t="n">
        <x:v>9</x:v>
      </x:c>
      <x:c r="F3020" s="163" t="str">
        <x:v>Schritt 1</x:v>
      </x:c>
    </x:row>
    <x:row r="3021">
      <x:c r="A3021" s="135" t="str">
        <x:v>DI-293-S2</x:v>
      </x:c>
      <x:c r="B3021" s="135" t="str">
        <x:v>DI-293-V1</x:v>
      </x:c>
      <x:c r="C3021" s="135" t="n">
        <x:v>2</x:v>
      </x:c>
      <x:c r="D3021" s="162" t="str">
        <x:v>Erhitze das Olivenöl in einer breiten Pfanne bei sehr niedriger Hitze.</x:v>
      </x:c>
      <x:c r="E3021" s="163"/>
      <x:c r="F3021" s="163"/>
    </x:row>
    <x:row r="3022">
      <x:c r="A3022" s="135" t="str">
        <x:v>DI-293-S3</x:v>
      </x:c>
      <x:c r="B3022" s="135" t="str">
        <x:v>DI-293-V1</x:v>
      </x:c>
      <x:c r="C3022" s="135" t="n">
        <x:v>3</x:v>
      </x:c>
      <x:c r="D3022" s="162" t="str">
        <x:v>Brate Knoblauch und Chili sanft an, bis der Knoblauch hellgolden ist, und nimm die Pfanne anschließend vom Herd.</x:v>
      </x:c>
      <x:c r="E3022" s="163"/>
      <x:c r="F3022" s="163"/>
    </x:row>
    <x:row r="3023">
      <x:c r="A3023" s="135" t="str">
        <x:v>DI-293-S4</x:v>
      </x:c>
      <x:c r="B3023" s="135" t="str">
        <x:v>DI-293-V1</x:v>
      </x:c>
      <x:c r="C3023" s="135" t="n">
        <x:v>4</x:v>
      </x:c>
      <x:c r="D3023" s="162" t="str">
        <x:v>Fange vor dem Abgießen eine Tasse Nudelwasser auf.</x:v>
      </x:c>
      <x:c r="E3023" s="163"/>
      <x:c r="F3023" s="163"/>
    </x:row>
    <x:row r="3024">
      <x:c r="A3024" s="135" t="str">
        <x:v>DI-293-S5</x:v>
      </x:c>
      <x:c r="B3024" s="135" t="str">
        <x:v>DI-293-V1</x:v>
      </x:c>
      <x:c r="C3024" s="135" t="n">
        <x:v>5</x:v>
      </x:c>
      <x:c r="D3024" s="162" t="str">
        <x:v>Gib die abgetropften Spaghetti in die Pfanne und schwenke sie bei niedriger Hitze im Würzöl.</x:v>
      </x:c>
      <x:c r="E3024" s="163"/>
      <x:c r="F3024" s="163"/>
    </x:row>
    <x:row r="3025">
      <x:c r="A3025" s="135" t="str">
        <x:v>DI-293-S6</x:v>
      </x:c>
      <x:c r="B3025" s="135" t="str">
        <x:v>DI-293-V1</x:v>
      </x:c>
      <x:c r="C3025" s="135" t="n">
        <x:v>6</x:v>
      </x:c>
      <x:c r="D3025" s="162" t="str">
        <x:v>Gieße nach und nach etwas Nudelwasser dazu, bis eine leichte Sauce entsteht.</x:v>
      </x:c>
      <x:c r="E3025" s="163"/>
      <x:c r="F3025" s="163"/>
    </x:row>
    <x:row r="3026">
      <x:c r="A3026" s="135" t="str">
        <x:v>DI-293-S7</x:v>
      </x:c>
      <x:c r="B3026" s="135" t="str">
        <x:v>DI-293-V1</x:v>
      </x:c>
      <x:c r="C3026" s="135" t="n">
        <x:v>7</x:v>
      </x:c>
      <x:c r="D3026" s="162" t="str">
        <x:v>Hebe Kapern, Petersilie und Thunfisch vorsichtig unter, damit größere Thunfischstücke erhalten bleiben.</x:v>
      </x:c>
      <x:c r="E3026" s="163"/>
      <x:c r="F3026" s="163"/>
    </x:row>
    <x:row r="3027">
      <x:c r="A3027" s="135" t="str">
        <x:v>DI-293-S8</x:v>
      </x:c>
      <x:c r="B3027" s="135" t="str">
        <x:v>DI-293-V1</x:v>
      </x:c>
      <x:c r="C3027" s="135" t="n">
        <x:v>8</x:v>
      </x:c>
      <x:c r="D3027" s="162" t="str">
        <x:v>Würze die Pasta mit Salz und Pfeffer.</x:v>
      </x:c>
      <x:c r="E3027" s="163"/>
      <x:c r="F3027" s="163"/>
    </x:row>
    <x:row r="3028">
      <x:c r="A3028" s="135" t="str">
        <x:v>DI-293-S9</x:v>
      </x:c>
      <x:c r="B3028" s="135" t="str">
        <x:v>DI-293-V1</x:v>
      </x:c>
      <x:c r="C3028" s="135" t="n">
        <x:v>9</x:v>
      </x:c>
      <x:c r="D3028" s="162" t="str">
        <x:v>Hebe Rucola und Zitronensaft unter und serviere die Spaghetti mit zusätzlicher Chili.</x:v>
      </x:c>
      <x:c r="E3028" s="163"/>
      <x:c r="F3028" s="163"/>
    </x:row>
    <x:row r="3029">
      <x:c r="A3029" s="135" t="str">
        <x:v>DI-294-S1</x:v>
      </x:c>
      <x:c r="B3029" s="135" t="str">
        <x:v>DI-294-V1</x:v>
      </x:c>
      <x:c r="C3029" s="135" t="n">
        <x:v>1</x:v>
      </x:c>
      <x:c r="D3029" s="162" t="str">
        <x:v>Erhitze das Olivenöl in einer großen Pfanne bei hoher Temperatur.</x:v>
      </x:c>
      <x:c r="E3029" s="163"/>
      <x:c r="F3029" s="163"/>
    </x:row>
    <x:row r="3030">
      <x:c r="A3030" s="135" t="str">
        <x:v>DI-294-S2</x:v>
      </x:c>
      <x:c r="B3030" s="135" t="str">
        <x:v>DI-294-V1</x:v>
      </x:c>
      <x:c r="C3030" s="135" t="n">
        <x:v>2</x:v>
      </x:c>
      <x:c r="D3030" s="162" t="str">
        <x:v>Brate Zwiebel, Sellerie und Paprika unter gelegentlichem Rühren etwa 5 Minuten, bis das Gemüse leicht gebräunt ist.</x:v>
      </x:c>
      <x:c r="E3030" s="163" t="n">
        <x:v>5</x:v>
      </x:c>
      <x:c r="F3030" s="163" t="str">
        <x:v>Schritt 2</x:v>
      </x:c>
    </x:row>
    <x:row r="3031">
      <x:c r="A3031" s="135" t="str">
        <x:v>DI-294-S3</x:v>
      </x:c>
      <x:c r="B3031" s="135" t="str">
        <x:v>DI-294-V1</x:v>
      </x:c>
      <x:c r="C3031" s="135" t="n">
        <x:v>3</x:v>
      </x:c>
      <x:c r="D3031" s="162" t="str">
        <x:v>Rühre Paprikapulver, Chiliflocken, Oregano und Reis ein.</x:v>
      </x:c>
      <x:c r="E3031" s="163"/>
      <x:c r="F3031" s="163"/>
    </x:row>
    <x:row r="3032">
      <x:c r="A3032" s="135" t="str">
        <x:v>DI-294-S4</x:v>
      </x:c>
      <x:c r="B3032" s="135" t="str">
        <x:v>DI-294-V1</x:v>
      </x:c>
      <x:c r="C3032" s="135" t="n">
        <x:v>4</x:v>
      </x:c>
      <x:c r="D3032" s="162" t="str">
        <x:v>Gib Dosentomaten, eine leere Dose Wasser, Knoblauch, Butterbohnen und Brühpulver hinzu.</x:v>
      </x:c>
      <x:c r="E3032" s="163"/>
      <x:c r="F3032" s="163"/>
    </x:row>
    <x:row r="3033">
      <x:c r="A3033" s="135" t="str">
        <x:v>DI-294-S5</x:v>
      </x:c>
      <x:c r="B3033" s="135" t="str">
        <x:v>DI-294-V1</x:v>
      </x:c>
      <x:c r="C3033" s="135" t="n">
        <x:v>5</x:v>
      </x:c>
      <x:c r="D3033" s="162" t="str">
        <x:v>Bringe alles zum Köcheln und decke die Pfanne ab.</x:v>
      </x:c>
      <x:c r="E3033" s="163"/>
      <x:c r="F3033" s="163"/>
    </x:row>
    <x:row r="3034">
      <x:c r="A3034" s="135" t="str">
        <x:v>DI-294-S6</x:v>
      </x:c>
      <x:c r="B3034" s="135" t="str">
        <x:v>DI-294-V1</x:v>
      </x:c>
      <x:c r="C3034" s="135" t="n">
        <x:v>6</x:v>
      </x:c>
      <x:c r="D3034" s="162" t="str">
        <x:v>Gare die Jambalaya etwa 25 Minuten, bis der Reis weich ist und den größten Teil der Flüssigkeit aufgenommen hat.</x:v>
      </x:c>
      <x:c r="E3034" s="163" t="n">
        <x:v>25</x:v>
      </x:c>
      <x:c r="F3034" s="163" t="str">
        <x:v>Schritt 6</x:v>
      </x:c>
    </x:row>
    <x:row r="3035">
      <x:c r="A3035" s="135" t="str">
        <x:v>DI-294-S7</x:v>
      </x:c>
      <x:c r="B3035" s="135" t="str">
        <x:v>DI-294-V1</x:v>
      </x:c>
      <x:c r="C3035" s="135" t="n">
        <x:v>7</x:v>
      </x:c>
      <x:c r="D3035" s="162" t="str">
        <x:v>Prüfe gegen Ende der Garzeit regelmäßig die Konsistenz und gib bei Bedarf etwas Wasser hinzu.</x:v>
      </x:c>
      <x:c r="E3035" s="163"/>
      <x:c r="F3035" s="163"/>
    </x:row>
    <x:row r="3036">
      <x:c r="A3036" s="135" t="str">
        <x:v>DI-294-S8</x:v>
      </x:c>
      <x:c r="B3036" s="135" t="str">
        <x:v>DI-294-V1</x:v>
      </x:c>
      <x:c r="C3036" s="135" t="n">
        <x:v>8</x:v>
      </x:c>
      <x:c r="D3036" s="162" t="str">
        <x:v>Rühre die Petersilie unter und schmecke die Jambalaya ab.</x:v>
      </x:c>
      <x:c r="E3036" s="163"/>
      <x:c r="F3036" s="163"/>
    </x:row>
    <x:row r="3037">
      <x:c r="A3037" s="135" t="str">
        <x:v>DI-294-S9</x:v>
      </x:c>
      <x:c r="B3037" s="135" t="str">
        <x:v>DI-294-V1</x:v>
      </x:c>
      <x:c r="C3037" s="135" t="n">
        <x:v>9</x:v>
      </x:c>
      <x:c r="D3037" s="162" t="str">
        <x:v>Serviere das Gericht heiß.</x:v>
      </x:c>
      <x:c r="E3037" s="163"/>
      <x:c r="F3037" s="163"/>
    </x:row>
    <x:row r="3038">
      <x:c r="A3038" s="135" t="str">
        <x:v>DI-295-S1</x:v>
      </x:c>
      <x:c r="B3038" s="135" t="str">
        <x:v>DI-295-V1</x:v>
      </x:c>
      <x:c r="C3038" s="135" t="n">
        <x:v>1</x:v>
      </x:c>
      <x:c r="D3038" s="162" t="str">
        <x:v>Bringe Wasser im Wasserkocher zum Kochen.</x:v>
      </x:c>
      <x:c r="E3038" s="163"/>
      <x:c r="F3038" s="163"/>
    </x:row>
    <x:row r="3039">
      <x:c r="A3039" s="135" t="str">
        <x:v>DI-295-S2</x:v>
      </x:c>
      <x:c r="B3039" s="135" t="str">
        <x:v>DI-295-V1</x:v>
      </x:c>
      <x:c r="C3039" s="135" t="n">
        <x:v>2</x:v>
      </x:c>
      <x:c r="D3039" s="162" t="str">
        <x:v>Gib Safran, Tomatenpüree und Brühepulver in eine große hitzebeständige Schüssel.</x:v>
      </x:c>
      <x:c r="E3039" s="163"/>
      <x:c r="F3039" s="163"/>
    </x:row>
    <x:row r="3040">
      <x:c r="A3040" s="135" t="str">
        <x:v>DI-295-S3</x:v>
      </x:c>
      <x:c r="B3040" s="135" t="str">
        <x:v>DI-295-V1</x:v>
      </x:c>
      <x:c r="C3040" s="135" t="n">
        <x:v>3</x:v>
      </x:c>
      <x:c r="D3040" s="162" t="str">
        <x:v>Übergieße alles mit 1 Liter kochendem Wasser.</x:v>
      </x:c>
      <x:c r="E3040" s="163"/>
      <x:c r="F3040" s="163"/>
    </x:row>
    <x:row r="3041">
      <x:c r="A3041" s="135" t="str">
        <x:v>DI-295-S4</x:v>
      </x:c>
      <x:c r="B3041" s="135" t="str">
        <x:v>DI-295-V1</x:v>
      </x:c>
      <x:c r="C3041" s="135" t="n">
        <x:v>4</x:v>
      </x:c>
      <x:c r="D3041" s="162" t="str">
        <x:v>Stelle beiseite.</x:v>
      </x:c>
      <x:c r="E3041" s="163"/>
      <x:c r="F3041" s="163"/>
    </x:row>
    <x:row r="3042">
      <x:c r="A3042" s="135" t="str">
        <x:v>DI-295-S5</x:v>
      </x:c>
      <x:c r="B3042" s="135" t="str">
        <x:v>DI-295-V1</x:v>
      </x:c>
      <x:c r="C3042" s="135" t="n">
        <x:v>5</x:v>
      </x:c>
      <x:c r="D3042" s="162" t="str">
        <x:v>Erhitze das Öl in einer großen Paella-Pfanne oder Pfanne bei mittlerer Hitze und brate die Zwiebel 5 Minuten lang unter häufigem Rühren an, bis sie weich wird.</x:v>
      </x:c>
      <x:c r="E3042" s="163" t="n">
        <x:v>5</x:v>
      </x:c>
      <x:c r="F3042" s="163" t="str">
        <x:v>Schritt 5</x:v>
      </x:c>
    </x:row>
    <x:row r="3043">
      <x:c r="A3043" s="135" t="str">
        <x:v>DI-295-S6</x:v>
      </x:c>
      <x:c r="B3043" s="135" t="str">
        <x:v>DI-295-V1</x:v>
      </x:c>
      <x:c r="C3043" s="135" t="n">
        <x:v>6</x:v>
      </x:c>
      <x:c r="D3043" s="162" t="str">
        <x:v>Gib Paprika, Knoblauch und Thymian hinzu.</x:v>
      </x:c>
      <x:c r="E3043" s="163"/>
      <x:c r="F3043" s="163"/>
    </x:row>
    <x:row r="3044">
      <x:c r="A3044" s="135" t="str">
        <x:v>DI-295-S7</x:v>
      </x:c>
      <x:c r="B3044" s="135" t="str">
        <x:v>DI-295-V1</x:v>
      </x:c>
      <x:c r="C3044" s="135" t="n">
        <x:v>7</x:v>
      </x:c>
      <x:c r="D3044" s="162" t="str">
        <x:v>Lasse alles noch einige Minuten kochen.</x:v>
      </x:c>
      <x:c r="E3044" s="163"/>
      <x:c r="F3044" s="163"/>
    </x:row>
    <x:row r="3045">
      <x:c r="A3045" s="135" t="str">
        <x:v>DI-295-S8</x:v>
      </x:c>
      <x:c r="B3045" s="135" t="str">
        <x:v>DI-295-V1</x:v>
      </x:c>
      <x:c r="C3045" s="135" t="n">
        <x:v>8</x:v>
      </x:c>
      <x:c r="D3045" s="162" t="str">
        <x:v>Gib Reis und Paprika dazu.</x:v>
      </x:c>
      <x:c r="E3045" s="163"/>
      <x:c r="F3045" s="163"/>
    </x:row>
    <x:row r="3046">
      <x:c r="A3046" s="135" t="str">
        <x:v>DI-295-S9</x:v>
      </x:c>
      <x:c r="B3046" s="135" t="str">
        <x:v>DI-295-V1</x:v>
      </x:c>
      <x:c r="C3046" s="135" t="n">
        <x:v>9</x:v>
      </x:c>
      <x:c r="D3046" s="162" t="str">
        <x:v>Rühre unter etwa eine Minute lang weiterkochen.</x:v>
      </x:c>
      <x:c r="E3046" s="163"/>
      <x:c r="F3046" s="163"/>
    </x:row>
    <x:row r="3047">
      <x:c r="A3047" s="135" t="str">
        <x:v>DI-295-S10</x:v>
      </x:c>
      <x:c r="B3047" s="135" t="str">
        <x:v>DI-295-V1</x:v>
      </x:c>
      <x:c r="C3047" s="135" t="n">
        <x:v>10</x:v>
      </x:c>
      <x:c r="D3047" s="162" t="str">
        <x:v>Gieße mit der Safranbrühe auf. Decke die Pfanne ab.</x:v>
      </x:c>
      <x:c r="E3047" s="163"/>
      <x:c r="F3047" s="163"/>
    </x:row>
    <x:row r="3048">
      <x:c r="A3048" s="135" t="str">
        <x:v>DI-295-S11</x:v>
      </x:c>
      <x:c r="B3048" s="135" t="str">
        <x:v>DI-295-V1</x:v>
      </x:c>
      <x:c r="C3048" s="135" t="n">
        <x:v>11</x:v>
      </x:c>
      <x:c r="D3048" s="162" t="str">
        <x:v>Lasse 10 Minuten köcheln.</x:v>
      </x:c>
      <x:c r="E3048" s="163" t="n">
        <x:v>10</x:v>
      </x:c>
      <x:c r="F3048" s="163" t="str">
        <x:v>Schritt 11</x:v>
      </x:c>
    </x:row>
    <x:row r="3049">
      <x:c r="A3049" s="135" t="str">
        <x:v>DI-295-S12</x:v>
      </x:c>
      <x:c r="B3049" s="135" t="str">
        <x:v>DI-295-V1</x:v>
      </x:c>
      <x:c r="C3049" s="135" t="n">
        <x:v>12</x:v>
      </x:c>
      <x:c r="D3049" s="162" t="str">
        <x:v>Rühre den Deckel öffnen und vorsichtig um.</x:v>
      </x:c>
      <x:c r="E3049" s="163"/>
      <x:c r="F3049" s="163"/>
    </x:row>
    <x:row r="3050">
      <x:c r="A3050" s="135" t="str">
        <x:v>DI-295-S13</x:v>
      </x:c>
      <x:c r="B3050" s="135" t="str">
        <x:v>DI-295-V1</x:v>
      </x:c>
      <x:c r="C3050" s="135" t="n">
        <x:v>13</x:v>
      </x:c>
      <x:c r="D3050" s="162" t="str">
        <x:v>Gib die gefrorenen Bohnen und Zucchini hinzu.</x:v>
      </x:c>
      <x:c r="E3050" s="163"/>
      <x:c r="F3050" s="163"/>
    </x:row>
    <x:row r="3051">
      <x:c r="A3051" s="135" t="str">
        <x:v>DI-295-S14</x:v>
      </x:c>
      <x:c r="B3051" s="135" t="str">
        <x:v>DI-295-V1</x:v>
      </x:c>
      <x:c r="C3051" s="135" t="n">
        <x:v>14</x:v>
      </x:c>
      <x:c r="D3051" s="162" t="str">
        <x:v>Lasse wieder köcheln. Decke die Pfanne ab.</x:v>
      </x:c>
      <x:c r="E3051" s="163"/>
      <x:c r="F3051" s="163"/>
    </x:row>
    <x:row r="3052">
      <x:c r="A3052" s="135" t="str">
        <x:v>DI-295-S15</x:v>
      </x:c>
      <x:c r="B3052" s="135" t="str">
        <x:v>DI-295-V1</x:v>
      </x:c>
      <x:c r="C3052" s="135" t="n">
        <x:v>15</x:v>
      </x:c>
      <x:c r="D3052" s="162" t="str">
        <x:v>Koche weitere 10 Minuten, bis der Reis weich ist und die Brühe aufgesogen hat.</x:v>
      </x:c>
      <x:c r="E3052" s="163" t="n">
        <x:v>10</x:v>
      </x:c>
      <x:c r="F3052" s="163" t="str">
        <x:v>Schritt 15</x:v>
      </x:c>
    </x:row>
    <x:row r="3053">
      <x:c r="A3053" s="135" t="str">
        <x:v>DI-295-S16</x:v>
      </x:c>
      <x:c r="B3053" s="135" t="str">
        <x:v>DI-295-V1</x:v>
      </x:c>
      <x:c r="C3053" s="135" t="n">
        <x:v>16</x:v>
      </x:c>
      <x:c r="D3053" s="162" t="str">
        <x:v>Lasse 5 Minuten stehen.</x:v>
      </x:c>
      <x:c r="E3053" s="163" t="n">
        <x:v>5</x:v>
      </x:c>
      <x:c r="F3053" s="163" t="str">
        <x:v>Schritt 16</x:v>
      </x:c>
    </x:row>
    <x:row r="3054">
      <x:c r="A3054" s="135" t="str">
        <x:v>DI-295-S17</x:v>
      </x:c>
      <x:c r="B3054" s="135" t="str">
        <x:v>DI-295-V1</x:v>
      </x:c>
      <x:c r="C3054" s="135" t="n">
        <x:v>17</x:v>
      </x:c>
      <x:c r="D3054" s="162" t="str">
        <x:v>Rühre die Petersilie unter.</x:v>
      </x:c>
      <x:c r="E3054" s="163"/>
      <x:c r="F3054" s="163"/>
    </x:row>
    <x:row r="3055">
      <x:c r="A3055" s="135" t="str">
        <x:v>DI-295-S18</x:v>
      </x:c>
      <x:c r="B3055" s="135" t="str">
        <x:v>DI-295-V1</x:v>
      </x:c>
      <x:c r="C3055" s="135" t="n">
        <x:v>18</x:v>
      </x:c>
      <x:c r="D3055" s="162" t="str">
        <x:v>Serviere die Paella sofort mit Zitronenspalten zum Auspressen.</x:v>
      </x:c>
      <x:c r="E3055" s="163"/>
      <x:c r="F3055" s="163"/>
    </x:row>
    <x:row r="3056">
      <x:c r="A3056" s="135" t="str">
        <x:v>DI-296-S1</x:v>
      </x:c>
      <x:c r="B3056" s="135" t="str">
        <x:v>DI-296-V1</x:v>
      </x:c>
      <x:c r="C3056" s="135" t="n">
        <x:v>1</x:v>
      </x:c>
      <x:c r="D3056" s="162" t="str">
        <x:v>Bedecke die ungeschälten Kartoffeln mit Wasser.</x:v>
      </x:c>
      <x:c r="E3056" s="163"/>
      <x:c r="F3056" s="163"/>
    </x:row>
    <x:row r="3057">
      <x:c r="A3057" s="135" t="str">
        <x:v>DI-296-S2</x:v>
      </x:c>
      <x:c r="B3057" s="135" t="str">
        <x:v>DI-296-V1</x:v>
      </x:c>
      <x:c r="C3057" s="135" t="n">
        <x:v>2</x:v>
      </x:c>
      <x:c r="D3057" s="162" t="str">
        <x:v>Koche alles auf.</x:v>
      </x:c>
      <x:c r="E3057" s="163"/>
      <x:c r="F3057" s="163"/>
    </x:row>
    <x:row r="3058">
      <x:c r="A3058" s="135" t="str">
        <x:v>DI-296-S3</x:v>
      </x:c>
      <x:c r="B3058" s="135" t="str">
        <x:v>DI-296-V1</x:v>
      </x:c>
      <x:c r="C3058" s="135" t="n">
        <x:v>3</x:v>
      </x:c>
      <x:c r="D3058" s="162" t="str">
        <x:v>Gare etwa 40 Minuten weich. Gieße alles ab.</x:v>
      </x:c>
      <x:c r="E3058" s="163" t="n">
        <x:v>40</x:v>
      </x:c>
      <x:c r="F3058" s="163" t="str">
        <x:v>Schritt 3</x:v>
      </x:c>
    </x:row>
    <x:row r="3059">
      <x:c r="A3059" s="135" t="str">
        <x:v>DI-296-S4</x:v>
      </x:c>
      <x:c r="B3059" s="135" t="str">
        <x:v>DI-296-V1</x:v>
      </x:c>
      <x:c r="C3059" s="135" t="n">
        <x:v>4</x:v>
      </x:c>
      <x:c r="D3059" s="162" t="str">
        <x:v>Lasse etwas abkühlen.</x:v>
      </x:c>
      <x:c r="E3059" s="163"/>
      <x:c r="F3059" s="163"/>
    </x:row>
    <x:row r="3060">
      <x:c r="A3060" s="135" t="str">
        <x:v>DI-296-S5</x:v>
      </x:c>
      <x:c r="B3060" s="135" t="str">
        <x:v>DI-296-V1</x:v>
      </x:c>
      <x:c r="C3060" s="135" t="n">
        <x:v>5</x:v>
      </x:c>
      <x:c r="D3060" s="162" t="str">
        <x:v>Erhitze währenddessen das Pflanzenöl in einer großen ofenfesten Pfanne.</x:v>
      </x:c>
      <x:c r="E3060" s="163"/>
      <x:c r="F3060" s="163"/>
    </x:row>
    <x:row r="3061">
      <x:c r="A3061" s="135" t="str">
        <x:v>DI-296-S6</x:v>
      </x:c>
      <x:c r="B3061" s="135" t="str">
        <x:v>DI-296-V1</x:v>
      </x:c>
      <x:c r="C3061" s="135" t="n">
        <x:v>6</x:v>
      </x:c>
      <x:c r="D3061" s="162" t="str">
        <x:v>Brate Steinpilze, Lauch, Zwiebeln, Karotten und Gemüsebrühwürfel 5 Minuten sanft.</x:v>
      </x:c>
      <x:c r="E3061" s="163" t="n">
        <x:v>5</x:v>
      </x:c>
      <x:c r="F3061" s="163" t="str">
        <x:v>Schritt 6</x:v>
      </x:c>
    </x:row>
    <x:row r="3062">
      <x:c r="A3062" s="135" t="str">
        <x:v>DI-296-S7</x:v>
      </x:c>
      <x:c r="B3062" s="135" t="str">
        <x:v>DI-296-V1</x:v>
      </x:c>
      <x:c r="C3062" s="135" t="n">
        <x:v>7</x:v>
      </x:c>
      <x:c r="D3062" s="162" t="str">
        <x:v>Gib Knoblauch, Tomatenpüree, Paprikapulver, Kürbis, Majoran, Thymian, Salbei und Sellerie hinzu.</x:v>
      </x:c>
      <x:c r="E3062" s="163"/>
      <x:c r="F3062" s="163"/>
    </x:row>
    <x:row r="3063">
      <x:c r="A3063" s="135" t="str">
        <x:v>DI-296-S8</x:v>
      </x:c>
      <x:c r="B3063" s="135" t="str">
        <x:v>DI-296-V1</x:v>
      </x:c>
      <x:c r="C3063" s="135" t="n">
        <x:v>8</x:v>
      </x:c>
      <x:c r="D3063" s="162" t="str">
        <x:v>Gare weitere 5 Minuten unter regelmäßigem Rühren.</x:v>
      </x:c>
      <x:c r="E3063" s="163" t="n">
        <x:v>5</x:v>
      </x:c>
      <x:c r="F3063" s="163" t="str">
        <x:v>Schritt 8</x:v>
      </x:c>
    </x:row>
    <x:row r="3064">
      <x:c r="A3064" s="135" t="str">
        <x:v>DI-296-S9</x:v>
      </x:c>
      <x:c r="B3064" s="135" t="str">
        <x:v>DI-296-V1</x:v>
      </x:c>
      <x:c r="C3064" s="135" t="n">
        <x:v>9</x:v>
      </x:c>
      <x:c r="D3064" s="162" t="str">
        <x:v>Gieße Kichererbsen samt Dosenflüssigkeit und die aufgefangene Pilzflüssigkeit dazu.</x:v>
      </x:c>
      <x:c r="E3064" s="163"/>
      <x:c r="F3064" s="163"/>
    </x:row>
    <x:row r="3065">
      <x:c r="A3065" s="135" t="str">
        <x:v>DI-296-S10</x:v>
      </x:c>
      <x:c r="B3065" s="135" t="str">
        <x:v>DI-296-V1</x:v>
      </x:c>
      <x:c r="C3065" s="135" t="n">
        <x:v>10</x:v>
      </x:c>
      <x:c r="D3065" s="162" t="str">
        <x:v>Rühre Erbsen und Spinat unter.</x:v>
      </x:c>
      <x:c r="E3065" s="163"/>
      <x:c r="F3065" s="163"/>
    </x:row>
    <x:row r="3066">
      <x:c r="A3066" s="135" t="str">
        <x:v>DI-296-S11</x:v>
      </x:c>
      <x:c r="B3066" s="135" t="str">
        <x:v>DI-296-V1</x:v>
      </x:c>
      <x:c r="C3066" s="135" t="n">
        <x:v>11</x:v>
      </x:c>
      <x:c r="D3066" s="162" t="str">
        <x:v>Lasse 5 Minuten köcheln. Schmecke alles ab.</x:v>
      </x:c>
      <x:c r="E3066" s="163" t="n">
        <x:v>5</x:v>
      </x:c>
      <x:c r="F3066" s="163" t="str">
        <x:v>Schritt 11</x:v>
      </x:c>
    </x:row>
    <x:row r="3067">
      <x:c r="A3067" s="135" t="str">
        <x:v>DI-296-S12</x:v>
      </x:c>
      <x:c r="B3067" s="135" t="str">
        <x:v>DI-296-V1</x:v>
      </x:c>
      <x:c r="C3067" s="135" t="n">
        <x:v>12</x:v>
      </x:c>
      <x:c r="D3067" s="162" t="str">
        <x:v>Pelle die Kartoffeln.</x:v>
      </x:c>
      <x:c r="E3067" s="163"/>
      <x:c r="F3067" s="163"/>
    </x:row>
    <x:row r="3068">
      <x:c r="A3068" s="135" t="str">
        <x:v>DI-296-S13</x:v>
      </x:c>
      <x:c r="B3068" s="135" t="str">
        <x:v>DI-296-V1</x:v>
      </x:c>
      <x:c r="C3068" s="135" t="n">
        <x:v>13</x:v>
      </x:c>
      <x:c r="D3068" s="162" t="str">
        <x:v>Zerdrücke 200 g davon.</x:v>
      </x:c>
      <x:c r="E3068" s="163"/>
      <x:c r="F3068" s="163"/>
    </x:row>
    <x:row r="3069">
      <x:c r="A3069" s="135" t="str">
        <x:v>DI-296-S14</x:v>
      </x:c>
      <x:c r="B3069" s="135" t="str">
        <x:v>DI-296-V1</x:v>
      </x:c>
      <x:c r="C3069" s="135" t="n">
        <x:v>14</x:v>
      </x:c>
      <x:c r="D3069" s="162" t="str">
        <x:v>Rühre alles unter die Gemüsefüllung.</x:v>
      </x:c>
      <x:c r="E3069" s="163"/>
      <x:c r="F3069" s="163"/>
    </x:row>
    <x:row r="3070">
      <x:c r="A3070" s="135" t="str">
        <x:v>DI-296-S15</x:v>
      </x:c>
      <x:c r="B3070" s="135" t="str">
        <x:v>DI-296-V1</x:v>
      </x:c>
      <x:c r="C3070" s="135" t="n">
        <x:v>15</x:v>
      </x:c>
      <x:c r="D3070" s="162" t="str">
        <x:v>Zerdrücke die restlichen Kartoffeln grob.</x:v>
      </x:c>
      <x:c r="E3070" s="163"/>
      <x:c r="F3070" s="163"/>
    </x:row>
    <x:row r="3071">
      <x:c r="A3071" s="135" t="str">
        <x:v>DI-296-S16</x:v>
      </x:c>
      <x:c r="B3071" s="135" t="str">
        <x:v>DI-296-V1</x:v>
      </x:c>
      <x:c r="C3071" s="135" t="n">
        <x:v>16</x:v>
      </x:c>
      <x:c r="D3071" s="162" t="str">
        <x:v>Vermenge alles mit Olivenöl und Petersilie.</x:v>
      </x:c>
      <x:c r="E3071" s="163"/>
      <x:c r="F3071" s="163"/>
    </x:row>
    <x:row r="3072">
      <x:c r="A3072" s="135" t="str">
        <x:v>DI-296-S17</x:v>
      </x:c>
      <x:c r="B3072" s="135" t="str">
        <x:v>DI-296-V1</x:v>
      </x:c>
      <x:c r="C3072" s="135" t="n">
        <x:v>17</x:v>
      </x:c>
      <x:c r="D3072" s="162" t="str">
        <x:v>Verteile den Auflauf auf der Füllung.</x:v>
      </x:c>
      <x:c r="E3072" s="163"/>
      <x:c r="F3072" s="163"/>
    </x:row>
    <x:row r="3073">
      <x:c r="A3073" s="135" t="str">
        <x:v>DI-296-S18</x:v>
      </x:c>
      <x:c r="B3073" s="135" t="str">
        <x:v>DI-296-V1</x:v>
      </x:c>
      <x:c r="C3073" s="135" t="n">
        <x:v>18</x:v>
      </x:c>
      <x:c r="D3073" s="162" t="str">
        <x:v>Heize den Backofen auf 190 °C Ober-/Unterhitze bzw. 170 °C Umluft vor.</x:v>
      </x:c>
      <x:c r="E3073" s="163"/>
      <x:c r="F3073" s="163"/>
    </x:row>
    <x:row r="3074">
      <x:c r="A3074" s="135" t="str">
        <x:v>DI-296-S19</x:v>
      </x:c>
      <x:c r="B3074" s="135" t="str">
        <x:v>DI-296-V1</x:v>
      </x:c>
      <x:c r="C3074" s="135" t="n">
        <x:v>19</x:v>
      </x:c>
      <x:c r="D3074" s="162" t="str">
        <x:v>Backe den Auflauf 40-45 Minuten, bis die Oberfläche goldbraun und die Füllung heiß ist.</x:v>
      </x:c>
      <x:c r="E3074" s="163" t="n">
        <x:v>40</x:v>
      </x:c>
      <x:c r="F3074" s="163" t="str">
        <x:v>Schritt 19</x:v>
      </x:c>
    </x:row>
    <x:row r="3075">
      <x:c r="A3075" s="135" t="str">
        <x:v>DI-297-S1</x:v>
      </x:c>
      <x:c r="B3075" s="135" t="str">
        <x:v>DI-297-V1</x:v>
      </x:c>
      <x:c r="C3075" s="135" t="n">
        <x:v>1</x:v>
      </x:c>
      <x:c r="D3075" s="162" t="str">
        <x:v>Erhitze das Öl in einer großen beschichteten Pfanne bei mittlerer Hitze und brate die Pilze, Lorbeer und Rosmarin etwa 5 Minuten lang an.</x:v>
      </x:c>
      <x:c r="E3075" s="163" t="n">
        <x:v>5</x:v>
      </x:c>
      <x:c r="F3075" s="163" t="str">
        <x:v>Schritt 1</x:v>
      </x:c>
    </x:row>
    <x:row r="3076">
      <x:c r="A3076" s="135" t="str">
        <x:v>DI-297-S2</x:v>
      </x:c>
      <x:c r="B3076" s="135" t="str">
        <x:v>DI-297-V1</x:v>
      </x:c>
      <x:c r="C3076" s="135" t="n">
        <x:v>2</x:v>
      </x:c>
      <x:c r="D3076" s="162" t="str">
        <x:v>Gib Zwiebeln und Knoblauch dazu.</x:v>
      </x:c>
      <x:c r="E3076" s="163"/>
      <x:c r="F3076" s="163"/>
    </x:row>
    <x:row r="3077">
      <x:c r="A3077" s="135" t="str">
        <x:v>DI-297-S3</x:v>
      </x:c>
      <x:c r="B3077" s="135" t="str">
        <x:v>DI-297-V1</x:v>
      </x:c>
      <x:c r="C3077" s="135" t="n">
        <x:v>3</x:v>
      </x:c>
      <x:c r="D3077" s="162" t="str">
        <x:v>Lasse alles noch einige Minuten kochen, bis sie weich sind.</x:v>
      </x:c>
      <x:c r="E3077" s="163"/>
      <x:c r="F3077" s="163"/>
    </x:row>
    <x:row r="3078">
      <x:c r="A3078" s="135" t="str">
        <x:v>DI-297-S4</x:v>
      </x:c>
      <x:c r="B3078" s="135" t="str">
        <x:v>DI-297-V1</x:v>
      </x:c>
      <x:c r="C3078" s="135" t="n">
        <x:v>4</x:v>
      </x:c>
      <x:c r="D3078" s="162" t="str">
        <x:v>Gib Butternusskürbis, Brühe, Kichererbsen, geräuchertes Paprikapulver und Tomatenpüree hinzu. Decke den Topf ab.</x:v>
      </x:c>
      <x:c r="E3078" s="163"/>
      <x:c r="F3078" s="163"/>
    </x:row>
    <x:row r="3079">
      <x:c r="A3079" s="135" t="str">
        <x:v>DI-297-S5</x:v>
      </x:c>
      <x:c r="B3079" s="135" t="str">
        <x:v>DI-297-V1</x:v>
      </x:c>
      <x:c r="C3079" s="135" t="n">
        <x:v>5</x:v>
      </x:c>
      <x:c r="D3079" s="162" t="str">
        <x:v>Lasse 40 Minuten köcheln, bis die Flüssigkeit zu einer dicken Soße eingekocht ist.</x:v>
      </x:c>
      <x:c r="E3079" s="163" t="n">
        <x:v>40</x:v>
      </x:c>
      <x:c r="F3079" s="163" t="str">
        <x:v>Schritt 5</x:v>
      </x:c>
    </x:row>
    <x:row r="3080">
      <x:c r="A3080" s="135" t="str">
        <x:v>DI-297-S6</x:v>
      </x:c>
      <x:c r="B3080" s="135" t="str">
        <x:v>DI-297-V1</x:v>
      </x:c>
      <x:c r="C3080" s="135" t="n">
        <x:v>6</x:v>
      </x:c>
      <x:c r="D3080" s="162" t="str">
        <x:v>Bereite etwa 25 Minuten vor Ende der Garzeit den Brei zu.</x:v>
      </x:c>
      <x:c r="E3080" s="163" t="n">
        <x:v>25</x:v>
      </x:c>
      <x:c r="F3080" s="163" t="str">
        <x:v>Schritt 6</x:v>
      </x:c>
    </x:row>
    <x:row r="3081">
      <x:c r="A3081" s="135" t="str">
        <x:v>DI-297-S7</x:v>
      </x:c>
      <x:c r="B3081" s="135" t="str">
        <x:v>DI-297-V1</x:v>
      </x:c>
      <x:c r="C3081" s="135" t="n">
        <x:v>7</x:v>
      </x:c>
      <x:c r="D3081" s="162" t="str">
        <x:v>Bringe einen großen Topf mit Wasser zum Kochen und koche die Steckrüben 5 Minuten lang.</x:v>
      </x:c>
      <x:c r="E3081" s="163" t="n">
        <x:v>5</x:v>
      </x:c>
      <x:c r="F3081" s="163" t="str">
        <x:v>Schritt 7</x:v>
      </x:c>
    </x:row>
    <x:row r="3082">
      <x:c r="A3082" s="135" t="str">
        <x:v>DI-297-S8</x:v>
      </x:c>
      <x:c r="B3082" s="135" t="str">
        <x:v>DI-297-V1</x:v>
      </x:c>
      <x:c r="C3082" s="135" t="n">
        <x:v>8</x:v>
      </x:c>
      <x:c r="D3082" s="162" t="str">
        <x:v>Gib dann die Kartoffeln hinzu und koche sie 15 bis 20 Minuten lang, bis sie weich sind. Gieße alles ab.</x:v>
      </x:c>
      <x:c r="E3082" s="163" t="n">
        <x:v>20</x:v>
      </x:c>
      <x:c r="F3082" s="163" t="str">
        <x:v>Schritt 8</x:v>
      </x:c>
    </x:row>
    <x:row r="3083">
      <x:c r="A3083" s="135" t="str">
        <x:v>DI-297-S9</x:v>
      </x:c>
      <x:c r="B3083" s="135" t="str">
        <x:v>DI-297-V1</x:v>
      </x:c>
      <x:c r="C3083" s="135" t="n">
        <x:v>9</x:v>
      </x:c>
      <x:c r="D3083" s="162" t="str">
        <x:v>Zerdrücke mit reichlich schwarzem Pfeffer.</x:v>
      </x:c>
      <x:c r="E3083" s="163"/>
      <x:c r="F3083" s="163"/>
    </x:row>
    <x:row r="3084">
      <x:c r="A3084" s="135" t="str">
        <x:v>DI-297-S10</x:v>
      </x:c>
      <x:c r="B3084" s="135" t="str">
        <x:v>DI-297-V1</x:v>
      </x:c>
      <x:c r="C3084" s="135" t="n">
        <x:v>10</x:v>
      </x:c>
      <x:c r="D3084" s="162" t="str">
        <x:v>Verteile Eintopf und Püree auf Teller.</x:v>
      </x:c>
      <x:c r="E3084" s="163"/>
      <x:c r="F3084" s="163"/>
    </x:row>
    <x:row r="3085">
      <x:c r="A3085" s="135" t="str">
        <x:v>DI-297-S11</x:v>
      </x:c>
      <x:c r="B3085" s="135" t="str">
        <x:v>DI-297-V1</x:v>
      </x:c>
      <x:c r="C3085" s="135" t="n">
        <x:v>11</x:v>
      </x:c>
      <x:c r="D3085" s="162" t="str">
        <x:v>Serviere den Eintopf mit Brokkoli oder Erbsen.</x:v>
      </x:c>
      <x:c r="E3085" s="163"/>
      <x:c r="F3085" s="163"/>
    </x:row>
    <x:row r="3086">
      <x:c r="A3086" s="135" t="str">
        <x:v>DI-298-S1</x:v>
      </x:c>
      <x:c r="B3086" s="135" t="str">
        <x:v>DI-298-V1</x:v>
      </x:c>
      <x:c r="C3086" s="135" t="n">
        <x:v>1</x:v>
      </x:c>
      <x:c r="D3086" s="162" t="str">
        <x:v>Erhitze das Öl in einer großen Pfanne.</x:v>
      </x:c>
      <x:c r="E3086" s="163"/>
      <x:c r="F3086" s="163"/>
    </x:row>
    <x:row r="3087">
      <x:c r="A3087" s="135" t="str">
        <x:v>DI-298-S2</x:v>
      </x:c>
      <x:c r="B3087" s="135" t="str">
        <x:v>DI-298-V1</x:v>
      </x:c>
      <x:c r="C3087" s="135" t="n">
        <x:v>2</x:v>
      </x:c>
      <x:c r="D3087" s="162" t="str">
        <x:v>Brate Zwiebeln und Karotten 5-8 Minuten weich.</x:v>
      </x:c>
      <x:c r="E3087" s="163" t="n">
        <x:v>5</x:v>
      </x:c>
      <x:c r="F3087" s="163" t="str">
        <x:v>Schritt 2</x:v>
      </x:c>
    </x:row>
    <x:row r="3088">
      <x:c r="A3088" s="135" t="str">
        <x:v>DI-298-S3</x:v>
      </x:c>
      <x:c r="B3088" s="135" t="str">
        <x:v>DI-298-V1</x:v>
      </x:c>
      <x:c r="C3088" s="135" t="n">
        <x:v>3</x:v>
      </x:c>
      <x:c r="D3088" s="162" t="str">
        <x:v>Gib bei Bedarf einen kleinen Spritzer Wasser hinzu.</x:v>
      </x:c>
      <x:c r="E3088" s="163"/>
      <x:c r="F3088" s="163"/>
    </x:row>
    <x:row r="3089">
      <x:c r="A3089" s="135" t="str">
        <x:v>DI-298-S4</x:v>
      </x:c>
      <x:c r="B3089" s="135" t="str">
        <x:v>DI-298-V1</x:v>
      </x:c>
      <x:c r="C3089" s="135" t="n">
        <x:v>4</x:v>
      </x:c>
      <x:c r="D3089" s="162" t="str">
        <x:v>Streue das Chilipulver darüber.</x:v>
      </x:c>
      <x:c r="E3089" s="163"/>
      <x:c r="F3089" s="163"/>
    </x:row>
    <x:row r="3090">
      <x:c r="A3090" s="135" t="str">
        <x:v>DI-298-S5</x:v>
      </x:c>
      <x:c r="B3090" s="135" t="str">
        <x:v>DI-298-V1</x:v>
      </x:c>
      <x:c r="C3090" s="135" t="n">
        <x:v>5</x:v>
      </x:c>
      <x:c r="D3090" s="162" t="str">
        <x:v>Lasse alles noch 1 Minute kochen.</x:v>
      </x:c>
      <x:c r="E3090" s="163"/>
      <x:c r="F3090" s="163"/>
    </x:row>
    <x:row r="3091">
      <x:c r="A3091" s="135" t="str">
        <x:v>DI-298-S6</x:v>
      </x:c>
      <x:c r="B3091" s="135" t="str">
        <x:v>DI-298-V1</x:v>
      </x:c>
      <x:c r="C3091" s="135" t="n">
        <x:v>6</x:v>
      </x:c>
      <x:c r="D3091" s="162" t="str">
        <x:v>Gib Tomaten und Hülsenfrüchte dazu.</x:v>
      </x:c>
      <x:c r="E3091" s="163"/>
      <x:c r="F3091" s="163"/>
    </x:row>
    <x:row r="3092">
      <x:c r="A3092" s="135" t="str">
        <x:v>DI-298-S7</x:v>
      </x:c>
      <x:c r="B3092" s="135" t="str">
        <x:v>DI-298-V1</x:v>
      </x:c>
      <x:c r="C3092" s="135" t="n">
        <x:v>7</x:v>
      </x:c>
      <x:c r="D3092" s="162" t="str">
        <x:v>Koche alles auf.</x:v>
      </x:c>
      <x:c r="E3092" s="163"/>
      <x:c r="F3092" s="163"/>
    </x:row>
    <x:row r="3093">
      <x:c r="A3093" s="135" t="str">
        <x:v>DI-298-S8</x:v>
      </x:c>
      <x:c r="B3093" s="135" t="str">
        <x:v>DI-298-V1</x:v>
      </x:c>
      <x:c r="C3093" s="135" t="n">
        <x:v>8</x:v>
      </x:c>
      <x:c r="D3093" s="162" t="str">
        <x:v>Reduziere die Hitze und lasse alles unter gelegentlichem Rühren 5-10 Minuten köcheln, bis die Masse eingedickt ist.</x:v>
      </x:c>
      <x:c r="E3093" s="163" t="n">
        <x:v>5</x:v>
      </x:c>
      <x:c r="F3093" s="163" t="str">
        <x:v>Schritt 8</x:v>
      </x:c>
    </x:row>
    <x:row r="3094">
      <x:c r="A3094" s="135" t="str">
        <x:v>DI-298-S9</x:v>
      </x:c>
      <x:c r="B3094" s="135" t="str">
        <x:v>DI-298-V1</x:v>
      </x:c>
      <x:c r="C3094" s="135" t="n">
        <x:v>9</x:v>
      </x:c>
      <x:c r="D3094" s="162" t="str">
        <x:v>Nimm die Pfanne vom Herd. Würze gut.</x:v>
      </x:c>
      <x:c r="E3094" s="163"/>
      <x:c r="F3094" s="163"/>
    </x:row>
    <x:row r="3095">
      <x:c r="A3095" s="135" t="str">
        <x:v>DI-298-S10</x:v>
      </x:c>
      <x:c r="B3095" s="135" t="str">
        <x:v>DI-298-V1</x:v>
      </x:c>
      <x:c r="C3095" s="135" t="n">
        <x:v>10</x:v>
      </x:c>
      <x:c r="D3095" s="162" t="str">
        <x:v>Heize die Grillfunktion auf höchster Stufe vor.</x:v>
      </x:c>
      <x:c r="E3095" s="163"/>
      <x:c r="F3095" s="163"/>
    </x:row>
    <x:row r="3096">
      <x:c r="A3096" s="135" t="str">
        <x:v>DI-298-S11</x:v>
      </x:c>
      <x:c r="B3096" s="135" t="str">
        <x:v>DI-298-V1</x:v>
      </x:c>
      <x:c r="C3096" s="135" t="n">
        <x:v>11</x:v>
      </x:c>
      <x:c r="D3096" s="162" t="str">
        <x:v>Verteile einen Löffel Bohnen-Chili auf einer großen ofenfesten Form.</x:v>
      </x:c>
      <x:c r="E3096" s="163"/>
      <x:c r="F3096" s="163"/>
    </x:row>
    <x:row r="3097">
      <x:c r="A3097" s="135" t="str">
        <x:v>DI-298-S12</x:v>
      </x:c>
      <x:c r="B3097" s="135" t="str">
        <x:v>DI-298-V1</x:v>
      </x:c>
      <x:c r="C3097" s="135" t="n">
        <x:v>12</x:v>
      </x:c>
      <x:c r="D3097" s="162" t="str">
        <x:v>Lege jede Tortilla auf ein Brett, fülle sie mit ein paar Esslöffeln Chilimischung, falte die Enden zusammen und rolle sie zum Verschließen auf.</x:v>
      </x:c>
      <x:c r="E3097" s="163"/>
      <x:c r="F3097" s="163"/>
    </x:row>
    <x:row r="3098">
      <x:c r="A3098" s="135" t="str">
        <x:v>DI-298-S13</x:v>
      </x:c>
      <x:c r="B3098" s="135" t="str">
        <x:v>DI-298-V1</x:v>
      </x:c>
      <x:c r="C3098" s="135" t="n">
        <x:v>13</x:v>
      </x:c>
      <x:c r="D3098" s="162" t="str">
        <x:v>Lege sie in die ofenfeste Form.</x:v>
      </x:c>
      <x:c r="E3098" s="163"/>
      <x:c r="F3098" s="163"/>
    </x:row>
    <x:row r="3099">
      <x:c r="A3099" s="135" t="str">
        <x:v>DI-298-S14</x:v>
      </x:c>
      <x:c r="B3099" s="135" t="str">
        <x:v>DI-298-V1</x:v>
      </x:c>
      <x:c r="C3099" s="135" t="n">
        <x:v>14</x:v>
      </x:c>
      <x:c r="D3099" s="162" t="str">
        <x:v>Gib die restlichen Chilis darüber.</x:v>
      </x:c>
      <x:c r="E3099" s="163"/>
      <x:c r="F3099" s="163"/>
    </x:row>
    <x:row r="3100">
      <x:c r="A3100" s="135" t="str">
        <x:v>DI-298-S15</x:v>
      </x:c>
      <x:c r="B3100" s="135" t="str">
        <x:v>DI-298-V1</x:v>
      </x:c>
      <x:c r="C3100" s="135" t="n">
        <x:v>15</x:v>
      </x:c>
      <x:c r="D3100" s="162" t="str">
        <x:v>Vermische Joghurt und geriebenen Käse mit Salz und Pfeffer.</x:v>
      </x:c>
      <x:c r="E3100" s="163"/>
      <x:c r="F3100" s="163"/>
    </x:row>
    <x:row r="3101">
      <x:c r="A3101" s="135" t="str">
        <x:v>DI-298-S16</x:v>
      </x:c>
      <x:c r="B3101" s="135" t="str">
        <x:v>DI-298-V1</x:v>
      </x:c>
      <x:c r="C3101" s="135" t="n">
        <x:v>16</x:v>
      </x:c>
      <x:c r="D3101" s="162" t="str">
        <x:v>Verteile die Joghurt-Käse-Mischung auf den Enchiladas.</x:v>
      </x:c>
      <x:c r="E3101" s="163"/>
      <x:c r="F3101" s="163"/>
    </x:row>
    <x:row r="3102">
      <x:c r="A3102" s="135" t="str">
        <x:v>DI-298-S17</x:v>
      </x:c>
      <x:c r="B3102" s="135" t="str">
        <x:v>DI-298-V1</x:v>
      </x:c>
      <x:c r="C3102" s="135" t="n">
        <x:v>17</x:v>
      </x:c>
      <x:c r="D3102" s="162" t="str">
        <x:v>Grille einige Minuten, bis die Oberfläche goldbraun ist und Blasen wirft.</x:v>
      </x:c>
      <x:c r="E3102" s="163"/>
      <x:c r="F3102" s="163"/>
    </x:row>
    <x:row r="3103">
      <x:c r="A3103" s="135" t="str">
        <x:v>DI-298-S18</x:v>
      </x:c>
      <x:c r="B3103" s="135" t="str">
        <x:v>DI-298-V1</x:v>
      </x:c>
      <x:c r="C3103" s="135" t="n">
        <x:v>18</x:v>
      </x:c>
      <x:c r="D3103" s="162" t="str">
        <x:v>Serviere alles mit einem grünen Salat.</x:v>
      </x:c>
      <x:c r="E3103" s="163"/>
      <x:c r="F3103" s="163"/>
    </x:row>
    <x:row r="3104">
      <x:c r="A3104" s="135" t="str">
        <x:v>DI-299-S1</x:v>
      </x:c>
      <x:c r="B3104" s="135" t="str">
        <x:v>DI-299-V1</x:v>
      </x:c>
      <x:c r="C3104" s="135" t="n">
        <x:v>1</x:v>
      </x:c>
      <x:c r="D3104" s="162" t="str">
        <x:v>Koche die Nudeln in Salzwasser nach Packungsangabe.</x:v>
      </x:c>
      <x:c r="E3104" s="163"/>
      <x:c r="F3104" s="163"/>
    </x:row>
    <x:row r="3105">
      <x:c r="A3105" s="135" t="str">
        <x:v>DI-299-S2</x:v>
      </x:c>
      <x:c r="B3105" s="135" t="str">
        <x:v>DI-299-V1</x:v>
      </x:c>
      <x:c r="C3105" s="135" t="n">
        <x:v>2</x:v>
      </x:c>
      <x:c r="D3105" s="162" t="str">
        <x:v>Gib den Brokkoli 3 Minuten vor Ende der Garzeit hinzu.</x:v>
      </x:c>
      <x:c r="E3105" s="163" t="n">
        <x:v>3</x:v>
      </x:c>
      <x:c r="F3105" s="163" t="str">
        <x:v>Schritt 2</x:v>
      </x:c>
    </x:row>
    <x:row r="3106">
      <x:c r="A3106" s="135" t="str">
        <x:v>DI-299-S3</x:v>
      </x:c>
      <x:c r="B3106" s="135" t="str">
        <x:v>DI-299-V1</x:v>
      </x:c>
      <x:c r="C3106" s="135" t="n">
        <x:v>3</x:v>
      </x:c>
      <x:c r="D3106" s="162" t="str">
        <x:v>Erhitze währenddessen das Öl in einer großen Pfanne.</x:v>
      </x:c>
      <x:c r="E3106" s="163"/>
      <x:c r="F3106" s="163"/>
    </x:row>
    <x:row r="3107">
      <x:c r="A3107" s="135" t="str">
        <x:v>DI-299-S4</x:v>
      </x:c>
      <x:c r="B3107" s="135" t="str">
        <x:v>DI-299-V1</x:v>
      </x:c>
      <x:c r="C3107" s="135" t="n">
        <x:v>4</x:v>
      </x:c>
      <x:c r="D3107" s="162" t="str">
        <x:v>Brate das Hähnchen 8-10 Minuten goldbraun und vollständig durch.</x:v>
      </x:c>
      <x:c r="E3107" s="163" t="n">
        <x:v>8</x:v>
      </x:c>
      <x:c r="F3107" s="163" t="str">
        <x:v>Schritt 4</x:v>
      </x:c>
    </x:row>
    <x:row r="3108">
      <x:c r="A3108" s="135" t="str">
        <x:v>DI-299-S5</x:v>
      </x:c>
      <x:c r="B3108" s="135" t="str">
        <x:v>DI-299-V1</x:v>
      </x:c>
      <x:c r="C3108" s="135" t="n">
        <x:v>5</x:v>
      </x:c>
      <x:c r="D3108" s="162" t="str">
        <x:v>Gib den Knoblauch in den letzten 2 Minuten zum Hähnchen.</x:v>
      </x:c>
      <x:c r="E3108" s="163" t="n">
        <x:v>2</x:v>
      </x:c>
      <x:c r="F3108" s="163" t="str">
        <x:v>Schritt 5</x:v>
      </x:c>
    </x:row>
    <x:row r="3109">
      <x:c r="A3109" s="135" t="str">
        <x:v>DI-299-S6</x:v>
      </x:c>
      <x:c r="B3109" s="135" t="str">
        <x:v>DI-299-V1</x:v>
      </x:c>
      <x:c r="C3109" s="135" t="n">
        <x:v>6</x:v>
      </x:c>
      <x:c r="D3109" s="162" t="str">
        <x:v>Verrühre Senf und Orangensaft.</x:v>
      </x:c>
      <x:c r="E3109" s="163"/>
      <x:c r="F3109" s="163"/>
    </x:row>
    <x:row r="3110">
      <x:c r="A3110" s="135" t="str">
        <x:v>DI-299-S7</x:v>
      </x:c>
      <x:c r="B3110" s="135" t="str">
        <x:v>DI-299-V1</x:v>
      </x:c>
      <x:c r="C3110" s="135" t="n">
        <x:v>7</x:v>
      </x:c>
      <x:c r="D3110" s="162" t="str">
        <x:v>Gieße die Mischung zum Hähnchen und lasse sie 1-2 Minuten sanft köcheln.</x:v>
      </x:c>
      <x:c r="E3110" s="163" t="n">
        <x:v>1</x:v>
      </x:c>
      <x:c r="F3110" s="163" t="str">
        <x:v>Schritt 7</x:v>
      </x:c>
    </x:row>
    <x:row r="3111">
      <x:c r="A3111" s="135" t="str">
        <x:v>DI-299-S8</x:v>
      </x:c>
      <x:c r="B3111" s="135" t="str">
        <x:v>DI-299-V1</x:v>
      </x:c>
      <x:c r="C3111" s="135" t="n">
        <x:v>8</x:v>
      </x:c>
      <x:c r="D3111" s="162" t="str">
        <x:v>Gieße Nudeln und Brokkoli ab und fange 3 EL Kochwasser auf.</x:v>
      </x:c>
      <x:c r="E3111" s="163"/>
      <x:c r="F3111" s="163"/>
    </x:row>
    <x:row r="3112">
      <x:c r="A3112" s="135" t="str">
        <x:v>DI-299-S9</x:v>
      </x:c>
      <x:c r="B3112" s="135" t="str">
        <x:v>DI-299-V1</x:v>
      </x:c>
      <x:c r="C3112" s="135" t="n">
        <x:v>9</x:v>
      </x:c>
      <x:c r="D3112" s="162" t="str">
        <x:v>Vermenge Nudeln und Brokkoli mit dem Hähnchen.</x:v>
      </x:c>
      <x:c r="E3112" s="163"/>
      <x:c r="F3112" s="163"/>
    </x:row>
    <x:row r="3113">
      <x:c r="A3113" s="135" t="str">
        <x:v>DI-299-S10</x:v>
      </x:c>
      <x:c r="B3113" s="135" t="str">
        <x:v>DI-299-V1</x:v>
      </x:c>
      <x:c r="C3113" s="135" t="n">
        <x:v>10</x:v>
      </x:c>
      <x:c r="D3113" s="162" t="str">
        <x:v>Rühre Kochwasser und Mandeln unter.</x:v>
      </x:c>
      <x:c r="E3113" s="163"/>
      <x:c r="F3113" s="163"/>
    </x:row>
    <x:row r="3114">
      <x:c r="A3114" s="135" t="str">
        <x:v>DI-299-S11</x:v>
      </x:c>
      <x:c r="B3114" s="135" t="str">
        <x:v>DI-299-V1</x:v>
      </x:c>
      <x:c r="C3114" s="135" t="n">
        <x:v>11</x:v>
      </x:c>
      <x:c r="D3114" s="162" t="str">
        <x:v>Schmecke die Pasta mit Salz und Pfeffer ab und serviere sie sofort.</x:v>
      </x:c>
      <x:c r="E3114" s="163"/>
      <x:c r="F3114" s="163"/>
    </x:row>
    <x:row r="3115">
      <x:c r="A3115" s="135" t="str">
        <x:v>DI-300-S1</x:v>
      </x:c>
      <x:c r="B3115" s="135" t="str">
        <x:v>DI-300-V1</x:v>
      </x:c>
      <x:c r="C3115" s="135" t="n">
        <x:v>1</x:v>
      </x:c>
      <x:c r="D3115" s="162" t="str">
        <x:v>Bürste die Kartoffeln gründlich sauber und tupfe sie trocken.</x:v>
      </x:c>
      <x:c r="E3115" s="163"/>
      <x:c r="F3115" s="163"/>
    </x:row>
    <x:row r="3116">
      <x:c r="A3116" s="135" t="str">
        <x:v>DI-300-S2</x:v>
      </x:c>
      <x:c r="B3116" s="135" t="str">
        <x:v>DI-300-V1</x:v>
      </x:c>
      <x:c r="C3116" s="135" t="n">
        <x:v>2</x:v>
      </x:c>
      <x:c r="D3116" s="162" t="str">
        <x:v>Reibe die Schalen rundherum mit dem Sonnenblumenöl ein.</x:v>
      </x:c>
      <x:c r="E3116" s="163"/>
      <x:c r="F3116" s="163"/>
    </x:row>
    <x:row r="3117">
      <x:c r="A3117" s="135" t="str">
        <x:v>DI-300-S3</x:v>
      </x:c>
      <x:c r="B3117" s="135" t="str">
        <x:v>DI-300-V1</x:v>
      </x:c>
      <x:c r="C3117" s="135" t="n">
        <x:v>3</x:v>
      </x:c>
      <x:c r="D3117" s="162" t="str">
        <x:v>Würze die Kartoffeln mit Salz und Pfeffer.</x:v>
      </x:c>
      <x:c r="E3117" s="163"/>
      <x:c r="F3117" s="163"/>
    </x:row>
    <x:row r="3118">
      <x:c r="A3118" s="135" t="str">
        <x:v>DI-300-S4</x:v>
      </x:c>
      <x:c r="B3118" s="135" t="str">
        <x:v>DI-300-V1</x:v>
      </x:c>
      <x:c r="C3118" s="135" t="n">
        <x:v>4</x:v>
      </x:c>
      <x:c r="D3118" s="162" t="str">
        <x:v>Lege die Kartoffeln nebeneinander in den Korb der Heißluftfritteuse.</x:v>
      </x:c>
      <x:c r="E3118" s="163"/>
      <x:c r="F3118" s="163"/>
    </x:row>
    <x:row r="3119">
      <x:c r="A3119" s="135" t="str">
        <x:v>DI-300-S5</x:v>
      </x:c>
      <x:c r="B3119" s="135" t="str">
        <x:v>DI-300-V1</x:v>
      </x:c>
      <x:c r="C3119" s="135" t="n">
        <x:v>5</x:v>
      </x:c>
      <x:c r="D3119" s="162" t="str">
        <x:v>Gare sie bei 200 °C für 40-50 Minuten. Wende sie nach etwa 20 Minuten.</x:v>
      </x:c>
      <x:c r="E3119" s="163" t="n">
        <x:v>40</x:v>
      </x:c>
      <x:c r="F3119" s="163" t="str">
        <x:v>Schritt 5</x:v>
      </x:c>
    </x:row>
    <x:row r="3120">
      <x:c r="A3120" s="135" t="str">
        <x:v>DI-300-S6</x:v>
      </x:c>
      <x:c r="B3120" s="135" t="str">
        <x:v>DI-300-V1</x:v>
      </x:c>
      <x:c r="C3120" s="135" t="n">
        <x:v>6</x:v>
      </x:c>
      <x:c r="D3120" s="162" t="str">
        <x:v>Prüfe die Kartoffeln mit einem kleinen Messer. Die Kartoffeln sind fertig, wenn die Schale knusprig und das Innere vollständig weich ist.</x:v>
      </x:c>
      <x:c r="E3120" s="163"/>
      <x:c r="F3120" s="163"/>
    </x:row>
    <x:row r="3121">
      <x:c r="A3121" s="135" t="str">
        <x:v>DI-300-S7</x:v>
      </x:c>
      <x:c r="B3121" s="135" t="str">
        <x:v>DI-300-V1</x:v>
      </x:c>
      <x:c r="C3121" s="135" t="n">
        <x:v>7</x:v>
      </x:c>
      <x:c r="D3121" s="162" t="str">
        <x:v>Schneide die Kartoffeln längs ein, lockere das Innere mit einer Gabel auf und serviere sie sofort.</x:v>
      </x:c>
      <x:c r="E3121" s="163"/>
      <x:c r="F3121" s="163"/>
    </x:row>
    <x:row r="3122">
      <x:c r="A3122" s="135" t="str">
        <x:v>DI-301-S1</x:v>
      </x:c>
      <x:c r="B3122" s="135" t="str">
        <x:v>DI-301-V1</x:v>
      </x:c>
      <x:c r="C3122" s="135" t="n">
        <x:v>1</x:v>
      </x:c>
      <x:c r="D3122" s="162" t="str">
        <x:v>Schneide die Kartoffeln mit einer Mandoline in sehr dünne Scheiben.</x:v>
      </x:c>
      <x:c r="E3122" s="163"/>
      <x:c r="F3122" s="163"/>
    </x:row>
    <x:row r="3123">
      <x:c r="A3123" s="135" t="str">
        <x:v>DI-301-S2</x:v>
      </x:c>
      <x:c r="B3123" s="135" t="str">
        <x:v>DI-301-V1</x:v>
      </x:c>
      <x:c r="C3123" s="135" t="n">
        <x:v>2</x:v>
      </x:c>
      <x:c r="D3123" s="162" t="str">
        <x:v>Lege die Kartoffelscheiben 15 Minuten in eiskaltes Wasser.</x:v>
      </x:c>
      <x:c r="E3123" s="163" t="n">
        <x:v>15</x:v>
      </x:c>
      <x:c r="F3123" s="163" t="str">
        <x:v>Schritt 2</x:v>
      </x:c>
    </x:row>
    <x:row r="3124">
      <x:c r="A3124" s="135" t="str">
        <x:v>DI-301-S3</x:v>
      </x:c>
      <x:c r="B3124" s="135" t="str">
        <x:v>DI-301-V1</x:v>
      </x:c>
      <x:c r="C3124" s="135" t="n">
        <x:v>3</x:v>
      </x:c>
      <x:c r="D3124" s="162" t="str">
        <x:v>Gieße die Kartoffeln ab und tupfe sie gründlich trocken.</x:v>
      </x:c>
      <x:c r="E3124" s="163"/>
      <x:c r="F3124" s="163"/>
    </x:row>
    <x:row r="3125">
      <x:c r="A3125" s="135" t="str">
        <x:v>DI-301-S4</x:v>
      </x:c>
      <x:c r="B3125" s="135" t="str">
        <x:v>DI-301-V1</x:v>
      </x:c>
      <x:c r="C3125" s="135" t="n">
        <x:v>4</x:v>
      </x:c>
      <x:c r="D3125" s="162" t="str">
        <x:v>Heize die Heißluftfritteuse auf 210 °C vor.</x:v>
      </x:c>
      <x:c r="E3125" s="163"/>
      <x:c r="F3125" s="163"/>
    </x:row>
    <x:row r="3126">
      <x:c r="A3126" s="135" t="str">
        <x:v>DI-301-S5</x:v>
      </x:c>
      <x:c r="B3126" s="135" t="str">
        <x:v>DI-301-V1</x:v>
      </x:c>
      <x:c r="C3126" s="135" t="n">
        <x:v>5</x:v>
      </x:c>
      <x:c r="D3126" s="162" t="str">
        <x:v>Vermenge die Hälfte der Kartoffelscheiben mit der Hälfte des Öls und der Gewürzmischung.</x:v>
      </x:c>
      <x:c r="E3126" s="163"/>
      <x:c r="F3126" s="163"/>
    </x:row>
    <x:row r="3127">
      <x:c r="A3127" s="135" t="str">
        <x:v>DI-301-S6</x:v>
      </x:c>
      <x:c r="B3127" s="135" t="str">
        <x:v>DI-301-V1</x:v>
      </x:c>
      <x:c r="C3127" s="135" t="n">
        <x:v>6</x:v>
      </x:c>
      <x:c r="D3127" s="162" t="str">
        <x:v>Verteile die Scheiben locker und möglichst einlagig im Garkorb.</x:v>
      </x:c>
      <x:c r="E3127" s="163"/>
      <x:c r="F3127" s="163"/>
    </x:row>
    <x:row r="3128">
      <x:c r="A3128" s="135" t="str">
        <x:v>DI-301-S7</x:v>
      </x:c>
      <x:c r="B3128" s="135" t="str">
        <x:v>DI-301-V1</x:v>
      </x:c>
      <x:c r="C3128" s="135" t="n">
        <x:v>7</x:v>
      </x:c>
      <x:c r="D3128" s="162" t="str">
        <x:v>Gare die Chips 12-15 Minuten knusprig und schüttle den Korb nach der Hälfte der Zeit kräftig.</x:v>
      </x:c>
      <x:c r="E3128" s="163" t="n">
        <x:v>12</x:v>
      </x:c>
      <x:c r="F3128" s="163" t="str">
        <x:v>Schritt 7</x:v>
      </x:c>
    </x:row>
    <x:row r="3129">
      <x:c r="A3129" s="135" t="str">
        <x:v>DI-301-S8</x:v>
      </x:c>
      <x:c r="B3129" s="135" t="str">
        <x:v>DI-301-V1</x:v>
      </x:c>
      <x:c r="C3129" s="135" t="n">
        <x:v>8</x:v>
      </x:c>
      <x:c r="D3129" s="162" t="str">
        <x:v>Wiederhole den Vorgang mit den restlichen Kartoffeln.</x:v>
      </x:c>
      <x:c r="E3129" s="163"/>
      <x:c r="F3129" s="163"/>
    </x:row>
    <x:row r="3130">
      <x:c r="A3130" s="135" t="str">
        <x:v>DI-301-S9</x:v>
      </x:c>
      <x:c r="B3130" s="135" t="str">
        <x:v>DI-301-V1</x:v>
      </x:c>
      <x:c r="C3130" s="135" t="n">
        <x:v>9</x:v>
      </x:c>
      <x:c r="D3130" s="162" t="str">
        <x:v>Schmecke die Kartoffelchips ab und serviere sie direkt mit dem Dip.</x:v>
      </x:c>
      <x:c r="E3130" s="163"/>
      <x:c r="F3130" s="163"/>
    </x:row>
    <x:row r="3131">
      <x:c r="A3131" s="135" t="str">
        <x:v>DI-302-S1</x:v>
      </x:c>
      <x:c r="B3131" s="135" t="str">
        <x:v>DI-302-V1</x:v>
      </x:c>
      <x:c r="C3131" s="135" t="n">
        <x:v>1</x:v>
      </x:c>
      <x:c r="D3131" s="162" t="str">
        <x:v>Koche die Spaghetti 12 Minuten lang, bis sie al dente sind, und füge den Spargel für die letzten 3 Minuten hinzu.</x:v>
      </x:c>
      <x:c r="E3131" s="163" t="n">
        <x:v>12</x:v>
      </x:c>
      <x:c r="F3131" s="163" t="str">
        <x:v>Schritt 1</x:v>
      </x:c>
    </x:row>
    <x:row r="3132">
      <x:c r="A3132" s="135" t="str">
        <x:v>DI-302-S2</x:v>
      </x:c>
      <x:c r="B3132" s="135" t="str">
        <x:v>DI-302-V1</x:v>
      </x:c>
      <x:c r="C3132" s="135" t="n">
        <x:v>2</x:v>
      </x:c>
      <x:c r="D3132" s="162" t="str">
        <x:v>Erhitze währenddessen das Öl in einer großen beschichteten Pfanne.</x:v>
      </x:c>
      <x:c r="E3132" s="163"/>
      <x:c r="F3132" s="163"/>
    </x:row>
    <x:row r="3133">
      <x:c r="A3133" s="135" t="str">
        <x:v>DI-302-S3</x:v>
      </x:c>
      <x:c r="B3133" s="135" t="str">
        <x:v>DI-302-V1</x:v>
      </x:c>
      <x:c r="C3133" s="135" t="n">
        <x:v>3</x:v>
      </x:c>
      <x:c r="D3133" s="162" t="str">
        <x:v>Gib Lauch und Chili dazu.</x:v>
      </x:c>
      <x:c r="E3133" s="163"/>
      <x:c r="F3133" s="163"/>
    </x:row>
    <x:row r="3134">
      <x:c r="A3134" s="135" t="str">
        <x:v>DI-302-S4</x:v>
      </x:c>
      <x:c r="B3134" s="135" t="str">
        <x:v>DI-302-V1</x:v>
      </x:c>
      <x:c r="C3134" s="135" t="n">
        <x:v>4</x:v>
      </x:c>
      <x:c r="D3134" s="162" t="str">
        <x:v>Brate 5 Minuten.</x:v>
      </x:c>
      <x:c r="E3134" s="163" t="n">
        <x:v>5</x:v>
      </x:c>
      <x:c r="F3134" s="163" t="str">
        <x:v>Schritt 4</x:v>
      </x:c>
    </x:row>
    <x:row r="3135">
      <x:c r="A3135" s="135" t="str">
        <x:v>DI-302-S5</x:v>
      </x:c>
      <x:c r="B3135" s="135" t="str">
        <x:v>DI-302-V1</x:v>
      </x:c>
      <x:c r="C3135" s="135" t="n">
        <x:v>5</x:v>
      </x:c>
      <x:c r="D3135" s="162" t="str">
        <x:v>Rühre Knoblauch, Erbsen, Zitronenschale und -saft ein.</x:v>
      </x:c>
      <x:c r="E3135" s="163"/>
      <x:c r="F3135" s="163"/>
    </x:row>
    <x:row r="3136">
      <x:c r="A3136" s="135" t="str">
        <x:v>DI-302-S6</x:v>
      </x:c>
      <x:c r="B3136" s="135" t="str">
        <x:v>DI-302-V1</x:v>
      </x:c>
      <x:c r="C3136" s="135" t="n">
        <x:v>6</x:v>
      </x:c>
      <x:c r="D3136" s="162" t="str">
        <x:v>Lasse alles noch einige Minuten kochen.</x:v>
      </x:c>
      <x:c r="E3136" s="163"/>
      <x:c r="F3136" s="163"/>
    </x:row>
    <x:row r="3137">
      <x:c r="A3137" s="135" t="str">
        <x:v>DI-302-S7</x:v>
      </x:c>
      <x:c r="B3137" s="135" t="str">
        <x:v>DI-302-V1</x:v>
      </x:c>
      <x:c r="C3137" s="135" t="n">
        <x:v>7</x:v>
      </x:c>
      <x:c r="D3137" s="162" t="str">
        <x:v>Lasse die Nudeln abtropfen, gib sie mit ¼ Tasse Nudelwasser in die Pfanne und vermische alles, bis alles gut vermischt ist.</x:v>
      </x:c>
      <x:c r="E3137" s="163"/>
      <x:c r="F3137" s="163"/>
    </x:row>
    <x:row r="3138">
      <x:c r="A3138" s="135" t="str">
        <x:v>DI-302-S8</x:v>
      </x:c>
      <x:c r="B3138" s="135" t="str">
        <x:v>DI-302-V1</x:v>
      </x:c>
      <x:c r="C3138" s="135" t="n">
        <x:v>8</x:v>
      </x:c>
      <x:c r="D3138" s="162" t="str">
        <x:v>Fülle alles in flache Schüsseln.</x:v>
      </x:c>
      <x:c r="E3138" s="163"/>
      <x:c r="F3138" s="163"/>
    </x:row>
    <x:row r="3139">
      <x:c r="A3139" s="135" t="str">
        <x:v>DI-302-S9</x:v>
      </x:c>
      <x:c r="B3139" s="135" t="str">
        <x:v>DI-302-V1</x:v>
      </x:c>
      <x:c r="C3139" s="135" t="n">
        <x:v>9</x:v>
      </x:c>
      <x:c r="D3139" s="162" t="str">
        <x:v>Serviere die Pasta mit Zitronenspalten zum Auspressen.</x:v>
      </x:c>
      <x:c r="E3139" s="163"/>
      <x:c r="F3139" s="163"/>
    </x:row>
    <x:row r="3140">
      <x:c r="A3140" s="135" t="str">
        <x:v>DI-303-S1</x:v>
      </x:c>
      <x:c r="B3140" s="135" t="str">
        <x:v>DI-303-V1</x:v>
      </x:c>
      <x:c r="C3140" s="135" t="n">
        <x:v>1</x:v>
      </x:c>
      <x:c r="D3140" s="162" t="str">
        <x:v>Heize den Backofen auf 200 °C Ober-/Unterhitze beziehungsweise 180 °C Umluft vor.</x:v>
      </x:c>
      <x:c r="E3140" s="163"/>
      <x:c r="F3140" s="163"/>
    </x:row>
    <x:row r="3141">
      <x:c r="A3141" s="135" t="str">
        <x:v>DI-303-S2</x:v>
      </x:c>
      <x:c r="B3141" s="135" t="str">
        <x:v>DI-303-V1</x:v>
      </x:c>
      <x:c r="C3141" s="135" t="n">
        <x:v>2</x:v>
      </x:c>
      <x:c r="D3141" s="162" t="str">
        <x:v>Besprühe die Schnittflächen der Auberginenhälften mit Öl.</x:v>
      </x:c>
      <x:c r="E3141" s="163"/>
      <x:c r="F3141" s="163"/>
    </x:row>
    <x:row r="3142">
      <x:c r="A3142" s="135" t="str">
        <x:v>DI-303-S3</x:v>
      </x:c>
      <x:c r="B3142" s="135" t="str">
        <x:v>DI-303-V1</x:v>
      </x:c>
      <x:c r="C3142" s="135" t="n">
        <x:v>3</x:v>
      </x:c>
      <x:c r="D3142" s="162" t="str">
        <x:v>Lege sie mit der Schnittseite nach oben in eine große Bratform und gib Knoblauch, Koriander- und Kreuzkümmelsamen dazu.</x:v>
      </x:c>
      <x:c r="E3142" s="163"/>
      <x:c r="F3142" s="163"/>
    </x:row>
    <x:row r="3143">
      <x:c r="A3143" s="135" t="str">
        <x:v>DI-303-S4</x:v>
      </x:c>
      <x:c r="B3143" s="135" t="str">
        <x:v>DI-303-V1</x:v>
      </x:c>
      <x:c r="C3143" s="135" t="n">
        <x:v>4</x:v>
      </x:c>
      <x:c r="D3143" s="162" t="str">
        <x:v>Würze alles und röste die Auberginen etwa 40 Minuten, bis das Fruchtfleisch sehr weich ist.</x:v>
      </x:c>
      <x:c r="E3143" s="163" t="n">
        <x:v>40</x:v>
      </x:c>
      <x:c r="F3143" s="163" t="str">
        <x:v>Schritt 4</x:v>
      </x:c>
    </x:row>
    <x:row r="3144">
      <x:c r="A3144" s="135" t="str">
        <x:v>DI-303-S5</x:v>
      </x:c>
      <x:c r="B3144" s="135" t="str">
        <x:v>DI-303-V1</x:v>
      </x:c>
      <x:c r="C3144" s="135" t="n">
        <x:v>5</x:v>
      </x:c>
      <x:c r="D3144" s="162" t="str">
        <x:v>Lasse die Auberginen kurz abkühlen und löse das Fruchtfleisch aus den Schalen.</x:v>
      </x:c>
      <x:c r="E3144" s="163"/>
      <x:c r="F3144" s="163"/>
    </x:row>
    <x:row r="3145">
      <x:c r="A3145" s="135" t="str">
        <x:v>DI-303-S6</x:v>
      </x:c>
      <x:c r="B3145" s="135" t="str">
        <x:v>DI-303-V1</x:v>
      </x:c>
      <x:c r="C3145" s="135" t="n">
        <x:v>6</x:v>
      </x:c>
      <x:c r="D3145" s="162" t="str">
        <x:v>Gib das Auberginenfleisch mit den gerösteten Gewürzen und dem Knoblauch in eine Schüssel.</x:v>
      </x:c>
      <x:c r="E3145" s="163"/>
      <x:c r="F3145" s="163"/>
    </x:row>
    <x:row r="3146">
      <x:c r="A3146" s="135" t="str">
        <x:v>DI-303-S7</x:v>
      </x:c>
      <x:c r="B3146" s="135" t="str">
        <x:v>DI-303-V1</x:v>
      </x:c>
      <x:c r="C3146" s="135" t="n">
        <x:v>7</x:v>
      </x:c>
      <x:c r="D3146" s="162" t="str">
        <x:v>Füge Kichererbsen, Kichererbsenmehl, Zitronenschale und Zitronensaft hinzu.</x:v>
      </x:c>
      <x:c r="E3146" s="163"/>
      <x:c r="F3146" s="163"/>
    </x:row>
    <x:row r="3147">
      <x:c r="A3147" s="135" t="str">
        <x:v>DI-303-S8</x:v>
      </x:c>
      <x:c r="B3147" s="135" t="str">
        <x:v>DI-303-V1</x:v>
      </x:c>
      <x:c r="C3147" s="135" t="n">
        <x:v>8</x:v>
      </x:c>
      <x:c r="D3147" s="162" t="str">
        <x:v>Zerdrücke alles zu einer groben Masse und schmecke sie ab.</x:v>
      </x:c>
      <x:c r="E3147" s="163"/>
      <x:c r="F3147" s="163"/>
    </x:row>
    <x:row r="3148">
      <x:c r="A3148" s="135" t="str">
        <x:v>DI-303-S9</x:v>
      </x:c>
      <x:c r="B3148" s="135" t="str">
        <x:v>DI-303-V1</x:v>
      </x:c>
      <x:c r="C3148" s="135" t="n">
        <x:v>9</x:v>
      </x:c>
      <x:c r="D3148" s="162" t="str">
        <x:v>Stelle die Masse mindestens 30 Minuten kalt, damit sie fester wird.</x:v>
      </x:c>
      <x:c r="E3148" s="163" t="n">
        <x:v>30</x:v>
      </x:c>
      <x:c r="F3148" s="163" t="str">
        <x:v>Schritt 9</x:v>
      </x:c>
    </x:row>
    <x:row r="3149">
      <x:c r="A3149" s="135" t="str">
        <x:v>DI-303-S10</x:v>
      </x:c>
      <x:c r="B3149" s="135" t="str">
        <x:v>DI-303-V1</x:v>
      </x:c>
      <x:c r="C3149" s="135" t="n">
        <x:v>10</x:v>
      </x:c>
      <x:c r="D3149" s="162" t="str">
        <x:v>Verrühre Harissa und Kokosjoghurt und stelle die Sauce beiseite.</x:v>
      </x:c>
      <x:c r="E3149" s="163"/>
      <x:c r="F3149" s="163"/>
    </x:row>
    <x:row r="3150">
      <x:c r="A3150" s="135" t="str">
        <x:v>DI-303-S11</x:v>
      </x:c>
      <x:c r="B3150" s="135" t="str">
        <x:v>DI-303-V1</x:v>
      </x:c>
      <x:c r="C3150" s="135" t="n">
        <x:v>11</x:v>
      </x:c>
      <x:c r="D3150" s="162" t="str">
        <x:v>Heize den Backofen auf 180 °C Ober-/Unterhitze beziehungsweise 160 °C Umluft vor.</x:v>
      </x:c>
      <x:c r="E3150" s="163"/>
      <x:c r="F3150" s="163"/>
    </x:row>
    <x:row r="3151">
      <x:c r="A3151" s="135" t="str">
        <x:v>DI-303-S12</x:v>
      </x:c>
      <x:c r="B3151" s="135" t="str">
        <x:v>DI-303-V1</x:v>
      </x:c>
      <x:c r="C3151" s="135" t="n">
        <x:v>12</x:v>
      </x:c>
      <x:c r="D3151" s="162" t="str">
        <x:v>Forme aus der Auberginenmasse 20 Kugeln.</x:v>
      </x:c>
      <x:c r="E3151" s="163"/>
      <x:c r="F3151" s="163"/>
    </x:row>
    <x:row r="3152">
      <x:c r="A3152" s="135" t="str">
        <x:v>DI-303-S13</x:v>
      </x:c>
      <x:c r="B3152" s="135" t="str">
        <x:v>DI-303-V1</x:v>
      </x:c>
      <x:c r="C3152" s="135" t="n">
        <x:v>13</x:v>
      </x:c>
      <x:c r="D3152" s="162" t="str">
        <x:v>Wende die Kugeln in der Polenta und lege sie auf ein mit Backpapier belegtes Blech.</x:v>
      </x:c>
      <x:c r="E3152" s="163"/>
      <x:c r="F3152" s="163"/>
    </x:row>
    <x:row r="3153">
      <x:c r="A3153" s="135" t="str">
        <x:v>DI-303-S14</x:v>
      </x:c>
      <x:c r="B3153" s="135" t="str">
        <x:v>DI-303-V1</x:v>
      </x:c>
      <x:c r="C3153" s="135" t="n">
        <x:v>14</x:v>
      </x:c>
      <x:c r="D3153" s="162" t="str">
        <x:v>Besprühe die Kugeln rundherum leicht mit Öl.</x:v>
      </x:c>
      <x:c r="E3153" s="163"/>
      <x:c r="F3153" s="163"/>
    </x:row>
    <x:row r="3154">
      <x:c r="A3154" s="135" t="str">
        <x:v>DI-303-S15</x:v>
      </x:c>
      <x:c r="B3154" s="135" t="str">
        <x:v>DI-303-V1</x:v>
      </x:c>
      <x:c r="C3154" s="135" t="n">
        <x:v>15</x:v>
      </x:c>
      <x:c r="D3154" s="162" t="str">
        <x:v>Backe sie etwa 20 Minuten knusprig und goldbraun.</x:v>
      </x:c>
      <x:c r="E3154" s="163" t="n">
        <x:v>20</x:v>
      </x:c>
      <x:c r="F3154" s="163" t="str">
        <x:v>Schritt 15</x:v>
      </x:c>
    </x:row>
    <x:row r="3155">
      <x:c r="A3155" s="135" t="str">
        <x:v>DI-303-S16</x:v>
      </x:c>
      <x:c r="B3155" s="135" t="str">
        <x:v>DI-303-V1</x:v>
      </x:c>
      <x:c r="C3155" s="135" t="n">
        <x:v>16</x:v>
      </x:c>
      <x:c r="D3155" s="162" t="str">
        <x:v>Serviere die Auberginen-Kichererbsen-Happen mit Harissa-Joghurt und Zitronenspalten.</x:v>
      </x:c>
      <x:c r="E3155" s="163"/>
      <x:c r="F3155" s="163"/>
    </x:row>
    <x:row r="3156">
      <x:c r="A3156" s="135" t="str">
        <x:v>DI-304-S1</x:v>
      </x:c>
      <x:c r="B3156" s="135" t="str">
        <x:v>DI-304-V1</x:v>
      </x:c>
      <x:c r="C3156" s="135" t="n">
        <x:v>1</x:v>
      </x:c>
      <x:c r="D3156" s="162" t="str">
        <x:v>Gieße die eingeweichten Kichererbsen ab und koche sie 10 Minuten in Salzwasser vor. Gieße sie anschließend erneut ab.</x:v>
      </x:c>
      <x:c r="E3156" s="163" t="n">
        <x:v>10</x:v>
      </x:c>
      <x:c r="F3156" s="163" t="str">
        <x:v>Schritt 1</x:v>
      </x:c>
    </x:row>
    <x:row r="3157">
      <x:c r="A3157" s="135" t="str">
        <x:v>DI-304-S2</x:v>
      </x:c>
      <x:c r="B3157" s="135" t="str">
        <x:v>DI-304-V1</x:v>
      </x:c>
      <x:c r="C3157" s="135" t="n">
        <x:v>2</x:v>
      </x:c>
      <x:c r="D3157" s="162" t="str">
        <x:v>Erhitze das Öl in einer Pfanne und dünste die Zwiebeln etwa 10 Minuten weich.</x:v>
      </x:c>
      <x:c r="E3157" s="163" t="n">
        <x:v>10</x:v>
      </x:c>
      <x:c r="F3157" s="163" t="str">
        <x:v>Schritt 2</x:v>
      </x:c>
    </x:row>
    <x:row r="3158">
      <x:c r="A3158" s="135" t="str">
        <x:v>DI-304-S3</x:v>
      </x:c>
      <x:c r="B3158" s="135" t="str">
        <x:v>DI-304-V1</x:v>
      </x:c>
      <x:c r="C3158" s="135" t="n">
        <x:v>3</x:v>
      </x:c>
      <x:c r="D3158" s="162" t="str">
        <x:v>Rühre Knoblauch, Baharat und Zimt ein und röste die Gewürze 1 Minute.</x:v>
      </x:c>
      <x:c r="E3158" s="163"/>
      <x:c r="F3158" s="163"/>
    </x:row>
    <x:row r="3159">
      <x:c r="A3159" s="135" t="str">
        <x:v>DI-304-S4</x:v>
      </x:c>
      <x:c r="B3159" s="135" t="str">
        <x:v>DI-304-V1</x:v>
      </x:c>
      <x:c r="C3159" s="135" t="n">
        <x:v>4</x:v>
      </x:c>
      <x:c r="D3159" s="162" t="str">
        <x:v>Gib die Zwiebelmischung mit Kichererbsen, Petersilienstielen, Auberginen, Tomaten und einer Dose Wasser in den Schongarer.</x:v>
      </x:c>
      <x:c r="E3159" s="163"/>
      <x:c r="F3159" s="163"/>
    </x:row>
    <x:row r="3160">
      <x:c r="A3160" s="135" t="str">
        <x:v>DI-304-S5</x:v>
      </x:c>
      <x:c r="B3160" s="135" t="str">
        <x:v>DI-304-V1</x:v>
      </x:c>
      <x:c r="C3160" s="135" t="n">
        <x:v>5</x:v>
      </x:c>
      <x:c r="D3160" s="162" t="str">
        <x:v>Würze alles, verschließe den Schongarer und gare den Eintopf 2 Stunden auf hoher Stufe.</x:v>
      </x:c>
      <x:c r="E3160" s="163"/>
      <x:c r="F3160" s="163"/>
    </x:row>
    <x:row r="3161">
      <x:c r="A3161" s="135" t="str">
        <x:v>DI-304-S6</x:v>
      </x:c>
      <x:c r="B3161" s="135" t="str">
        <x:v>DI-304-V1</x:v>
      </x:c>
      <x:c r="C3161" s="135" t="n">
        <x:v>6</x:v>
      </x:c>
      <x:c r="D3161" s="162" t="str">
        <x:v>Reduziere die Stufe und gare den Eintopf weitere 6-8 Stunden, bis Kichererbsen und Auberginen sehr weich sind.</x:v>
      </x:c>
      <x:c r="E3161" s="163"/>
      <x:c r="F3161" s="163"/>
    </x:row>
    <x:row r="3162">
      <x:c r="A3162" s="135" t="str">
        <x:v>DI-304-S7</x:v>
      </x:c>
      <x:c r="B3162" s="135" t="str">
        <x:v>DI-304-V1</x:v>
      </x:c>
      <x:c r="C3162" s="135" t="n">
        <x:v>7</x:v>
      </x:c>
      <x:c r="D3162" s="162" t="str">
        <x:v>Rühre Zitronensaft unter und bestreue den Eintopf mit Pinienkernen und Petersilienblättern.</x:v>
      </x:c>
      <x:c r="E3162" s="163"/>
      <x:c r="F3162" s="163"/>
    </x:row>
    <x:row r="3163">
      <x:c r="A3163" s="135" t="str">
        <x:v>DI-304-S8</x:v>
      </x:c>
      <x:c r="B3163" s="135" t="str">
        <x:v>DI-304-V1</x:v>
      </x:c>
      <x:c r="C3163" s="135" t="n">
        <x:v>8</x:v>
      </x:c>
      <x:c r="D3163" s="162" t="str">
        <x:v>Beträufle ihn mit etwas Olivenöl und serviere Fladenbrot dazu.</x:v>
      </x:c>
      <x:c r="E3163" s="163"/>
      <x:c r="F3163" s="163"/>
    </x:row>
    <x:row r="3164">
      <x:c r="A3164" s="135" t="str">
        <x:v>DI-305-S1</x:v>
      </x:c>
      <x:c r="B3164" s="135" t="str">
        <x:v>DI-305-V1</x:v>
      </x:c>
      <x:c r="C3164" s="135" t="n">
        <x:v>1</x:v>
      </x:c>
      <x:c r="D3164" s="162" t="str">
        <x:v>Erhitze das Öl in einer großen beschichteten Pfanne.</x:v>
      </x:c>
      <x:c r="E3164" s="163"/>
      <x:c r="F3164" s="163"/>
    </x:row>
    <x:row r="3165">
      <x:c r="A3165" s="135" t="str">
        <x:v>DI-305-S2</x:v>
      </x:c>
      <x:c r="B3165" s="135" t="str">
        <x:v>DI-305-V1</x:v>
      </x:c>
      <x:c r="C3165" s="135" t="n">
        <x:v>2</x:v>
      </x:c>
      <x:c r="D3165" s="162" t="str">
        <x:v>Brate Chili und Knoblauch weich und leicht goldbraun.</x:v>
      </x:c>
      <x:c r="E3165" s="163"/>
      <x:c r="F3165" s="163"/>
    </x:row>
    <x:row r="3166">
      <x:c r="A3166" s="135" t="str">
        <x:v>DI-305-S3</x:v>
      </x:c>
      <x:c r="B3166" s="135" t="str">
        <x:v>DI-305-V1</x:v>
      </x:c>
      <x:c r="C3166" s="135" t="n">
        <x:v>3</x:v>
      </x:c>
      <x:c r="D3166" s="162" t="str">
        <x:v>Schiebe die Gewürze an den Pfannenrand und schlage die Eier in die freie Fläche.</x:v>
      </x:c>
      <x:c r="E3166" s="163"/>
      <x:c r="F3166" s="163"/>
    </x:row>
    <x:row r="3167">
      <x:c r="A3167" s="135" t="str">
        <x:v>DI-305-S4</x:v>
      </x:c>
      <x:c r="B3167" s="135" t="str">
        <x:v>DI-305-V1</x:v>
      </x:c>
      <x:c r="C3167" s="135" t="n">
        <x:v>4</x:v>
      </x:c>
      <x:c r="D3167" s="162" t="str">
        <x:v>Lasse die Eier kurz stocken.</x:v>
      </x:c>
      <x:c r="E3167" s="163"/>
      <x:c r="F3167" s="163"/>
    </x:row>
    <x:row r="3168">
      <x:c r="A3168" s="135" t="str">
        <x:v>DI-305-S5</x:v>
      </x:c>
      <x:c r="B3168" s="135" t="str">
        <x:v>DI-305-V1</x:v>
      </x:c>
      <x:c r="C3168" s="135" t="n">
        <x:v>5</x:v>
      </x:c>
      <x:c r="D3168" s="162" t="str">
        <x:v>Gib schwarze Bohnen samt Flüssigkeit und die Tomaten in die Pfanne.</x:v>
      </x:c>
      <x:c r="E3168" s="163"/>
      <x:c r="F3168" s="163"/>
    </x:row>
    <x:row r="3169">
      <x:c r="A3169" s="135" t="str">
        <x:v>DI-305-S6</x:v>
      </x:c>
      <x:c r="B3169" s="135" t="str">
        <x:v>DI-305-V1</x:v>
      </x:c>
      <x:c r="C3169" s="135" t="n">
        <x:v>6</x:v>
      </x:c>
      <x:c r="D3169" s="162" t="str">
        <x:v>Bestreue alles mit Kreuzkümmel und erhitze Bohnen und Tomaten sanft, ohne sie stark zu kochen.</x:v>
      </x:c>
      <x:c r="E3169" s="163"/>
      <x:c r="F3169" s="163"/>
    </x:row>
    <x:row r="3170">
      <x:c r="A3170" s="135" t="str">
        <x:v>DI-305-S7</x:v>
      </x:c>
      <x:c r="B3170" s="135" t="str">
        <x:v>DI-305-V1</x:v>
      </x:c>
      <x:c r="C3170" s="135" t="n">
        <x:v>7</x:v>
      </x:c>
      <x:c r="D3170" s="162" t="str">
        <x:v>Nimm die Pfanne vom Herd und verteile Avocado und Koriander darauf.</x:v>
      </x:c>
      <x:c r="E3170" s="163"/>
      <x:c r="F3170" s="163"/>
    </x:row>
    <x:row r="3171">
      <x:c r="A3171" s="135" t="str">
        <x:v>DI-305-S8</x:v>
      </x:c>
      <x:c r="B3171" s="135" t="str">
        <x:v>DI-305-V1</x:v>
      </x:c>
      <x:c r="C3171" s="135" t="n">
        <x:v>8</x:v>
      </x:c>
      <x:c r="D3171" s="162" t="str">
        <x:v>Beträufle das Gericht mit dem Saft der meisten Limettenspalten.</x:v>
      </x:c>
      <x:c r="E3171" s="163"/>
      <x:c r="F3171" s="163"/>
    </x:row>
    <x:row r="3172">
      <x:c r="A3172" s="135" t="str">
        <x:v>DI-305-S9</x:v>
      </x:c>
      <x:c r="B3172" s="135" t="str">
        <x:v>DI-305-V1</x:v>
      </x:c>
      <x:c r="C3172" s="135" t="n">
        <x:v>9</x:v>
      </x:c>
      <x:c r="D3172" s="162" t="str">
        <x:v>Serviere die restlichen Limettenspalten dazu.</x:v>
      </x:c>
      <x:c r="E3172" s="163"/>
      <x:c r="F3172" s="163"/>
    </x:row>
    <x:row r="3173">
      <x:c r="A3173" s="135" t="str">
        <x:v>DI-306-S1</x:v>
      </x:c>
      <x:c r="B3173" s="135" t="str">
        <x:v>DI-306-V1</x:v>
      </x:c>
      <x:c r="C3173" s="135" t="n">
        <x:v>1</x:v>
      </x:c>
      <x:c r="D3173" s="162" t="str">
        <x:v>Heize den Backofen auf 220 °C Ober-/Unterhitze bzw. 200 °C Umluft vor.</x:v>
      </x:c>
      <x:c r="E3173" s="163"/>
      <x:c r="F3173" s="163"/>
    </x:row>
    <x:row r="3174">
      <x:c r="A3174" s="135" t="str">
        <x:v>DI-306-S2</x:v>
      </x:c>
      <x:c r="B3174" s="135" t="str">
        <x:v>DI-306-V1</x:v>
      </x:c>
      <x:c r="C3174" s="135" t="n">
        <x:v>2</x:v>
      </x:c>
      <x:c r="D3174" s="162" t="str">
        <x:v>Gib das Mehl in eine Schüssel und füge Salz und Pfeffer hinzu.</x:v>
      </x:c>
      <x:c r="E3174" s="163"/>
      <x:c r="F3174" s="163"/>
    </x:row>
    <x:row r="3175">
      <x:c r="A3175" s="135" t="str">
        <x:v>DI-306-S3</x:v>
      </x:c>
      <x:c r="B3175" s="135" t="str">
        <x:v>DI-306-V1</x:v>
      </x:c>
      <x:c r="C3175" s="135" t="n">
        <x:v>3</x:v>
      </x:c>
      <x:c r="D3175" s="162" t="str">
        <x:v>Wende jedes Kabeljaufilet im Mehl, bis es gleichmäßig bedeckt ist.</x:v>
      </x:c>
      <x:c r="E3175" s="163"/>
      <x:c r="F3175" s="163"/>
    </x:row>
    <x:row r="3176">
      <x:c r="A3176" s="135" t="str">
        <x:v>DI-306-S4</x:v>
      </x:c>
      <x:c r="B3176" s="135" t="str">
        <x:v>DI-306-V1</x:v>
      </x:c>
      <x:c r="C3176" s="135" t="n">
        <x:v>4</x:v>
      </x:c>
      <x:c r="D3176" s="162" t="str">
        <x:v>Erhitze die Hälfte des Öls in einer beschichteten Pfanne bei mittlerer bis hoher Hitze.</x:v>
      </x:c>
      <x:c r="E3176" s="163"/>
      <x:c r="F3176" s="163"/>
    </x:row>
    <x:row r="3177">
      <x:c r="A3177" s="135" t="str">
        <x:v>DI-306-S5</x:v>
      </x:c>
      <x:c r="B3177" s="135" t="str">
        <x:v>DI-306-V1</x:v>
      </x:c>
      <x:c r="C3177" s="135" t="n">
        <x:v>5</x:v>
      </x:c>
      <x:c r="D3177" s="162" t="str">
        <x:v>Gib den Kabeljau dazu.</x:v>
      </x:c>
      <x:c r="E3177" s="163"/>
      <x:c r="F3177" s="163"/>
    </x:row>
    <x:row r="3178">
      <x:c r="A3178" s="135" t="str">
        <x:v>DI-306-S6</x:v>
      </x:c>
      <x:c r="B3178" s="135" t="str">
        <x:v>DI-306-V1</x:v>
      </x:c>
      <x:c r="C3178" s="135" t="n">
        <x:v>6</x:v>
      </x:c>
      <x:c r="D3178" s="162" t="str">
        <x:v>Brate auf jeder Seite 2 Minuten goldbraun.</x:v>
      </x:c>
      <x:c r="E3178" s="163" t="n">
        <x:v>2</x:v>
      </x:c>
      <x:c r="F3178" s="163" t="str">
        <x:v>Schritt 6</x:v>
      </x:c>
    </x:row>
    <x:row r="3179">
      <x:c r="A3179" s="135" t="str">
        <x:v>DI-306-S7</x:v>
      </x:c>
      <x:c r="B3179" s="135" t="str">
        <x:v>DI-306-V1</x:v>
      </x:c>
      <x:c r="C3179" s="135" t="n">
        <x:v>7</x:v>
      </x:c>
      <x:c r="D3179" s="162" t="str">
        <x:v>Gib den Kabeljau in eine Bratform.</x:v>
      </x:c>
      <x:c r="E3179" s="163"/>
      <x:c r="F3179" s="163"/>
    </x:row>
    <x:row r="3180">
      <x:c r="A3180" s="135" t="str">
        <x:v>DI-306-S8</x:v>
      </x:c>
      <x:c r="B3180" s="135" t="str">
        <x:v>DI-306-V1</x:v>
      </x:c>
      <x:c r="C3180" s="135" t="n">
        <x:v>8</x:v>
      </x:c>
      <x:c r="D3180" s="162" t="str">
        <x:v>Verteile die Zitronenscheiben und den Thymian auf und um den Fisch.</x:v>
      </x:c>
      <x:c r="E3180" s="163"/>
      <x:c r="F3180" s="163"/>
    </x:row>
    <x:row r="3181">
      <x:c r="A3181" s="135" t="str">
        <x:v>DI-306-S9</x:v>
      </x:c>
      <x:c r="B3181" s="135" t="str">
        <x:v>DI-306-V1</x:v>
      </x:c>
      <x:c r="C3181" s="135" t="n">
        <x:v>9</x:v>
      </x:c>
      <x:c r="D3181" s="162" t="str">
        <x:v>Beträufle das Gericht mit dem restlichen Öl.</x:v>
      </x:c>
      <x:c r="E3181" s="163"/>
      <x:c r="F3181" s="163"/>
    </x:row>
    <x:row r="3182">
      <x:c r="A3182" s="135" t="str">
        <x:v>DI-306-S10</x:v>
      </x:c>
      <x:c r="B3182" s="135" t="str">
        <x:v>DI-306-V1</x:v>
      </x:c>
      <x:c r="C3182" s="135" t="n">
        <x:v>10</x:v>
      </x:c>
      <x:c r="D3182" s="162" t="str">
        <x:v>Backe 10 Minuten oder bis alles gar ist.</x:v>
      </x:c>
      <x:c r="E3182" s="163" t="n">
        <x:v>10</x:v>
      </x:c>
      <x:c r="F3182" s="163" t="str">
        <x:v>Schritt 10</x:v>
      </x:c>
    </x:row>
    <x:row r="3183">
      <x:c r="A3183" s="135" t="str">
        <x:v>DI-307-S1</x:v>
      </x:c>
      <x:c r="B3183" s="135" t="str">
        <x:v>DI-307-V1</x:v>
      </x:c>
      <x:c r="C3183" s="135" t="n">
        <x:v>1</x:v>
      </x:c>
      <x:c r="D3183" s="162" t="str">
        <x:v>Erhitze die Hälfte des Olivenöls in einer großen Pfanne.</x:v>
      </x:c>
      <x:c r="E3183" s="163"/>
      <x:c r="F3183" s="163"/>
    </x:row>
    <x:row r="3184">
      <x:c r="A3184" s="135" t="str">
        <x:v>DI-307-S2</x:v>
      </x:c>
      <x:c r="B3184" s="135" t="str">
        <x:v>DI-307-V1</x:v>
      </x:c>
      <x:c r="C3184" s="135" t="n">
        <x:v>2</x:v>
      </x:c>
      <x:c r="D3184" s="162" t="str">
        <x:v>Brate die Schalotte 5 Minuten lang, bis sie weich ist.</x:v>
      </x:c>
      <x:c r="E3184" s="163" t="n">
        <x:v>5</x:v>
      </x:c>
      <x:c r="F3184" s="163" t="str">
        <x:v>Schritt 2</x:v>
      </x:c>
    </x:row>
    <x:row r="3185">
      <x:c r="A3185" s="135" t="str">
        <x:v>DI-307-S3</x:v>
      </x:c>
      <x:c r="B3185" s="135" t="str">
        <x:v>DI-307-V1</x:v>
      </x:c>
      <x:c r="C3185" s="135" t="n">
        <x:v>3</x:v>
      </x:c>
      <x:c r="D3185" s="162" t="str">
        <x:v>Gib die Pilze hinein, erhöhe die Hitze und brate sie 5-10 Minuten lang, bis die gesamte aus den Pilzen austretende Flüssigkeit verdampft ist und sie an den Rändern eine goldene Farbe annehmen.</x:v>
      </x:c>
      <x:c r="E3185" s="163" t="n">
        <x:v>5</x:v>
      </x:c>
      <x:c r="F3185" s="163" t="str">
        <x:v>Schritt 3</x:v>
      </x:c>
    </x:row>
    <x:row r="3186">
      <x:c r="A3186" s="135" t="str">
        <x:v>DI-307-S4</x:v>
      </x:c>
      <x:c r="B3186" s="135" t="str">
        <x:v>DI-307-V1</x:v>
      </x:c>
      <x:c r="C3186" s="135" t="n">
        <x:v>4</x:v>
      </x:c>
      <x:c r="D3186" s="162" t="str">
        <x:v>Gib den zerdrückten Knoblauch hinzu.</x:v>
      </x:c>
      <x:c r="E3186" s="163"/>
      <x:c r="F3186" s="163"/>
    </x:row>
    <x:row r="3187">
      <x:c r="A3187" s="135" t="str">
        <x:v>DI-307-S5</x:v>
      </x:c>
      <x:c r="B3187" s="135" t="str">
        <x:v>DI-307-V1</x:v>
      </x:c>
      <x:c r="C3187" s="135" t="n">
        <x:v>5</x:v>
      </x:c>
      <x:c r="D3187" s="162" t="str">
        <x:v>Brate weitere 30 Sekunden.</x:v>
      </x:c>
      <x:c r="E3187" s="163"/>
      <x:c r="F3187" s="163"/>
    </x:row>
    <x:row r="3188">
      <x:c r="A3188" s="135" t="str">
        <x:v>DI-307-S6</x:v>
      </x:c>
      <x:c r="B3188" s="135" t="str">
        <x:v>DI-307-V1</x:v>
      </x:c>
      <x:c r="C3188" s="135" t="n">
        <x:v>6</x:v>
      </x:c>
      <x:c r="D3188" s="162" t="str">
        <x:v>Rühre den größten Teil des Estragons, die Bohnen, Crème fraîche, 1 EL Wasser und Salz und Pfeffer unter.</x:v>
      </x:c>
      <x:c r="E3188" s="163"/>
      <x:c r="F3188" s="163"/>
    </x:row>
    <x:row r="3189">
      <x:c r="A3189" s="135" t="str">
        <x:v>DI-307-S7</x:v>
      </x:c>
      <x:c r="B3189" s="135" t="str">
        <x:v>DI-307-V1</x:v>
      </x:c>
      <x:c r="C3189" s="135" t="n">
        <x:v>7</x:v>
      </x:c>
      <x:c r="D3189" s="162" t="str">
        <x:v>Forme mit einem Löffel zwei Mulden in die Pilz-Bohnen-Mischung.</x:v>
      </x:c>
      <x:c r="E3189" s="163"/>
      <x:c r="F3189" s="163"/>
    </x:row>
    <x:row r="3190">
      <x:c r="A3190" s="135" t="str">
        <x:v>DI-307-S8</x:v>
      </x:c>
      <x:c r="B3190" s="135" t="str">
        <x:v>DI-307-V1</x:v>
      </x:c>
      <x:c r="C3190" s="135" t="n">
        <x:v>8</x:v>
      </x:c>
      <x:c r="D3190" s="162" t="str">
        <x:v>Schlage jeweils ein Ei hinein.</x:v>
      </x:c>
      <x:c r="E3190" s="163"/>
      <x:c r="F3190" s="163"/>
    </x:row>
    <x:row r="3191">
      <x:c r="A3191" s="135" t="str">
        <x:v>DI-307-S9</x:v>
      </x:c>
      <x:c r="B3191" s="135" t="str">
        <x:v>DI-307-V1</x:v>
      </x:c>
      <x:c r="C3191" s="135" t="n">
        <x:v>9</x:v>
      </x:c>
      <x:c r="D3191" s="162" t="str">
        <x:v>Stelle die Hitze auf niedrig. Decke alles mit einem Deckel oder einem großen Backblech ab.</x:v>
      </x:c>
      <x:c r="E3191" s="163"/>
      <x:c r="F3191" s="163"/>
    </x:row>
    <x:row r="3192">
      <x:c r="A3192" s="135" t="str">
        <x:v>DI-307-S10</x:v>
      </x:c>
      <x:c r="B3192" s="135" t="str">
        <x:v>DI-307-V1</x:v>
      </x:c>
      <x:c r="C3192" s="135" t="n">
        <x:v>10</x:v>
      </x:c>
      <x:c r="D3192" s="162" t="str">
        <x:v>Koche etwa 6-8 Minuten, bis das Eiweiß gar ist und das Eigelb noch flüssig ist.</x:v>
      </x:c>
      <x:c r="E3192" s="163" t="n">
        <x:v>6</x:v>
      </x:c>
      <x:c r="F3192" s="163" t="str">
        <x:v>Schritt 10</x:v>
      </x:c>
    </x:row>
    <x:row r="3193">
      <x:c r="A3193" s="135" t="str">
        <x:v>DI-307-S11</x:v>
      </x:c>
      <x:c r="B3193" s="135" t="str">
        <x:v>DI-307-V1</x:v>
      </x:c>
      <x:c r="C3193" s="135" t="n">
        <x:v>11</x:v>
      </x:c>
      <x:c r="D3193" s="162" t="str">
        <x:v>Reibe währenddessen das Brot toasten und leicht mit der halbierten Knoblauchzehe ein.</x:v>
      </x:c>
      <x:c r="E3193" s="163"/>
      <x:c r="F3193" s="163"/>
    </x:row>
    <x:row r="3194">
      <x:c r="A3194" s="135" t="str">
        <x:v>DI-307-S12</x:v>
      </x:c>
      <x:c r="B3194" s="135" t="str">
        <x:v>DI-307-V1</x:v>
      </x:c>
      <x:c r="C3194" s="135" t="n">
        <x:v>12</x:v>
      </x:c>
      <x:c r="D3194" s="162" t="str">
        <x:v>Gib einen Teelöffel Joghurt auf die Pilze und Bohnen und streue den beiseite gestellten Estragon darüber.</x:v>
      </x:c>
      <x:c r="E3194" s="163"/>
      <x:c r="F3194" s="163"/>
    </x:row>
    <x:row r="3195">
      <x:c r="A3195" s="135" t="str">
        <x:v>DI-307-S13</x:v>
      </x:c>
      <x:c r="B3195" s="135" t="str">
        <x:v>DI-307-V1</x:v>
      </x:c>
      <x:c r="C3195" s="135" t="n">
        <x:v>13</x:v>
      </x:c>
      <x:c r="D3195" s="162" t="str">
        <x:v>Serviere alles mit dem Knoblauchbrot.</x:v>
      </x:c>
      <x:c r="E3195" s="163"/>
      <x:c r="F3195" s="163"/>
    </x:row>
    <x:row r="3196">
      <x:c r="A3196" s="135" t="str">
        <x:v>DI-308-S1</x:v>
      </x:c>
      <x:c r="B3196" s="135" t="str">
        <x:v>DI-308-V1</x:v>
      </x:c>
      <x:c r="C3196" s="135" t="n">
        <x:v>1</x:v>
      </x:c>
      <x:c r="D3196" s="162" t="str">
        <x:v>Heize den Backofen auf 200 °C Ober-/Unterhitze beziehungsweise 180 °C Umluft vor.</x:v>
      </x:c>
      <x:c r="E3196" s="163"/>
      <x:c r="F3196" s="163"/>
    </x:row>
    <x:row r="3197">
      <x:c r="A3197" s="135" t="str">
        <x:v>DI-308-S2</x:v>
      </x:c>
      <x:c r="B3197" s="135" t="str">
        <x:v>DI-308-V1</x:v>
      </x:c>
      <x:c r="C3197" s="135" t="n">
        <x:v>2</x:v>
      </x:c>
      <x:c r="D3197" s="162" t="str">
        <x:v>Gib die Tomaten in eine Bratform und verrühre sie mit Essig und 1 EL Pesto.</x:v>
      </x:c>
      <x:c r="E3197" s="163"/>
      <x:c r="F3197" s="163"/>
    </x:row>
    <x:row r="3198">
      <x:c r="A3198" s="135" t="str">
        <x:v>DI-308-S3</x:v>
      </x:c>
      <x:c r="B3198" s="135" t="str">
        <x:v>DI-308-V1</x:v>
      </x:c>
      <x:c r="C3198" s="135" t="n">
        <x:v>3</x:v>
      </x:c>
      <x:c r="D3198" s="162" t="str">
        <x:v>Würze die Tomaten und backe sie 10 Minuten.</x:v>
      </x:c>
      <x:c r="E3198" s="163" t="n">
        <x:v>10</x:v>
      </x:c>
      <x:c r="F3198" s="163" t="str">
        <x:v>Schritt 3</x:v>
      </x:c>
    </x:row>
    <x:row r="3199">
      <x:c r="A3199" s="135" t="str">
        <x:v>DI-308-S4</x:v>
      </x:c>
      <x:c r="B3199" s="135" t="str">
        <x:v>DI-308-V1</x:v>
      </x:c>
      <x:c r="C3199" s="135" t="n">
        <x:v>4</x:v>
      </x:c>
      <x:c r="D3199" s="162" t="str">
        <x:v>Vermenge das restliche Pesto mit den Semmelbröseln.</x:v>
      </x:c>
      <x:c r="E3199" s="163"/>
      <x:c r="F3199" s="163"/>
    </x:row>
    <x:row r="3200">
      <x:c r="A3200" s="135" t="str">
        <x:v>DI-308-S5</x:v>
      </x:c>
      <x:c r="B3200" s="135" t="str">
        <x:v>DI-308-V1</x:v>
      </x:c>
      <x:c r="C3200" s="135" t="n">
        <x:v>5</x:v>
      </x:c>
      <x:c r="D3200" s="162" t="str">
        <x:v>Drücke die Bröselmischung auf die Fischfilets.</x:v>
      </x:c>
      <x:c r="E3200" s="163"/>
      <x:c r="F3200" s="163"/>
    </x:row>
    <x:row r="3201">
      <x:c r="A3201" s="135" t="str">
        <x:v>DI-308-S6</x:v>
      </x:c>
      <x:c r="B3201" s="135" t="str">
        <x:v>DI-308-V1</x:v>
      </x:c>
      <x:c r="C3201" s="135" t="n">
        <x:v>6</x:v>
      </x:c>
      <x:c r="D3201" s="162" t="str">
        <x:v>Lege den Fisch auf die vorgegarten Tomaten.</x:v>
      </x:c>
      <x:c r="E3201" s="163"/>
      <x:c r="F3201" s="163"/>
    </x:row>
    <x:row r="3202">
      <x:c r="A3202" s="135" t="str">
        <x:v>DI-308-S7</x:v>
      </x:c>
      <x:c r="B3202" s="135" t="str">
        <x:v>DI-308-V1</x:v>
      </x:c>
      <x:c r="C3202" s="135" t="n">
        <x:v>7</x:v>
      </x:c>
      <x:c r="D3202" s="162" t="str">
        <x:v>Backe alles weitere 12-15 Minuten, bis der Fisch leicht zerfällt und die Kruste knusprig ist.</x:v>
      </x:c>
      <x:c r="E3202" s="163" t="n">
        <x:v>12</x:v>
      </x:c>
      <x:c r="F3202" s="163" t="str">
        <x:v>Schritt 7</x:v>
      </x:c>
    </x:row>
    <x:row r="3203">
      <x:c r="A3203" s="135" t="str">
        <x:v>DI-308-S8</x:v>
      </x:c>
      <x:c r="B3203" s="135" t="str">
        <x:v>DI-308-V1</x:v>
      </x:c>
      <x:c r="C3203" s="135" t="n">
        <x:v>8</x:v>
      </x:c>
      <x:c r="D3203" s="162" t="str">
        <x:v>Koche währenddessen grüne Bohnen und Brokkoli bissfest und lasse das Gemüse abtropfen.</x:v>
      </x:c>
      <x:c r="E3203" s="163"/>
      <x:c r="F3203" s="163"/>
    </x:row>
    <x:row r="3204">
      <x:c r="A3204" s="135" t="str">
        <x:v>DI-308-S9</x:v>
      </x:c>
      <x:c r="B3204" s="135" t="str">
        <x:v>DI-308-V1</x:v>
      </x:c>
      <x:c r="C3204" s="135" t="n">
        <x:v>9</x:v>
      </x:c>
      <x:c r="D3204" s="162" t="str">
        <x:v>Serviere den Ofenfisch mit Tomaten und dem gegarten Gemüse.</x:v>
      </x:c>
      <x:c r="E3204" s="163"/>
      <x:c r="F3204" s="163"/>
    </x:row>
    <x:row r="3205">
      <x:c r="A3205" s="135" t="str">
        <x:v>DI-309-S1</x:v>
      </x:c>
      <x:c r="B3205" s="135" t="str">
        <x:v>DI-309-V1</x:v>
      </x:c>
      <x:c r="C3205" s="135" t="n">
        <x:v>1</x:v>
      </x:c>
      <x:c r="D3205" s="162" t="str">
        <x:v>Heize den Backofen auf 180 °C Ober-/Unterhitze beziehungsweise 160 °C Umluft vor.</x:v>
      </x:c>
      <x:c r="E3205" s="163"/>
      <x:c r="F3205" s="163"/>
    </x:row>
    <x:row r="3206">
      <x:c r="A3206" s="135" t="str">
        <x:v>DI-309-S2</x:v>
      </x:c>
      <x:c r="B3206" s="135" t="str">
        <x:v>DI-309-V1</x:v>
      </x:c>
      <x:c r="C3206" s="135" t="n">
        <x:v>2</x:v>
      </x:c>
      <x:c r="D3206" s="162" t="str">
        <x:v>Bestreiche die Lachsfilets mit Öl oder Butter und würze sie.</x:v>
      </x:c>
      <x:c r="E3206" s="163"/>
      <x:c r="F3206" s="163"/>
    </x:row>
    <x:row r="3207">
      <x:c r="A3207" s="135" t="str">
        <x:v>DI-309-S3</x:v>
      </x:c>
      <x:c r="B3207" s="135" t="str">
        <x:v>DI-309-V1</x:v>
      </x:c>
      <x:c r="C3207" s="135" t="n">
        <x:v>3</x:v>
      </x:c>
      <x:c r="D3207" s="162" t="str">
        <x:v>Lege die Filets in eine ofenfeste Form.</x:v>
      </x:c>
      <x:c r="E3207" s="163"/>
      <x:c r="F3207" s="163"/>
    </x:row>
    <x:row r="3208">
      <x:c r="A3208" s="135" t="str">
        <x:v>DI-309-S4</x:v>
      </x:c>
      <x:c r="B3208" s="135" t="str">
        <x:v>DI-309-V1</x:v>
      </x:c>
      <x:c r="C3208" s="135" t="n">
        <x:v>4</x:v>
      </x:c>
      <x:c r="D3208" s="162" t="str">
        <x:v>Decke die Form für besonders zarten Lachs ab oder lasse sie für eine leicht geröstete Oberfläche offen.</x:v>
      </x:c>
      <x:c r="E3208" s="163"/>
      <x:c r="F3208" s="163"/>
    </x:row>
    <x:row r="3209">
      <x:c r="A3209" s="135" t="str">
        <x:v>DI-309-S5</x:v>
      </x:c>
      <x:c r="B3209" s="135" t="str">
        <x:v>DI-309-V1</x:v>
      </x:c>
      <x:c r="C3209" s="135" t="n">
        <x:v>5</x:v>
      </x:c>
      <x:c r="D3209" s="162" t="str">
        <x:v>Backe den Lachs je nach Dicke 10-15 Minuten, bis er gerade undurchsichtig ist und sich leicht mit einer Gabel zerteilen lässt.</x:v>
      </x:c>
      <x:c r="E3209" s="163" t="n">
        <x:v>10</x:v>
      </x:c>
      <x:c r="F3209" s="163" t="str">
        <x:v>Schritt 5</x:v>
      </x:c>
    </x:row>
    <x:row r="3210">
      <x:c r="A3210" s="135" t="str">
        <x:v>DI-309-S6</x:v>
      </x:c>
      <x:c r="B3210" s="135" t="str">
        <x:v>DI-309-V1</x:v>
      </x:c>
      <x:c r="C3210" s="135" t="n">
        <x:v>6</x:v>
      </x:c>
      <x:c r="D3210" s="162" t="str">
        <x:v>Bestreue den Lachs mit gehackten Kräutern und serviere ihn mit Zitronenscheiben und gedünstetem Brokkoli.</x:v>
      </x:c>
      <x:c r="E3210" s="163"/>
      <x:c r="F3210" s="163"/>
    </x:row>
    <x:row r="3211">
      <x:c r="A3211" s="135" t="str">
        <x:v>DI-310-S1</x:v>
      </x:c>
      <x:c r="B3211" s="135" t="str">
        <x:v>DI-310-V1</x:v>
      </x:c>
      <x:c r="C3211" s="135" t="n">
        <x:v>1</x:v>
      </x:c>
      <x:c r="D3211" s="162" t="str">
        <x:v>Verrühre für die Marinade den Saft von zwei Limetten mit Oregano, Kreuzkümmel, Paprikapulver, Olivenöl und Knoblauch.</x:v>
      </x:c>
      <x:c r="E3211" s="163"/>
      <x:c r="F3211" s="163"/>
    </x:row>
    <x:row r="3212">
      <x:c r="A3212" s="135" t="str">
        <x:v>DI-310-S2</x:v>
      </x:c>
      <x:c r="B3212" s="135" t="str">
        <x:v>DI-310-V1</x:v>
      </x:c>
      <x:c r="C3212" s="135" t="n">
        <x:v>2</x:v>
      </x:c>
      <x:c r="D3212" s="162" t="str">
        <x:v>Wende das Hähnchen in der Marinade.</x:v>
      </x:c>
      <x:c r="E3212" s="163"/>
      <x:c r="F3212" s="163"/>
    </x:row>
    <x:row r="3213">
      <x:c r="A3213" s="135" t="str">
        <x:v>DI-310-S3</x:v>
      </x:c>
      <x:c r="B3213" s="135" t="str">
        <x:v>DI-310-V1</x:v>
      </x:c>
      <x:c r="C3213" s="135" t="n">
        <x:v>3</x:v>
      </x:c>
      <x:c r="D3213" s="162" t="str">
        <x:v>Stelle alles beiseite.</x:v>
      </x:c>
      <x:c r="E3213" s="163"/>
      <x:c r="F3213" s="163"/>
    </x:row>
    <x:row r="3214">
      <x:c r="A3214" s="135" t="str">
        <x:v>DI-310-S4</x:v>
      </x:c>
      <x:c r="B3214" s="135" t="str">
        <x:v>DI-310-V1</x:v>
      </x:c>
      <x:c r="C3214" s="135" t="n">
        <x:v>4</x:v>
      </x:c>
      <x:c r="D3214" s="162" t="str">
        <x:v>Schneide Paprika und rote Zwiebel in mundgerechte Stücke.</x:v>
      </x:c>
      <x:c r="E3214" s="163"/>
      <x:c r="F3214" s="163"/>
    </x:row>
    <x:row r="3215">
      <x:c r="A3215" s="135" t="str">
        <x:v>DI-310-S5</x:v>
      </x:c>
      <x:c r="B3215" s="135" t="str">
        <x:v>DI-310-V1</x:v>
      </x:c>
      <x:c r="C3215" s="135" t="n">
        <x:v>5</x:v>
      </x:c>
      <x:c r="D3215" s="162" t="str">
        <x:v>Stecke Hähnchen, Paprika und Zwiebel abwechselnd auf Spieße.</x:v>
      </x:c>
      <x:c r="E3215" s="163"/>
      <x:c r="F3215" s="163"/>
    </x:row>
    <x:row r="3216">
      <x:c r="A3216" s="135" t="str">
        <x:v>DI-310-S6</x:v>
      </x:c>
      <x:c r="B3216" s="135" t="str">
        <x:v>DI-310-V1</x:v>
      </x:c>
      <x:c r="C3216" s="135" t="n">
        <x:v>6</x:v>
      </x:c>
      <x:c r="D3216" s="162" t="str">
        <x:v>Zerdrücke für die Guacamole Avocados mit dem Saft der übrigen Limette und den halbierten Kirschtomaten grob.</x:v>
      </x:c>
      <x:c r="E3216" s="163"/>
      <x:c r="F3216" s="163"/>
    </x:row>
    <x:row r="3217">
      <x:c r="A3217" s="135" t="str">
        <x:v>DI-310-S7</x:v>
      </x:c>
      <x:c r="B3217" s="135" t="str">
        <x:v>DI-310-V1</x:v>
      </x:c>
      <x:c r="C3217" s="135" t="n">
        <x:v>7</x:v>
      </x:c>
      <x:c r="D3217" s="162" t="str">
        <x:v>Schmecke alles mit Salz und Pfeffer ab.</x:v>
      </x:c>
      <x:c r="E3217" s="163"/>
      <x:c r="F3217" s="163"/>
    </x:row>
    <x:row r="3218">
      <x:c r="A3218" s="135" t="str">
        <x:v>DI-310-S8</x:v>
      </x:c>
      <x:c r="B3218" s="135" t="str">
        <x:v>DI-310-V1</x:v>
      </x:c>
      <x:c r="C3218" s="135" t="n">
        <x:v>8</x:v>
      </x:c>
      <x:c r="D3218" s="162" t="str">
        <x:v>Erhitze eine Grillpfanne stark.</x:v>
      </x:c>
      <x:c r="E3218" s="163"/>
      <x:c r="F3218" s="163"/>
    </x:row>
    <x:row r="3219">
      <x:c r="A3219" s="135" t="str">
        <x:v>DI-310-S9</x:v>
      </x:c>
      <x:c r="B3219" s="135" t="str">
        <x:v>DI-310-V1</x:v>
      </x:c>
      <x:c r="C3219" s="135" t="n">
        <x:v>9</x:v>
      </x:c>
      <x:c r="D3219" s="162" t="str">
        <x:v>Gare die Spieße unter regelmäßigem Wenden 10-12 Minuten, bis das Hähnchen vollständig durchgegart ist.</x:v>
      </x:c>
      <x:c r="E3219" s="163" t="n">
        <x:v>10</x:v>
      </x:c>
      <x:c r="F3219" s="163" t="str">
        <x:v>Schritt 9</x:v>
      </x:c>
    </x:row>
    <x:row r="3220">
      <x:c r="A3220" s="135" t="str">
        <x:v>DI-310-S10</x:v>
      </x:c>
      <x:c r="B3220" s="135" t="str">
        <x:v>DI-310-V1</x:v>
      </x:c>
      <x:c r="C3220" s="135" t="n">
        <x:v>10</x:v>
      </x:c>
      <x:c r="D3220" s="162" t="str">
        <x:v>Serviere die Spieße mit warmen Tortillas, Guacamole, Koriander, Sauerrahm bzw. Joghurt und Chilisauce.</x:v>
      </x:c>
      <x:c r="E3220" s="163"/>
      <x:c r="F3220" s="163"/>
    </x:row>
    <x:row r="3221">
      <x:c r="A3221" s="135" t="str">
        <x:v>DI-311-S1</x:v>
      </x:c>
      <x:c r="B3221" s="135" t="str">
        <x:v>DI-311-V1</x:v>
      </x:c>
      <x:c r="C3221" s="135" t="n">
        <x:v>1</x:v>
      </x:c>
      <x:c r="D3221" s="162" t="str">
        <x:v>Koche die Kartoffeln etwa 15 Minuten in Salzwasser weich.</x:v>
      </x:c>
      <x:c r="E3221" s="163" t="n">
        <x:v>15</x:v>
      </x:c>
      <x:c r="F3221" s="163" t="str">
        <x:v>Schritt 1</x:v>
      </x:c>
    </x:row>
    <x:row r="3222">
      <x:c r="A3222" s="135" t="str">
        <x:v>DI-311-S2</x:v>
      </x:c>
      <x:c r="B3222" s="135" t="str">
        <x:v>DI-311-V1</x:v>
      </x:c>
      <x:c r="C3222" s="135" t="n">
        <x:v>2</x:v>
      </x:c>
      <x:c r="D3222" s="162" t="str">
        <x:v>Lege das Fischfilet während der letzten 4-5 Minuten mit in den Topf und lasse es sanft gar ziehen.</x:v>
      </x:c>
      <x:c r="E3222" s="163" t="n">
        <x:v>4</x:v>
      </x:c>
      <x:c r="F3222" s="163" t="str">
        <x:v>Schritt 2</x:v>
      </x:c>
    </x:row>
    <x:row r="3223">
      <x:c r="A3223" s="135" t="str">
        <x:v>DI-311-S3</x:v>
      </x:c>
      <x:c r="B3223" s="135" t="str">
        <x:v>DI-311-V1</x:v>
      </x:c>
      <x:c r="C3223" s="135" t="n">
        <x:v>3</x:v>
      </x:c>
      <x:c r="D3223" s="162" t="str">
        <x:v>Gieße alles ab und lasse Kartoffeln und Fisch kurz ausdampfen.</x:v>
      </x:c>
      <x:c r="E3223" s="163"/>
      <x:c r="F3223" s="163"/>
    </x:row>
    <x:row r="3224">
      <x:c r="A3224" s="135" t="str">
        <x:v>DI-311-S4</x:v>
      </x:c>
      <x:c r="B3224" s="135" t="str">
        <x:v>DI-311-V1</x:v>
      </x:c>
      <x:c r="C3224" s="135" t="n">
        <x:v>4</x:v>
      </x:c>
      <x:c r="D3224" s="162" t="str">
        <x:v>Zerdrücke Kartoffeln, Fisch und Frühlingszwiebeln mit einer Gabel zu einer groben Masse.</x:v>
      </x:c>
      <x:c r="E3224" s="163"/>
      <x:c r="F3224" s="163"/>
    </x:row>
    <x:row r="3225">
      <x:c r="A3225" s="135" t="str">
        <x:v>DI-311-S5</x:v>
      </x:c>
      <x:c r="B3225" s="135" t="str">
        <x:v>DI-311-V1</x:v>
      </x:c>
      <x:c r="C3225" s="135" t="n">
        <x:v>5</x:v>
      </x:c>
      <x:c r="D3225" s="162" t="str">
        <x:v>Würze die Masse mit Currypulver, Salz und Pfeffer.</x:v>
      </x:c>
      <x:c r="E3225" s="163"/>
      <x:c r="F3225" s="163"/>
    </x:row>
    <x:row r="3226">
      <x:c r="A3226" s="135" t="str">
        <x:v>DI-311-S6</x:v>
      </x:c>
      <x:c r="B3226" s="135" t="str">
        <x:v>DI-311-V1</x:v>
      </x:c>
      <x:c r="C3226" s="135" t="n">
        <x:v>6</x:v>
      </x:c>
      <x:c r="D3226" s="162" t="str">
        <x:v>Forme daraus sechs Fischfrikadellen.</x:v>
      </x:c>
      <x:c r="E3226" s="163"/>
      <x:c r="F3226" s="163"/>
    </x:row>
    <x:row r="3227">
      <x:c r="A3227" s="135" t="str">
        <x:v>DI-311-S7</x:v>
      </x:c>
      <x:c r="B3227" s="135" t="str">
        <x:v>DI-311-V1</x:v>
      </x:c>
      <x:c r="C3227" s="135" t="n">
        <x:v>7</x:v>
      </x:c>
      <x:c r="D3227" s="162" t="str">
        <x:v>Gib die zerdrückten Poppadums oder Semmelbrösel auf einen flachen Teller.</x:v>
      </x:c>
      <x:c r="E3227" s="163"/>
      <x:c r="F3227" s="163"/>
    </x:row>
    <x:row r="3228">
      <x:c r="A3228" s="135" t="str">
        <x:v>DI-311-S8</x:v>
      </x:c>
      <x:c r="B3228" s="135" t="str">
        <x:v>DI-311-V1</x:v>
      </x:c>
      <x:c r="C3228" s="135" t="n">
        <x:v>8</x:v>
      </x:c>
      <x:c r="D3228" s="162" t="str">
        <x:v>Wende die Frikadellen darin und drücke die Panade leicht an.</x:v>
      </x:c>
      <x:c r="E3228" s="163"/>
      <x:c r="F3228" s="163"/>
    </x:row>
    <x:row r="3229">
      <x:c r="A3229" s="135" t="str">
        <x:v>DI-311-S9</x:v>
      </x:c>
      <x:c r="B3229" s="135" t="str">
        <x:v>DI-311-V1</x:v>
      </x:c>
      <x:c r="C3229" s="135" t="n">
        <x:v>9</x:v>
      </x:c>
      <x:c r="D3229" s="162" t="str">
        <x:v>Erhitze das Pflanzenöl in einer Pfanne bei mittlerer Hitze.</x:v>
      </x:c>
      <x:c r="E3229" s="163"/>
      <x:c r="F3229" s="163"/>
    </x:row>
    <x:row r="3230">
      <x:c r="A3230" s="135" t="str">
        <x:v>DI-311-S10</x:v>
      </x:c>
      <x:c r="B3230" s="135" t="str">
        <x:v>DI-311-V1</x:v>
      </x:c>
      <x:c r="C3230" s="135" t="n">
        <x:v>10</x:v>
      </x:c>
      <x:c r="D3230" s="162" t="str">
        <x:v>Brate die Frikadellen je Seite etwa 5 Minuten goldbraun und vollständig heiß.</x:v>
      </x:c>
      <x:c r="E3230" s="163" t="n">
        <x:v>5</x:v>
      </x:c>
      <x:c r="F3230" s="163" t="str">
        <x:v>Schritt 10</x:v>
      </x:c>
    </x:row>
    <x:row r="3231">
      <x:c r="A3231" s="135" t="str">
        <x:v>DI-311-S11</x:v>
      </x:c>
      <x:c r="B3231" s="135" t="str">
        <x:v>DI-311-V1</x:v>
      </x:c>
      <x:c r="C3231" s="135" t="n">
        <x:v>11</x:v>
      </x:c>
      <x:c r="D3231" s="162" t="str">
        <x:v>Serviere sie mit Salat, Mango-Chutney und Zitronenspalten.</x:v>
      </x:c>
      <x:c r="E3231" s="163"/>
      <x:c r="F3231" s="163"/>
    </x:row>
    <x:row r="3232">
      <x:c r="A3232" s="135" t="str">
        <x:v>DI-312-S1</x:v>
      </x:c>
      <x:c r="B3232" s="135" t="str">
        <x:v>DI-312-V1</x:v>
      </x:c>
      <x:c r="C3232" s="135" t="n">
        <x:v>1</x:v>
      </x:c>
      <x:c r="D3232" s="162" t="str">
        <x:v>Erhitze das Öl in einer großen Pfanne.</x:v>
      </x:c>
      <x:c r="E3232" s="163"/>
      <x:c r="F3232" s="163"/>
    </x:row>
    <x:row r="3233">
      <x:c r="A3233" s="135" t="str">
        <x:v>DI-312-S2</x:v>
      </x:c>
      <x:c r="B3233" s="135" t="str">
        <x:v>DI-312-V1</x:v>
      </x:c>
      <x:c r="C3233" s="135" t="n">
        <x:v>2</x:v>
      </x:c>
      <x:c r="D3233" s="162" t="str">
        <x:v>Dünste die Zwiebeln etwa 8 Minuten weich.</x:v>
      </x:c>
      <x:c r="E3233" s="163" t="n">
        <x:v>8</x:v>
      </x:c>
      <x:c r="F3233" s="163" t="str">
        <x:v>Schritt 2</x:v>
      </x:c>
    </x:row>
    <x:row r="3234">
      <x:c r="A3234" s="135" t="str">
        <x:v>DI-312-S3</x:v>
      </x:c>
      <x:c r="B3234" s="135" t="str">
        <x:v>DI-312-V1</x:v>
      </x:c>
      <x:c r="C3234" s="135" t="n">
        <x:v>3</x:v>
      </x:c>
      <x:c r="D3234" s="162" t="str">
        <x:v>Gib Ingwer, Knoblauch und Chili hinzu.</x:v>
      </x:c>
      <x:c r="E3234" s="163"/>
      <x:c r="F3234" s="163"/>
    </x:row>
    <x:row r="3235">
      <x:c r="A3235" s="135" t="str">
        <x:v>DI-312-S4</x:v>
      </x:c>
      <x:c r="B3235" s="135" t="str">
        <x:v>DI-312-V1</x:v>
      </x:c>
      <x:c r="C3235" s="135" t="n">
        <x:v>4</x:v>
      </x:c>
      <x:c r="D3235" s="162" t="str">
        <x:v>Brate weitere 2 Minuten.</x:v>
      </x:c>
      <x:c r="E3235" s="163" t="n">
        <x:v>2</x:v>
      </x:c>
      <x:c r="F3235" s="163" t="str">
        <x:v>Schritt 4</x:v>
      </x:c>
    </x:row>
    <x:row r="3236">
      <x:c r="A3236" s="135" t="str">
        <x:v>DI-312-S5</x:v>
      </x:c>
      <x:c r="B3236" s="135" t="str">
        <x:v>DI-312-V1</x:v>
      </x:c>
      <x:c r="C3236" s="135" t="n">
        <x:v>5</x:v>
      </x:c>
      <x:c r="D3236" s="162" t="str">
        <x:v>Miss 300 ml Flüssigkeit aus den Butterbohnendosen ab.</x:v>
      </x:c>
      <x:c r="E3236" s="163"/>
      <x:c r="F3236" s="163"/>
    </x:row>
    <x:row r="3237">
      <x:c r="A3237" s="135" t="str">
        <x:v>DI-312-S6</x:v>
      </x:c>
      <x:c r="B3237" s="135" t="str">
        <x:v>DI-312-V1</x:v>
      </x:c>
      <x:c r="C3237" s="135" t="n">
        <x:v>6</x:v>
      </x:c>
      <x:c r="D3237" s="162" t="str">
        <x:v>Verrühre mit dem Gemüsebrühpulver.</x:v>
      </x:c>
      <x:c r="E3237" s="163"/>
      <x:c r="F3237" s="163"/>
    </x:row>
    <x:row r="3238">
      <x:c r="A3238" s="135" t="str">
        <x:v>DI-312-S7</x:v>
      </x:c>
      <x:c r="B3238" s="135" t="str">
        <x:v>DI-312-V1</x:v>
      </x:c>
      <x:c r="C3238" s="135" t="n">
        <x:v>7</x:v>
      </x:c>
      <x:c r="D3238" s="162" t="str">
        <x:v>Rühre Kreuzkümmel und Currypulver unter die Zwiebeln.</x:v>
      </x:c>
      <x:c r="E3238" s="163"/>
      <x:c r="F3238" s="163"/>
    </x:row>
    <x:row r="3239">
      <x:c r="A3239" s="135" t="str">
        <x:v>DI-312-S8</x:v>
      </x:c>
      <x:c r="B3239" s="135" t="str">
        <x:v>DI-312-V1</x:v>
      </x:c>
      <x:c r="C3239" s="135" t="n">
        <x:v>8</x:v>
      </x:c>
      <x:c r="D3239" s="162" t="str">
        <x:v>Gib Tomaten, Butterbohnen, Aubergine und die vorbereitete Brühe hinzu.</x:v>
      </x:c>
      <x:c r="E3239" s="163"/>
      <x:c r="F3239" s="163"/>
    </x:row>
    <x:row r="3240">
      <x:c r="A3240" s="135" t="str">
        <x:v>DI-312-S9</x:v>
      </x:c>
      <x:c r="B3240" s="135" t="str">
        <x:v>DI-312-V1</x:v>
      </x:c>
      <x:c r="C3240" s="135" t="n">
        <x:v>9</x:v>
      </x:c>
      <x:c r="D3240" s="162" t="str">
        <x:v>Koche alles auf.</x:v>
      </x:c>
      <x:c r="E3240" s="163"/>
      <x:c r="F3240" s="163"/>
    </x:row>
    <x:row r="3241">
      <x:c r="A3241" s="135" t="str">
        <x:v>DI-312-S10</x:v>
      </x:c>
      <x:c r="B3241" s="135" t="str">
        <x:v>DI-312-V1</x:v>
      </x:c>
      <x:c r="C3241" s="135" t="n">
        <x:v>10</x:v>
      </x:c>
      <x:c r="D3241" s="162" t="str">
        <x:v>Lasse alles zugedeckt bei niedriger bis mittlerer Hitze etwa 30 Minuten köcheln, bis die Aubergine weich und die Sauce sämig ist.</x:v>
      </x:c>
      <x:c r="E3241" s="163" t="n">
        <x:v>30</x:v>
      </x:c>
      <x:c r="F3241" s="163" t="str">
        <x:v>Schritt 10</x:v>
      </x:c>
    </x:row>
    <x:row r="3242">
      <x:c r="A3242" s="135" t="str">
        <x:v>DI-312-S11</x:v>
      </x:c>
      <x:c r="B3242" s="135" t="str">
        <x:v>DI-312-V1</x:v>
      </x:c>
      <x:c r="C3242" s="135" t="n">
        <x:v>11</x:v>
      </x:c>
      <x:c r="D3242" s="162" t="str">
        <x:v>Vermenge für die Raita Banane und Limettensaft.</x:v>
      </x:c>
      <x:c r="E3242" s="163"/>
      <x:c r="F3242" s="163"/>
    </x:row>
    <x:row r="3243">
      <x:c r="A3243" s="135" t="str">
        <x:v>DI-312-S12</x:v>
      </x:c>
      <x:c r="B3243" s="135" t="str">
        <x:v>DI-312-V1</x:v>
      </x:c>
      <x:c r="C3243" s="135" t="n">
        <x:v>12</x:v>
      </x:c>
      <x:c r="D3243" s="162" t="str">
        <x:v>Rühre Gurke, rote Zwiebel, Chili und die Hälfte des Korianders unter.</x:v>
      </x:c>
      <x:c r="E3243" s="163"/>
      <x:c r="F3243" s="163"/>
    </x:row>
    <x:row r="3244">
      <x:c r="A3244" s="135" t="str">
        <x:v>DI-312-S13</x:v>
      </x:c>
      <x:c r="B3244" s="135" t="str">
        <x:v>DI-312-V1</x:v>
      </x:c>
      <x:c r="C3244" s="135" t="n">
        <x:v>13</x:v>
      </x:c>
      <x:c r="D3244" s="162" t="str">
        <x:v>Hebe den restlichen Koriander unter das Curry. Schmecke alles ab.</x:v>
      </x:c>
      <x:c r="E3244" s="163"/>
      <x:c r="F3244" s="163"/>
    </x:row>
    <x:row r="3245">
      <x:c r="A3245" s="135" t="str">
        <x:v>DI-312-S14</x:v>
      </x:c>
      <x:c r="B3245" s="135" t="str">
        <x:v>DI-312-V1</x:v>
      </x:c>
      <x:c r="C3245" s="135" t="n">
        <x:v>14</x:v>
      </x:c>
      <x:c r="D3245" s="162" t="str">
        <x:v>Erhitze den Reis nach Packungsanweisung.</x:v>
      </x:c>
      <x:c r="E3245" s="163"/>
      <x:c r="F3245" s="163"/>
    </x:row>
    <x:row r="3246">
      <x:c r="A3246" s="135" t="str">
        <x:v>DI-312-S15</x:v>
      </x:c>
      <x:c r="B3246" s="135" t="str">
        <x:v>DI-312-V1</x:v>
      </x:c>
      <x:c r="C3246" s="135" t="n">
        <x:v>15</x:v>
      </x:c>
      <x:c r="D3246" s="162" t="str">
        <x:v>Serviere das Curry mit Curry und Raita.</x:v>
      </x:c>
      <x:c r="E3246" s="163"/>
      <x:c r="F3246" s="163"/>
    </x:row>
    <x:row r="3247">
      <x:c r="A3247" s="135" t="str">
        <x:v>DI-313-S1</x:v>
      </x:c>
      <x:c r="B3247" s="135" t="str">
        <x:v>DI-313-V1</x:v>
      </x:c>
      <x:c r="C3247" s="135" t="n">
        <x:v>1</x:v>
      </x:c>
      <x:c r="D3247" s="162" t="str">
        <x:v>Erhitze das Rapsöl in einer großen Pfanne.</x:v>
      </x:c>
      <x:c r="E3247" s="163"/>
      <x:c r="F3247" s="163"/>
    </x:row>
    <x:row r="3248">
      <x:c r="A3248" s="135" t="str">
        <x:v>DI-313-S2</x:v>
      </x:c>
      <x:c r="B3248" s="135" t="str">
        <x:v>DI-313-V1</x:v>
      </x:c>
      <x:c r="C3248" s="135" t="n">
        <x:v>2</x:v>
      </x:c>
      <x:c r="D3248" s="162" t="str">
        <x:v>Brate Zwiebeln und Sellerie etwa 10 Minuten und rühre gelegentlich um, bis das Gemüse leicht gebräunt ist.</x:v>
      </x:c>
      <x:c r="E3248" s="163" t="n">
        <x:v>10</x:v>
      </x:c>
      <x:c r="F3248" s="163" t="str">
        <x:v>Schritt 2</x:v>
      </x:c>
    </x:row>
    <x:row r="3249">
      <x:c r="A3249" s="135" t="str">
        <x:v>DI-313-S3</x:v>
      </x:c>
      <x:c r="B3249" s="135" t="str">
        <x:v>DI-313-V1</x:v>
      </x:c>
      <x:c r="C3249" s="135" t="n">
        <x:v>3</x:v>
      </x:c>
      <x:c r="D3249" s="162" t="str">
        <x:v>Rühre Knoblauch, Auberginen, Paprika, Tomaten und Rosinen unter.</x:v>
      </x:c>
      <x:c r="E3249" s="163"/>
      <x:c r="F3249" s="163"/>
    </x:row>
    <x:row r="3250">
      <x:c r="A3250" s="135" t="str">
        <x:v>DI-313-S4</x:v>
      </x:c>
      <x:c r="B3250" s="135" t="str">
        <x:v>DI-313-V1</x:v>
      </x:c>
      <x:c r="C3250" s="135" t="n">
        <x:v>4</x:v>
      </x:c>
      <x:c r="D3250" s="162" t="str">
        <x:v>Gib Balsamico-Essig, Kapern und Oliven hinzu und vermenge alles gründlich.</x:v>
      </x:c>
      <x:c r="E3250" s="163"/>
      <x:c r="F3250" s="163"/>
    </x:row>
    <x:row r="3251">
      <x:c r="A3251" s="135" t="str">
        <x:v>DI-313-S5</x:v>
      </x:c>
      <x:c r="B3251" s="135" t="str">
        <x:v>DI-313-V1</x:v>
      </x:c>
      <x:c r="C3251" s="135" t="n">
        <x:v>5</x:v>
      </x:c>
      <x:c r="D3251" s="162" t="str">
        <x:v>Decke die Pfanne fest ab und gare das Gemüse 20-25 Minuten bei niedriger Hitze.</x:v>
      </x:c>
      <x:c r="E3251" s="163" t="n">
        <x:v>20</x:v>
      </x:c>
      <x:c r="F3251" s="163" t="str">
        <x:v>Schritt 5</x:v>
      </x:c>
    </x:row>
    <x:row r="3252">
      <x:c r="A3252" s="135" t="str">
        <x:v>DI-313-S6</x:v>
      </x:c>
      <x:c r="B3252" s="135" t="str">
        <x:v>DI-313-V1</x:v>
      </x:c>
      <x:c r="C3252" s="135" t="n">
        <x:v>6</x:v>
      </x:c>
      <x:c r="D3252" s="162" t="str">
        <x:v>Rühre das Gemüse während der Garzeit ein- bis zweimal zügig um, damit möglichst wenig Dampf entweicht.</x:v>
      </x:c>
      <x:c r="E3252" s="163"/>
      <x:c r="F3252" s="163"/>
    </x:row>
    <x:row r="3253">
      <x:c r="A3253" s="135" t="str">
        <x:v>DI-313-S7</x:v>
      </x:c>
      <x:c r="B3253" s="135" t="str">
        <x:v>DI-313-V1</x:v>
      </x:c>
      <x:c r="C3253" s="135" t="n">
        <x:v>7</x:v>
      </x:c>
      <x:c r="D3253" s="162" t="str">
        <x:v>Hebe die Petersilie unter und schmecke die Caponata ab.</x:v>
      </x:c>
      <x:c r="E3253" s="163"/>
      <x:c r="F3253" s="163"/>
    </x:row>
    <x:row r="3254">
      <x:c r="A3254" s="135" t="str">
        <x:v>DI-313-S8</x:v>
      </x:c>
      <x:c r="B3254" s="135" t="str">
        <x:v>DI-313-V1</x:v>
      </x:c>
      <x:c r="C3254" s="135" t="n">
        <x:v>8</x:v>
      </x:c>
      <x:c r="D3254" s="162" t="str">
        <x:v>Gib währenddessen Quinoa und Gemüsebrühe in einen Topf.</x:v>
      </x:c>
      <x:c r="E3254" s="163"/>
      <x:c r="F3254" s="163"/>
    </x:row>
    <x:row r="3255">
      <x:c r="A3255" s="135" t="str">
        <x:v>DI-313-S9</x:v>
      </x:c>
      <x:c r="B3255" s="135" t="str">
        <x:v>DI-313-V1</x:v>
      </x:c>
      <x:c r="C3255" s="135" t="n">
        <x:v>9</x:v>
      </x:c>
      <x:c r="D3255" s="162" t="str">
        <x:v>Decke den Topf ab und gare die Quinoa etwa 20 Minuten, bis die Körner aufgeplatzt sind und die Flüssigkeit aufgenommen haben.</x:v>
      </x:c>
      <x:c r="E3255" s="163" t="n">
        <x:v>20</x:v>
      </x:c>
      <x:c r="F3255" s="163" t="str">
        <x:v>Schritt 9</x:v>
      </x:c>
    </x:row>
    <x:row r="3256">
      <x:c r="A3256" s="135" t="str">
        <x:v>DI-313-S10</x:v>
      </x:c>
      <x:c r="B3256" s="135" t="str">
        <x:v>DI-313-V1</x:v>
      </x:c>
      <x:c r="C3256" s="135" t="n">
        <x:v>10</x:v>
      </x:c>
      <x:c r="D3256" s="162" t="str">
        <x:v>Rühre die gerösteten Mandeln oder Pinienkerne unter die Quinoa.</x:v>
      </x:c>
      <x:c r="E3256" s="163"/>
      <x:c r="F3256" s="163"/>
    </x:row>
    <x:row r="3257">
      <x:c r="A3257" s="135" t="str">
        <x:v>DI-313-S11</x:v>
      </x:c>
      <x:c r="B3257" s="135" t="str">
        <x:v>DI-313-V1</x:v>
      </x:c>
      <x:c r="C3257" s="135" t="n">
        <x:v>11</x:v>
      </x:c>
      <x:c r="D3257" s="162" t="str">
        <x:v>Verteile Quinoa und Caponata auf Teller und serviere das Gericht sofort.</x:v>
      </x:c>
      <x:c r="E3257" s="163"/>
      <x:c r="F3257" s="163"/>
    </x:row>
    <x:row r="3258">
      <x:c r="A3258" s="135" t="str">
        <x:v>DI-314-S1</x:v>
      </x:c>
      <x:c r="B3258" s="135" t="str">
        <x:v>DI-314-V1</x:v>
      </x:c>
      <x:c r="C3258" s="135" t="n">
        <x:v>1</x:v>
      </x:c>
      <x:c r="D3258" s="162" t="str">
        <x:v>Erhitze das Öl in einer großen Pfanne mit schwerem Boden bei mittlerer Hitze.</x:v>
      </x:c>
      <x:c r="E3258" s="163"/>
      <x:c r="F3258" s="163"/>
    </x:row>
    <x:row r="3259">
      <x:c r="A3259" s="135" t="str">
        <x:v>DI-314-S2</x:v>
      </x:c>
      <x:c r="B3259" s="135" t="str">
        <x:v>DI-314-V1</x:v>
      </x:c>
      <x:c r="C3259" s="135" t="n">
        <x:v>2</x:v>
      </x:c>
      <x:c r="D3259" s="162" t="str">
        <x:v>Brate die roten Zwiebeln mit einer großen Prise Salz an.</x:v>
      </x:c>
      <x:c r="E3259" s="163"/>
      <x:c r="F3259" s="163"/>
    </x:row>
    <x:row r="3260">
      <x:c r="A3260" s="135" t="str">
        <x:v>DI-314-S3</x:v>
      </x:c>
      <x:c r="B3260" s="135" t="str">
        <x:v>DI-314-V1</x:v>
      </x:c>
      <x:c r="C3260" s="135" t="n">
        <x:v>3</x:v>
      </x:c>
      <x:c r="D3260" s="162" t="str">
        <x:v>Koche alles 30-35 Minuten bei mittlerer Hitze unter häufigem Rühren, bis es karamellisiert und goldbraun ist.</x:v>
      </x:c>
      <x:c r="E3260" s="163" t="n">
        <x:v>30</x:v>
      </x:c>
      <x:c r="F3260" s="163" t="str">
        <x:v>Schritt 3</x:v>
      </x:c>
    </x:row>
    <x:row r="3261">
      <x:c r="A3261" s="135" t="str">
        <x:v>DI-314-S4</x:v>
      </x:c>
      <x:c r="B3261" s="135" t="str">
        <x:v>DI-314-V1</x:v>
      </x:c>
      <x:c r="C3261" s="135" t="n">
        <x:v>4</x:v>
      </x:c>
      <x:c r="D3261" s="162" t="str">
        <x:v>Bereite währenddessen die Gremolata zu.</x:v>
      </x:c>
      <x:c r="E3261" s="163"/>
      <x:c r="F3261" s="163"/>
    </x:row>
    <x:row r="3262">
      <x:c r="A3262" s="135" t="str">
        <x:v>DI-314-S5</x:v>
      </x:c>
      <x:c r="B3262" s="135" t="str">
        <x:v>DI-314-V1</x:v>
      </x:c>
      <x:c r="C3262" s="135" t="n">
        <x:v>5</x:v>
      </x:c>
      <x:c r="D3262" s="162" t="str">
        <x:v>Vermische Zitronenschale, Saft, Petersilie und Knoblauch mit einer Prise Salz.</x:v>
      </x:c>
      <x:c r="E3262" s="163"/>
      <x:c r="F3262" s="163"/>
    </x:row>
    <x:row r="3263">
      <x:c r="A3263" s="135" t="str">
        <x:v>DI-314-S6</x:v>
      </x:c>
      <x:c r="B3263" s="135" t="str">
        <x:v>DI-314-V1</x:v>
      </x:c>
      <x:c r="C3263" s="135" t="n">
        <x:v>6</x:v>
      </x:c>
      <x:c r="D3263" s="162" t="str">
        <x:v>Stelle beiseite.</x:v>
      </x:c>
      <x:c r="E3263" s="163"/>
      <x:c r="F3263" s="163"/>
    </x:row>
    <x:row r="3264">
      <x:c r="A3264" s="135" t="str">
        <x:v>DI-314-S7</x:v>
      </x:c>
      <x:c r="B3264" s="135" t="str">
        <x:v>DI-314-V1</x:v>
      </x:c>
      <x:c r="C3264" s="135" t="n">
        <x:v>7</x:v>
      </x:c>
      <x:c r="D3264" s="162" t="str">
        <x:v>Koche die Pappardelle gemäß den Packungsanweisungen und bewahre dabei 120 ml Nudelwasser auf.</x:v>
      </x:c>
      <x:c r="E3264" s="163"/>
      <x:c r="F3264" s="163"/>
    </x:row>
    <x:row r="3265">
      <x:c r="A3265" s="135" t="str">
        <x:v>DI-314-S8</x:v>
      </x:c>
      <x:c r="B3265" s="135" t="str">
        <x:v>DI-314-V1</x:v>
      </x:c>
      <x:c r="C3265" s="135" t="n">
        <x:v>8</x:v>
      </x:c>
      <x:c r="D3265" s="162" t="str">
        <x:v>Gib die Sardellenfilets zu den karamellisierten Zwiebeln und auflösen lassen.</x:v>
      </x:c>
      <x:c r="E3265" s="163"/>
      <x:c r="F3265" s="163"/>
    </x:row>
    <x:row r="3266">
      <x:c r="A3266" s="135" t="str">
        <x:v>DI-314-S9</x:v>
      </x:c>
      <x:c r="B3266" s="135" t="str">
        <x:v>DI-314-V1</x:v>
      </x:c>
      <x:c r="C3266" s="135" t="n">
        <x:v>9</x:v>
      </x:c>
      <x:c r="D3266" s="162" t="str">
        <x:v>Rühre das Tomatenpüree zusammen mit 15 Drehungen schwarzem Pfeffer (etwa ½ TL) ein.</x:v>
      </x:c>
      <x:c r="E3266" s="163"/>
      <x:c r="F3266" s="163"/>
    </x:row>
    <x:row r="3267">
      <x:c r="A3267" s="135" t="str">
        <x:v>DI-314-S10</x:v>
      </x:c>
      <x:c r="B3267" s="135" t="str">
        <x:v>DI-314-V1</x:v>
      </x:c>
      <x:c r="C3267" s="135" t="n">
        <x:v>10</x:v>
      </x:c>
      <x:c r="D3267" s="162" t="str">
        <x:v>Koche alles 4-5 Minuten, bis die Mischung dunkler geworden ist.</x:v>
      </x:c>
      <x:c r="E3267" s="163" t="n">
        <x:v>4</x:v>
      </x:c>
      <x:c r="F3267" s="163" t="str">
        <x:v>Schritt 10</x:v>
      </x:c>
    </x:row>
    <x:row r="3268">
      <x:c r="A3268" s="135" t="str">
        <x:v>DI-314-S11</x:v>
      </x:c>
      <x:c r="B3268" s="135" t="str">
        <x:v>DI-314-V1</x:v>
      </x:c>
      <x:c r="C3268" s="135" t="n">
        <x:v>11</x:v>
      </x:c>
      <x:c r="D3268" s="162" t="str">
        <x:v>Gib die gekochten Nudeln zusammen mit den 120 ml reserviertem Nudelwasser zur Sauce.</x:v>
      </x:c>
      <x:c r="E3268" s="163"/>
      <x:c r="F3268" s="163"/>
    </x:row>
    <x:row r="3269">
      <x:c r="A3269" s="135" t="str">
        <x:v>DI-314-S12</x:v>
      </x:c>
      <x:c r="B3269" s="135" t="str">
        <x:v>DI-314-V1</x:v>
      </x:c>
      <x:c r="C3269" s="135" t="n">
        <x:v>12</x:v>
      </x:c>
      <x:c r="D3269" s="162" t="str">
        <x:v>Rühre alles gut um.</x:v>
      </x:c>
      <x:c r="E3269" s="163"/>
      <x:c r="F3269" s="163"/>
    </x:row>
    <x:row r="3270">
      <x:c r="A3270" s="135" t="str">
        <x:v>DI-314-S13</x:v>
      </x:c>
      <x:c r="B3270" s="135" t="str">
        <x:v>DI-314-V1</x:v>
      </x:c>
      <x:c r="C3270" s="135" t="n">
        <x:v>13</x:v>
      </x:c>
      <x:c r="D3270" s="162" t="str">
        <x:v>Gib die Pasta auf eine Servierplatte.</x:v>
      </x:c>
      <x:c r="E3270" s="163"/>
      <x:c r="F3270" s="163"/>
    </x:row>
    <x:row r="3271">
      <x:c r="A3271" s="135" t="str">
        <x:v>DI-314-S14</x:v>
      </x:c>
      <x:c r="B3271" s="135" t="str">
        <x:v>DI-314-V1</x:v>
      </x:c>
      <x:c r="C3271" s="135" t="n">
        <x:v>14</x:v>
      </x:c>
      <x:c r="D3271" s="162" t="str">
        <x:v>Gib zum Servieren die Gremolata darüber.</x:v>
      </x:c>
      <x:c r="E3271" s="163"/>
      <x:c r="F3271" s="163"/>
    </x:row>
    <x:row r="3272">
      <x:c r="A3272" s="135" t="str">
        <x:v>DI-315-S1</x:v>
      </x:c>
      <x:c r="B3272" s="135" t="str">
        <x:v>DI-315-V1</x:v>
      </x:c>
      <x:c r="C3272" s="135" t="n">
        <x:v>1</x:v>
      </x:c>
      <x:c r="D3272" s="162" t="str">
        <x:v>Erhitze das Öl in einer großen Pfanne.</x:v>
      </x:c>
      <x:c r="E3272" s="163"/>
      <x:c r="F3272" s="163"/>
    </x:row>
    <x:row r="3273">
      <x:c r="A3273" s="135" t="str">
        <x:v>DI-315-S2</x:v>
      </x:c>
      <x:c r="B3273" s="135" t="str">
        <x:v>DI-315-V1</x:v>
      </x:c>
      <x:c r="C3273" s="135" t="n">
        <x:v>2</x:v>
      </x:c>
      <x:c r="D3273" s="162" t="str">
        <x:v>Brate Ingwer und Curryblätter etwa 1 Minute unter Rühren an.</x:v>
      </x:c>
      <x:c r="E3273" s="163"/>
      <x:c r="F3273" s="163"/>
    </x:row>
    <x:row r="3274">
      <x:c r="A3274" s="135" t="str">
        <x:v>DI-315-S3</x:v>
      </x:c>
      <x:c r="B3274" s="135" t="str">
        <x:v>DI-315-V1</x:v>
      </x:c>
      <x:c r="C3274" s="135" t="n">
        <x:v>3</x:v>
      </x:c>
      <x:c r="D3274" s="162" t="str">
        <x:v>Gib Kürbis und Kartoffeln hinzu.</x:v>
      </x:c>
      <x:c r="E3274" s="163"/>
      <x:c r="F3274" s="163"/>
    </x:row>
    <x:row r="3275">
      <x:c r="A3275" s="135" t="str">
        <x:v>DI-315-S4</x:v>
      </x:c>
      <x:c r="B3275" s="135" t="str">
        <x:v>DI-315-V1</x:v>
      </x:c>
      <x:c r="C3275" s="135" t="n">
        <x:v>4</x:v>
      </x:c>
      <x:c r="D3275" s="162" t="str">
        <x:v>Brate 5 Minuten.</x:v>
      </x:c>
      <x:c r="E3275" s="163" t="n">
        <x:v>5</x:v>
      </x:c>
      <x:c r="F3275" s="163" t="str">
        <x:v>Schritt 4</x:v>
      </x:c>
    </x:row>
    <x:row r="3276">
      <x:c r="A3276" s="135" t="str">
        <x:v>DI-315-S5</x:v>
      </x:c>
      <x:c r="B3276" s="135" t="str">
        <x:v>DI-315-V1</x:v>
      </x:c>
      <x:c r="C3276" s="135" t="n">
        <x:v>5</x:v>
      </x:c>
      <x:c r="D3276" s="162" t="str">
        <x:v>Gare währenddessen den Reis nach Packungsanweisung.</x:v>
      </x:c>
      <x:c r="E3276" s="163"/>
      <x:c r="F3276" s="163"/>
    </x:row>
    <x:row r="3277">
      <x:c r="A3277" s="135" t="str">
        <x:v>DI-315-S6</x:v>
      </x:c>
      <x:c r="B3277" s="135" t="str">
        <x:v>DI-315-V1</x:v>
      </x:c>
      <x:c r="C3277" s="135" t="n">
        <x:v>6</x:v>
      </x:c>
      <x:c r="D3277" s="162" t="str">
        <x:v>Gib Chili, Knoblauch, Garam Masala und Fünf-Gewürze-Pulver zum Gemüse.</x:v>
      </x:c>
      <x:c r="E3277" s="163"/>
      <x:c r="F3277" s="163"/>
    </x:row>
    <x:row r="3278">
      <x:c r="A3278" s="135" t="str">
        <x:v>DI-315-S7</x:v>
      </x:c>
      <x:c r="B3278" s="135" t="str">
        <x:v>DI-315-V1</x:v>
      </x:c>
      <x:c r="C3278" s="135" t="n">
        <x:v>7</x:v>
      </x:c>
      <x:c r="D3278" s="162" t="str">
        <x:v>Röste kurz mit.</x:v>
      </x:c>
      <x:c r="E3278" s="163"/>
      <x:c r="F3278" s="163"/>
    </x:row>
    <x:row r="3279">
      <x:c r="A3279" s="135" t="str">
        <x:v>DI-315-S8</x:v>
      </x:c>
      <x:c r="B3279" s="135" t="str">
        <x:v>DI-315-V1</x:v>
      </x:c>
      <x:c r="C3279" s="135" t="n">
        <x:v>8</x:v>
      </x:c>
      <x:c r="D3279" s="162" t="str">
        <x:v>Rühre Tomaten, Blumenkohl, 400 ml Wasser und Gemüsebrühpulver ein.</x:v>
      </x:c>
      <x:c r="E3279" s="163"/>
      <x:c r="F3279" s="163"/>
    </x:row>
    <x:row r="3280">
      <x:c r="A3280" s="135" t="str">
        <x:v>DI-315-S9</x:v>
      </x:c>
      <x:c r="B3280" s="135" t="str">
        <x:v>DI-315-V1</x:v>
      </x:c>
      <x:c r="C3280" s="135" t="n">
        <x:v>9</x:v>
      </x:c>
      <x:c r="D3280" s="162" t="str">
        <x:v>Koche alles auf.</x:v>
      </x:c>
      <x:c r="E3280" s="163"/>
      <x:c r="F3280" s="163"/>
    </x:row>
    <x:row r="3281">
      <x:c r="A3281" s="135" t="str">
        <x:v>DI-315-S10</x:v>
      </x:c>
      <x:c r="B3281" s="135" t="str">
        <x:v>DI-315-V1</x:v>
      </x:c>
      <x:c r="C3281" s="135" t="n">
        <x:v>10</x:v>
      </x:c>
      <x:c r="D3281" s="162" t="str">
        <x:v>Lasse alles zugedeckt 10 Minuten köcheln.</x:v>
      </x:c>
      <x:c r="E3281" s="163" t="n">
        <x:v>10</x:v>
      </x:c>
      <x:c r="F3281" s="163" t="str">
        <x:v>Schritt 10</x:v>
      </x:c>
    </x:row>
    <x:row r="3282">
      <x:c r="A3282" s="135" t="str">
        <x:v>DI-315-S11</x:v>
      </x:c>
      <x:c r="B3282" s="135" t="str">
        <x:v>DI-315-V1</x:v>
      </x:c>
      <x:c r="C3282" s="135" t="n">
        <x:v>11</x:v>
      </x:c>
      <x:c r="D3282" s="162" t="str">
        <x:v>Gib die Bohnen hinzu.</x:v>
      </x:c>
      <x:c r="E3282" s="163"/>
      <x:c r="F3282" s="163"/>
    </x:row>
    <x:row r="3283">
      <x:c r="A3283" s="135" t="str">
        <x:v>DI-315-S12</x:v>
      </x:c>
      <x:c r="B3283" s="135" t="str">
        <x:v>DI-315-V1</x:v>
      </x:c>
      <x:c r="C3283" s="135" t="n">
        <x:v>12</x:v>
      </x:c>
      <x:c r="D3283" s="162" t="str">
        <x:v>Gare weitere 10 Minuten, bis das Gemüse weich ist, aber noch seine Form behält.</x:v>
      </x:c>
      <x:c r="E3283" s="163" t="n">
        <x:v>10</x:v>
      </x:c>
      <x:c r="F3283" s="163" t="str">
        <x:v>Schritt 12</x:v>
      </x:c>
    </x:row>
    <x:row r="3284">
      <x:c r="A3284" s="135" t="str">
        <x:v>DI-315-S13</x:v>
      </x:c>
      <x:c r="B3284" s="135" t="str">
        <x:v>DI-315-V1</x:v>
      </x:c>
      <x:c r="C3284" s="135" t="n">
        <x:v>13</x:v>
      </x:c>
      <x:c r="D3284" s="162" t="str">
        <x:v>Schalte den Herd aus.</x:v>
      </x:c>
      <x:c r="E3284" s="163"/>
      <x:c r="F3284" s="163"/>
    </x:row>
    <x:row r="3285">
      <x:c r="A3285" s="135" t="str">
        <x:v>DI-315-S14</x:v>
      </x:c>
      <x:c r="B3285" s="135" t="str">
        <x:v>DI-315-V1</x:v>
      </x:c>
      <x:c r="C3285" s="135" t="n">
        <x:v>14</x:v>
      </x:c>
      <x:c r="D3285" s="162" t="str">
        <x:v>Rühre Joghurt, Koriander und Limettensaft unter. Schmecke alles ab.</x:v>
      </x:c>
      <x:c r="E3285" s="163"/>
      <x:c r="F3285" s="163"/>
    </x:row>
    <x:row r="3286">
      <x:c r="A3286" s="135" t="str">
        <x:v>DI-315-S15</x:v>
      </x:c>
      <x:c r="B3286" s="135" t="str">
        <x:v>DI-315-V1</x:v>
      </x:c>
      <x:c r="C3286" s="135" t="n">
        <x:v>15</x:v>
      </x:c>
      <x:c r="D3286" s="162" t="str">
        <x:v>Serviere das Curry mit dem Reis.</x:v>
      </x:c>
      <x:c r="E3286" s="163"/>
      <x:c r="F3286" s="163"/>
    </x:row>
    <x:row r="3287">
      <x:c r="A3287" s="135" t="str">
        <x:v>DI-316-S1</x:v>
      </x:c>
      <x:c r="B3287" s="135" t="str">
        <x:v>DI-316-V1</x:v>
      </x:c>
      <x:c r="C3287" s="135" t="n">
        <x:v>1</x:v>
      </x:c>
      <x:c r="D3287" s="162" t="str">
        <x:v>Gare die Orecchiette nach Packungsanweisung al dente.</x:v>
      </x:c>
      <x:c r="E3287" s="163"/>
      <x:c r="F3287" s="163"/>
    </x:row>
    <x:row r="3288">
      <x:c r="A3288" s="135" t="str">
        <x:v>DI-316-S2</x:v>
      </x:c>
      <x:c r="B3288" s="135" t="str">
        <x:v>DI-316-V1</x:v>
      </x:c>
      <x:c r="C3288" s="135" t="n">
        <x:v>2</x:v>
      </x:c>
      <x:c r="D3288" s="162" t="str">
        <x:v>Fange etwa 200 ml Nudelwasser auf.</x:v>
      </x:c>
      <x:c r="E3288" s="163"/>
      <x:c r="F3288" s="163"/>
    </x:row>
    <x:row r="3289">
      <x:c r="A3289" s="135" t="str">
        <x:v>DI-316-S3</x:v>
      </x:c>
      <x:c r="B3289" s="135" t="str">
        <x:v>DI-316-V1</x:v>
      </x:c>
      <x:c r="C3289" s="135" t="n">
        <x:v>3</x:v>
      </x:c>
      <x:c r="D3289" s="162" t="str">
        <x:v>Gieße anschließend ab.</x:v>
      </x:c>
      <x:c r="E3289" s="163"/>
      <x:c r="F3289" s="163"/>
    </x:row>
    <x:row r="3290">
      <x:c r="A3290" s="135" t="str">
        <x:v>DI-316-S4</x:v>
      </x:c>
      <x:c r="B3290" s="135" t="str">
        <x:v>DI-316-V1</x:v>
      </x:c>
      <x:c r="C3290" s="135" t="n">
        <x:v>4</x:v>
      </x:c>
      <x:c r="D3290" s="162" t="str">
        <x:v>Hacke Stiele und Blätter des Schwarzkohls getrennt fein.</x:v>
      </x:c>
      <x:c r="E3290" s="163"/>
      <x:c r="F3290" s="163"/>
    </x:row>
    <x:row r="3291">
      <x:c r="A3291" s="135" t="str">
        <x:v>DI-316-S5</x:v>
      </x:c>
      <x:c r="B3291" s="135" t="str">
        <x:v>DI-316-V1</x:v>
      </x:c>
      <x:c r="C3291" s="135" t="n">
        <x:v>5</x:v>
      </x:c>
      <x:c r="D3291" s="162" t="str">
        <x:v>Erhitze Olivenöl in einer breiten Pfanne.</x:v>
      </x:c>
      <x:c r="E3291" s="163"/>
      <x:c r="F3291" s="163"/>
    </x:row>
    <x:row r="3292">
      <x:c r="A3292" s="135" t="str">
        <x:v>DI-316-S6</x:v>
      </x:c>
      <x:c r="B3292" s="135" t="str">
        <x:v>DI-316-V1</x:v>
      </x:c>
      <x:c r="C3292" s="135" t="n">
        <x:v>6</x:v>
      </x:c>
      <x:c r="D3292" s="162" t="str">
        <x:v>Brate Kohlstiele, Knoblauch, Chili und Schalotte bei niedriger Hitze 5 Minuten weich.</x:v>
      </x:c>
      <x:c r="E3292" s="163" t="n">
        <x:v>5</x:v>
      </x:c>
      <x:c r="F3292" s="163" t="str">
        <x:v>Schritt 6</x:v>
      </x:c>
    </x:row>
    <x:row r="3293">
      <x:c r="A3293" s="135" t="str">
        <x:v>DI-316-S7</x:v>
      </x:c>
      <x:c r="B3293" s="135" t="str">
        <x:v>DI-316-V1</x:v>
      </x:c>
      <x:c r="C3293" s="135" t="n">
        <x:v>7</x:v>
      </x:c>
      <x:c r="D3293" s="162" t="str">
        <x:v>Gib die Blätter hinzu.</x:v>
      </x:c>
      <x:c r="E3293" s="163"/>
      <x:c r="F3293" s="163"/>
    </x:row>
    <x:row r="3294">
      <x:c r="A3294" s="135" t="str">
        <x:v>DI-316-S8</x:v>
      </x:c>
      <x:c r="B3294" s="135" t="str">
        <x:v>DI-316-V1</x:v>
      </x:c>
      <x:c r="C3294" s="135" t="n">
        <x:v>8</x:v>
      </x:c>
      <x:c r="D3294" s="162" t="str">
        <x:v>Lasse alles zusammenfallen.</x:v>
      </x:c>
      <x:c r="E3294" s="163"/>
      <x:c r="F3294" s="163"/>
    </x:row>
    <x:row r="3295">
      <x:c r="A3295" s="135" t="str">
        <x:v>DI-316-S9</x:v>
      </x:c>
      <x:c r="B3295" s="135" t="str">
        <x:v>DI-316-V1</x:v>
      </x:c>
      <x:c r="C3295" s="135" t="n">
        <x:v>9</x:v>
      </x:c>
      <x:c r="D3295" s="162" t="str">
        <x:v>Hebe Nudeln, Zitronenschale, Zitronensaft und Ricotta unter.</x:v>
      </x:c>
      <x:c r="E3295" s="163"/>
      <x:c r="F3295" s="163"/>
    </x:row>
    <x:row r="3296">
      <x:c r="A3296" s="135" t="str">
        <x:v>DI-316-S10</x:v>
      </x:c>
      <x:c r="B3296" s="135" t="str">
        <x:v>DI-316-V1</x:v>
      </x:c>
      <x:c r="C3296" s="135" t="n">
        <x:v>10</x:v>
      </x:c>
      <x:c r="D3296" s="162" t="str">
        <x:v>Rühre mit etwas Nudelwasser cremig. Schmecke alles ab.</x:v>
      </x:c>
      <x:c r="E3296" s="163"/>
      <x:c r="F3296" s="163"/>
    </x:row>
    <x:row r="3297">
      <x:c r="A3297" s="135" t="str">
        <x:v>DI-316-S11</x:v>
      </x:c>
      <x:c r="B3297" s="135" t="str">
        <x:v>DI-316-V1</x:v>
      </x:c>
      <x:c r="C3297" s="135" t="n">
        <x:v>11</x:v>
      </x:c>
      <x:c r="D3297" s="162" t="str">
        <x:v>Bestreue das Gericht mit den gerösteten Mandeln.</x:v>
      </x:c>
      <x:c r="E3297" s="163"/>
      <x:c r="F3297" s="163"/>
    </x:row>
    <x:row r="3298">
      <x:c r="A3298" s="135" t="str">
        <x:v>DI-316-S12</x:v>
      </x:c>
      <x:c r="B3298" s="135" t="str">
        <x:v>DI-316-V1</x:v>
      </x:c>
      <x:c r="C3298" s="135" t="n">
        <x:v>12</x:v>
      </x:c>
      <x:c r="D3298" s="162" t="str">
        <x:v>Serviere sofort.</x:v>
      </x:c>
      <x:c r="E3298" s="163"/>
      <x:c r="F3298" s="163"/>
    </x:row>
    <x:row r="3299">
      <x:c r="A3299" s="135" t="str">
        <x:v>DI-317-S1</x:v>
      </x:c>
      <x:c r="B3299" s="135" t="str">
        <x:v>DI-317-V1</x:v>
      </x:c>
      <x:c r="C3299" s="135" t="n">
        <x:v>1</x:v>
      </x:c>
      <x:c r="D3299" s="162" t="str">
        <x:v>Heize den Backofengrill auf hoher Stufe vor.</x:v>
      </x:c>
      <x:c r="E3299" s="163"/>
      <x:c r="F3299" s="163"/>
    </x:row>
    <x:row r="3300">
      <x:c r="A3300" s="135" t="str">
        <x:v>DI-317-S2</x:v>
      </x:c>
      <x:c r="B3300" s="135" t="str">
        <x:v>DI-317-V1</x:v>
      </x:c>
      <x:c r="C3300" s="135" t="n">
        <x:v>2</x:v>
      </x:c>
      <x:c r="D3300" s="162" t="str">
        <x:v>Vermenge den Blumenkohl mit der Hälfte des Öls und etwas Salz und Pfeffer.</x:v>
      </x:c>
      <x:c r="E3300" s="163"/>
      <x:c r="F3300" s="163"/>
    </x:row>
    <x:row r="3301">
      <x:c r="A3301" s="135" t="str">
        <x:v>DI-317-S3</x:v>
      </x:c>
      <x:c r="B3301" s="135" t="str">
        <x:v>DI-317-V1</x:v>
      </x:c>
      <x:c r="C3301" s="135" t="n">
        <x:v>3</x:v>
      </x:c>
      <x:c r="D3301" s="162" t="str">
        <x:v>Verteile ihn auf einem Backblech und grille ihn 15-20 Minuten, bis er goldbraun, leicht geröstet und vollständig weich ist.</x:v>
      </x:c>
      <x:c r="E3301" s="163" t="n">
        <x:v>15</x:v>
      </x:c>
      <x:c r="F3301" s="163" t="str">
        <x:v>Schritt 3</x:v>
      </x:c>
    </x:row>
    <x:row r="3302">
      <x:c r="A3302" s="135" t="str">
        <x:v>DI-317-S4</x:v>
      </x:c>
      <x:c r="B3302" s="135" t="str">
        <x:v>DI-317-V1</x:v>
      </x:c>
      <x:c r="C3302" s="135" t="n">
        <x:v>4</x:v>
      </x:c>
      <x:c r="D3302" s="162" t="str">
        <x:v>Koche währenddessen die Orzo-Nudeln etwa 8 Minuten in Salzwasser bissfest und gieße sie ab.</x:v>
      </x:c>
      <x:c r="E3302" s="163" t="n">
        <x:v>8</x:v>
      </x:c>
      <x:c r="F3302" s="163" t="str">
        <x:v>Schritt 4</x:v>
      </x:c>
    </x:row>
    <x:row r="3303">
      <x:c r="A3303" s="135" t="str">
        <x:v>DI-317-S5</x:v>
      </x:c>
      <x:c r="B3303" s="135" t="str">
        <x:v>DI-317-V1</x:v>
      </x:c>
      <x:c r="C3303" s="135" t="n">
        <x:v>5</x:v>
      </x:c>
      <x:c r="D3303" s="162" t="str">
        <x:v>Erhitze das restliche Öl in einer Pfanne. Brate Kapern und Knoblauch goldbraun an.</x:v>
      </x:c>
      <x:c r="E3303" s="163"/>
      <x:c r="F3303" s="163"/>
    </x:row>
    <x:row r="3304">
      <x:c r="A3304" s="135" t="str">
        <x:v>DI-317-S6</x:v>
      </x:c>
      <x:c r="B3304" s="135" t="str">
        <x:v>DI-317-V1</x:v>
      </x:c>
      <x:c r="C3304" s="135" t="n">
        <x:v>6</x:v>
      </x:c>
      <x:c r="D3304" s="162" t="str">
        <x:v>Rühre Orzo, Blumenkohl, Zitronenschale, Zitronensaft und Brühe ein.</x:v>
      </x:c>
      <x:c r="E3304" s="163"/>
      <x:c r="F3304" s="163"/>
    </x:row>
    <x:row r="3305">
      <x:c r="A3305" s="135" t="str">
        <x:v>DI-317-S7</x:v>
      </x:c>
      <x:c r="B3305" s="135" t="str">
        <x:v>DI-317-V1</x:v>
      </x:c>
      <x:c r="C3305" s="135" t="n">
        <x:v>7</x:v>
      </x:c>
      <x:c r="D3305" s="162" t="str">
        <x:v>Lasse alles 1 Minute kräftig köcheln.</x:v>
      </x:c>
      <x:c r="E3305" s="163"/>
      <x:c r="F3305" s="163"/>
    </x:row>
    <x:row r="3306">
      <x:c r="A3306" s="135" t="str">
        <x:v>DI-317-S8</x:v>
      </x:c>
      <x:c r="B3306" s="135" t="str">
        <x:v>DI-317-V1</x:v>
      </x:c>
      <x:c r="C3306" s="135" t="n">
        <x:v>8</x:v>
      </x:c>
      <x:c r="D3306" s="162" t="str">
        <x:v>Richte das Gericht in Schüsseln an und gib den Rucola darauf.</x:v>
      </x:c>
      <x:c r="E3306" s="163"/>
      <x:c r="F3306" s="163"/>
    </x:row>
    <x:row r="3307">
      <x:c r="A3307" s="135" t="str">
        <x:v>DI-318-S1</x:v>
      </x:c>
      <x:c r="B3307" s="135" t="str">
        <x:v>DI-318-V1</x:v>
      </x:c>
      <x:c r="C3307" s="135" t="n">
        <x:v>1</x:v>
      </x:c>
      <x:c r="D3307" s="162" t="str">
        <x:v>Erhitze die Hälfte des Öls in einem breiten Topf mit Deckel.</x:v>
      </x:c>
      <x:c r="E3307" s="163"/>
      <x:c r="F3307" s="163"/>
    </x:row>
    <x:row r="3308">
      <x:c r="A3308" s="135" t="str">
        <x:v>DI-318-S2</x:v>
      </x:c>
      <x:c r="B3308" s="135" t="str">
        <x:v>DI-318-V1</x:v>
      </x:c>
      <x:c r="C3308" s="135" t="n">
        <x:v>2</x:v>
      </x:c>
      <x:c r="D3308" s="162" t="str">
        <x:v>Brate die Maiskolben 8-10 Minuten rundherum an, bis sie goldbraun sind.</x:v>
      </x:c>
      <x:c r="E3308" s="163" t="n">
        <x:v>8</x:v>
      </x:c>
      <x:c r="F3308" s="163" t="str">
        <x:v>Schritt 2</x:v>
      </x:c>
    </x:row>
    <x:row r="3309">
      <x:c r="A3309" s="135" t="str">
        <x:v>DI-318-S3</x:v>
      </x:c>
      <x:c r="B3309" s="135" t="str">
        <x:v>DI-318-V1</x:v>
      </x:c>
      <x:c r="C3309" s="135" t="n">
        <x:v>3</x:v>
      </x:c>
      <x:c r="D3309" s="162" t="str">
        <x:v>Lege die Kolben auf ein Brett und schneide die Maiskörner herunter.</x:v>
      </x:c>
      <x:c r="E3309" s="163"/>
      <x:c r="F3309" s="163"/>
    </x:row>
    <x:row r="3310">
      <x:c r="A3310" s="135" t="str">
        <x:v>DI-318-S4</x:v>
      </x:c>
      <x:c r="B3310" s="135" t="str">
        <x:v>DI-318-V1</x:v>
      </x:c>
      <x:c r="C3310" s="135" t="n">
        <x:v>4</x:v>
      </x:c>
      <x:c r="D3310" s="162" t="str">
        <x:v>Erhitze das restliche Öl im Topf.</x:v>
      </x:c>
      <x:c r="E3310" s="163"/>
      <x:c r="F3310" s="163"/>
    </x:row>
    <x:row r="3311">
      <x:c r="A3311" s="135" t="str">
        <x:v>DI-318-S5</x:v>
      </x:c>
      <x:c r="B3311" s="135" t="str">
        <x:v>DI-318-V1</x:v>
      </x:c>
      <x:c r="C3311" s="135" t="n">
        <x:v>5</x:v>
      </x:c>
      <x:c r="D3311" s="162" t="str">
        <x:v>Brate die Paprika etwa 10 Minuten weich und goldbraun.</x:v>
      </x:c>
      <x:c r="E3311" s="163" t="n">
        <x:v>10</x:v>
      </x:c>
      <x:c r="F3311" s="163" t="str">
        <x:v>Schritt 5</x:v>
      </x:c>
    </x:row>
    <x:row r="3312">
      <x:c r="A3312" s="135" t="str">
        <x:v>DI-318-S6</x:v>
      </x:c>
      <x:c r="B3312" s="135" t="str">
        <x:v>DI-318-V1</x:v>
      </x:c>
      <x:c r="C3312" s="135" t="n">
        <x:v>6</x:v>
      </x:c>
      <x:c r="D3312" s="162" t="str">
        <x:v>Rühre Frühlingszwiebeln, Paprikapulver und Knoblauch ein und gare alles weitere 3-4 Minuten.</x:v>
      </x:c>
      <x:c r="E3312" s="163" t="n">
        <x:v>3</x:v>
      </x:c>
      <x:c r="F3312" s="163" t="str">
        <x:v>Schritt 6</x:v>
      </x:c>
    </x:row>
    <x:row r="3313">
      <x:c r="A3313" s="135" t="str">
        <x:v>DI-318-S7</x:v>
      </x:c>
      <x:c r="B3313" s="135" t="str">
        <x:v>DI-318-V1</x:v>
      </x:c>
      <x:c r="C3313" s="135" t="n">
        <x:v>7</x:v>
      </x:c>
      <x:c r="D3313" s="162" t="str">
        <x:v>Gib den größten Teil des Maises und die Brühe hinzu und koche alles auf.</x:v>
      </x:c>
      <x:c r="E3313" s="163"/>
      <x:c r="F3313" s="163"/>
    </x:row>
    <x:row r="3314">
      <x:c r="A3314" s="135" t="str">
        <x:v>DI-318-S8</x:v>
      </x:c>
      <x:c r="B3314" s="135" t="str">
        <x:v>DI-318-V1</x:v>
      </x:c>
      <x:c r="C3314" s="135" t="n">
        <x:v>8</x:v>
      </x:c>
      <x:c r="D3314" s="162" t="str">
        <x:v>Rühre den Bulgur ein. Decke den Topf ab und gare den Pilaw 8-10 Minuten bei niedriger Hitze, bis die Brühe aufgesogen ist.</x:v>
      </x:c>
      <x:c r="E3314" s="163" t="n">
        <x:v>8</x:v>
      </x:c>
      <x:c r="F3314" s="163" t="str">
        <x:v>Schritt 8</x:v>
      </x:c>
    </x:row>
    <x:row r="3315">
      <x:c r="A3315" s="135" t="str">
        <x:v>DI-318-S9</x:v>
      </x:c>
      <x:c r="B3315" s="135" t="str">
        <x:v>DI-318-V1</x:v>
      </x:c>
      <x:c r="C3315" s="135" t="n">
        <x:v>9</x:v>
      </x:c>
      <x:c r="D3315" s="162" t="str">
        <x:v>Lockere den Bulgur mit einer Gabel auf.</x:v>
      </x:c>
      <x:c r="E3315" s="163"/>
      <x:c r="F3315" s="163"/>
    </x:row>
    <x:row r="3316">
      <x:c r="A3316" s="135" t="str">
        <x:v>DI-318-S10</x:v>
      </x:c>
      <x:c r="B3316" s="135" t="str">
        <x:v>DI-318-V1</x:v>
      </x:c>
      <x:c r="C3316" s="135" t="n">
        <x:v>10</x:v>
      </x:c>
      <x:c r="D3316" s="162" t="str">
        <x:v>Bestreue den Pilaw mit restlichem Mais und Koriander und serviere ihn mit Joghurt, Paprikapulver und Limettenspalten.</x:v>
      </x:c>
      <x:c r="E3316" s="163"/>
      <x:c r="F3316" s="163"/>
    </x:row>
    <x:row r="3317">
      <x:c r="A3317" s="135" t="str">
        <x:v>DI-319-S1</x:v>
      </x:c>
      <x:c r="B3317" s="135" t="str">
        <x:v>DI-319-V1</x:v>
      </x:c>
      <x:c r="C3317" s="135" t="n">
        <x:v>1</x:v>
      </x:c>
      <x:c r="D3317" s="162" t="str">
        <x:v>Heize den Ofen auf 200 °C Ober-/Unterhitze bzw. 180 °C Umluft vor und träufle 1 TL Öl über ein beschichtetes Backblech.</x:v>
      </x:c>
      <x:c r="E3317" s="163"/>
      <x:c r="F3317" s="163"/>
    </x:row>
    <x:row r="3318">
      <x:c r="A3318" s="135" t="str">
        <x:v>DI-319-S2</x:v>
      </x:c>
      <x:c r="B3318" s="135" t="str">
        <x:v>DI-319-V1</x:v>
      </x:c>
      <x:c r="C3318" s="135" t="n">
        <x:v>2</x:v>
      </x:c>
      <x:c r="D3318" s="162" t="str">
        <x:v>Drücke die Aubergine in das Öl. Wende alles.</x:v>
      </x:c>
      <x:c r="E3318" s="163"/>
      <x:c r="F3318" s="163"/>
    </x:row>
    <x:row r="3319">
      <x:c r="A3319" s="135" t="str">
        <x:v>DI-319-S3</x:v>
      </x:c>
      <x:c r="B3319" s="135" t="str">
        <x:v>DI-319-V1</x:v>
      </x:c>
      <x:c r="C3319" s="135" t="n">
        <x:v>3</x:v>
      </x:c>
      <x:c r="D3319" s="162" t="str">
        <x:v>Backe 10 Minuten.</x:v>
      </x:c>
      <x:c r="E3319" s="163" t="n">
        <x:v>10</x:v>
      </x:c>
      <x:c r="F3319" s="163" t="str">
        <x:v>Schritt 3</x:v>
      </x:c>
    </x:row>
    <x:row r="3320">
      <x:c r="A3320" s="135" t="str">
        <x:v>DI-319-S4</x:v>
      </x:c>
      <x:c r="B3320" s="135" t="str">
        <x:v>DI-319-V1</x:v>
      </x:c>
      <x:c r="C3320" s="135" t="n">
        <x:v>4</x:v>
      </x:c>
      <x:c r="D3320" s="162" t="str">
        <x:v>Vermische den Käse mit den Haselnüssen.</x:v>
      </x:c>
      <x:c r="E3320" s="163"/>
      <x:c r="F3320" s="163"/>
    </x:row>
    <x:row r="3321">
      <x:c r="A3321" s="135" t="str">
        <x:v>DI-319-S5</x:v>
      </x:c>
      <x:c r="B3321" s="135" t="str">
        <x:v>DI-319-V1</x:v>
      </x:c>
      <x:c r="C3321" s="135" t="n">
        <x:v>5</x:v>
      </x:c>
      <x:c r="D3321" s="162" t="str">
        <x:v>Wende die Aubergine.</x:v>
      </x:c>
      <x:c r="E3321" s="163"/>
      <x:c r="F3321" s="163"/>
    </x:row>
    <x:row r="3322">
      <x:c r="A3322" s="135" t="str">
        <x:v>DI-319-S6</x:v>
      </x:c>
      <x:c r="B3322" s="135" t="str">
        <x:v>DI-319-V1</x:v>
      </x:c>
      <x:c r="C3322" s="135" t="n">
        <x:v>6</x:v>
      </x:c>
      <x:c r="D3322" s="162" t="str">
        <x:v>Garniere die Pasta mit der Salbeiblätter-Käse-Mischung.</x:v>
      </x:c>
      <x:c r="E3322" s="163"/>
      <x:c r="F3322" s="163"/>
    </x:row>
    <x:row r="3323">
      <x:c r="A3323" s="135" t="str">
        <x:v>DI-319-S7</x:v>
      </x:c>
      <x:c r="B3323" s="135" t="str">
        <x:v>DI-319-V1</x:v>
      </x:c>
      <x:c r="C3323" s="135" t="n">
        <x:v>7</x:v>
      </x:c>
      <x:c r="D3323" s="162" t="str">
        <x:v>Backe alles 10-12 Minuten, bis sie weich ist.</x:v>
      </x:c>
      <x:c r="E3323" s="163" t="n">
        <x:v>10</x:v>
      </x:c>
      <x:c r="F3323" s="163" t="str">
        <x:v>Schritt 7</x:v>
      </x:c>
    </x:row>
    <x:row r="3324">
      <x:c r="A3324" s="135" t="str">
        <x:v>DI-319-S8</x:v>
      </x:c>
      <x:c r="B3324" s="135" t="str">
        <x:v>DI-319-V1</x:v>
      </x:c>
      <x:c r="C3324" s="135" t="n">
        <x:v>8</x:v>
      </x:c>
      <x:c r="D3324" s="162" t="str">
        <x:v>Erhitze währenddessen das restliche Öl in einer beschichteten Pfanne.</x:v>
      </x:c>
      <x:c r="E3324" s="163"/>
      <x:c r="F3324" s="163"/>
    </x:row>
    <x:row r="3325">
      <x:c r="A3325" s="135" t="str">
        <x:v>DI-319-S9</x:v>
      </x:c>
      <x:c r="B3325" s="135" t="str">
        <x:v>DI-319-V1</x:v>
      </x:c>
      <x:c r="C3325" s="135" t="n">
        <x:v>9</x:v>
      </x:c>
      <x:c r="D3325" s="162" t="str">
        <x:v>Brate den Knoblauch, die Karotte, den Sellerie und den gehackten Salbei 5 Minuten lang unter Rühren an, bis sie gerade weich sind.</x:v>
      </x:c>
      <x:c r="E3325" s="163" t="n">
        <x:v>5</x:v>
      </x:c>
      <x:c r="F3325" s="163" t="str">
        <x:v>Schritt 9</x:v>
      </x:c>
    </x:row>
    <x:row r="3326">
      <x:c r="A3326" s="135" t="str">
        <x:v>DI-319-S10</x:v>
      </x:c>
      <x:c r="B3326" s="135" t="str">
        <x:v>DI-319-V1</x:v>
      </x:c>
      <x:c r="C3326" s="135" t="n">
        <x:v>10</x:v>
      </x:c>
      <x:c r="D3326" s="162" t="str">
        <x:v>Gib Oliven, Tomatenpüree, Brühepulver und 200 ml Wasser hinzu. Decke die Pfanne ab.</x:v>
      </x:c>
      <x:c r="E3326" s="163"/>
      <x:c r="F3326" s="163"/>
    </x:row>
    <x:row r="3327">
      <x:c r="A3327" s="135" t="str">
        <x:v>DI-319-S11</x:v>
      </x:c>
      <x:c r="B3327" s="135" t="str">
        <x:v>DI-319-V1</x:v>
      </x:c>
      <x:c r="C3327" s="135" t="n">
        <x:v>11</x:v>
      </x:c>
      <x:c r="D3327" s="162" t="str">
        <x:v>Koche weitere 5 Minuten.</x:v>
      </x:c>
      <x:c r="E3327" s="163" t="n">
        <x:v>5</x:v>
      </x:c>
      <x:c r="F3327" s="163" t="str">
        <x:v>Schritt 11</x:v>
      </x:c>
    </x:row>
    <x:row r="3328">
      <x:c r="A3328" s="135" t="str">
        <x:v>DI-319-S12</x:v>
      </x:c>
      <x:c r="B3328" s="135" t="str">
        <x:v>DI-319-V1</x:v>
      </x:c>
      <x:c r="C3328" s="135" t="n">
        <x:v>12</x:v>
      </x:c>
      <x:c r="D3328" s="162" t="str">
        <x:v>Koche die Spaghetti gemäß den Anweisungen auf der Packung, lasse sie dann abtropfen und bewahre etwas Kochwasser auf.</x:v>
      </x:c>
      <x:c r="E3328" s="163"/>
      <x:c r="F3328" s="163"/>
    </x:row>
    <x:row r="3329">
      <x:c r="A3329" s="135" t="str">
        <x:v>DI-319-S13</x:v>
      </x:c>
      <x:c r="B3329" s="135" t="str">
        <x:v>DI-319-V1</x:v>
      </x:c>
      <x:c r="C3329" s="135" t="n">
        <x:v>13</x:v>
      </x:c>
      <x:c r="D3329" s="162" t="str">
        <x:v>Vermenge alles mit dem gekochten Gemüse, den Tomaten und dem Großteil der Petersilie.</x:v>
      </x:c>
      <x:c r="E3329" s="163"/>
      <x:c r="F3329" s="163"/>
    </x:row>
    <x:row r="3330">
      <x:c r="A3330" s="135" t="str">
        <x:v>DI-319-S14</x:v>
      </x:c>
      <x:c r="B3330" s="135" t="str">
        <x:v>DI-319-V1</x:v>
      </x:c>
      <x:c r="C3330" s="135" t="n">
        <x:v>14</x:v>
      </x:c>
      <x:c r="D3330" s="162" t="str">
        <x:v>Lockere bei Bedarf mit etwas beiseitegestelltem Wasser auf.</x:v>
      </x:c>
      <x:c r="E3330" s="163"/>
      <x:c r="F3330" s="163"/>
    </x:row>
    <x:row r="3331">
      <x:c r="A3331" s="135" t="str">
        <x:v>DI-319-S15</x:v>
      </x:c>
      <x:c r="B3331" s="135" t="str">
        <x:v>DI-319-V1</x:v>
      </x:c>
      <x:c r="C3331" s="135" t="n">
        <x:v>15</x:v>
      </x:c>
      <x:c r="D3331" s="162" t="str">
        <x:v>Garniere die Pasta mit der Aubergine und der restlichen Petersilie.</x:v>
      </x:c>
      <x:c r="E3331" s="163"/>
      <x:c r="F3331" s="163"/>
    </x:row>
    <x:row r="3332">
      <x:c r="A3332" s="135" t="str">
        <x:v>DI-320-S1</x:v>
      </x:c>
      <x:c r="B3332" s="135" t="str">
        <x:v>DI-320-V1</x:v>
      </x:c>
      <x:c r="C3332" s="135" t="n">
        <x:v>1</x:v>
      </x:c>
      <x:c r="D3332" s="162" t="str">
        <x:v>Gib die Schalotte in eine Küchenmaschine und zerkleinere sie kurz.</x:v>
      </x:c>
      <x:c r="E3332" s="163"/>
      <x:c r="F3332" s="163"/>
    </x:row>
    <x:row r="3333">
      <x:c r="A3333" s="135" t="str">
        <x:v>DI-320-S2</x:v>
      </x:c>
      <x:c r="B3333" s="135" t="str">
        <x:v>DI-320-V1</x:v>
      </x:c>
      <x:c r="C3333" s="135" t="n">
        <x:v>2</x:v>
      </x:c>
      <x:c r="D3333" s="162" t="str">
        <x:v>Gib alle restlichen Fleischbällchen-Zutaten außer dem Öl hinzu.</x:v>
      </x:c>
      <x:c r="E3333" s="163"/>
      <x:c r="F3333" s="163"/>
    </x:row>
    <x:row r="3334">
      <x:c r="A3334" s="135" t="str">
        <x:v>DI-320-S3</x:v>
      </x:c>
      <x:c r="B3334" s="135" t="str">
        <x:v>DI-320-V1</x:v>
      </x:c>
      <x:c r="C3334" s="135" t="n">
        <x:v>3</x:v>
      </x:c>
      <x:c r="D3334" s="162" t="str">
        <x:v>Verrühre zu einem weichen Püree.</x:v>
      </x:c>
      <x:c r="E3334" s="163"/>
      <x:c r="F3334" s="163"/>
    </x:row>
    <x:row r="3335">
      <x:c r="A3335" s="135" t="str">
        <x:v>DI-320-S4</x:v>
      </x:c>
      <x:c r="B3335" s="135" t="str">
        <x:v>DI-320-V1</x:v>
      </x:c>
      <x:c r="C3335" s="135" t="n">
        <x:v>4</x:v>
      </x:c>
      <x:c r="D3335" s="162" t="str">
        <x:v>Forme mit nassen Händen 24 Mini-Fleischbällchen.</x:v>
      </x:c>
      <x:c r="E3335" s="163"/>
      <x:c r="F3335" s="163"/>
    </x:row>
    <x:row r="3336">
      <x:c r="A3336" s="135" t="str">
        <x:v>DI-320-S5</x:v>
      </x:c>
      <x:c r="B3336" s="135" t="str">
        <x:v>DI-320-V1</x:v>
      </x:c>
      <x:c r="C3336" s="135" t="n">
        <x:v>5</x:v>
      </x:c>
      <x:c r="D3336" s="162" t="str">
        <x:v>Erhitze einen Schuss Öl in einer großen beschichteten Pfanne.</x:v>
      </x:c>
      <x:c r="E3336" s="163"/>
      <x:c r="F3336" s="163"/>
    </x:row>
    <x:row r="3337">
      <x:c r="A3337" s="135" t="str">
        <x:v>DI-320-S6</x:v>
      </x:c>
      <x:c r="B3337" s="135" t="str">
        <x:v>DI-320-V1</x:v>
      </x:c>
      <x:c r="C3337" s="135" t="n">
        <x:v>6</x:v>
      </x:c>
      <x:c r="D3337" s="162" t="str">
        <x:v>Füge die Hälfte der Fleischbällchen hinzu und brate sie 5 Minuten lang.</x:v>
      </x:c>
      <x:c r="E3337" s="163" t="n">
        <x:v>5</x:v>
      </x:c>
      <x:c r="F3337" s="163" t="str">
        <x:v>Schritt 6</x:v>
      </x:c>
    </x:row>
    <x:row r="3338">
      <x:c r="A3338" s="135" t="str">
        <x:v>DI-320-S7</x:v>
      </x:c>
      <x:c r="B3338" s="135" t="str">
        <x:v>DI-320-V1</x:v>
      </x:c>
      <x:c r="C3338" s="135" t="n">
        <x:v>7</x:v>
      </x:c>
      <x:c r="D3338" s="162" t="str">
        <x:v>Bewege sie dabei in der Pfanne, um sie gleichmäßig zu färben.</x:v>
      </x:c>
      <x:c r="E3338" s="163"/>
      <x:c r="F3338" s="163"/>
    </x:row>
    <x:row r="3339">
      <x:c r="A3339" s="135" t="str">
        <x:v>DI-320-S8</x:v>
      </x:c>
      <x:c r="B3339" s="135" t="str">
        <x:v>DI-320-V1</x:v>
      </x:c>
      <x:c r="C3339" s="135" t="n">
        <x:v>8</x:v>
      </x:c>
      <x:c r="D3339" s="162" t="str">
        <x:v>Nimm die gebräunten Fleischbällchen aus der Pfanne.</x:v>
      </x:c>
      <x:c r="E3339" s="163"/>
      <x:c r="F3339" s="163"/>
    </x:row>
    <x:row r="3340">
      <x:c r="A3340" s="135" t="str">
        <x:v>DI-320-S9</x:v>
      </x:c>
      <x:c r="B3340" s="135" t="str">
        <x:v>DI-320-V1</x:v>
      </x:c>
      <x:c r="C3340" s="135" t="n">
        <x:v>9</x:v>
      </x:c>
      <x:c r="D3340" s="162" t="str">
        <x:v>Brate die zweite Hälfte ebenso.</x:v>
      </x:c>
      <x:c r="E3340" s="163"/>
      <x:c r="F3340" s="163"/>
    </x:row>
    <x:row r="3341">
      <x:c r="A3341" s="135" t="str">
        <x:v>DI-320-S10</x:v>
      </x:c>
      <x:c r="B3341" s="135" t="str">
        <x:v>DI-320-V1</x:v>
      </x:c>
      <x:c r="C3341" s="135" t="n">
        <x:v>10</x:v>
      </x:c>
      <x:c r="D3341" s="162" t="str">
        <x:v>Richte zwölf warme Fleischbällchen in den Chicoréeblättern an.</x:v>
      </x:c>
      <x:c r="E3341" s="163"/>
      <x:c r="F3341" s="163"/>
    </x:row>
    <x:row r="3342">
      <x:c r="A3342" s="135" t="str">
        <x:v>DI-320-S11</x:v>
      </x:c>
      <x:c r="B3342" s="135" t="str">
        <x:v>DI-320-V1</x:v>
      </x:c>
      <x:c r="C3342" s="135" t="n">
        <x:v>11</x:v>
      </x:c>
      <x:c r="D3342" s="162" t="str">
        <x:v>Beträufle das Gericht mit etwas Chilisauce.</x:v>
      </x:c>
      <x:c r="E3342" s="163"/>
      <x:c r="F3342" s="163"/>
    </x:row>
    <x:row r="3343">
      <x:c r="A3343" s="135" t="str">
        <x:v>DI-320-S12</x:v>
      </x:c>
      <x:c r="B3343" s="135" t="str">
        <x:v>DI-320-V1</x:v>
      </x:c>
      <x:c r="C3343" s="135" t="n">
        <x:v>12</x:v>
      </x:c>
      <x:c r="D3343" s="162" t="str">
        <x:v>Bestreue das Gericht mit Frühlingszwiebeln und Erdnüssen.</x:v>
      </x:c>
      <x:c r="E3343" s="163"/>
      <x:c r="F3343" s="163"/>
    </x:row>
    <x:row r="3344">
      <x:c r="A3344" s="135" t="str">
        <x:v>DI-320-S13</x:v>
      </x:c>
      <x:c r="B3344" s="135" t="str">
        <x:v>DI-320-V1</x:v>
      </x:c>
      <x:c r="C3344" s="135" t="n">
        <x:v>13</x:v>
      </x:c>
      <x:c r="D3344" s="162" t="str">
        <x:v>Stecke die übrigen zwölf Fleischbällchen jeweils mit zwei Paprikastücken und zwei Basilikumblättern auf kleine Spieße.</x:v>
      </x:c>
      <x:c r="E3344" s="163"/>
      <x:c r="F3344" s="163"/>
    </x:row>
    <x:row r="3345">
      <x:c r="A3345" s="135" t="str">
        <x:v>DI-320-S14</x:v>
      </x:c>
      <x:c r="B3345" s="135" t="str">
        <x:v>DI-320-V1</x:v>
      </x:c>
      <x:c r="C3345" s="135" t="n">
        <x:v>14</x:v>
      </x:c>
      <x:c r="D3345" s="162" t="str">
        <x:v>Serviere ebenfalls warm.</x:v>
      </x:c>
      <x:c r="E3345" s="163"/>
      <x:c r="F3345" s="163"/>
    </x:row>
    <x:row r="3346">
      <x:c r="A3346" s="135" t="str">
        <x:v>DI-321-S1</x:v>
      </x:c>
      <x:c r="B3346" s="135" t="str">
        <x:v>DI-321-V1</x:v>
      </x:c>
      <x:c r="C3346" s="135" t="n">
        <x:v>1</x:v>
      </x:c>
      <x:c r="D3346" s="162" t="str">
        <x:v>Hacke die Hälfte der Minze fein.</x:v>
      </x:c>
      <x:c r="E3346" s="163"/>
      <x:c r="F3346" s="163"/>
    </x:row>
    <x:row r="3347">
      <x:c r="A3347" s="135" t="str">
        <x:v>DI-321-S2</x:v>
      </x:c>
      <x:c r="B3347" s="135" t="str">
        <x:v>DI-321-V1</x:v>
      </x:c>
      <x:c r="C3347" s="135" t="n">
        <x:v>2</x:v>
      </x:c>
      <x:c r="D3347" s="162" t="str">
        <x:v>Verrühre die gehackte Minze mit Joghurt, der Hälfte des Zitronensafts, Zitronenschale, Kreuzkümmel, Koriander und Ingwer.</x:v>
      </x:c>
      <x:c r="E3347" s="163"/>
      <x:c r="F3347" s="163"/>
    </x:row>
    <x:row r="3348">
      <x:c r="A3348" s="135" t="str">
        <x:v>DI-321-S3</x:v>
      </x:c>
      <x:c r="B3348" s="135" t="str">
        <x:v>DI-321-V1</x:v>
      </x:c>
      <x:c r="C3348" s="135" t="n">
        <x:v>3</x:v>
      </x:c>
      <x:c r="D3348" s="162" t="str">
        <x:v>Würze die Marinade mit schwarzem Pfeffer und einer Prise Salz.</x:v>
      </x:c>
      <x:c r="E3348" s="163"/>
      <x:c r="F3348" s="163"/>
    </x:row>
    <x:row r="3349">
      <x:c r="A3349" s="135" t="str">
        <x:v>DI-321-S4</x:v>
      </x:c>
      <x:c r="B3349" s="135" t="str">
        <x:v>DI-321-V1</x:v>
      </x:c>
      <x:c r="C3349" s="135" t="n">
        <x:v>4</x:v>
      </x:c>
      <x:c r="D3349" s="162" t="str">
        <x:v>Gib die Hähnchenstücke hinzu und vermenge alles gründlich.</x:v>
      </x:c>
      <x:c r="E3349" s="163"/>
      <x:c r="F3349" s="163"/>
    </x:row>
    <x:row r="3350">
      <x:c r="A3350" s="135" t="str">
        <x:v>DI-321-S5</x:v>
      </x:c>
      <x:c r="B3350" s="135" t="str">
        <x:v>DI-321-V1</x:v>
      </x:c>
      <x:c r="C3350" s="135" t="n">
        <x:v>5</x:v>
      </x:c>
      <x:c r="D3350" s="162" t="str">
        <x:v>Decke die Schüssel ab und stelle das Hähnchen 20-30 Minuten kalt.</x:v>
      </x:c>
      <x:c r="E3350" s="163" t="n">
        <x:v>20</x:v>
      </x:c>
      <x:c r="F3350" s="163" t="str">
        <x:v>Schritt 5</x:v>
      </x:c>
    </x:row>
    <x:row r="3351">
      <x:c r="A3351" s="135" t="str">
        <x:v>DI-321-S6</x:v>
      </x:c>
      <x:c r="B3351" s="135" t="str">
        <x:v>DI-321-V1</x:v>
      </x:c>
      <x:c r="C3351" s="135" t="n">
        <x:v>6</x:v>
      </x:c>
      <x:c r="D3351" s="162" t="str">
        <x:v>Weiche Holzspieße währenddessen mindestens 20 Minuten in Wasser ein. Überspringe diesen Schritt bei Metallspießen.</x:v>
      </x:c>
      <x:c r="E3351" s="163" t="n">
        <x:v>20</x:v>
      </x:c>
      <x:c r="F3351" s="163" t="str">
        <x:v>Schritt 6</x:v>
      </x:c>
    </x:row>
    <x:row r="3352">
      <x:c r="A3352" s="135" t="str">
        <x:v>DI-321-S7</x:v>
      </x:c>
      <x:c r="B3352" s="135" t="str">
        <x:v>DI-321-V1</x:v>
      </x:c>
      <x:c r="C3352" s="135" t="n">
        <x:v>7</x:v>
      </x:c>
      <x:c r="D3352" s="162" t="str">
        <x:v>Heize die Grillfunktion des Backofens auf mittlerer Stufe vor und belege die Grillschale mit Alufolie.</x:v>
      </x:c>
      <x:c r="E3352" s="163"/>
      <x:c r="F3352" s="163"/>
    </x:row>
    <x:row r="3353">
      <x:c r="A3353" s="135" t="str">
        <x:v>DI-321-S8</x:v>
      </x:c>
      <x:c r="B3353" s="135" t="str">
        <x:v>DI-321-V1</x:v>
      </x:c>
      <x:c r="C3353" s="135" t="n">
        <x:v>8</x:v>
      </x:c>
      <x:c r="D3353" s="162" t="str">
        <x:v>Stecke die Hähnchenstücke auf die Spieße.</x:v>
      </x:c>
      <x:c r="E3353" s="163"/>
      <x:c r="F3353" s="163"/>
    </x:row>
    <x:row r="3354">
      <x:c r="A3354" s="135" t="str">
        <x:v>DI-321-S9</x:v>
      </x:c>
      <x:c r="B3354" s="135" t="str">
        <x:v>DI-321-V1</x:v>
      </x:c>
      <x:c r="C3354" s="135" t="n">
        <x:v>9</x:v>
      </x:c>
      <x:c r="D3354" s="162" t="str">
        <x:v>Grille die Spieße 15-20 Minuten und wende sie nach der Hälfte der Zeit.</x:v>
      </x:c>
      <x:c r="E3354" s="163" t="n">
        <x:v>15</x:v>
      </x:c>
      <x:c r="F3354" s="163" t="str">
        <x:v>Schritt 9</x:v>
      </x:c>
    </x:row>
    <x:row r="3355">
      <x:c r="A3355" s="135" t="str">
        <x:v>DI-321-S10</x:v>
      </x:c>
      <x:c r="B3355" s="135" t="str">
        <x:v>DI-321-V1</x:v>
      </x:c>
      <x:c r="C3355" s="135" t="n">
        <x:v>10</x:v>
      </x:c>
      <x:c r="D3355" s="162" t="str">
        <x:v>Prüfe, ob das Hähnchen vollständig durchgegart ist.</x:v>
      </x:c>
      <x:c r="E3355" s="163"/>
      <x:c r="F3355" s="163"/>
    </x:row>
    <x:row r="3356">
      <x:c r="A3356" s="135" t="str">
        <x:v>DI-321-S11</x:v>
      </x:c>
      <x:c r="B3356" s="135" t="str">
        <x:v>DI-321-V1</x:v>
      </x:c>
      <x:c r="C3356" s="135" t="n">
        <x:v>11</x:v>
      </x:c>
      <x:c r="D3356" s="162" t="str">
        <x:v>Erwärme die Fladenbrote kurz unter dem Grill.</x:v>
      </x:c>
      <x:c r="E3356" s="163"/>
      <x:c r="F3356" s="163"/>
    </x:row>
    <x:row r="3357">
      <x:c r="A3357" s="135" t="str">
        <x:v>DI-321-S12</x:v>
      </x:c>
      <x:c r="B3357" s="135" t="str">
        <x:v>DI-321-V1</x:v>
      </x:c>
      <x:c r="C3357" s="135" t="n">
        <x:v>12</x:v>
      </x:c>
      <x:c r="D3357" s="162" t="str">
        <x:v>Fülle die Brote mit Salat, Hähnchen, roten Zwiebeln und der restlichen Minze.</x:v>
      </x:c>
      <x:c r="E3357" s="163"/>
      <x:c r="F3357" s="163"/>
    </x:row>
    <x:row r="3358">
      <x:c r="A3358" s="135" t="str">
        <x:v>DI-321-S13</x:v>
      </x:c>
      <x:c r="B3358" s="135" t="str">
        <x:v>DI-321-V1</x:v>
      </x:c>
      <x:c r="C3358" s="135" t="n">
        <x:v>13</x:v>
      </x:c>
      <x:c r="D3358" s="162" t="str">
        <x:v>Serviere Zitronensaft sowie nach Wunsch Joghurt, Chilisauce, Hummus oder Rotkohl dazu.</x:v>
      </x:c>
      <x:c r="E3358" s="163"/>
      <x:c r="F3358" s="163"/>
    </x:row>
    <x:row r="3359">
      <x:c r="A3359" s="135" t="str">
        <x:v>DI-322-S1</x:v>
      </x:c>
      <x:c r="B3359" s="135" t="str">
        <x:v>DI-322-V1</x:v>
      </x:c>
      <x:c r="C3359" s="135" t="n">
        <x:v>1</x:v>
      </x:c>
      <x:c r="D3359" s="162" t="str">
        <x:v>Zerdrücke die Avocado leicht.</x:v>
      </x:c>
      <x:c r="E3359" s="163"/>
      <x:c r="F3359" s="163"/>
    </x:row>
    <x:row r="3360">
      <x:c r="A3360" s="135" t="str">
        <x:v>DI-322-S2</x:v>
      </x:c>
      <x:c r="B3360" s="135" t="str">
        <x:v>DI-322-V1</x:v>
      </x:c>
      <x:c r="C3360" s="135" t="n">
        <x:v>2</x:v>
      </x:c>
      <x:c r="D3360" s="162" t="str">
        <x:v>Mische ¾ TL Öl, den Limettensaft und die Kirschtomaten unter. Würze alles.</x:v>
      </x:c>
      <x:c r="E3360" s="163"/>
      <x:c r="F3360" s="163"/>
    </x:row>
    <x:row r="3361">
      <x:c r="A3361" s="135" t="str">
        <x:v>DI-322-S3</x:v>
      </x:c>
      <x:c r="B3361" s="135" t="str">
        <x:v>DI-322-V1</x:v>
      </x:c>
      <x:c r="C3361" s="135" t="n">
        <x:v>3</x:v>
      </x:c>
      <x:c r="D3361" s="162" t="str">
        <x:v>Stelle beiseite.</x:v>
      </x:c>
      <x:c r="E3361" s="163"/>
      <x:c r="F3361" s="163"/>
    </x:row>
    <x:row r="3362">
      <x:c r="A3362" s="135" t="str">
        <x:v>DI-322-S4</x:v>
      </x:c>
      <x:c r="B3362" s="135" t="str">
        <x:v>DI-322-V1</x:v>
      </x:c>
      <x:c r="C3362" s="135" t="n">
        <x:v>4</x:v>
      </x:c>
      <x:c r="D3362" s="162" t="str">
        <x:v>Schneide die Bagels in Scheiben und dann toasten, bis sie leicht goldbraun sind.</x:v>
      </x:c>
      <x:c r="E3362" s="163"/>
      <x:c r="F3362" s="163"/>
    </x:row>
    <x:row r="3363">
      <x:c r="A3363" s="135" t="str">
        <x:v>DI-322-S5</x:v>
      </x:c>
      <x:c r="B3363" s="135" t="str">
        <x:v>DI-322-V1</x:v>
      </x:c>
      <x:c r="C3363" s="135" t="n">
        <x:v>5</x:v>
      </x:c>
      <x:c r="D3363" s="162" t="str">
        <x:v>Verteile die Avocadomischung auf einer Hälfte jedes Bagels und belege sie dann mit Hähnchen und Spinat.</x:v>
      </x:c>
      <x:c r="E3363" s="163"/>
      <x:c r="F3363" s="163"/>
    </x:row>
    <x:row r="3364">
      <x:c r="A3364" s="135" t="str">
        <x:v>DI-322-S6</x:v>
      </x:c>
      <x:c r="B3364" s="135" t="str">
        <x:v>DI-322-V1</x:v>
      </x:c>
      <x:c r="C3364" s="135" t="n">
        <x:v>6</x:v>
      </x:c>
      <x:c r="D3364" s="162" t="str">
        <x:v>Drücke das restliche Öl über die restlichen Bagelhälften träufeln und dann auf den Spinat.</x:v>
      </x:c>
      <x:c r="E3364" s="163"/>
      <x:c r="F3364" s="163"/>
    </x:row>
    <x:row r="3365">
      <x:c r="A3365" s="135" t="str">
        <x:v>DI-323-S1</x:v>
      </x:c>
      <x:c r="B3365" s="135" t="str">
        <x:v>DI-323-V1</x:v>
      </x:c>
      <x:c r="C3365" s="135" t="n">
        <x:v>1</x:v>
      </x:c>
      <x:c r="D3365" s="162" t="str">
        <x:v>Vermenge das Hähnchen mit Limettensaft, Paprikapulver, Chilipulver und Pfeffer.</x:v>
      </x:c>
      <x:c r="E3365" s="163"/>
      <x:c r="F3365" s="163"/>
    </x:row>
    <x:row r="3366">
      <x:c r="A3366" s="135" t="str">
        <x:v>DI-323-S2</x:v>
      </x:c>
      <x:c r="B3366" s="135" t="str">
        <x:v>DI-323-V1</x:v>
      </x:c>
      <x:c r="C3366" s="135" t="n">
        <x:v>2</x:v>
      </x:c>
      <x:c r="D3366" s="162" t="str">
        <x:v>Lasse es mindestens 15 Minuten marinieren.</x:v>
      </x:c>
      <x:c r="E3366" s="163" t="n">
        <x:v>15</x:v>
      </x:c>
      <x:c r="F3366" s="163" t="str">
        <x:v>Schritt 2</x:v>
      </x:c>
    </x:row>
    <x:row r="3367">
      <x:c r="A3367" s="135" t="str">
        <x:v>DI-323-S3</x:v>
      </x:c>
      <x:c r="B3367" s="135" t="str">
        <x:v>DI-323-V1</x:v>
      </x:c>
      <x:c r="C3367" s="135" t="n">
        <x:v>3</x:v>
      </x:c>
      <x:c r="D3367" s="162" t="str">
        <x:v>Erhitze das Öl in einem großen Wok.</x:v>
      </x:c>
      <x:c r="E3367" s="163"/>
      <x:c r="F3367" s="163"/>
    </x:row>
    <x:row r="3368">
      <x:c r="A3368" s="135" t="str">
        <x:v>DI-323-S4</x:v>
      </x:c>
      <x:c r="B3368" s="135" t="str">
        <x:v>DI-323-V1</x:v>
      </x:c>
      <x:c r="C3368" s="135" t="n">
        <x:v>4</x:v>
      </x:c>
      <x:c r="D3368" s="162" t="str">
        <x:v>Röste Zimt, Kardamom, Chili und Kreuzkümmelsamen kurz an.</x:v>
      </x:c>
      <x:c r="E3368" s="163"/>
      <x:c r="F3368" s="163"/>
    </x:row>
    <x:row r="3369">
      <x:c r="A3369" s="135" t="str">
        <x:v>DI-323-S5</x:v>
      </x:c>
      <x:c r="B3369" s="135" t="str">
        <x:v>DI-323-V1</x:v>
      </x:c>
      <x:c r="C3369" s="135" t="n">
        <x:v>5</x:v>
      </x:c>
      <x:c r="D3369" s="162" t="str">
        <x:v>Gib Zwiebel, Knoblauch und Ingwer hinzu und brate alles 3-4 Minuten.</x:v>
      </x:c>
      <x:c r="E3369" s="163" t="n">
        <x:v>3</x:v>
      </x:c>
      <x:c r="F3369" s="163" t="str">
        <x:v>Schritt 5</x:v>
      </x:c>
    </x:row>
    <x:row r="3370">
      <x:c r="A3370" s="135" t="str">
        <x:v>DI-323-S6</x:v>
      </x:c>
      <x:c r="B3370" s="135" t="str">
        <x:v>DI-323-V1</x:v>
      </x:c>
      <x:c r="C3370" s="135" t="n">
        <x:v>6</x:v>
      </x:c>
      <x:c r="D3370" s="162" t="str">
        <x:v>Gib das Hähnchen in den Wok und brate es 2-3 Minuten rundherum an.</x:v>
      </x:c>
      <x:c r="E3370" s="163" t="n">
        <x:v>2</x:v>
      </x:c>
      <x:c r="F3370" s="163" t="str">
        <x:v>Schritt 6</x:v>
      </x:c>
    </x:row>
    <x:row r="3371">
      <x:c r="A3371" s="135" t="str">
        <x:v>DI-323-S7</x:v>
      </x:c>
      <x:c r="B3371" s="135" t="str">
        <x:v>DI-323-V1</x:v>
      </x:c>
      <x:c r="C3371" s="135" t="n">
        <x:v>7</x:v>
      </x:c>
      <x:c r="D3371" s="162" t="str">
        <x:v>Rühre Kurkuma, Kreuzkümmel, Koriander und Garam Masala ein.</x:v>
      </x:c>
      <x:c r="E3371" s="163"/>
      <x:c r="F3371" s="163"/>
    </x:row>
    <x:row r="3372">
      <x:c r="A3372" s="135" t="str">
        <x:v>DI-323-S8</x:v>
      </x:c>
      <x:c r="B3372" s="135" t="str">
        <x:v>DI-323-V1</x:v>
      </x:c>
      <x:c r="C3372" s="135" t="n">
        <x:v>8</x:v>
      </x:c>
      <x:c r="D3372" s="162" t="str">
        <x:v>Gieße Passata und 150 ml Wasser an.</x:v>
      </x:c>
      <x:c r="E3372" s="163"/>
      <x:c r="F3372" s="163"/>
    </x:row>
    <x:row r="3373">
      <x:c r="A3373" s="135" t="str">
        <x:v>DI-323-S9</x:v>
      </x:c>
      <x:c r="B3373" s="135" t="str">
        <x:v>DI-323-V1</x:v>
      </x:c>
      <x:c r="C3373" s="135" t="n">
        <x:v>9</x:v>
      </x:c>
      <x:c r="D3373" s="162" t="str">
        <x:v>Gib die Paprika hinzu und lasse das Balti 15-20 Minuten köcheln.</x:v>
      </x:c>
      <x:c r="E3373" s="163" t="n">
        <x:v>15</x:v>
      </x:c>
      <x:c r="F3373" s="163" t="str">
        <x:v>Schritt 9</x:v>
      </x:c>
    </x:row>
    <x:row r="3374">
      <x:c r="A3374" s="135" t="str">
        <x:v>DI-323-S10</x:v>
      </x:c>
      <x:c r="B3374" s="135" t="str">
        <x:v>DI-323-V1</x:v>
      </x:c>
      <x:c r="C3374" s="135" t="n">
        <x:v>10</x:v>
      </x:c>
      <x:c r="D3374" s="162" t="str">
        <x:v>Rühre Tomate und Spinat ein und gare alles, bis der Spinat zusammengefallen und das Hähnchen durchgegart ist.</x:v>
      </x:c>
      <x:c r="E3374" s="163"/>
      <x:c r="F3374" s="163"/>
    </x:row>
    <x:row r="3375">
      <x:c r="A3375" s="135" t="str">
        <x:v>DI-323-S11</x:v>
      </x:c>
      <x:c r="B3375" s="135" t="str">
        <x:v>DI-323-V1</x:v>
      </x:c>
      <x:c r="C3375" s="135" t="n">
        <x:v>11</x:v>
      </x:c>
      <x:c r="D3375" s="162" t="str">
        <x:v>Entferne Zimtstange, Chilischote und Kardamomkapseln.</x:v>
      </x:c>
      <x:c r="E3375" s="163"/>
      <x:c r="F3375" s="163"/>
    </x:row>
    <x:row r="3376">
      <x:c r="A3376" s="135" t="str">
        <x:v>DI-323-S12</x:v>
      </x:c>
      <x:c r="B3376" s="135" t="str">
        <x:v>DI-323-V1</x:v>
      </x:c>
      <x:c r="C3376" s="135" t="n">
        <x:v>12</x:v>
      </x:c>
      <x:c r="D3376" s="162" t="str">
        <x:v>Schmecke das Balti ab und serviere es mit Koriander und Reis oder Chapati.</x:v>
      </x:c>
      <x:c r="E3376" s="163"/>
      <x:c r="F3376" s="163"/>
    </x:row>
    <x:row r="3377">
      <x:c r="A3377" s="135" t="str">
        <x:v>DI-324-S1</x:v>
      </x:c>
      <x:c r="B3377" s="135" t="str">
        <x:v>DI-324-V1</x:v>
      </x:c>
      <x:c r="C3377" s="135" t="n">
        <x:v>1</x:v>
      </x:c>
      <x:c r="D3377" s="162" t="str">
        <x:v>Vermenge das Hähnchen mit je 1 TL Kreuzkümmel, Koriander und Kurkuma.</x:v>
      </x:c>
      <x:c r="E3377" s="163"/>
      <x:c r="F3377" s="163"/>
    </x:row>
    <x:row r="3378">
      <x:c r="A3378" s="135" t="str">
        <x:v>DI-324-S2</x:v>
      </x:c>
      <x:c r="B3378" s="135" t="str">
        <x:v>DI-324-V1</x:v>
      </x:c>
      <x:c r="C3378" s="135" t="n">
        <x:v>2</x:v>
      </x:c>
      <x:c r="D3378" s="162" t="str">
        <x:v>Stelle während der Saucenzubereitung kühl.</x:v>
      </x:c>
      <x:c r="E3378" s="163"/>
      <x:c r="F3378" s="163"/>
    </x:row>
    <x:row r="3379">
      <x:c r="A3379" s="135" t="str">
        <x:v>DI-324-S3</x:v>
      </x:c>
      <x:c r="B3379" s="135" t="str">
        <x:v>DI-324-V1</x:v>
      </x:c>
      <x:c r="C3379" s="135" t="n">
        <x:v>3</x:v>
      </x:c>
      <x:c r="D3379" s="162" t="str">
        <x:v>Brate für die Sauce die grob gehackte Zwiebel, Knoblauch und grüne Chili in etwas Pflanzenöl etwa 5 Minuten kräftig an.</x:v>
      </x:c>
      <x:c r="E3379" s="163" t="n">
        <x:v>5</x:v>
      </x:c>
      <x:c r="F3379" s="163" t="str">
        <x:v>Schritt 3</x:v>
      </x:c>
    </x:row>
    <x:row r="3380">
      <x:c r="A3380" s="135" t="str">
        <x:v>DI-324-S4</x:v>
      </x:c>
      <x:c r="B3380" s="135" t="str">
        <x:v>DI-324-V1</x:v>
      </x:c>
      <x:c r="C3380" s="135" t="n">
        <x:v>4</x:v>
      </x:c>
      <x:c r="D3380" s="162" t="str">
        <x:v>Gieße 300 ml Wasser an.</x:v>
      </x:c>
      <x:c r="E3380" s="163"/>
      <x:c r="F3380" s="163"/>
    </x:row>
    <x:row r="3381">
      <x:c r="A3381" s="135" t="str">
        <x:v>DI-324-S5</x:v>
      </x:c>
      <x:c r="B3381" s="135" t="str">
        <x:v>DI-324-V1</x:v>
      </x:c>
      <x:c r="C3381" s="135" t="n">
        <x:v>5</x:v>
      </x:c>
      <x:c r="D3381" s="162" t="str">
        <x:v>Lasse 20 Minuten sanft köcheln.</x:v>
      </x:c>
      <x:c r="E3381" s="163" t="n">
        <x:v>20</x:v>
      </x:c>
      <x:c r="F3381" s="163" t="str">
        <x:v>Schritt 5</x:v>
      </x:c>
    </x:row>
    <x:row r="3382">
      <x:c r="A3382" s="135" t="str">
        <x:v>DI-324-S6</x:v>
      </x:c>
      <x:c r="B3382" s="135" t="str">
        <x:v>DI-324-V1</x:v>
      </x:c>
      <x:c r="C3382" s="135" t="n">
        <x:v>6</x:v>
      </x:c>
      <x:c r="D3382" s="162" t="str">
        <x:v>Püriere anschließend fein.</x:v>
      </x:c>
      <x:c r="E3382" s="163"/>
      <x:c r="F3382" s="163"/>
    </x:row>
    <x:row r="3383">
      <x:c r="A3383" s="135" t="str">
        <x:v>DI-324-S7</x:v>
      </x:c>
      <x:c r="B3383" s="135" t="str">
        <x:v>DI-324-V1</x:v>
      </x:c>
      <x:c r="C3383" s="135" t="n">
        <x:v>7</x:v>
      </x:c>
      <x:c r="D3383" s="162" t="str">
        <x:v>Röste in einer zweiten großen Pfanne 1 EL Koriander, 1 EL Kreuzkümmel und den restlichen Kurkuma in etwas Öl 1 Minute.</x:v>
      </x:c>
      <x:c r="E3383" s="163"/>
      <x:c r="F3383" s="163"/>
    </x:row>
    <x:row r="3384">
      <x:c r="A3384" s="135" t="str">
        <x:v>DI-324-S8</x:v>
      </x:c>
      <x:c r="B3384" s="135" t="str">
        <x:v>DI-324-V1</x:v>
      </x:c>
      <x:c r="C3384" s="135" t="n">
        <x:v>8</x:v>
      </x:c>
      <x:c r="D3384" s="162" t="str">
        <x:v>Gib Dosentomaten hinzu.</x:v>
      </x:c>
      <x:c r="E3384" s="163"/>
      <x:c r="F3384" s="163"/>
    </x:row>
    <x:row r="3385">
      <x:c r="A3385" s="135" t="str">
        <x:v>DI-324-S9</x:v>
      </x:c>
      <x:c r="B3385" s="135" t="str">
        <x:v>DI-324-V1</x:v>
      </x:c>
      <x:c r="C3385" s="135" t="n">
        <x:v>9</x:v>
      </x:c>
      <x:c r="D3385" s="162" t="str">
        <x:v>Lasse etwa 10 Minuten köcheln.</x:v>
      </x:c>
      <x:c r="E3385" s="163" t="n">
        <x:v>10</x:v>
      </x:c>
      <x:c r="F3385" s="163" t="str">
        <x:v>Schritt 9</x:v>
      </x:c>
    </x:row>
    <x:row r="3386">
      <x:c r="A3386" s="135" t="str">
        <x:v>DI-324-S10</x:v>
      </x:c>
      <x:c r="B3386" s="135" t="str">
        <x:v>DI-324-V1</x:v>
      </x:c>
      <x:c r="C3386" s="135" t="n">
        <x:v>10</x:v>
      </x:c>
      <x:c r="D3386" s="162" t="str">
        <x:v>Rühre die pürierte Zwiebelmischung unter die Tomatensauce.</x:v>
      </x:c>
      <x:c r="E3386" s="163"/>
      <x:c r="F3386" s="163"/>
    </x:row>
    <x:row r="3387">
      <x:c r="A3387" s="135" t="str">
        <x:v>DI-324-S11</x:v>
      </x:c>
      <x:c r="B3387" s="135" t="str">
        <x:v>DI-324-V1</x:v>
      </x:c>
      <x:c r="C3387" s="135" t="n">
        <x:v>11</x:v>
      </x:c>
      <x:c r="D3387" s="162" t="str">
        <x:v>Lasse weitere 15-20 Minuten sanft köcheln. Schmecke alles ab.</x:v>
      </x:c>
      <x:c r="E3387" s="163" t="n">
        <x:v>15</x:v>
      </x:c>
      <x:c r="F3387" s="163" t="str">
        <x:v>Schritt 11</x:v>
      </x:c>
    </x:row>
    <x:row r="3388">
      <x:c r="A3388" s="135" t="str">
        <x:v>DI-324-S12</x:v>
      </x:c>
      <x:c r="B3388" s="135" t="str">
        <x:v>DI-324-V1</x:v>
      </x:c>
      <x:c r="C3388" s="135" t="n">
        <x:v>12</x:v>
      </x:c>
      <x:c r="D3388" s="162" t="str">
        <x:v>Brate das marinierte Hähnchen in einer großen Pfanne rundherum an.</x:v>
      </x:c>
      <x:c r="E3388" s="163"/>
      <x:c r="F3388" s="163"/>
    </x:row>
    <x:row r="3389">
      <x:c r="A3389" s="135" t="str">
        <x:v>DI-324-S13</x:v>
      </x:c>
      <x:c r="B3389" s="135" t="str">
        <x:v>DI-324-V1</x:v>
      </x:c>
      <x:c r="C3389" s="135" t="n">
        <x:v>13</x:v>
      </x:c>
      <x:c r="D3389" s="162" t="str">
        <x:v>Gib Zwiebelscheiben, rote Paprika und rote Chili hinzu.</x:v>
      </x:c>
      <x:c r="E3389" s="163"/>
      <x:c r="F3389" s="163"/>
    </x:row>
    <x:row r="3390">
      <x:c r="A3390" s="135" t="str">
        <x:v>DI-324-S14</x:v>
      </x:c>
      <x:c r="B3390" s="135" t="str">
        <x:v>DI-324-V1</x:v>
      </x:c>
      <x:c r="C3390" s="135" t="n">
        <x:v>14</x:v>
      </x:c>
      <x:c r="D3390" s="162" t="str">
        <x:v>Brate weich.</x:v>
      </x:c>
      <x:c r="E3390" s="163"/>
      <x:c r="F3390" s="163"/>
    </x:row>
    <x:row r="3391">
      <x:c r="A3391" s="135" t="str">
        <x:v>DI-324-S15</x:v>
      </x:c>
      <x:c r="B3391" s="135" t="str">
        <x:v>DI-324-V1</x:v>
      </x:c>
      <x:c r="C3391" s="135" t="n">
        <x:v>15</x:v>
      </x:c>
      <x:c r="D3391" s="162" t="str">
        <x:v>Gieße die vorbereitete Sauce zum Hähnchen.</x:v>
      </x:c>
      <x:c r="E3391" s="163"/>
      <x:c r="F3391" s="163"/>
    </x:row>
    <x:row r="3392">
      <x:c r="A3392" s="135" t="str">
        <x:v>DI-324-S16</x:v>
      </x:c>
      <x:c r="B3392" s="135" t="str">
        <x:v>DI-324-V1</x:v>
      </x:c>
      <x:c r="C3392" s="135" t="n">
        <x:v>16</x:v>
      </x:c>
      <x:c r="D3392" s="162" t="str">
        <x:v>Lasse 10-15 Minuten köcheln, bis das Fleisch vollständig gar ist. Bei Bedarf etwas Wasser ergänzen.</x:v>
      </x:c>
      <x:c r="E3392" s="163" t="n">
        <x:v>10</x:v>
      </x:c>
      <x:c r="F3392" s="163" t="str">
        <x:v>Schritt 16</x:v>
      </x:c>
    </x:row>
    <x:row r="3393">
      <x:c r="A3393" s="135" t="str">
        <x:v>DI-324-S17</x:v>
      </x:c>
      <x:c r="B3393" s="135" t="str">
        <x:v>DI-324-V1</x:v>
      </x:c>
      <x:c r="C3393" s="135" t="n">
        <x:v>17</x:v>
      </x:c>
      <x:c r="D3393" s="162" t="str">
        <x:v>Rühre Garam Masala und frischen Koriander unter.</x:v>
      </x:c>
      <x:c r="E3393" s="163"/>
      <x:c r="F3393" s="163"/>
    </x:row>
    <x:row r="3394">
      <x:c r="A3394" s="135" t="str">
        <x:v>DI-324-S18</x:v>
      </x:c>
      <x:c r="B3394" s="135" t="str">
        <x:v>DI-324-V1</x:v>
      </x:c>
      <x:c r="C3394" s="135" t="n">
        <x:v>18</x:v>
      </x:c>
      <x:c r="D3394" s="162" t="str">
        <x:v>Serviere alles mit Basmatireis oder Naan-Brot.</x:v>
      </x:c>
      <x:c r="E3394" s="163"/>
      <x:c r="F3394" s="163"/>
    </x:row>
    <x:row r="3395">
      <x:c r="A3395" s="135" t="str">
        <x:v>DI-325-S1</x:v>
      </x:c>
      <x:c r="B3395" s="135" t="str">
        <x:v>DI-325-V1</x:v>
      </x:c>
      <x:c r="C3395" s="135" t="n">
        <x:v>1</x:v>
      </x:c>
      <x:c r="D3395" s="162" t="str">
        <x:v>Wasche Reis und Quinoa gründlich.</x:v>
      </x:c>
      <x:c r="E3395" s="163"/>
      <x:c r="F3395" s="163"/>
    </x:row>
    <x:row r="3396">
      <x:c r="A3396" s="135" t="str">
        <x:v>DI-325-S2</x:v>
      </x:c>
      <x:c r="B3396" s="135" t="str">
        <x:v>DI-325-V1</x:v>
      </x:c>
      <x:c r="C3396" s="135" t="n">
        <x:v>2</x:v>
      </x:c>
      <x:c r="D3396" s="162" t="str">
        <x:v>Koche den Reis 20 Minuten in Salzwasser, gib dann die Quinoa hinzu und gare beides weitere 10 Minuten.</x:v>
      </x:c>
      <x:c r="E3396" s="163" t="n">
        <x:v>20</x:v>
      </x:c>
      <x:c r="F3396" s="163" t="str">
        <x:v>Schritt 2</x:v>
      </x:c>
    </x:row>
    <x:row r="3397">
      <x:c r="A3397" s="135" t="str">
        <x:v>DI-325-S3</x:v>
      </x:c>
      <x:c r="B3397" s="135" t="str">
        <x:v>DI-325-V1</x:v>
      </x:c>
      <x:c r="C3397" s="135" t="n">
        <x:v>3</x:v>
      </x:c>
      <x:c r="D3397" s="162" t="str">
        <x:v>Erhitze währenddessen das Öl in einer großen Pfanne.</x:v>
      </x:c>
      <x:c r="E3397" s="163"/>
      <x:c r="F3397" s="163"/>
    </x:row>
    <x:row r="3398">
      <x:c r="A3398" s="135" t="str">
        <x:v>DI-325-S4</x:v>
      </x:c>
      <x:c r="B3398" s="135" t="str">
        <x:v>DI-325-V1</x:v>
      </x:c>
      <x:c r="C3398" s="135" t="n">
        <x:v>4</x:v>
      </x:c>
      <x:c r="D3398" s="162" t="str">
        <x:v>Brate die Zwiebel darin leicht braun.</x:v>
      </x:c>
      <x:c r="E3398" s="163"/>
      <x:c r="F3398" s="163"/>
    </x:row>
    <x:row r="3399">
      <x:c r="A3399" s="135" t="str">
        <x:v>DI-325-S5</x:v>
      </x:c>
      <x:c r="B3399" s="135" t="str">
        <x:v>DI-325-V1</x:v>
      </x:c>
      <x:c r="C3399" s="135" t="n">
        <x:v>5</x:v>
      </x:c>
      <x:c r="D3399" s="162" t="str">
        <x:v>Gib das Hähnchen hinzu und brate es rundherum an.</x:v>
      </x:c>
      <x:c r="E3399" s="163"/>
      <x:c r="F3399" s="163"/>
    </x:row>
    <x:row r="3400">
      <x:c r="A3400" s="135" t="str">
        <x:v>DI-325-S6</x:v>
      </x:c>
      <x:c r="B3400" s="135" t="str">
        <x:v>DI-325-V1</x:v>
      </x:c>
      <x:c r="C3400" s="135" t="n">
        <x:v>6</x:v>
      </x:c>
      <x:c r="D3400" s="162" t="str">
        <x:v>Rühre Kreuzkümmel, Knoblauch und Ingwer ein.</x:v>
      </x:c>
      <x:c r="E3400" s="163"/>
      <x:c r="F3400" s="163"/>
    </x:row>
    <x:row r="3401">
      <x:c r="A3401" s="135" t="str">
        <x:v>DI-325-S7</x:v>
      </x:c>
      <x:c r="B3401" s="135" t="str">
        <x:v>DI-325-V1</x:v>
      </x:c>
      <x:c r="C3401" s="135" t="n">
        <x:v>7</x:v>
      </x:c>
      <x:c r="D3401" s="162" t="str">
        <x:v>Gib nach 1 Minute Tomatenpüree, Kurkuma, Koriander, Chilipulver und eine Prise Salz hinzu.</x:v>
      </x:c>
      <x:c r="E3401" s="163"/>
      <x:c r="F3401" s="163"/>
    </x:row>
    <x:row r="3402">
      <x:c r="A3402" s="135" t="str">
        <x:v>DI-325-S8</x:v>
      </x:c>
      <x:c r="B3402" s="135" t="str">
        <x:v>DI-325-V1</x:v>
      </x:c>
      <x:c r="C3402" s="135" t="n">
        <x:v>8</x:v>
      </x:c>
      <x:c r="D3402" s="162" t="str">
        <x:v>Gieße 300 ml kochendes Wasser an.</x:v>
      </x:c>
      <x:c r="E3402" s="163"/>
      <x:c r="F3402" s="163"/>
    </x:row>
    <x:row r="3403">
      <x:c r="A3403" s="135" t="str">
        <x:v>DI-325-S9</x:v>
      </x:c>
      <x:c r="B3403" s="135" t="str">
        <x:v>DI-325-V1</x:v>
      </x:c>
      <x:c r="C3403" s="135" t="n">
        <x:v>9</x:v>
      </x:c>
      <x:c r="D3403" s="162" t="str">
        <x:v>Lasse die Sauce etwa 10 Minuten köcheln.</x:v>
      </x:c>
      <x:c r="E3403" s="163" t="n">
        <x:v>10</x:v>
      </x:c>
      <x:c r="F3403" s="163" t="str">
        <x:v>Schritt 9</x:v>
      </x:c>
    </x:row>
    <x:row r="3404">
      <x:c r="A3404" s="135" t="str">
        <x:v>DI-325-S10</x:v>
      </x:c>
      <x:c r="B3404" s="135" t="str">
        <x:v>DI-325-V1</x:v>
      </x:c>
      <x:c r="C3404" s="135" t="n">
        <x:v>10</x:v>
      </x:c>
      <x:c r="D3404" s="162" t="str">
        <x:v>Rühre Garam Masala, Paprika und Spinat unter. Decke die Pfanne ab und gare alles, bis der Spinat zusammengefallen und das Hähnchen durchgegart ist.</x:v>
      </x:c>
      <x:c r="E3404" s="163"/>
      <x:c r="F3404" s="163"/>
    </x:row>
    <x:row r="3405">
      <x:c r="A3405" s="135" t="str">
        <x:v>DI-325-S11</x:v>
      </x:c>
      <x:c r="B3405" s="135" t="str">
        <x:v>DI-325-V1</x:v>
      </x:c>
      <x:c r="C3405" s="135" t="n">
        <x:v>11</x:v>
      </x:c>
      <x:c r="D3405" s="162" t="str">
        <x:v>Gieße Reis und Quinoa ab und lasse beides kurz ausdampfen.</x:v>
      </x:c>
      <x:c r="E3405" s="163"/>
      <x:c r="F3405" s="163"/>
    </x:row>
    <x:row r="3406">
      <x:c r="A3406" s="135" t="str">
        <x:v>DI-325-S12</x:v>
      </x:c>
      <x:c r="B3406" s="135" t="str">
        <x:v>DI-325-V1</x:v>
      </x:c>
      <x:c r="C3406" s="135" t="n">
        <x:v>12</x:v>
      </x:c>
      <x:c r="D3406" s="162" t="str">
        <x:v>Serviere das Jalfrezi mit der Reis-Quinoa-Mischung und frischem Koriander.</x:v>
      </x:c>
      <x:c r="E3406" s="163"/>
      <x:c r="F3406" s="163"/>
    </x:row>
    <x:row r="3407">
      <x:c r="A3407" s="135" t="str">
        <x:v>DI-326-S1</x:v>
      </x:c>
      <x:c r="B3407" s="135" t="str">
        <x:v>DI-326-V1</x:v>
      </x:c>
      <x:c r="C3407" s="135" t="n">
        <x:v>1</x:v>
      </x:c>
      <x:c r="D3407" s="162" t="str">
        <x:v>Püriere Zwiebel, Knoblauch und Ingwer in einer Küchenmaschine zu einer feinen Paste.</x:v>
      </x:c>
      <x:c r="E3407" s="163"/>
      <x:c r="F3407" s="163"/>
    </x:row>
    <x:row r="3408">
      <x:c r="A3408" s="135" t="str">
        <x:v>DI-326-S2</x:v>
      </x:c>
      <x:c r="B3408" s="135" t="str">
        <x:v>DI-326-V1</x:v>
      </x:c>
      <x:c r="C3408" s="135" t="n">
        <x:v>2</x:v>
      </x:c>
      <x:c r="D3408" s="162" t="str">
        <x:v>Gib die Paste mit 3 EL Wasser in eine große Pfanne und dünste sie etwa 5 Minuten.</x:v>
      </x:c>
      <x:c r="E3408" s="163" t="n">
        <x:v>5</x:v>
      </x:c>
      <x:c r="F3408" s="163" t="str">
        <x:v>Schritt 2</x:v>
      </x:c>
    </x:row>
    <x:row r="3409">
      <x:c r="A3409" s="135" t="str">
        <x:v>DI-326-S3</x:v>
      </x:c>
      <x:c r="B3409" s="135" t="str">
        <x:v>DI-326-V1</x:v>
      </x:c>
      <x:c r="C3409" s="135" t="n">
        <x:v>3</x:v>
      </x:c>
      <x:c r="D3409" s="162" t="str">
        <x:v>Rühre die Kormapaste ein und brate sie weitere 2 Minuten, bis sie duftet.</x:v>
      </x:c>
      <x:c r="E3409" s="163" t="n">
        <x:v>2</x:v>
      </x:c>
      <x:c r="F3409" s="163" t="str">
        <x:v>Schritt 3</x:v>
      </x:c>
    </x:row>
    <x:row r="3410">
      <x:c r="A3410" s="135" t="str">
        <x:v>DI-326-S4</x:v>
      </x:c>
      <x:c r="B3410" s="135" t="str">
        <x:v>DI-326-V1</x:v>
      </x:c>
      <x:c r="C3410" s="135" t="n">
        <x:v>4</x:v>
      </x:c>
      <x:c r="D3410" s="162" t="str">
        <x:v>Gib die Hähnchenstücke hinzu und vermenge sie gründlich mit der Gewürzpaste.</x:v>
      </x:c>
      <x:c r="E3410" s="163"/>
      <x:c r="F3410" s="163"/>
    </x:row>
    <x:row r="3411">
      <x:c r="A3411" s="135" t="str">
        <x:v>DI-326-S5</x:v>
      </x:c>
      <x:c r="B3411" s="135" t="str">
        <x:v>DI-326-V1</x:v>
      </x:c>
      <x:c r="C3411" s="135" t="n">
        <x:v>5</x:v>
      </x:c>
      <x:c r="D3411" s="162" t="str">
        <x:v>Rühre gemahlene Mandeln, Sultaninen, Hühnerbrühe und Zucker ein.</x:v>
      </x:c>
      <x:c r="E3411" s="163"/>
      <x:c r="F3411" s="163"/>
    </x:row>
    <x:row r="3412">
      <x:c r="A3412" s="135" t="str">
        <x:v>DI-326-S6</x:v>
      </x:c>
      <x:c r="B3412" s="135" t="str">
        <x:v>DI-326-V1</x:v>
      </x:c>
      <x:c r="C3412" s="135" t="n">
        <x:v>6</x:v>
      </x:c>
      <x:c r="D3412" s="162" t="str">
        <x:v>Decke die Pfanne ab und lasse das Korma etwa 10 Minuten sanft köcheln, bis das Hähnchen vollständig gar und die Sauce cremig ist.</x:v>
      </x:c>
      <x:c r="E3412" s="163" t="n">
        <x:v>10</x:v>
      </x:c>
      <x:c r="F3412" s="163" t="str">
        <x:v>Schritt 6</x:v>
      </x:c>
    </x:row>
    <x:row r="3413">
      <x:c r="A3413" s="135" t="str">
        <x:v>DI-326-S7</x:v>
      </x:c>
      <x:c r="B3413" s="135" t="str">
        <x:v>DI-326-V1</x:v>
      </x:c>
      <x:c r="C3413" s="135" t="n">
        <x:v>7</x:v>
      </x:c>
      <x:c r="D3413" s="162" t="str">
        <x:v>Nimm die Pfanne vom Herd und rühre den Joghurt ein.</x:v>
      </x:c>
      <x:c r="E3413" s="163"/>
      <x:c r="F3413" s="163"/>
    </x:row>
    <x:row r="3414">
      <x:c r="A3414" s="135" t="str">
        <x:v>DI-326-S8</x:v>
      </x:c>
      <x:c r="B3414" s="135" t="str">
        <x:v>DI-326-V1</x:v>
      </x:c>
      <x:c r="C3414" s="135" t="n">
        <x:v>8</x:v>
      </x:c>
      <x:c r="D3414" s="162" t="str">
        <x:v>Schmecke die Sauce ab, ohne sie anschließend erneut aufzukochen.</x:v>
      </x:c>
      <x:c r="E3414" s="163"/>
      <x:c r="F3414" s="163"/>
    </x:row>
    <x:row r="3415">
      <x:c r="A3415" s="135" t="str">
        <x:v>DI-326-S9</x:v>
      </x:c>
      <x:c r="B3415" s="135" t="str">
        <x:v>DI-326-V1</x:v>
      </x:c>
      <x:c r="C3415" s="135" t="n">
        <x:v>9</x:v>
      </x:c>
      <x:c r="D3415" s="162" t="str">
        <x:v>Bestreue das Korma mit Koriander und zusätzlichen Mandeln.</x:v>
      </x:c>
      <x:c r="E3415" s="163"/>
      <x:c r="F3415" s="163"/>
    </x:row>
    <x:row r="3416">
      <x:c r="A3416" s="135" t="str">
        <x:v>DI-326-S10</x:v>
      </x:c>
      <x:c r="B3416" s="135" t="str">
        <x:v>DI-326-V1</x:v>
      </x:c>
      <x:c r="C3416" s="135" t="n">
        <x:v>10</x:v>
      </x:c>
      <x:c r="D3416" s="162" t="str">
        <x:v>Serviere Basmatireis dazu.</x:v>
      </x:c>
      <x:c r="E3416" s="163"/>
      <x:c r="F3416" s="163"/>
    </x:row>
    <x:row r="3417">
      <x:c r="A3417" s="135" t="str">
        <x:v>DI-327-S1</x:v>
      </x:c>
      <x:c r="B3417" s="135" t="str">
        <x:v>DI-327-V1</x:v>
      </x:c>
      <x:c r="C3417" s="135" t="n">
        <x:v>1</x:v>
      </x:c>
      <x:c r="D3417" s="162" t="str">
        <x:v>Weiche acht Bambusspieße in Wasser ein.</x:v>
      </x:c>
      <x:c r="E3417" s="163"/>
      <x:c r="F3417" s="163"/>
    </x:row>
    <x:row r="3418">
      <x:c r="A3418" s="135" t="str">
        <x:v>DI-327-S2</x:v>
      </x:c>
      <x:c r="B3418" s="135" t="str">
        <x:v>DI-327-V1</x:v>
      </x:c>
      <x:c r="C3418" s="135" t="n">
        <x:v>2</x:v>
      </x:c>
      <x:c r="D3418" s="162" t="str">
        <x:v>Schneide das Hähnchen in kleine Stücke und gib es in eine verschließbare Box.</x:v>
      </x:c>
      <x:c r="E3418" s="163"/>
      <x:c r="F3418" s="163"/>
    </x:row>
    <x:row r="3419">
      <x:c r="A3419" s="135" t="str">
        <x:v>DI-327-S3</x:v>
      </x:c>
      <x:c r="B3419" s="135" t="str">
        <x:v>DI-327-V1</x:v>
      </x:c>
      <x:c r="C3419" s="135" t="n">
        <x:v>3</x:v>
      </x:c>
      <x:c r="D3419" s="162" t="str">
        <x:v>Schäle dünne Streifen von der Zitronenschale ab und presse den Saft aus. Gib beides mit Oregano und zerdrücktem Knoblauch zum Hähnchen.</x:v>
      </x:c>
      <x:c r="E3419" s="163"/>
      <x:c r="F3419" s="163"/>
    </x:row>
    <x:row r="3420">
      <x:c r="A3420" s="135" t="str">
        <x:v>DI-327-S4</x:v>
      </x:c>
      <x:c r="B3420" s="135" t="str">
        <x:v>DI-327-V1</x:v>
      </x:c>
      <x:c r="C3420" s="135" t="n">
        <x:v>4</x:v>
      </x:c>
      <x:c r="D3420" s="162" t="str">
        <x:v>Würze die Marinade, vermenge alles und stelle die Box 15 Minuten kalt.</x:v>
      </x:c>
      <x:c r="E3420" s="163" t="n">
        <x:v>15</x:v>
      </x:c>
      <x:c r="F3420" s="163" t="str">
        <x:v>Schritt 4</x:v>
      </x:c>
    </x:row>
    <x:row r="3421">
      <x:c r="A3421" s="135" t="str">
        <x:v>DI-327-S5</x:v>
      </x:c>
      <x:c r="B3421" s="135" t="str">
        <x:v>DI-327-V1</x:v>
      </x:c>
      <x:c r="C3421" s="135" t="n">
        <x:v>5</x:v>
      </x:c>
      <x:c r="D3421" s="162" t="str">
        <x:v>Entkerne die Paprika und schneide sie in Stücke von ähnlicher Größe wie das Hähnchen.</x:v>
      </x:c>
      <x:c r="E3421" s="163"/>
      <x:c r="F3421" s="163"/>
    </x:row>
    <x:row r="3422">
      <x:c r="A3422" s="135" t="str">
        <x:v>DI-327-S6</x:v>
      </x:c>
      <x:c r="B3422" s="135" t="str">
        <x:v>DI-327-V1</x:v>
      </x:c>
      <x:c r="C3422" s="135" t="n">
        <x:v>6</x:v>
      </x:c>
      <x:c r="D3422" s="162" t="str">
        <x:v>Erhitze eine Grillpfanne auf hoher Stufe. Entferne die Zitronenschale aus der Marinade.</x:v>
      </x:c>
      <x:c r="E3422" s="163"/>
      <x:c r="F3422" s="163"/>
    </x:row>
    <x:row r="3423">
      <x:c r="A3423" s="135" t="str">
        <x:v>DI-327-S7</x:v>
      </x:c>
      <x:c r="B3423" s="135" t="str">
        <x:v>DI-327-V1</x:v>
      </x:c>
      <x:c r="C3423" s="135" t="n">
        <x:v>7</x:v>
      </x:c>
      <x:c r="D3423" s="162" t="str">
        <x:v>Stecke Hähnchen und Paprika abwechselnd auf die Spieße.</x:v>
      </x:c>
      <x:c r="E3423" s="163"/>
      <x:c r="F3423" s="163"/>
    </x:row>
    <x:row r="3424">
      <x:c r="A3424" s="135" t="str">
        <x:v>DI-327-S8</x:v>
      </x:c>
      <x:c r="B3424" s="135" t="str">
        <x:v>DI-327-V1</x:v>
      </x:c>
      <x:c r="C3424" s="135" t="n">
        <x:v>8</x:v>
      </x:c>
      <x:c r="D3424" s="162" t="str">
        <x:v>Grille die Spieße etwa 10 Minuten und wende sie nach der Hälfte der Zeit.</x:v>
      </x:c>
      <x:c r="E3424" s="163" t="n">
        <x:v>10</x:v>
      </x:c>
      <x:c r="F3424" s="163" t="str">
        <x:v>Schritt 8</x:v>
      </x:c>
    </x:row>
    <x:row r="3425">
      <x:c r="A3425" s="135" t="str">
        <x:v>DI-327-S9</x:v>
      </x:c>
      <x:c r="B3425" s="135" t="str">
        <x:v>DI-327-V1</x:v>
      </x:c>
      <x:c r="C3425" s="135" t="n">
        <x:v>9</x:v>
      </x:c>
      <x:c r="D3425" s="162" t="str">
        <x:v>Entferne für das Tzatziki das wässrige Kerngehäuse der Gurke und reibe das Fruchtfleisch in eine Schüssel.</x:v>
      </x:c>
      <x:c r="E3425" s="163"/>
      <x:c r="F3425" s="163"/>
    </x:row>
    <x:row r="3426">
      <x:c r="A3426" s="135" t="str">
        <x:v>DI-327-S10</x:v>
      </x:c>
      <x:c r="B3426" s="135" t="str">
        <x:v>DI-327-V1</x:v>
      </x:c>
      <x:c r="C3426" s="135" t="n">
        <x:v>10</x:v>
      </x:c>
      <x:c r="D3426" s="162" t="str">
        <x:v>Reibe den Knoblauch dazu, würze alles und rühre den Joghurt unter. Beträufle das Tzatziki mit Olivenöl.</x:v>
      </x:c>
      <x:c r="E3426" s="163"/>
      <x:c r="F3426" s="163"/>
    </x:row>
    <x:row r="3427">
      <x:c r="A3427" s="135" t="str">
        <x:v>DI-327-S11</x:v>
      </x:c>
      <x:c r="B3427" s="135" t="str">
        <x:v>DI-327-V1</x:v>
      </x:c>
      <x:c r="C3427" s="135" t="n">
        <x:v>11</x:v>
      </x:c>
      <x:c r="D3427" s="162" t="str">
        <x:v>Serviere die heißen Spieße mit dem Tzatziki.</x:v>
      </x:c>
      <x:c r="E3427" s="163"/>
      <x:c r="F3427" s="163"/>
    </x:row>
    <x:row r="3428">
      <x:c r="A3428" s="135" t="str">
        <x:v>DI-327-S12</x:v>
      </x:c>
      <x:c r="B3428" s="135" t="str">
        <x:v>DI-327-V1</x:v>
      </x:c>
      <x:c r="C3428" s="135" t="n">
        <x:v>12</x:v>
      </x:c>
      <x:c r="D3428" s="162" t="str">
        <x:v>Für Wraps ziehst du Hähnchen und Paprika von den Spießen, lässt beides abkühlen und rollst es mit Tzatziki, Spinat und Petersilie in Vollkorn-Wraps ein.</x:v>
      </x:c>
      <x:c r="E3428" s="163"/>
      <x:c r="F3428" s="163"/>
    </x:row>
    <x:row r="3429">
      <x:c r="A3429" s="135" t="str">
        <x:v>DI-328-S1</x:v>
      </x:c>
      <x:c r="B3429" s="135" t="str">
        <x:v>DI-328-V1</x:v>
      </x:c>
      <x:c r="C3429" s="135" t="n">
        <x:v>1</x:v>
      </x:c>
      <x:c r="D3429" s="162" t="str">
        <x:v>Erhitze das Öl in einer sehr großen beschichteten Pfanne und koche die Zwiebeln 5 Minuten lang oder bis sie weich sind.</x:v>
      </x:c>
      <x:c r="E3429" s="163" t="n">
        <x:v>5</x:v>
      </x:c>
      <x:c r="F3429" s="163" t="str">
        <x:v>Schritt 1</x:v>
      </x:c>
    </x:row>
    <x:row r="3430">
      <x:c r="A3430" s="135" t="str">
        <x:v>DI-328-S2</x:v>
      </x:c>
      <x:c r="B3430" s="135" t="str">
        <x:v>DI-328-V1</x:v>
      </x:c>
      <x:c r="C3430" s="135" t="n">
        <x:v>2</x:v>
      </x:c>
      <x:c r="D3430" s="162" t="str">
        <x:v>Bestreiche währenddessen das Hähnchen gründlich mit Thymian, Currypulver und Piment.</x:v>
      </x:c>
      <x:c r="E3430" s="163"/>
      <x:c r="F3430" s="163"/>
    </x:row>
    <x:row r="3431">
      <x:c r="A3431" s="135" t="str">
        <x:v>DI-328-S3</x:v>
      </x:c>
      <x:c r="B3431" s="135" t="str">
        <x:v>DI-328-V1</x:v>
      </x:c>
      <x:c r="C3431" s="135" t="n">
        <x:v>3</x:v>
      </x:c>
      <x:c r="D3431" s="162" t="str">
        <x:v>Gib alles in die Pfanne.</x:v>
      </x:c>
      <x:c r="E3431" s="163"/>
      <x:c r="F3431" s="163"/>
    </x:row>
    <x:row r="3432">
      <x:c r="A3432" s="135" t="str">
        <x:v>DI-328-S4</x:v>
      </x:c>
      <x:c r="B3432" s="135" t="str">
        <x:v>DI-328-V1</x:v>
      </x:c>
      <x:c r="C3432" s="135" t="n">
        <x:v>4</x:v>
      </x:c>
      <x:c r="D3432" s="162" t="str">
        <x:v>Brate das Hähnchen kurz an.</x:v>
      </x:c>
      <x:c r="E3432" s="163"/>
      <x:c r="F3432" s="163"/>
    </x:row>
    <x:row r="3433">
      <x:c r="A3433" s="135" t="str">
        <x:v>DI-328-S5</x:v>
      </x:c>
      <x:c r="B3433" s="135" t="str">
        <x:v>DI-328-V1</x:v>
      </x:c>
      <x:c r="C3433" s="135" t="n">
        <x:v>5</x:v>
      </x:c>
      <x:c r="D3433" s="162" t="str">
        <x:v>Gib Tomaten, Chili, Knoblauch und Brühe dazu.</x:v>
      </x:c>
      <x:c r="E3433" s="163"/>
      <x:c r="F3433" s="163"/>
    </x:row>
    <x:row r="3434">
      <x:c r="A3434" s="135" t="str">
        <x:v>DI-328-S6</x:v>
      </x:c>
      <x:c r="B3434" s="135" t="str">
        <x:v>DI-328-V1</x:v>
      </x:c>
      <x:c r="C3434" s="135" t="n">
        <x:v>6</x:v>
      </x:c>
      <x:c r="D3434" s="162" t="str">
        <x:v>Übergieße alles mit 450 ml Wasser. Decke die Pfanne ab.</x:v>
      </x:c>
      <x:c r="E3434" s="163"/>
      <x:c r="F3434" s="163"/>
    </x:row>
    <x:row r="3435">
      <x:c r="A3435" s="135" t="str">
        <x:v>DI-328-S7</x:v>
      </x:c>
      <x:c r="B3435" s="135" t="str">
        <x:v>DI-328-V1</x:v>
      </x:c>
      <x:c r="C3435" s="135" t="n">
        <x:v>7</x:v>
      </x:c>
      <x:c r="D3435" s="162" t="str">
        <x:v>Lasse 30 Minuten köcheln, bis das Hähnchen weich ist.</x:v>
      </x:c>
      <x:c r="E3435" s="163" t="n">
        <x:v>30</x:v>
      </x:c>
      <x:c r="F3435" s="163" t="str">
        <x:v>Schritt 7</x:v>
      </x:c>
    </x:row>
    <x:row r="3436">
      <x:c r="A3436" s="135" t="str">
        <x:v>DI-328-S8</x:v>
      </x:c>
      <x:c r="B3436" s="135" t="str">
        <x:v>DI-328-V1</x:v>
      </x:c>
      <x:c r="C3436" s="135" t="n">
        <x:v>8</x:v>
      </x:c>
      <x:c r="D3436" s="162" t="str">
        <x:v>Gib währenddessen den Reis mit der Zwiebel, dem Knoblauch, dem Thymian und der Brühe in eine mittelgroße Pfanne.</x:v>
      </x:c>
      <x:c r="E3436" s="163"/>
      <x:c r="F3436" s="163"/>
    </x:row>
    <x:row r="3437">
      <x:c r="A3437" s="135" t="str">
        <x:v>DI-328-S9</x:v>
      </x:c>
      <x:c r="B3437" s="135" t="str">
        <x:v>DI-328-V1</x:v>
      </x:c>
      <x:c r="C3437" s="135" t="n">
        <x:v>9</x:v>
      </x:c>
      <x:c r="D3437" s="162" t="str">
        <x:v>Gib 600 ml Wasser hinzu. Decke die Pfanne ab.</x:v>
      </x:c>
      <x:c r="E3437" s="163"/>
      <x:c r="F3437" s="163"/>
    </x:row>
    <x:row r="3438">
      <x:c r="A3438" s="135" t="str">
        <x:v>DI-328-S10</x:v>
      </x:c>
      <x:c r="B3438" s="135" t="str">
        <x:v>DI-328-V1</x:v>
      </x:c>
      <x:c r="C3438" s="135" t="n">
        <x:v>10</x:v>
      </x:c>
      <x:c r="D3438" s="162" t="str">
        <x:v>Koche alles 25 Minuten, bis die Flüssigkeit aufgesogen und der Reis zart ist.</x:v>
      </x:c>
      <x:c r="E3438" s="163" t="n">
        <x:v>25</x:v>
      </x:c>
      <x:c r="F3438" s="163" t="str">
        <x:v>Schritt 10</x:v>
      </x:c>
    </x:row>
    <x:row r="3439">
      <x:c r="A3439" s="135" t="str">
        <x:v>DI-328-S11</x:v>
      </x:c>
      <x:c r="B3439" s="135" t="str">
        <x:v>DI-328-V1</x:v>
      </x:c>
      <x:c r="C3439" s="135" t="n">
        <x:v>11</x:v>
      </x:c>
      <x:c r="D3439" s="162" t="str">
        <x:v>Prüfe gegen Ende der Garzeit, ob sich etwas in der Pfanne festsetzt.</x:v>
      </x:c>
      <x:c r="E3439" s="163"/>
      <x:c r="F3439" s="163"/>
    </x:row>
    <x:row r="3440">
      <x:c r="A3440" s="135" t="str">
        <x:v>DI-328-S12</x:v>
      </x:c>
      <x:c r="B3440" s="135" t="str">
        <x:v>DI-328-V1</x:v>
      </x:c>
      <x:c r="C3440" s="135" t="n">
        <x:v>12</x:v>
      </x:c>
      <x:c r="D3440" s="162" t="str">
        <x:v>Rühre die Bohnen ein.</x:v>
      </x:c>
      <x:c r="E3440" s="163"/>
      <x:c r="F3440" s="163"/>
    </x:row>
    <x:row r="3441">
      <x:c r="A3441" s="135" t="str">
        <x:v>DI-328-S13</x:v>
      </x:c>
      <x:c r="B3441" s="135" t="str">
        <x:v>DI-328-V1</x:v>
      </x:c>
      <x:c r="C3441" s="135" t="n">
        <x:v>13</x:v>
      </x:c>
      <x:c r="D3441" s="162" t="str">
        <x:v>Erhitze alles.</x:v>
      </x:c>
      <x:c r="E3441" s="163"/>
      <x:c r="F3441" s="163"/>
    </x:row>
    <x:row r="3442">
      <x:c r="A3442" s="135" t="str">
        <x:v>DI-328-S14</x:v>
      </x:c>
      <x:c r="B3442" s="135" t="str">
        <x:v>DI-328-V1</x:v>
      </x:c>
      <x:c r="C3442" s="135" t="n">
        <x:v>14</x:v>
      </x:c>
      <x:c r="D3442" s="162" t="str">
        <x:v>Serviere alternativ vier Portionen und bestreue sie mit einigen Thymianblättern.</x:v>
      </x:c>
      <x:c r="E3442" s="163"/>
      <x:c r="F3442" s="163"/>
    </x:row>
    <x:row r="3443">
      <x:c r="A3443" s="135" t="str">
        <x:v>DI-329-S1</x:v>
      </x:c>
      <x:c r="B3443" s="135" t="str">
        <x:v>DI-329-V1</x:v>
      </x:c>
      <x:c r="C3443" s="135" t="n">
        <x:v>1</x:v>
      </x:c>
      <x:c r="D3443" s="162" t="str">
        <x:v>Erhitze das Öl in einem mittelgroßen Topf und füge dann die Zwiebel, den Ingwer und die Chili sowie Salz und Pfeffer hinzu.</x:v>
      </x:c>
      <x:c r="E3443" s="163"/>
      <x:c r="F3443" s="163"/>
    </x:row>
    <x:row r="3444">
      <x:c r="A3444" s="135" t="str">
        <x:v>DI-329-S2</x:v>
      </x:c>
      <x:c r="B3444" s="135" t="str">
        <x:v>DI-329-V1</x:v>
      </x:c>
      <x:c r="C3444" s="135" t="n">
        <x:v>2</x:v>
      </x:c>
      <x:c r="D3444" s="162" t="str">
        <x:v>Lasse alles 5 Minuten kochen.</x:v>
      </x:c>
      <x:c r="E3444" s="163" t="n">
        <x:v>5</x:v>
      </x:c>
      <x:c r="F3444" s="163" t="str">
        <x:v>Schritt 2</x:v>
      </x:c>
    </x:row>
    <x:row r="3445">
      <x:c r="A3445" s="135" t="str">
        <x:v>DI-329-S3</x:v>
      </x:c>
      <x:c r="B3445" s="135" t="str">
        <x:v>DI-329-V1</x:v>
      </x:c>
      <x:c r="C3445" s="135" t="n">
        <x:v>3</x:v>
      </x:c>
      <x:c r="D3445" s="162" t="str">
        <x:v>Gib dann Hühnchen und Reis hinzu.</x:v>
      </x:c>
      <x:c r="E3445" s="163"/>
      <x:c r="F3445" s="163"/>
    </x:row>
    <x:row r="3446">
      <x:c r="A3446" s="135" t="str">
        <x:v>DI-329-S4</x:v>
      </x:c>
      <x:c r="B3446" s="135" t="str">
        <x:v>DI-329-V1</x:v>
      </x:c>
      <x:c r="C3446" s="135" t="n">
        <x:v>4</x:v>
      </x:c>
      <x:c r="D3446" s="162" t="str">
        <x:v>Lasse alles 2 Minuten kochen.</x:v>
      </x:c>
      <x:c r="E3446" s="163" t="n">
        <x:v>2</x:v>
      </x:c>
      <x:c r="F3446" s="163" t="str">
        <x:v>Schritt 4</x:v>
      </x:c>
    </x:row>
    <x:row r="3447">
      <x:c r="A3447" s="135" t="str">
        <x:v>DI-329-S5</x:v>
      </x:c>
      <x:c r="B3447" s="135" t="str">
        <x:v>DI-329-V1</x:v>
      </x:c>
      <x:c r="C3447" s="135" t="n">
        <x:v>5</x:v>
      </x:c>
      <x:c r="D3447" s="162" t="str">
        <x:v>Gib dann die Brühe hinzu.</x:v>
      </x:c>
      <x:c r="E3447" s="163"/>
      <x:c r="F3447" s="163"/>
    </x:row>
    <x:row r="3448">
      <x:c r="A3448" s="135" t="str">
        <x:v>DI-329-S6</x:v>
      </x:c>
      <x:c r="B3448" s="135" t="str">
        <x:v>DI-329-V1</x:v>
      </x:c>
      <x:c r="C3448" s="135" t="n">
        <x:v>6</x:v>
      </x:c>
      <x:c r="D3448" s="162" t="str">
        <x:v>Bringe alles zum Kochen.</x:v>
      </x:c>
      <x:c r="E3448" s="163"/>
      <x:c r="F3448" s="163"/>
    </x:row>
    <x:row r="3449">
      <x:c r="A3449" s="135" t="str">
        <x:v>DI-329-S7</x:v>
      </x:c>
      <x:c r="B3449" s="135" t="str">
        <x:v>DI-329-V1</x:v>
      </x:c>
      <x:c r="C3449" s="135" t="n">
        <x:v>7</x:v>
      </x:c>
      <x:c r="D3449" s="162" t="str">
        <x:v>Reduziere die Hitze auf eine niedrige Stufe, decke den Reis ab und koche ihn 8-10 Minuten lang, bis der Reis gerade gar ist.</x:v>
      </x:c>
      <x:c r="E3449" s="163" t="n">
        <x:v>8</x:v>
      </x:c>
      <x:c r="F3449" s="163" t="str">
        <x:v>Schritt 7</x:v>
      </x:c>
    </x:row>
    <x:row r="3450">
      <x:c r="A3450" s="135" t="str">
        <x:v>DI-329-S8</x:v>
      </x:c>
      <x:c r="B3450" s="135" t="str">
        <x:v>DI-329-V1</x:v>
      </x:c>
      <x:c r="C3450" s="135" t="n">
        <x:v>8</x:v>
      </x:c>
      <x:c r="D3450" s="162" t="str">
        <x:v>Gib die Edamame während der letzten 3 Minuten der Garzeit hinzu.</x:v>
      </x:c>
      <x:c r="E3450" s="163" t="n">
        <x:v>3</x:v>
      </x:c>
      <x:c r="F3450" s="163" t="str">
        <x:v>Schritt 8</x:v>
      </x:c>
    </x:row>
    <x:row r="3451">
      <x:c r="A3451" s="135" t="str">
        <x:v>DI-329-S9</x:v>
      </x:c>
      <x:c r="B3451" s="135" t="str">
        <x:v>DI-329-V1</x:v>
      </x:c>
      <x:c r="C3451" s="135" t="n">
        <x:v>9</x:v>
      </x:c>
      <x:c r="D3451" s="162" t="str">
        <x:v>Streue einige Korianderblätter darüber und serviere es mit einem Klecks griechischem Joghurt.</x:v>
      </x:c>
      <x:c r="E3451" s="163"/>
      <x:c r="F3451" s="163"/>
    </x:row>
    <x:row r="3452">
      <x:c r="A3452" s="135" t="str">
        <x:v>DI-330-S1</x:v>
      </x:c>
      <x:c r="B3452" s="135" t="str">
        <x:v>DI-330-V1</x:v>
      </x:c>
      <x:c r="C3452" s="135" t="n">
        <x:v>1</x:v>
      </x:c>
      <x:c r="D3452" s="162" t="str">
        <x:v>Erhitze das Öl in einer tiefen Pfanne oder einem Wok.</x:v>
      </x:c>
      <x:c r="E3452" s="163"/>
      <x:c r="F3452" s="163"/>
    </x:row>
    <x:row r="3453">
      <x:c r="A3453" s="135" t="str">
        <x:v>DI-330-S2</x:v>
      </x:c>
      <x:c r="B3453" s="135" t="str">
        <x:v>DI-330-V1</x:v>
      </x:c>
      <x:c r="C3453" s="135" t="n">
        <x:v>2</x:v>
      </x:c>
      <x:c r="D3453" s="162" t="str">
        <x:v>Rühre die Currypaste ein.</x:v>
      </x:c>
      <x:c r="E3453" s="163"/>
      <x:c r="F3453" s="163"/>
    </x:row>
    <x:row r="3454">
      <x:c r="A3454" s="135" t="str">
        <x:v>DI-330-S3</x:v>
      </x:c>
      <x:c r="B3454" s="135" t="str">
        <x:v>DI-330-V1</x:v>
      </x:c>
      <x:c r="C3454" s="135" t="n">
        <x:v>3</x:v>
      </x:c>
      <x:c r="D3454" s="162" t="str">
        <x:v>Brate 30 Sekunden, bis sie duftet.</x:v>
      </x:c>
      <x:c r="E3454" s="163"/>
      <x:c r="F3454" s="163"/>
    </x:row>
    <x:row r="3455">
      <x:c r="A3455" s="135" t="str">
        <x:v>DI-330-S4</x:v>
      </x:c>
      <x:c r="B3455" s="135" t="str">
        <x:v>DI-330-V1</x:v>
      </x:c>
      <x:c r="C3455" s="135" t="n">
        <x:v>4</x:v>
      </x:c>
      <x:c r="D3455" s="162" t="str">
        <x:v>Rühre das Hähnchen unter.</x:v>
      </x:c>
      <x:c r="E3455" s="163"/>
      <x:c r="F3455" s="163"/>
    </x:row>
    <x:row r="3456">
      <x:c r="A3456" s="135" t="str">
        <x:v>DI-330-S5</x:v>
      </x:c>
      <x:c r="B3456" s="135" t="str">
        <x:v>DI-330-V1</x:v>
      </x:c>
      <x:c r="C3456" s="135" t="n">
        <x:v>5</x:v>
      </x:c>
      <x:c r="D3456" s="162" t="str">
        <x:v>Gib die Süßkartoffeln und Linsen dazu.</x:v>
      </x:c>
      <x:c r="E3456" s="163"/>
      <x:c r="F3456" s="163"/>
    </x:row>
    <x:row r="3457">
      <x:c r="A3457" s="135" t="str">
        <x:v>DI-330-S6</x:v>
      </x:c>
      <x:c r="B3457" s="135" t="str">
        <x:v>DI-330-V1</x:v>
      </x:c>
      <x:c r="C3457" s="135" t="n">
        <x:v>6</x:v>
      </x:c>
      <x:c r="D3457" s="162" t="str">
        <x:v>Rühre weiter, bis alles mit der Paste bedeckt ist.</x:v>
      </x:c>
      <x:c r="E3457" s="163"/>
      <x:c r="F3457" s="163"/>
    </x:row>
    <x:row r="3458">
      <x:c r="A3458" s="135" t="str">
        <x:v>DI-330-S7</x:v>
      </x:c>
      <x:c r="B3458" s="135" t="str">
        <x:v>DI-330-V1</x:v>
      </x:c>
      <x:c r="C3458" s="135" t="n">
        <x:v>7</x:v>
      </x:c>
      <x:c r="D3458" s="162" t="str">
        <x:v>Gib 300 ml Wasser und Kokosmilch hinzu.</x:v>
      </x:c>
      <x:c r="E3458" s="163"/>
      <x:c r="F3458" s="163"/>
    </x:row>
    <x:row r="3459">
      <x:c r="A3459" s="135" t="str">
        <x:v>DI-330-S8</x:v>
      </x:c>
      <x:c r="B3459" s="135" t="str">
        <x:v>DI-330-V1</x:v>
      </x:c>
      <x:c r="C3459" s="135" t="n">
        <x:v>8</x:v>
      </x:c>
      <x:c r="D3459" s="162" t="str">
        <x:v>Bringe alles zum Kochen.</x:v>
      </x:c>
      <x:c r="E3459" s="163"/>
      <x:c r="F3459" s="163"/>
    </x:row>
    <x:row r="3460">
      <x:c r="A3460" s="135" t="str">
        <x:v>DI-330-S9</x:v>
      </x:c>
      <x:c r="B3460" s="135" t="str">
        <x:v>DI-330-V1</x:v>
      </x:c>
      <x:c r="C3460" s="135" t="n">
        <x:v>9</x:v>
      </x:c>
      <x:c r="D3460" s="162" t="str">
        <x:v>Lasse 15-20 Minuten köcheln oder bis das Hähnchen und die Süßkartoffel gar sind und die Konsistenz der Sauce leicht eingedickt ist.</x:v>
      </x:c>
      <x:c r="E3460" s="163" t="n">
        <x:v>15</x:v>
      </x:c>
      <x:c r="F3460" s="163" t="str">
        <x:v>Schritt 9</x:v>
      </x:c>
    </x:row>
    <x:row r="3461">
      <x:c r="A3461" s="135" t="str">
        <x:v>DI-330-S10</x:v>
      </x:c>
      <x:c r="B3461" s="135" t="str">
        <x:v>DI-330-V1</x:v>
      </x:c>
      <x:c r="C3461" s="135" t="n">
        <x:v>10</x:v>
      </x:c>
      <x:c r="D3461" s="162" t="str">
        <x:v>Gib die Erbsen dazu.</x:v>
      </x:c>
      <x:c r="E3461" s="163"/>
      <x:c r="F3461" s="163"/>
    </x:row>
    <x:row r="3462">
      <x:c r="A3462" s="135" t="str">
        <x:v>DI-330-S11</x:v>
      </x:c>
      <x:c r="B3462" s="135" t="str">
        <x:v>DI-330-V1</x:v>
      </x:c>
      <x:c r="C3462" s="135" t="n">
        <x:v>11</x:v>
      </x:c>
      <x:c r="D3462" s="162" t="str">
        <x:v>Koche erneut auf.</x:v>
      </x:c>
      <x:c r="E3462" s="163"/>
      <x:c r="F3462" s="163"/>
    </x:row>
    <x:row r="3463">
      <x:c r="A3463" s="135" t="str">
        <x:v>DI-330-S12</x:v>
      </x:c>
      <x:c r="B3463" s="135" t="str">
        <x:v>DI-330-V1</x:v>
      </x:c>
      <x:c r="C3463" s="135" t="n">
        <x:v>12</x:v>
      </x:c>
      <x:c r="D3463" s="162" t="str">
        <x:v>Lasse weitere 2 Minuten köcheln.</x:v>
      </x:c>
      <x:c r="E3463" s="163" t="n">
        <x:v>2</x:v>
      </x:c>
      <x:c r="F3463" s="163" t="str">
        <x:v>Schritt 12</x:v>
      </x:c>
    </x:row>
    <x:row r="3464">
      <x:c r="A3464" s="135" t="str">
        <x:v>DI-330-S13</x:v>
      </x:c>
      <x:c r="B3464" s="135" t="str">
        <x:v>DI-330-V1</x:v>
      </x:c>
      <x:c r="C3464" s="135" t="n">
        <x:v>13</x:v>
      </x:c>
      <x:c r="D3464" s="162" t="str">
        <x:v>Gib die Tomaten hinzu.</x:v>
      </x:c>
      <x:c r="E3464" s="163"/>
      <x:c r="F3464" s="163"/>
    </x:row>
    <x:row r="3465">
      <x:c r="A3465" s="135" t="str">
        <x:v>DI-330-S14</x:v>
      </x:c>
      <x:c r="B3465" s="135" t="str">
        <x:v>DI-330-V1</x:v>
      </x:c>
      <x:c r="C3465" s="135" t="n">
        <x:v>14</x:v>
      </x:c>
      <x:c r="D3465" s="162" t="str">
        <x:v>Koche weitere 2 Minuten.</x:v>
      </x:c>
      <x:c r="E3465" s="163" t="n">
        <x:v>2</x:v>
      </x:c>
      <x:c r="F3465" s="163" t="str">
        <x:v>Schritt 14</x:v>
      </x:c>
    </x:row>
    <x:row r="3466">
      <x:c r="A3466" s="135" t="str">
        <x:v>DI-330-S15</x:v>
      </x:c>
      <x:c r="B3466" s="135" t="str">
        <x:v>DI-330-V1</x:v>
      </x:c>
      <x:c r="C3466" s="135" t="n">
        <x:v>15</x:v>
      </x:c>
      <x:c r="D3466" s="162" t="str">
        <x:v>Serviere alles mit gedünstetem Reis oder Roti.</x:v>
      </x:c>
      <x:c r="E3466" s="163"/>
      <x:c r="F3466" s="163"/>
    </x:row>
    <x:row r="3467">
      <x:c r="A3467" s="135" t="str">
        <x:v>DI-331-S1</x:v>
      </x:c>
      <x:c r="B3467" s="135" t="str">
        <x:v>DI-331-V1</x:v>
      </x:c>
      <x:c r="C3467" s="135" t="n">
        <x:v>1</x:v>
      </x:c>
      <x:c r="D3467" s="162" t="str">
        <x:v>Vermenge Paprika, Schalotten, Knoblauch, Zitronenschale und Ingwer in einer großen Schüssel.</x:v>
      </x:c>
      <x:c r="E3467" s="163"/>
      <x:c r="F3467" s="163"/>
    </x:row>
    <x:row r="3468">
      <x:c r="A3468" s="135" t="str">
        <x:v>DI-331-S2</x:v>
      </x:c>
      <x:c r="B3468" s="135" t="str">
        <x:v>DI-331-V1</x:v>
      </x:c>
      <x:c r="C3468" s="135" t="n">
        <x:v>2</x:v>
      </x:c>
      <x:c r="D3468" s="162" t="str">
        <x:v>Drücke die geriebenen Karotten gut aus.</x:v>
      </x:c>
      <x:c r="E3468" s="163"/>
      <x:c r="F3468" s="163"/>
    </x:row>
    <x:row r="3469">
      <x:c r="A3469" s="135" t="str">
        <x:v>DI-331-S3</x:v>
      </x:c>
      <x:c r="B3469" s="135" t="str">
        <x:v>DI-331-V1</x:v>
      </x:c>
      <x:c r="C3469" s="135" t="n">
        <x:v>3</x:v>
      </x:c>
      <x:c r="D3469" s="162" t="str">
        <x:v>Gib alles hinzu.</x:v>
      </x:c>
      <x:c r="E3469" s="163"/>
      <x:c r="F3469" s="163"/>
    </x:row>
    <x:row r="3470">
      <x:c r="A3470" s="135" t="str">
        <x:v>DI-331-S4</x:v>
      </x:c>
      <x:c r="B3470" s="135" t="str">
        <x:v>DI-331-V1</x:v>
      </x:c>
      <x:c r="C3470" s="135" t="n">
        <x:v>4</x:v>
      </x:c>
      <x:c r="D3470" s="162" t="str">
        <x:v>Zerkleinere die Kichererbsen in einer Küchenmaschine nur kurz, sodass eine grobe, krümelige Masse entsteht.</x:v>
      </x:c>
      <x:c r="E3470" s="163"/>
      <x:c r="F3470" s="163"/>
    </x:row>
    <x:row r="3471">
      <x:c r="A3471" s="135" t="str">
        <x:v>DI-331-S5</x:v>
      </x:c>
      <x:c r="B3471" s="135" t="str">
        <x:v>DI-331-V1</x:v>
      </x:c>
      <x:c r="C3471" s="135" t="n">
        <x:v>5</x:v>
      </x:c>
      <x:c r="D3471" s="162" t="str">
        <x:v>Zerdrücke alternativ mit einer Gabel.</x:v>
      </x:c>
      <x:c r="E3471" s="163"/>
      <x:c r="F3471" s="163"/>
    </x:row>
    <x:row r="3472">
      <x:c r="A3472" s="135" t="str">
        <x:v>DI-331-S6</x:v>
      </x:c>
      <x:c r="B3472" s="135" t="str">
        <x:v>DI-331-V1</x:v>
      </x:c>
      <x:c r="C3472" s="135" t="n">
        <x:v>6</x:v>
      </x:c>
      <x:c r="D3472" s="162" t="str">
        <x:v>Vermenge Kichererbsen, Garam Masala, Kreuzkümmel und gemahlenen Koriander mit dem Gemüse.</x:v>
      </x:c>
      <x:c r="E3472" s="163"/>
      <x:c r="F3472" s="163"/>
    </x:row>
    <x:row r="3473">
      <x:c r="A3473" s="135" t="str">
        <x:v>DI-331-S7</x:v>
      </x:c>
      <x:c r="B3473" s="135" t="str">
        <x:v>DI-331-V1</x:v>
      </x:c>
      <x:c r="C3473" s="135" t="n">
        <x:v>7</x:v>
      </x:c>
      <x:c r="D3473" s="162" t="str">
        <x:v>Arbeite Ei und Mehl unter.</x:v>
      </x:c>
      <x:c r="E3473" s="163"/>
      <x:c r="F3473" s="163"/>
    </x:row>
    <x:row r="3474">
      <x:c r="A3474" s="135" t="str">
        <x:v>DI-331-S8</x:v>
      </x:c>
      <x:c r="B3474" s="135" t="str">
        <x:v>DI-331-V1</x:v>
      </x:c>
      <x:c r="C3474" s="135" t="n">
        <x:v>8</x:v>
      </x:c>
      <x:c r="D3474" s="162" t="str">
        <x:v>Forme aus der Masse kleine Puffer.</x:v>
      </x:c>
      <x:c r="E3474" s="163"/>
      <x:c r="F3474" s="163"/>
    </x:row>
    <x:row r="3475">
      <x:c r="A3475" s="135" t="str">
        <x:v>DI-331-S9</x:v>
      </x:c>
      <x:c r="B3475" s="135" t="str">
        <x:v>DI-331-V1</x:v>
      </x:c>
      <x:c r="C3475" s="135" t="n">
        <x:v>9</x:v>
      </x:c>
      <x:c r="D3475" s="162" t="str">
        <x:v>Erhitze etwas Pflanzenöl in einer Pfanne.</x:v>
      </x:c>
      <x:c r="E3475" s="163"/>
      <x:c r="F3475" s="163"/>
    </x:row>
    <x:row r="3476">
      <x:c r="A3476" s="135" t="str">
        <x:v>DI-331-S10</x:v>
      </x:c>
      <x:c r="B3476" s="135" t="str">
        <x:v>DI-331-V1</x:v>
      </x:c>
      <x:c r="C3476" s="135" t="n">
        <x:v>10</x:v>
      </x:c>
      <x:c r="D3476" s="162" t="str">
        <x:v>Brate die Puffer auf jeder Seite etwa 3 Minuten goldbraun.</x:v>
      </x:c>
      <x:c r="E3476" s="163" t="n">
        <x:v>3</x:v>
      </x:c>
      <x:c r="F3476" s="163" t="str">
        <x:v>Schritt 10</x:v>
      </x:c>
    </x:row>
    <x:row r="3477">
      <x:c r="A3477" s="135" t="str">
        <x:v>DI-331-S11</x:v>
      </x:c>
      <x:c r="B3477" s="135" t="str">
        <x:v>DI-331-V1</x:v>
      </x:c>
      <x:c r="C3477" s="135" t="n">
        <x:v>11</x:v>
      </x:c>
      <x:c r="D3477" s="162" t="str">
        <x:v>Verrühre für den Dip Gurke, Knoblauch und Joghurt. Schmecke alles ab.</x:v>
      </x:c>
      <x:c r="E3477" s="163"/>
      <x:c r="F3477" s="163"/>
    </x:row>
    <x:row r="3478">
      <x:c r="A3478" s="135" t="str">
        <x:v>DI-331-S12</x:v>
      </x:c>
      <x:c r="B3478" s="135" t="str">
        <x:v>DI-331-V1</x:v>
      </x:c>
      <x:c r="C3478" s="135" t="n">
        <x:v>12</x:v>
      </x:c>
      <x:c r="D3478" s="162" t="str">
        <x:v>Serviere die Kichererbsenpuffer mit frischem Koriander und dem Gurken-Joghurt-Dip.</x:v>
      </x:c>
      <x:c r="E3478" s="163"/>
      <x:c r="F3478" s="163"/>
    </x:row>
    <x:row r="3479">
      <x:c r="A3479" s="135" t="str">
        <x:v>DI-332-S1</x:v>
      </x:c>
      <x:c r="B3479" s="135" t="str">
        <x:v>DI-332-V1</x:v>
      </x:c>
      <x:c r="C3479" s="135" t="n">
        <x:v>1</x:v>
      </x:c>
      <x:c r="D3479" s="162" t="str">
        <x:v>Koche den Reis etwa 25 Minuten lang gemäß den Anweisungen in der Packung.</x:v>
      </x:c>
      <x:c r="E3479" s="163" t="n">
        <x:v>25</x:v>
      </x:c>
      <x:c r="F3479" s="163" t="str">
        <x:v>Schritt 1</x:v>
      </x:c>
    </x:row>
    <x:row r="3480">
      <x:c r="A3480" s="135" t="str">
        <x:v>DI-332-S2</x:v>
      </x:c>
      <x:c r="B3480" s="135" t="str">
        <x:v>DI-332-V1</x:v>
      </x:c>
      <x:c r="C3480" s="135" t="n">
        <x:v>2</x:v>
      </x:c>
      <x:c r="D3480" s="162" t="str">
        <x:v>Erhitze währenddessen das Öl in einer großen Pfanne bei mittlerer Hitze.</x:v>
      </x:c>
      <x:c r="E3480" s="163"/>
      <x:c r="F3480" s="163"/>
    </x:row>
    <x:row r="3481">
      <x:c r="A3481" s="135" t="str">
        <x:v>DI-332-S3</x:v>
      </x:c>
      <x:c r="B3481" s="135" t="str">
        <x:v>DI-332-V1</x:v>
      </x:c>
      <x:c r="C3481" s="135" t="n">
        <x:v>3</x:v>
      </x:c>
      <x:c r="D3481" s="162" t="str">
        <x:v>Brate den Ingwer und den Knoblauch einige Minuten an, bis sie duften.</x:v>
      </x:c>
      <x:c r="E3481" s="163"/>
      <x:c r="F3481" s="163"/>
    </x:row>
    <x:row r="3482">
      <x:c r="A3482" s="135" t="str">
        <x:v>DI-332-S4</x:v>
      </x:c>
      <x:c r="B3482" s="135" t="str">
        <x:v>DI-332-V1</x:v>
      </x:c>
      <x:c r="C3482" s="135" t="n">
        <x:v>4</x:v>
      </x:c>
      <x:c r="D3482" s="162" t="str">
        <x:v>Gib die Gewürze dazu.</x:v>
      </x:c>
      <x:c r="E3482" s="163"/>
      <x:c r="F3482" s="163"/>
    </x:row>
    <x:row r="3483">
      <x:c r="A3483" s="135" t="str">
        <x:v>DI-332-S5</x:v>
      </x:c>
      <x:c r="B3483" s="135" t="str">
        <x:v>DI-332-V1</x:v>
      </x:c>
      <x:c r="C3483" s="135" t="n">
        <x:v>5</x:v>
      </x:c>
      <x:c r="D3483" s="162" t="str">
        <x:v>Rühre kurz um.</x:v>
      </x:c>
      <x:c r="E3483" s="163"/>
      <x:c r="F3483" s="163"/>
    </x:row>
    <x:row r="3484">
      <x:c r="A3484" s="135" t="str">
        <x:v>DI-332-S6</x:v>
      </x:c>
      <x:c r="B3484" s="135" t="str">
        <x:v>DI-332-V1</x:v>
      </x:c>
      <x:c r="C3484" s="135" t="n">
        <x:v>6</x:v>
      </x:c>
      <x:c r="D3484" s="162" t="str">
        <x:v>Gib die Brühe und ein Viertel der Kichererbsen sowie die gesamte beiseite gestellte Flüssigkeit aus den Dosen dazu. Decke den Topf ab.</x:v>
      </x:c>
      <x:c r="E3484" s="163"/>
      <x:c r="F3484" s="163"/>
    </x:row>
    <x:row r="3485">
      <x:c r="A3485" s="135" t="str">
        <x:v>DI-332-S7</x:v>
      </x:c>
      <x:c r="B3485" s="135" t="str">
        <x:v>DI-332-V1</x:v>
      </x:c>
      <x:c r="C3485" s="135" t="n">
        <x:v>7</x:v>
      </x:c>
      <x:c r="D3485" s="162" t="str">
        <x:v>Mixe 5 Minuten kochen, dann mit einem Stabmixer, bis eine glatte Masse entsteht.</x:v>
      </x:c>
      <x:c r="E3485" s="163" t="n">
        <x:v>5</x:v>
      </x:c>
      <x:c r="F3485" s="163" t="str">
        <x:v>Schritt 7</x:v>
      </x:c>
    </x:row>
    <x:row r="3486">
      <x:c r="A3486" s="135" t="str">
        <x:v>DI-332-S8</x:v>
      </x:c>
      <x:c r="B3486" s="135" t="str">
        <x:v>DI-332-V1</x:v>
      </x:c>
      <x:c r="C3486" s="135" t="n">
        <x:v>8</x:v>
      </x:c>
      <x:c r="D3486" s="162" t="str">
        <x:v>Rühre Chili, restliche Kichererbsen, Brokkoli und grüne Bohnen unter.</x:v>
      </x:c>
      <x:c r="E3486" s="163"/>
      <x:c r="F3486" s="163"/>
    </x:row>
    <x:row r="3487">
      <x:c r="A3487" s="135" t="str">
        <x:v>DI-332-S9</x:v>
      </x:c>
      <x:c r="B3487" s="135" t="str">
        <x:v>DI-332-V1</x:v>
      </x:c>
      <x:c r="C3487" s="135" t="n">
        <x:v>9</x:v>
      </x:c>
      <x:c r="D3487" s="162" t="str">
        <x:v>Koche zugedeckt bei schwacher Hitze 7-8 Minuten, bis das Gemüse gerade zart ist.</x:v>
      </x:c>
      <x:c r="E3487" s="163" t="n">
        <x:v>7</x:v>
      </x:c>
      <x:c r="F3487" s="163" t="str">
        <x:v>Schritt 9</x:v>
      </x:c>
    </x:row>
    <x:row r="3488">
      <x:c r="A3488" s="135" t="str">
        <x:v>DI-332-S10</x:v>
      </x:c>
      <x:c r="B3488" s="135" t="str">
        <x:v>DI-332-V1</x:v>
      </x:c>
      <x:c r="C3488" s="135" t="n">
        <x:v>10</x:v>
      </x:c>
      <x:c r="D3488" s="162" t="str">
        <x:v>Rühre Joghurt und Koriander unter.</x:v>
      </x:c>
      <x:c r="E3488" s="163"/>
      <x:c r="F3488" s="163"/>
    </x:row>
    <x:row r="3489">
      <x:c r="A3489" s="135" t="str">
        <x:v>DI-332-S11</x:v>
      </x:c>
      <x:c r="B3489" s="135" t="str">
        <x:v>DI-332-V1</x:v>
      </x:c>
      <x:c r="C3489" s="135" t="n">
        <x:v>11</x:v>
      </x:c>
      <x:c r="D3489" s="162" t="str">
        <x:v>Verteile den Eintopf mit dem Reis auf Schüsseln.</x:v>
      </x:c>
      <x:c r="E3489" s="163"/>
      <x:c r="F3489" s="163"/>
    </x:row>
    <x:row r="3490">
      <x:c r="A3490" s="135" t="str">
        <x:v>DI-332-S12</x:v>
      </x:c>
      <x:c r="B3490" s="135" t="str">
        <x:v>DI-332-V1</x:v>
      </x:c>
      <x:c r="C3490" s="135" t="n">
        <x:v>12</x:v>
      </x:c>
      <x:c r="D3490" s="162" t="str">
        <x:v>Serviere sofort.</x:v>
      </x:c>
      <x:c r="E3490" s="163"/>
      <x:c r="F3490" s="163"/>
    </x:row>
    <x:row r="3491">
      <x:c r="A3491" s="135" t="str">
        <x:v>DI-333-S1</x:v>
      </x:c>
      <x:c r="B3491" s="135" t="str">
        <x:v>DI-333-V1</x:v>
      </x:c>
      <x:c r="C3491" s="135" t="n">
        <x:v>1</x:v>
      </x:c>
      <x:c r="D3491" s="162" t="str">
        <x:v>Gib Zwiebel, Knoblauch, Ingwer und Tomaten in eine Küchenmaschine oder einen Mixer.</x:v>
      </x:c>
      <x:c r="E3491" s="163"/>
      <x:c r="F3491" s="163"/>
    </x:row>
    <x:row r="3492">
      <x:c r="A3492" s="135" t="str">
        <x:v>DI-333-S2</x:v>
      </x:c>
      <x:c r="B3492" s="135" t="str">
        <x:v>DI-333-V1</x:v>
      </x:c>
      <x:c r="C3492" s="135" t="n">
        <x:v>2</x:v>
      </x:c>
      <x:c r="D3492" s="162" t="str">
        <x:v>Püriere zu einem Püree.</x:v>
      </x:c>
      <x:c r="E3492" s="163"/>
      <x:c r="F3492" s="163"/>
    </x:row>
    <x:row r="3493">
      <x:c r="A3493" s="135" t="str">
        <x:v>DI-333-S3</x:v>
      </x:c>
      <x:c r="B3493" s="135" t="str">
        <x:v>DI-333-V1</x:v>
      </x:c>
      <x:c r="C3493" s="135" t="n">
        <x:v>3</x:v>
      </x:c>
      <x:c r="D3493" s="162" t="str">
        <x:v>Erhitze Öl in einer großen Pfanne.</x:v>
      </x:c>
      <x:c r="E3493" s="163"/>
      <x:c r="F3493" s="163"/>
    </x:row>
    <x:row r="3494">
      <x:c r="A3494" s="135" t="str">
        <x:v>DI-333-S4</x:v>
      </x:c>
      <x:c r="B3494" s="135" t="str">
        <x:v>DI-333-V1</x:v>
      </x:c>
      <x:c r="C3494" s="135" t="n">
        <x:v>4</x:v>
      </x:c>
      <x:c r="D3494" s="162" t="str">
        <x:v>Gib die Gewürze hinzu.</x:v>
      </x:c>
      <x:c r="E3494" s="163"/>
      <x:c r="F3494" s="163"/>
    </x:row>
    <x:row r="3495">
      <x:c r="A3495" s="135" t="str">
        <x:v>DI-333-S5</x:v>
      </x:c>
      <x:c r="B3495" s="135" t="str">
        <x:v>DI-333-V1</x:v>
      </x:c>
      <x:c r="C3495" s="135" t="n">
        <x:v>5</x:v>
      </x:c>
      <x:c r="D3495" s="162" t="str">
        <x:v>Brate einige Sekunden an.</x:v>
      </x:c>
      <x:c r="E3495" s="163"/>
      <x:c r="F3495" s="163"/>
    </x:row>
    <x:row r="3496">
      <x:c r="A3496" s="135" t="str">
        <x:v>DI-333-S6</x:v>
      </x:c>
      <x:c r="B3496" s="135" t="str">
        <x:v>DI-333-V1</x:v>
      </x:c>
      <x:c r="C3496" s="135" t="n">
        <x:v>6</x:v>
      </x:c>
      <x:c r="D3496" s="162" t="str">
        <x:v>Gib Püree und Hefeextrakt hinzu.</x:v>
      </x:c>
      <x:c r="E3496" s="163"/>
      <x:c r="F3496" s="163"/>
    </x:row>
    <x:row r="3497">
      <x:c r="A3497" s="135" t="str">
        <x:v>DI-333-S7</x:v>
      </x:c>
      <x:c r="B3497" s="135" t="str">
        <x:v>DI-333-V1</x:v>
      </x:c>
      <x:c r="C3497" s="135" t="n">
        <x:v>7</x:v>
      </x:c>
      <x:c r="D3497" s="162" t="str">
        <x:v>Lasse das Püree 2 Minuten kräftig köcheln.</x:v>
      </x:c>
      <x:c r="E3497" s="163" t="n">
        <x:v>2</x:v>
      </x:c>
      <x:c r="F3497" s="163" t="str">
        <x:v>Schritt 7</x:v>
      </x:c>
    </x:row>
    <x:row r="3498">
      <x:c r="A3498" s="135" t="str">
        <x:v>DI-333-S8</x:v>
      </x:c>
      <x:c r="B3498" s="135" t="str">
        <x:v>DI-333-V1</x:v>
      </x:c>
      <x:c r="C3498" s="135" t="n">
        <x:v>8</x:v>
      </x:c>
      <x:c r="D3498" s="162" t="str">
        <x:v>Gib anschließend Linsen und Kokoscreme hinzu. Koche alles.</x:v>
      </x:c>
      <x:c r="E3498" s="163"/>
      <x:c r="F3498" s="163"/>
    </x:row>
    <x:row r="3499">
      <x:c r="A3499" s="135" t="str">
        <x:v>DI-333-S9</x:v>
      </x:c>
      <x:c r="B3499" s="135" t="str">
        <x:v>DI-333-V1</x:v>
      </x:c>
      <x:c r="C3499" s="135" t="n">
        <x:v>9</x:v>
      </x:c>
      <x:c r="D3499" s="162" t="str">
        <x:v>Lasse das Curry köcheln, bis die Linsen weich sind.</x:v>
      </x:c>
      <x:c r="E3499" s="163"/>
      <x:c r="F3499" s="163"/>
    </x:row>
    <x:row r="3500">
      <x:c r="A3500" s="135" t="str">
        <x:v>DI-333-S10</x:v>
      </x:c>
      <x:c r="B3500" s="135" t="str">
        <x:v>DI-333-V1</x:v>
      </x:c>
      <x:c r="C3500" s="135" t="n">
        <x:v>10</x:v>
      </x:c>
      <x:c r="D3500" s="162" t="str">
        <x:v>Gib dann den Brokkoli hinzu.</x:v>
      </x:c>
      <x:c r="E3500" s="163"/>
      <x:c r="F3500" s="163"/>
    </x:row>
    <x:row r="3501">
      <x:c r="A3501" s="135" t="str">
        <x:v>DI-333-S11</x:v>
      </x:c>
      <x:c r="B3501" s="135" t="str">
        <x:v>DI-333-V1</x:v>
      </x:c>
      <x:c r="C3501" s="135" t="n">
        <x:v>11</x:v>
      </x:c>
      <x:c r="D3501" s="162" t="str">
        <x:v>Lasse alles 4 Minuten kochen.</x:v>
      </x:c>
      <x:c r="E3501" s="163" t="n">
        <x:v>4</x:v>
      </x:c>
      <x:c r="F3501" s="163" t="str">
        <x:v>Schritt 11</x:v>
      </x:c>
    </x:row>
    <x:row r="3502">
      <x:c r="A3502" s="135" t="str">
        <x:v>DI-333-S12</x:v>
      </x:c>
      <x:c r="B3502" s="135" t="str">
        <x:v>DI-333-V1</x:v>
      </x:c>
      <x:c r="C3502" s="135" t="n">
        <x:v>12</x:v>
      </x:c>
      <x:c r="D3502" s="162" t="str">
        <x:v>Rühre Kichererbsen und Spinat unter.</x:v>
      </x:c>
      <x:c r="E3502" s="163"/>
      <x:c r="F3502" s="163"/>
    </x:row>
    <x:row r="3503">
      <x:c r="A3503" s="135" t="str">
        <x:v>DI-333-S13</x:v>
      </x:c>
      <x:c r="B3503" s="135" t="str">
        <x:v>DI-333-V1</x:v>
      </x:c>
      <x:c r="C3503" s="135" t="n">
        <x:v>13</x:v>
      </x:c>
      <x:c r="D3503" s="162" t="str">
        <x:v>Presse die Zitrone aus.</x:v>
      </x:c>
      <x:c r="E3503" s="163"/>
      <x:c r="F3503" s="163"/>
    </x:row>
    <x:row r="3504">
      <x:c r="A3504" s="135" t="str">
        <x:v>DI-333-S14</x:v>
      </x:c>
      <x:c r="B3504" s="135" t="str">
        <x:v>DI-333-V1</x:v>
      </x:c>
      <x:c r="C3504" s="135" t="n">
        <x:v>14</x:v>
      </x:c>
      <x:c r="D3504" s="162" t="str">
        <x:v>Rühre die Sesam-Cashew-Mischung unter.</x:v>
      </x:c>
      <x:c r="E3504" s="163"/>
      <x:c r="F3504" s="163"/>
    </x:row>
    <x:row r="3505">
      <x:c r="A3505" s="135" t="str">
        <x:v>DI-333-S15</x:v>
      </x:c>
      <x:c r="B3505" s="135" t="str">
        <x:v>DI-333-V1</x:v>
      </x:c>
      <x:c r="C3505" s="135" t="n">
        <x:v>15</x:v>
      </x:c>
      <x:c r="D3505" s="162" t="str">
        <x:v>Serviere das Curry mit braunem Reis.</x:v>
      </x:c>
      <x:c r="E3505" s="163"/>
      <x:c r="F3505" s="163"/>
    </x:row>
    <x:row r="3506">
      <x:c r="A3506" s="135" t="str">
        <x:v>DI-334-S1</x:v>
      </x:c>
      <x:c r="B3506" s="135" t="str">
        <x:v>DI-334-V1</x:v>
      </x:c>
      <x:c r="C3506" s="135" t="n">
        <x:v>1</x:v>
      </x:c>
      <x:c r="D3506" s="162" t="str">
        <x:v>Heize den Backofen auf 200 °C Ober-/Unterhitze bzw. 180 °C Umluft vor.</x:v>
      </x:c>
      <x:c r="E3506" s="163"/>
      <x:c r="F3506" s="163"/>
    </x:row>
    <x:row r="3507">
      <x:c r="A3507" s="135" t="str">
        <x:v>DI-334-S2</x:v>
      </x:c>
      <x:c r="B3507" s="135" t="str">
        <x:v>DI-334-V1</x:v>
      </x:c>
      <x:c r="C3507" s="135" t="n">
        <x:v>2</x:v>
      </x:c>
      <x:c r="D3507" s="162" t="str">
        <x:v>Gib den Kürbis in eine Bratform.</x:v>
      </x:c>
      <x:c r="E3507" s="163"/>
      <x:c r="F3507" s="163"/>
    </x:row>
    <x:row r="3508">
      <x:c r="A3508" s="135" t="str">
        <x:v>DI-334-S3</x:v>
      </x:c>
      <x:c r="B3508" s="135" t="str">
        <x:v>DI-334-V1</x:v>
      </x:c>
      <x:c r="C3508" s="135" t="n">
        <x:v>3</x:v>
      </x:c>
      <x:c r="D3508" s="162" t="str">
        <x:v>Vermische mit 1 EL Öl und viel gemahlenem schwarzem Pfeffer.</x:v>
      </x:c>
      <x:c r="E3508" s="163"/>
      <x:c r="F3508" s="163"/>
    </x:row>
    <x:row r="3509">
      <x:c r="A3509" s="135" t="str">
        <x:v>DI-334-S4</x:v>
      </x:c>
      <x:c r="B3509" s="135" t="str">
        <x:v>DI-334-V1</x:v>
      </x:c>
      <x:c r="C3509" s="135" t="n">
        <x:v>4</x:v>
      </x:c>
      <x:c r="D3509" s="162" t="str">
        <x:v>Backe 15 Minuten.</x:v>
      </x:c>
      <x:c r="E3509" s="163" t="n">
        <x:v>15</x:v>
      </x:c>
      <x:c r="F3509" s="163" t="str">
        <x:v>Schritt 4</x:v>
      </x:c>
    </x:row>
    <x:row r="3510">
      <x:c r="A3510" s="135" t="str">
        <x:v>DI-334-S5</x:v>
      </x:c>
      <x:c r="B3510" s="135" t="str">
        <x:v>DI-334-V1</x:v>
      </x:c>
      <x:c r="C3510" s="135" t="n">
        <x:v>5</x:v>
      </x:c>
      <x:c r="D3510" s="162" t="str">
        <x:v>Nimm den Kürbis aus dem Ofen.</x:v>
      </x:c>
      <x:c r="E3510" s="163"/>
      <x:c r="F3510" s="163"/>
    </x:row>
    <x:row r="3511">
      <x:c r="A3511" s="135" t="str">
        <x:v>DI-334-S6</x:v>
      </x:c>
      <x:c r="B3511" s="135" t="str">
        <x:v>DI-334-V1</x:v>
      </x:c>
      <x:c r="C3511" s="135" t="n">
        <x:v>6</x:v>
      </x:c>
      <x:c r="D3511" s="162" t="str">
        <x:v>Wende die Scheiben.</x:v>
      </x:c>
      <x:c r="E3511" s="163"/>
      <x:c r="F3511" s="163"/>
    </x:row>
    <x:row r="3512">
      <x:c r="A3512" s="135" t="str">
        <x:v>DI-334-S7</x:v>
      </x:c>
      <x:c r="B3512" s="135" t="str">
        <x:v>DI-334-V1</x:v>
      </x:c>
      <x:c r="C3512" s="135" t="n">
        <x:v>7</x:v>
      </x:c>
      <x:c r="D3512" s="162" t="str">
        <x:v>Bestreue das Gericht mit den Chiliflocken.</x:v>
      </x:c>
      <x:c r="E3512" s="163"/>
      <x:c r="F3512" s="163"/>
    </x:row>
    <x:row r="3513">
      <x:c r="A3513" s="135" t="str">
        <x:v>DI-334-S8</x:v>
      </x:c>
      <x:c r="B3513" s="135" t="str">
        <x:v>DI-334-V1</x:v>
      </x:c>
      <x:c r="C3513" s="135" t="n">
        <x:v>8</x:v>
      </x:c>
      <x:c r="D3513" s="162" t="str">
        <x:v>Stelle für weitere 15-20 Minuten in den Ofen, bis sie weich und leicht gebräunt sind.</x:v>
      </x:c>
      <x:c r="E3513" s="163" t="n">
        <x:v>15</x:v>
      </x:c>
      <x:c r="F3513" s="163" t="str">
        <x:v>Schritt 8</x:v>
      </x:c>
    </x:row>
    <x:row r="3514">
      <x:c r="A3514" s="135" t="str">
        <x:v>DI-334-S9</x:v>
      </x:c>
      <x:c r="B3514" s="135" t="str">
        <x:v>DI-334-V1</x:v>
      </x:c>
      <x:c r="C3514" s="135" t="n">
        <x:v>9</x:v>
      </x:c>
      <x:c r="D3514" s="162" t="str">
        <x:v>Während der Kürbis röstet, erhitze das restliche Öl in einem großen, beschichteten Topf oder einer Schmorpfanne mit breitem Boden.</x:v>
      </x:c>
      <x:c r="E3514" s="163"/>
      <x:c r="F3514" s="163"/>
    </x:row>
    <x:row r="3515">
      <x:c r="A3515" s="135" t="str">
        <x:v>DI-334-S10</x:v>
      </x:c>
      <x:c r="B3515" s="135" t="str">
        <x:v>DI-334-V1</x:v>
      </x:c>
      <x:c r="C3515" s="135" t="n">
        <x:v>10</x:v>
      </x:c>
      <x:c r="D3515" s="162" t="str">
        <x:v>Gib die Zwiebel und die Paprika in die Pfanne und koche sie 5 Minuten lang unter regelmäßigem Rühren, bis sie weich und leicht gebräunt sind.</x:v>
      </x:c>
      <x:c r="E3515" s="163" t="n">
        <x:v>5</x:v>
      </x:c>
      <x:c r="F3515" s="163" t="str">
        <x:v>Schritt 10</x:v>
      </x:c>
    </x:row>
    <x:row r="3516">
      <x:c r="A3516" s="135" t="str">
        <x:v>DI-334-S11</x:v>
      </x:c>
      <x:c r="B3516" s="135" t="str">
        <x:v>DI-334-V1</x:v>
      </x:c>
      <x:c r="C3516" s="135" t="n">
        <x:v>11</x:v>
      </x:c>
      <x:c r="D3516" s="162" t="str">
        <x:v>Gib den Knoblauch und den Ingwer hinzu.</x:v>
      </x:c>
      <x:c r="E3516" s="163"/>
      <x:c r="F3516" s="163"/>
    </x:row>
    <x:row r="3517">
      <x:c r="A3517" s="135" t="str">
        <x:v>DI-334-S12</x:v>
      </x:c>
      <x:c r="B3517" s="135" t="str">
        <x:v>DI-334-V1</x:v>
      </x:c>
      <x:c r="C3517" s="135" t="n">
        <x:v>12</x:v>
      </x:c>
      <x:c r="D3517" s="162" t="str">
        <x:v>Brate 1½ Minuten lang unter Rühren an.</x:v>
      </x:c>
      <x:c r="E3517" s="163"/>
      <x:c r="F3517" s="163"/>
    </x:row>
    <x:row r="3518">
      <x:c r="A3518" s="135" t="str">
        <x:v>DI-334-S13</x:v>
      </x:c>
      <x:c r="B3518" s="135" t="str">
        <x:v>DI-334-V1</x:v>
      </x:c>
      <x:c r="C3518" s="135" t="n">
        <x:v>13</x:v>
      </x:c>
      <x:c r="D3518" s="162" t="str">
        <x:v>Streue Kreuzkümmel und Koriander darüber.</x:v>
      </x:c>
      <x:c r="E3518" s="163"/>
      <x:c r="F3518" s="163"/>
    </x:row>
    <x:row r="3519">
      <x:c r="A3519" s="135" t="str">
        <x:v>DI-334-S14</x:v>
      </x:c>
      <x:c r="B3519" s="135" t="str">
        <x:v>DI-334-V1</x:v>
      </x:c>
      <x:c r="C3519" s="135" t="n">
        <x:v>14</x:v>
      </x:c>
      <x:c r="D3519" s="162" t="str">
        <x:v>Brate unter Rühren 30 Sekunden.</x:v>
      </x:c>
      <x:c r="E3519" s="163"/>
      <x:c r="F3519" s="163"/>
    </x:row>
    <x:row r="3520">
      <x:c r="A3520" s="135" t="str">
        <x:v>DI-334-S15</x:v>
      </x:c>
      <x:c r="B3520" s="135" t="str">
        <x:v>DI-334-V1</x:v>
      </x:c>
      <x:c r="C3520" s="135" t="n">
        <x:v>15</x:v>
      </x:c>
      <x:c r="D3520" s="162" t="str">
        <x:v>Rühre Quinoa, Bohnen und Zuckermais unter.</x:v>
      </x:c>
      <x:c r="E3520" s="163"/>
      <x:c r="F3520" s="163"/>
    </x:row>
    <x:row r="3521">
      <x:c r="A3521" s="135" t="str">
        <x:v>DI-334-S16</x:v>
      </x:c>
      <x:c r="B3521" s="135" t="str">
        <x:v>DI-334-V1</x:v>
      </x:c>
      <x:c r="C3521" s="135" t="n">
        <x:v>16</x:v>
      </x:c>
      <x:c r="D3521" s="162" t="str">
        <x:v>Gieße 600 ml frisch abgekochtes Wasser darüber, füge ½ TL Meersalzflocken hinzu und bringe es zum Kochen.</x:v>
      </x:c>
      <x:c r="E3521" s="163"/>
      <x:c r="F3521" s="163"/>
    </x:row>
    <x:row r="3522">
      <x:c r="A3522" s="135" t="str">
        <x:v>DI-334-S17</x:v>
      </x:c>
      <x:c r="B3522" s="135" t="str">
        <x:v>DI-334-V1</x:v>
      </x:c>
      <x:c r="C3522" s="135" t="n">
        <x:v>17</x:v>
      </x:c>
      <x:c r="D3522" s="162" t="str">
        <x:v>Gib bei Bedarf einen Spritzer mehr Wasser hinzu.</x:v>
      </x:c>
      <x:c r="E3522" s="163"/>
      <x:c r="F3522" s="163"/>
    </x:row>
    <x:row r="3523">
      <x:c r="A3523" s="135" t="str">
        <x:v>DI-334-S18</x:v>
      </x:c>
      <x:c r="B3523" s="135" t="str">
        <x:v>DI-334-V1</x:v>
      </x:c>
      <x:c r="C3523" s="135" t="n">
        <x:v>18</x:v>
      </x:c>
      <x:c r="D3523" s="162" t="str">
        <x:v>Reduziere die Hitze auf köcheln.</x:v>
      </x:c>
      <x:c r="E3523" s="163"/>
      <x:c r="F3523" s="163"/>
    </x:row>
    <x:row r="3524">
      <x:c r="A3524" s="135" t="str">
        <x:v>DI-334-S19</x:v>
      </x:c>
      <x:c r="B3524" s="135" t="str">
        <x:v>DI-334-V1</x:v>
      </x:c>
      <x:c r="C3524" s="135" t="n">
        <x:v>19</x:v>
      </x:c>
      <x:c r="D3524" s="162" t="str">
        <x:v>Rühre koche es 12 Minuten lang unter regelmäßigem.</x:v>
      </x:c>
      <x:c r="E3524" s="163" t="n">
        <x:v>12</x:v>
      </x:c>
      <x:c r="F3524" s="163" t="str">
        <x:v>Schritt 19</x:v>
      </x:c>
    </x:row>
    <x:row r="3525">
      <x:c r="A3525" s="135" t="str">
        <x:v>DI-334-S20</x:v>
      </x:c>
      <x:c r="B3525" s="135" t="str">
        <x:v>DI-334-V1</x:v>
      </x:c>
      <x:c r="C3525" s="135" t="n">
        <x:v>20</x:v>
      </x:c>
      <x:c r="D3525" s="162" t="str">
        <x:v>Gib den Grünkohl hinzu.</x:v>
      </x:c>
      <x:c r="E3525" s="163"/>
      <x:c r="F3525" s="163"/>
    </x:row>
    <x:row r="3526">
      <x:c r="A3526" s="135" t="str">
        <x:v>DI-334-S21</x:v>
      </x:c>
      <x:c r="B3526" s="135" t="str">
        <x:v>DI-334-V1</x:v>
      </x:c>
      <x:c r="C3526" s="135" t="n">
        <x:v>21</x:v>
      </x:c>
      <x:c r="D3526" s="162" t="str">
        <x:v>Koche weitere 3 Minuten, oder bis Quinoa und Gemüse weich sind, dabei gelegentlich umrühren.</x:v>
      </x:c>
      <x:c r="E3526" s="163" t="n">
        <x:v>3</x:v>
      </x:c>
      <x:c r="F3526" s="163" t="str">
        <x:v>Schritt 21</x:v>
      </x:c>
    </x:row>
    <x:row r="3527">
      <x:c r="A3527" s="135" t="str">
        <x:v>DI-334-S22</x:v>
      </x:c>
      <x:c r="B3527" s="135" t="str">
        <x:v>DI-334-V1</x:v>
      </x:c>
      <x:c r="C3527" s="135" t="n">
        <x:v>22</x:v>
      </x:c>
      <x:c r="D3527" s="162" t="str">
        <x:v>Verteile alles auf zwei tiefe Teller oder Schüsseln.</x:v>
      </x:c>
      <x:c r="E3527" s="163"/>
      <x:c r="F3527" s="163"/>
    </x:row>
    <x:row r="3528">
      <x:c r="A3528" s="135" t="str">
        <x:v>DI-334-S23</x:v>
      </x:c>
      <x:c r="B3528" s="135" t="str">
        <x:v>DI-334-V1</x:v>
      </x:c>
      <x:c r="C3528" s="135" t="n">
        <x:v>23</x:v>
      </x:c>
      <x:c r="D3528" s="162" t="str">
        <x:v>Garniere das Gericht mit dem Kürbis.</x:v>
      </x:c>
      <x:c r="E3528" s="163"/>
      <x:c r="F3528" s="163"/>
    </x:row>
    <x:row r="3529">
      <x:c r="A3529" s="135" t="str">
        <x:v>DI-335-S1</x:v>
      </x:c>
      <x:c r="B3529" s="135" t="str">
        <x:v>DI-335-V1</x:v>
      </x:c>
      <x:c r="C3529" s="135" t="n">
        <x:v>1</x:v>
      </x:c>
      <x:c r="D3529" s="162" t="str">
        <x:v>Heize den Backofen auf 200 °C Ober-/Unterhitze bzw. 180 °C Umluft vor.</x:v>
      </x:c>
      <x:c r="E3529" s="163"/>
      <x:c r="F3529" s="163"/>
    </x:row>
    <x:row r="3530">
      <x:c r="A3530" s="135" t="str">
        <x:v>DI-335-S2</x:v>
      </x:c>
      <x:c r="B3530" s="135" t="str">
        <x:v>DI-335-V1</x:v>
      </x:c>
      <x:c r="C3530" s="135" t="n">
        <x:v>2</x:v>
      </x:c>
      <x:c r="D3530" s="162" t="str">
        <x:v>Gare die Kartoffeln in einem Dampfgarer 15 Minuten lang, bis sie weich sind.</x:v>
      </x:c>
      <x:c r="E3530" s="163" t="n">
        <x:v>15</x:v>
      </x:c>
      <x:c r="F3530" s="163" t="str">
        <x:v>Schritt 2</x:v>
      </x:c>
    </x:row>
    <x:row r="3531">
      <x:c r="A3531" s="135" t="str">
        <x:v>DI-335-S3</x:v>
      </x:c>
      <x:c r="B3531" s="135" t="str">
        <x:v>DI-335-V1</x:v>
      </x:c>
      <x:c r="C3531" s="135" t="n">
        <x:v>3</x:v>
      </x:c>
      <x:c r="D3531" s="162" t="str">
        <x:v>Beginne in der Zwischenzeit mit der Hähnchenfüllung.</x:v>
      </x:c>
      <x:c r="E3531" s="163"/>
      <x:c r="F3531" s="163"/>
    </x:row>
    <x:row r="3532">
      <x:c r="A3532" s="135" t="str">
        <x:v>DI-335-S4</x:v>
      </x:c>
      <x:c r="B3532" s="135" t="str">
        <x:v>DI-335-V1</x:v>
      </x:c>
      <x:c r="C3532" s="135" t="n">
        <x:v>4</x:v>
      </x:c>
      <x:c r="D3532" s="162" t="str">
        <x:v>Erhitze das Öl in einer beschichteten Pfanne, gib Ingwer und Chili hinzu und rühre bei mittlerer Hitze um, bis es anfängt, weich zu werden.</x:v>
      </x:c>
      <x:c r="E3532" s="163"/>
      <x:c r="F3532" s="163"/>
    </x:row>
    <x:row r="3533">
      <x:c r="A3533" s="135" t="str">
        <x:v>DI-335-S5</x:v>
      </x:c>
      <x:c r="B3533" s="135" t="str">
        <x:v>DI-335-V1</x:v>
      </x:c>
      <x:c r="C3533" s="135" t="n">
        <x:v>5</x:v>
      </x:c>
      <x:c r="D3533" s="162" t="str">
        <x:v>Rühre getrocknete Gewürze, Lauch und Paprika unter.</x:v>
      </x:c>
      <x:c r="E3533" s="163"/>
      <x:c r="F3533" s="163"/>
    </x:row>
    <x:row r="3534">
      <x:c r="A3534" s="135" t="str">
        <x:v>DI-335-S6</x:v>
      </x:c>
      <x:c r="B3534" s="135" t="str">
        <x:v>DI-335-V1</x:v>
      </x:c>
      <x:c r="C3534" s="135" t="n">
        <x:v>6</x:v>
      </x:c>
      <x:c r="D3534" s="162" t="str">
        <x:v>Brate das Gemüse unter häufigem Rühren, bis es weich ist.</x:v>
      </x:c>
      <x:c r="E3534" s="163"/>
      <x:c r="F3534" s="163"/>
    </x:row>
    <x:row r="3535">
      <x:c r="A3535" s="135" t="str">
        <x:v>DI-335-S7</x:v>
      </x:c>
      <x:c r="B3535" s="135" t="str">
        <x:v>DI-335-V1</x:v>
      </x:c>
      <x:c r="C3535" s="135" t="n">
        <x:v>7</x:v>
      </x:c>
      <x:c r="D3535" s="162" t="str">
        <x:v>Füge das Hähnchen hinzu und brate es an, bis es Farbe annimmt.</x:v>
      </x:c>
      <x:c r="E3535" s="163"/>
      <x:c r="F3535" s="163"/>
    </x:row>
    <x:row r="3536">
      <x:c r="A3536" s="135" t="str">
        <x:v>DI-335-S8</x:v>
      </x:c>
      <x:c r="B3536" s="135" t="str">
        <x:v>DI-335-V1</x:v>
      </x:c>
      <x:c r="C3536" s="135" t="n">
        <x:v>8</x:v>
      </x:c>
      <x:c r="D3536" s="162" t="str">
        <x:v>Gib dann die Tomaten hinzu, drücke etwas Tomatenpüree hinein und füge die Brühe und 150 ml Wasser hinzu. Decke den Topf ab.</x:v>
      </x:c>
      <x:c r="E3536" s="163"/>
      <x:c r="F3536" s="163"/>
    </x:row>
    <x:row r="3537">
      <x:c r="A3537" s="135" t="str">
        <x:v>DI-335-S9</x:v>
      </x:c>
      <x:c r="B3537" s="135" t="str">
        <x:v>DI-335-V1</x:v>
      </x:c>
      <x:c r="C3537" s="135" t="n">
        <x:v>9</x:v>
      </x:c>
      <x:c r="D3537" s="162" t="str">
        <x:v>Lasse 10 Minuten köcheln.</x:v>
      </x:c>
      <x:c r="E3537" s="163" t="n">
        <x:v>10</x:v>
      </x:c>
      <x:c r="F3537" s="163" t="str">
        <x:v>Schritt 9</x:v>
      </x:c>
    </x:row>
    <x:row r="3538">
      <x:c r="A3538" s="135" t="str">
        <x:v>DI-335-S10</x:v>
      </x:c>
      <x:c r="B3538" s="135" t="str">
        <x:v>DI-335-V1</x:v>
      </x:c>
      <x:c r="C3538" s="135" t="n">
        <x:v>10</x:v>
      </x:c>
      <x:c r="D3538" s="162" t="str">
        <x:v>Vermische Erdnussbutter mit 100 ml Wasser.</x:v>
      </x:c>
      <x:c r="E3538" s="163"/>
      <x:c r="F3538" s="163"/>
    </x:row>
    <x:row r="3539">
      <x:c r="A3539" s="135" t="str">
        <x:v>DI-335-S11</x:v>
      </x:c>
      <x:c r="B3539" s="135" t="str">
        <x:v>DI-335-V1</x:v>
      </x:c>
      <x:c r="C3539" s="135" t="n">
        <x:v>11</x:v>
      </x:c>
      <x:c r="D3539" s="162" t="str">
        <x:v>Rühre in den Eintopf ein.</x:v>
      </x:c>
      <x:c r="E3539" s="163"/>
      <x:c r="F3539" s="163"/>
    </x:row>
    <x:row r="3540">
      <x:c r="A3540" s="135" t="str">
        <x:v>DI-335-S12</x:v>
      </x:c>
      <x:c r="B3540" s="135" t="str">
        <x:v>DI-335-V1</x:v>
      </x:c>
      <x:c r="C3540" s="135" t="n">
        <x:v>12</x:v>
      </x:c>
      <x:c r="D3540" s="162" t="str">
        <x:v>Koche weitere 5 Minuten.</x:v>
      </x:c>
      <x:c r="E3540" s="163" t="n">
        <x:v>5</x:v>
      </x:c>
      <x:c r="F3540" s="163" t="str">
        <x:v>Schritt 12</x:v>
      </x:c>
    </x:row>
    <x:row r="3541">
      <x:c r="A3541" s="135" t="str">
        <x:v>DI-335-S13</x:v>
      </x:c>
      <x:c r="B3541" s="135" t="str">
        <x:v>DI-335-V1</x:v>
      </x:c>
      <x:c r="C3541" s="135" t="n">
        <x:v>13</x:v>
      </x:c>
      <x:c r="D3541" s="162" t="str">
        <x:v>Verteile die Mischung gleichmäßig in zwei flache Auflaufformen (24 x 18 cm).</x:v>
      </x:c>
      <x:c r="E3541" s="163"/>
      <x:c r="F3541" s="163"/>
    </x:row>
    <x:row r="3542">
      <x:c r="A3542" s="135" t="str">
        <x:v>DI-335-S14</x:v>
      </x:c>
      <x:c r="B3542" s="135" t="str">
        <x:v>DI-335-V1</x:v>
      </x:c>
      <x:c r="C3542" s="135" t="n">
        <x:v>14</x:v>
      </x:c>
      <x:c r="D3542" s="162" t="str">
        <x:v>Gib für den Brei die Bohnen in eine Schüssel.</x:v>
      </x:c>
      <x:c r="E3542" s="163"/>
      <x:c r="F3542" s="163"/>
    </x:row>
    <x:row r="3543">
      <x:c r="A3543" s="135" t="str">
        <x:v>DI-335-S15</x:v>
      </x:c>
      <x:c r="B3543" s="135" t="str">
        <x:v>DI-335-V1</x:v>
      </x:c>
      <x:c r="C3543" s="135" t="n">
        <x:v>15</x:v>
      </x:c>
      <x:c r="D3543" s="162" t="str">
        <x:v>Gib Koriander und Chilipulver hinzu.</x:v>
      </x:c>
      <x:c r="E3543" s="163"/>
      <x:c r="F3543" s="163"/>
    </x:row>
    <x:row r="3544">
      <x:c r="A3544" s="135" t="str">
        <x:v>DI-335-S16</x:v>
      </x:c>
      <x:c r="B3544" s="135" t="str">
        <x:v>DI-335-V1</x:v>
      </x:c>
      <x:c r="C3544" s="135" t="n">
        <x:v>16</x:v>
      </x:c>
      <x:c r="D3544" s="162" t="str">
        <x:v>Püriere gut.</x:v>
      </x:c>
      <x:c r="E3544" s="163"/>
      <x:c r="F3544" s="163"/>
    </x:row>
    <x:row r="3545">
      <x:c r="A3545" s="135" t="str">
        <x:v>DI-335-S17</x:v>
      </x:c>
      <x:c r="B3545" s="135" t="str">
        <x:v>DI-335-V1</x:v>
      </x:c>
      <x:c r="C3545" s="135" t="n">
        <x:v>17</x:v>
      </x:c>
      <x:c r="D3545" s="162" t="str">
        <x:v>Gib die gedünsteten Kartoffeln hinzu und zerdrücke die Bohnen grob, damit sie noch eine kleine Konsistenz haben.</x:v>
      </x:c>
      <x:c r="E3545" s="163"/>
      <x:c r="F3545" s="163"/>
    </x:row>
    <x:row r="3546">
      <x:c r="A3546" s="135" t="str">
        <x:v>DI-335-S18</x:v>
      </x:c>
      <x:c r="B3546" s="135" t="str">
        <x:v>DI-335-V1</x:v>
      </x:c>
      <x:c r="C3546" s="135" t="n">
        <x:v>18</x:v>
      </x:c>
      <x:c r="D3546" s="162" t="str">
        <x:v>Verteile die Kartoffel-Bohnen-Masse auf der Hähnchenfüllung.</x:v>
      </x:c>
      <x:c r="E3546" s="163"/>
      <x:c r="F3546" s="163"/>
    </x:row>
    <x:row r="3547">
      <x:c r="A3547" s="135" t="str">
        <x:v>DI-335-S19</x:v>
      </x:c>
      <x:c r="B3547" s="135" t="str">
        <x:v>DI-335-V1</x:v>
      </x:c>
      <x:c r="C3547" s="135" t="n">
        <x:v>19</x:v>
      </x:c>
      <x:c r="D3547" s="162" t="str">
        <x:v>Streiche glatt.</x:v>
      </x:c>
      <x:c r="E3547" s="163"/>
      <x:c r="F3547" s="163"/>
    </x:row>
    <x:row r="3548">
      <x:c r="A3548" s="135" t="str">
        <x:v>DI-335-S20</x:v>
      </x:c>
      <x:c r="B3548" s="135" t="str">
        <x:v>DI-335-V1</x:v>
      </x:c>
      <x:c r="C3548" s="135" t="n">
        <x:v>20</x:v>
      </x:c>
      <x:c r="D3548" s="162" t="str">
        <x:v>Backe einen der Kuchen 35 Minuten lang.</x:v>
      </x:c>
      <x:c r="E3548" s="163" t="n">
        <x:v>35</x:v>
      </x:c>
      <x:c r="F3548" s="163" t="str">
        <x:v>Schritt 20</x:v>
      </x:c>
    </x:row>
    <x:row r="3549">
      <x:c r="A3549" s="135" t="str">
        <x:v>DI-335-S21</x:v>
      </x:c>
      <x:c r="B3549" s="135" t="str">
        <x:v>DI-335-V1</x:v>
      </x:c>
      <x:c r="C3549" s="135" t="n">
        <x:v>21</x:v>
      </x:c>
      <x:c r="D3549" s="162" t="str">
        <x:v>Gare währenddessen den Brokkoli.</x:v>
      </x:c>
      <x:c r="E3549" s="163"/>
      <x:c r="F3549" s="163"/>
    </x:row>
    <x:row r="3550">
      <x:c r="A3550" s="135" t="str">
        <x:v>DI-335-S22</x:v>
      </x:c>
      <x:c r="B3550" s="135" t="str">
        <x:v>DI-335-V1</x:v>
      </x:c>
      <x:c r="C3550" s="135" t="n">
        <x:v>22</x:v>
      </x:c>
      <x:c r="D3550" s="162" t="str">
        <x:v>Serviere zu den Pasteten.</x:v>
      </x:c>
      <x:c r="E3550" s="163"/>
      <x:c r="F3550" s="163"/>
    </x:row>
    <x:row r="3551">
      <x:c r="A3551" s="135" t="str">
        <x:v>DI-335-S23</x:v>
      </x:c>
      <x:c r="B3551" s="135" t="str">
        <x:v>DI-335-V1</x:v>
      </x:c>
      <x:c r="C3551" s="135" t="n">
        <x:v>23</x:v>
      </x:c>
      <x:c r="D3551" s="162" t="str">
        <x:v>Backe die zweite Pastete bei Bedarf ebenfalls 35 Minuten.</x:v>
      </x:c>
      <x:c r="E3551" s="163" t="n">
        <x:v>35</x:v>
      </x:c>
      <x:c r="F3551" s="163" t="str">
        <x:v>Schritt 23</x:v>
      </x:c>
    </x:row>
    <x:row r="3552">
      <x:c r="A3552" s="135" t="str">
        <x:v>DI-335-S24</x:v>
      </x:c>
      <x:c r="B3552" s="135" t="str">
        <x:v>DI-335-V1</x:v>
      </x:c>
      <x:c r="C3552" s="135" t="n">
        <x:v>24</x:v>
      </x:c>
      <x:c r="D3552" s="162" t="str">
        <x:v>Gib bei einer gekühlten Pastete etwa 15 Minuten zusätzliche Garzeit hinzu.</x:v>
      </x:c>
      <x:c r="E3552" s="163" t="n">
        <x:v>15</x:v>
      </x:c>
      <x:c r="F3552" s="163" t="str">
        <x:v>Schritt 24</x:v>
      </x:c>
    </x:row>
    <x:row r="3553">
      <x:c r="A3553" s="135" t="str">
        <x:v>DI-336-S1</x:v>
      </x:c>
      <x:c r="B3553" s="135" t="str">
        <x:v>DI-336-V1</x:v>
      </x:c>
      <x:c r="C3553" s="135" t="n">
        <x:v>1</x:v>
      </x:c>
      <x:c r="D3553" s="162" t="str">
        <x:v>Erhitze das Öl in einem Wok stark.</x:v>
      </x:c>
      <x:c r="E3553" s="163"/>
      <x:c r="F3553" s="163"/>
    </x:row>
    <x:row r="3554">
      <x:c r="A3554" s="135" t="str">
        <x:v>DI-336-S2</x:v>
      </x:c>
      <x:c r="B3554" s="135" t="str">
        <x:v>DI-336-V1</x:v>
      </x:c>
      <x:c r="C3554" s="135" t="n">
        <x:v>2</x:v>
      </x:c>
      <x:c r="D3554" s="162" t="str">
        <x:v>Brate Hähnchen, Knoblauch, Ingwer, Chili, Brokkoli und Paprika 1 Minute kräftig an.</x:v>
      </x:c>
      <x:c r="E3554" s="163"/>
      <x:c r="F3554" s="163"/>
    </x:row>
    <x:row r="3555">
      <x:c r="A3555" s="135" t="str">
        <x:v>DI-336-S3</x:v>
      </x:c>
      <x:c r="B3555" s="135" t="str">
        <x:v>DI-336-V1</x:v>
      </x:c>
      <x:c r="C3555" s="135" t="n">
        <x:v>3</x:v>
      </x:c>
      <x:c r="D3555" s="162" t="str">
        <x:v>Reduziere die Hitze und decke den Wok ab.</x:v>
      </x:c>
      <x:c r="E3555" s="163"/>
      <x:c r="F3555" s="163"/>
    </x:row>
    <x:row r="3556">
      <x:c r="A3556" s="135" t="str">
        <x:v>DI-336-S4</x:v>
      </x:c>
      <x:c r="B3556" s="135" t="str">
        <x:v>DI-336-V1</x:v>
      </x:c>
      <x:c r="C3556" s="135" t="n">
        <x:v>4</x:v>
      </x:c>
      <x:c r="D3556" s="162" t="str">
        <x:v>Gare alles weitere 5 Minuten, bis das Hähnchen vollständig durchgegart ist.</x:v>
      </x:c>
      <x:c r="E3556" s="163" t="n">
        <x:v>5</x:v>
      </x:c>
      <x:c r="F3556" s="163" t="str">
        <x:v>Schritt 4</x:v>
      </x:c>
    </x:row>
    <x:row r="3557">
      <x:c r="A3557" s="135" t="str">
        <x:v>DI-336-S5</x:v>
      </x:c>
      <x:c r="B3557" s="135" t="str">
        <x:v>DI-336-V1</x:v>
      </x:c>
      <x:c r="C3557" s="135" t="n">
        <x:v>5</x:v>
      </x:c>
      <x:c r="D3557" s="162" t="str">
        <x:v>Rühre Tamari unter.</x:v>
      </x:c>
      <x:c r="E3557" s="163"/>
      <x:c r="F3557" s="163"/>
    </x:row>
    <x:row r="3558">
      <x:c r="A3558" s="135" t="str">
        <x:v>DI-336-S6</x:v>
      </x:c>
      <x:c r="B3558" s="135" t="str">
        <x:v>DI-336-V1</x:v>
      </x:c>
      <x:c r="C3558" s="135" t="n">
        <x:v>6</x:v>
      </x:c>
      <x:c r="D3558" s="162" t="str">
        <x:v>Gare währenddessen die Nudeln nach Packungsanweisung. Gieße alles ab.</x:v>
      </x:c>
      <x:c r="E3558" s="163"/>
      <x:c r="F3558" s="163"/>
    </x:row>
    <x:row r="3559">
      <x:c r="A3559" s="135" t="str">
        <x:v>DI-336-S7</x:v>
      </x:c>
      <x:c r="B3559" s="135" t="str">
        <x:v>DI-336-V1</x:v>
      </x:c>
      <x:c r="C3559" s="135" t="n">
        <x:v>7</x:v>
      </x:c>
      <x:c r="D3559" s="162" t="str">
        <x:v>Fange 3 EL Kochwasser auf.</x:v>
      </x:c>
      <x:c r="E3559" s="163"/>
      <x:c r="F3559" s="163"/>
    </x:row>
    <x:row r="3560">
      <x:c r="A3560" s="135" t="str">
        <x:v>DI-336-S8</x:v>
      </x:c>
      <x:c r="B3560" s="135" t="str">
        <x:v>DI-336-V1</x:v>
      </x:c>
      <x:c r="C3560" s="135" t="n">
        <x:v>8</x:v>
      </x:c>
      <x:c r="D3560" s="162" t="str">
        <x:v>Verrühre Erdnussbutter, Limettensaft, Limettenschale, Kreuzkümmel und Kochwasser.</x:v>
      </x:c>
      <x:c r="E3560" s="163"/>
      <x:c r="F3560" s="163"/>
    </x:row>
    <x:row r="3561">
      <x:c r="A3561" s="135" t="str">
        <x:v>DI-336-S9</x:v>
      </x:c>
      <x:c r="B3561" s="135" t="str">
        <x:v>DI-336-V1</x:v>
      </x:c>
      <x:c r="C3561" s="135" t="n">
        <x:v>9</x:v>
      </x:c>
      <x:c r="D3561" s="162" t="str">
        <x:v>Vermenge alles mit den Nudeln.</x:v>
      </x:c>
      <x:c r="E3561" s="163"/>
      <x:c r="F3561" s="163"/>
    </x:row>
    <x:row r="3562">
      <x:c r="A3562" s="135" t="str">
        <x:v>DI-336-S10</x:v>
      </x:c>
      <x:c r="B3562" s="135" t="str">
        <x:v>DI-336-V1</x:v>
      </x:c>
      <x:c r="C3562" s="135" t="n">
        <x:v>10</x:v>
      </x:c>
      <x:c r="D3562" s="162" t="str">
        <x:v>Richte die Erdnussnudeln mit dem Chili-Hähnchen und Gemüse an.</x:v>
      </x:c>
      <x:c r="E3562" s="163"/>
      <x:c r="F3562" s="163"/>
    </x:row>
    <x:row r="3563">
      <x:c r="A3563" s="135" t="str">
        <x:v>DI-337-S1</x:v>
      </x:c>
      <x:c r="B3563" s="135" t="str">
        <x:v>DI-337-V1</x:v>
      </x:c>
      <x:c r="C3563" s="135" t="n">
        <x:v>1</x:v>
      </x:c>
      <x:c r="D3563" s="162" t="str">
        <x:v>Verrühre Frischkäse, Limettenschale, Limettensaft und Zucker zu einem Dressing.</x:v>
      </x:c>
      <x:c r="E3563" s="163"/>
      <x:c r="F3563" s="163"/>
    </x:row>
    <x:row r="3564">
      <x:c r="A3564" s="135" t="str">
        <x:v>DI-337-S2</x:v>
      </x:c>
      <x:c r="B3564" s="135" t="str">
        <x:v>DI-337-V1</x:v>
      </x:c>
      <x:c r="C3564" s="135" t="n">
        <x:v>2</x:v>
      </x:c>
      <x:c r="D3564" s="162" t="str">
        <x:v>Schmecke das Dressing mit Salz und Pfeffer ab und stelle es beiseite.</x:v>
      </x:c>
      <x:c r="E3564" s="163"/>
      <x:c r="F3564" s="163"/>
    </x:row>
    <x:row r="3565">
      <x:c r="A3565" s="135" t="str">
        <x:v>DI-337-S3</x:v>
      </x:c>
      <x:c r="B3565" s="135" t="str">
        <x:v>DI-337-V1</x:v>
      </x:c>
      <x:c r="C3565" s="135" t="n">
        <x:v>3</x:v>
      </x:c>
      <x:c r="D3565" s="162" t="str">
        <x:v>Koche die Linguine nach Packungsangabe bissfest.</x:v>
      </x:c>
      <x:c r="E3565" s="163"/>
      <x:c r="F3565" s="163"/>
    </x:row>
    <x:row r="3566">
      <x:c r="A3566" s="135" t="str">
        <x:v>DI-337-S4</x:v>
      </x:c>
      <x:c r="B3566" s="135" t="str">
        <x:v>DI-337-V1</x:v>
      </x:c>
      <x:c r="C3566" s="135" t="n">
        <x:v>4</x:v>
      </x:c>
      <x:c r="D3566" s="162" t="str">
        <x:v>Gib die Zuckerschoten für die letzte Minute der Garzeit zu den Nudeln.</x:v>
      </x:c>
      <x:c r="E3566" s="163"/>
      <x:c r="F3566" s="163"/>
    </x:row>
    <x:row r="3567">
      <x:c r="A3567" s="135" t="str">
        <x:v>DI-337-S5</x:v>
      </x:c>
      <x:c r="B3567" s="135" t="str">
        <x:v>DI-337-V1</x:v>
      </x:c>
      <x:c r="C3567" s="135" t="n">
        <x:v>5</x:v>
      </x:c>
      <x:c r="D3567" s="162" t="str">
        <x:v>Erhitze währenddessen das Olivenöl in einem Wok oder einer großen Pfanne.</x:v>
      </x:c>
      <x:c r="E3567" s="163"/>
      <x:c r="F3567" s="163"/>
    </x:row>
    <x:row r="3568">
      <x:c r="A3568" s="135" t="str">
        <x:v>DI-337-S6</x:v>
      </x:c>
      <x:c r="B3568" s="135" t="str">
        <x:v>DI-337-V1</x:v>
      </x:c>
      <x:c r="C3568" s="135" t="n">
        <x:v>6</x:v>
      </x:c>
      <x:c r="D3568" s="162" t="str">
        <x:v>Brate Knoblauch und Chili bei niedriger bis mittlerer Hitze etwa 30 Sekunden, ohne den Knoblauch zu bräunen.</x:v>
      </x:c>
      <x:c r="E3568" s="163"/>
      <x:c r="F3568" s="163"/>
    </x:row>
    <x:row r="3569">
      <x:c r="A3569" s="135" t="str">
        <x:v>DI-337-S7</x:v>
      </x:c>
      <x:c r="B3569" s="135" t="str">
        <x:v>DI-337-V1</x:v>
      </x:c>
      <x:c r="C3569" s="135" t="n">
        <x:v>7</x:v>
      </x:c>
      <x:c r="D3569" s="162" t="str">
        <x:v>Gib die Garnelen hinzu und brate sie bei hoher Hitze etwa 3 Minuten, bis sie rosa und vollständig gar sind.</x:v>
      </x:c>
      <x:c r="E3569" s="163" t="n">
        <x:v>3</x:v>
      </x:c>
      <x:c r="F3569" s="163" t="str">
        <x:v>Schritt 7</x:v>
      </x:c>
    </x:row>
    <x:row r="3570">
      <x:c r="A3570" s="135" t="str">
        <x:v>DI-337-S8</x:v>
      </x:c>
      <x:c r="B3570" s="135" t="str">
        <x:v>DI-337-V1</x:v>
      </x:c>
      <x:c r="C3570" s="135" t="n">
        <x:v>8</x:v>
      </x:c>
      <x:c r="D3570" s="162" t="str">
        <x:v>Füge die Kirschtomaten hinzu und brate sie weitere 3 Minuten, bis sie gerade weich werden.</x:v>
      </x:c>
      <x:c r="E3570" s="163" t="n">
        <x:v>3</x:v>
      </x:c>
      <x:c r="F3570" s="163" t="str">
        <x:v>Schritt 8</x:v>
      </x:c>
    </x:row>
    <x:row r="3571">
      <x:c r="A3571" s="135" t="str">
        <x:v>DI-337-S9</x:v>
      </x:c>
      <x:c r="B3571" s="135" t="str">
        <x:v>DI-337-V1</x:v>
      </x:c>
      <x:c r="C3571" s="135" t="n">
        <x:v>9</x:v>
      </x:c>
      <x:c r="D3571" s="162" t="str">
        <x:v>Gieße Linguine und Zuckerschoten gründlich ab.</x:v>
      </x:c>
      <x:c r="E3571" s="163"/>
      <x:c r="F3571" s="163"/>
    </x:row>
    <x:row r="3572">
      <x:c r="A3572" s="135" t="str">
        <x:v>DI-337-S10</x:v>
      </x:c>
      <x:c r="B3572" s="135" t="str">
        <x:v>DI-337-V1</x:v>
      </x:c>
      <x:c r="C3572" s="135" t="n">
        <x:v>10</x:v>
      </x:c>
      <x:c r="D3572" s="162" t="str">
        <x:v>Gib beides in die Garnelenpfanne und hebe die Basilikumblätter unter.</x:v>
      </x:c>
      <x:c r="E3572" s="163"/>
      <x:c r="F3572" s="163"/>
    </x:row>
    <x:row r="3573">
      <x:c r="A3573" s="135" t="str">
        <x:v>DI-337-S11</x:v>
      </x:c>
      <x:c r="B3573" s="135" t="str">
        <x:v>DI-337-V1</x:v>
      </x:c>
      <x:c r="C3573" s="135" t="n">
        <x:v>11</x:v>
      </x:c>
      <x:c r="D3573" s="162" t="str">
        <x:v>Schmecke die Pasta mit Salz und Pfeffer ab.</x:v>
      </x:c>
      <x:c r="E3573" s="163"/>
      <x:c r="F3573" s="163"/>
    </x:row>
    <x:row r="3574">
      <x:c r="A3574" s="135" t="str">
        <x:v>DI-337-S12</x:v>
      </x:c>
      <x:c r="B3574" s="135" t="str">
        <x:v>DI-337-V1</x:v>
      </x:c>
      <x:c r="C3574" s="135" t="n">
        <x:v>12</x:v>
      </x:c>
      <x:c r="D3574" s="162" t="str">
        <x:v>Richte die Linguine mit Salatblättern und knusprigem Weißbrot an und beträufle sie mit dem Limettendressing.</x:v>
      </x:c>
      <x:c r="E3574" s="163"/>
      <x:c r="F3574" s="163"/>
    </x:row>
    <x:row r="3575">
      <x:c r="A3575" s="135" t="str">
        <x:v>DI-338-S1</x:v>
      </x:c>
      <x:c r="B3575" s="135" t="str">
        <x:v>DI-338-V1</x:v>
      </x:c>
      <x:c r="C3575" s="135" t="n">
        <x:v>1</x:v>
      </x:c>
      <x:c r="D3575" s="162" t="str">
        <x:v>Gib den geschnittenen Ingwer, den Knoblauch, die Pfefferkörner und die Hälfte der Sojasauce mit den Hähnchenschenkeln in eine große Pfanne.</x:v>
      </x:c>
      <x:c r="E3575" s="163"/>
      <x:c r="F3575" s="163"/>
    </x:row>
    <x:row r="3576">
      <x:c r="A3576" s="135" t="str">
        <x:v>DI-338-S2</x:v>
      </x:c>
      <x:c r="B3576" s="135" t="str">
        <x:v>DI-338-V1</x:v>
      </x:c>
      <x:c r="C3576" s="135" t="n">
        <x:v>2</x:v>
      </x:c>
      <x:c r="D3576" s="162" t="str">
        <x:v>Füge so viel Wasser hinzu, dass es bedeckt ist, und würze es mit etwas Salz.</x:v>
      </x:c>
      <x:c r="E3576" s="163"/>
      <x:c r="F3576" s="163"/>
    </x:row>
    <x:row r="3577">
      <x:c r="A3577" s="135" t="str">
        <x:v>DI-338-S3</x:v>
      </x:c>
      <x:c r="B3577" s="135" t="str">
        <x:v>DI-338-V1</x:v>
      </x:c>
      <x:c r="C3577" s="135" t="n">
        <x:v>3</x:v>
      </x:c>
      <x:c r="D3577" s="162" t="str">
        <x:v>Bringe alles zum Kochen.</x:v>
      </x:c>
      <x:c r="E3577" s="163"/>
      <x:c r="F3577" s="163"/>
    </x:row>
    <x:row r="3578">
      <x:c r="A3578" s="135" t="str">
        <x:v>DI-338-S4</x:v>
      </x:c>
      <x:c r="B3578" s="135" t="str">
        <x:v>DI-338-V1</x:v>
      </x:c>
      <x:c r="C3578" s="135" t="n">
        <x:v>4</x:v>
      </x:c>
      <x:c r="D3578" s="162" t="str">
        <x:v>Lasse auf niedrige Stufe köcheln.</x:v>
      </x:c>
      <x:c r="E3578" s="163"/>
      <x:c r="F3578" s="163"/>
    </x:row>
    <x:row r="3579">
      <x:c r="A3579" s="135" t="str">
        <x:v>DI-338-S5</x:v>
      </x:c>
      <x:c r="B3579" s="135" t="str">
        <x:v>DI-338-V1</x:v>
      </x:c>
      <x:c r="C3579" s="135" t="n">
        <x:v>5</x:v>
      </x:c>
      <x:c r="D3579" s="162" t="str">
        <x:v>Lege den Deckel auf.</x:v>
      </x:c>
      <x:c r="E3579" s="163"/>
      <x:c r="F3579" s="163"/>
    </x:row>
    <x:row r="3580">
      <x:c r="A3580" s="135" t="str">
        <x:v>DI-338-S6</x:v>
      </x:c>
      <x:c r="B3580" s="135" t="str">
        <x:v>DI-338-V1</x:v>
      </x:c>
      <x:c r="C3580" s="135" t="n">
        <x:v>6</x:v>
      </x:c>
      <x:c r="D3580" s="162" t="str">
        <x:v>Pochiere 30 Minuten.</x:v>
      </x:c>
      <x:c r="E3580" s="163" t="n">
        <x:v>30</x:v>
      </x:c>
      <x:c r="F3580" s="163" t="str">
        <x:v>Schritt 6</x:v>
      </x:c>
    </x:row>
    <x:row r="3581">
      <x:c r="A3581" s="135" t="str">
        <x:v>DI-338-S7</x:v>
      </x:c>
      <x:c r="B3581" s="135" t="str">
        <x:v>DI-338-V1</x:v>
      </x:c>
      <x:c r="C3581" s="135" t="n">
        <x:v>7</x:v>
      </x:c>
      <x:c r="D3581" s="162" t="str">
        <x:v>Erhitze währenddessen eine Pfanne.</x:v>
      </x:c>
      <x:c r="E3581" s="163"/>
      <x:c r="F3581" s="163"/>
    </x:row>
    <x:row r="3582">
      <x:c r="A3582" s="135" t="str">
        <x:v>DI-338-S8</x:v>
      </x:c>
      <x:c r="B3582" s="135" t="str">
        <x:v>DI-338-V1</x:v>
      </x:c>
      <x:c r="C3582" s="135" t="n">
        <x:v>8</x:v>
      </x:c>
      <x:c r="D3582" s="162" t="str">
        <x:v>Gib das Sesamöl und die Frühlingszwiebeln hinzu.</x:v>
      </x:c>
      <x:c r="E3582" s="163"/>
      <x:c r="F3582" s="163"/>
    </x:row>
    <x:row r="3583">
      <x:c r="A3583" s="135" t="str">
        <x:v>DI-338-S9</x:v>
      </x:c>
      <x:c r="B3583" s="135" t="str">
        <x:v>DI-338-V1</x:v>
      </x:c>
      <x:c r="C3583" s="135" t="n">
        <x:v>9</x:v>
      </x:c>
      <x:c r="D3583" s="162" t="str">
        <x:v>Schwitze 1 Minute an.</x:v>
      </x:c>
      <x:c r="E3583" s="163"/>
      <x:c r="F3583" s="163"/>
    </x:row>
    <x:row r="3584">
      <x:c r="A3584" s="135" t="str">
        <x:v>DI-338-S10</x:v>
      </x:c>
      <x:c r="B3584" s="135" t="str">
        <x:v>DI-338-V1</x:v>
      </x:c>
      <x:c r="C3584" s="135" t="n">
        <x:v>10</x:v>
      </x:c>
      <x:c r="D3584" s="162" t="str">
        <x:v>Nimm vom Herd.</x:v>
      </x:c>
      <x:c r="E3584" s="163"/>
      <x:c r="F3584" s="163"/>
    </x:row>
    <x:row r="3585">
      <x:c r="A3585" s="135" t="str">
        <x:v>DI-338-S11</x:v>
      </x:c>
      <x:c r="B3585" s="135" t="str">
        <x:v>DI-338-V1</x:v>
      </x:c>
      <x:c r="C3585" s="135" t="n">
        <x:v>11</x:v>
      </x:c>
      <x:c r="D3585" s="162" t="str">
        <x:v>Verrühre den geriebenen Ingwer und die restliche Sojasauce zu einem Relish. Wenn das Hähnchen fertig ist, nimm alle Schenkel aus der Pfanne.</x:v>
      </x:c>
      <x:c r="E3585" s="163"/>
      <x:c r="F3585" s="163"/>
    </x:row>
    <x:row r="3586">
      <x:c r="A3586" s="135" t="str">
        <x:v>DI-338-S12</x:v>
      </x:c>
      <x:c r="B3586" s="135" t="str">
        <x:v>DI-338-V1</x:v>
      </x:c>
      <x:c r="C3586" s="135" t="n">
        <x:v>12</x:v>
      </x:c>
      <x:c r="D3586" s="162" t="str">
        <x:v>Gib den Pak Choi zur Pochierungsflüssigkeit.</x:v>
      </x:c>
      <x:c r="E3586" s="163"/>
      <x:c r="F3586" s="163"/>
    </x:row>
    <x:row r="3587">
      <x:c r="A3587" s="135" t="str">
        <x:v>DI-338-S13</x:v>
      </x:c>
      <x:c r="B3587" s="135" t="str">
        <x:v>DI-338-V1</x:v>
      </x:c>
      <x:c r="C3587" s="135" t="n">
        <x:v>13</x:v>
      </x:c>
      <x:c r="D3587" s="162" t="str">
        <x:v>Koche alles 3-4 Minuten.</x:v>
      </x:c>
      <x:c r="E3587" s="163" t="n">
        <x:v>3</x:v>
      </x:c>
      <x:c r="F3587" s="163" t="str">
        <x:v>Schritt 13</x:v>
      </x:c>
    </x:row>
    <x:row r="3588">
      <x:c r="A3588" s="135" t="str">
        <x:v>DI-338-S14</x:v>
      </x:c>
      <x:c r="B3588" s="135" t="str">
        <x:v>DI-338-V1</x:v>
      </x:c>
      <x:c r="C3588" s="135" t="n">
        <x:v>14</x:v>
      </x:c>
      <x:c r="D3588" s="162" t="str">
        <x:v>Seihe die Pochierflüssigkeit ab.</x:v>
      </x:c>
      <x:c r="E3588" s="163"/>
      <x:c r="F3588" s="163"/>
    </x:row>
    <x:row r="3589">
      <x:c r="A3589" s="135" t="str">
        <x:v>DI-338-S15</x:v>
      </x:c>
      <x:c r="B3589" s="135" t="str">
        <x:v>DI-338-V1</x:v>
      </x:c>
      <x:c r="C3589" s="135" t="n">
        <x:v>15</x:v>
      </x:c>
      <x:c r="D3589" s="162" t="str">
        <x:v>Entferne um Ingwer, Knoblauch und Pfefferkörner zu.</x:v>
      </x:c>
      <x:c r="E3589" s="163"/>
      <x:c r="F3589" s="163"/>
    </x:row>
    <x:row r="3590">
      <x:c r="A3590" s="135" t="str">
        <x:v>DI-338-S16</x:v>
      </x:c>
      <x:c r="B3590" s="135" t="str">
        <x:v>DI-338-V1</x:v>
      </x:c>
      <x:c r="C3590" s="135" t="n">
        <x:v>16</x:v>
      </x:c>
      <x:c r="D3590" s="162" t="str">
        <x:v>Fange die Flüssigkeit auf.</x:v>
      </x:c>
      <x:c r="E3590" s="163"/>
      <x:c r="F3590" s="163"/>
    </x:row>
    <x:row r="3591">
      <x:c r="A3591" s="135" t="str">
        <x:v>DI-338-S17</x:v>
      </x:c>
      <x:c r="B3591" s="135" t="str">
        <x:v>DI-338-V1</x:v>
      </x:c>
      <x:c r="C3591" s="135" t="n">
        <x:v>17</x:v>
      </x:c>
      <x:c r="D3591" s="162" t="str">
        <x:v>Ziehe die Haut von den restlichen 4 Hähnchenschenkeln ab und wirf sie weg.</x:v>
      </x:c>
      <x:c r="E3591" s="163"/>
      <x:c r="F3591" s="163"/>
    </x:row>
    <x:row r="3592">
      <x:c r="A3592" s="135" t="str">
        <x:v>DI-338-S18</x:v>
      </x:c>
      <x:c r="B3592" s="135" t="str">
        <x:v>DI-338-V1</x:v>
      </x:c>
      <x:c r="C3592" s="135" t="n">
        <x:v>18</x:v>
      </x:c>
      <x:c r="D3592" s="162" t="str">
        <x:v>Zupfe das Fleisch in dicke Stücke.</x:v>
      </x:c>
      <x:c r="E3592" s="163"/>
      <x:c r="F3592" s="163"/>
    </x:row>
    <x:row r="3593">
      <x:c r="A3593" s="135" t="str">
        <x:v>DI-338-S19</x:v>
      </x:c>
      <x:c r="B3593" s="135" t="str">
        <x:v>DI-338-V1</x:v>
      </x:c>
      <x:c r="C3593" s="135" t="n">
        <x:v>19</x:v>
      </x:c>
      <x:c r="D3593" s="162" t="str">
        <x:v>Serviere in Schüsseln mit Reis, Pak Choi, einer Kelle heißer Hühnerbrühe, dem Frühlingszwiebelrelish und zusätzlicher Sojasauce.</x:v>
      </x:c>
      <x:c r="E3593" s="163"/>
      <x:c r="F3593" s="163"/>
    </x:row>
    <x:row r="3594">
      <x:c r="A3594" s="135" t="str">
        <x:v>DI-339-S1</x:v>
      </x:c>
      <x:c r="B3594" s="135" t="str">
        <x:v>DI-339-V1</x:v>
      </x:c>
      <x:c r="C3594" s="135" t="n">
        <x:v>1</x:v>
      </x:c>
      <x:c r="D3594" s="162" t="str">
        <x:v>Gib alle Zutaten mit einer großzügigen Prise Meersalz in eine große Schüssel. Verrühre alles. Decke alles mit Frischhaltefolie ab und im Kühlschrank mindestens 4 Stunden oder über Nacht eindicken lassen.</x:v>
      </x:c>
      <x:c r="E3594" s="163"/>
      <x:c r="F3594" s="163"/>
    </x:row>
    <x:row r="3595">
      <x:c r="A3595" s="135" t="str">
        <x:v>DI-339-S2</x:v>
      </x:c>
      <x:c r="B3595" s="135" t="str">
        <x:v>DI-339-V1</x:v>
      </x:c>
      <x:c r="C3595" s="135" t="n">
        <x:v>2</x:v>
      </x:c>
      <x:c r="D3595" s="162" t="str">
        <x:v>Fülle den Pudding in vier Gläser.</x:v>
      </x:c>
      <x:c r="E3595" s="163"/>
      <x:c r="F3595" s="163"/>
    </x:row>
    <x:row r="3596">
      <x:c r="A3596" s="135" t="str">
        <x:v>DI-339-S3</x:v>
      </x:c>
      <x:c r="B3596" s="135" t="str">
        <x:v>DI-339-V1</x:v>
      </x:c>
      <x:c r="C3596" s="135" t="n">
        <x:v>3</x:v>
      </x:c>
      <x:c r="D3596" s="162" t="str">
        <x:v>Gib den gefrorenen Beeren und Kakaonibs darauf.</x:v>
      </x:c>
      <x:c r="E3596" s="163"/>
      <x:c r="F3596" s="163"/>
    </x:row>
    <x:row r="3597">
      <x:c r="A3597" s="135" t="str">
        <x:v>DI-340-S1</x:v>
      </x:c>
      <x:c r="B3597" s="135" t="str">
        <x:v>DI-340-V1</x:v>
      </x:c>
      <x:c r="C3597" s="135" t="n">
        <x:v>1</x:v>
      </x:c>
      <x:c r="D3597" s="162" t="str">
        <x:v>Erhitze das Öl in einer großen Pfanne.</x:v>
      </x:c>
      <x:c r="E3597" s="163"/>
      <x:c r="F3597" s="163"/>
    </x:row>
    <x:row r="3598">
      <x:c r="A3598" s="135" t="str">
        <x:v>DI-340-S2</x:v>
      </x:c>
      <x:c r="B3598" s="135" t="str">
        <x:v>DI-340-V1</x:v>
      </x:c>
      <x:c r="C3598" s="135" t="n">
        <x:v>2</x:v>
      </x:c>
      <x:c r="D3598" s="162" t="str">
        <x:v>Brate die Zwiebeln bei niedriger Hitze etwa 10 Minuten.</x:v>
      </x:c>
      <x:c r="E3598" s="163" t="n">
        <x:v>10</x:v>
      </x:c>
      <x:c r="F3598" s="163" t="str">
        <x:v>Schritt 2</x:v>
      </x:c>
    </x:row>
    <x:row r="3599">
      <x:c r="A3599" s="135" t="str">
        <x:v>DI-340-S3</x:v>
      </x:c>
      <x:c r="B3599" s="135" t="str">
        <x:v>DI-340-V1</x:v>
      </x:c>
      <x:c r="C3599" s="135" t="n">
        <x:v>3</x:v>
      </x:c>
      <x:c r="D3599" s="162" t="str">
        <x:v>Rühre 3 TL Kreuzkümmel, Ingwer, Knoblauch und Currypulver ein und röste die Gewürze 1 Minute.</x:v>
      </x:c>
      <x:c r="E3599" s="163"/>
      <x:c r="F3599" s="163"/>
    </x:row>
    <x:row r="3600">
      <x:c r="A3600" s="135" t="str">
        <x:v>DI-340-S4</x:v>
      </x:c>
      <x:c r="B3600" s="135" t="str">
        <x:v>DI-340-V1</x:v>
      </x:c>
      <x:c r="C3600" s="135" t="n">
        <x:v>4</x:v>
      </x:c>
      <x:c r="D3600" s="162" t="str">
        <x:v>Gib Kichererbsen samt Dosenflüssigkeit, Tomatenpüree und einen Teil des Korianders hinzu.</x:v>
      </x:c>
      <x:c r="E3600" s="163"/>
      <x:c r="F3600" s="163"/>
    </x:row>
    <x:row r="3601">
      <x:c r="A3601" s="135" t="str">
        <x:v>DI-340-S5</x:v>
      </x:c>
      <x:c r="B3601" s="135" t="str">
        <x:v>DI-340-V1</x:v>
      </x:c>
      <x:c r="C3601" s="135" t="n">
        <x:v>5</x:v>
      </x:c>
      <x:c r="D3601" s="162" t="str">
        <x:v>Lasse das Chole etwa 10 Minuten köcheln.</x:v>
      </x:c>
      <x:c r="E3601" s="163" t="n">
        <x:v>10</x:v>
      </x:c>
      <x:c r="F3601" s="163" t="str">
        <x:v>Schritt 5</x:v>
      </x:c>
    </x:row>
    <x:row r="3602">
      <x:c r="A3602" s="135" t="str">
        <x:v>DI-340-S6</x:v>
      </x:c>
      <x:c r="B3602" s="135" t="str">
        <x:v>DI-340-V1</x:v>
      </x:c>
      <x:c r="C3602" s="135" t="n">
        <x:v>6</x:v>
      </x:c>
      <x:c r="D3602" s="162" t="str">
        <x:v>Koche den abgespülten Reis mit dem übrigen Kreuzkümmel in Salzwasser weich und gieße ihn ab.</x:v>
      </x:c>
      <x:c r="E3602" s="163"/>
      <x:c r="F3602" s="163"/>
    </x:row>
    <x:row r="3603">
      <x:c r="A3603" s="135" t="str">
        <x:v>DI-340-S7</x:v>
      </x:c>
      <x:c r="B3603" s="135" t="str">
        <x:v>DI-340-V1</x:v>
      </x:c>
      <x:c r="C3603" s="135" t="n">
        <x:v>7</x:v>
      </x:c>
      <x:c r="D3603" s="162" t="str">
        <x:v>Verrühre für die Raita Gurke, Minze, Koriander und etwas Kreuzkümmel mit dem Joghurt.</x:v>
      </x:c>
      <x:c r="E3603" s="163"/>
      <x:c r="F3603" s="163"/>
    </x:row>
    <x:row r="3604">
      <x:c r="A3604" s="135" t="str">
        <x:v>DI-340-S8</x:v>
      </x:c>
      <x:c r="B3604" s="135" t="str">
        <x:v>DI-340-V1</x:v>
      </x:c>
      <x:c r="C3604" s="135" t="n">
        <x:v>8</x:v>
      </x:c>
      <x:c r="D3604" s="162" t="str">
        <x:v>Schmecke Chole, Reis und Raita ab.</x:v>
      </x:c>
      <x:c r="E3604" s="163"/>
      <x:c r="F3604" s="163"/>
    </x:row>
    <x:row r="3605">
      <x:c r="A3605" s="135" t="str">
        <x:v>DI-340-S9</x:v>
      </x:c>
      <x:c r="B3605" s="135" t="str">
        <x:v>DI-340-V1</x:v>
      </x:c>
      <x:c r="C3605" s="135" t="n">
        <x:v>9</x:v>
      </x:c>
      <x:c r="D3605" s="162" t="str">
        <x:v>Serviere das Chole mit Kreuzkümmelreis, Raita und Granatapfelkernen.</x:v>
      </x:c>
      <x:c r="E3605" s="163"/>
      <x:c r="F3605" s="163"/>
    </x:row>
    <x:row r="3606">
      <x:c r="A3606" s="135" t="str">
        <x:v>DI-341-S1</x:v>
      </x:c>
      <x:c r="B3606" s="135" t="str">
        <x:v>DI-341-V1</x:v>
      </x:c>
      <x:c r="C3606" s="135" t="n">
        <x:v>1</x:v>
      </x:c>
      <x:c r="D3606" s="162" t="str">
        <x:v>Gib die Kartoffeln in einen Topf und bedecke sie mit kaltem Salzwasser.</x:v>
      </x:c>
      <x:c r="E3606" s="163"/>
      <x:c r="F3606" s="163"/>
    </x:row>
    <x:row r="3607">
      <x:c r="A3607" s="135" t="str">
        <x:v>DI-341-S2</x:v>
      </x:c>
      <x:c r="B3607" s="135" t="str">
        <x:v>DI-341-V1</x:v>
      </x:c>
      <x:c r="C3607" s="135" t="n">
        <x:v>2</x:v>
      </x:c>
      <x:c r="D3607" s="162" t="str">
        <x:v>Bringe das Wasser zum Kochen und gare die Kartoffeln 10-12 Minuten weich.</x:v>
      </x:c>
      <x:c r="E3607" s="163" t="n">
        <x:v>10</x:v>
      </x:c>
      <x:c r="F3607" s="163" t="str">
        <x:v>Schritt 2</x:v>
      </x:c>
    </x:row>
    <x:row r="3608">
      <x:c r="A3608" s="135" t="str">
        <x:v>DI-341-S3</x:v>
      </x:c>
      <x:c r="B3608" s="135" t="str">
        <x:v>DI-341-V1</x:v>
      </x:c>
      <x:c r="C3608" s="135" t="n">
        <x:v>3</x:v>
      </x:c>
      <x:c r="D3608" s="162" t="str">
        <x:v>Gieße die Kartoffeln ab, lasse sie kurz ausdampfen und zerdrücke sie grob.</x:v>
      </x:c>
      <x:c r="E3608" s="163"/>
      <x:c r="F3608" s="163"/>
    </x:row>
    <x:row r="3609">
      <x:c r="A3609" s="135" t="str">
        <x:v>DI-341-S4</x:v>
      </x:c>
      <x:c r="B3609" s="135" t="str">
        <x:v>DI-341-V1</x:v>
      </x:c>
      <x:c r="C3609" s="135" t="n">
        <x:v>4</x:v>
      </x:c>
      <x:c r="D3609" s="162" t="str">
        <x:v>Stelle den Kartoffelstampf zum Abkühlen beiseite.</x:v>
      </x:c>
      <x:c r="E3609" s="163"/>
      <x:c r="F3609" s="163"/>
    </x:row>
    <x:row r="3610">
      <x:c r="A3610" s="135" t="str">
        <x:v>DI-341-S5</x:v>
      </x:c>
      <x:c r="B3610" s="135" t="str">
        <x:v>DI-341-V1</x:v>
      </x:c>
      <x:c r="C3610" s="135" t="n">
        <x:v>5</x:v>
      </x:c>
      <x:c r="D3610" s="162" t="str">
        <x:v>Lege die Fischfilets in einen breiten Topf und bedecke sie knapp mit Wasser und Zitronensaft.</x:v>
      </x:c>
      <x:c r="E3610" s="163"/>
      <x:c r="F3610" s="163"/>
    </x:row>
    <x:row r="3611">
      <x:c r="A3611" s="135" t="str">
        <x:v>DI-341-S6</x:v>
      </x:c>
      <x:c r="B3611" s="135" t="str">
        <x:v>DI-341-V1</x:v>
      </x:c>
      <x:c r="C3611" s="135" t="n">
        <x:v>6</x:v>
      </x:c>
      <x:c r="D3611" s="162" t="str">
        <x:v>Bringe die Flüssigkeit sanft zum Sieden und pochiere den Fisch je nach Dicke etwa 5 Minuten.</x:v>
      </x:c>
      <x:c r="E3611" s="163" t="n">
        <x:v>5</x:v>
      </x:c>
      <x:c r="F3611" s="163" t="str">
        <x:v>Schritt 6</x:v>
      </x:c>
    </x:row>
    <x:row r="3612">
      <x:c r="A3612" s="135" t="str">
        <x:v>DI-341-S7</x:v>
      </x:c>
      <x:c r="B3612" s="135" t="str">
        <x:v>DI-341-V1</x:v>
      </x:c>
      <x:c r="C3612" s="135" t="n">
        <x:v>7</x:v>
      </x:c>
      <x:c r="D3612" s="162" t="str">
        <x:v>Hebe den Fisch aus dem Topf, entferne Haut und Gräten und zupfe das Fleisch in große Stücke.</x:v>
      </x:c>
      <x:c r="E3612" s="163"/>
      <x:c r="F3612" s="163"/>
    </x:row>
    <x:row r="3613">
      <x:c r="A3613" s="135" t="str">
        <x:v>DI-341-S8</x:v>
      </x:c>
      <x:c r="B3613" s="135" t="str">
        <x:v>DI-341-V1</x:v>
      </x:c>
      <x:c r="C3613" s="135" t="n">
        <x:v>8</x:v>
      </x:c>
      <x:c r="D3613" s="162" t="str">
        <x:v>Vermenge Kartoffeln, Fisch, Zitronenschale, Kräuter, Frühlingszwiebeln, Remoulade und etwas Pfeffer vorsichtig.</x:v>
      </x:c>
      <x:c r="E3613" s="163"/>
      <x:c r="F3613" s="163"/>
    </x:row>
    <x:row r="3614">
      <x:c r="A3614" s="135" t="str">
        <x:v>DI-341-S9</x:v>
      </x:c>
      <x:c r="B3614" s="135" t="str">
        <x:v>DI-341-V1</x:v>
      </x:c>
      <x:c r="C3614" s="135" t="n">
        <x:v>9</x:v>
      </x:c>
      <x:c r="D3614" s="162" t="str">
        <x:v>Forme aus der Masse zwölf Fischfrikadellen.</x:v>
      </x:c>
      <x:c r="E3614" s="163"/>
      <x:c r="F3614" s="163"/>
    </x:row>
    <x:row r="3615">
      <x:c r="A3615" s="135" t="str">
        <x:v>DI-341-S10</x:v>
      </x:c>
      <x:c r="B3615" s="135" t="str">
        <x:v>DI-341-V1</x:v>
      </x:c>
      <x:c r="C3615" s="135" t="n">
        <x:v>10</x:v>
      </x:c>
      <x:c r="D3615" s="162" t="str">
        <x:v>Verteile Mehl, verquirlte Eier und Semmelbrösel auf drei tiefe Teller.</x:v>
      </x:c>
      <x:c r="E3615" s="163"/>
      <x:c r="F3615" s="163"/>
    </x:row>
    <x:row r="3616">
      <x:c r="A3616" s="135" t="str">
        <x:v>DI-341-S11</x:v>
      </x:c>
      <x:c r="B3616" s="135" t="str">
        <x:v>DI-341-V1</x:v>
      </x:c>
      <x:c r="C3616" s="135" t="n">
        <x:v>11</x:v>
      </x:c>
      <x:c r="D3616" s="162" t="str">
        <x:v>Wende jede Frikadelle zuerst in Mehl, dann in Ei und zuletzt in Semmelbröseln.</x:v>
      </x:c>
      <x:c r="E3616" s="163"/>
      <x:c r="F3616" s="163"/>
    </x:row>
    <x:row r="3617">
      <x:c r="A3617" s="135" t="str">
        <x:v>DI-341-S12</x:v>
      </x:c>
      <x:c r="B3617" s="135" t="str">
        <x:v>DI-341-V1</x:v>
      </x:c>
      <x:c r="C3617" s="135" t="n">
        <x:v>12</x:v>
      </x:c>
      <x:c r="D3617" s="162" t="str">
        <x:v>Heize die Grillfunktion des Backofens auf mittlerer Stufe vor.</x:v>
      </x:c>
      <x:c r="E3617" s="163"/>
      <x:c r="F3617" s="163"/>
    </x:row>
    <x:row r="3618">
      <x:c r="A3618" s="135" t="str">
        <x:v>DI-341-S13</x:v>
      </x:c>
      <x:c r="B3618" s="135" t="str">
        <x:v>DI-341-V1</x:v>
      </x:c>
      <x:c r="C3618" s="135" t="n">
        <x:v>13</x:v>
      </x:c>
      <x:c r="D3618" s="162" t="str">
        <x:v>Bestreiche die Frikadellen dünn mit Olivenöl.</x:v>
      </x:c>
      <x:c r="E3618" s="163"/>
      <x:c r="F3618" s="163"/>
    </x:row>
    <x:row r="3619">
      <x:c r="A3619" s="135" t="str">
        <x:v>DI-341-S14</x:v>
      </x:c>
      <x:c r="B3619" s="135" t="str">
        <x:v>DI-341-V1</x:v>
      </x:c>
      <x:c r="C3619" s="135" t="n">
        <x:v>14</x:v>
      </x:c>
      <x:c r="D3619" s="162" t="str">
        <x:v>Grille sie je Seite 4-5 Minuten, bis sie goldbraun und vollständig heiß sind.</x:v>
      </x:c>
      <x:c r="E3619" s="163" t="n">
        <x:v>4</x:v>
      </x:c>
      <x:c r="F3619" s="163" t="str">
        <x:v>Schritt 14</x:v>
      </x:c>
    </x:row>
    <x:row r="3620">
      <x:c r="A3620" s="135" t="str">
        <x:v>DI-341-S15</x:v>
      </x:c>
      <x:c r="B3620" s="135" t="str">
        <x:v>DI-341-V1</x:v>
      </x:c>
      <x:c r="C3620" s="135" t="n">
        <x:v>15</x:v>
      </x:c>
      <x:c r="D3620" s="162" t="str">
        <x:v>Serviere die Fischfrikadellen mit zusätzlicher Remoulade sowie Salat oder grünem Gemüse.</x:v>
      </x:c>
      <x:c r="E3620" s="163"/>
      <x:c r="F3620" s="163"/>
    </x:row>
    <x:row r="3621">
      <x:c r="A3621" s="135" t="str">
        <x:v>DI-342-S1</x:v>
      </x:c>
      <x:c r="B3621" s="135" t="str">
        <x:v>DI-342-V1</x:v>
      </x:c>
      <x:c r="C3621" s="135" t="n">
        <x:v>1</x:v>
      </x:c>
      <x:c r="D3621" s="162" t="str">
        <x:v>Heize den Backofen auf 200 °C Ober-/Unterhitze bzw. 180 °C Umluft vor.</x:v>
      </x:c>
      <x:c r="E3621" s="163"/>
      <x:c r="F3621" s="163"/>
    </x:row>
    <x:row r="3622">
      <x:c r="A3622" s="135" t="str">
        <x:v>DI-342-S2</x:v>
      </x:c>
      <x:c r="B3622" s="135" t="str">
        <x:v>DI-342-V1</x:v>
      </x:c>
      <x:c r="C3622" s="135" t="n">
        <x:v>2</x:v>
      </x:c>
      <x:c r="D3622" s="162" t="str">
        <x:v>Gib den Knollensellerie in eine Bratform.</x:v>
      </x:c>
      <x:c r="E3622" s="163"/>
      <x:c r="F3622" s="163"/>
    </x:row>
    <x:row r="3623">
      <x:c r="A3623" s="135" t="str">
        <x:v>DI-342-S3</x:v>
      </x:c>
      <x:c r="B3623" s="135" t="str">
        <x:v>DI-342-V1</x:v>
      </x:c>
      <x:c r="C3623" s="135" t="n">
        <x:v>3</x:v>
      </x:c>
      <x:c r="D3623" s="162" t="str">
        <x:v>Beträufle das Gericht mit 2 EL Öl.</x:v>
      </x:c>
      <x:c r="E3623" s="163"/>
      <x:c r="F3623" s="163"/>
    </x:row>
    <x:row r="3624">
      <x:c r="A3624" s="135" t="str">
        <x:v>DI-342-S4</x:v>
      </x:c>
      <x:c r="B3624" s="135" t="str">
        <x:v>DI-342-V1</x:v>
      </x:c>
      <x:c r="C3624" s="135" t="n">
        <x:v>4</x:v>
      </x:c>
      <x:c r="D3624" s="162" t="str">
        <x:v>Streue die Fenchelsamen darüber. Würze alles.</x:v>
      </x:c>
      <x:c r="E3624" s="163"/>
      <x:c r="F3624" s="163"/>
    </x:row>
    <x:row r="3625">
      <x:c r="A3625" s="135" t="str">
        <x:v>DI-342-S5</x:v>
      </x:c>
      <x:c r="B3625" s="135" t="str">
        <x:v>DI-342-V1</x:v>
      </x:c>
      <x:c r="C3625" s="135" t="n">
        <x:v>5</x:v>
      </x:c>
      <x:c r="D3625" s="162" t="str">
        <x:v>Backe im Ofen 45 Minuten lang. Rühre dabei nach der Hälfte der Zeit um, bis es leicht verkohlt ist.</x:v>
      </x:c>
      <x:c r="E3625" s="163" t="n">
        <x:v>45</x:v>
      </x:c>
      <x:c r="F3625" s="163" t="str">
        <x:v>Schritt 5</x:v>
      </x:c>
    </x:row>
    <x:row r="3626">
      <x:c r="A3626" s="135" t="str">
        <x:v>DI-342-S6</x:v>
      </x:c>
      <x:c r="B3626" s="135" t="str">
        <x:v>DI-342-V1</x:v>
      </x:c>
      <x:c r="C3626" s="135" t="n">
        <x:v>6</x:v>
      </x:c>
      <x:c r="D3626" s="162" t="str">
        <x:v>Röste die Frühlingszwiebeln währenddessen 3-4 Minuten in einer trockenen Pfanne. Wende sie gelegentlich, bis sie leichte Röstspuren haben.</x:v>
      </x:c>
      <x:c r="E3626" s="163" t="n">
        <x:v>3</x:v>
      </x:c>
      <x:c r="F3626" s="163" t="str">
        <x:v>Schritt 6</x:v>
      </x:c>
    </x:row>
    <x:row r="3627">
      <x:c r="A3627" s="135" t="str">
        <x:v>DI-342-S7</x:v>
      </x:c>
      <x:c r="B3627" s="135" t="str">
        <x:v>DI-342-V1</x:v>
      </x:c>
      <x:c r="C3627" s="135" t="n">
        <x:v>7</x:v>
      </x:c>
      <x:c r="D3627" s="162" t="str">
        <x:v>Breite zwei große Folienblätter auf der Arbeitsfläche aus.</x:v>
      </x:c>
      <x:c r="E3627" s="163"/>
      <x:c r="F3627" s="163"/>
    </x:row>
    <x:row r="3628">
      <x:c r="A3628" s="135" t="str">
        <x:v>DI-342-S8</x:v>
      </x:c>
      <x:c r="B3628" s="135" t="str">
        <x:v>DI-342-V1</x:v>
      </x:c>
      <x:c r="C3628" s="135" t="n">
        <x:v>8</x:v>
      </x:c>
      <x:c r="D3628" s="162" t="str">
        <x:v>Verteile die Frühlingszwiebeln auf die Alufolie.</x:v>
      </x:c>
      <x:c r="E3628" s="163"/>
      <x:c r="F3628" s="163"/>
    </x:row>
    <x:row r="3629">
      <x:c r="A3629" s="135" t="str">
        <x:v>DI-342-S9</x:v>
      </x:c>
      <x:c r="B3629" s="135" t="str">
        <x:v>DI-342-V1</x:v>
      </x:c>
      <x:c r="C3629" s="135" t="n">
        <x:v>9</x:v>
      </x:c>
      <x:c r="D3629" s="162" t="str">
        <x:v>Verteile Zucchini, Knoblauch und Fisch auf den Frühlingszwiebeln. Würze alles.</x:v>
      </x:c>
      <x:c r="E3629" s="163"/>
      <x:c r="F3629" s="163"/>
    </x:row>
    <x:row r="3630">
      <x:c r="A3630" s="135" t="str">
        <x:v>DI-342-S10</x:v>
      </x:c>
      <x:c r="B3630" s="135" t="str">
        <x:v>DI-342-V1</x:v>
      </x:c>
      <x:c r="C3630" s="135" t="n">
        <x:v>10</x:v>
      </x:c>
      <x:c r="D3630" s="162" t="str">
        <x:v>Beträufle das Gericht mit dem Zitronensaft und dem restlichen 1 EL Olivenöl.</x:v>
      </x:c>
      <x:c r="E3630" s="163"/>
      <x:c r="F3630" s="163"/>
    </x:row>
    <x:row r="3631">
      <x:c r="A3631" s="135" t="str">
        <x:v>DI-342-S11</x:v>
      </x:c>
      <x:c r="B3631" s="135" t="str">
        <x:v>DI-342-V1</x:v>
      </x:c>
      <x:c r="C3631" s="135" t="n">
        <x:v>11</x:v>
      </x:c>
      <x:c r="D3631" s="162" t="str">
        <x:v>Falte die Ränder der Folie zusammen, um sie zu verschließen und zwei Pakete zu bilden.</x:v>
      </x:c>
      <x:c r="E3631" s="163"/>
      <x:c r="F3631" s="163"/>
    </x:row>
    <x:row r="3632">
      <x:c r="A3632" s="135" t="str">
        <x:v>DI-342-S12</x:v>
      </x:c>
      <x:c r="B3632" s="135" t="str">
        <x:v>DI-342-V1</x:v>
      </x:c>
      <x:c r="C3632" s="135" t="n">
        <x:v>12</x:v>
      </x:c>
      <x:c r="D3632" s="162" t="str">
        <x:v>Lege die Päckchen auf ein Backblech.</x:v>
      </x:c>
      <x:c r="E3632" s="163"/>
      <x:c r="F3632" s="163"/>
    </x:row>
    <x:row r="3633">
      <x:c r="A3633" s="135" t="str">
        <x:v>DI-342-S13</x:v>
      </x:c>
      <x:c r="B3633" s="135" t="str">
        <x:v>DI-342-V1</x:v>
      </x:c>
      <x:c r="C3633" s="135" t="n">
        <x:v>13</x:v>
      </x:c>
      <x:c r="D3633" s="162" t="str">
        <x:v>Backe 10-12 Minuten im Ofen. Wenn der Sellerie gar ist, zerdrücke die Stücke mit einem Kartoffelstampfer oder einer Gabel. Würze gut.</x:v>
      </x:c>
      <x:c r="E3633" s="163" t="n">
        <x:v>10</x:v>
      </x:c>
      <x:c r="F3633" s="163" t="str">
        <x:v>Schritt 13</x:v>
      </x:c>
    </x:row>
    <x:row r="3634">
      <x:c r="A3634" s="135" t="str">
        <x:v>DI-342-S14</x:v>
      </x:c>
      <x:c r="B3634" s="135" t="str">
        <x:v>DI-342-V1</x:v>
      </x:c>
      <x:c r="C3634" s="135" t="n">
        <x:v>14</x:v>
      </x:c>
      <x:c r="D3634" s="162" t="str">
        <x:v>Richte den zerdrückten Knollensellerie auf Tellern an, dann die Fischpäckchen vorsichtig öffnen - der Inhalt ist heiß - und vorsichtig neben dem Knollensellerie auf die Teller gleiten lassen.</x:v>
      </x:c>
      <x:c r="E3634" s="163"/>
      <x:c r="F3634" s="163"/>
    </x:row>
    <x:row r="3635">
      <x:c r="A3635" s="135" t="str">
        <x:v>DI-342-S15</x:v>
      </x:c>
      <x:c r="B3635" s="135" t="str">
        <x:v>DI-342-V1</x:v>
      </x:c>
      <x:c r="C3635" s="135" t="n">
        <x:v>15</x:v>
      </x:c>
      <x:c r="D3635" s="162" t="str">
        <x:v>Garniere alles mit Petersilie.</x:v>
      </x:c>
      <x:c r="E3635" s="163"/>
      <x:c r="F3635" s="163"/>
    </x:row>
    <x:row r="3636">
      <x:c r="A3636" s="135" t="str">
        <x:v>DI-342-S16</x:v>
      </x:c>
      <x:c r="B3636" s="135" t="str">
        <x:v>DI-342-V1</x:v>
      </x:c>
      <x:c r="C3636" s="135" t="n">
        <x:v>16</x:v>
      </x:c>
      <x:c r="D3636" s="162" t="str">
        <x:v>Serviere das Gericht mit Rucolablättern und Zitronenschnitzen.</x:v>
      </x:c>
      <x:c r="E3636" s="163"/>
      <x:c r="F3636" s="163"/>
    </x:row>
    <x:row r="3637">
      <x:c r="A3637" s="135" t="str">
        <x:v>DI-343-S1</x:v>
      </x:c>
      <x:c r="B3637" s="135" t="str">
        <x:v>DI-343-V1</x:v>
      </x:c>
      <x:c r="C3637" s="135" t="n">
        <x:v>1</x:v>
      </x:c>
      <x:c r="D3637" s="162" t="str">
        <x:v>Vermische Mais, Frühlingszwiebeln, Bohnen, die Hälfte von Chili und Koriander, Mehl, Eier und Milch.</x:v>
      </x:c>
      <x:c r="E3637" s="163"/>
      <x:c r="F3637" s="163"/>
    </x:row>
    <x:row r="3638">
      <x:c r="A3638" s="135" t="str">
        <x:v>DI-343-S2</x:v>
      </x:c>
      <x:c r="B3638" s="135" t="str">
        <x:v>DI-343-V1</x:v>
      </x:c>
      <x:c r="C3638" s="135" t="n">
        <x:v>2</x:v>
      </x:c>
      <x:c r="D3638" s="162" t="str">
        <x:v>Würze den Teig und stelle ihn kurz beiseite.</x:v>
      </x:c>
      <x:c r="E3638" s="163"/>
      <x:c r="F3638" s="163"/>
    </x:row>
    <x:row r="3639">
      <x:c r="A3639" s="135" t="str">
        <x:v>DI-343-S3</x:v>
      </x:c>
      <x:c r="B3639" s="135" t="str">
        <x:v>DI-343-V1</x:v>
      </x:c>
      <x:c r="C3639" s="135" t="n">
        <x:v>3</x:v>
      </x:c>
      <x:c r="D3639" s="162" t="str">
        <x:v>Vermenge Avocado, übrige Chili, übrigen Koriander und Limettensaft zu einer groben Salsa.</x:v>
      </x:c>
      <x:c r="E3639" s="163"/>
      <x:c r="F3639" s="163"/>
    </x:row>
    <x:row r="3640">
      <x:c r="A3640" s="135" t="str">
        <x:v>DI-343-S4</x:v>
      </x:c>
      <x:c r="B3640" s="135" t="str">
        <x:v>DI-343-V1</x:v>
      </x:c>
      <x:c r="C3640" s="135" t="n">
        <x:v>4</x:v>
      </x:c>
      <x:c r="D3640" s="162" t="str">
        <x:v>Schmecke sie mit Salz und Pfeffer ab.</x:v>
      </x:c>
      <x:c r="E3640" s="163"/>
      <x:c r="F3640" s="163"/>
    </x:row>
    <x:row r="3641">
      <x:c r="A3641" s="135" t="str">
        <x:v>DI-343-S5</x:v>
      </x:c>
      <x:c r="B3641" s="135" t="str">
        <x:v>DI-343-V1</x:v>
      </x:c>
      <x:c r="C3641" s="135" t="n">
        <x:v>5</x:v>
      </x:c>
      <x:c r="D3641" s="162" t="str">
        <x:v>Erhitze 1 EL Öl in einer großen beschichteten Pfanne.</x:v>
      </x:c>
      <x:c r="E3641" s="163"/>
      <x:c r="F3641" s="163"/>
    </x:row>
    <x:row r="3642">
      <x:c r="A3642" s="135" t="str">
        <x:v>DI-343-S6</x:v>
      </x:c>
      <x:c r="B3642" s="135" t="str">
        <x:v>DI-343-V1</x:v>
      </x:c>
      <x:c r="C3642" s="135" t="n">
        <x:v>6</x:v>
      </x:c>
      <x:c r="D3642" s="162" t="str">
        <x:v>Gib sechs kleine Portionen Teig mit Abstand in die Pfanne.</x:v>
      </x:c>
      <x:c r="E3642" s="163"/>
      <x:c r="F3642" s="163"/>
    </x:row>
    <x:row r="3643">
      <x:c r="A3643" s="135" t="str">
        <x:v>DI-343-S7</x:v>
      </x:c>
      <x:c r="B3643" s="135" t="str">
        <x:v>DI-343-V1</x:v>
      </x:c>
      <x:c r="C3643" s="135" t="n">
        <x:v>7</x:v>
      </x:c>
      <x:c r="D3643" s="162" t="str">
        <x:v>Brate die Puffer, bis die Unterseiten goldbraun sind.</x:v>
      </x:c>
      <x:c r="E3643" s="163"/>
      <x:c r="F3643" s="163"/>
    </x:row>
    <x:row r="3644">
      <x:c r="A3644" s="135" t="str">
        <x:v>DI-343-S8</x:v>
      </x:c>
      <x:c r="B3644" s="135" t="str">
        <x:v>DI-343-V1</x:v>
      </x:c>
      <x:c r="C3644" s="135" t="n">
        <x:v>8</x:v>
      </x:c>
      <x:c r="D3644" s="162" t="str">
        <x:v>Wende die Puffer und gare sie weitere 1-2 Minuten.</x:v>
      </x:c>
      <x:c r="E3644" s="163" t="n">
        <x:v>1</x:v>
      </x:c>
      <x:c r="F3644" s="163" t="str">
        <x:v>Schritt 8</x:v>
      </x:c>
    </x:row>
    <x:row r="3645">
      <x:c r="A3645" s="135" t="str">
        <x:v>DI-343-S9</x:v>
      </x:c>
      <x:c r="B3645" s="135" t="str">
        <x:v>DI-343-V1</x:v>
      </x:c>
      <x:c r="C3645" s="135" t="n">
        <x:v>9</x:v>
      </x:c>
      <x:c r="D3645" s="162" t="str">
        <x:v>Halte sie auf einem mit Küchenpapier belegten Teller warm.</x:v>
      </x:c>
      <x:c r="E3645" s="163"/>
      <x:c r="F3645" s="163"/>
    </x:row>
    <x:row r="3646">
      <x:c r="A3646" s="135" t="str">
        <x:v>DI-343-S10</x:v>
      </x:c>
      <x:c r="B3646" s="135" t="str">
        <x:v>DI-343-V1</x:v>
      </x:c>
      <x:c r="C3646" s="135" t="n">
        <x:v>10</x:v>
      </x:c>
      <x:c r="D3646" s="162" t="str">
        <x:v>Backe den restlichen Teig auf dieselbe Weise aus.</x:v>
      </x:c>
      <x:c r="E3646" s="163"/>
      <x:c r="F3646" s="163"/>
    </x:row>
    <x:row r="3647">
      <x:c r="A3647" s="135" t="str">
        <x:v>DI-343-S11</x:v>
      </x:c>
      <x:c r="B3647" s="135" t="str">
        <x:v>DI-343-V1</x:v>
      </x:c>
      <x:c r="C3647" s="135" t="n">
        <x:v>11</x:v>
      </x:c>
      <x:c r="D3647" s="162" t="str">
        <x:v>Serviere die Mais-Bohnen-Puffer mit Avocado-Salsa und Chili-Konfitüre.</x:v>
      </x:c>
      <x:c r="E3647" s="163"/>
      <x:c r="F3647" s="163"/>
    </x:row>
    <x:row r="3648">
      <x:c r="A3648" s="135" t="str">
        <x:v>DI-344-S1</x:v>
      </x:c>
      <x:c r="B3648" s="135" t="str">
        <x:v>DI-344-V1</x:v>
      </x:c>
      <x:c r="C3648" s="135" t="n">
        <x:v>1</x:v>
      </x:c>
      <x:c r="D3648" s="162" t="str">
        <x:v>Erhitze das Öl in einer großen Pfanne und brate den Ingwer 3 Minuten lang an.</x:v>
      </x:c>
      <x:c r="E3648" s="163" t="n">
        <x:v>3</x:v>
      </x:c>
      <x:c r="F3648" s="163" t="str">
        <x:v>Schritt 1</x:v>
      </x:c>
    </x:row>
    <x:row r="3649">
      <x:c r="A3649" s="135" t="str">
        <x:v>DI-344-S2</x:v>
      </x:c>
      <x:c r="B3649" s="135" t="str">
        <x:v>DI-344-V1</x:v>
      </x:c>
      <x:c r="C3649" s="135" t="n">
        <x:v>2</x:v>
      </x:c>
      <x:c r="D3649" s="162" t="str">
        <x:v>Rühre Kreuzkümmel, Chilis und Knoblauch unter.</x:v>
      </x:c>
      <x:c r="E3649" s="163"/>
      <x:c r="F3649" s="163"/>
    </x:row>
    <x:row r="3650">
      <x:c r="A3650" s="135" t="str">
        <x:v>DI-344-S3</x:v>
      </x:c>
      <x:c r="B3650" s="135" t="str">
        <x:v>DI-344-V1</x:v>
      </x:c>
      <x:c r="C3650" s="135" t="n">
        <x:v>3</x:v>
      </x:c>
      <x:c r="D3650" s="162" t="str">
        <x:v>Brate kurz an.</x:v>
      </x:c>
      <x:c r="E3650" s="163"/>
      <x:c r="F3650" s="163"/>
    </x:row>
    <x:row r="3651">
      <x:c r="A3651" s="135" t="str">
        <x:v>DI-344-S4</x:v>
      </x:c>
      <x:c r="B3651" s="135" t="str">
        <x:v>DI-344-V1</x:v>
      </x:c>
      <x:c r="C3651" s="135" t="n">
        <x:v>4</x:v>
      </x:c>
      <x:c r="D3651" s="162" t="str">
        <x:v>Gib die Kartoffeln, den gemahlenen Koriander und die Kurkuma dazu.</x:v>
      </x:c>
      <x:c r="E3651" s="163"/>
      <x:c r="F3651" s="163"/>
    </x:row>
    <x:row r="3652">
      <x:c r="A3652" s="135" t="str">
        <x:v>DI-344-S5</x:v>
      </x:c>
      <x:c r="B3652" s="135" t="str">
        <x:v>DI-344-V1</x:v>
      </x:c>
      <x:c r="C3652" s="135" t="n">
        <x:v>5</x:v>
      </x:c>
      <x:c r="D3652" s="162" t="str">
        <x:v>Rühre alles gut um.</x:v>
      </x:c>
      <x:c r="E3652" s="163"/>
      <x:c r="F3652" s="163"/>
    </x:row>
    <x:row r="3653">
      <x:c r="A3653" s="135" t="str">
        <x:v>DI-344-S6</x:v>
      </x:c>
      <x:c r="B3653" s="135" t="str">
        <x:v>DI-344-V1</x:v>
      </x:c>
      <x:c r="C3653" s="135" t="n">
        <x:v>6</x:v>
      </x:c>
      <x:c r="D3653" s="162" t="str">
        <x:v>Gib Tomaten, Tomatenpüree und Brühe dazu.</x:v>
      </x:c>
      <x:c r="E3653" s="163"/>
      <x:c r="F3653" s="163"/>
    </x:row>
    <x:row r="3654">
      <x:c r="A3654" s="135" t="str">
        <x:v>DI-344-S7</x:v>
      </x:c>
      <x:c r="B3654" s="135" t="str">
        <x:v>DI-344-V1</x:v>
      </x:c>
      <x:c r="C3654" s="135" t="n">
        <x:v>7</x:v>
      </x:c>
      <x:c r="D3654" s="162" t="str">
        <x:v>Gib den Zimt hinzu. Decke den Topf ab.</x:v>
      </x:c>
      <x:c r="E3654" s="163"/>
      <x:c r="F3654" s="163"/>
    </x:row>
    <x:row r="3655">
      <x:c r="A3655" s="135" t="str">
        <x:v>DI-344-S8</x:v>
      </x:c>
      <x:c r="B3655" s="135" t="str">
        <x:v>DI-344-V1</x:v>
      </x:c>
      <x:c r="C3655" s="135" t="n">
        <x:v>8</x:v>
      </x:c>
      <x:c r="D3655" s="162" t="str">
        <x:v>Lasse 5 Minuten köcheln.</x:v>
      </x:c>
      <x:c r="E3655" s="163" t="n">
        <x:v>5</x:v>
      </x:c>
      <x:c r="F3655" s="163" t="str">
        <x:v>Schritt 8</x:v>
      </x:c>
    </x:row>
    <x:row r="3656">
      <x:c r="A3656" s="135" t="str">
        <x:v>DI-344-S9</x:v>
      </x:c>
      <x:c r="B3656" s="135" t="str">
        <x:v>DI-344-V1</x:v>
      </x:c>
      <x:c r="C3656" s="135" t="n">
        <x:v>9</x:v>
      </x:c>
      <x:c r="D3656" s="162" t="str">
        <x:v>Rühre die Zucchini ein. Decke den Topf ab.</x:v>
      </x:c>
      <x:c r="E3656" s="163"/>
      <x:c r="F3656" s="163"/>
    </x:row>
    <x:row r="3657">
      <x:c r="A3657" s="135" t="str">
        <x:v>DI-344-S10</x:v>
      </x:c>
      <x:c r="B3657" s="135" t="str">
        <x:v>DI-344-V1</x:v>
      </x:c>
      <x:c r="C3657" s="135" t="n">
        <x:v>10</x:v>
      </x:c>
      <x:c r="D3657" s="162" t="str">
        <x:v>Koche alles 10-12 Minuten, bis die Zucchini zart und nicht weich sind.</x:v>
      </x:c>
      <x:c r="E3657" s="163" t="n">
        <x:v>10</x:v>
      </x:c>
      <x:c r="F3657" s="163" t="str">
        <x:v>Schritt 10</x:v>
      </x:c>
    </x:row>
    <x:row r="3658">
      <x:c r="A3658" s="135" t="str">
        <x:v>DI-344-S11</x:v>
      </x:c>
      <x:c r="B3658" s="135" t="str">
        <x:v>DI-344-V1</x:v>
      </x:c>
      <x:c r="C3658" s="135" t="n">
        <x:v>11</x:v>
      </x:c>
      <x:c r="D3658" s="162" t="str">
        <x:v>Rühre den frischen Koriander unter.</x:v>
      </x:c>
      <x:c r="E3658" s="163"/>
      <x:c r="F3658" s="163"/>
    </x:row>
    <x:row r="3659">
      <x:c r="A3659" s="135" t="str">
        <x:v>DI-344-S12</x:v>
      </x:c>
      <x:c r="B3659" s="135" t="str">
        <x:v>DI-344-V1</x:v>
      </x:c>
      <x:c r="C3659" s="135" t="n">
        <x:v>12</x:v>
      </x:c>
      <x:c r="D3659" s="162" t="str">
        <x:v>Erhitze währenddessen das Öl in einer Pfanne.</x:v>
      </x:c>
      <x:c r="E3659" s="163"/>
      <x:c r="F3659" s="163"/>
    </x:row>
    <x:row r="3660">
      <x:c r="A3660" s="135" t="str">
        <x:v>DI-344-S13</x:v>
      </x:c>
      <x:c r="B3660" s="135" t="str">
        <x:v>DI-344-V1</x:v>
      </x:c>
      <x:c r="C3660" s="135" t="n">
        <x:v>13</x:v>
      </x:c>
      <x:c r="D3660" s="162" t="str">
        <x:v>Rühre die Senfkörner (falls verwendet) ein.</x:v>
      </x:c>
      <x:c r="E3660" s="163"/>
      <x:c r="F3660" s="163"/>
    </x:row>
    <x:row r="3661">
      <x:c r="A3661" s="135" t="str">
        <x:v>DI-344-S14</x:v>
      </x:c>
      <x:c r="B3661" s="135" t="str">
        <x:v>DI-344-V1</x:v>
      </x:c>
      <x:c r="C3661" s="135" t="n">
        <x:v>14</x:v>
      </x:c>
      <x:c r="D3661" s="162" t="str">
        <x:v>Koche alles, bis sie platzen.</x:v>
      </x:c>
      <x:c r="E3661" s="163"/>
      <x:c r="F3661" s="163"/>
    </x:row>
    <x:row r="3662">
      <x:c r="A3662" s="135" t="str">
        <x:v>DI-344-S15</x:v>
      </x:c>
      <x:c r="B3662" s="135" t="str">
        <x:v>DI-344-V1</x:v>
      </x:c>
      <x:c r="C3662" s="135" t="n">
        <x:v>15</x:v>
      </x:c>
      <x:c r="D3662" s="162" t="str">
        <x:v>Rühre Reis, Kurkuma und gegebenenfalls Curryblätter unter.</x:v>
      </x:c>
      <x:c r="E3662" s="163"/>
      <x:c r="F3662" s="163"/>
    </x:row>
    <x:row r="3663">
      <x:c r="A3663" s="135" t="str">
        <x:v>DI-344-S16</x:v>
      </x:c>
      <x:c r="B3663" s="135" t="str">
        <x:v>DI-344-V1</x:v>
      </x:c>
      <x:c r="C3663" s="135" t="n">
        <x:v>16</x:v>
      </x:c>
      <x:c r="D3663" s="162" t="str">
        <x:v>Gieße mit 1 Liter kochendem Wasser auf.</x:v>
      </x:c>
      <x:c r="E3663" s="163"/>
      <x:c r="F3663" s="163"/>
    </x:row>
    <x:row r="3664">
      <x:c r="A3664" s="135" t="str">
        <x:v>DI-344-S17</x:v>
      </x:c>
      <x:c r="B3664" s="135" t="str">
        <x:v>DI-344-V1</x:v>
      </x:c>
      <x:c r="C3664" s="135" t="n">
        <x:v>17</x:v>
      </x:c>
      <x:c r="D3664" s="162" t="str">
        <x:v>Lasse alles zugedeckt 15 Minuten köcheln.</x:v>
      </x:c>
      <x:c r="E3664" s="163" t="n">
        <x:v>15</x:v>
      </x:c>
      <x:c r="F3664" s="163" t="str">
        <x:v>Schritt 17</x:v>
      </x:c>
    </x:row>
    <x:row r="3665">
      <x:c r="A3665" s="135" t="str">
        <x:v>DI-344-S18</x:v>
      </x:c>
      <x:c r="B3665" s="135" t="str">
        <x:v>DI-344-V1</x:v>
      </x:c>
      <x:c r="C3665" s="135" t="n">
        <x:v>18</x:v>
      </x:c>
      <x:c r="D3665" s="162" t="str">
        <x:v>Gib die Kichererbsen und den Zitronensaft dazu.</x:v>
      </x:c>
      <x:c r="E3665" s="163"/>
      <x:c r="F3665" s="163"/>
    </x:row>
    <x:row r="3666">
      <x:c r="A3666" s="135" t="str">
        <x:v>DI-344-S19</x:v>
      </x:c>
      <x:c r="B3666" s="135" t="str">
        <x:v>DI-344-V1</x:v>
      </x:c>
      <x:c r="C3666" s="135" t="n">
        <x:v>19</x:v>
      </x:c>
      <x:c r="D3666" s="162" t="str">
        <x:v>Decke erneut ab.</x:v>
      </x:c>
      <x:c r="E3666" s="163"/>
      <x:c r="F3666" s="163"/>
    </x:row>
    <x:row r="3667">
      <x:c r="A3667" s="135" t="str">
        <x:v>DI-344-S20</x:v>
      </x:c>
      <x:c r="B3667" s="135" t="str">
        <x:v>DI-344-V1</x:v>
      </x:c>
      <x:c r="C3667" s="135" t="n">
        <x:v>20</x:v>
      </x:c>
      <x:c r="D3667" s="162" t="str">
        <x:v>Koche weitere 10 Minuten, bis das Wasser aufgesogen ist und der Reis zart ist.</x:v>
      </x:c>
      <x:c r="E3667" s="163" t="n">
        <x:v>10</x:v>
      </x:c>
      <x:c r="F3667" s="163" t="str">
        <x:v>Schritt 20</x:v>
      </x:c>
    </x:row>
    <x:row r="3668">
      <x:c r="A3668" s="135" t="str">
        <x:v>DI-345-S1</x:v>
      </x:c>
      <x:c r="B3668" s="135" t="str">
        <x:v>DI-345-V1</x:v>
      </x:c>
      <x:c r="C3668" s="135" t="n">
        <x:v>1</x:v>
      </x:c>
      <x:c r="D3668" s="162" t="str">
        <x:v>Erhitze das Öl in einer großen beschichteten Pfanne und brate das Hähnchen 5 Minuten lang, bis es von beiden Seiten braun wird.</x:v>
      </x:c>
      <x:c r="E3668" s="163" t="n">
        <x:v>5</x:v>
      </x:c>
      <x:c r="F3668" s="163" t="str">
        <x:v>Schritt 1</x:v>
      </x:c>
    </x:row>
    <x:row r="3669">
      <x:c r="A3669" s="135" t="str">
        <x:v>DI-345-S2</x:v>
      </x:c>
      <x:c r="B3669" s="135" t="str">
        <x:v>DI-345-V1</x:v>
      </x:c>
      <x:c r="C3669" s="135" t="n">
        <x:v>2</x:v>
      </x:c>
      <x:c r="D3669" s="162" t="str">
        <x:v>Gib Spargel (die Spitzen aufbewahren), Lauch und Sellerie dazu.</x:v>
      </x:c>
      <x:c r="E3669" s="163"/>
      <x:c r="F3669" s="163"/>
    </x:row>
    <x:row r="3670">
      <x:c r="A3670" s="135" t="str">
        <x:v>DI-345-S3</x:v>
      </x:c>
      <x:c r="B3670" s="135" t="str">
        <x:v>DI-345-V1</x:v>
      </x:c>
      <x:c r="C3670" s="135" t="n">
        <x:v>3</x:v>
      </x:c>
      <x:c r="D3670" s="162" t="str">
        <x:v>Gieße mit der Brühe auf.</x:v>
      </x:c>
      <x:c r="E3670" s="163"/>
      <x:c r="F3670" s="163"/>
    </x:row>
    <x:row r="3671">
      <x:c r="A3671" s="135" t="str">
        <x:v>DI-345-S4</x:v>
      </x:c>
      <x:c r="B3671" s="135" t="str">
        <x:v>DI-345-V1</x:v>
      </x:c>
      <x:c r="C3671" s="135" t="n">
        <x:v>4</x:v>
      </x:c>
      <x:c r="D3671" s="162" t="str">
        <x:v>Lasse 10 Minuten köcheln.</x:v>
      </x:c>
      <x:c r="E3671" s="163" t="n">
        <x:v>10</x:v>
      </x:c>
      <x:c r="F3671" s="163" t="str">
        <x:v>Schritt 4</x:v>
      </x:c>
    </x:row>
    <x:row r="3672">
      <x:c r="A3672" s="135" t="str">
        <x:v>DI-345-S5</x:v>
      </x:c>
      <x:c r="B3672" s="135" t="str">
        <x:v>DI-345-V1</x:v>
      </x:c>
      <x:c r="C3672" s="135" t="n">
        <x:v>5</x:v>
      </x:c>
      <x:c r="D3672" s="162" t="str">
        <x:v>Gib Spargelspitzen und Erbsen hinzu.</x:v>
      </x:c>
      <x:c r="E3672" s="163"/>
      <x:c r="F3672" s="163"/>
    </x:row>
    <x:row r="3673">
      <x:c r="A3673" s="135" t="str">
        <x:v>DI-345-S6</x:v>
      </x:c>
      <x:c r="B3673" s="135" t="str">
        <x:v>DI-345-V1</x:v>
      </x:c>
      <x:c r="C3673" s="135" t="n">
        <x:v>6</x:v>
      </x:c>
      <x:c r="D3673" s="162" t="str">
        <x:v>Koche weitere 5 Minuten.</x:v>
      </x:c>
      <x:c r="E3673" s="163" t="n">
        <x:v>5</x:v>
      </x:c>
      <x:c r="F3673" s="163" t="str">
        <x:v>Schritt 6</x:v>
      </x:c>
    </x:row>
    <x:row r="3674">
      <x:c r="A3674" s="135" t="str">
        <x:v>DI-345-S7</x:v>
      </x:c>
      <x:c r="B3674" s="135" t="str">
        <x:v>DI-345-V1</x:v>
      </x:c>
      <x:c r="C3674" s="135" t="n">
        <x:v>7</x:v>
      </x:c>
      <x:c r="D3674" s="162" t="str">
        <x:v>Verrühre währenddessen das Eigelb mit Joghurt und Knoblauch.</x:v>
      </x:c>
      <x:c r="E3674" s="163"/>
      <x:c r="F3674" s="163"/>
    </x:row>
    <x:row r="3675">
      <x:c r="A3675" s="135" t="str">
        <x:v>DI-345-S8</x:v>
      </x:c>
      <x:c r="B3675" s="135" t="str">
        <x:v>DI-345-V1</x:v>
      </x:c>
      <x:c r="C3675" s="135" t="n">
        <x:v>8</x:v>
      </x:c>
      <x:c r="D3675" s="162" t="str">
        <x:v>Rühre die Joghurtmischung unter das Gemüse.</x:v>
      </x:c>
      <x:c r="E3675" s="163"/>
      <x:c r="F3675" s="163"/>
    </x:row>
    <x:row r="3676">
      <x:c r="A3676" s="135" t="str">
        <x:v>DI-345-S9</x:v>
      </x:c>
      <x:c r="B3676" s="135" t="str">
        <x:v>DI-345-V1</x:v>
      </x:c>
      <x:c r="C3676" s="135" t="n">
        <x:v>9</x:v>
      </x:c>
      <x:c r="D3676" s="162" t="str">
        <x:v>Gib den Estragon dazu.</x:v>
      </x:c>
      <x:c r="E3676" s="163"/>
      <x:c r="F3676" s="163"/>
    </x:row>
    <x:row r="3677">
      <x:c r="A3677" s="135" t="str">
        <x:v>DI-345-S10</x:v>
      </x:c>
      <x:c r="B3677" s="135" t="str">
        <x:v>DI-345-V1</x:v>
      </x:c>
      <x:c r="C3677" s="135" t="n">
        <x:v>10</x:v>
      </x:c>
      <x:c r="D3677" s="162" t="str">
        <x:v>Verteile alles auf zwei warme Teller.</x:v>
      </x:c>
      <x:c r="E3677" s="163"/>
      <x:c r="F3677" s="163"/>
    </x:row>
    <x:row r="3678">
      <x:c r="A3678" s="135" t="str">
        <x:v>DI-345-S11</x:v>
      </x:c>
      <x:c r="B3678" s="135" t="str">
        <x:v>DI-345-V1</x:v>
      </x:c>
      <x:c r="C3678" s="135" t="n">
        <x:v>11</x:v>
      </x:c>
      <x:c r="D3678" s="162" t="str">
        <x:v>Lege das Hähnchen auf das Gemüse.</x:v>
      </x:c>
      <x:c r="E3678" s="163"/>
      <x:c r="F3678" s="163"/>
    </x:row>
    <x:row r="3679">
      <x:c r="A3679" s="135" t="str">
        <x:v>DI-345-S12</x:v>
      </x:c>
      <x:c r="B3679" s="135" t="str">
        <x:v>DI-345-V1</x:v>
      </x:c>
      <x:c r="C3679" s="135" t="n">
        <x:v>12</x:v>
      </x:c>
      <x:c r="D3679" s="162" t="str">
        <x:v>Serviere das Ragout mit neuen Kartoffeln.</x:v>
      </x:c>
      <x:c r="E3679" s="163"/>
      <x:c r="F3679" s="163"/>
    </x:row>
    <x:row r="3680">
      <x:c r="A3680" s="135" t="str">
        <x:v>DI-346-S1</x:v>
      </x:c>
      <x:c r="B3680" s="135" t="str">
        <x:v>DI-346-V1</x:v>
      </x:c>
      <x:c r="C3680" s="135" t="n">
        <x:v>1</x:v>
      </x:c>
      <x:c r="D3680" s="162" t="str">
        <x:v>Koche die Nudeln nach Packungsangabe.</x:v>
      </x:c>
      <x:c r="E3680" s="163"/>
      <x:c r="F3680" s="163"/>
    </x:row>
    <x:row r="3681">
      <x:c r="A3681" s="135" t="str">
        <x:v>DI-346-S2</x:v>
      </x:c>
      <x:c r="B3681" s="135" t="str">
        <x:v>DI-346-V1</x:v>
      </x:c>
      <x:c r="C3681" s="135" t="n">
        <x:v>2</x:v>
      </x:c>
      <x:c r="D3681" s="162" t="str">
        <x:v>Gib Spargel und Erbsen 2 Minuten vor Ende der Garzeit dazu.</x:v>
      </x:c>
      <x:c r="E3681" s="163" t="n">
        <x:v>2</x:v>
      </x:c>
      <x:c r="F3681" s="163" t="str">
        <x:v>Schritt 2</x:v>
      </x:c>
    </x:row>
    <x:row r="3682">
      <x:c r="A3682" s="135" t="str">
        <x:v>DI-346-S3</x:v>
      </x:c>
      <x:c r="B3682" s="135" t="str">
        <x:v>DI-346-V1</x:v>
      </x:c>
      <x:c r="C3682" s="135" t="n">
        <x:v>3</x:v>
      </x:c>
      <x:c r="D3682" s="162" t="str">
        <x:v>Schöpfe etwa eine Tasse Kochwasser ab und gieße Nudeln und Gemüse anschließend ab.</x:v>
      </x:c>
      <x:c r="E3682" s="163"/>
      <x:c r="F3682" s="163"/>
    </x:row>
    <x:row r="3683">
      <x:c r="A3683" s="135" t="str">
        <x:v>DI-346-S4</x:v>
      </x:c>
      <x:c r="B3683" s="135" t="str">
        <x:v>DI-346-V1</x:v>
      </x:c>
      <x:c r="C3683" s="135" t="n">
        <x:v>4</x:v>
      </x:c>
      <x:c r="D3683" s="162" t="str">
        <x:v>Gib Nudeln und Gemüse zurück in den Topf.</x:v>
      </x:c>
      <x:c r="E3683" s="163"/>
      <x:c r="F3683" s="163"/>
    </x:row>
    <x:row r="3684">
      <x:c r="A3684" s="135" t="str">
        <x:v>DI-346-S5</x:v>
      </x:c>
      <x:c r="B3684" s="135" t="str">
        <x:v>DI-346-V1</x:v>
      </x:c>
      <x:c r="C3684" s="135" t="n">
        <x:v>5</x:v>
      </x:c>
      <x:c r="D3684" s="162" t="str">
        <x:v>Rühre Zitronenschale, Weichkäse und Gewürze unter.</x:v>
      </x:c>
      <x:c r="E3684" s="163"/>
      <x:c r="F3684" s="163"/>
    </x:row>
    <x:row r="3685">
      <x:c r="A3685" s="135" t="str">
        <x:v>DI-346-S6</x:v>
      </x:c>
      <x:c r="B3685" s="135" t="str">
        <x:v>DI-346-V1</x:v>
      </x:c>
      <x:c r="C3685" s="135" t="n">
        <x:v>6</x:v>
      </x:c>
      <x:c r="D3685" s="162" t="str">
        <x:v>Schmecke die Sauce mit Zitronensaft ab und rühre 2-3 EL Kochwasser unter, bis sie cremig ist.</x:v>
      </x:c>
      <x:c r="E3685" s="163"/>
      <x:c r="F3685" s="163"/>
    </x:row>
    <x:row r="3686">
      <x:c r="A3686" s="135" t="str">
        <x:v>DI-347-S1</x:v>
      </x:c>
      <x:c r="B3686" s="135" t="str">
        <x:v>DI-347-V1</x:v>
      </x:c>
      <x:c r="C3686" s="135" t="n">
        <x:v>1</x:v>
      </x:c>
      <x:c r="D3686" s="162" t="str">
        <x:v>Erhitze das Öl in einer großen Pfanne bei mittlerer Hitze.</x:v>
      </x:c>
      <x:c r="E3686" s="163"/>
      <x:c r="F3686" s="163"/>
    </x:row>
    <x:row r="3687">
      <x:c r="A3687" s="135" t="str">
        <x:v>DI-347-S2</x:v>
      </x:c>
      <x:c r="B3687" s="135" t="str">
        <x:v>DI-347-V1</x:v>
      </x:c>
      <x:c r="C3687" s="135" t="n">
        <x:v>2</x:v>
      </x:c>
      <x:c r="D3687" s="162" t="str">
        <x:v>Brate die Zwiebeln 10 Minuten lang an, bis sie weich sind und zu karamellisieren beginnen.</x:v>
      </x:c>
      <x:c r="E3687" s="163" t="n">
        <x:v>10</x:v>
      </x:c>
      <x:c r="F3687" s="163" t="str">
        <x:v>Schritt 2</x:v>
      </x:c>
    </x:row>
    <x:row r="3688">
      <x:c r="A3688" s="135" t="str">
        <x:v>DI-347-S3</x:v>
      </x:c>
      <x:c r="B3688" s="135" t="str">
        <x:v>DI-347-V1</x:v>
      </x:c>
      <x:c r="C3688" s="135" t="n">
        <x:v>3</x:v>
      </x:c>
      <x:c r="D3688" s="162" t="str">
        <x:v>Gib den Grünkohl und 100 ml Wasser hinzu. Decke die Pfanne ab.</x:v>
      </x:c>
      <x:c r="E3688" s="163"/>
      <x:c r="F3688" s="163"/>
    </x:row>
    <x:row r="3689">
      <x:c r="A3689" s="135" t="str">
        <x:v>DI-347-S4</x:v>
      </x:c>
      <x:c r="B3689" s="135" t="str">
        <x:v>DI-347-V1</x:v>
      </x:c>
      <x:c r="C3689" s="135" t="n">
        <x:v>4</x:v>
      </x:c>
      <x:c r="D3689" s="162" t="str">
        <x:v>Koche weitere 5 Minuten, oder bis der Grünkohl zusammengefallen ist.</x:v>
      </x:c>
      <x:c r="E3689" s="163" t="n">
        <x:v>5</x:v>
      </x:c>
      <x:c r="F3689" s="163" t="str">
        <x:v>Schritt 4</x:v>
      </x:c>
    </x:row>
    <x:row r="3690">
      <x:c r="A3690" s="135" t="str">
        <x:v>DI-347-S5</x:v>
      </x:c>
      <x:c r="B3690" s="135" t="str">
        <x:v>DI-347-V1</x:v>
      </x:c>
      <x:c r="C3690" s="135" t="n">
        <x:v>5</x:v>
      </x:c>
      <x:c r="D3690" s="162" t="str">
        <x:v>Koche die Nudeln gemäß den Packungsanweisungen. Gieße alles ab.</x:v>
      </x:c>
      <x:c r="E3690" s="163"/>
      <x:c r="F3690" s="163"/>
    </x:row>
    <x:row r="3691">
      <x:c r="A3691" s="135" t="str">
        <x:v>DI-347-S6</x:v>
      </x:c>
      <x:c r="B3691" s="135" t="str">
        <x:v>DI-347-V1</x:v>
      </x:c>
      <x:c r="C3691" s="135" t="n">
        <x:v>6</x:v>
      </x:c>
      <x:c r="D3691" s="162" t="str">
        <x:v>Fange dabei etwas Kochwasser auf.</x:v>
      </x:c>
      <x:c r="E3691" s="163"/>
      <x:c r="F3691" s="163"/>
    </x:row>
    <x:row r="3692">
      <x:c r="A3692" s="135" t="str">
        <x:v>DI-347-S7</x:v>
      </x:c>
      <x:c r="B3692" s="135" t="str">
        <x:v>DI-347-V1</x:v>
      </x:c>
      <x:c r="C3692" s="135" t="n">
        <x:v>7</x:v>
      </x:c>
      <x:c r="D3692" s="162" t="str">
        <x:v>Vermenge die Nudeln mit der Zwiebelmischung, dem Weichkäse und dem Pesto.</x:v>
      </x:c>
      <x:c r="E3692" s="163"/>
      <x:c r="F3692" s="163"/>
    </x:row>
    <x:row r="3693">
      <x:c r="A3693" s="135" t="str">
        <x:v>DI-347-S8</x:v>
      </x:c>
      <x:c r="B3693" s="135" t="str">
        <x:v>DI-347-V1</x:v>
      </x:c>
      <x:c r="C3693" s="135" t="n">
        <x:v>8</x:v>
      </x:c>
      <x:c r="D3693" s="162" t="str">
        <x:v>Gib bei Bedarf einen Spritzer des beiseitegestellten Kochwassers zum Auflockern hinzu.</x:v>
      </x:c>
      <x:c r="E3693" s="163"/>
      <x:c r="F3693" s="163"/>
    </x:row>
    <x:row r="3694">
      <x:c r="A3694" s="135" t="str">
        <x:v>DI-347-S9</x:v>
      </x:c>
      <x:c r="B3694" s="135" t="str">
        <x:v>DI-347-V1</x:v>
      </x:c>
      <x:c r="C3694" s="135" t="n">
        <x:v>9</x:v>
      </x:c>
      <x:c r="D3694" s="162" t="str">
        <x:v>Schmecke alles mit Salz und Pfeffer ab.</x:v>
      </x:c>
      <x:c r="E3694" s="163"/>
      <x:c r="F3694" s="163"/>
    </x:row>
    <x:row r="3695">
      <x:c r="A3695" s="135" t="str">
        <x:v>DI-348-S1</x:v>
      </x:c>
      <x:c r="B3695" s="135" t="str">
        <x:v>DI-348-V1</x:v>
      </x:c>
      <x:c r="C3695" s="135" t="n">
        <x:v>1</x:v>
      </x:c>
      <x:c r="D3695" s="162" t="str">
        <x:v>Heize den Backofen auf 200 °C Ober-/Unterhitze beziehungsweise 180 °C Umluft vor.</x:v>
      </x:c>
      <x:c r="E3695" s="163"/>
      <x:c r="F3695" s="163"/>
    </x:row>
    <x:row r="3696">
      <x:c r="A3696" s="135" t="str">
        <x:v>DI-348-S2</x:v>
      </x:c>
      <x:c r="B3696" s="135" t="str">
        <x:v>DI-348-V1</x:v>
      </x:c>
      <x:c r="C3696" s="135" t="n">
        <x:v>2</x:v>
      </x:c>
      <x:c r="D3696" s="162" t="str">
        <x:v>Schäle die Kartoffeln und schneide sie in dicke Stifte.</x:v>
      </x:c>
      <x:c r="E3696" s="163"/>
      <x:c r="F3696" s="163"/>
    </x:row>
    <x:row r="3697">
      <x:c r="A3697" s="135" t="str">
        <x:v>DI-348-S3</x:v>
      </x:c>
      <x:c r="B3697" s="135" t="str">
        <x:v>DI-348-V1</x:v>
      </x:c>
      <x:c r="C3697" s="135" t="n">
        <x:v>3</x:v>
      </x:c>
      <x:c r="D3697" s="162" t="str">
        <x:v>Vermenge die Kartoffelstifte mit Olivenöl und etwas Salz und verteile sie auf einem großen beschichteten Backblech.</x:v>
      </x:c>
      <x:c r="E3697" s="163"/>
      <x:c r="F3697" s="163"/>
    </x:row>
    <x:row r="3698">
      <x:c r="A3698" s="135" t="str">
        <x:v>DI-348-S4</x:v>
      </x:c>
      <x:c r="B3698" s="135" t="str">
        <x:v>DI-348-V1</x:v>
      </x:c>
      <x:c r="C3698" s="135" t="n">
        <x:v>4</x:v>
      </x:c>
      <x:c r="D3698" s="162" t="str">
        <x:v>Röste die Kartoffeln 20 Minuten und wende sie nach der Hälfte der Zeit.</x:v>
      </x:c>
      <x:c r="E3698" s="163" t="n">
        <x:v>20</x:v>
      </x:c>
      <x:c r="F3698" s="163" t="str">
        <x:v>Schritt 4</x:v>
      </x:c>
    </x:row>
    <x:row r="3699">
      <x:c r="A3699" s="135" t="str">
        <x:v>DI-348-S5</x:v>
      </x:c>
      <x:c r="B3699" s="135" t="str">
        <x:v>DI-348-V1</x:v>
      </x:c>
      <x:c r="C3699" s="135" t="n">
        <x:v>5</x:v>
      </x:c>
      <x:c r="D3699" s="162" t="str">
        <x:v>Röste das Brot leicht und zerkleinere es in einer Küchenmaschine zu groben Semmelbröseln.</x:v>
      </x:c>
      <x:c r="E3699" s="163"/>
      <x:c r="F3699" s="163"/>
    </x:row>
    <x:row r="3700">
      <x:c r="A3700" s="135" t="str">
        <x:v>DI-348-S6</x:v>
      </x:c>
      <x:c r="B3700" s="135" t="str">
        <x:v>DI-348-V1</x:v>
      </x:c>
      <x:c r="C3700" s="135" t="n">
        <x:v>6</x:v>
      </x:c>
      <x:c r="D3700" s="162" t="str">
        <x:v>Bestäube den Fisch mit Mehl und klopfe überschüssiges Mehl ab.</x:v>
      </x:c>
      <x:c r="E3700" s="163"/>
      <x:c r="F3700" s="163"/>
    </x:row>
    <x:row r="3701">
      <x:c r="A3701" s="135" t="str">
        <x:v>DI-348-S7</x:v>
      </x:c>
      <x:c r="B3701" s="135" t="str">
        <x:v>DI-348-V1</x:v>
      </x:c>
      <x:c r="C3701" s="135" t="n">
        <x:v>7</x:v>
      </x:c>
      <x:c r="D3701" s="162" t="str">
        <x:v>Ziehe die Filets durch das verquirlte Ei und wende sie anschließend in den Semmelbröseln.</x:v>
      </x:c>
      <x:c r="E3701" s="163"/>
      <x:c r="F3701" s="163"/>
    </x:row>
    <x:row r="3702">
      <x:c r="A3702" s="135" t="str">
        <x:v>DI-348-S8</x:v>
      </x:c>
      <x:c r="B3702" s="135" t="str">
        <x:v>DI-348-V1</x:v>
      </x:c>
      <x:c r="C3702" s="135" t="n">
        <x:v>8</x:v>
      </x:c>
      <x:c r="D3702" s="162" t="str">
        <x:v>Lege den panierten Fisch zu den Kartoffeln auf das Blech.</x:v>
      </x:c>
      <x:c r="E3702" s="163"/>
      <x:c r="F3702" s="163"/>
    </x:row>
    <x:row r="3703">
      <x:c r="A3703" s="135" t="str">
        <x:v>DI-348-S9</x:v>
      </x:c>
      <x:c r="B3703" s="135" t="str">
        <x:v>DI-348-V1</x:v>
      </x:c>
      <x:c r="C3703" s="135" t="n">
        <x:v>9</x:v>
      </x:c>
      <x:c r="D3703" s="162" t="str">
        <x:v>Backe beides weitere 20 Minuten, bis der Fisch gar und die Panade goldbraun ist.</x:v>
      </x:c>
      <x:c r="E3703" s="163" t="n">
        <x:v>20</x:v>
      </x:c>
      <x:c r="F3703" s="163" t="str">
        <x:v>Schritt 9</x:v>
      </x:c>
    </x:row>
    <x:row r="3704">
      <x:c r="A3704" s="135" t="str">
        <x:v>DI-348-S10</x:v>
      </x:c>
      <x:c r="B3704" s="135" t="str">
        <x:v>DI-348-V1</x:v>
      </x:c>
      <x:c r="C3704" s="135" t="n">
        <x:v>10</x:v>
      </x:c>
      <x:c r="D3704" s="162" t="str">
        <x:v>Koche die Erbsen kurz vor Ende der Backzeit 3-4 Minuten weich.</x:v>
      </x:c>
      <x:c r="E3704" s="163" t="n">
        <x:v>3</x:v>
      </x:c>
      <x:c r="F3704" s="163" t="str">
        <x:v>Schritt 10</x:v>
      </x:c>
    </x:row>
    <x:row r="3705">
      <x:c r="A3705" s="135" t="str">
        <x:v>DI-348-S11</x:v>
      </x:c>
      <x:c r="B3705" s="135" t="str">
        <x:v>DI-348-V1</x:v>
      </x:c>
      <x:c r="C3705" s="135" t="n">
        <x:v>11</x:v>
      </x:c>
      <x:c r="D3705" s="162" t="str">
        <x:v>Gieße die Erbsen ab, zerdrücke sie grob und rühre die Crème fraîche unter.</x:v>
      </x:c>
      <x:c r="E3705" s="163"/>
      <x:c r="F3705" s="163"/>
    </x:row>
    <x:row r="3706">
      <x:c r="A3706" s="135" t="str">
        <x:v>DI-348-S12</x:v>
      </x:c>
      <x:c r="B3706" s="135" t="str">
        <x:v>DI-348-V1</x:v>
      </x:c>
      <x:c r="C3706" s="135" t="n">
        <x:v>12</x:v>
      </x:c>
      <x:c r="D3706" s="162" t="str">
        <x:v>Schmecke das Erbsenpüree ab und serviere es mit Fisch und Kartoffeln.</x:v>
      </x:c>
      <x:c r="E3706" s="163"/>
      <x:c r="F3706" s="163"/>
    </x:row>
    <x:row r="3707">
      <x:c r="A3707" s="135" t="str">
        <x:v>DI-349-S1</x:v>
      </x:c>
      <x:c r="B3707" s="135" t="str">
        <x:v>DI-349-V1</x:v>
      </x:c>
      <x:c r="C3707" s="135" t="n">
        <x:v>1</x:v>
      </x:c>
      <x:c r="D3707" s="162" t="str">
        <x:v>Stelle eine große ofenfeste Pfanne auf mittlere bis hohe Hitze und gib Passata, Butterbohnen, Knoblauch, Oregano, Spinat und Paprika hinein.</x:v>
      </x:c>
      <x:c r="E3707" s="163"/>
      <x:c r="F3707" s="163"/>
    </x:row>
    <x:row r="3708">
      <x:c r="A3708" s="135" t="str">
        <x:v>DI-349-S2</x:v>
      </x:c>
      <x:c r="B3708" s="135" t="str">
        <x:v>DI-349-V1</x:v>
      </x:c>
      <x:c r="C3708" s="135" t="n">
        <x:v>2</x:v>
      </x:c>
      <x:c r="D3708" s="162" t="str">
        <x:v>Rühre alles um.</x:v>
      </x:c>
      <x:c r="E3708" s="163"/>
      <x:c r="F3708" s="163"/>
    </x:row>
    <x:row r="3709">
      <x:c r="A3709" s="135" t="str">
        <x:v>DI-349-S3</x:v>
      </x:c>
      <x:c r="B3709" s="135" t="str">
        <x:v>DI-349-V1</x:v>
      </x:c>
      <x:c r="C3709" s="135" t="n">
        <x:v>3</x:v>
      </x:c>
      <x:c r="D3709" s="162" t="str">
        <x:v>Koche alles 6-8 Minuten, bis die Soße Blasen bildet und der Spinat zusammengefallen ist. Würze alles.</x:v>
      </x:c>
      <x:c r="E3709" s="163" t="n">
        <x:v>6</x:v>
      </x:c>
      <x:c r="F3709" s="163" t="str">
        <x:v>Schritt 3</x:v>
      </x:c>
    </x:row>
    <x:row r="3710">
      <x:c r="A3710" s="135" t="str">
        <x:v>DI-349-S4</x:v>
      </x:c>
      <x:c r="B3710" s="135" t="str">
        <x:v>DI-349-V1</x:v>
      </x:c>
      <x:c r="C3710" s="135" t="n">
        <x:v>4</x:v>
      </x:c>
      <x:c r="D3710" s="162" t="str">
        <x:v>Gib den Zitronensaft hinzu.</x:v>
      </x:c>
      <x:c r="E3710" s="163"/>
      <x:c r="F3710" s="163"/>
    </x:row>
    <x:row r="3711">
      <x:c r="A3711" s="135" t="str">
        <x:v>DI-349-S5</x:v>
      </x:c>
      <x:c r="B3711" s="135" t="str">
        <x:v>DI-349-V1</x:v>
      </x:c>
      <x:c r="C3711" s="135" t="n">
        <x:v>5</x:v>
      </x:c>
      <x:c r="D3711" s="162" t="str">
        <x:v>Erhitze den Grill auf höchste Stufe.</x:v>
      </x:c>
      <x:c r="E3711" s="163"/>
      <x:c r="F3711" s="163"/>
    </x:row>
    <x:row r="3712">
      <x:c r="A3712" s="135" t="str">
        <x:v>DI-349-S6</x:v>
      </x:c>
      <x:c r="B3712" s="135" t="str">
        <x:v>DI-349-V1</x:v>
      </x:c>
      <x:c r="C3712" s="135" t="n">
        <x:v>6</x:v>
      </x:c>
      <x:c r="D3712" s="162" t="str">
        <x:v>Streue den Feta über die Sauce, sodass er noch sichtbar ist, beträufle ihn mit Olivenöl und streue ihn über die Zitronenschale und eine Prise Oregano.</x:v>
      </x:c>
      <x:c r="E3712" s="163"/>
      <x:c r="F3712" s="163"/>
    </x:row>
    <x:row r="3713">
      <x:c r="A3713" s="135" t="str">
        <x:v>DI-349-S7</x:v>
      </x:c>
      <x:c r="B3713" s="135" t="str">
        <x:v>DI-349-V1</x:v>
      </x:c>
      <x:c r="C3713" s="135" t="n">
        <x:v>7</x:v>
      </x:c>
      <x:c r="D3713" s="162" t="str">
        <x:v>Mahle dann etwas schwarzen Pfeffer darüber.</x:v>
      </x:c>
      <x:c r="E3713" s="163"/>
      <x:c r="F3713" s="163"/>
    </x:row>
    <x:row r="3714">
      <x:c r="A3714" s="135" t="str">
        <x:v>DI-349-S8</x:v>
      </x:c>
      <x:c r="B3714" s="135" t="str">
        <x:v>DI-349-V1</x:v>
      </x:c>
      <x:c r="C3714" s="135" t="n">
        <x:v>8</x:v>
      </x:c>
      <x:c r="D3714" s="162" t="str">
        <x:v>Grille 5-8 Minuten, bis der Feta goldbraun und an den Rändern knusprig ist.</x:v>
      </x:c>
      <x:c r="E3714" s="163" t="n">
        <x:v>5</x:v>
      </x:c>
      <x:c r="F3714" s="163" t="str">
        <x:v>Schritt 8</x:v>
      </x:c>
    </x:row>
    <x:row r="3715">
      <x:c r="A3715" s="135" t="str">
        <x:v>DI-349-S9</x:v>
      </x:c>
      <x:c r="B3715" s="135" t="str">
        <x:v>DI-349-V1</x:v>
      </x:c>
      <x:c r="C3715" s="135" t="n">
        <x:v>9</x:v>
      </x:c>
      <x:c r="D3715" s="162" t="str">
        <x:v>Röste währenddessen die Pitas unter dem Grill oder im Toaster.</x:v>
      </x:c>
      <x:c r="E3715" s="163"/>
      <x:c r="F3715" s="163"/>
    </x:row>
    <x:row r="3716">
      <x:c r="A3716" s="135" t="str">
        <x:v>DI-349-S10</x:v>
      </x:c>
      <x:c r="B3716" s="135" t="str">
        <x:v>DI-349-V1</x:v>
      </x:c>
      <x:c r="C3716" s="135" t="n">
        <x:v>10</x:v>
      </x:c>
      <x:c r="D3716" s="162" t="str">
        <x:v>Serviere das Gericht mit den Bohnen und dem Feta.</x:v>
      </x:c>
      <x:c r="E3716" s="163"/>
      <x:c r="F3716" s="163"/>
    </x:row>
    <x:row r="3717">
      <x:c r="A3717" s="135" t="str">
        <x:v>DI-350-S1</x:v>
      </x:c>
      <x:c r="B3717" s="135" t="str">
        <x:v>DI-350-V1</x:v>
      </x:c>
      <x:c r="C3717" s="135" t="n">
        <x:v>1</x:v>
      </x:c>
      <x:c r="D3717" s="162" t="str">
        <x:v>Heize den Backofen auf 180 °C Ober-/Unterhitze bzw. 160 °C Umluft vor.</x:v>
      </x:c>
      <x:c r="E3717" s="163"/>
      <x:c r="F3717" s="163"/>
    </x:row>
    <x:row r="3718">
      <x:c r="A3718" s="135" t="str">
        <x:v>DI-350-S2</x:v>
      </x:c>
      <x:c r="B3718" s="135" t="str">
        <x:v>DI-350-V1</x:v>
      </x:c>
      <x:c r="C3718" s="135" t="n">
        <x:v>2</x:v>
      </x:c>
      <x:c r="D3718" s="162" t="str">
        <x:v>Erhitze die Hälfte des Öls in einer Pfanne.</x:v>
      </x:c>
      <x:c r="E3718" s="163"/>
      <x:c r="F3718" s="163"/>
    </x:row>
    <x:row r="3719">
      <x:c r="A3719" s="135" t="str">
        <x:v>DI-350-S3</x:v>
      </x:c>
      <x:c r="B3719" s="135" t="str">
        <x:v>DI-350-V1</x:v>
      </x:c>
      <x:c r="C3719" s="135" t="n">
        <x:v>3</x:v>
      </x:c>
      <x:c r="D3719" s="162" t="str">
        <x:v>Dünste Zwiebeln und Knoblauch 15-20 Minuten weich, ohne sie zu bräunen.</x:v>
      </x:c>
      <x:c r="E3719" s="163" t="n">
        <x:v>15</x:v>
      </x:c>
      <x:c r="F3719" s="163" t="str">
        <x:v>Schritt 3</x:v>
      </x:c>
    </x:row>
    <x:row r="3720">
      <x:c r="A3720" s="135" t="str">
        <x:v>DI-350-S4</x:v>
      </x:c>
      <x:c r="B3720" s="135" t="str">
        <x:v>DI-350-V1</x:v>
      </x:c>
      <x:c r="C3720" s="135" t="n">
        <x:v>4</x:v>
      </x:c>
      <x:c r="D3720" s="162" t="str">
        <x:v>Verteile die Zwiebelmischung und die Tomaten in einer Auflaufform.</x:v>
      </x:c>
      <x:c r="E3720" s="163"/>
      <x:c r="F3720" s="163"/>
    </x:row>
    <x:row r="3721">
      <x:c r="A3721" s="135" t="str">
        <x:v>DI-350-S5</x:v>
      </x:c>
      <x:c r="B3721" s="135" t="str">
        <x:v>DI-350-V1</x:v>
      </x:c>
      <x:c r="C3721" s="135" t="n">
        <x:v>5</x:v>
      </x:c>
      <x:c r="D3721" s="162" t="str">
        <x:v>Gib Kräuter, Zucker und Semmelbrösel darüber.</x:v>
      </x:c>
      <x:c r="E3721" s="163"/>
      <x:c r="F3721" s="163"/>
    </x:row>
    <x:row r="3722">
      <x:c r="A3722" s="135" t="str">
        <x:v>DI-350-S6</x:v>
      </x:c>
      <x:c r="B3722" s="135" t="str">
        <x:v>DI-350-V1</x:v>
      </x:c>
      <x:c r="C3722" s="135" t="n">
        <x:v>6</x:v>
      </x:c>
      <x:c r="D3722" s="162" t="str">
        <x:v>Würze alles mit Salz und Pfeffer und beträufle den Gratin mit dem restlichen Öl.</x:v>
      </x:c>
      <x:c r="E3722" s="163"/>
      <x:c r="F3722" s="163"/>
    </x:row>
    <x:row r="3723">
      <x:c r="A3723" s="135" t="str">
        <x:v>DI-350-S7</x:v>
      </x:c>
      <x:c r="B3723" s="135" t="str">
        <x:v>DI-350-V1</x:v>
      </x:c>
      <x:c r="C3723" s="135" t="n">
        <x:v>7</x:v>
      </x:c>
      <x:c r="D3723" s="162" t="str">
        <x:v>Backe den Gratin etwa 1 Stunde, bis die Oberfläche goldbraun und die Tomaten weich und saftig sind.</x:v>
      </x:c>
      <x:c r="E3723" s="163"/>
      <x:c r="F3723" s="163"/>
    </x:row>
    <x:row r="3724">
      <x:c r="A3724" s="135" t="str">
        <x:v>DI-351-S1</x:v>
      </x:c>
      <x:c r="B3724" s="135" t="str">
        <x:v>DI-351-V1</x:v>
      </x:c>
      <x:c r="C3724" s="135" t="n">
        <x:v>1</x:v>
      </x:c>
      <x:c r="D3724" s="162" t="str">
        <x:v>Erhitze das Öl in einer großen Pfanne mit Deckel.</x:v>
      </x:c>
      <x:c r="E3724" s="163"/>
      <x:c r="F3724" s="163"/>
    </x:row>
    <x:row r="3725">
      <x:c r="A3725" s="135" t="str">
        <x:v>DI-351-S2</x:v>
      </x:c>
      <x:c r="B3725" s="135" t="str">
        <x:v>DI-351-V1</x:v>
      </x:c>
      <x:c r="C3725" s="135" t="n">
        <x:v>2</x:v>
      </x:c>
      <x:c r="D3725" s="162" t="str">
        <x:v>Brate die Zwiebel bei hoher Temperatur einige Minuten weich.</x:v>
      </x:c>
      <x:c r="E3725" s="163"/>
      <x:c r="F3725" s="163"/>
    </x:row>
    <x:row r="3726">
      <x:c r="A3726" s="135" t="str">
        <x:v>DI-351-S3</x:v>
      </x:c>
      <x:c r="B3726" s="135" t="str">
        <x:v>DI-351-V1</x:v>
      </x:c>
      <x:c r="C3726" s="135" t="n">
        <x:v>3</x:v>
      </x:c>
      <x:c r="D3726" s="162" t="str">
        <x:v>Rühre Currypulver, Ingwer und Knoblauch ein und röste alles 1-2 Minuten, bis die Gewürze duften.</x:v>
      </x:c>
      <x:c r="E3726" s="163" t="n">
        <x:v>1</x:v>
      </x:c>
      <x:c r="F3726" s="163" t="str">
        <x:v>Schritt 3</x:v>
      </x:c>
    </x:row>
    <x:row r="3727">
      <x:c r="A3727" s="135" t="str">
        <x:v>DI-351-S4</x:v>
      </x:c>
      <x:c r="B3727" s="135" t="str">
        <x:v>DI-351-V1</x:v>
      </x:c>
      <x:c r="C3727" s="135" t="n">
        <x:v>4</x:v>
      </x:c>
      <x:c r="D3727" s="162" t="str">
        <x:v>Gib Dosentomaten und Kichererbsen hinzu und würze die Sauce mit Salz und Pfeffer.</x:v>
      </x:c>
      <x:c r="E3727" s="163"/>
      <x:c r="F3727" s="163"/>
    </x:row>
    <x:row r="3728">
      <x:c r="A3728" s="135" t="str">
        <x:v>DI-351-S5</x:v>
      </x:c>
      <x:c r="B3728" s="135" t="str">
        <x:v>DI-351-V1</x:v>
      </x:c>
      <x:c r="C3728" s="135" t="n">
        <x:v>5</x:v>
      </x:c>
      <x:c r="D3728" s="162" t="str">
        <x:v>Lasse die Sauce 8-10 Minuten offen köcheln, bis sie leicht eingedickt ist.</x:v>
      </x:c>
      <x:c r="E3728" s="163" t="n">
        <x:v>8</x:v>
      </x:c>
      <x:c r="F3728" s="163" t="str">
        <x:v>Schritt 5</x:v>
      </x:c>
    </x:row>
    <x:row r="3729">
      <x:c r="A3729" s="135" t="str">
        <x:v>DI-351-S6</x:v>
      </x:c>
      <x:c r="B3729" s="135" t="str">
        <x:v>DI-351-V1</x:v>
      </x:c>
      <x:c r="C3729" s="135" t="n">
        <x:v>6</x:v>
      </x:c>
      <x:c r="D3729" s="162" t="str">
        <x:v>Lege die Kabeljaufilets auf die Sauce und decke die Pfanne ab.</x:v>
      </x:c>
      <x:c r="E3729" s="163"/>
      <x:c r="F3729" s="163"/>
    </x:row>
    <x:row r="3730">
      <x:c r="A3730" s="135" t="str">
        <x:v>DI-351-S7</x:v>
      </x:c>
      <x:c r="B3730" s="135" t="str">
        <x:v>DI-351-V1</x:v>
      </x:c>
      <x:c r="C3730" s="135" t="n">
        <x:v>7</x:v>
      </x:c>
      <x:c r="D3730" s="162" t="str">
        <x:v>Gare den Fisch 5-10 Minuten, bis er innen nicht mehr glasig ist und sich leicht zerteilen lässt.</x:v>
      </x:c>
      <x:c r="E3730" s="163" t="n">
        <x:v>5</x:v>
      </x:c>
      <x:c r="F3730" s="163" t="str">
        <x:v>Schritt 7</x:v>
      </x:c>
    </x:row>
    <x:row r="3731">
      <x:c r="A3731" s="135" t="str">
        <x:v>DI-351-S8</x:v>
      </x:c>
      <x:c r="B3731" s="135" t="str">
        <x:v>DI-351-V1</x:v>
      </x:c>
      <x:c r="C3731" s="135" t="n">
        <x:v>8</x:v>
      </x:c>
      <x:c r="D3731" s="162" t="str">
        <x:v>Bestreue das Curry mit Zitronenschale und Koriander.</x:v>
      </x:c>
      <x:c r="E3731" s="163"/>
      <x:c r="F3731" s="163"/>
    </x:row>
    <x:row r="3732">
      <x:c r="A3732" s="135" t="str">
        <x:v>DI-351-S9</x:v>
      </x:c>
      <x:c r="B3732" s="135" t="str">
        <x:v>DI-351-V1</x:v>
      </x:c>
      <x:c r="C3732" s="135" t="n">
        <x:v>9</x:v>
      </x:c>
      <x:c r="D3732" s="162" t="str">
        <x:v>Serviere die Zitronenspalten zum Auspressen dazu.</x:v>
      </x:c>
      <x:c r="E3732" s="163"/>
      <x:c r="F3732" s="163"/>
    </x:row>
    <x:row r="3733">
      <x:c r="A3733" s="135" t="str">
        <x:v>DI-352-S1</x:v>
      </x:c>
      <x:c r="B3733" s="135" t="str">
        <x:v>DI-352-V1</x:v>
      </x:c>
      <x:c r="C3733" s="135" t="n">
        <x:v>1</x:v>
      </x:c>
      <x:c r="D3733" s="162" t="str">
        <x:v>Erhitze das Öl in einem breiten Topf oder einer Schmorpfanne bei mittlerer Hitze.</x:v>
      </x:c>
      <x:c r="E3733" s="163"/>
      <x:c r="F3733" s="163"/>
    </x:row>
    <x:row r="3734">
      <x:c r="A3734" s="135" t="str">
        <x:v>DI-352-S2</x:v>
      </x:c>
      <x:c r="B3734" s="135" t="str">
        <x:v>DI-352-V1</x:v>
      </x:c>
      <x:c r="C3734" s="135" t="n">
        <x:v>2</x:v>
      </x:c>
      <x:c r="D3734" s="162" t="str">
        <x:v>Brate die Zwiebel mit einer Prise Salz 8-10 Minuten weich und an den Rändern goldbraun.</x:v>
      </x:c>
      <x:c r="E3734" s="163" t="n">
        <x:v>8</x:v>
      </x:c>
      <x:c r="F3734" s="163" t="str">
        <x:v>Schritt 2</x:v>
      </x:c>
    </x:row>
    <x:row r="3735">
      <x:c r="A3735" s="135" t="str">
        <x:v>DI-352-S3</x:v>
      </x:c>
      <x:c r="B3735" s="135" t="str">
        <x:v>DI-352-V1</x:v>
      </x:c>
      <x:c r="C3735" s="135" t="n">
        <x:v>3</x:v>
      </x:c>
      <x:c r="D3735" s="162" t="str">
        <x:v>Gib Knoblauch und Zucchini hinzu und brate beides weitere 7-8 Minuten.</x:v>
      </x:c>
      <x:c r="E3735" s="163" t="n">
        <x:v>7</x:v>
      </x:c>
      <x:c r="F3735" s="163" t="str">
        <x:v>Schritt 3</x:v>
      </x:c>
    </x:row>
    <x:row r="3736">
      <x:c r="A3736" s="135" t="str">
        <x:v>DI-352-S4</x:v>
      </x:c>
      <x:c r="B3736" s="135" t="str">
        <x:v>DI-352-V1</x:v>
      </x:c>
      <x:c r="C3736" s="135" t="n">
        <x:v>4</x:v>
      </x:c>
      <x:c r="D3736" s="162" t="str">
        <x:v>Rühre Kurkuma, Kreuzkümmel, Kardamom und Currypulver ein und röste die Gewürze 2 Minuten.</x:v>
      </x:c>
      <x:c r="E3736" s="163" t="n">
        <x:v>2</x:v>
      </x:c>
      <x:c r="F3736" s="163" t="str">
        <x:v>Schritt 4</x:v>
      </x:c>
    </x:row>
    <x:row r="3737">
      <x:c r="A3737" s="135" t="str">
        <x:v>DI-352-S5</x:v>
      </x:c>
      <x:c r="B3737" s="135" t="str">
        <x:v>DI-352-V1</x:v>
      </x:c>
      <x:c r="C3737" s="135" t="n">
        <x:v>5</x:v>
      </x:c>
      <x:c r="D3737" s="162" t="str">
        <x:v>Spüle den Reis gründlich ab und gib ihn zusammen mit den Erbsen in den Topf.</x:v>
      </x:c>
      <x:c r="E3737" s="163"/>
      <x:c r="F3737" s="163"/>
    </x:row>
    <x:row r="3738">
      <x:c r="A3738" s="135" t="str">
        <x:v>DI-352-S6</x:v>
      </x:c>
      <x:c r="B3738" s="135" t="str">
        <x:v>DI-352-V1</x:v>
      </x:c>
      <x:c r="C3738" s="135" t="n">
        <x:v>6</x:v>
      </x:c>
      <x:c r="D3738" s="162" t="str">
        <x:v>Rühre alles um, bis der Reis gleichmäßig mit den Gewürzen überzogen ist.</x:v>
      </x:c>
      <x:c r="E3738" s="163"/>
      <x:c r="F3738" s="163"/>
    </x:row>
    <x:row r="3739">
      <x:c r="A3739" s="135" t="str">
        <x:v>DI-352-S7</x:v>
      </x:c>
      <x:c r="B3739" s="135" t="str">
        <x:v>DI-352-V1</x:v>
      </x:c>
      <x:c r="C3739" s="135" t="n">
        <x:v>7</x:v>
      </x:c>
      <x:c r="D3739" s="162" t="str">
        <x:v>Gieße 260 ml Wasser an, würze die Mischung und bringe sie zum Kochen.</x:v>
      </x:c>
      <x:c r="E3739" s="163"/>
      <x:c r="F3739" s="163"/>
    </x:row>
    <x:row r="3740">
      <x:c r="A3740" s="135" t="str">
        <x:v>DI-352-S8</x:v>
      </x:c>
      <x:c r="B3740" s="135" t="str">
        <x:v>DI-352-V1</x:v>
      </x:c>
      <x:c r="C3740" s="135" t="n">
        <x:v>8</x:v>
      </x:c>
      <x:c r="D3740" s="162" t="str">
        <x:v>Reduziere die Hitze, decke den Topf ab und gare den Reis 20 Minuten.</x:v>
      </x:c>
      <x:c r="E3740" s="163" t="n">
        <x:v>20</x:v>
      </x:c>
      <x:c r="F3740" s="163" t="str">
        <x:v>Schritt 8</x:v>
      </x:c>
    </x:row>
    <x:row r="3741">
      <x:c r="A3741" s="135" t="str">
        <x:v>DI-352-S9</x:v>
      </x:c>
      <x:c r="B3741" s="135" t="str">
        <x:v>DI-352-V1</x:v>
      </x:c>
      <x:c r="C3741" s="135" t="n">
        <x:v>9</x:v>
      </x:c>
      <x:c r="D3741" s="162" t="str">
        <x:v>Verteile den Spinat auf dem Reis, ohne ihn unterzurühren, und decke den Topf wieder ab.</x:v>
      </x:c>
      <x:c r="E3741" s="163"/>
      <x:c r="F3741" s="163"/>
    </x:row>
    <x:row r="3742">
      <x:c r="A3742" s="135" t="str">
        <x:v>DI-352-S10</x:v>
      </x:c>
      <x:c r="B3742" s="135" t="str">
        <x:v>DI-352-V1</x:v>
      </x:c>
      <x:c r="C3742" s="135" t="n">
        <x:v>10</x:v>
      </x:c>
      <x:c r="D3742" s="162" t="str">
        <x:v>Gare alles weitere 10 Minuten.</x:v>
      </x:c>
      <x:c r="E3742" s="163" t="n">
        <x:v>10</x:v>
      </x:c>
      <x:c r="F3742" s="163" t="str">
        <x:v>Schritt 10</x:v>
      </x:c>
    </x:row>
    <x:row r="3743">
      <x:c r="A3743" s="135" t="str">
        <x:v>DI-352-S11</x:v>
      </x:c>
      <x:c r="B3743" s="135" t="str">
        <x:v>DI-352-V1</x:v>
      </x:c>
      <x:c r="C3743" s="135" t="n">
        <x:v>11</x:v>
      </x:c>
      <x:c r="D3743" s="162" t="str">
        <x:v>Hebe den zusammengefallenen Spinat unter und lockere den Reis mit einer Gabel auf.</x:v>
      </x:c>
      <x:c r="E3743" s="163"/>
      <x:c r="F3743" s="163"/>
    </x:row>
    <x:row r="3744">
      <x:c r="A3744" s="135" t="str">
        <x:v>DI-352-S12</x:v>
      </x:c>
      <x:c r="B3744" s="135" t="str">
        <x:v>DI-352-V1</x:v>
      </x:c>
      <x:c r="C3744" s="135" t="n">
        <x:v>12</x:v>
      </x:c>
      <x:c r="D3744" s="162" t="str">
        <x:v>Verteile den Pilaw auf zwei Schüsseln und gib jeweils etwas veganen Joghurt darauf.</x:v>
      </x:c>
      <x:c r="E3744" s="163"/>
      <x:c r="F3744" s="163"/>
    </x:row>
    <x:row r="3745">
      <x:c r="A3745" s="135" t="str">
        <x:v>DI-353-S1</x:v>
      </x:c>
      <x:c r="B3745" s="135" t="str">
        <x:v>DI-353-V1</x:v>
      </x:c>
      <x:c r="C3745" s="135" t="n">
        <x:v>1</x:v>
      </x:c>
      <x:c r="D3745" s="162" t="str">
        <x:v>Erhitze das Öl in einer großen Pfanne.</x:v>
      </x:c>
      <x:c r="E3745" s="163"/>
      <x:c r="F3745" s="163"/>
    </x:row>
    <x:row r="3746">
      <x:c r="A3746" s="135" t="str">
        <x:v>DI-353-S2</x:v>
      </x:c>
      <x:c r="B3746" s="135" t="str">
        <x:v>DI-353-V1</x:v>
      </x:c>
      <x:c r="C3746" s="135" t="n">
        <x:v>2</x:v>
      </x:c>
      <x:c r="D3746" s="162" t="str">
        <x:v>Brate die Zwiebeln etwa 5 Minuten an, bis sie leicht Farbe annehmen.</x:v>
      </x:c>
      <x:c r="E3746" s="163" t="n">
        <x:v>5</x:v>
      </x:c>
      <x:c r="F3746" s="163" t="str">
        <x:v>Schritt 2</x:v>
      </x:c>
    </x:row>
    <x:row r="3747">
      <x:c r="A3747" s="135" t="str">
        <x:v>DI-353-S3</x:v>
      </x:c>
      <x:c r="B3747" s="135" t="str">
        <x:v>DI-353-V1</x:v>
      </x:c>
      <x:c r="C3747" s="135" t="n">
        <x:v>3</x:v>
      </x:c>
      <x:c r="D3747" s="162" t="str">
        <x:v>Röste Gewürze, Knoblauch und Chili kurz mit.</x:v>
      </x:c>
      <x:c r="E3747" s="163"/>
      <x:c r="F3747" s="163"/>
    </x:row>
    <x:row r="3748">
      <x:c r="A3748" s="135" t="str">
        <x:v>DI-353-S4</x:v>
      </x:c>
      <x:c r="B3748" s="135" t="str">
        <x:v>DI-353-V1</x:v>
      </x:c>
      <x:c r="C3748" s="135" t="n">
        <x:v>4</x:v>
      </x:c>
      <x:c r="D3748" s="162" t="str">
        <x:v>Gib Linsen, Kichererbsen und Brühe hinzu.</x:v>
      </x:c>
      <x:c r="E3748" s="163"/>
      <x:c r="F3748" s="163"/>
    </x:row>
    <x:row r="3749">
      <x:c r="A3749" s="135" t="str">
        <x:v>DI-353-S5</x:v>
      </x:c>
      <x:c r="B3749" s="135" t="str">
        <x:v>DI-353-V1</x:v>
      </x:c>
      <x:c r="C3749" s="135" t="n">
        <x:v>5</x:v>
      </x:c>
      <x:c r="D3749" s="162" t="str">
        <x:v>Lasse ohne Deckel etwa 15 Minuten köcheln.</x:v>
      </x:c>
      <x:c r="E3749" s="163" t="n">
        <x:v>15</x:v>
      </x:c>
      <x:c r="F3749" s="163" t="str">
        <x:v>Schritt 5</x:v>
      </x:c>
    </x:row>
    <x:row r="3750">
      <x:c r="A3750" s="135" t="str">
        <x:v>DI-353-S6</x:v>
      </x:c>
      <x:c r="B3750" s="135" t="str">
        <x:v>DI-353-V1</x:v>
      </x:c>
      <x:c r="C3750" s="135" t="n">
        <x:v>6</x:v>
      </x:c>
      <x:c r="D3750" s="162" t="str">
        <x:v>Rühre den Spinat unter, bis er zusammenfällt.</x:v>
      </x:c>
      <x:c r="E3750" s="163"/>
      <x:c r="F3750" s="163"/>
    </x:row>
    <x:row r="3751">
      <x:c r="A3751" s="135" t="str">
        <x:v>DI-353-S7</x:v>
      </x:c>
      <x:c r="B3751" s="135" t="str">
        <x:v>DI-353-V1</x:v>
      </x:c>
      <x:c r="C3751" s="135" t="n">
        <x:v>7</x:v>
      </x:c>
      <x:c r="D3751" s="162" t="str">
        <x:v>Drücke vier Mulden in das Dal und schlage jeweils ein Ei hinein.</x:v>
      </x:c>
      <x:c r="E3751" s="163"/>
      <x:c r="F3751" s="163"/>
    </x:row>
    <x:row r="3752">
      <x:c r="A3752" s="135" t="str">
        <x:v>DI-353-S8</x:v>
      </x:c>
      <x:c r="B3752" s="135" t="str">
        <x:v>DI-353-V1</x:v>
      </x:c>
      <x:c r="C3752" s="135" t="n">
        <x:v>8</x:v>
      </x:c>
      <x:c r="D3752" s="162" t="str">
        <x:v>Gare zugedeckt bei mittlerer Hitze 8-10 Minuten, bis das Eiweiß gestockt ist.</x:v>
      </x:c>
      <x:c r="E3752" s="163" t="n">
        <x:v>8</x:v>
      </x:c>
      <x:c r="F3752" s="163" t="str">
        <x:v>Schritt 8</x:v>
      </x:c>
    </x:row>
    <x:row r="3753">
      <x:c r="A3753" s="135" t="str">
        <x:v>DI-353-S9</x:v>
      </x:c>
      <x:c r="B3753" s="135" t="str">
        <x:v>DI-353-V1</x:v>
      </x:c>
      <x:c r="C3753" s="135" t="n">
        <x:v>9</x:v>
      </x:c>
      <x:c r="D3753" s="162" t="str">
        <x:v>Püriere währenddessen alle Zutaten für die Kräuter-Raita mit einem Stabmixer glatt.</x:v>
      </x:c>
      <x:c r="E3753" s="163"/>
      <x:c r="F3753" s="163"/>
    </x:row>
    <x:row r="3754">
      <x:c r="A3754" s="135" t="str">
        <x:v>DI-353-S10</x:v>
      </x:c>
      <x:c r="B3754" s="135" t="str">
        <x:v>DI-353-V1</x:v>
      </x:c>
      <x:c r="C3754" s="135" t="n">
        <x:v>10</x:v>
      </x:c>
      <x:c r="D3754" s="162" t="str">
        <x:v>Verteile Dal und Eier auf vier Teller.</x:v>
      </x:c>
      <x:c r="E3754" s="163"/>
      <x:c r="F3754" s="163"/>
    </x:row>
    <x:row r="3755">
      <x:c r="A3755" s="135" t="str">
        <x:v>DI-353-S11</x:v>
      </x:c>
      <x:c r="B3755" s="135" t="str">
        <x:v>DI-353-V1</x:v>
      </x:c>
      <x:c r="C3755" s="135" t="n">
        <x:v>11</x:v>
      </x:c>
      <x:c r="D3755" s="162" t="str">
        <x:v>Richte das Gericht mit Raita an.</x:v>
      </x:c>
      <x:c r="E3755" s="163"/>
      <x:c r="F3755" s="163"/>
    </x:row>
    <x:row r="3756">
      <x:c r="A3756" s="135" t="str">
        <x:v>DI-353-S12</x:v>
      </x:c>
      <x:c r="B3756" s="135" t="str">
        <x:v>DI-353-V1</x:v>
      </x:c>
      <x:c r="C3756" s="135" t="n">
        <x:v>12</x:v>
      </x:c>
      <x:c r="D3756" s="162" t="str">
        <x:v>Bestreue das Gericht mit Koriander.</x:v>
      </x:c>
      <x:c r="E3756" s="163"/>
      <x:c r="F3756" s="163"/>
    </x:row>
    <x:row r="3757">
      <x:c r="A3757" s="135" t="str">
        <x:v>DI-354-S1</x:v>
      </x:c>
      <x:c r="B3757" s="135" t="str">
        <x:v>DI-354-V1</x:v>
      </x:c>
      <x:c r="C3757" s="135" t="n">
        <x:v>1</x:v>
      </x:c>
      <x:c r="D3757" s="162" t="str">
        <x:v>Erhitze das Sonnenblumenöl in einer großen Pfanne oder einem Schmortopf.</x:v>
      </x:c>
      <x:c r="E3757" s="163"/>
      <x:c r="F3757" s="163"/>
    </x:row>
    <x:row r="3758">
      <x:c r="A3758" s="135" t="str">
        <x:v>DI-354-S2</x:v>
      </x:c>
      <x:c r="B3758" s="135" t="str">
        <x:v>DI-354-V1</x:v>
      </x:c>
      <x:c r="C3758" s="135" t="n">
        <x:v>2</x:v>
      </x:c>
      <x:c r="D3758" s="162" t="str">
        <x:v>Brate die Hähnchenstücke rundherum leicht braun an.</x:v>
      </x:c>
      <x:c r="E3758" s="163"/>
      <x:c r="F3758" s="163"/>
    </x:row>
    <x:row r="3759">
      <x:c r="A3759" s="135" t="str">
        <x:v>DI-354-S3</x:v>
      </x:c>
      <x:c r="B3759" s="135" t="str">
        <x:v>DI-354-V1</x:v>
      </x:c>
      <x:c r="C3759" s="135" t="n">
        <x:v>3</x:v>
      </x:c>
      <x:c r="D3759" s="162" t="str">
        <x:v>Gib Zwiebel, Karotten und Sellerie hinzu und brate das Gemüse einige Minuten mit.</x:v>
      </x:c>
      <x:c r="E3759" s="163"/>
      <x:c r="F3759" s="163"/>
    </x:row>
    <x:row r="3760">
      <x:c r="A3760" s="135" t="str">
        <x:v>DI-354-S4</x:v>
      </x:c>
      <x:c r="B3760" s="135" t="str">
        <x:v>DI-354-V1</x:v>
      </x:c>
      <x:c r="C3760" s="135" t="n">
        <x:v>4</x:v>
      </x:c>
      <x:c r="D3760" s="162" t="str">
        <x:v>Rühre Thymian, Lorbeerblatt und Brühe ein und bringe alles zum Kochen.</x:v>
      </x:c>
      <x:c r="E3760" s="163"/>
      <x:c r="F3760" s="163"/>
    </x:row>
    <x:row r="3761">
      <x:c r="A3761" s="135" t="str">
        <x:v>DI-354-S5</x:v>
      </x:c>
      <x:c r="B3761" s="135" t="str">
        <x:v>DI-354-V1</x:v>
      </x:c>
      <x:c r="C3761" s="135" t="n">
        <x:v>5</x:v>
      </x:c>
      <x:c r="D3761" s="162" t="str">
        <x:v>Reduziere die Hitze, decke den Topf ab und lasse den Eintopf etwa 40 Minuten sanft köcheln, bis das Hähnchen zart ist.</x:v>
      </x:c>
      <x:c r="E3761" s="163" t="n">
        <x:v>40</x:v>
      </x:c>
      <x:c r="F3761" s="163" t="str">
        <x:v>Schritt 5</x:v>
      </x:c>
    </x:row>
    <x:row r="3762">
      <x:c r="A3762" s="135" t="str">
        <x:v>DI-354-S6</x:v>
      </x:c>
      <x:c r="B3762" s="135" t="str">
        <x:v>DI-354-V1</x:v>
      </x:c>
      <x:c r="C3762" s="135" t="n">
        <x:v>6</x:v>
      </x:c>
      <x:c r="D3762" s="162" t="str">
        <x:v>Rühre die weißen Bohnen ein und lasse sie weitere 5 Minuten heiß werden.</x:v>
      </x:c>
      <x:c r="E3762" s="163" t="n">
        <x:v>5</x:v>
      </x:c>
      <x:c r="F3762" s="163" t="str">
        <x:v>Schritt 6</x:v>
      </x:c>
    </x:row>
    <x:row r="3763">
      <x:c r="A3763" s="135" t="str">
        <x:v>DI-354-S7</x:v>
      </x:c>
      <x:c r="B3763" s="135" t="str">
        <x:v>DI-354-V1</x:v>
      </x:c>
      <x:c r="C3763" s="135" t="n">
        <x:v>7</x:v>
      </x:c>
      <x:c r="D3763" s="162" t="str">
        <x:v>Entferne das Lorbeerblatt.</x:v>
      </x:c>
      <x:c r="E3763" s="163"/>
      <x:c r="F3763" s="163"/>
    </x:row>
    <x:row r="3764">
      <x:c r="A3764" s="135" t="str">
        <x:v>DI-354-S8</x:v>
      </x:c>
      <x:c r="B3764" s="135" t="str">
        <x:v>DI-354-V1</x:v>
      </x:c>
      <x:c r="C3764" s="135" t="n">
        <x:v>8</x:v>
      </x:c>
      <x:c r="D3764" s="162" t="str">
        <x:v>Schmecke den Eintopf ab und rühre die Petersilie unter.</x:v>
      </x:c>
      <x:c r="E3764" s="163"/>
      <x:c r="F3764" s="163"/>
    </x:row>
    <x:row r="3765">
      <x:c r="A3765" s="135" t="str">
        <x:v>DI-354-S9</x:v>
      </x:c>
      <x:c r="B3765" s="135" t="str">
        <x:v>DI-354-V1</x:v>
      </x:c>
      <x:c r="C3765" s="135" t="n">
        <x:v>9</x:v>
      </x:c>
      <x:c r="D3765" s="162" t="str">
        <x:v>Serviere knuspriges Brot dazu.</x:v>
      </x:c>
      <x:c r="E3765" s="163"/>
      <x:c r="F3765" s="163"/>
    </x:row>
    <x:row r="3766">
      <x:c r="A3766" s="135" t="str">
        <x:v>DI-355-S1</x:v>
      </x:c>
      <x:c r="B3766" s="135" t="str">
        <x:v>DI-355-V1</x:v>
      </x:c>
      <x:c r="C3766" s="135" t="n">
        <x:v>1</x:v>
      </x:c>
      <x:c r="D3766" s="162" t="str">
        <x:v>Erhitze das Öl in einer großen, breiten Pfanne mit Deckel, gib das Hähnchen hinein und brate es schnell an, bis es eine leichte Farbe hat.</x:v>
      </x:c>
      <x:c r="E3766" s="163"/>
      <x:c r="F3766" s="163"/>
    </x:row>
    <x:row r="3767">
      <x:c r="A3767" s="135" t="str">
        <x:v>DI-355-S2</x:v>
      </x:c>
      <x:c r="B3767" s="135" t="str">
        <x:v>DI-355-V1</x:v>
      </x:c>
      <x:c r="C3767" s="135" t="n">
        <x:v>2</x:v>
      </x:c>
      <x:c r="D3767" s="162" t="str">
        <x:v>Gib Zwiebel und Ingwer hinzu.</x:v>
      </x:c>
      <x:c r="E3767" s="163"/>
      <x:c r="F3767" s="163"/>
    </x:row>
    <x:row r="3768">
      <x:c r="A3768" s="135" t="str">
        <x:v>DI-355-S3</x:v>
      </x:c>
      <x:c r="B3768" s="135" t="str">
        <x:v>DI-355-V1</x:v>
      </x:c>
      <x:c r="C3768" s="135" t="n">
        <x:v>3</x:v>
      </x:c>
      <x:c r="D3768" s="162" t="str">
        <x:v>Brate weitere 2 Minuten.</x:v>
      </x:c>
      <x:c r="E3768" s="163" t="n">
        <x:v>2</x:v>
      </x:c>
      <x:c r="F3768" s="163" t="str">
        <x:v>Schritt 3</x:v>
      </x:c>
    </x:row>
    <x:row r="3769">
      <x:c r="A3769" s="135" t="str">
        <x:v>DI-355-S4</x:v>
      </x:c>
      <x:c r="B3769" s="135" t="str">
        <x:v>DI-355-V1</x:v>
      </x:c>
      <x:c r="C3769" s="135" t="n">
        <x:v>4</x:v>
      </x:c>
      <x:c r="D3769" s="162" t="str">
        <x:v>Gib 150 ml Wasser, Safran, Honig und Karotten hinzu. Würze alles.</x:v>
      </x:c>
      <x:c r="E3769" s="163"/>
      <x:c r="F3769" s="163"/>
    </x:row>
    <x:row r="3770">
      <x:c r="A3770" s="135" t="str">
        <x:v>DI-355-S5</x:v>
      </x:c>
      <x:c r="B3770" s="135" t="str">
        <x:v>DI-355-V1</x:v>
      </x:c>
      <x:c r="C3770" s="135" t="n">
        <x:v>5</x:v>
      </x:c>
      <x:c r="D3770" s="162" t="str">
        <x:v>Rühre alles gut um.</x:v>
      </x:c>
      <x:c r="E3770" s="163"/>
      <x:c r="F3770" s="163"/>
    </x:row>
    <x:row r="3771">
      <x:c r="A3771" s="135" t="str">
        <x:v>DI-355-S6</x:v>
      </x:c>
      <x:c r="B3771" s="135" t="str">
        <x:v>DI-355-V1</x:v>
      </x:c>
      <x:c r="C3771" s="135" t="n">
        <x:v>6</x:v>
      </x:c>
      <x:c r="D3771" s="162" t="str">
        <x:v>Bringe alles zum Kochen.</x:v>
      </x:c>
      <x:c r="E3771" s="163"/>
      <x:c r="F3771" s="163"/>
    </x:row>
    <x:row r="3772">
      <x:c r="A3772" s="135" t="str">
        <x:v>DI-355-S7</x:v>
      </x:c>
      <x:c r="B3772" s="135" t="str">
        <x:v>DI-355-V1</x:v>
      </x:c>
      <x:c r="C3772" s="135" t="n">
        <x:v>7</x:v>
      </x:c>
      <x:c r="D3772" s="162" t="str">
        <x:v>Decke gut ab.</x:v>
      </x:c>
      <x:c r="E3772" s="163"/>
      <x:c r="F3772" s="163"/>
    </x:row>
    <x:row r="3773">
      <x:c r="A3773" s="135" t="str">
        <x:v>DI-355-S8</x:v>
      </x:c>
      <x:c r="B3773" s="135" t="str">
        <x:v>DI-355-V1</x:v>
      </x:c>
      <x:c r="C3773" s="135" t="n">
        <x:v>8</x:v>
      </x:c>
      <x:c r="D3773" s="162" t="str">
        <x:v>Lasse 30 Minuten köcheln, bis das Hähnchen weich ist.</x:v>
      </x:c>
      <x:c r="E3773" s="163" t="n">
        <x:v>30</x:v>
      </x:c>
      <x:c r="F3773" s="163" t="str">
        <x:v>Schritt 8</x:v>
      </x:c>
    </x:row>
    <x:row r="3774">
      <x:c r="A3774" s="135" t="str">
        <x:v>DI-355-S9</x:v>
      </x:c>
      <x:c r="B3774" s="135" t="str">
        <x:v>DI-355-V1</x:v>
      </x:c>
      <x:c r="C3774" s="135" t="n">
        <x:v>9</x:v>
      </x:c>
      <x:c r="D3774" s="162" t="str">
        <x:v>Öffne den Deckel und erhöhe die Hitze etwa 5 Minuten lang, um die Soße etwas zu reduzieren.</x:v>
      </x:c>
      <x:c r="E3774" s="163" t="n">
        <x:v>5</x:v>
      </x:c>
      <x:c r="F3774" s="163" t="str">
        <x:v>Schritt 9</x:v>
      </x:c>
    </x:row>
    <x:row r="3775">
      <x:c r="A3775" s="135" t="str">
        <x:v>DI-355-S10</x:v>
      </x:c>
      <x:c r="B3775" s="135" t="str">
        <x:v>DI-355-V1</x:v>
      </x:c>
      <x:c r="C3775" s="135" t="n">
        <x:v>10</x:v>
      </x:c>
      <x:c r="D3775" s="162" t="str">
        <x:v>Bestreue das Gericht mit Petersilie.</x:v>
      </x:c>
      <x:c r="E3775" s="163"/>
      <x:c r="F3775" s="163"/>
    </x:row>
    <x:row r="3776">
      <x:c r="A3776" s="135" t="str">
        <x:v>DI-355-S11</x:v>
      </x:c>
      <x:c r="B3776" s="135" t="str">
        <x:v>DI-355-V1</x:v>
      </x:c>
      <x:c r="C3776" s="135" t="n">
        <x:v>11</x:v>
      </x:c>
      <x:c r="D3776" s="162" t="str">
        <x:v>Serviere das Gericht mit Zitronenspalten zum Auspressen.</x:v>
      </x:c>
      <x:c r="E3776" s="163"/>
      <x:c r="F3776" s="163"/>
    </x:row>
    <x:row r="3777">
      <x:c r="A3777" s="135" t="str">
        <x:v>DI-356-S1</x:v>
      </x:c>
      <x:c r="B3777" s="135" t="str">
        <x:v>DI-356-V1</x:v>
      </x:c>
      <x:c r="C3777" s="135" t="n">
        <x:v>1</x:v>
      </x:c>
      <x:c r="D3777" s="162" t="str">
        <x:v>Erhitze das Öl in einer großen Pfanne.</x:v>
      </x:c>
      <x:c r="E3777" s="163"/>
      <x:c r="F3777" s="163"/>
    </x:row>
    <x:row r="3778">
      <x:c r="A3778" s="135" t="str">
        <x:v>DI-356-S2</x:v>
      </x:c>
      <x:c r="B3778" s="135" t="str">
        <x:v>DI-356-V1</x:v>
      </x:c>
      <x:c r="C3778" s="135" t="n">
        <x:v>2</x:v>
      </x:c>
      <x:c r="D3778" s="162" t="str">
        <x:v>Brate die Zwiebeln bei mittlerer bis hoher Hitze etwa 8 Minuten goldbraun.</x:v>
      </x:c>
      <x:c r="E3778" s="163" t="n">
        <x:v>8</x:v>
      </x:c>
      <x:c r="F3778" s="163" t="str">
        <x:v>Schritt 2</x:v>
      </x:c>
    </x:row>
    <x:row r="3779">
      <x:c r="A3779" s="135" t="str">
        <x:v>DI-356-S3</x:v>
      </x:c>
      <x:c r="B3779" s="135" t="str">
        <x:v>DI-356-V1</x:v>
      </x:c>
      <x:c r="C3779" s="135" t="n">
        <x:v>3</x:v>
      </x:c>
      <x:c r="D3779" s="162" t="str">
        <x:v>Gib Currypaste hinzu.</x:v>
      </x:c>
      <x:c r="E3779" s="163"/>
      <x:c r="F3779" s="163"/>
    </x:row>
    <x:row r="3780">
      <x:c r="A3780" s="135" t="str">
        <x:v>DI-356-S4</x:v>
      </x:c>
      <x:c r="B3780" s="135" t="str">
        <x:v>DI-356-V1</x:v>
      </x:c>
      <x:c r="C3780" s="135" t="n">
        <x:v>4</x:v>
      </x:c>
      <x:c r="D3780" s="162" t="str">
        <x:v>Röste 1 Minute mit.</x:v>
      </x:c>
      <x:c r="E3780" s="163"/>
      <x:c r="F3780" s="163"/>
    </x:row>
    <x:row r="3781">
      <x:c r="A3781" s="135" t="str">
        <x:v>DI-356-S5</x:v>
      </x:c>
      <x:c r="B3781" s="135" t="str">
        <x:v>DI-356-V1</x:v>
      </x:c>
      <x:c r="C3781" s="135" t="n">
        <x:v>5</x:v>
      </x:c>
      <x:c r="D3781" s="162" t="str">
        <x:v>Gieße die Brühe nach und nach an.</x:v>
      </x:c>
      <x:c r="E3781" s="163"/>
      <x:c r="F3781" s="163"/>
    </x:row>
    <x:row r="3782">
      <x:c r="A3782" s="135" t="str">
        <x:v>DI-356-S6</x:v>
      </x:c>
      <x:c r="B3782" s="135" t="str">
        <x:v>DI-356-V1</x:v>
      </x:c>
      <x:c r="C3782" s="135" t="n">
        <x:v>6</x:v>
      </x:c>
      <x:c r="D3782" s="162" t="str">
        <x:v>Löse dabei den Bratensatz vom Pfannenboden.</x:v>
      </x:c>
      <x:c r="E3782" s="163"/>
      <x:c r="F3782" s="163"/>
    </x:row>
    <x:row r="3783">
      <x:c r="A3783" s="135" t="str">
        <x:v>DI-356-S7</x:v>
      </x:c>
      <x:c r="B3783" s="135" t="str">
        <x:v>DI-356-V1</x:v>
      </x:c>
      <x:c r="C3783" s="135" t="n">
        <x:v>7</x:v>
      </x:c>
      <x:c r="D3783" s="162" t="str">
        <x:v>Rühre Tiefkühlgemüse und Linsen ein.</x:v>
      </x:c>
      <x:c r="E3783" s="163"/>
      <x:c r="F3783" s="163"/>
    </x:row>
    <x:row r="3784">
      <x:c r="A3784" s="135" t="str">
        <x:v>DI-356-S8</x:v>
      </x:c>
      <x:c r="B3784" s="135" t="str">
        <x:v>DI-356-V1</x:v>
      </x:c>
      <x:c r="C3784" s="135" t="n">
        <x:v>8</x:v>
      </x:c>
      <x:c r="D3784" s="162" t="str">
        <x:v>Lasse alles zugedeckt 15-20 Minuten köcheln, bis Gemüse und Linsen weich sind.</x:v>
      </x:c>
      <x:c r="E3784" s="163" t="n">
        <x:v>15</x:v>
      </x:c>
      <x:c r="F3784" s="163" t="str">
        <x:v>Schritt 8</x:v>
      </x:c>
    </x:row>
    <x:row r="3785">
      <x:c r="A3785" s="135" t="str">
        <x:v>DI-356-S9</x:v>
      </x:c>
      <x:c r="B3785" s="135" t="str">
        <x:v>DI-356-V1</x:v>
      </x:c>
      <x:c r="C3785" s="135" t="n">
        <x:v>9</x:v>
      </x:c>
      <x:c r="D3785" s="162" t="str">
        <x:v>Gare währenddessen den Reis nach Packungsanweisung mit dem Kurkuma. Gieße alles ab.</x:v>
      </x:c>
      <x:c r="E3785" s="163"/>
      <x:c r="F3785" s="163"/>
    </x:row>
    <x:row r="3786">
      <x:c r="A3786" s="135" t="str">
        <x:v>DI-356-S10</x:v>
      </x:c>
      <x:c r="B3786" s="135" t="str">
        <x:v>DI-356-V1</x:v>
      </x:c>
      <x:c r="C3786" s="135" t="n">
        <x:v>10</x:v>
      </x:c>
      <x:c r="D3786" s="162" t="str">
        <x:v>Rühre Rosinen und Petersilie unter das Curry. Schmecke alles ab.</x:v>
      </x:c>
      <x:c r="E3786" s="163"/>
      <x:c r="F3786" s="163"/>
    </x:row>
    <x:row r="3787">
      <x:c r="A3787" s="135" t="str">
        <x:v>DI-356-S11</x:v>
      </x:c>
      <x:c r="B3787" s="135" t="str">
        <x:v>DI-356-V1</x:v>
      </x:c>
      <x:c r="C3787" s="135" t="n">
        <x:v>11</x:v>
      </x:c>
      <x:c r="D3787" s="162" t="str">
        <x:v>Serviere alles mit Reis, Poppadums und Mango-Chutney.</x:v>
      </x:c>
      <x:c r="E3787" s="163"/>
      <x:c r="F3787" s="163"/>
    </x:row>
    <x:row r="3788">
      <x:c r="A3788" s="135" t="str">
        <x:v>DI-357-S1</x:v>
      </x:c>
      <x:c r="B3788" s="135" t="str">
        <x:v>DI-357-V1</x:v>
      </x:c>
      <x:c r="C3788" s="135" t="n">
        <x:v>1</x:v>
      </x:c>
      <x:c r="D3788" s="162" t="str">
        <x:v>Gib den Sushi-Reis mit 200 ml Wasser und einer Prise Salz in einen Topf.</x:v>
      </x:c>
      <x:c r="E3788" s="163"/>
      <x:c r="F3788" s="163"/>
    </x:row>
    <x:row r="3789">
      <x:c r="A3789" s="135" t="str">
        <x:v>DI-357-S2</x:v>
      </x:c>
      <x:c r="B3789" s="135" t="str">
        <x:v>DI-357-V1</x:v>
      </x:c>
      <x:c r="C3789" s="135" t="n">
        <x:v>2</x:v>
      </x:c>
      <x:c r="D3789" s="162" t="str">
        <x:v>Bringe das Wasser zum Kochen. Decke den Topf ab und gare den Reis 15 Minuten bei sehr niedriger Hitze.</x:v>
      </x:c>
      <x:c r="E3789" s="163" t="n">
        <x:v>15</x:v>
      </x:c>
      <x:c r="F3789" s="163" t="str">
        <x:v>Schritt 2</x:v>
      </x:c>
    </x:row>
    <x:row r="3790">
      <x:c r="A3790" s="135" t="str">
        <x:v>DI-357-S3</x:v>
      </x:c>
      <x:c r="B3790" s="135" t="str">
        <x:v>DI-357-V1</x:v>
      </x:c>
      <x:c r="C3790" s="135" t="n">
        <x:v>3</x:v>
      </x:c>
      <x:c r="D3790" s="162" t="str">
        <x:v>Schalte den Herd aus und lasse den Reis weitere 5 Minuten zugedeckt ruhen.</x:v>
      </x:c>
      <x:c r="E3790" s="163" t="n">
        <x:v>5</x:v>
      </x:c>
      <x:c r="F3790" s="163" t="str">
        <x:v>Schritt 3</x:v>
      </x:c>
    </x:row>
    <x:row r="3791">
      <x:c r="A3791" s="135" t="str">
        <x:v>DI-357-S4</x:v>
      </x:c>
      <x:c r="B3791" s="135" t="str">
        <x:v>DI-357-V1</x:v>
      </x:c>
      <x:c r="C3791" s="135" t="n">
        <x:v>4</x:v>
      </x:c>
      <x:c r="D3791" s="162" t="str">
        <x:v>Rühre Zucker und Reisessig unter und halte den Reis warm.</x:v>
      </x:c>
      <x:c r="E3791" s="163"/>
      <x:c r="F3791" s="163"/>
    </x:row>
    <x:row r="3792">
      <x:c r="A3792" s="135" t="str">
        <x:v>DI-357-S5</x:v>
      </x:c>
      <x:c r="B3792" s="135" t="str">
        <x:v>DI-357-V1</x:v>
      </x:c>
      <x:c r="C3792" s="135" t="n">
        <x:v>5</x:v>
      </x:c>
      <x:c r="D3792" s="162" t="str">
        <x:v>Koche die Edamame 3 Minuten und gieße sie ab.</x:v>
      </x:c>
      <x:c r="E3792" s="163" t="n">
        <x:v>3</x:v>
      </x:c>
      <x:c r="F3792" s="163" t="str">
        <x:v>Schritt 5</x:v>
      </x:c>
    </x:row>
    <x:row r="3793">
      <x:c r="A3793" s="135" t="str">
        <x:v>DI-357-S6</x:v>
      </x:c>
      <x:c r="B3793" s="135" t="str">
        <x:v>DI-357-V1</x:v>
      </x:c>
      <x:c r="C3793" s="135" t="n">
        <x:v>6</x:v>
      </x:c>
      <x:c r="D3793" s="162" t="str">
        <x:v>Schneide Karotte und Gurke in feine Streifen und die Radieschen in dünne Scheiben.</x:v>
      </x:c>
      <x:c r="E3793" s="163"/>
      <x:c r="F3793" s="163"/>
    </x:row>
    <x:row r="3794">
      <x:c r="A3794" s="135" t="str">
        <x:v>DI-357-S7</x:v>
      </x:c>
      <x:c r="B3794" s="135" t="str">
        <x:v>DI-357-V1</x:v>
      </x:c>
      <x:c r="C3794" s="135" t="n">
        <x:v>7</x:v>
      </x:c>
      <x:c r="D3794" s="162" t="str">
        <x:v>Zerteile den Lachs in mundgerechte Stücke und entferne mögliche Gräten.</x:v>
      </x:c>
      <x:c r="E3794" s="163"/>
      <x:c r="F3794" s="163"/>
    </x:row>
    <x:row r="3795">
      <x:c r="A3795" s="135" t="str">
        <x:v>DI-357-S8</x:v>
      </x:c>
      <x:c r="B3795" s="135" t="str">
        <x:v>DI-357-V1</x:v>
      </x:c>
      <x:c r="C3795" s="135" t="n">
        <x:v>8</x:v>
      </x:c>
      <x:c r="D3795" s="162" t="str">
        <x:v>Verteile den Reis auf Schüsseln.</x:v>
      </x:c>
      <x:c r="E3795" s="163"/>
      <x:c r="F3795" s="163"/>
    </x:row>
    <x:row r="3796">
      <x:c r="A3796" s="135" t="str">
        <x:v>DI-357-S9</x:v>
      </x:c>
      <x:c r="B3796" s="135" t="str">
        <x:v>DI-357-V1</x:v>
      </x:c>
      <x:c r="C3796" s="135" t="n">
        <x:v>9</x:v>
      </x:c>
      <x:c r="D3796" s="162" t="str">
        <x:v>Ordne Edamame, Gemüse und Lachs darauf an.</x:v>
      </x:c>
      <x:c r="E3796" s="163"/>
      <x:c r="F3796" s="163"/>
    </x:row>
    <x:row r="3797">
      <x:c r="A3797" s="135" t="str">
        <x:v>DI-357-S10</x:v>
      </x:c>
      <x:c r="B3797" s="135" t="str">
        <x:v>DI-357-V1</x:v>
      </x:c>
      <x:c r="C3797" s="135" t="n">
        <x:v>10</x:v>
      </x:c>
      <x:c r="D3797" s="162" t="str">
        <x:v>Beträufle die Bowls mit Sojasauce und bestreue sie mit Sesam.</x:v>
      </x:c>
      <x:c r="E3797" s="163"/>
      <x:c r="F3797" s="163"/>
    </x:row>
    <x:row r="3798">
      <x:c r="A3798" s="135" t="str">
        <x:v>DI-358-S1</x:v>
      </x:c>
      <x:c r="B3798" s="135" t="str">
        <x:v>DI-358-V1</x:v>
      </x:c>
      <x:c r="C3798" s="135" t="n">
        <x:v>1</x:v>
      </x:c>
      <x:c r="D3798" s="162" t="str">
        <x:v>Erhitze 1 EL Olivenöl in einer Pfanne.</x:v>
      </x:c>
      <x:c r="E3798" s="163"/>
      <x:c r="F3798" s="163"/>
    </x:row>
    <x:row r="3799">
      <x:c r="A3799" s="135" t="str">
        <x:v>DI-358-S2</x:v>
      </x:c>
      <x:c r="B3799" s="135" t="str">
        <x:v>DI-358-V1</x:v>
      </x:c>
      <x:c r="C3799" s="135" t="n">
        <x:v>2</x:v>
      </x:c>
      <x:c r="D3799" s="162" t="str">
        <x:v>Dünste die Zwiebel etwa 5 Minuten weich.</x:v>
      </x:c>
      <x:c r="E3799" s="163" t="n">
        <x:v>5</x:v>
      </x:c>
      <x:c r="F3799" s="163" t="str">
        <x:v>Schritt 2</x:v>
      </x:c>
    </x:row>
    <x:row r="3800">
      <x:c r="A3800" s="135" t="str">
        <x:v>DI-358-S3</x:v>
      </x:c>
      <x:c r="B3800" s="135" t="str">
        <x:v>DI-358-V1</x:v>
      </x:c>
      <x:c r="C3800" s="135" t="n">
        <x:v>3</x:v>
      </x:c>
      <x:c r="D3800" s="162" t="str">
        <x:v>Gib den Knoblauch hinzu und brate ihn 1 Minute mit.</x:v>
      </x:c>
      <x:c r="E3800" s="163"/>
      <x:c r="F3800" s="163"/>
    </x:row>
    <x:row r="3801">
      <x:c r="A3801" s="135" t="str">
        <x:v>DI-358-S4</x:v>
      </x:c>
      <x:c r="B3801" s="135" t="str">
        <x:v>DI-358-V1</x:v>
      </x:c>
      <x:c r="C3801" s="135" t="n">
        <x:v>4</x:v>
      </x:c>
      <x:c r="D3801" s="162" t="str">
        <x:v>Rühre die Haferflocken ein und röste sie weitere 2 Minuten.</x:v>
      </x:c>
      <x:c r="E3801" s="163" t="n">
        <x:v>2</x:v>
      </x:c>
      <x:c r="F3801" s="163" t="str">
        <x:v>Schritt 4</x:v>
      </x:c>
    </x:row>
    <x:row r="3802">
      <x:c r="A3802" s="135" t="str">
        <x:v>DI-358-S5</x:v>
      </x:c>
      <x:c r="B3802" s="135" t="str">
        <x:v>DI-358-V1</x:v>
      </x:c>
      <x:c r="C3802" s="135" t="n">
        <x:v>5</x:v>
      </x:c>
      <x:c r="D3802" s="162" t="str">
        <x:v>Fülle die Mischung in eine Schüssel und lasse sie etwas abkühlen.</x:v>
      </x:c>
      <x:c r="E3802" s="163"/>
      <x:c r="F3802" s="163"/>
    </x:row>
    <x:row r="3803">
      <x:c r="A3803" s="135" t="str">
        <x:v>DI-358-S6</x:v>
      </x:c>
      <x:c r="B3803" s="135" t="str">
        <x:v>DI-358-V1</x:v>
      </x:c>
      <x:c r="C3803" s="135" t="n">
        <x:v>6</x:v>
      </x:c>
      <x:c r="D3803" s="162" t="str">
        <x:v>Gib Putenhackfleisch, Aprikosen, Karotte und Ei hinzu.</x:v>
      </x:c>
      <x:c r="E3803" s="163"/>
      <x:c r="F3803" s="163"/>
    </x:row>
    <x:row r="3804">
      <x:c r="A3804" s="135" t="str">
        <x:v>DI-358-S7</x:v>
      </x:c>
      <x:c r="B3804" s="135" t="str">
        <x:v>DI-358-V1</x:v>
      </x:c>
      <x:c r="C3804" s="135" t="n">
        <x:v>7</x:v>
      </x:c>
      <x:c r="D3804" s="162" t="str">
        <x:v>Würze die Masse kräftig und vermenge alles gründlich.</x:v>
      </x:c>
      <x:c r="E3804" s="163"/>
      <x:c r="F3804" s="163"/>
    </x:row>
    <x:row r="3805">
      <x:c r="A3805" s="135" t="str">
        <x:v>DI-358-S8</x:v>
      </x:c>
      <x:c r="B3805" s="135" t="str">
        <x:v>DI-358-V1</x:v>
      </x:c>
      <x:c r="C3805" s="135" t="n">
        <x:v>8</x:v>
      </x:c>
      <x:c r="D3805" s="162" t="str">
        <x:v>Forme acht gleich große Bratlinge.</x:v>
      </x:c>
      <x:c r="E3805" s="163"/>
      <x:c r="F3805" s="163"/>
    </x:row>
    <x:row r="3806">
      <x:c r="A3806" s="135" t="str">
        <x:v>DI-358-S9</x:v>
      </x:c>
      <x:c r="B3806" s="135" t="str">
        <x:v>DI-358-V1</x:v>
      </x:c>
      <x:c r="C3806" s="135" t="n">
        <x:v>9</x:v>
      </x:c>
      <x:c r="D3806" s="162" t="str">
        <x:v>Heize den Backofen auf 200 °C Ober-/Unterhitze beziehungsweise 180 °C Umluft vor.</x:v>
      </x:c>
      <x:c r="E3806" s="163"/>
      <x:c r="F3806" s="163"/>
    </x:row>
    <x:row r="3807">
      <x:c r="A3807" s="135" t="str">
        <x:v>DI-358-S10</x:v>
      </x:c>
      <x:c r="B3807" s="135" t="str">
        <x:v>DI-358-V1</x:v>
      </x:c>
      <x:c r="C3807" s="135" t="n">
        <x:v>10</x:v>
      </x:c>
      <x:c r="D3807" s="162" t="str">
        <x:v>Erhitze das restliche Öl in der Pfanne.</x:v>
      </x:c>
      <x:c r="E3807" s="163"/>
      <x:c r="F3807" s="163"/>
    </x:row>
    <x:row r="3808">
      <x:c r="A3808" s="135" t="str">
        <x:v>DI-358-S11</x:v>
      </x:c>
      <x:c r="B3808" s="135" t="str">
        <x:v>DI-358-V1</x:v>
      </x:c>
      <x:c r="C3808" s="135" t="n">
        <x:v>11</x:v>
      </x:c>
      <x:c r="D3808" s="162" t="str">
        <x:v>Brate die Bratlinge je Seite 3-4 Minuten an.</x:v>
      </x:c>
      <x:c r="E3808" s="163" t="n">
        <x:v>3</x:v>
      </x:c>
      <x:c r="F3808" s="163" t="str">
        <x:v>Schritt 11</x:v>
      </x:c>
    </x:row>
    <x:row r="3809">
      <x:c r="A3809" s="135" t="str">
        <x:v>DI-358-S12</x:v>
      </x:c>
      <x:c r="B3809" s="135" t="str">
        <x:v>DI-358-V1</x:v>
      </x:c>
      <x:c r="C3809" s="135" t="n">
        <x:v>12</x:v>
      </x:c>
      <x:c r="D3809" s="162" t="str">
        <x:v>Lege sie auf ein Backblech und gare sie 10-15 Minuten im Ofen fertig.</x:v>
      </x:c>
      <x:c r="E3809" s="163" t="n">
        <x:v>10</x:v>
      </x:c>
      <x:c r="F3809" s="163" t="str">
        <x:v>Schritt 12</x:v>
      </x:c>
    </x:row>
    <x:row r="3810">
      <x:c r="A3810" s="135" t="str">
        <x:v>DI-358-S13</x:v>
      </x:c>
      <x:c r="B3810" s="135" t="str">
        <x:v>DI-358-V1</x:v>
      </x:c>
      <x:c r="C3810" s="135" t="n">
        <x:v>13</x:v>
      </x:c>
      <x:c r="D3810" s="162" t="str">
        <x:v>Serviere die Putenbratlinge mit Gurkenscheiben und einem frischen Salat.</x:v>
      </x:c>
      <x:c r="E3810" s="163"/>
      <x:c r="F3810" s="163"/>
    </x:row>
    <x:row r="3811">
      <x:c r="A3811" s="135" t="str">
        <x:v>DI-359-S1</x:v>
      </x:c>
      <x:c r="B3811" s="135" t="str">
        <x:v>DI-359-V1</x:v>
      </x:c>
      <x:c r="C3811" s="135" t="n">
        <x:v>1</x:v>
      </x:c>
      <x:c r="D3811" s="162" t="str">
        <x:v>Heize den Backofen auf 220 °C Ober-/Unterhitze bzw. 200 °C Umluft vor.</x:v>
      </x:c>
      <x:c r="E3811" s="163"/>
      <x:c r="F3811" s="163"/>
    </x:row>
    <x:row r="3812">
      <x:c r="A3812" s="135" t="str">
        <x:v>DI-359-S2</x:v>
      </x:c>
      <x:c r="B3812" s="135" t="str">
        <x:v>DI-359-V1</x:v>
      </x:c>
      <x:c r="C3812" s="135" t="n">
        <x:v>2</x:v>
      </x:c>
      <x:c r="D3812" s="162" t="str">
        <x:v>Gib Mais, rote Zwiebeln und Paprika in eine große, flache Bratform. Vermenge alles mit den Kreuzkümmelsamen und dem Öl.</x:v>
      </x:c>
      <x:c r="E3812" s="163"/>
      <x:c r="F3812" s="163"/>
    </x:row>
    <x:row r="3813">
      <x:c r="A3813" s="135" t="str">
        <x:v>DI-359-S3</x:v>
      </x:c>
      <x:c r="B3813" s="135" t="str">
        <x:v>DI-359-V1</x:v>
      </x:c>
      <x:c r="C3813" s="135" t="n">
        <x:v>3</x:v>
      </x:c>
      <x:c r="D3813" s="162" t="str">
        <x:v>Gib Kiwi und Tomate auf eine Seite der Form.</x:v>
      </x:c>
      <x:c r="E3813" s="163"/>
      <x:c r="F3813" s="163"/>
    </x:row>
    <x:row r="3814">
      <x:c r="A3814" s="135" t="str">
        <x:v>DI-359-S4</x:v>
      </x:c>
      <x:c r="B3814" s="135" t="str">
        <x:v>DI-359-V1</x:v>
      </x:c>
      <x:c r="C3814" s="135" t="n">
        <x:v>4</x:v>
      </x:c>
      <x:c r="D3814" s="162" t="str">
        <x:v>Röste 20 Minuten.</x:v>
      </x:c>
      <x:c r="E3814" s="163" t="n">
        <x:v>20</x:v>
      </x:c>
      <x:c r="F3814" s="163" t="str">
        <x:v>Schritt 4</x:v>
      </x:c>
    </x:row>
    <x:row r="3815">
      <x:c r="A3815" s="135" t="str">
        <x:v>DI-359-S5</x:v>
      </x:c>
      <x:c r="B3815" s="135" t="str">
        <x:v>DI-359-V1</x:v>
      </x:c>
      <x:c r="C3815" s="135" t="n">
        <x:v>5</x:v>
      </x:c>
      <x:c r="D3815" s="162" t="str">
        <x:v>Mische währenddessen mit der Messerklinge 60 ml Wasser unter das Mehl, bis ein Teig entsteht.</x:v>
      </x:c>
      <x:c r="E3815" s="163"/>
      <x:c r="F3815" s="163"/>
    </x:row>
    <x:row r="3816">
      <x:c r="A3816" s="135" t="str">
        <x:v>DI-359-S6</x:v>
      </x:c>
      <x:c r="B3816" s="135" t="str">
        <x:v>DI-359-V1</x:v>
      </x:c>
      <x:c r="C3816" s="135" t="n">
        <x:v>6</x:v>
      </x:c>
      <x:c r="D3816" s="162" t="str">
        <x:v>Knete kurz durch.</x:v>
      </x:c>
      <x:c r="E3816" s="163"/>
      <x:c r="F3816" s="163"/>
    </x:row>
    <x:row r="3817">
      <x:c r="A3817" s="135" t="str">
        <x:v>DI-359-S7</x:v>
      </x:c>
      <x:c r="B3817" s="135" t="str">
        <x:v>DI-359-V1</x:v>
      </x:c>
      <x:c r="C3817" s="135" t="n">
        <x:v>7</x:v>
      </x:c>
      <x:c r="D3817" s="162" t="str">
        <x:v>Knete den Teig kurz glatt und teile ihn in vier Stücke.</x:v>
      </x:c>
      <x:c r="E3817" s="163"/>
      <x:c r="F3817" s="163"/>
    </x:row>
    <x:row r="3818">
      <x:c r="A3818" s="135" t="str">
        <x:v>DI-359-S8</x:v>
      </x:c>
      <x:c r="B3818" s="135" t="str">
        <x:v>DI-359-V1</x:v>
      </x:c>
      <x:c r="C3818" s="135" t="n">
        <x:v>8</x:v>
      </x:c>
      <x:c r="D3818" s="162" t="str">
        <x:v>Rolle jedes Stück auf einer leicht bemehlten Fläche zu einer etwa 16 cm großen Tortilla aus. Decke alles mit einem Geschirrtuch ab, damit sie nicht austrocknen.</x:v>
      </x:c>
      <x:c r="E3818" s="163"/>
      <x:c r="F3818" s="163"/>
    </x:row>
    <x:row r="3819">
      <x:c r="A3819" s="135" t="str">
        <x:v>DI-359-S9</x:v>
      </x:c>
      <x:c r="B3819" s="135" t="str">
        <x:v>DI-359-V1</x:v>
      </x:c>
      <x:c r="C3819" s="135" t="n">
        <x:v>9</x:v>
      </x:c>
      <x:c r="D3819" s="162" t="str">
        <x:v>Nimm die gekochten Tomaten und Kiwis aus der Form und stelle das Gemüse für 10 Minuten in den Ofen.</x:v>
      </x:c>
      <x:c r="E3819" s="163" t="n">
        <x:v>10</x:v>
      </x:c>
      <x:c r="F3819" s="163" t="str">
        <x:v>Schritt 9</x:v>
      </x:c>
    </x:row>
    <x:row r="3820">
      <x:c r="A3820" s="135" t="str">
        <x:v>DI-359-S10</x:v>
      </x:c>
      <x:c r="B3820" s="135" t="str">
        <x:v>DI-359-V1</x:v>
      </x:c>
      <x:c r="C3820" s="135" t="n">
        <x:v>10</x:v>
      </x:c>
      <x:c r="D3820" s="162" t="str">
        <x:v>Entferne die Schale von der Kiwi und gib das Fruchtfleisch zusammen mit der Tomate, dem Knoblauch, der Hälfte des Korianders, der Brühe und dem Paprika in eine Schüssel.</x:v>
      </x:c>
      <x:c r="E3820" s="163"/>
      <x:c r="F3820" s="163"/>
    </x:row>
    <x:row r="3821">
      <x:c r="A3821" s="135" t="str">
        <x:v>DI-359-S11</x:v>
      </x:c>
      <x:c r="B3821" s="135" t="str">
        <x:v>DI-359-V1</x:v>
      </x:c>
      <x:c r="C3821" s="135" t="n">
        <x:v>11</x:v>
      </x:c>
      <x:c r="D3821" s="162" t="str">
        <x:v>Mixe mit einem Stabmixer zu einer glatten Salsa.</x:v>
      </x:c>
      <x:c r="E3821" s="163"/>
      <x:c r="F3821" s="163"/>
    </x:row>
    <x:row r="3822">
      <x:c r="A3822" s="135" t="str">
        <x:v>DI-359-S12</x:v>
      </x:c>
      <x:c r="B3822" s="135" t="str">
        <x:v>DI-359-V1</x:v>
      </x:c>
      <x:c r="C3822" s="135" t="n">
        <x:v>12</x:v>
      </x:c>
      <x:c r="D3822" s="162" t="str">
        <x:v>Erhitze eine große beschichtete Pfanne ohne Öl.</x:v>
      </x:c>
      <x:c r="E3822" s="163"/>
      <x:c r="F3822" s="163"/>
    </x:row>
    <x:row r="3823">
      <x:c r="A3823" s="135" t="str">
        <x:v>DI-359-S13</x:v>
      </x:c>
      <x:c r="B3823" s="135" t="str">
        <x:v>DI-359-V1</x:v>
      </x:c>
      <x:c r="C3823" s="135" t="n">
        <x:v>13</x:v>
      </x:c>
      <x:c r="D3823" s="162" t="str">
        <x:v>Brate die Tortillas einzeln eine Minute lang auf der einen Seite und etwa 10 Sekunden lang auf der anderen Seite, bis sie etwas aufgehen.</x:v>
      </x:c>
      <x:c r="E3823" s="163"/>
      <x:c r="F3823" s="163"/>
    </x:row>
    <x:row r="3824">
      <x:c r="A3824" s="135" t="str">
        <x:v>DI-359-S14</x:v>
      </x:c>
      <x:c r="B3824" s="135" t="str">
        <x:v>DI-359-V1</x:v>
      </x:c>
      <x:c r="C3824" s="135" t="n">
        <x:v>14</x:v>
      </x:c>
      <x:c r="D3824" s="162" t="str">
        <x:v>Bestreiche eine Tortilla mit etwas Salsa.</x:v>
      </x:c>
      <x:c r="E3824" s="163"/>
      <x:c r="F3824" s="163"/>
    </x:row>
    <x:row r="3825">
      <x:c r="A3825" s="135" t="str">
        <x:v>DI-359-S15</x:v>
      </x:c>
      <x:c r="B3825" s="135" t="str">
        <x:v>DI-359-V1</x:v>
      </x:c>
      <x:c r="C3825" s="135" t="n">
        <x:v>15</x:v>
      </x:c>
      <x:c r="D3825" s="162" t="str">
        <x:v>Belege die Tortilla mit Kohl und geröstetem Gemüse.</x:v>
      </x:c>
      <x:c r="E3825" s="163"/>
      <x:c r="F3825" s="163"/>
    </x:row>
    <x:row r="3826">
      <x:c r="A3826" s="135" t="str">
        <x:v>DI-359-S16</x:v>
      </x:c>
      <x:c r="B3826" s="135" t="str">
        <x:v>DI-359-V1</x:v>
      </x:c>
      <x:c r="C3826" s="135" t="n">
        <x:v>16</x:v>
      </x:c>
      <x:c r="D3826" s="162" t="str">
        <x:v>Bestreue das Gericht mit dem restlichen Koriander.</x:v>
      </x:c>
      <x:c r="E3826" s="163"/>
      <x:c r="F3826" s="163"/>
    </x:row>
    <x:row r="3827">
      <x:c r="A3827" s="135" t="str">
        <x:v>DI-359-S17</x:v>
      </x:c>
      <x:c r="B3827" s="135" t="str">
        <x:v>DI-359-V1</x:v>
      </x:c>
      <x:c r="C3827" s="135" t="n">
        <x:v>17</x:v>
      </x:c>
      <x:c r="D3827" s="162" t="str">
        <x:v>Füge noch einen Löffel Salsa hinzu und iss mit den Händen.</x:v>
      </x:c>
      <x:c r="E3827" s="163"/>
      <x:c r="F3827" s="163"/>
    </x:row>
    <x:row r="3828">
      <x:c r="A3828" s="135" t="str">
        <x:v>DI-360-S1</x:v>
      </x:c>
      <x:c r="B3828" s="135" t="str">
        <x:v>DI-360-V1</x:v>
      </x:c>
      <x:c r="C3828" s="135" t="n">
        <x:v>1</x:v>
      </x:c>
      <x:c r="D3828" s="162" t="str">
        <x:v>Koche die Eiernudeln nach Packungsangabe und lasse sie gut abtropfen.</x:v>
      </x:c>
      <x:c r="E3828" s="163"/>
      <x:c r="F3828" s="163"/>
    </x:row>
    <x:row r="3829">
      <x:c r="A3829" s="135" t="str">
        <x:v>DI-360-S2</x:v>
      </x:c>
      <x:c r="B3829" s="135" t="str">
        <x:v>DI-360-V1</x:v>
      </x:c>
      <x:c r="C3829" s="135" t="n">
        <x:v>2</x:v>
      </x:c>
      <x:c r="D3829" s="162" t="str">
        <x:v>Verrühre Limettensaft, Tamari, geriebenen Knoblauch und Chili zu einer Sauce.</x:v>
      </x:c>
      <x:c r="E3829" s="163"/>
      <x:c r="F3829" s="163"/>
    </x:row>
    <x:row r="3830">
      <x:c r="A3830" s="135" t="str">
        <x:v>DI-360-S3</x:v>
      </x:c>
      <x:c r="B3830" s="135" t="str">
        <x:v>DI-360-V1</x:v>
      </x:c>
      <x:c r="C3830" s="135" t="n">
        <x:v>3</x:v>
      </x:c>
      <x:c r="D3830" s="162" t="str">
        <x:v>Erhitze das Öl in einem beschichteten Wok oder einer großen Pfanne bei hoher Temperatur.</x:v>
      </x:c>
      <x:c r="E3830" s="163"/>
      <x:c r="F3830" s="163"/>
    </x:row>
    <x:row r="3831">
      <x:c r="A3831" s="135" t="str">
        <x:v>DI-360-S4</x:v>
      </x:c>
      <x:c r="B3831" s="135" t="str">
        <x:v>DI-360-V1</x:v>
      </x:c>
      <x:c r="C3831" s="135" t="n">
        <x:v>4</x:v>
      </x:c>
      <x:c r="D3831" s="162" t="str">
        <x:v>Brate Zwiebeln, Ingwer und Paprika 4 Minuten unter Rühren an.</x:v>
      </x:c>
      <x:c r="E3831" s="163" t="n">
        <x:v>4</x:v>
      </x:c>
      <x:c r="F3831" s="163" t="str">
        <x:v>Schritt 4</x:v>
      </x:c>
    </x:row>
    <x:row r="3832">
      <x:c r="A3832" s="135" t="str">
        <x:v>DI-360-S5</x:v>
      </x:c>
      <x:c r="B3832" s="135" t="str">
        <x:v>DI-360-V1</x:v>
      </x:c>
      <x:c r="C3832" s="135" t="n">
        <x:v>5</x:v>
      </x:c>
      <x:c r="D3832" s="162" t="str">
        <x:v>Gib den gehackten Knoblauch hinzu und brate alles 1 Minute weiter.</x:v>
      </x:c>
      <x:c r="E3832" s="163"/>
      <x:c r="F3832" s="163"/>
    </x:row>
    <x:row r="3833">
      <x:c r="A3833" s="135" t="str">
        <x:v>DI-360-S6</x:v>
      </x:c>
      <x:c r="B3833" s="135" t="str">
        <x:v>DI-360-V1</x:v>
      </x:c>
      <x:c r="C3833" s="135" t="n">
        <x:v>6</x:v>
      </x:c>
      <x:c r="D3833" s="162" t="str">
        <x:v>Rühre das Currypulver ein und röste es 1 Minute.</x:v>
      </x:c>
      <x:c r="E3833" s="163"/>
      <x:c r="F3833" s="163"/>
    </x:row>
    <x:row r="3834">
      <x:c r="A3834" s="135" t="str">
        <x:v>DI-360-S7</x:v>
      </x:c>
      <x:c r="B3834" s="135" t="str">
        <x:v>DI-360-V1</x:v>
      </x:c>
      <x:c r="C3834" s="135" t="n">
        <x:v>7</x:v>
      </x:c>
      <x:c r="D3834" s="162" t="str">
        <x:v>Füge die Sojasprossen hinzu und brate sie, bis sie weich und vollständig heiß sind.</x:v>
      </x:c>
      <x:c r="E3834" s="163"/>
      <x:c r="F3834" s="163"/>
    </x:row>
    <x:row r="3835">
      <x:c r="A3835" s="135" t="str">
        <x:v>DI-360-S8</x:v>
      </x:c>
      <x:c r="B3835" s="135" t="str">
        <x:v>DI-360-V1</x:v>
      </x:c>
      <x:c r="C3835" s="135" t="n">
        <x:v>8</x:v>
      </x:c>
      <x:c r="D3835" s="162" t="str">
        <x:v>Rühre das Tahini unter.</x:v>
      </x:c>
      <x:c r="E3835" s="163"/>
      <x:c r="F3835" s="163"/>
    </x:row>
    <x:row r="3836">
      <x:c r="A3836" s="135" t="str">
        <x:v>DI-360-S9</x:v>
      </x:c>
      <x:c r="B3836" s="135" t="str">
        <x:v>DI-360-V1</x:v>
      </x:c>
      <x:c r="C3836" s="135" t="n">
        <x:v>9</x:v>
      </x:c>
      <x:c r="D3836" s="162" t="str">
        <x:v>Schiebe das Gemüse an den Rand und gieße die verquirlten Eier in die freie Pfannenfläche.</x:v>
      </x:c>
      <x:c r="E3836" s="163"/>
      <x:c r="F3836" s="163"/>
    </x:row>
    <x:row r="3837">
      <x:c r="A3837" s="135" t="str">
        <x:v>DI-360-S10</x:v>
      </x:c>
      <x:c r="B3837" s="135" t="str">
        <x:v>DI-360-V1</x:v>
      </x:c>
      <x:c r="C3837" s="135" t="n">
        <x:v>10</x:v>
      </x:c>
      <x:c r="D3837" s="162" t="str">
        <x:v>Brate die Eier unter Rühren, bis sie gerade gestockt sind.</x:v>
      </x:c>
      <x:c r="E3837" s="163"/>
      <x:c r="F3837" s="163"/>
    </x:row>
    <x:row r="3838">
      <x:c r="A3838" s="135" t="str">
        <x:v>DI-360-S11</x:v>
      </x:c>
      <x:c r="B3838" s="135" t="str">
        <x:v>DI-360-V1</x:v>
      </x:c>
      <x:c r="C3838" s="135" t="n">
        <x:v>11</x:v>
      </x:c>
      <x:c r="D3838" s="162" t="str">
        <x:v>Gib Nudeln, Gemüse und Koriander zu den Eiern und vermenge alles.</x:v>
      </x:c>
      <x:c r="E3838" s="163"/>
      <x:c r="F3838" s="163"/>
    </x:row>
    <x:row r="3839">
      <x:c r="A3839" s="135" t="str">
        <x:v>DI-360-S12</x:v>
      </x:c>
      <x:c r="B3839" s="135" t="str">
        <x:v>DI-360-V1</x:v>
      </x:c>
      <x:c r="C3839" s="135" t="n">
        <x:v>12</x:v>
      </x:c>
      <x:c r="D3839" s="162" t="str">
        <x:v>Verteile die Eiernudeln auf Schüsseln und gib die Limetten-Tamari-Sauce darüber.</x:v>
      </x:c>
      <x:c r="E3839" s="163"/>
      <x:c r="F3839" s="163"/>
    </x:row>
    <x:row r="3840">
      <x:c r="A3840" s="135" t="str">
        <x:v>DI-361-S1</x:v>
      </x:c>
      <x:c r="B3840" s="135" t="str">
        <x:v>DI-361-V1</x:v>
      </x:c>
      <x:c r="C3840" s="135" t="n">
        <x:v>1</x:v>
      </x:c>
      <x:c r="D3840" s="162" t="str">
        <x:v>Erhitze das Öl in einer Pfanne bei mittlerer Hitze und koche die Fenchelsamen, bis sie platzen.</x:v>
      </x:c>
      <x:c r="E3840" s="163"/>
      <x:c r="F3840" s="163"/>
    </x:row>
    <x:row r="3841">
      <x:c r="A3841" s="135" t="str">
        <x:v>DI-361-S2</x:v>
      </x:c>
      <x:c r="B3841" s="135" t="str">
        <x:v>DI-361-V1</x:v>
      </x:c>
      <x:c r="C3841" s="135" t="n">
        <x:v>2</x:v>
      </x:c>
      <x:c r="D3841" s="162" t="str">
        <x:v>Brate den Knoblauch 1 Minute lang an.</x:v>
      </x:c>
      <x:c r="E3841" s="163"/>
      <x:c r="F3841" s="163"/>
    </x:row>
    <x:row r="3842">
      <x:c r="A3842" s="135" t="str">
        <x:v>DI-361-S3</x:v>
      </x:c>
      <x:c r="B3842" s="135" t="str">
        <x:v>DI-361-V1</x:v>
      </x:c>
      <x:c r="C3842" s="135" t="n">
        <x:v>3</x:v>
      </x:c>
      <x:c r="D3842" s="162" t="str">
        <x:v>Gib die Zitronenschale und die Hälfte der Fenchelscheiben hinzu.</x:v>
      </x:c>
      <x:c r="E3842" s="163"/>
      <x:c r="F3842" s="163"/>
    </x:row>
    <x:row r="3843">
      <x:c r="A3843" s="135" t="str">
        <x:v>DI-361-S4</x:v>
      </x:c>
      <x:c r="B3843" s="135" t="str">
        <x:v>DI-361-V1</x:v>
      </x:c>
      <x:c r="C3843" s="135" t="n">
        <x:v>4</x:v>
      </x:c>
      <x:c r="D3843" s="162" t="str">
        <x:v>Koche alles 10-12 Minuten oder bis der Fenchel weich ist.</x:v>
      </x:c>
      <x:c r="E3843" s="163" t="n">
        <x:v>10</x:v>
      </x:c>
      <x:c r="F3843" s="163" t="str">
        <x:v>Schritt 4</x:v>
      </x:c>
    </x:row>
    <x:row r="3844">
      <x:c r="A3844" s="135" t="str">
        <x:v>DI-361-S5</x:v>
      </x:c>
      <x:c r="B3844" s="135" t="str">
        <x:v>DI-361-V1</x:v>
      </x:c>
      <x:c r="C3844" s="135" t="n">
        <x:v>5</x:v>
      </x:c>
      <x:c r="D3844" s="162" t="str">
        <x:v>Bringe in der Zwischenzeit einen Topf mit Salzwasser zum Kochen und koche die Nudeln 1 Minute kürzer als in der Packungsanleitung angegeben.</x:v>
      </x:c>
      <x:c r="E3844" s="163"/>
      <x:c r="F3844" s="163"/>
    </x:row>
    <x:row r="3845">
      <x:c r="A3845" s="135" t="str">
        <x:v>DI-361-S6</x:v>
      </x:c>
      <x:c r="B3845" s="135" t="str">
        <x:v>DI-361-V1</x:v>
      </x:c>
      <x:c r="C3845" s="135" t="n">
        <x:v>6</x:v>
      </x:c>
      <x:c r="D3845" s="162" t="str">
        <x:v>Gib die Nudeln mit einer Zange zusammen mit einem guten Schuss Nudelwasser in die Pfanne.</x:v>
      </x:c>
      <x:c r="E3845" s="163"/>
      <x:c r="F3845" s="163"/>
    </x:row>
    <x:row r="3846">
      <x:c r="A3846" s="135" t="str">
        <x:v>DI-361-S7</x:v>
      </x:c>
      <x:c r="B3846" s="135" t="str">
        <x:v>DI-361-V1</x:v>
      </x:c>
      <x:c r="C3846" s="135" t="n">
        <x:v>7</x:v>
      </x:c>
      <x:c r="D3846" s="162" t="str">
        <x:v>Erhöhe die Hitze auf eine hohe Stufe und rühre alles gut um.</x:v>
      </x:c>
      <x:c r="E3846" s="163"/>
      <x:c r="F3846" s="163"/>
    </x:row>
    <x:row r="3847">
      <x:c r="A3847" s="135" t="str">
        <x:v>DI-361-S8</x:v>
      </x:c>
      <x:c r="B3847" s="135" t="str">
        <x:v>DI-361-V1</x:v>
      </x:c>
      <x:c r="C3847" s="135" t="n">
        <x:v>8</x:v>
      </x:c>
      <x:c r="D3847" s="162" t="str">
        <x:v>Rühre die restlichen Fenchelscheiben, die Petersilie und den Zitronensaft unter.</x:v>
      </x:c>
      <x:c r="E3847" s="163"/>
      <x:c r="F3847" s="163"/>
    </x:row>
    <x:row r="3848">
      <x:c r="A3848" s="135" t="str">
        <x:v>DI-361-S9</x:v>
      </x:c>
      <x:c r="B3848" s="135" t="str">
        <x:v>DI-361-V1</x:v>
      </x:c>
      <x:c r="C3848" s="135" t="n">
        <x:v>9</x:v>
      </x:c>
      <x:c r="D3848" s="162" t="str">
        <x:v>Würze großzügig.</x:v>
      </x:c>
      <x:c r="E3848" s="163"/>
      <x:c r="F3848" s="163"/>
    </x:row>
    <x:row r="3849">
      <x:c r="A3849" s="135" t="str">
        <x:v>DI-361-S10</x:v>
      </x:c>
      <x:c r="B3849" s="135" t="str">
        <x:v>DI-361-V1</x:v>
      </x:c>
      <x:c r="C3849" s="135" t="n">
        <x:v>10</x:v>
      </x:c>
      <x:c r="D3849" s="162" t="str">
        <x:v>Fülle zum Servieren direkt in zwei Schüsseln.</x:v>
      </x:c>
      <x:c r="E3849" s="163"/>
      <x:c r="F3849" s="163"/>
    </x:row>
    <x:row r="3850">
      <x:c r="A3850" s="135" t="str">
        <x:v>DI-361-S11</x:v>
      </x:c>
      <x:c r="B3850" s="135" t="str">
        <x:v>DI-361-V1</x:v>
      </x:c>
      <x:c r="C3850" s="135" t="n">
        <x:v>11</x:v>
      </x:c>
      <x:c r="D3850" s="162" t="str">
        <x:v>Garniere die Pasta mit Fenchelblättern, etwas Olivenöl und Parmesanspänen.</x:v>
      </x:c>
      <x:c r="E3850" s="163"/>
      <x:c r="F3850" s="163"/>
    </x:row>
    <x:row r="3851">
      <x:c r="A3851" s="135" t="str">
        <x:v>DI-362-S1</x:v>
      </x:c>
      <x:c r="B3851" s="135" t="str">
        <x:v>DI-362-V1</x:v>
      </x:c>
      <x:c r="C3851" s="135" t="n">
        <x:v>1</x:v>
      </x:c>
      <x:c r="D3851" s="162" t="str">
        <x:v>Vermenge die Fischstücke mit Zitronensaft und 1 TL Salz und stelle sie beiseite.</x:v>
      </x:c>
      <x:c r="E3851" s="163"/>
      <x:c r="F3851" s="163"/>
    </x:row>
    <x:row r="3852">
      <x:c r="A3852" s="135" t="str">
        <x:v>DI-362-S2</x:v>
      </x:c>
      <x:c r="B3852" s="135" t="str">
        <x:v>DI-362-V1</x:v>
      </x:c>
      <x:c r="C3852" s="135" t="n">
        <x:v>2</x:v>
      </x:c>
      <x:c r="D3852" s="162" t="str">
        <x:v>Erhitze das Öl in einer großen Pfanne.</x:v>
      </x:c>
      <x:c r="E3852" s="163"/>
      <x:c r="F3852" s="163"/>
    </x:row>
    <x:row r="3853">
      <x:c r="A3853" s="135" t="str">
        <x:v>DI-362-S3</x:v>
      </x:c>
      <x:c r="B3853" s="135" t="str">
        <x:v>DI-362-V1</x:v>
      </x:c>
      <x:c r="C3853" s="135" t="n">
        <x:v>3</x:v>
      </x:c>
      <x:c r="D3853" s="162" t="str">
        <x:v>Gib die ganzen Gewürze und Curryblätter hinzu und röste sie 3-4 Minuten.</x:v>
      </x:c>
      <x:c r="E3853" s="163" t="n">
        <x:v>3</x:v>
      </x:c>
      <x:c r="F3853" s="163" t="str">
        <x:v>Schritt 3</x:v>
      </x:c>
    </x:row>
    <x:row r="3854">
      <x:c r="A3854" s="135" t="str">
        <x:v>DI-362-S4</x:v>
      </x:c>
      <x:c r="B3854" s="135" t="str">
        <x:v>DI-362-V1</x:v>
      </x:c>
      <x:c r="C3854" s="135" t="n">
        <x:v>4</x:v>
      </x:c>
      <x:c r="D3854" s="162" t="str">
        <x:v>Füge die Zwiebeln hinzu und brate sie weich.</x:v>
      </x:c>
      <x:c r="E3854" s="163"/>
      <x:c r="F3854" s="163"/>
    </x:row>
    <x:row r="3855">
      <x:c r="A3855" s="135" t="str">
        <x:v>DI-362-S5</x:v>
      </x:c>
      <x:c r="B3855" s="135" t="str">
        <x:v>DI-362-V1</x:v>
      </x:c>
      <x:c r="C3855" s="135" t="n">
        <x:v>5</x:v>
      </x:c>
      <x:c r="D3855" s="162" t="str">
        <x:v>Rühre Chili, Ingwer und Knoblauch ein und brate alles kurz weiter.</x:v>
      </x:c>
      <x:c r="E3855" s="163"/>
      <x:c r="F3855" s="163"/>
    </x:row>
    <x:row r="3856">
      <x:c r="A3856" s="135" t="str">
        <x:v>DI-362-S6</x:v>
      </x:c>
      <x:c r="B3856" s="135" t="str">
        <x:v>DI-362-V1</x:v>
      </x:c>
      <x:c r="C3856" s="135" t="n">
        <x:v>6</x:v>
      </x:c>
      <x:c r="D3856" s="162" t="str">
        <x:v>Gib Tomaten und die restlichen Gewürze dazu.</x:v>
      </x:c>
      <x:c r="E3856" s="163"/>
      <x:c r="F3856" s="163"/>
    </x:row>
    <x:row r="3857">
      <x:c r="A3857" s="135" t="str">
        <x:v>DI-362-S7</x:v>
      </x:c>
      <x:c r="B3857" s="135" t="str">
        <x:v>DI-362-V1</x:v>
      </x:c>
      <x:c r="C3857" s="135" t="n">
        <x:v>7</x:v>
      </x:c>
      <x:c r="D3857" s="162" t="str">
        <x:v>Gare die Sauce ohne Deckel bei niedriger Hitze 5-8 Minuten und rühre häufig um.</x:v>
      </x:c>
      <x:c r="E3857" s="163" t="n">
        <x:v>5</x:v>
      </x:c>
      <x:c r="F3857" s="163" t="str">
        <x:v>Schritt 7</x:v>
      </x:c>
    </x:row>
    <x:row r="3858">
      <x:c r="A3858" s="135" t="str">
        <x:v>DI-362-S8</x:v>
      </x:c>
      <x:c r="B3858" s="135" t="str">
        <x:v>DI-362-V1</x:v>
      </x:c>
      <x:c r="C3858" s="135" t="n">
        <x:v>8</x:v>
      </x:c>
      <x:c r="D3858" s="162" t="str">
        <x:v>Gieße 150 ml Wasser an und bringe die Sauce zum Kochen.</x:v>
      </x:c>
      <x:c r="E3858" s="163"/>
      <x:c r="F3858" s="163"/>
    </x:row>
    <x:row r="3859">
      <x:c r="A3859" s="135" t="str">
        <x:v>DI-362-S9</x:v>
      </x:c>
      <x:c r="B3859" s="135" t="str">
        <x:v>DI-362-V1</x:v>
      </x:c>
      <x:c r="C3859" s="135" t="n">
        <x:v>9</x:v>
      </x:c>
      <x:c r="D3859" s="162" t="str">
        <x:v>Lege die Fischstücke in die Sauce und decke die Pfanne ab.</x:v>
      </x:c>
      <x:c r="E3859" s="163"/>
      <x:c r="F3859" s="163"/>
    </x:row>
    <x:row r="3860">
      <x:c r="A3860" s="135" t="str">
        <x:v>DI-362-S10</x:v>
      </x:c>
      <x:c r="B3860" s="135" t="str">
        <x:v>DI-362-V1</x:v>
      </x:c>
      <x:c r="C3860" s="135" t="n">
        <x:v>10</x:v>
      </x:c>
      <x:c r="D3860" s="162" t="str">
        <x:v>Gare den Fisch weitere 5 Minuten, bis er vollständig gar ist.</x:v>
      </x:c>
      <x:c r="E3860" s="163" t="n">
        <x:v>5</x:v>
      </x:c>
      <x:c r="F3860" s="163" t="str">
        <x:v>Schritt 10</x:v>
      </x:c>
    </x:row>
    <x:row r="3861">
      <x:c r="A3861" s="135" t="str">
        <x:v>DI-362-S11</x:v>
      </x:c>
      <x:c r="B3861" s="135" t="str">
        <x:v>DI-362-V1</x:v>
      </x:c>
      <x:c r="C3861" s="135" t="n">
        <x:v>11</x:v>
      </x:c>
      <x:c r="D3861" s="162" t="str">
        <x:v>Schmecke das Curry ab und serviere es mit Reis.</x:v>
      </x:c>
      <x:c r="E3861" s="163"/>
      <x:c r="F3861" s="163"/>
    </x:row>
    <x:row r="3862">
      <x:c r="A3862" s="135" t="str">
        <x:v>DI-363-S1</x:v>
      </x:c>
      <x:c r="B3862" s="135" t="str">
        <x:v>DI-363-V1</x:v>
      </x:c>
      <x:c r="C3862" s="135" t="n">
        <x:v>1</x:v>
      </x:c>
      <x:c r="D3862" s="162" t="str">
        <x:v>Gib die Zwiebeln zusammen mit Knoblauch und Ingwer in eine Küchenmaschine.</x:v>
      </x:c>
      <x:c r="E3862" s="163"/>
      <x:c r="F3862" s="163"/>
    </x:row>
    <x:row r="3863">
      <x:c r="A3863" s="135" t="str">
        <x:v>DI-363-S2</x:v>
      </x:c>
      <x:c r="B3863" s="135" t="str">
        <x:v>DI-363-V1</x:v>
      </x:c>
      <x:c r="C3863" s="135" t="n">
        <x:v>2</x:v>
      </x:c>
      <x:c r="D3863" s="162" t="str">
        <x:v>Püriere alles, bis es möglichst glatt ist, gieße dann die Hälfte der Brühe hinzu und mixe erneut.</x:v>
      </x:c>
      <x:c r="E3863" s="163"/>
      <x:c r="F3863" s="163"/>
    </x:row>
    <x:row r="3864">
      <x:c r="A3864" s="135" t="str">
        <x:v>DI-363-S3</x:v>
      </x:c>
      <x:c r="B3864" s="135" t="str">
        <x:v>DI-363-V1</x:v>
      </x:c>
      <x:c r="C3864" s="135" t="n">
        <x:v>3</x:v>
      </x:c>
      <x:c r="D3864" s="162" t="str">
        <x:v>Erhitze eine große beschichtete Pfanne.</x:v>
      </x:c>
      <x:c r="E3864" s="163"/>
      <x:c r="F3864" s="163"/>
    </x:row>
    <x:row r="3865">
      <x:c r="A3865" s="135" t="str">
        <x:v>DI-363-S4</x:v>
      </x:c>
      <x:c r="B3865" s="135" t="str">
        <x:v>DI-363-V1</x:v>
      </x:c>
      <x:c r="C3865" s="135" t="n">
        <x:v>4</x:v>
      </x:c>
      <x:c r="D3865" s="162" t="str">
        <x:v>Röste die Gewürze hineinstreuen und 1 Minute.</x:v>
      </x:c>
      <x:c r="E3865" s="163"/>
      <x:c r="F3865" s="163"/>
    </x:row>
    <x:row r="3866">
      <x:c r="A3866" s="135" t="str">
        <x:v>DI-363-S5</x:v>
      </x:c>
      <x:c r="B3866" s="135" t="str">
        <x:v>DI-363-V1</x:v>
      </x:c>
      <x:c r="C3866" s="135" t="n">
        <x:v>5</x:v>
      </x:c>
      <x:c r="D3866" s="162" t="str">
        <x:v>Gib die Zwiebelmischung, die restliche Brühe und bis auf einen halben Teelöffel alles gehackte Chili dazu.</x:v>
      </x:c>
      <x:c r="E3866" s="163"/>
      <x:c r="F3866" s="163"/>
    </x:row>
    <x:row r="3867">
      <x:c r="A3867" s="135" t="str">
        <x:v>DI-363-S6</x:v>
      </x:c>
      <x:c r="B3867" s="135" t="str">
        <x:v>DI-363-V1</x:v>
      </x:c>
      <x:c r="C3867" s="135" t="n">
        <x:v>6</x:v>
      </x:c>
      <x:c r="D3867" s="162" t="str">
        <x:v>Gib Mandeln und Tomatenpüree dazu. Verrühre gut.</x:v>
      </x:c>
      <x:c r="E3867" s="163"/>
      <x:c r="F3867" s="163"/>
    </x:row>
    <x:row r="3868">
      <x:c r="A3868" s="135" t="str">
        <x:v>DI-363-S7</x:v>
      </x:c>
      <x:c r="B3868" s="135" t="str">
        <x:v>DI-363-V1</x:v>
      </x:c>
      <x:c r="C3868" s="135" t="n">
        <x:v>7</x:v>
      </x:c>
      <x:c r="D3868" s="162" t="str">
        <x:v>Lasse 35 Minuten köcheln.</x:v>
      </x:c>
      <x:c r="E3868" s="163" t="n">
        <x:v>35</x:v>
      </x:c>
      <x:c r="F3868" s="163" t="str">
        <x:v>Schritt 7</x:v>
      </x:c>
    </x:row>
    <x:row r="3869">
      <x:c r="A3869" s="135" t="str">
        <x:v>DI-363-S8</x:v>
      </x:c>
      <x:c r="B3869" s="135" t="str">
        <x:v>DI-363-V1</x:v>
      </x:c>
      <x:c r="C3869" s="135" t="n">
        <x:v>8</x:v>
      </x:c>
      <x:c r="D3869" s="162" t="str">
        <x:v>Lasse die Mischung sehr weich garen und rühre gelegentlich um.</x:v>
      </x:c>
      <x:c r="E3869" s="163"/>
      <x:c r="F3869" s="163"/>
    </x:row>
    <x:row r="3870">
      <x:c r="A3870" s="135" t="str">
        <x:v>DI-363-S9</x:v>
      </x:c>
      <x:c r="B3870" s="135" t="str">
        <x:v>DI-363-V1</x:v>
      </x:c>
      <x:c r="C3870" s="135" t="n">
        <x:v>9</x:v>
      </x:c>
      <x:c r="D3870" s="162" t="str">
        <x:v>Gib etwas Wasser hinzu, wenn die Mischung am Boden der Pfanne hängen bleibt.</x:v>
      </x:c>
      <x:c r="E3870" s="163"/>
      <x:c r="F3870" s="163"/>
    </x:row>
    <x:row r="3871">
      <x:c r="A3871" s="135" t="str">
        <x:v>DI-363-S10</x:v>
      </x:c>
      <x:c r="B3871" s="135" t="str">
        <x:v>DI-363-V1</x:v>
      </x:c>
      <x:c r="C3871" s="135" t="n">
        <x:v>10</x:v>
      </x:c>
      <x:c r="D3871" s="162" t="str">
        <x:v>Füge das Hähnchen und die Hälfte des frischen Korianders hinzu.</x:v>
      </x:c>
      <x:c r="E3871" s="163"/>
      <x:c r="F3871" s="163"/>
    </x:row>
    <x:row r="3872">
      <x:c r="A3872" s="135" t="str">
        <x:v>DI-363-S11</x:v>
      </x:c>
      <x:c r="B3872" s="135" t="str">
        <x:v>DI-363-V1</x:v>
      </x:c>
      <x:c r="C3872" s="135" t="n">
        <x:v>11</x:v>
      </x:c>
      <x:c r="D3872" s="162" t="str">
        <x:v>Erhitze 10 Minuten lang sehr sanft, um das Hähnchen durchzugaren.</x:v>
      </x:c>
      <x:c r="E3872" s="163" t="n">
        <x:v>10</x:v>
      </x:c>
      <x:c r="F3872" s="163" t="str">
        <x:v>Schritt 11</x:v>
      </x:c>
    </x:row>
    <x:row r="3873">
      <x:c r="A3873" s="135" t="str">
        <x:v>DI-363-S12</x:v>
      </x:c>
      <x:c r="B3873" s="135" t="str">
        <x:v>DI-363-V1</x:v>
      </x:c>
      <x:c r="C3873" s="135" t="n">
        <x:v>12</x:v>
      </x:c>
      <x:c r="D3873" s="162" t="str">
        <x:v>Vermische alle Sambal-Zutaten mit dem restlichen Koriander und Chili.</x:v>
      </x:c>
      <x:c r="E3873" s="163"/>
      <x:c r="F3873" s="163"/>
    </x:row>
    <x:row r="3874">
      <x:c r="A3874" s="135" t="str">
        <x:v>DI-363-S13</x:v>
      </x:c>
      <x:c r="B3874" s="135" t="str">
        <x:v>DI-363-V1</x:v>
      </x:c>
      <x:c r="C3874" s="135" t="n">
        <x:v>13</x:v>
      </x:c>
      <x:c r="D3874" s="162" t="str">
        <x:v>Erhitze den Reis nach Packungsanleitung.</x:v>
      </x:c>
      <x:c r="E3874" s="163"/>
      <x:c r="F3874" s="163"/>
    </x:row>
    <x:row r="3875">
      <x:c r="A3875" s="135" t="str">
        <x:v>DI-363-S14</x:v>
      </x:c>
      <x:c r="B3875" s="135" t="str">
        <x:v>DI-363-V1</x:v>
      </x:c>
      <x:c r="C3875" s="135" t="n">
        <x:v>14</x:v>
      </x:c>
      <x:c r="D3875" s="162" t="str">
        <x:v>Serviere Hähnchen und Sambal mit braunem Reis.</x:v>
      </x:c>
      <x:c r="E3875" s="163"/>
      <x:c r="F3875" s="163"/>
    </x:row>
    <x:row r="3876">
      <x:c r="A3876" s="135" t="str">
        <x:v>DI-364-S1</x:v>
      </x:c>
      <x:c r="B3876" s="135" t="str">
        <x:v>DI-364-V1</x:v>
      </x:c>
      <x:c r="C3876" s="135" t="n">
        <x:v>1</x:v>
      </x:c>
      <x:c r="D3876" s="162" t="str">
        <x:v>Lasse die Bohnen aus der Dose abtropfen und bewahre 200 ml der Flüssigkeit auf.</x:v>
      </x:c>
      <x:c r="E3876" s="163"/>
      <x:c r="F3876" s="163"/>
    </x:row>
    <x:row r="3877">
      <x:c r="A3877" s="135" t="str">
        <x:v>DI-364-S2</x:v>
      </x:c>
      <x:c r="B3877" s="135" t="str">
        <x:v>DI-364-V1</x:v>
      </x:c>
      <x:c r="C3877" s="135" t="n">
        <x:v>2</x:v>
      </x:c>
      <x:c r="D3877" s="162" t="str">
        <x:v>Erhitze das Öl in einer großen feuerfesten Auflaufform mit Deckel und koche die Zwiebeln, Karotten und den Sellerie, bis sie weich und durchsichtig, aber nicht gefärbt sind.</x:v>
      </x:c>
      <x:c r="E3877" s="163"/>
      <x:c r="F3877" s="163"/>
    </x:row>
    <x:row r="3878">
      <x:c r="A3878" s="135" t="str">
        <x:v>DI-364-S3</x:v>
      </x:c>
      <x:c r="B3878" s="135" t="str">
        <x:v>DI-364-V1</x:v>
      </x:c>
      <x:c r="C3878" s="135" t="n">
        <x:v>3</x:v>
      </x:c>
      <x:c r="D3878" s="162" t="str">
        <x:v>Rühre die restlichen Zutaten unter.</x:v>
      </x:c>
      <x:c r="E3878" s="163"/>
      <x:c r="F3878" s="163"/>
    </x:row>
    <x:row r="3879">
      <x:c r="A3879" s="135" t="str">
        <x:v>DI-364-S4</x:v>
      </x:c>
      <x:c r="B3879" s="135" t="str">
        <x:v>DI-364-V1</x:v>
      </x:c>
      <x:c r="C3879" s="135" t="n">
        <x:v>4</x:v>
      </x:c>
      <x:c r="D3879" s="162" t="str">
        <x:v>Stelle die Hälfte der gehackten Kräuter und des Feta (falls verwendet) beiseite.</x:v>
      </x:c>
      <x:c r="E3879" s="163"/>
      <x:c r="F3879" s="163"/>
    </x:row>
    <x:row r="3880">
      <x:c r="A3880" s="135" t="str">
        <x:v>DI-364-S5</x:v>
      </x:c>
      <x:c r="B3880" s="135" t="str">
        <x:v>DI-364-V1</x:v>
      </x:c>
      <x:c r="C3880" s="135" t="n">
        <x:v>5</x:v>
      </x:c>
      <x:c r="D3880" s="162" t="str">
        <x:v>Heize den Backofen auf 180 °C Ober-/Unterhitze bzw. 160 °C Umluft vor.</x:v>
      </x:c>
      <x:c r="E3880" s="163"/>
      <x:c r="F3880" s="163"/>
    </x:row>
    <x:row r="3881">
      <x:c r="A3881" s="135" t="str">
        <x:v>DI-364-S6</x:v>
      </x:c>
      <x:c r="B3881" s="135" t="str">
        <x:v>DI-364-V1</x:v>
      </x:c>
      <x:c r="C3881" s="135" t="n">
        <x:v>6</x:v>
      </x:c>
      <x:c r="D3881" s="162" t="str">
        <x:v>Koche die Gemüsemischung 5 Minuten bei niedriger Hitze.</x:v>
      </x:c>
      <x:c r="E3881" s="163" t="n">
        <x:v>5</x:v>
      </x:c>
      <x:c r="F3881" s="163" t="str">
        <x:v>Schritt 6</x:v>
      </x:c>
    </x:row>
    <x:row r="3882">
      <x:c r="A3882" s="135" t="str">
        <x:v>DI-364-S7</x:v>
      </x:c>
      <x:c r="B3882" s="135" t="str">
        <x:v>DI-364-V1</x:v>
      </x:c>
      <x:c r="C3882" s="135" t="n">
        <x:v>7</x:v>
      </x:c>
      <x:c r="D3882" s="162" t="str">
        <x:v>Gieße anschließend die aufgefangene Bohnenflüssigkeit an.</x:v>
      </x:c>
      <x:c r="E3882" s="163"/>
      <x:c r="F3882" s="163"/>
    </x:row>
    <x:row r="3883">
      <x:c r="A3883" s="135" t="str">
        <x:v>DI-364-S8</x:v>
      </x:c>
      <x:c r="B3883" s="135" t="str">
        <x:v>DI-364-V1</x:v>
      </x:c>
      <x:c r="C3883" s="135" t="n">
        <x:v>8</x:v>
      </x:c>
      <x:c r="D3883" s="162" t="str">
        <x:v>Decke die Form ab und backe sie 40 Minuten lang im Ofen.</x:v>
      </x:c>
      <x:c r="E3883" s="163" t="n">
        <x:v>40</x:v>
      </x:c>
      <x:c r="F3883" s="163" t="str">
        <x:v>Schritt 8</x:v>
      </x:c>
    </x:row>
    <x:row r="3884">
      <x:c r="A3884" s="135" t="str">
        <x:v>DI-364-S9</x:v>
      </x:c>
      <x:c r="B3884" s="135" t="str">
        <x:v>DI-364-V1</x:v>
      </x:c>
      <x:c r="C3884" s="135" t="n">
        <x:v>9</x:v>
      </x:c>
      <x:c r="D3884" s="162" t="str">
        <x:v>Prüfe gelegentlich, dass die Bohnen nicht austrocknen - füge bei Bedarf noch etwas Wasser hinzu.</x:v>
      </x:c>
      <x:c r="E3884" s="163"/>
      <x:c r="F3884" s="163"/>
    </x:row>
    <x:row r="3885">
      <x:c r="A3885" s="135" t="str">
        <x:v>DI-364-S10</x:v>
      </x:c>
      <x:c r="B3885" s="135" t="str">
        <x:v>DI-364-V1</x:v>
      </x:c>
      <x:c r="C3885" s="135" t="n">
        <x:v>10</x:v>
      </x:c>
      <x:c r="D3885" s="162" t="str">
        <x:v>Nimm den Deckel ab.</x:v>
      </x:c>
      <x:c r="E3885" s="163"/>
      <x:c r="F3885" s="163"/>
    </x:row>
    <x:row r="3886">
      <x:c r="A3886" s="135" t="str">
        <x:v>DI-364-S11</x:v>
      </x:c>
      <x:c r="B3886" s="135" t="str">
        <x:v>DI-364-V1</x:v>
      </x:c>
      <x:c r="C3886" s="135" t="n">
        <x:v>11</x:v>
      </x:c>
      <x:c r="D3886" s="162" t="str">
        <x:v>Backe weitere 10 Minuten.</x:v>
      </x:c>
      <x:c r="E3886" s="163" t="n">
        <x:v>10</x:v>
      </x:c>
      <x:c r="F3886" s="163" t="str">
        <x:v>Schritt 11</x:v>
      </x:c>
    </x:row>
    <x:row r="3887">
      <x:c r="A3887" s="135" t="str">
        <x:v>DI-364-S12</x:v>
      </x:c>
      <x:c r="B3887" s="135" t="str">
        <x:v>DI-364-V1</x:v>
      </x:c>
      <x:c r="C3887" s="135" t="n">
        <x:v>12</x:v>
      </x:c>
      <x:c r="D3887" s="162" t="str">
        <x:v>Rühre die beiseite gestellten gehackten Kräuter unter. Schmecke alles ab.</x:v>
      </x:c>
      <x:c r="E3887" s="163"/>
      <x:c r="F3887" s="163"/>
    </x:row>
    <x:row r="3888">
      <x:c r="A3888" s="135" t="str">
        <x:v>DI-364-S13</x:v>
      </x:c>
      <x:c r="B3888" s="135" t="str">
        <x:v>DI-364-V1</x:v>
      </x:c>
      <x:c r="C3888" s="135" t="n">
        <x:v>13</x:v>
      </x:c>
      <x:c r="D3888" s="162" t="str">
        <x:v>Streue kurz vor dem Servieren den restlichen Feta darüber.</x:v>
      </x:c>
      <x:c r="E3888" s="163"/>
      <x:c r="F3888" s="163"/>
    </x:row>
    <x:row r="3889">
      <x:c r="A3889" s="135" t="str">
        <x:v>DI-365-S1</x:v>
      </x:c>
      <x:c r="B3889" s="135" t="str">
        <x:v>DI-365-V1</x:v>
      </x:c>
      <x:c r="C3889" s="135" t="n">
        <x:v>1</x:v>
      </x:c>
      <x:c r="D3889" s="162" t="str">
        <x:v>Erhitze das Öl in einem Wok bei starker Hitze und brate das Hähnchen 5 Minuten lang an.</x:v>
      </x:c>
      <x:c r="E3889" s="163" t="n">
        <x:v>5</x:v>
      </x:c>
      <x:c r="F3889" s="163" t="str">
        <x:v>Schritt 1</x:v>
      </x:c>
    </x:row>
    <x:row r="3890">
      <x:c r="A3890" s="135" t="str">
        <x:v>DI-365-S2</x:v>
      </x:c>
      <x:c r="B3890" s="135" t="str">
        <x:v>DI-365-V1</x:v>
      </x:c>
      <x:c r="C3890" s="135" t="n">
        <x:v>2</x:v>
      </x:c>
      <x:c r="D3890" s="162" t="str">
        <x:v>Füge die grünen Bohnen hinzu und brate weitere 4 bis 5 Minuten lang, bis die grünen Bohnen gerade zart und das Hähnchen gerade gar sind.</x:v>
      </x:c>
      <x:c r="E3890" s="163" t="n">
        <x:v>5</x:v>
      </x:c>
      <x:c r="F3890" s="163" t="str">
        <x:v>Schritt 2</x:v>
      </x:c>
    </x:row>
    <x:row r="3891">
      <x:c r="A3891" s="135" t="str">
        <x:v>DI-365-S3</x:v>
      </x:c>
      <x:c r="B3891" s="135" t="str">
        <x:v>DI-365-V1</x:v>
      </x:c>
      <x:c r="C3891" s="135" t="n">
        <x:v>3</x:v>
      </x:c>
      <x:c r="D3891" s="162" t="str">
        <x:v>Rühre den frischen Ingwer und den Knoblauch ein.</x:v>
      </x:c>
      <x:c r="E3891" s="163"/>
      <x:c r="F3891" s="163"/>
    </x:row>
    <x:row r="3892">
      <x:c r="A3892" s="135" t="str">
        <x:v>DI-365-S4</x:v>
      </x:c>
      <x:c r="B3892" s="135" t="str">
        <x:v>DI-365-V1</x:v>
      </x:c>
      <x:c r="C3892" s="135" t="n">
        <x:v>4</x:v>
      </x:c>
      <x:c r="D3892" s="162" t="str">
        <x:v>Brate 2 Minuten lang.</x:v>
      </x:c>
      <x:c r="E3892" s="163" t="n">
        <x:v>2</x:v>
      </x:c>
      <x:c r="F3892" s="163" t="str">
        <x:v>Schritt 4</x:v>
      </x:c>
    </x:row>
    <x:row r="3893">
      <x:c r="A3893" s="135" t="str">
        <x:v>DI-365-S5</x:v>
      </x:c>
      <x:c r="B3893" s="135" t="str">
        <x:v>DI-365-V1</x:v>
      </x:c>
      <x:c r="C3893" s="135" t="n">
        <x:v>5</x:v>
      </x:c>
      <x:c r="D3893" s="162" t="str">
        <x:v>Gib den Stängel-Ingwer und den Sirup, die Maismehlmischung, Sojasauce und Essig hinzu.</x:v>
      </x:c>
      <x:c r="E3893" s="163"/>
      <x:c r="F3893" s="163"/>
    </x:row>
    <x:row r="3894">
      <x:c r="A3894" s="135" t="str">
        <x:v>DI-365-S6</x:v>
      </x:c>
      <x:c r="B3894" s="135" t="str">
        <x:v>DI-365-V1</x:v>
      </x:c>
      <x:c r="C3894" s="135" t="n">
        <x:v>6</x:v>
      </x:c>
      <x:c r="D3894" s="162" t="str">
        <x:v>Brate 1 Minute lang.</x:v>
      </x:c>
      <x:c r="E3894" s="163"/>
      <x:c r="F3894" s="163"/>
    </x:row>
    <x:row r="3895">
      <x:c r="A3895" s="135" t="str">
        <x:v>DI-365-S7</x:v>
      </x:c>
      <x:c r="B3895" s="135" t="str">
        <x:v>DI-365-V1</x:v>
      </x:c>
      <x:c r="C3895" s="135" t="n">
        <x:v>7</x:v>
      </x:c>
      <x:c r="D3895" s="162" t="str">
        <x:v>Gib die Nudeln hinzu.</x:v>
      </x:c>
      <x:c r="E3895" s="163"/>
      <x:c r="F3895" s="163"/>
    </x:row>
    <x:row r="3896">
      <x:c r="A3896" s="135" t="str">
        <x:v>DI-365-S8</x:v>
      </x:c>
      <x:c r="B3896" s="135" t="str">
        <x:v>DI-365-V1</x:v>
      </x:c>
      <x:c r="C3896" s="135" t="n">
        <x:v>8</x:v>
      </x:c>
      <x:c r="D3896" s="162" t="str">
        <x:v>Koche alles, bis alles heiß ist und die Soße die Nudeln bedeckt.</x:v>
      </x:c>
      <x:c r="E3896" s="163"/>
      <x:c r="F3896" s="163"/>
    </x:row>
    <x:row r="3897">
      <x:c r="A3897" s="135" t="str">
        <x:v>DI-365-S9</x:v>
      </x:c>
      <x:c r="B3897" s="135" t="str">
        <x:v>DI-365-V1</x:v>
      </x:c>
      <x:c r="C3897" s="135" t="n">
        <x:v>9</x:v>
      </x:c>
      <x:c r="D3897" s="162" t="str">
        <x:v>Beträufle die Pasta mit mehr Soja.</x:v>
      </x:c>
      <x:c r="E3897" s="163"/>
      <x:c r="F3897" s="163"/>
    </x:row>
    <x:row r="3898">
      <x:c r="A3898" s="135" t="str">
        <x:v>DI-365-S10</x:v>
      </x:c>
      <x:c r="B3898" s="135" t="str">
        <x:v>DI-365-V1</x:v>
      </x:c>
      <x:c r="C3898" s="135" t="n">
        <x:v>10</x:v>
      </x:c>
      <x:c r="D3898" s="162" t="str">
        <x:v>Serviere sofort.</x:v>
      </x:c>
      <x:c r="E3898" s="163"/>
      <x:c r="F3898" s="163"/>
    </x:row>
    <x:row r="3899">
      <x:c r="A3899" s="135" t="str">
        <x:v>DI-366-S1</x:v>
      </x:c>
      <x:c r="B3899" s="135" t="str">
        <x:v>DI-366-V1</x:v>
      </x:c>
      <x:c r="C3899" s="135" t="n">
        <x:v>1</x:v>
      </x:c>
      <x:c r="D3899" s="162" t="str">
        <x:v>Gare den Reis in Wasser etwa 25 Minuten. Gieße alles ab.</x:v>
      </x:c>
      <x:c r="E3899" s="163" t="n">
        <x:v>25</x:v>
      </x:c>
      <x:c r="F3899" s="163" t="str">
        <x:v>Schritt 1</x:v>
      </x:c>
    </x:row>
    <x:row r="3900">
      <x:c r="A3900" s="135" t="str">
        <x:v>DI-366-S2</x:v>
      </x:c>
      <x:c r="B3900" s="135" t="str">
        <x:v>DI-366-V1</x:v>
      </x:c>
      <x:c r="C3900" s="135" t="n">
        <x:v>2</x:v>
      </x:c>
      <x:c r="D3900" s="162" t="str">
        <x:v>Erhitze für das Curry 1 EL Öl in einer großen Pfanne.</x:v>
      </x:c>
      <x:c r="E3900" s="163"/>
      <x:c r="F3900" s="163"/>
    </x:row>
    <x:row r="3901">
      <x:c r="A3901" s="135" t="str">
        <x:v>DI-366-S3</x:v>
      </x:c>
      <x:c r="B3901" s="135" t="str">
        <x:v>DI-366-V1</x:v>
      </x:c>
      <x:c r="C3901" s="135" t="n">
        <x:v>3</x:v>
      </x:c>
      <x:c r="D3901" s="162" t="str">
        <x:v>Brate die Zwiebeln, Chilis und den Ingwer 8-10 Minuten weich.</x:v>
      </x:c>
      <x:c r="E3901" s="163" t="n">
        <x:v>8</x:v>
      </x:c>
      <x:c r="F3901" s="163" t="str">
        <x:v>Schritt 3</x:v>
      </x:c>
    </x:row>
    <x:row r="3902">
      <x:c r="A3902" s="135" t="str">
        <x:v>DI-366-S4</x:v>
      </x:c>
      <x:c r="B3902" s="135" t="str">
        <x:v>DI-366-V1</x:v>
      </x:c>
      <x:c r="C3902" s="135" t="n">
        <x:v>4</x:v>
      </x:c>
      <x:c r="D3902" s="162" t="str">
        <x:v>Röste Kurkuma, Paprikapulver, Kreuzkümmel, Koriander und Knoblauch kurz mit.</x:v>
      </x:c>
      <x:c r="E3902" s="163"/>
      <x:c r="F3902" s="163"/>
    </x:row>
    <x:row r="3903">
      <x:c r="A3903" s="135" t="str">
        <x:v>DI-366-S5</x:v>
      </x:c>
      <x:c r="B3903" s="135" t="str">
        <x:v>DI-366-V1</x:v>
      </x:c>
      <x:c r="C3903" s="135" t="n">
        <x:v>5</x:v>
      </x:c>
      <x:c r="D3903" s="162" t="str">
        <x:v>Gieße die vorbereitete Gemüsebrühe an.</x:v>
      </x:c>
      <x:c r="E3903" s="163"/>
      <x:c r="F3903" s="163"/>
    </x:row>
    <x:row r="3904">
      <x:c r="A3904" s="135" t="str">
        <x:v>DI-366-S6</x:v>
      </x:c>
      <x:c r="B3904" s="135" t="str">
        <x:v>DI-366-V1</x:v>
      </x:c>
      <x:c r="C3904" s="135" t="n">
        <x:v>6</x:v>
      </x:c>
      <x:c r="D3904" s="162" t="str">
        <x:v>Gib den Blumenkohl hinzu.</x:v>
      </x:c>
      <x:c r="E3904" s="163"/>
      <x:c r="F3904" s="163"/>
    </x:row>
    <x:row r="3905">
      <x:c r="A3905" s="135" t="str">
        <x:v>DI-366-S7</x:v>
      </x:c>
      <x:c r="B3905" s="135" t="str">
        <x:v>DI-366-V1</x:v>
      </x:c>
      <x:c r="C3905" s="135" t="n">
        <x:v>7</x:v>
      </x:c>
      <x:c r="D3905" s="162" t="str">
        <x:v>Lasse alles zugedeckt 5 Minuten köcheln.</x:v>
      </x:c>
      <x:c r="E3905" s="163" t="n">
        <x:v>5</x:v>
      </x:c>
      <x:c r="F3905" s="163" t="str">
        <x:v>Schritt 7</x:v>
      </x:c>
    </x:row>
    <x:row r="3906">
      <x:c r="A3906" s="135" t="str">
        <x:v>DI-366-S8</x:v>
      </x:c>
      <x:c r="B3906" s="135" t="str">
        <x:v>DI-366-V1</x:v>
      </x:c>
      <x:c r="C3906" s="135" t="n">
        <x:v>8</x:v>
      </x:c>
      <x:c r="D3906" s="162" t="str">
        <x:v>Rühre Tamarindenpaste, grüne Bohnen, Tomaten und Zucchini ein.</x:v>
      </x:c>
      <x:c r="E3906" s="163"/>
      <x:c r="F3906" s="163"/>
    </x:row>
    <x:row r="3907">
      <x:c r="A3907" s="135" t="str">
        <x:v>DI-366-S9</x:v>
      </x:c>
      <x:c r="B3907" s="135" t="str">
        <x:v>DI-366-V1</x:v>
      </x:c>
      <x:c r="C3907" s="135" t="n">
        <x:v>9</x:v>
      </x:c>
      <x:c r="D3907" s="162" t="str">
        <x:v>Gare zugedeckt weitere 10-15 Minuten, bis das Gemüse weich ist, aber noch Biss hat.</x:v>
      </x:c>
      <x:c r="E3907" s="163" t="n">
        <x:v>10</x:v>
      </x:c>
      <x:c r="F3907" s="163" t="str">
        <x:v>Schritt 9</x:v>
      </x:c>
    </x:row>
    <x:row r="3908">
      <x:c r="A3908" s="135" t="str">
        <x:v>DI-366-S10</x:v>
      </x:c>
      <x:c r="B3908" s="135" t="str">
        <x:v>DI-366-V1</x:v>
      </x:c>
      <x:c r="C3908" s="135" t="n">
        <x:v>10</x:v>
      </x:c>
      <x:c r="D3908" s="162" t="str">
        <x:v>Lasse für eine dickere Sauce die letzten 5 Minuten offen köcheln.</x:v>
      </x:c>
      <x:c r="E3908" s="163" t="n">
        <x:v>5</x:v>
      </x:c>
      <x:c r="F3908" s="163" t="str">
        <x:v>Schritt 10</x:v>
      </x:c>
    </x:row>
    <x:row r="3909">
      <x:c r="A3909" s="135" t="str">
        <x:v>DI-366-S11</x:v>
      </x:c>
      <x:c r="B3909" s="135" t="str">
        <x:v>DI-366-V1</x:v>
      </x:c>
      <x:c r="C3909" s="135" t="n">
        <x:v>11</x:v>
      </x:c>
      <x:c r="D3909" s="162" t="str">
        <x:v>Nimm die Pfanne vom Herd.</x:v>
      </x:c>
      <x:c r="E3909" s="163"/>
      <x:c r="F3909" s="163"/>
    </x:row>
    <x:row r="3910">
      <x:c r="A3910" s="135" t="str">
        <x:v>DI-366-S12</x:v>
      </x:c>
      <x:c r="B3910" s="135" t="str">
        <x:v>DI-366-V1</x:v>
      </x:c>
      <x:c r="C3910" s="135" t="n">
        <x:v>12</x:v>
      </x:c>
      <x:c r="D3910" s="162" t="str">
        <x:v>Rühre Kokosjoghurt und die Hälfte des frischen Korianders unter.</x:v>
      </x:c>
      <x:c r="E3910" s="163"/>
      <x:c r="F3910" s="163"/>
    </x:row>
    <x:row r="3911">
      <x:c r="A3911" s="135" t="str">
        <x:v>DI-366-S13</x:v>
      </x:c>
      <x:c r="B3911" s="135" t="str">
        <x:v>DI-366-V1</x:v>
      </x:c>
      <x:c r="C3911" s="135" t="n">
        <x:v>13</x:v>
      </x:c>
      <x:c r="D3911" s="162" t="str">
        <x:v>Erhitze für das Kitchari 1 TL Öl in einer zweiten Pfanne.</x:v>
      </x:c>
      <x:c r="E3911" s="163"/>
      <x:c r="F3911" s="163"/>
    </x:row>
    <x:row r="3912">
      <x:c r="A3912" s="135" t="str">
        <x:v>DI-366-S14</x:v>
      </x:c>
      <x:c r="B3912" s="135" t="str">
        <x:v>DI-366-V1</x:v>
      </x:c>
      <x:c r="C3912" s="135" t="n">
        <x:v>14</x:v>
      </x:c>
      <x:c r="D3912" s="162" t="str">
        <x:v>Röste den gemahlenen Koriander kurz darin.</x:v>
      </x:c>
      <x:c r="E3912" s="163"/>
      <x:c r="F3912" s="163"/>
    </x:row>
    <x:row r="3913">
      <x:c r="A3913" s="135" t="str">
        <x:v>DI-366-S15</x:v>
      </x:c>
      <x:c r="B3913" s="135" t="str">
        <x:v>DI-366-V1</x:v>
      </x:c>
      <x:c r="C3913" s="135" t="n">
        <x:v>15</x:v>
      </x:c>
      <x:c r="D3913" s="162" t="str">
        <x:v>Gib Reis und Linsen hinzu.</x:v>
      </x:c>
      <x:c r="E3913" s="163"/>
      <x:c r="F3913" s="163"/>
    </x:row>
    <x:row r="3914">
      <x:c r="A3914" s="135" t="str">
        <x:v>DI-366-S16</x:v>
      </x:c>
      <x:c r="B3914" s="135" t="str">
        <x:v>DI-366-V1</x:v>
      </x:c>
      <x:c r="C3914" s="135" t="n">
        <x:v>16</x:v>
      </x:c>
      <x:c r="D3914" s="162" t="str">
        <x:v>Erhitze vollständig. Bei Bedarf etwas Wasser ergänzen.</x:v>
      </x:c>
      <x:c r="E3914" s="163"/>
      <x:c r="F3914" s="163"/>
    </x:row>
    <x:row r="3915">
      <x:c r="A3915" s="135" t="str">
        <x:v>DI-366-S17</x:v>
      </x:c>
      <x:c r="B3915" s="135" t="str">
        <x:v>DI-366-V1</x:v>
      </x:c>
      <x:c r="C3915" s="135" t="n">
        <x:v>17</x:v>
      </x:c>
      <x:c r="D3915" s="162" t="str">
        <x:v>Richte Kitchari und Gemüsecurry an.</x:v>
      </x:c>
      <x:c r="E3915" s="163"/>
      <x:c r="F3915" s="163"/>
    </x:row>
    <x:row r="3916">
      <x:c r="A3916" s="135" t="str">
        <x:v>DI-366-S18</x:v>
      </x:c>
      <x:c r="B3916" s="135" t="str">
        <x:v>DI-366-V1</x:v>
      </x:c>
      <x:c r="C3916" s="135" t="n">
        <x:v>18</x:v>
      </x:c>
      <x:c r="D3916" s="162" t="str">
        <x:v>Serviere das Curry mit dem restlichen Koriander.</x:v>
      </x:c>
      <x:c r="E3916" s="163"/>
      <x:c r="F3916" s="163"/>
    </x:row>
    <x:row r="3917">
      <x:c r="A3917" s="135" t="str">
        <x:v>DI-367-S1</x:v>
      </x:c>
      <x:c r="B3917" s="135" t="str">
        <x:v>DI-367-V1</x:v>
      </x:c>
      <x:c r="C3917" s="135" t="n">
        <x:v>1</x:v>
      </x:c>
      <x:c r="D3917" s="162" t="str">
        <x:v>Heize den Backofen auf 130 °C Ober-/Unterhitze bzw. 110 °C Umluft vor.</x:v>
      </x:c>
      <x:c r="E3917" s="163"/>
      <x:c r="F3917" s="163"/>
    </x:row>
    <x:row r="3918">
      <x:c r="A3918" s="135" t="str">
        <x:v>DI-367-S2</x:v>
      </x:c>
      <x:c r="B3918" s="135" t="str">
        <x:v>DI-367-V1</x:v>
      </x:c>
      <x:c r="C3918" s="135" t="n">
        <x:v>2</x:v>
      </x:c>
      <x:c r="D3918" s="162" t="str">
        <x:v>Würze die Ziegenschulter mit Salz und lege sie in eine Bratform.</x:v>
      </x:c>
      <x:c r="E3918" s="163"/>
      <x:c r="F3918" s="163"/>
    </x:row>
    <x:row r="3919">
      <x:c r="A3919" s="135" t="str">
        <x:v>DI-367-S3</x:v>
      </x:c>
      <x:c r="B3919" s="135" t="str">
        <x:v>DI-367-V1</x:v>
      </x:c>
      <x:c r="C3919" s="135" t="n">
        <x:v>3</x:v>
      </x:c>
      <x:c r="D3919" s="162" t="str">
        <x:v>Decke die Form dicht mit Folie ab.</x:v>
      </x:c>
      <x:c r="E3919" s="163"/>
      <x:c r="F3919" s="163"/>
    </x:row>
    <x:row r="3920">
      <x:c r="A3920" s="135" t="str">
        <x:v>DI-367-S4</x:v>
      </x:c>
      <x:c r="B3920" s="135" t="str">
        <x:v>DI-367-V1</x:v>
      </x:c>
      <x:c r="C3920" s="135" t="n">
        <x:v>4</x:v>
      </x:c>
      <x:c r="D3920" s="162" t="str">
        <x:v>Gare das Fleisch etwa 5 Stunden, bis es sehr zart ist und sich leicht vom Knochen lösen lässt.</x:v>
      </x:c>
      <x:c r="E3920" s="163"/>
      <x:c r="F3920" s="163"/>
    </x:row>
    <x:row r="3921">
      <x:c r="A3921" s="135" t="str">
        <x:v>DI-367-S5</x:v>
      </x:c>
      <x:c r="B3921" s="135" t="str">
        <x:v>DI-367-V1</x:v>
      </x:c>
      <x:c r="C3921" s="135" t="n">
        <x:v>5</x:v>
      </x:c>
      <x:c r="D3921" s="162" t="str">
        <x:v>Vermische für die Tortillas Masa Harina mit einer Prise Salz, Olivenöl und nach und nach etwa 100 ml Wasser.</x:v>
      </x:c>
      <x:c r="E3921" s="163"/>
      <x:c r="F3921" s="163"/>
    </x:row>
    <x:row r="3922">
      <x:c r="A3922" s="135" t="str">
        <x:v>DI-367-S6</x:v>
      </x:c>
      <x:c r="B3922" s="135" t="str">
        <x:v>DI-367-V1</x:v>
      </x:c>
      <x:c r="C3922" s="135" t="n">
        <x:v>6</x:v>
      </x:c>
      <x:c r="D3922" s="162" t="str">
        <x:v>Knete alles zu einem glatten Teig.</x:v>
      </x:c>
      <x:c r="E3922" s="163"/>
      <x:c r="F3922" s="163"/>
    </x:row>
    <x:row r="3923">
      <x:c r="A3923" s="135" t="str">
        <x:v>DI-367-S7</x:v>
      </x:c>
      <x:c r="B3923" s="135" t="str">
        <x:v>DI-367-V1</x:v>
      </x:c>
      <x:c r="C3923" s="135" t="n">
        <x:v>7</x:v>
      </x:c>
      <x:c r="D3923" s="162" t="str">
        <x:v>Forme den Teig zu einer Kugel, decke ihn ab und stelle ihn bis zur weiteren Verwendung kühl.</x:v>
      </x:c>
      <x:c r="E3923" s="163"/>
      <x:c r="F3923" s="163"/>
    </x:row>
    <x:row r="3924">
      <x:c r="A3924" s="135" t="str">
        <x:v>DI-367-S8</x:v>
      </x:c>
      <x:c r="B3924" s="135" t="str">
        <x:v>DI-367-V1</x:v>
      </x:c>
      <x:c r="C3924" s="135" t="n">
        <x:v>8</x:v>
      </x:c>
      <x:c r="D3924" s="162" t="str">
        <x:v>Verrühre für die Adobo-Sauce die Chipotle-Paste mit Sauerrahm.</x:v>
      </x:c>
      <x:c r="E3924" s="163"/>
      <x:c r="F3924" s="163"/>
    </x:row>
    <x:row r="3925">
      <x:c r="A3925" s="135" t="str">
        <x:v>DI-367-S9</x:v>
      </x:c>
      <x:c r="B3925" s="135" t="str">
        <x:v>DI-367-V1</x:v>
      </x:c>
      <x:c r="C3925" s="135" t="n">
        <x:v>9</x:v>
      </x:c>
      <x:c r="D3925" s="162" t="str">
        <x:v>Püriere Koriander, Knoblauch, Limettenschale und Limettensaft zu einer glatten Kräutersauce.</x:v>
      </x:c>
      <x:c r="E3925" s="163"/>
      <x:c r="F3925" s="163"/>
    </x:row>
    <x:row r="3926">
      <x:c r="A3926" s="135" t="str">
        <x:v>DI-367-S10</x:v>
      </x:c>
      <x:c r="B3926" s="135" t="str">
        <x:v>DI-367-V1</x:v>
      </x:c>
      <x:c r="C3926" s="135" t="n">
        <x:v>10</x:v>
      </x:c>
      <x:c r="D3926" s="162" t="str">
        <x:v>Nimm das Fleisch aus dem Ofen und lasse es kurz abkühlen.</x:v>
      </x:c>
      <x:c r="E3926" s="163"/>
      <x:c r="F3926" s="163"/>
    </x:row>
    <x:row r="3927">
      <x:c r="A3927" s="135" t="str">
        <x:v>DI-367-S11</x:v>
      </x:c>
      <x:c r="B3927" s="135" t="str">
        <x:v>DI-367-V1</x:v>
      </x:c>
      <x:c r="C3927" s="135" t="n">
        <x:v>11</x:v>
      </x:c>
      <x:c r="D3927" s="162" t="str">
        <x:v>Löse es vom Knochen und zupfe es mit zwei Gabeln auseinander.</x:v>
      </x:c>
      <x:c r="E3927" s="163"/>
      <x:c r="F3927" s="163"/>
    </x:row>
    <x:row r="3928">
      <x:c r="A3928" s="135" t="str">
        <x:v>DI-367-S12</x:v>
      </x:c>
      <x:c r="B3928" s="135" t="str">
        <x:v>DI-367-V1</x:v>
      </x:c>
      <x:c r="C3928" s="135" t="n">
        <x:v>12</x:v>
      </x:c>
      <x:c r="D3928" s="162" t="str">
        <x:v>Teile den Tortillateig in zehn Portionen.</x:v>
      </x:c>
      <x:c r="E3928" s="163"/>
      <x:c r="F3928" s="163"/>
    </x:row>
    <x:row r="3929">
      <x:c r="A3929" s="135" t="str">
        <x:v>DI-367-S13</x:v>
      </x:c>
      <x:c r="B3929" s="135" t="str">
        <x:v>DI-367-V1</x:v>
      </x:c>
      <x:c r="C3929" s="135" t="n">
        <x:v>13</x:v>
      </x:c>
      <x:c r="D3929" s="162" t="str">
        <x:v>Rolle jede Portion zwischen zwei Bögen Backpapier zu einem dünnen Kreis aus.</x:v>
      </x:c>
      <x:c r="E3929" s="163"/>
      <x:c r="F3929" s="163"/>
    </x:row>
    <x:row r="3930">
      <x:c r="A3930" s="135" t="str">
        <x:v>DI-367-S14</x:v>
      </x:c>
      <x:c r="B3930" s="135" t="str">
        <x:v>DI-367-V1</x:v>
      </x:c>
      <x:c r="C3930" s="135" t="n">
        <x:v>14</x:v>
      </x:c>
      <x:c r="D3930" s="162" t="str">
        <x:v>Erhitze eine schwere Pfanne ohne Öl.</x:v>
      </x:c>
      <x:c r="E3930" s="163"/>
      <x:c r="F3930" s="163"/>
    </x:row>
    <x:row r="3931">
      <x:c r="A3931" s="135" t="str">
        <x:v>DI-367-S15</x:v>
      </x:c>
      <x:c r="B3931" s="135" t="str">
        <x:v>DI-367-V1</x:v>
      </x:c>
      <x:c r="C3931" s="135" t="n">
        <x:v>15</x:v>
      </x:c>
      <x:c r="D3931" s="162" t="str">
        <x:v>Backe die Tortillas portionsweise etwa 1 Minute pro Seite.</x:v>
      </x:c>
      <x:c r="E3931" s="163"/>
      <x:c r="F3931" s="163"/>
    </x:row>
    <x:row r="3932">
      <x:c r="A3932" s="135" t="str">
        <x:v>DI-367-S16</x:v>
      </x:c>
      <x:c r="B3932" s="135" t="str">
        <x:v>DI-367-V1</x:v>
      </x:c>
      <x:c r="C3932" s="135" t="n">
        <x:v>16</x:v>
      </x:c>
      <x:c r="D3932" s="162" t="str">
        <x:v>Belege jede Tortilla mit Ziegenfleisch und Avocado.</x:v>
      </x:c>
      <x:c r="E3932" s="163"/>
      <x:c r="F3932" s="163"/>
    </x:row>
    <x:row r="3933">
      <x:c r="A3933" s="135" t="str">
        <x:v>DI-367-S17</x:v>
      </x:c>
      <x:c r="B3933" s="135" t="str">
        <x:v>DI-367-V1</x:v>
      </x:c>
      <x:c r="C3933" s="135" t="n">
        <x:v>17</x:v>
      </x:c>
      <x:c r="D3933" s="162" t="str">
        <x:v>Gib Adobo-Sauce, Kräutersauce, Jalapeño, rote Zwiebel und Koriander darüber.</x:v>
      </x:c>
      <x:c r="E3933" s="163"/>
      <x:c r="F3933" s="163"/>
    </x:row>
    <x:row r="3934">
      <x:c r="A3934" s="135" t="str">
        <x:v>DI-368-S1</x:v>
      </x:c>
      <x:c r="B3934" s="135" t="str">
        <x:v>DI-368-V1</x:v>
      </x:c>
      <x:c r="C3934" s="135" t="n">
        <x:v>1</x:v>
      </x:c>
      <x:c r="D3934" s="162" t="str">
        <x:v>Heize den Backofen auf 200 °C Ober-/Unterhitze beziehungsweise 180 °C Umluft vor.</x:v>
      </x:c>
      <x:c r="E3934" s="163"/>
      <x:c r="F3934" s="163"/>
    </x:row>
    <x:row r="3935">
      <x:c r="A3935" s="135" t="str">
        <x:v>DI-368-S2</x:v>
      </x:c>
      <x:c r="B3935" s="135" t="str">
        <x:v>DI-368-V1</x:v>
      </x:c>
      <x:c r="C3935" s="135" t="n">
        <x:v>2</x:v>
      </x:c>
      <x:c r="D3935" s="162" t="str">
        <x:v>Gib Kartoffeln, Zwiebeln, Knoblauch, Oregano und Olivenöl in einen Bräter.</x:v>
      </x:c>
      <x:c r="E3935" s="163"/>
      <x:c r="F3935" s="163"/>
    </x:row>
    <x:row r="3936">
      <x:c r="A3936" s="135" t="str">
        <x:v>DI-368-S3</x:v>
      </x:c>
      <x:c r="B3936" s="135" t="str">
        <x:v>DI-368-V1</x:v>
      </x:c>
      <x:c r="C3936" s="135" t="n">
        <x:v>3</x:v>
      </x:c>
      <x:c r="D3936" s="162" t="str">
        <x:v>Würze das Gemüse und vermenge alles gründlich.</x:v>
      </x:c>
      <x:c r="E3936" s="163"/>
      <x:c r="F3936" s="163"/>
    </x:row>
    <x:row r="3937">
      <x:c r="A3937" s="135" t="str">
        <x:v>DI-368-S4</x:v>
      </x:c>
      <x:c r="B3937" s="135" t="str">
        <x:v>DI-368-V1</x:v>
      </x:c>
      <x:c r="C3937" s="135" t="n">
        <x:v>4</x:v>
      </x:c>
      <x:c r="D3937" s="162" t="str">
        <x:v>Röste das Gemüse 15 Minuten.</x:v>
      </x:c>
      <x:c r="E3937" s="163" t="n">
        <x:v>15</x:v>
      </x:c>
      <x:c r="F3937" s="163" t="str">
        <x:v>Schritt 4</x:v>
      </x:c>
    </x:row>
    <x:row r="3938">
      <x:c r="A3938" s="135" t="str">
        <x:v>DI-368-S5</x:v>
      </x:c>
      <x:c r="B3938" s="135" t="str">
        <x:v>DI-368-V1</x:v>
      </x:c>
      <x:c r="C3938" s="135" t="n">
        <x:v>5</x:v>
      </x:c>
      <x:c r="D3938" s="162" t="str">
        <x:v>Wende es und röste es weitere 15 Minuten.</x:v>
      </x:c>
      <x:c r="E3938" s="163" t="n">
        <x:v>15</x:v>
      </x:c>
      <x:c r="F3938" s="163" t="str">
        <x:v>Schritt 5</x:v>
      </x:c>
    </x:row>
    <x:row r="3939">
      <x:c r="A3939" s="135" t="str">
        <x:v>DI-368-S6</x:v>
      </x:c>
      <x:c r="B3939" s="135" t="str">
        <x:v>DI-368-V1</x:v>
      </x:c>
      <x:c r="C3939" s="135" t="n">
        <x:v>6</x:v>
      </x:c>
      <x:c r="D3939" s="162" t="str">
        <x:v>Gib Zitronenscheiben und Tomaten hinzu und röste alles weitere 10 Minuten.</x:v>
      </x:c>
      <x:c r="E3939" s="163" t="n">
        <x:v>10</x:v>
      </x:c>
      <x:c r="F3939" s="163" t="str">
        <x:v>Schritt 6</x:v>
      </x:c>
    </x:row>
    <x:row r="3940">
      <x:c r="A3940" s="135" t="str">
        <x:v>DI-368-S7</x:v>
      </x:c>
      <x:c r="B3940" s="135" t="str">
        <x:v>DI-368-V1</x:v>
      </x:c>
      <x:c r="C3940" s="135" t="n">
        <x:v>7</x:v>
      </x:c>
      <x:c r="D3940" s="162" t="str">
        <x:v>Lege die Fischfilets auf das Gemüse.</x:v>
      </x:c>
      <x:c r="E3940" s="163"/>
      <x:c r="F3940" s="163"/>
    </x:row>
    <x:row r="3941">
      <x:c r="A3941" s="135" t="str">
        <x:v>DI-368-S8</x:v>
      </x:c>
      <x:c r="B3941" s="135" t="str">
        <x:v>DI-368-V1</x:v>
      </x:c>
      <x:c r="C3941" s="135" t="n">
        <x:v>8</x:v>
      </x:c>
      <x:c r="D3941" s="162" t="str">
        <x:v>Backe alles noch etwa 10 Minuten, bis der Fisch vollständig gar ist.</x:v>
      </x:c>
      <x:c r="E3941" s="163" t="n">
        <x:v>10</x:v>
      </x:c>
      <x:c r="F3941" s="163" t="str">
        <x:v>Schritt 8</x:v>
      </x:c>
    </x:row>
    <x:row r="3942">
      <x:c r="A3942" s="135" t="str">
        <x:v>DI-368-S9</x:v>
      </x:c>
      <x:c r="B3942" s="135" t="str">
        <x:v>DI-368-V1</x:v>
      </x:c>
      <x:c r="C3942" s="135" t="n">
        <x:v>9</x:v>
      </x:c>
      <x:c r="D3942" s="162" t="str">
        <x:v>Bestreue das Gericht mit Petersilie und serviere es.</x:v>
      </x:c>
      <x:c r="E3942" s="163"/>
      <x:c r="F3942" s="163"/>
    </x:row>
    <x:row r="3943">
      <x:c r="A3943" s="135" t="str">
        <x:v>DI-369-S1</x:v>
      </x:c>
      <x:c r="B3943" s="135" t="str">
        <x:v>DI-369-V1</x:v>
      </x:c>
      <x:c r="C3943" s="135" t="n">
        <x:v>1</x:v>
      </x:c>
      <x:c r="D3943" s="162" t="str">
        <x:v>Erhitze den Grill.</x:v>
      </x:c>
      <x:c r="E3943" s="163"/>
      <x:c r="F3943" s="163"/>
    </x:row>
    <x:row r="3944">
      <x:c r="A3944" s="135" t="str">
        <x:v>DI-369-S2</x:v>
      </x:c>
      <x:c r="B3944" s="135" t="str">
        <x:v>DI-369-V1</x:v>
      </x:c>
      <x:c r="C3944" s="135" t="n">
        <x:v>2</x:v>
      </x:c>
      <x:c r="D3944" s="162" t="str">
        <x:v>Richte das Gemüse auf einer Grillpfanne an.</x:v>
      </x:c>
      <x:c r="E3944" s="163"/>
      <x:c r="F3944" s="163"/>
    </x:row>
    <x:row r="3945">
      <x:c r="A3945" s="135" t="str">
        <x:v>DI-369-S3</x:v>
      </x:c>
      <x:c r="B3945" s="135" t="str">
        <x:v>DI-369-V1</x:v>
      </x:c>
      <x:c r="C3945" s="135" t="n">
        <x:v>3</x:v>
      </x:c>
      <x:c r="D3945" s="162" t="str">
        <x:v>Bestreiche leicht mit Öl.</x:v>
      </x:c>
      <x:c r="E3945" s="163"/>
      <x:c r="F3945" s="163"/>
    </x:row>
    <x:row r="3946">
      <x:c r="A3946" s="135" t="str">
        <x:v>DI-369-S4</x:v>
      </x:c>
      <x:c r="B3946" s="135" t="str">
        <x:v>DI-369-V1</x:v>
      </x:c>
      <x:c r="C3946" s="135" t="n">
        <x:v>4</x:v>
      </x:c>
      <x:c r="D3946" s="162" t="str">
        <x:v>Grille alles.</x:v>
      </x:c>
      <x:c r="E3946" s="163"/>
      <x:c r="F3946" s="163"/>
    </x:row>
    <x:row r="3947">
      <x:c r="A3947" s="135" t="str">
        <x:v>DI-369-S5</x:v>
      </x:c>
      <x:c r="B3947" s="135" t="str">
        <x:v>DI-369-V1</x:v>
      </x:c>
      <x:c r="C3947" s="135" t="n">
        <x:v>5</x:v>
      </x:c>
      <x:c r="D3947" s="162" t="str">
        <x:v>Grille das Gemüse, bis es leicht gebräunt ist. Wende es und bestreiche die zweite Seite dünn mit Öl.</x:v>
      </x:c>
      <x:c r="E3947" s="163"/>
      <x:c r="F3947" s="163"/>
    </x:row>
    <x:row r="3948">
      <x:c r="A3948" s="135" t="str">
        <x:v>DI-369-S6</x:v>
      </x:c>
      <x:c r="B3948" s="135" t="str">
        <x:v>DI-369-V1</x:v>
      </x:c>
      <x:c r="C3948" s="135" t="n">
        <x:v>6</x:v>
      </x:c>
      <x:c r="D3948" s="162" t="str">
        <x:v>Grille alles, bis sie weich sind.</x:v>
      </x:c>
      <x:c r="E3948" s="163"/>
      <x:c r="F3948" s="163"/>
    </x:row>
    <x:row r="3949">
      <x:c r="A3949" s="135" t="str">
        <x:v>DI-369-S7</x:v>
      </x:c>
      <x:c r="B3949" s="135" t="str">
        <x:v>DI-369-V1</x:v>
      </x:c>
      <x:c r="C3949" s="135" t="n">
        <x:v>7</x:v>
      </x:c>
      <x:c r="D3949" s="162" t="str">
        <x:v>Gib währenddessen die Bohnen mit dem Knoblauch und der Brühe in einen kleinen Topf.</x:v>
      </x:c>
      <x:c r="E3949" s="163"/>
      <x:c r="F3949" s="163"/>
    </x:row>
    <x:row r="3950">
      <x:c r="A3950" s="135" t="str">
        <x:v>DI-369-S8</x:v>
      </x:c>
      <x:c r="B3950" s="135" t="str">
        <x:v>DI-369-V1</x:v>
      </x:c>
      <x:c r="C3950" s="135" t="n">
        <x:v>8</x:v>
      </x:c>
      <x:c r="D3950" s="162" t="str">
        <x:v>Bringe alles zum Kochen.</x:v>
      </x:c>
      <x:c r="E3950" s="163"/>
      <x:c r="F3950" s="163"/>
    </x:row>
    <x:row r="3951">
      <x:c r="A3951" s="135" t="str">
        <x:v>DI-369-S9</x:v>
      </x:c>
      <x:c r="B3951" s="135" t="str">
        <x:v>DI-369-V1</x:v>
      </x:c>
      <x:c r="C3951" s="135" t="n">
        <x:v>9</x:v>
      </x:c>
      <x:c r="D3951" s="162" t="str">
        <x:v>Lasse ohne Deckel 10 Minuten köcheln.</x:v>
      </x:c>
      <x:c r="E3951" s="163" t="n">
        <x:v>10</x:v>
      </x:c>
      <x:c r="F3951" s="163" t="str">
        <x:v>Schritt 9</x:v>
      </x:c>
    </x:row>
    <x:row r="3952">
      <x:c r="A3952" s="135" t="str">
        <x:v>DI-369-S10</x:v>
      </x:c>
      <x:c r="B3952" s="135" t="str">
        <x:v>DI-369-V1</x:v>
      </x:c>
      <x:c r="C3952" s="135" t="n">
        <x:v>10</x:v>
      </x:c>
      <x:c r="D3952" s="162" t="str">
        <x:v>Zerdrücke mit einem Kartoffelstampfer grob.</x:v>
      </x:c>
      <x:c r="E3952" s="163"/>
      <x:c r="F3952" s="163"/>
    </x:row>
    <x:row r="3953">
      <x:c r="A3953" s="135" t="str">
        <x:v>DI-369-S11</x:v>
      </x:c>
      <x:c r="B3953" s="135" t="str">
        <x:v>DI-369-V1</x:v>
      </x:c>
      <x:c r="C3953" s="135" t="n">
        <x:v>11</x:v>
      </x:c>
      <x:c r="D3953" s="162" t="str">
        <x:v>Gib etwas Wasser oder mehr Brühe hinzu, wenn der Brei zu trocken erscheint.</x:v>
      </x:c>
      <x:c r="E3953" s="163"/>
      <x:c r="F3953" s="163"/>
    </x:row>
    <x:row r="3954">
      <x:c r="A3954" s="135" t="str">
        <x:v>DI-369-S12</x:v>
      </x:c>
      <x:c r="B3954" s="135" t="str">
        <x:v>DI-369-V1</x:v>
      </x:c>
      <x:c r="C3954" s="135" t="n">
        <x:v>12</x:v>
      </x:c>
      <x:c r="D3954" s="162" t="str">
        <x:v>Verteile das Gemüse und das Bohnenpüree auf zwei Teller.</x:v>
      </x:c>
      <x:c r="E3954" s="163"/>
      <x:c r="F3954" s="163"/>
    </x:row>
    <x:row r="3955">
      <x:c r="A3955" s="135" t="str">
        <x:v>DI-369-S13</x:v>
      </x:c>
      <x:c r="B3955" s="135" t="str">
        <x:v>DI-369-V1</x:v>
      </x:c>
      <x:c r="C3955" s="135" t="n">
        <x:v>13</x:v>
      </x:c>
      <x:c r="D3955" s="162" t="str">
        <x:v>Träufle das restliche Öl darüber.</x:v>
      </x:c>
      <x:c r="E3955" s="163"/>
      <x:c r="F3955" s="163"/>
    </x:row>
    <x:row r="3956">
      <x:c r="A3956" s="135" t="str">
        <x:v>DI-369-S14</x:v>
      </x:c>
      <x:c r="B3956" s="135" t="str">
        <x:v>DI-369-V1</x:v>
      </x:c>
      <x:c r="C3956" s="135" t="n">
        <x:v>14</x:v>
      </x:c>
      <x:c r="D3956" s="162" t="str">
        <x:v>Bestreue das Gericht mit schwarzem Pfeffer und Koriander.</x:v>
      </x:c>
      <x:c r="E3956" s="163"/>
      <x:c r="F3956" s="163"/>
    </x:row>
    <x:row r="3957">
      <x:c r="A3957" s="135" t="str">
        <x:v>DI-369-S15</x:v>
      </x:c>
      <x:c r="B3957" s="135" t="str">
        <x:v>DI-369-V1</x:v>
      </x:c>
      <x:c r="C3957" s="135" t="n">
        <x:v>15</x:v>
      </x:c>
      <x:c r="D3957" s="162" t="str">
        <x:v>Gib das Gericht auf jeden Teller eine Zitronenscheibe.</x:v>
      </x:c>
      <x:c r="E3957" s="163"/>
      <x:c r="F3957" s="163"/>
    </x:row>
    <x:row r="3958">
      <x:c r="A3958" s="135" t="str">
        <x:v>DI-369-S16</x:v>
      </x:c>
      <x:c r="B3958" s="135" t="str">
        <x:v>DI-369-V1</x:v>
      </x:c>
      <x:c r="C3958" s="135" t="n">
        <x:v>16</x:v>
      </x:c>
      <x:c r="D3958" s="162" t="str">
        <x:v>Serviere sofort.</x:v>
      </x:c>
      <x:c r="E3958" s="163"/>
      <x:c r="F3958" s="163"/>
    </x:row>
    <x:row r="3959">
      <x:c r="A3959" s="135" t="str">
        <x:v>DI-370-S1</x:v>
      </x:c>
      <x:c r="B3959" s="135" t="str">
        <x:v>DI-370-V1</x:v>
      </x:c>
      <x:c r="C3959" s="135" t="n">
        <x:v>1</x:v>
      </x:c>
      <x:c r="D3959" s="162" t="str">
        <x:v>Koche Kartoffeln in einem Topf mit kochendem Salzwasser 10 Minuten lang, bis sie weich sind.</x:v>
      </x:c>
      <x:c r="E3959" s="163" t="n">
        <x:v>10</x:v>
      </x:c>
      <x:c r="F3959" s="163" t="str">
        <x:v>Schritt 1</x:v>
      </x:c>
    </x:row>
    <x:row r="3960">
      <x:c r="A3960" s="135" t="str">
        <x:v>DI-370-S2</x:v>
      </x:c>
      <x:c r="B3960" s="135" t="str">
        <x:v>DI-370-V1</x:v>
      </x:c>
      <x:c r="C3960" s="135" t="n">
        <x:v>2</x:v>
      </x:c>
      <x:c r="D3960" s="162" t="str">
        <x:v>Lasse gut abtropfen.</x:v>
      </x:c>
      <x:c r="E3960" s="163"/>
      <x:c r="F3960" s="163"/>
    </x:row>
    <x:row r="3961">
      <x:c r="A3961" s="135" t="str">
        <x:v>DI-370-S3</x:v>
      </x:c>
      <x:c r="B3961" s="135" t="str">
        <x:v>DI-370-V1</x:v>
      </x:c>
      <x:c r="C3961" s="135" t="n">
        <x:v>3</x:v>
      </x:c>
      <x:c r="D3961" s="162" t="str">
        <x:v>Gib die Kartoffeln zurück in die Pfanne.</x:v>
      </x:c>
      <x:c r="E3961" s="163"/>
      <x:c r="F3961" s="163"/>
    </x:row>
    <x:row r="3962">
      <x:c r="A3962" s="135" t="str">
        <x:v>DI-370-S4</x:v>
      </x:c>
      <x:c r="B3962" s="135" t="str">
        <x:v>DI-370-V1</x:v>
      </x:c>
      <x:c r="C3962" s="135" t="n">
        <x:v>4</x:v>
      </x:c>
      <x:c r="D3962" s="162" t="str">
        <x:v>Zerdrücke mit der Rückseite einer Gabel leicht.</x:v>
      </x:c>
      <x:c r="E3962" s="163"/>
      <x:c r="F3962" s="163"/>
    </x:row>
    <x:row r="3963">
      <x:c r="A3963" s="135" t="str">
        <x:v>DI-370-S5</x:v>
      </x:c>
      <x:c r="B3963" s="135" t="str">
        <x:v>DI-370-V1</x:v>
      </x:c>
      <x:c r="C3963" s="135" t="n">
        <x:v>5</x:v>
      </x:c>
      <x:c r="D3963" s="162" t="str">
        <x:v>Zerdrücke nur um es zu zerbrechen, nicht um es zu.</x:v>
      </x:c>
      <x:c r="E3963" s="163"/>
      <x:c r="F3963" s="163"/>
    </x:row>
    <x:row r="3964">
      <x:c r="A3964" s="135" t="str">
        <x:v>DI-370-S6</x:v>
      </x:c>
      <x:c r="B3964" s="135" t="str">
        <x:v>DI-370-V1</x:v>
      </x:c>
      <x:c r="C3964" s="135" t="n">
        <x:v>6</x:v>
      </x:c>
      <x:c r="D3964" s="162" t="str">
        <x:v>Erhitze das Öl in einer großen Pfanne.</x:v>
      </x:c>
      <x:c r="E3964" s="163"/>
      <x:c r="F3964" s="163"/>
    </x:row>
    <x:row r="3965">
      <x:c r="A3965" s="135" t="str">
        <x:v>DI-370-S7</x:v>
      </x:c>
      <x:c r="B3965" s="135" t="str">
        <x:v>DI-370-V1</x:v>
      </x:c>
      <x:c r="C3965" s="135" t="n">
        <x:v>7</x:v>
      </x:c>
      <x:c r="D3965" s="162" t="str">
        <x:v>Gib die Asafoetida, Gewürze und getrockneten Chilis hinzu.</x:v>
      </x:c>
      <x:c r="E3965" s="163"/>
      <x:c r="F3965" s="163"/>
    </x:row>
    <x:row r="3966">
      <x:c r="A3966" s="135" t="str">
        <x:v>DI-370-S8</x:v>
      </x:c>
      <x:c r="B3966" s="135" t="str">
        <x:v>DI-370-V1</x:v>
      </x:c>
      <x:c r="C3966" s="135" t="n">
        <x:v>8</x:v>
      </x:c>
      <x:c r="D3966" s="162" t="str">
        <x:v>Koche einige Minuten lassen, bis die Gewürze aufplatzen und die Chilischoten dunkler werden.</x:v>
      </x:c>
      <x:c r="E3966" s="163"/>
      <x:c r="F3966" s="163"/>
    </x:row>
    <x:row r="3967">
      <x:c r="A3967" s="135" t="str">
        <x:v>DI-370-S9</x:v>
      </x:c>
      <x:c r="B3967" s="135" t="str">
        <x:v>DI-370-V1</x:v>
      </x:c>
      <x:c r="C3967" s="135" t="n">
        <x:v>9</x:v>
      </x:c>
      <x:c r="D3967" s="162" t="str">
        <x:v>Füge frische Chilis, Kohl und etwas Salz hinzu und brate es 3-4 Minuten lang an.</x:v>
      </x:c>
      <x:c r="E3967" s="163" t="n">
        <x:v>3</x:v>
      </x:c>
      <x:c r="F3967" s="163" t="str">
        <x:v>Schritt 9</x:v>
      </x:c>
    </x:row>
    <x:row r="3968">
      <x:c r="A3968" s="135" t="str">
        <x:v>DI-370-S10</x:v>
      </x:c>
      <x:c r="B3968" s="135" t="str">
        <x:v>DI-370-V1</x:v>
      </x:c>
      <x:c r="C3968" s="135" t="n">
        <x:v>10</x:v>
      </x:c>
      <x:c r="D3968" s="162" t="str">
        <x:v>Gib die warmen Kartoffeln in die Pfanne.</x:v>
      </x:c>
      <x:c r="E3968" s="163"/>
      <x:c r="F3968" s="163"/>
    </x:row>
    <x:row r="3969">
      <x:c r="A3969" s="135" t="str">
        <x:v>DI-370-S11</x:v>
      </x:c>
      <x:c r="B3969" s="135" t="str">
        <x:v>DI-370-V1</x:v>
      </x:c>
      <x:c r="C3969" s="135" t="n">
        <x:v>11</x:v>
      </x:c>
      <x:c r="D3969" s="162" t="str">
        <x:v>Koche weitere 2-3 Minuten, bis der Kohl zart, aber noch etwas Biss ist.</x:v>
      </x:c>
      <x:c r="E3969" s="163" t="n">
        <x:v>2</x:v>
      </x:c>
      <x:c r="F3969" s="163" t="str">
        <x:v>Schritt 11</x:v>
      </x:c>
    </x:row>
    <x:row r="3970">
      <x:c r="A3970" s="135" t="str">
        <x:v>DI-370-S12</x:v>
      </x:c>
      <x:c r="B3970" s="135" t="str">
        <x:v>DI-370-V1</x:v>
      </x:c>
      <x:c r="C3970" s="135" t="n">
        <x:v>12</x:v>
      </x:c>
      <x:c r="D3970" s="162" t="str">
        <x:v>Rühre Zitronensaft, Kokosnuss und Koriander unter.</x:v>
      </x:c>
      <x:c r="E3970" s="163"/>
      <x:c r="F3970" s="163"/>
    </x:row>
    <x:row r="3971">
      <x:c r="A3971" s="135" t="str">
        <x:v>DI-370-S13</x:v>
      </x:c>
      <x:c r="B3971" s="135" t="str">
        <x:v>DI-370-V1</x:v>
      </x:c>
      <x:c r="C3971" s="135" t="n">
        <x:v>13</x:v>
      </x:c>
      <x:c r="D3971" s="162" t="str">
        <x:v>Serviere sofort.</x:v>
      </x:c>
      <x:c r="E3971" s="163"/>
      <x:c r="F3971" s="163"/>
    </x:row>
    <x:row r="3972">
      <x:c r="A3972" s="135" t="str">
        <x:v>DI-371-S1</x:v>
      </x:c>
      <x:c r="B3972" s="135" t="str">
        <x:v>DI-371-V1</x:v>
      </x:c>
      <x:c r="C3972" s="135" t="n">
        <x:v>1</x:v>
      </x:c>
      <x:c r="D3972" s="162" t="str">
        <x:v>Weiche die Cashewnüsse in 200 ml kochendem Wasser ein.</x:v>
      </x:c>
      <x:c r="E3972" s="163"/>
      <x:c r="F3972" s="163"/>
    </x:row>
    <x:row r="3973">
      <x:c r="A3973" s="135" t="str">
        <x:v>DI-371-S2</x:v>
      </x:c>
      <x:c r="B3973" s="135" t="str">
        <x:v>DI-371-V1</x:v>
      </x:c>
      <x:c r="C3973" s="135" t="n">
        <x:v>2</x:v>
      </x:c>
      <x:c r="D3973" s="162" t="str">
        <x:v>Verrühre für den Dilljoghurt Joghurt, Zitronensaft und Dill.</x:v>
      </x:c>
      <x:c r="E3973" s="163"/>
      <x:c r="F3973" s="163"/>
    </x:row>
    <x:row r="3974">
      <x:c r="A3974" s="135" t="str">
        <x:v>DI-371-S3</x:v>
      </x:c>
      <x:c r="B3974" s="135" t="str">
        <x:v>DI-371-V1</x:v>
      </x:c>
      <x:c r="C3974" s="135" t="n">
        <x:v>3</x:v>
      </x:c>
      <x:c r="D3974" s="162" t="str">
        <x:v>Stelle alles beiseite.</x:v>
      </x:c>
      <x:c r="E3974" s="163"/>
      <x:c r="F3974" s="163"/>
    </x:row>
    <x:row r="3975">
      <x:c r="A3975" s="135" t="str">
        <x:v>DI-371-S4</x:v>
      </x:c>
      <x:c r="B3975" s="135" t="str">
        <x:v>DI-371-V1</x:v>
      </x:c>
      <x:c r="C3975" s="135" t="n">
        <x:v>4</x:v>
      </x:c>
      <x:c r="D3975" s="162" t="str">
        <x:v>Erhitze das Olivenöl in einer großen Pfanne.</x:v>
      </x:c>
      <x:c r="E3975" s="163"/>
      <x:c r="F3975" s="163"/>
    </x:row>
    <x:row r="3976">
      <x:c r="A3976" s="135" t="str">
        <x:v>DI-371-S5</x:v>
      </x:c>
      <x:c r="B3976" s="135" t="str">
        <x:v>DI-371-V1</x:v>
      </x:c>
      <x:c r="C3976" s="135" t="n">
        <x:v>5</x:v>
      </x:c>
      <x:c r="D3976" s="162" t="str">
        <x:v>Brate die Kapern darin knusprig.</x:v>
      </x:c>
      <x:c r="E3976" s="163"/>
      <x:c r="F3976" s="163"/>
    </x:row>
    <x:row r="3977">
      <x:c r="A3977" s="135" t="str">
        <x:v>DI-371-S6</x:v>
      </x:c>
      <x:c r="B3977" s="135" t="str">
        <x:v>DI-371-V1</x:v>
      </x:c>
      <x:c r="C3977" s="135" t="n">
        <x:v>6</x:v>
      </x:c>
      <x:c r="D3977" s="162" t="str">
        <x:v>Lasse herausnehmen und auf Küchenpapier abtropfen.</x:v>
      </x:c>
      <x:c r="E3977" s="163"/>
      <x:c r="F3977" s="163"/>
    </x:row>
    <x:row r="3978">
      <x:c r="A3978" s="135" t="str">
        <x:v>DI-371-S7</x:v>
      </x:c>
      <x:c r="B3978" s="135" t="str">
        <x:v>DI-371-V1</x:v>
      </x:c>
      <x:c r="C3978" s="135" t="n">
        <x:v>7</x:v>
      </x:c>
      <x:c r="D3978" s="162" t="str">
        <x:v>Gare Lauch, Wirsing, Knoblauch und eine Prise Salz im verbliebenen Öl zugedeckt etwa 5 Minuten, bis das Gemüse fast weich ist.</x:v>
      </x:c>
      <x:c r="E3978" s="163" t="n">
        <x:v>5</x:v>
      </x:c>
      <x:c r="F3978" s="163" t="str">
        <x:v>Schritt 7</x:v>
      </x:c>
    </x:row>
    <x:row r="3979">
      <x:c r="A3979" s="135" t="str">
        <x:v>DI-371-S8</x:v>
      </x:c>
      <x:c r="B3979" s="135" t="str">
        <x:v>DI-371-V1</x:v>
      </x:c>
      <x:c r="C3979" s="135" t="n">
        <x:v>8</x:v>
      </x:c>
      <x:c r="D3979" s="162" t="str">
        <x:v>Gib Spinat und Butterbohnen hinzu.</x:v>
      </x:c>
      <x:c r="E3979" s="163"/>
      <x:c r="F3979" s="163"/>
    </x:row>
    <x:row r="3980">
      <x:c r="A3980" s="135" t="str">
        <x:v>DI-371-S9</x:v>
      </x:c>
      <x:c r="B3980" s="135" t="str">
        <x:v>DI-371-V1</x:v>
      </x:c>
      <x:c r="C3980" s="135" t="n">
        <x:v>9</x:v>
      </x:c>
      <x:c r="D3980" s="162" t="str">
        <x:v>Vermenge vorsichtig.</x:v>
      </x:c>
      <x:c r="E3980" s="163"/>
      <x:c r="F3980" s="163"/>
    </x:row>
    <x:row r="3981">
      <x:c r="A3981" s="135" t="str">
        <x:v>DI-371-S10</x:v>
      </x:c>
      <x:c r="B3981" s="135" t="str">
        <x:v>DI-371-V1</x:v>
      </x:c>
      <x:c r="C3981" s="135" t="n">
        <x:v>10</x:v>
      </x:c>
      <x:c r="D3981" s="162" t="str">
        <x:v>Püriere die Cashewnüsse samt Einweichwasser cremig.</x:v>
      </x:c>
      <x:c r="E3981" s="163"/>
      <x:c r="F3981" s="163"/>
    </x:row>
    <x:row r="3982">
      <x:c r="A3982" s="135" t="str">
        <x:v>DI-371-S11</x:v>
      </x:c>
      <x:c r="B3982" s="135" t="str">
        <x:v>DI-371-V1</x:v>
      </x:c>
      <x:c r="C3982" s="135" t="n">
        <x:v>11</x:v>
      </x:c>
      <x:c r="D3982" s="162" t="str">
        <x:v>Rühre alles unter das Gemüse.</x:v>
      </x:c>
      <x:c r="E3982" s="163"/>
      <x:c r="F3982" s="163"/>
    </x:row>
    <x:row r="3983">
      <x:c r="A3983" s="135" t="str">
        <x:v>DI-371-S12</x:v>
      </x:c>
      <x:c r="B3983" s="135" t="str">
        <x:v>DI-371-V1</x:v>
      </x:c>
      <x:c r="C3983" s="135" t="n">
        <x:v>12</x:v>
      </x:c>
      <x:c r="D3983" s="162" t="str">
        <x:v>Gare zugedeckt bei niedriger Hitze einige Minuten. Bei Bedarf etwas Wasser ergänzen.</x:v>
      </x:c>
      <x:c r="E3983" s="163"/>
      <x:c r="F3983" s="163"/>
    </x:row>
    <x:row r="3984">
      <x:c r="A3984" s="135" t="str">
        <x:v>DI-371-S13</x:v>
      </x:c>
      <x:c r="B3984" s="135" t="str">
        <x:v>DI-371-V1</x:v>
      </x:c>
      <x:c r="C3984" s="135" t="n">
        <x:v>13</x:v>
      </x:c>
      <x:c r="D3984" s="162" t="str">
        <x:v>Erhitze eine zweite Pfanne ohne zusätzliches Fett bei mittlerer bis hoher Hitze.</x:v>
      </x:c>
      <x:c r="E3984" s="163"/>
      <x:c r="F3984" s="163"/>
    </x:row>
    <x:row r="3985">
      <x:c r="A3985" s="135" t="str">
        <x:v>DI-371-S14</x:v>
      </x:c>
      <x:c r="B3985" s="135" t="str">
        <x:v>DI-371-V1</x:v>
      </x:c>
      <x:c r="C3985" s="135" t="n">
        <x:v>14</x:v>
      </x:c>
      <x:c r="D3985" s="162" t="str">
        <x:v>Schneide die Haut der Wolfsbarschfilets mehrmals flach ein.</x:v>
      </x:c>
      <x:c r="E3985" s="163"/>
      <x:c r="F3985" s="163"/>
    </x:row>
    <x:row r="3986">
      <x:c r="A3986" s="135" t="str">
        <x:v>DI-371-S15</x:v>
      </x:c>
      <x:c r="B3986" s="135" t="str">
        <x:v>DI-371-V1</x:v>
      </x:c>
      <x:c r="C3986" s="135" t="n">
        <x:v>15</x:v>
      </x:c>
      <x:c r="D3986" s="162" t="str">
        <x:v>Brate die Filets zuerst auf der Hautseite 3-4 Minuten knusprig. Wende alles.</x:v>
      </x:c>
      <x:c r="E3986" s="163" t="n">
        <x:v>3</x:v>
      </x:c>
      <x:c r="F3986" s="163" t="str">
        <x:v>Schritt 15</x:v>
      </x:c>
    </x:row>
    <x:row r="3987">
      <x:c r="A3987" s="135" t="str">
        <x:v>DI-371-S16</x:v>
      </x:c>
      <x:c r="B3987" s="135" t="str">
        <x:v>DI-371-V1</x:v>
      </x:c>
      <x:c r="C3987" s="135" t="n">
        <x:v>16</x:v>
      </x:c>
      <x:c r="D3987" s="162" t="str">
        <x:v>Gare 1-2 Minuten fertig.</x:v>
      </x:c>
      <x:c r="E3987" s="163" t="n">
        <x:v>1</x:v>
      </x:c>
      <x:c r="F3987" s="163" t="str">
        <x:v>Schritt 16</x:v>
      </x:c>
    </x:row>
    <x:row r="3988">
      <x:c r="A3988" s="135" t="str">
        <x:v>DI-371-S17</x:v>
      </x:c>
      <x:c r="B3988" s="135" t="str">
        <x:v>DI-371-V1</x:v>
      </x:c>
      <x:c r="C3988" s="135" t="n">
        <x:v>17</x:v>
      </x:c>
      <x:c r="D3988" s="162" t="str">
        <x:v>Richte das Bohnengemüse mit je einem Wolfsbarschfilet an.</x:v>
      </x:c>
      <x:c r="E3988" s="163"/>
      <x:c r="F3988" s="163"/>
    </x:row>
    <x:row r="3989">
      <x:c r="A3989" s="135" t="str">
        <x:v>DI-371-S18</x:v>
      </x:c>
      <x:c r="B3989" s="135" t="str">
        <x:v>DI-371-V1</x:v>
      </x:c>
      <x:c r="C3989" s="135" t="n">
        <x:v>18</x:v>
      </x:c>
      <x:c r="D3989" s="162" t="str">
        <x:v>Serviere alles mit knusprigen Kapern und Dilljoghurt.</x:v>
      </x:c>
      <x:c r="E3989" s="163"/>
      <x:c r="F3989" s="163"/>
    </x:row>
    <x:row r="3990">
      <x:c r="A3990" s="135" t="str">
        <x:v>DI-372-S1</x:v>
      </x:c>
      <x:c r="B3990" s="135" t="str">
        <x:v>DI-372-V1</x:v>
      </x:c>
      <x:c r="C3990" s="135" t="n">
        <x:v>1</x:v>
      </x:c>
      <x:c r="D3990" s="162" t="str">
        <x:v>Koche die Nudeln gemäß den Packungsanweisungen.</x:v>
      </x:c>
      <x:c r="E3990" s="163"/>
      <x:c r="F3990" s="163"/>
    </x:row>
    <x:row r="3991">
      <x:c r="A3991" s="135" t="str">
        <x:v>DI-372-S2</x:v>
      </x:c>
      <x:c r="B3991" s="135" t="str">
        <x:v>DI-372-V1</x:v>
      </x:c>
      <x:c r="C3991" s="135" t="n">
        <x:v>2</x:v>
      </x:c>
      <x:c r="D3991" s="162" t="str">
        <x:v>Erhitze währenddessen das Öl in einer großen, tiefen, beschichteten Pfanne bei mittlerer Hitze.</x:v>
      </x:c>
      <x:c r="E3991" s="163"/>
      <x:c r="F3991" s="163"/>
    </x:row>
    <x:row r="3992">
      <x:c r="A3992" s="135" t="str">
        <x:v>DI-372-S3</x:v>
      </x:c>
      <x:c r="B3992" s="135" t="str">
        <x:v>DI-372-V1</x:v>
      </x:c>
      <x:c r="C3992" s="135" t="n">
        <x:v>3</x:v>
      </x:c>
      <x:c r="D3992" s="162" t="str">
        <x:v>Brate den Halloumi unter gelegentlichem Rühren 3 Minuten lang, bis er braun ist.</x:v>
      </x:c>
      <x:c r="E3992" s="163" t="n">
        <x:v>3</x:v>
      </x:c>
      <x:c r="F3992" s="163" t="str">
        <x:v>Schritt 3</x:v>
      </x:c>
    </x:row>
    <x:row r="3993">
      <x:c r="A3993" s="135" t="str">
        <x:v>DI-372-S4</x:v>
      </x:c>
      <x:c r="B3993" s="135" t="str">
        <x:v>DI-372-V1</x:v>
      </x:c>
      <x:c r="C3993" s="135" t="n">
        <x:v>4</x:v>
      </x:c>
      <x:c r="D3993" s="162" t="str">
        <x:v>Gib die Pasta auf einen Teller.</x:v>
      </x:c>
      <x:c r="E3993" s="163"/>
      <x:c r="F3993" s="163"/>
    </x:row>
    <x:row r="3994">
      <x:c r="A3994" s="135" t="str">
        <x:v>DI-372-S5</x:v>
      </x:c>
      <x:c r="B3994" s="135" t="str">
        <x:v>DI-372-V1</x:v>
      </x:c>
      <x:c r="C3994" s="135" t="n">
        <x:v>5</x:v>
      </x:c>
      <x:c r="D3994" s="162" t="str">
        <x:v>Koche die Tomaten in der Pfanne 1-2 Minuten, bis sie weich sind.</x:v>
      </x:c>
      <x:c r="E3994" s="163" t="n">
        <x:v>1</x:v>
      </x:c>
      <x:c r="F3994" s="163" t="str">
        <x:v>Schritt 5</x:v>
      </x:c>
    </x:row>
    <x:row r="3995">
      <x:c r="A3995" s="135" t="str">
        <x:v>DI-372-S6</x:v>
      </x:c>
      <x:c r="B3995" s="135" t="str">
        <x:v>DI-372-V1</x:v>
      </x:c>
      <x:c r="C3995" s="135" t="n">
        <x:v>6</x:v>
      </x:c>
      <x:c r="D3995" s="162" t="str">
        <x:v>Gib alles in die Schüssel mit Halloumi.</x:v>
      </x:c>
      <x:c r="E3995" s="163"/>
      <x:c r="F3995" s="163"/>
    </x:row>
    <x:row r="3996">
      <x:c r="A3996" s="135" t="str">
        <x:v>DI-372-S7</x:v>
      </x:c>
      <x:c r="B3996" s="135" t="str">
        <x:v>DI-372-V1</x:v>
      </x:c>
      <x:c r="C3996" s="135" t="n">
        <x:v>7</x:v>
      </x:c>
      <x:c r="D3996" s="162" t="str">
        <x:v>Gib die Zucchini und den Knoblauch in die Pfanne, brate sie kurz an, gieße dann die Dosentomaten hinein und rühre die Oliven und den Oregano unter. Decke die Pfanne ab.</x:v>
      </x:c>
      <x:c r="E3996" s="163"/>
      <x:c r="F3996" s="163"/>
    </x:row>
    <x:row r="3997">
      <x:c r="A3997" s="135" t="str">
        <x:v>DI-372-S8</x:v>
      </x:c>
      <x:c r="B3997" s="135" t="str">
        <x:v>DI-372-V1</x:v>
      </x:c>
      <x:c r="C3997" s="135" t="n">
        <x:v>8</x:v>
      </x:c>
      <x:c r="D3997" s="162" t="str">
        <x:v>Lasse 10 Minuten köcheln.</x:v>
      </x:c>
      <x:c r="E3997" s="163" t="n">
        <x:v>10</x:v>
      </x:c>
      <x:c r="F3997" s="163" t="str">
        <x:v>Schritt 8</x:v>
      </x:c>
    </x:row>
    <x:row r="3998">
      <x:c r="A3998" s="135" t="str">
        <x:v>DI-372-S9</x:v>
      </x:c>
      <x:c r="B3998" s="135" t="str">
        <x:v>DI-372-V1</x:v>
      </x:c>
      <x:c r="C3998" s="135" t="n">
        <x:v>9</x:v>
      </x:c>
      <x:c r="D3998" s="162" t="str">
        <x:v>Lasse die Nudeln abtropfen.</x:v>
      </x:c>
      <x:c r="E3998" s="163"/>
      <x:c r="F3998" s="163"/>
    </x:row>
    <x:row r="3999">
      <x:c r="A3999" s="135" t="str">
        <x:v>DI-372-S10</x:v>
      </x:c>
      <x:c r="B3999" s="135" t="str">
        <x:v>DI-372-V1</x:v>
      </x:c>
      <x:c r="C3999" s="135" t="n">
        <x:v>10</x:v>
      </x:c>
      <x:c r="D3999" s="162" t="str">
        <x:v>Gib zusammen mit der Petersilie, dem Halloumi und den kleinen Dosentomaten in die Sauce.</x:v>
      </x:c>
      <x:c r="E3999" s="163"/>
      <x:c r="F3999" s="163"/>
    </x:row>
    <x:row r="4000">
      <x:c r="A4000" s="135" t="str">
        <x:v>DI-372-S11</x:v>
      </x:c>
      <x:c r="B4000" s="135" t="str">
        <x:v>DI-372-V1</x:v>
      </x:c>
      <x:c r="C4000" s="135" t="n">
        <x:v>11</x:v>
      </x:c>
      <x:c r="D4000" s="162" t="str">
        <x:v>Serviere alles sofort.</x:v>
      </x:c>
      <x:c r="E4000" s="163"/>
      <x:c r="F4000" s="163"/>
    </x:row>
    <x:row r="4001">
      <x:c r="A4001" s="135" t="str">
        <x:v>DI-372-S12</x:v>
      </x:c>
      <x:c r="B4001" s="135" t="str">
        <x:v>DI-372-V1</x:v>
      </x:c>
      <x:c r="C4001" s="135" t="n">
        <x:v>12</x:v>
      </x:c>
      <x:c r="D4001" s="162" t="str">
        <x:v>Erhitze in einer Pfanne mit einem Schuss Wasser bei mittlerer Hitze, bis es kochend heiß ist.</x:v>
      </x:c>
      <x:c r="E4001" s="163"/>
      <x:c r="F4001" s="163"/>
    </x:row>
    <x:row r="4002">
      <x:c r="A4002" s="135" t="str">
        <x:v>DI-373-S1</x:v>
      </x:c>
      <x:c r="B4002" s="135" t="str">
        <x:v>DI-373-V1</x:v>
      </x:c>
      <x:c r="C4002" s="135" t="n">
        <x:v>1</x:v>
      </x:c>
      <x:c r="D4002" s="162" t="str">
        <x:v>Erhitze das Olivenöl mit dem Kreuzkümmel in einer Pfanne.</x:v>
      </x:c>
      <x:c r="E4002" s="163"/>
      <x:c r="F4002" s="163"/>
    </x:row>
    <x:row r="4003">
      <x:c r="A4003" s="135" t="str">
        <x:v>DI-373-S2</x:v>
      </x:c>
      <x:c r="B4003" s="135" t="str">
        <x:v>DI-373-V1</x:v>
      </x:c>
      <x:c r="C4003" s="135" t="n">
        <x:v>2</x:v>
      </x:c>
      <x:c r="D4003" s="162" t="str">
        <x:v>Röste die Samen einige Minuten, bis sie duften.</x:v>
      </x:c>
      <x:c r="E4003" s="163"/>
      <x:c r="F4003" s="163"/>
    </x:row>
    <x:row r="4004">
      <x:c r="A4004" s="135" t="str">
        <x:v>DI-373-S3</x:v>
      </x:c>
      <x:c r="B4004" s="135" t="str">
        <x:v>DI-373-V1</x:v>
      </x:c>
      <x:c r="C4004" s="135" t="n">
        <x:v>3</x:v>
      </x:c>
      <x:c r="D4004" s="162" t="str">
        <x:v>Gib die geriebenen Karotten hinzu, würze sie und gare sie 3 Minuten weich.</x:v>
      </x:c>
      <x:c r="E4004" s="163" t="n">
        <x:v>3</x:v>
      </x:c>
      <x:c r="F4004" s="163" t="str">
        <x:v>Schritt 3</x:v>
      </x:c>
    </x:row>
    <x:row r="4005">
      <x:c r="A4005" s="135" t="str">
        <x:v>DI-373-S4</x:v>
      </x:c>
      <x:c r="B4005" s="135" t="str">
        <x:v>DI-373-V1</x:v>
      </x:c>
      <x:c r="C4005" s="135" t="n">
        <x:v>4</x:v>
      </x:c>
      <x:c r="D4005" s="162" t="str">
        <x:v>Gib die Karotten in eine hitzebeständige Schüssel und streue den Couscous darüber.</x:v>
      </x:c>
      <x:c r="E4005" s="163"/>
      <x:c r="F4005" s="163"/>
    </x:row>
    <x:row r="4006">
      <x:c r="A4006" s="135" t="str">
        <x:v>DI-373-S5</x:v>
      </x:c>
      <x:c r="B4006" s="135" t="str">
        <x:v>DI-373-V1</x:v>
      </x:c>
      <x:c r="C4006" s="135" t="n">
        <x:v>5</x:v>
      </x:c>
      <x:c r="D4006" s="162" t="str">
        <x:v>Gieße 400 ml heißes Wasser an, decke die Schüssel ab und lasse den Couscous 10 Minuten quellen.</x:v>
      </x:c>
      <x:c r="E4006" s="163" t="n">
        <x:v>10</x:v>
      </x:c>
      <x:c r="F4006" s="163" t="str">
        <x:v>Schritt 5</x:v>
      </x:c>
    </x:row>
    <x:row r="4007">
      <x:c r="A4007" s="135" t="str">
        <x:v>DI-373-S6</x:v>
      </x:c>
      <x:c r="B4007" s="135" t="str">
        <x:v>DI-373-V1</x:v>
      </x:c>
      <x:c r="C4007" s="135" t="n">
        <x:v>6</x:v>
      </x:c>
      <x:c r="D4007" s="162" t="str">
        <x:v>Heize währenddessen die Grillfunktion des Backofens auf hoher Stufe vor.</x:v>
      </x:c>
      <x:c r="E4007" s="163"/>
      <x:c r="F4007" s="163"/>
    </x:row>
    <x:row r="4008">
      <x:c r="A4008" s="135" t="str">
        <x:v>DI-373-S7</x:v>
      </x:c>
      <x:c r="B4008" s="135" t="str">
        <x:v>DI-373-V1</x:v>
      </x:c>
      <x:c r="C4008" s="135" t="n">
        <x:v>7</x:v>
      </x:c>
      <x:c r="D4008" s="162" t="str">
        <x:v>Vermenge Garnelen, Kirschtomaten und Zwiebelspalten mit Harissa, Salz und Pfeffer.</x:v>
      </x:c>
      <x:c r="E4008" s="163"/>
      <x:c r="F4008" s="163"/>
    </x:row>
    <x:row r="4009">
      <x:c r="A4009" s="135" t="str">
        <x:v>DI-373-S8</x:v>
      </x:c>
      <x:c r="B4009" s="135" t="str">
        <x:v>DI-373-V1</x:v>
      </x:c>
      <x:c r="C4009" s="135" t="n">
        <x:v>8</x:v>
      </x:c>
      <x:c r="D4009" s="162" t="str">
        <x:v>Stecke die Mischung abwechselnd auf Spieße; weiche Holzspieße vorher in Wasser ein.</x:v>
      </x:c>
      <x:c r="E4009" s="163"/>
      <x:c r="F4009" s="163"/>
    </x:row>
    <x:row r="4010">
      <x:c r="A4010" s="135" t="str">
        <x:v>DI-373-S9</x:v>
      </x:c>
      <x:c r="B4010" s="135" t="str">
        <x:v>DI-373-V1</x:v>
      </x:c>
      <x:c r="C4010" s="135" t="n">
        <x:v>9</x:v>
      </x:c>
      <x:c r="D4010" s="162" t="str">
        <x:v>Lege die Spieße auf ein Backblech und grille sie je Seite 2-3 Minuten, bis die Garnelen vollständig gar sind.</x:v>
      </x:c>
      <x:c r="E4010" s="163" t="n">
        <x:v>2</x:v>
      </x:c>
      <x:c r="F4010" s="163" t="str">
        <x:v>Schritt 9</x:v>
      </x:c>
    </x:row>
    <x:row r="4011">
      <x:c r="A4011" s="135" t="str">
        <x:v>DI-373-S10</x:v>
      </x:c>
      <x:c r="B4011" s="135" t="str">
        <x:v>DI-373-V1</x:v>
      </x:c>
      <x:c r="C4011" s="135" t="n">
        <x:v>10</x:v>
      </x:c>
      <x:c r="D4011" s="162" t="str">
        <x:v>Verrühre Tahini, Joghurt, Knoblauch und Zitronensaft zu einer Sauce und schmecke sie ab.</x:v>
      </x:c>
      <x:c r="E4011" s="163"/>
      <x:c r="F4011" s="163"/>
    </x:row>
    <x:row r="4012">
      <x:c r="A4012" s="135" t="str">
        <x:v>DI-373-S11</x:v>
      </x:c>
      <x:c r="B4012" s="135" t="str">
        <x:v>DI-373-V1</x:v>
      </x:c>
      <x:c r="C4012" s="135" t="n">
        <x:v>11</x:v>
      </x:c>
      <x:c r="D4012" s="162" t="str">
        <x:v>Lockere den Couscous mit einer Gabel auf und hebe die Minze unter.</x:v>
      </x:c>
      <x:c r="E4012" s="163"/>
      <x:c r="F4012" s="163"/>
    </x:row>
    <x:row r="4013">
      <x:c r="A4013" s="135" t="str">
        <x:v>DI-373-S12</x:v>
      </x:c>
      <x:c r="B4013" s="135" t="str">
        <x:v>DI-373-V1</x:v>
      </x:c>
      <x:c r="C4013" s="135" t="n">
        <x:v>12</x:v>
      </x:c>
      <x:c r="D4013" s="162" t="str">
        <x:v>Richte den Karotten-Couscous auf einer Platte an und lege die Spieße darauf.</x:v>
      </x:c>
      <x:c r="E4013" s="163"/>
      <x:c r="F4013" s="163"/>
    </x:row>
    <x:row r="4014">
      <x:c r="A4014" s="135" t="str">
        <x:v>DI-373-S13</x:v>
      </x:c>
      <x:c r="B4014" s="135" t="str">
        <x:v>DI-373-V1</x:v>
      </x:c>
      <x:c r="C4014" s="135" t="n">
        <x:v>13</x:v>
      </x:c>
      <x:c r="D4014" s="162" t="str">
        <x:v>Beträufle alles mit dem Bratensaft und serviere die Tahini-Sauce und Zitronenspalten dazu.</x:v>
      </x:c>
      <x:c r="E4014" s="163"/>
      <x:c r="F4014" s="163"/>
    </x:row>
    <x:row r="4015">
      <x:c r="A4015" s="135" t="str">
        <x:v>DI-374-S1</x:v>
      </x:c>
      <x:c r="B4015" s="135" t="str">
        <x:v>DI-374-V1</x:v>
      </x:c>
      <x:c r="C4015" s="135" t="n">
        <x:v>1</x:v>
      </x:c>
      <x:c r="D4015" s="162" t="str">
        <x:v>Erhitze das Öl in einer beschichteten Pfanne und brate das Gemüse und den Ingwer 10 Minuten lang unter häufigem Rühren an, bis sie weich sind und Farbe annehmen.</x:v>
      </x:c>
      <x:c r="E4015" s="163" t="n">
        <x:v>10</x:v>
      </x:c>
      <x:c r="F4015" s="163" t="str">
        <x:v>Schritt 1</x:v>
      </x:c>
    </x:row>
    <x:row r="4016">
      <x:c r="A4016" s="135" t="str">
        <x:v>DI-374-S2</x:v>
      </x:c>
      <x:c r="B4016" s="135" t="str">
        <x:v>DI-374-V1</x:v>
      </x:c>
      <x:c r="C4016" s="135" t="n">
        <x:v>2</x:v>
      </x:c>
      <x:c r="D4016" s="162" t="str">
        <x:v>Rühre Brühe, Harissa, Tomatenpüree und Aprikosen unter.</x:v>
      </x:c>
      <x:c r="E4016" s="163"/>
      <x:c r="F4016" s="163"/>
    </x:row>
    <x:row r="4017">
      <x:c r="A4017" s="135" t="str">
        <x:v>DI-374-S3</x:v>
      </x:c>
      <x:c r="B4017" s="135" t="str">
        <x:v>DI-374-V1</x:v>
      </x:c>
      <x:c r="C4017" s="135" t="n">
        <x:v>3</x:v>
      </x:c>
      <x:c r="D4017" s="162" t="str">
        <x:v>Bringe alles zum Kochen. Decke die Pfanne ab.</x:v>
      </x:c>
      <x:c r="E4017" s="163"/>
      <x:c r="F4017" s="163"/>
    </x:row>
    <x:row r="4018">
      <x:c r="A4018" s="135" t="str">
        <x:v>DI-374-S4</x:v>
      </x:c>
      <x:c r="B4018" s="135" t="str">
        <x:v>DI-374-V1</x:v>
      </x:c>
      <x:c r="C4018" s="135" t="n">
        <x:v>4</x:v>
      </x:c>
      <x:c r="D4018" s="162" t="str">
        <x:v>Lasse 15 Minuten köcheln.</x:v>
      </x:c>
      <x:c r="E4018" s="163" t="n">
        <x:v>15</x:v>
      </x:c>
      <x:c r="F4018" s="163" t="str">
        <x:v>Schritt 4</x:v>
      </x:c>
    </x:row>
    <x:row r="4019">
      <x:c r="A4019" s="135" t="str">
        <x:v>DI-374-S5</x:v>
      </x:c>
      <x:c r="B4019" s="135" t="str">
        <x:v>DI-374-V1</x:v>
      </x:c>
      <x:c r="C4019" s="135" t="n">
        <x:v>5</x:v>
      </x:c>
      <x:c r="D4019" s="162" t="str">
        <x:v>Rühre Koriander unter.</x:v>
      </x:c>
      <x:c r="E4019" s="163"/>
      <x:c r="F4019" s="163"/>
    </x:row>
    <x:row r="4020">
      <x:c r="A4020" s="135" t="str">
        <x:v>DI-374-S6</x:v>
      </x:c>
      <x:c r="B4020" s="135" t="str">
        <x:v>DI-374-V1</x:v>
      </x:c>
      <x:c r="C4020" s="135" t="n">
        <x:v>6</x:v>
      </x:c>
      <x:c r="D4020" s="162" t="str">
        <x:v>Erhitze währenddessen den Quinoa gemäß den Packungsanweisungen.</x:v>
      </x:c>
      <x:c r="E4020" s="163"/>
      <x:c r="F4020" s="163"/>
    </x:row>
    <x:row r="4021">
      <x:c r="A4021" s="135" t="str">
        <x:v>DI-374-S7</x:v>
      </x:c>
      <x:c r="B4021" s="135" t="str">
        <x:v>DI-374-V1</x:v>
      </x:c>
      <x:c r="C4021" s="135" t="n">
        <x:v>7</x:v>
      </x:c>
      <x:c r="D4021" s="162" t="str">
        <x:v>Serviere alles mit Gemüse und Joghurt sowie einer Prise Korianderblättern.</x:v>
      </x:c>
      <x:c r="E4021" s="163"/>
      <x:c r="F4021" s="163"/>
    </x:row>
    <x:row r="4022">
      <x:c r="A4022" s="135" t="str">
        <x:v>DI-375-S1</x:v>
      </x:c>
      <x:c r="B4022" s="135" t="str">
        <x:v>DI-375-V1</x:v>
      </x:c>
      <x:c r="C4022" s="135" t="n">
        <x:v>1</x:v>
      </x:c>
      <x:c r="D4022" s="162" t="str">
        <x:v>Heize den Backofen auf 180 °C Ober-/Unterhitze bzw. 160 °C Umluft vor.</x:v>
      </x:c>
      <x:c r="E4022" s="163"/>
      <x:c r="F4022" s="163"/>
    </x:row>
    <x:row r="4023">
      <x:c r="A4023" s="135" t="str">
        <x:v>DI-375-S2</x:v>
      </x:c>
      <x:c r="B4023" s="135" t="str">
        <x:v>DI-375-V1</x:v>
      </x:c>
      <x:c r="C4023" s="135" t="n">
        <x:v>2</x:v>
      </x:c>
      <x:c r="D4023" s="162" t="str">
        <x:v>Koche die Nudeln nach Packungsangabe und fange etwas Kochwasser auf.</x:v>
      </x:c>
      <x:c r="E4023" s="163"/>
      <x:c r="F4023" s="163"/>
    </x:row>
    <x:row r="4024">
      <x:c r="A4024" s="135" t="str">
        <x:v>DI-375-S3</x:v>
      </x:c>
      <x:c r="B4024" s="135" t="str">
        <x:v>DI-375-V1</x:v>
      </x:c>
      <x:c r="C4024" s="135" t="n">
        <x:v>3</x:v>
      </x:c>
      <x:c r="D4024" s="162" t="str">
        <x:v>Erhitze das Öl in einer großen Pfanne.</x:v>
      </x:c>
      <x:c r="E4024" s="163"/>
      <x:c r="F4024" s="163"/>
    </x:row>
    <x:row r="4025">
      <x:c r="A4025" s="135" t="str">
        <x:v>DI-375-S4</x:v>
      </x:c>
      <x:c r="B4025" s="135" t="str">
        <x:v>DI-375-V1</x:v>
      </x:c>
      <x:c r="C4025" s="135" t="n">
        <x:v>4</x:v>
      </x:c>
      <x:c r="D4025" s="162" t="str">
        <x:v>Brate die Paprika etwa 8 Minuten weich.</x:v>
      </x:c>
      <x:c r="E4025" s="163" t="n">
        <x:v>8</x:v>
      </x:c>
      <x:c r="F4025" s="163" t="str">
        <x:v>Schritt 4</x:v>
      </x:c>
    </x:row>
    <x:row r="4026">
      <x:c r="A4026" s="135" t="str">
        <x:v>DI-375-S5</x:v>
      </x:c>
      <x:c r="B4026" s="135" t="str">
        <x:v>DI-375-V1</x:v>
      </x:c>
      <x:c r="C4026" s="135" t="n">
        <x:v>5</x:v>
      </x:c>
      <x:c r="D4026" s="162" t="str">
        <x:v>Gib Zucchini und Knoblauch hinzu.</x:v>
      </x:c>
      <x:c r="E4026" s="163"/>
      <x:c r="F4026" s="163"/>
    </x:row>
    <x:row r="4027">
      <x:c r="A4027" s="135" t="str">
        <x:v>DI-375-S6</x:v>
      </x:c>
      <x:c r="B4027" s="135" t="str">
        <x:v>DI-375-V1</x:v>
      </x:c>
      <x:c r="C4027" s="135" t="n">
        <x:v>6</x:v>
      </x:c>
      <x:c r="D4027" s="162" t="str">
        <x:v>Rühre nach 2 Minuten Passata, Paprikapulver, Brühe, Chili und Oliven ein.</x:v>
      </x:c>
      <x:c r="E4027" s="163" t="n">
        <x:v>2</x:v>
      </x:c>
      <x:c r="F4027" s="163" t="str">
        <x:v>Schritt 6</x:v>
      </x:c>
    </x:row>
    <x:row r="4028">
      <x:c r="A4028" s="135" t="str">
        <x:v>DI-375-S7</x:v>
      </x:c>
      <x:c r="B4028" s="135" t="str">
        <x:v>DI-375-V1</x:v>
      </x:c>
      <x:c r="C4028" s="135" t="n">
        <x:v>7</x:v>
      </x:c>
      <x:c r="D4028" s="162" t="str">
        <x:v>Lasse die Sauce 3-4 Minuten köcheln.</x:v>
      </x:c>
      <x:c r="E4028" s="163" t="n">
        <x:v>3</x:v>
      </x:c>
      <x:c r="F4028" s="163" t="str">
        <x:v>Schritt 7</x:v>
      </x:c>
    </x:row>
    <x:row r="4029">
      <x:c r="A4029" s="135" t="str">
        <x:v>DI-375-S8</x:v>
      </x:c>
      <x:c r="B4029" s="135" t="str">
        <x:v>DI-375-V1</x:v>
      </x:c>
      <x:c r="C4029" s="135" t="n">
        <x:v>8</x:v>
      </x:c>
      <x:c r="D4029" s="162" t="str">
        <x:v>Vermenge Nudeln, Hähnchen, Basilikum und 100 ml Nudelwasser mit der Sauce.</x:v>
      </x:c>
      <x:c r="E4029" s="163"/>
      <x:c r="F4029" s="163"/>
    </x:row>
    <x:row r="4030">
      <x:c r="A4030" s="135" t="str">
        <x:v>DI-375-S9</x:v>
      </x:c>
      <x:c r="B4030" s="135" t="str">
        <x:v>DI-375-V1</x:v>
      </x:c>
      <x:c r="C4030" s="135" t="n">
        <x:v>9</x:v>
      </x:c>
      <x:c r="D4030" s="162" t="str">
        <x:v>Fülle alles in eine Auflaufform.</x:v>
      </x:c>
      <x:c r="E4030" s="163"/>
      <x:c r="F4030" s="163"/>
    </x:row>
    <x:row r="4031">
      <x:c r="A4031" s="135" t="str">
        <x:v>DI-375-S10</x:v>
      </x:c>
      <x:c r="B4031" s="135" t="str">
        <x:v>DI-375-V1</x:v>
      </x:c>
      <x:c r="C4031" s="135" t="n">
        <x:v>10</x:v>
      </x:c>
      <x:c r="D4031" s="162" t="str">
        <x:v>Verrühre den Ricotta mit 5 EL Nudelwasser und verteile ihn auf den Nudeln.</x:v>
      </x:c>
      <x:c r="E4031" s="163"/>
      <x:c r="F4031" s="163"/>
    </x:row>
    <x:row r="4032">
      <x:c r="A4032" s="135" t="str">
        <x:v>DI-375-S11</x:v>
      </x:c>
      <x:c r="B4032" s="135" t="str">
        <x:v>DI-375-V1</x:v>
      </x:c>
      <x:c r="C4032" s="135" t="n">
        <x:v>11</x:v>
      </x:c>
      <x:c r="D4032" s="162" t="str">
        <x:v>Bestreue den Auflauf mit Cheddar und backe ihn etwa 35 Minuten.</x:v>
      </x:c>
      <x:c r="E4032" s="163" t="n">
        <x:v>35</x:v>
      </x:c>
      <x:c r="F4032" s="163" t="str">
        <x:v>Schritt 11</x:v>
      </x:c>
    </x:row>
    <x:row r="4033">
      <x:c r="A4033" s="135" t="str">
        <x:v>DI-375-S12</x:v>
      </x:c>
      <x:c r="B4033" s="135" t="str">
        <x:v>DI-375-V1</x:v>
      </x:c>
      <x:c r="C4033" s="135" t="n">
        <x:v>12</x:v>
      </x:c>
      <x:c r="D4033" s="162" t="str">
        <x:v>Garniere den Auflauf mit frischem Basilikum.</x:v>
      </x:c>
      <x:c r="E4033" s="163"/>
      <x:c r="F4033" s="163"/>
    </x:row>
    <x:row r="4034">
      <x:c r="A4034" s="135" t="str">
        <x:v>DI-376-S1</x:v>
      </x:c>
      <x:c r="B4034" s="135" t="str">
        <x:v>DI-376-V1</x:v>
      </x:c>
      <x:c r="C4034" s="135" t="n">
        <x:v>1</x:v>
      </x:c>
      <x:c r="D4034" s="162" t="str">
        <x:v>Koche den Naturreis etwa 25 Minuten in reichlich Wasser weich.</x:v>
      </x:c>
      <x:c r="E4034" s="163" t="n">
        <x:v>25</x:v>
      </x:c>
      <x:c r="F4034" s="163" t="str">
        <x:v>Schritt 1</x:v>
      </x:c>
    </x:row>
    <x:row r="4035">
      <x:c r="A4035" s="135" t="str">
        <x:v>DI-376-S2</x:v>
      </x:c>
      <x:c r="B4035" s="135" t="str">
        <x:v>DI-376-V1</x:v>
      </x:c>
      <x:c r="C4035" s="135" t="n">
        <x:v>2</x:v>
      </x:c>
      <x:c r="D4035" s="162" t="str">
        <x:v>Erhitze währenddessen das Rapsöl in einer breiten beschichteten Pfanne bei mittlerer Hitze.</x:v>
      </x:c>
      <x:c r="E4035" s="163"/>
      <x:c r="F4035" s="163"/>
    </x:row>
    <x:row r="4036">
      <x:c r="A4036" s="135" t="str">
        <x:v>DI-376-S3</x:v>
      </x:c>
      <x:c r="B4036" s="135" t="str">
        <x:v>DI-376-V1</x:v>
      </x:c>
      <x:c r="C4036" s="135" t="n">
        <x:v>3</x:v>
      </x:c>
      <x:c r="D4036" s="162" t="str">
        <x:v>Brate die braunen Zwiebeln und den Ingwer zugedeckt 8-10 Minuten weich.</x:v>
      </x:c>
      <x:c r="E4036" s="163" t="n">
        <x:v>8</x:v>
      </x:c>
      <x:c r="F4036" s="163" t="str">
        <x:v>Schritt 3</x:v>
      </x:c>
    </x:row>
    <x:row r="4037">
      <x:c r="A4037" s="135" t="str">
        <x:v>DI-376-S4</x:v>
      </x:c>
      <x:c r="B4037" s="135" t="str">
        <x:v>DI-376-V1</x:v>
      </x:c>
      <x:c r="C4037" s="135" t="n">
        <x:v>4</x:v>
      </x:c>
      <x:c r="D4037" s="162" t="str">
        <x:v>Gib Zucchini, Kurkuma, gemahlenen Koriander, Kreuzkümmel und Brühe hinzu.</x:v>
      </x:c>
      <x:c r="E4037" s="163"/>
      <x:c r="F4037" s="163"/>
    </x:row>
    <x:row r="4038">
      <x:c r="A4038" s="135" t="str">
        <x:v>DI-376-S5</x:v>
      </x:c>
      <x:c r="B4038" s="135" t="str">
        <x:v>DI-376-V1</x:v>
      </x:c>
      <x:c r="C4038" s="135" t="n">
        <x:v>5</x:v>
      </x:c>
      <x:c r="D4038" s="162" t="str">
        <x:v>Decke die Pfanne ab und lasse alles 10 Minuten köcheln, bis die Zucchini weich ist.</x:v>
      </x:c>
      <x:c r="E4038" s="163" t="n">
        <x:v>10</x:v>
      </x:c>
      <x:c r="F4038" s="163" t="str">
        <x:v>Schritt 5</x:v>
      </x:c>
    </x:row>
    <x:row r="4039">
      <x:c r="A4039" s="135" t="str">
        <x:v>DI-376-S6</x:v>
      </x:c>
      <x:c r="B4039" s="135" t="str">
        <x:v>DI-376-V1</x:v>
      </x:c>
      <x:c r="C4039" s="135" t="n">
        <x:v>6</x:v>
      </x:c>
      <x:c r="D4039" s="162" t="str">
        <x:v>Nimm die Pfanne vom Herd und püriere die Mischung mit einem Stabmixer glatt.</x:v>
      </x:c>
      <x:c r="E4039" s="163"/>
      <x:c r="F4039" s="163"/>
    </x:row>
    <x:row r="4040">
      <x:c r="A4040" s="135" t="str">
        <x:v>DI-376-S7</x:v>
      </x:c>
      <x:c r="B4040" s="135" t="str">
        <x:v>DI-376-V1</x:v>
      </x:c>
      <x:c r="C4040" s="135" t="n">
        <x:v>7</x:v>
      </x:c>
      <x:c r="D4040" s="162" t="str">
        <x:v>Stelle die Pfanne zurück auf den Herd und erhitze die Sauce bei niedriger Temperatur.</x:v>
      </x:c>
      <x:c r="E4040" s="163"/>
      <x:c r="F4040" s="163"/>
    </x:row>
    <x:row r="4041">
      <x:c r="A4041" s="135" t="str">
        <x:v>DI-376-S8</x:v>
      </x:c>
      <x:c r="B4041" s="135" t="str">
        <x:v>DI-376-V1</x:v>
      </x:c>
      <x:c r="C4041" s="135" t="n">
        <x:v>8</x:v>
      </x:c>
      <x:c r="D4041" s="162" t="str">
        <x:v>Rühre gemahlene Mandeln und Joghurt ein.</x:v>
      </x:c>
      <x:c r="E4041" s="163"/>
      <x:c r="F4041" s="163"/>
    </x:row>
    <x:row r="4042">
      <x:c r="A4042" s="135" t="str">
        <x:v>DI-376-S9</x:v>
      </x:c>
      <x:c r="B4042" s="135" t="str">
        <x:v>DI-376-V1</x:v>
      </x:c>
      <x:c r="C4042" s="135" t="n">
        <x:v>9</x:v>
      </x:c>
      <x:c r="D4042" s="162" t="str">
        <x:v>Lege den Kabeljau in die Sauce, decke die Pfanne ab und gare den Fisch 8-10 Minuten, bis er sich leicht zerteilen lässt.</x:v>
      </x:c>
      <x:c r="E4042" s="163" t="n">
        <x:v>8</x:v>
      </x:c>
      <x:c r="F4042" s="163" t="str">
        <x:v>Schritt 9</x:v>
      </x:c>
    </x:row>
    <x:row r="4043">
      <x:c r="A4043" s="135" t="str">
        <x:v>DI-376-S10</x:v>
      </x:c>
      <x:c r="B4043" s="135" t="str">
        <x:v>DI-376-V1</x:v>
      </x:c>
      <x:c r="C4043" s="135" t="n">
        <x:v>10</x:v>
      </x:c>
      <x:c r="D4043" s="162" t="str">
        <x:v>Vermenge währenddessen rote Zwiebeln, Zitronensaft, Koriander, Chili und Bananenscheiben zu einem frischen Salat.</x:v>
      </x:c>
      <x:c r="E4043" s="163"/>
      <x:c r="F4043" s="163"/>
    </x:row>
    <x:row r="4044">
      <x:c r="A4044" s="135" t="str">
        <x:v>DI-376-S11</x:v>
      </x:c>
      <x:c r="B4044" s="135" t="str">
        <x:v>DI-376-V1</x:v>
      </x:c>
      <x:c r="C4044" s="135" t="n">
        <x:v>11</x:v>
      </x:c>
      <x:c r="D4044" s="162" t="str">
        <x:v>Gieße den Reis ab und verteile ihn mit dem Fisch-Korma auf vier Teller.</x:v>
      </x:c>
      <x:c r="E4044" s="163"/>
      <x:c r="F4044" s="163"/>
    </x:row>
    <x:row r="4045">
      <x:c r="A4045" s="135" t="str">
        <x:v>DI-376-S12</x:v>
      </x:c>
      <x:c r="B4045" s="135" t="str">
        <x:v>DI-376-V1</x:v>
      </x:c>
      <x:c r="C4045" s="135" t="n">
        <x:v>12</x:v>
      </x:c>
      <x:c r="D4045" s="162" t="str">
        <x:v>Serviere den Bananen-Zwiebel-Salat dazu.</x:v>
      </x:c>
      <x:c r="E4045" s="163"/>
      <x:c r="F4045" s="163"/>
    </x:row>
    <x:row r="4046">
      <x:c r="A4046" s="135" t="str">
        <x:v>DI-377-S1</x:v>
      </x:c>
      <x:c r="B4046" s="135" t="str">
        <x:v>DI-377-V1</x:v>
      </x:c>
      <x:c r="C4046" s="135" t="n">
        <x:v>1</x:v>
      </x:c>
      <x:c r="D4046" s="162" t="str">
        <x:v>Koche Kartoffeln und Steckrübe etwa 20 Minuten in Salzwasser weich.</x:v>
      </x:c>
      <x:c r="E4046" s="163" t="n">
        <x:v>20</x:v>
      </x:c>
      <x:c r="F4046" s="163" t="str">
        <x:v>Schritt 1</x:v>
      </x:c>
    </x:row>
    <x:row r="4047">
      <x:c r="A4047" s="135" t="str">
        <x:v>DI-377-S2</x:v>
      </x:c>
      <x:c r="B4047" s="135" t="str">
        <x:v>DI-377-V1</x:v>
      </x:c>
      <x:c r="C4047" s="135" t="n">
        <x:v>2</x:v>
      </x:c>
      <x:c r="D4047" s="162" t="str">
        <x:v>Heize den Backofen auf 190 °C Ober-/Unterhitze oder 170 °C Umluft vor.</x:v>
      </x:c>
      <x:c r="E4047" s="163"/>
      <x:c r="F4047" s="163"/>
    </x:row>
    <x:row r="4048">
      <x:c r="A4048" s="135" t="str">
        <x:v>DI-377-S3</x:v>
      </x:c>
      <x:c r="B4048" s="135" t="str">
        <x:v>DI-377-V1</x:v>
      </x:c>
      <x:c r="C4048" s="135" t="n">
        <x:v>3</x:v>
      </x:c>
      <x:c r="D4048" s="162" t="str">
        <x:v>Erwärme Weichkäse und Brühe in einem großen Topf und rühre beides glatt.</x:v>
      </x:c>
      <x:c r="E4048" s="163"/>
      <x:c r="F4048" s="163"/>
    </x:row>
    <x:row r="4049">
      <x:c r="A4049" s="135" t="str">
        <x:v>DI-377-S4</x:v>
      </x:c>
      <x:c r="B4049" s="135" t="str">
        <x:v>DI-377-V1</x:v>
      </x:c>
      <x:c r="C4049" s="135" t="n">
        <x:v>4</x:v>
      </x:c>
      <x:c r="D4049" s="162" t="str">
        <x:v>Gib die angerührte Speisestärke hinzu und lasse die Sauce unter Rühren eindicken.</x:v>
      </x:c>
      <x:c r="E4049" s="163"/>
      <x:c r="F4049" s="163"/>
    </x:row>
    <x:row r="4050">
      <x:c r="A4050" s="135" t="str">
        <x:v>DI-377-S5</x:v>
      </x:c>
      <x:c r="B4050" s="135" t="str">
        <x:v>DI-377-V1</x:v>
      </x:c>
      <x:c r="C4050" s="135" t="n">
        <x:v>5</x:v>
      </x:c>
      <x:c r="D4050" s="162" t="str">
        <x:v>Hebe Kabeljau, Garnelen und Petersilie unter die Sauce und würze sie mit Pfeffer.</x:v>
      </x:c>
      <x:c r="E4050" s="163"/>
      <x:c r="F4050" s="163"/>
    </x:row>
    <x:row r="4051">
      <x:c r="A4051" s="135" t="str">
        <x:v>DI-377-S6</x:v>
      </x:c>
      <x:c r="B4051" s="135" t="str">
        <x:v>DI-377-V1</x:v>
      </x:c>
      <x:c r="C4051" s="135" t="n">
        <x:v>6</x:v>
      </x:c>
      <x:c r="D4051" s="162" t="str">
        <x:v>Fülle die Mischung in eine Auflaufform.</x:v>
      </x:c>
      <x:c r="E4051" s="163"/>
      <x:c r="F4051" s="163"/>
    </x:row>
    <x:row r="4052">
      <x:c r="A4052" s="135" t="str">
        <x:v>DI-377-S7</x:v>
      </x:c>
      <x:c r="B4052" s="135" t="str">
        <x:v>DI-377-V1</x:v>
      </x:c>
      <x:c r="C4052" s="135" t="n">
        <x:v>7</x:v>
      </x:c>
      <x:c r="D4052" s="162" t="str">
        <x:v>Gieße Kartoffeln und Steckrübe ab, zerstampfe sie und würze den Brei mit Pfeffer.</x:v>
      </x:c>
      <x:c r="E4052" s="163"/>
      <x:c r="F4052" s="163"/>
    </x:row>
    <x:row r="4053">
      <x:c r="A4053" s="135" t="str">
        <x:v>DI-377-S8</x:v>
      </x:c>
      <x:c r="B4053" s="135" t="str">
        <x:v>DI-377-V1</x:v>
      </x:c>
      <x:c r="C4053" s="135" t="n">
        <x:v>8</x:v>
      </x:c>
      <x:c r="D4053" s="162" t="str">
        <x:v>Verteile ihn vollständig über der Fischfüllung.</x:v>
      </x:c>
      <x:c r="E4053" s="163"/>
      <x:c r="F4053" s="163"/>
    </x:row>
    <x:row r="4054">
      <x:c r="A4054" s="135" t="str">
        <x:v>DI-377-S9</x:v>
      </x:c>
      <x:c r="B4054" s="135" t="str">
        <x:v>DI-377-V1</x:v>
      </x:c>
      <x:c r="C4054" s="135" t="n">
        <x:v>9</x:v>
      </x:c>
      <x:c r="D4054" s="162" t="str">
        <x:v>Backe den Auflauf 25-30 Minuten, bis er vollständig heiß ist.</x:v>
      </x:c>
      <x:c r="E4054" s="163" t="n">
        <x:v>25</x:v>
      </x:c>
      <x:c r="F4054" s="163" t="str">
        <x:v>Schritt 9</x:v>
      </x:c>
    </x:row>
    <x:row r="4055">
      <x:c r="A4055" s="135" t="str">
        <x:v>DI-377-S10</x:v>
      </x:c>
      <x:c r="B4055" s="135" t="str">
        <x:v>DI-377-V1</x:v>
      </x:c>
      <x:c r="C4055" s="135" t="n">
        <x:v>10</x:v>
      </x:c>
      <x:c r="D4055" s="162" t="str">
        <x:v>Bräune die Oberfläche zum Schluss kurz unter dem Grill.</x:v>
      </x:c>
      <x:c r="E4055" s="163"/>
      <x:c r="F4055" s="163"/>
    </x:row>
    <x:row r="4056">
      <x:c r="A4056" s="135" t="str">
        <x:v>DI-377-S11</x:v>
      </x:c>
      <x:c r="B4056" s="135" t="str">
        <x:v>DI-377-V1</x:v>
      </x:c>
      <x:c r="C4056" s="135" t="n">
        <x:v>11</x:v>
      </x:c>
      <x:c r="D4056" s="162" t="str">
        <x:v>Serviere den Fischauflauf mit Erbsen oder Zuckermais.</x:v>
      </x:c>
      <x:c r="E4056" s="163"/>
      <x:c r="F4056" s="163"/>
    </x:row>
    <x:row r="4057">
      <x:c r="A4057" s="135" t="str">
        <x:v>DI-378-S1</x:v>
      </x:c>
      <x:c r="B4057" s="135" t="str">
        <x:v>DI-378-V1</x:v>
      </x:c>
      <x:c r="C4057" s="135" t="n">
        <x:v>1</x:v>
      </x:c>
      <x:c r="D4057" s="162" t="str">
        <x:v>Heize den Backofen auf 180 °C Ober-/Unterhitze beziehungsweise 160 °C Umluft vor.</x:v>
      </x:c>
      <x:c r="E4057" s="163"/>
      <x:c r="F4057" s="163"/>
    </x:row>
    <x:row r="4058">
      <x:c r="A4058" s="135" t="str">
        <x:v>DI-378-S2</x:v>
      </x:c>
      <x:c r="B4058" s="135" t="str">
        <x:v>DI-378-V1</x:v>
      </x:c>
      <x:c r="C4058" s="135" t="n">
        <x:v>2</x:v>
      </x:c>
      <x:c r="D4058" s="162" t="str">
        <x:v>Erhitze das Olivenöl in einer großen Pfanne bei mittlerer Hitze.</x:v>
      </x:c>
      <x:c r="E4058" s="163"/>
      <x:c r="F4058" s="163"/>
    </x:row>
    <x:row r="4059">
      <x:c r="A4059" s="135" t="str">
        <x:v>DI-378-S3</x:v>
      </x:c>
      <x:c r="B4059" s="135" t="str">
        <x:v>DI-378-V1</x:v>
      </x:c>
      <x:c r="C4059" s="135" t="n">
        <x:v>3</x:v>
      </x:c>
      <x:c r="D4059" s="162" t="str">
        <x:v>Brate Zwiebel, Karotten, Sellerie und ein Lorbeerblatt 8-10 Minuten weich und leicht goldbraun.</x:v>
      </x:c>
      <x:c r="E4059" s="163" t="n">
        <x:v>8</x:v>
      </x:c>
      <x:c r="F4059" s="163" t="str">
        <x:v>Schritt 3</x:v>
      </x:c>
    </x:row>
    <x:row r="4060">
      <x:c r="A4060" s="135" t="str">
        <x:v>DI-378-S4</x:v>
      </x:c>
      <x:c r="B4060" s="135" t="str">
        <x:v>DI-378-V1</x:v>
      </x:c>
      <x:c r="C4060" s="135" t="n">
        <x:v>4</x:v>
      </x:c>
      <x:c r="D4060" s="162" t="str">
        <x:v>Gib Rinderhackfleisch und Knoblauch hinzu und brate alles etwa 5 Minuten krümelig und braun.</x:v>
      </x:c>
      <x:c r="E4060" s="163" t="n">
        <x:v>5</x:v>
      </x:c>
      <x:c r="F4060" s="163" t="str">
        <x:v>Schritt 4</x:v>
      </x:c>
    </x:row>
    <x:row r="4061">
      <x:c r="A4061" s="135" t="str">
        <x:v>DI-378-S5</x:v>
      </x:c>
      <x:c r="B4061" s="135" t="str">
        <x:v>DI-378-V1</x:v>
      </x:c>
      <x:c r="C4061" s="135" t="n">
        <x:v>5</x:v>
      </x:c>
      <x:c r="D4061" s="162" t="str">
        <x:v>Rühre Dosentomaten, eine Dose Wasser, Tomatenmark und Brühepulver ein.</x:v>
      </x:c>
      <x:c r="E4061" s="163"/>
      <x:c r="F4061" s="163"/>
    </x:row>
    <x:row r="4062">
      <x:c r="A4062" s="135" t="str">
        <x:v>DI-378-S6</x:v>
      </x:c>
      <x:c r="B4062" s="135" t="str">
        <x:v>DI-378-V1</x:v>
      </x:c>
      <x:c r="C4062" s="135" t="n">
        <x:v>6</x:v>
      </x:c>
      <x:c r="D4062" s="162" t="str">
        <x:v>Bringe die Sauce zum Kochen und lasse sie zugedeckt 10 Minuten köcheln.</x:v>
      </x:c>
      <x:c r="E4062" s="163" t="n">
        <x:v>10</x:v>
      </x:c>
      <x:c r="F4062" s="163" t="str">
        <x:v>Schritt 6</x:v>
      </x:c>
    </x:row>
    <x:row r="4063">
      <x:c r="A4063" s="135" t="str">
        <x:v>DI-378-S7</x:v>
      </x:c>
      <x:c r="B4063" s="135" t="str">
        <x:v>DI-378-V1</x:v>
      </x:c>
      <x:c r="C4063" s="135" t="n">
        <x:v>7</x:v>
      </x:c>
      <x:c r="D4063" s="162" t="str">
        <x:v>Nimm den Deckel ab und lasse die Sauce weitere 10 Minuten einkochen.</x:v>
      </x:c>
      <x:c r="E4063" s="163" t="n">
        <x:v>10</x:v>
      </x:c>
      <x:c r="F4063" s="163" t="str">
        <x:v>Schritt 7</x:v>
      </x:c>
    </x:row>
    <x:row r="4064">
      <x:c r="A4064" s="135" t="str">
        <x:v>DI-378-S8</x:v>
      </x:c>
      <x:c r="B4064" s="135" t="str">
        <x:v>DI-378-V1</x:v>
      </x:c>
      <x:c r="C4064" s="135" t="n">
        <x:v>8</x:v>
      </x:c>
      <x:c r="D4064" s="162" t="str">
        <x:v>Verrühre währenddessen Milch und Mehl in einem Topf klumpenfrei.</x:v>
      </x:c>
      <x:c r="E4064" s="163"/>
      <x:c r="F4064" s="163"/>
    </x:row>
    <x:row r="4065">
      <x:c r="A4065" s="135" t="str">
        <x:v>DI-378-S9</x:v>
      </x:c>
      <x:c r="B4065" s="135" t="str">
        <x:v>DI-378-V1</x:v>
      </x:c>
      <x:c r="C4065" s="135" t="n">
        <x:v>9</x:v>
      </x:c>
      <x:c r="D4065" s="162" t="str">
        <x:v>Gib das zweite Lorbeerblatt und Muskatnuss hinzu.</x:v>
      </x:c>
      <x:c r="E4065" s="163"/>
      <x:c r="F4065" s="163"/>
    </x:row>
    <x:row r="4066">
      <x:c r="A4066" s="135" t="str">
        <x:v>DI-378-S10</x:v>
      </x:c>
      <x:c r="B4066" s="135" t="str">
        <x:v>DI-378-V1</x:v>
      </x:c>
      <x:c r="C4066" s="135" t="n">
        <x:v>10</x:v>
      </x:c>
      <x:c r="D4066" s="162" t="str">
        <x:v>Erhitze die Milch unter ständigem Rühren 8-10 Minuten, bis eine dicke weiße Sauce entsteht.</x:v>
      </x:c>
      <x:c r="E4066" s="163" t="n">
        <x:v>8</x:v>
      </x:c>
      <x:c r="F4066" s="163" t="str">
        <x:v>Schritt 10</x:v>
      </x:c>
    </x:row>
    <x:row r="4067">
      <x:c r="A4067" s="135" t="str">
        <x:v>DI-378-S11</x:v>
      </x:c>
      <x:c r="B4067" s="135" t="str">
        <x:v>DI-378-V1</x:v>
      </x:c>
      <x:c r="C4067" s="135" t="n">
        <x:v>11</x:v>
      </x:c>
      <x:c r="D4067" s="162" t="str">
        <x:v>Entferne beide Lorbeerblätter.</x:v>
      </x:c>
      <x:c r="E4067" s="163"/>
      <x:c r="F4067" s="163"/>
    </x:row>
    <x:row r="4068">
      <x:c r="A4068" s="135" t="str">
        <x:v>DI-378-S12</x:v>
      </x:c>
      <x:c r="B4068" s="135" t="str">
        <x:v>DI-378-V1</x:v>
      </x:c>
      <x:c r="C4068" s="135" t="n">
        <x:v>12</x:v>
      </x:c>
      <x:c r="D4068" s="162" t="str">
        <x:v>Verteile ein Drittel der Fleischsauce in einer etwa 19 × 24 cm großen Auflaufform und lege zwei Lasagneblätter darauf.</x:v>
      </x:c>
      <x:c r="E4068" s="163"/>
      <x:c r="F4068" s="163"/>
    </x:row>
    <x:row r="4069">
      <x:c r="A4069" s="135" t="str">
        <x:v>DI-378-S13</x:v>
      </x:c>
      <x:c r="B4069" s="135" t="str">
        <x:v>DI-378-V1</x:v>
      </x:c>
      <x:c r="C4069" s="135" t="n">
        <x:v>13</x:v>
      </x:c>
      <x:c r="D4069" s="162" t="str">
        <x:v>Schichte die Hälfte der restlichen Fleischsauce, zwei Lasagneblätter, die übrige Fleischsauce und die letzten Lasagneblätter darauf.</x:v>
      </x:c>
      <x:c r="E4069" s="163"/>
      <x:c r="F4069" s="163"/>
    </x:row>
    <x:row r="4070">
      <x:c r="A4070" s="135" t="str">
        <x:v>DI-378-S14</x:v>
      </x:c>
      <x:c r="B4070" s="135" t="str">
        <x:v>DI-378-V1</x:v>
      </x:c>
      <x:c r="C4070" s="135" t="n">
        <x:v>14</x:v>
      </x:c>
      <x:c r="D4070" s="162" t="str">
        <x:v>Gieße die weiße Sauce über die Lasagne und bestreue sie mit Parmesan.</x:v>
      </x:c>
      <x:c r="E4070" s="163"/>
      <x:c r="F4070" s="163"/>
    </x:row>
    <x:row r="4071">
      <x:c r="A4071" s="135" t="str">
        <x:v>DI-378-S15</x:v>
      </x:c>
      <x:c r="B4071" s="135" t="str">
        <x:v>DI-378-V1</x:v>
      </x:c>
      <x:c r="C4071" s="135" t="n">
        <x:v>15</x:v>
      </x:c>
      <x:c r="D4071" s="162" t="str">
        <x:v>Backe die Lasagne etwa 40 Minuten, bis die Sauce blubbert und die Oberfläche goldbraun ist.</x:v>
      </x:c>
      <x:c r="E4071" s="163" t="n">
        <x:v>40</x:v>
      </x:c>
      <x:c r="F4071" s="163" t="str">
        <x:v>Schritt 15</x:v>
      </x:c>
    </x:row>
    <x:row r="4072">
      <x:c r="A4072" s="135" t="str">
        <x:v>DI-379-S1</x:v>
      </x:c>
      <x:c r="B4072" s="135" t="str">
        <x:v>DI-379-V1</x:v>
      </x:c>
      <x:c r="C4072" s="135" t="n">
        <x:v>1</x:v>
      </x:c>
      <x:c r="D4072" s="162" t="str">
        <x:v>Heize den Backofen auf 180 °C Ober-/Unterhitze beziehungsweise 160 °C Umluft vor.</x:v>
      </x:c>
      <x:c r="E4072" s="163"/>
      <x:c r="F4072" s="163"/>
    </x:row>
    <x:row r="4073">
      <x:c r="A4073" s="135" t="str">
        <x:v>DI-379-S2</x:v>
      </x:c>
      <x:c r="B4073" s="135" t="str">
        <x:v>DI-379-V1</x:v>
      </x:c>
      <x:c r="C4073" s="135" t="n">
        <x:v>2</x:v>
      </x:c>
      <x:c r="D4073" s="162" t="str">
        <x:v>Koche die Kartoffeln 5 Minuten in reichlich Wasser vor.</x:v>
      </x:c>
      <x:c r="E4073" s="163" t="n">
        <x:v>5</x:v>
      </x:c>
      <x:c r="F4073" s="163" t="str">
        <x:v>Schritt 2</x:v>
      </x:c>
    </x:row>
    <x:row r="4074">
      <x:c r="A4074" s="135" t="str">
        <x:v>DI-379-S3</x:v>
      </x:c>
      <x:c r="B4074" s="135" t="str">
        <x:v>DI-379-V1</x:v>
      </x:c>
      <x:c r="C4074" s="135" t="n">
        <x:v>3</x:v>
      </x:c>
      <x:c r="D4074" s="162" t="str">
        <x:v>Gieße sie ab und fange 125 ml Kochwasser auf.</x:v>
      </x:c>
      <x:c r="E4074" s="163"/>
      <x:c r="F4074" s="163"/>
    </x:row>
    <x:row r="4075">
      <x:c r="A4075" s="135" t="str">
        <x:v>DI-379-S4</x:v>
      </x:c>
      <x:c r="B4075" s="135" t="str">
        <x:v>DI-379-V1</x:v>
      </x:c>
      <x:c r="C4075" s="135" t="n">
        <x:v>4</x:v>
      </x:c>
      <x:c r="D4075" s="162" t="str">
        <x:v>Vermenge Kartoffeln, Karotten, Zwiebeln und Sprossen mit 2 TL Öl.</x:v>
      </x:c>
      <x:c r="E4075" s="163"/>
      <x:c r="F4075" s="163"/>
    </x:row>
    <x:row r="4076">
      <x:c r="A4076" s="135" t="str">
        <x:v>DI-379-S5</x:v>
      </x:c>
      <x:c r="B4076" s="135" t="str">
        <x:v>DI-379-V1</x:v>
      </x:c>
      <x:c r="C4076" s="135" t="n">
        <x:v>5</x:v>
      </x:c>
      <x:c r="D4076" s="162" t="str">
        <x:v>Verteile das Gemüse mit etwas Abstand auf einem Backblech.</x:v>
      </x:c>
      <x:c r="E4076" s="163"/>
      <x:c r="F4076" s="163"/>
    </x:row>
    <x:row r="4077">
      <x:c r="A4077" s="135" t="str">
        <x:v>DI-379-S6</x:v>
      </x:c>
      <x:c r="B4077" s="135" t="str">
        <x:v>DI-379-V1</x:v>
      </x:c>
      <x:c r="C4077" s="135" t="n">
        <x:v>6</x:v>
      </x:c>
      <x:c r="D4077" s="162" t="str">
        <x:v>Würze es mit 1 TL Thymian und schwarzem Pfeffer und röste es 30 Minuten.</x:v>
      </x:c>
      <x:c r="E4077" s="163" t="n">
        <x:v>30</x:v>
      </x:c>
      <x:c r="F4077" s="163" t="str">
        <x:v>Schritt 6</x:v>
      </x:c>
    </x:row>
    <x:row r="4078">
      <x:c r="A4078" s="135" t="str">
        <x:v>DI-379-S7</x:v>
      </x:c>
      <x:c r="B4078" s="135" t="str">
        <x:v>DI-379-V1</x:v>
      </x:c>
      <x:c r="C4078" s="135" t="n">
        <x:v>7</x:v>
      </x:c>
      <x:c r="D4078" s="162" t="str">
        <x:v>Verrühre 1 TL Essig mit Knoblauch, restlichem Thymian, restlichem Öl, Senf und schwarzem Pfeffer.</x:v>
      </x:c>
      <x:c r="E4078" s="163"/>
      <x:c r="F4078" s="163"/>
    </x:row>
    <x:row r="4079">
      <x:c r="A4079" s="135" t="str">
        <x:v>DI-379-S8</x:v>
      </x:c>
      <x:c r="B4079" s="135" t="str">
        <x:v>DI-379-V1</x:v>
      </x:c>
      <x:c r="C4079" s="135" t="n">
        <x:v>8</x:v>
      </x:c>
      <x:c r="D4079" s="162" t="str">
        <x:v>Reibe das Steak mit der Marinade ein und stelle es beiseite.</x:v>
      </x:c>
      <x:c r="E4079" s="163"/>
      <x:c r="F4079" s="163"/>
    </x:row>
    <x:row r="4080">
      <x:c r="A4080" s="135" t="str">
        <x:v>DI-379-S9</x:v>
      </x:c>
      <x:c r="B4080" s="135" t="str">
        <x:v>DI-379-V1</x:v>
      </x:c>
      <x:c r="C4080" s="135" t="n">
        <x:v>9</x:v>
      </x:c>
      <x:c r="D4080" s="162" t="str">
        <x:v>Wende das Gemüse nach 30 Minuten und röste es weitere 15 Minuten.</x:v>
      </x:c>
      <x:c r="E4080" s="163" t="n">
        <x:v>30</x:v>
      </x:c>
      <x:c r="F4080" s="163" t="str">
        <x:v>Schritt 9</x:v>
      </x:c>
    </x:row>
    <x:row r="4081">
      <x:c r="A4081" s="135" t="str">
        <x:v>DI-379-S10</x:v>
      </x:c>
      <x:c r="B4081" s="135" t="str">
        <x:v>DI-379-V1</x:v>
      </x:c>
      <x:c r="C4081" s="135" t="n">
        <x:v>10</x:v>
      </x:c>
      <x:c r="D4081" s="162" t="str">
        <x:v>Erhitze währenddessen eine beschichtete Pfanne bei mittlerer bis hoher Hitze.</x:v>
      </x:c>
      <x:c r="E4081" s="163"/>
      <x:c r="F4081" s="163"/>
    </x:row>
    <x:row r="4082">
      <x:c r="A4082" s="135" t="str">
        <x:v>DI-379-S11</x:v>
      </x:c>
      <x:c r="B4082" s="135" t="str">
        <x:v>DI-379-V1</x:v>
      </x:c>
      <x:c r="C4082" s="135" t="n">
        <x:v>11</x:v>
      </x:c>
      <x:c r="D4082" s="162" t="str">
        <x:v>Nimm das Steak aus der Marinade und brate es je Seite 2-3 Minuten bis zur gewünschten Garstufe.</x:v>
      </x:c>
      <x:c r="E4082" s="163" t="n">
        <x:v>2</x:v>
      </x:c>
      <x:c r="F4082" s="163" t="str">
        <x:v>Schritt 11</x:v>
      </x:c>
    </x:row>
    <x:row r="4083">
      <x:c r="A4083" s="135" t="str">
        <x:v>DI-379-S12</x:v>
      </x:c>
      <x:c r="B4083" s="135" t="str">
        <x:v>DI-379-V1</x:v>
      </x:c>
      <x:c r="C4083" s="135" t="n">
        <x:v>12</x:v>
      </x:c>
      <x:c r="D4083" s="162" t="str">
        <x:v>Lasse das Steak auf einem Brett ruhen.</x:v>
      </x:c>
      <x:c r="E4083" s="163"/>
      <x:c r="F4083" s="163"/>
    </x:row>
    <x:row r="4084">
      <x:c r="A4084" s="135" t="str">
        <x:v>DI-379-S13</x:v>
      </x:c>
      <x:c r="B4084" s="135" t="str">
        <x:v>DI-379-V1</x:v>
      </x:c>
      <x:c r="C4084" s="135" t="n">
        <x:v>13</x:v>
      </x:c>
      <x:c r="D4084" s="162" t="str">
        <x:v>Gieße die übrige Marinade mit der Brühe und dem aufgefangenen Kochwasser in die Pfanne.</x:v>
      </x:c>
      <x:c r="E4084" s="163"/>
      <x:c r="F4084" s="163"/>
    </x:row>
    <x:row r="4085">
      <x:c r="A4085" s="135" t="str">
        <x:v>DI-379-S14</x:v>
      </x:c>
      <x:c r="B4085" s="135" t="str">
        <x:v>DI-379-V1</x:v>
      </x:c>
      <x:c r="C4085" s="135" t="n">
        <x:v>14</x:v>
      </x:c>
      <x:c r="D4085" s="162" t="str">
        <x:v>Lasse die Sauce sprudelnd einkochen, bis sie leicht bindet.</x:v>
      </x:c>
      <x:c r="E4085" s="163"/>
      <x:c r="F4085" s="163"/>
    </x:row>
    <x:row r="4086">
      <x:c r="A4086" s="135" t="str">
        <x:v>DI-379-S15</x:v>
      </x:c>
      <x:c r="B4086" s="135" t="str">
        <x:v>DI-379-V1</x:v>
      </x:c>
      <x:c r="C4086" s="135" t="n">
        <x:v>15</x:v>
      </x:c>
      <x:c r="D4086" s="162" t="str">
        <x:v>Schneide das Steak in Scheiben und serviere es mit Ofengemüse und Sauce.</x:v>
      </x:c>
      <x:c r="E4086" s="163"/>
      <x:c r="F4086" s="163"/>
    </x:row>
    <x:row r="4087">
      <x:c r="A4087" s="135" t="str">
        <x:v>DI-380-S1</x:v>
      </x:c>
      <x:c r="B4087" s="135" t="str">
        <x:v>DI-380-V1</x:v>
      </x:c>
      <x:c r="C4087" s="135" t="n">
        <x:v>1</x:v>
      </x:c>
      <x:c r="D4087" s="162" t="str">
        <x:v>Erhitze das Rapsöl in einer großen beschichteten Pfanne.</x:v>
      </x:c>
      <x:c r="E4087" s="163"/>
      <x:c r="F4087" s="163"/>
    </x:row>
    <x:row r="4088">
      <x:c r="A4088" s="135" t="str">
        <x:v>DI-380-S2</x:v>
      </x:c>
      <x:c r="B4088" s="135" t="str">
        <x:v>DI-380-V1</x:v>
      </x:c>
      <x:c r="C4088" s="135" t="n">
        <x:v>2</x:v>
      </x:c>
      <x:c r="D4088" s="162" t="str">
        <x:v>Brate rote Zwiebel und Paprika bei mittlerer Hitze 8-10 Minuten weich.</x:v>
      </x:c>
      <x:c r="E4088" s="163" t="n">
        <x:v>8</x:v>
      </x:c>
      <x:c r="F4088" s="163" t="str">
        <x:v>Schritt 2</x:v>
      </x:c>
    </x:row>
    <x:row r="4089">
      <x:c r="A4089" s="135" t="str">
        <x:v>DI-380-S3</x:v>
      </x:c>
      <x:c r="B4089" s="135" t="str">
        <x:v>DI-380-V1</x:v>
      </x:c>
      <x:c r="C4089" s="135" t="n">
        <x:v>3</x:v>
      </x:c>
      <x:c r="D4089" s="162" t="str">
        <x:v>Rühre Knoblauch, Kreuzkümmel, Koriandersamen und geräuchertes Paprikapulver ein und röste alles 1 Minute.</x:v>
      </x:c>
      <x:c r="E4089" s="163"/>
      <x:c r="F4089" s="163"/>
    </x:row>
    <x:row r="4090">
      <x:c r="A4090" s="135" t="str">
        <x:v>DI-380-S4</x:v>
      </x:c>
      <x:c r="B4090" s="135" t="str">
        <x:v>DI-380-V1</x:v>
      </x:c>
      <x:c r="C4090" s="135" t="n">
        <x:v>4</x:v>
      </x:c>
      <x:c r="D4090" s="162" t="str">
        <x:v>Gib Kirschtomaten, Spinat und 100 ml Wasser hinzu.</x:v>
      </x:c>
      <x:c r="E4090" s="163"/>
      <x:c r="F4090" s="163"/>
    </x:row>
    <x:row r="4091">
      <x:c r="A4091" s="135" t="str">
        <x:v>DI-380-S5</x:v>
      </x:c>
      <x:c r="B4091" s="135" t="str">
        <x:v>DI-380-V1</x:v>
      </x:c>
      <x:c r="C4091" s="135" t="n">
        <x:v>5</x:v>
      </x:c>
      <x:c r="D4091" s="162" t="str">
        <x:v>Bringe die Sauce zum Köcheln und lasse den Spinat zusammenfallen.</x:v>
      </x:c>
      <x:c r="E4091" s="163"/>
      <x:c r="F4091" s="163"/>
    </x:row>
    <x:row r="4092">
      <x:c r="A4092" s="135" t="str">
        <x:v>DI-380-S6</x:v>
      </x:c>
      <x:c r="B4092" s="135" t="str">
        <x:v>DI-380-V1</x:v>
      </x:c>
      <x:c r="C4092" s="135" t="n">
        <x:v>6</x:v>
      </x:c>
      <x:c r="D4092" s="162" t="str">
        <x:v>Lasse die Sauce etwa 10 Minuten ohne Deckel einkochen und schmecke sie ab.</x:v>
      </x:c>
      <x:c r="E4092" s="163" t="n">
        <x:v>10</x:v>
      </x:c>
      <x:c r="F4092" s="163" t="str">
        <x:v>Schritt 6</x:v>
      </x:c>
    </x:row>
    <x:row r="4093">
      <x:c r="A4093" s="135" t="str">
        <x:v>DI-380-S7</x:v>
      </x:c>
      <x:c r="B4093" s="135" t="str">
        <x:v>DI-380-V1</x:v>
      </x:c>
      <x:c r="C4093" s="135" t="n">
        <x:v>7</x:v>
      </x:c>
      <x:c r="D4093" s="162" t="str">
        <x:v>Forme vier Mulden in der Tomatenmischung und schlage jeweils ein Ei hinein.</x:v>
      </x:c>
      <x:c r="E4093" s="163"/>
      <x:c r="F4093" s="163"/>
    </x:row>
    <x:row r="4094">
      <x:c r="A4094" s="135" t="str">
        <x:v>DI-380-S8</x:v>
      </x:c>
      <x:c r="B4094" s="135" t="str">
        <x:v>DI-380-V1</x:v>
      </x:c>
      <x:c r="C4094" s="135" t="n">
        <x:v>8</x:v>
      </x:c>
      <x:c r="D4094" s="162" t="str">
        <x:v>Decke die Pfanne ab und gare die Eier bei niedriger Hitze 8-10 Minuten, bis das Eiweiß gestockt ist.</x:v>
      </x:c>
      <x:c r="E4094" s="163" t="n">
        <x:v>8</x:v>
      </x:c>
      <x:c r="F4094" s="163" t="str">
        <x:v>Schritt 8</x:v>
      </x:c>
    </x:row>
    <x:row r="4095">
      <x:c r="A4095" s="135" t="str">
        <x:v>DI-380-S9</x:v>
      </x:c>
      <x:c r="B4095" s="135" t="str">
        <x:v>DI-380-V1</x:v>
      </x:c>
      <x:c r="C4095" s="135" t="n">
        <x:v>9</x:v>
      </x:c>
      <x:c r="D4095" s="162" t="str">
        <x:v>Bestreue die Shakshuka mit Koriander und Dill und serviere sie sofort.</x:v>
      </x:c>
      <x:c r="E4095" s="163"/>
      <x:c r="F4095" s="163"/>
    </x:row>
    <x:row r="4096">
      <x:c r="A4096" s="135" t="str">
        <x:v>DI-381-S1</x:v>
      </x:c>
      <x:c r="B4096" s="135" t="str">
        <x:v>DI-381-V1</x:v>
      </x:c>
      <x:c r="C4096" s="135" t="n">
        <x:v>1</x:v>
      </x:c>
      <x:c r="D4096" s="162" t="str">
        <x:v>Gib Zwiebel, Knoblauch und Ingwer in eine Küchenmaschine.</x:v>
      </x:c>
      <x:c r="E4096" s="163"/>
      <x:c r="F4096" s="163"/>
    </x:row>
    <x:row r="4097">
      <x:c r="A4097" s="135" t="str">
        <x:v>DI-381-S2</x:v>
      </x:c>
      <x:c r="B4097" s="135" t="str">
        <x:v>DI-381-V1</x:v>
      </x:c>
      <x:c r="C4097" s="135" t="n">
        <x:v>2</x:v>
      </x:c>
      <x:c r="D4097" s="162" t="str">
        <x:v>Verrühre zu einer glatten Paste.</x:v>
      </x:c>
      <x:c r="E4097" s="163"/>
      <x:c r="F4097" s="163"/>
    </x:row>
    <x:row r="4098">
      <x:c r="A4098" s="135" t="str">
        <x:v>DI-381-S3</x:v>
      </x:c>
      <x:c r="B4098" s="135" t="str">
        <x:v>DI-381-V1</x:v>
      </x:c>
      <x:c r="C4098" s="135" t="n">
        <x:v>3</x:v>
      </x:c>
      <x:c r="D4098" s="162" t="str">
        <x:v>Erhitze 1 EL Öl in einer feuerfesten Auflaufform bei mittlerer Hitze.</x:v>
      </x:c>
      <x:c r="E4098" s="163"/>
      <x:c r="F4098" s="163"/>
    </x:row>
    <x:row r="4099">
      <x:c r="A4099" s="135" t="str">
        <x:v>DI-381-S4</x:v>
      </x:c>
      <x:c r="B4099" s="135" t="str">
        <x:v>DI-381-V1</x:v>
      </x:c>
      <x:c r="C4099" s="135" t="n">
        <x:v>4</x:v>
      </x:c>
      <x:c r="D4099" s="162" t="str">
        <x:v>Gib die Zwiebelmischung dazu.</x:v>
      </x:c>
      <x:c r="E4099" s="163"/>
      <x:c r="F4099" s="163"/>
    </x:row>
    <x:row r="4100">
      <x:c r="A4100" s="135" t="str">
        <x:v>DI-381-S5</x:v>
      </x:c>
      <x:c r="B4100" s="135" t="str">
        <x:v>DI-381-V1</x:v>
      </x:c>
      <x:c r="C4100" s="135" t="n">
        <x:v>5</x:v>
      </x:c>
      <x:c r="D4100" s="162" t="str">
        <x:v>Brate 15 Minuten.</x:v>
      </x:c>
      <x:c r="E4100" s="163" t="n">
        <x:v>15</x:v>
      </x:c>
      <x:c r="F4100" s="163" t="str">
        <x:v>Schritt 5</x:v>
      </x:c>
    </x:row>
    <x:row r="4101">
      <x:c r="A4101" s="135" t="str">
        <x:v>DI-381-S6</x:v>
      </x:c>
      <x:c r="B4101" s="135" t="str">
        <x:v>DI-381-V1</x:v>
      </x:c>
      <x:c r="C4101" s="135" t="n">
        <x:v>6</x:v>
      </x:c>
      <x:c r="D4101" s="162" t="str">
        <x:v>Gib alles in eine Schüssel und die Pfanne auswischen.</x:v>
      </x:c>
      <x:c r="E4101" s="163"/>
      <x:c r="F4101" s="163"/>
    </x:row>
    <x:row r="4102">
      <x:c r="A4102" s="135" t="str">
        <x:v>DI-381-S7</x:v>
      </x:c>
      <x:c r="B4102" s="135" t="str">
        <x:v>DI-381-V1</x:v>
      </x:c>
      <x:c r="C4102" s="135" t="n">
        <x:v>7</x:v>
      </x:c>
      <x:c r="D4102" s="162" t="str">
        <x:v>Gib das restliche Öl und das Hähnchen hinzu und brate es 5-7 Minuten lang oder bis es leicht braun ist.</x:v>
      </x:c>
      <x:c r="E4102" s="163" t="n">
        <x:v>5</x:v>
      </x:c>
      <x:c r="F4102" s="163" t="str">
        <x:v>Schritt 7</x:v>
      </x:c>
    </x:row>
    <x:row r="4103">
      <x:c r="A4103" s="135" t="str">
        <x:v>DI-381-S8</x:v>
      </x:c>
      <x:c r="B4103" s="135" t="str">
        <x:v>DI-381-V1</x:v>
      </x:c>
      <x:c r="C4103" s="135" t="n">
        <x:v>8</x:v>
      </x:c>
      <x:c r="D4103" s="162" t="str">
        <x:v>Gib Tikka-Gewürz und Cayennepfeffer hinzu.</x:v>
      </x:c>
      <x:c r="E4103" s="163"/>
      <x:c r="F4103" s="163"/>
    </x:row>
    <x:row r="4104">
      <x:c r="A4104" s="135" t="str">
        <x:v>DI-381-S9</x:v>
      </x:c>
      <x:c r="B4104" s="135" t="str">
        <x:v>DI-381-V1</x:v>
      </x:c>
      <x:c r="C4104" s="135" t="n">
        <x:v>9</x:v>
      </x:c>
      <x:c r="D4104" s="162" t="str">
        <x:v>Brate eine weitere Minute.</x:v>
      </x:c>
      <x:c r="E4104" s="163"/>
      <x:c r="F4104" s="163"/>
    </x:row>
    <x:row r="4105">
      <x:c r="A4105" s="135" t="str">
        <x:v>DI-381-S10</x:v>
      </x:c>
      <x:c r="B4105" s="135" t="str">
        <x:v>DI-381-V1</x:v>
      </x:c>
      <x:c r="C4105" s="135" t="n">
        <x:v>10</x:v>
      </x:c>
      <x:c r="D4105" s="162" t="str">
        <x:v>Gib die Zwiebelmischung zusammen mit den Tomaten und einer Dose Wasser zurück in die Pfanne.</x:v>
      </x:c>
      <x:c r="E4105" s="163"/>
      <x:c r="F4105" s="163"/>
    </x:row>
    <x:row r="4106">
      <x:c r="A4106" s="135" t="str">
        <x:v>DI-381-S11</x:v>
      </x:c>
      <x:c r="B4106" s="135" t="str">
        <x:v>DI-381-V1</x:v>
      </x:c>
      <x:c r="C4106" s="135" t="n">
        <x:v>11</x:v>
      </x:c>
      <x:c r="D4106" s="162" t="str">
        <x:v>Bringe alles zum Kochen.</x:v>
      </x:c>
      <x:c r="E4106" s="163"/>
      <x:c r="F4106" s="163"/>
    </x:row>
    <x:row r="4107">
      <x:c r="A4107" s="135" t="str">
        <x:v>DI-381-S12</x:v>
      </x:c>
      <x:c r="B4107" s="135" t="str">
        <x:v>DI-381-V1</x:v>
      </x:c>
      <x:c r="C4107" s="135" t="n">
        <x:v>12</x:v>
      </x:c>
      <x:c r="D4107" s="162" t="str">
        <x:v>Reduziere die Hitze und lasse alles 15 Minuten ohne deckel köcheln.</x:v>
      </x:c>
      <x:c r="E4107" s="163" t="n">
        <x:v>15</x:v>
      </x:c>
      <x:c r="F4107" s="163" t="str">
        <x:v>Schritt 12</x:v>
      </x:c>
    </x:row>
    <x:row r="4108">
      <x:c r="A4108" s="135" t="str">
        <x:v>DI-381-S13</x:v>
      </x:c>
      <x:c r="B4108" s="135" t="str">
        <x:v>DI-381-V1</x:v>
      </x:c>
      <x:c r="C4108" s="135" t="n">
        <x:v>13</x:v>
      </x:c>
      <x:c r="D4108" s="162" t="str">
        <x:v>Rühre Mandeln und Spinat unter.</x:v>
      </x:c>
      <x:c r="E4108" s="163"/>
      <x:c r="F4108" s="163"/>
    </x:row>
    <x:row r="4109">
      <x:c r="A4109" s="135" t="str">
        <x:v>DI-381-S14</x:v>
      </x:c>
      <x:c r="B4109" s="135" t="str">
        <x:v>DI-381-V1</x:v>
      </x:c>
      <x:c r="C4109" s="135" t="n">
        <x:v>14</x:v>
      </x:c>
      <x:c r="D4109" s="162" t="str">
        <x:v>Koche weitere 10 Minuten. Würze alles.</x:v>
      </x:c>
      <x:c r="E4109" s="163" t="n">
        <x:v>10</x:v>
      </x:c>
      <x:c r="F4109" s="163" t="str">
        <x:v>Schritt 14</x:v>
      </x:c>
    </x:row>
    <x:row r="4110">
      <x:c r="A4110" s="135" t="str">
        <x:v>DI-381-S15</x:v>
      </x:c>
      <x:c r="B4110" s="135" t="str">
        <x:v>DI-381-V1</x:v>
      </x:c>
      <x:c r="C4110" s="135" t="n">
        <x:v>15</x:v>
      </x:c>
      <x:c r="D4110" s="162" t="str">
        <x:v>Rühre Joghurt und Koriander unter.</x:v>
      </x:c>
      <x:c r="E4110" s="163"/>
      <x:c r="F4110" s="163"/>
    </x:row>
    <x:row r="4111">
      <x:c r="A4111" s="135" t="str">
        <x:v>DI-381-S16</x:v>
      </x:c>
      <x:c r="B4111" s="135" t="str">
        <x:v>DI-381-V1</x:v>
      </x:c>
      <x:c r="C4111" s="135" t="n">
        <x:v>16</x:v>
      </x:c>
      <x:c r="D4111" s="162" t="str">
        <x:v>Serviere alles mit braunem Reis.</x:v>
      </x:c>
      <x:c r="E4111" s="163"/>
      <x:c r="F4111" s="163"/>
    </x:row>
    <x:row r="4112">
      <x:c r="A4112" s="135" t="str">
        <x:v>DI-382-S1</x:v>
      </x:c>
      <x:c r="B4112" s="135" t="str">
        <x:v>DI-382-V1</x:v>
      </x:c>
      <x:c r="C4112" s="135" t="n">
        <x:v>1</x:v>
      </x:c>
      <x:c r="D4112" s="162" t="str">
        <x:v>Heize den Backofen auf 200 °C Ober-/Unterhitze beziehungsweise 180 °C Umluft vor.</x:v>
      </x:c>
      <x:c r="E4112" s="163"/>
      <x:c r="F4112" s="163"/>
    </x:row>
    <x:row r="4113">
      <x:c r="A4113" s="135" t="str">
        <x:v>DI-382-S2</x:v>
      </x:c>
      <x:c r="B4113" s="135" t="str">
        <x:v>DI-382-V1</x:v>
      </x:c>
      <x:c r="C4113" s="135" t="n">
        <x:v>2</x:v>
      </x:c>
      <x:c r="D4113" s="162" t="str">
        <x:v>Erhitze das Rapsöl in einer großen ofenfesten Pfanne bei mittlerer Hitze.</x:v>
      </x:c>
      <x:c r="E4113" s="163"/>
      <x:c r="F4113" s="163"/>
    </x:row>
    <x:row r="4114">
      <x:c r="A4114" s="135" t="str">
        <x:v>DI-382-S3</x:v>
      </x:c>
      <x:c r="B4114" s="135" t="str">
        <x:v>DI-382-V1</x:v>
      </x:c>
      <x:c r="C4114" s="135" t="n">
        <x:v>3</x:v>
      </x:c>
      <x:c r="D4114" s="162" t="str">
        <x:v>Brate die Zwiebeln unter gelegentlichem Rühren etwa 10 Minuten, bis sie weich und leicht gebräunt sind.</x:v>
      </x:c>
      <x:c r="E4114" s="163" t="n">
        <x:v>10</x:v>
      </x:c>
      <x:c r="F4114" s="163" t="str">
        <x:v>Schritt 3</x:v>
      </x:c>
    </x:row>
    <x:row r="4115">
      <x:c r="A4115" s="135" t="str">
        <x:v>DI-382-S4</x:v>
      </x:c>
      <x:c r="B4115" s="135" t="str">
        <x:v>DI-382-V1</x:v>
      </x:c>
      <x:c r="C4115" s="135" t="n">
        <x:v>4</x:v>
      </x:c>
      <x:c r="D4115" s="162" t="str">
        <x:v>Rühre Knoblauch und Linsen ein.</x:v>
      </x:c>
      <x:c r="E4115" s="163"/>
      <x:c r="F4115" s="163"/>
    </x:row>
    <x:row r="4116">
      <x:c r="A4116" s="135" t="str">
        <x:v>DI-382-S5</x:v>
      </x:c>
      <x:c r="B4116" s="135" t="str">
        <x:v>DI-382-V1</x:v>
      </x:c>
      <x:c r="C4116" s="135" t="n">
        <x:v>5</x:v>
      </x:c>
      <x:c r="D4116" s="162" t="str">
        <x:v>Gieße 500 ml Wasser an, bringe alles zum Kochen und decke die Pfanne ab.</x:v>
      </x:c>
      <x:c r="E4116" s="163"/>
      <x:c r="F4116" s="163"/>
    </x:row>
    <x:row r="4117">
      <x:c r="A4117" s="135" t="str">
        <x:v>DI-382-S6</x:v>
      </x:c>
      <x:c r="B4117" s="135" t="str">
        <x:v>DI-382-V1</x:v>
      </x:c>
      <x:c r="C4117" s="135" t="n">
        <x:v>6</x:v>
      </x:c>
      <x:c r="D4117" s="162" t="str">
        <x:v>Gare die Linsen 10 Minuten bei hoher Hitze.</x:v>
      </x:c>
      <x:c r="E4117" s="163" t="n">
        <x:v>10</x:v>
      </x:c>
      <x:c r="F4117" s="163" t="str">
        <x:v>Schritt 6</x:v>
      </x:c>
    </x:row>
    <x:row r="4118">
      <x:c r="A4118" s="135" t="str">
        <x:v>DI-382-S7</x:v>
      </x:c>
      <x:c r="B4118" s="135" t="str">
        <x:v>DI-382-V1</x:v>
      </x:c>
      <x:c r="C4118" s="135" t="n">
        <x:v>7</x:v>
      </x:c>
      <x:c r="D4118" s="162" t="str">
        <x:v>Rühre die Passata ein, reduziere die Hitze und gare die Linsen zugedeckt weitere 15 Minuten.</x:v>
      </x:c>
      <x:c r="E4118" s="163" t="n">
        <x:v>15</x:v>
      </x:c>
      <x:c r="F4118" s="163" t="str">
        <x:v>Schritt 7</x:v>
      </x:c>
    </x:row>
    <x:row r="4119">
      <x:c r="A4119" s="135" t="str">
        <x:v>DI-382-S8</x:v>
      </x:c>
      <x:c r="B4119" s="135" t="str">
        <x:v>DI-382-V1</x:v>
      </x:c>
      <x:c r="C4119" s="135" t="n">
        <x:v>8</x:v>
      </x:c>
      <x:c r="D4119" s="162" t="str">
        <x:v>Gib Penne, Zucchini, drei Viertel des Basilikums und 2 TL Brühpulver hinzu.</x:v>
      </x:c>
      <x:c r="E4119" s="163"/>
      <x:c r="F4119" s="163"/>
    </x:row>
    <x:row r="4120">
      <x:c r="A4120" s="135" t="str">
        <x:v>DI-382-S9</x:v>
      </x:c>
      <x:c r="B4120" s="135" t="str">
        <x:v>DI-382-V1</x:v>
      </x:c>
      <x:c r="C4120" s="135" t="n">
        <x:v>9</x:v>
      </x:c>
      <x:c r="D4120" s="162" t="str">
        <x:v>Bringe alles erneut zum Kochen und decke die Pfanne ab.</x:v>
      </x:c>
      <x:c r="E4120" s="163"/>
      <x:c r="F4120" s="163"/>
    </x:row>
    <x:row r="4121">
      <x:c r="A4121" s="135" t="str">
        <x:v>DI-382-S10</x:v>
      </x:c>
      <x:c r="B4121" s="135" t="str">
        <x:v>DI-382-V1</x:v>
      </x:c>
      <x:c r="C4121" s="135" t="n">
        <x:v>10</x:v>
      </x:c>
      <x:c r="D4121" s="162" t="str">
        <x:v>Gare die Nudeln etwa 15 Minuten, bis sie bissfest sind. Rühre zwischendurch um und ergänze bei Bedarf etwas Wasser.</x:v>
      </x:c>
      <x:c r="E4121" s="163" t="n">
        <x:v>15</x:v>
      </x:c>
      <x:c r="F4121" s="163" t="str">
        <x:v>Schritt 10</x:v>
      </x:c>
    </x:row>
    <x:row r="4122">
      <x:c r="A4122" s="135" t="str">
        <x:v>DI-382-S11</x:v>
      </x:c>
      <x:c r="B4122" s="135" t="str">
        <x:v>DI-382-V1</x:v>
      </x:c>
      <x:c r="C4122" s="135" t="n">
        <x:v>11</x:v>
      </x:c>
      <x:c r="D4122" s="162" t="str">
        <x:v>Übergieße währenddessen die Cashewnüsse in einer hitzebeständigen Schüssel mit 200 ml kochendem Wasser.</x:v>
      </x:c>
      <x:c r="E4122" s="163"/>
      <x:c r="F4122" s="163"/>
    </x:row>
    <x:row r="4123">
      <x:c r="A4123" s="135" t="str">
        <x:v>DI-382-S12</x:v>
      </x:c>
      <x:c r="B4123" s="135" t="str">
        <x:v>DI-382-V1</x:v>
      </x:c>
      <x:c r="C4123" s="135" t="n">
        <x:v>12</x:v>
      </x:c>
      <x:c r="D4123" s="162" t="str">
        <x:v>Gib Nährhefe und ¼ TL Brühpulver hinzu und püriere alles zu einer glatten, dickflüssigen Sauce.</x:v>
      </x:c>
      <x:c r="E4123" s="163"/>
      <x:c r="F4123" s="163"/>
    </x:row>
    <x:row r="4124">
      <x:c r="A4124" s="135" t="str">
        <x:v>DI-382-S13</x:v>
      </x:c>
      <x:c r="B4124" s="135" t="str">
        <x:v>DI-382-V1</x:v>
      </x:c>
      <x:c r="C4124" s="135" t="n">
        <x:v>13</x:v>
      </x:c>
      <x:c r="D4124" s="162" t="str">
        <x:v>Nimm die Nudelmischung vom Herd und streiche die Oberfläche glatt.</x:v>
      </x:c>
      <x:c r="E4124" s="163"/>
      <x:c r="F4124" s="163"/>
    </x:row>
    <x:row r="4125">
      <x:c r="A4125" s="135" t="str">
        <x:v>DI-382-S14</x:v>
      </x:c>
      <x:c r="B4125" s="135" t="str">
        <x:v>DI-382-V1</x:v>
      </x:c>
      <x:c r="C4125" s="135" t="n">
        <x:v>14</x:v>
      </x:c>
      <x:c r="D4125" s="162" t="str">
        <x:v>Gieße die Cashewsauce darüber und verteile die halbierten Kirschtomaten darauf.</x:v>
      </x:c>
      <x:c r="E4125" s="163"/>
      <x:c r="F4125" s="163"/>
    </x:row>
    <x:row r="4126">
      <x:c r="A4126" s="135" t="str">
        <x:v>DI-382-S15</x:v>
      </x:c>
      <x:c r="B4126" s="135" t="str">
        <x:v>DI-382-V1</x:v>
      </x:c>
      <x:c r="C4126" s="135" t="n">
        <x:v>15</x:v>
      </x:c>
      <x:c r="D4126" s="162" t="str">
        <x:v>Backe den Auflauf etwa 15 Minuten, bis die Sauce am Rand Blasen wirft.</x:v>
      </x:c>
      <x:c r="E4126" s="163" t="n">
        <x:v>15</x:v>
      </x:c>
      <x:c r="F4126" s="163" t="str">
        <x:v>Schritt 15</x:v>
      </x:c>
    </x:row>
    <x:row r="4127">
      <x:c r="A4127" s="135" t="str">
        <x:v>DI-382-S16</x:v>
      </x:c>
      <x:c r="B4127" s="135" t="str">
        <x:v>DI-382-V1</x:v>
      </x:c>
      <x:c r="C4127" s="135" t="n">
        <x:v>16</x:v>
      </x:c>
      <x:c r="D4127" s="162" t="str">
        <x:v>Bestreue den Auflauf mit dem restlichen Basilikum und serviere Rucola dazu.</x:v>
      </x:c>
      <x:c r="E4127" s="163"/>
      <x:c r="F4127" s="163"/>
    </x:row>
    <x:row r="4128">
      <x:c r="A4128" s="135" t="str">
        <x:v>DI-383-S1</x:v>
      </x:c>
      <x:c r="B4128" s="135" t="str">
        <x:v>DI-383-V1</x:v>
      </x:c>
      <x:c r="C4128" s="135" t="n">
        <x:v>1</x:v>
      </x:c>
      <x:c r="D4128" s="162" t="str">
        <x:v>Heize den Backofen auf 200 °C Ober-/Unterhitze bzw. 180 °C Umluft vor.</x:v>
      </x:c>
      <x:c r="E4128" s="163"/>
      <x:c r="F4128" s="163"/>
    </x:row>
    <x:row r="4129">
      <x:c r="A4129" s="135" t="str">
        <x:v>DI-383-S2</x:v>
      </x:c>
      <x:c r="B4129" s="135" t="str">
        <x:v>DI-383-V1</x:v>
      </x:c>
      <x:c r="C4129" s="135" t="n">
        <x:v>2</x:v>
      </x:c>
      <x:c r="D4129" s="162" t="str">
        <x:v>Verteile die Bohnen mit ihrer Kochflüssigkeit in einer großen Auflaufform.</x:v>
      </x:c>
      <x:c r="E4129" s="163"/>
      <x:c r="F4129" s="163"/>
    </x:row>
    <x:row r="4130">
      <x:c r="A4130" s="135" t="str">
        <x:v>DI-383-S3</x:v>
      </x:c>
      <x:c r="B4130" s="135" t="str">
        <x:v>DI-383-V1</x:v>
      </x:c>
      <x:c r="C4130" s="135" t="n">
        <x:v>3</x:v>
      </x:c>
      <x:c r="D4130" s="162" t="str">
        <x:v>Verrühre Öl, gehackte Kräuter, Za'atar und Oliven.</x:v>
      </x:c>
      <x:c r="E4130" s="163"/>
      <x:c r="F4130" s="163"/>
    </x:row>
    <x:row r="4131">
      <x:c r="A4131" s="135" t="str">
        <x:v>DI-383-S4</x:v>
      </x:c>
      <x:c r="B4131" s="135" t="str">
        <x:v>DI-383-V1</x:v>
      </x:c>
      <x:c r="C4131" s="135" t="n">
        <x:v>4</x:v>
      </x:c>
      <x:c r="D4131" s="162" t="str">
        <x:v>Bestreiche den Fisch damit.</x:v>
      </x:c>
      <x:c r="E4131" s="163"/>
      <x:c r="F4131" s="163"/>
    </x:row>
    <x:row r="4132">
      <x:c r="A4132" s="135" t="str">
        <x:v>DI-383-S5</x:v>
      </x:c>
      <x:c r="B4132" s="135" t="str">
        <x:v>DI-383-V1</x:v>
      </x:c>
      <x:c r="C4132" s="135" t="n">
        <x:v>5</x:v>
      </x:c>
      <x:c r="D4132" s="162" t="str">
        <x:v>Lege den Fisch auf die Bohnen.</x:v>
      </x:c>
      <x:c r="E4132" s="163"/>
      <x:c r="F4132" s="163"/>
    </x:row>
    <x:row r="4133">
      <x:c r="A4133" s="135" t="str">
        <x:v>DI-383-S6</x:v>
      </x:c>
      <x:c r="B4133" s="135" t="str">
        <x:v>DI-383-V1</x:v>
      </x:c>
      <x:c r="C4133" s="135" t="n">
        <x:v>6</x:v>
      </x:c>
      <x:c r="D4133" s="162" t="str">
        <x:v>Backe je nach Dicke 15-20 Minuten, bis er gerade gar ist.</x:v>
      </x:c>
      <x:c r="E4133" s="163" t="n">
        <x:v>15</x:v>
      </x:c>
      <x:c r="F4133" s="163" t="str">
        <x:v>Schritt 6</x:v>
      </x:c>
    </x:row>
    <x:row r="4134">
      <x:c r="A4134" s="135" t="str">
        <x:v>DI-383-S7</x:v>
      </x:c>
      <x:c r="B4134" s="135" t="str">
        <x:v>DI-383-V1</x:v>
      </x:c>
      <x:c r="C4134" s="135" t="n">
        <x:v>7</x:v>
      </x:c>
      <x:c r="D4134" s="162" t="str">
        <x:v>Verteile Fisch und Bohnen auf vier Teller.</x:v>
      </x:c>
      <x:c r="E4134" s="163"/>
      <x:c r="F4134" s="163"/>
    </x:row>
    <x:row r="4135">
      <x:c r="A4135" s="135" t="str">
        <x:v>DI-383-S8</x:v>
      </x:c>
      <x:c r="B4135" s="135" t="str">
        <x:v>DI-383-V1</x:v>
      </x:c>
      <x:c r="C4135" s="135" t="n">
        <x:v>8</x:v>
      </x:c>
      <x:c r="D4135" s="162" t="str">
        <x:v>Serviere jeweils mit einem Löffel Kräuter-Aïoli.</x:v>
      </x:c>
      <x:c r="E4135" s="163"/>
      <x:c r="F4135" s="163"/>
    </x:row>
    <x:row r="4136">
      <x:c r="A4136" s="135" t="str">
        <x:v>DI-384-S1</x:v>
      </x:c>
      <x:c r="B4136" s="135" t="str">
        <x:v>DI-384-V1</x:v>
      </x:c>
      <x:c r="C4136" s="135" t="n">
        <x:v>1</x:v>
      </x:c>
      <x:c r="D4136" s="162" t="str">
        <x:v>Schneide zwei Knoblauchzehen für die Caponata in Scheiben.</x:v>
      </x:c>
      <x:c r="E4136" s="163"/>
      <x:c r="F4136" s="163"/>
    </x:row>
    <x:row r="4137">
      <x:c r="A4137" s="135" t="str">
        <x:v>DI-384-S2</x:v>
      </x:c>
      <x:c r="B4137" s="135" t="str">
        <x:v>DI-384-V1</x:v>
      </x:c>
      <x:c r="C4137" s="135" t="n">
        <x:v>2</x:v>
      </x:c>
      <x:c r="D4137" s="162" t="str">
        <x:v>Reibe die übrige Zehe fein und stelle sie für das Lamm beiseite.</x:v>
      </x:c>
      <x:c r="E4137" s="163"/>
      <x:c r="F4137" s="163"/>
    </x:row>
    <x:row r="4138">
      <x:c r="A4138" s="135" t="str">
        <x:v>DI-384-S3</x:v>
      </x:c>
      <x:c r="B4138" s="135" t="str">
        <x:v>DI-384-V1</x:v>
      </x:c>
      <x:c r="C4138" s="135" t="n">
        <x:v>3</x:v>
      </x:c>
      <x:c r="D4138" s="162" t="str">
        <x:v>Erhitze das Öl in einer großen Pfanne.</x:v>
      </x:c>
      <x:c r="E4138" s="163"/>
      <x:c r="F4138" s="163"/>
    </x:row>
    <x:row r="4139">
      <x:c r="A4139" s="135" t="str">
        <x:v>DI-384-S4</x:v>
      </x:c>
      <x:c r="B4139" s="135" t="str">
        <x:v>DI-384-V1</x:v>
      </x:c>
      <x:c r="C4139" s="135" t="n">
        <x:v>4</x:v>
      </x:c>
      <x:c r="D4139" s="162" t="str">
        <x:v>Dünste die Zwiebel 5 Minuten weich, gib die Aubergine hinzu und gare sie weitere 5 Minuten.</x:v>
      </x:c>
      <x:c r="E4139" s="163" t="n">
        <x:v>5</x:v>
      </x:c>
      <x:c r="F4139" s="163" t="str">
        <x:v>Schritt 4</x:v>
      </x:c>
    </x:row>
    <x:row r="4140">
      <x:c r="A4140" s="135" t="str">
        <x:v>DI-384-S5</x:v>
      </x:c>
      <x:c r="B4140" s="135" t="str">
        <x:v>DI-384-V1</x:v>
      </x:c>
      <x:c r="C4140" s="135" t="n">
        <x:v>5</x:v>
      </x:c>
      <x:c r="D4140" s="162" t="str">
        <x:v>Rühre Passata, Paprika, Oliven, Kapern, Rosmarin und Balsamico ein. Decke die Pfanne ab und lasse die Caponata 15 Minuten köcheln.</x:v>
      </x:c>
      <x:c r="E4140" s="163" t="n">
        <x:v>15</x:v>
      </x:c>
      <x:c r="F4140" s="163" t="str">
        <x:v>Schritt 5</x:v>
      </x:c>
    </x:row>
    <x:row r="4141">
      <x:c r="A4141" s="135" t="str">
        <x:v>DI-384-S6</x:v>
      </x:c>
      <x:c r="B4141" s="135" t="str">
        <x:v>DI-384-V1</x:v>
      </x:c>
      <x:c r="C4141" s="135" t="n">
        <x:v>6</x:v>
      </x:c>
      <x:c r="D4141" s="162" t="str">
        <x:v>Heize den Backofen auf 190 °C Ober-/Unterhitze oder 170 °C Umluft vor.</x:v>
      </x:c>
      <x:c r="E4141" s="163"/>
      <x:c r="F4141" s="163"/>
    </x:row>
    <x:row r="4142">
      <x:c r="A4142" s="135" t="str">
        <x:v>DI-384-S7</x:v>
      </x:c>
      <x:c r="B4142" s="135" t="str">
        <x:v>DI-384-V1</x:v>
      </x:c>
      <x:c r="C4142" s="135" t="n">
        <x:v>7</x:v>
      </x:c>
      <x:c r="D4142" s="162" t="str">
        <x:v>Koche die Kartoffeln 10 Minuten vor und gieße sie ab.</x:v>
      </x:c>
      <x:c r="E4142" s="163" t="n">
        <x:v>10</x:v>
      </x:c>
      <x:c r="F4142" s="163" t="str">
        <x:v>Schritt 7</x:v>
      </x:c>
    </x:row>
    <x:row r="4143">
      <x:c r="A4143" s="135" t="str">
        <x:v>DI-384-S8</x:v>
      </x:c>
      <x:c r="B4143" s="135" t="str">
        <x:v>DI-384-V1</x:v>
      </x:c>
      <x:c r="C4143" s="135" t="n">
        <x:v>8</x:v>
      </x:c>
      <x:c r="D4143" s="162" t="str">
        <x:v>Vermische den geriebenen Knoblauch mit Rosmarin und schwarzem Pfeffer und reibe das Lamm damit ein.</x:v>
      </x:c>
      <x:c r="E4143" s="163"/>
      <x:c r="F4143" s="163"/>
    </x:row>
    <x:row r="4144">
      <x:c r="A4144" s="135" t="str">
        <x:v>DI-384-S9</x:v>
      </x:c>
      <x:c r="B4144" s="135" t="str">
        <x:v>DI-384-V1</x:v>
      </x:c>
      <x:c r="C4144" s="135" t="n">
        <x:v>9</x:v>
      </x:c>
      <x:c r="D4144" s="162" t="str">
        <x:v>Schwenke die Kartoffeln in etwas Öl.</x:v>
      </x:c>
      <x:c r="E4144" s="163"/>
      <x:c r="F4144" s="163"/>
    </x:row>
    <x:row r="4145">
      <x:c r="A4145" s="135" t="str">
        <x:v>DI-384-S10</x:v>
      </x:c>
      <x:c r="B4145" s="135" t="str">
        <x:v>DI-384-V1</x:v>
      </x:c>
      <x:c r="C4145" s="135" t="n">
        <x:v>10</x:v>
      </x:c>
      <x:c r="D4145" s="162" t="str">
        <x:v>Gib sie mit dem Lamm in eine kleine Bratform und gare alles 15-20 Minuten im Ofen.</x:v>
      </x:c>
      <x:c r="E4145" s="163" t="n">
        <x:v>15</x:v>
      </x:c>
      <x:c r="F4145" s="163" t="str">
        <x:v>Schritt 10</x:v>
      </x:c>
    </x:row>
    <x:row r="4146">
      <x:c r="A4146" s="135" t="str">
        <x:v>DI-384-S11</x:v>
      </x:c>
      <x:c r="B4146" s="135" t="str">
        <x:v>DI-384-V1</x:v>
      </x:c>
      <x:c r="C4146" s="135" t="n">
        <x:v>11</x:v>
      </x:c>
      <x:c r="D4146" s="162" t="str">
        <x:v>Gare den Spinat währenddessen in einer Pfanne oder Mikrowelle, bis er zusammenfällt.</x:v>
      </x:c>
      <x:c r="E4146" s="163"/>
      <x:c r="F4146" s="163"/>
    </x:row>
    <x:row r="4147">
      <x:c r="A4147" s="135" t="str">
        <x:v>DI-384-S12</x:v>
      </x:c>
      <x:c r="B4147" s="135" t="str">
        <x:v>DI-384-V1</x:v>
      </x:c>
      <x:c r="C4147" s="135" t="n">
        <x:v>12</x:v>
      </x:c>
      <x:c r="D4147" s="162" t="str">
        <x:v>Drücke überschüssige Flüssigkeit aus.</x:v>
      </x:c>
      <x:c r="E4147" s="163"/>
      <x:c r="F4147" s="163"/>
    </x:row>
    <x:row r="4148">
      <x:c r="A4148" s="135" t="str">
        <x:v>DI-384-S13</x:v>
      </x:c>
      <x:c r="B4148" s="135" t="str">
        <x:v>DI-384-V1</x:v>
      </x:c>
      <x:c r="C4148" s="135" t="n">
        <x:v>13</x:v>
      </x:c>
      <x:c r="D4148" s="162" t="str">
        <x:v>Rühre den geschnittenen Knoblauch unter die Caponata.</x:v>
      </x:c>
      <x:c r="E4148" s="163"/>
      <x:c r="F4148" s="163"/>
    </x:row>
    <x:row r="4149">
      <x:c r="A4149" s="135" t="str">
        <x:v>DI-384-S14</x:v>
      </x:c>
      <x:c r="B4149" s="135" t="str">
        <x:v>DI-384-V1</x:v>
      </x:c>
      <x:c r="C4149" s="135" t="n">
        <x:v>14</x:v>
      </x:c>
      <x:c r="D4149" s="162" t="str">
        <x:v>Serviere sie mit Lamm, Kartoffeln und Spinat.</x:v>
      </x:c>
      <x:c r="E4149" s="163"/>
      <x:c r="F4149" s="163"/>
    </x:row>
    <x:row r="4150">
      <x:c r="A4150" s="135" t="str">
        <x:v>DI-385-S1</x:v>
      </x:c>
      <x:c r="B4150" s="135" t="str">
        <x:v>DI-385-V1</x:v>
      </x:c>
      <x:c r="C4150" s="135" t="n">
        <x:v>1</x:v>
      </x:c>
      <x:c r="D4150" s="162" t="str">
        <x:v>Heize den Backofen auf 200 °C Ober-/Unterhitze bzw. 180 °C Umluft vor.</x:v>
      </x:c>
      <x:c r="E4150" s="163"/>
      <x:c r="F4150" s="163"/>
    </x:row>
    <x:row r="4151">
      <x:c r="A4151" s="135" t="str">
        <x:v>DI-385-S2</x:v>
      </x:c>
      <x:c r="B4151" s="135" t="str">
        <x:v>DI-385-V1</x:v>
      </x:c>
      <x:c r="C4151" s="135" t="n">
        <x:v>2</x:v>
      </x:c>
      <x:c r="D4151" s="162" t="str">
        <x:v>Vermische in einer kleinen Schüssel Honig, Senf, Knoblauch sowie Zitronenschale und -saft.</x:v>
      </x:c>
      <x:c r="E4151" s="163"/>
      <x:c r="F4151" s="163"/>
    </x:row>
    <x:row r="4152">
      <x:c r="A4152" s="135" t="str">
        <x:v>DI-385-S3</x:v>
      </x:c>
      <x:c r="B4152" s="135" t="str">
        <x:v>DI-385-V1</x:v>
      </x:c>
      <x:c r="C4152" s="135" t="n">
        <x:v>3</x:v>
      </x:c>
      <x:c r="D4152" s="162" t="str">
        <x:v>Gieße die Marinade über die Hähnchenschenkel. Würze alles.</x:v>
      </x:c>
      <x:c r="E4152" s="163"/>
      <x:c r="F4152" s="163"/>
    </x:row>
    <x:row r="4153">
      <x:c r="A4153" s="135" t="str">
        <x:v>DI-385-S4</x:v>
      </x:c>
      <x:c r="B4153" s="135" t="str">
        <x:v>DI-385-V1</x:v>
      </x:c>
      <x:c r="C4153" s="135" t="n">
        <x:v>4</x:v>
      </x:c>
      <x:c r="D4153" s="162" t="str">
        <x:v>Lege das Hähnchen mit der Haut nach oben auf ein großes Backblech und verteile die neuen Kartoffeln dazwischen.</x:v>
      </x:c>
      <x:c r="E4153" s="163"/>
      <x:c r="F4153" s="163"/>
    </x:row>
    <x:row r="4154">
      <x:c r="A4154" s="135" t="str">
        <x:v>DI-385-S5</x:v>
      </x:c>
      <x:c r="B4154" s="135" t="str">
        <x:v>DI-385-V1</x:v>
      </x:c>
      <x:c r="C4154" s="135" t="n">
        <x:v>5</x:v>
      </x:c>
      <x:c r="D4154" s="162" t="str">
        <x:v>Bestreue das Öl über die Kartoffeln träufeln und mit Meersalz.</x:v>
      </x:c>
      <x:c r="E4154" s="163"/>
      <x:c r="F4154" s="163"/>
    </x:row>
    <x:row r="4155">
      <x:c r="A4155" s="135" t="str">
        <x:v>DI-385-S6</x:v>
      </x:c>
      <x:c r="B4155" s="135" t="str">
        <x:v>DI-385-V1</x:v>
      </x:c>
      <x:c r="C4155" s="135" t="n">
        <x:v>6</x:v>
      </x:c>
      <x:c r="D4155" s="162" t="str">
        <x:v>Röste 35 Minuten im Ofen, bis die Hähnchenhaut karamellisiert und stellenweise verkohlt ist.</x:v>
      </x:c>
      <x:c r="E4155" s="163" t="n">
        <x:v>35</x:v>
      </x:c>
      <x:c r="F4155" s="163" t="str">
        <x:v>Schritt 6</x:v>
      </x:c>
    </x:row>
    <x:row r="4156">
      <x:c r="A4156" s="135" t="str">
        <x:v>DI-385-S7</x:v>
      </x:c>
      <x:c r="B4156" s="135" t="str">
        <x:v>DI-385-V1</x:v>
      </x:c>
      <x:c r="C4156" s="135" t="n">
        <x:v>7</x:v>
      </x:c>
      <x:c r="D4156" s="162" t="str">
        <x:v>Gib Spinat und Erbsen in das Bratblech.</x:v>
      </x:c>
      <x:c r="E4156" s="163"/>
      <x:c r="F4156" s="163"/>
    </x:row>
    <x:row r="4157">
      <x:c r="A4157" s="135" t="str">
        <x:v>DI-385-S8</x:v>
      </x:c>
      <x:c r="B4157" s="135" t="str">
        <x:v>DI-385-V1</x:v>
      </x:c>
      <x:c r="C4157" s="135" t="n">
        <x:v>8</x:v>
      </x:c>
      <x:c r="D4157" s="162" t="str">
        <x:v>Gib alles zurück in den Ofen und gare es weitere 2-3 Minuten, bis der Spinat zu welken beginnt und die Erbsen heiß und mit der Senfsauce bedeckt sind.</x:v>
      </x:c>
      <x:c r="E4157" s="163" t="n">
        <x:v>2</x:v>
      </x:c>
      <x:c r="F4157" s="163" t="str">
        <x:v>Schritt 8</x:v>
      </x:c>
    </x:row>
    <x:row r="4158">
      <x:c r="A4158" s="135" t="str">
        <x:v>DI-386-S1</x:v>
      </x:c>
      <x:c r="B4158" s="135" t="str">
        <x:v>DI-386-V1</x:v>
      </x:c>
      <x:c r="C4158" s="135" t="n">
        <x:v>1</x:v>
      </x:c>
      <x:c r="D4158" s="162" t="str">
        <x:v>Erhitze die Hälfte des Öls in einem großen Schmortopf.</x:v>
      </x:c>
      <x:c r="E4158" s="163"/>
      <x:c r="F4158" s="163"/>
    </x:row>
    <x:row r="4159">
      <x:c r="A4159" s="135" t="str">
        <x:v>DI-386-S2</x:v>
      </x:c>
      <x:c r="B4159" s="135" t="str">
        <x:v>DI-386-V1</x:v>
      </x:c>
      <x:c r="C4159" s="135" t="n">
        <x:v>2</x:v>
      </x:c>
      <x:c r="D4159" s="162" t="str">
        <x:v>Brate die Hähnchenschenkel rundherum goldbraun an und herausnehmen.</x:v>
      </x:c>
      <x:c r="E4159" s="163"/>
      <x:c r="F4159" s="163"/>
    </x:row>
    <x:row r="4160">
      <x:c r="A4160" s="135" t="str">
        <x:v>DI-386-S3</x:v>
      </x:c>
      <x:c r="B4160" s="135" t="str">
        <x:v>DI-386-V1</x:v>
      </x:c>
      <x:c r="C4160" s="135" t="n">
        <x:v>3</x:v>
      </x:c>
      <x:c r="D4160" s="162" t="str">
        <x:v>Gib das restliche Öl in den Topf.</x:v>
      </x:c>
      <x:c r="E4160" s="163"/>
      <x:c r="F4160" s="163"/>
    </x:row>
    <x:row r="4161">
      <x:c r="A4161" s="135" t="str">
        <x:v>DI-386-S4</x:v>
      </x:c>
      <x:c r="B4161" s="135" t="str">
        <x:v>DI-386-V1</x:v>
      </x:c>
      <x:c r="C4161" s="135" t="n">
        <x:v>4</x:v>
      </x:c>
      <x:c r="D4161" s="162" t="str">
        <x:v>Dünste die Zwiebeln etwa 5 Minuten weich.</x:v>
      </x:c>
      <x:c r="E4161" s="163" t="n">
        <x:v>5</x:v>
      </x:c>
      <x:c r="F4161" s="163" t="str">
        <x:v>Schritt 4</x:v>
      </x:c>
    </x:row>
    <x:row r="4162">
      <x:c r="A4162" s="135" t="str">
        <x:v>DI-386-S5</x:v>
      </x:c>
      <x:c r="B4162" s="135" t="str">
        <x:v>DI-386-V1</x:v>
      </x:c>
      <x:c r="C4162" s="135" t="n">
        <x:v>5</x:v>
      </x:c>
      <x:c r="D4162" s="162" t="str">
        <x:v>Gib Pastinaken und Hähnchen hinzu.</x:v>
      </x:c>
      <x:c r="E4162" s="163"/>
      <x:c r="F4162" s="163"/>
    </x:row>
    <x:row r="4163">
      <x:c r="A4163" s="135" t="str">
        <x:v>DI-386-S6</x:v>
      </x:c>
      <x:c r="B4163" s="135" t="str">
        <x:v>DI-386-V1</x:v>
      </x:c>
      <x:c r="C4163" s="135" t="n">
        <x:v>6</x:v>
      </x:c>
      <x:c r="D4163" s="162" t="str">
        <x:v>Verrühre Brühe, Senf und Honig.</x:v>
      </x:c>
      <x:c r="E4163" s="163"/>
      <x:c r="F4163" s="163"/>
    </x:row>
    <x:row r="4164">
      <x:c r="A4164" s="135" t="str">
        <x:v>DI-386-S7</x:v>
      </x:c>
      <x:c r="B4164" s="135" t="str">
        <x:v>DI-386-V1</x:v>
      </x:c>
      <x:c r="C4164" s="135" t="n">
        <x:v>7</x:v>
      </x:c>
      <x:c r="D4164" s="162" t="str">
        <x:v>Gieße etwas Flüssigkeit an.</x:v>
      </x:c>
      <x:c r="E4164" s="163"/>
      <x:c r="F4164" s="163"/>
    </x:row>
    <x:row r="4165">
      <x:c r="A4165" s="135" t="str">
        <x:v>DI-386-S8</x:v>
      </x:c>
      <x:c r="B4165" s="135" t="str">
        <x:v>DI-386-V1</x:v>
      </x:c>
      <x:c r="C4165" s="135" t="n">
        <x:v>8</x:v>
      </x:c>
      <x:c r="D4165" s="162" t="str">
        <x:v>Streue den Thymian darüber.</x:v>
      </x:c>
      <x:c r="E4165" s="163"/>
      <x:c r="F4165" s="163"/>
    </x:row>
    <x:row r="4166">
      <x:c r="A4166" s="135" t="str">
        <x:v>DI-386-S9</x:v>
      </x:c>
      <x:c r="B4166" s="135" t="str">
        <x:v>DI-386-V1</x:v>
      </x:c>
      <x:c r="C4166" s="135" t="n">
        <x:v>9</x:v>
      </x:c>
      <x:c r="D4166" s="162" t="str">
        <x:v>Koche alles auf.</x:v>
      </x:c>
      <x:c r="E4166" s="163"/>
      <x:c r="F4166" s="163"/>
    </x:row>
    <x:row r="4167">
      <x:c r="A4167" s="135" t="str">
        <x:v>DI-386-S10</x:v>
      </x:c>
      <x:c r="B4167" s="135" t="str">
        <x:v>DI-386-V1</x:v>
      </x:c>
      <x:c r="C4167" s="135" t="n">
        <x:v>10</x:v>
      </x:c>
      <x:c r="D4167" s="162" t="str">
        <x:v>Schmore zugedeckt etwa 30 Minuten sanft, bis das Hähnchen zart und vollständig durchgegart ist. Schmecke alles ab.</x:v>
      </x:c>
      <x:c r="E4167" s="163" t="n">
        <x:v>30</x:v>
      </x:c>
      <x:c r="F4167" s="163" t="str">
        <x:v>Schritt 10</x:v>
      </x:c>
    </x:row>
    <x:row r="4168">
      <x:c r="A4168" s="135" t="str">
        <x:v>DI-386-S11</x:v>
      </x:c>
      <x:c r="B4168" s="135" t="str">
        <x:v>DI-386-V1</x:v>
      </x:c>
      <x:c r="C4168" s="135" t="n">
        <x:v>11</x:v>
      </x:c>
      <x:c r="D4168" s="162" t="str">
        <x:v>Serviere das Gericht mit Petersilie.</x:v>
      </x:c>
      <x:c r="E4168" s="163"/>
      <x:c r="F4168" s="163"/>
    </x:row>
    <x:row r="4169">
      <x:c r="A4169" s="135" t="str">
        <x:v>DI-387-S1</x:v>
      </x:c>
      <x:c r="B4169" s="135" t="str">
        <x:v>DI-387-V1</x:v>
      </x:c>
      <x:c r="C4169" s="135" t="n">
        <x:v>1</x:v>
      </x:c>
      <x:c r="D4169" s="162" t="str">
        <x:v>Erhitze 2 EL Rapsöl in einer großen beschichteten Pfanne oder einem Wok.</x:v>
      </x:c>
      <x:c r="E4169" s="163"/>
      <x:c r="F4169" s="163"/>
    </x:row>
    <x:row r="4170">
      <x:c r="A4170" s="135" t="str">
        <x:v>DI-387-S2</x:v>
      </x:c>
      <x:c r="B4170" s="135" t="str">
        <x:v>DI-387-V1</x:v>
      </x:c>
      <x:c r="C4170" s="135" t="n">
        <x:v>2</x:v>
      </x:c>
      <x:c r="D4170" s="162" t="str">
        <x:v>Brate Ingwer und Chili unter Rühren 1-2 Minuten an.</x:v>
      </x:c>
      <x:c r="E4170" s="163" t="n">
        <x:v>1</x:v>
      </x:c>
      <x:c r="F4170" s="163" t="str">
        <x:v>Schritt 2</x:v>
      </x:c>
    </x:row>
    <x:row r="4171">
      <x:c r="A4171" s="135" t="str">
        <x:v>DI-387-S3</x:v>
      </x:c>
      <x:c r="B4171" s="135" t="str">
        <x:v>DI-387-V1</x:v>
      </x:c>
      <x:c r="C4171" s="135" t="n">
        <x:v>3</x:v>
      </x:c>
      <x:c r="D4171" s="162" t="str">
        <x:v>Gib Karotten und Zwiebeln hinzu und brate sie unter gelegentlichem Rühren etwa 10 Minuten goldbraun.</x:v>
      </x:c>
      <x:c r="E4171" s="163" t="n">
        <x:v>10</x:v>
      </x:c>
      <x:c r="F4171" s="163" t="str">
        <x:v>Schritt 3</x:v>
      </x:c>
    </x:row>
    <x:row r="4172">
      <x:c r="A4172" s="135" t="str">
        <x:v>DI-387-S4</x:v>
      </x:c>
      <x:c r="B4172" s="135" t="str">
        <x:v>DI-387-V1</x:v>
      </x:c>
      <x:c r="C4172" s="135" t="n">
        <x:v>4</x:v>
      </x:c>
      <x:c r="D4172" s="162" t="str">
        <x:v>Rühre Senfkörner, Kreuzkümmel und Currypulver ein und röste die Gewürze kurz.</x:v>
      </x:c>
      <x:c r="E4172" s="163"/>
      <x:c r="F4172" s="163"/>
    </x:row>
    <x:row r="4173">
      <x:c r="A4173" s="135" t="str">
        <x:v>DI-387-S5</x:v>
      </x:c>
      <x:c r="B4173" s="135" t="str">
        <x:v>DI-387-V1</x:v>
      </x:c>
      <x:c r="C4173" s="135" t="n">
        <x:v>5</x:v>
      </x:c>
      <x:c r="D4173" s="162" t="str">
        <x:v>Gib den Kohl hinzu und brate ihn unter Rühren etwa 5 Minuten.</x:v>
      </x:c>
      <x:c r="E4173" s="163" t="n">
        <x:v>5</x:v>
      </x:c>
      <x:c r="F4173" s="163" t="str">
        <x:v>Schritt 5</x:v>
      </x:c>
    </x:row>
    <x:row r="4174">
      <x:c r="A4174" s="135" t="str">
        <x:v>DI-387-S6</x:v>
      </x:c>
      <x:c r="B4174" s="135" t="str">
        <x:v>DI-387-V1</x:v>
      </x:c>
      <x:c r="C4174" s="135" t="n">
        <x:v>6</x:v>
      </x:c>
      <x:c r="D4174" s="162" t="str">
        <x:v>Rühre die Tomaten ein und gare alles weitere 1-2 Minuten.</x:v>
      </x:c>
      <x:c r="E4174" s="163" t="n">
        <x:v>1</x:v>
      </x:c>
      <x:c r="F4174" s="163" t="str">
        <x:v>Schritt 6</x:v>
      </x:c>
    </x:row>
    <x:row r="4175">
      <x:c r="A4175" s="135" t="str">
        <x:v>DI-387-S7</x:v>
      </x:c>
      <x:c r="B4175" s="135" t="str">
        <x:v>DI-387-V1</x:v>
      </x:c>
      <x:c r="C4175" s="135" t="n">
        <x:v>7</x:v>
      </x:c>
      <x:c r="D4175" s="162" t="str">
        <x:v>Gib einen kleinen Schuss Wasser hinzu, falls der Kohl noch zu fest ist.</x:v>
      </x:c>
      <x:c r="E4175" s="163"/>
      <x:c r="F4175" s="163"/>
    </x:row>
    <x:row r="4176">
      <x:c r="A4176" s="135" t="str">
        <x:v>DI-387-S8</x:v>
      </x:c>
      <x:c r="B4176" s="135" t="str">
        <x:v>DI-387-V1</x:v>
      </x:c>
      <x:c r="C4176" s="135" t="n">
        <x:v>8</x:v>
      </x:c>
      <x:c r="D4176" s="162" t="str">
        <x:v>Decke die Pfanne ab und halte das Gemüse bei niedriger Hitze warm.</x:v>
      </x:c>
      <x:c r="E4176" s="163"/>
      <x:c r="F4176" s="163"/>
    </x:row>
    <x:row r="4177">
      <x:c r="A4177" s="135" t="str">
        <x:v>DI-387-S9</x:v>
      </x:c>
      <x:c r="B4177" s="135" t="str">
        <x:v>DI-387-V1</x:v>
      </x:c>
      <x:c r="C4177" s="135" t="n">
        <x:v>9</x:v>
      </x:c>
      <x:c r="D4177" s="162" t="str">
        <x:v>Brate die Eier in einer zweiten Pfanne in wenig Öl, bis die Ränder knusprig sind und das Eigelb noch weich ist.</x:v>
      </x:c>
      <x:c r="E4177" s="163"/>
      <x:c r="F4177" s="163"/>
    </x:row>
    <x:row r="4178">
      <x:c r="A4178" s="135" t="str">
        <x:v>DI-387-S10</x:v>
      </x:c>
      <x:c r="B4178" s="135" t="str">
        <x:v>DI-387-V1</x:v>
      </x:c>
      <x:c r="C4178" s="135" t="n">
        <x:v>10</x:v>
      </x:c>
      <x:c r="D4178" s="162" t="str">
        <x:v>Beträufle das Kohlgemüse mit etwa 1 EL Limettensaft und hebe den Koriander unter.</x:v>
      </x:c>
      <x:c r="E4178" s="163"/>
      <x:c r="F4178" s="163"/>
    </x:row>
    <x:row r="4179">
      <x:c r="A4179" s="135" t="str">
        <x:v>DI-387-S11</x:v>
      </x:c>
      <x:c r="B4179" s="135" t="str">
        <x:v>DI-387-V1</x:v>
      </x:c>
      <x:c r="C4179" s="135" t="n">
        <x:v>11</x:v>
      </x:c>
      <x:c r="D4179" s="162" t="str">
        <x:v>Verteile das Gemüse auf zwei Teller und setze jeweils ein Spiegelei darauf.</x:v>
      </x:c>
      <x:c r="E4179" s="163"/>
      <x:c r="F4179" s="163"/>
    </x:row>
    <x:row r="4180">
      <x:c r="A4180" s="135" t="str">
        <x:v>DI-387-S12</x:v>
      </x:c>
      <x:c r="B4180" s="135" t="str">
        <x:v>DI-387-V1</x:v>
      </x:c>
      <x:c r="C4180" s="135" t="n">
        <x:v>12</x:v>
      </x:c>
      <x:c r="D4180" s="162" t="str">
        <x:v>Serviere die übrige Limette zum Auspressen dazu.</x:v>
      </x:c>
      <x:c r="E4180" s="163"/>
      <x:c r="F4180" s="163"/>
    </x:row>
    <x:row r="4181">
      <x:c r="A4181" s="135" t="str">
        <x:v>DI-388-S1</x:v>
      </x:c>
      <x:c r="B4181" s="135" t="str">
        <x:v>DI-388-V1</x:v>
      </x:c>
      <x:c r="C4181" s="135" t="n">
        <x:v>1</x:v>
      </x:c>
      <x:c r="D4181" s="162" t="str">
        <x:v>Mixe Beeren, griechischen Joghurt und Honig oder Agavensirup 20 Sekunden lang in einer Küchenmaschine, bis eine glatte Eiscreme-Textur entsteht.</x:v>
      </x:c>
      <x:c r="E4181" s="163"/>
      <x:c r="F4181" s="163"/>
    </x:row>
    <x:row r="4182">
      <x:c r="A4182" s="135" t="str">
        <x:v>DI-388-S2</x:v>
      </x:c>
      <x:c r="B4182" s="135" t="str">
        <x:v>DI-388-V1</x:v>
      </x:c>
      <x:c r="C4182" s="135" t="n">
        <x:v>2</x:v>
      </x:c>
      <x:c r="D4182" s="162" t="str">
        <x:v>Fülle alles in Schüsseln.</x:v>
      </x:c>
      <x:c r="E4182" s="163"/>
      <x:c r="F4182" s="163"/>
    </x:row>
    <x:row r="4183">
      <x:c r="A4183" s="135" t="str">
        <x:v>DI-388-S3</x:v>
      </x:c>
      <x:c r="B4183" s="135" t="str">
        <x:v>DI-388-V1</x:v>
      </x:c>
      <x:c r="C4183" s="135" t="n">
        <x:v>3</x:v>
      </x:c>
      <x:c r="D4183" s="162" t="str">
        <x:v>Serviere sofort.</x:v>
      </x:c>
      <x:c r="E4183" s="163"/>
      <x:c r="F4183" s="163"/>
    </x:row>
    <x:row r="4184">
      <x:c r="A4184" s="135" t="str">
        <x:v>DI-389-S1</x:v>
      </x:c>
      <x:c r="B4184" s="135" t="str">
        <x:v>DI-389-V1</x:v>
      </x:c>
      <x:c r="C4184" s="135" t="n">
        <x:v>1</x:v>
      </x:c>
      <x:c r="D4184" s="162" t="str">
        <x:v>Heize den Backofen auf 200 °C Ober-/Unterhitze oder 180 °C Umluft vor.</x:v>
      </x:c>
      <x:c r="E4184" s="163"/>
      <x:c r="F4184" s="163"/>
    </x:row>
    <x:row r="4185">
      <x:c r="A4185" s="135" t="str">
        <x:v>DI-389-S2</x:v>
      </x:c>
      <x:c r="B4185" s="135" t="str">
        <x:v>DI-389-V1</x:v>
      </x:c>
      <x:c r="C4185" s="135" t="n">
        <x:v>2</x:v>
      </x:c>
      <x:c r="D4185" s="162" t="str">
        <x:v>Püriere Chili, Knoblauch, Ingwer, Öl, Gewürze, Zitronensaft und Joghurt zu einer glatten Paste.</x:v>
      </x:c>
      <x:c r="E4185" s="163"/>
      <x:c r="F4185" s="163"/>
    </x:row>
    <x:row r="4186">
      <x:c r="A4186" s="135" t="str">
        <x:v>DI-389-S3</x:v>
      </x:c>
      <x:c r="B4186" s="135" t="str">
        <x:v>DI-389-V1</x:v>
      </x:c>
      <x:c r="C4186" s="135" t="n">
        <x:v>3</x:v>
      </x:c>
      <x:c r="D4186" s="162" t="str">
        <x:v>Schneide den Blumenkohl durch den Strunk in acht stabile Scheiben.</x:v>
      </x:c>
      <x:c r="E4186" s="163"/>
      <x:c r="F4186" s="163"/>
    </x:row>
    <x:row r="4187">
      <x:c r="A4187" s="135" t="str">
        <x:v>DI-389-S4</x:v>
      </x:c>
      <x:c r="B4187" s="135" t="str">
        <x:v>DI-389-V1</x:v>
      </x:c>
      <x:c r="C4187" s="135" t="n">
        <x:v>4</x:v>
      </x:c>
      <x:c r="D4187" s="162" t="str">
        <x:v>Bestreiche beide Seiten mit der Gewürzpaste.</x:v>
      </x:c>
      <x:c r="E4187" s="163"/>
      <x:c r="F4187" s="163"/>
    </x:row>
    <x:row r="4188">
      <x:c r="A4188" s="135" t="str">
        <x:v>DI-389-S5</x:v>
      </x:c>
      <x:c r="B4188" s="135" t="str">
        <x:v>DI-389-V1</x:v>
      </x:c>
      <x:c r="C4188" s="135" t="n">
        <x:v>5</x:v>
      </x:c>
      <x:c r="D4188" s="162" t="str">
        <x:v>Lege die Blumenkohlscheiben auf ein geöltes Backblech.</x:v>
      </x:c>
      <x:c r="E4188" s="163"/>
      <x:c r="F4188" s="163"/>
    </x:row>
    <x:row r="4189">
      <x:c r="A4189" s="135" t="str">
        <x:v>DI-389-S6</x:v>
      </x:c>
      <x:c r="B4189" s="135" t="str">
        <x:v>DI-389-V1</x:v>
      </x:c>
      <x:c r="C4189" s="135" t="n">
        <x:v>6</x:v>
      </x:c>
      <x:c r="D4189" s="162" t="str">
        <x:v>Röste sie 30 Minuten, wende sie und gare sie weitere 20 Minuten weich.</x:v>
      </x:c>
      <x:c r="E4189" s="163" t="n">
        <x:v>30</x:v>
      </x:c>
      <x:c r="F4189" s="163" t="str">
        <x:v>Schritt 6</x:v>
      </x:c>
    </x:row>
    <x:row r="4190">
      <x:c r="A4190" s="135" t="str">
        <x:v>DI-389-S7</x:v>
      </x:c>
      <x:c r="B4190" s="135" t="str">
        <x:v>DI-389-V1</x:v>
      </x:c>
      <x:c r="C4190" s="135" t="n">
        <x:v>7</x:v>
      </x:c>
      <x:c r="D4190" s="162" t="str">
        <x:v>Gib Reis, 450 ml Wasser, Brühe und Thymian in einen Topf und koche alles auf. Decke den Topf ab und gare den Reis 10 Minuten.</x:v>
      </x:c>
      <x:c r="E4190" s="163" t="n">
        <x:v>10</x:v>
      </x:c>
      <x:c r="F4190" s="163" t="str">
        <x:v>Schritt 7</x:v>
      </x:c>
    </x:row>
    <x:row r="4191">
      <x:c r="A4191" s="135" t="str">
        <x:v>DI-389-S8</x:v>
      </x:c>
      <x:c r="B4191" s="135" t="str">
        <x:v>DI-389-V1</x:v>
      </x:c>
      <x:c r="C4191" s="135" t="n">
        <x:v>8</x:v>
      </x:c>
      <x:c r="D4191" s="162" t="str">
        <x:v>Rühre Paprika und Frühlingszwiebeln ein und gare den Reis zugedeckt weitere 10-15 Minuten.</x:v>
      </x:c>
      <x:c r="E4191" s="163" t="n">
        <x:v>10</x:v>
      </x:c>
      <x:c r="F4191" s="163" t="str">
        <x:v>Schritt 8</x:v>
      </x:c>
    </x:row>
    <x:row r="4192">
      <x:c r="A4192" s="135" t="str">
        <x:v>DI-389-S9</x:v>
      </x:c>
      <x:c r="B4192" s="135" t="str">
        <x:v>DI-389-V1</x:v>
      </x:c>
      <x:c r="C4192" s="135" t="n">
        <x:v>9</x:v>
      </x:c>
      <x:c r="D4192" s="162" t="str">
        <x:v>Gib bei Bedarf etwas Wasser hinzu.</x:v>
      </x:c>
      <x:c r="E4192" s="163"/>
      <x:c r="F4192" s="163"/>
    </x:row>
    <x:row r="4193">
      <x:c r="A4193" s="135" t="str">
        <x:v>DI-389-S10</x:v>
      </x:c>
      <x:c r="B4193" s="135" t="str">
        <x:v>DI-389-V1</x:v>
      </x:c>
      <x:c r="C4193" s="135" t="n">
        <x:v>10</x:v>
      </x:c>
      <x:c r="D4193" s="162" t="str">
        <x:v>Hebe Bohnen und Joghurt unter den Reis und erhitze alles vollständig.</x:v>
      </x:c>
      <x:c r="E4193" s="163"/>
      <x:c r="F4193" s="163"/>
    </x:row>
    <x:row r="4194">
      <x:c r="A4194" s="135" t="str">
        <x:v>DI-389-S11</x:v>
      </x:c>
      <x:c r="B4194" s="135" t="str">
        <x:v>DI-389-V1</x:v>
      </x:c>
      <x:c r="C4194" s="135" t="n">
        <x:v>11</x:v>
      </x:c>
      <x:c r="D4194" s="162" t="str">
        <x:v>Serviere ihn mit dem Jerk-Blumenkohl.</x:v>
      </x:c>
      <x:c r="E4194" s="163"/>
      <x:c r="F4194" s="163"/>
    </x:row>
    <x:row r="4195">
      <x:c r="A4195" s="135" t="str">
        <x:v>DI-390-S1</x:v>
      </x:c>
      <x:c r="B4195" s="135" t="str">
        <x:v>DI-390-V1</x:v>
      </x:c>
      <x:c r="C4195" s="135" t="n">
        <x:v>1</x:v>
      </x:c>
      <x:c r="D4195" s="162" t="str">
        <x:v>Weiche die Linsen etwa 40 Minuten ein und spüle sie anschließend gründlich ab.</x:v>
      </x:c>
      <x:c r="E4195" s="163" t="n">
        <x:v>40</x:v>
      </x:c>
      <x:c r="F4195" s="163" t="str">
        <x:v>Schritt 1</x:v>
      </x:c>
    </x:row>
    <x:row r="4196">
      <x:c r="A4196" s="135" t="str">
        <x:v>DI-390-S2</x:v>
      </x:c>
      <x:c r="B4196" s="135" t="str">
        <x:v>DI-390-V1</x:v>
      </x:c>
      <x:c r="C4196" s="135" t="n">
        <x:v>2</x:v>
      </x:c>
      <x:c r="D4196" s="162" t="str">
        <x:v>Gib Linsen, Kurkuma, Tomaten, Ingwer, zwei Knoblauchzehen und grüne Chilis mit 1,7 Litern Wasser in einen schweren Topf.</x:v>
      </x:c>
      <x:c r="E4196" s="163"/>
      <x:c r="F4196" s="163"/>
    </x:row>
    <x:row r="4197">
      <x:c r="A4197" s="135" t="str">
        <x:v>DI-390-S3</x:v>
      </x:c>
      <x:c r="B4197" s="135" t="str">
        <x:v>DI-390-V1</x:v>
      </x:c>
      <x:c r="C4197" s="135" t="n">
        <x:v>3</x:v>
      </x:c>
      <x:c r="D4197" s="162" t="str">
        <x:v>Bringe alles zum Kochen. Reduziere die Hitze und gare die Linsen zu einem dicken Püree.</x:v>
      </x:c>
      <x:c r="E4197" s="163"/>
      <x:c r="F4197" s="163"/>
    </x:row>
    <x:row r="4198">
      <x:c r="A4198" s="135" t="str">
        <x:v>DI-390-S4</x:v>
      </x:c>
      <x:c r="B4198" s="135" t="str">
        <x:v>DI-390-V1</x:v>
      </x:c>
      <x:c r="C4198" s="135" t="n">
        <x:v>4</x:v>
      </x:c>
      <x:c r="D4198" s="162" t="str">
        <x:v>Rühre bei Bedarf Wasser ein oder lasse das Dal offen einkochen, bis die gewünschte Konsistenz erreicht ist.</x:v>
      </x:c>
      <x:c r="E4198" s="163"/>
      <x:c r="F4198" s="163"/>
    </x:row>
    <x:row r="4199">
      <x:c r="A4199" s="135" t="str">
        <x:v>DI-390-S5</x:v>
      </x:c>
      <x:c r="B4199" s="135" t="str">
        <x:v>DI-390-V1</x:v>
      </x:c>
      <x:c r="C4199" s="135" t="n">
        <x:v>5</x:v>
      </x:c>
      <x:c r="D4199" s="162" t="str">
        <x:v>Gib Tamarindenpaste, Chilipulver und gemahlenen Koriander hinzu und schmecke das Dal ab.</x:v>
      </x:c>
      <x:c r="E4199" s="163"/>
      <x:c r="F4199" s="163"/>
    </x:row>
    <x:row r="4200">
      <x:c r="A4200" s="135" t="str">
        <x:v>DI-390-S6</x:v>
      </x:c>
      <x:c r="B4200" s="135" t="str">
        <x:v>DI-390-V1</x:v>
      </x:c>
      <x:c r="C4200" s="135" t="n">
        <x:v>6</x:v>
      </x:c>
      <x:c r="D4200" s="162" t="str">
        <x:v>Erhitze für das Tadka Öl oder Ghee in einer Pfanne. Röste die Kreuzkümmelsamen etwa 30 Sekunden.</x:v>
      </x:c>
      <x:c r="E4200" s="163"/>
      <x:c r="F4200" s="163"/>
    </x:row>
    <x:row r="4201">
      <x:c r="A4201" s="135" t="str">
        <x:v>DI-390-S7</x:v>
      </x:c>
      <x:c r="B4201" s="135" t="str">
        <x:v>DI-390-V1</x:v>
      </x:c>
      <x:c r="C4201" s="135" t="n">
        <x:v>7</x:v>
      </x:c>
      <x:c r="D4201" s="162" t="str">
        <x:v>Gib den geschnittenen Knoblauch hinzu und brate ihn etwa 10 Sekunden, bis er gerade goldbraun wird.</x:v>
      </x:c>
      <x:c r="E4201" s="163"/>
      <x:c r="F4201" s="163"/>
    </x:row>
    <x:row r="4202">
      <x:c r="A4202" s="135" t="str">
        <x:v>DI-390-S8</x:v>
      </x:c>
      <x:c r="B4202" s="135" t="str">
        <x:v>DI-390-V1</x:v>
      </x:c>
      <x:c r="C4202" s="135" t="n">
        <x:v>8</x:v>
      </x:c>
      <x:c r="D4202" s="162" t="str">
        <x:v>Rühre getrocknete Chilis und Curryblätter ein und brate sie, bis die Chilis etwas dunkler und die Curryblätter knusprig sind.</x:v>
      </x:c>
      <x:c r="E4202" s="163"/>
      <x:c r="F4202" s="163"/>
    </x:row>
    <x:row r="4203">
      <x:c r="A4203" s="135" t="str">
        <x:v>DI-390-S9</x:v>
      </x:c>
      <x:c r="B4203" s="135" t="str">
        <x:v>DI-390-V1</x:v>
      </x:c>
      <x:c r="C4203" s="135" t="n">
        <x:v>9</x:v>
      </x:c>
      <x:c r="D4203" s="162" t="str">
        <x:v>Gieße das heiße Tadka über das Dal und rühre es ein.</x:v>
      </x:c>
      <x:c r="E4203" s="163"/>
      <x:c r="F4203" s="163"/>
    </x:row>
    <x:row r="4204">
      <x:c r="A4204" s="135" t="str">
        <x:v>DI-390-S10</x:v>
      </x:c>
      <x:c r="B4204" s="135" t="str">
        <x:v>DI-390-V1</x:v>
      </x:c>
      <x:c r="C4204" s="135" t="n">
        <x:v>10</x:v>
      </x:c>
      <x:c r="D4204" s="162" t="str">
        <x:v>Decke den Topf ab und lasse das Dal vor dem Servieren einige Minuten ziehen.</x:v>
      </x:c>
      <x:c r="E4204" s="163"/>
      <x:c r="F4204" s="163"/>
    </x:row>
    <x:row r="4205">
      <x:c r="A4205" s="135" t="str">
        <x:v>DI-391-S1</x:v>
      </x:c>
      <x:c r="B4205" s="135" t="str">
        <x:v>DI-391-V1</x:v>
      </x:c>
      <x:c r="C4205" s="135" t="n">
        <x:v>1</x:v>
      </x:c>
      <x:c r="D4205" s="162" t="str">
        <x:v>Schmelze das Ghee in einer großen feuerfesten Kasserolle oder einem Topf bei mittlerer Hitze.</x:v>
      </x:c>
      <x:c r="E4205" s="163"/>
      <x:c r="F4205" s="163"/>
    </x:row>
    <x:row r="4206">
      <x:c r="A4206" s="135" t="str">
        <x:v>DI-391-S2</x:v>
      </x:c>
      <x:c r="B4206" s="135" t="str">
        <x:v>DI-391-V1</x:v>
      </x:c>
      <x:c r="C4206" s="135" t="n">
        <x:v>2</x:v>
      </x:c>
      <x:c r="D4206" s="162" t="str">
        <x:v>Rühre den gesamten Blumenkohl und die Karotten unter.</x:v>
      </x:c>
      <x:c r="E4206" s="163"/>
      <x:c r="F4206" s="163"/>
    </x:row>
    <x:row r="4207">
      <x:c r="A4207" s="135" t="str">
        <x:v>DI-391-S3</x:v>
      </x:c>
      <x:c r="B4207" s="135" t="str">
        <x:v>DI-391-V1</x:v>
      </x:c>
      <x:c r="C4207" s="135" t="n">
        <x:v>3</x:v>
      </x:c>
      <x:c r="D4207" s="162" t="str">
        <x:v>Würze leicht.</x:v>
      </x:c>
      <x:c r="E4207" s="163"/>
      <x:c r="F4207" s="163"/>
    </x:row>
    <x:row r="4208">
      <x:c r="A4208" s="135" t="str">
        <x:v>DI-391-S4</x:v>
      </x:c>
      <x:c r="B4208" s="135" t="str">
        <x:v>DI-391-V1</x:v>
      </x:c>
      <x:c r="C4208" s="135" t="n">
        <x:v>4</x:v>
      </x:c>
      <x:c r="D4208" s="162" t="str">
        <x:v>Brate 10 Minuten lang sanft, bis das Gemüse weich ist und etwas Farbe angenommen hat.</x:v>
      </x:c>
      <x:c r="E4208" s="163" t="n">
        <x:v>10</x:v>
      </x:c>
      <x:c r="F4208" s="163" t="str">
        <x:v>Schritt 4</x:v>
      </x:c>
    </x:row>
    <x:row r="4209">
      <x:c r="A4209" s="135" t="str">
        <x:v>DI-391-S5</x:v>
      </x:c>
      <x:c r="B4209" s="135" t="str">
        <x:v>DI-391-V1</x:v>
      </x:c>
      <x:c r="C4209" s="135" t="n">
        <x:v>5</x:v>
      </x:c>
      <x:c r="D4209" s="162" t="str">
        <x:v>Gib alle Gewürze hinzu und brate es weitere 2 Minuten lang, bis es duftet.</x:v>
      </x:c>
      <x:c r="E4209" s="163" t="n">
        <x:v>2</x:v>
      </x:c>
      <x:c r="F4209" s="163" t="str">
        <x:v>Schritt 5</x:v>
      </x:c>
    </x:row>
    <x:row r="4210">
      <x:c r="A4210" s="135" t="str">
        <x:v>DI-391-S6</x:v>
      </x:c>
      <x:c r="B4210" s="135" t="str">
        <x:v>DI-391-V1</x:v>
      </x:c>
      <x:c r="C4210" s="135" t="n">
        <x:v>6</x:v>
      </x:c>
      <x:c r="D4210" s="162" t="str">
        <x:v>Gib Moong Dal und Reis dazu.</x:v>
      </x:c>
      <x:c r="E4210" s="163"/>
      <x:c r="F4210" s="163"/>
    </x:row>
    <x:row r="4211">
      <x:c r="A4211" s="135" t="str">
        <x:v>DI-391-S7</x:v>
      </x:c>
      <x:c r="B4211" s="135" t="str">
        <x:v>DI-391-V1</x:v>
      </x:c>
      <x:c r="C4211" s="135" t="n">
        <x:v>7</x:v>
      </x:c>
      <x:c r="D4211" s="162" t="str">
        <x:v>Rühre alles um.</x:v>
      </x:c>
      <x:c r="E4211" s="163"/>
      <x:c r="F4211" s="163"/>
    </x:row>
    <x:row r="4212">
      <x:c r="A4212" s="135" t="str">
        <x:v>DI-391-S8</x:v>
      </x:c>
      <x:c r="B4212" s="135" t="str">
        <x:v>DI-391-V1</x:v>
      </x:c>
      <x:c r="C4212" s="135" t="n">
        <x:v>8</x:v>
      </x:c>
      <x:c r="D4212" s="162" t="str">
        <x:v>Vermenge alles gründlich mit den Gewürzen.</x:v>
      </x:c>
      <x:c r="E4212" s="163"/>
      <x:c r="F4212" s="163"/>
    </x:row>
    <x:row r="4213">
      <x:c r="A4213" s="135" t="str">
        <x:v>DI-391-S9</x:v>
      </x:c>
      <x:c r="B4213" s="135" t="str">
        <x:v>DI-391-V1</x:v>
      </x:c>
      <x:c r="C4213" s="135" t="n">
        <x:v>9</x:v>
      </x:c>
      <x:c r="D4213" s="162" t="str">
        <x:v>Würze das Gericht mit Salz.</x:v>
      </x:c>
      <x:c r="E4213" s="163"/>
      <x:c r="F4213" s="163"/>
    </x:row>
    <x:row r="4214">
      <x:c r="A4214" s="135" t="str">
        <x:v>DI-391-S10</x:v>
      </x:c>
      <x:c r="B4214" s="135" t="str">
        <x:v>DI-391-V1</x:v>
      </x:c>
      <x:c r="C4214" s="135" t="n">
        <x:v>10</x:v>
      </x:c>
      <x:c r="D4214" s="162" t="str">
        <x:v>Gieße 1,25 Liter Wasser an.</x:v>
      </x:c>
      <x:c r="E4214" s="163"/>
      <x:c r="F4214" s="163"/>
    </x:row>
    <x:row r="4215">
      <x:c r="A4215" s="135" t="str">
        <x:v>DI-391-S11</x:v>
      </x:c>
      <x:c r="B4215" s="135" t="str">
        <x:v>DI-391-V1</x:v>
      </x:c>
      <x:c r="C4215" s="135" t="n">
        <x:v>11</x:v>
      </x:c>
      <x:c r="D4215" s="162" t="str">
        <x:v>Bringe alles zum Kochen.</x:v>
      </x:c>
      <x:c r="E4215" s="163"/>
      <x:c r="F4215" s="163"/>
    </x:row>
    <x:row r="4216">
      <x:c r="A4216" s="135" t="str">
        <x:v>DI-391-S12</x:v>
      </x:c>
      <x:c r="B4216" s="135" t="str">
        <x:v>DI-391-V1</x:v>
      </x:c>
      <x:c r="C4216" s="135" t="n">
        <x:v>12</x:v>
      </x:c>
      <x:c r="D4216" s="162" t="str">
        <x:v>Koche alles 45 Minuten, dabei gelegentlich umrühren, bis die Bohnen und der Reis ganz zart sind und zerfallen sind. Die Konsistenz sollte breiartig sein. Schmecke alles ab.</x:v>
      </x:c>
      <x:c r="E4216" s="163" t="n">
        <x:v>45</x:v>
      </x:c>
      <x:c r="F4216" s="163" t="str">
        <x:v>Schritt 12</x:v>
      </x:c>
    </x:row>
    <x:row r="4217">
      <x:c r="A4217" s="135" t="str">
        <x:v>DI-391-S13</x:v>
      </x:c>
      <x:c r="B4217" s="135" t="str">
        <x:v>DI-391-V1</x:v>
      </x:c>
      <x:c r="C4217" s="135" t="n">
        <x:v>13</x:v>
      </x:c>
      <x:c r="D4217" s="162" t="str">
        <x:v>Bestreue das Gericht mit Koriander.</x:v>
      </x:c>
      <x:c r="E4217" s="163"/>
      <x:c r="F4217" s="163"/>
    </x:row>
    <x:row r="4218">
      <x:c r="A4218" s="135" t="str">
        <x:v>DI-391-S14</x:v>
      </x:c>
      <x:c r="B4218" s="135" t="str">
        <x:v>DI-391-V1</x:v>
      </x:c>
      <x:c r="C4218" s="135" t="n">
        <x:v>14</x:v>
      </x:c>
      <x:c r="D4218" s="162" t="str">
        <x:v>Serviere alles mit den Limettenspalten zum Auspressen als Beilage.</x:v>
      </x:c>
      <x:c r="E4218" s="163"/>
      <x:c r="F4218" s="163"/>
    </x:row>
    <x:row r="4219">
      <x:c r="A4219" s="135" t="str">
        <x:v>DI-392-S1</x:v>
      </x:c>
      <x:c r="B4219" s="135" t="str">
        <x:v>DI-392-V1</x:v>
      </x:c>
      <x:c r="C4219" s="135" t="n">
        <x:v>1</x:v>
      </x:c>
      <x:c r="D4219" s="162" t="str">
        <x:v>Vermenge das Lamm mit Pfeffer, Joghurt und der Hälfte des Currypulvers.</x:v>
      </x:c>
      <x:c r="E4219" s="163"/>
      <x:c r="F4219" s="163"/>
    </x:row>
    <x:row r="4220">
      <x:c r="A4220" s="135" t="str">
        <x:v>DI-392-S2</x:v>
      </x:c>
      <x:c r="B4220" s="135" t="str">
        <x:v>DI-392-V1</x:v>
      </x:c>
      <x:c r="C4220" s="135" t="n">
        <x:v>2</x:v>
      </x:c>
      <x:c r="D4220" s="162" t="str">
        <x:v>Erhitze die Hälfte des Öls in einem großen Topf. Brate die Zwiebelspalten 4-5 Minuten an und stelle sie beiseite.</x:v>
      </x:c>
      <x:c r="E4220" s="163" t="n">
        <x:v>4</x:v>
      </x:c>
      <x:c r="F4220" s="163" t="str">
        <x:v>Schritt 2</x:v>
      </x:c>
    </x:row>
    <x:row r="4221">
      <x:c r="A4221" s="135" t="str">
        <x:v>DI-392-S3</x:v>
      </x:c>
      <x:c r="B4221" s="135" t="str">
        <x:v>DI-392-V1</x:v>
      </x:c>
      <x:c r="C4221" s="135" t="n">
        <x:v>3</x:v>
      </x:c>
      <x:c r="D4221" s="162" t="str">
        <x:v>Gib das restliche Öl, geschnittene Zwiebel, Knoblauch, Ingwer und Chili in den Topf.</x:v>
      </x:c>
      <x:c r="E4221" s="163"/>
      <x:c r="F4221" s="163"/>
    </x:row>
    <x:row r="4222">
      <x:c r="A4222" s="135" t="str">
        <x:v>DI-392-S4</x:v>
      </x:c>
      <x:c r="B4222" s="135" t="str">
        <x:v>DI-392-V1</x:v>
      </x:c>
      <x:c r="C4222" s="135" t="n">
        <x:v>4</x:v>
      </x:c>
      <x:c r="D4222" s="162" t="str">
        <x:v>Decke den Topf ab und dünste alles etwa 10 Minuten sehr weich.</x:v>
      </x:c>
      <x:c r="E4222" s="163" t="n">
        <x:v>10</x:v>
      </x:c>
      <x:c r="F4222" s="163" t="str">
        <x:v>Schritt 4</x:v>
      </x:c>
    </x:row>
    <x:row r="4223">
      <x:c r="A4223" s="135" t="str">
        <x:v>DI-392-S5</x:v>
      </x:c>
      <x:c r="B4223" s="135" t="str">
        <x:v>DI-392-V1</x:v>
      </x:c>
      <x:c r="C4223" s="135" t="n">
        <x:v>5</x:v>
      </x:c>
      <x:c r="D4223" s="162" t="str">
        <x:v>Nimm den Deckel ab und brate die Zwiebelmischung weitere 2-3 Minuten leicht braun.</x:v>
      </x:c>
      <x:c r="E4223" s="163" t="n">
        <x:v>2</x:v>
      </x:c>
      <x:c r="F4223" s="163" t="str">
        <x:v>Schritt 5</x:v>
      </x:c>
    </x:row>
    <x:row r="4224">
      <x:c r="A4224" s="135" t="str">
        <x:v>DI-392-S6</x:v>
      </x:c>
      <x:c r="B4224" s="135" t="str">
        <x:v>DI-392-V1</x:v>
      </x:c>
      <x:c r="C4224" s="135" t="n">
        <x:v>6</x:v>
      </x:c>
      <x:c r="D4224" s="162" t="str">
        <x:v>Reduziere die Hitze und rühre Tomaten sowie restliches Currypulver ein. Gare alles 1 Minute.</x:v>
      </x:c>
      <x:c r="E4224" s="163"/>
      <x:c r="F4224" s="163"/>
    </x:row>
    <x:row r="4225">
      <x:c r="A4225" s="135" t="str">
        <x:v>DI-392-S7</x:v>
      </x:c>
      <x:c r="B4225" s="135" t="str">
        <x:v>DI-392-V1</x:v>
      </x:c>
      <x:c r="C4225" s="135" t="n">
        <x:v>7</x:v>
      </x:c>
      <x:c r="D4225" s="162" t="str">
        <x:v>Gib Lamm und Joghurt in den Topf und brate das Fleisch 4-5 Minuten unter regelmäßigem Rühren.</x:v>
      </x:c>
      <x:c r="E4225" s="163" t="n">
        <x:v>4</x:v>
      </x:c>
      <x:c r="F4225" s="163" t="str">
        <x:v>Schritt 7</x:v>
      </x:c>
    </x:row>
    <x:row r="4226">
      <x:c r="A4226" s="135" t="str">
        <x:v>DI-392-S8</x:v>
      </x:c>
      <x:c r="B4226" s="135" t="str">
        <x:v>DI-392-V1</x:v>
      </x:c>
      <x:c r="C4226" s="135" t="n">
        <x:v>8</x:v>
      </x:c>
      <x:c r="D4226" s="162" t="str">
        <x:v>Gieße 300 ml Wasser an und rühre Linsen sowie Koriander ein.</x:v>
      </x:c>
      <x:c r="E4226" s="163"/>
      <x:c r="F4226" s="163"/>
    </x:row>
    <x:row r="4227">
      <x:c r="A4227" s="135" t="str">
        <x:v>DI-392-S9</x:v>
      </x:c>
      <x:c r="B4227" s="135" t="str">
        <x:v>DI-392-V1</x:v>
      </x:c>
      <x:c r="C4227" s="135" t="n">
        <x:v>9</x:v>
      </x:c>
      <x:c r="D4227" s="162" t="str">
        <x:v>Decke den Topf ab und lasse das Curry 45 Minuten sanft köcheln. Rühre alle 10-15 Minuten um und gib bei Bedarf etwas Wasser hinzu.</x:v>
      </x:c>
      <x:c r="E4227" s="163" t="n">
        <x:v>45</x:v>
      </x:c>
      <x:c r="F4227" s="163" t="str">
        <x:v>Schritt 9</x:v>
      </x:c>
    </x:row>
    <x:row r="4228">
      <x:c r="A4228" s="135" t="str">
        <x:v>DI-392-S10</x:v>
      </x:c>
      <x:c r="B4228" s="135" t="str">
        <x:v>DI-392-V1</x:v>
      </x:c>
      <x:c r="C4228" s="135" t="n">
        <x:v>10</x:v>
      </x:c>
      <x:c r="D4228" s="162" t="str">
        <x:v>Koche den Reis 25 Minuten in reichlich Wasser. Gib den Brokkoli für die letzten 3 Minuten hinzu und gieße beides ab.</x:v>
      </x:c>
      <x:c r="E4228" s="163" t="n">
        <x:v>25</x:v>
      </x:c>
      <x:c r="F4228" s="163" t="str">
        <x:v>Schritt 10</x:v>
      </x:c>
    </x:row>
    <x:row r="4229">
      <x:c r="A4229" s="135" t="str">
        <x:v>DI-392-S11</x:v>
      </x:c>
      <x:c r="B4229" s="135" t="str">
        <x:v>DI-392-V1</x:v>
      </x:c>
      <x:c r="C4229" s="135" t="n">
        <x:v>11</x:v>
      </x:c>
      <x:c r="D4229" s="162" t="str">
        <x:v>Gib die beiseitegelegten Zwiebelspalten zum Curry und lasse es ohne Deckel weitere 15 Minuten kräftiger köcheln.</x:v>
      </x:c>
      <x:c r="E4229" s="163" t="n">
        <x:v>15</x:v>
      </x:c>
      <x:c r="F4229" s="163" t="str">
        <x:v>Schritt 11</x:v>
      </x:c>
    </x:row>
    <x:row r="4230">
      <x:c r="A4230" s="135" t="str">
        <x:v>DI-392-S12</x:v>
      </x:c>
      <x:c r="B4230" s="135" t="str">
        <x:v>DI-392-V1</x:v>
      </x:c>
      <x:c r="C4230" s="135" t="n">
        <x:v>12</x:v>
      </x:c>
      <x:c r="D4230" s="162" t="str">
        <x:v>Rühre kurz vor dem Servieren den Spinat portionsweise ein und lasse ihn zusammenfallen.</x:v>
      </x:c>
      <x:c r="E4230" s="163"/>
      <x:c r="F4230" s="163"/>
    </x:row>
    <x:row r="4231">
      <x:c r="A4231" s="135" t="str">
        <x:v>DI-392-S13</x:v>
      </x:c>
      <x:c r="B4231" s="135" t="str">
        <x:v>DI-392-V1</x:v>
      </x:c>
      <x:c r="C4231" s="135" t="n">
        <x:v>13</x:v>
      </x:c>
      <x:c r="D4231" s="162" t="str">
        <x:v>Serviere das Curry mit Brokkolireis, Joghurt und Koriander.</x:v>
      </x:c>
      <x:c r="E4231" s="163"/>
      <x:c r="F4231" s="163"/>
    </x:row>
    <x:row r="4232">
      <x:c r="A4232" s="135" t="str">
        <x:v>DI-393-S1</x:v>
      </x:c>
      <x:c r="B4232" s="135" t="str">
        <x:v>DI-393-V1</x:v>
      </x:c>
      <x:c r="C4232" s="135" t="n">
        <x:v>1</x:v>
      </x:c>
      <x:c r="D4232" s="162" t="str">
        <x:v>Vermische Lauch, Karotten, Pastinaken und Knoblauch in einer großen Schüssel.</x:v>
      </x:c>
      <x:c r="E4232" s="163"/>
      <x:c r="F4232" s="163"/>
    </x:row>
    <x:row r="4233">
      <x:c r="A4233" s="135" t="str">
        <x:v>DI-393-S2</x:v>
      </x:c>
      <x:c r="B4233" s="135" t="str">
        <x:v>DI-393-V1</x:v>
      </x:c>
      <x:c r="C4233" s="135" t="n">
        <x:v>2</x:v>
      </x:c>
      <x:c r="D4233" s="162" t="str">
        <x:v>Rühre das geschlagene Ei unter.</x:v>
      </x:c>
      <x:c r="E4233" s="163"/>
      <x:c r="F4233" s="163"/>
    </x:row>
    <x:row r="4234">
      <x:c r="A4234" s="135" t="str">
        <x:v>DI-393-S3</x:v>
      </x:c>
      <x:c r="B4234" s="135" t="str">
        <x:v>DI-393-V1</x:v>
      </x:c>
      <x:c r="C4234" s="135" t="n">
        <x:v>3</x:v>
      </x:c>
      <x:c r="D4234" s="162" t="str">
        <x:v>Vermische Mehl, Zwiebelsalz und eine Prise schwarzen Pfeffer.</x:v>
      </x:c>
      <x:c r="E4234" s="163"/>
      <x:c r="F4234" s="163"/>
    </x:row>
    <x:row r="4235">
      <x:c r="A4235" s="135" t="str">
        <x:v>DI-393-S4</x:v>
      </x:c>
      <x:c r="B4235" s="135" t="str">
        <x:v>DI-393-V1</x:v>
      </x:c>
      <x:c r="C4235" s="135" t="n">
        <x:v>4</x:v>
      </x:c>
      <x:c r="D4235" s="162" t="str">
        <x:v>Rühre in die Gemüsemischung ein, bis alles gut vermischt ist.</x:v>
      </x:c>
      <x:c r="E4235" s="163"/>
      <x:c r="F4235" s="163"/>
    </x:row>
    <x:row r="4236">
      <x:c r="A4236" s="135" t="str">
        <x:v>DI-393-S5</x:v>
      </x:c>
      <x:c r="B4236" s="135" t="str">
        <x:v>DI-393-V1</x:v>
      </x:c>
      <x:c r="C4236" s="135" t="n">
        <x:v>5</x:v>
      </x:c>
      <x:c r="D4236" s="162" t="str">
        <x:v>Schmelze die Butter in einer beschichteten Pfanne bei mittlerer Hitze.</x:v>
      </x:c>
      <x:c r="E4236" s="163"/>
      <x:c r="F4236" s="163"/>
    </x:row>
    <x:row r="4237">
      <x:c r="A4237" s="135" t="str">
        <x:v>DI-393-S6</x:v>
      </x:c>
      <x:c r="B4237" s="135" t="str">
        <x:v>DI-393-V1</x:v>
      </x:c>
      <x:c r="C4237" s="135" t="n">
        <x:v>6</x:v>
      </x:c>
      <x:c r="D4237" s="162" t="str">
        <x:v>Gib die Gemüsemischung hinein und drücke sie mit einem Spatel leicht an, sodass sie den Boden bedeckt.</x:v>
      </x:c>
      <x:c r="E4237" s="163"/>
      <x:c r="F4237" s="163"/>
    </x:row>
    <x:row r="4238">
      <x:c r="A4238" s="135" t="str">
        <x:v>DI-393-S7</x:v>
      </x:c>
      <x:c r="B4238" s="135" t="str">
        <x:v>DI-393-V1</x:v>
      </x:c>
      <x:c r="C4238" s="135" t="n">
        <x:v>7</x:v>
      </x:c>
      <x:c r="D4238" s="162" t="str">
        <x:v>Koche alles 5-6 Minuten, bis der Spatel leicht darunter gleitet.</x:v>
      </x:c>
      <x:c r="E4238" s="163" t="n">
        <x:v>5</x:v>
      </x:c>
      <x:c r="F4238" s="163" t="str">
        <x:v>Schritt 7</x:v>
      </x:c>
    </x:row>
    <x:row r="4239">
      <x:c r="A4239" s="135" t="str">
        <x:v>DI-393-S8</x:v>
      </x:c>
      <x:c r="B4239" s="135" t="str">
        <x:v>DI-393-V1</x:v>
      </x:c>
      <x:c r="C4239" s="135" t="n">
        <x:v>8</x:v>
      </x:c>
      <x:c r="D4239" s="162" t="str">
        <x:v>Brate vorsichtig auf einen Teller stürzen, dann zurück in die Pfanne gleiten lassen und auf der anderen Seite 5-6 Minuten, bis alles goldbraun ist.</x:v>
      </x:c>
      <x:c r="E4239" s="163" t="n">
        <x:v>5</x:v>
      </x:c>
      <x:c r="F4239" s="163" t="str">
        <x:v>Schritt 8</x:v>
      </x:c>
    </x:row>
    <x:row r="4240">
      <x:c r="A4240" s="135" t="str">
        <x:v>DI-393-S9</x:v>
      </x:c>
      <x:c r="B4240" s="135" t="str">
        <x:v>DI-393-V1</x:v>
      </x:c>
      <x:c r="C4240" s="135" t="n">
        <x:v>9</x:v>
      </x:c>
      <x:c r="D4240" s="162" t="str">
        <x:v>Streue die Thymianblätter über die Frühlingszwiebeln.</x:v>
      </x:c>
      <x:c r="E4240" s="163"/>
      <x:c r="F4240" s="163"/>
    </x:row>
    <x:row r="4241">
      <x:c r="A4241" s="135" t="str">
        <x:v>DI-393-S10</x:v>
      </x:c>
      <x:c r="B4241" s="135" t="str">
        <x:v>DI-393-V1</x:v>
      </x:c>
      <x:c r="C4241" s="135" t="n">
        <x:v>10</x:v>
      </x:c>
      <x:c r="D4241" s="162" t="str">
        <x:v>Serviere in Scheiben geschnitten.</x:v>
      </x:c>
      <x:c r="E4241" s="163"/>
      <x:c r="F4241" s="163"/>
    </x:row>
    <x:row r="4242">
      <x:c r="A4242" s="135" t="str">
        <x:v>DI-394-S1</x:v>
      </x:c>
      <x:c r="B4242" s="135" t="str">
        <x:v>DI-394-V1</x:v>
      </x:c>
      <x:c r="C4242" s="135" t="n">
        <x:v>1</x:v>
      </x:c>
      <x:c r="D4242" s="162" t="str">
        <x:v>Erhitze das Öl in einer großen beschichteten Pfanne und brate die Zwiebel und den Knoblauch 5 Minuten lang an.</x:v>
      </x:c>
      <x:c r="E4242" s="163" t="n">
        <x:v>5</x:v>
      </x:c>
      <x:c r="F4242" s="163" t="str">
        <x:v>Schritt 1</x:v>
      </x:c>
    </x:row>
    <x:row r="4243">
      <x:c r="A4243" s="135" t="str">
        <x:v>DI-394-S2</x:v>
      </x:c>
      <x:c r="B4243" s="135" t="str">
        <x:v>DI-394-V1</x:v>
      </x:c>
      <x:c r="C4243" s="135" t="n">
        <x:v>2</x:v>
      </x:c>
      <x:c r="D4243" s="162" t="str">
        <x:v>Rühre Harissa, Kreuzkümmel und Zimt ein.</x:v>
      </x:c>
      <x:c r="E4243" s="163"/>
      <x:c r="F4243" s="163"/>
    </x:row>
    <x:row r="4244">
      <x:c r="A4244" s="135" t="str">
        <x:v>DI-394-S3</x:v>
      </x:c>
      <x:c r="B4244" s="135" t="str">
        <x:v>DI-394-V1</x:v>
      </x:c>
      <x:c r="C4244" s="135" t="n">
        <x:v>3</x:v>
      </x:c>
      <x:c r="D4244" s="162" t="str">
        <x:v>Koche kurz.</x:v>
      </x:c>
      <x:c r="E4244" s="163"/>
      <x:c r="F4244" s="163"/>
    </x:row>
    <x:row r="4245">
      <x:c r="A4245" s="135" t="str">
        <x:v>DI-394-S4</x:v>
      </x:c>
      <x:c r="B4245" s="135" t="str">
        <x:v>DI-394-V1</x:v>
      </x:c>
      <x:c r="C4245" s="135" t="n">
        <x:v>4</x:v>
      </x:c>
      <x:c r="D4245" s="162" t="str">
        <x:v>Gib Brühe und Tomaten hinzu.</x:v>
      </x:c>
      <x:c r="E4245" s="163"/>
      <x:c r="F4245" s="163"/>
    </x:row>
    <x:row r="4246">
      <x:c r="A4246" s="135" t="str">
        <x:v>DI-394-S5</x:v>
      </x:c>
      <x:c r="B4246" s="135" t="str">
        <x:v>DI-394-V1</x:v>
      </x:c>
      <x:c r="C4246" s="135" t="n">
        <x:v>5</x:v>
      </x:c>
      <x:c r="D4246" s="162" t="str">
        <x:v>Füge die Auberginen und die Zitrone hinzu, decke dann die Pfanne ab und koche sie 15-20 Minuten lang sanft, bis die Auberginen schmelzend zart sind.</x:v>
      </x:c>
      <x:c r="E4246" s="163" t="n">
        <x:v>15</x:v>
      </x:c>
      <x:c r="F4246" s="163" t="str">
        <x:v>Schritt 5</x:v>
      </x:c>
    </x:row>
    <x:row r="4247">
      <x:c r="A4247" s="135" t="str">
        <x:v>DI-394-S6</x:v>
      </x:c>
      <x:c r="B4247" s="135" t="str">
        <x:v>DI-394-V1</x:v>
      </x:c>
      <x:c r="C4247" s="135" t="n">
        <x:v>6</x:v>
      </x:c>
      <x:c r="D4247" s="162" t="str">
        <x:v>Gib die Butterbohnen hinzu.</x:v>
      </x:c>
      <x:c r="E4247" s="163"/>
      <x:c r="F4247" s="163"/>
    </x:row>
    <x:row r="4248">
      <x:c r="A4248" s="135" t="str">
        <x:v>DI-394-S7</x:v>
      </x:c>
      <x:c r="B4248" s="135" t="str">
        <x:v>DI-394-V1</x:v>
      </x:c>
      <x:c r="C4248" s="135" t="n">
        <x:v>7</x:v>
      </x:c>
      <x:c r="D4248" s="162" t="str">
        <x:v>Erhitze alles.</x:v>
      </x:c>
      <x:c r="E4248" s="163"/>
      <x:c r="F4248" s="163"/>
    </x:row>
    <x:row r="4249">
      <x:c r="A4249" s="135" t="str">
        <x:v>DI-394-S8</x:v>
      </x:c>
      <x:c r="B4249" s="135" t="str">
        <x:v>DI-394-V1</x:v>
      </x:c>
      <x:c r="C4249" s="135" t="n">
        <x:v>8</x:v>
      </x:c>
      <x:c r="D4249" s="162" t="str">
        <x:v>Koche währenddessen den Couscous nach Packungsanleitung.</x:v>
      </x:c>
      <x:c r="E4249" s="163"/>
      <x:c r="F4249" s="163"/>
    </x:row>
    <x:row r="4250">
      <x:c r="A4250" s="135" t="str">
        <x:v>DI-394-S9</x:v>
      </x:c>
      <x:c r="B4250" s="135" t="str">
        <x:v>DI-394-V1</x:v>
      </x:c>
      <x:c r="C4250" s="135" t="n">
        <x:v>9</x:v>
      </x:c>
      <x:c r="D4250" s="162" t="str">
        <x:v>Rühre die Mandeln unter.</x:v>
      </x:c>
      <x:c r="E4250" s="163"/>
      <x:c r="F4250" s="163"/>
    </x:row>
    <x:row r="4251">
      <x:c r="A4251" s="135" t="str">
        <x:v>DI-394-S10</x:v>
      </x:c>
      <x:c r="B4251" s="135" t="str">
        <x:v>DI-394-V1</x:v>
      </x:c>
      <x:c r="C4251" s="135" t="n">
        <x:v>10</x:v>
      </x:c>
      <x:c r="D4251" s="162" t="str">
        <x:v>Serviere die Auberginen-Tajine auf dem Couscous.</x:v>
      </x:c>
      <x:c r="E4251" s="163"/>
      <x:c r="F4251" s="163"/>
    </x:row>
    <x:row r="4252">
      <x:c r="A4252" s="135" t="str">
        <x:v>DI-394-S11</x:v>
      </x:c>
      <x:c r="B4252" s="135" t="str">
        <x:v>DI-394-V1</x:v>
      </x:c>
      <x:c r="C4252" s="135" t="n">
        <x:v>11</x:v>
      </x:c>
      <x:c r="D4252" s="162" t="str">
        <x:v>Beträufle das Gericht mit Joghurt.</x:v>
      </x:c>
      <x:c r="E4252" s="163"/>
      <x:c r="F4252" s="163"/>
    </x:row>
    <x:row r="4253">
      <x:c r="A4253" s="135" t="str">
        <x:v>DI-394-S12</x:v>
      </x:c>
      <x:c r="B4253" s="135" t="str">
        <x:v>DI-394-V1</x:v>
      </x:c>
      <x:c r="C4253" s="135" t="n">
        <x:v>12</x:v>
      </x:c>
      <x:c r="D4253" s="162" t="str">
        <x:v>Garniere mit Minzblättern.</x:v>
      </x:c>
      <x:c r="E4253" s="163"/>
      <x:c r="F4253" s="163"/>
    </x:row>
    <x:row r="4254">
      <x:c r="A4254" s="135" t="str">
        <x:v>DI-395-S1</x:v>
      </x:c>
      <x:c r="B4254" s="135" t="str">
        <x:v>DI-395-V1</x:v>
      </x:c>
      <x:c r="C4254" s="135" t="n">
        <x:v>1</x:v>
      </x:c>
      <x:c r="D4254" s="162" t="str">
        <x:v>Heize den Backofen auf 200 °C Ober-/Unterhitze beziehungsweise 180 °C Umluft vor.</x:v>
      </x:c>
      <x:c r="E4254" s="163"/>
      <x:c r="F4254" s="163"/>
    </x:row>
    <x:row r="4255">
      <x:c r="A4255" s="135" t="str">
        <x:v>DI-395-S2</x:v>
      </x:c>
      <x:c r="B4255" s="135" t="str">
        <x:v>DI-395-V1</x:v>
      </x:c>
      <x:c r="C4255" s="135" t="n">
        <x:v>2</x:v>
      </x:c>
      <x:c r="D4255" s="162" t="str">
        <x:v>Lege die Tomaten auf ein Backblech, beträufle sie mit etwas Öl und würze sie.</x:v>
      </x:c>
      <x:c r="E4255" s="163"/>
      <x:c r="F4255" s="163"/>
    </x:row>
    <x:row r="4256">
      <x:c r="A4256" s="135" t="str">
        <x:v>DI-395-S3</x:v>
      </x:c>
      <x:c r="B4256" s="135" t="str">
        <x:v>DI-395-V1</x:v>
      </x:c>
      <x:c r="C4256" s="135" t="n">
        <x:v>3</x:v>
      </x:c>
      <x:c r="D4256" s="162" t="str">
        <x:v>Röste die Tomaten 5 Minuten, bis die Haut aufzuplatzen beginnt.</x:v>
      </x:c>
      <x:c r="E4256" s="163" t="n">
        <x:v>5</x:v>
      </x:c>
      <x:c r="F4256" s="163" t="str">
        <x:v>Schritt 3</x:v>
      </x:c>
    </x:row>
    <x:row r="4257">
      <x:c r="A4257" s="135" t="str">
        <x:v>DI-395-S4</x:v>
      </x:c>
      <x:c r="B4257" s="135" t="str">
        <x:v>DI-395-V1</x:v>
      </x:c>
      <x:c r="C4257" s="135" t="n">
        <x:v>4</x:v>
      </x:c>
      <x:c r="D4257" s="162" t="str">
        <x:v>Lege den Kabeljau dazu, gib den größten Teil der Zitronenschale darauf und beträufle ihn mit etwas Öl.</x:v>
      </x:c>
      <x:c r="E4257" s="163"/>
      <x:c r="F4257" s="163"/>
    </x:row>
    <x:row r="4258">
      <x:c r="A4258" s="135" t="str">
        <x:v>DI-395-S5</x:v>
      </x:c>
      <x:c r="B4258" s="135" t="str">
        <x:v>DI-395-V1</x:v>
      </x:c>
      <x:c r="C4258" s="135" t="n">
        <x:v>5</x:v>
      </x:c>
      <x:c r="D4258" s="162" t="str">
        <x:v>Gare den Fisch weitere 8-10 Minuten, bis er sich leicht zerteilen lässt.</x:v>
      </x:c>
      <x:c r="E4258" s="163" t="n">
        <x:v>8</x:v>
      </x:c>
      <x:c r="F4258" s="163" t="str">
        <x:v>Schritt 5</x:v>
      </x:c>
    </x:row>
    <x:row r="4259">
      <x:c r="A4259" s="135" t="str">
        <x:v>DI-395-S6</x:v>
      </x:c>
      <x:c r="B4259" s="135" t="str">
        <x:v>DI-395-V1</x:v>
      </x:c>
      <x:c r="C4259" s="135" t="n">
        <x:v>6</x:v>
      </x:c>
      <x:c r="D4259" s="162" t="str">
        <x:v>Koche währenddessen die Sojabohnen 3 Minuten in Wasser und gieße sie ab.</x:v>
      </x:c>
      <x:c r="E4259" s="163" t="n">
        <x:v>3</x:v>
      </x:c>
      <x:c r="F4259" s="163" t="str">
        <x:v>Schritt 6</x:v>
      </x:c>
    </x:row>
    <x:row r="4260">
      <x:c r="A4260" s="135" t="str">
        <x:v>DI-395-S7</x:v>
      </x:c>
      <x:c r="B4260" s="135" t="str">
        <x:v>DI-395-V1</x:v>
      </x:c>
      <x:c r="C4260" s="135" t="n">
        <x:v>7</x:v>
      </x:c>
      <x:c r="D4260" s="162" t="str">
        <x:v>Gib Bohnen, restliches Öl, Knoblauch, Basilikumstiele, Zitronensaft und Brühe in eine Küchenmaschine.</x:v>
      </x:c>
      <x:c r="E4260" s="163"/>
      <x:c r="F4260" s="163"/>
    </x:row>
    <x:row r="4261">
      <x:c r="A4261" s="135" t="str">
        <x:v>DI-395-S8</x:v>
      </x:c>
      <x:c r="B4261" s="135" t="str">
        <x:v>DI-395-V1</x:v>
      </x:c>
      <x:c r="C4261" s="135" t="n">
        <x:v>8</x:v>
      </x:c>
      <x:c r="D4261" s="162" t="str">
        <x:v>Püriere alles zu einem dicken, leicht stückigen Püree und schmecke es ab.</x:v>
      </x:c>
      <x:c r="E4261" s="163"/>
      <x:c r="F4261" s="163"/>
    </x:row>
    <x:row r="4262">
      <x:c r="A4262" s="135" t="str">
        <x:v>DI-395-S9</x:v>
      </x:c>
      <x:c r="B4262" s="135" t="str">
        <x:v>DI-395-V1</x:v>
      </x:c>
      <x:c r="C4262" s="135" t="n">
        <x:v>9</x:v>
      </x:c>
      <x:c r="D4262" s="162" t="str">
        <x:v>Verteile Bohnenpüree und Tomaten auf Teller und lege den Kabeljau darauf.</x:v>
      </x:c>
      <x:c r="E4262" s="163"/>
      <x:c r="F4262" s="163"/>
    </x:row>
    <x:row r="4263">
      <x:c r="A4263" s="135" t="str">
        <x:v>DI-395-S10</x:v>
      </x:c>
      <x:c r="B4263" s="135" t="str">
        <x:v>DI-395-V1</x:v>
      </x:c>
      <x:c r="C4263" s="135" t="n">
        <x:v>10</x:v>
      </x:c>
      <x:c r="D4263" s="162" t="str">
        <x:v>Bestreue das Gericht mit Basilikumblättern und restlicher Zitronenschale.</x:v>
      </x:c>
      <x:c r="E4263" s="163"/>
      <x:c r="F4263" s="163"/>
    </x:row>
    <x:row r="4264">
      <x:c r="A4264" s="135" t="str">
        <x:v>DI-396-S1</x:v>
      </x:c>
      <x:c r="B4264" s="135" t="str">
        <x:v>DI-396-V1</x:v>
      </x:c>
      <x:c r="C4264" s="135" t="n">
        <x:v>1</x:v>
      </x:c>
      <x:c r="D4264" s="162" t="str">
        <x:v>Heize den Backofen auf 200 °C Ober-/Unterhitze bzw. 180 °C Umluft vor.</x:v>
      </x:c>
      <x:c r="E4264" s="163"/>
      <x:c r="F4264" s="163"/>
    </x:row>
    <x:row r="4265">
      <x:c r="A4265" s="135" t="str">
        <x:v>DI-396-S2</x:v>
      </x:c>
      <x:c r="B4265" s="135" t="str">
        <x:v>DI-396-V1</x:v>
      </x:c>
      <x:c r="C4265" s="135" t="n">
        <x:v>2</x:v>
      </x:c>
      <x:c r="D4265" s="162" t="str">
        <x:v>Hacke den Knoblauch fein.</x:v>
      </x:c>
      <x:c r="E4265" s="163"/>
      <x:c r="F4265" s="163"/>
    </x:row>
    <x:row r="4266">
      <x:c r="A4266" s="135" t="str">
        <x:v>DI-396-S3</x:v>
      </x:c>
      <x:c r="B4266" s="135" t="str">
        <x:v>DI-396-V1</x:v>
      </x:c>
      <x:c r="C4266" s="135" t="n">
        <x:v>3</x:v>
      </x:c>
      <x:c r="D4266" s="162" t="str">
        <x:v>Stelle die Hälfte für das Dressing beiseite.</x:v>
      </x:c>
      <x:c r="E4266" s="163"/>
      <x:c r="F4266" s="163"/>
    </x:row>
    <x:row r="4267">
      <x:c r="A4267" s="135" t="str">
        <x:v>DI-396-S4</x:v>
      </x:c>
      <x:c r="B4267" s="135" t="str">
        <x:v>DI-396-V1</x:v>
      </x:c>
      <x:c r="C4267" s="135" t="n">
        <x:v>4</x:v>
      </x:c>
      <x:c r="D4267" s="162" t="str">
        <x:v>Vermenge die Süßkartoffelstifte mit Rapsöl, Paprikapulver und der anderen Hälfte des Knoblauchs.</x:v>
      </x:c>
      <x:c r="E4267" s="163"/>
      <x:c r="F4267" s="163"/>
    </x:row>
    <x:row r="4268">
      <x:c r="A4268" s="135" t="str">
        <x:v>DI-396-S5</x:v>
      </x:c>
      <x:c r="B4268" s="135" t="str">
        <x:v>DI-396-V1</x:v>
      </x:c>
      <x:c r="C4268" s="135" t="n">
        <x:v>5</x:v>
      </x:c>
      <x:c r="D4268" s="162" t="str">
        <x:v>Verteile alles auf einem Blech.</x:v>
      </x:c>
      <x:c r="E4268" s="163"/>
      <x:c r="F4268" s="163"/>
    </x:row>
    <x:row r="4269">
      <x:c r="A4269" s="135" t="str">
        <x:v>DI-396-S6</x:v>
      </x:c>
      <x:c r="B4269" s="135" t="str">
        <x:v>DI-396-V1</x:v>
      </x:c>
      <x:c r="C4269" s="135" t="n">
        <x:v>6</x:v>
      </x:c>
      <x:c r="D4269" s="162" t="str">
        <x:v>Backe 25 Minuten.</x:v>
      </x:c>
      <x:c r="E4269" s="163" t="n">
        <x:v>25</x:v>
      </x:c>
      <x:c r="F4269" s="163" t="str">
        <x:v>Schritt 6</x:v>
      </x:c>
    </x:row>
    <x:row r="4270">
      <x:c r="A4270" s="135" t="str">
        <x:v>DI-396-S7</x:v>
      </x:c>
      <x:c r="B4270" s="135" t="str">
        <x:v>DI-396-V1</x:v>
      </x:c>
      <x:c r="C4270" s="135" t="n">
        <x:v>7</x:v>
      </x:c>
      <x:c r="D4270" s="162" t="str">
        <x:v>Wende nach der Hälfte der Zeit.</x:v>
      </x:c>
      <x:c r="E4270" s="163"/>
      <x:c r="F4270" s="163"/>
    </x:row>
    <x:row r="4271">
      <x:c r="A4271" s="135" t="str">
        <x:v>DI-396-S8</x:v>
      </x:c>
      <x:c r="B4271" s="135" t="str">
        <x:v>DI-396-V1</x:v>
      </x:c>
      <x:c r="C4271" s="135" t="n">
        <x:v>8</x:v>
      </x:c>
      <x:c r="D4271" s="162" t="str">
        <x:v>Lege die Fischfilets auf ein zweites Stück Backpapier.</x:v>
      </x:c>
      <x:c r="E4271" s="163"/>
      <x:c r="F4271" s="163"/>
    </x:row>
    <x:row r="4272">
      <x:c r="A4272" s="135" t="str">
        <x:v>DI-396-S9</x:v>
      </x:c>
      <x:c r="B4272" s="135" t="str">
        <x:v>DI-396-V1</x:v>
      </x:c>
      <x:c r="C4272" s="135" t="n">
        <x:v>9</x:v>
      </x:c>
      <x:c r="D4272" s="162" t="str">
        <x:v>Bestreiche das Gericht mit etwas Rapsöl, Zitronenschale darüberreiben und pfeffern.</x:v>
      </x:c>
      <x:c r="E4272" s="163"/>
      <x:c r="F4272" s="163"/>
    </x:row>
    <x:row r="4273">
      <x:c r="A4273" s="135" t="str">
        <x:v>DI-396-S10</x:v>
      </x:c>
      <x:c r="B4273" s="135" t="str">
        <x:v>DI-396-V1</x:v>
      </x:c>
      <x:c r="C4273" s="135" t="n">
        <x:v>10</x:v>
      </x:c>
      <x:c r="D4273" s="162" t="str">
        <x:v>Gare Lauch und Brokkoli in wenig Wasser 8-10 Minuten weich.</x:v>
      </x:c>
      <x:c r="E4273" s="163" t="n">
        <x:v>8</x:v>
      </x:c>
      <x:c r="F4273" s="163" t="str">
        <x:v>Schritt 10</x:v>
      </x:c>
    </x:row>
    <x:row r="4274">
      <x:c r="A4274" s="135" t="str">
        <x:v>DI-396-S11</x:v>
      </x:c>
      <x:c r="B4274" s="135" t="str">
        <x:v>DI-396-V1</x:v>
      </x:c>
      <x:c r="C4274" s="135" t="n">
        <x:v>11</x:v>
      </x:c>
      <x:c r="D4274" s="162" t="str">
        <x:v>Gib Erbsen in den letzten 2 Minuten hinzu. Gieße alles ab.</x:v>
      </x:c>
      <x:c r="E4274" s="163" t="n">
        <x:v>2</x:v>
      </x:c>
      <x:c r="F4274" s="163" t="str">
        <x:v>Schritt 11</x:v>
      </x:c>
    </x:row>
    <x:row r="4275">
      <x:c r="A4275" s="135" t="str">
        <x:v>DI-396-S12</x:v>
      </x:c>
      <x:c r="B4275" s="135" t="str">
        <x:v>DI-396-V1</x:v>
      </x:c>
      <x:c r="C4275" s="135" t="n">
        <x:v>12</x:v>
      </x:c>
      <x:c r="D4275" s="162" t="str">
        <x:v>Püriere mit der Minze grob. Schmecke alles ab.</x:v>
      </x:c>
      <x:c r="E4275" s="163"/>
      <x:c r="F4275" s="163"/>
    </x:row>
    <x:row r="4276">
      <x:c r="A4276" s="135" t="str">
        <x:v>DI-396-S13</x:v>
      </x:c>
      <x:c r="B4276" s="135" t="str">
        <x:v>DI-396-V1</x:v>
      </x:c>
      <x:c r="C4276" s="135" t="n">
        <x:v>13</x:v>
      </x:c>
      <x:c r="D4276" s="162" t="str">
        <x:v>Gare den Fisch für die letzten 10 Minuten neben den Süßkartoffelstiften im Ofen.</x:v>
      </x:c>
      <x:c r="E4276" s="163" t="n">
        <x:v>10</x:v>
      </x:c>
      <x:c r="F4276" s="163" t="str">
        <x:v>Schritt 13</x:v>
      </x:c>
    </x:row>
    <x:row r="4277">
      <x:c r="A4277" s="135" t="str">
        <x:v>DI-396-S14</x:v>
      </x:c>
      <x:c r="B4277" s="135" t="str">
        <x:v>DI-396-V1</x:v>
      </x:c>
      <x:c r="C4277" s="135" t="n">
        <x:v>14</x:v>
      </x:c>
      <x:c r="D4277" s="162" t="str">
        <x:v>Verrühre für das Dressing Olivenöl, Kapern, Dill, restlichen Knoblauch und 1 EL Wasser.</x:v>
      </x:c>
      <x:c r="E4277" s="163"/>
      <x:c r="F4277" s="163"/>
    </x:row>
    <x:row r="4278">
      <x:c r="A4278" s="135" t="str">
        <x:v>DI-396-S15</x:v>
      </x:c>
      <x:c r="B4278" s="135" t="str">
        <x:v>DI-396-V1</x:v>
      </x:c>
      <x:c r="C4278" s="135" t="n">
        <x:v>15</x:v>
      </x:c>
      <x:c r="D4278" s="162" t="str">
        <x:v>Richte Fisch, Süßkartoffelstifte und Brokkolipüree an.</x:v>
      </x:c>
      <x:c r="E4278" s="163"/>
      <x:c r="F4278" s="163"/>
    </x:row>
    <x:row r="4279">
      <x:c r="A4279" s="135" t="str">
        <x:v>DI-396-S16</x:v>
      </x:c>
      <x:c r="B4279" s="135" t="str">
        <x:v>DI-396-V1</x:v>
      </x:c>
      <x:c r="C4279" s="135" t="n">
        <x:v>16</x:v>
      </x:c>
      <x:c r="D4279" s="162" t="str">
        <x:v>Gib das Kaperndressing über den Fisch.</x:v>
      </x:c>
      <x:c r="E4279" s="163"/>
      <x:c r="F4279" s="163"/>
    </x:row>
    <x:row r="4280">
      <x:c r="A4280" s="135" t="str">
        <x:v>DI-397-S1</x:v>
      </x:c>
      <x:c r="B4280" s="135" t="str">
        <x:v>DI-397-V1</x:v>
      </x:c>
      <x:c r="C4280" s="135" t="n">
        <x:v>1</x:v>
      </x:c>
      <x:c r="D4280" s="162" t="str">
        <x:v>Erhitze das Sonnenblumenöl in einer großen Pfanne.</x:v>
      </x:c>
      <x:c r="E4280" s="163"/>
      <x:c r="F4280" s="163"/>
    </x:row>
    <x:row r="4281">
      <x:c r="A4281" s="135" t="str">
        <x:v>DI-397-S2</x:v>
      </x:c>
      <x:c r="B4281" s="135" t="str">
        <x:v>DI-397-V1</x:v>
      </x:c>
      <x:c r="C4281" s="135" t="n">
        <x:v>2</x:v>
      </x:c>
      <x:c r="D4281" s="162" t="str">
        <x:v>Brate die Zwiebel 5 Minuten bei niedriger bis mittlerer Hitze weich.</x:v>
      </x:c>
      <x:c r="E4281" s="163" t="n">
        <x:v>5</x:v>
      </x:c>
      <x:c r="F4281" s="163" t="str">
        <x:v>Schritt 2</x:v>
      </x:c>
    </x:row>
    <x:row r="4282">
      <x:c r="A4282" s="135" t="str">
        <x:v>DI-397-S3</x:v>
      </x:c>
      <x:c r="B4282" s="135" t="str">
        <x:v>DI-397-V1</x:v>
      </x:c>
      <x:c r="C4282" s="135" t="n">
        <x:v>3</x:v>
      </x:c>
      <x:c r="D4282" s="162" t="str">
        <x:v>Erhöhe die Hitze, gib das Hähnchen hinzu und brate es etwa 3 Minuten goldbraun an.</x:v>
      </x:c>
      <x:c r="E4282" s="163" t="n">
        <x:v>3</x:v>
      </x:c>
      <x:c r="F4282" s="163" t="str">
        <x:v>Schritt 3</x:v>
      </x:c>
    </x:row>
    <x:row r="4283">
      <x:c r="A4283" s="135" t="str">
        <x:v>DI-397-S4</x:v>
      </x:c>
      <x:c r="B4283" s="135" t="str">
        <x:v>DI-397-V1</x:v>
      </x:c>
      <x:c r="C4283" s="135" t="n">
        <x:v>4</x:v>
      </x:c>
      <x:c r="D4283" s="162" t="str">
        <x:v>Rühre Zimt, gemahlenen Koriander, Kreuzkümmel und Zitronenschale ein und röste alles 1 Minute.</x:v>
      </x:c>
      <x:c r="E4283" s="163"/>
      <x:c r="F4283" s="163"/>
    </x:row>
    <x:row r="4284">
      <x:c r="A4284" s="135" t="str">
        <x:v>DI-397-S5</x:v>
      </x:c>
      <x:c r="B4284" s="135" t="str">
        <x:v>DI-397-V1</x:v>
      </x:c>
      <x:c r="C4284" s="135" t="n">
        <x:v>5</x:v>
      </x:c>
      <x:c r="D4284" s="162" t="str">
        <x:v>Gib Kichererbsen und Hühnerbrühe hinzu.</x:v>
      </x:c>
      <x:c r="E4284" s="163"/>
      <x:c r="F4284" s="163"/>
    </x:row>
    <x:row r="4285">
      <x:c r="A4285" s="135" t="str">
        <x:v>DI-397-S6</x:v>
      </x:c>
      <x:c r="B4285" s="135" t="str">
        <x:v>DI-397-V1</x:v>
      </x:c>
      <x:c r="C4285" s="135" t="n">
        <x:v>6</x:v>
      </x:c>
      <x:c r="D4285" s="162" t="str">
        <x:v>Decke die Pfanne ab und lasse alles 5 Minuten köcheln.</x:v>
      </x:c>
      <x:c r="E4285" s="163" t="n">
        <x:v>5</x:v>
      </x:c>
      <x:c r="F4285" s="163" t="str">
        <x:v>Schritt 6</x:v>
      </x:c>
    </x:row>
    <x:row r="4286">
      <x:c r="A4286" s="135" t="str">
        <x:v>DI-397-S7</x:v>
      </x:c>
      <x:c r="B4286" s="135" t="str">
        <x:v>DI-397-V1</x:v>
      </x:c>
      <x:c r="C4286" s="135" t="n">
        <x:v>7</x:v>
      </x:c>
      <x:c r="D4286" s="162" t="str">
        <x:v>Rühre den Spinat ein, decke die Pfanne wieder ab und lasse ihn etwa 2 Minuten zusammenfallen.</x:v>
      </x:c>
      <x:c r="E4286" s="163" t="n">
        <x:v>2</x:v>
      </x:c>
      <x:c r="F4286" s="163" t="str">
        <x:v>Schritt 7</x:v>
      </x:c>
    </x:row>
    <x:row r="4287">
      <x:c r="A4287" s="135" t="str">
        <x:v>DI-397-S8</x:v>
      </x:c>
      <x:c r="B4287" s="135" t="str">
        <x:v>DI-397-V1</x:v>
      </x:c>
      <x:c r="C4287" s="135" t="n">
        <x:v>8</x:v>
      </x:c>
      <x:c r="D4287" s="162" t="str">
        <x:v>Entferne die Zimtstange und schmecke das Gericht ab.</x:v>
      </x:c>
      <x:c r="E4287" s="163"/>
      <x:c r="F4287" s="163"/>
    </x:row>
    <x:row r="4288">
      <x:c r="A4288" s="135" t="str">
        <x:v>DI-397-S9</x:v>
      </x:c>
      <x:c r="B4288" s="135" t="str">
        <x:v>DI-397-V1</x:v>
      </x:c>
      <x:c r="C4288" s="135" t="n">
        <x:v>9</x:v>
      </x:c>
      <x:c r="D4288" s="162" t="str">
        <x:v>Beträufle das Hähnchen kurz vor dem Servieren mit Zitronensaft.</x:v>
      </x:c>
      <x:c r="E4288" s="163"/>
      <x:c r="F4288" s="163"/>
    </x:row>
    <x:row r="4289">
      <x:c r="A4289" s="135" t="str">
        <x:v>DI-398-S1</x:v>
      </x:c>
      <x:c r="B4289" s="135" t="str">
        <x:v>DI-398-V1</x:v>
      </x:c>
      <x:c r="C4289" s="135" t="n">
        <x:v>1</x:v>
      </x:c>
      <x:c r="D4289" s="162" t="str">
        <x:v>Erhitze das Öl in einem großen Topf. Dünste die rote Zwiebel einige Minuten weich.</x:v>
      </x:c>
      <x:c r="E4289" s="163"/>
      <x:c r="F4289" s="163"/>
    </x:row>
    <x:row r="4290">
      <x:c r="A4290" s="135" t="str">
        <x:v>DI-398-S2</x:v>
      </x:c>
      <x:c r="B4290" s="135" t="str">
        <x:v>DI-398-V1</x:v>
      </x:c>
      <x:c r="C4290" s="135" t="n">
        <x:v>2</x:v>
      </x:c>
      <x:c r="D4290" s="162" t="str">
        <x:v>Rühre Kreuzkümmel, Senfkörner und Currypulver ein und röste die Gewürze 1 Minute.</x:v>
      </x:c>
      <x:c r="E4290" s="163"/>
      <x:c r="F4290" s="163"/>
    </x:row>
    <x:row r="4291">
      <x:c r="A4291" s="135" t="str">
        <x:v>DI-398-S3</x:v>
      </x:c>
      <x:c r="B4291" s="135" t="str">
        <x:v>DI-398-V1</x:v>
      </x:c>
      <x:c r="C4291" s="135" t="n">
        <x:v>3</x:v>
      </x:c>
      <x:c r="D4291" s="162" t="str">
        <x:v>Gib Linsen, Süßkartoffeln, Brühe und Dosentomaten hinzu.</x:v>
      </x:c>
      <x:c r="E4291" s="163"/>
      <x:c r="F4291" s="163"/>
    </x:row>
    <x:row r="4292">
      <x:c r="A4292" s="135" t="str">
        <x:v>DI-398-S4</x:v>
      </x:c>
      <x:c r="B4292" s="135" t="str">
        <x:v>DI-398-V1</x:v>
      </x:c>
      <x:c r="C4292" s="135" t="n">
        <x:v>4</x:v>
      </x:c>
      <x:c r="D4292" s="162" t="str">
        <x:v>Bringe das Curry zum Kochen. Decke den Topf ab und lasse es 20 Minuten köcheln.</x:v>
      </x:c>
      <x:c r="E4292" s="163" t="n">
        <x:v>20</x:v>
      </x:c>
      <x:c r="F4292" s="163" t="str">
        <x:v>Schritt 4</x:v>
      </x:c>
    </x:row>
    <x:row r="4293">
      <x:c r="A4293" s="135" t="str">
        <x:v>DI-398-S5</x:v>
      </x:c>
      <x:c r="B4293" s="135" t="str">
        <x:v>DI-398-V1</x:v>
      </x:c>
      <x:c r="C4293" s="135" t="n">
        <x:v>5</x:v>
      </x:c>
      <x:c r="D4293" s="162" t="str">
        <x:v>Rühre die Kichererbsen ein und erhitze sie vollständig.</x:v>
      </x:c>
      <x:c r="E4293" s="163"/>
      <x:c r="F4293" s="163"/>
    </x:row>
    <x:row r="4294">
      <x:c r="A4294" s="135" t="str">
        <x:v>DI-398-S6</x:v>
      </x:c>
      <x:c r="B4294" s="135" t="str">
        <x:v>DI-398-V1</x:v>
      </x:c>
      <x:c r="C4294" s="135" t="n">
        <x:v>6</x:v>
      </x:c>
      <x:c r="D4294" s="162" t="str">
        <x:v>Schmecke das Curry ab und bestreue es mit Koriander.</x:v>
      </x:c>
      <x:c r="E4294" s="163"/>
      <x:c r="F4294" s="163"/>
    </x:row>
    <x:row r="4295">
      <x:c r="A4295" s="135" t="str">
        <x:v>DI-398-S7</x:v>
      </x:c>
      <x:c r="B4295" s="135" t="str">
        <x:v>DI-398-V1</x:v>
      </x:c>
      <x:c r="C4295" s="135" t="n">
        <x:v>7</x:v>
      </x:c>
      <x:c r="D4295" s="162" t="str">
        <x:v>Serviere Joghurt und Naan dazu.</x:v>
      </x:c>
      <x:c r="E4295" s="163"/>
      <x:c r="F4295" s="163"/>
    </x:row>
    <x:row r="4296">
      <x:c r="A4296" s="135" t="str">
        <x:v>DI-399-S1</x:v>
      </x:c>
      <x:c r="B4296" s="135" t="str">
        <x:v>DI-399-V1</x:v>
      </x:c>
      <x:c r="C4296" s="135" t="n">
        <x:v>1</x:v>
      </x:c>
      <x:c r="D4296" s="162" t="str">
        <x:v>Erhitze das Öl in einem großen Topf.</x:v>
      </x:c>
      <x:c r="E4296" s="163"/>
      <x:c r="F4296" s="163"/>
    </x:row>
    <x:row r="4297">
      <x:c r="A4297" s="135" t="str">
        <x:v>DI-399-S2</x:v>
      </x:c>
      <x:c r="B4297" s="135" t="str">
        <x:v>DI-399-V1</x:v>
      </x:c>
      <x:c r="C4297" s="135" t="n">
        <x:v>2</x:v>
      </x:c>
      <x:c r="D4297" s="162" t="str">
        <x:v>Gib die Zwiebeln, Karotten, Sellerie und Knoblauch hinzu.</x:v>
      </x:c>
      <x:c r="E4297" s="163"/>
      <x:c r="F4297" s="163"/>
    </x:row>
    <x:row r="4298">
      <x:c r="A4298" s="135" t="str">
        <x:v>DI-399-S3</x:v>
      </x:c>
      <x:c r="B4298" s="135" t="str">
        <x:v>DI-399-V1</x:v>
      </x:c>
      <x:c r="C4298" s="135" t="n">
        <x:v>3</x:v>
      </x:c>
      <x:c r="D4298" s="162" t="str">
        <x:v>Koche alles 15-20 Minuten sanft, bis alles weich ist.</x:v>
      </x:c>
      <x:c r="E4298" s="163" t="n">
        <x:v>15</x:v>
      </x:c>
      <x:c r="F4298" s="163" t="str">
        <x:v>Schritt 3</x:v>
      </x:c>
    </x:row>
    <x:row r="4299">
      <x:c r="A4299" s="135" t="str">
        <x:v>DI-399-S4</x:v>
      </x:c>
      <x:c r="B4299" s="135" t="str">
        <x:v>DI-399-V1</x:v>
      </x:c>
      <x:c r="C4299" s="135" t="n">
        <x:v>4</x:v>
      </x:c>
      <x:c r="D4299" s="162" t="str">
        <x:v>Rühre Linsen, gehackte Tomaten, Tomatenmark, Kräuter und Brühe unter.</x:v>
      </x:c>
      <x:c r="E4299" s="163"/>
      <x:c r="F4299" s="163"/>
    </x:row>
    <x:row r="4300">
      <x:c r="A4300" s="135" t="str">
        <x:v>DI-399-S5</x:v>
      </x:c>
      <x:c r="B4300" s="135" t="str">
        <x:v>DI-399-V1</x:v>
      </x:c>
      <x:c r="C4300" s="135" t="n">
        <x:v>5</x:v>
      </x:c>
      <x:c r="D4300" s="162" t="str">
        <x:v>Bringe die Sauce zum Köcheln und gare sie 40-50 Minuten, bis die Linsen weich sind.</x:v>
      </x:c>
      <x:c r="E4300" s="163" t="n">
        <x:v>40</x:v>
      </x:c>
      <x:c r="F4300" s="163" t="str">
        <x:v>Schritt 5</x:v>
      </x:c>
    </x:row>
    <x:row r="4301">
      <x:c r="A4301" s="135" t="str">
        <x:v>DI-399-S6</x:v>
      </x:c>
      <x:c r="B4301" s="135" t="str">
        <x:v>DI-399-V1</x:v>
      </x:c>
      <x:c r="C4301" s="135" t="n">
        <x:v>6</x:v>
      </x:c>
      <x:c r="D4301" s="162" t="str">
        <x:v>Gib bei Bedarf etwas Wasser hinzu.</x:v>
      </x:c>
      <x:c r="E4301" s="163"/>
      <x:c r="F4301" s="163"/>
    </x:row>
    <x:row r="4302">
      <x:c r="A4302" s="135" t="str">
        <x:v>DI-399-S7</x:v>
      </x:c>
      <x:c r="B4302" s="135" t="str">
        <x:v>DI-399-V1</x:v>
      </x:c>
      <x:c r="C4302" s="135" t="n">
        <x:v>7</x:v>
      </x:c>
      <x:c r="D4302" s="162" t="str">
        <x:v>Schmecke alles mit Salz und Pfeffer ab.</x:v>
      </x:c>
      <x:c r="E4302" s="163"/>
      <x:c r="F4302" s="163"/>
    </x:row>
    <x:row r="4303">
      <x:c r="A4303" s="135" t="str">
        <x:v>DI-399-S8</x:v>
      </x:c>
      <x:c r="B4303" s="135" t="str">
        <x:v>DI-399-V1</x:v>
      </x:c>
      <x:c r="C4303" s="135" t="n">
        <x:v>8</x:v>
      </x:c>
      <x:c r="D4303" s="162" t="str">
        <x:v>Koche die Spaghetti nach Packungsangabe bissfest.</x:v>
      </x:c>
      <x:c r="E4303" s="163"/>
      <x:c r="F4303" s="163"/>
    </x:row>
    <x:row r="4304">
      <x:c r="A4304" s="135" t="str">
        <x:v>DI-399-S9</x:v>
      </x:c>
      <x:c r="B4304" s="135" t="str">
        <x:v>DI-399-V1</x:v>
      </x:c>
      <x:c r="C4304" s="135" t="n">
        <x:v>9</x:v>
      </x:c>
      <x:c r="D4304" s="162" t="str">
        <x:v>Lasse gut abtropfen.</x:v>
      </x:c>
      <x:c r="E4304" s="163"/>
      <x:c r="F4304" s="163"/>
    </x:row>
    <x:row r="4305">
      <x:c r="A4305" s="135" t="str">
        <x:v>DI-399-S10</x:v>
      </x:c>
      <x:c r="B4305" s="135" t="str">
        <x:v>DI-399-V1</x:v>
      </x:c>
      <x:c r="C4305" s="135" t="n">
        <x:v>10</x:v>
      </x:c>
      <x:c r="D4305" s="162" t="str">
        <x:v>Verteile das Gericht auf Nudelschüsseln oder Teller.</x:v>
      </x:c>
      <x:c r="E4305" s="163"/>
      <x:c r="F4305" s="163"/>
    </x:row>
    <x:row r="4306">
      <x:c r="A4306" s="135" t="str">
        <x:v>DI-399-S11</x:v>
      </x:c>
      <x:c r="B4306" s="135" t="str">
        <x:v>DI-399-V1</x:v>
      </x:c>
      <x:c r="C4306" s="135" t="n">
        <x:v>11</x:v>
      </x:c>
      <x:c r="D4306" s="162" t="str">
        <x:v>Gib die Linsen-Bolognese auf die Spaghetti.</x:v>
      </x:c>
      <x:c r="E4306" s="163"/>
      <x:c r="F4306" s="163"/>
    </x:row>
    <x:row r="4307">
      <x:c r="A4307" s="135" t="str">
        <x:v>DI-399-S12</x:v>
      </x:c>
      <x:c r="B4307" s="135" t="str">
        <x:v>DI-399-V1</x:v>
      </x:c>
      <x:c r="C4307" s="135" t="n">
        <x:v>12</x:v>
      </x:c>
      <x:c r="D4307" s="162" t="str">
        <x:v>Reibe etwas Käse darüber.</x:v>
      </x:c>
      <x:c r="E4307" s="163"/>
      <x:c r="F4307" s="163"/>
    </x:row>
    <x:row r="4308">
      <x:c r="A4308" s="135" t="str">
        <x:v>DI-400-S1</x:v>
      </x:c>
      <x:c r="B4308" s="135" t="str">
        <x:v>DI-400-V1</x:v>
      </x:c>
      <x:c r="C4308" s="135" t="n">
        <x:v>1</x:v>
      </x:c>
      <x:c r="D4308" s="162" t="str">
        <x:v>Erhitze 2 EL Öl in einer großen Pfanne.</x:v>
      </x:c>
      <x:c r="E4308" s="163"/>
      <x:c r="F4308" s="163"/>
    </x:row>
    <x:row r="4309">
      <x:c r="A4309" s="135" t="str">
        <x:v>DI-400-S2</x:v>
      </x:c>
      <x:c r="B4309" s="135" t="str">
        <x:v>DI-400-V1</x:v>
      </x:c>
      <x:c r="C4309" s="135" t="n">
        <x:v>2</x:v>
      </x:c>
      <x:c r="D4309" s="162" t="str">
        <x:v>Brate Sellerie, Karotten, Knoblauch und Zwiebeln darin 4-5 Minuten an.</x:v>
      </x:c>
      <x:c r="E4309" s="163" t="n">
        <x:v>4</x:v>
      </x:c>
      <x:c r="F4309" s="163" t="str">
        <x:v>Schritt 2</x:v>
      </x:c>
    </x:row>
    <x:row r="4310">
      <x:c r="A4310" s="135" t="str">
        <x:v>DI-400-S3</x:v>
      </x:c>
      <x:c r="B4310" s="135" t="str">
        <x:v>DI-400-V1</x:v>
      </x:c>
      <x:c r="C4310" s="135" t="n">
        <x:v>3</x:v>
      </x:c>
      <x:c r="D4310" s="162" t="str">
        <x:v>Gib die Pilze hinzu und brate sie weitere 2 Minuten.</x:v>
      </x:c>
      <x:c r="E4310" s="163" t="n">
        <x:v>2</x:v>
      </x:c>
      <x:c r="F4310" s="163" t="str">
        <x:v>Schritt 3</x:v>
      </x:c>
    </x:row>
    <x:row r="4311">
      <x:c r="A4311" s="135" t="str">
        <x:v>DI-400-S4</x:v>
      </x:c>
      <x:c r="B4311" s="135" t="str">
        <x:v>DI-400-V1</x:v>
      </x:c>
      <x:c r="C4311" s="135" t="n">
        <x:v>4</x:v>
      </x:c>
      <x:c r="D4311" s="162" t="str">
        <x:v>Rühre Linsen, Passata, Brühe, Oregano und Balsamico ein. Decke die Pfanne ab und lasse das Ragout etwa 30 Minuten köcheln.</x:v>
      </x:c>
      <x:c r="E4311" s="163" t="n">
        <x:v>30</x:v>
      </x:c>
      <x:c r="F4311" s="163" t="str">
        <x:v>Schritt 4</x:v>
      </x:c>
    </x:row>
    <x:row r="4312">
      <x:c r="A4312" s="135" t="str">
        <x:v>DI-400-S5</x:v>
      </x:c>
      <x:c r="B4312" s="135" t="str">
        <x:v>DI-400-V1</x:v>
      </x:c>
      <x:c r="C4312" s="135" t="n">
        <x:v>5</x:v>
      </x:c>
      <x:c r="D4312" s="162" t="str">
        <x:v>Rühre gelegentlich um und gib bei Bedarf wenig Wasser hinzu.</x:v>
      </x:c>
      <x:c r="E4312" s="163"/>
      <x:c r="F4312" s="163"/>
    </x:row>
    <x:row r="4313">
      <x:c r="A4313" s="135" t="str">
        <x:v>DI-400-S6</x:v>
      </x:c>
      <x:c r="B4313" s="135" t="str">
        <x:v>DI-400-V1</x:v>
      </x:c>
      <x:c r="C4313" s="135" t="n">
        <x:v>6</x:v>
      </x:c>
      <x:c r="D4313" s="162" t="str">
        <x:v>Erhitze das restliche Öl in einer zweiten Pfanne.</x:v>
      </x:c>
      <x:c r="E4313" s="163"/>
      <x:c r="F4313" s="163"/>
    </x:row>
    <x:row r="4314">
      <x:c r="A4314" s="135" t="str">
        <x:v>DI-400-S7</x:v>
      </x:c>
      <x:c r="B4314" s="135" t="str">
        <x:v>DI-400-V1</x:v>
      </x:c>
      <x:c r="C4314" s="135" t="n">
        <x:v>7</x:v>
      </x:c>
      <x:c r="D4314" s="162" t="str">
        <x:v>Brate die Zucchininudeln kurz an, bis sie warm und leicht weich sind.</x:v>
      </x:c>
      <x:c r="E4314" s="163"/>
      <x:c r="F4314" s="163"/>
    </x:row>
    <x:row r="4315">
      <x:c r="A4315" s="135" t="str">
        <x:v>DI-400-S8</x:v>
      </x:c>
      <x:c r="B4315" s="135" t="str">
        <x:v>DI-400-V1</x:v>
      </x:c>
      <x:c r="C4315" s="135" t="n">
        <x:v>8</x:v>
      </x:c>
      <x:c r="D4315" s="162" t="str">
        <x:v>Schmecke das Ragout mit Salz und Pfeffer ab.</x:v>
      </x:c>
      <x:c r="E4315" s="163"/>
      <x:c r="F4315" s="163"/>
    </x:row>
    <x:row r="4316">
      <x:c r="A4316" s="135" t="str">
        <x:v>DI-400-S9</x:v>
      </x:c>
      <x:c r="B4316" s="135" t="str">
        <x:v>DI-400-V1</x:v>
      </x:c>
      <x:c r="C4316" s="135" t="n">
        <x:v>9</x:v>
      </x:c>
      <x:c r="D4316" s="162" t="str">
        <x:v>Verteile die Zucchininudeln auf Teller und gib das Linsenragout darüber.</x:v>
      </x:c>
      <x:c r="E4316" s="163"/>
      <x:c r="F4316" s="163"/>
    </x:row>
    <x:row r="4317">
      <x:c r="A4317" s="135" t="str">
        <x:v>DI-401-S1</x:v>
      </x:c>
      <x:c r="B4317" s="135" t="str">
        <x:v>DI-401-V1</x:v>
      </x:c>
      <x:c r="C4317" s="135" t="n">
        <x:v>1</x:v>
      </x:c>
      <x:c r="D4317" s="162" t="str">
        <x:v>Püriere für das Pesto Brunnenkresse, Walnüsse, Hartkäse, natives Olivenöl und Zitronensaft in einer Küchenmaschine grob.</x:v>
      </x:c>
      <x:c r="E4317" s="163"/>
      <x:c r="F4317" s="163"/>
    </x:row>
    <x:row r="4318">
      <x:c r="A4318" s="135" t="str">
        <x:v>DI-401-S2</x:v>
      </x:c>
      <x:c r="B4318" s="135" t="str">
        <x:v>DI-401-V1</x:v>
      </x:c>
      <x:c r="C4318" s="135" t="n">
        <x:v>2</x:v>
      </x:c>
      <x:c r="D4318" s="162" t="str">
        <x:v>Schmecke alles mit Salz und Pfeffer ab.</x:v>
      </x:c>
      <x:c r="E4318" s="163"/>
      <x:c r="F4318" s="163"/>
    </x:row>
    <x:row r="4319">
      <x:c r="A4319" s="135" t="str">
        <x:v>DI-401-S3</x:v>
      </x:c>
      <x:c r="B4319" s="135" t="str">
        <x:v>DI-401-V1</x:v>
      </x:c>
      <x:c r="C4319" s="135" t="n">
        <x:v>3</x:v>
      </x:c>
      <x:c r="D4319" s="162" t="str">
        <x:v>Bedecke die Linsen mit reichlich Wasser.</x:v>
      </x:c>
      <x:c r="E4319" s="163"/>
      <x:c r="F4319" s="163"/>
    </x:row>
    <x:row r="4320">
      <x:c r="A4320" s="135" t="str">
        <x:v>DI-401-S4</x:v>
      </x:c>
      <x:c r="B4320" s="135" t="str">
        <x:v>DI-401-V1</x:v>
      </x:c>
      <x:c r="C4320" s="135" t="n">
        <x:v>4</x:v>
      </x:c>
      <x:c r="D4320" s="162" t="str">
        <x:v>Koche alles auf.</x:v>
      </x:c>
      <x:c r="E4320" s="163"/>
      <x:c r="F4320" s="163"/>
    </x:row>
    <x:row r="4321">
      <x:c r="A4321" s="135" t="str">
        <x:v>DI-401-S5</x:v>
      </x:c>
      <x:c r="B4321" s="135" t="str">
        <x:v>DI-401-V1</x:v>
      </x:c>
      <x:c r="C4321" s="135" t="n">
        <x:v>5</x:v>
      </x:c>
      <x:c r="D4321" s="162" t="str">
        <x:v>Gare alles etwa 20 Minuten, bis sie fast weich sind.</x:v>
      </x:c>
      <x:c r="E4321" s="163" t="n">
        <x:v>20</x:v>
      </x:c>
      <x:c r="F4321" s="163" t="str">
        <x:v>Schritt 5</x:v>
      </x:c>
    </x:row>
    <x:row r="4322">
      <x:c r="A4322" s="135" t="str">
        <x:v>DI-401-S6</x:v>
      </x:c>
      <x:c r="B4322" s="135" t="str">
        <x:v>DI-401-V1</x:v>
      </x:c>
      <x:c r="C4322" s="135" t="n">
        <x:v>6</x:v>
      </x:c>
      <x:c r="D4322" s="162" t="str">
        <x:v>Gieße anschließend alles ab.</x:v>
      </x:c>
      <x:c r="E4322" s="163"/>
      <x:c r="F4322" s="163"/>
    </x:row>
    <x:row r="4323">
      <x:c r="A4323" s="135" t="str">
        <x:v>DI-401-S7</x:v>
      </x:c>
      <x:c r="B4323" s="135" t="str">
        <x:v>DI-401-V1</x:v>
      </x:c>
      <x:c r="C4323" s="135" t="n">
        <x:v>7</x:v>
      </x:c>
      <x:c r="D4323" s="162" t="str">
        <x:v>Erhitze währenddessen 2 EL Olivenöl in einem großen Topf.</x:v>
      </x:c>
      <x:c r="E4323" s="163"/>
      <x:c r="F4323" s="163"/>
    </x:row>
    <x:row r="4324">
      <x:c r="A4324" s="135" t="str">
        <x:v>DI-401-S8</x:v>
      </x:c>
      <x:c r="B4324" s="135" t="str">
        <x:v>DI-401-V1</x:v>
      </x:c>
      <x:c r="C4324" s="135" t="n">
        <x:v>8</x:v>
      </x:c>
      <x:c r="D4324" s="162" t="str">
        <x:v>Brate Karotten und Schalotten bei mittlerer Hitze 15-20 Minuten, bis sie weich und leicht karamellisiert sind.</x:v>
      </x:c>
      <x:c r="E4324" s="163" t="n">
        <x:v>15</x:v>
      </x:c>
      <x:c r="F4324" s="163" t="str">
        <x:v>Schritt 8</x:v>
      </x:c>
    </x:row>
    <x:row r="4325">
      <x:c r="A4325" s="135" t="str">
        <x:v>DI-401-S9</x:v>
      </x:c>
      <x:c r="B4325" s="135" t="str">
        <x:v>DI-401-V1</x:v>
      </x:c>
      <x:c r="C4325" s="135" t="n">
        <x:v>9</x:v>
      </x:c>
      <x:c r="D4325" s="162" t="str">
        <x:v>Gib Linsen, zerbröselten Gemüsebrühwürfel und Tomatenpüree hinzu.</x:v>
      </x:c>
      <x:c r="E4325" s="163"/>
      <x:c r="F4325" s="163"/>
    </x:row>
    <x:row r="4326">
      <x:c r="A4326" s="135" t="str">
        <x:v>DI-401-S10</x:v>
      </x:c>
      <x:c r="B4326" s="135" t="str">
        <x:v>DI-401-V1</x:v>
      </x:c>
      <x:c r="C4326" s="135" t="n">
        <x:v>10</x:v>
      </x:c>
      <x:c r="D4326" s="162" t="str">
        <x:v>Gieße 500 ml Wasser an.</x:v>
      </x:c>
      <x:c r="E4326" s="163"/>
      <x:c r="F4326" s="163"/>
    </x:row>
    <x:row r="4327">
      <x:c r="A4327" s="135" t="str">
        <x:v>DI-401-S11</x:v>
      </x:c>
      <x:c r="B4327" s="135" t="str">
        <x:v>DI-401-V1</x:v>
      </x:c>
      <x:c r="C4327" s="135" t="n">
        <x:v>11</x:v>
      </x:c>
      <x:c r="D4327" s="162" t="str">
        <x:v>Lasse alles etwa 10 Minuten sanft köcheln, bis die Linsen weich und die Flüssigkeit sämig ist.</x:v>
      </x:c>
      <x:c r="E4327" s="163" t="n">
        <x:v>10</x:v>
      </x:c>
      <x:c r="F4327" s="163" t="str">
        <x:v>Schritt 11</x:v>
      </x:c>
    </x:row>
    <x:row r="4328">
      <x:c r="A4328" s="135" t="str">
        <x:v>DI-401-S12</x:v>
      </x:c>
      <x:c r="B4328" s="135" t="str">
        <x:v>DI-401-V1</x:v>
      </x:c>
      <x:c r="C4328" s="135" t="n">
        <x:v>12</x:v>
      </x:c>
      <x:c r="D4328" s="162" t="str">
        <x:v>Hebe das Frühlingsgrün unter.</x:v>
      </x:c>
      <x:c r="E4328" s="163"/>
      <x:c r="F4328" s="163"/>
    </x:row>
    <x:row r="4329">
      <x:c r="A4329" s="135" t="str">
        <x:v>DI-401-S13</x:v>
      </x:c>
      <x:c r="B4329" s="135" t="str">
        <x:v>DI-401-V1</x:v>
      </x:c>
      <x:c r="C4329" s="135" t="n">
        <x:v>13</x:v>
      </x:c>
      <x:c r="D4329" s="162" t="str">
        <x:v>Lasse 2-3 Minuten zusammenfallen, sodass es noch etwas Biss behält.</x:v>
      </x:c>
      <x:c r="E4329" s="163" t="n">
        <x:v>2</x:v>
      </x:c>
      <x:c r="F4329" s="163" t="str">
        <x:v>Schritt 13</x:v>
      </x:c>
    </x:row>
    <x:row r="4330">
      <x:c r="A4330" s="135" t="str">
        <x:v>DI-401-S14</x:v>
      </x:c>
      <x:c r="B4330" s="135" t="str">
        <x:v>DI-401-V1</x:v>
      </x:c>
      <x:c r="C4330" s="135" t="n">
        <x:v>14</x:v>
      </x:c>
      <x:c r="D4330" s="162" t="str">
        <x:v>Verteile die Linsen auf Teller.</x:v>
      </x:c>
      <x:c r="E4330" s="163"/>
      <x:c r="F4330" s="163"/>
    </x:row>
    <x:row r="4331">
      <x:c r="A4331" s="135" t="str">
        <x:v>DI-401-S15</x:v>
      </x:c>
      <x:c r="B4331" s="135" t="str">
        <x:v>DI-401-V1</x:v>
      </x:c>
      <x:c r="C4331" s="135" t="n">
        <x:v>15</x:v>
      </x:c>
      <x:c r="D4331" s="162" t="str">
        <x:v>Serviere das Gericht mit dem Brunnenkresse-Walnuss-Pesto.</x:v>
      </x:c>
      <x:c r="E4331" s="163"/>
      <x:c r="F4331" s="163"/>
    </x:row>
    <x:row r="4332">
      <x:c r="A4332" s="135" t="str">
        <x:v>DI-402-S1</x:v>
      </x:c>
      <x:c r="B4332" s="135" t="str">
        <x:v>DI-402-V1</x:v>
      </x:c>
      <x:c r="C4332" s="135" t="n">
        <x:v>1</x:v>
      </x:c>
      <x:c r="D4332" s="162" t="str">
        <x:v>Heize den Backofen auf 200 °C Ober-/Unterhitze oder 180 °C Umluft vor.</x:v>
      </x:c>
      <x:c r="E4332" s="163"/>
      <x:c r="F4332" s="163"/>
    </x:row>
    <x:row r="4333">
      <x:c r="A4333" s="135" t="str">
        <x:v>DI-402-S2</x:v>
      </x:c>
      <x:c r="B4333" s="135" t="str">
        <x:v>DI-402-V1</x:v>
      </x:c>
      <x:c r="C4333" s="135" t="n">
        <x:v>2</x:v>
      </x:c>
      <x:c r="D4333" s="162" t="str">
        <x:v>Verrühre 2 EL Öl mit dem Zitronensaft.</x:v>
      </x:c>
      <x:c r="E4333" s="163"/>
      <x:c r="F4333" s="163"/>
    </x:row>
    <x:row r="4334">
      <x:c r="A4334" s="135" t="str">
        <x:v>DI-402-S3</x:v>
      </x:c>
      <x:c r="B4334" s="135" t="str">
        <x:v>DI-402-V1</x:v>
      </x:c>
      <x:c r="C4334" s="135" t="n">
        <x:v>3</x:v>
      </x:c>
      <x:c r="D4334" s="162" t="str">
        <x:v>Lege die Auberginenscheiben nebeneinander auf ein oder zwei beschichtete Backbleche.</x:v>
      </x:c>
      <x:c r="E4334" s="163"/>
      <x:c r="F4334" s="163"/>
    </x:row>
    <x:row r="4335">
      <x:c r="A4335" s="135" t="str">
        <x:v>DI-402-S4</x:v>
      </x:c>
      <x:c r="B4335" s="135" t="str">
        <x:v>DI-402-V1</x:v>
      </x:c>
      <x:c r="C4335" s="135" t="n">
        <x:v>4</x:v>
      </x:c>
      <x:c r="D4335" s="162" t="str">
        <x:v>Bestreiche sie mit der Hälfte des Zitronenöls, würze sie mit Pfeffer und backe sie 20 Minuten.</x:v>
      </x:c>
      <x:c r="E4335" s="163" t="n">
        <x:v>20</x:v>
      </x:c>
      <x:c r="F4335" s="163" t="str">
        <x:v>Schritt 4</x:v>
      </x:c>
    </x:row>
    <x:row r="4336">
      <x:c r="A4336" s="135" t="str">
        <x:v>DI-402-S5</x:v>
      </x:c>
      <x:c r="B4336" s="135" t="str">
        <x:v>DI-402-V1</x:v>
      </x:c>
      <x:c r="C4336" s="135" t="n">
        <x:v>5</x:v>
      </x:c>
      <x:c r="D4336" s="162" t="str">
        <x:v>Wende die Auberginen, bestreiche sie mit dem übrigen Zitronenöl und backe sie weitere 10-15 Minuten weich.</x:v>
      </x:c>
      <x:c r="E4336" s="163" t="n">
        <x:v>10</x:v>
      </x:c>
      <x:c r="F4336" s="163" t="str">
        <x:v>Schritt 5</x:v>
      </x:c>
    </x:row>
    <x:row r="4337">
      <x:c r="A4337" s="135" t="str">
        <x:v>DI-402-S6</x:v>
      </x:c>
      <x:c r="B4337" s="135" t="str">
        <x:v>DI-402-V1</x:v>
      </x:c>
      <x:c r="C4337" s="135" t="n">
        <x:v>6</x:v>
      </x:c>
      <x:c r="D4337" s="162" t="str">
        <x:v>Erhitze währenddessen 1 TL Öl in einem Topf.</x:v>
      </x:c>
      <x:c r="E4337" s="163"/>
      <x:c r="F4337" s="163"/>
    </x:row>
    <x:row r="4338">
      <x:c r="A4338" s="135" t="str">
        <x:v>DI-402-S7</x:v>
      </x:c>
      <x:c r="B4338" s="135" t="str">
        <x:v>DI-402-V1</x:v>
      </x:c>
      <x:c r="C4338" s="135" t="n">
        <x:v>7</x:v>
      </x:c>
      <x:c r="D4338" s="162" t="str">
        <x:v>Brate Zwiebel und Knoblauch 3-4 Minuten an.</x:v>
      </x:c>
      <x:c r="E4338" s="163" t="n">
        <x:v>3</x:v>
      </x:c>
      <x:c r="F4338" s="163" t="str">
        <x:v>Schritt 7</x:v>
      </x:c>
    </x:row>
    <x:row r="4339">
      <x:c r="A4339" s="135" t="str">
        <x:v>DI-402-S8</x:v>
      </x:c>
      <x:c r="B4339" s="135" t="str">
        <x:v>DI-402-V1</x:v>
      </x:c>
      <x:c r="C4339" s="135" t="n">
        <x:v>8</x:v>
      </x:c>
      <x:c r="D4339" s="162" t="str">
        <x:v>Gib die Dosentomaten und das Tomatenpüree hinzu, würze die Sauce und lasse sie ohne Deckel 10-12 Minuten einkochen.</x:v>
      </x:c>
      <x:c r="E4339" s="163" t="n">
        <x:v>10</x:v>
      </x:c>
      <x:c r="F4339" s="163" t="str">
        <x:v>Schritt 8</x:v>
      </x:c>
    </x:row>
    <x:row r="4340">
      <x:c r="A4340" s="135" t="str">
        <x:v>DI-402-S9</x:v>
      </x:c>
      <x:c r="B4340" s="135" t="str">
        <x:v>DI-402-V1</x:v>
      </x:c>
      <x:c r="C4340" s="135" t="n">
        <x:v>9</x:v>
      </x:c>
      <x:c r="D4340" s="162" t="str">
        <x:v>Rühre den Oregano unter.</x:v>
      </x:c>
      <x:c r="E4340" s="163"/>
      <x:c r="F4340" s="163"/>
    </x:row>
    <x:row r="4341">
      <x:c r="A4341" s="135" t="str">
        <x:v>DI-402-S10</x:v>
      </x:c>
      <x:c r="B4341" s="135" t="str">
        <x:v>DI-402-V1</x:v>
      </x:c>
      <x:c r="C4341" s="135" t="n">
        <x:v>10</x:v>
      </x:c>
      <x:c r="D4341" s="162" t="str">
        <x:v>Verteile etwas Tomatensauce in einer Auflaufform.</x:v>
      </x:c>
      <x:c r="E4341" s="163"/>
      <x:c r="F4341" s="163"/>
    </x:row>
    <x:row r="4342">
      <x:c r="A4342" s="135" t="str">
        <x:v>DI-402-S11</x:v>
      </x:c>
      <x:c r="B4342" s="135" t="str">
        <x:v>DI-402-V1</x:v>
      </x:c>
      <x:c r="C4342" s="135" t="n">
        <x:v>11</x:v>
      </x:c>
      <x:c r="D4342" s="162" t="str">
        <x:v>Schichte Auberginen, restliche Sauce, Ricotta, Mozzarella und Basilikum zweimal übereinander.</x:v>
      </x:c>
      <x:c r="E4342" s="163"/>
      <x:c r="F4342" s="163"/>
    </x:row>
    <x:row r="4343">
      <x:c r="A4343" s="135" t="str">
        <x:v>DI-402-S12</x:v>
      </x:c>
      <x:c r="B4343" s="135" t="str">
        <x:v>DI-402-V1</x:v>
      </x:c>
      <x:c r="C4343" s="135" t="n">
        <x:v>12</x:v>
      </x:c>
      <x:c r="D4343" s="162" t="str">
        <x:v>Schließe mit Auberginen, frischen Tomatenscheiben und Sauce ab.</x:v>
      </x:c>
      <x:c r="E4343" s="163"/>
      <x:c r="F4343" s="163"/>
    </x:row>
    <x:row r="4344">
      <x:c r="A4344" s="135" t="str">
        <x:v>DI-402-S13</x:v>
      </x:c>
      <x:c r="B4344" s="135" t="str">
        <x:v>DI-402-V1</x:v>
      </x:c>
      <x:c r="C4344" s="135" t="n">
        <x:v>13</x:v>
      </x:c>
      <x:c r="D4344" s="162" t="str">
        <x:v>Würze alles mit Pfeffer und bestreue die Oberfläche mit Parmesan.</x:v>
      </x:c>
      <x:c r="E4344" s="163"/>
      <x:c r="F4344" s="163"/>
    </x:row>
    <x:row r="4345">
      <x:c r="A4345" s="135" t="str">
        <x:v>DI-402-S14</x:v>
      </x:c>
      <x:c r="B4345" s="135" t="str">
        <x:v>DI-402-V1</x:v>
      </x:c>
      <x:c r="C4345" s="135" t="n">
        <x:v>14</x:v>
      </x:c>
      <x:c r="D4345" s="162" t="str">
        <x:v>Backe die Parmigiana etwa 20 Minuten, bis der Käse goldbraun ist und die Sauce am Rand leicht blubbert.</x:v>
      </x:c>
      <x:c r="E4345" s="163" t="n">
        <x:v>20</x:v>
      </x:c>
      <x:c r="F4345" s="163" t="str">
        <x:v>Schritt 14</x:v>
      </x:c>
    </x:row>
    <x:row r="4346">
      <x:c r="A4346" s="135" t="str">
        <x:v>DI-403-S1</x:v>
      </x:c>
      <x:c r="B4346" s="135" t="str">
        <x:v>DI-403-V1</x:v>
      </x:c>
      <x:c r="C4346" s="135" t="n">
        <x:v>1</x:v>
      </x:c>
      <x:c r="D4346" s="162" t="str">
        <x:v>Verrühre Rapsöl, Kreuzkümmel und Paprikapulver.</x:v>
      </x:c>
      <x:c r="E4346" s="163"/>
      <x:c r="F4346" s="163"/>
    </x:row>
    <x:row r="4347">
      <x:c r="A4347" s="135" t="str">
        <x:v>DI-403-S2</x:v>
      </x:c>
      <x:c r="B4347" s="135" t="str">
        <x:v>DI-403-V1</x:v>
      </x:c>
      <x:c r="C4347" s="135" t="n">
        <x:v>2</x:v>
      </x:c>
      <x:c r="D4347" s="162" t="str">
        <x:v>Wende das Hähnchen darin, würze es mit Salz und Pfeffer und stelle es abgedeckt beiseite.</x:v>
      </x:c>
      <x:c r="E4347" s="163"/>
      <x:c r="F4347" s="163"/>
    </x:row>
    <x:row r="4348">
      <x:c r="A4348" s="135" t="str">
        <x:v>DI-403-S3</x:v>
      </x:c>
      <x:c r="B4348" s="135" t="str">
        <x:v>DI-403-V1</x:v>
      </x:c>
      <x:c r="C4348" s="135" t="n">
        <x:v>3</x:v>
      </x:c>
      <x:c r="D4348" s="162" t="str">
        <x:v>Heize den Grill vor.</x:v>
      </x:c>
      <x:c r="E4348" s="163"/>
      <x:c r="F4348" s="163"/>
    </x:row>
    <x:row r="4349">
      <x:c r="A4349" s="135" t="str">
        <x:v>DI-403-S4</x:v>
      </x:c>
      <x:c r="B4349" s="135" t="str">
        <x:v>DI-403-V1</x:v>
      </x:c>
      <x:c r="C4349" s="135" t="n">
        <x:v>4</x:v>
      </x:c>
      <x:c r="D4349" s="162" t="str">
        <x:v>Lege Tomaten, Paprika und Zwiebel auf ein mit Backpapier belegtes Blech, bestreiche die Zwiebel mit etwas Öl und würze das Gemüse.</x:v>
      </x:c>
      <x:c r="E4349" s="163"/>
      <x:c r="F4349" s="163"/>
    </x:row>
    <x:row r="4350">
      <x:c r="A4350" s="135" t="str">
        <x:v>DI-403-S5</x:v>
      </x:c>
      <x:c r="B4350" s="135" t="str">
        <x:v>DI-403-V1</x:v>
      </x:c>
      <x:c r="C4350" s="135" t="n">
        <x:v>5</x:v>
      </x:c>
      <x:c r="D4350" s="162" t="str">
        <x:v>Grille das Gemüse 12-15 Minuten kräftig, bis es dunkle Röststellen hat.</x:v>
      </x:c>
      <x:c r="E4350" s="163" t="n">
        <x:v>12</x:v>
      </x:c>
      <x:c r="F4350" s="163" t="str">
        <x:v>Schritt 5</x:v>
      </x:c>
    </x:row>
    <x:row r="4351">
      <x:c r="A4351" s="135" t="str">
        <x:v>DI-403-S6</x:v>
      </x:c>
      <x:c r="B4351" s="135" t="str">
        <x:v>DI-403-V1</x:v>
      </x:c>
      <x:c r="C4351" s="135" t="n">
        <x:v>6</x:v>
      </x:c>
      <x:c r="D4351" s="162" t="str">
        <x:v>Wende Tomaten und Zwiebeln nach der Hälfte der Zeit.</x:v>
      </x:c>
      <x:c r="E4351" s="163"/>
      <x:c r="F4351" s="163"/>
    </x:row>
    <x:row r="4352">
      <x:c r="A4352" s="135" t="str">
        <x:v>DI-403-S7</x:v>
      </x:c>
      <x:c r="B4352" s="135" t="str">
        <x:v>DI-403-V1</x:v>
      </x:c>
      <x:c r="C4352" s="135" t="n">
        <x:v>7</x:v>
      </x:c>
      <x:c r="D4352" s="162" t="str">
        <x:v>Gib die Paprika in eine Schüssel und decke sie kurz ab.</x:v>
      </x:c>
      <x:c r="E4352" s="163"/>
      <x:c r="F4352" s="163"/>
    </x:row>
    <x:row r="4353">
      <x:c r="A4353" s="135" t="str">
        <x:v>DI-403-S8</x:v>
      </x:c>
      <x:c r="B4353" s="135" t="str">
        <x:v>DI-403-V1</x:v>
      </x:c>
      <x:c r="C4353" s="135" t="n">
        <x:v>8</x:v>
      </x:c>
      <x:c r="D4353" s="162" t="str">
        <x:v>Löffle Kerne und überschüssigen Saft aus den Tomaten.</x:v>
      </x:c>
      <x:c r="E4353" s="163"/>
      <x:c r="F4353" s="163"/>
    </x:row>
    <x:row r="4354">
      <x:c r="A4354" s="135" t="str">
        <x:v>DI-403-S9</x:v>
      </x:c>
      <x:c r="B4354" s="135" t="str">
        <x:v>DI-403-V1</x:v>
      </x:c>
      <x:c r="C4354" s="135" t="n">
        <x:v>9</x:v>
      </x:c>
      <x:c r="D4354" s="162" t="str">
        <x:v>Zerdrücke für die Guacamole die Avocados grob.</x:v>
      </x:c>
      <x:c r="E4354" s="163"/>
      <x:c r="F4354" s="163"/>
    </x:row>
    <x:row r="4355">
      <x:c r="A4355" s="135" t="str">
        <x:v>DI-403-S10</x:v>
      </x:c>
      <x:c r="B4355" s="135" t="str">
        <x:v>DI-403-V1</x:v>
      </x:c>
      <x:c r="C4355" s="135" t="n">
        <x:v>10</x:v>
      </x:c>
      <x:c r="D4355" s="162" t="str">
        <x:v>Hebe Limettensaft, Frühlingszwiebeln, Koriander und Chiliflocken unter und schmecke sie ab.</x:v>
      </x:c>
      <x:c r="E4355" s="163"/>
      <x:c r="F4355" s="163"/>
    </x:row>
    <x:row r="4356">
      <x:c r="A4356" s="135" t="str">
        <x:v>DI-403-S11</x:v>
      </x:c>
      <x:c r="B4356" s="135" t="str">
        <x:v>DI-403-V1</x:v>
      </x:c>
      <x:c r="C4356" s="135" t="n">
        <x:v>11</x:v>
      </x:c>
      <x:c r="D4356" s="162" t="str">
        <x:v>Grille das Hähnchen mit der dickeren Seite nach oben etwa 10 Minuten, bis es vollständig gar ist.</x:v>
      </x:c>
      <x:c r="E4356" s="163" t="n">
        <x:v>10</x:v>
      </x:c>
      <x:c r="F4356" s="163" t="str">
        <x:v>Schritt 11</x:v>
      </x:c>
    </x:row>
    <x:row r="4357">
      <x:c r="A4357" s="135" t="str">
        <x:v>DI-403-S12</x:v>
      </x:c>
      <x:c r="B4357" s="135" t="str">
        <x:v>DI-403-V1</x:v>
      </x:c>
      <x:c r="C4357" s="135" t="n">
        <x:v>12</x:v>
      </x:c>
      <x:c r="D4357" s="162" t="str">
        <x:v>Lasse es anschließend 5 Minuten abgedeckt ruhen.</x:v>
      </x:c>
      <x:c r="E4357" s="163" t="n">
        <x:v>5</x:v>
      </x:c>
      <x:c r="F4357" s="163" t="str">
        <x:v>Schritt 12</x:v>
      </x:c>
    </x:row>
    <x:row r="4358">
      <x:c r="A4358" s="135" t="str">
        <x:v>DI-403-S13</x:v>
      </x:c>
      <x:c r="B4358" s="135" t="str">
        <x:v>DI-403-V1</x:v>
      </x:c>
      <x:c r="C4358" s="135" t="n">
        <x:v>13</x:v>
      </x:c>
      <x:c r="D4358" s="162" t="str">
        <x:v>Ziehe die Haut von der Paprika ab.</x:v>
      </x:c>
      <x:c r="E4358" s="163"/>
      <x:c r="F4358" s="163"/>
    </x:row>
    <x:row r="4359">
      <x:c r="A4359" s="135" t="str">
        <x:v>DI-403-S14</x:v>
      </x:c>
      <x:c r="B4359" s="135" t="str">
        <x:v>DI-403-V1</x:v>
      </x:c>
      <x:c r="C4359" s="135" t="n">
        <x:v>14</x:v>
      </x:c>
      <x:c r="D4359" s="162" t="str">
        <x:v>Hacke Tomaten und Zwiebel, würfle die Paprika und vermische alles mit Limettensaft, Kreuzkümmel und Chiliflocken.</x:v>
      </x:c>
      <x:c r="E4359" s="163"/>
      <x:c r="F4359" s="163"/>
    </x:row>
    <x:row r="4360">
      <x:c r="A4360" s="135" t="str">
        <x:v>DI-403-S15</x:v>
      </x:c>
      <x:c r="B4360" s="135" t="str">
        <x:v>DI-403-V1</x:v>
      </x:c>
      <x:c r="C4360" s="135" t="n">
        <x:v>15</x:v>
      </x:c>
      <x:c r="D4360" s="162" t="str">
        <x:v>Erwärme die Taco-Schalen 2-3 Minuten im Backofen.</x:v>
      </x:c>
      <x:c r="E4360" s="163" t="n">
        <x:v>2</x:v>
      </x:c>
      <x:c r="F4360" s="163" t="str">
        <x:v>Schritt 15</x:v>
      </x:c>
    </x:row>
    <x:row r="4361">
      <x:c r="A4361" s="135" t="str">
        <x:v>DI-403-S16</x:v>
      </x:c>
      <x:c r="B4361" s="135" t="str">
        <x:v>DI-403-V1</x:v>
      </x:c>
      <x:c r="C4361" s="135" t="n">
        <x:v>16</x:v>
      </x:c>
      <x:c r="D4361" s="162" t="str">
        <x:v>Schneide das Hähnchen in Streifen und serviere es mit Salsa, Guacamole, Joghurt, Salat, Koriander und Limettenspalten.</x:v>
      </x:c>
      <x:c r="E4361" s="163"/>
      <x:c r="F4361" s="163"/>
    </x:row>
    <x:row r="4362">
      <x:c r="A4362" s="135" t="str">
        <x:v>DI-404-S1</x:v>
      </x:c>
      <x:c r="B4362" s="135" t="str">
        <x:v>DI-404-V1</x:v>
      </x:c>
      <x:c r="C4362" s="135" t="n">
        <x:v>1</x:v>
      </x:c>
      <x:c r="D4362" s="162" t="str">
        <x:v>Heize den Backofen auf 220 °C Ober-/Unterhitze beziehungsweise 200 °C Umluft vor.</x:v>
      </x:c>
      <x:c r="E4362" s="163"/>
      <x:c r="F4362" s="163"/>
    </x:row>
    <x:row r="4363">
      <x:c r="A4363" s="135" t="str">
        <x:v>DI-404-S2</x:v>
      </x:c>
      <x:c r="B4363" s="135" t="str">
        <x:v>DI-404-V1</x:v>
      </x:c>
      <x:c r="C4363" s="135" t="n">
        <x:v>2</x:v>
      </x:c>
      <x:c r="D4363" s="162" t="str">
        <x:v>Reibe die Kartoffeln dünn mit Öl ein und backe sie auf einem Blech etwa 50 Minuten fast weich.</x:v>
      </x:c>
      <x:c r="E4363" s="163" t="n">
        <x:v>50</x:v>
      </x:c>
      <x:c r="F4363" s="163" t="str">
        <x:v>Schritt 2</x:v>
      </x:c>
    </x:row>
    <x:row r="4364">
      <x:c r="A4364" s="135" t="str">
        <x:v>DI-404-S3</x:v>
      </x:c>
      <x:c r="B4364" s="135" t="str">
        <x:v>DI-404-V1</x:v>
      </x:c>
      <x:c r="C4364" s="135" t="n">
        <x:v>3</x:v>
      </x:c>
      <x:c r="D4364" s="162" t="str">
        <x:v>Vermenge Cheddar und Frühlingszwiebeln und stelle die Mischung beiseite.</x:v>
      </x:c>
      <x:c r="E4364" s="163"/>
      <x:c r="F4364" s="163"/>
    </x:row>
    <x:row r="4365">
      <x:c r="A4365" s="135" t="str">
        <x:v>DI-404-S4</x:v>
      </x:c>
      <x:c r="B4365" s="135" t="str">
        <x:v>DI-404-V1</x:v>
      </x:c>
      <x:c r="C4365" s="135" t="n">
        <x:v>4</x:v>
      </x:c>
      <x:c r="D4365" s="162" t="str">
        <x:v>Erhitze für die Bohnen das übrige Öl in einer kleinen Pfanne. Dünste den Knoblauch bei niedriger Hitze etwa 1 Minute.</x:v>
      </x:c>
      <x:c r="E4365" s="163"/>
      <x:c r="F4365" s="163"/>
    </x:row>
    <x:row r="4366">
      <x:c r="A4366" s="135" t="str">
        <x:v>DI-404-S5</x:v>
      </x:c>
      <x:c r="B4366" s="135" t="str">
        <x:v>DI-404-V1</x:v>
      </x:c>
      <x:c r="C4366" s="135" t="n">
        <x:v>5</x:v>
      </x:c>
      <x:c r="D4366" s="162" t="str">
        <x:v>Rühre Tomatenmark, Balsamico und Paprikapulver ein und röste alles eine weitere Minute.</x:v>
      </x:c>
      <x:c r="E4366" s="163"/>
      <x:c r="F4366" s="163"/>
    </x:row>
    <x:row r="4367">
      <x:c r="A4367" s="135" t="str">
        <x:v>DI-404-S6</x:v>
      </x:c>
      <x:c r="B4367" s="135" t="str">
        <x:v>DI-404-V1</x:v>
      </x:c>
      <x:c r="C4367" s="135" t="n">
        <x:v>6</x:v>
      </x:c>
      <x:c r="D4367" s="162" t="str">
        <x:v>Gib die Bohnen samt Dosenflüssigkeit hinzu und lasse sie einige Minuten in der Sauce köcheln. Stelle die Pfanne beiseite.</x:v>
      </x:c>
      <x:c r="E4367" s="163"/>
      <x:c r="F4367" s="163"/>
    </x:row>
    <x:row r="4368">
      <x:c r="A4368" s="135" t="str">
        <x:v>DI-404-S7</x:v>
      </x:c>
      <x:c r="B4368" s="135" t="str">
        <x:v>DI-404-V1</x:v>
      </x:c>
      <x:c r="C4368" s="135" t="n">
        <x:v>7</x:v>
      </x:c>
      <x:c r="D4368" s="162" t="str">
        <x:v>Halbiere die gebackenen Kartoffeln längs und höhle sie vorsichtig aus. Lasse rundherum eine gleichmäßige Kartoffelschicht stehen.</x:v>
      </x:c>
      <x:c r="E4368" s="163"/>
      <x:c r="F4368" s="163"/>
    </x:row>
    <x:row r="4369">
      <x:c r="A4369" s="135" t="str">
        <x:v>DI-404-S8</x:v>
      </x:c>
      <x:c r="B4369" s="135" t="str">
        <x:v>DI-404-V1</x:v>
      </x:c>
      <x:c r="C4369" s="135" t="n">
        <x:v>8</x:v>
      </x:c>
      <x:c r="D4369" s="162" t="str">
        <x:v>Fülle die Kartoffelschalen mit der Käse-Zwiebel-Mischung.</x:v>
      </x:c>
      <x:c r="E4369" s="163"/>
      <x:c r="F4369" s="163"/>
    </x:row>
    <x:row r="4370">
      <x:c r="A4370" s="135" t="str">
        <x:v>DI-404-S9</x:v>
      </x:c>
      <x:c r="B4370" s="135" t="str">
        <x:v>DI-404-V1</x:v>
      </x:c>
      <x:c r="C4370" s="135" t="n">
        <x:v>9</x:v>
      </x:c>
      <x:c r="D4370" s="162" t="str">
        <x:v>Backe sie weitere 15 Minuten, bis der Käse goldbraun ist.</x:v>
      </x:c>
      <x:c r="E4370" s="163" t="n">
        <x:v>15</x:v>
      </x:c>
      <x:c r="F4370" s="163" t="str">
        <x:v>Schritt 9</x:v>
      </x:c>
    </x:row>
    <x:row r="4371">
      <x:c r="A4371" s="135" t="str">
        <x:v>DI-404-S10</x:v>
      </x:c>
      <x:c r="B4371" s="135" t="str">
        <x:v>DI-404-V1</x:v>
      </x:c>
      <x:c r="C4371" s="135" t="n">
        <x:v>10</x:v>
      </x:c>
      <x:c r="D4371" s="162" t="str">
        <x:v>Erwärme die Bohnen behutsam und gib sie auf die gefüllten Kartoffelschalen.</x:v>
      </x:c>
      <x:c r="E4371" s="163"/>
      <x:c r="F4371" s="163"/>
    </x:row>
    <x:row r="4372">
      <x:c r="A4372" s="135" t="str">
        <x:v>DI-405-S1</x:v>
      </x:c>
      <x:c r="B4372" s="135" t="str">
        <x:v>DI-405-V1</x:v>
      </x:c>
      <x:c r="C4372" s="135" t="n">
        <x:v>1</x:v>
      </x:c>
      <x:c r="D4372" s="162" t="str">
        <x:v>Erhitze das Öl in einer tiefen Pfanne und brate die Zwiebeln und Paprika einige Minuten lang an, bis sie weich sind.</x:v>
      </x:c>
      <x:c r="E4372" s="163"/>
      <x:c r="F4372" s="163"/>
    </x:row>
    <x:row r="4373">
      <x:c r="A4373" s="135" t="str">
        <x:v>DI-405-S2</x:v>
      </x:c>
      <x:c r="B4373" s="135" t="str">
        <x:v>DI-405-V1</x:v>
      </x:c>
      <x:c r="C4373" s="135" t="n">
        <x:v>2</x:v>
      </x:c>
      <x:c r="D4373" s="162" t="str">
        <x:v>Rühre die Chipotle-Paste eine Minute lang ein, gefolgt von den Tomaten.</x:v>
      </x:c>
      <x:c r="E4373" s="163"/>
      <x:c r="F4373" s="163"/>
    </x:row>
    <x:row r="4374">
      <x:c r="A4374" s="135" t="str">
        <x:v>DI-405-S3</x:v>
      </x:c>
      <x:c r="B4374" s="135" t="str">
        <x:v>DI-405-V1</x:v>
      </x:c>
      <x:c r="C4374" s="135" t="n">
        <x:v>3</x:v>
      </x:c>
      <x:c r="D4374" s="162" t="str">
        <x:v>Gib Wasser in eine mit Tomaten gefüllte Dose, sodass das Hähnchen bedeckt ist, und lasse es leicht köcheln.</x:v>
      </x:c>
      <x:c r="E4374" s="163"/>
      <x:c r="F4374" s="163"/>
    </x:row>
    <x:row r="4375">
      <x:c r="A4375" s="135" t="str">
        <x:v>DI-405-S4</x:v>
      </x:c>
      <x:c r="B4375" s="135" t="str">
        <x:v>DI-405-V1</x:v>
      </x:c>
      <x:c r="C4375" s="135" t="n">
        <x:v>4</x:v>
      </x:c>
      <x:c r="D4375" s="162" t="str">
        <x:v>Gib die Hähnchenbrüste hinzu.</x:v>
      </x:c>
      <x:c r="E4375" s="163"/>
      <x:c r="F4375" s="163"/>
    </x:row>
    <x:row r="4376">
      <x:c r="A4376" s="135" t="str">
        <x:v>DI-405-S5</x:v>
      </x:c>
      <x:c r="B4376" s="135" t="str">
        <x:v>DI-405-V1</x:v>
      </x:c>
      <x:c r="C4376" s="135" t="n">
        <x:v>5</x:v>
      </x:c>
      <x:c r="D4376" s="162" t="str">
        <x:v>Lasse unter gelegentlichem Wenden des Hähnchens 20 Minuten lang leicht köcheln, bis das Hähnchen gar ist.</x:v>
      </x:c>
      <x:c r="E4376" s="163" t="n">
        <x:v>20</x:v>
      </x:c>
      <x:c r="F4376" s="163" t="str">
        <x:v>Schritt 5</x:v>
      </x:c>
    </x:row>
    <x:row r="4377">
      <x:c r="A4377" s="135" t="str">
        <x:v>DI-405-S6</x:v>
      </x:c>
      <x:c r="B4377" s="135" t="str">
        <x:v>DI-405-V1</x:v>
      </x:c>
      <x:c r="C4377" s="135" t="n">
        <x:v>6</x:v>
      </x:c>
      <x:c r="D4377" s="162" t="str">
        <x:v>Bringe einen großen Topf Wasser mit den Brühwürfeln zum Kochen.</x:v>
      </x:c>
      <x:c r="E4377" s="163"/>
      <x:c r="F4377" s="163"/>
    </x:row>
    <x:row r="4378">
      <x:c r="A4378" s="135" t="str">
        <x:v>DI-405-S7</x:v>
      </x:c>
      <x:c r="B4378" s="135" t="str">
        <x:v>DI-405-V1</x:v>
      </x:c>
      <x:c r="C4378" s="135" t="n">
        <x:v>7</x:v>
      </x:c>
      <x:c r="D4378" s="162" t="str">
        <x:v>Gib den Quinoa dazu.</x:v>
      </x:c>
      <x:c r="E4378" s="163"/>
      <x:c r="F4378" s="163"/>
    </x:row>
    <x:row r="4379">
      <x:c r="A4379" s="135" t="str">
        <x:v>DI-405-S8</x:v>
      </x:c>
      <x:c r="B4379" s="135" t="str">
        <x:v>DI-405-V1</x:v>
      </x:c>
      <x:c r="C4379" s="135" t="n">
        <x:v>8</x:v>
      </x:c>
      <x:c r="D4379" s="162" t="str">
        <x:v>Koche alles 15 Minuten, bis er weich ist.</x:v>
      </x:c>
      <x:c r="E4379" s="163" t="n">
        <x:v>15</x:v>
      </x:c>
      <x:c r="F4379" s="163" t="str">
        <x:v>Schritt 8</x:v>
      </x:c>
    </x:row>
    <x:row r="4380">
      <x:c r="A4380" s="135" t="str">
        <x:v>DI-405-S9</x:v>
      </x:c>
      <x:c r="B4380" s="135" t="str">
        <x:v>DI-405-V1</x:v>
      </x:c>
      <x:c r="C4380" s="135" t="n">
        <x:v>9</x:v>
      </x:c>
      <x:c r="D4380" s="162" t="str">
        <x:v>Gib die Bohnen für die letzte Minute hinzu.</x:v>
      </x:c>
      <x:c r="E4380" s="163"/>
      <x:c r="F4380" s="163"/>
    </x:row>
    <x:row r="4381">
      <x:c r="A4381" s="135" t="str">
        <x:v>DI-405-S10</x:v>
      </x:c>
      <x:c r="B4381" s="135" t="str">
        <x:v>DI-405-V1</x:v>
      </x:c>
      <x:c r="C4381" s="135" t="n">
        <x:v>10</x:v>
      </x:c>
      <x:c r="D4381" s="162" t="str">
        <x:v>Lasse gut abtropfen.</x:v>
      </x:c>
      <x:c r="E4381" s="163"/>
      <x:c r="F4381" s="163"/>
    </x:row>
    <x:row r="4382">
      <x:c r="A4382" s="135" t="str">
        <x:v>DI-405-S11</x:v>
      </x:c>
      <x:c r="B4382" s="135" t="str">
        <x:v>DI-405-V1</x:v>
      </x:c>
      <x:c r="C4382" s="135" t="n">
        <x:v>11</x:v>
      </x:c>
      <x:c r="D4382" s="162" t="str">
        <x:v>Rühre Koriander und Limettensaft unter.</x:v>
      </x:c>
      <x:c r="E4382" s="163"/>
      <x:c r="F4382" s="163"/>
    </x:row>
    <x:row r="4383">
      <x:c r="A4383" s="135" t="str">
        <x:v>DI-405-S12</x:v>
      </x:c>
      <x:c r="B4383" s="135" t="str">
        <x:v>DI-405-V1</x:v>
      </x:c>
      <x:c r="C4383" s="135" t="n">
        <x:v>12</x:v>
      </x:c>
      <x:c r="D4383" s="162" t="str">
        <x:v>Prüfe anschließend auf Gewürze, bevor das Ganze abgedeckt wird, um es warm zu halten.</x:v>
      </x:c>
      <x:c r="E4383" s="163"/>
      <x:c r="F4383" s="163"/>
    </x:row>
    <x:row r="4384">
      <x:c r="A4384" s="135" t="str">
        <x:v>DI-405-S13</x:v>
      </x:c>
      <x:c r="B4384" s="135" t="str">
        <x:v>DI-405-V1</x:v>
      </x:c>
      <x:c r="C4384" s="135" t="n">
        <x:v>13</x:v>
      </x:c>
      <x:c r="D4384" s="162" t="str">
        <x:v>Hebe das Hähnchen auf ein Brett und zerteile jede Brust mit zwei Gabeln.</x:v>
      </x:c>
      <x:c r="E4384" s="163"/>
      <x:c r="F4384" s="163"/>
    </x:row>
    <x:row r="4385">
      <x:c r="A4385" s="135" t="str">
        <x:v>DI-405-S14</x:v>
      </x:c>
      <x:c r="B4385" s="135" t="str">
        <x:v>DI-405-V1</x:v>
      </x:c>
      <x:c r="C4385" s="135" t="n">
        <x:v>14</x:v>
      </x:c>
      <x:c r="D4385" s="162" t="str">
        <x:v>Rühre mit dem Zucker wieder in die Tomatensoße. Würze alles.</x:v>
      </x:c>
      <x:c r="E4385" s="163"/>
      <x:c r="F4385" s="163"/>
    </x:row>
    <x:row r="4386">
      <x:c r="A4386" s="135" t="str">
        <x:v>DI-405-S15</x:v>
      </x:c>
      <x:c r="B4386" s="135" t="str">
        <x:v>DI-405-V1</x:v>
      </x:c>
      <x:c r="C4386" s="135" t="n">
        <x:v>15</x:v>
      </x:c>
      <x:c r="D4386" s="162" t="str">
        <x:v>Serviere alles mit dem Quinoa.</x:v>
      </x:c>
      <x:c r="E4386" s="163"/>
      <x:c r="F4386" s="163"/>
    </x:row>
    <x:row r="4387">
      <x:c r="A4387" s="135" t="str">
        <x:v>DI-405-S16</x:v>
      </x:c>
      <x:c r="B4387" s="135" t="str">
        <x:v>DI-405-V1</x:v>
      </x:c>
      <x:c r="C4387" s="135" t="n">
        <x:v>16</x:v>
      </x:c>
      <x:c r="D4387" s="162" t="str">
        <x:v>Bestreue den Eintopf kurz vor dem Servieren mit einigen Korianderblättern.</x:v>
      </x:c>
      <x:c r="E4387" s="163"/>
      <x:c r="F4387" s="163"/>
    </x:row>
    <x:row r="4388">
      <x:c r="A4388" s="135" t="str">
        <x:v>DI-405-S17</x:v>
      </x:c>
      <x:c r="B4388" s="135" t="str">
        <x:v>DI-405-V1</x:v>
      </x:c>
      <x:c r="C4388" s="135" t="n">
        <x:v>17</x:v>
      </x:c>
      <x:c r="D4388" s="162" t="str">
        <x:v>Iss mit einem Klecks Joghurt als Beilage.</x:v>
      </x:c>
      <x:c r="E4388" s="163"/>
      <x:c r="F4388" s="163"/>
    </x:row>
    <x:row r="4389">
      <x:c r="A4389" s="135" t="str">
        <x:v>DI-406-S1</x:v>
      </x:c>
      <x:c r="B4389" s="135" t="str">
        <x:v>DI-406-V1</x:v>
      </x:c>
      <x:c r="C4389" s="135" t="n">
        <x:v>1</x:v>
      </x:c>
      <x:c r="D4389" s="162" t="str">
        <x:v>Gib die Nudeln in eine Schüssel.</x:v>
      </x:c>
      <x:c r="E4389" s="163"/>
      <x:c r="F4389" s="163"/>
    </x:row>
    <x:row r="4390">
      <x:c r="A4390" s="135" t="str">
        <x:v>DI-406-S2</x:v>
      </x:c>
      <x:c r="B4390" s="135" t="str">
        <x:v>DI-406-V1</x:v>
      </x:c>
      <x:c r="C4390" s="135" t="n">
        <x:v>2</x:v>
      </x:c>
      <x:c r="D4390" s="162" t="str">
        <x:v>Bedecke alles mit kochendem Wasser.</x:v>
      </x:c>
      <x:c r="E4390" s="163"/>
      <x:c r="F4390" s="163"/>
    </x:row>
    <x:row r="4391">
      <x:c r="A4391" s="135" t="str">
        <x:v>DI-406-S3</x:v>
      </x:c>
      <x:c r="B4391" s="135" t="str">
        <x:v>DI-406-V1</x:v>
      </x:c>
      <x:c r="C4391" s="135" t="n">
        <x:v>3</x:v>
      </x:c>
      <x:c r="D4391" s="162" t="str">
        <x:v>Stelle zum Weichmachen beiseite.</x:v>
      </x:c>
      <x:c r="E4391" s="163"/>
      <x:c r="F4391" s="163"/>
    </x:row>
    <x:row r="4392">
      <x:c r="A4392" s="135" t="str">
        <x:v>DI-406-S4</x:v>
      </x:c>
      <x:c r="B4392" s="135" t="str">
        <x:v>DI-406-V1</x:v>
      </x:c>
      <x:c r="C4392" s="135" t="n">
        <x:v>4</x:v>
      </x:c>
      <x:c r="D4392" s="162" t="str">
        <x:v>Erhitze währenddessen das Öl in einem Wok.</x:v>
      </x:c>
      <x:c r="E4392" s="163"/>
      <x:c r="F4392" s="163"/>
    </x:row>
    <x:row r="4393">
      <x:c r="A4393" s="135" t="str">
        <x:v>DI-406-S5</x:v>
      </x:c>
      <x:c r="B4393" s="135" t="str">
        <x:v>DI-406-V1</x:v>
      </x:c>
      <x:c r="C4393" s="135" t="n">
        <x:v>5</x:v>
      </x:c>
      <x:c r="D4393" s="162" t="str">
        <x:v>Brate Ingwer, Pfeffer und Lauch einige Minuten lang an, bis sie weich sind.</x:v>
      </x:c>
      <x:c r="E4393" s="163"/>
      <x:c r="F4393" s="163"/>
    </x:row>
    <x:row r="4394">
      <x:c r="A4394" s="135" t="str">
        <x:v>DI-406-S6</x:v>
      </x:c>
      <x:c r="B4394" s="135" t="str">
        <x:v>DI-406-V1</x:v>
      </x:c>
      <x:c r="C4394" s="135" t="n">
        <x:v>6</x:v>
      </x:c>
      <x:c r="D4394" s="162" t="str">
        <x:v>Gib Knoblauch und Paprika dazu.</x:v>
      </x:c>
      <x:c r="E4394" s="163"/>
      <x:c r="F4394" s="163"/>
    </x:row>
    <x:row r="4395">
      <x:c r="A4395" s="135" t="str">
        <x:v>DI-406-S7</x:v>
      </x:c>
      <x:c r="B4395" s="135" t="str">
        <x:v>DI-406-V1</x:v>
      </x:c>
      <x:c r="C4395" s="135" t="n">
        <x:v>7</x:v>
      </x:c>
      <x:c r="D4395" s="162" t="str">
        <x:v>Lasse alles noch 1 Minute kochen.</x:v>
      </x:c>
      <x:c r="E4395" s="163"/>
      <x:c r="F4395" s="163"/>
    </x:row>
    <x:row r="4396">
      <x:c r="A4396" s="135" t="str">
        <x:v>DI-406-S8</x:v>
      </x:c>
      <x:c r="B4396" s="135" t="str">
        <x:v>DI-406-V1</x:v>
      </x:c>
      <x:c r="C4396" s="135" t="n">
        <x:v>8</x:v>
      </x:c>
      <x:c r="D4396" s="162" t="str">
        <x:v>Gieße die Nudeln ab.</x:v>
      </x:c>
      <x:c r="E4396" s="163"/>
      <x:c r="F4396" s="163"/>
    </x:row>
    <x:row r="4397">
      <x:c r="A4397" s="135" t="str">
        <x:v>DI-406-S9</x:v>
      </x:c>
      <x:c r="B4397" s="135" t="str">
        <x:v>DI-406-V1</x:v>
      </x:c>
      <x:c r="C4397" s="135" t="n">
        <x:v>9</x:v>
      </x:c>
      <x:c r="D4397" s="162" t="str">
        <x:v>Fange 2 EL Wasser auf.</x:v>
      </x:c>
      <x:c r="E4397" s="163"/>
      <x:c r="F4397" s="163"/>
    </x:row>
    <x:row r="4398">
      <x:c r="A4398" s="135" t="str">
        <x:v>DI-406-S10</x:v>
      </x:c>
      <x:c r="B4398" s="135" t="str">
        <x:v>DI-406-V1</x:v>
      </x:c>
      <x:c r="C4398" s="135" t="n">
        <x:v>10</x:v>
      </x:c>
      <x:c r="D4398" s="162" t="str">
        <x:v>Vermische mit dem Miso.</x:v>
      </x:c>
      <x:c r="E4398" s="163"/>
      <x:c r="F4398" s="163"/>
    </x:row>
    <x:row r="4399">
      <x:c r="A4399" s="135" t="str">
        <x:v>DI-406-S11</x:v>
      </x:c>
      <x:c r="B4399" s="135" t="str">
        <x:v>DI-406-V1</x:v>
      </x:c>
      <x:c r="C4399" s="135" t="n">
        <x:v>11</x:v>
      </x:c>
      <x:c r="D4399" s="162" t="str">
        <x:v>Gib die abgetropften Nudeln, die Miso-Flüssigkeit, die Sojasprossen, die Erbsen und den Spinat in den Wok.</x:v>
      </x:c>
      <x:c r="E4399" s="163"/>
      <x:c r="F4399" s="163"/>
    </x:row>
    <x:row r="4400">
      <x:c r="A4400" s="135" t="str">
        <x:v>DI-406-S12</x:v>
      </x:c>
      <x:c r="B4400" s="135" t="str">
        <x:v>DI-406-V1</x:v>
      </x:c>
      <x:c r="C4400" s="135" t="n">
        <x:v>12</x:v>
      </x:c>
      <x:c r="D4400" s="162" t="str">
        <x:v>Schwenke bei starker Hitze, bis der Spinat zusammenfällt.</x:v>
      </x:c>
      <x:c r="E4400" s="163"/>
      <x:c r="F4400" s="163"/>
    </x:row>
    <x:row r="4401">
      <x:c r="A4401" s="135" t="str">
        <x:v>DI-406-S13</x:v>
      </x:c>
      <x:c r="B4401" s="135" t="str">
        <x:v>DI-406-V1</x:v>
      </x:c>
      <x:c r="C4401" s="135" t="n">
        <x:v>13</x:v>
      </x:c>
      <x:c r="D4401" s="162" t="str">
        <x:v>Brate währenddessen die Eier in etwas Öl an.</x:v>
      </x:c>
      <x:c r="E4401" s="163"/>
      <x:c r="F4401" s="163"/>
    </x:row>
    <x:row r="4402">
      <x:c r="A4402" s="135" t="str">
        <x:v>DI-406-S14</x:v>
      </x:c>
      <x:c r="B4402" s="135" t="str">
        <x:v>DI-406-V1</x:v>
      </x:c>
      <x:c r="C4402" s="135" t="n">
        <x:v>14</x:v>
      </x:c>
      <x:c r="D4402" s="162" t="str">
        <x:v>Richte die Nudeln auf Tellern an.</x:v>
      </x:c>
      <x:c r="E4402" s="163"/>
      <x:c r="F4402" s="163"/>
    </x:row>
    <x:row r="4403">
      <x:c r="A4403" s="135" t="str">
        <x:v>DI-406-S15</x:v>
      </x:c>
      <x:c r="B4403" s="135" t="str">
        <x:v>DI-406-V1</x:v>
      </x:c>
      <x:c r="C4403" s="135" t="n">
        <x:v>15</x:v>
      </x:c>
      <x:c r="D4403" s="162" t="str">
        <x:v>Setze die Spiegeleier auf die Nudeln und gib nach Wunsch Chili darauf.</x:v>
      </x:c>
      <x:c r="E4403" s="163"/>
      <x:c r="F4403" s="163"/>
    </x:row>
    <x:row r="4404">
      <x:c r="A4404" s="135" t="str">
        <x:v>DI-406-S16</x:v>
      </x:c>
      <x:c r="B4404" s="135" t="str">
        <x:v>DI-406-V1</x:v>
      </x:c>
      <x:c r="C4404" s="135" t="n">
        <x:v>16</x:v>
      </x:c>
      <x:c r="D4404" s="162" t="str">
        <x:v>Serviere sofort.</x:v>
      </x:c>
      <x:c r="E4404" s="163"/>
      <x:c r="F4404" s="163"/>
    </x:row>
    <x:row r="4405">
      <x:c r="A4405" s="135" t="str">
        <x:v>DI-407-S1</x:v>
      </x:c>
      <x:c r="B4405" s="135" t="str">
        <x:v>DI-407-V1</x:v>
      </x:c>
      <x:c r="C4405" s="135" t="n">
        <x:v>1</x:v>
      </x:c>
      <x:c r="D4405" s="162" t="str">
        <x:v>Heize den Backofen auf 200 °C Ober-/Unterhitze bzw. 180 °C Umluft vor.</x:v>
      </x:c>
      <x:c r="E4405" s="163"/>
      <x:c r="F4405" s="163"/>
    </x:row>
    <x:row r="4406">
      <x:c r="A4406" s="135" t="str">
        <x:v>DI-407-S2</x:v>
      </x:c>
      <x:c r="B4406" s="135" t="str">
        <x:v>DI-407-V1</x:v>
      </x:c>
      <x:c r="C4406" s="135" t="n">
        <x:v>2</x:v>
      </x:c>
      <x:c r="D4406" s="162" t="str">
        <x:v>Vermenge das Öl mit den Kichererbsen, Gewürzen und Chiliflocken in einer mittelgroßen Bratform.</x:v>
      </x:c>
      <x:c r="E4406" s="163"/>
      <x:c r="F4406" s="163"/>
    </x:row>
    <x:row r="4407">
      <x:c r="A4407" s="135" t="str">
        <x:v>DI-407-S3</x:v>
      </x:c>
      <x:c r="B4407" s="135" t="str">
        <x:v>DI-407-V1</x:v>
      </x:c>
      <x:c r="C4407" s="135" t="n">
        <x:v>3</x:v>
      </x:c>
      <x:c r="D4407" s="162" t="str">
        <x:v>Röste 15 Minuten lang, bis die Kichererbsen knusprig und goldbraun werden.</x:v>
      </x:c>
      <x:c r="E4407" s="163" t="n">
        <x:v>15</x:v>
      </x:c>
      <x:c r="F4407" s="163" t="str">
        <x:v>Schritt 3</x:v>
      </x:c>
    </x:row>
    <x:row r="4408">
      <x:c r="A4408" s="135" t="str">
        <x:v>DI-407-S4</x:v>
      </x:c>
      <x:c r="B4408" s="135" t="str">
        <x:v>DI-407-V1</x:v>
      </x:c>
      <x:c r="C4408" s="135" t="n">
        <x:v>4</x:v>
      </x:c>
      <x:c r="D4408" s="162" t="str">
        <x:v>Gib Tomaten, Aprikosen, Oliven und Freekeh in die Pfanne. Vermenge alles.</x:v>
      </x:c>
      <x:c r="E4408" s="163"/>
      <x:c r="F4408" s="163"/>
    </x:row>
    <x:row r="4409">
      <x:c r="A4409" s="135" t="str">
        <x:v>DI-407-S5</x:v>
      </x:c>
      <x:c r="B4409" s="135" t="str">
        <x:v>DI-407-V1</x:v>
      </x:c>
      <x:c r="C4409" s="135" t="n">
        <x:v>5</x:v>
      </x:c>
      <x:c r="D4409" s="162" t="str">
        <x:v>Stelle das Blech weitere 10-15 Minuten in den Ofen, bis die Tomaten aufplatzen und alles vollständig heiß ist.</x:v>
      </x:c>
      <x:c r="E4409" s="163" t="n">
        <x:v>10</x:v>
      </x:c>
      <x:c r="F4409" s="163" t="str">
        <x:v>Schritt 5</x:v>
      </x:c>
    </x:row>
    <x:row r="4410">
      <x:c r="A4410" s="135" t="str">
        <x:v>DI-407-S6</x:v>
      </x:c>
      <x:c r="B4410" s="135" t="str">
        <x:v>DI-407-V1</x:v>
      </x:c>
      <x:c r="C4410" s="135" t="n">
        <x:v>6</x:v>
      </x:c>
      <x:c r="D4410" s="162" t="str">
        <x:v>Würze nach Geschmack.</x:v>
      </x:c>
      <x:c r="E4410" s="163"/>
      <x:c r="F4410" s="163"/>
    </x:row>
    <x:row r="4411">
      <x:c r="A4411" s="135" t="str">
        <x:v>DI-407-S7</x:v>
      </x:c>
      <x:c r="B4411" s="135" t="str">
        <x:v>DI-407-V1</x:v>
      </x:c>
      <x:c r="C4411" s="135" t="n">
        <x:v>7</x:v>
      </x:c>
      <x:c r="D4411" s="162" t="str">
        <x:v>Vermische den Joghurt und den Großteil des Dills.</x:v>
      </x:c>
      <x:c r="E4411" s="163"/>
      <x:c r="F4411" s="163"/>
    </x:row>
    <x:row r="4412">
      <x:c r="A4412" s="135" t="str">
        <x:v>DI-407-S8</x:v>
      </x:c>
      <x:c r="B4412" s="135" t="str">
        <x:v>DI-407-V1</x:v>
      </x:c>
      <x:c r="C4412" s="135" t="n">
        <x:v>8</x:v>
      </x:c>
      <x:c r="D4412" s="162" t="str">
        <x:v>Würze das Gericht mit Salz.</x:v>
      </x:c>
      <x:c r="E4412" s="163"/>
      <x:c r="F4412" s="163"/>
    </x:row>
    <x:row r="4413">
      <x:c r="A4413" s="135" t="str">
        <x:v>DI-407-S9</x:v>
      </x:c>
      <x:c r="B4413" s="135" t="str">
        <x:v>DI-407-V1</x:v>
      </x:c>
      <x:c r="C4413" s="135" t="n">
        <x:v>9</x:v>
      </x:c>
      <x:c r="D4413" s="162" t="str">
        <x:v>Serviere das Freekeh mit den restlichen Dillwedeln und einem Klecks Kräuterjoghurt.</x:v>
      </x:c>
      <x:c r="E4413" s="163"/>
      <x:c r="F4413" s="163"/>
    </x:row>
    <x:row r="4414">
      <x:c r="A4414" s="135" t="str">
        <x:v>DI-408-S1</x:v>
      </x:c>
      <x:c r="B4414" s="135" t="str">
        <x:v>DI-408-V1</x:v>
      </x:c>
      <x:c r="C4414" s="135" t="n">
        <x:v>1</x:v>
      </x:c>
      <x:c r="D4414" s="162" t="str">
        <x:v>Erhitze 1 TL Öl in einer Pfanne.</x:v>
      </x:c>
      <x:c r="E4414" s="163"/>
      <x:c r="F4414" s="163"/>
    </x:row>
    <x:row r="4415">
      <x:c r="A4415" s="135" t="str">
        <x:v>DI-408-S2</x:v>
      </x:c>
      <x:c r="B4415" s="135" t="str">
        <x:v>DI-408-V1</x:v>
      </x:c>
      <x:c r="C4415" s="135" t="n">
        <x:v>2</x:v>
      </x:c>
      <x:c r="D4415" s="162" t="str">
        <x:v>Brate Pilze, Knoblauch und Frühlingszwiebeln etwa 5 Minuten.</x:v>
      </x:c>
      <x:c r="E4415" s="163" t="n">
        <x:v>5</x:v>
      </x:c>
      <x:c r="F4415" s="163" t="str">
        <x:v>Schritt 2</x:v>
      </x:c>
    </x:row>
    <x:row r="4416">
      <x:c r="A4416" s="135" t="str">
        <x:v>DI-408-S3</x:v>
      </x:c>
      <x:c r="B4416" s="135" t="str">
        <x:v>DI-408-V1</x:v>
      </x:c>
      <x:c r="C4416" s="135" t="n">
        <x:v>3</x:v>
      </x:c>
      <x:c r="D4416" s="162" t="str">
        <x:v>Rühre Currypulver, Zitronenschale und Zitronensaft ein und gare alles, bis die Mischung nahezu trocken ist.</x:v>
      </x:c>
      <x:c r="E4416" s="163"/>
      <x:c r="F4416" s="163"/>
    </x:row>
    <x:row r="4417">
      <x:c r="A4417" s="135" t="str">
        <x:v>DI-408-S4</x:v>
      </x:c>
      <x:c r="B4417" s="135" t="str">
        <x:v>DI-408-V1</x:v>
      </x:c>
      <x:c r="C4417" s="135" t="n">
        <x:v>4</x:v>
      </x:c>
      <x:c r="D4417" s="162" t="str">
        <x:v>Lasse die Pilzmischung kurz abkühlen.</x:v>
      </x:c>
      <x:c r="E4417" s="163"/>
      <x:c r="F4417" s="163"/>
    </x:row>
    <x:row r="4418">
      <x:c r="A4418" s="135" t="str">
        <x:v>DI-408-S5</x:v>
      </x:c>
      <x:c r="B4418" s="135" t="str">
        <x:v>DI-408-V1</x:v>
      </x:c>
      <x:c r="C4418" s="135" t="n">
        <x:v>5</x:v>
      </x:c>
      <x:c r="D4418" s="162" t="str">
        <x:v>Zerdrücke die Kichererbsen grob.</x:v>
      </x:c>
      <x:c r="E4418" s="163"/>
      <x:c r="F4418" s="163"/>
    </x:row>
    <x:row r="4419">
      <x:c r="A4419" s="135" t="str">
        <x:v>DI-408-S6</x:v>
      </x:c>
      <x:c r="B4419" s="135" t="str">
        <x:v>DI-408-V1</x:v>
      </x:c>
      <x:c r="C4419" s="135" t="n">
        <x:v>6</x:v>
      </x:c>
      <x:c r="D4419" s="162" t="str">
        <x:v>Vermenge sie mit Pilzmischung und Semmelbröseln.</x:v>
      </x:c>
      <x:c r="E4419" s="163"/>
      <x:c r="F4419" s="163"/>
    </x:row>
    <x:row r="4420">
      <x:c r="A4420" s="135" t="str">
        <x:v>DI-408-S7</x:v>
      </x:c>
      <x:c r="B4420" s="135" t="str">
        <x:v>DI-408-V1</x:v>
      </x:c>
      <x:c r="C4420" s="135" t="n">
        <x:v>7</x:v>
      </x:c>
      <x:c r="D4420" s="162" t="str">
        <x:v>Forme vier Burger-Patties.</x:v>
      </x:c>
      <x:c r="E4420" s="163"/>
      <x:c r="F4420" s="163"/>
    </x:row>
    <x:row r="4421">
      <x:c r="A4421" s="135" t="str">
        <x:v>DI-408-S8</x:v>
      </x:c>
      <x:c r="B4421" s="135" t="str">
        <x:v>DI-408-V1</x:v>
      </x:c>
      <x:c r="C4421" s="135" t="n">
        <x:v>8</x:v>
      </x:c>
      <x:c r="D4421" s="162" t="str">
        <x:v>Brate die Patties im restlichen Öl je Seite 3-4 Minuten knusprig.</x:v>
      </x:c>
      <x:c r="E4421" s="163" t="n">
        <x:v>3</x:v>
      </x:c>
      <x:c r="F4421" s="163" t="str">
        <x:v>Schritt 8</x:v>
      </x:c>
    </x:row>
    <x:row r="4422">
      <x:c r="A4422" s="135" t="str">
        <x:v>DI-408-S9</x:v>
      </x:c>
      <x:c r="B4422" s="135" t="str">
        <x:v>DI-408-V1</x:v>
      </x:c>
      <x:c r="C4422" s="135" t="n">
        <x:v>9</x:v>
      </x:c>
      <x:c r="D4422" s="162" t="str">
        <x:v>Verrühre Joghurt und Kreuzkümmel.</x:v>
      </x:c>
      <x:c r="E4422" s="163"/>
      <x:c r="F4422" s="163"/>
    </x:row>
    <x:row r="4423">
      <x:c r="A4423" s="135" t="str">
        <x:v>DI-408-S10</x:v>
      </x:c>
      <x:c r="B4423" s="135" t="str">
        <x:v>DI-408-V1</x:v>
      </x:c>
      <x:c r="C4423" s="135" t="n">
        <x:v>10</x:v>
      </x:c>
      <x:c r="D4423" s="162" t="str">
        <x:v>Belege die Brötchen mit Joghurtcreme, Patties, Tomaten und Rucola.</x:v>
      </x:c>
      <x:c r="E4423" s="163"/>
      <x:c r="F4423" s="163"/>
    </x:row>
    <x:row r="4424">
      <x:c r="A4424" s="135" t="str">
        <x:v>DI-409-S1</x:v>
      </x:c>
      <x:c r="B4424" s="135" t="str">
        <x:v>DI-409-V1</x:v>
      </x:c>
      <x:c r="C4424" s="135" t="n">
        <x:v>1</x:v>
      </x:c>
      <x:c r="D4424" s="162" t="str">
        <x:v>Erhitze das Öl in einem großen Topf.</x:v>
      </x:c>
      <x:c r="E4424" s="163"/>
      <x:c r="F4424" s="163"/>
    </x:row>
    <x:row r="4425">
      <x:c r="A4425" s="135" t="str">
        <x:v>DI-409-S2</x:v>
      </x:c>
      <x:c r="B4425" s="135" t="str">
        <x:v>DI-409-V1</x:v>
      </x:c>
      <x:c r="C4425" s="135" t="n">
        <x:v>2</x:v>
      </x:c>
      <x:c r="D4425" s="162" t="str">
        <x:v>Gib die Zwiebel und die Kartoffel hinzu. Decke den Topf ab.</x:v>
      </x:c>
      <x:c r="E4425" s="163"/>
      <x:c r="F4425" s="163"/>
    </x:row>
    <x:row r="4426">
      <x:c r="A4426" s="135" t="str">
        <x:v>DI-409-S3</x:v>
      </x:c>
      <x:c r="B4426" s="135" t="str">
        <x:v>DI-409-V1</x:v>
      </x:c>
      <x:c r="C4426" s="135" t="n">
        <x:v>3</x:v>
      </x:c>
      <x:c r="D4426" s="162" t="str">
        <x:v>Koche bei schwacher Hitze 5 Minuten, bis die Kartoffeln weich werden.</x:v>
      </x:c>
      <x:c r="E4426" s="163" t="n">
        <x:v>5</x:v>
      </x:c>
      <x:c r="F4426" s="163" t="str">
        <x:v>Schritt 3</x:v>
      </x:c>
    </x:row>
    <x:row r="4427">
      <x:c r="A4427" s="135" t="str">
        <x:v>DI-409-S4</x:v>
      </x:c>
      <x:c r="B4427" s="135" t="str">
        <x:v>DI-409-V1</x:v>
      </x:c>
      <x:c r="C4427" s="135" t="n">
        <x:v>4</x:v>
      </x:c>
      <x:c r="D4427" s="162" t="str">
        <x:v>Gib Auberginen und Pilze dazu.</x:v>
      </x:c>
      <x:c r="E4427" s="163"/>
      <x:c r="F4427" s="163"/>
    </x:row>
    <x:row r="4428">
      <x:c r="A4428" s="135" t="str">
        <x:v>DI-409-S5</x:v>
      </x:c>
      <x:c r="B4428" s="135" t="str">
        <x:v>DI-409-V1</x:v>
      </x:c>
      <x:c r="C4428" s="135" t="n">
        <x:v>5</x:v>
      </x:c>
      <x:c r="D4428" s="162" t="str">
        <x:v>Lasse alles noch einige Minuten kochen.</x:v>
      </x:c>
      <x:c r="E4428" s="163"/>
      <x:c r="F4428" s="163"/>
    </x:row>
    <x:row r="4429">
      <x:c r="A4429" s="135" t="str">
        <x:v>DI-409-S6</x:v>
      </x:c>
      <x:c r="B4429" s="135" t="str">
        <x:v>DI-409-V1</x:v>
      </x:c>
      <x:c r="C4429" s="135" t="n">
        <x:v>6</x:v>
      </x:c>
      <x:c r="D4429" s="162" t="str">
        <x:v>Rühre Currypaste ein.</x:v>
      </x:c>
      <x:c r="E4429" s="163"/>
      <x:c r="F4429" s="163"/>
    </x:row>
    <x:row r="4430">
      <x:c r="A4430" s="135" t="str">
        <x:v>DI-409-S7</x:v>
      </x:c>
      <x:c r="B4430" s="135" t="str">
        <x:v>DI-409-V1</x:v>
      </x:c>
      <x:c r="C4430" s="135" t="n">
        <x:v>7</x:v>
      </x:c>
      <x:c r="D4430" s="162" t="str">
        <x:v>Gieße Brühe und Kokosmilch darüber.</x:v>
      </x:c>
      <x:c r="E4430" s="163"/>
      <x:c r="F4430" s="163"/>
    </x:row>
    <x:row r="4431">
      <x:c r="A4431" s="135" t="str">
        <x:v>DI-409-S8</x:v>
      </x:c>
      <x:c r="B4431" s="135" t="str">
        <x:v>DI-409-V1</x:v>
      </x:c>
      <x:c r="C4431" s="135" t="n">
        <x:v>8</x:v>
      </x:c>
      <x:c r="D4431" s="162" t="str">
        <x:v>Bringe alles zum Kochen.</x:v>
      </x:c>
      <x:c r="E4431" s="163"/>
      <x:c r="F4431" s="163"/>
    </x:row>
    <x:row r="4432">
      <x:c r="A4432" s="135" t="str">
        <x:v>DI-409-S9</x:v>
      </x:c>
      <x:c r="B4432" s="135" t="str">
        <x:v>DI-409-V1</x:v>
      </x:c>
      <x:c r="C4432" s="135" t="n">
        <x:v>9</x:v>
      </x:c>
      <x:c r="D4432" s="162" t="str">
        <x:v>Lasse 10 Minuten köcheln oder bis die Kartoffel weich ist.</x:v>
      </x:c>
      <x:c r="E4432" s="163" t="n">
        <x:v>10</x:v>
      </x:c>
      <x:c r="F4432" s="163" t="str">
        <x:v>Schritt 9</x:v>
      </x:c>
    </x:row>
    <x:row r="4433">
      <x:c r="A4433" s="135" t="str">
        <x:v>DI-409-S10</x:v>
      </x:c>
      <x:c r="B4433" s="135" t="str">
        <x:v>DI-409-V1</x:v>
      </x:c>
      <x:c r="C4433" s="135" t="n">
        <x:v>10</x:v>
      </x:c>
      <x:c r="D4433" s="162" t="str">
        <x:v>Rühre den Koriander unter.</x:v>
      </x:c>
      <x:c r="E4433" s="163"/>
      <x:c r="F4433" s="163"/>
    </x:row>
    <x:row r="4434">
      <x:c r="A4434" s="135" t="str">
        <x:v>DI-409-S11</x:v>
      </x:c>
      <x:c r="B4434" s="135" t="str">
        <x:v>DI-409-V1</x:v>
      </x:c>
      <x:c r="C4434" s="135" t="n">
        <x:v>11</x:v>
      </x:c>
      <x:c r="D4434" s="162" t="str">
        <x:v>Serviere das Curry mit Reis oder Naan-Brot.</x:v>
      </x:c>
      <x:c r="E4434" s="163"/>
      <x:c r="F4434" s="163"/>
    </x:row>
    <x:row r="4435">
      <x:c r="A4435" s="135" t="str">
        <x:v>DI-410-S1</x:v>
      </x:c>
      <x:c r="B4435" s="135" t="str">
        <x:v>DI-410-V1</x:v>
      </x:c>
      <x:c r="C4435" s="135" t="n">
        <x:v>1</x:v>
      </x:c>
      <x:c r="D4435" s="162" t="str">
        <x:v>Heize den Backofen auf 200 °C Ober-/Unterhitze bzw. 180 °C Umluft vor.</x:v>
      </x:c>
      <x:c r="E4435" s="163"/>
      <x:c r="F4435" s="163"/>
    </x:row>
    <x:row r="4436">
      <x:c r="A4436" s="135" t="str">
        <x:v>DI-410-S2</x:v>
      </x:c>
      <x:c r="B4436" s="135" t="str">
        <x:v>DI-410-V1</x:v>
      </x:c>
      <x:c r="C4436" s="135" t="n">
        <x:v>2</x:v>
      </x:c>
      <x:c r="D4436" s="162" t="str">
        <x:v>Stich die Kartoffeln rundherum mit einer Gabel ein.</x:v>
      </x:c>
      <x:c r="E4436" s="163"/>
      <x:c r="F4436" s="163"/>
    </x:row>
    <x:row r="4437">
      <x:c r="A4437" s="135" t="str">
        <x:v>DI-410-S3</x:v>
      </x:c>
      <x:c r="B4437" s="135" t="str">
        <x:v>DI-410-V1</x:v>
      </x:c>
      <x:c r="C4437" s="135" t="n">
        <x:v>3</x:v>
      </x:c>
      <x:c r="D4437" s="162" t="str">
        <x:v>Reibe mit der Hälfte des Sonnenblumenöls ein.</x:v>
      </x:c>
      <x:c r="E4437" s="163"/>
      <x:c r="F4437" s="163"/>
    </x:row>
    <x:row r="4438">
      <x:c r="A4438" s="135" t="str">
        <x:v>DI-410-S4</x:v>
      </x:c>
      <x:c r="B4438" s="135" t="str">
        <x:v>DI-410-V1</x:v>
      </x:c>
      <x:c r="C4438" s="135" t="n">
        <x:v>4</x:v>
      </x:c>
      <x:c r="D4438" s="162" t="str">
        <x:v>Backe die Kartoffeln 1 Stunde und 20 Minuten.</x:v>
      </x:c>
      <x:c r="E4438" s="163" t="n">
        <x:v>20</x:v>
      </x:c>
      <x:c r="F4438" s="163" t="str">
        <x:v>Schritt 4</x:v>
      </x:c>
    </x:row>
    <x:row r="4439">
      <x:c r="A4439" s="135" t="str">
        <x:v>DI-410-S5</x:v>
      </x:c>
      <x:c r="B4439" s="135" t="str">
        <x:v>DI-410-V1</x:v>
      </x:c>
      <x:c r="C4439" s="135" t="n">
        <x:v>5</x:v>
      </x:c>
      <x:c r="D4439" s="162" t="str">
        <x:v>Schneide die Pilze in Scheiben.</x:v>
      </x:c>
      <x:c r="E4439" s="163"/>
      <x:c r="F4439" s="163"/>
    </x:row>
    <x:row r="4440">
      <x:c r="A4440" s="135" t="str">
        <x:v>DI-410-S6</x:v>
      </x:c>
      <x:c r="B4440" s="135" t="str">
        <x:v>DI-410-V1</x:v>
      </x:c>
      <x:c r="C4440" s="135" t="n">
        <x:v>6</x:v>
      </x:c>
      <x:c r="D4440" s="162" t="str">
        <x:v>Brate im restlichen Öl an.</x:v>
      </x:c>
      <x:c r="E4440" s="163"/>
      <x:c r="F4440" s="163"/>
    </x:row>
    <x:row r="4441">
      <x:c r="A4441" s="135" t="str">
        <x:v>DI-410-S7</x:v>
      </x:c>
      <x:c r="B4441" s="135" t="str">
        <x:v>DI-410-V1</x:v>
      </x:c>
      <x:c r="C4441" s="135" t="n">
        <x:v>7</x:v>
      </x:c>
      <x:c r="D4441" s="162" t="str">
        <x:v>Rühre alles unter den Sauerrahm-Schnittlauch-Dip.</x:v>
      </x:c>
      <x:c r="E4441" s="163"/>
      <x:c r="F4441" s="163"/>
    </x:row>
    <x:row r="4442">
      <x:c r="A4442" s="135" t="str">
        <x:v>DI-411-S1</x:v>
      </x:c>
      <x:c r="B4442" s="135" t="str">
        <x:v>DI-411-V1</x:v>
      </x:c>
      <x:c r="C4442" s="135" t="n">
        <x:v>1</x:v>
      </x:c>
      <x:c r="D4442" s="162" t="str">
        <x:v>Siebe Kichererbsenmehl und Maismehl in eine Schüssel und forme in der Mitte eine Mulde.</x:v>
      </x:c>
      <x:c r="E4442" s="163"/>
      <x:c r="F4442" s="163"/>
    </x:row>
    <x:row r="4443">
      <x:c r="A4443" s="135" t="str">
        <x:v>DI-411-S2</x:v>
      </x:c>
      <x:c r="B4443" s="135" t="str">
        <x:v>DI-411-V1</x:v>
      </x:c>
      <x:c r="C4443" s="135" t="n">
        <x:v>2</x:v>
      </x:c>
      <x:c r="D4443" s="162" t="str">
        <x:v>Rühre nach und nach 400 ml Wasser ein, bis ein glatter, dickflüssiger Teig entsteht. Stelle ihn beiseite.</x:v>
      </x:c>
      <x:c r="E4443" s="163"/>
      <x:c r="F4443" s="163"/>
    </x:row>
    <x:row r="4444">
      <x:c r="A4444" s="135" t="str">
        <x:v>DI-411-S3</x:v>
      </x:c>
      <x:c r="B4444" s="135" t="str">
        <x:v>DI-411-V1</x:v>
      </x:c>
      <x:c r="C4444" s="135" t="n">
        <x:v>3</x:v>
      </x:c>
      <x:c r="D4444" s="162" t="str">
        <x:v>Gib für die Cashewcreme Cashews, 100 ml kochendes Wasser, Limettensaft und die Hälfte des Korianders in einen hohen Mixbecher.</x:v>
      </x:c>
      <x:c r="E4444" s="163"/>
      <x:c r="F4444" s="163"/>
    </x:row>
    <x:row r="4445">
      <x:c r="A4445" s="135" t="str">
        <x:v>DI-411-S4</x:v>
      </x:c>
      <x:c r="B4445" s="135" t="str">
        <x:v>DI-411-V1</x:v>
      </x:c>
      <x:c r="C4445" s="135" t="n">
        <x:v>4</x:v>
      </x:c>
      <x:c r="D4445" s="162" t="str">
        <x:v>Püriere alles cremig und verdünne die Creme bei Bedarf mit 1 EL Wasser.</x:v>
      </x:c>
      <x:c r="E4445" s="163"/>
      <x:c r="F4445" s="163"/>
    </x:row>
    <x:row r="4446">
      <x:c r="A4446" s="135" t="str">
        <x:v>DI-411-S5</x:v>
      </x:c>
      <x:c r="B4446" s="135" t="str">
        <x:v>DI-411-V1</x:v>
      </x:c>
      <x:c r="C4446" s="135" t="n">
        <x:v>5</x:v>
      </x:c>
      <x:c r="D4446" s="162" t="str">
        <x:v>Erhitze für die Füllung das Öl in einer großen Pfanne. Gib Pilze und Knoblauch hinein.</x:v>
      </x:c>
      <x:c r="E4446" s="163"/>
      <x:c r="F4446" s="163"/>
    </x:row>
    <x:row r="4447">
      <x:c r="A4447" s="135" t="str">
        <x:v>DI-411-S6</x:v>
      </x:c>
      <x:c r="B4447" s="135" t="str">
        <x:v>DI-411-V1</x:v>
      </x:c>
      <x:c r="C4447" s="135" t="n">
        <x:v>6</x:v>
      </x:c>
      <x:c r="D4447" s="162" t="str">
        <x:v>Decke die Pfanne ab und gare die Pilze 5 Minuten im eigenen Dampf.</x:v>
      </x:c>
      <x:c r="E4447" s="163" t="n">
        <x:v>5</x:v>
      </x:c>
      <x:c r="F4447" s="163" t="str">
        <x:v>Schritt 6</x:v>
      </x:c>
    </x:row>
    <x:row r="4448">
      <x:c r="A4448" s="135" t="str">
        <x:v>DI-411-S7</x:v>
      </x:c>
      <x:c r="B4448" s="135" t="str">
        <x:v>DI-411-V1</x:v>
      </x:c>
      <x:c r="C4448" s="135" t="n">
        <x:v>7</x:v>
      </x:c>
      <x:c r="D4448" s="162" t="str">
        <x:v>Nimm den Deckel ab und brate die Pilze weitere Minuten weich.</x:v>
      </x:c>
      <x:c r="E4448" s="163"/>
      <x:c r="F4448" s="163"/>
    </x:row>
    <x:row r="4449">
      <x:c r="A4449" s="135" t="str">
        <x:v>DI-411-S8</x:v>
      </x:c>
      <x:c r="B4449" s="135" t="str">
        <x:v>DI-411-V1</x:v>
      </x:c>
      <x:c r="C4449" s="135" t="n">
        <x:v>8</x:v>
      </x:c>
      <x:c r="D4449" s="162" t="str">
        <x:v>Rühre Kreuzkümmel, Chilipulver und gemahlenen Koriander ein.</x:v>
      </x:c>
      <x:c r="E4449" s="163"/>
      <x:c r="F4449" s="163"/>
    </x:row>
    <x:row r="4450">
      <x:c r="A4450" s="135" t="str">
        <x:v>DI-411-S9</x:v>
      </x:c>
      <x:c r="B4450" s="135" t="str">
        <x:v>DI-411-V1</x:v>
      </x:c>
      <x:c r="C4450" s="135" t="n">
        <x:v>9</x:v>
      </x:c>
      <x:c r="D4450" s="162" t="str">
        <x:v>Gib Pintobohnen und Tomatenmark hinzu und gare alles 2-3 Minuten. Verdünne die Mischung bei Bedarf mit etwas Bohnenflüssigkeit.</x:v>
      </x:c>
      <x:c r="E4450" s="163" t="n">
        <x:v>2</x:v>
      </x:c>
      <x:c r="F4450" s="163" t="str">
        <x:v>Schritt 9</x:v>
      </x:c>
    </x:row>
    <x:row r="4451">
      <x:c r="A4451" s="135" t="str">
        <x:v>DI-411-S10</x:v>
      </x:c>
      <x:c r="B4451" s="135" t="str">
        <x:v>DI-411-V1</x:v>
      </x:c>
      <x:c r="C4451" s="135" t="n">
        <x:v>10</x:v>
      </x:c>
      <x:c r="D4451" s="162" t="str">
        <x:v>Gib die Tomaten hinzu und gare sie einige Minuten weich, ohne sie vollständig zerfallen zu lassen.</x:v>
      </x:c>
      <x:c r="E4451" s="163"/>
      <x:c r="F4451" s="163"/>
    </x:row>
    <x:row r="4452">
      <x:c r="A4452" s="135" t="str">
        <x:v>DI-411-S11</x:v>
      </x:c>
      <x:c r="B4452" s="135" t="str">
        <x:v>DI-411-V1</x:v>
      </x:c>
      <x:c r="C4452" s="135" t="n">
        <x:v>11</x:v>
      </x:c>
      <x:c r="D4452" s="162" t="str">
        <x:v>Rühre den restlichen Koriander ein und halte die Füllung zugedeckt warm.</x:v>
      </x:c>
      <x:c r="E4452" s="163"/>
      <x:c r="F4452" s="163"/>
    </x:row>
    <x:row r="4453">
      <x:c r="A4453" s="135" t="str">
        <x:v>DI-411-S12</x:v>
      </x:c>
      <x:c r="B4453" s="135" t="str">
        <x:v>DI-411-V1</x:v>
      </x:c>
      <x:c r="C4453" s="135" t="n">
        <x:v>12</x:v>
      </x:c>
      <x:c r="D4453" s="162" t="str">
        <x:v>Erhitze für die Tacos wenig Öl in einer beschichteten Pfanne.</x:v>
      </x:c>
      <x:c r="E4453" s="163"/>
      <x:c r="F4453" s="163"/>
    </x:row>
    <x:row r="4454">
      <x:c r="A4454" s="135" t="str">
        <x:v>DI-411-S13</x:v>
      </x:c>
      <x:c r="B4454" s="135" t="str">
        <x:v>DI-411-V1</x:v>
      </x:c>
      <x:c r="C4454" s="135" t="n">
        <x:v>13</x:v>
      </x:c>
      <x:c r="D4454" s="162" t="str">
        <x:v>Gib 4 EL Teig hinein und schwenke die Pfanne, bis der Boden dünn bedeckt ist.</x:v>
      </x:c>
      <x:c r="E4454" s="163"/>
      <x:c r="F4454" s="163"/>
    </x:row>
    <x:row r="4455">
      <x:c r="A4455" s="135" t="str">
        <x:v>DI-411-S14</x:v>
      </x:c>
      <x:c r="B4455" s="135" t="str">
        <x:v>DI-411-V1</x:v>
      </x:c>
      <x:c r="C4455" s="135" t="n">
        <x:v>14</x:v>
      </x:c>
      <x:c r="D4455" s="162" t="str">
        <x:v>Backe den Taco je Seite 1-2 Minuten. Bereite auf dieselbe Weise weitere Tacos zu.</x:v>
      </x:c>
      <x:c r="E4455" s="163" t="n">
        <x:v>1</x:v>
      </x:c>
      <x:c r="F4455" s="163" t="str">
        <x:v>Schritt 14</x:v>
      </x:c>
    </x:row>
    <x:row r="4456">
      <x:c r="A4456" s="135" t="str">
        <x:v>DI-411-S15</x:v>
      </x:c>
      <x:c r="B4456" s="135" t="str">
        <x:v>DI-411-V1</x:v>
      </x:c>
      <x:c r="C4456" s="135" t="n">
        <x:v>15</x:v>
      </x:c>
      <x:c r="D4456" s="162" t="str">
        <x:v>Fülle die warmen Tacos mit Salat, Cashewcreme und Pilzmischung.</x:v>
      </x:c>
      <x:c r="E4456" s="163"/>
      <x:c r="F4456" s="163"/>
    </x:row>
    <x:row r="4457">
      <x:c r="A4457" s="135" t="str">
        <x:v>DI-412-S1</x:v>
      </x:c>
      <x:c r="B4457" s="135" t="str">
        <x:v>DI-412-V1</x:v>
      </x:c>
      <x:c r="C4457" s="135" t="n">
        <x:v>1</x:v>
      </x:c>
      <x:c r="D4457" s="162" t="str">
        <x:v>Gib für das Kompott Orangensaft, Beeren und Apfel in einen kleinen Topf.</x:v>
      </x:c>
      <x:c r="E4457" s="163"/>
      <x:c r="F4457" s="163"/>
    </x:row>
    <x:row r="4458">
      <x:c r="A4458" s="135" t="str">
        <x:v>DI-412-S2</x:v>
      </x:c>
      <x:c r="B4458" s="135" t="str">
        <x:v>DI-412-V1</x:v>
      </x:c>
      <x:c r="C4458" s="135" t="n">
        <x:v>2</x:v>
      </x:c>
      <x:c r="D4458" s="162" t="str">
        <x:v>Lasse alles 10-12 Minuten bei mittlerer Hitze köcheln, bis die Beeren aufplatzen und der Apfel weich ist.</x:v>
      </x:c>
      <x:c r="E4458" s="163" t="n">
        <x:v>10</x:v>
      </x:c>
      <x:c r="F4458" s="163" t="str">
        <x:v>Schritt 2</x:v>
      </x:c>
    </x:row>
    <x:row r="4459">
      <x:c r="A4459" s="135" t="str">
        <x:v>DI-412-S3</x:v>
      </x:c>
      <x:c r="B4459" s="135" t="str">
        <x:v>DI-412-V1</x:v>
      </x:c>
      <x:c r="C4459" s="135" t="n">
        <x:v>3</x:v>
      </x:c>
      <x:c r="D4459" s="162" t="str">
        <x:v>Nimm den Topf vom Herd und lasse das Kompott etwas abkühlen. Rühre bei Bedarf einen kleinen Spritzer Wasser ein.</x:v>
      </x:c>
      <x:c r="E4459" s="163"/>
      <x:c r="F4459" s="163"/>
    </x:row>
    <x:row r="4460">
      <x:c r="A4460" s="135" t="str">
        <x:v>DI-412-S4</x:v>
      </x:c>
      <x:c r="B4460" s="135" t="str">
        <x:v>DI-412-V1</x:v>
      </x:c>
      <x:c r="C4460" s="135" t="n">
        <x:v>4</x:v>
      </x:c>
      <x:c r="D4460" s="162" t="str">
        <x:v>Zerkleinere die Haferflocken in einer Küchenmaschine zu grobem Mehl.</x:v>
      </x:c>
      <x:c r="E4460" s="163"/>
      <x:c r="F4460" s="163"/>
    </x:row>
    <x:row r="4461">
      <x:c r="A4461" s="135" t="str">
        <x:v>DI-412-S5</x:v>
      </x:c>
      <x:c r="B4461" s="135" t="str">
        <x:v>DI-412-V1</x:v>
      </x:c>
      <x:c r="C4461" s="135" t="n">
        <x:v>5</x:v>
      </x:c>
      <x:c r="D4461" s="162" t="str">
        <x:v>Gib Hafermehl, Backpulver, Zimt und Orangenschale in eine Rührschüssel und vermenge alles.</x:v>
      </x:c>
      <x:c r="E4461" s="163"/>
      <x:c r="F4461" s="163"/>
    </x:row>
    <x:row r="4462">
      <x:c r="A4462" s="135" t="str">
        <x:v>DI-412-S6</x:v>
      </x:c>
      <x:c r="B4462" s="135" t="str">
        <x:v>DI-412-V1</x:v>
      </x:c>
      <x:c r="C4462" s="135" t="n">
        <x:v>6</x:v>
      </x:c>
      <x:c r="D4462" s="162" t="str">
        <x:v>Verquirle Hafermilch und Ei und gieße die Mischung zu den trockenen Zutaten.</x:v>
      </x:c>
      <x:c r="E4462" s="163"/>
      <x:c r="F4462" s="163"/>
    </x:row>
    <x:row r="4463">
      <x:c r="A4463" s="135" t="str">
        <x:v>DI-412-S7</x:v>
      </x:c>
      <x:c r="B4463" s="135" t="str">
        <x:v>DI-412-V1</x:v>
      </x:c>
      <x:c r="C4463" s="135" t="n">
        <x:v>7</x:v>
      </x:c>
      <x:c r="D4463" s="162" t="str">
        <x:v>Verrühre alles zu einem dicken, gleichmäßigen Teig.</x:v>
      </x:c>
      <x:c r="E4463" s="163"/>
      <x:c r="F4463" s="163"/>
    </x:row>
    <x:row r="4464">
      <x:c r="A4464" s="135" t="str">
        <x:v>DI-412-S8</x:v>
      </x:c>
      <x:c r="B4464" s="135" t="str">
        <x:v>DI-412-V1</x:v>
      </x:c>
      <x:c r="C4464" s="135" t="n">
        <x:v>8</x:v>
      </x:c>
      <x:c r="D4464" s="162" t="str">
        <x:v>Erhitze etwas Rapsöl in einer beschichteten Pfanne bei mittlerer Hitze.</x:v>
      </x:c>
      <x:c r="E4464" s="163"/>
      <x:c r="F4464" s="163"/>
    </x:row>
    <x:row r="4465">
      <x:c r="A4465" s="135" t="str">
        <x:v>DI-412-S9</x:v>
      </x:c>
      <x:c r="B4465" s="135" t="str">
        <x:v>DI-412-V1</x:v>
      </x:c>
      <x:c r="C4465" s="135" t="n">
        <x:v>9</x:v>
      </x:c>
      <x:c r="D4465" s="162" t="str">
        <x:v>Gib pro Pancake etwa 2 EL Teig in die Pfanne und forme einen kleinen Kreis.</x:v>
      </x:c>
      <x:c r="E4465" s="163"/>
      <x:c r="F4465" s="163"/>
    </x:row>
    <x:row r="4466">
      <x:c r="A4466" s="135" t="str">
        <x:v>DI-412-S10</x:v>
      </x:c>
      <x:c r="B4466" s="135" t="str">
        <x:v>DI-412-V1</x:v>
      </x:c>
      <x:c r="C4466" s="135" t="n">
        <x:v>10</x:v>
      </x:c>
      <x:c r="D4466" s="162" t="str">
        <x:v>Backe den Pancake etwa 2 Minuten, bis sich an der Oberfläche Bläschen bilden.</x:v>
      </x:c>
      <x:c r="E4466" s="163" t="n">
        <x:v>2</x:v>
      </x:c>
      <x:c r="F4466" s="163" t="str">
        <x:v>Schritt 10</x:v>
      </x:c>
    </x:row>
    <x:row r="4467">
      <x:c r="A4467" s="135" t="str">
        <x:v>DI-412-S11</x:v>
      </x:c>
      <x:c r="B4467" s="135" t="str">
        <x:v>DI-412-V1</x:v>
      </x:c>
      <x:c r="C4467" s="135" t="n">
        <x:v>11</x:v>
      </x:c>
      <x:c r="D4467" s="162" t="str">
        <x:v>Wende den Pancake und backe die zweite Seite etwa 1 Minute.</x:v>
      </x:c>
      <x:c r="E4467" s="163"/>
      <x:c r="F4467" s="163"/>
    </x:row>
    <x:row r="4468">
      <x:c r="A4468" s="135" t="str">
        <x:v>DI-412-S12</x:v>
      </x:c>
      <x:c r="B4468" s="135" t="str">
        <x:v>DI-412-V1</x:v>
      </x:c>
      <x:c r="C4468" s="135" t="n">
        <x:v>12</x:v>
      </x:c>
      <x:c r="D4468" s="162" t="str">
        <x:v>Backe aus dem restlichen Teig auf dieselbe Weise insgesamt sechs Pancakes.</x:v>
      </x:c>
      <x:c r="E4468" s="163"/>
      <x:c r="F4468" s="163"/>
    </x:row>
    <x:row r="4469">
      <x:c r="A4469" s="135" t="str">
        <x:v>DI-412-S13</x:v>
      </x:c>
      <x:c r="B4469" s="135" t="str">
        <x:v>DI-412-V1</x:v>
      </x:c>
      <x:c r="C4469" s="135" t="n">
        <x:v>13</x:v>
      </x:c>
      <x:c r="D4469" s="162" t="str">
        <x:v>Verteile die Pancakes auf zwei Teller und gib Kompott sowie Joghurt darauf.</x:v>
      </x:c>
      <x:c r="E4469" s="163"/>
      <x:c r="F4469" s="163"/>
    </x:row>
    <x:row r="4470">
      <x:c r="A4470" s="135" t="str">
        <x:v>DI-413-S1</x:v>
      </x:c>
      <x:c r="B4470" s="135" t="str">
        <x:v>DI-413-V1</x:v>
      </x:c>
      <x:c r="C4470" s="135" t="n">
        <x:v>1</x:v>
      </x:c>
      <x:c r="D4470" s="162" t="str">
        <x:v>Erhitze das Öl in einer großen Pfanne.</x:v>
      </x:c>
      <x:c r="E4470" s="163"/>
      <x:c r="F4470" s="163"/>
    </x:row>
    <x:row r="4471">
      <x:c r="A4471" s="135" t="str">
        <x:v>DI-413-S2</x:v>
      </x:c>
      <x:c r="B4471" s="135" t="str">
        <x:v>DI-413-V1</x:v>
      </x:c>
      <x:c r="C4471" s="135" t="n">
        <x:v>2</x:v>
      </x:c>
      <x:c r="D4471" s="162" t="str">
        <x:v>Brate das Rindfleisch portionsweise kräftig an.</x:v>
      </x:c>
      <x:c r="E4471" s="163"/>
      <x:c r="F4471" s="163"/>
    </x:row>
    <x:row r="4472">
      <x:c r="A4472" s="135" t="str">
        <x:v>DI-413-S3</x:v>
      </x:c>
      <x:c r="B4472" s="135" t="str">
        <x:v>DI-413-V1</x:v>
      </x:c>
      <x:c r="C4472" s="135" t="n">
        <x:v>3</x:v>
      </x:c>
      <x:c r="D4472" s="162" t="str">
        <x:v>Stelle alles beiseite.</x:v>
      </x:c>
      <x:c r="E4472" s="163"/>
      <x:c r="F4472" s="163"/>
    </x:row>
    <x:row r="4473">
      <x:c r="A4473" s="135" t="str">
        <x:v>DI-413-S4</x:v>
      </x:c>
      <x:c r="B4473" s="135" t="str">
        <x:v>DI-413-V1</x:v>
      </x:c>
      <x:c r="C4473" s="135" t="n">
        <x:v>4</x:v>
      </x:c>
      <x:c r="D4473" s="162" t="str">
        <x:v>Gib Pilze, Lorbeer und Thymian in die Pfanne.</x:v>
      </x:c>
      <x:c r="E4473" s="163"/>
      <x:c r="F4473" s="163"/>
    </x:row>
    <x:row r="4474">
      <x:c r="A4474" s="135" t="str">
        <x:v>DI-413-S5</x:v>
      </x:c>
      <x:c r="B4474" s="135" t="str">
        <x:v>DI-413-V1</x:v>
      </x:c>
      <x:c r="C4474" s="135" t="n">
        <x:v>5</x:v>
      </x:c>
      <x:c r="D4474" s="162" t="str">
        <x:v>Brate etwa 5 Minuten.</x:v>
      </x:c>
      <x:c r="E4474" s="163" t="n">
        <x:v>5</x:v>
      </x:c>
      <x:c r="F4474" s="163" t="str">
        <x:v>Schritt 5</x:v>
      </x:c>
    </x:row>
    <x:row r="4475">
      <x:c r="A4475" s="135" t="str">
        <x:v>DI-413-S6</x:v>
      </x:c>
      <x:c r="B4475" s="135" t="str">
        <x:v>DI-413-V1</x:v>
      </x:c>
      <x:c r="C4475" s="135" t="n">
        <x:v>6</x:v>
      </x:c>
      <x:c r="D4475" s="162" t="str">
        <x:v>Dünste Zwiebeln und Knoblauch zufügen und weich.</x:v>
      </x:c>
      <x:c r="E4475" s="163"/>
      <x:c r="F4475" s="163"/>
    </x:row>
    <x:row r="4476">
      <x:c r="A4476" s="135" t="str">
        <x:v>DI-413-S7</x:v>
      </x:c>
      <x:c r="B4476" s="135" t="str">
        <x:v>DI-413-V1</x:v>
      </x:c>
      <x:c r="C4476" s="135" t="n">
        <x:v>7</x:v>
      </x:c>
      <x:c r="D4476" s="162" t="str">
        <x:v>Gib das Fleisch zurück in die Pfanne.</x:v>
      </x:c>
      <x:c r="E4476" s="163"/>
      <x:c r="F4476" s="163"/>
    </x:row>
    <x:row r="4477">
      <x:c r="A4477" s="135" t="str">
        <x:v>DI-413-S8</x:v>
      </x:c>
      <x:c r="B4477" s="135" t="str">
        <x:v>DI-413-V1</x:v>
      </x:c>
      <x:c r="C4477" s="135" t="n">
        <x:v>8</x:v>
      </x:c>
      <x:c r="D4477" s="162" t="str">
        <x:v>Rühre Karotten, Brühe und Tomatenmark ein.</x:v>
      </x:c>
      <x:c r="E4477" s="163"/>
      <x:c r="F4477" s="163"/>
    </x:row>
    <x:row r="4478">
      <x:c r="A4478" s="135" t="str">
        <x:v>DI-413-S9</x:v>
      </x:c>
      <x:c r="B4478" s="135" t="str">
        <x:v>DI-413-V1</x:v>
      </x:c>
      <x:c r="C4478" s="135" t="n">
        <x:v>9</x:v>
      </x:c>
      <x:c r="D4478" s="162" t="str">
        <x:v>Schmore zugedeckt etwa 2 Stunden sanft, bis das Fleisch zart und die Sauce sämig ist.</x:v>
      </x:c>
      <x:c r="E4478" s="163"/>
      <x:c r="F4478" s="163"/>
    </x:row>
    <x:row r="4479">
      <x:c r="A4479" s="135" t="str">
        <x:v>DI-413-S10</x:v>
      </x:c>
      <x:c r="B4479" s="135" t="str">
        <x:v>DI-413-V1</x:v>
      </x:c>
      <x:c r="C4479" s="135" t="n">
        <x:v>10</x:v>
      </x:c>
      <x:c r="D4479" s="162" t="str">
        <x:v>Koche etwa 25 Minuten vor Ende der Garzeit Wasser in einem großen Topf auf.</x:v>
      </x:c>
      <x:c r="E4479" s="163" t="n">
        <x:v>25</x:v>
      </x:c>
      <x:c r="F4479" s="163" t="str">
        <x:v>Schritt 10</x:v>
      </x:c>
    </x:row>
    <x:row r="4480">
      <x:c r="A4480" s="135" t="str">
        <x:v>DI-413-S11</x:v>
      </x:c>
      <x:c r="B4480" s="135" t="str">
        <x:v>DI-413-V1</x:v>
      </x:c>
      <x:c r="C4480" s="135" t="n">
        <x:v>11</x:v>
      </x:c>
      <x:c r="D4480" s="162" t="str">
        <x:v>Gib Steckrübe 5 Minuten vorgaren, dann die Kartoffeln hinzu.</x:v>
      </x:c>
      <x:c r="E4480" s="163" t="n">
        <x:v>5</x:v>
      </x:c>
      <x:c r="F4480" s="163" t="str">
        <x:v>Schritt 11</x:v>
      </x:c>
    </x:row>
    <x:row r="4481">
      <x:c r="A4481" s="135" t="str">
        <x:v>DI-413-S12</x:v>
      </x:c>
      <x:c r="B4481" s="135" t="str">
        <x:v>DI-413-V1</x:v>
      </x:c>
      <x:c r="C4481" s="135" t="n">
        <x:v>12</x:v>
      </x:c>
      <x:c r="D4481" s="162" t="str">
        <x:v>Koche alles weitere 15-20 Minuten weich.</x:v>
      </x:c>
      <x:c r="E4481" s="163" t="n">
        <x:v>15</x:v>
      </x:c>
      <x:c r="F4481" s="163" t="str">
        <x:v>Schritt 12</x:v>
      </x:c>
    </x:row>
    <x:row r="4482">
      <x:c r="A4482" s="135" t="str">
        <x:v>DI-413-S13</x:v>
      </x:c>
      <x:c r="B4482" s="135" t="str">
        <x:v>DI-413-V1</x:v>
      </x:c>
      <x:c r="C4482" s="135" t="n">
        <x:v>13</x:v>
      </x:c>
      <x:c r="D4482" s="162" t="str">
        <x:v>Gieße das Gemüse ab.</x:v>
      </x:c>
      <x:c r="E4482" s="163"/>
      <x:c r="F4482" s="163"/>
    </x:row>
    <x:row r="4483">
      <x:c r="A4483" s="135" t="str">
        <x:v>DI-413-S14</x:v>
      </x:c>
      <x:c r="B4483" s="135" t="str">
        <x:v>DI-413-V1</x:v>
      </x:c>
      <x:c r="C4483" s="135" t="n">
        <x:v>14</x:v>
      </x:c>
      <x:c r="D4483" s="162" t="str">
        <x:v>Zerdrücke mit reichlich schwarzem Pfeffer zu einem Püree.</x:v>
      </x:c>
      <x:c r="E4483" s="163"/>
      <x:c r="F4483" s="163"/>
    </x:row>
    <x:row r="4484">
      <x:c r="A4484" s="135" t="str">
        <x:v>DI-413-S15</x:v>
      </x:c>
      <x:c r="B4484" s="135" t="str">
        <x:v>DI-413-V1</x:v>
      </x:c>
      <x:c r="C4484" s="135" t="n">
        <x:v>15</x:v>
      </x:c>
      <x:c r="D4484" s="162" t="str">
        <x:v>Verteile Eintopf und Gemüsepüree auf Teller.</x:v>
      </x:c>
      <x:c r="E4484" s="163"/>
      <x:c r="F4484" s="163"/>
    </x:row>
    <x:row r="4485">
      <x:c r="A4485" s="135" t="str">
        <x:v>DI-413-S16</x:v>
      </x:c>
      <x:c r="B4485" s="135" t="str">
        <x:v>DI-413-V1</x:v>
      </x:c>
      <x:c r="C4485" s="135" t="n">
        <x:v>16</x:v>
      </x:c>
      <x:c r="D4485" s="162" t="str">
        <x:v>Serviere den Eintopf mit Brokkoli oder Erbsen.</x:v>
      </x:c>
      <x:c r="E4485" s="163"/>
      <x:c r="F4485" s="163"/>
    </x:row>
    <x:row r="4486">
      <x:c r="A4486" s="135" t="str">
        <x:v>DI-414-S1</x:v>
      </x:c>
      <x:c r="B4486" s="135" t="str">
        <x:v>DI-414-V1</x:v>
      </x:c>
      <x:c r="C4486" s="135" t="n">
        <x:v>1</x:v>
      </x:c>
      <x:c r="D4486" s="162" t="str">
        <x:v>Erhitze das Öl in einer breiten beschichteten Pfanne.</x:v>
      </x:c>
      <x:c r="E4486" s="163"/>
      <x:c r="F4486" s="163"/>
    </x:row>
    <x:row r="4487">
      <x:c r="A4487" s="135" t="str">
        <x:v>DI-414-S2</x:v>
      </x:c>
      <x:c r="B4487" s="135" t="str">
        <x:v>DI-414-V1</x:v>
      </x:c>
      <x:c r="C4487" s="135" t="n">
        <x:v>2</x:v>
      </x:c>
      <x:c r="D4487" s="162" t="str">
        <x:v>Brate Kartoffeln, Paprika und Lorbeerblatt etwa 5 Minuten an.</x:v>
      </x:c>
      <x:c r="E4487" s="163" t="n">
        <x:v>5</x:v>
      </x:c>
      <x:c r="F4487" s="163" t="str">
        <x:v>Schritt 2</x:v>
      </x:c>
    </x:row>
    <x:row r="4488">
      <x:c r="A4488" s="135" t="str">
        <x:v>DI-414-S3</x:v>
      </x:c>
      <x:c r="B4488" s="135" t="str">
        <x:v>DI-414-V1</x:v>
      </x:c>
      <x:c r="C4488" s="135" t="n">
        <x:v>3</x:v>
      </x:c>
      <x:c r="D4488" s="162" t="str">
        <x:v>Gib Lauch und Knoblauch hinzu und gare beides einige Minuten mit.</x:v>
      </x:c>
      <x:c r="E4488" s="163"/>
      <x:c r="F4488" s="163"/>
    </x:row>
    <x:row r="4489">
      <x:c r="A4489" s="135" t="str">
        <x:v>DI-414-S4</x:v>
      </x:c>
      <x:c r="B4489" s="135" t="str">
        <x:v>DI-414-V1</x:v>
      </x:c>
      <x:c r="C4489" s="135" t="n">
        <x:v>4</x:v>
      </x:c>
      <x:c r="D4489" s="162" t="str">
        <x:v>Rühre Passata und Brühe ein und bringe die Sauce zum Köcheln.</x:v>
      </x:c>
      <x:c r="E4489" s="163"/>
      <x:c r="F4489" s="163"/>
    </x:row>
    <x:row r="4490">
      <x:c r="A4490" s="135" t="str">
        <x:v>DI-414-S5</x:v>
      </x:c>
      <x:c r="B4490" s="135" t="str">
        <x:v>DI-414-V1</x:v>
      </x:c>
      <x:c r="C4490" s="135" t="n">
        <x:v>5</x:v>
      </x:c>
      <x:c r="D4490" s="162" t="str">
        <x:v>Decke die Pfanne ab und gare die Kartoffeln etwa 25 Minuten weich.</x:v>
      </x:c>
      <x:c r="E4490" s="163" t="n">
        <x:v>25</x:v>
      </x:c>
      <x:c r="F4490" s="163" t="str">
        <x:v>Schritt 5</x:v>
      </x:c>
    </x:row>
    <x:row r="4491">
      <x:c r="A4491" s="135" t="str">
        <x:v>DI-414-S6</x:v>
      </x:c>
      <x:c r="B4491" s="135" t="str">
        <x:v>DI-414-V1</x:v>
      </x:c>
      <x:c r="C4491" s="135" t="n">
        <x:v>6</x:v>
      </x:c>
      <x:c r="D4491" s="162" t="str">
        <x:v>Gib Petersilie, Kabeljau, Garnelen und grüne Bohnen hinzu.</x:v>
      </x:c>
      <x:c r="E4491" s="163"/>
      <x:c r="F4491" s="163"/>
    </x:row>
    <x:row r="4492">
      <x:c r="A4492" s="135" t="str">
        <x:v>DI-414-S7</x:v>
      </x:c>
      <x:c r="B4492" s="135" t="str">
        <x:v>DI-414-V1</x:v>
      </x:c>
      <x:c r="C4492" s="135" t="n">
        <x:v>7</x:v>
      </x:c>
      <x:c r="D4492" s="162" t="str">
        <x:v>Decke die Pfanne wieder ab und gare alles weitere 7 Minuten, bis der Fisch vollständig gar ist.</x:v>
      </x:c>
      <x:c r="E4492" s="163" t="n">
        <x:v>7</x:v>
      </x:c>
      <x:c r="F4492" s="163" t="str">
        <x:v>Schritt 7</x:v>
      </x:c>
    </x:row>
    <x:row r="4493">
      <x:c r="A4493" s="135" t="str">
        <x:v>DI-415-S1</x:v>
      </x:c>
      <x:c r="B4493" s="135" t="str">
        <x:v>DI-415-V1</x:v>
      </x:c>
      <x:c r="C4493" s="135" t="n">
        <x:v>1</x:v>
      </x:c>
      <x:c r="D4493" s="162" t="str">
        <x:v>Erhitze das Öl in einer tiefen, breiten Pfanne oder Auflaufform bei mittlerer bis hoher Hitze.</x:v>
      </x:c>
      <x:c r="E4493" s="163"/>
      <x:c r="F4493" s="163"/>
    </x:row>
    <x:row r="4494">
      <x:c r="A4494" s="135" t="str">
        <x:v>DI-415-S2</x:v>
      </x:c>
      <x:c r="B4494" s="135" t="str">
        <x:v>DI-415-V1</x:v>
      </x:c>
      <x:c r="C4494" s="135" t="n">
        <x:v>2</x:v>
      </x:c>
      <x:c r="D4494" s="162" t="str">
        <x:v>Gib die Fleischbällchen hinein und koche sie 5 Minuten lang, wobei du sie wendest, bis sie rundherum gebräunt sind.</x:v>
      </x:c>
      <x:c r="E4494" s="163" t="n">
        <x:v>5</x:v>
      </x:c>
      <x:c r="F4494" s="163" t="str">
        <x:v>Schritt 2</x:v>
      </x:c>
    </x:row>
    <x:row r="4495">
      <x:c r="A4495" s="135" t="str">
        <x:v>DI-415-S3</x:v>
      </x:c>
      <x:c r="B4495" s="135" t="str">
        <x:v>DI-415-V1</x:v>
      </x:c>
      <x:c r="C4495" s="135" t="n">
        <x:v>3</x:v>
      </x:c>
      <x:c r="D4495" s="162" t="str">
        <x:v>Gib Zwiebel und Knoblauch dazu.</x:v>
      </x:c>
      <x:c r="E4495" s="163"/>
      <x:c r="F4495" s="163"/>
    </x:row>
    <x:row r="4496">
      <x:c r="A4496" s="135" t="str">
        <x:v>DI-415-S4</x:v>
      </x:c>
      <x:c r="B4496" s="135" t="str">
        <x:v>DI-415-V1</x:v>
      </x:c>
      <x:c r="C4496" s="135" t="n">
        <x:v>4</x:v>
      </x:c>
      <x:c r="D4496" s="162" t="str">
        <x:v>Brate weitere 8 Minuten, bis sie weich sind.</x:v>
      </x:c>
      <x:c r="E4496" s="163" t="n">
        <x:v>8</x:v>
      </x:c>
      <x:c r="F4496" s="163" t="str">
        <x:v>Schritt 4</x:v>
      </x:c>
    </x:row>
    <x:row r="4497">
      <x:c r="A4497" s="135" t="str">
        <x:v>DI-415-S5</x:v>
      </x:c>
      <x:c r="B4497" s="135" t="str">
        <x:v>DI-415-V1</x:v>
      </x:c>
      <x:c r="C4497" s="135" t="n">
        <x:v>5</x:v>
      </x:c>
      <x:c r="D4497" s="162" t="str">
        <x:v>Gib Ketchup, gehackte Tomaten, gehacktes Basilikum und 400 ml Wasser in die Pfanne.</x:v>
      </x:c>
      <x:c r="E4497" s="163"/>
      <x:c r="F4497" s="163"/>
    </x:row>
    <x:row r="4498">
      <x:c r="A4498" s="135" t="str">
        <x:v>DI-415-S6</x:v>
      </x:c>
      <x:c r="B4498" s="135" t="str">
        <x:v>DI-415-V1</x:v>
      </x:c>
      <x:c r="C4498" s="135" t="n">
        <x:v>6</x:v>
      </x:c>
      <x:c r="D4498" s="162" t="str">
        <x:v>Bringe alles zum Kochen.</x:v>
      </x:c>
      <x:c r="E4498" s="163"/>
      <x:c r="F4498" s="163"/>
    </x:row>
    <x:row r="4499">
      <x:c r="A4499" s="135" t="str">
        <x:v>DI-415-S7</x:v>
      </x:c>
      <x:c r="B4499" s="135" t="str">
        <x:v>DI-415-V1</x:v>
      </x:c>
      <x:c r="C4499" s="135" t="n">
        <x:v>7</x:v>
      </x:c>
      <x:c r="D4499" s="162" t="str">
        <x:v>Gib die Spaghetti hinzu.</x:v>
      </x:c>
      <x:c r="E4499" s="163"/>
      <x:c r="F4499" s="163"/>
    </x:row>
    <x:row r="4500">
      <x:c r="A4500" s="135" t="str">
        <x:v>DI-415-S8</x:v>
      </x:c>
      <x:c r="B4500" s="135" t="str">
        <x:v>DI-415-V1</x:v>
      </x:c>
      <x:c r="C4500" s="135" t="n">
        <x:v>8</x:v>
      </x:c>
      <x:c r="D4500" s="162" t="str">
        <x:v>Koche alles 10-12 Minuten, dabei gelegentlich umrühren. Wenn die Nudeln gar sind und die Soße eingekocht ist, würzen.</x:v>
      </x:c>
      <x:c r="E4500" s="163" t="n">
        <x:v>10</x:v>
      </x:c>
      <x:c r="F4500" s="163" t="str">
        <x:v>Schritt 8</x:v>
      </x:c>
    </x:row>
    <x:row r="4501">
      <x:c r="A4501" s="135" t="str">
        <x:v>DI-415-S9</x:v>
      </x:c>
      <x:c r="B4501" s="135" t="str">
        <x:v>DI-415-V1</x:v>
      </x:c>
      <x:c r="C4501" s="135" t="n">
        <x:v>9</x:v>
      </x:c>
      <x:c r="D4501" s="162" t="str">
        <x:v>Bestreue die Pasta mit den Basilikumblättern.</x:v>
      </x:c>
      <x:c r="E4501" s="163"/>
      <x:c r="F4501" s="163"/>
    </x:row>
    <x:row r="4502">
      <x:c r="A4502" s="135" t="str">
        <x:v>DI-416-S1</x:v>
      </x:c>
      <x:c r="B4502" s="135" t="str">
        <x:v>DI-416-V1</x:v>
      </x:c>
      <x:c r="C4502" s="135" t="n">
        <x:v>1</x:v>
      </x:c>
      <x:c r="D4502" s="162" t="str">
        <x:v>Erhitze das Öl in einem großen Topf.</x:v>
      </x:c>
      <x:c r="E4502" s="163"/>
      <x:c r="F4502" s="163"/>
    </x:row>
    <x:row r="4503">
      <x:c r="A4503" s="135" t="str">
        <x:v>DI-416-S2</x:v>
      </x:c>
      <x:c r="B4503" s="135" t="str">
        <x:v>DI-416-V1</x:v>
      </x:c>
      <x:c r="C4503" s="135" t="n">
        <x:v>2</x:v>
      </x:c>
      <x:c r="D4503" s="162" t="str">
        <x:v>Dünste die Zwiebel mit einer Prise Salz etwa 10 Minuten weich.</x:v>
      </x:c>
      <x:c r="E4503" s="163" t="n">
        <x:v>10</x:v>
      </x:c>
      <x:c r="F4503" s="163" t="str">
        <x:v>Schritt 2</x:v>
      </x:c>
    </x:row>
    <x:row r="4504">
      <x:c r="A4504" s="135" t="str">
        <x:v>DI-416-S3</x:v>
      </x:c>
      <x:c r="B4504" s="135" t="str">
        <x:v>DI-416-V1</x:v>
      </x:c>
      <x:c r="C4504" s="135" t="n">
        <x:v>3</x:v>
      </x:c>
      <x:c r="D4504" s="162" t="str">
        <x:v>Gib Knoblauch, Kurkuma, Garam Masala und Chiliflocken hinzu.</x:v>
      </x:c>
      <x:c r="E4504" s="163"/>
      <x:c r="F4504" s="163"/>
    </x:row>
    <x:row r="4505">
      <x:c r="A4505" s="135" t="str">
        <x:v>DI-416-S4</x:v>
      </x:c>
      <x:c r="B4505" s="135" t="str">
        <x:v>DI-416-V1</x:v>
      </x:c>
      <x:c r="C4505" s="135" t="n">
        <x:v>4</x:v>
      </x:c>
      <x:c r="D4505" s="162" t="str">
        <x:v>Brate 1 Minute mit. Bei Bedarf einen kleinen Schuss Wasser ergänzen.</x:v>
      </x:c>
      <x:c r="E4505" s="163"/>
      <x:c r="F4505" s="163"/>
    </x:row>
    <x:row r="4506">
      <x:c r="A4506" s="135" t="str">
        <x:v>DI-416-S5</x:v>
      </x:c>
      <x:c r="B4506" s="135" t="str">
        <x:v>DI-416-V1</x:v>
      </x:c>
      <x:c r="C4506" s="135" t="n">
        <x:v>5</x:v>
      </x:c>
      <x:c r="D4506" s="162" t="str">
        <x:v>Gieße Kokosmilch an.</x:v>
      </x:c>
      <x:c r="E4506" s="163"/>
      <x:c r="F4506" s="163"/>
    </x:row>
    <x:row r="4507">
      <x:c r="A4507" s="135" t="str">
        <x:v>DI-416-S6</x:v>
      </x:c>
      <x:c r="B4507" s="135" t="str">
        <x:v>DI-416-V1</x:v>
      </x:c>
      <x:c r="C4507" s="135" t="n">
        <x:v>6</x:v>
      </x:c>
      <x:c r="D4507" s="162" t="str">
        <x:v>Lasse 10 Minuten sanft köcheln.</x:v>
      </x:c>
      <x:c r="E4507" s="163" t="n">
        <x:v>10</x:v>
      </x:c>
      <x:c r="F4507" s="163" t="str">
        <x:v>Schritt 6</x:v>
      </x:c>
    </x:row>
    <x:row r="4508">
      <x:c r="A4508" s="135" t="str">
        <x:v>DI-416-S7</x:v>
      </x:c>
      <x:c r="B4508" s="135" t="str">
        <x:v>DI-416-V1</x:v>
      </x:c>
      <x:c r="C4508" s="135" t="n">
        <x:v>7</x:v>
      </x:c>
      <x:c r="D4508" s="162" t="str">
        <x:v>Gib Fischstücke und Erbsen hinzu.</x:v>
      </x:c>
      <x:c r="E4508" s="163"/>
      <x:c r="F4508" s="163"/>
    </x:row>
    <x:row r="4509">
      <x:c r="A4509" s="135" t="str">
        <x:v>DI-416-S8</x:v>
      </x:c>
      <x:c r="B4509" s="135" t="str">
        <x:v>DI-416-V1</x:v>
      </x:c>
      <x:c r="C4509" s="135" t="n">
        <x:v>8</x:v>
      </x:c>
      <x:c r="D4509" s="162" t="str">
        <x:v>Lasse etwa 4-5 Minuten gar ziehen, bis der Fisch leicht zerfällt und vollständig gar ist.</x:v>
      </x:c>
      <x:c r="E4509" s="163" t="n">
        <x:v>4</x:v>
      </x:c>
      <x:c r="F4509" s="163" t="str">
        <x:v>Schritt 8</x:v>
      </x:c>
    </x:row>
    <x:row r="4510">
      <x:c r="A4510" s="135" t="str">
        <x:v>DI-416-S9</x:v>
      </x:c>
      <x:c r="B4510" s="135" t="str">
        <x:v>DI-416-V1</x:v>
      </x:c>
      <x:c r="C4510" s="135" t="n">
        <x:v>9</x:v>
      </x:c>
      <x:c r="D4510" s="162" t="str">
        <x:v>Schmecke das Curry mit Salz und Limettensaft ab.</x:v>
      </x:c>
      <x:c r="E4510" s="163"/>
      <x:c r="F4510" s="163"/>
    </x:row>
    <x:row r="4511">
      <x:c r="A4511" s="135" t="str">
        <x:v>DI-416-S10</x:v>
      </x:c>
      <x:c r="B4511" s="135" t="str">
        <x:v>DI-416-V1</x:v>
      </x:c>
      <x:c r="C4511" s="135" t="n">
        <x:v>10</x:v>
      </x:c>
      <x:c r="D4511" s="162" t="str">
        <x:v>Serviere alles mit Reis und einem Klecks Joghurt.</x:v>
      </x:c>
      <x:c r="E4511" s="163"/>
      <x:c r="F4511" s="163"/>
    </x:row>
    <x:row r="4512">
      <x:c r="A4512" s="135" t="str">
        <x:v>DI-417-S1</x:v>
      </x:c>
      <x:c r="B4512" s="135" t="str">
        <x:v>DI-417-V1</x:v>
      </x:c>
      <x:c r="C4512" s="135" t="n">
        <x:v>1</x:v>
      </x:c>
      <x:c r="D4512" s="162" t="str">
        <x:v>Heize den Backofen auf 180 °C Ober-/Unterhitze bzw. 160 °C Umluft vor.</x:v>
      </x:c>
      <x:c r="E4512" s="163"/>
      <x:c r="F4512" s="163"/>
    </x:row>
    <x:row r="4513">
      <x:c r="A4513" s="135" t="str">
        <x:v>DI-417-S2</x:v>
      </x:c>
      <x:c r="B4513" s="135" t="str">
        <x:v>DI-417-V1</x:v>
      </x:c>
      <x:c r="C4513" s="135" t="n">
        <x:v>2</x:v>
      </x:c>
      <x:c r="D4513" s="162" t="str">
        <x:v>Spüle den Reis ab.</x:v>
      </x:c>
      <x:c r="E4513" s="163"/>
      <x:c r="F4513" s="163"/>
    </x:row>
    <x:row r="4514">
      <x:c r="A4514" s="135" t="str">
        <x:v>DI-417-S3</x:v>
      </x:c>
      <x:c r="B4514" s="135" t="str">
        <x:v>DI-417-V1</x:v>
      </x:c>
      <x:c r="C4514" s="135" t="n">
        <x:v>3</x:v>
      </x:c>
      <x:c r="D4514" s="162" t="str">
        <x:v>Weiche 10 Minuten ein.</x:v>
      </x:c>
      <x:c r="E4514" s="163" t="n">
        <x:v>10</x:v>
      </x:c>
      <x:c r="F4514" s="163" t="str">
        <x:v>Schritt 3</x:v>
      </x:c>
    </x:row>
    <x:row r="4515">
      <x:c r="A4515" s="135" t="str">
        <x:v>DI-417-S4</x:v>
      </x:c>
      <x:c r="B4515" s="135" t="str">
        <x:v>DI-417-V1</x:v>
      </x:c>
      <x:c r="C4515" s="135" t="n">
        <x:v>4</x:v>
      </x:c>
      <x:c r="D4515" s="162" t="str">
        <x:v>Erhitze einen großen, ofenfesten Topf.</x:v>
      </x:c>
      <x:c r="E4515" s="163"/>
      <x:c r="F4515" s="163"/>
    </x:row>
    <x:row r="4516">
      <x:c r="A4516" s="135" t="str">
        <x:v>DI-417-S5</x:v>
      </x:c>
      <x:c r="B4516" s="135" t="str">
        <x:v>DI-417-V1</x:v>
      </x:c>
      <x:c r="C4516" s="135" t="n">
        <x:v>5</x:v>
      </x:c>
      <x:c r="D4516" s="162" t="str">
        <x:v>Gib das Öl hinzu, dann die Zwiebel, den Knoblauch und den Ingwer.</x:v>
      </x:c>
      <x:c r="E4516" s="163"/>
      <x:c r="F4516" s="163"/>
    </x:row>
    <x:row r="4517">
      <x:c r="A4517" s="135" t="str">
        <x:v>DI-417-S6</x:v>
      </x:c>
      <x:c r="B4517" s="135" t="str">
        <x:v>DI-417-V1</x:v>
      </x:c>
      <x:c r="C4517" s="135" t="n">
        <x:v>6</x:v>
      </x:c>
      <x:c r="D4517" s="162" t="str">
        <x:v>Koche bei schwacher Hitze, bis die Zwiebel weich ist.</x:v>
      </x:c>
      <x:c r="E4517" s="163"/>
      <x:c r="F4517" s="163"/>
    </x:row>
    <x:row r="4518">
      <x:c r="A4518" s="135" t="str">
        <x:v>DI-417-S7</x:v>
      </x:c>
      <x:c r="B4518" s="135" t="str">
        <x:v>DI-417-V1</x:v>
      </x:c>
      <x:c r="C4518" s="135" t="n">
        <x:v>7</x:v>
      </x:c>
      <x:c r="D4518" s="162" t="str">
        <x:v>Gib Nelken, Zimt und Kardamomkapseln hinzu.</x:v>
      </x:c>
      <x:c r="E4518" s="163"/>
      <x:c r="F4518" s="163"/>
    </x:row>
    <x:row r="4519">
      <x:c r="A4519" s="135" t="str">
        <x:v>DI-417-S8</x:v>
      </x:c>
      <x:c r="B4519" s="135" t="str">
        <x:v>DI-417-V1</x:v>
      </x:c>
      <x:c r="C4519" s="135" t="n">
        <x:v>8</x:v>
      </x:c>
      <x:c r="D4519" s="162" t="str">
        <x:v>Koche weitere 2 Minuten bei schwacher Hitze.</x:v>
      </x:c>
      <x:c r="E4519" s="163" t="n">
        <x:v>2</x:v>
      </x:c>
      <x:c r="F4519" s="163" t="str">
        <x:v>Schritt 8</x:v>
      </x:c>
    </x:row>
    <x:row r="4520">
      <x:c r="A4520" s="135" t="str">
        <x:v>DI-417-S9</x:v>
      </x:c>
      <x:c r="B4520" s="135" t="str">
        <x:v>DI-417-V1</x:v>
      </x:c>
      <x:c r="C4520" s="135" t="n">
        <x:v>9</x:v>
      </x:c>
      <x:c r="D4520" s="162" t="str">
        <x:v>Gib das Currypulver hinzu.</x:v>
      </x:c>
      <x:c r="E4520" s="163"/>
      <x:c r="F4520" s="163"/>
    </x:row>
    <x:row r="4521">
      <x:c r="A4521" s="135" t="str">
        <x:v>DI-417-S10</x:v>
      </x:c>
      <x:c r="B4521" s="135" t="str">
        <x:v>DI-417-V1</x:v>
      </x:c>
      <x:c r="C4521" s="135" t="n">
        <x:v>10</x:v>
      </x:c>
      <x:c r="D4521" s="162" t="str">
        <x:v>Röste das Currypulver 2 Minuten und rühre dabei um.</x:v>
      </x:c>
      <x:c r="E4521" s="163" t="n">
        <x:v>2</x:v>
      </x:c>
      <x:c r="F4521" s="163" t="str">
        <x:v>Schritt 10</x:v>
      </x:c>
    </x:row>
    <x:row r="4522">
      <x:c r="A4522" s="135" t="str">
        <x:v>DI-417-S11</x:v>
      </x:c>
      <x:c r="B4522" s="135" t="str">
        <x:v>DI-417-V1</x:v>
      </x:c>
      <x:c r="C4522" s="135" t="n">
        <x:v>11</x:v>
      </x:c>
      <x:c r="D4522" s="162" t="str">
        <x:v>Gieße den Reis ab.</x:v>
      </x:c>
      <x:c r="E4522" s="163"/>
      <x:c r="F4522" s="163"/>
    </x:row>
    <x:row r="4523">
      <x:c r="A4523" s="135" t="str">
        <x:v>DI-417-S12</x:v>
      </x:c>
      <x:c r="B4523" s="135" t="str">
        <x:v>DI-417-V1</x:v>
      </x:c>
      <x:c r="C4523" s="135" t="n">
        <x:v>12</x:v>
      </x:c>
      <x:c r="D4523" s="162" t="str">
        <x:v>Gib alles in den Topf.</x:v>
      </x:c>
      <x:c r="E4523" s="163"/>
      <x:c r="F4523" s="163"/>
    </x:row>
    <x:row r="4524">
      <x:c r="A4524" s="135" t="str">
        <x:v>DI-417-S13</x:v>
      </x:c>
      <x:c r="B4524" s="135" t="str">
        <x:v>DI-417-V1</x:v>
      </x:c>
      <x:c r="C4524" s="135" t="n">
        <x:v>13</x:v>
      </x:c>
      <x:c r="D4524" s="162" t="str">
        <x:v>Rühre alles um, sodass der Reis mit Öl und Gewürzen bedeckt ist.</x:v>
      </x:c>
      <x:c r="E4524" s="163"/>
      <x:c r="F4524" s="163"/>
    </x:row>
    <x:row r="4525">
      <x:c r="A4525" s="135" t="str">
        <x:v>DI-417-S14</x:v>
      </x:c>
      <x:c r="B4525" s="135" t="str">
        <x:v>DI-417-V1</x:v>
      </x:c>
      <x:c r="C4525" s="135" t="n">
        <x:v>14</x:v>
      </x:c>
      <x:c r="D4525" s="162" t="str">
        <x:v>Füge die Erbsen, den Zuckermais und die Hälfte der Mandelblättchen hinzu, falls verwendet.</x:v>
      </x:c>
      <x:c r="E4525" s="163"/>
      <x:c r="F4525" s="163"/>
    </x:row>
    <x:row r="4526">
      <x:c r="A4526" s="135" t="str">
        <x:v>DI-417-S15</x:v>
      </x:c>
      <x:c r="B4526" s="135" t="str">
        <x:v>DI-417-V1</x:v>
      </x:c>
      <x:c r="C4526" s="135" t="n">
        <x:v>15</x:v>
      </x:c>
      <x:c r="D4526" s="162" t="str">
        <x:v>Gieße die Brühe darüber.</x:v>
      </x:c>
      <x:c r="E4526" s="163"/>
      <x:c r="F4526" s="163"/>
    </x:row>
    <x:row r="4527">
      <x:c r="A4527" s="135" t="str">
        <x:v>DI-417-S16</x:v>
      </x:c>
      <x:c r="B4527" s="135" t="str">
        <x:v>DI-417-V1</x:v>
      </x:c>
      <x:c r="C4527" s="135" t="n">
        <x:v>16</x:v>
      </x:c>
      <x:c r="D4527" s="162" t="str">
        <x:v>Rühre alles um. Decke die Pfanne mit einem Deckel oder einer Folie ab und gare sie dann 15-20 Minuten lang im Ofen.</x:v>
      </x:c>
      <x:c r="E4527" s="163" t="n">
        <x:v>15</x:v>
      </x:c>
      <x:c r="F4527" s="163" t="str">
        <x:v>Schritt 16</x:v>
      </x:c>
    </x:row>
    <x:row r="4528">
      <x:c r="A4528" s="135" t="str">
        <x:v>DI-417-S17</x:v>
      </x:c>
      <x:c r="B4528" s="135" t="str">
        <x:v>DI-417-V1</x:v>
      </x:c>
      <x:c r="C4528" s="135" t="n">
        <x:v>17</x:v>
      </x:c>
      <x:c r="D4528" s="162" t="str">
        <x:v>Nimm den Reis aus dem Ofen.</x:v>
      </x:c>
      <x:c r="E4528" s="163"/>
      <x:c r="F4528" s="163"/>
    </x:row>
    <x:row r="4529">
      <x:c r="A4529" s="135" t="str">
        <x:v>DI-417-S18</x:v>
      </x:c>
      <x:c r="B4529" s="135" t="str">
        <x:v>DI-417-V1</x:v>
      </x:c>
      <x:c r="C4529" s="135" t="n">
        <x:v>18</x:v>
      </x:c>
      <x:c r="D4529" s="162" t="str">
        <x:v>Bestreue den Reis nach Wunsch mit den restlichen Mandeln.</x:v>
      </x:c>
      <x:c r="E4529" s="163"/>
      <x:c r="F4529" s="163"/>
    </x:row>
    <x:row r="4530">
      <x:c r="A4530" s="135" t="str">
        <x:v>DI-417-S19</x:v>
      </x:c>
      <x:c r="B4530" s="135" t="str">
        <x:v>DI-417-V1</x:v>
      </x:c>
      <x:c r="C4530" s="135" t="n">
        <x:v>19</x:v>
      </x:c>
      <x:c r="D4530" s="162" t="str">
        <x:v>Serviere sofort.</x:v>
      </x:c>
      <x:c r="E4530" s="163"/>
      <x:c r="F4530" s="163"/>
    </x:row>
    <x:row r="4531">
      <x:c r="A4531" s="135" t="str">
        <x:v>DI-418-S1</x:v>
      </x:c>
      <x:c r="B4531" s="135" t="str">
        <x:v>DI-418-V1</x:v>
      </x:c>
      <x:c r="C4531" s="135" t="n">
        <x:v>1</x:v>
      </x:c>
      <x:c r="D4531" s="162" t="str">
        <x:v>Erhitze das Öl in einem großen Topf.</x:v>
      </x:c>
      <x:c r="E4531" s="163"/>
      <x:c r="F4531" s="163"/>
    </x:row>
    <x:row r="4532">
      <x:c r="A4532" s="135" t="str">
        <x:v>DI-418-S2</x:v>
      </x:c>
      <x:c r="B4532" s="135" t="str">
        <x:v>DI-418-V1</x:v>
      </x:c>
      <x:c r="C4532" s="135" t="n">
        <x:v>2</x:v>
      </x:c>
      <x:c r="D4532" s="162" t="str">
        <x:v>Dünste die Zwiebeln unter häufigem Rühren 5 Minuten weich.</x:v>
      </x:c>
      <x:c r="E4532" s="163" t="n">
        <x:v>5</x:v>
      </x:c>
      <x:c r="F4532" s="163" t="str">
        <x:v>Schritt 2</x:v>
      </x:c>
    </x:row>
    <x:row r="4533">
      <x:c r="A4533" s="135" t="str">
        <x:v>DI-418-S3</x:v>
      </x:c>
      <x:c r="B4533" s="135" t="str">
        <x:v>DI-418-V1</x:v>
      </x:c>
      <x:c r="C4533" s="135" t="n">
        <x:v>3</x:v>
      </x:c>
      <x:c r="D4533" s="162" t="str">
        <x:v>Gib Paprika und Knoblauch hinzu.</x:v>
      </x:c>
      <x:c r="E4533" s="163"/>
      <x:c r="F4533" s="163"/>
    </x:row>
    <x:row r="4534">
      <x:c r="A4534" s="135" t="str">
        <x:v>DI-418-S4</x:v>
      </x:c>
      <x:c r="B4534" s="135" t="str">
        <x:v>DI-418-V1</x:v>
      </x:c>
      <x:c r="C4534" s="135" t="n">
        <x:v>4</x:v>
      </x:c>
      <x:c r="D4534" s="162" t="str">
        <x:v>Brate weitere 5 Minuten.</x:v>
      </x:c>
      <x:c r="E4534" s="163" t="n">
        <x:v>5</x:v>
      </x:c>
      <x:c r="F4534" s="163" t="str">
        <x:v>Schritt 4</x:v>
      </x:c>
    </x:row>
    <x:row r="4535">
      <x:c r="A4535" s="135" t="str">
        <x:v>DI-418-S5</x:v>
      </x:c>
      <x:c r="B4535" s="135" t="str">
        <x:v>DI-418-V1</x:v>
      </x:c>
      <x:c r="C4535" s="135" t="n">
        <x:v>5</x:v>
      </x:c>
      <x:c r="D4535" s="162" t="str">
        <x:v>Rühre Reis, Thymian und Paprikapulver ein.</x:v>
      </x:c>
      <x:c r="E4535" s="163"/>
      <x:c r="F4535" s="163"/>
    </x:row>
    <x:row r="4536">
      <x:c r="A4536" s="135" t="str">
        <x:v>DI-418-S6</x:v>
      </x:c>
      <x:c r="B4536" s="135" t="str">
        <x:v>DI-418-V1</x:v>
      </x:c>
      <x:c r="C4536" s="135" t="n">
        <x:v>6</x:v>
      </x:c>
      <x:c r="D4536" s="162" t="str">
        <x:v>Gib Brühe und Oliven hinzu.</x:v>
      </x:c>
      <x:c r="E4536" s="163"/>
      <x:c r="F4536" s="163"/>
    </x:row>
    <x:row r="4537">
      <x:c r="A4537" s="135" t="str">
        <x:v>DI-418-S7</x:v>
      </x:c>
      <x:c r="B4537" s="135" t="str">
        <x:v>DI-418-V1</x:v>
      </x:c>
      <x:c r="C4537" s="135" t="n">
        <x:v>7</x:v>
      </x:c>
      <x:c r="D4537" s="162" t="str">
        <x:v>Gare zugedeckt bei niedriger Hitze 15 Minuten.</x:v>
      </x:c>
      <x:c r="E4537" s="163" t="n">
        <x:v>15</x:v>
      </x:c>
      <x:c r="F4537" s="163" t="str">
        <x:v>Schritt 7</x:v>
      </x:c>
    </x:row>
    <x:row r="4538">
      <x:c r="A4538" s="135" t="str">
        <x:v>DI-418-S8</x:v>
      </x:c>
      <x:c r="B4538" s="135" t="str">
        <x:v>DI-418-V1</x:v>
      </x:c>
      <x:c r="C4538" s="135" t="n">
        <x:v>8</x:v>
      </x:c>
      <x:c r="D4538" s="162" t="str">
        <x:v>Hebe die Kidneybohnen unter.</x:v>
      </x:c>
      <x:c r="E4538" s="163"/>
      <x:c r="F4538" s="163"/>
    </x:row>
    <x:row r="4539">
      <x:c r="A4539" s="135" t="str">
        <x:v>DI-418-S9</x:v>
      </x:c>
      <x:c r="B4539" s="135" t="str">
        <x:v>DI-418-V1</x:v>
      </x:c>
      <x:c r="C4539" s="135" t="n">
        <x:v>9</x:v>
      </x:c>
      <x:c r="D4539" s="162" t="str">
        <x:v>Gare weitere 20-30 Minuten zugedeckt, bis der Reis weich ist.</x:v>
      </x:c>
      <x:c r="E4539" s="163" t="n">
        <x:v>20</x:v>
      </x:c>
      <x:c r="F4539" s="163" t="str">
        <x:v>Schritt 9</x:v>
      </x:c>
    </x:row>
    <x:row r="4540">
      <x:c r="A4540" s="135" t="str">
        <x:v>DI-418-S10</x:v>
      </x:c>
      <x:c r="B4540" s="135" t="str">
        <x:v>DI-418-V1</x:v>
      </x:c>
      <x:c r="C4540" s="135" t="n">
        <x:v>10</x:v>
      </x:c>
      <x:c r="D4540" s="162" t="str">
        <x:v>Lege die Zitronenspalten auf den Reis.</x:v>
      </x:c>
      <x:c r="E4540" s="163"/>
      <x:c r="F4540" s="163"/>
    </x:row>
    <x:row r="4541">
      <x:c r="A4541" s="135" t="str">
        <x:v>DI-418-S11</x:v>
      </x:c>
      <x:c r="B4541" s="135" t="str">
        <x:v>DI-418-V1</x:v>
      </x:c>
      <x:c r="C4541" s="135" t="n">
        <x:v>11</x:v>
      </x:c>
      <x:c r="D4541" s="162" t="str">
        <x:v>Lasse alles 5 Minuten ruhen.</x:v>
      </x:c>
      <x:c r="E4541" s="163" t="n">
        <x:v>5</x:v>
      </x:c>
      <x:c r="F4541" s="163" t="str">
        <x:v>Schritt 11</x:v>
      </x:c>
    </x:row>
    <x:row r="4542">
      <x:c r="A4542" s="135" t="str">
        <x:v>DI-418-S12</x:v>
      </x:c>
      <x:c r="B4542" s="135" t="str">
        <x:v>DI-418-V1</x:v>
      </x:c>
      <x:c r="C4542" s="135" t="n">
        <x:v>12</x:v>
      </x:c>
      <x:c r="D4542" s="162" t="str">
        <x:v>Verteile anschließend auf Schüsseln.</x:v>
      </x:c>
      <x:c r="E4542" s="163"/>
      <x:c r="F4542" s="163"/>
    </x:row>
    <x:row r="4543">
      <x:c r="A4543" s="135" t="str">
        <x:v>DI-418-S13</x:v>
      </x:c>
      <x:c r="B4543" s="135" t="str">
        <x:v>DI-418-V1</x:v>
      </x:c>
      <x:c r="C4543" s="135" t="n">
        <x:v>13</x:v>
      </x:c>
      <x:c r="D4543" s="162" t="str">
        <x:v>Serviere sofort.</x:v>
      </x:c>
      <x:c r="E4543" s="163"/>
      <x:c r="F4543" s="163"/>
    </x:row>
    <x:row r="4544">
      <x:c r="A4544" s="135" t="str">
        <x:v>DI-419-S1</x:v>
      </x:c>
      <x:c r="B4544" s="135" t="str">
        <x:v>DI-419-V1</x:v>
      </x:c>
      <x:c r="C4544" s="135" t="n">
        <x:v>1</x:v>
      </x:c>
      <x:c r="D4544" s="162" t="str">
        <x:v>Koche die Orzo-Nudeln nach Packungsangabe. Gieße sie ab, spüle sie kalt ab und lasse sie erneut abtropfen.</x:v>
      </x:c>
      <x:c r="E4544" s="163"/>
      <x:c r="F4544" s="163"/>
    </x:row>
    <x:row r="4545">
      <x:c r="A4545" s="135" t="str">
        <x:v>DI-419-S2</x:v>
      </x:c>
      <x:c r="B4545" s="135" t="str">
        <x:v>DI-419-V1</x:v>
      </x:c>
      <x:c r="C4545" s="135" t="n">
        <x:v>2</x:v>
      </x:c>
      <x:c r="D4545" s="162" t="str">
        <x:v>Vermenge die Orzo-Nudeln mit der Hälfte des Olivenöls.</x:v>
      </x:c>
      <x:c r="E4545" s="163"/>
      <x:c r="F4545" s="163"/>
    </x:row>
    <x:row r="4546">
      <x:c r="A4546" s="135" t="str">
        <x:v>DI-419-S3</x:v>
      </x:c>
      <x:c r="B4546" s="135" t="str">
        <x:v>DI-419-V1</x:v>
      </x:c>
      <x:c r="C4546" s="135" t="n">
        <x:v>3</x:v>
      </x:c>
      <x:c r="D4546" s="162" t="str">
        <x:v>Erhitze das restliche Öl in einer großen Pfanne. Dünste Sellerie und Zwiebel etwa 8 Minuten weich.</x:v>
      </x:c>
      <x:c r="E4546" s="163" t="n">
        <x:v>8</x:v>
      </x:c>
      <x:c r="F4546" s="163" t="str">
        <x:v>Schritt 3</x:v>
      </x:c>
    </x:row>
    <x:row r="4547">
      <x:c r="A4547" s="135" t="str">
        <x:v>DI-419-S4</x:v>
      </x:c>
      <x:c r="B4547" s="135" t="str">
        <x:v>DI-419-V1</x:v>
      </x:c>
      <x:c r="C4547" s="135" t="n">
        <x:v>4</x:v>
      </x:c>
      <x:c r="D4547" s="162" t="str">
        <x:v>Gib den Knoblauch hinzu und brate ihn 1 Minute mit.</x:v>
      </x:c>
      <x:c r="E4547" s="163"/>
      <x:c r="F4547" s="163"/>
    </x:row>
    <x:row r="4548">
      <x:c r="A4548" s="135" t="str">
        <x:v>DI-419-S5</x:v>
      </x:c>
      <x:c r="B4548" s="135" t="str">
        <x:v>DI-419-V1</x:v>
      </x:c>
      <x:c r="C4548" s="135" t="n">
        <x:v>5</x:v>
      </x:c>
      <x:c r="D4548" s="162" t="str">
        <x:v>Rühre die Kirschtomaten ein und lasse die Sauce 10 Minuten köcheln.</x:v>
      </x:c>
      <x:c r="E4548" s="163" t="n">
        <x:v>10</x:v>
      </x:c>
      <x:c r="F4548" s="163" t="str">
        <x:v>Schritt 5</x:v>
      </x:c>
    </x:row>
    <x:row r="4549">
      <x:c r="A4549" s="135" t="str">
        <x:v>DI-419-S6</x:v>
      </x:c>
      <x:c r="B4549" s="135" t="str">
        <x:v>DI-419-V1</x:v>
      </x:c>
      <x:c r="C4549" s="135" t="n">
        <x:v>6</x:v>
      </x:c>
      <x:c r="D4549" s="162" t="str">
        <x:v>Gib den Spinat hinzu und decke die Pfanne ab, bis die Blätter zusammenfallen.</x:v>
      </x:c>
      <x:c r="E4549" s="163"/>
      <x:c r="F4549" s="163"/>
    </x:row>
    <x:row r="4550">
      <x:c r="A4550" s="135" t="str">
        <x:v>DI-419-S7</x:v>
      </x:c>
      <x:c r="B4550" s="135" t="str">
        <x:v>DI-419-V1</x:v>
      </x:c>
      <x:c r="C4550" s="135" t="n">
        <x:v>7</x:v>
      </x:c>
      <x:c r="D4550" s="162" t="str">
        <x:v>Rühre Orzo, Oliven, Dill und Minze unter.</x:v>
      </x:c>
      <x:c r="E4550" s="163"/>
      <x:c r="F4550" s="163"/>
    </x:row>
    <x:row r="4551">
      <x:c r="A4551" s="135" t="str">
        <x:v>DI-419-S8</x:v>
      </x:c>
      <x:c r="B4551" s="135" t="str">
        <x:v>DI-419-V1</x:v>
      </x:c>
      <x:c r="C4551" s="135" t="n">
        <x:v>8</x:v>
      </x:c>
      <x:c r="D4551" s="162" t="str">
        <x:v>Schmecke alles ab und serviere das Gericht sofort.</x:v>
      </x:c>
      <x:c r="E4551" s="163"/>
      <x:c r="F4551" s="163"/>
    </x:row>
    <x:row r="4552">
      <x:c r="A4552" s="135" t="str">
        <x:v>DI-420-S1</x:v>
      </x:c>
      <x:c r="B4552" s="135" t="str">
        <x:v>DI-420-V1</x:v>
      </x:c>
      <x:c r="C4552" s="135" t="n">
        <x:v>1</x:v>
      </x:c>
      <x:c r="D4552" s="162" t="str">
        <x:v>Vermenge den Paneer mit ½ TL Paprikapulver.</x:v>
      </x:c>
      <x:c r="E4552" s="163"/>
      <x:c r="F4552" s="163"/>
    </x:row>
    <x:row r="4553">
      <x:c r="A4553" s="135" t="str">
        <x:v>DI-420-S2</x:v>
      </x:c>
      <x:c r="B4553" s="135" t="str">
        <x:v>DI-420-V1</x:v>
      </x:c>
      <x:c r="C4553" s="135" t="n">
        <x:v>2</x:v>
      </x:c>
      <x:c r="D4553" s="162" t="str">
        <x:v>Erhitze das Öl in einer großen Pfanne.</x:v>
      </x:c>
      <x:c r="E4553" s="163"/>
      <x:c r="F4553" s="163"/>
    </x:row>
    <x:row r="4554">
      <x:c r="A4554" s="135" t="str">
        <x:v>DI-420-S3</x:v>
      </x:c>
      <x:c r="B4554" s="135" t="str">
        <x:v>DI-420-V1</x:v>
      </x:c>
      <x:c r="C4554" s="135" t="n">
        <x:v>3</x:v>
      </x:c>
      <x:c r="D4554" s="162" t="str">
        <x:v>Brate den Paneer rundherum goldbraun an.</x:v>
      </x:c>
      <x:c r="E4554" s="163"/>
      <x:c r="F4554" s="163"/>
    </x:row>
    <x:row r="4555">
      <x:c r="A4555" s="135" t="str">
        <x:v>DI-420-S4</x:v>
      </x:c>
      <x:c r="B4555" s="135" t="str">
        <x:v>DI-420-V1</x:v>
      </x:c>
      <x:c r="C4555" s="135" t="n">
        <x:v>4</x:v>
      </x:c>
      <x:c r="D4555" s="162" t="str">
        <x:v>Nimm den Paneer aus der Pfanne und stelle ihn beiseite.</x:v>
      </x:c>
      <x:c r="E4555" s="163"/>
      <x:c r="F4555" s="163"/>
    </x:row>
    <x:row r="4556">
      <x:c r="A4556" s="135" t="str">
        <x:v>DI-420-S5</x:v>
      </x:c>
      <x:c r="B4556" s="135" t="str">
        <x:v>DI-420-V1</x:v>
      </x:c>
      <x:c r="C4556" s="135" t="n">
        <x:v>5</x:v>
      </x:c>
      <x:c r="D4556" s="162" t="str">
        <x:v>Brate Paprika, Knoblauch und Sellerie in derselben Pfanne kurz an.</x:v>
      </x:c>
      <x:c r="E4556" s="163"/>
      <x:c r="F4556" s="163"/>
    </x:row>
    <x:row r="4557">
      <x:c r="A4557" s="135" t="str">
        <x:v>DI-420-S6</x:v>
      </x:c>
      <x:c r="B4557" s="135" t="str">
        <x:v>DI-420-V1</x:v>
      </x:c>
      <x:c r="C4557" s="135" t="n">
        <x:v>6</x:v>
      </x:c>
      <x:c r="D4557" s="162" t="str">
        <x:v>Gib Kreuzkümmel, restliches Paprikapulver und Chiliflocken hinzu.</x:v>
      </x:c>
      <x:c r="E4557" s="163"/>
      <x:c r="F4557" s="163"/>
    </x:row>
    <x:row r="4558">
      <x:c r="A4558" s="135" t="str">
        <x:v>DI-420-S7</x:v>
      </x:c>
      <x:c r="B4558" s="135" t="str">
        <x:v>DI-420-V1</x:v>
      </x:c>
      <x:c r="C4558" s="135" t="n">
        <x:v>7</x:v>
      </x:c>
      <x:c r="D4558" s="162" t="str">
        <x:v>Rühre Tomaten, Bohnen samt Flüssigkeit, Gemüsebrühpulver und Oregano ein.</x:v>
      </x:c>
      <x:c r="E4558" s="163"/>
      <x:c r="F4558" s="163"/>
    </x:row>
    <x:row r="4559">
      <x:c r="A4559" s="135" t="str">
        <x:v>DI-420-S8</x:v>
      </x:c>
      <x:c r="B4559" s="135" t="str">
        <x:v>DI-420-V1</x:v>
      </x:c>
      <x:c r="C4559" s="135" t="n">
        <x:v>8</x:v>
      </x:c>
      <x:c r="D4559" s="162" t="str">
        <x:v>Lasse ohne Deckel etwa 20 Minuten köcheln, bis das Gemüse weich und die Sauce sämig ist.</x:v>
      </x:c>
      <x:c r="E4559" s="163" t="n">
        <x:v>20</x:v>
      </x:c>
      <x:c r="F4559" s="163" t="str">
        <x:v>Schritt 8</x:v>
      </x:c>
    </x:row>
    <x:row r="4560">
      <x:c r="A4560" s="135" t="str">
        <x:v>DI-420-S9</x:v>
      </x:c>
      <x:c r="B4560" s="135" t="str">
        <x:v>DI-420-V1</x:v>
      </x:c>
      <x:c r="C4560" s="135" t="n">
        <x:v>9</x:v>
      </x:c>
      <x:c r="D4560" s="162" t="str">
        <x:v>Gare währenddessen die Quinoa nach Packungsanweisung und 10 Minuten ausdampfen lassen.</x:v>
      </x:c>
      <x:c r="E4560" s="163" t="n">
        <x:v>10</x:v>
      </x:c>
      <x:c r="F4560" s="163" t="str">
        <x:v>Schritt 9</x:v>
      </x:c>
    </x:row>
    <x:row r="4561">
      <x:c r="A4561" s="135" t="str">
        <x:v>DI-420-S10</x:v>
      </x:c>
      <x:c r="B4561" s="135" t="str">
        <x:v>DI-420-V1</x:v>
      </x:c>
      <x:c r="C4561" s="135" t="n">
        <x:v>10</x:v>
      </x:c>
      <x:c r="D4561" s="162" t="str">
        <x:v>Hebe Paneer und Koriander unter das Chili. Schmecke alles ab.</x:v>
      </x:c>
      <x:c r="E4561" s="163"/>
      <x:c r="F4561" s="163"/>
    </x:row>
    <x:row r="4562">
      <x:c r="A4562" s="135" t="str">
        <x:v>DI-420-S11</x:v>
      </x:c>
      <x:c r="B4562" s="135" t="str">
        <x:v>DI-420-V1</x:v>
      </x:c>
      <x:c r="C4562" s="135" t="n">
        <x:v>11</x:v>
      </x:c>
      <x:c r="D4562" s="162" t="str">
        <x:v>Serviere zusammen mit der Quinoa.</x:v>
      </x:c>
      <x:c r="E4562" s="163"/>
      <x:c r="F4562" s="163"/>
    </x:row>
    <x:row r="4563">
      <x:c r="A4563" s="135" t="str">
        <x:v>DI-421-S1</x:v>
      </x:c>
      <x:c r="B4563" s="135" t="str">
        <x:v>DI-421-V1</x:v>
      </x:c>
      <x:c r="C4563" s="135" t="n">
        <x:v>1</x:v>
      </x:c>
      <x:c r="D4563" s="162" t="str">
        <x:v>Erhitze das Olivenöl in einem großen beschichteten Topf.</x:v>
      </x:c>
      <x:c r="E4563" s="163"/>
      <x:c r="F4563" s="163"/>
    </x:row>
    <x:row r="4564">
      <x:c r="A4564" s="135" t="str">
        <x:v>DI-421-S2</x:v>
      </x:c>
      <x:c r="B4564" s="135" t="str">
        <x:v>DI-421-V1</x:v>
      </x:c>
      <x:c r="C4564" s="135" t="n">
        <x:v>2</x:v>
      </x:c>
      <x:c r="D4564" s="162" t="str">
        <x:v>Dünste Zwiebel, Sellerie, Karotten und Lauch bei niedriger bis mittlerer Hitze etwa 20 Minuten weich.</x:v>
      </x:c>
      <x:c r="E4564" s="163" t="n">
        <x:v>20</x:v>
      </x:c>
      <x:c r="F4564" s="163" t="str">
        <x:v>Schritt 2</x:v>
      </x:c>
    </x:row>
    <x:row r="4565">
      <x:c r="A4565" s="135" t="str">
        <x:v>DI-421-S3</x:v>
      </x:c>
      <x:c r="B4565" s="135" t="str">
        <x:v>DI-421-V1</x:v>
      </x:c>
      <x:c r="C4565" s="135" t="n">
        <x:v>3</x:v>
      </x:c>
      <x:c r="D4565" s="162" t="str">
        <x:v>Gib die Paprika hinzu und gare das Gemüse weitere 10 Minuten.</x:v>
      </x:c>
      <x:c r="E4565" s="163" t="n">
        <x:v>10</x:v>
      </x:c>
      <x:c r="F4565" s="163" t="str">
        <x:v>Schritt 3</x:v>
      </x:c>
    </x:row>
    <x:row r="4566">
      <x:c r="A4566" s="135" t="str">
        <x:v>DI-421-S4</x:v>
      </x:c>
      <x:c r="B4566" s="135" t="str">
        <x:v>DI-421-V1</x:v>
      </x:c>
      <x:c r="C4566" s="135" t="n">
        <x:v>4</x:v>
      </x:c>
      <x:c r="D4566" s="162" t="str">
        <x:v>Rühre Dosentomaten, Zucker und Balsamico-Essig ein.</x:v>
      </x:c>
      <x:c r="E4566" s="163"/>
      <x:c r="F4566" s="163"/>
    </x:row>
    <x:row r="4567">
      <x:c r="A4567" s="135" t="str">
        <x:v>DI-421-S5</x:v>
      </x:c>
      <x:c r="B4567" s="135" t="str">
        <x:v>DI-421-V1</x:v>
      </x:c>
      <x:c r="C4567" s="135" t="n">
        <x:v>5</x:v>
      </x:c>
      <x:c r="D4567" s="162" t="str">
        <x:v>Lasse die Sauce mindestens 20 Minuten sanft köcheln.</x:v>
      </x:c>
      <x:c r="E4567" s="163" t="n">
        <x:v>20</x:v>
      </x:c>
      <x:c r="F4567" s="163" t="str">
        <x:v>Schritt 5</x:v>
      </x:c>
    </x:row>
    <x:row r="4568">
      <x:c r="A4568" s="135" t="str">
        <x:v>DI-421-S6</x:v>
      </x:c>
      <x:c r="B4568" s="135" t="str">
        <x:v>DI-421-V1</x:v>
      </x:c>
      <x:c r="C4568" s="135" t="n">
        <x:v>6</x:v>
      </x:c>
      <x:c r="D4568" s="162" t="str">
        <x:v>Püriere die Sauce mit einem Stabmixer glatt und schmecke sie mit Salz und Pfeffer ab.</x:v>
      </x:c>
      <x:c r="E4568" s="163"/>
      <x:c r="F4568" s="163"/>
    </x:row>
    <x:row r="4569">
      <x:c r="A4569" s="135" t="str">
        <x:v>DI-421-S7</x:v>
      </x:c>
      <x:c r="B4569" s="135" t="str">
        <x:v>DI-421-V1</x:v>
      </x:c>
      <x:c r="C4569" s="135" t="n">
        <x:v>7</x:v>
      </x:c>
      <x:c r="D4569" s="162" t="str">
        <x:v>Halte die Sauce bei niedriger Hitze warm.</x:v>
      </x:c>
      <x:c r="E4569" s="163"/>
      <x:c r="F4569" s="163"/>
    </x:row>
    <x:row r="4570">
      <x:c r="A4570" s="135" t="str">
        <x:v>DI-421-S8</x:v>
      </x:c>
      <x:c r="B4570" s="135" t="str">
        <x:v>DI-421-V1</x:v>
      </x:c>
      <x:c r="C4570" s="135" t="n">
        <x:v>8</x:v>
      </x:c>
      <x:c r="D4570" s="162" t="str">
        <x:v>Koche die Nudeln nach Packungsangabe bissfest und gieße sie ab.</x:v>
      </x:c>
      <x:c r="E4570" s="163"/>
      <x:c r="F4570" s="163"/>
    </x:row>
    <x:row r="4571">
      <x:c r="A4571" s="135" t="str">
        <x:v>DI-421-S9</x:v>
      </x:c>
      <x:c r="B4571" s="135" t="str">
        <x:v>DI-421-V1</x:v>
      </x:c>
      <x:c r="C4571" s="135" t="n">
        <x:v>9</x:v>
      </x:c>
      <x:c r="D4571" s="162" t="str">
        <x:v>Gib die Nudeln zur Sauce und vermenge alles gründlich.</x:v>
      </x:c>
      <x:c r="E4571" s="163"/>
      <x:c r="F4571" s="163"/>
    </x:row>
    <x:row r="4572">
      <x:c r="A4572" s="135" t="str">
        <x:v>DI-421-S10</x:v>
      </x:c>
      <x:c r="B4572" s="135" t="str">
        <x:v>DI-421-V1</x:v>
      </x:c>
      <x:c r="C4572" s="135" t="n">
        <x:v>10</x:v>
      </x:c>
      <x:c r="D4572" s="162" t="str">
        <x:v>Verteile die Pasta auf Schüsseln und garniere sie mit Parmesan und Rucola.</x:v>
      </x:c>
      <x:c r="E4572" s="163"/>
      <x:c r="F4572" s="163"/>
    </x:row>
    <x:row r="4573">
      <x:c r="A4573" s="135" t="str">
        <x:v>DI-422-S1</x:v>
      </x:c>
      <x:c r="B4573" s="135" t="str">
        <x:v>DI-422-V1</x:v>
      </x:c>
      <x:c r="C4573" s="135" t="n">
        <x:v>1</x:v>
      </x:c>
      <x:c r="D4573" s="162" t="str">
        <x:v>Entferne die holzigen Enden vom Spargel. Schneide die Stangen fein und lasse Spitzen sowie die oberen 2 cm ganz.</x:v>
      </x:c>
      <x:c r="E4573" s="163"/>
      <x:c r="F4573" s="163"/>
    </x:row>
    <x:row r="4574">
      <x:c r="A4574" s="135" t="str">
        <x:v>DI-422-S2</x:v>
      </x:c>
      <x:c r="B4574" s="135" t="str">
        <x:v>DI-422-V1</x:v>
      </x:c>
      <x:c r="C4574" s="135" t="n">
        <x:v>2</x:v>
      </x:c>
      <x:c r="D4574" s="162" t="str">
        <x:v>Schneide den Brokkoli ebenso und lasse Röschen sowie die oberen 2 cm der Stiele ganz.</x:v>
      </x:c>
      <x:c r="E4574" s="163"/>
      <x:c r="F4574" s="163"/>
    </x:row>
    <x:row r="4575">
      <x:c r="A4575" s="135" t="str">
        <x:v>DI-422-S3</x:v>
      </x:c>
      <x:c r="B4575" s="135" t="str">
        <x:v>DI-422-V1</x:v>
      </x:c>
      <x:c r="C4575" s="135" t="n">
        <x:v>3</x:v>
      </x:c>
      <x:c r="D4575" s="162" t="str">
        <x:v>Erhitze das Öl in einer Pfanne. Brate Frühlingszwiebeln, geschnittenen Spargel und Brokkoli sanft an.</x:v>
      </x:c>
      <x:c r="E4575" s="163"/>
      <x:c r="F4575" s="163"/>
    </x:row>
    <x:row r="4576">
      <x:c r="A4576" s="135" t="str">
        <x:v>DI-422-S4</x:v>
      </x:c>
      <x:c r="B4576" s="135" t="str">
        <x:v>DI-422-V1</x:v>
      </x:c>
      <x:c r="C4576" s="135" t="n">
        <x:v>4</x:v>
      </x:c>
      <x:c r="D4576" s="162" t="str">
        <x:v>Gib Kreuzkümmel, Cayennepfeffer, Tomaten, Petersilie, Salz und Pfeffer hinzu.</x:v>
      </x:c>
      <x:c r="E4576" s="163"/>
      <x:c r="F4576" s="163"/>
    </x:row>
    <x:row r="4577">
      <x:c r="A4577" s="135" t="str">
        <x:v>DI-422-S5</x:v>
      </x:c>
      <x:c r="B4577" s="135" t="str">
        <x:v>DI-422-V1</x:v>
      </x:c>
      <x:c r="C4577" s="135" t="n">
        <x:v>5</x:v>
      </x:c>
      <x:c r="D4577" s="162" t="str">
        <x:v>Decke die Pfanne ab und gare die Basissauce 5 Minuten.</x:v>
      </x:c>
      <x:c r="E4577" s="163" t="n">
        <x:v>5</x:v>
      </x:c>
      <x:c r="F4577" s="163" t="str">
        <x:v>Schritt 5</x:v>
      </x:c>
    </x:row>
    <x:row r="4578">
      <x:c r="A4578" s="135" t="str">
        <x:v>DI-422-S6</x:v>
      </x:c>
      <x:c r="B4578" s="135" t="str">
        <x:v>DI-422-V1</x:v>
      </x:c>
      <x:c r="C4578" s="135" t="n">
        <x:v>6</x:v>
      </x:c>
      <x:c r="D4578" s="162" t="str">
        <x:v>Gib Spargelspitzen, Brokkoliröschen, Erbsen und dicke Bohnen hinzu.</x:v>
      </x:c>
      <x:c r="E4578" s="163"/>
      <x:c r="F4578" s="163"/>
    </x:row>
    <x:row r="4579">
      <x:c r="A4579" s="135" t="str">
        <x:v>DI-422-S7</x:v>
      </x:c>
      <x:c r="B4579" s="135" t="str">
        <x:v>DI-422-V1</x:v>
      </x:c>
      <x:c r="C4579" s="135" t="n">
        <x:v>7</x:v>
      </x:c>
      <x:c r="D4579" s="162" t="str">
        <x:v>Decke die Pfanne wieder ab und gare das Gemüse weitere 2 Minuten.</x:v>
      </x:c>
      <x:c r="E4579" s="163" t="n">
        <x:v>2</x:v>
      </x:c>
      <x:c r="F4579" s="163" t="str">
        <x:v>Schritt 7</x:v>
      </x:c>
    </x:row>
    <x:row r="4580">
      <x:c r="A4580" s="135" t="str">
        <x:v>DI-422-S8</x:v>
      </x:c>
      <x:c r="B4580" s="135" t="str">
        <x:v>DI-422-V1</x:v>
      </x:c>
      <x:c r="C4580" s="135" t="n">
        <x:v>8</x:v>
      </x:c>
      <x:c r="D4580" s="162" t="str">
        <x:v>Forme vier Mulden in die Gemüsemischung und schlage jeweils ein Ei hinein.</x:v>
      </x:c>
      <x:c r="E4580" s="163"/>
      <x:c r="F4580" s="163"/>
    </x:row>
    <x:row r="4581">
      <x:c r="A4581" s="135" t="str">
        <x:v>DI-422-S9</x:v>
      </x:c>
      <x:c r="B4581" s="135" t="str">
        <x:v>DI-422-V1</x:v>
      </x:c>
      <x:c r="C4581" s="135" t="n">
        <x:v>9</x:v>
      </x:c>
      <x:c r="D4581" s="162" t="str">
        <x:v>Verteile die Hälfte der Erbsensprossen um die Eier und würze alles.</x:v>
      </x:c>
      <x:c r="E4581" s="163"/>
      <x:c r="F4581" s="163"/>
    </x:row>
    <x:row r="4582">
      <x:c r="A4582" s="135" t="str">
        <x:v>DI-422-S10</x:v>
      </x:c>
      <x:c r="B4582" s="135" t="str">
        <x:v>DI-422-V1</x:v>
      </x:c>
      <x:c r="C4582" s="135" t="n">
        <x:v>10</x:v>
      </x:c>
      <x:c r="D4582" s="162" t="str">
        <x:v>Decke die Pfanne ab und gare die Eier, bis das Eiweiß gerade fest ist.</x:v>
      </x:c>
      <x:c r="E4582" s="163"/>
      <x:c r="F4582" s="163"/>
    </x:row>
    <x:row r="4583">
      <x:c r="A4583" s="135" t="str">
        <x:v>DI-422-S11</x:v>
      </x:c>
      <x:c r="B4583" s="135" t="str">
        <x:v>DI-422-V1</x:v>
      </x:c>
      <x:c r="C4583" s="135" t="n">
        <x:v>11</x:v>
      </x:c>
      <x:c r="D4583" s="162" t="str">
        <x:v>Gib die übrigen Erbsensprossen und etwas Joghurt darauf und serviere Fladenbrot dazu.</x:v>
      </x:c>
      <x:c r="E4583" s="163"/>
      <x:c r="F4583" s="163"/>
    </x:row>
    <x:row r="4584">
      <x:c r="A4584" s="135" t="str">
        <x:v>DI-423-S1</x:v>
      </x:c>
      <x:c r="B4584" s="135" t="str">
        <x:v>DI-423-V1</x:v>
      </x:c>
      <x:c r="C4584" s="135" t="n">
        <x:v>1</x:v>
      </x:c>
      <x:c r="D4584" s="162" t="str">
        <x:v>Gib die Haferflocken in eine große Schüssel und übergieße sie mit 600 ml kochendem Wasser.</x:v>
      </x:c>
      <x:c r="E4584" s="163"/>
      <x:c r="F4584" s="163"/>
    </x:row>
    <x:row r="4585">
      <x:c r="A4585" s="135" t="str">
        <x:v>DI-423-S2</x:v>
      </x:c>
      <x:c r="B4585" s="135" t="str">
        <x:v>DI-423-V1</x:v>
      </x:c>
      <x:c r="C4585" s="135" t="n">
        <x:v>2</x:v>
      </x:c>
      <x:c r="D4585" s="162" t="str">
        <x:v>Gib Erdnussbutter, Datteln und Vanille hinzu. Verrühre gut. Lasse alles abkühlen.</x:v>
      </x:c>
      <x:c r="E4585" s="163"/>
      <x:c r="F4585" s="163"/>
    </x:row>
    <x:row r="4586">
      <x:c r="A4586" s="135" t="str">
        <x:v>DI-423-S3</x:v>
      </x:c>
      <x:c r="B4586" s="135" t="str">
        <x:v>DI-423-V1</x:v>
      </x:c>
      <x:c r="C4586" s="135" t="n">
        <x:v>3</x:v>
      </x:c>
      <x:c r="D4586" s="162" t="str">
        <x:v>Rühre 240 g Joghurt unter. Wenn die Konsistenz etwas steif ist, mit etwas Wasser verdünnen.</x:v>
      </x:c>
      <x:c r="E4586" s="163"/>
      <x:c r="F4586" s="163"/>
    </x:row>
    <x:row r="4587">
      <x:c r="A4587" s="135" t="str">
        <x:v>DI-423-S4</x:v>
      </x:c>
      <x:c r="B4587" s="135" t="str">
        <x:v>DI-423-V1</x:v>
      </x:c>
      <x:c r="C4587" s="135" t="n">
        <x:v>4</x:v>
      </x:c>
      <x:c r="D4587" s="162" t="str">
        <x:v>Fülle alles in sechs Gläser.</x:v>
      </x:c>
      <x:c r="E4587" s="163"/>
      <x:c r="F4587" s="163"/>
    </x:row>
    <x:row r="4588">
      <x:c r="A4588" s="135" t="str">
        <x:v>DI-423-S5</x:v>
      </x:c>
      <x:c r="B4588" s="135" t="str">
        <x:v>DI-423-V1</x:v>
      </x:c>
      <x:c r="C4588" s="135" t="n">
        <x:v>5</x:v>
      </x:c>
      <x:c r="D4588" s="162" t="str">
        <x:v>Gib den restlichen Joghurt darauf und bestäube das Gericht mit Zimt.</x:v>
      </x:c>
      <x:c r="E4588" s="163"/>
      <x:c r="F4588" s="163"/>
    </x:row>
    <x:row r="4589">
      <x:c r="A4589" s="135" t="str">
        <x:v>DI-423-S6</x:v>
      </x:c>
      <x:c r="B4589" s="135" t="str">
        <x:v>DI-423-V1</x:v>
      </x:c>
      <x:c r="C4589" s="135" t="n">
        <x:v>6</x:v>
      </x:c>
      <x:c r="D4589" s="162" t="str">
        <x:v>Decke jedes Glas ab und bewahre es bis zum Verzehr im Kühlschrank auf.</x:v>
      </x:c>
      <x:c r="E4589" s="163"/>
      <x:c r="F4589" s="163"/>
    </x:row>
    <x:row r="4590">
      <x:c r="A4590" s="135" t="str">
        <x:v>DI-424-S1</x:v>
      </x:c>
      <x:c r="B4590" s="135" t="str">
        <x:v>DI-424-V1</x:v>
      </x:c>
      <x:c r="C4590" s="135" t="n">
        <x:v>1</x:v>
      </x:c>
      <x:c r="D4590" s="162" t="str">
        <x:v>Gib die Edamame mit 2 EL Wasser in eine mikrowellengeeignete Schüssel. Decke sie ab und erhitze sie 6 Minuten bei hoher Leistung.</x:v>
      </x:c>
      <x:c r="E4590" s="163" t="n">
        <x:v>6</x:v>
      </x:c>
      <x:c r="F4590" s="163" t="str">
        <x:v>Schritt 1</x:v>
      </x:c>
    </x:row>
    <x:row r="4591">
      <x:c r="A4591" s="135" t="str">
        <x:v>DI-424-S2</x:v>
      </x:c>
      <x:c r="B4591" s="135" t="str">
        <x:v>DI-424-V1</x:v>
      </x:c>
      <x:c r="C4591" s="135" t="n">
        <x:v>2</x:v>
      </x:c>
      <x:c r="D4591" s="162" t="str">
        <x:v>Gieße die Edamame ab und stelle sie beiseite.</x:v>
      </x:c>
      <x:c r="E4591" s="163"/>
      <x:c r="F4591" s="163"/>
    </x:row>
    <x:row r="4592">
      <x:c r="A4592" s="135" t="str">
        <x:v>DI-424-S3</x:v>
      </x:c>
      <x:c r="B4592" s="135" t="str">
        <x:v>DI-424-V1</x:v>
      </x:c>
      <x:c r="C4592" s="135" t="n">
        <x:v>3</x:v>
      </x:c>
      <x:c r="D4592" s="162" t="str">
        <x:v>Erhitze das Öl in einer großen Pfanne oder einem Wok.</x:v>
      </x:c>
      <x:c r="E4592" s="163"/>
      <x:c r="F4592" s="163"/>
    </x:row>
    <x:row r="4593">
      <x:c r="A4593" s="135" t="str">
        <x:v>DI-424-S4</x:v>
      </x:c>
      <x:c r="B4593" s="135" t="str">
        <x:v>DI-424-V1</x:v>
      </x:c>
      <x:c r="C4593" s="135" t="n">
        <x:v>4</x:v>
      </x:c>
      <x:c r="D4593" s="162" t="str">
        <x:v>Brate den Knoblauch goldbraun an, ohne ihn anbrennen zu lassen.</x:v>
      </x:c>
      <x:c r="E4593" s="163"/>
      <x:c r="F4593" s="163"/>
    </x:row>
    <x:row r="4594">
      <x:c r="A4594" s="135" t="str">
        <x:v>DI-424-S5</x:v>
      </x:c>
      <x:c r="B4594" s="135" t="str">
        <x:v>DI-424-V1</x:v>
      </x:c>
      <x:c r="C4594" s="135" t="n">
        <x:v>5</x:v>
      </x:c>
      <x:c r="D4594" s="162" t="str">
        <x:v>Gib grüne Bohnen und Grünkohl hinzu und brate alles unter häufigem Rühren, bis der Kohl zusammenfällt und die Bohnen bissfest sind.</x:v>
      </x:c>
      <x:c r="E4594" s="163"/>
      <x:c r="F4594" s="163"/>
    </x:row>
    <x:row r="4595">
      <x:c r="A4595" s="135" t="str">
        <x:v>DI-424-S6</x:v>
      </x:c>
      <x:c r="B4595" s="135" t="str">
        <x:v>DI-424-V1</x:v>
      </x:c>
      <x:c r="C4595" s="135" t="n">
        <x:v>6</x:v>
      </x:c>
      <x:c r="D4595" s="162" t="str">
        <x:v>Hebe Edamame und Tofu unter und reduziere die Hitze.</x:v>
      </x:c>
      <x:c r="E4595" s="163"/>
      <x:c r="F4595" s="163"/>
    </x:row>
    <x:row r="4596">
      <x:c r="A4596" s="135" t="str">
        <x:v>DI-424-S7</x:v>
      </x:c>
      <x:c r="B4596" s="135" t="str">
        <x:v>DI-424-V1</x:v>
      </x:c>
      <x:c r="C4596" s="135" t="n">
        <x:v>7</x:v>
      </x:c>
      <x:c r="D4596" s="162" t="str">
        <x:v>Koche die Nudeln nach Packungsangabe und gieße sie gründlich ab.</x:v>
      </x:c>
      <x:c r="E4596" s="163"/>
      <x:c r="F4596" s="163"/>
    </x:row>
    <x:row r="4597">
      <x:c r="A4597" s="135" t="str">
        <x:v>DI-424-S8</x:v>
      </x:c>
      <x:c r="B4597" s="135" t="str">
        <x:v>DI-424-V1</x:v>
      </x:c>
      <x:c r="C4597" s="135" t="n">
        <x:v>8</x:v>
      </x:c>
      <x:c r="D4597" s="162" t="str">
        <x:v>Verrühre Erdnussbutter, Tahini und Sojasauce.</x:v>
      </x:c>
      <x:c r="E4597" s="163"/>
      <x:c r="F4597" s="163"/>
    </x:row>
    <x:row r="4598">
      <x:c r="A4598" s="135" t="str">
        <x:v>DI-424-S9</x:v>
      </x:c>
      <x:c r="B4598" s="135" t="str">
        <x:v>DI-424-V1</x:v>
      </x:c>
      <x:c r="C4598" s="135" t="n">
        <x:v>9</x:v>
      </x:c>
      <x:c r="D4598" s="162" t="str">
        <x:v>Gib so viel Wasser hinzu, bis eine dickflüssige Sauce entsteht.</x:v>
      </x:c>
      <x:c r="E4598" s="163"/>
      <x:c r="F4598" s="163"/>
    </x:row>
    <x:row r="4599">
      <x:c r="A4599" s="135" t="str">
        <x:v>DI-424-S10</x:v>
      </x:c>
      <x:c r="B4599" s="135" t="str">
        <x:v>DI-424-V1</x:v>
      </x:c>
      <x:c r="C4599" s="135" t="n">
        <x:v>10</x:v>
      </x:c>
      <x:c r="D4599" s="162" t="str">
        <x:v>Gib Nudeln und Sauce zum Gemüse und Tofu.</x:v>
      </x:c>
      <x:c r="E4599" s="163"/>
      <x:c r="F4599" s="163"/>
    </x:row>
    <x:row r="4600">
      <x:c r="A4600" s="135" t="str">
        <x:v>DI-424-S11</x:v>
      </x:c>
      <x:c r="B4600" s="135" t="str">
        <x:v>DI-424-V1</x:v>
      </x:c>
      <x:c r="C4600" s="135" t="n">
        <x:v>11</x:v>
      </x:c>
      <x:c r="D4600" s="162" t="str">
        <x:v>Schwenke alles bei mittlerer Hitze, bis die Sauce gleichmäßig verteilt ist.</x:v>
      </x:c>
      <x:c r="E4600" s="163"/>
      <x:c r="F4600" s="163"/>
    </x:row>
    <x:row r="4601">
      <x:c r="A4601" s="135" t="str">
        <x:v>DI-424-S12</x:v>
      </x:c>
      <x:c r="B4601" s="135" t="str">
        <x:v>DI-424-V1</x:v>
      </x:c>
      <x:c r="C4601" s="135" t="n">
        <x:v>12</x:v>
      </x:c>
      <x:c r="D4601" s="162" t="str">
        <x:v>Bestreue alles mit Frühlingszwiebeln, Chili und Sesam und serviere es sofort.</x:v>
      </x:c>
      <x:c r="E4601" s="163"/>
      <x:c r="F4601" s="163"/>
    </x:row>
    <x:row r="4602">
      <x:c r="A4602" s="135" t="str">
        <x:v>DI-425-S1</x:v>
      </x:c>
      <x:c r="B4602" s="135" t="str">
        <x:v>DI-425-V1</x:v>
      </x:c>
      <x:c r="C4602" s="135" t="n">
        <x:v>1</x:v>
      </x:c>
      <x:c r="D4602" s="162" t="str">
        <x:v>Erhitze die Butter in einem großen Topf.</x:v>
      </x:c>
      <x:c r="E4602" s="163"/>
      <x:c r="F4602" s="163"/>
    </x:row>
    <x:row r="4603">
      <x:c r="A4603" s="135" t="str">
        <x:v>DI-425-S2</x:v>
      </x:c>
      <x:c r="B4603" s="135" t="str">
        <x:v>DI-425-V1</x:v>
      </x:c>
      <x:c r="C4603" s="135" t="n">
        <x:v>2</x:v>
      </x:c>
      <x:c r="D4603" s="162" t="str">
        <x:v>Dünste die Zwiebel mit einer Prise Salz etwa 5 Minuten.</x:v>
      </x:c>
      <x:c r="E4603" s="163" t="n">
        <x:v>5</x:v>
      </x:c>
      <x:c r="F4603" s="163" t="str">
        <x:v>Schritt 2</x:v>
      </x:c>
    </x:row>
    <x:row r="4604">
      <x:c r="A4604" s="135" t="str">
        <x:v>DI-425-S3</x:v>
      </x:c>
      <x:c r="B4604" s="135" t="str">
        <x:v>DI-425-V1</x:v>
      </x:c>
      <x:c r="C4604" s="135" t="n">
        <x:v>3</x:v>
      </x:c>
      <x:c r="D4604" s="162" t="str">
        <x:v>Gib die Pastinaken hinzu und brate sie 8-10 Minuten, bis sie leicht karamellisieren.</x:v>
      </x:c>
      <x:c r="E4604" s="163" t="n">
        <x:v>8</x:v>
      </x:c>
      <x:c r="F4604" s="163" t="str">
        <x:v>Schritt 3</x:v>
      </x:c>
    </x:row>
    <x:row r="4605">
      <x:c r="A4605" s="135" t="str">
        <x:v>DI-425-S4</x:v>
      </x:c>
      <x:c r="B4605" s="135" t="str">
        <x:v>DI-425-V1</x:v>
      </x:c>
      <x:c r="C4605" s="135" t="n">
        <x:v>4</x:v>
      </x:c>
      <x:c r="D4605" s="162" t="str">
        <x:v>Rühre Knoblauch und Salbei ein.</x:v>
      </x:c>
      <x:c r="E4605" s="163"/>
      <x:c r="F4605" s="163"/>
    </x:row>
    <x:row r="4606">
      <x:c r="A4606" s="135" t="str">
        <x:v>DI-425-S5</x:v>
      </x:c>
      <x:c r="B4606" s="135" t="str">
        <x:v>DI-425-V1</x:v>
      </x:c>
      <x:c r="C4606" s="135" t="n">
        <x:v>5</x:v>
      </x:c>
      <x:c r="D4606" s="162" t="str">
        <x:v>Gib anschließend die Graupen hinzu und vermenge alles gründlich.</x:v>
      </x:c>
      <x:c r="E4606" s="163"/>
      <x:c r="F4606" s="163"/>
    </x:row>
    <x:row r="4607">
      <x:c r="A4607" s="135" t="str">
        <x:v>DI-425-S6</x:v>
      </x:c>
      <x:c r="B4607" s="135" t="str">
        <x:v>DI-425-V1</x:v>
      </x:c>
      <x:c r="C4607" s="135" t="n">
        <x:v>6</x:v>
      </x:c>
      <x:c r="D4607" s="162" t="str">
        <x:v>Gieße die heiße Brühe an und bringe sie zum Kochen.</x:v>
      </x:c>
      <x:c r="E4607" s="163"/>
      <x:c r="F4607" s="163"/>
    </x:row>
    <x:row r="4608">
      <x:c r="A4608" s="135" t="str">
        <x:v>DI-425-S7</x:v>
      </x:c>
      <x:c r="B4608" s="135" t="str">
        <x:v>DI-425-V1</x:v>
      </x:c>
      <x:c r="C4608" s="135" t="n">
        <x:v>7</x:v>
      </x:c>
      <x:c r="D4608" s="162" t="str">
        <x:v>Reduziere die Hitze und lasse das Risotto 35-40 Minuten köcheln, bis die Graupen weich sind, aber noch Biss haben.</x:v>
      </x:c>
      <x:c r="E4608" s="163" t="n">
        <x:v>35</x:v>
      </x:c>
      <x:c r="F4608" s="163" t="str">
        <x:v>Schritt 7</x:v>
      </x:c>
    </x:row>
    <x:row r="4609">
      <x:c r="A4609" s="135" t="str">
        <x:v>DI-425-S8</x:v>
      </x:c>
      <x:c r="B4609" s="135" t="str">
        <x:v>DI-425-V1</x:v>
      </x:c>
      <x:c r="C4609" s="135" t="n">
        <x:v>8</x:v>
      </x:c>
      <x:c r="D4609" s="162" t="str">
        <x:v>Ergänze bei Bedarf etwas heißes Wasser.</x:v>
      </x:c>
      <x:c r="E4609" s="163"/>
      <x:c r="F4609" s="163"/>
    </x:row>
    <x:row r="4610">
      <x:c r="A4610" s="135" t="str">
        <x:v>DI-425-S9</x:v>
      </x:c>
      <x:c r="B4610" s="135" t="str">
        <x:v>DI-425-V1</x:v>
      </x:c>
      <x:c r="C4610" s="135" t="n">
        <x:v>9</x:v>
      </x:c>
      <x:c r="D4610" s="162" t="str">
        <x:v>Nimm den Topf vom Herd und rühre Parmesan und etwas Butter unter.</x:v>
      </x:c>
      <x:c r="E4610" s="163"/>
      <x:c r="F4610" s="163"/>
    </x:row>
    <x:row r="4611">
      <x:c r="A4611" s="135" t="str">
        <x:v>DI-425-S10</x:v>
      </x:c>
      <x:c r="B4611" s="135" t="str">
        <x:v>DI-425-V1</x:v>
      </x:c>
      <x:c r="C4611" s="135" t="n">
        <x:v>10</x:v>
      </x:c>
      <x:c r="D4611" s="162" t="str">
        <x:v>Schmecke das Risotto mit Salz und Pfeffer ab.</x:v>
      </x:c>
      <x:c r="E4611" s="163"/>
      <x:c r="F4611" s="163"/>
    </x:row>
    <x:row r="4612">
      <x:c r="A4612" s="135" t="str">
        <x:v>DI-425-S11</x:v>
      </x:c>
      <x:c r="B4612" s="135" t="str">
        <x:v>DI-425-V1</x:v>
      </x:c>
      <x:c r="C4612" s="135" t="n">
        <x:v>11</x:v>
      </x:c>
      <x:c r="D4612" s="162" t="str">
        <x:v>Verteile es auf Schüsseln und garniere es mit Salbei und Parmesan.</x:v>
      </x:c>
      <x:c r="E4612" s="163"/>
      <x:c r="F4612" s="163"/>
    </x:row>
    <x:row r="4613">
      <x:c r="A4613" s="135" t="str">
        <x:v>DI-426-S1</x:v>
      </x:c>
      <x:c r="B4613" s="135" t="str">
        <x:v>DI-426-V1</x:v>
      </x:c>
      <x:c r="C4613" s="135" t="n">
        <x:v>1</x:v>
      </x:c>
      <x:c r="D4613" s="162" t="str">
        <x:v>Heize den Backofen auf 180 °C Ober-/Unterhitze beziehungsweise 160 °C Umluft vor.</x:v>
      </x:c>
      <x:c r="E4613" s="163"/>
      <x:c r="F4613" s="163"/>
    </x:row>
    <x:row r="4614">
      <x:c r="A4614" s="135" t="str">
        <x:v>DI-426-S2</x:v>
      </x:c>
      <x:c r="B4614" s="135" t="str">
        <x:v>DI-426-V1</x:v>
      </x:c>
      <x:c r="C4614" s="135" t="n">
        <x:v>2</x:v>
      </x:c>
      <x:c r="D4614" s="162" t="str">
        <x:v>Püriere für das Pesto Basilikum, zwei ganze Knoblauchzehen, Pinienkerne, den Saft einer halben Zitrone, Salz und Pfeffer grob.</x:v>
      </x:c>
      <x:c r="E4614" s="163"/>
      <x:c r="F4614" s="163"/>
    </x:row>
    <x:row r="4615">
      <x:c r="A4615" s="135" t="str">
        <x:v>DI-426-S3</x:v>
      </x:c>
      <x:c r="B4615" s="135" t="str">
        <x:v>DI-426-V1</x:v>
      </x:c>
      <x:c r="C4615" s="135" t="n">
        <x:v>3</x:v>
      </x:c>
      <x:c r="D4615" s="162" t="str">
        <x:v>Gieße während des Pürierens nach und nach den größten Teil des Olivenöls dazu.</x:v>
      </x:c>
      <x:c r="E4615" s="163"/>
      <x:c r="F4615" s="163"/>
    </x:row>
    <x:row r="4616">
      <x:c r="A4616" s="135" t="str">
        <x:v>DI-426-S4</x:v>
      </x:c>
      <x:c r="B4616" s="135" t="str">
        <x:v>DI-426-V1</x:v>
      </x:c>
      <x:c r="C4616" s="135" t="n">
        <x:v>4</x:v>
      </x:c>
      <x:c r="D4616" s="162" t="str">
        <x:v>Öle eine Bratform leicht ein.</x:v>
      </x:c>
      <x:c r="E4616" s="163"/>
      <x:c r="F4616" s="163"/>
    </x:row>
    <x:row r="4617">
      <x:c r="A4617" s="135" t="str">
        <x:v>DI-426-S5</x:v>
      </x:c>
      <x:c r="B4617" s="135" t="str">
        <x:v>DI-426-V1</x:v>
      </x:c>
      <x:c r="C4617" s="135" t="n">
        <x:v>5</x:v>
      </x:c>
      <x:c r="D4617" s="162" t="str">
        <x:v>Würze die Kabeljaufilets und lege sie in die Form.</x:v>
      </x:c>
      <x:c r="E4617" s="163"/>
      <x:c r="F4617" s="163"/>
    </x:row>
    <x:row r="4618">
      <x:c r="A4618" s="135" t="str">
        <x:v>DI-426-S6</x:v>
      </x:c>
      <x:c r="B4618" s="135" t="str">
        <x:v>DI-426-V1</x:v>
      </x:c>
      <x:c r="C4618" s="135" t="n">
        <x:v>6</x:v>
      </x:c>
      <x:c r="D4618" s="162" t="str">
        <x:v>Bestreiche die Filets großzügig mit dem Pesto.</x:v>
      </x:c>
      <x:c r="E4618" s="163"/>
      <x:c r="F4618" s="163"/>
    </x:row>
    <x:row r="4619">
      <x:c r="A4619" s="135" t="str">
        <x:v>DI-426-S7</x:v>
      </x:c>
      <x:c r="B4619" s="135" t="str">
        <x:v>DI-426-V1</x:v>
      </x:c>
      <x:c r="C4619" s="135" t="n">
        <x:v>7</x:v>
      </x:c>
      <x:c r="D4619" s="162" t="str">
        <x:v>Backe den Fisch 8-10 Minuten, bis er innen nicht mehr glasig ist und sich leicht zerteilen lässt.</x:v>
      </x:c>
      <x:c r="E4619" s="163" t="n">
        <x:v>8</x:v>
      </x:c>
      <x:c r="F4619" s="163" t="str">
        <x:v>Schritt 7</x:v>
      </x:c>
    </x:row>
    <x:row r="4620">
      <x:c r="A4620" s="135" t="str">
        <x:v>DI-426-S8</x:v>
      </x:c>
      <x:c r="B4620" s="135" t="str">
        <x:v>DI-426-V1</x:v>
      </x:c>
      <x:c r="C4620" s="135" t="n">
        <x:v>8</x:v>
      </x:c>
      <x:c r="D4620" s="162" t="str">
        <x:v>Erhitze währenddessen das restliche Öl in einem Topf.</x:v>
      </x:c>
      <x:c r="E4620" s="163"/>
      <x:c r="F4620" s="163"/>
    </x:row>
    <x:row r="4621">
      <x:c r="A4621" s="135" t="str">
        <x:v>DI-426-S9</x:v>
      </x:c>
      <x:c r="B4621" s="135" t="str">
        <x:v>DI-426-V1</x:v>
      </x:c>
      <x:c r="C4621" s="135" t="n">
        <x:v>9</x:v>
      </x:c>
      <x:c r="D4621" s="162" t="str">
        <x:v>Brate den zerdrückten Knoblauch und die Chili kurz an.</x:v>
      </x:c>
      <x:c r="E4621" s="163"/>
      <x:c r="F4621" s="163"/>
    </x:row>
    <x:row r="4622">
      <x:c r="A4622" s="135" t="str">
        <x:v>DI-426-S10</x:v>
      </x:c>
      <x:c r="B4622" s="135" t="str">
        <x:v>DI-426-V1</x:v>
      </x:c>
      <x:c r="C4622" s="135" t="n">
        <x:v>10</x:v>
      </x:c>
      <x:c r="D4622" s="162" t="str">
        <x:v>Gib Tomaten und Linsen hinzu und erhitze alles gründlich.</x:v>
      </x:c>
      <x:c r="E4622" s="163"/>
      <x:c r="F4622" s="163"/>
    </x:row>
    <x:row r="4623">
      <x:c r="A4623" s="135" t="str">
        <x:v>DI-426-S11</x:v>
      </x:c>
      <x:c r="B4623" s="135" t="str">
        <x:v>DI-426-V1</x:v>
      </x:c>
      <x:c r="C4623" s="135" t="n">
        <x:v>11</x:v>
      </x:c>
      <x:c r="D4623" s="162" t="str">
        <x:v>Schmecke die Linsen mit dem Saft der übrigen Zitronenhälfte, Salz und Pfeffer ab.</x:v>
      </x:c>
      <x:c r="E4623" s="163"/>
      <x:c r="F4623" s="163"/>
    </x:row>
    <x:row r="4624">
      <x:c r="A4624" s="135" t="str">
        <x:v>DI-426-S12</x:v>
      </x:c>
      <x:c r="B4624" s="135" t="str">
        <x:v>DI-426-V1</x:v>
      </x:c>
      <x:c r="C4624" s="135" t="n">
        <x:v>12</x:v>
      </x:c>
      <x:c r="D4624" s="162" t="str">
        <x:v>Verteile die Linsen auf Teller und richte den Kabeljau darauf an.</x:v>
      </x:c>
      <x:c r="E4624" s="163"/>
      <x:c r="F4624" s="163"/>
    </x:row>
    <x:row r="4625">
      <x:c r="A4625" s="135" t="str">
        <x:v>DI-427-S1</x:v>
      </x:c>
      <x:c r="B4625" s="135" t="str">
        <x:v>DI-427-V1</x:v>
      </x:c>
      <x:c r="C4625" s="135" t="n">
        <x:v>1</x:v>
      </x:c>
      <x:c r="D4625" s="162" t="str">
        <x:v>Erhitze die Hälfte des Pflanzenöls in einem Wok.</x:v>
      </x:c>
      <x:c r="E4625" s="163"/>
      <x:c r="F4625" s="163"/>
    </x:row>
    <x:row r="4626">
      <x:c r="A4626" s="135" t="str">
        <x:v>DI-427-S2</x:v>
      </x:c>
      <x:c r="B4626" s="135" t="str">
        <x:v>DI-427-V1</x:v>
      </x:c>
      <x:c r="C4626" s="135" t="n">
        <x:v>2</x:v>
      </x:c>
      <x:c r="D4626" s="162" t="str">
        <x:v>Gieße die verquirlten Eier hinein und schwenke den Wok, sodass ein dünnes Omelett entsteht.</x:v>
      </x:c>
      <x:c r="E4626" s="163"/>
      <x:c r="F4626" s="163"/>
    </x:row>
    <x:row r="4627">
      <x:c r="A4627" s="135" t="str">
        <x:v>DI-427-S3</x:v>
      </x:c>
      <x:c r="B4627" s="135" t="str">
        <x:v>DI-427-V1</x:v>
      </x:c>
      <x:c r="C4627" s="135" t="n">
        <x:v>3</x:v>
      </x:c>
      <x:c r="D4627" s="162" t="str">
        <x:v>Lasse das Omelett stocken, rolle es auf ein Schneidebrett und schneide es in Streifen.</x:v>
      </x:c>
      <x:c r="E4627" s="163"/>
      <x:c r="F4627" s="163"/>
    </x:row>
    <x:row r="4628">
      <x:c r="A4628" s="135" t="str">
        <x:v>DI-427-S4</x:v>
      </x:c>
      <x:c r="B4628" s="135" t="str">
        <x:v>DI-427-V1</x:v>
      </x:c>
      <x:c r="C4628" s="135" t="n">
        <x:v>4</x:v>
      </x:c>
      <x:c r="D4628" s="162" t="str">
        <x:v>Erhitze das restliche Öl im Wok.</x:v>
      </x:c>
      <x:c r="E4628" s="163"/>
      <x:c r="F4628" s="163"/>
    </x:row>
    <x:row r="4629">
      <x:c r="A4629" s="135" t="str">
        <x:v>DI-427-S5</x:v>
      </x:c>
      <x:c r="B4629" s="135" t="str">
        <x:v>DI-427-V1</x:v>
      </x:c>
      <x:c r="C4629" s="135" t="n">
        <x:v>5</x:v>
      </x:c>
      <x:c r="D4629" s="162" t="str">
        <x:v>Gib Knoblauch, Frühlingszwiebeln und Fünf-Gewürze-Pulver hinzu und brate alles unter Rühren kurz an.</x:v>
      </x:c>
      <x:c r="E4629" s="163"/>
      <x:c r="F4629" s="163"/>
    </x:row>
    <x:row r="4630">
      <x:c r="A4630" s="135" t="str">
        <x:v>DI-427-S6</x:v>
      </x:c>
      <x:c r="B4630" s="135" t="str">
        <x:v>DI-427-V1</x:v>
      </x:c>
      <x:c r="C4630" s="135" t="n">
        <x:v>6</x:v>
      </x:c>
      <x:c r="D4630" s="162" t="str">
        <x:v>Lockere den gekochten Reis mit einer Gabel auf.</x:v>
      </x:c>
      <x:c r="E4630" s="163"/>
      <x:c r="F4630" s="163"/>
    </x:row>
    <x:row r="4631">
      <x:c r="A4631" s="135" t="str">
        <x:v>DI-427-S7</x:v>
      </x:c>
      <x:c r="B4631" s="135" t="str">
        <x:v>DI-427-V1</x:v>
      </x:c>
      <x:c r="C4631" s="135" t="n">
        <x:v>7</x:v>
      </x:c>
      <x:c r="D4631" s="162" t="str">
        <x:v>Gib Reis, Erbsen, Sesamöl und Sojasauce in den Wok.</x:v>
      </x:c>
      <x:c r="E4631" s="163"/>
      <x:c r="F4631" s="163"/>
    </x:row>
    <x:row r="4632">
      <x:c r="A4632" s="135" t="str">
        <x:v>DI-427-S8</x:v>
      </x:c>
      <x:c r="B4632" s="135" t="str">
        <x:v>DI-427-V1</x:v>
      </x:c>
      <x:c r="C4632" s="135" t="n">
        <x:v>8</x:v>
      </x:c>
      <x:c r="D4632" s="162" t="str">
        <x:v>Brate alles bei hoher Temperatur unter ständigem Rühren, bis der Reis vollständig heiß ist.</x:v>
      </x:c>
      <x:c r="E4632" s="163"/>
      <x:c r="F4632" s="163"/>
    </x:row>
    <x:row r="4633">
      <x:c r="A4633" s="135" t="str">
        <x:v>DI-427-S9</x:v>
      </x:c>
      <x:c r="B4633" s="135" t="str">
        <x:v>DI-427-V1</x:v>
      </x:c>
      <x:c r="C4633" s="135" t="n">
        <x:v>9</x:v>
      </x:c>
      <x:c r="D4633" s="162" t="str">
        <x:v>Hebe Ananas und Omelettstreifen unter und erhitze alles noch kurz.</x:v>
      </x:c>
      <x:c r="E4633" s="163"/>
      <x:c r="F4633" s="163"/>
    </x:row>
    <x:row r="4634">
      <x:c r="A4634" s="135" t="str">
        <x:v>DI-427-S10</x:v>
      </x:c>
      <x:c r="B4634" s="135" t="str">
        <x:v>DI-427-V1</x:v>
      </x:c>
      <x:c r="C4634" s="135" t="n">
        <x:v>10</x:v>
      </x:c>
      <x:c r="D4634" s="162" t="str">
        <x:v>Serviere den Bratreis sofort.</x:v>
      </x:c>
      <x:c r="E4634" s="163"/>
      <x:c r="F4634" s="163"/>
    </x:row>
    <x:row r="4635">
      <x:c r="A4635" s="135" t="str">
        <x:v>DI-428-S1</x:v>
      </x:c>
      <x:c r="B4635" s="135" t="str">
        <x:v>DI-428-V1</x:v>
      </x:c>
      <x:c r="C4635" s="135" t="n">
        <x:v>1</x:v>
      </x:c>
      <x:c r="D4635" s="162" t="str">
        <x:v>Heize den Backofen auf 200 °C Ober-/Unterhitze bzw. 180 °C Umluft vor.</x:v>
      </x:c>
      <x:c r="E4635" s="163"/>
      <x:c r="F4635" s="163"/>
    </x:row>
    <x:row r="4636">
      <x:c r="A4636" s="135" t="str">
        <x:v>DI-428-S2</x:v>
      </x:c>
      <x:c r="B4636" s="135" t="str">
        <x:v>DI-428-V1</x:v>
      </x:c>
      <x:c r="C4636" s="135" t="n">
        <x:v>2</x:v>
      </x:c>
      <x:c r="D4636" s="162" t="str">
        <x:v>Vermenge die Chips mit der Hälfte des Olivenöls und der Hälfte des Zitronensafts.</x:v>
      </x:c>
      <x:c r="E4636" s="163"/>
      <x:c r="F4636" s="163"/>
    </x:row>
    <x:row r="4637">
      <x:c r="A4637" s="135" t="str">
        <x:v>DI-428-S3</x:v>
      </x:c>
      <x:c r="B4637" s="135" t="str">
        <x:v>DI-428-V1</x:v>
      </x:c>
      <x:c r="C4637" s="135" t="n">
        <x:v>3</x:v>
      </x:c>
      <x:c r="D4637" s="162" t="str">
        <x:v>Verteile die Kartoffelstifte möglichst einlagig auf einem Backblech. Würze alles.</x:v>
      </x:c>
      <x:c r="E4637" s="163"/>
      <x:c r="F4637" s="163"/>
    </x:row>
    <x:row r="4638">
      <x:c r="A4638" s="135" t="str">
        <x:v>DI-428-S4</x:v>
      </x:c>
      <x:c r="B4638" s="135" t="str">
        <x:v>DI-428-V1</x:v>
      </x:c>
      <x:c r="C4638" s="135" t="n">
        <x:v>4</x:v>
      </x:c>
      <x:c r="D4638" s="162" t="str">
        <x:v>Backe die Kartoffelstifte 25 Minuten.</x:v>
      </x:c>
      <x:c r="E4638" s="163" t="n">
        <x:v>25</x:v>
      </x:c>
      <x:c r="F4638" s="163" t="str">
        <x:v>Schritt 4</x:v>
      </x:c>
    </x:row>
    <x:row r="4639">
      <x:c r="A4639" s="135" t="str">
        <x:v>DI-428-S5</x:v>
      </x:c>
      <x:c r="B4639" s="135" t="str">
        <x:v>DI-428-V1</x:v>
      </x:c>
      <x:c r="C4639" s="135" t="n">
        <x:v>5</x:v>
      </x:c>
      <x:c r="D4639" s="162" t="str">
        <x:v>Rühre restlichen Zitronensaft unter die Marinade.</x:v>
      </x:c>
      <x:c r="E4639" s="163"/>
      <x:c r="F4639" s="163"/>
    </x:row>
    <x:row r="4640">
      <x:c r="A4640" s="135" t="str">
        <x:v>DI-428-S6</x:v>
      </x:c>
      <x:c r="B4640" s="135" t="str">
        <x:v>DI-428-V1</x:v>
      </x:c>
      <x:c r="C4640" s="135" t="n">
        <x:v>6</x:v>
      </x:c>
      <x:c r="D4640" s="162" t="str">
        <x:v>Bringe währenddessen einen Topf mit Wasser zum Kochen.</x:v>
      </x:c>
      <x:c r="E4640" s="163"/>
      <x:c r="F4640" s="163"/>
    </x:row>
    <x:row r="4641">
      <x:c r="A4641" s="135" t="str">
        <x:v>DI-428-S7</x:v>
      </x:c>
      <x:c r="B4641" s="135" t="str">
        <x:v>DI-428-V1</x:v>
      </x:c>
      <x:c r="C4641" s="135" t="n">
        <x:v>7</x:v>
      </x:c>
      <x:c r="D4641" s="162" t="str">
        <x:v>Koche die Erbsen 2-3 Minuten und gieße sie anschließend ab.</x:v>
      </x:c>
      <x:c r="E4641" s="163" t="n">
        <x:v>2</x:v>
      </x:c>
      <x:c r="F4641" s="163" t="str">
        <x:v>Schritt 7</x:v>
      </x:c>
    </x:row>
    <x:row r="4642">
      <x:c r="A4642" s="135" t="str">
        <x:v>DI-428-S8</x:v>
      </x:c>
      <x:c r="B4642" s="135" t="str">
        <x:v>DI-428-V1</x:v>
      </x:c>
      <x:c r="C4642" s="135" t="n">
        <x:v>8</x:v>
      </x:c>
      <x:c r="D4642" s="162" t="str">
        <x:v>Gib die Erbsen wieder in die leere Pfanne.</x:v>
      </x:c>
      <x:c r="E4642" s="163"/>
      <x:c r="F4642" s="163"/>
    </x:row>
    <x:row r="4643">
      <x:c r="A4643" s="135" t="str">
        <x:v>DI-428-S9</x:v>
      </x:c>
      <x:c r="B4643" s="135" t="str">
        <x:v>DI-428-V1</x:v>
      </x:c>
      <x:c r="C4643" s="135" t="n">
        <x:v>9</x:v>
      </x:c>
      <x:c r="D4643" s="162" t="str">
        <x:v>Zerdrücke mit Chili, Knoblauch, Minze und dem restlichen Öl. Würze alles.</x:v>
      </x:c>
      <x:c r="E4643" s="163"/>
      <x:c r="F4643" s="163"/>
    </x:row>
    <x:row r="4644">
      <x:c r="A4644" s="135" t="str">
        <x:v>DI-428-S10</x:v>
      </x:c>
      <x:c r="B4644" s="135" t="str">
        <x:v>DI-428-V1</x:v>
      </x:c>
      <x:c r="C4644" s="135" t="n">
        <x:v>10</x:v>
      </x:c>
      <x:c r="D4644" s="162" t="str">
        <x:v>Halte alles warm.</x:v>
      </x:c>
      <x:c r="E4644" s="163"/>
      <x:c r="F4644" s="163"/>
    </x:row>
    <x:row r="4645">
      <x:c r="A4645" s="135" t="str">
        <x:v>DI-428-S11</x:v>
      </x:c>
      <x:c r="B4645" s="135" t="str">
        <x:v>DI-428-V1</x:v>
      </x:c>
      <x:c r="C4645" s="135" t="n">
        <x:v>11</x:v>
      </x:c>
      <x:c r="D4645" s="162" t="str">
        <x:v>Wende nach 25 Minuten die Kartoffeln.</x:v>
      </x:c>
      <x:c r="E4645" s="163" t="n">
        <x:v>25</x:v>
      </x:c>
      <x:c r="F4645" s="163" t="str">
        <x:v>Schritt 11</x:v>
      </x:c>
    </x:row>
    <x:row r="4646">
      <x:c r="A4646" s="135" t="str">
        <x:v>DI-428-S12</x:v>
      </x:c>
      <x:c r="B4646" s="135" t="str">
        <x:v>DI-428-V1</x:v>
      </x:c>
      <x:c r="C4646" s="135" t="n">
        <x:v>12</x:v>
      </x:c>
      <x:c r="D4646" s="162" t="str">
        <x:v>Stelle an den Rand des Blechs.</x:v>
      </x:c>
      <x:c r="E4646" s="163"/>
      <x:c r="F4646" s="163"/>
    </x:row>
    <x:row r="4647">
      <x:c r="A4647" s="135" t="str">
        <x:v>DI-428-S13</x:v>
      </x:c>
      <x:c r="B4647" s="135" t="str">
        <x:v>DI-428-V1</x:v>
      </x:c>
      <x:c r="C4647" s="135" t="n">
        <x:v>13</x:v>
      </x:c>
      <x:c r="D4647" s="162" t="str">
        <x:v>Gib den Fisch mit der Hautseite nach oben dazu.</x:v>
      </x:c>
      <x:c r="E4647" s="163"/>
      <x:c r="F4647" s="163"/>
    </x:row>
    <x:row r="4648">
      <x:c r="A4648" s="135" t="str">
        <x:v>DI-428-S14</x:v>
      </x:c>
      <x:c r="B4648" s="135" t="str">
        <x:v>DI-428-V1</x:v>
      </x:c>
      <x:c r="C4648" s="135" t="n">
        <x:v>14</x:v>
      </x:c>
      <x:c r="D4648" s="162" t="str">
        <x:v>Löffle die Marinade darüber.</x:v>
      </x:c>
      <x:c r="E4648" s="163"/>
      <x:c r="F4648" s="163"/>
    </x:row>
    <x:row r="4649">
      <x:c r="A4649" s="135" t="str">
        <x:v>DI-428-S15</x:v>
      </x:c>
      <x:c r="B4649" s="135" t="str">
        <x:v>DI-428-V1</x:v>
      </x:c>
      <x:c r="C4649" s="135" t="n">
        <x:v>15</x:v>
      </x:c>
      <x:c r="D4649" s="162" t="str">
        <x:v>Backe alles weitere 10-12 Minuten, bis der Fisch gar ist.</x:v>
      </x:c>
      <x:c r="E4649" s="163" t="n">
        <x:v>10</x:v>
      </x:c>
      <x:c r="F4649" s="163" t="str">
        <x:v>Schritt 15</x:v>
      </x:c>
    </x:row>
    <x:row r="4650">
      <x:c r="A4650" s="135" t="str">
        <x:v>DI-428-S16</x:v>
      </x:c>
      <x:c r="B4650" s="135" t="str">
        <x:v>DI-428-V1</x:v>
      </x:c>
      <x:c r="C4650" s="135" t="n">
        <x:v>16</x:v>
      </x:c>
      <x:c r="D4650" s="162" t="str">
        <x:v>Serviere alles mit den zerdrückten Erbsen.</x:v>
      </x:c>
      <x:c r="E4650" s="163"/>
      <x:c r="F4650" s="163"/>
    </x:row>
    <x:row r="4651">
      <x:c r="A4651" s="135" t="str">
        <x:v>DI-429-S1</x:v>
      </x:c>
      <x:c r="B4651" s="135" t="str">
        <x:v>DI-429-V1</x:v>
      </x:c>
      <x:c r="C4651" s="135" t="n">
        <x:v>1</x:v>
      </x:c>
      <x:c r="D4651" s="162" t="str">
        <x:v>Erhitze das Öl in einer Pfanne.</x:v>
      </x:c>
      <x:c r="E4651" s="163"/>
      <x:c r="F4651" s="163"/>
    </x:row>
    <x:row r="4652">
      <x:c r="A4652" s="135" t="str">
        <x:v>DI-429-S2</x:v>
      </x:c>
      <x:c r="B4652" s="135" t="str">
        <x:v>DI-429-V1</x:v>
      </x:c>
      <x:c r="C4652" s="135" t="n">
        <x:v>2</x:v>
      </x:c>
      <x:c r="D4652" s="162" t="str">
        <x:v>Brate die Zucchini 4-5 Minuten.</x:v>
      </x:c>
      <x:c r="E4652" s="163" t="n">
        <x:v>4</x:v>
      </x:c>
      <x:c r="F4652" s="163" t="str">
        <x:v>Schritt 2</x:v>
      </x:c>
    </x:row>
    <x:row r="4653">
      <x:c r="A4653" s="135" t="str">
        <x:v>DI-429-S3</x:v>
      </x:c>
      <x:c r="B4653" s="135" t="str">
        <x:v>DI-429-V1</x:v>
      </x:c>
      <x:c r="C4653" s="135" t="n">
        <x:v>3</x:v>
      </x:c>
      <x:c r="D4653" s="162" t="str">
        <x:v>Rühre Knoblauch und Chili unter.</x:v>
      </x:c>
      <x:c r="E4653" s="163"/>
      <x:c r="F4653" s="163"/>
    </x:row>
    <x:row r="4654">
      <x:c r="A4654" s="135" t="str">
        <x:v>DI-429-S4</x:v>
      </x:c>
      <x:c r="B4654" s="135" t="str">
        <x:v>DI-429-V1</x:v>
      </x:c>
      <x:c r="C4654" s="135" t="n">
        <x:v>4</x:v>
      </x:c>
      <x:c r="D4654" s="162" t="str">
        <x:v>Koche die Tagliatelle gemäß den Packungsanweisungen. Gieße alles ab.</x:v>
      </x:c>
      <x:c r="E4654" s="163"/>
      <x:c r="F4654" s="163"/>
    </x:row>
    <x:row r="4655">
      <x:c r="A4655" s="135" t="str">
        <x:v>DI-429-S5</x:v>
      </x:c>
      <x:c r="B4655" s="135" t="str">
        <x:v>DI-429-V1</x:v>
      </x:c>
      <x:c r="C4655" s="135" t="n">
        <x:v>5</x:v>
      </x:c>
      <x:c r="D4655" s="162" t="str">
        <x:v>Fange dabei etwas Kochwasser auf.</x:v>
      </x:c>
      <x:c r="E4655" s="163"/>
      <x:c r="F4655" s="163"/>
    </x:row>
    <x:row r="4656">
      <x:c r="A4656" s="135" t="str">
        <x:v>DI-429-S6</x:v>
      </x:c>
      <x:c r="B4656" s="135" t="str">
        <x:v>DI-429-V1</x:v>
      </x:c>
      <x:c r="C4656" s="135" t="n">
        <x:v>6</x:v>
      </x:c>
      <x:c r="D4656" s="162" t="str">
        <x:v>Gib die Garnelen zur Zucchinimischung.</x:v>
      </x:c>
      <x:c r="E4656" s="163"/>
      <x:c r="F4656" s="163"/>
    </x:row>
    <x:row r="4657">
      <x:c r="A4657" s="135" t="str">
        <x:v>DI-429-S7</x:v>
      </x:c>
      <x:c r="B4657" s="135" t="str">
        <x:v>DI-429-V1</x:v>
      </x:c>
      <x:c r="C4657" s="135" t="n">
        <x:v>7</x:v>
      </x:c>
      <x:c r="D4657" s="162" t="str">
        <x:v>Koche alles 2 Minuten, bis sie rosa sind.</x:v>
      </x:c>
      <x:c r="E4657" s="163" t="n">
        <x:v>2</x:v>
      </x:c>
      <x:c r="F4657" s="163" t="str">
        <x:v>Schritt 7</x:v>
      </x:c>
    </x:row>
    <x:row r="4658">
      <x:c r="A4658" s="135" t="str">
        <x:v>DI-429-S8</x:v>
      </x:c>
      <x:c r="B4658" s="135" t="str">
        <x:v>DI-429-V1</x:v>
      </x:c>
      <x:c r="C4658" s="135" t="n">
        <x:v>8</x:v>
      </x:c>
      <x:c r="D4658" s="162" t="str">
        <x:v>Vermenge Tagliatelle, Zitronenschale und -saft, Petersilie, Salz und Pfeffer und einen Schuss des beiseite gestellten Kochwassers.</x:v>
      </x:c>
      <x:c r="E4658" s="163"/>
      <x:c r="F4658" s="163"/>
    </x:row>
    <x:row r="4659">
      <x:c r="A4659" s="135" t="str">
        <x:v>DI-429-S9</x:v>
      </x:c>
      <x:c r="B4659" s="135" t="str">
        <x:v>DI-429-V1</x:v>
      </x:c>
      <x:c r="C4659" s="135" t="n">
        <x:v>9</x:v>
      </x:c>
      <x:c r="D4659" s="162" t="str">
        <x:v>Verteile alles auf Schüsseln.</x:v>
      </x:c>
      <x:c r="E4659" s="163"/>
      <x:c r="F4659" s="163"/>
    </x:row>
    <x:row r="4660">
      <x:c r="A4660" s="135" t="str">
        <x:v>DI-429-S10</x:v>
      </x:c>
      <x:c r="B4660" s="135" t="str">
        <x:v>DI-429-V1</x:v>
      </x:c>
      <x:c r="C4660" s="135" t="n">
        <x:v>10</x:v>
      </x:c>
      <x:c r="D4660" s="162" t="str">
        <x:v>Serviere sofort.</x:v>
      </x:c>
      <x:c r="E4660" s="163"/>
      <x:c r="F4660" s="163"/>
    </x:row>
    <x:row r="4661">
      <x:c r="A4661" s="135" t="str">
        <x:v>DI-430-S1</x:v>
      </x:c>
      <x:c r="B4661" s="135" t="str">
        <x:v>DI-430-V1</x:v>
      </x:c>
      <x:c r="C4661" s="135" t="n">
        <x:v>1</x:v>
      </x:c>
      <x:c r="D4661" s="162" t="str">
        <x:v>Gare die Kartoffeln in Salzwasser etwa 20 Minuten weich.</x:v>
      </x:c>
      <x:c r="E4661" s="163" t="n">
        <x:v>20</x:v>
      </x:c>
      <x:c r="F4661" s="163" t="str">
        <x:v>Schritt 1</x:v>
      </x:c>
    </x:row>
    <x:row r="4662">
      <x:c r="A4662" s="135" t="str">
        <x:v>DI-430-S2</x:v>
      </x:c>
      <x:c r="B4662" s="135" t="str">
        <x:v>DI-430-V1</x:v>
      </x:c>
      <x:c r="C4662" s="135" t="n">
        <x:v>2</x:v>
      </x:c>
      <x:c r="D4662" s="162" t="str">
        <x:v>Lege währenddessen die Fischfilets mit Zwiebel, Nelken und Lorbeerblatt in eine weite Pfanne.</x:v>
      </x:c>
      <x:c r="E4662" s="163"/>
      <x:c r="F4662" s="163"/>
    </x:row>
    <x:row r="4663">
      <x:c r="A4663" s="135" t="str">
        <x:v>DI-430-S3</x:v>
      </x:c>
      <x:c r="B4663" s="135" t="str">
        <x:v>DI-430-V1</x:v>
      </x:c>
      <x:c r="C4663" s="135" t="n">
        <x:v>3</x:v>
      </x:c>
      <x:c r="D4663" s="162" t="str">
        <x:v>Gieße Milch und Fischbrühe an.</x:v>
      </x:c>
      <x:c r="E4663" s="163"/>
      <x:c r="F4663" s="163"/>
    </x:row>
    <x:row r="4664">
      <x:c r="A4664" s="135" t="str">
        <x:v>DI-430-S4</x:v>
      </x:c>
      <x:c r="B4664" s="135" t="str">
        <x:v>DI-430-V1</x:v>
      </x:c>
      <x:c r="C4664" s="135" t="n">
        <x:v>4</x:v>
      </x:c>
      <x:c r="D4664" s="162" t="str">
        <x:v>Koche alles auf.</x:v>
      </x:c>
      <x:c r="E4664" s="163"/>
      <x:c r="F4664" s="163"/>
    </x:row>
    <x:row r="4665">
      <x:c r="A4665" s="135" t="str">
        <x:v>DI-430-S5</x:v>
      </x:c>
      <x:c r="B4665" s="135" t="str">
        <x:v>DI-430-V1</x:v>
      </x:c>
      <x:c r="C4665" s="135" t="n">
        <x:v>5</x:v>
      </x:c>
      <x:c r="D4665" s="162" t="str">
        <x:v>Lasse alles zugedeckt bei niedriger Hitze je nach Dicke 4-6 Minuten gar ziehen.</x:v>
      </x:c>
      <x:c r="E4665" s="163" t="n">
        <x:v>4</x:v>
      </x:c>
      <x:c r="F4665" s="163" t="str">
        <x:v>Schritt 5</x:v>
      </x:c>
    </x:row>
    <x:row r="4666">
      <x:c r="A4666" s="135" t="str">
        <x:v>DI-430-S6</x:v>
      </x:c>
      <x:c r="B4666" s="135" t="str">
        <x:v>DI-430-V1</x:v>
      </x:c>
      <x:c r="C4666" s="135" t="n">
        <x:v>6</x:v>
      </x:c>
      <x:c r="D4666" s="162" t="str">
        <x:v>Hebe den Fisch vorsichtig heraus.</x:v>
      </x:c>
      <x:c r="E4666" s="163"/>
      <x:c r="F4666" s="163"/>
    </x:row>
    <x:row r="4667">
      <x:c r="A4667" s="135" t="str">
        <x:v>DI-430-S7</x:v>
      </x:c>
      <x:c r="B4667" s="135" t="str">
        <x:v>DI-430-V1</x:v>
      </x:c>
      <x:c r="C4667" s="135" t="n">
        <x:v>7</x:v>
      </x:c>
      <x:c r="D4667" s="162" t="str">
        <x:v>Gieße die Garflüssigkeit durch ein Sieb.</x:v>
      </x:c>
      <x:c r="E4667" s="163"/>
      <x:c r="F4667" s="163"/>
    </x:row>
    <x:row r="4668">
      <x:c r="A4668" s="135" t="str">
        <x:v>DI-430-S8</x:v>
      </x:c>
      <x:c r="B4668" s="135" t="str">
        <x:v>DI-430-V1</x:v>
      </x:c>
      <x:c r="C4668" s="135" t="n">
        <x:v>8</x:v>
      </x:c>
      <x:c r="D4668" s="162" t="str">
        <x:v>Erhitze Butter und Olivenöl in einem Topf.</x:v>
      </x:c>
      <x:c r="E4668" s="163"/>
      <x:c r="F4668" s="163"/>
    </x:row>
    <x:row r="4669">
      <x:c r="A4669" s="135" t="str">
        <x:v>DI-430-S9</x:v>
      </x:c>
      <x:c r="B4669" s="135" t="str">
        <x:v>DI-430-V1</x:v>
      </x:c>
      <x:c r="C4669" s="135" t="n">
        <x:v>9</x:v>
      </x:c>
      <x:c r="D4669" s="162" t="str">
        <x:v>Rühre Mehl ein.</x:v>
      </x:c>
      <x:c r="E4669" s="163"/>
      <x:c r="F4669" s="163"/>
    </x:row>
    <x:row r="4670">
      <x:c r="A4670" s="135" t="str">
        <x:v>DI-430-S10</x:v>
      </x:c>
      <x:c r="B4670" s="135" t="str">
        <x:v>DI-430-V1</x:v>
      </x:c>
      <x:c r="C4670" s="135" t="n">
        <x:v>10</x:v>
      </x:c>
      <x:c r="D4670" s="162" t="str">
        <x:v>Schwitze 2 Minuten an.</x:v>
      </x:c>
      <x:c r="E4670" s="163" t="n">
        <x:v>2</x:v>
      </x:c>
      <x:c r="F4670" s="163" t="str">
        <x:v>Schritt 10</x:v>
      </x:c>
    </x:row>
    <x:row r="4671">
      <x:c r="A4671" s="135" t="str">
        <x:v>DI-430-S11</x:v>
      </x:c>
      <x:c r="B4671" s="135" t="str">
        <x:v>DI-430-V1</x:v>
      </x:c>
      <x:c r="C4671" s="135" t="n">
        <x:v>11</x:v>
      </x:c>
      <x:c r="D4671" s="162" t="str">
        <x:v>Rühre die Garflüssigkeit nach und nach ein.</x:v>
      </x:c>
      <x:c r="E4671" s="163"/>
      <x:c r="F4671" s="163"/>
    </x:row>
    <x:row r="4672">
      <x:c r="A4672" s="135" t="str">
        <x:v>DI-430-S12</x:v>
      </x:c>
      <x:c r="B4672" s="135" t="str">
        <x:v>DI-430-V1</x:v>
      </x:c>
      <x:c r="C4672" s="135" t="n">
        <x:v>12</x:v>
      </x:c>
      <x:c r="D4672" s="162" t="str">
        <x:v>Koche alles auf, bis eine glatte Sauce entsteht.</x:v>
      </x:c>
      <x:c r="E4672" s="163"/>
      <x:c r="F4672" s="163"/>
    </x:row>
    <x:row r="4673">
      <x:c r="A4673" s="135" t="str">
        <x:v>DI-430-S13</x:v>
      </x:c>
      <x:c r="B4673" s="135" t="str">
        <x:v>DI-430-V1</x:v>
      </x:c>
      <x:c r="C4673" s="135" t="n">
        <x:v>13</x:v>
      </x:c>
      <x:c r="D4673" s="162" t="str">
        <x:v>Rühre Senf unter. Schmecke alles ab.</x:v>
      </x:c>
      <x:c r="E4673" s="163"/>
      <x:c r="F4673" s="163"/>
    </x:row>
    <x:row r="4674">
      <x:c r="A4674" s="135" t="str">
        <x:v>DI-430-S14</x:v>
      </x:c>
      <x:c r="B4674" s="135" t="str">
        <x:v>DI-430-V1</x:v>
      </x:c>
      <x:c r="C4674" s="135" t="n">
        <x:v>14</x:v>
      </x:c>
      <x:c r="D4674" s="162" t="str">
        <x:v>Heize den Backofen auf 180 °C Ober-/Unterhitze bzw. 160 °C Umluft vor.</x:v>
      </x:c>
      <x:c r="E4674" s="163"/>
      <x:c r="F4674" s="163"/>
    </x:row>
    <x:row r="4675">
      <x:c r="A4675" s="135" t="str">
        <x:v>DI-430-S15</x:v>
      </x:c>
      <x:c r="B4675" s="135" t="str">
        <x:v>DI-430-V1</x:v>
      </x:c>
      <x:c r="C4675" s="135" t="n">
        <x:v>15</x:v>
      </x:c>
      <x:c r="D4675" s="162" t="str">
        <x:v>Gieße Kartoffeln ab und fein stampfen.</x:v>
      </x:c>
      <x:c r="E4675" s="163"/>
      <x:c r="F4675" s="163"/>
    </x:row>
    <x:row r="4676">
      <x:c r="A4676" s="135" t="str">
        <x:v>DI-430-S16</x:v>
      </x:c>
      <x:c r="B4676" s="135" t="str">
        <x:v>DI-430-V1</x:v>
      </x:c>
      <x:c r="C4676" s="135" t="n">
        <x:v>16</x:v>
      </x:c>
      <x:c r="D4676" s="162" t="str">
        <x:v>Rühre Eigelb, ausgedrückten Spinat und den größten Teil des Käses unter.</x:v>
      </x:c>
      <x:c r="E4676" s="163"/>
      <x:c r="F4676" s="163"/>
    </x:row>
    <x:row r="4677">
      <x:c r="A4677" s="135" t="str">
        <x:v>DI-430-S17</x:v>
      </x:c>
      <x:c r="B4677" s="135" t="str">
        <x:v>DI-430-V1</x:v>
      </x:c>
      <x:c r="C4677" s="135" t="n">
        <x:v>17</x:v>
      </x:c>
      <x:c r="D4677" s="162" t="str">
        <x:v>Würze den Auflauf mit Salz, Pfeffer und Muskat.</x:v>
      </x:c>
      <x:c r="E4677" s="163"/>
      <x:c r="F4677" s="163"/>
    </x:row>
    <x:row r="4678">
      <x:c r="A4678" s="135" t="str">
        <x:v>DI-430-S18</x:v>
      </x:c>
      <x:c r="B4678" s="135" t="str">
        <x:v>DI-430-V1</x:v>
      </x:c>
      <x:c r="C4678" s="135" t="n">
        <x:v>18</x:v>
      </x:c>
      <x:c r="D4678" s="162" t="str">
        <x:v>Schlage das Eiweiß steif.</x:v>
      </x:c>
      <x:c r="E4678" s="163"/>
      <x:c r="F4678" s="163"/>
    </x:row>
    <x:row r="4679">
      <x:c r="A4679" s="135" t="str">
        <x:v>DI-430-S19</x:v>
      </x:c>
      <x:c r="B4679" s="135" t="str">
        <x:v>DI-430-V1</x:v>
      </x:c>
      <x:c r="C4679" s="135" t="n">
        <x:v>19</x:v>
      </x:c>
      <x:c r="D4679" s="162" t="str">
        <x:v>Hebe vorsichtig unter die Kartoffelmasse.</x:v>
      </x:c>
      <x:c r="E4679" s="163"/>
      <x:c r="F4679" s="163"/>
    </x:row>
    <x:row r="4680">
      <x:c r="A4680" s="135" t="str">
        <x:v>DI-430-S20</x:v>
      </x:c>
      <x:c r="B4680" s="135" t="str">
        <x:v>DI-430-V1</x:v>
      </x:c>
      <x:c r="C4680" s="135" t="n">
        <x:v>20</x:v>
      </x:c>
      <x:c r="D4680" s="162" t="str">
        <x:v>Gib den Fisch in eine große Auflaufform.</x:v>
      </x:c>
      <x:c r="E4680" s="163"/>
      <x:c r="F4680" s="163"/>
    </x:row>
    <x:row r="4681">
      <x:c r="A4681" s="135" t="str">
        <x:v>DI-430-S21</x:v>
      </x:c>
      <x:c r="B4681" s="135" t="str">
        <x:v>DI-430-V1</x:v>
      </x:c>
      <x:c r="C4681" s="135" t="n">
        <x:v>21</x:v>
      </x:c>
      <x:c r="D4681" s="162" t="str">
        <x:v>Übergieße alles mit der Sauce.</x:v>
      </x:c>
      <x:c r="E4681" s="163"/>
      <x:c r="F4681" s="163"/>
    </x:row>
    <x:row r="4682">
      <x:c r="A4682" s="135" t="str">
        <x:v>DI-430-S22</x:v>
      </x:c>
      <x:c r="B4682" s="135" t="str">
        <x:v>DI-430-V1</x:v>
      </x:c>
      <x:c r="C4682" s="135" t="n">
        <x:v>22</x:v>
      </x:c>
      <x:c r="D4682" s="162" t="str">
        <x:v>Verteile die Kartoffel-Spinat-Masse darauf.</x:v>
      </x:c>
      <x:c r="E4682" s="163"/>
      <x:c r="F4682" s="163"/>
    </x:row>
    <x:row r="4683">
      <x:c r="A4683" s="135" t="str">
        <x:v>DI-430-S23</x:v>
      </x:c>
      <x:c r="B4683" s="135" t="str">
        <x:v>DI-430-V1</x:v>
      </x:c>
      <x:c r="C4683" s="135" t="n">
        <x:v>23</x:v>
      </x:c>
      <x:c r="D4683" s="162" t="str">
        <x:v>Bestreue den Auflauf mit restlichem Käse.</x:v>
      </x:c>
      <x:c r="E4683" s="163"/>
      <x:c r="F4683" s="163"/>
    </x:row>
    <x:row r="4684">
      <x:c r="A4684" s="135" t="str">
        <x:v>DI-430-S24</x:v>
      </x:c>
      <x:c r="B4684" s="135" t="str">
        <x:v>DI-430-V1</x:v>
      </x:c>
      <x:c r="C4684" s="135" t="n">
        <x:v>24</x:v>
      </x:c>
      <x:c r="D4684" s="162" t="str">
        <x:v>Backe alles 35-40 Minuten, bis die Kartoffelhaube goldbraun und der Auflauf vollständig heiß ist.</x:v>
      </x:c>
      <x:c r="E4684" s="163" t="n">
        <x:v>35</x:v>
      </x:c>
      <x:c r="F4684" s="163" t="str">
        <x:v>Schritt 24</x:v>
      </x:c>
    </x:row>
    <x:row r="4685">
      <x:c r="A4685" s="135" t="str">
        <x:v>DI-431-S1</x:v>
      </x:c>
      <x:c r="B4685" s="135" t="str">
        <x:v>DI-431-V1</x:v>
      </x:c>
      <x:c r="C4685" s="135" t="n">
        <x:v>1</x:v>
      </x:c>
      <x:c r="D4685" s="162" t="str">
        <x:v>Heize den Backofen auf 180 °C Ober-/Unterhitze beziehungsweise 160 °C Umluft vor.</x:v>
      </x:c>
      <x:c r="E4685" s="163"/>
      <x:c r="F4685" s="163"/>
    </x:row>
    <x:row r="4686">
      <x:c r="A4686" s="135" t="str">
        <x:v>DI-431-S2</x:v>
      </x:c>
      <x:c r="B4686" s="135" t="str">
        <x:v>DI-431-V1</x:v>
      </x:c>
      <x:c r="C4686" s="135" t="n">
        <x:v>2</x:v>
      </x:c>
      <x:c r="D4686" s="162" t="str">
        <x:v>Reibe die Hähnchenschenkel mit 1 EL Chipotle-Paste, Salz und Pfeffer ein.</x:v>
      </x:c>
      <x:c r="E4686" s="163"/>
      <x:c r="F4686" s="163"/>
    </x:row>
    <x:row r="4687">
      <x:c r="A4687" s="135" t="str">
        <x:v>DI-431-S3</x:v>
      </x:c>
      <x:c r="B4687" s="135" t="str">
        <x:v>DI-431-V1</x:v>
      </x:c>
      <x:c r="C4687" s="135" t="n">
        <x:v>3</x:v>
      </x:c>
      <x:c r="D4687" s="162" t="str">
        <x:v>Verrühre die restliche Chipotle-Paste mit Passata, Barbecue-Sauce, 100 ml Wasser und der Hälfte der Zwiebel.</x:v>
      </x:c>
      <x:c r="E4687" s="163"/>
      <x:c r="F4687" s="163"/>
    </x:row>
    <x:row r="4688">
      <x:c r="A4688" s="135" t="str">
        <x:v>DI-431-S4</x:v>
      </x:c>
      <x:c r="B4688" s="135" t="str">
        <x:v>DI-431-V1</x:v>
      </x:c>
      <x:c r="C4688" s="135" t="n">
        <x:v>4</x:v>
      </x:c>
      <x:c r="D4688" s="162" t="str">
        <x:v>Gieße die Sauce in eine passende Bratform und lege die Hähnchenschenkel hinein.</x:v>
      </x:c>
      <x:c r="E4688" s="163"/>
      <x:c r="F4688" s="163"/>
    </x:row>
    <x:row r="4689">
      <x:c r="A4689" s="135" t="str">
        <x:v>DI-431-S5</x:v>
      </x:c>
      <x:c r="B4689" s="135" t="str">
        <x:v>DI-431-V1</x:v>
      </x:c>
      <x:c r="C4689" s="135" t="n">
        <x:v>5</x:v>
      </x:c>
      <x:c r="D4689" s="162" t="str">
        <x:v>Decke die Form dicht ab und backe das Hähnchen 1 Stunde.</x:v>
      </x:c>
      <x:c r="E4689" s="163"/>
      <x:c r="F4689" s="163"/>
    </x:row>
    <x:row r="4690">
      <x:c r="A4690" s="135" t="str">
        <x:v>DI-431-S6</x:v>
      </x:c>
      <x:c r="B4690" s="135" t="str">
        <x:v>DI-431-V1</x:v>
      </x:c>
      <x:c r="C4690" s="135" t="n">
        <x:v>6</x:v>
      </x:c>
      <x:c r="D4690" s="162" t="str">
        <x:v>Entferne die Abdeckung und erhöhe die Temperatur auf 200 °C Ober-/Unterhitze beziehungsweise 180 °C Umluft.</x:v>
      </x:c>
      <x:c r="E4690" s="163"/>
      <x:c r="F4690" s="163"/>
    </x:row>
    <x:row r="4691">
      <x:c r="A4691" s="135" t="str">
        <x:v>DI-431-S7</x:v>
      </x:c>
      <x:c r="B4691" s="135" t="str">
        <x:v>DI-431-V1</x:v>
      </x:c>
      <x:c r="C4691" s="135" t="n">
        <x:v>7</x:v>
      </x:c>
      <x:c r="D4691" s="162" t="str">
        <x:v>Backe das Hähnchen weitere 20 Minuten.</x:v>
      </x:c>
      <x:c r="E4691" s="163" t="n">
        <x:v>20</x:v>
      </x:c>
      <x:c r="F4691" s="163" t="str">
        <x:v>Schritt 7</x:v>
      </x:c>
    </x:row>
    <x:row r="4692">
      <x:c r="A4692" s="135" t="str">
        <x:v>DI-431-S8</x:v>
      </x:c>
      <x:c r="B4692" s="135" t="str">
        <x:v>DI-431-V1</x:v>
      </x:c>
      <x:c r="C4692" s="135" t="n">
        <x:v>8</x:v>
      </x:c>
      <x:c r="D4692" s="162" t="str">
        <x:v>Vermenge währenddessen die restliche Zwiebel mit Limettensaft und einer Prise Salz.</x:v>
      </x:c>
      <x:c r="E4692" s="163"/>
      <x:c r="F4692" s="163"/>
    </x:row>
    <x:row r="4693">
      <x:c r="A4693" s="135" t="str">
        <x:v>DI-431-S9</x:v>
      </x:c>
      <x:c r="B4693" s="135" t="str">
        <x:v>DI-431-V1</x:v>
      </x:c>
      <x:c r="C4693" s="135" t="n">
        <x:v>9</x:v>
      </x:c>
      <x:c r="D4693" s="162" t="str">
        <x:v>Erhitze schwarze Bohnen und Bohnenpaste mit 100 ml Wasser in einem Topf.</x:v>
      </x:c>
      <x:c r="E4693" s="163"/>
      <x:c r="F4693" s="163"/>
    </x:row>
    <x:row r="4694">
      <x:c r="A4694" s="135" t="str">
        <x:v>DI-431-S10</x:v>
      </x:c>
      <x:c r="B4694" s="135" t="str">
        <x:v>DI-431-V1</x:v>
      </x:c>
      <x:c r="C4694" s="135" t="n">
        <x:v>10</x:v>
      </x:c>
      <x:c r="D4694" s="162" t="str">
        <x:v>Löse das Hähnchenfleisch mit zwei Gabeln von den Knochen und zupfe es direkt in der Sauce auseinander.</x:v>
      </x:c>
      <x:c r="E4694" s="163"/>
      <x:c r="F4694" s="163"/>
    </x:row>
    <x:row r="4695">
      <x:c r="A4695" s="135" t="str">
        <x:v>DI-431-S11</x:v>
      </x:c>
      <x:c r="B4695" s="135" t="str">
        <x:v>DI-431-V1</x:v>
      </x:c>
      <x:c r="C4695" s="135" t="n">
        <x:v>11</x:v>
      </x:c>
      <x:c r="D4695" s="162" t="str">
        <x:v>Entferne die Knochen und vermenge das Fleisch gründlich mit der Sauce.</x:v>
      </x:c>
      <x:c r="E4695" s="163"/>
      <x:c r="F4695" s="163"/>
    </x:row>
    <x:row r="4696">
      <x:c r="A4696" s="135" t="str">
        <x:v>DI-431-S12</x:v>
      </x:c>
      <x:c r="B4696" s="135" t="str">
        <x:v>DI-431-V1</x:v>
      </x:c>
      <x:c r="C4696" s="135" t="n">
        <x:v>12</x:v>
      </x:c>
      <x:c r="D4696" s="162" t="str">
        <x:v>Hebe Avocado und Koriander unter die Limetten-Zwiebel-Mischung.</x:v>
      </x:c>
      <x:c r="E4696" s="163"/>
      <x:c r="F4696" s="163"/>
    </x:row>
    <x:row r="4697">
      <x:c r="A4697" s="135" t="str">
        <x:v>DI-431-S13</x:v>
      </x:c>
      <x:c r="B4697" s="135" t="str">
        <x:v>DI-431-V1</x:v>
      </x:c>
      <x:c r="C4697" s="135" t="n">
        <x:v>13</x:v>
      </x:c>
      <x:c r="D4697" s="162" t="str">
        <x:v>Erwärme die Tacos nach Packungsangabe.</x:v>
      </x:c>
      <x:c r="E4697" s="163"/>
      <x:c r="F4697" s="163"/>
    </x:row>
    <x:row r="4698">
      <x:c r="A4698" s="135" t="str">
        <x:v>DI-431-S14</x:v>
      </x:c>
      <x:c r="B4698" s="135" t="str">
        <x:v>DI-431-V1</x:v>
      </x:c>
      <x:c r="C4698" s="135" t="n">
        <x:v>14</x:v>
      </x:c>
      <x:c r="D4698" s="162" t="str">
        <x:v>Fülle die Tacos mit Hähnchen, Bohnen, Salat und Avocado-Salsa.</x:v>
      </x:c>
      <x:c r="E4698" s="163"/>
      <x:c r="F4698" s="163"/>
    </x:row>
    <x:row r="4699">
      <x:c r="A4699" s="135" t="str">
        <x:v>DI-431-S15</x:v>
      </x:c>
      <x:c r="B4699" s="135" t="str">
        <x:v>DI-431-V1</x:v>
      </x:c>
      <x:c r="C4699" s="135" t="n">
        <x:v>15</x:v>
      </x:c>
      <x:c r="D4699" s="162" t="str">
        <x:v>Serviere alternativ Reis und Limettenspalten dazu.</x:v>
      </x:c>
      <x:c r="E4699" s="163"/>
      <x:c r="F4699" s="163"/>
    </x:row>
    <x:row r="4700">
      <x:c r="A4700" s="135" t="str">
        <x:v>DI-432-S1</x:v>
      </x:c>
      <x:c r="B4700" s="135" t="str">
        <x:v>DI-432-V1</x:v>
      </x:c>
      <x:c r="C4700" s="135" t="n">
        <x:v>1</x:v>
      </x:c>
      <x:c r="D4700" s="162" t="str">
        <x:v>Erhitze das Öl in einem flachen Topf. Dünste die Zwiebeln bei mittlerer bis niedriger Hitze etwa 5 Minuten weich.</x:v>
      </x:c>
      <x:c r="E4700" s="163" t="n">
        <x:v>5</x:v>
      </x:c>
      <x:c r="F4700" s="163" t="str">
        <x:v>Schritt 1</x:v>
      </x:c>
    </x:row>
    <x:row r="4701">
      <x:c r="A4701" s="135" t="str">
        <x:v>DI-432-S2</x:v>
      </x:c>
      <x:c r="B4701" s="135" t="str">
        <x:v>DI-432-V1</x:v>
      </x:c>
      <x:c r="C4701" s="135" t="n">
        <x:v>2</x:v>
      </x:c>
      <x:c r="D4701" s="162" t="str">
        <x:v>Gib das Hähnchen hinzu und erhöhe die Hitze auf mittlere Stufe.</x:v>
      </x:c>
      <x:c r="E4701" s="163"/>
      <x:c r="F4701" s="163"/>
    </x:row>
    <x:row r="4702">
      <x:c r="A4702" s="135" t="str">
        <x:v>DI-432-S3</x:v>
      </x:c>
      <x:c r="B4702" s="135" t="str">
        <x:v>DI-432-V1</x:v>
      </x:c>
      <x:c r="C4702" s="135" t="n">
        <x:v>3</x:v>
      </x:c>
      <x:c r="D4702" s="162" t="str">
        <x:v>Rühre Knoblauch, Zucker, Oregano, Kreuzkümmel, Salz und Pfeffer ein und brate alles einige Minuten.</x:v>
      </x:c>
      <x:c r="E4702" s="163"/>
      <x:c r="F4702" s="163"/>
    </x:row>
    <x:row r="4703">
      <x:c r="A4703" s="135" t="str">
        <x:v>DI-432-S4</x:v>
      </x:c>
      <x:c r="B4703" s="135" t="str">
        <x:v>DI-432-V1</x:v>
      </x:c>
      <x:c r="C4703" s="135" t="n">
        <x:v>4</x:v>
      </x:c>
      <x:c r="D4703" s="162" t="str">
        <x:v>Gib Chipotle hinzu und brate die Paste weitere Minuten mit.</x:v>
      </x:c>
      <x:c r="E4703" s="163"/>
      <x:c r="F4703" s="163"/>
    </x:row>
    <x:row r="4704">
      <x:c r="A4704" s="135" t="str">
        <x:v>DI-432-S5</x:v>
      </x:c>
      <x:c r="B4704" s="135" t="str">
        <x:v>DI-432-V1</x:v>
      </x:c>
      <x:c r="C4704" s="135" t="n">
        <x:v>5</x:v>
      </x:c>
      <x:c r="D4704" s="162" t="str">
        <x:v>Gieße Passata und 100 ml Wasser an und rühre die Brühe ein.</x:v>
      </x:c>
      <x:c r="E4704" s="163"/>
      <x:c r="F4704" s="163"/>
    </x:row>
    <x:row r="4705">
      <x:c r="A4705" s="135" t="str">
        <x:v>DI-432-S6</x:v>
      </x:c>
      <x:c r="B4705" s="135" t="str">
        <x:v>DI-432-V1</x:v>
      </x:c>
      <x:c r="C4705" s="135" t="n">
        <x:v>6</x:v>
      </x:c>
      <x:c r="D4705" s="162" t="str">
        <x:v>Bringe das Chili zum Köcheln und schmecke es ab.</x:v>
      </x:c>
      <x:c r="E4705" s="163"/>
      <x:c r="F4705" s="163"/>
    </x:row>
    <x:row r="4706">
      <x:c r="A4706" s="135" t="str">
        <x:v>DI-432-S7</x:v>
      </x:c>
      <x:c r="B4706" s="135" t="str">
        <x:v>DI-432-V1</x:v>
      </x:c>
      <x:c r="C4706" s="135" t="n">
        <x:v>7</x:v>
      </x:c>
      <x:c r="D4706" s="162" t="str">
        <x:v>Decke den Topf ab und gare das Hähnchen 40-50 Minuten. Rühre gelegentlich um.</x:v>
      </x:c>
      <x:c r="E4706" s="163" t="n">
        <x:v>40</x:v>
      </x:c>
      <x:c r="F4706" s="163" t="str">
        <x:v>Schritt 7</x:v>
      </x:c>
    </x:row>
    <x:row r="4707">
      <x:c r="A4707" s="135" t="str">
        <x:v>DI-432-S8</x:v>
      </x:c>
      <x:c r="B4707" s="135" t="str">
        <x:v>DI-432-V1</x:v>
      </x:c>
      <x:c r="C4707" s="135" t="n">
        <x:v>8</x:v>
      </x:c>
      <x:c r="D4707" s="162" t="str">
        <x:v>Zupfe das Hähnchen mit zwei Gabeln direkt in der Sauce auseinander.</x:v>
      </x:c>
      <x:c r="E4707" s="163"/>
      <x:c r="F4707" s="163"/>
    </x:row>
    <x:row r="4708">
      <x:c r="A4708" s="135" t="str">
        <x:v>DI-432-S9</x:v>
      </x:c>
      <x:c r="B4708" s="135" t="str">
        <x:v>DI-432-V1</x:v>
      </x:c>
      <x:c r="C4708" s="135" t="n">
        <x:v>9</x:v>
      </x:c>
      <x:c r="D4708" s="162" t="str">
        <x:v>Rühre die schwarzen Bohnen ein und lasse das Chili weitere 5 Minuten köcheln.</x:v>
      </x:c>
      <x:c r="E4708" s="163" t="n">
        <x:v>5</x:v>
      </x:c>
      <x:c r="F4708" s="163" t="str">
        <x:v>Schritt 9</x:v>
      </x:c>
    </x:row>
    <x:row r="4709">
      <x:c r="A4709" s="135" t="str">
        <x:v>DI-432-S10</x:v>
      </x:c>
      <x:c r="B4709" s="135" t="str">
        <x:v>DI-432-V1</x:v>
      </x:c>
      <x:c r="C4709" s="135" t="n">
        <x:v>10</x:v>
      </x:c>
      <x:c r="D4709" s="162" t="str">
        <x:v>Nimm den Topf vom Herd und rühre den Limettensaft ein.</x:v>
      </x:c>
      <x:c r="E4709" s="163"/>
      <x:c r="F4709" s="163"/>
    </x:row>
    <x:row r="4710">
      <x:c r="A4710" s="135" t="str">
        <x:v>DI-432-S11</x:v>
      </x:c>
      <x:c r="B4710" s="135" t="str">
        <x:v>DI-432-V1</x:v>
      </x:c>
      <x:c r="C4710" s="135" t="n">
        <x:v>11</x:v>
      </x:c>
      <x:c r="D4710" s="162" t="str">
        <x:v>Serviere das Chili mit Reis oder Tortillas sowie Koriander, Feta, Limettenspalten und roten Zwiebeln.</x:v>
      </x:c>
      <x:c r="E4710" s="163"/>
      <x:c r="F4710" s="163"/>
    </x:row>
    <x:row r="4711">
      <x:c r="A4711" s="135" t="str">
        <x:v>DI-433-S1</x:v>
      </x:c>
      <x:c r="B4711" s="135" t="str">
        <x:v>DI-433-V1</x:v>
      </x:c>
      <x:c r="C4711" s="135" t="n">
        <x:v>1</x:v>
      </x:c>
      <x:c r="D4711" s="162" t="str">
        <x:v>Erhitze etwas Öl aus dem Currypastenglas in einem Wok oder einer großen Pfanne.</x:v>
      </x:c>
      <x:c r="E4711" s="163"/>
      <x:c r="F4711" s="163"/>
    </x:row>
    <x:row r="4712">
      <x:c r="A4712" s="135" t="str">
        <x:v>DI-433-S2</x:v>
      </x:c>
      <x:c r="B4712" s="135" t="str">
        <x:v>DI-433-V1</x:v>
      </x:c>
      <x:c r="C4712" s="135" t="n">
        <x:v>2</x:v>
      </x:c>
      <x:c r="D4712" s="162" t="str">
        <x:v>Dünste die Zwiebel bei niedriger Hitze etwa 4 Minuten weich.</x:v>
      </x:c>
      <x:c r="E4712" s="163" t="n">
        <x:v>4</x:v>
      </x:c>
      <x:c r="F4712" s="163" t="str">
        <x:v>Schritt 2</x:v>
      </x:c>
    </x:row>
    <x:row r="4713">
      <x:c r="A4713" s="135" t="str">
        <x:v>DI-433-S3</x:v>
      </x:c>
      <x:c r="B4713" s="135" t="str">
        <x:v>DI-433-V1</x:v>
      </x:c>
      <x:c r="C4713" s="135" t="n">
        <x:v>3</x:v>
      </x:c>
      <x:c r="D4713" s="162" t="str">
        <x:v>Rühre die Currypaste ein und brate sie einige Minuten mit.</x:v>
      </x:c>
      <x:c r="E4713" s="163"/>
      <x:c r="F4713" s="163"/>
    </x:row>
    <x:row r="4714">
      <x:c r="A4714" s="135" t="str">
        <x:v>DI-433-S4</x:v>
      </x:c>
      <x:c r="B4714" s="135" t="str">
        <x:v>DI-433-V1</x:v>
      </x:c>
      <x:c r="C4714" s="135" t="n">
        <x:v>4</x:v>
      </x:c>
      <x:c r="D4714" s="162" t="str">
        <x:v>Gib Garnelen und Tomaten hinzu und bringe das Curry zum Köcheln.</x:v>
      </x:c>
      <x:c r="E4714" s="163"/>
      <x:c r="F4714" s="163"/>
    </x:row>
    <x:row r="4715">
      <x:c r="A4715" s="135" t="str">
        <x:v>DI-433-S5</x:v>
      </x:c>
      <x:c r="B4715" s="135" t="str">
        <x:v>DI-433-V1</x:v>
      </x:c>
      <x:c r="C4715" s="135" t="n">
        <x:v>5</x:v>
      </x:c>
      <x:c r="D4715" s="162" t="str">
        <x:v>Gare rohe Garnelen vollständig, bis sie ihre Farbe geändert haben. Erhitze bereits gegarte Garnelen nur gründlich.</x:v>
      </x:c>
      <x:c r="E4715" s="163"/>
      <x:c r="F4715" s="163"/>
    </x:row>
    <x:row r="4716">
      <x:c r="A4716" s="135" t="str">
        <x:v>DI-433-S6</x:v>
      </x:c>
      <x:c r="B4716" s="135" t="str">
        <x:v>DI-433-V1</x:v>
      </x:c>
      <x:c r="C4716" s="135" t="n">
        <x:v>6</x:v>
      </x:c>
      <x:c r="D4716" s="162" t="str">
        <x:v>Schmecke das Curry ab und rühre kurz vor dem Servieren den Koriander ein.</x:v>
      </x:c>
      <x:c r="E4716" s="163"/>
      <x:c r="F4716" s="163"/>
    </x:row>
    <x:row r="4717">
      <x:c r="A4717" s="135" t="str">
        <x:v>DI-433-S7</x:v>
      </x:c>
      <x:c r="B4717" s="135" t="str">
        <x:v>DI-433-V1</x:v>
      </x:c>
      <x:c r="C4717" s="135" t="n">
        <x:v>7</x:v>
      </x:c>
      <x:c r="D4717" s="162" t="str">
        <x:v>Serviere gekochten Reis und Naan dazu.</x:v>
      </x:c>
      <x:c r="E4717" s="163"/>
      <x:c r="F4717" s="163"/>
    </x:row>
    <x:row r="4718">
      <x:c r="A4718" s="135" t="str">
        <x:v>DI-434-S1</x:v>
      </x:c>
      <x:c r="B4718" s="135" t="str">
        <x:v>DI-434-V1</x:v>
      </x:c>
      <x:c r="C4718" s="135" t="n">
        <x:v>1</x:v>
      </x:c>
      <x:c r="D4718" s="162" t="str">
        <x:v>Erhitze das Rapsöl in einer beschichteten Pfanne.</x:v>
      </x:c>
      <x:c r="E4718" s="163"/>
      <x:c r="F4718" s="163"/>
    </x:row>
    <x:row r="4719">
      <x:c r="A4719" s="135" t="str">
        <x:v>DI-434-S2</x:v>
      </x:c>
      <x:c r="B4719" s="135" t="str">
        <x:v>DI-434-V1</x:v>
      </x:c>
      <x:c r="C4719" s="135" t="n">
        <x:v>2</x:v>
      </x:c>
      <x:c r="D4719" s="162" t="str">
        <x:v>Brate Zwiebel und Knoblauch etwa 8 Minuten weich.</x:v>
      </x:c>
      <x:c r="E4719" s="163" t="n">
        <x:v>8</x:v>
      </x:c>
      <x:c r="F4719" s="163" t="str">
        <x:v>Schritt 2</x:v>
      </x:c>
    </x:row>
    <x:row r="4720">
      <x:c r="A4720" s="135" t="str">
        <x:v>DI-434-S3</x:v>
      </x:c>
      <x:c r="B4720" s="135" t="str">
        <x:v>DI-434-V1</x:v>
      </x:c>
      <x:c r="C4720" s="135" t="n">
        <x:v>3</x:v>
      </x:c>
      <x:c r="D4720" s="162" t="str">
        <x:v>Gib Paprika, geräuchertes Paprikapulver, Chilipulver, Kreuzkümmel und gemahlenen Koriander hinzu.</x:v>
      </x:c>
      <x:c r="E4720" s="163"/>
      <x:c r="F4720" s="163"/>
    </x:row>
    <x:row r="4721">
      <x:c r="A4721" s="135" t="str">
        <x:v>DI-434-S4</x:v>
      </x:c>
      <x:c r="B4721" s="135" t="str">
        <x:v>DI-434-V1</x:v>
      </x:c>
      <x:c r="C4721" s="135" t="n">
        <x:v>4</x:v>
      </x:c>
      <x:c r="D4721" s="162" t="str">
        <x:v>Röste die Gewürze 1 Minute unter Rühren.</x:v>
      </x:c>
      <x:c r="E4721" s="163"/>
      <x:c r="F4721" s="163"/>
    </x:row>
    <x:row r="4722">
      <x:c r="A4722" s="135" t="str">
        <x:v>DI-434-S5</x:v>
      </x:c>
      <x:c r="B4722" s="135" t="str">
        <x:v>DI-434-V1</x:v>
      </x:c>
      <x:c r="C4722" s="135" t="n">
        <x:v>5</x:v>
      </x:c>
      <x:c r="D4722" s="162" t="str">
        <x:v>Gib Dosentomaten und eine Dose Wasser in die Pfanne.</x:v>
      </x:c>
      <x:c r="E4722" s="163"/>
      <x:c r="F4722" s="163"/>
    </x:row>
    <x:row r="4723">
      <x:c r="A4723" s="135" t="str">
        <x:v>DI-434-S6</x:v>
      </x:c>
      <x:c r="B4723" s="135" t="str">
        <x:v>DI-434-V1</x:v>
      </x:c>
      <x:c r="C4723" s="135" t="n">
        <x:v>6</x:v>
      </x:c>
      <x:c r="D4723" s="162" t="str">
        <x:v>Rühre Oregano, Brühepulver und Quinoa ein und bringe alles zum Kochen.</x:v>
      </x:c>
      <x:c r="E4723" s="163"/>
      <x:c r="F4723" s="163"/>
    </x:row>
    <x:row r="4724">
      <x:c r="A4724" s="135" t="str">
        <x:v>DI-434-S7</x:v>
      </x:c>
      <x:c r="B4724" s="135" t="str">
        <x:v>DI-434-V1</x:v>
      </x:c>
      <x:c r="C4724" s="135" t="n">
        <x:v>7</x:v>
      </x:c>
      <x:c r="D4724" s="162" t="str">
        <x:v>Decke die Pfanne ab und lasse das Chili 20 Minuten köcheln, bis die Quinoa gar ist.</x:v>
      </x:c>
      <x:c r="E4724" s="163" t="n">
        <x:v>20</x:v>
      </x:c>
      <x:c r="F4724" s="163" t="str">
        <x:v>Schritt 7</x:v>
      </x:c>
    </x:row>
    <x:row r="4725">
      <x:c r="A4725" s="135" t="str">
        <x:v>DI-434-S8</x:v>
      </x:c>
      <x:c r="B4725" s="135" t="str">
        <x:v>DI-434-V1</x:v>
      </x:c>
      <x:c r="C4725" s="135" t="n">
        <x:v>8</x:v>
      </x:c>
      <x:c r="D4725" s="162" t="str">
        <x:v>Rühre die schwarzen Bohnen ein und koche das Chili ohne Deckel weitere 5 Minuten.</x:v>
      </x:c>
      <x:c r="E4725" s="163" t="n">
        <x:v>5</x:v>
      </x:c>
      <x:c r="F4725" s="163" t="str">
        <x:v>Schritt 8</x:v>
      </x:c>
    </x:row>
    <x:row r="4726">
      <x:c r="A4726" s="135" t="str">
        <x:v>DI-434-S9</x:v>
      </x:c>
      <x:c r="B4726" s="135" t="str">
        <x:v>DI-434-V1</x:v>
      </x:c>
      <x:c r="C4726" s="135" t="n">
        <x:v>9</x:v>
      </x:c>
      <x:c r="D4726" s="162" t="str">
        <x:v>Hebe den größten Teil des Korianders unter und schmecke das Chili ab.</x:v>
      </x:c>
      <x:c r="E4726" s="163"/>
      <x:c r="F4726" s="163"/>
    </x:row>
    <x:row r="4727">
      <x:c r="A4727" s="135" t="str">
        <x:v>DI-434-S10</x:v>
      </x:c>
      <x:c r="B4727" s="135" t="str">
        <x:v>DI-434-V1</x:v>
      </x:c>
      <x:c r="C4727" s="135" t="n">
        <x:v>10</x:v>
      </x:c>
      <x:c r="D4727" s="162" t="str">
        <x:v>Serviere es mit Joghurt, Avocadoscheiben und dem restlichen Koriander.</x:v>
      </x:c>
      <x:c r="E4727" s="163"/>
      <x:c r="F4727" s="163"/>
    </x:row>
    <x:row r="4728">
      <x:c r="A4728" s="135" t="str">
        <x:v>DI-435-S1</x:v>
      </x:c>
      <x:c r="B4728" s="135" t="str">
        <x:v>DI-435-V1</x:v>
      </x:c>
      <x:c r="C4728" s="135" t="n">
        <x:v>1</x:v>
      </x:c>
      <x:c r="D4728" s="162" t="str">
        <x:v>Heize den Backofen auf 200 °C Ober-/Unterhitze bzw. 180 °C Umluft vor.</x:v>
      </x:c>
      <x:c r="E4728" s="163"/>
      <x:c r="F4728" s="163"/>
    </x:row>
    <x:row r="4729">
      <x:c r="A4729" s="135" t="str">
        <x:v>DI-435-S2</x:v>
      </x:c>
      <x:c r="B4729" s="135" t="str">
        <x:v>DI-435-V1</x:v>
      </x:c>
      <x:c r="C4729" s="135" t="n">
        <x:v>2</x:v>
      </x:c>
      <x:c r="D4729" s="162" t="str">
        <x:v>Lege den Kürbis auf ein Backblech.</x:v>
      </x:c>
      <x:c r="E4729" s="163"/>
      <x:c r="F4729" s="163"/>
    </x:row>
    <x:row r="4730">
      <x:c r="A4730" s="135" t="str">
        <x:v>DI-435-S3</x:v>
      </x:c>
      <x:c r="B4730" s="135" t="str">
        <x:v>DI-435-V1</x:v>
      </x:c>
      <x:c r="C4730" s="135" t="n">
        <x:v>3</x:v>
      </x:c>
      <x:c r="D4730" s="162" t="str">
        <x:v>Vermenge alles mit 1 EL Öl. Würze gut.</x:v>
      </x:c>
      <x:c r="E4730" s="163"/>
      <x:c r="F4730" s="163"/>
    </x:row>
    <x:row r="4731">
      <x:c r="A4731" s="135" t="str">
        <x:v>DI-435-S4</x:v>
      </x:c>
      <x:c r="B4731" s="135" t="str">
        <x:v>DI-435-V1</x:v>
      </x:c>
      <x:c r="C4731" s="135" t="n">
        <x:v>4</x:v>
      </x:c>
      <x:c r="D4731" s="162" t="str">
        <x:v>Röste alles 30-35 Minuten, bis alles weich ist.</x:v>
      </x:c>
      <x:c r="E4731" s="163" t="n">
        <x:v>30</x:v>
      </x:c>
      <x:c r="F4731" s="163" t="str">
        <x:v>Schritt 4</x:v>
      </x:c>
    </x:row>
    <x:row r="4732">
      <x:c r="A4732" s="135" t="str">
        <x:v>DI-435-S5</x:v>
      </x:c>
      <x:c r="B4732" s="135" t="str">
        <x:v>DI-435-V1</x:v>
      </x:c>
      <x:c r="C4732" s="135" t="n">
        <x:v>5</x:v>
      </x:c>
      <x:c r="D4732" s="162" t="str">
        <x:v>Erhitze währenddessen das restliche Öl in einem großen Topf.</x:v>
      </x:c>
      <x:c r="E4732" s="163"/>
      <x:c r="F4732" s="163"/>
    </x:row>
    <x:row r="4733">
      <x:c r="A4733" s="135" t="str">
        <x:v>DI-435-S6</x:v>
      </x:c>
      <x:c r="B4733" s="135" t="str">
        <x:v>DI-435-V1</x:v>
      </x:c>
      <x:c r="C4733" s="135" t="n">
        <x:v>6</x:v>
      </x:c>
      <x:c r="D4733" s="162" t="str">
        <x:v>Gib Zwiebel, Knoblauch und Ingwer hinzu. Würze alles.</x:v>
      </x:c>
      <x:c r="E4733" s="163"/>
      <x:c r="F4733" s="163"/>
    </x:row>
    <x:row r="4734">
      <x:c r="A4734" s="135" t="str">
        <x:v>DI-435-S7</x:v>
      </x:c>
      <x:c r="B4734" s="135" t="str">
        <x:v>DI-435-V1</x:v>
      </x:c>
      <x:c r="C4734" s="135" t="n">
        <x:v>7</x:v>
      </x:c>
      <x:c r="D4734" s="162" t="str">
        <x:v>Koche alles 10 Minuten.</x:v>
      </x:c>
      <x:c r="E4734" s="163" t="n">
        <x:v>10</x:v>
      </x:c>
      <x:c r="F4734" s="163" t="str">
        <x:v>Schritt 7</x:v>
      </x:c>
    </x:row>
    <x:row r="4735">
      <x:c r="A4735" s="135" t="str">
        <x:v>DI-435-S8</x:v>
      </x:c>
      <x:c r="B4735" s="135" t="str">
        <x:v>DI-435-V1</x:v>
      </x:c>
      <x:c r="C4735" s="135" t="n">
        <x:v>8</x:v>
      </x:c>
      <x:c r="D4735" s="162" t="str">
        <x:v>Gib Gewürze und Quinoa hinzu.</x:v>
      </x:c>
      <x:c r="E4735" s="163"/>
      <x:c r="F4735" s="163"/>
    </x:row>
    <x:row r="4736">
      <x:c r="A4736" s="135" t="str">
        <x:v>DI-435-S9</x:v>
      </x:c>
      <x:c r="B4736" s="135" t="str">
        <x:v>DI-435-V1</x:v>
      </x:c>
      <x:c r="C4736" s="135" t="n">
        <x:v>9</x:v>
      </x:c>
      <x:c r="D4736" s="162" t="str">
        <x:v>Lasse alles noch einige Minuten kochen.</x:v>
      </x:c>
      <x:c r="E4736" s="163"/>
      <x:c r="F4736" s="163"/>
    </x:row>
    <x:row r="4737">
      <x:c r="A4737" s="135" t="str">
        <x:v>DI-435-S10</x:v>
      </x:c>
      <x:c r="B4737" s="135" t="str">
        <x:v>DI-435-V1</x:v>
      </x:c>
      <x:c r="C4737" s="135" t="n">
        <x:v>10</x:v>
      </x:c>
      <x:c r="D4737" s="162" t="str">
        <x:v>Gib Pflaumen, Zitronensaft und Brühe dazu.</x:v>
      </x:c>
      <x:c r="E4737" s="163"/>
      <x:c r="F4737" s="163"/>
    </x:row>
    <x:row r="4738">
      <x:c r="A4738" s="135" t="str">
        <x:v>DI-435-S11</x:v>
      </x:c>
      <x:c r="B4738" s="135" t="str">
        <x:v>DI-435-V1</x:v>
      </x:c>
      <x:c r="C4738" s="135" t="n">
        <x:v>11</x:v>
      </x:c>
      <x:c r="D4738" s="162" t="str">
        <x:v>Koche alles auf.</x:v>
      </x:c>
      <x:c r="E4738" s="163"/>
      <x:c r="F4738" s="163"/>
    </x:row>
    <x:row r="4739">
      <x:c r="A4739" s="135" t="str">
        <x:v>DI-435-S12</x:v>
      </x:c>
      <x:c r="B4739" s="135" t="str">
        <x:v>DI-435-V1</x:v>
      </x:c>
      <x:c r="C4739" s="135" t="n">
        <x:v>12</x:v>
      </x:c>
      <x:c r="D4739" s="162" t="str">
        <x:v>Lasse alles zugedeckt 25 Minuten köcheln. Wenn alles weich ist, rühre den Kürbis durch den Eintopf.</x:v>
      </x:c>
      <x:c r="E4739" s="163" t="n">
        <x:v>25</x:v>
      </x:c>
      <x:c r="F4739" s="163" t="str">
        <x:v>Schritt 12</x:v>
      </x:c>
    </x:row>
    <x:row r="4740">
      <x:c r="A4740" s="135" t="str">
        <x:v>DI-435-S13</x:v>
      </x:c>
      <x:c r="B4740" s="135" t="str">
        <x:v>DI-435-V1</x:v>
      </x:c>
      <x:c r="C4740" s="135" t="n">
        <x:v>13</x:v>
      </x:c>
      <x:c r="D4740" s="162" t="str">
        <x:v>Fülle alles in Schüsseln.</x:v>
      </x:c>
      <x:c r="E4740" s="163"/>
      <x:c r="F4740" s="163"/>
    </x:row>
    <x:row r="4741">
      <x:c r="A4741" s="135" t="str">
        <x:v>DI-435-S14</x:v>
      </x:c>
      <x:c r="B4741" s="135" t="str">
        <x:v>DI-435-V1</x:v>
      </x:c>
      <x:c r="C4741" s="135" t="n">
        <x:v>14</x:v>
      </x:c>
      <x:c r="D4741" s="162" t="str">
        <x:v>Bestreue den Eintopf mit Granatapfelkernen und Minze.</x:v>
      </x:c>
      <x:c r="E4741" s="163"/>
      <x:c r="F4741" s="163"/>
    </x:row>
    <x:row r="4742">
      <x:c r="A4742" s="135" t="str">
        <x:v>DI-436-S1</x:v>
      </x:c>
      <x:c r="B4742" s="135" t="str">
        <x:v>DI-436-V1</x:v>
      </x:c>
      <x:c r="C4742" s="135" t="n">
        <x:v>1</x:v>
      </x:c>
      <x:c r="D4742" s="162" t="str">
        <x:v>Koche Quinoa gemäß Packungsanleitung.</x:v>
      </x:c>
      <x:c r="E4742" s="163"/>
      <x:c r="F4742" s="163"/>
    </x:row>
    <x:row r="4743">
      <x:c r="A4743" s="135" t="str">
        <x:v>DI-436-S2</x:v>
      </x:c>
      <x:c r="B4743" s="135" t="str">
        <x:v>DI-436-V1</x:v>
      </x:c>
      <x:c r="C4743" s="135" t="n">
        <x:v>2</x:v>
      </x:c>
      <x:c r="D4743" s="162" t="str">
        <x:v>Erhitze währenddessen 3 EL Öl in einem Wok oder einer großen Pfanne.</x:v>
      </x:c>
      <x:c r="E4743" s="163"/>
      <x:c r="F4743" s="163"/>
    </x:row>
    <x:row r="4744">
      <x:c r="A4744" s="135" t="str">
        <x:v>DI-436-S3</x:v>
      </x:c>
      <x:c r="B4744" s="135" t="str">
        <x:v>DI-436-V1</x:v>
      </x:c>
      <x:c r="C4744" s="135" t="n">
        <x:v>3</x:v>
      </x:c>
      <x:c r="D4744" s="162" t="str">
        <x:v>Gib den Knoblauch hinzu.</x:v>
      </x:c>
      <x:c r="E4744" s="163"/>
      <x:c r="F4744" s="163"/>
    </x:row>
    <x:row r="4745">
      <x:c r="A4745" s="135" t="str">
        <x:v>DI-436-S4</x:v>
      </x:c>
      <x:c r="B4745" s="135" t="str">
        <x:v>DI-436-V1</x:v>
      </x:c>
      <x:c r="C4745" s="135" t="n">
        <x:v>4</x:v>
      </x:c>
      <x:c r="D4745" s="162" t="str">
        <x:v>Brate 1 Minute lang kurz an.</x:v>
      </x:c>
      <x:c r="E4745" s="163"/>
      <x:c r="F4745" s="163"/>
    </x:row>
    <x:row r="4746">
      <x:c r="A4746" s="135" t="str">
        <x:v>DI-436-S5</x:v>
      </x:c>
      <x:c r="B4746" s="135" t="str">
        <x:v>DI-436-V1</x:v>
      </x:c>
      <x:c r="C4746" s="135" t="n">
        <x:v>5</x:v>
      </x:c>
      <x:c r="D4746" s="162" t="str">
        <x:v>Gib die Karotten, den Lauch und den Brokkoli hinzu und brate alles 2 Minuten lang an, bis alles glänzt.</x:v>
      </x:c>
      <x:c r="E4746" s="163" t="n">
        <x:v>2</x:v>
      </x:c>
      <x:c r="F4746" s="163" t="str">
        <x:v>Schritt 5</x:v>
      </x:c>
    </x:row>
    <x:row r="4747">
      <x:c r="A4747" s="135" t="str">
        <x:v>DI-436-S6</x:v>
      </x:c>
      <x:c r="B4747" s="135" t="str">
        <x:v>DI-436-V1</x:v>
      </x:c>
      <x:c r="C4747" s="135" t="n">
        <x:v>6</x:v>
      </x:c>
      <x:c r="D4747" s="162" t="str">
        <x:v>Gib die getrockneten Tomaten hinzu.</x:v>
      </x:c>
      <x:c r="E4747" s="163"/>
      <x:c r="F4747" s="163"/>
    </x:row>
    <x:row r="4748">
      <x:c r="A4748" s="135" t="str">
        <x:v>DI-436-S7</x:v>
      </x:c>
      <x:c r="B4748" s="135" t="str">
        <x:v>DI-436-V1</x:v>
      </x:c>
      <x:c r="C4748" s="135" t="n">
        <x:v>7</x:v>
      </x:c>
      <x:c r="D4748" s="162" t="str">
        <x:v>Vermische die Brühe und das Tomatenpüree.</x:v>
      </x:c>
      <x:c r="E4748" s="163"/>
      <x:c r="F4748" s="163"/>
    </x:row>
    <x:row r="4749">
      <x:c r="A4749" s="135" t="str">
        <x:v>DI-436-S8</x:v>
      </x:c>
      <x:c r="B4749" s="135" t="str">
        <x:v>DI-436-V1</x:v>
      </x:c>
      <x:c r="C4749" s="135" t="n">
        <x:v>8</x:v>
      </x:c>
      <x:c r="D4749" s="162" t="str">
        <x:v>Gib alles in die Pfanne. Decke die Pfanne ab.</x:v>
      </x:c>
      <x:c r="E4749" s="163"/>
      <x:c r="F4749" s="163"/>
    </x:row>
    <x:row r="4750">
      <x:c r="A4750" s="135" t="str">
        <x:v>DI-436-S9</x:v>
      </x:c>
      <x:c r="B4750" s="135" t="str">
        <x:v>DI-436-V1</x:v>
      </x:c>
      <x:c r="C4750" s="135" t="n">
        <x:v>9</x:v>
      </x:c>
      <x:c r="D4750" s="162" t="str">
        <x:v>Lasse alles 3 Minuten kochen.</x:v>
      </x:c>
      <x:c r="E4750" s="163" t="n">
        <x:v>3</x:v>
      </x:c>
      <x:c r="F4750" s="163" t="str">
        <x:v>Schritt 9</x:v>
      </x:c>
    </x:row>
    <x:row r="4751">
      <x:c r="A4751" s="135" t="str">
        <x:v>DI-436-S10</x:v>
      </x:c>
      <x:c r="B4751" s="135" t="str">
        <x:v>DI-436-V1</x:v>
      </x:c>
      <x:c r="C4751" s="135" t="n">
        <x:v>10</x:v>
      </x:c>
      <x:c r="D4751" s="162" t="str">
        <x:v>Lasse Quinoa abtropfen.</x:v>
      </x:c>
      <x:c r="E4751" s="163"/>
      <x:c r="F4751" s="163"/>
    </x:row>
    <x:row r="4752">
      <x:c r="A4752" s="135" t="str">
        <x:v>DI-436-S11</x:v>
      </x:c>
      <x:c r="B4752" s="135" t="str">
        <x:v>DI-436-V1</x:v>
      </x:c>
      <x:c r="C4752" s="135" t="n">
        <x:v>11</x:v>
      </x:c>
      <x:c r="D4752" s="162" t="str">
        <x:v>Gib das restliche Öl und den Zitronensaft hinzu.</x:v>
      </x:c>
      <x:c r="E4752" s="163"/>
      <x:c r="F4752" s="163"/>
    </x:row>
    <x:row r="4753">
      <x:c r="A4753" s="135" t="str">
        <x:v>DI-436-S12</x:v>
      </x:c>
      <x:c r="B4753" s="135" t="str">
        <x:v>DI-436-V1</x:v>
      </x:c>
      <x:c r="C4753" s="135" t="n">
        <x:v>12</x:v>
      </x:c>
      <x:c r="D4753" s="162" t="str">
        <x:v>Verteile alles auf warme Teller.</x:v>
      </x:c>
      <x:c r="E4753" s="163"/>
      <x:c r="F4753" s="163"/>
    </x:row>
    <x:row r="4754">
      <x:c r="A4754" s="135" t="str">
        <x:v>DI-436-S13</x:v>
      </x:c>
      <x:c r="B4754" s="135" t="str">
        <x:v>DI-436-V1</x:v>
      </x:c>
      <x:c r="C4754" s="135" t="n">
        <x:v>13</x:v>
      </x:c>
      <x:c r="D4754" s="162" t="str">
        <x:v>Verteile das Gemüse darauf.</x:v>
      </x:c>
      <x:c r="E4754" s="163"/>
      <x:c r="F4754" s="163"/>
    </x:row>
    <x:row r="4755">
      <x:c r="A4755" s="135" t="str">
        <x:v>DI-437-S1</x:v>
      </x:c>
      <x:c r="B4755" s="135" t="str">
        <x:v>DI-437-V1</x:v>
      </x:c>
      <x:c r="C4755" s="135" t="n">
        <x:v>1</x:v>
      </x:c>
      <x:c r="D4755" s="162" t="str">
        <x:v>Heize den Backofen auf 220 °C Ober-/Unterhitze beziehungsweise 200 °C Umluft vor.</x:v>
      </x:c>
      <x:c r="E4755" s="163"/>
      <x:c r="F4755" s="163"/>
    </x:row>
    <x:row r="4756">
      <x:c r="A4756" s="135" t="str">
        <x:v>DI-437-S2</x:v>
      </x:c>
      <x:c r="B4756" s="135" t="str">
        <x:v>DI-437-V1</x:v>
      </x:c>
      <x:c r="C4756" s="135" t="n">
        <x:v>2</x:v>
      </x:c>
      <x:c r="D4756" s="162" t="str">
        <x:v>Gib Quinoa, 400 ml Wasser, Tomatenpüree, Knoblauch und Brühpulver in einen kleinen Topf.</x:v>
      </x:c>
      <x:c r="E4756" s="163"/>
      <x:c r="F4756" s="163"/>
    </x:row>
    <x:row r="4757">
      <x:c r="A4757" s="135" t="str">
        <x:v>DI-437-S3</x:v>
      </x:c>
      <x:c r="B4757" s="135" t="str">
        <x:v>DI-437-V1</x:v>
      </x:c>
      <x:c r="C4757" s="135" t="n">
        <x:v>3</x:v>
      </x:c>
      <x:c r="D4757" s="162" t="str">
        <x:v>Bringe alles zum Kochen, reduziere die Hitze und gare die Quinoa zugedeckt etwa 20 Minuten.</x:v>
      </x:c>
      <x:c r="E4757" s="163" t="n">
        <x:v>20</x:v>
      </x:c>
      <x:c r="F4757" s="163" t="str">
        <x:v>Schritt 3</x:v>
      </x:c>
    </x:row>
    <x:row r="4758">
      <x:c r="A4758" s="135" t="str">
        <x:v>DI-437-S4</x:v>
      </x:c>
      <x:c r="B4758" s="135" t="str">
        <x:v>DI-437-V1</x:v>
      </x:c>
      <x:c r="C4758" s="135" t="n">
        <x:v>4</x:v>
      </x:c>
      <x:c r="D4758" s="162" t="str">
        <x:v>Rühre Kichererbsen, Spinat und Basilikum unter und gare alles weitere 5 Minuten.</x:v>
      </x:c>
      <x:c r="E4758" s="163" t="n">
        <x:v>5</x:v>
      </x:c>
      <x:c r="F4758" s="163" t="str">
        <x:v>Schritt 4</x:v>
      </x:c>
    </x:row>
    <x:row r="4759">
      <x:c r="A4759" s="135" t="str">
        <x:v>DI-437-S5</x:v>
      </x:c>
      <x:c r="B4759" s="135" t="str">
        <x:v>DI-437-V1</x:v>
      </x:c>
      <x:c r="C4759" s="135" t="n">
        <x:v>5</x:v>
      </x:c>
      <x:c r="D4759" s="162" t="str">
        <x:v>Nimm den Topf vom Herd und lasse die Quinoa 5 Minuten zugedeckt stehen, damit die restliche Flüssigkeit aufgenommen wird.</x:v>
      </x:c>
      <x:c r="E4759" s="163" t="n">
        <x:v>5</x:v>
      </x:c>
      <x:c r="F4759" s="163" t="str">
        <x:v>Schritt 5</x:v>
      </x:c>
    </x:row>
    <x:row r="4760">
      <x:c r="A4760" s="135" t="str">
        <x:v>DI-437-S6</x:v>
      </x:c>
      <x:c r="B4760" s="135" t="str">
        <x:v>DI-437-V1</x:v>
      </x:c>
      <x:c r="C4760" s="135" t="n">
        <x:v>6</x:v>
      </x:c>
      <x:c r="D4760" s="162" t="str">
        <x:v>Reibe die Paprikahälften währenddessen mit etwas Öl ein.</x:v>
      </x:c>
      <x:c r="E4760" s="163"/>
      <x:c r="F4760" s="163"/>
    </x:row>
    <x:row r="4761">
      <x:c r="A4761" s="135" t="str">
        <x:v>DI-437-S7</x:v>
      </x:c>
      <x:c r="B4761" s="135" t="str">
        <x:v>DI-437-V1</x:v>
      </x:c>
      <x:c r="C4761" s="135" t="n">
        <x:v>7</x:v>
      </x:c>
      <x:c r="D4761" s="162" t="str">
        <x:v>Lege die Paprika mit der Schnittfläche nach unten auf ein Backblech und röste sie 10 Minuten.</x:v>
      </x:c>
      <x:c r="E4761" s="163" t="n">
        <x:v>10</x:v>
      </x:c>
      <x:c r="F4761" s="163" t="str">
        <x:v>Schritt 7</x:v>
      </x:c>
    </x:row>
    <x:row r="4762">
      <x:c r="A4762" s="135" t="str">
        <x:v>DI-437-S8</x:v>
      </x:c>
      <x:c r="B4762" s="135" t="str">
        <x:v>DI-437-V1</x:v>
      </x:c>
      <x:c r="C4762" s="135" t="n">
        <x:v>8</x:v>
      </x:c>
      <x:c r="D4762" s="162" t="str">
        <x:v>Gib die Kirschtomaten auf das Blech und röste alles weitere 10 Minuten.</x:v>
      </x:c>
      <x:c r="E4762" s="163" t="n">
        <x:v>10</x:v>
      </x:c>
      <x:c r="F4762" s="163" t="str">
        <x:v>Schritt 8</x:v>
      </x:c>
    </x:row>
    <x:row r="4763">
      <x:c r="A4763" s="135" t="str">
        <x:v>DI-437-S9</x:v>
      </x:c>
      <x:c r="B4763" s="135" t="str">
        <x:v>DI-437-V1</x:v>
      </x:c>
      <x:c r="C4763" s="135" t="n">
        <x:v>9</x:v>
      </x:c>
      <x:c r="D4763" s="162" t="str">
        <x:v>Rühre die gerösteten Tomaten und die Kürbiskerne unter die Quinoamischung.</x:v>
      </x:c>
      <x:c r="E4763" s="163"/>
      <x:c r="F4763" s="163"/>
    </x:row>
    <x:row r="4764">
      <x:c r="A4764" s="135" t="str">
        <x:v>DI-437-S10</x:v>
      </x:c>
      <x:c r="B4764" s="135" t="str">
        <x:v>DI-437-V1</x:v>
      </x:c>
      <x:c r="C4764" s="135" t="n">
        <x:v>10</x:v>
      </x:c>
      <x:c r="D4764" s="162" t="str">
        <x:v>Drehe die Paprikahälften um und fülle sie mit der Quinoamischung.</x:v>
      </x:c>
      <x:c r="E4764" s="163"/>
      <x:c r="F4764" s="163"/>
    </x:row>
    <x:row r="4765">
      <x:c r="A4765" s="135" t="str">
        <x:v>DI-437-S11</x:v>
      </x:c>
      <x:c r="B4765" s="135" t="str">
        <x:v>DI-437-V1</x:v>
      </x:c>
      <x:c r="C4765" s="135" t="n">
        <x:v>11</x:v>
      </x:c>
      <x:c r="D4765" s="162" t="str">
        <x:v>Vermenge den Rucola mit Öl und Balsamico-Essig und serviere ihn zu den gefüllten Paprika.</x:v>
      </x:c>
      <x:c r="E4765" s="163"/>
      <x:c r="F4765" s="163"/>
    </x:row>
    <x:row r="4766">
      <x:c r="A4766" s="135" t="str">
        <x:v>DI-438-S1</x:v>
      </x:c>
      <x:c r="B4766" s="135" t="str">
        <x:v>DI-438-V1</x:v>
      </x:c>
      <x:c r="C4766" s="135" t="n">
        <x:v>1</x:v>
      </x:c>
      <x:c r="D4766" s="162" t="str">
        <x:v>Gib Cashewnüsse und Knoblauch in eine hitzebeständige Schüssel.</x:v>
      </x:c>
      <x:c r="E4766" s="163"/>
      <x:c r="F4766" s="163"/>
    </x:row>
    <x:row r="4767">
      <x:c r="A4767" s="135" t="str">
        <x:v>DI-438-S2</x:v>
      </x:c>
      <x:c r="B4767" s="135" t="str">
        <x:v>DI-438-V1</x:v>
      </x:c>
      <x:c r="C4767" s="135" t="n">
        <x:v>2</x:v>
      </x:c>
      <x:c r="D4767" s="162" t="str">
        <x:v>Übergieße beides mit 125 ml kochendem Wasser und lasse es 5 Minuten ziehen.</x:v>
      </x:c>
      <x:c r="E4767" s="163" t="n">
        <x:v>5</x:v>
      </x:c>
      <x:c r="F4767" s="163" t="str">
        <x:v>Schritt 2</x:v>
      </x:c>
    </x:row>
    <x:row r="4768">
      <x:c r="A4768" s="135" t="str">
        <x:v>DI-438-S3</x:v>
      </x:c>
      <x:c r="B4768" s="135" t="str">
        <x:v>DI-438-V1</x:v>
      </x:c>
      <x:c r="C4768" s="135" t="n">
        <x:v>3</x:v>
      </x:c>
      <x:c r="D4768" s="162" t="str">
        <x:v>Bringe währenddessen in einem großen Topf reichlich Salzwasser zum Kochen.</x:v>
      </x:c>
      <x:c r="E4768" s="163"/>
      <x:c r="F4768" s="163"/>
    </x:row>
    <x:row r="4769">
      <x:c r="A4769" s="135" t="str">
        <x:v>DI-438-S4</x:v>
      </x:c>
      <x:c r="B4769" s="135" t="str">
        <x:v>DI-438-V1</x:v>
      </x:c>
      <x:c r="C4769" s="135" t="n">
        <x:v>4</x:v>
      </x:c>
      <x:c r="D4769" s="162" t="str">
        <x:v>Gib die Linsenpasta hinein und koche sie nach Packungsangabe etwa 8 Minuten bissfest.</x:v>
      </x:c>
      <x:c r="E4769" s="163" t="n">
        <x:v>8</x:v>
      </x:c>
      <x:c r="F4769" s="163" t="str">
        <x:v>Schritt 4</x:v>
      </x:c>
    </x:row>
    <x:row r="4770">
      <x:c r="A4770" s="135" t="str">
        <x:v>DI-438-S5</x:v>
      </x:c>
      <x:c r="B4770" s="135" t="str">
        <x:v>DI-438-V1</x:v>
      </x:c>
      <x:c r="C4770" s="135" t="n">
        <x:v>5</x:v>
      </x:c>
      <x:c r="D4770" s="162" t="str">
        <x:v>Gib geröstete Paprika und getrocknete Tomaten zu den eingeweichten Cashewnüssen.</x:v>
      </x:c>
      <x:c r="E4770" s="163"/>
      <x:c r="F4770" s="163"/>
    </x:row>
    <x:row r="4771">
      <x:c r="A4771" s="135" t="str">
        <x:v>DI-438-S6</x:v>
      </x:c>
      <x:c r="B4771" s="135" t="str">
        <x:v>DI-438-V1</x:v>
      </x:c>
      <x:c r="C4771" s="135" t="n">
        <x:v>6</x:v>
      </x:c>
      <x:c r="D4771" s="162" t="str">
        <x:v>Püriere alles samt Einweichwasser zu einer glatten, cremigen Sauce.</x:v>
      </x:c>
      <x:c r="E4771" s="163"/>
      <x:c r="F4771" s="163"/>
    </x:row>
    <x:row r="4772">
      <x:c r="A4772" s="135" t="str">
        <x:v>DI-438-S7</x:v>
      </x:c>
      <x:c r="B4772" s="135" t="str">
        <x:v>DI-438-V1</x:v>
      </x:c>
      <x:c r="C4772" s="135" t="n">
        <x:v>7</x:v>
      </x:c>
      <x:c r="D4772" s="162" t="str">
        <x:v>Rühre das Basilikum unter und schmecke die Sauce mit schwarzem Pfeffer ab.</x:v>
      </x:c>
      <x:c r="E4772" s="163"/>
      <x:c r="F4772" s="163"/>
    </x:row>
    <x:row r="4773">
      <x:c r="A4773" s="135" t="str">
        <x:v>DI-438-S8</x:v>
      </x:c>
      <x:c r="B4773" s="135" t="str">
        <x:v>DI-438-V1</x:v>
      </x:c>
      <x:c r="C4773" s="135" t="n">
        <x:v>8</x:v>
      </x:c>
      <x:c r="D4773" s="162" t="str">
        <x:v>Gieße die Pasta ab und vermenge sie in einer großen Schüssel mit der Sauce.</x:v>
      </x:c>
      <x:c r="E4773" s="163"/>
      <x:c r="F4773" s="163"/>
    </x:row>
    <x:row r="4774">
      <x:c r="A4774" s="135" t="str">
        <x:v>DI-438-S9</x:v>
      </x:c>
      <x:c r="B4774" s="135" t="str">
        <x:v>DI-438-V1</x:v>
      </x:c>
      <x:c r="C4774" s="135" t="n">
        <x:v>9</x:v>
      </x:c>
      <x:c r="D4774" s="162" t="str">
        <x:v>Verteile die Pasta auf zwei Schüsseln und gib jeweils eine Handvoll Rucola darauf.</x:v>
      </x:c>
      <x:c r="E4774" s="163"/>
      <x:c r="F4774" s="163"/>
    </x:row>
    <x:row r="4775">
      <x:c r="A4775" s="135" t="str">
        <x:v>DI-439-S1</x:v>
      </x:c>
      <x:c r="B4775" s="135" t="str">
        <x:v>DI-439-V1</x:v>
      </x:c>
      <x:c r="C4775" s="135" t="n">
        <x:v>1</x:v>
      </x:c>
      <x:c r="D4775" s="162" t="str">
        <x:v>Heize den Backofen auf 200 °C Ober-/Unterhitze bzw. 180 °C Umluft vor.</x:v>
      </x:c>
      <x:c r="E4775" s="163"/>
      <x:c r="F4775" s="163"/>
    </x:row>
    <x:row r="4776">
      <x:c r="A4776" s="135" t="str">
        <x:v>DI-439-S2</x:v>
      </x:c>
      <x:c r="B4776" s="135" t="str">
        <x:v>DI-439-V1</x:v>
      </x:c>
      <x:c r="C4776" s="135" t="n">
        <x:v>2</x:v>
      </x:c>
      <x:c r="D4776" s="162" t="str">
        <x:v>Gib das Hähnchen in eine große Bratform.</x:v>
      </x:c>
      <x:c r="E4776" s="163"/>
      <x:c r="F4776" s="163"/>
    </x:row>
    <x:row r="4777">
      <x:c r="A4777" s="135" t="str">
        <x:v>DI-439-S3</x:v>
      </x:c>
      <x:c r="B4777" s="135" t="str">
        <x:v>DI-439-V1</x:v>
      </x:c>
      <x:c r="C4777" s="135" t="n">
        <x:v>3</x:v>
      </x:c>
      <x:c r="D4777" s="162" t="str">
        <x:v>Entferne alle elastischen Bänder und binde die Hähnchenschenkel bei Bedarf erneut mit einer Schnur zusammen.</x:v>
      </x:c>
      <x:c r="E4777" s="163"/>
      <x:c r="F4777" s="163"/>
    </x:row>
    <x:row r="4778">
      <x:c r="A4778" s="135" t="str">
        <x:v>DI-439-S4</x:v>
      </x:c>
      <x:c r="B4778" s="135" t="str">
        <x:v>DI-439-V1</x:v>
      </x:c>
      <x:c r="C4778" s="135" t="n">
        <x:v>4</x:v>
      </x:c>
      <x:c r="D4778" s="162" t="str">
        <x:v>Reibe das Hähnchen mit Zitronensaft ein, reibe dann 1 EL Öl ein und bestreue es mit Thymian und reichlich Gewürzen.</x:v>
      </x:c>
      <x:c r="E4778" s="163"/>
      <x:c r="F4778" s="163"/>
    </x:row>
    <x:row r="4779">
      <x:c r="A4779" s="135" t="str">
        <x:v>DI-439-S5</x:v>
      </x:c>
      <x:c r="B4779" s="135" t="str">
        <x:v>DI-439-V1</x:v>
      </x:c>
      <x:c r="C4779" s="135" t="n">
        <x:v>5</x:v>
      </x:c>
      <x:c r="D4779" s="162" t="str">
        <x:v>Röste 25 Minuten.</x:v>
      </x:c>
      <x:c r="E4779" s="163" t="n">
        <x:v>25</x:v>
      </x:c>
      <x:c r="F4779" s="163" t="str">
        <x:v>Schritt 5</x:v>
      </x:c>
    </x:row>
    <x:row r="4780">
      <x:c r="A4780" s="135" t="str">
        <x:v>DI-439-S6</x:v>
      </x:c>
      <x:c r="B4780" s="135" t="str">
        <x:v>DI-439-V1</x:v>
      </x:c>
      <x:c r="C4780" s="135" t="n">
        <x:v>6</x:v>
      </x:c>
      <x:c r="D4780" s="162" t="str">
        <x:v>Vermische Kürbis, Karotten, Pastinaken und Zwiebeln in einer Schüssel mit dem restlichen Öl, Zitronenschale und reichlich gemahlenem schwarzem Pfeffer. Vermenge gut.</x:v>
      </x:c>
      <x:c r="E4780" s="163"/>
      <x:c r="F4780" s="163"/>
    </x:row>
    <x:row r="4781">
      <x:c r="A4781" s="135" t="str">
        <x:v>DI-439-S7</x:v>
      </x:c>
      <x:c r="B4781" s="135" t="str">
        <x:v>DI-439-V1</x:v>
      </x:c>
      <x:c r="C4781" s="135" t="n">
        <x:v>7</x:v>
      </x:c>
      <x:c r="D4781" s="162" t="str">
        <x:v>Nimm das Hähnchen aus dem Ofen und lege es auf einen Teller.</x:v>
      </x:c>
      <x:c r="E4781" s="163"/>
      <x:c r="F4781" s="163"/>
    </x:row>
    <x:row r="4782">
      <x:c r="A4782" s="135" t="str">
        <x:v>DI-439-S8</x:v>
      </x:c>
      <x:c r="B4782" s="135" t="str">
        <x:v>DI-439-V1</x:v>
      </x:c>
      <x:c r="C4782" s="135" t="n">
        <x:v>8</x:v>
      </x:c>
      <x:c r="D4782" s="162" t="str">
        <x:v>Streue das Gemüse in die Form, lege die Knoblauchzehen darunter und lege das Hähnchen darauf.</x:v>
      </x:c>
      <x:c r="E4782" s="163"/>
      <x:c r="F4782" s="163"/>
    </x:row>
    <x:row r="4783">
      <x:c r="A4783" s="135" t="str">
        <x:v>DI-439-S9</x:v>
      </x:c>
      <x:c r="B4783" s="135" t="str">
        <x:v>DI-439-V1</x:v>
      </x:c>
      <x:c r="C4783" s="135" t="n">
        <x:v>9</x:v>
      </x:c>
      <x:c r="D4783" s="162" t="str">
        <x:v>Gare Hähnchen und Gemüse weitere 45 Minuten im Ofen.</x:v>
      </x:c>
      <x:c r="E4783" s="163" t="n">
        <x:v>45</x:v>
      </x:c>
      <x:c r="F4783" s="163" t="str">
        <x:v>Schritt 9</x:v>
      </x:c>
    </x:row>
    <x:row r="4784">
      <x:c r="A4784" s="135" t="str">
        <x:v>DI-439-S10</x:v>
      </x:c>
      <x:c r="B4784" s="135" t="str">
        <x:v>DI-439-V1</x:v>
      </x:c>
      <x:c r="C4784" s="135" t="n">
        <x:v>10</x:v>
      </x:c>
      <x:c r="D4784" s="162" t="str">
        <x:v>Wende das Gemüse nach 20 Minuten, bis das Hähnchen gar ist und das Gemüse zart und leicht gebräunt ist.</x:v>
      </x:c>
      <x:c r="E4784" s="163" t="n">
        <x:v>20</x:v>
      </x:c>
      <x:c r="F4784" s="163" t="str">
        <x:v>Schritt 10</x:v>
      </x:c>
    </x:row>
    <x:row r="4785">
      <x:c r="A4785" s="135" t="str">
        <x:v>DI-439-S11</x:v>
      </x:c>
      <x:c r="B4785" s="135" t="str">
        <x:v>DI-439-V1</x:v>
      </x:c>
      <x:c r="C4785" s="135" t="n">
        <x:v>11</x:v>
      </x:c>
      <x:c r="D4785" s="162" t="str">
        <x:v>Nimm das Hähnchen heraus und lege es auf eine vorgewärmte Platte. Decke alles mit Folie ab.</x:v>
      </x:c>
      <x:c r="E4785" s="163"/>
      <x:c r="F4785" s="163"/>
    </x:row>
    <x:row r="4786">
      <x:c r="A4786" s="135" t="str">
        <x:v>DI-439-S12</x:v>
      </x:c>
      <x:c r="B4786" s="135" t="str">
        <x:v>DI-439-V1</x:v>
      </x:c>
      <x:c r="C4786" s="135" t="n">
        <x:v>12</x:v>
      </x:c>
      <x:c r="D4786" s="162" t="str">
        <x:v>Lasse 10 Minuten ruhen.</x:v>
      </x:c>
      <x:c r="E4786" s="163" t="n">
        <x:v>10</x:v>
      </x:c>
      <x:c r="F4786" s="163" t="str">
        <x:v>Schritt 12</x:v>
      </x:c>
    </x:row>
    <x:row r="4787">
      <x:c r="A4787" s="135" t="str">
        <x:v>DI-439-S13</x:v>
      </x:c>
      <x:c r="B4787" s="135" t="str">
        <x:v>DI-439-V1</x:v>
      </x:c>
      <x:c r="C4787" s="135" t="n">
        <x:v>13</x:v>
      </x:c>
      <x:c r="D4787" s="162" t="str">
        <x:v>Koche den Spinat in einem Topf mit etwas Wasser.</x:v>
      </x:c>
      <x:c r="E4787" s="163"/>
      <x:c r="F4787" s="163"/>
    </x:row>
    <x:row r="4788">
      <x:c r="A4788" s="135" t="str">
        <x:v>DI-439-S14</x:v>
      </x:c>
      <x:c r="B4788" s="135" t="str">
        <x:v>DI-439-V1</x:v>
      </x:c>
      <x:c r="C4788" s="135" t="n">
        <x:v>14</x:v>
      </x:c>
      <x:c r="D4788" s="162" t="str">
        <x:v>Würze das Gericht mit schwarzem Pfeffer.</x:v>
      </x:c>
      <x:c r="E4788" s="163"/>
      <x:c r="F4788" s="163"/>
    </x:row>
    <x:row r="4789">
      <x:c r="A4789" s="135" t="str">
        <x:v>DI-439-S15</x:v>
      </x:c>
      <x:c r="B4789" s="135" t="str">
        <x:v>DI-439-V1</x:v>
      </x:c>
      <x:c r="C4789" s="135" t="n">
        <x:v>15</x:v>
      </x:c>
      <x:c r="D4789" s="162" t="str">
        <x:v>Verteile das Gemüse rund um das Hähnchen.</x:v>
      </x:c>
      <x:c r="E4789" s="163"/>
      <x:c r="F4789" s="163"/>
    </x:row>
    <x:row r="4790">
      <x:c r="A4790" s="135" t="str">
        <x:v>DI-439-S16</x:v>
      </x:c>
      <x:c r="B4790" s="135" t="str">
        <x:v>DI-439-V1</x:v>
      </x:c>
      <x:c r="C4790" s="135" t="n">
        <x:v>16</x:v>
      </x:c>
      <x:c r="D4790" s="162" t="str">
        <x:v>Serviere das Gericht mit dem Spinat.</x:v>
      </x:c>
      <x:c r="E4790" s="163"/>
      <x:c r="F4790" s="163"/>
    </x:row>
    <x:row r="4791">
      <x:c r="A4791" s="135" t="str">
        <x:v>DI-439-S17</x:v>
      </x:c>
      <x:c r="B4791" s="135" t="str">
        <x:v>DI-439-V1</x:v>
      </x:c>
      <x:c r="C4791" s="135" t="n">
        <x:v>17</x:v>
      </x:c>
      <x:c r="D4791" s="162" t="str">
        <x:v>Drücke den weichen Knoblauch aus der Schale und streiche ihn über das Hähnchen.</x:v>
      </x:c>
      <x:c r="E4791" s="163"/>
      <x:c r="F4791" s="163"/>
    </x:row>
    <x:row r="4792">
      <x:c r="A4792" s="135" t="str">
        <x:v>DI-440-S1</x:v>
      </x:c>
      <x:c r="B4792" s="135" t="str">
        <x:v>DI-440-V1</x:v>
      </x:c>
      <x:c r="C4792" s="135" t="n">
        <x:v>1</x:v>
      </x:c>
      <x:c r="D4792" s="162" t="str">
        <x:v>Heize den Backofen auf 200 °C Ober-/Unterhitze bzw. 180 °C Umluft vor.</x:v>
      </x:c>
      <x:c r="E4792" s="163"/>
      <x:c r="F4792" s="163"/>
    </x:row>
    <x:row r="4793">
      <x:c r="A4793" s="135" t="str">
        <x:v>DI-440-S2</x:v>
      </x:c>
      <x:c r="B4793" s="135" t="str">
        <x:v>DI-440-V1</x:v>
      </x:c>
      <x:c r="C4793" s="135" t="n">
        <x:v>2</x:v>
      </x:c>
      <x:c r="D4793" s="162" t="str">
        <x:v>Würze das Hähnchen.</x:v>
      </x:c>
      <x:c r="E4793" s="163"/>
      <x:c r="F4793" s="163"/>
    </x:row>
    <x:row r="4794">
      <x:c r="A4794" s="135" t="str">
        <x:v>DI-440-S3</x:v>
      </x:c>
      <x:c r="B4794" s="135" t="str">
        <x:v>DI-440-V1</x:v>
      </x:c>
      <x:c r="C4794" s="135" t="n">
        <x:v>3</x:v>
      </x:c>
      <x:c r="D4794" s="162" t="str">
        <x:v>Reibe mit ½ EL Öl ein.</x:v>
      </x:c>
      <x:c r="E4794" s="163"/>
      <x:c r="F4794" s="163"/>
    </x:row>
    <x:row r="4795">
      <x:c r="A4795" s="135" t="str">
        <x:v>DI-440-S4</x:v>
      </x:c>
      <x:c r="B4795" s="135" t="str">
        <x:v>DI-440-V1</x:v>
      </x:c>
      <x:c r="C4795" s="135" t="n">
        <x:v>4</x:v>
      </x:c>
      <x:c r="D4795" s="162" t="str">
        <x:v>Gib die Hähnchenschenkel mit dem Knoblauch in eine große Bratform.</x:v>
      </x:c>
      <x:c r="E4795" s="163"/>
      <x:c r="F4795" s="163"/>
    </x:row>
    <x:row r="4796">
      <x:c r="A4796" s="135" t="str">
        <x:v>DI-440-S5</x:v>
      </x:c>
      <x:c r="B4796" s="135" t="str">
        <x:v>DI-440-V1</x:v>
      </x:c>
      <x:c r="C4796" s="135" t="n">
        <x:v>5</x:v>
      </x:c>
      <x:c r="D4796" s="162" t="str">
        <x:v>Brate 25-30 Minuten.</x:v>
      </x:c>
      <x:c r="E4796" s="163" t="n">
        <x:v>25</x:v>
      </x:c>
      <x:c r="F4796" s="163" t="str">
        <x:v>Schritt 5</x:v>
      </x:c>
    </x:row>
    <x:row r="4797">
      <x:c r="A4797" s="135" t="str">
        <x:v>DI-440-S6</x:v>
      </x:c>
      <x:c r="B4797" s="135" t="str">
        <x:v>DI-440-V1</x:v>
      </x:c>
      <x:c r="C4797" s="135" t="n">
        <x:v>6</x:v>
      </x:c>
      <x:c r="D4797" s="162" t="str">
        <x:v>Zerkleinere währenddessen die Kräuter, Sardellen, Kapern, Zitronensaft und das restliche Öl mit Salz und Pfeffer in einer Küchenmaschine fein.</x:v>
      </x:c>
      <x:c r="E4797" s="163"/>
      <x:c r="F4797" s="163"/>
    </x:row>
    <x:row r="4798">
      <x:c r="A4798" s="135" t="str">
        <x:v>DI-440-S7</x:v>
      </x:c>
      <x:c r="B4798" s="135" t="str">
        <x:v>DI-440-V1</x:v>
      </x:c>
      <x:c r="C4798" s="135" t="n">
        <x:v>7</x:v>
      </x:c>
      <x:c r="D4798" s="162" t="str">
        <x:v>Stelle die Mischung beiseite. Sobald das Hähnchen gar ist, nimm die Form aus dem Ofen und drücke den Knoblauch aus der Schale.</x:v>
      </x:c>
      <x:c r="E4798" s="163"/>
      <x:c r="F4798" s="163"/>
    </x:row>
    <x:row r="4799">
      <x:c r="A4799" s="135" t="str">
        <x:v>DI-440-S8</x:v>
      </x:c>
      <x:c r="B4799" s="135" t="str">
        <x:v>DI-440-V1</x:v>
      </x:c>
      <x:c r="C4799" s="135" t="n">
        <x:v>8</x:v>
      </x:c>
      <x:c r="D4799" s="162" t="str">
        <x:v>Gib den Reis dazu.</x:v>
      </x:c>
      <x:c r="E4799" s="163"/>
      <x:c r="F4799" s="163"/>
    </x:row>
    <x:row r="4800">
      <x:c r="A4800" s="135" t="str">
        <x:v>DI-440-S9</x:v>
      </x:c>
      <x:c r="B4800" s="135" t="str">
        <x:v>DI-440-V1</x:v>
      </x:c>
      <x:c r="C4800" s="135" t="n">
        <x:v>9</x:v>
      </x:c>
      <x:c r="D4800" s="162" t="str">
        <x:v>Zerkleinere mit einem Holzlöffel.</x:v>
      </x:c>
      <x:c r="E4800" s="163"/>
      <x:c r="F4800" s="163"/>
    </x:row>
    <x:row r="4801">
      <x:c r="A4801" s="135" t="str">
        <x:v>DI-440-S10</x:v>
      </x:c>
      <x:c r="B4801" s="135" t="str">
        <x:v>DI-440-V1</x:v>
      </x:c>
      <x:c r="C4801" s="135" t="n">
        <x:v>10</x:v>
      </x:c>
      <x:c r="D4801" s="162" t="str">
        <x:v>Gib den Spinat und die Zitronenschale dazu.</x:v>
      </x:c>
      <x:c r="E4801" s="163"/>
      <x:c r="F4801" s="163"/>
    </x:row>
    <x:row r="4802">
      <x:c r="A4802" s="135" t="str">
        <x:v>DI-440-S11</x:v>
      </x:c>
      <x:c r="B4802" s="135" t="str">
        <x:v>DI-440-V1</x:v>
      </x:c>
      <x:c r="C4802" s="135" t="n">
        <x:v>11</x:v>
      </x:c>
      <x:c r="D4802" s="162" t="str">
        <x:v>Vermische alles.</x:v>
      </x:c>
      <x:c r="E4802" s="163"/>
      <x:c r="F4802" s="163"/>
    </x:row>
    <x:row r="4803">
      <x:c r="A4803" s="135" t="str">
        <x:v>DI-440-S12</x:v>
      </x:c>
      <x:c r="B4803" s="135" t="str">
        <x:v>DI-440-V1</x:v>
      </x:c>
      <x:c r="C4803" s="135" t="n">
        <x:v>12</x:v>
      </x:c>
      <x:c r="D4803" s="162" t="str">
        <x:v>Stelle für 5 Minuten wieder in den Ofen.</x:v>
      </x:c>
      <x:c r="E4803" s="163" t="n">
        <x:v>5</x:v>
      </x:c>
      <x:c r="F4803" s="163" t="str">
        <x:v>Schritt 12</x:v>
      </x:c>
    </x:row>
    <x:row r="4804">
      <x:c r="A4804" s="135" t="str">
        <x:v>DI-440-S13</x:v>
      </x:c>
      <x:c r="B4804" s="135" t="str">
        <x:v>DI-440-V1</x:v>
      </x:c>
      <x:c r="C4804" s="135" t="n">
        <x:v>13</x:v>
      </x:c>
      <x:c r="D4804" s="162" t="str">
        <x:v>Verteile alles auf Schüsseln.</x:v>
      </x:c>
      <x:c r="E4804" s="163"/>
      <x:c r="F4804" s="163"/>
    </x:row>
    <x:row r="4805">
      <x:c r="A4805" s="135" t="str">
        <x:v>DI-440-S14</x:v>
      </x:c>
      <x:c r="B4805" s="135" t="str">
        <x:v>DI-440-V1</x:v>
      </x:c>
      <x:c r="C4805" s="135" t="n">
        <x:v>14</x:v>
      </x:c>
      <x:c r="D4805" s="162" t="str">
        <x:v>Verteile die Salsa Verde darauf.</x:v>
      </x:c>
      <x:c r="E4805" s="163"/>
      <x:c r="F4805" s="163"/>
    </x:row>
    <x:row r="4806">
      <x:c r="A4806" s="135" t="str">
        <x:v>SU-441-S1</x:v>
      </x:c>
      <x:c r="B4806" s="135" t="str">
        <x:v>SU-441-V1</x:v>
      </x:c>
      <x:c r="C4806" s="135" t="n">
        <x:v>1</x:v>
      </x:c>
      <x:c r="D4806" s="162" t="str">
        <x:v>Erhitze das Öl in einem großen Topf bei mittlerer Hitze.</x:v>
      </x:c>
      <x:c r="E4806" s="163"/>
      <x:c r="F4806" s="163"/>
    </x:row>
    <x:row r="4807">
      <x:c r="A4807" s="135" t="str">
        <x:v>SU-441-S2</x:v>
      </x:c>
      <x:c r="B4807" s="135" t="str">
        <x:v>SU-441-V1</x:v>
      </x:c>
      <x:c r="C4807" s="135" t="n">
        <x:v>2</x:v>
      </x:c>
      <x:c r="D4807" s="162" t="str">
        <x:v>Dünste die Zwiebel 5-7 Minuten weich.</x:v>
      </x:c>
      <x:c r="E4807" s="163" t="n">
        <x:v>5</x:v>
      </x:c>
      <x:c r="F4807" s="163" t="str">
        <x:v>Schritt 2</x:v>
      </x:c>
    </x:row>
    <x:row r="4808">
      <x:c r="A4808" s="135" t="str">
        <x:v>SU-441-S3</x:v>
      </x:c>
      <x:c r="B4808" s="135" t="str">
        <x:v>SU-441-V1</x:v>
      </x:c>
      <x:c r="C4808" s="135" t="n">
        <x:v>3</x:v>
      </x:c>
      <x:c r="D4808" s="162" t="str">
        <x:v>Gib Knoblauch, Kartoffeln, Karotten, Paprika, Lauch und Tomatenpüree hinzu.</x:v>
      </x:c>
      <x:c r="E4808" s="163"/>
      <x:c r="F4808" s="163"/>
    </x:row>
    <x:row r="4809">
      <x:c r="A4809" s="135" t="str">
        <x:v>SU-441-S4</x:v>
      </x:c>
      <x:c r="B4809" s="135" t="str">
        <x:v>SU-441-V1</x:v>
      </x:c>
      <x:c r="C4809" s="135" t="n">
        <x:v>4</x:v>
      </x:c>
      <x:c r="D4809" s="162" t="str">
        <x:v>Schwitze weitere 3-5 Minuten an.</x:v>
      </x:c>
      <x:c r="E4809" s="163" t="n">
        <x:v>3</x:v>
      </x:c>
      <x:c r="F4809" s="163" t="str">
        <x:v>Schritt 4</x:v>
      </x:c>
    </x:row>
    <x:row r="4810">
      <x:c r="A4810" s="135" t="str">
        <x:v>SU-441-S5</x:v>
      </x:c>
      <x:c r="B4810" s="135" t="str">
        <x:v>SU-441-V1</x:v>
      </x:c>
      <x:c r="C4810" s="135" t="n">
        <x:v>5</x:v>
      </x:c>
      <x:c r="D4810" s="162" t="str">
        <x:v>Gib Brühe und Lorbeerblatt hinzu.</x:v>
      </x:c>
      <x:c r="E4810" s="163"/>
      <x:c r="F4810" s="163"/>
    </x:row>
    <x:row r="4811">
      <x:c r="A4811" s="135" t="str">
        <x:v>SU-441-S6</x:v>
      </x:c>
      <x:c r="B4811" s="135" t="str">
        <x:v>SU-441-V1</x:v>
      </x:c>
      <x:c r="C4811" s="135" t="n">
        <x:v>6</x:v>
      </x:c>
      <x:c r="D4811" s="162" t="str">
        <x:v>Koche alles auf.</x:v>
      </x:c>
      <x:c r="E4811" s="163"/>
      <x:c r="F4811" s="163"/>
    </x:row>
    <x:row r="4812">
      <x:c r="A4812" s="135" t="str">
        <x:v>SU-441-S7</x:v>
      </x:c>
      <x:c r="B4812" s="135" t="str">
        <x:v>SU-441-V1</x:v>
      </x:c>
      <x:c r="C4812" s="135" t="n">
        <x:v>7</x:v>
      </x:c>
      <x:c r="D4812" s="162" t="str">
        <x:v>Lasse alles zugedeckt etwa 15 Minuten köcheln, bis das Gemüse fast weich ist.</x:v>
      </x:c>
      <x:c r="E4812" s="163" t="n">
        <x:v>15</x:v>
      </x:c>
      <x:c r="F4812" s="163" t="str">
        <x:v>Schritt 7</x:v>
      </x:c>
    </x:row>
    <x:row r="4813">
      <x:c r="A4813" s="135" t="str">
        <x:v>SU-441-S8</x:v>
      </x:c>
      <x:c r="B4813" s="135" t="str">
        <x:v>SU-441-V1</x:v>
      </x:c>
      <x:c r="C4813" s="135" t="n">
        <x:v>8</x:v>
      </x:c>
      <x:c r="D4813" s="162" t="str">
        <x:v>Hacke den größten Teil des Dills fein.</x:v>
      </x:c>
      <x:c r="E4813" s="163"/>
      <x:c r="F4813" s="163"/>
    </x:row>
    <x:row r="4814">
      <x:c r="A4814" s="135" t="str">
        <x:v>SU-441-S9</x:v>
      </x:c>
      <x:c r="B4814" s="135" t="str">
        <x:v>SU-441-V1</x:v>
      </x:c>
      <x:c r="C4814" s="135" t="n">
        <x:v>9</x:v>
      </x:c>
      <x:c r="D4814" s="162" t="str">
        <x:v>Schneide den Fisch in mundgerechte Stücke.</x:v>
      </x:c>
      <x:c r="E4814" s="163"/>
      <x:c r="F4814" s="163"/>
    </x:row>
    <x:row r="4815">
      <x:c r="A4815" s="135" t="str">
        <x:v>SU-441-S10</x:v>
      </x:c>
      <x:c r="B4815" s="135" t="str">
        <x:v>SU-441-V1</x:v>
      </x:c>
      <x:c r="C4815" s="135" t="n">
        <x:v>10</x:v>
      </x:c>
      <x:c r="D4815" s="162" t="str">
        <x:v>Würze die Suppe mit Salz, Pfeffer und etwas Zitronensaft.</x:v>
      </x:c>
      <x:c r="E4815" s="163"/>
      <x:c r="F4815" s="163"/>
    </x:row>
    <x:row r="4816">
      <x:c r="A4816" s="135" t="str">
        <x:v>SU-441-S11</x:v>
      </x:c>
      <x:c r="B4816" s="135" t="str">
        <x:v>SU-441-V1</x:v>
      </x:c>
      <x:c r="C4816" s="135" t="n">
        <x:v>11</x:v>
      </x:c>
      <x:c r="D4816" s="162" t="str">
        <x:v>Gib Fisch, gehackten Dill und etwas Zitronenschale in die Suppe.</x:v>
      </x:c>
      <x:c r="E4816" s="163"/>
      <x:c r="F4816" s="163"/>
    </x:row>
    <x:row r="4817">
      <x:c r="A4817" s="135" t="str">
        <x:v>SU-441-S12</x:v>
      </x:c>
      <x:c r="B4817" s="135" t="str">
        <x:v>SU-441-V1</x:v>
      </x:c>
      <x:c r="C4817" s="135" t="n">
        <x:v>12</x:v>
      </x:c>
      <x:c r="D4817" s="162" t="str">
        <x:v>Lasse bei niedriger Hitze 5-7 Minuten sanft gar ziehen.</x:v>
      </x:c>
      <x:c r="E4817" s="163" t="n">
        <x:v>5</x:v>
      </x:c>
      <x:c r="F4817" s="163" t="str">
        <x:v>Schritt 12</x:v>
      </x:c>
    </x:row>
    <x:row r="4818">
      <x:c r="A4818" s="135" t="str">
        <x:v>SU-441-S13</x:v>
      </x:c>
      <x:c r="B4818" s="135" t="str">
        <x:v>SU-441-V1</x:v>
      </x:c>
      <x:c r="C4818" s="135" t="n">
        <x:v>13</x:v>
      </x:c>
      <x:c r="D4818" s="162" t="str">
        <x:v>Entferne das Lorbeerblatt.</x:v>
      </x:c>
      <x:c r="E4818" s="163"/>
      <x:c r="F4818" s="163"/>
    </x:row>
    <x:row r="4819">
      <x:c r="A4819" s="135" t="str">
        <x:v>SU-441-S14</x:v>
      </x:c>
      <x:c r="B4819" s="135" t="str">
        <x:v>SU-441-V1</x:v>
      </x:c>
      <x:c r="C4819" s="135" t="n">
        <x:v>14</x:v>
      </x:c>
      <x:c r="D4819" s="162" t="str">
        <x:v>Schmecke die Suppe ab.</x:v>
      </x:c>
      <x:c r="E4819" s="163"/>
      <x:c r="F4819" s="163"/>
    </x:row>
    <x:row r="4820">
      <x:c r="A4820" s="135" t="str">
        <x:v>SU-441-S15</x:v>
      </x:c>
      <x:c r="B4820" s="135" t="str">
        <x:v>SU-441-V1</x:v>
      </x:c>
      <x:c r="C4820" s="135" t="n">
        <x:v>15</x:v>
      </x:c>
      <x:c r="D4820" s="162" t="str">
        <x:v>Serviere die Suppe mit den beiseitegelegten Dillzweigen.</x:v>
      </x:c>
      <x:c r="E4820" s="163"/>
      <x:c r="F4820" s="163"/>
    </x:row>
    <x:row r="4821">
      <x:c r="A4821" s="135" t="str">
        <x:v>SU-442-S1</x:v>
      </x:c>
      <x:c r="B4821" s="135" t="str">
        <x:v>SU-442-V1</x:v>
      </x:c>
      <x:c r="C4821" s="135" t="n">
        <x:v>1</x:v>
      </x:c>
      <x:c r="D4821" s="162" t="str">
        <x:v>Erhitze das Öl in einem großen Topf.</x:v>
      </x:c>
      <x:c r="E4821" s="163"/>
      <x:c r="F4821" s="163"/>
    </x:row>
    <x:row r="4822">
      <x:c r="A4822" s="135" t="str">
        <x:v>SU-442-S2</x:v>
      </x:c>
      <x:c r="B4822" s="135" t="str">
        <x:v>SU-442-V1</x:v>
      </x:c>
      <x:c r="C4822" s="135" t="n">
        <x:v>2</x:v>
      </x:c>
      <x:c r="D4822" s="162" t="str">
        <x:v>Gib die Zwiebel, den Sellerie und eine Prise Salz hinzu.</x:v>
      </x:c>
      <x:c r="E4822" s="163"/>
      <x:c r="F4822" s="163"/>
    </x:row>
    <x:row r="4823">
      <x:c r="A4823" s="135" t="str">
        <x:v>SU-442-S3</x:v>
      </x:c>
      <x:c r="B4823" s="135" t="str">
        <x:v>SU-442-V1</x:v>
      </x:c>
      <x:c r="C4823" s="135" t="n">
        <x:v>3</x:v>
      </x:c>
      <x:c r="D4823" s="162" t="str">
        <x:v>Brate 8 Minuten lang, bis alles weich ist.</x:v>
      </x:c>
      <x:c r="E4823" s="163" t="n">
        <x:v>8</x:v>
      </x:c>
      <x:c r="F4823" s="163" t="str">
        <x:v>Schritt 3</x:v>
      </x:c>
    </x:row>
    <x:row r="4824">
      <x:c r="A4824" s="135" t="str">
        <x:v>SU-442-S4</x:v>
      </x:c>
      <x:c r="B4824" s="135" t="str">
        <x:v>SU-442-V1</x:v>
      </x:c>
      <x:c r="C4824" s="135" t="n">
        <x:v>4</x:v>
      </x:c>
      <x:c r="D4824" s="162" t="str">
        <x:v>Gib die Brühe mit der Schale und dem Saft der Zitronen dazu. Würze alles.</x:v>
      </x:c>
      <x:c r="E4824" s="163"/>
      <x:c r="F4824" s="163"/>
    </x:row>
    <x:row r="4825">
      <x:c r="A4825" s="135" t="str">
        <x:v>SU-442-S5</x:v>
      </x:c>
      <x:c r="B4825" s="135" t="str">
        <x:v>SU-442-V1</x:v>
      </x:c>
      <x:c r="C4825" s="135" t="n">
        <x:v>5</x:v>
      </x:c>
      <x:c r="D4825" s="162" t="str">
        <x:v>Rühre den Orzo ein.</x:v>
      </x:c>
      <x:c r="E4825" s="163"/>
      <x:c r="F4825" s="163"/>
    </x:row>
    <x:row r="4826">
      <x:c r="A4826" s="135" t="str">
        <x:v>SU-442-S6</x:v>
      </x:c>
      <x:c r="B4826" s="135" t="str">
        <x:v>SU-442-V1</x:v>
      </x:c>
      <x:c r="C4826" s="135" t="n">
        <x:v>6</x:v>
      </x:c>
      <x:c r="D4826" s="162" t="str">
        <x:v>Lasse alles 5 Minuten kochen.</x:v>
      </x:c>
      <x:c r="E4826" s="163" t="n">
        <x:v>5</x:v>
      </x:c>
      <x:c r="F4826" s="163" t="str">
        <x:v>Schritt 6</x:v>
      </x:c>
    </x:row>
    <x:row r="4827">
      <x:c r="A4827" s="135" t="str">
        <x:v>SU-442-S7</x:v>
      </x:c>
      <x:c r="B4827" s="135" t="str">
        <x:v>SU-442-V1</x:v>
      </x:c>
      <x:c r="C4827" s="135" t="n">
        <x:v>7</x:v>
      </x:c>
      <x:c r="D4827" s="162" t="str">
        <x:v>Gib dann die Erbsen und den Spinat hinzu.</x:v>
      </x:c>
      <x:c r="E4827" s="163"/>
      <x:c r="F4827" s="163"/>
    </x:row>
    <x:row r="4828">
      <x:c r="A4828" s="135" t="str">
        <x:v>SU-442-S8</x:v>
      </x:c>
      <x:c r="B4828" s="135" t="str">
        <x:v>SU-442-V1</x:v>
      </x:c>
      <x:c r="C4828" s="135" t="n">
        <x:v>8</x:v>
      </x:c>
      <x:c r="D4828" s="162" t="str">
        <x:v>Koche weitere 5 Minuten.</x:v>
      </x:c>
      <x:c r="E4828" s="163" t="n">
        <x:v>5</x:v>
      </x:c>
      <x:c r="F4828" s="163" t="str">
        <x:v>Schritt 8</x:v>
      </x:c>
    </x:row>
    <x:row r="4829">
      <x:c r="A4829" s="135" t="str">
        <x:v>SU-442-S9</x:v>
      </x:c>
      <x:c r="B4829" s="135" t="str">
        <x:v>SU-442-V1</x:v>
      </x:c>
      <x:c r="C4829" s="135" t="n">
        <x:v>9</x:v>
      </x:c>
      <x:c r="D4829" s="162" t="str">
        <x:v>Erhitze die Fladenbrote, falls du sie verwendest, und befolge dabei die Packungsanweisungen.</x:v>
      </x:c>
      <x:c r="E4829" s="163"/>
      <x:c r="F4829" s="163"/>
    </x:row>
    <x:row r="4830">
      <x:c r="A4830" s="135" t="str">
        <x:v>SU-442-S10</x:v>
      </x:c>
      <x:c r="B4830" s="135" t="str">
        <x:v>SU-442-V1</x:v>
      </x:c>
      <x:c r="C4830" s="135" t="n">
        <x:v>10</x:v>
      </x:c>
      <x:c r="D4830" s="162" t="str">
        <x:v>Fülle die Suppe großzügig in Schüsseln.</x:v>
      </x:c>
      <x:c r="E4830" s="163"/>
      <x:c r="F4830" s="163"/>
    </x:row>
    <x:row r="4831">
      <x:c r="A4831" s="135" t="str">
        <x:v>SU-442-S11</x:v>
      </x:c>
      <x:c r="B4831" s="135" t="str">
        <x:v>SU-442-V1</x:v>
      </x:c>
      <x:c r="C4831" s="135" t="n">
        <x:v>11</x:v>
      </x:c>
      <x:c r="D4831" s="162" t="str">
        <x:v>Garniere die Suppe mit einer Handvoll Parmesan.</x:v>
      </x:c>
      <x:c r="E4831" s="163"/>
      <x:c r="F4831" s="163"/>
    </x:row>
    <x:row r="4832">
      <x:c r="A4832" s="135" t="str">
        <x:v>SU-442-S12</x:v>
      </x:c>
      <x:c r="B4832" s="135" t="str">
        <x:v>SU-442-V1</x:v>
      </x:c>
      <x:c r="C4832" s="135" t="n">
        <x:v>12</x:v>
      </x:c>
      <x:c r="D4832" s="162" t="str">
        <x:v>Serviere alles mit dem Fladenbrot zum Dippen.</x:v>
      </x:c>
      <x:c r="E4832" s="163"/>
      <x:c r="F4832" s="163"/>
    </x:row>
    <x:row r="4833">
      <x:c r="A4833" s="135" t="str">
        <x:v>SU-443-S1</x:v>
      </x:c>
      <x:c r="B4833" s="135" t="str">
        <x:v>SU-443-V1</x:v>
      </x:c>
      <x:c r="C4833" s="135" t="n">
        <x:v>1</x:v>
      </x:c>
      <x:c r="D4833" s="162" t="str">
        <x:v>Erhitze das Öl in einem großen Topf.</x:v>
      </x:c>
      <x:c r="E4833" s="163"/>
      <x:c r="F4833" s="163"/>
    </x:row>
    <x:row r="4834">
      <x:c r="A4834" s="135" t="str">
        <x:v>SU-443-S2</x:v>
      </x:c>
      <x:c r="B4834" s="135" t="str">
        <x:v>SU-443-V1</x:v>
      </x:c>
      <x:c r="C4834" s="135" t="n">
        <x:v>2</x:v>
      </x:c>
      <x:c r="D4834" s="162" t="str">
        <x:v>Brate die Hackbällchen portionsweise rundherum an.</x:v>
      </x:c>
      <x:c r="E4834" s="163"/>
      <x:c r="F4834" s="163"/>
    </x:row>
    <x:row r="4835">
      <x:c r="A4835" s="135" t="str">
        <x:v>SU-443-S3</x:v>
      </x:c>
      <x:c r="B4835" s="135" t="str">
        <x:v>SU-443-V1</x:v>
      </x:c>
      <x:c r="C4835" s="135" t="n">
        <x:v>3</x:v>
      </x:c>
      <x:c r="D4835" s="162" t="str">
        <x:v>Hebe alles heraus.</x:v>
      </x:c>
      <x:c r="E4835" s="163"/>
      <x:c r="F4835" s="163"/>
    </x:row>
    <x:row r="4836">
      <x:c r="A4836" s="135" t="str">
        <x:v>SU-443-S4</x:v>
      </x:c>
      <x:c r="B4836" s="135" t="str">
        <x:v>SU-443-V1</x:v>
      </x:c>
      <x:c r="C4836" s="135" t="n">
        <x:v>4</x:v>
      </x:c>
      <x:c r="D4836" s="162" t="str">
        <x:v>Stelle alles beiseite.</x:v>
      </x:c>
      <x:c r="E4836" s="163"/>
      <x:c r="F4836" s="163"/>
    </x:row>
    <x:row r="4837">
      <x:c r="A4837" s="135" t="str">
        <x:v>SU-443-S5</x:v>
      </x:c>
      <x:c r="B4837" s="135" t="str">
        <x:v>SU-443-V1</x:v>
      </x:c>
      <x:c r="C4837" s="135" t="n">
        <x:v>5</x:v>
      </x:c>
      <x:c r="D4837" s="162" t="str">
        <x:v>Gib Ingwer, drei Viertel der Frühlingszwiebeln, Sternanis, Zimt, Zitronengras, die Hälfte der Chili, Korianderstiele, Zucker und Rinderbrühe in den Topf.</x:v>
      </x:c>
      <x:c r="E4837" s="163"/>
      <x:c r="F4837" s="163"/>
    </x:row>
    <x:row r="4838">
      <x:c r="A4838" s="135" t="str">
        <x:v>SU-443-S6</x:v>
      </x:c>
      <x:c r="B4838" s="135" t="str">
        <x:v>SU-443-V1</x:v>
      </x:c>
      <x:c r="C4838" s="135" t="n">
        <x:v>6</x:v>
      </x:c>
      <x:c r="D4838" s="162" t="str">
        <x:v>Koche alles auf.</x:v>
      </x:c>
      <x:c r="E4838" s="163"/>
      <x:c r="F4838" s="163"/>
    </x:row>
    <x:row r="4839">
      <x:c r="A4839" s="135" t="str">
        <x:v>SU-443-S7</x:v>
      </x:c>
      <x:c r="B4839" s="135" t="str">
        <x:v>SU-443-V1</x:v>
      </x:c>
      <x:c r="C4839" s="135" t="n">
        <x:v>7</x:v>
      </x:c>
      <x:c r="D4839" s="162" t="str">
        <x:v>Reduziere die Hitze und lasse alles die Brühe 35 Minuten sanft köcheln, damit sich die Aromen verbinden.</x:v>
      </x:c>
      <x:c r="E4839" s="163" t="n">
        <x:v>35</x:v>
      </x:c>
      <x:c r="F4839" s="163" t="str">
        <x:v>Schritt 7</x:v>
      </x:c>
    </x:row>
    <x:row r="4840">
      <x:c r="A4840" s="135" t="str">
        <x:v>SU-443-S8</x:v>
      </x:c>
      <x:c r="B4840" s="135" t="str">
        <x:v>SU-443-V1</x:v>
      </x:c>
      <x:c r="C4840" s="135" t="n">
        <x:v>8</x:v>
      </x:c>
      <x:c r="D4840" s="162" t="str">
        <x:v>Gib die Hackbällchen wieder hinzu.</x:v>
      </x:c>
      <x:c r="E4840" s="163"/>
      <x:c r="F4840" s="163"/>
    </x:row>
    <x:row r="4841">
      <x:c r="A4841" s="135" t="str">
        <x:v>SU-443-S9</x:v>
      </x:c>
      <x:c r="B4841" s="135" t="str">
        <x:v>SU-443-V1</x:v>
      </x:c>
      <x:c r="C4841" s="135" t="n">
        <x:v>9</x:v>
      </x:c>
      <x:c r="D4841" s="162" t="str">
        <x:v>Lasse 10-12 Minuten köcheln.</x:v>
      </x:c>
      <x:c r="E4841" s="163" t="n">
        <x:v>10</x:v>
      </x:c>
      <x:c r="F4841" s="163" t="str">
        <x:v>Schritt 9</x:v>
      </x:c>
    </x:row>
    <x:row r="4842">
      <x:c r="A4842" s="135" t="str">
        <x:v>SU-443-S10</x:v>
      </x:c>
      <x:c r="B4842" s="135" t="str">
        <x:v>SU-443-V1</x:v>
      </x:c>
      <x:c r="C4842" s="135" t="n">
        <x:v>10</x:v>
      </x:c>
      <x:c r="D4842" s="162" t="str">
        <x:v>Schmecke die Suppe mit Fischsauce, Sojasauce und schwarzem Pfeffer ab.</x:v>
      </x:c>
      <x:c r="E4842" s="163"/>
      <x:c r="F4842" s="163"/>
    </x:row>
    <x:row r="4843">
      <x:c r="A4843" s="135" t="str">
        <x:v>SU-443-S11</x:v>
      </x:c>
      <x:c r="B4843" s="135" t="str">
        <x:v>SU-443-V1</x:v>
      </x:c>
      <x:c r="C4843" s="135" t="n">
        <x:v>11</x:v>
      </x:c>
      <x:c r="D4843" s="162" t="str">
        <x:v>Gib die Sojasprossen hinzu.</x:v>
      </x:c>
      <x:c r="E4843" s="163"/>
      <x:c r="F4843" s="163"/>
    </x:row>
    <x:row r="4844">
      <x:c r="A4844" s="135" t="str">
        <x:v>SU-443-S12</x:v>
      </x:c>
      <x:c r="B4844" s="135" t="str">
        <x:v>SU-443-V1</x:v>
      </x:c>
      <x:c r="C4844" s="135" t="n">
        <x:v>12</x:v>
      </x:c>
      <x:c r="D4844" s="162" t="str">
        <x:v>Gare weitere 3 Minuten.</x:v>
      </x:c>
      <x:c r="E4844" s="163" t="n">
        <x:v>3</x:v>
      </x:c>
      <x:c r="F4844" s="163" t="str">
        <x:v>Schritt 12</x:v>
      </x:c>
    </x:row>
    <x:row r="4845">
      <x:c r="A4845" s="135" t="str">
        <x:v>SU-443-S13</x:v>
      </x:c>
      <x:c r="B4845" s="135" t="str">
        <x:v>SU-443-V1</x:v>
      </x:c>
      <x:c r="C4845" s="135" t="n">
        <x:v>13</x:v>
      </x:c>
      <x:c r="D4845" s="162" t="str">
        <x:v>Bereite währenddessen die Reisnudeln nach Packungsanweisung zu. Lasse alles abtropfen.</x:v>
      </x:c>
      <x:c r="E4845" s="163"/>
      <x:c r="F4845" s="163"/>
    </x:row>
    <x:row r="4846">
      <x:c r="A4846" s="135" t="str">
        <x:v>SU-443-S14</x:v>
      </x:c>
      <x:c r="B4846" s="135" t="str">
        <x:v>SU-443-V1</x:v>
      </x:c>
      <x:c r="C4846" s="135" t="n">
        <x:v>14</x:v>
      </x:c>
      <x:c r="D4846" s="162" t="str">
        <x:v>Verteile die Nudeln auf vier Schüsseln.</x:v>
      </x:c>
      <x:c r="E4846" s="163"/>
      <x:c r="F4846" s="163"/>
    </x:row>
    <x:row r="4847">
      <x:c r="A4847" s="135" t="str">
        <x:v>SU-443-S15</x:v>
      </x:c>
      <x:c r="B4847" s="135" t="str">
        <x:v>SU-443-V1</x:v>
      </x:c>
      <x:c r="C4847" s="135" t="n">
        <x:v>15</x:v>
      </x:c>
      <x:c r="D4847" s="162" t="str">
        <x:v>Fülle mit Hackbällchen und Brühe auf.</x:v>
      </x:c>
      <x:c r="E4847" s="163"/>
      <x:c r="F4847" s="163"/>
    </x:row>
    <x:row r="4848">
      <x:c r="A4848" s="135" t="str">
        <x:v>SU-443-S16</x:v>
      </x:c>
      <x:c r="B4848" s="135" t="str">
        <x:v>SU-443-V1</x:v>
      </x:c>
      <x:c r="C4848" s="135" t="n">
        <x:v>16</x:v>
      </x:c>
      <x:c r="D4848" s="162" t="str">
        <x:v>Entferne Sternanis und Zimtstange.</x:v>
      </x:c>
      <x:c r="E4848" s="163"/>
      <x:c r="F4848" s="163"/>
    </x:row>
    <x:row r="4849">
      <x:c r="A4849" s="135" t="str">
        <x:v>SU-443-S17</x:v>
      </x:c>
      <x:c r="B4849" s="135" t="str">
        <x:v>SU-443-V1</x:v>
      </x:c>
      <x:c r="C4849" s="135" t="n">
        <x:v>17</x:v>
      </x:c>
      <x:c r="D4849" s="162" t="str">
        <x:v>Bestreue die Suppe mit den restlichen Frühlingszwiebeln, Chili und Korianderblättern.</x:v>
      </x:c>
      <x:c r="E4849" s="163"/>
      <x:c r="F4849" s="163"/>
    </x:row>
    <x:row r="4850">
      <x:c r="A4850" s="135" t="str">
        <x:v>SU-443-S18</x:v>
      </x:c>
      <x:c r="B4850" s="135" t="str">
        <x:v>SU-443-V1</x:v>
      </x:c>
      <x:c r="C4850" s="135" t="n">
        <x:v>18</x:v>
      </x:c>
      <x:c r="D4850" s="162" t="str">
        <x:v>Reiche Limettenspalten dazu.</x:v>
      </x:c>
      <x:c r="E4850" s="163"/>
      <x:c r="F4850" s="163"/>
    </x:row>
    <x:row r="4851">
      <x:c r="A4851" s="135" t="str">
        <x:v>SU-444-S1</x:v>
      </x:c>
      <x:c r="B4851" s="135" t="str">
        <x:v>SU-444-V1</x:v>
      </x:c>
      <x:c r="C4851" s="135" t="n">
        <x:v>1</x:v>
      </x:c>
      <x:c r="D4851" s="162" t="str">
        <x:v>Übergieße die Steinpilze mit 750 ml kochendem Wasser und lasse sie einweichen.</x:v>
      </x:c>
      <x:c r="E4851" s="163"/>
      <x:c r="F4851" s="163"/>
    </x:row>
    <x:row r="4852">
      <x:c r="A4852" s="135" t="str">
        <x:v>SU-444-S2</x:v>
      </x:c>
      <x:c r="B4852" s="135" t="str">
        <x:v>SU-444-V1</x:v>
      </x:c>
      <x:c r="C4852" s="135" t="n">
        <x:v>2</x:v>
      </x:c>
      <x:c r="D4852" s="162" t="str">
        <x:v>Erhitze Olivenöl und Butter in einem großen Topf.</x:v>
      </x:c>
      <x:c r="E4852" s="163"/>
      <x:c r="F4852" s="163"/>
    </x:row>
    <x:row r="4853">
      <x:c r="A4853" s="135" t="str">
        <x:v>SU-444-S3</x:v>
      </x:c>
      <x:c r="B4853" s="135" t="str">
        <x:v>SU-444-V1</x:v>
      </x:c>
      <x:c r="C4853" s="135" t="n">
        <x:v>3</x:v>
      </x:c>
      <x:c r="D4853" s="162" t="str">
        <x:v>Gib frische Pilze, Karotte und Sellerie hinzu.</x:v>
      </x:c>
      <x:c r="E4853" s="163"/>
      <x:c r="F4853" s="163"/>
    </x:row>
    <x:row r="4854">
      <x:c r="A4854" s="135" t="str">
        <x:v>SU-444-S4</x:v>
      </x:c>
      <x:c r="B4854" s="135" t="str">
        <x:v>SU-444-V1</x:v>
      </x:c>
      <x:c r="C4854" s="135" t="n">
        <x:v>4</x:v>
      </x:c>
      <x:c r="D4854" s="162" t="str">
        <x:v>Brate das Gemüse bei mittlerer bis hoher Hitze etwa 10 Minuten, bis es kräftig gebräunt ist.</x:v>
      </x:c>
      <x:c r="E4854" s="163" t="n">
        <x:v>10</x:v>
      </x:c>
      <x:c r="F4854" s="163" t="str">
        <x:v>Schritt 4</x:v>
      </x:c>
    </x:row>
    <x:row r="4855">
      <x:c r="A4855" s="135" t="str">
        <x:v>SU-444-S5</x:v>
      </x:c>
      <x:c r="B4855" s="135" t="str">
        <x:v>SU-444-V1</x:v>
      </x:c>
      <x:c r="C4855" s="135" t="n">
        <x:v>5</x:v>
      </x:c>
      <x:c r="D4855" s="162" t="str">
        <x:v>Rühre die Graupen ein und röste sie etwa 2 Minuten mit.</x:v>
      </x:c>
      <x:c r="E4855" s="163" t="n">
        <x:v>2</x:v>
      </x:c>
      <x:c r="F4855" s="163" t="str">
        <x:v>Schritt 5</x:v>
      </x:c>
    </x:row>
    <x:row r="4856">
      <x:c r="A4856" s="135" t="str">
        <x:v>SU-444-S6</x:v>
      </x:c>
      <x:c r="B4856" s="135" t="str">
        <x:v>SU-444-V1</x:v>
      </x:c>
      <x:c r="C4856" s="135" t="n">
        <x:v>6</x:v>
      </x:c>
      <x:c r="D4856" s="162" t="str">
        <x:v>Gieße die Brühe an.</x:v>
      </x:c>
      <x:c r="E4856" s="163"/>
      <x:c r="F4856" s="163"/>
    </x:row>
    <x:row r="4857">
      <x:c r="A4857" s="135" t="str">
        <x:v>SU-444-S7</x:v>
      </x:c>
      <x:c r="B4857" s="135" t="str">
        <x:v>SU-444-V1</x:v>
      </x:c>
      <x:c r="C4857" s="135" t="n">
        <x:v>7</x:v>
      </x:c>
      <x:c r="D4857" s="162" t="str">
        <x:v>Gieße die Steinpilze durch ein Sieb ab und fange die Einweichflüssigkeit auf.</x:v>
      </x:c>
      <x:c r="E4857" s="163"/>
      <x:c r="F4857" s="163"/>
    </x:row>
    <x:row r="4858">
      <x:c r="A4858" s="135" t="str">
        <x:v>SU-444-S8</x:v>
      </x:c>
      <x:c r="B4858" s="135" t="str">
        <x:v>SU-444-V1</x:v>
      </x:c>
      <x:c r="C4858" s="135" t="n">
        <x:v>8</x:v>
      </x:c>
      <x:c r="D4858" s="162" t="str">
        <x:v>Hacke große Steinpilze in kleinere Stücke.</x:v>
      </x:c>
      <x:c r="E4858" s="163"/>
      <x:c r="F4858" s="163"/>
    </x:row>
    <x:row r="4859">
      <x:c r="A4859" s="135" t="str">
        <x:v>SU-444-S9</x:v>
      </x:c>
      <x:c r="B4859" s="135" t="str">
        <x:v>SU-444-V1</x:v>
      </x:c>
      <x:c r="C4859" s="135" t="n">
        <x:v>9</x:v>
      </x:c>
      <x:c r="D4859" s="162" t="str">
        <x:v>Gib Steinpilze und Einweichflüssigkeit in den Topf.</x:v>
      </x:c>
      <x:c r="E4859" s="163"/>
      <x:c r="F4859" s="163"/>
    </x:row>
    <x:row r="4860">
      <x:c r="A4860" s="135" t="str">
        <x:v>SU-444-S10</x:v>
      </x:c>
      <x:c r="B4860" s="135" t="str">
        <x:v>SU-444-V1</x:v>
      </x:c>
      <x:c r="C4860" s="135" t="n">
        <x:v>10</x:v>
      </x:c>
      <x:c r="D4860" s="162" t="str">
        <x:v>Bringe die Suppe zum Kochen und reduziere die Hitze.</x:v>
      </x:c>
      <x:c r="E4860" s="163"/>
      <x:c r="F4860" s="163"/>
    </x:row>
    <x:row r="4861">
      <x:c r="A4861" s="135" t="str">
        <x:v>SU-444-S11</x:v>
      </x:c>
      <x:c r="B4861" s="135" t="str">
        <x:v>SU-444-V1</x:v>
      </x:c>
      <x:c r="C4861" s="135" t="n">
        <x:v>11</x:v>
      </x:c>
      <x:c r="D4861" s="162" t="str">
        <x:v>Lasse die Suppe etwa 30 Minuten köcheln, bis die Graupen weich sind.</x:v>
      </x:c>
      <x:c r="E4861" s="163" t="n">
        <x:v>30</x:v>
      </x:c>
      <x:c r="F4861" s="163" t="str">
        <x:v>Schritt 11</x:v>
      </x:c>
    </x:row>
    <x:row r="4862">
      <x:c r="A4862" s="135" t="str">
        <x:v>SU-444-S12</x:v>
      </x:c>
      <x:c r="B4862" s="135" t="str">
        <x:v>SU-444-V1</x:v>
      </x:c>
      <x:c r="C4862" s="135" t="n">
        <x:v>12</x:v>
      </x:c>
      <x:c r="D4862" s="162" t="str">
        <x:v>Rühre den Dill ein und schmecke die Suppe ab.</x:v>
      </x:c>
      <x:c r="E4862" s="163"/>
      <x:c r="F4862" s="163"/>
    </x:row>
    <x:row r="4863">
      <x:c r="A4863" s="135" t="str">
        <x:v>SU-444-S13</x:v>
      </x:c>
      <x:c r="B4863" s="135" t="str">
        <x:v>SU-444-V1</x:v>
      </x:c>
      <x:c r="C4863" s="135" t="n">
        <x:v>13</x:v>
      </x:c>
      <x:c r="D4863" s="162" t="str">
        <x:v>Serviere jede Portion mit Sauerrahm und knusprigem Brot.</x:v>
      </x:c>
      <x:c r="E4863" s="163"/>
      <x:c r="F4863" s="163"/>
    </x:row>
    <x:row r="4864">
      <x:c r="A4864" s="135" t="str">
        <x:v>SU-445-S1</x:v>
      </x:c>
      <x:c r="B4864" s="135" t="str">
        <x:v>SU-445-V1</x:v>
      </x:c>
      <x:c r="C4864" s="135" t="n">
        <x:v>1</x:v>
      </x:c>
      <x:c r="D4864" s="162" t="str">
        <x:v>Erhitze das Öl in einem großen Topf.</x:v>
      </x:c>
      <x:c r="E4864" s="163"/>
      <x:c r="F4864" s="163"/>
    </x:row>
    <x:row r="4865">
      <x:c r="A4865" s="135" t="str">
        <x:v>SU-445-S2</x:v>
      </x:c>
      <x:c r="B4865" s="135" t="str">
        <x:v>SU-445-V1</x:v>
      </x:c>
      <x:c r="C4865" s="135" t="n">
        <x:v>2</x:v>
      </x:c>
      <x:c r="D4865" s="162" t="str">
        <x:v>Dünste Karotten und Zwiebeln etwa 5 Minuten an.</x:v>
      </x:c>
      <x:c r="E4865" s="163" t="n">
        <x:v>5</x:v>
      </x:c>
      <x:c r="F4865" s="163" t="str">
        <x:v>Schritt 2</x:v>
      </x:c>
    </x:row>
    <x:row r="4866">
      <x:c r="A4866" s="135" t="str">
        <x:v>SU-445-S3</x:v>
      </x:c>
      <x:c r="B4866" s="135" t="str">
        <x:v>SU-445-V1</x:v>
      </x:c>
      <x:c r="C4866" s="135" t="n">
        <x:v>3</x:v>
      </x:c>
      <x:c r="D4866" s="162" t="str">
        <x:v>Gib Brühe und Tomaten hinzu und lasse die Suppe 10 Minuten köcheln.</x:v>
      </x:c>
      <x:c r="E4866" s="163" t="n">
        <x:v>10</x:v>
      </x:c>
      <x:c r="F4866" s="163" t="str">
        <x:v>Schritt 3</x:v>
      </x:c>
    </x:row>
    <x:row r="4867">
      <x:c r="A4867" s="135" t="str">
        <x:v>SU-445-S4</x:v>
      </x:c>
      <x:c r="B4867" s="135" t="str">
        <x:v>SU-445-V1</x:v>
      </x:c>
      <x:c r="C4867" s="135" t="n">
        <x:v>4</x:v>
      </x:c>
      <x:c r="D4867" s="162" t="str">
        <x:v>Rühre Erbsen und Bohnen 5 Minuten vor Ende der Garzeit ein.</x:v>
      </x:c>
      <x:c r="E4867" s="163" t="n">
        <x:v>5</x:v>
      </x:c>
      <x:c r="F4867" s="163" t="str">
        <x:v>Schritt 4</x:v>
      </x:c>
    </x:row>
    <x:row r="4868">
      <x:c r="A4868" s="135" t="str">
        <x:v>SU-445-S5</x:v>
      </x:c>
      <x:c r="B4868" s="135" t="str">
        <x:v>SU-445-V1</x:v>
      </x:c>
      <x:c r="C4868" s="135" t="n">
        <x:v>5</x:v>
      </x:c>
      <x:c r="D4868" s="162" t="str">
        <x:v>Gib die Nudeln dazu, sobald das Gemüse weich ist, und koche die Suppe erneut auf.</x:v>
      </x:c>
      <x:c r="E4868" s="163"/>
      <x:c r="F4868" s="163"/>
    </x:row>
    <x:row r="4869">
      <x:c r="A4869" s="135" t="str">
        <x:v>SU-445-S6</x:v>
      </x:c>
      <x:c r="B4869" s="135" t="str">
        <x:v>SU-445-V1</x:v>
      </x:c>
      <x:c r="C4869" s="135" t="n">
        <x:v>6</x:v>
      </x:c>
      <x:c r="D4869" s="162" t="str">
        <x:v>Lasse sie etwa 2 Minuten köcheln, bis die Nudeln gar sind.</x:v>
      </x:c>
      <x:c r="E4869" s="163" t="n">
        <x:v>2</x:v>
      </x:c>
      <x:c r="F4869" s="163" t="str">
        <x:v>Schritt 6</x:v>
      </x:c>
    </x:row>
    <x:row r="4870">
      <x:c r="A4870" s="135" t="str">
        <x:v>SU-445-S7</x:v>
      </x:c>
      <x:c r="B4870" s="135" t="str">
        <x:v>SU-445-V1</x:v>
      </x:c>
      <x:c r="C4870" s="135" t="n">
        <x:v>7</x:v>
      </x:c>
      <x:c r="D4870" s="162" t="str">
        <x:v>Rühre das Basilikum unter und schmecke die Suppe ab.</x:v>
      </x:c>
      <x:c r="E4870" s="163"/>
      <x:c r="F4870" s="163"/>
    </x:row>
    <x:row r="4871">
      <x:c r="A4871" s="135" t="str">
        <x:v>SU-445-S8</x:v>
      </x:c>
      <x:c r="B4871" s="135" t="str">
        <x:v>SU-445-V1</x:v>
      </x:c>
      <x:c r="C4871" s="135" t="n">
        <x:v>8</x:v>
      </x:c>
      <x:c r="D4871" s="162" t="str">
        <x:v>Serviere sie mit Parmesan und Knoblauchbrot.</x:v>
      </x:c>
      <x:c r="E4871" s="163"/>
      <x:c r="F4871" s="163"/>
    </x:row>
    <x:row r="4872">
      <x:c r="A4872" s="135" t="str">
        <x:v>SU-446-S1</x:v>
      </x:c>
      <x:c r="B4872" s="135" t="str">
        <x:v>SU-446-V1</x:v>
      </x:c>
      <x:c r="C4872" s="135" t="n">
        <x:v>1</x:v>
      </x:c>
      <x:c r="D4872" s="162" t="str">
        <x:v>Schmelze die Butter in einem großen Topf.</x:v>
      </x:c>
      <x:c r="E4872" s="163"/>
      <x:c r="F4872" s="163"/>
    </x:row>
    <x:row r="4873">
      <x:c r="A4873" s="135" t="str">
        <x:v>SU-446-S2</x:v>
      </x:c>
      <x:c r="B4873" s="135" t="str">
        <x:v>SU-446-V1</x:v>
      </x:c>
      <x:c r="C4873" s="135" t="n">
        <x:v>2</x:v>
      </x:c>
      <x:c r="D4873" s="162" t="str">
        <x:v>Dünste den Lauch etwa 3 Minuten weich.</x:v>
      </x:c>
      <x:c r="E4873" s="163" t="n">
        <x:v>3</x:v>
      </x:c>
      <x:c r="F4873" s="163" t="str">
        <x:v>Schritt 2</x:v>
      </x:c>
    </x:row>
    <x:row r="4874">
      <x:c r="A4874" s="135" t="str">
        <x:v>SU-446-S3</x:v>
      </x:c>
      <x:c r="B4874" s="135" t="str">
        <x:v>SU-446-V1</x:v>
      </x:c>
      <x:c r="C4874" s="135" t="n">
        <x:v>3</x:v>
      </x:c>
      <x:c r="D4874" s="162" t="str">
        <x:v>Gib Karotten, Honig, Chiliflocken und das Lorbeerblatt hinzu und dünste alles 2 Minuten mit.</x:v>
      </x:c>
      <x:c r="E4874" s="163" t="n">
        <x:v>2</x:v>
      </x:c>
      <x:c r="F4874" s="163" t="str">
        <x:v>Schritt 3</x:v>
      </x:c>
    </x:row>
    <x:row r="4875">
      <x:c r="A4875" s="135" t="str">
        <x:v>SU-446-S4</x:v>
      </x:c>
      <x:c r="B4875" s="135" t="str">
        <x:v>SU-446-V1</x:v>
      </x:c>
      <x:c r="C4875" s="135" t="n">
        <x:v>4</x:v>
      </x:c>
      <x:c r="D4875" s="162" t="str">
        <x:v>Gieße die Gemüsebrühe an und bringe die Suppe zum Kochen.</x:v>
      </x:c>
      <x:c r="E4875" s="163"/>
      <x:c r="F4875" s="163"/>
    </x:row>
    <x:row r="4876">
      <x:c r="A4876" s="135" t="str">
        <x:v>SU-446-S5</x:v>
      </x:c>
      <x:c r="B4876" s="135" t="str">
        <x:v>SU-446-V1</x:v>
      </x:c>
      <x:c r="C4876" s="135" t="n">
        <x:v>5</x:v>
      </x:c>
      <x:c r="D4876" s="162" t="str">
        <x:v>Lasse die Suppe etwa 30 Minuten sanft köcheln, bis die Karotten weich sind.</x:v>
      </x:c>
      <x:c r="E4876" s="163" t="n">
        <x:v>30</x:v>
      </x:c>
      <x:c r="F4876" s="163" t="str">
        <x:v>Schritt 5</x:v>
      </x:c>
    </x:row>
    <x:row r="4877">
      <x:c r="A4877" s="135" t="str">
        <x:v>SU-446-S6</x:v>
      </x:c>
      <x:c r="B4877" s="135" t="str">
        <x:v>SU-446-V1</x:v>
      </x:c>
      <x:c r="C4877" s="135" t="n">
        <x:v>6</x:v>
      </x:c>
      <x:c r="D4877" s="162" t="str">
        <x:v>Entferne das Lorbeerblatt und püriere die Suppe fein.</x:v>
      </x:c>
      <x:c r="E4877" s="163"/>
      <x:c r="F4877" s="163"/>
    </x:row>
    <x:row r="4878">
      <x:c r="A4878" s="135" t="str">
        <x:v>SU-446-S7</x:v>
      </x:c>
      <x:c r="B4878" s="135" t="str">
        <x:v>SU-446-V1</x:v>
      </x:c>
      <x:c r="C4878" s="135" t="n">
        <x:v>7</x:v>
      </x:c>
      <x:c r="D4878" s="162" t="str">
        <x:v>Schmecke die Suppe ab und serviere sie mit Sauerrahm oder Joghurt.</x:v>
      </x:c>
      <x:c r="E4878" s="163"/>
      <x:c r="F4878" s="163"/>
    </x:row>
    <x:row r="4879">
      <x:c r="A4879" s="135" t="str">
        <x:v>SU-447-S1</x:v>
      </x:c>
      <x:c r="B4879" s="135" t="str">
        <x:v>SU-447-V1</x:v>
      </x:c>
      <x:c r="C4879" s="135" t="n">
        <x:v>1</x:v>
      </x:c>
      <x:c r="D4879" s="162" t="str">
        <x:v>Spüle die Graupen ab und koche sie gemäß den Anweisungen in der Packung. Wenn es weich ist, abgießen.</x:v>
      </x:c>
      <x:c r="E4879" s="163"/>
      <x:c r="F4879" s="163"/>
    </x:row>
    <x:row r="4880">
      <x:c r="A4880" s="135" t="str">
        <x:v>SU-447-S2</x:v>
      </x:c>
      <x:c r="B4880" s="135" t="str">
        <x:v>SU-447-V1</x:v>
      </x:c>
      <x:c r="C4880" s="135" t="n">
        <x:v>2</x:v>
      </x:c>
      <x:c r="D4880" s="162" t="str">
        <x:v>Stelle beiseite.</x:v>
      </x:c>
      <x:c r="E4880" s="163"/>
      <x:c r="F4880" s="163"/>
    </x:row>
    <x:row r="4881">
      <x:c r="A4881" s="135" t="str">
        <x:v>SU-447-S3</x:v>
      </x:c>
      <x:c r="B4881" s="135" t="str">
        <x:v>SU-447-V1</x:v>
      </x:c>
      <x:c r="C4881" s="135" t="n">
        <x:v>3</x:v>
      </x:c>
      <x:c r="D4881" s="162" t="str">
        <x:v>Erhitze währenddessen das Öl in einer tiefen Pfanne mit dickem Boden.</x:v>
      </x:c>
      <x:c r="E4881" s="163"/>
      <x:c r="F4881" s="163"/>
    </x:row>
    <x:row r="4882">
      <x:c r="A4882" s="135" t="str">
        <x:v>SU-447-S4</x:v>
      </x:c>
      <x:c r="B4882" s="135" t="str">
        <x:v>SU-447-V1</x:v>
      </x:c>
      <x:c r="C4882" s="135" t="n">
        <x:v>4</x:v>
      </x:c>
      <x:c r="D4882" s="162" t="str">
        <x:v>Brate Senfkörner, Kreuzkümmel, Chilis, Lorbeerblatt, Nelken, Zimt und Kurkuma an, bis sie duften und die Samen zu knistern beginnen.</x:v>
      </x:c>
      <x:c r="E4882" s="163"/>
      <x:c r="F4882" s="163"/>
    </x:row>
    <x:row r="4883">
      <x:c r="A4883" s="135" t="str">
        <x:v>SU-447-S5</x:v>
      </x:c>
      <x:c r="B4883" s="135" t="str">
        <x:v>SU-447-V1</x:v>
      </x:c>
      <x:c r="C4883" s="135" t="n">
        <x:v>5</x:v>
      </x:c>
      <x:c r="D4883" s="162" t="str">
        <x:v>Gib Zwiebel und Knoblauch dazu.</x:v>
      </x:c>
      <x:c r="E4883" s="163"/>
      <x:c r="F4883" s="163"/>
    </x:row>
    <x:row r="4884">
      <x:c r="A4884" s="135" t="str">
        <x:v>SU-447-S6</x:v>
      </x:c>
      <x:c r="B4884" s="135" t="str">
        <x:v>SU-447-V1</x:v>
      </x:c>
      <x:c r="C4884" s="135" t="n">
        <x:v>6</x:v>
      </x:c>
      <x:c r="D4884" s="162" t="str">
        <x:v>Koche alles 5-8 Minuten, bis sie weich sind.</x:v>
      </x:c>
      <x:c r="E4884" s="163" t="n">
        <x:v>5</x:v>
      </x:c>
      <x:c r="F4884" s="163" t="str">
        <x:v>Schritt 6</x:v>
      </x:c>
    </x:row>
    <x:row r="4885">
      <x:c r="A4885" s="135" t="str">
        <x:v>SU-447-S7</x:v>
      </x:c>
      <x:c r="B4885" s="135" t="str">
        <x:v>SU-447-V1</x:v>
      </x:c>
      <x:c r="C4885" s="135" t="n">
        <x:v>7</x:v>
      </x:c>
      <x:c r="D4885" s="162" t="str">
        <x:v>Gib Pastinake, Butternuss und Süßkartoffel dazu.</x:v>
      </x:c>
      <x:c r="E4885" s="163"/>
      <x:c r="F4885" s="163"/>
    </x:row>
    <x:row r="4886">
      <x:c r="A4886" s="135" t="str">
        <x:v>SU-447-S8</x:v>
      </x:c>
      <x:c r="B4886" s="135" t="str">
        <x:v>SU-447-V1</x:v>
      </x:c>
      <x:c r="C4886" s="135" t="n">
        <x:v>8</x:v>
      </x:c>
      <x:c r="D4886" s="162" t="str">
        <x:v>Vermische gründlich. Dabei darauf achten, dass das Gemüse vollständig mit Öl und Gewürzen bedeckt ist.</x:v>
      </x:c>
      <x:c r="E4886" s="163"/>
      <x:c r="F4886" s="163"/>
    </x:row>
    <x:row r="4887">
      <x:c r="A4887" s="135" t="str">
        <x:v>SU-447-S9</x:v>
      </x:c>
      <x:c r="B4887" s="135" t="str">
        <x:v>SU-447-V1</x:v>
      </x:c>
      <x:c r="C4887" s="135" t="n">
        <x:v>9</x:v>
      </x:c>
      <x:c r="D4887" s="162" t="str">
        <x:v>Streue Paprika, gemahlenen Koriander und Gewürze darüber.</x:v>
      </x:c>
      <x:c r="E4887" s="163"/>
      <x:c r="F4887" s="163"/>
    </x:row>
    <x:row r="4888">
      <x:c r="A4888" s="135" t="str">
        <x:v>SU-447-S10</x:v>
      </x:c>
      <x:c r="B4888" s="135" t="str">
        <x:v>SU-447-V1</x:v>
      </x:c>
      <x:c r="C4888" s="135" t="n">
        <x:v>10</x:v>
      </x:c>
      <x:c r="D4888" s="162" t="str">
        <x:v>Rühre nochmals um.</x:v>
      </x:c>
      <x:c r="E4888" s="163"/>
      <x:c r="F4888" s="163"/>
    </x:row>
    <x:row r="4889">
      <x:c r="A4889" s="135" t="str">
        <x:v>SU-447-S11</x:v>
      </x:c>
      <x:c r="B4889" s="135" t="str">
        <x:v>SU-447-V1</x:v>
      </x:c>
      <x:c r="C4889" s="135" t="n">
        <x:v>11</x:v>
      </x:c>
      <x:c r="D4889" s="162" t="str">
        <x:v>Gib Linsen, Graupen, Tomaten und 1,7 Liter Wasser hinzu.</x:v>
      </x:c>
      <x:c r="E4889" s="163"/>
      <x:c r="F4889" s="163"/>
    </x:row>
    <x:row r="4890">
      <x:c r="A4890" s="135" t="str">
        <x:v>SU-447-S12</x:v>
      </x:c>
      <x:c r="B4890" s="135" t="str">
        <x:v>SU-447-V1</x:v>
      </x:c>
      <x:c r="C4890" s="135" t="n">
        <x:v>12</x:v>
      </x:c>
      <x:c r="D4890" s="162" t="str">
        <x:v>Bringe alles zum Kochen.</x:v>
      </x:c>
      <x:c r="E4890" s="163"/>
      <x:c r="F4890" s="163"/>
    </x:row>
    <x:row r="4891">
      <x:c r="A4891" s="135" t="str">
        <x:v>SU-447-S13</x:v>
      </x:c>
      <x:c r="B4891" s="135" t="str">
        <x:v>SU-447-V1</x:v>
      </x:c>
      <x:c r="C4891" s="135" t="n">
        <x:v>13</x:v>
      </x:c>
      <x:c r="D4891" s="162" t="str">
        <x:v>Reduziere die Hitze und lasse alles köcheln, bis das Gemüse weich ist. Wenn die Linsen fast gar sind, rühre Koriander, Ingwer und Zitronensaft unter.</x:v>
      </x:c>
      <x:c r="E4891" s="163"/>
      <x:c r="F4891" s="163"/>
    </x:row>
    <x:row r="4892">
      <x:c r="A4892" s="135" t="str">
        <x:v>SU-448-S1</x:v>
      </x:c>
      <x:c r="B4892" s="135" t="str">
        <x:v>SU-448-V1</x:v>
      </x:c>
      <x:c r="C4892" s="135" t="n">
        <x:v>1</x:v>
      </x:c>
      <x:c r="D4892" s="162" t="str">
        <x:v>Erhitze das Öl in einem schweren Topf.</x:v>
      </x:c>
      <x:c r="E4892" s="163"/>
      <x:c r="F4892" s="163"/>
    </x:row>
    <x:row r="4893">
      <x:c r="A4893" s="135" t="str">
        <x:v>SU-448-S2</x:v>
      </x:c>
      <x:c r="B4893" s="135" t="str">
        <x:v>SU-448-V1</x:v>
      </x:c>
      <x:c r="C4893" s="135" t="n">
        <x:v>2</x:v>
      </x:c>
      <x:c r="D4893" s="162" t="str">
        <x:v>Brate Zwiebel, Sellerie, Kürbis und Karotte an, bis das Gemüse leicht Farbe annimmt.</x:v>
      </x:c>
      <x:c r="E4893" s="163"/>
      <x:c r="F4893" s="163"/>
    </x:row>
    <x:row r="4894">
      <x:c r="A4894" s="135" t="str">
        <x:v>SU-448-S3</x:v>
      </x:c>
      <x:c r="B4894" s="135" t="str">
        <x:v>SU-448-V1</x:v>
      </x:c>
      <x:c r="C4894" s="135" t="n">
        <x:v>3</x:v>
      </x:c>
      <x:c r="D4894" s="162" t="str">
        <x:v>Gib einen kleinen Schuss Wasser hinzu und würze das Gemüse. Decke den Topf ab und gare alles 5 Minuten bei niedriger Hitze.</x:v>
      </x:c>
      <x:c r="E4894" s="163" t="n">
        <x:v>5</x:v>
      </x:c>
      <x:c r="F4894" s="163" t="str">
        <x:v>Schritt 3</x:v>
      </x:c>
    </x:row>
    <x:row r="4895">
      <x:c r="A4895" s="135" t="str">
        <x:v>SU-448-S4</x:v>
      </x:c>
      <x:c r="B4895" s="135" t="str">
        <x:v>SU-448-V1</x:v>
      </x:c>
      <x:c r="C4895" s="135" t="n">
        <x:v>4</x:v>
      </x:c>
      <x:c r="D4895" s="162" t="str">
        <x:v>Rühre den Knoblauch unter und gare ihn kurz mit.</x:v>
      </x:c>
      <x:c r="E4895" s="163"/>
      <x:c r="F4895" s="163"/>
    </x:row>
    <x:row r="4896">
      <x:c r="A4896" s="135" t="str">
        <x:v>SU-448-S5</x:v>
      </x:c>
      <x:c r="B4896" s="135" t="str">
        <x:v>SU-448-V1</x:v>
      </x:c>
      <x:c r="C4896" s="135" t="n">
        <x:v>5</x:v>
      </x:c>
      <x:c r="D4896" s="162" t="str">
        <x:v>Gib Tomatenpüree, Brühe, Dinkel und die Parmesanrinde hinzu.</x:v>
      </x:c>
      <x:c r="E4896" s="163"/>
      <x:c r="F4896" s="163"/>
    </x:row>
    <x:row r="4897">
      <x:c r="A4897" s="135" t="str">
        <x:v>SU-448-S6</x:v>
      </x:c>
      <x:c r="B4897" s="135" t="str">
        <x:v>SU-448-V1</x:v>
      </x:c>
      <x:c r="C4897" s="135" t="n">
        <x:v>6</x:v>
      </x:c>
      <x:c r="D4897" s="162" t="str">
        <x:v>Lasse die Suppe etwa 15 Minuten köcheln, bis der Dinkel gar ist.</x:v>
      </x:c>
      <x:c r="E4897" s="163" t="n">
        <x:v>15</x:v>
      </x:c>
      <x:c r="F4897" s="163" t="str">
        <x:v>Schritt 6</x:v>
      </x:c>
    </x:row>
    <x:row r="4898">
      <x:c r="A4898" s="135" t="str">
        <x:v>SU-448-S7</x:v>
      </x:c>
      <x:c r="B4898" s="135" t="str">
        <x:v>SU-448-V1</x:v>
      </x:c>
      <x:c r="C4898" s="135" t="n">
        <x:v>7</x:v>
      </x:c>
      <x:c r="D4898" s="162" t="str">
        <x:v>Gib die Bohnen in den letzten 5 Minuten und den Spinat kurz vor Ende der Garzeit dazu.</x:v>
      </x:c>
      <x:c r="E4898" s="163" t="n">
        <x:v>5</x:v>
      </x:c>
      <x:c r="F4898" s="163" t="str">
        <x:v>Schritt 7</x:v>
      </x:c>
    </x:row>
    <x:row r="4899">
      <x:c r="A4899" s="135" t="str">
        <x:v>SU-448-S8</x:v>
      </x:c>
      <x:c r="B4899" s="135" t="str">
        <x:v>SU-448-V1</x:v>
      </x:c>
      <x:c r="C4899" s="135" t="n">
        <x:v>8</x:v>
      </x:c>
      <x:c r="D4899" s="162" t="str">
        <x:v>Brate die Salbeiblätter in wenig Olivenöl knusprig und gib sie in die Suppe.</x:v>
      </x:c>
      <x:c r="E4899" s="163"/>
      <x:c r="F4899" s="163"/>
    </x:row>
    <x:row r="4900">
      <x:c r="A4900" s="135" t="str">
        <x:v>SU-448-S9</x:v>
      </x:c>
      <x:c r="B4900" s="135" t="str">
        <x:v>SU-448-V1</x:v>
      </x:c>
      <x:c r="C4900" s="135" t="n">
        <x:v>9</x:v>
      </x:c>
      <x:c r="D4900" s="162" t="str">
        <x:v>Entferne die Parmesanrinde und schmecke die Suppe ab.</x:v>
      </x:c>
      <x:c r="E4900" s="163"/>
      <x:c r="F4900" s="163"/>
    </x:row>
    <x:row r="4901">
      <x:c r="A4901" s="135" t="str">
        <x:v>SU-448-S10</x:v>
      </x:c>
      <x:c r="B4901" s="135" t="str">
        <x:v>SU-448-V1</x:v>
      </x:c>
      <x:c r="C4901" s="135" t="n">
        <x:v>10</x:v>
      </x:c>
      <x:c r="D4901" s="162" t="str">
        <x:v>Verteile die Suppe auf Schüsseln und garniere sie mit Parmesanspänen und etwas Olivenöl.</x:v>
      </x:c>
      <x:c r="E4901" s="163"/>
      <x:c r="F4901" s="163"/>
    </x:row>
    <x:row r="4902">
      <x:c r="A4902" s="135" t="str">
        <x:v>SU-449-S1</x:v>
      </x:c>
      <x:c r="B4902" s="135" t="str">
        <x:v>SU-449-V1</x:v>
      </x:c>
      <x:c r="C4902" s="135" t="n">
        <x:v>1</x:v>
      </x:c>
      <x:c r="D4902" s="162" t="str">
        <x:v>Erhitze das Öl in einem großen Topf.</x:v>
      </x:c>
      <x:c r="E4902" s="163"/>
      <x:c r="F4902" s="163"/>
    </x:row>
    <x:row r="4903">
      <x:c r="A4903" s="135" t="str">
        <x:v>SU-449-S2</x:v>
      </x:c>
      <x:c r="B4903" s="135" t="str">
        <x:v>SU-449-V1</x:v>
      </x:c>
      <x:c r="C4903" s="135" t="n">
        <x:v>2</x:v>
      </x:c>
      <x:c r="D4903" s="162" t="str">
        <x:v>Dünste Zwiebeln und Knoblauch 5 Minuten.</x:v>
      </x:c>
      <x:c r="E4903" s="163" t="n">
        <x:v>5</x:v>
      </x:c>
      <x:c r="F4903" s="163" t="str">
        <x:v>Schritt 2</x:v>
      </x:c>
    </x:row>
    <x:row r="4904">
      <x:c r="A4904" s="135" t="str">
        <x:v>SU-449-S3</x:v>
      </x:c>
      <x:c r="B4904" s="135" t="str">
        <x:v>SU-449-V1</x:v>
      </x:c>
      <x:c r="C4904" s="135" t="n">
        <x:v>3</x:v>
      </x:c>
      <x:c r="D4904" s="162" t="str">
        <x:v>Gib Sellerie und Paprika hinzu.</x:v>
      </x:c>
      <x:c r="E4904" s="163"/>
      <x:c r="F4904" s="163"/>
    </x:row>
    <x:row r="4905">
      <x:c r="A4905" s="135" t="str">
        <x:v>SU-449-S4</x:v>
      </x:c>
      <x:c r="B4905" s="135" t="str">
        <x:v>SU-449-V1</x:v>
      </x:c>
      <x:c r="C4905" s="135" t="n">
        <x:v>4</x:v>
      </x:c>
      <x:c r="D4905" s="162" t="str">
        <x:v>Brate weitere 5 Minuten.</x:v>
      </x:c>
      <x:c r="E4905" s="163" t="n">
        <x:v>5</x:v>
      </x:c>
      <x:c r="F4905" s="163" t="str">
        <x:v>Schritt 4</x:v>
      </x:c>
    </x:row>
    <x:row r="4906">
      <x:c r="A4906" s="135" t="str">
        <x:v>SU-449-S5</x:v>
      </x:c>
      <x:c r="B4906" s="135" t="str">
        <x:v>SU-449-V1</x:v>
      </x:c>
      <x:c r="C4906" s="135" t="n">
        <x:v>5</x:v>
      </x:c>
      <x:c r="D4906" s="162" t="str">
        <x:v>Rühre in der letzten Minute das Paprikapulver ein.</x:v>
      </x:c>
      <x:c r="E4906" s="163"/>
      <x:c r="F4906" s="163"/>
    </x:row>
    <x:row r="4907">
      <x:c r="A4907" s="135" t="str">
        <x:v>SU-449-S6</x:v>
      </x:c>
      <x:c r="B4907" s="135" t="str">
        <x:v>SU-449-V1</x:v>
      </x:c>
      <x:c r="C4907" s="135" t="n">
        <x:v>6</x:v>
      </x:c>
      <x:c r="D4907" s="162" t="str">
        <x:v>Gib Dosentomaten, Oregano und Brühe hinzu.</x:v>
      </x:c>
      <x:c r="E4907" s="163"/>
      <x:c r="F4907" s="163"/>
    </x:row>
    <x:row r="4908">
      <x:c r="A4908" s="135" t="str">
        <x:v>SU-449-S7</x:v>
      </x:c>
      <x:c r="B4908" s="135" t="str">
        <x:v>SU-449-V1</x:v>
      </x:c>
      <x:c r="C4908" s="135" t="n">
        <x:v>7</x:v>
      </x:c>
      <x:c r="D4908" s="162" t="str">
        <x:v>Koche alles auf.</x:v>
      </x:c>
      <x:c r="E4908" s="163"/>
      <x:c r="F4908" s="163"/>
    </x:row>
    <x:row r="4909">
      <x:c r="A4909" s="135" t="str">
        <x:v>SU-449-S8</x:v>
      </x:c>
      <x:c r="B4909" s="135" t="str">
        <x:v>SU-449-V1</x:v>
      </x:c>
      <x:c r="C4909" s="135" t="n">
        <x:v>8</x:v>
      </x:c>
      <x:c r="D4909" s="162" t="str">
        <x:v>Rühre Penne, grüne Bohnen und Grünkohl ein.</x:v>
      </x:c>
      <x:c r="E4909" s="163"/>
      <x:c r="F4909" s="163"/>
    </x:row>
    <x:row r="4910">
      <x:c r="A4910" s="135" t="str">
        <x:v>SU-449-S9</x:v>
      </x:c>
      <x:c r="B4910" s="135" t="str">
        <x:v>SU-449-V1</x:v>
      </x:c>
      <x:c r="C4910" s="135" t="n">
        <x:v>9</x:v>
      </x:c>
      <x:c r="D4910" s="162" t="str">
        <x:v>Koche etwa 10 Minuten.</x:v>
      </x:c>
      <x:c r="E4910" s="163" t="n">
        <x:v>10</x:v>
      </x:c>
      <x:c r="F4910" s="163" t="str">
        <x:v>Schritt 9</x:v>
      </x:c>
    </x:row>
    <x:row r="4911">
      <x:c r="A4911" s="135" t="str">
        <x:v>SU-449-S10</x:v>
      </x:c>
      <x:c r="B4911" s="135" t="str">
        <x:v>SU-449-V1</x:v>
      </x:c>
      <x:c r="C4911" s="135" t="n">
        <x:v>10</x:v>
      </x:c>
      <x:c r="D4911" s="162" t="str">
        <x:v>Gib Kirschtomaten und Basilikum hinzu.</x:v>
      </x:c>
      <x:c r="E4911" s="163"/>
      <x:c r="F4911" s="163"/>
    </x:row>
    <x:row r="4912">
      <x:c r="A4912" s="135" t="str">
        <x:v>SU-449-S11</x:v>
      </x:c>
      <x:c r="B4912" s="135" t="str">
        <x:v>SU-449-V1</x:v>
      </x:c>
      <x:c r="C4912" s="135" t="n">
        <x:v>11</x:v>
      </x:c>
      <x:c r="D4912" s="162" t="str">
        <x:v>Lasse noch einige Minuten köcheln, bis die Tomaten aufplatzen.</x:v>
      </x:c>
      <x:c r="E4912" s="163"/>
      <x:c r="F4912" s="163"/>
    </x:row>
    <x:row r="4913">
      <x:c r="A4913" s="135" t="str">
        <x:v>SU-449-S12</x:v>
      </x:c>
      <x:c r="B4913" s="135" t="str">
        <x:v>SU-449-V1</x:v>
      </x:c>
      <x:c r="C4913" s="135" t="n">
        <x:v>12</x:v>
      </x:c>
      <x:c r="D4913" s="162" t="str">
        <x:v>Verteile die Suppe auf vier Schüsseln.</x:v>
      </x:c>
      <x:c r="E4913" s="163"/>
      <x:c r="F4913" s="163"/>
    </x:row>
    <x:row r="4914">
      <x:c r="A4914" s="135" t="str">
        <x:v>SU-449-S13</x:v>
      </x:c>
      <x:c r="B4914" s="135" t="str">
        <x:v>SU-449-V1</x:v>
      </x:c>
      <x:c r="C4914" s="135" t="n">
        <x:v>13</x:v>
      </x:c>
      <x:c r="D4914" s="162" t="str">
        <x:v>Bestreue die Suppe mit dem Käse.</x:v>
      </x:c>
      <x:c r="E4914" s="163"/>
      <x:c r="F4914" s="163"/>
    </x:row>
    <x:row r="4915">
      <x:c r="A4915" s="135" t="str">
        <x:v>SU-449-S14</x:v>
      </x:c>
      <x:c r="B4915" s="135" t="str">
        <x:v>SU-449-V1</x:v>
      </x:c>
      <x:c r="C4915" s="135" t="n">
        <x:v>14</x:v>
      </x:c>
      <x:c r="D4915" s="162" t="str">
        <x:v>Serviere sofort.</x:v>
      </x:c>
      <x:c r="E4915" s="163"/>
      <x:c r="F4915" s="163"/>
    </x:row>
    <x:row r="4916">
      <x:c r="A4916" s="135" t="str">
        <x:v>SU-450-S1</x:v>
      </x:c>
      <x:c r="B4916" s="135" t="str">
        <x:v>SU-450-V1</x:v>
      </x:c>
      <x:c r="C4916" s="135" t="n">
        <x:v>1</x:v>
      </x:c>
      <x:c r="D4916" s="162" t="str">
        <x:v>Erhitze das Öl in einem großen Topf.</x:v>
      </x:c>
      <x:c r="E4916" s="163"/>
      <x:c r="F4916" s="163"/>
    </x:row>
    <x:row r="4917">
      <x:c r="A4917" s="135" t="str">
        <x:v>SU-450-S2</x:v>
      </x:c>
      <x:c r="B4917" s="135" t="str">
        <x:v>SU-450-V1</x:v>
      </x:c>
      <x:c r="C4917" s="135" t="n">
        <x:v>2</x:v>
      </x:c>
      <x:c r="D4917" s="162" t="str">
        <x:v>Brate Zwiebel, Karotten und Sellerie darin an, bis sie leicht weich werden.</x:v>
      </x:c>
      <x:c r="E4917" s="163"/>
      <x:c r="F4917" s="163"/>
    </x:row>
    <x:row r="4918">
      <x:c r="A4918" s="135" t="str">
        <x:v>SU-450-S3</x:v>
      </x:c>
      <x:c r="B4918" s="135" t="str">
        <x:v>SU-450-V1</x:v>
      </x:c>
      <x:c r="C4918" s="135" t="n">
        <x:v>3</x:v>
      </x:c>
      <x:c r="D4918" s="162" t="str">
        <x:v>Gib das Lammfleisch und die Gewürze hinzu.</x:v>
      </x:c>
      <x:c r="E4918" s="163"/>
      <x:c r="F4918" s="163"/>
    </x:row>
    <x:row r="4919">
      <x:c r="A4919" s="135" t="str">
        <x:v>SU-450-S4</x:v>
      </x:c>
      <x:c r="B4919" s="135" t="str">
        <x:v>SU-450-V1</x:v>
      </x:c>
      <x:c r="C4919" s="135" t="n">
        <x:v>4</x:v>
      </x:c>
      <x:c r="D4919" s="162" t="str">
        <x:v>Brate alles 5-7 Minuten, bis das Fleisch rundherum gebräunt ist.</x:v>
      </x:c>
      <x:c r="E4919" s="163" t="n">
        <x:v>5</x:v>
      </x:c>
      <x:c r="F4919" s="163" t="str">
        <x:v>Schritt 4</x:v>
      </x:c>
    </x:row>
    <x:row r="4920">
      <x:c r="A4920" s="135" t="str">
        <x:v>SU-450-S5</x:v>
      </x:c>
      <x:c r="B4920" s="135" t="str">
        <x:v>SU-450-V1</x:v>
      </x:c>
      <x:c r="C4920" s="135" t="n">
        <x:v>5</x:v>
      </x:c>
      <x:c r="D4920" s="162" t="str">
        <x:v>Rühre Linsen, Kichererbsen, Tomatenpüree und Brühpulver ein.</x:v>
      </x:c>
      <x:c r="E4920" s="163"/>
      <x:c r="F4920" s="163"/>
    </x:row>
    <x:row r="4921">
      <x:c r="A4921" s="135" t="str">
        <x:v>SU-450-S6</x:v>
      </x:c>
      <x:c r="B4921" s="135" t="str">
        <x:v>SU-450-V1</x:v>
      </x:c>
      <x:c r="C4921" s="135" t="n">
        <x:v>6</x:v>
      </x:c>
      <x:c r="D4921" s="162" t="str">
        <x:v>Gieße 1 Liter heißes Wasser an und bringe die Suppe zum Kochen. Decke den Topf ab und lasse die Suppe etwa 30 Minuten köcheln, bis das Gemüse weich ist.</x:v>
      </x:c>
      <x:c r="E4921" s="163" t="n">
        <x:v>30</x:v>
      </x:c>
      <x:c r="F4921" s="163" t="str">
        <x:v>Schritt 6</x:v>
      </x:c>
    </x:row>
    <x:row r="4922">
      <x:c r="A4922" s="135" t="str">
        <x:v>SU-450-S7</x:v>
      </x:c>
      <x:c r="B4922" s="135" t="str">
        <x:v>SU-450-V1</x:v>
      </x:c>
      <x:c r="C4922" s="135" t="n">
        <x:v>7</x:v>
      </x:c>
      <x:c r="D4922" s="162" t="str">
        <x:v>Rühre die gehackte Petersilie unter, schmecke die Suppe ab und garniere sie mit den übrigen Petersilienblättern.</x:v>
      </x:c>
      <x:c r="E4922" s="163"/>
      <x:c r="F4922" s="163"/>
    </x:row>
    <x:row r="4923">
      <x:c r="A4923" s="135" t="str">
        <x:v>SU-451-S1</x:v>
      </x:c>
      <x:c r="B4923" s="135" t="str">
        <x:v>SU-451-V1</x:v>
      </x:c>
      <x:c r="C4923" s="135" t="n">
        <x:v>1</x:v>
      </x:c>
      <x:c r="D4923" s="162" t="str">
        <x:v>Lege einige Brunnenkresseblätter zum Garnieren beiseite.</x:v>
      </x:c>
      <x:c r="E4923" s="163"/>
      <x:c r="F4923" s="163"/>
    </x:row>
    <x:row r="4924">
      <x:c r="A4924" s="135" t="str">
        <x:v>SU-451-S2</x:v>
      </x:c>
      <x:c r="B4924" s="135" t="str">
        <x:v>SU-451-V1</x:v>
      </x:c>
      <x:c r="C4924" s="135" t="n">
        <x:v>2</x:v>
      </x:c>
      <x:c r="D4924" s="162" t="str">
        <x:v>Erhitze das Olivenöl in einem großen Topf bei mittlerer Hitze.</x:v>
      </x:c>
      <x:c r="E4924" s="163"/>
      <x:c r="F4924" s="163"/>
    </x:row>
    <x:row r="4925">
      <x:c r="A4925" s="135" t="str">
        <x:v>SU-451-S3</x:v>
      </x:c>
      <x:c r="B4925" s="135" t="str">
        <x:v>SU-451-V1</x:v>
      </x:c>
      <x:c r="C4925" s="135" t="n">
        <x:v>3</x:v>
      </x:c>
      <x:c r="D4925" s="162" t="str">
        <x:v>Dünste Lauch und Knoblauch 7-10 Minuten weich.</x:v>
      </x:c>
      <x:c r="E4925" s="163" t="n">
        <x:v>7</x:v>
      </x:c>
      <x:c r="F4925" s="163" t="str">
        <x:v>Schritt 3</x:v>
      </x:c>
    </x:row>
    <x:row r="4926">
      <x:c r="A4926" s="135" t="str">
        <x:v>SU-451-S4</x:v>
      </x:c>
      <x:c r="B4926" s="135" t="str">
        <x:v>SU-451-V1</x:v>
      </x:c>
      <x:c r="C4926" s="135" t="n">
        <x:v>4</x:v>
      </x:c>
      <x:c r="D4926" s="162" t="str">
        <x:v>Gieße die heiße Gemüsebrühe an und lasse alles 5 Minuten köcheln.</x:v>
      </x:c>
      <x:c r="E4926" s="163" t="n">
        <x:v>5</x:v>
      </x:c>
      <x:c r="F4926" s="163" t="str">
        <x:v>Schritt 4</x:v>
      </x:c>
    </x:row>
    <x:row r="4927">
      <x:c r="A4927" s="135" t="str">
        <x:v>SU-451-S5</x:v>
      </x:c>
      <x:c r="B4927" s="135" t="str">
        <x:v>SU-451-V1</x:v>
      </x:c>
      <x:c r="C4927" s="135" t="n">
        <x:v>5</x:v>
      </x:c>
      <x:c r="D4927" s="162" t="str">
        <x:v>Gib die übrige Brunnenkresse und die Erbsen hinzu und gare sie weitere 5 Minuten.</x:v>
      </x:c>
      <x:c r="E4927" s="163" t="n">
        <x:v>5</x:v>
      </x:c>
      <x:c r="F4927" s="163" t="str">
        <x:v>Schritt 5</x:v>
      </x:c>
    </x:row>
    <x:row r="4928">
      <x:c r="A4928" s="135" t="str">
        <x:v>SU-451-S6</x:v>
      </x:c>
      <x:c r="B4928" s="135" t="str">
        <x:v>SU-451-V1</x:v>
      </x:c>
      <x:c r="C4928" s="135" t="n">
        <x:v>6</x:v>
      </x:c>
      <x:c r="D4928" s="162" t="str">
        <x:v>Püriere die Suppe fein.</x:v>
      </x:c>
      <x:c r="E4928" s="163"/>
      <x:c r="F4928" s="163"/>
    </x:row>
    <x:row r="4929">
      <x:c r="A4929" s="135" t="str">
        <x:v>SU-451-S7</x:v>
      </x:c>
      <x:c r="B4929" s="135" t="str">
        <x:v>SU-451-V1</x:v>
      </x:c>
      <x:c r="C4929" s="135" t="n">
        <x:v>7</x:v>
      </x:c>
      <x:c r="D4929" s="162" t="str">
        <x:v>Rühre Zitronenschale, Zitronensaft und die Hälfte der Petersilie unter.</x:v>
      </x:c>
      <x:c r="E4929" s="163"/>
      <x:c r="F4929" s="163"/>
    </x:row>
    <x:row r="4930">
      <x:c r="A4930" s="135" t="str">
        <x:v>SU-451-S8</x:v>
      </x:c>
      <x:c r="B4930" s="135" t="str">
        <x:v>SU-451-V1</x:v>
      </x:c>
      <x:c r="C4930" s="135" t="n">
        <x:v>8</x:v>
      </x:c>
      <x:c r="D4930" s="162" t="str">
        <x:v>Schmecke die Suppe mit Salz und Pfeffer ab und fülle sie in Schüsseln.</x:v>
      </x:c>
      <x:c r="E4930" s="163"/>
      <x:c r="F4930" s="163"/>
    </x:row>
    <x:row r="4931">
      <x:c r="A4931" s="135" t="str">
        <x:v>SU-451-S9</x:v>
      </x:c>
      <x:c r="B4931" s="135" t="str">
        <x:v>SU-451-V1</x:v>
      </x:c>
      <x:c r="C4931" s="135" t="n">
        <x:v>9</x:v>
      </x:c>
      <x:c r="D4931" s="162" t="str">
        <x:v>Garniere jede Portion mit Crème fraîche, der restlichen Petersilie, den beiseitegelegten Brunnenkresseblättern und etwas Olivenöl.</x:v>
      </x:c>
      <x:c r="E4931" s="163"/>
      <x:c r="F4931" s="163"/>
    </x:row>
    <x:row r="4932">
      <x:c r="A4932" s="135" t="str">
        <x:v>SU-451-S10</x:v>
      </x:c>
      <x:c r="B4932" s="135" t="str">
        <x:v>SU-451-V1</x:v>
      </x:c>
      <x:c r="C4932" s="135" t="n">
        <x:v>10</x:v>
      </x:c>
      <x:c r="D4932" s="162" t="str">
        <x:v>Serviere knuspriges Brot dazu.</x:v>
      </x:c>
      <x:c r="E4932" s="163"/>
      <x:c r="F4932" s="163"/>
    </x:row>
    <x:row r="4933">
      <x:c r="A4933" s="135" t="str">
        <x:v>SU-452-S1</x:v>
      </x:c>
      <x:c r="B4933" s="135" t="str">
        <x:v>SU-452-V1</x:v>
      </x:c>
      <x:c r="C4933" s="135" t="n">
        <x:v>1</x:v>
      </x:c>
      <x:c r="D4933" s="162" t="str">
        <x:v>Erhitze das Öl in einem großen Topf.</x:v>
      </x:c>
      <x:c r="E4933" s="163"/>
      <x:c r="F4933" s="163"/>
    </x:row>
    <x:row r="4934">
      <x:c r="A4934" s="135" t="str">
        <x:v>SU-452-S2</x:v>
      </x:c>
      <x:c r="B4934" s="135" t="str">
        <x:v>SU-452-V1</x:v>
      </x:c>
      <x:c r="C4934" s="135" t="n">
        <x:v>2</x:v>
      </x:c>
      <x:c r="D4934" s="162" t="str">
        <x:v>Brate die Fleischbällchen rundherum an, bis sie braun sind.</x:v>
      </x:c>
      <x:c r="E4934" s="163"/>
      <x:c r="F4934" s="163"/>
    </x:row>
    <x:row r="4935">
      <x:c r="A4935" s="135" t="str">
        <x:v>SU-452-S3</x:v>
      </x:c>
      <x:c r="B4935" s="135" t="str">
        <x:v>SU-452-V1</x:v>
      </x:c>
      <x:c r="C4935" s="135" t="n">
        <x:v>3</x:v>
      </x:c>
      <x:c r="D4935" s="162" t="str">
        <x:v>Nimm die Fleischbällchen aus dem Topf und stelle sie auf einem Teller beiseite.</x:v>
      </x:c>
      <x:c r="E4935" s="163"/>
      <x:c r="F4935" s="163"/>
    </x:row>
    <x:row r="4936">
      <x:c r="A4936" s="135" t="str">
        <x:v>SU-452-S4</x:v>
      </x:c>
      <x:c r="B4936" s="135" t="str">
        <x:v>SU-452-V1</x:v>
      </x:c>
      <x:c r="C4936" s="135" t="n">
        <x:v>4</x:v>
      </x:c>
      <x:c r="D4936" s="162" t="str">
        <x:v>Gib Karotte, Sellerie und Zwiebel in die Pfanne.</x:v>
      </x:c>
      <x:c r="E4936" s="163"/>
      <x:c r="F4936" s="163"/>
    </x:row>
    <x:row r="4937">
      <x:c r="A4937" s="135" t="str">
        <x:v>SU-452-S5</x:v>
      </x:c>
      <x:c r="B4937" s="135" t="str">
        <x:v>SU-452-V1</x:v>
      </x:c>
      <x:c r="C4937" s="135" t="n">
        <x:v>5</x:v>
      </x:c>
      <x:c r="D4937" s="162" t="str">
        <x:v>Brate alles 10 Minuten, bis sie weich sind.</x:v>
      </x:c>
      <x:c r="E4937" s="163" t="n">
        <x:v>10</x:v>
      </x:c>
      <x:c r="F4937" s="163" t="str">
        <x:v>Schritt 5</x:v>
      </x:c>
    </x:row>
    <x:row r="4938">
      <x:c r="A4938" s="135" t="str">
        <x:v>SU-452-S6</x:v>
      </x:c>
      <x:c r="B4938" s="135" t="str">
        <x:v>SU-452-V1</x:v>
      </x:c>
      <x:c r="C4938" s="135" t="n">
        <x:v>6</x:v>
      </x:c>
      <x:c r="D4938" s="162" t="str">
        <x:v>Rühre Knoblauch, Oregano und Lorbeer unter.</x:v>
      </x:c>
      <x:c r="E4938" s="163"/>
      <x:c r="F4938" s="163"/>
    </x:row>
    <x:row r="4939">
      <x:c r="A4939" s="135" t="str">
        <x:v>SU-452-S7</x:v>
      </x:c>
      <x:c r="B4939" s="135" t="str">
        <x:v>SU-452-V1</x:v>
      </x:c>
      <x:c r="C4939" s="135" t="n">
        <x:v>7</x:v>
      </x:c>
      <x:c r="D4939" s="162" t="str">
        <x:v>Gib Tomaten, Bohnen, Nudeln und Brühe hinzu.</x:v>
      </x:c>
      <x:c r="E4939" s="163"/>
      <x:c r="F4939" s="163"/>
    </x:row>
    <x:row r="4940">
      <x:c r="A4940" s="135" t="str">
        <x:v>SU-452-S8</x:v>
      </x:c>
      <x:c r="B4940" s="135" t="str">
        <x:v>SU-452-V1</x:v>
      </x:c>
      <x:c r="C4940" s="135" t="n">
        <x:v>8</x:v>
      </x:c>
      <x:c r="D4940" s="162" t="str">
        <x:v>Bringe alles zum Kochen.</x:v>
      </x:c>
      <x:c r="E4940" s="163"/>
      <x:c r="F4940" s="163"/>
    </x:row>
    <x:row r="4941">
      <x:c r="A4941" s="135" t="str">
        <x:v>SU-452-S9</x:v>
      </x:c>
      <x:c r="B4941" s="135" t="str">
        <x:v>SU-452-V1</x:v>
      </x:c>
      <x:c r="C4941" s="135" t="n">
        <x:v>9</x:v>
      </x:c>
      <x:c r="D4941" s="162" t="str">
        <x:v>Gib die Fleischbällchen wieder in die Pfanne und koche sie, bis die Nudeln zart und die Fleischbällchen gar sind.</x:v>
      </x:c>
      <x:c r="E4941" s="163"/>
      <x:c r="F4941" s="163"/>
    </x:row>
    <x:row r="4942">
      <x:c r="A4942" s="135" t="str">
        <x:v>SU-452-S10</x:v>
      </x:c>
      <x:c r="B4942" s="135" t="str">
        <x:v>SU-452-V1</x:v>
      </x:c>
      <x:c r="C4942" s="135" t="n">
        <x:v>10</x:v>
      </x:c>
      <x:c r="D4942" s="162" t="str">
        <x:v>Würze und füge einen Schuss Essig oder eine Prise Zucker hinzu, um den Säuregehalt der Tomaten auszugleichen.</x:v>
      </x:c>
      <x:c r="E4942" s="163"/>
      <x:c r="F4942" s="163"/>
    </x:row>
    <x:row r="4943">
      <x:c r="A4943" s="135" t="str">
        <x:v>SU-452-S11</x:v>
      </x:c>
      <x:c r="B4943" s="135" t="str">
        <x:v>SU-452-V1</x:v>
      </x:c>
      <x:c r="C4943" s="135" t="n">
        <x:v>11</x:v>
      </x:c>
      <x:c r="D4943" s="162" t="str">
        <x:v>Fülle die Suppe in vier Schüsseln und jeweils einen Löffel Pesto hineinschwenken.</x:v>
      </x:c>
      <x:c r="E4943" s="163"/>
      <x:c r="F4943" s="163"/>
    </x:row>
    <x:row r="4944">
      <x:c r="A4944" s="135" t="str">
        <x:v>SU-452-S12</x:v>
      </x:c>
      <x:c r="B4944" s="135" t="str">
        <x:v>SU-452-V1</x:v>
      </x:c>
      <x:c r="C4944" s="135" t="n">
        <x:v>12</x:v>
      </x:c>
      <x:c r="D4944" s="162" t="str">
        <x:v>Belege alles zum Servieren mit Basilikum.</x:v>
      </x:c>
      <x:c r="E4944" s="163"/>
      <x:c r="F4944" s="163"/>
    </x:row>
    <x:row r="4945">
      <x:c r="A4945" s="135" t="str">
        <x:v>SU-453-S1</x:v>
      </x:c>
      <x:c r="B4945" s="135" t="str">
        <x:v>SU-453-V1</x:v>
      </x:c>
      <x:c r="C4945" s="135" t="n">
        <x:v>1</x:v>
      </x:c>
      <x:c r="D4945" s="162" t="str">
        <x:v>Erhitze das Öl in einer großen beschichteten Pfanne.</x:v>
      </x:c>
      <x:c r="E4945" s="163"/>
      <x:c r="F4945" s="163"/>
    </x:row>
    <x:row r="4946">
      <x:c r="A4946" s="135" t="str">
        <x:v>SU-453-S2</x:v>
      </x:c>
      <x:c r="B4946" s="135" t="str">
        <x:v>SU-453-V1</x:v>
      </x:c>
      <x:c r="C4946" s="135" t="n">
        <x:v>2</x:v>
      </x:c>
      <x:c r="D4946" s="162" t="str">
        <x:v>Brate die Zwiebel 5 Minuten lang an.</x:v>
      </x:c>
      <x:c r="E4946" s="163" t="n">
        <x:v>5</x:v>
      </x:c>
      <x:c r="F4946" s="163" t="str">
        <x:v>Schritt 2</x:v>
      </x:c>
    </x:row>
    <x:row r="4947">
      <x:c r="A4947" s="135" t="str">
        <x:v>SU-453-S3</x:v>
      </x:c>
      <x:c r="B4947" s="135" t="str">
        <x:v>SU-453-V1</x:v>
      </x:c>
      <x:c r="C4947" s="135" t="n">
        <x:v>3</x:v>
      </x:c>
      <x:c r="D4947" s="162" t="str">
        <x:v>Gib die Paprika hinzu und lasse es weitere 2 Minuten kochen.</x:v>
      </x:c>
      <x:c r="E4947" s="163" t="n">
        <x:v>2</x:v>
      </x:c>
      <x:c r="F4947" s="163" t="str">
        <x:v>Schritt 3</x:v>
      </x:c>
    </x:row>
    <x:row r="4948">
      <x:c r="A4948" s="135" t="str">
        <x:v>SU-453-S4</x:v>
      </x:c>
      <x:c r="B4948" s="135" t="str">
        <x:v>SU-453-V1</x:v>
      </x:c>
      <x:c r="C4948" s="135" t="n">
        <x:v>4</x:v>
      </x:c>
      <x:c r="D4948" s="162" t="str">
        <x:v>Füge dann den Zuckermais, die Chipotle-Paste und den Reis hinzu.</x:v>
      </x:c>
      <x:c r="E4948" s="163"/>
      <x:c r="F4948" s="163"/>
    </x:row>
    <x:row r="4949">
      <x:c r="A4949" s="135" t="str">
        <x:v>SU-453-S5</x:v>
      </x:c>
      <x:c r="B4949" s="135" t="str">
        <x:v>SU-453-V1</x:v>
      </x:c>
      <x:c r="C4949" s="135" t="n">
        <x:v>5</x:v>
      </x:c>
      <x:c r="D4949" s="162" t="str">
        <x:v>Rühre alles gut um.</x:v>
      </x:c>
      <x:c r="E4949" s="163"/>
      <x:c r="F4949" s="163"/>
    </x:row>
    <x:row r="4950">
      <x:c r="A4950" s="135" t="str">
        <x:v>SU-453-S6</x:v>
      </x:c>
      <x:c r="B4950" s="135" t="str">
        <x:v>SU-453-V1</x:v>
      </x:c>
      <x:c r="C4950" s="135" t="n">
        <x:v>6</x:v>
      </x:c>
      <x:c r="D4950" s="162" t="str">
        <x:v>Koche alles 1-2 Minuten.</x:v>
      </x:c>
      <x:c r="E4950" s="163" t="n">
        <x:v>1</x:v>
      </x:c>
      <x:c r="F4950" s="163" t="str">
        <x:v>Schritt 6</x:v>
      </x:c>
    </x:row>
    <x:row r="4951">
      <x:c r="A4951" s="135" t="str">
        <x:v>SU-453-S7</x:v>
      </x:c>
      <x:c r="B4951" s="135" t="str">
        <x:v>SU-453-V1</x:v>
      </x:c>
      <x:c r="C4951" s="135" t="n">
        <x:v>7</x:v>
      </x:c>
      <x:c r="D4951" s="162" t="str">
        <x:v>Füge die schwarzen Bohnen und die Brühe hinzu.</x:v>
      </x:c>
      <x:c r="E4951" s="163"/>
      <x:c r="F4951" s="163"/>
    </x:row>
    <x:row r="4952">
      <x:c r="A4952" s="135" t="str">
        <x:v>SU-453-S8</x:v>
      </x:c>
      <x:c r="B4952" s="135" t="str">
        <x:v>SU-453-V1</x:v>
      </x:c>
      <x:c r="C4952" s="135" t="n">
        <x:v>8</x:v>
      </x:c>
      <x:c r="D4952" s="162" t="str">
        <x:v>Koche alles auf.</x:v>
      </x:c>
      <x:c r="E4952" s="163"/>
      <x:c r="F4952" s="163"/>
    </x:row>
    <x:row r="4953">
      <x:c r="A4953" s="135" t="str">
        <x:v>SU-453-S9</x:v>
      </x:c>
      <x:c r="B4953" s="135" t="str">
        <x:v>SU-453-V1</x:v>
      </x:c>
      <x:c r="C4953" s="135" t="n">
        <x:v>9</x:v>
      </x:c>
      <x:c r="D4953" s="162" t="str">
        <x:v>Reduziere die Hitze und gib die Hälfte von Hähnchen und Koriander hinzu.</x:v>
      </x:c>
      <x:c r="E4953" s="163"/>
      <x:c r="F4953" s="163"/>
    </x:row>
    <x:row r="4954">
      <x:c r="A4954" s="135" t="str">
        <x:v>SU-453-S10</x:v>
      </x:c>
      <x:c r="B4954" s="135" t="str">
        <x:v>SU-453-V1</x:v>
      </x:c>
      <x:c r="C4954" s="135" t="n">
        <x:v>10</x:v>
      </x:c>
      <x:c r="D4954" s="162" t="str">
        <x:v>Lasse 2-3 Minuten abkühlen.</x:v>
      </x:c>
      <x:c r="E4954" s="163" t="n">
        <x:v>2</x:v>
      </x:c>
      <x:c r="F4954" s="163" t="str">
        <x:v>Schritt 10</x:v>
      </x:c>
    </x:row>
    <x:row r="4955">
      <x:c r="A4955" s="135" t="str">
        <x:v>SU-453-S11</x:v>
      </x:c>
      <x:c r="B4955" s="135" t="str">
        <x:v>SU-453-V1</x:v>
      </x:c>
      <x:c r="C4955" s="135" t="n">
        <x:v>11</x:v>
      </x:c>
      <x:c r="D4955" s="162" t="str">
        <x:v>Fülle die Suppe in Schüsseln.</x:v>
      </x:c>
      <x:c r="E4955" s="163"/>
      <x:c r="F4955" s="163"/>
    </x:row>
    <x:row r="4956">
      <x:c r="A4956" s="135" t="str">
        <x:v>SU-453-S12</x:v>
      </x:c>
      <x:c r="B4956" s="135" t="str">
        <x:v>SU-453-V1</x:v>
      </x:c>
      <x:c r="C4956" s="135" t="n">
        <x:v>12</x:v>
      </x:c>
      <x:c r="D4956" s="162" t="str">
        <x:v>Streue den Rest des Hähnchens und den Koriander darüber.</x:v>
      </x:c>
      <x:c r="E4956" s="163"/>
      <x:c r="F4956" s="163"/>
    </x:row>
    <x:row r="4957">
      <x:c r="A4957" s="135" t="str">
        <x:v>SU-453-S13</x:v>
      </x:c>
      <x:c r="B4957" s="135" t="str">
        <x:v>SU-453-V1</x:v>
      </x:c>
      <x:c r="C4957" s="135" t="n">
        <x:v>13</x:v>
      </x:c>
      <x:c r="D4957" s="162" t="str">
        <x:v>Serviere die Suppe mit je einem Klecks Guacamole und Sauerrahm.</x:v>
      </x:c>
      <x:c r="E4957" s="163"/>
      <x:c r="F4957" s="163"/>
    </x:row>
    <x:row r="4958">
      <x:c r="A4958" s="135" t="str">
        <x:v>SU-454-S1</x:v>
      </x:c>
      <x:c r="B4958" s="135" t="str">
        <x:v>SU-454-V1</x:v>
      </x:c>
      <x:c r="C4958" s="135" t="n">
        <x:v>1</x:v>
      </x:c>
      <x:c r="D4958" s="162" t="str">
        <x:v>Erhitze das Rapsöl in einem mittelgroßen Topf.</x:v>
      </x:c>
      <x:c r="E4958" s="163"/>
      <x:c r="F4958" s="163"/>
    </x:row>
    <x:row r="4959">
      <x:c r="A4959" s="135" t="str">
        <x:v>SU-454-S2</x:v>
      </x:c>
      <x:c r="B4959" s="135" t="str">
        <x:v>SU-454-V1</x:v>
      </x:c>
      <x:c r="C4959" s="135" t="n">
        <x:v>2</x:v>
      </x:c>
      <x:c r="D4959" s="162" t="str">
        <x:v>Brate Zwiebel und rote Paprika unter häufigem Rühren etwa 10 Minuten weich.</x:v>
      </x:c>
      <x:c r="E4959" s="163" t="n">
        <x:v>10</x:v>
      </x:c>
      <x:c r="F4959" s="163" t="str">
        <x:v>Schritt 2</x:v>
      </x:c>
    </x:row>
    <x:row r="4960">
      <x:c r="A4960" s="135" t="str">
        <x:v>SU-454-S3</x:v>
      </x:c>
      <x:c r="B4960" s="135" t="str">
        <x:v>SU-454-V1</x:v>
      </x:c>
      <x:c r="C4960" s="135" t="n">
        <x:v>3</x:v>
      </x:c>
      <x:c r="D4960" s="162" t="str">
        <x:v>Rühre Knoblauch, Chilipulver, Koriander und Kreuzkümmel ein und röste die Gewürze kurz.</x:v>
      </x:c>
      <x:c r="E4960" s="163"/>
      <x:c r="F4960" s="163"/>
    </x:row>
    <x:row r="4961">
      <x:c r="A4961" s="135" t="str">
        <x:v>SU-454-S4</x:v>
      </x:c>
      <x:c r="B4961" s="135" t="str">
        <x:v>SU-454-V1</x:v>
      </x:c>
      <x:c r="C4961" s="135" t="n">
        <x:v>4</x:v>
      </x:c>
      <x:c r="D4961" s="162" t="str">
        <x:v>Gib Dosentomaten und schwarze Bohnen samt Flüssigkeit hinzu.</x:v>
      </x:c>
      <x:c r="E4961" s="163"/>
      <x:c r="F4961" s="163"/>
    </x:row>
    <x:row r="4962">
      <x:c r="A4962" s="135" t="str">
        <x:v>SU-454-S5</x:v>
      </x:c>
      <x:c r="B4962" s="135" t="str">
        <x:v>SU-454-V1</x:v>
      </x:c>
      <x:c r="C4962" s="135" t="n">
        <x:v>5</x:v>
      </x:c>
      <x:c r="D4962" s="162" t="str">
        <x:v>Fülle die leere Bohnendose zur Hälfte mit Wasser und gieße es mit dem Brühepulver in den Topf.</x:v>
      </x:c>
      <x:c r="E4962" s="163"/>
      <x:c r="F4962" s="163"/>
    </x:row>
    <x:row r="4963">
      <x:c r="A4963" s="135" t="str">
        <x:v>SU-454-S6</x:v>
      </x:c>
      <x:c r="B4963" s="135" t="str">
        <x:v>SU-454-V1</x:v>
      </x:c>
      <x:c r="C4963" s="135" t="n">
        <x:v>6</x:v>
      </x:c>
      <x:c r="D4963" s="162" t="str">
        <x:v>Decke den Topf ab und lasse die Suppe 15 Minuten köcheln.</x:v>
      </x:c>
      <x:c r="E4963" s="163" t="n">
        <x:v>15</x:v>
      </x:c>
      <x:c r="F4963" s="163" t="str">
        <x:v>Schritt 6</x:v>
      </x:c>
    </x:row>
    <x:row r="4964">
      <x:c r="A4964" s="135" t="str">
        <x:v>SU-454-S7</x:v>
      </x:c>
      <x:c r="B4964" s="135" t="str">
        <x:v>SU-454-V1</x:v>
      </x:c>
      <x:c r="C4964" s="135" t="n">
        <x:v>7</x:v>
      </x:c>
      <x:c r="D4964" s="162" t="str">
        <x:v>Rühre das gezupfte Hähnchen ein und erhitze es vollständig.</x:v>
      </x:c>
      <x:c r="E4964" s="163"/>
      <x:c r="F4964" s="163"/>
    </x:row>
    <x:row r="4965">
      <x:c r="A4965" s="135" t="str">
        <x:v>SU-454-S8</x:v>
      </x:c>
      <x:c r="B4965" s="135" t="str">
        <x:v>SU-454-V1</x:v>
      </x:c>
      <x:c r="C4965" s="135" t="n">
        <x:v>8</x:v>
      </x:c>
      <x:c r="D4965" s="162" t="str">
        <x:v>Schmecke die Suppe mit Limettensaft und bei Bedarf Salz ab.</x:v>
      </x:c>
      <x:c r="E4965" s="163"/>
      <x:c r="F4965" s="163"/>
    </x:row>
    <x:row r="4966">
      <x:c r="A4966" s="135" t="str">
        <x:v>SU-454-S9</x:v>
      </x:c>
      <x:c r="B4966" s="135" t="str">
        <x:v>SU-454-V1</x:v>
      </x:c>
      <x:c r="C4966" s="135" t="n">
        <x:v>9</x:v>
      </x:c>
      <x:c r="D4966" s="162" t="str">
        <x:v>Verteile die Suppe auf zwei Schüsseln und garniere sie mit Koriander und roter Chili.</x:v>
      </x:c>
      <x:c r="E4966" s="163"/>
      <x:c r="F4966" s="163"/>
    </x:row>
    <x:row r="4967">
      <x:c r="A4967" s="135" t="str">
        <x:v>SU-455-S1</x:v>
      </x:c>
      <x:c r="B4967" s="135" t="str">
        <x:v>SU-455-V1</x:v>
      </x:c>
      <x:c r="C4967" s="135" t="n">
        <x:v>1</x:v>
      </x:c>
      <x:c r="D4967" s="162" t="str">
        <x:v>Bringe die Brühe mit den Tomaten zum Kochen, füge dann die Spaghetti hinzu und koche sie 6 Minuten lang oder bis sie gar sind.</x:v>
      </x:c>
      <x:c r="E4967" s="163" t="n">
        <x:v>6</x:v>
      </x:c>
      <x:c r="F4967" s="163" t="str">
        <x:v>Schritt 1</x:v>
      </x:c>
    </x:row>
    <x:row r="4968">
      <x:c r="A4968" s="135" t="str">
        <x:v>SU-455-S2</x:v>
      </x:c>
      <x:c r="B4968" s="135" t="str">
        <x:v>SU-455-V1</x:v>
      </x:c>
      <x:c r="C4968" s="135" t="n">
        <x:v>2</x:v>
      </x:c>
      <x:c r="D4968" s="162" t="str">
        <x:v>Gib einige Minuten bevor die Nudeln fertig sind, das Gemüse hinzu.</x:v>
      </x:c>
      <x:c r="E4968" s="163"/>
      <x:c r="F4968" s="163"/>
    </x:row>
    <x:row r="4969">
      <x:c r="A4969" s="135" t="str">
        <x:v>SU-455-S3</x:v>
      </x:c>
      <x:c r="B4969" s="135" t="str">
        <x:v>SU-455-V1</x:v>
      </x:c>
      <x:c r="C4969" s="135" t="n">
        <x:v>3</x:v>
      </x:c>
      <x:c r="D4969" s="162" t="str">
        <x:v>Koche erneut auf.</x:v>
      </x:c>
      <x:c r="E4969" s="163"/>
      <x:c r="F4969" s="163"/>
    </x:row>
    <x:row r="4970">
      <x:c r="A4970" s="135" t="str">
        <x:v>SU-455-S4</x:v>
      </x:c>
      <x:c r="B4970" s="135" t="str">
        <x:v>SU-455-V1</x:v>
      </x:c>
      <x:c r="C4970" s="135" t="n">
        <x:v>4</x:v>
      </x:c>
      <x:c r="D4970" s="162" t="str">
        <x:v>Lasse 2 Minuten köcheln, bis alles gar ist.</x:v>
      </x:c>
      <x:c r="E4970" s="163" t="n">
        <x:v>2</x:v>
      </x:c>
      <x:c r="F4970" s="163" t="str">
        <x:v>Schritt 4</x:v>
      </x:c>
    </x:row>
    <x:row r="4971">
      <x:c r="A4971" s="135" t="str">
        <x:v>SU-455-S5</x:v>
      </x:c>
      <x:c r="B4971" s="135" t="str">
        <x:v>SU-455-V1</x:v>
      </x:c>
      <x:c r="C4971" s="135" t="n">
        <x:v>5</x:v>
      </x:c>
      <x:c r="D4971" s="162" t="str">
        <x:v>Fülle alles in Schüsseln.</x:v>
      </x:c>
      <x:c r="E4971" s="163"/>
      <x:c r="F4971" s="163"/>
    </x:row>
    <x:row r="4972">
      <x:c r="A4972" s="135" t="str">
        <x:v>SU-455-S6</x:v>
      </x:c>
      <x:c r="B4972" s="135" t="str">
        <x:v>SU-455-V1</x:v>
      </x:c>
      <x:c r="C4972" s="135" t="n">
        <x:v>6</x:v>
      </x:c>
      <x:c r="D4972" s="162" t="str">
        <x:v>Beträufle die Suppe mit Pesto und Öl.</x:v>
      </x:c>
      <x:c r="E4972" s="163"/>
      <x:c r="F4972" s="163"/>
    </x:row>
    <x:row r="4973">
      <x:c r="A4973" s="135" t="str">
        <x:v>SU-455-S7</x:v>
      </x:c>
      <x:c r="B4973" s="135" t="str">
        <x:v>SU-455-V1</x:v>
      </x:c>
      <x:c r="C4973" s="135" t="n">
        <x:v>7</x:v>
      </x:c>
      <x:c r="D4973" s="162" t="str">
        <x:v>Bestreue die Suppe mit Parmesan.</x:v>
      </x:c>
      <x:c r="E4973" s="163"/>
      <x:c r="F4973" s="163"/>
    </x:row>
    <x:row r="4974">
      <x:c r="A4974" s="135" t="str">
        <x:v>SU-456-S1</x:v>
      </x:c>
      <x:c r="B4974" s="135" t="str">
        <x:v>SU-456-V1</x:v>
      </x:c>
      <x:c r="C4974" s="135" t="n">
        <x:v>1</x:v>
      </x:c>
      <x:c r="D4974" s="162" t="str">
        <x:v>Schneide die Frühlingszwiebeln in dünne Scheiben.</x:v>
      </x:c>
      <x:c r="E4974" s="163"/>
      <x:c r="F4974" s="163"/>
    </x:row>
    <x:row r="4975">
      <x:c r="A4975" s="135" t="str">
        <x:v>SU-456-S2</x:v>
      </x:c>
      <x:c r="B4975" s="135" t="str">
        <x:v>SU-456-V1</x:v>
      </x:c>
      <x:c r="C4975" s="135" t="n">
        <x:v>2</x:v>
      </x:c>
      <x:c r="D4975" s="162" t="str">
        <x:v>Garniere einen Teil des Grüns zum aufheben.</x:v>
      </x:c>
      <x:c r="E4975" s="163"/>
      <x:c r="F4975" s="163"/>
    </x:row>
    <x:row r="4976">
      <x:c r="A4976" s="135" t="str">
        <x:v>SU-456-S3</x:v>
      </x:c>
      <x:c r="B4976" s="135" t="str">
        <x:v>SU-456-V1</x:v>
      </x:c>
      <x:c r="C4976" s="135" t="n">
        <x:v>3</x:v>
      </x:c>
      <x:c r="D4976" s="162" t="str">
        <x:v>Erhitze Butter.</x:v>
      </x:c>
      <x:c r="E4976" s="163"/>
      <x:c r="F4976" s="163"/>
    </x:row>
    <x:row r="4977">
      <x:c r="A4977" s="135" t="str">
        <x:v>SU-456-S4</x:v>
      </x:c>
      <x:c r="B4977" s="135" t="str">
        <x:v>SU-456-V1</x:v>
      </x:c>
      <x:c r="C4977" s="135" t="n">
        <x:v>4</x:v>
      </x:c>
      <x:c r="D4977" s="162" t="str">
        <x:v>Brate Frühlingszwiebeln 1 Minute an, bis sie leicht weich sind.</x:v>
      </x:c>
      <x:c r="E4977" s="163"/>
      <x:c r="F4977" s="163"/>
    </x:row>
    <x:row r="4978">
      <x:c r="A4978" s="135" t="str">
        <x:v>SU-456-S5</x:v>
      </x:c>
      <x:c r="B4978" s="135" t="str">
        <x:v>SU-456-V1</x:v>
      </x:c>
      <x:c r="C4978" s="135" t="n">
        <x:v>5</x:v>
      </x:c>
      <x:c r="D4978" s="162" t="str">
        <x:v>Gib Erbsen und Brühe hinzu.</x:v>
      </x:c>
      <x:c r="E4978" s="163"/>
      <x:c r="F4978" s="163"/>
    </x:row>
    <x:row r="4979">
      <x:c r="A4979" s="135" t="str">
        <x:v>SU-456-S6</x:v>
      </x:c>
      <x:c r="B4979" s="135" t="str">
        <x:v>SU-456-V1</x:v>
      </x:c>
      <x:c r="C4979" s="135" t="n">
        <x:v>6</x:v>
      </x:c>
      <x:c r="D4979" s="162" t="str">
        <x:v>Bringe alles zum Kochen.</x:v>
      </x:c>
      <x:c r="E4979" s="163"/>
      <x:c r="F4979" s="163"/>
    </x:row>
    <x:row r="4980">
      <x:c r="A4980" s="135" t="str">
        <x:v>SU-456-S7</x:v>
      </x:c>
      <x:c r="B4980" s="135" t="str">
        <x:v>SU-456-V1</x:v>
      </x:c>
      <x:c r="C4980" s="135" t="n">
        <x:v>7</x:v>
      </x:c>
      <x:c r="D4980" s="162" t="str">
        <x:v>Lasse 5 Minuten köcheln.</x:v>
      </x:c>
      <x:c r="E4980" s="163" t="n">
        <x:v>5</x:v>
      </x:c>
      <x:c r="F4980" s="163" t="str">
        <x:v>Schritt 7</x:v>
      </x:c>
    </x:row>
    <x:row r="4981">
      <x:c r="A4981" s="135" t="str">
        <x:v>SU-456-S8</x:v>
      </x:c>
      <x:c r="B4981" s="135" t="str">
        <x:v>SU-456-V1</x:v>
      </x:c>
      <x:c r="C4981" s="135" t="n">
        <x:v>8</x:v>
      </x:c>
      <x:c r="D4981" s="162" t="str">
        <x:v>Püriere die Hälfte der Suppe in einer Küchenmaschine.</x:v>
      </x:c>
      <x:c r="E4981" s="163"/>
      <x:c r="F4981" s="163"/>
    </x:row>
    <x:row r="4982">
      <x:c r="A4982" s="135" t="str">
        <x:v>SU-456-S9</x:v>
      </x:c>
      <x:c r="B4982" s="135" t="str">
        <x:v>SU-456-V1</x:v>
      </x:c>
      <x:c r="C4982" s="135" t="n">
        <x:v>9</x:v>
      </x:c>
      <x:c r="D4982" s="162" t="str">
        <x:v>Gib die pürierte Suppe mit der Crème fraîche zurück in den Topf.</x:v>
      </x:c>
      <x:c r="E4982" s="163"/>
      <x:c r="F4982" s="163"/>
    </x:row>
    <x:row r="4983">
      <x:c r="A4983" s="135" t="str">
        <x:v>SU-456-S10</x:v>
      </x:c>
      <x:c r="B4983" s="135" t="str">
        <x:v>SU-456-V1</x:v>
      </x:c>
      <x:c r="C4983" s="135" t="n">
        <x:v>10</x:v>
      </x:c>
      <x:c r="D4983" s="162" t="str">
        <x:v>Erhitze vorsichtig. Schmecke alles ab.</x:v>
      </x:c>
      <x:c r="E4983" s="163"/>
      <x:c r="F4983" s="163"/>
    </x:row>
    <x:row r="4984">
      <x:c r="A4984" s="135" t="str">
        <x:v>SU-456-S11</x:v>
      </x:c>
      <x:c r="B4984" s="135" t="str">
        <x:v>SU-456-V1</x:v>
      </x:c>
      <x:c r="C4984" s="135" t="n">
        <x:v>11</x:v>
      </x:c>
      <x:c r="D4984" s="162" t="str">
        <x:v>Gib Pfeffer und bei Bedarf Salz hinzu.</x:v>
      </x:c>
      <x:c r="E4984" s="163"/>
      <x:c r="F4984" s="163"/>
    </x:row>
    <x:row r="4985">
      <x:c r="A4985" s="135" t="str">
        <x:v>SU-456-S12</x:v>
      </x:c>
      <x:c r="B4985" s="135" t="str">
        <x:v>SU-456-V1</x:v>
      </x:c>
      <x:c r="C4985" s="135" t="n">
        <x:v>12</x:v>
      </x:c>
      <x:c r="D4985" s="162" t="str">
        <x:v>Fülle alles in kleine Schüsseln oder Tassen mit Untertassen.</x:v>
      </x:c>
      <x:c r="E4985" s="163"/>
      <x:c r="F4985" s="163"/>
    </x:row>
    <x:row r="4986">
      <x:c r="A4986" s="135" t="str">
        <x:v>SU-456-S13</x:v>
      </x:c>
      <x:c r="B4986" s="135" t="str">
        <x:v>SU-456-V1</x:v>
      </x:c>
      <x:c r="C4986" s="135" t="n">
        <x:v>13</x:v>
      </x:c>
      <x:c r="D4986" s="162" t="str">
        <x:v>Bestreue die Suppe mit den restlichen Frühlingszwiebeln.</x:v>
      </x:c>
      <x:c r="E4986" s="163"/>
      <x:c r="F4986" s="163"/>
    </x:row>
    <x:row r="4987">
      <x:c r="A4987" s="135" t="str">
        <x:v>SU-457-S1</x:v>
      </x:c>
      <x:c r="B4987" s="135" t="str">
        <x:v>SU-457-V1</x:v>
      </x:c>
      <x:c r="C4987" s="135" t="n">
        <x:v>1</x:v>
      </x:c>
      <x:c r="D4987" s="162" t="str">
        <x:v>Erhitze die Hälfte des Rapsöls in einer Pfanne bei mittlerer Hitze.</x:v>
      </x:c>
      <x:c r="E4987" s="163"/>
      <x:c r="F4987" s="163"/>
    </x:row>
    <x:row r="4988">
      <x:c r="A4988" s="135" t="str">
        <x:v>SU-457-S2</x:v>
      </x:c>
      <x:c r="B4988" s="135" t="str">
        <x:v>SU-457-V1</x:v>
      </x:c>
      <x:c r="C4988" s="135" t="n">
        <x:v>2</x:v>
      </x:c>
      <x:c r="D4988" s="162" t="str">
        <x:v>Brate die Pilze 5-6 Minuten goldbraun.</x:v>
      </x:c>
      <x:c r="E4988" s="163" t="n">
        <x:v>5</x:v>
      </x:c>
      <x:c r="F4988" s="163" t="str">
        <x:v>Schritt 2</x:v>
      </x:c>
    </x:row>
    <x:row r="4989">
      <x:c r="A4989" s="135" t="str">
        <x:v>SU-457-S3</x:v>
      </x:c>
      <x:c r="B4989" s="135" t="str">
        <x:v>SU-457-V1</x:v>
      </x:c>
      <x:c r="C4989" s="135" t="n">
        <x:v>3</x:v>
      </x:c>
      <x:c r="D4989" s="162" t="str">
        <x:v>Nimm die Pilze mit einer Schaumkelle aus der Pfanne und stelle sie beiseite.</x:v>
      </x:c>
      <x:c r="E4989" s="163"/>
      <x:c r="F4989" s="163"/>
    </x:row>
    <x:row r="4990">
      <x:c r="A4990" s="135" t="str">
        <x:v>SU-457-S4</x:v>
      </x:c>
      <x:c r="B4990" s="135" t="str">
        <x:v>SU-457-V1</x:v>
      </x:c>
      <x:c r="C4990" s="135" t="n">
        <x:v>4</x:v>
      </x:c>
      <x:c r="D4990" s="162" t="str">
        <x:v>Gib das restliche Öl in die Pfanne und brate den Tofu 3-4 Minuten rundherum goldbraun.</x:v>
      </x:c>
      <x:c r="E4990" s="163" t="n">
        <x:v>3</x:v>
      </x:c>
      <x:c r="F4990" s="163" t="str">
        <x:v>Schritt 4</x:v>
      </x:c>
    </x:row>
    <x:row r="4991">
      <x:c r="A4991" s="135" t="str">
        <x:v>SU-457-S5</x:v>
      </x:c>
      <x:c r="B4991" s="135" t="str">
        <x:v>SU-457-V1</x:v>
      </x:c>
      <x:c r="C4991" s="135" t="n">
        <x:v>5</x:v>
      </x:c>
      <x:c r="D4991" s="162" t="str">
        <x:v>Verrühre die Misopaste mit 325 ml kochendem Wasser.</x:v>
      </x:c>
      <x:c r="E4991" s="163"/>
      <x:c r="F4991" s="163"/>
    </x:row>
    <x:row r="4992">
      <x:c r="A4992" s="135" t="str">
        <x:v>SU-457-S6</x:v>
      </x:c>
      <x:c r="B4992" s="135" t="str">
        <x:v>SU-457-V1</x:v>
      </x:c>
      <x:c r="C4992" s="135" t="n">
        <x:v>6</x:v>
      </x:c>
      <x:c r="D4992" s="162" t="str">
        <x:v>Koche die Nudeln nach Packungsangabe und gieße sie ab.</x:v>
      </x:c>
      <x:c r="E4992" s="163"/>
      <x:c r="F4992" s="163"/>
    </x:row>
    <x:row r="4993">
      <x:c r="A4993" s="135" t="str">
        <x:v>SU-457-S7</x:v>
      </x:c>
      <x:c r="B4993" s="135" t="str">
        <x:v>SU-457-V1</x:v>
      </x:c>
      <x:c r="C4993" s="135" t="n">
        <x:v>7</x:v>
      </x:c>
      <x:c r="D4993" s="162" t="str">
        <x:v>Verteile die Nudeln auf Schüsseln.</x:v>
      </x:c>
      <x:c r="E4993" s="163"/>
      <x:c r="F4993" s="163"/>
    </x:row>
    <x:row r="4994">
      <x:c r="A4994" s="135" t="str">
        <x:v>SU-457-S8</x:v>
      </x:c>
      <x:c r="B4994" s="135" t="str">
        <x:v>SU-457-V1</x:v>
      </x:c>
      <x:c r="C4994" s="135" t="n">
        <x:v>8</x:v>
      </x:c>
      <x:c r="D4994" s="162" t="str">
        <x:v>Gib Pilze und Tofu darauf und gieße die Miso-Brühe an.</x:v>
      </x:c>
      <x:c r="E4994" s="163"/>
      <x:c r="F4994" s="163"/>
    </x:row>
    <x:row r="4995">
      <x:c r="A4995" s="135" t="str">
        <x:v>SU-457-S9</x:v>
      </x:c>
      <x:c r="B4995" s="135" t="str">
        <x:v>SU-457-V1</x:v>
      </x:c>
      <x:c r="C4995" s="135" t="n">
        <x:v>9</x:v>
      </x:c>
      <x:c r="D4995" s="162" t="str">
        <x:v>Bestreue die Suppe mit Frühlingszwiebeln.</x:v>
      </x:c>
      <x:c r="E4995" s="163"/>
      <x:c r="F4995" s="163"/>
    </x:row>
    <x:row r="4996">
      <x:c r="A4996" s="135" t="str">
        <x:v>SU-458-S1</x:v>
      </x:c>
      <x:c r="B4996" s="135" t="str">
        <x:v>SU-458-V1</x:v>
      </x:c>
      <x:c r="C4996" s="135" t="n">
        <x:v>1</x:v>
      </x:c>
      <x:c r="D4996" s="162" t="str">
        <x:v>Erhitze das Öl in einer großen beschichteten Pfanne bei mittlerer Hitze und brate die Zwiebeln und den Knoblauch an, bis sie weich werden.</x:v>
      </x:c>
      <x:c r="E4996" s="163"/>
      <x:c r="F4996" s="163"/>
    </x:row>
    <x:row r="4997">
      <x:c r="A4997" s="135" t="str">
        <x:v>SU-458-S2</x:v>
      </x:c>
      <x:c r="B4997" s="135" t="str">
        <x:v>SU-458-V1</x:v>
      </x:c>
      <x:c r="C4997" s="135" t="n">
        <x:v>2</x:v>
      </x:c>
      <x:c r="D4997" s="162" t="str">
        <x:v>Gib Gewürze und Chili dazu.</x:v>
      </x:c>
      <x:c r="E4997" s="163"/>
      <x:c r="F4997" s="163"/>
    </x:row>
    <x:row r="4998">
      <x:c r="A4998" s="135" t="str">
        <x:v>SU-458-S3</x:v>
      </x:c>
      <x:c r="B4998" s="135" t="str">
        <x:v>SU-458-V1</x:v>
      </x:c>
      <x:c r="C4998" s="135" t="n">
        <x:v>3</x:v>
      </x:c>
      <x:c r="D4998" s="162" t="str">
        <x:v>Rühre kurz um.</x:v>
      </x:c>
      <x:c r="E4998" s="163"/>
      <x:c r="F4998" s="163"/>
    </x:row>
    <x:row r="4999">
      <x:c r="A4999" s="135" t="str">
        <x:v>SU-458-S4</x:v>
      </x:c>
      <x:c r="B4999" s="135" t="str">
        <x:v>SU-458-V1</x:v>
      </x:c>
      <x:c r="C4999" s="135" t="n">
        <x:v>4</x:v>
      </x:c>
      <x:c r="D4999" s="162" t="str">
        <x:v>Gib Passata und Brühe dazu.</x:v>
      </x:c>
      <x:c r="E4999" s="163"/>
      <x:c r="F4999" s="163"/>
    </x:row>
    <x:row r="5000">
      <x:c r="A5000" s="135" t="str">
        <x:v>SU-458-S5</x:v>
      </x:c>
      <x:c r="B5000" s="135" t="str">
        <x:v>SU-458-V1</x:v>
      </x:c>
      <x:c r="C5000" s="135" t="n">
        <x:v>5</x:v>
      </x:c>
      <x:c r="D5000" s="162" t="str">
        <x:v>Gib Linsen, Karotten, Süßkartoffel und Sellerie dazu.</x:v>
      </x:c>
      <x:c r="E5000" s="163"/>
      <x:c r="F5000" s="163"/>
    </x:row>
    <x:row r="5001">
      <x:c r="A5001" s="135" t="str">
        <x:v>SU-458-S6</x:v>
      </x:c>
      <x:c r="B5001" s="135" t="str">
        <x:v>SU-458-V1</x:v>
      </x:c>
      <x:c r="C5001" s="135" t="n">
        <x:v>6</x:v>
      </x:c>
      <x:c r="D5001" s="162" t="str">
        <x:v>Koche alles auf. Decke die Pfanne ab.</x:v>
      </x:c>
      <x:c r="E5001" s="163"/>
      <x:c r="F5001" s="163"/>
    </x:row>
    <x:row r="5002">
      <x:c r="A5002" s="135" t="str">
        <x:v>SU-458-S7</x:v>
      </x:c>
      <x:c r="B5002" s="135" t="str">
        <x:v>SU-458-V1</x:v>
      </x:c>
      <x:c r="C5002" s="135" t="n">
        <x:v>7</x:v>
      </x:c>
      <x:c r="D5002" s="162" t="str">
        <x:v>Lasse 30 Minuten köcheln.</x:v>
      </x:c>
      <x:c r="E5002" s="163" t="n">
        <x:v>30</x:v>
      </x:c>
      <x:c r="F5002" s="163" t="str">
        <x:v>Schritt 7</x:v>
      </x:c>
    </x:row>
    <x:row r="5003">
      <x:c r="A5003" s="135" t="str">
        <x:v>SU-458-S8</x:v>
      </x:c>
      <x:c r="B5003" s="135" t="str">
        <x:v>SU-458-V1</x:v>
      </x:c>
      <x:c r="C5003" s="135" t="n">
        <x:v>8</x:v>
      </x:c>
      <x:c r="D5003" s="162" t="str">
        <x:v>Gare weitere 5-10 Minuten ohne Deckel, bis das Gemüse und die Linsen weich sind.</x:v>
      </x:c>
      <x:c r="E5003" s="163" t="n">
        <x:v>5</x:v>
      </x:c>
      <x:c r="F5003" s="163" t="str">
        <x:v>Schritt 8</x:v>
      </x:c>
    </x:row>
    <x:row r="5004">
      <x:c r="A5004" s="135" t="str">
        <x:v>SU-458-S9</x:v>
      </x:c>
      <x:c r="B5004" s="135" t="str">
        <x:v>SU-458-V1</x:v>
      </x:c>
      <x:c r="C5004" s="135" t="n">
        <x:v>9</x:v>
      </x:c>
      <x:c r="D5004" s="162" t="str">
        <x:v>Rühre den gehackten Koriander unter.</x:v>
      </x:c>
      <x:c r="E5004" s="163"/>
      <x:c r="F5004" s="163"/>
    </x:row>
    <x:row r="5005">
      <x:c r="A5005" s="135" t="str">
        <x:v>SU-458-S10</x:v>
      </x:c>
      <x:c r="B5005" s="135" t="str">
        <x:v>SU-458-V1</x:v>
      </x:c>
      <x:c r="C5005" s="135" t="n">
        <x:v>10</x:v>
      </x:c>
      <x:c r="D5005" s="162" t="str">
        <x:v>Verteile die Harira auf Schüsseln und serviere Zitronenspalten zum Auspressen dazu.</x:v>
      </x:c>
      <x:c r="E5005" s="163"/>
      <x:c r="F5005" s="163"/>
    </x:row>
    <x:row r="5006">
      <x:c r="A5006" s="135" t="str">
        <x:v>SU-458-S11</x:v>
      </x:c>
      <x:c r="B5006" s="135" t="str">
        <x:v>SU-458-V1</x:v>
      </x:c>
      <x:c r="C5006" s="135" t="n">
        <x:v>11</x:v>
      </x:c>
      <x:c r="D5006" s="162" t="str">
        <x:v>Bestreue die Suppe mit dem beiseitegelegten Koriander.</x:v>
      </x:c>
      <x:c r="E5006" s="163"/>
      <x:c r="F5006" s="163"/>
    </x:row>
    <x:row r="5007">
      <x:c r="A5007" s="135" t="str">
        <x:v>SU-459-S1</x:v>
      </x:c>
      <x:c r="B5007" s="135" t="str">
        <x:v>SU-459-V1</x:v>
      </x:c>
      <x:c r="C5007" s="135" t="n">
        <x:v>1</x:v>
      </x:c>
      <x:c r="D5007" s="162" t="str">
        <x:v>Heize den Backofen auf 200 °C Ober-/Unterhitze bzw. 180 °C Umluft vor.</x:v>
      </x:c>
      <x:c r="E5007" s="163"/>
      <x:c r="F5007" s="163"/>
    </x:row>
    <x:row r="5008">
      <x:c r="A5008" s="135" t="str">
        <x:v>SU-459-S2</x:v>
      </x:c>
      <x:c r="B5008" s="135" t="str">
        <x:v>SU-459-V1</x:v>
      </x:c>
      <x:c r="C5008" s="135" t="n">
        <x:v>2</x:v>
      </x:c>
      <x:c r="D5008" s="162" t="str">
        <x:v>Gib Gemüse und Knoblauch in eine große Bratform.</x:v>
      </x:c>
      <x:c r="E5008" s="163"/>
      <x:c r="F5008" s="163"/>
    </x:row>
    <x:row r="5009">
      <x:c r="A5009" s="135" t="str">
        <x:v>SU-459-S3</x:v>
      </x:c>
      <x:c r="B5009" s="135" t="str">
        <x:v>SU-459-V1</x:v>
      </x:c>
      <x:c r="C5009" s="135" t="n">
        <x:v>3</x:v>
      </x:c>
      <x:c r="D5009" s="162" t="str">
        <x:v>Würze alles mit Ras el-Hanout, Salz und Pfeffer.</x:v>
      </x:c>
      <x:c r="E5009" s="163"/>
      <x:c r="F5009" s="163"/>
    </x:row>
    <x:row r="5010">
      <x:c r="A5010" s="135" t="str">
        <x:v>SU-459-S4</x:v>
      </x:c>
      <x:c r="B5010" s="135" t="str">
        <x:v>SU-459-V1</x:v>
      </x:c>
      <x:c r="C5010" s="135" t="n">
        <x:v>4</x:v>
      </x:c>
      <x:c r="D5010" s="162" t="str">
        <x:v>Gib das Öl darüber und vermenge das Gemüse gründlich.</x:v>
      </x:c>
      <x:c r="E5010" s="163"/>
      <x:c r="F5010" s="163"/>
    </x:row>
    <x:row r="5011">
      <x:c r="A5011" s="135" t="str">
        <x:v>SU-459-S5</x:v>
      </x:c>
      <x:c r="B5011" s="135" t="str">
        <x:v>SU-459-V1</x:v>
      </x:c>
      <x:c r="C5011" s="135" t="n">
        <x:v>5</x:v>
      </x:c>
      <x:c r="D5011" s="162" t="str">
        <x:v>Röste das Gemüse 30-35 Minuten. Wende es nach der Hälfte der Zeit.</x:v>
      </x:c>
      <x:c r="E5011" s="163" t="n">
        <x:v>30</x:v>
      </x:c>
      <x:c r="F5011" s="163" t="str">
        <x:v>Schritt 5</x:v>
      </x:c>
    </x:row>
    <x:row r="5012">
      <x:c r="A5012" s="135" t="str">
        <x:v>SU-459-S6</x:v>
      </x:c>
      <x:c r="B5012" s="135" t="str">
        <x:v>SU-459-V1</x:v>
      </x:c>
      <x:c r="C5012" s="135" t="n">
        <x:v>6</x:v>
      </x:c>
      <x:c r="D5012" s="162" t="str">
        <x:v>Gib das geröstete Gemüse in einen Topf, gieße die heiße Brühe an und lasse alles 5 Minuten köcheln.</x:v>
      </x:c>
      <x:c r="E5012" s="163" t="n">
        <x:v>5</x:v>
      </x:c>
      <x:c r="F5012" s="163" t="str">
        <x:v>Schritt 6</x:v>
      </x:c>
    </x:row>
    <x:row r="5013">
      <x:c r="A5013" s="135" t="str">
        <x:v>SU-459-S7</x:v>
      </x:c>
      <x:c r="B5013" s="135" t="str">
        <x:v>SU-459-V1</x:v>
      </x:c>
      <x:c r="C5013" s="135" t="n">
        <x:v>7</x:v>
      </x:c>
      <x:c r="D5013" s="162" t="str">
        <x:v>Püriere die Suppe glatt und schmecke sie ab.</x:v>
      </x:c>
      <x:c r="E5013" s="163"/>
      <x:c r="F5013" s="163"/>
    </x:row>
    <x:row r="5014">
      <x:c r="A5014" s="135" t="str">
        <x:v>SU-459-S8</x:v>
      </x:c>
      <x:c r="B5014" s="135" t="str">
        <x:v>SU-459-V1</x:v>
      </x:c>
      <x:c r="C5014" s="135" t="n">
        <x:v>8</x:v>
      </x:c>
      <x:c r="D5014" s="162" t="str">
        <x:v>Serviere sie mit Joghurt, Minze und frisch gemahlenem Pfeffer.</x:v>
      </x:c>
      <x:c r="E5014" s="163"/>
      <x:c r="F5014" s="163"/>
    </x:row>
    <x:row r="5015">
      <x:c r="A5015" s="135" t="str">
        <x:v>SU-460-S1</x:v>
      </x:c>
      <x:c r="B5015" s="135" t="str">
        <x:v>SU-460-V1</x:v>
      </x:c>
      <x:c r="C5015" s="135" t="n">
        <x:v>1</x:v>
      </x:c>
      <x:c r="D5015" s="162" t="str">
        <x:v>Übergieße die getrockneten Pilze mit 1,2 Liter kochendem Wasser und lasse sie ziehen.</x:v>
      </x:c>
      <x:c r="E5015" s="163"/>
      <x:c r="F5015" s="163"/>
    </x:row>
    <x:row r="5016">
      <x:c r="A5016" s="135" t="str">
        <x:v>SU-460-S2</x:v>
      </x:c>
      <x:c r="B5016" s="135" t="str">
        <x:v>SU-460-V1</x:v>
      </x:c>
      <x:c r="C5016" s="135" t="n">
        <x:v>2</x:v>
      </x:c>
      <x:c r="D5016" s="162" t="str">
        <x:v>Erhitze das Öl in einem großen Topf.</x:v>
      </x:c>
      <x:c r="E5016" s="163"/>
      <x:c r="F5016" s="163"/>
    </x:row>
    <x:row r="5017">
      <x:c r="A5017" s="135" t="str">
        <x:v>SU-460-S3</x:v>
      </x:c>
      <x:c r="B5017" s="135" t="str">
        <x:v>SU-460-V1</x:v>
      </x:c>
      <x:c r="C5017" s="135" t="n">
        <x:v>3</x:v>
      </x:c>
      <x:c r="D5017" s="162" t="str">
        <x:v>Brate die Zwiebeln etwa 10 Minuten goldbraun.</x:v>
      </x:c>
      <x:c r="E5017" s="163" t="n">
        <x:v>10</x:v>
      </x:c>
      <x:c r="F5017" s="163" t="str">
        <x:v>Schritt 3</x:v>
      </x:c>
    </x:row>
    <x:row r="5018">
      <x:c r="A5018" s="135" t="str">
        <x:v>SU-460-S4</x:v>
      </x:c>
      <x:c r="B5018" s="135" t="str">
        <x:v>SU-460-V1</x:v>
      </x:c>
      <x:c r="C5018" s="135" t="n">
        <x:v>4</x:v>
      </x:c>
      <x:c r="D5018" s="162" t="str">
        <x:v>Gib frische Pilze, Knoblauch, Kartoffeln, Thymian und Karotten hinzu und brate alles weiter, bis die Pilze weich werden und Farbe annehmen.</x:v>
      </x:c>
      <x:c r="E5018" s="163"/>
      <x:c r="F5018" s="163"/>
    </x:row>
    <x:row r="5019">
      <x:c r="A5019" s="135" t="str">
        <x:v>SU-460-S5</x:v>
      </x:c>
      <x:c r="B5019" s="135" t="str">
        <x:v>SU-460-V1</x:v>
      </x:c>
      <x:c r="C5019" s="135" t="n">
        <x:v>5</x:v>
      </x:c>
      <x:c r="D5019" s="162" t="str">
        <x:v>Gieße die eingeweichten Pilze samt Flüssigkeit und die Brühe dazu. Decke den Topf ab und lasse die Suppe 20 Minuten köcheln.</x:v>
      </x:c>
      <x:c r="E5019" s="163" t="n">
        <x:v>20</x:v>
      </x:c>
      <x:c r="F5019" s="163" t="str">
        <x:v>Schritt 5</x:v>
      </x:c>
    </x:row>
    <x:row r="5020">
      <x:c r="A5020" s="135" t="str">
        <x:v>SU-460-S6</x:v>
      </x:c>
      <x:c r="B5020" s="135" t="str">
        <x:v>SU-460-V1</x:v>
      </x:c>
      <x:c r="C5020" s="135" t="n">
        <x:v>6</x:v>
      </x:c>
      <x:c r="D5020" s="162" t="str">
        <x:v>Rühre Petersilie und reichlich schwarzen Pfeffer unter und schmecke die Suppe ab.</x:v>
      </x:c>
      <x:c r="E5020" s="163"/>
      <x:c r="F5020" s="163"/>
    </x:row>
    <x:row r="5021">
      <x:c r="A5021" s="135" t="str">
        <x:v>SU-460-S7</x:v>
      </x:c>
      <x:c r="B5021" s="135" t="str">
        <x:v>SU-460-V1</x:v>
      </x:c>
      <x:c r="C5021" s="135" t="n">
        <x:v>7</x:v>
      </x:c>
      <x:c r="D5021" s="162" t="str">
        <x:v>Verteile die Suppe auf Schüsseln und garniere jede Portion mit Joghurt und Walnüssen.</x:v>
      </x:c>
      <x:c r="E5021" s="163"/>
      <x:c r="F5021" s="163"/>
    </x:row>
    <x:row r="5022">
      <x:c r="A5022" s="135" t="str">
        <x:v>BR-461-S1</x:v>
      </x:c>
      <x:c r="B5022" s="135" t="str">
        <x:v>BR-461-V1</x:v>
      </x:c>
      <x:c r="C5022" s="135" t="n">
        <x:v>1</x:v>
      </x:c>
      <x:c r="D5022" s="162" t="str">
        <x:v>Verrühre am Vorabend Haferflocken, Zimt, 100 ml Wasser oder Milch und eine Prise Salz.</x:v>
      </x:c>
      <x:c r="E5022" s="163"/>
      <x:c r="F5022" s="163"/>
    </x:row>
    <x:row r="5023">
      <x:c r="A5023" s="135" t="str">
        <x:v>BR-461-S2</x:v>
      </x:c>
      <x:c r="B5023" s="135" t="str">
        <x:v>BR-461-V1</x:v>
      </x:c>
      <x:c r="C5023" s="135" t="n">
        <x:v>2</x:v>
      </x:c>
      <x:c r="D5023" s="162" t="str">
        <x:v>Decke die Mischung ab und stelle sie über Nacht kalt.</x:v>
      </x:c>
      <x:c r="E5023" s="163"/>
      <x:c r="F5023" s="163"/>
    </x:row>
    <x:row r="5024">
      <x:c r="A5024" s="135" t="str">
        <x:v>BR-461-S3</x:v>
      </x:c>
      <x:c r="B5024" s="135" t="str">
        <x:v>BR-461-V1</x:v>
      </x:c>
      <x:c r="C5024" s="135" t="n">
        <x:v>3</x:v>
      </x:c>
      <x:c r="D5024" s="162" t="str">
        <x:v>Lockere die Haferflocken am nächsten Morgen bei Bedarf mit etwas Wasser oder Milch auf.</x:v>
      </x:c>
      <x:c r="E5024" s="163"/>
      <x:c r="F5024" s="163"/>
    </x:row>
    <x:row r="5025">
      <x:c r="A5025" s="135" t="str">
        <x:v>BR-461-S4</x:v>
      </x:c>
      <x:c r="B5025" s="135" t="str">
        <x:v>BR-461-V1</x:v>
      </x:c>
      <x:c r="C5025" s="135" t="n">
        <x:v>4</x:v>
      </x:c>
      <x:c r="D5025" s="162" t="str">
        <x:v>Gib Joghurt, Beeren, Honig und Nussmus darauf.</x:v>
      </x:c>
      <x:c r="E5025" s="163"/>
      <x:c r="F5025" s="163"/>
    </x:row>
    <x:row r="5026">
      <x:c r="A5026" s="135" t="str">
        <x:v>BR-462-S1</x:v>
      </x:c>
      <x:c r="B5026" s="135" t="str">
        <x:v>BR-462-V1</x:v>
      </x:c>
      <x:c r="C5026" s="135" t="n">
        <x:v>1</x:v>
      </x:c>
      <x:c r="D5026" s="162" t="str">
        <x:v>Vermische Haferflocken und Chia in einer Schüssel mit Vanille und Mandelmilch. Decke die Pfanne ab.</x:v>
      </x:c>
      <x:c r="E5026" s="163"/>
      <x:c r="F5026" s="163"/>
    </x:row>
    <x:row r="5027">
      <x:c r="A5027" s="135" t="str">
        <x:v>BR-462-S2</x:v>
      </x:c>
      <x:c r="B5027" s="135" t="str">
        <x:v>BR-462-V1</x:v>
      </x:c>
      <x:c r="C5027" s="135" t="n">
        <x:v>2</x:v>
      </x:c>
      <x:c r="D5027" s="162" t="str">
        <x:v>Stelle über Nacht kalt.</x:v>
      </x:c>
      <x:c r="E5027" s="163"/>
      <x:c r="F5027" s="163"/>
    </x:row>
    <x:row r="5028">
      <x:c r="A5028" s="135" t="str">
        <x:v>BR-462-S3</x:v>
      </x:c>
      <x:c r="B5028" s="135" t="str">
        <x:v>BR-462-V1</x:v>
      </x:c>
      <x:c r="C5028" s="135" t="n">
        <x:v>3</x:v>
      </x:c>
      <x:c r="D5028" s="162" t="str">
        <x:v>Erhitze das Öl in einer kleinen beschichteten Pfanne.</x:v>
      </x:c>
      <x:c r="E5028" s="163"/>
      <x:c r="F5028" s="163"/>
    </x:row>
    <x:row r="5029">
      <x:c r="A5029" s="135" t="str">
        <x:v>BR-462-S4</x:v>
      </x:c>
      <x:c r="B5029" s="135" t="str">
        <x:v>BR-462-V1</x:v>
      </x:c>
      <x:c r="C5029" s="135" t="n">
        <x:v>4</x:v>
      </x:c>
      <x:c r="D5029" s="162" t="str">
        <x:v>Gib die Aprikosen in einer einzigen Schicht hinzu, decke die Pfanne ab und koche sie bei schwacher Hitze 5 Minuten lang, bis sie weich sind.</x:v>
      </x:c>
      <x:c r="E5029" s="163" t="n">
        <x:v>5</x:v>
      </x:c>
      <x:c r="F5029" s="163" t="str">
        <x:v>Schritt 4</x:v>
      </x:c>
    </x:row>
    <x:row r="5030">
      <x:c r="A5030" s="135" t="str">
        <x:v>BR-462-S5</x:v>
      </x:c>
      <x:c r="B5030" s="135" t="str">
        <x:v>BR-462-V1</x:v>
      </x:c>
      <x:c r="C5030" s="135" t="n">
        <x:v>5</x:v>
      </x:c>
      <x:c r="D5030" s="162" t="str">
        <x:v>Rühre alles gut um.</x:v>
      </x:c>
      <x:c r="E5030" s="163"/>
      <x:c r="F5030" s="163"/>
    </x:row>
    <x:row r="5031">
      <x:c r="A5031" s="135" t="str">
        <x:v>BR-462-S6</x:v>
      </x:c>
      <x:c r="B5031" s="135" t="str">
        <x:v>BR-462-V1</x:v>
      </x:c>
      <x:c r="C5031" s="135" t="n">
        <x:v>6</x:v>
      </x:c>
      <x:c r="D5031" s="162" t="str">
        <x:v>Gare bei Bedarf noch einige Minuten weiter.</x:v>
      </x:c>
      <x:c r="E5031" s="163"/>
      <x:c r="F5031" s="163"/>
    </x:row>
    <x:row r="5032">
      <x:c r="A5032" s="135" t="str">
        <x:v>BR-462-S7</x:v>
      </x:c>
      <x:c r="B5032" s="135" t="str">
        <x:v>BR-462-V1</x:v>
      </x:c>
      <x:c r="C5032" s="135" t="n">
        <x:v>7</x:v>
      </x:c>
      <x:c r="D5032" s="162" t="str">
        <x:v>Lasse anschließend vollständig abkühlen.</x:v>
      </x:c>
      <x:c r="E5032" s="163"/>
      <x:c r="F5032" s="163"/>
    </x:row>
    <x:row r="5033">
      <x:c r="A5033" s="135" t="str">
        <x:v>BR-462-S8</x:v>
      </x:c>
      <x:c r="B5033" s="135" t="str">
        <x:v>BR-462-V1</x:v>
      </x:c>
      <x:c r="C5033" s="135" t="n">
        <x:v>8</x:v>
      </x:c>
      <x:c r="D5033" s="162" t="str">
        <x:v>Rühre am nächsten Tag den Joghurt in die Haferflocken ein.</x:v>
      </x:c>
      <x:c r="E5033" s="163"/>
      <x:c r="F5033" s="163"/>
    </x:row>
    <x:row r="5034">
      <x:c r="A5034" s="135" t="str">
        <x:v>BR-462-S9</x:v>
      </x:c>
      <x:c r="B5034" s="135" t="str">
        <x:v>BR-462-V1</x:v>
      </x:c>
      <x:c r="C5034" s="135" t="n">
        <x:v>9</x:v>
      </x:c>
      <x:c r="D5034" s="162" t="str">
        <x:v>Fülle das Gericht in Becher, kleine Gläser oder kleine Schüsseln.</x:v>
      </x:c>
      <x:c r="E5034" s="163"/>
      <x:c r="F5034" s="163"/>
    </x:row>
    <x:row r="5035">
      <x:c r="A5035" s="135" t="str">
        <x:v>BR-462-S10</x:v>
      </x:c>
      <x:c r="B5035" s="135" t="str">
        <x:v>BR-462-V1</x:v>
      </x:c>
      <x:c r="C5035" s="135" t="n">
        <x:v>10</x:v>
      </x:c>
      <x:c r="D5035" s="162" t="str">
        <x:v>Gib den gekochten Aprikosen und Sonnenblumenkernen darauf.</x:v>
      </x:c>
      <x:c r="E5035" s="163"/>
      <x:c r="F5035" s="163"/>
    </x:row>
    <x:row r="5036">
      <x:c r="A5036" s="135" t="str">
        <x:v>SU-463-S1</x:v>
      </x:c>
      <x:c r="B5036" s="135" t="str">
        <x:v>SU-463-V1</x:v>
      </x:c>
      <x:c r="C5036" s="135" t="n">
        <x:v>1</x:v>
      </x:c>
      <x:c r="D5036" s="162" t="str">
        <x:v>Gib Frühlingszwiebeln, Kartoffel, Knoblauch und Brühe in einen großen Topf.</x:v>
      </x:c>
      <x:c r="E5036" s="163"/>
      <x:c r="F5036" s="163"/>
    </x:row>
    <x:row r="5037">
      <x:c r="A5037" s="135" t="str">
        <x:v>SU-463-S2</x:v>
      </x:c>
      <x:c r="B5037" s="135" t="str">
        <x:v>SU-463-V1</x:v>
      </x:c>
      <x:c r="C5037" s="135" t="n">
        <x:v>2</x:v>
      </x:c>
      <x:c r="D5037" s="162" t="str">
        <x:v>Bringe alles zum Kochen, reduziere die Hitze und lasse die Suppe 15 Minuten köcheln, bis die Kartoffel sehr weich ist.</x:v>
      </x:c>
      <x:c r="E5037" s="163" t="n">
        <x:v>15</x:v>
      </x:c>
      <x:c r="F5037" s="163" t="str">
        <x:v>Schritt 2</x:v>
      </x:c>
    </x:row>
    <x:row r="5038">
      <x:c r="A5038" s="135" t="str">
        <x:v>SU-463-S3</x:v>
      </x:c>
      <x:c r="B5038" s="135" t="str">
        <x:v>SU-463-V1</x:v>
      </x:c>
      <x:c r="C5038" s="135" t="n">
        <x:v>3</x:v>
      </x:c>
      <x:c r="D5038" s="162" t="str">
        <x:v>Blanchiere 3 EL der geschälten Erbsen 2-3 Minuten in kochendem Wasser.</x:v>
      </x:c>
      <x:c r="E5038" s="163" t="n">
        <x:v>2</x:v>
      </x:c>
      <x:c r="F5038" s="163" t="str">
        <x:v>Schritt 3</x:v>
      </x:c>
    </x:row>
    <x:row r="5039">
      <x:c r="A5039" s="135" t="str">
        <x:v>SU-463-S4</x:v>
      </x:c>
      <x:c r="B5039" s="135" t="str">
        <x:v>SU-463-V1</x:v>
      </x:c>
      <x:c r="C5039" s="135" t="n">
        <x:v>4</x:v>
      </x:c>
      <x:c r="D5039" s="162" t="str">
        <x:v>Gieße die Erbsen ab, schrecke sie in kaltem Wasser ab und stelle sie zum Garnieren beiseite.</x:v>
      </x:c>
      <x:c r="E5039" s="163"/>
      <x:c r="F5039" s="163"/>
    </x:row>
    <x:row r="5040">
      <x:c r="A5040" s="135" t="str">
        <x:v>SU-463-S5</x:v>
      </x:c>
      <x:c r="B5040" s="135" t="str">
        <x:v>SU-463-V1</x:v>
      </x:c>
      <x:c r="C5040" s="135" t="n">
        <x:v>5</x:v>
      </x:c>
      <x:c r="D5040" s="162" t="str">
        <x:v>Gib die restlichen Erbsen in den Suppentopf und lasse sie höchstens 5 Minuten mitköcheln.</x:v>
      </x:c>
      <x:c r="E5040" s="163" t="n">
        <x:v>5</x:v>
      </x:c>
      <x:c r="F5040" s="163" t="str">
        <x:v>Schritt 5</x:v>
      </x:c>
    </x:row>
    <x:row r="5041">
      <x:c r="A5041" s="135" t="str">
        <x:v>SU-463-S6</x:v>
      </x:c>
      <x:c r="B5041" s="135" t="str">
        <x:v>SU-463-V1</x:v>
      </x:c>
      <x:c r="C5041" s="135" t="n">
        <x:v>6</x:v>
      </x:c>
      <x:c r="D5041" s="162" t="str">
        <x:v>Rühre Minze, Zucker und Zitronen- oder Limettensaft ein.</x:v>
      </x:c>
      <x:c r="E5041" s="163"/>
      <x:c r="F5041" s="163"/>
    </x:row>
    <x:row r="5042">
      <x:c r="A5042" s="135" t="str">
        <x:v>SU-463-S7</x:v>
      </x:c>
      <x:c r="B5042" s="135" t="str">
        <x:v>SU-463-V1</x:v>
      </x:c>
      <x:c r="C5042" s="135" t="n">
        <x:v>7</x:v>
      </x:c>
      <x:c r="D5042" s="162" t="str">
        <x:v>Lasse die Suppe kurz abkühlen und püriere sie anschließend glatt.</x:v>
      </x:c>
      <x:c r="E5042" s="163"/>
      <x:c r="F5042" s="163"/>
    </x:row>
    <x:row r="5043">
      <x:c r="A5043" s="135" t="str">
        <x:v>SU-463-S8</x:v>
      </x:c>
      <x:c r="B5043" s="135" t="str">
        <x:v>SU-463-V1</x:v>
      </x:c>
      <x:c r="C5043" s="135" t="n">
        <x:v>8</x:v>
      </x:c>
      <x:c r="D5043" s="162" t="str">
        <x:v>Rühre die Hälfte der Buttermilch oder des Sauerrahms ein und schmecke die Suppe mit Salz und Pfeffer ab.</x:v>
      </x:c>
      <x:c r="E5043" s="163"/>
      <x:c r="F5043" s="163"/>
    </x:row>
    <x:row r="5044">
      <x:c r="A5044" s="135" t="str">
        <x:v>SU-463-S9</x:v>
      </x:c>
      <x:c r="B5044" s="135" t="str">
        <x:v>SU-463-V1</x:v>
      </x:c>
      <x:c r="C5044" s="135" t="n">
        <x:v>9</x:v>
      </x:c>
      <x:c r="D5044" s="162" t="str">
        <x:v>Kühle die Suppe für eine kalte Variante zügig ab und stelle sie bis zum Servieren kalt. Verdünne sie bei Bedarf mit etwas Brühe.</x:v>
      </x:c>
      <x:c r="E5044" s="163"/>
      <x:c r="F5044" s="163"/>
    </x:row>
    <x:row r="5045">
      <x:c r="A5045" s="135" t="str">
        <x:v>SU-463-S10</x:v>
      </x:c>
      <x:c r="B5045" s="135" t="str">
        <x:v>SU-463-V1</x:v>
      </x:c>
      <x:c r="C5045" s="135" t="n">
        <x:v>10</x:v>
      </x:c>
      <x:c r="D5045" s="162" t="str">
        <x:v>Erhitze die Suppe für eine warme Variante bei niedriger Temperatur, ohne sie aufzukochen.</x:v>
      </x:c>
      <x:c r="E5045" s="163"/>
      <x:c r="F5045" s="163"/>
    </x:row>
    <x:row r="5046">
      <x:c r="A5046" s="135" t="str">
        <x:v>SU-463-S11</x:v>
      </x:c>
      <x:c r="B5046" s="135" t="str">
        <x:v>SU-463-V1</x:v>
      </x:c>
      <x:c r="C5046" s="135" t="n">
        <x:v>11</x:v>
      </x:c>
      <x:c r="D5046" s="162" t="str">
        <x:v>Verteile die Suppe auf Schüsseln und garniere sie mit der restlichen Buttermilch oder dem Sauerrahm und den blanchierten Erbsen.</x:v>
      </x:c>
      <x:c r="E5046" s="163"/>
      <x:c r="F5046" s="163"/>
    </x:row>
    <x:row r="5047">
      <x:c r="A5047" s="135" t="str">
        <x:v>BR-464-S1</x:v>
      </x:c>
      <x:c r="B5047" s="135" t="str">
        <x:v>BR-464-V1</x:v>
      </x:c>
      <x:c r="C5047" s="135" t="n">
        <x:v>1</x:v>
      </x:c>
      <x:c r="D5047" s="162" t="str">
        <x:v>Rühre die gefrorenen Himbeeren mit 150 ml Wasser und einer Prise Salz unter die Haferflocken ein, decke sie ab und stelle sie über Nacht in den Kühlschrank.</x:v>
      </x:c>
      <x:c r="E5047" s="163"/>
      <x:c r="F5047" s="163"/>
    </x:row>
    <x:row r="5048">
      <x:c r="A5048" s="135" t="str">
        <x:v>BR-464-S2</x:v>
      </x:c>
      <x:c r="B5048" s="135" t="str">
        <x:v>BR-464-V1</x:v>
      </x:c>
      <x:c r="C5048" s="135" t="n">
        <x:v>2</x:v>
      </x:c>
      <x:c r="D5048" s="162" t="str">
        <x:v>Mische am nächsten Tag den Ahornsirup unter.</x:v>
      </x:c>
      <x:c r="E5048" s="163"/>
      <x:c r="F5048" s="163"/>
    </x:row>
    <x:row r="5049">
      <x:c r="A5049" s="135" t="str">
        <x:v>BR-464-S3</x:v>
      </x:c>
      <x:c r="B5049" s="135" t="str">
        <x:v>BR-464-V1</x:v>
      </x:c>
      <x:c r="C5049" s="135" t="n">
        <x:v>3</x:v>
      </x:c>
      <x:c r="D5049" s="162" t="str">
        <x:v>Belege die Haferflocken mit der Erdnussbutter.</x:v>
      </x:c>
      <x:c r="E5049" s="163"/>
      <x:c r="F5049" s="163"/>
    </x:row>
    <x:row r="5050">
      <x:c r="A5050" s="135" t="str">
        <x:v>SA-465-S1</x:v>
      </x:c>
      <x:c r="B5050" s="135" t="str">
        <x:v>SA-465-V1</x:v>
      </x:c>
      <x:c r="C5050" s="135" t="n">
        <x:v>1</x:v>
      </x:c>
      <x:c r="D5050" s="162" t="str">
        <x:v>Spüle die Quinoa in einem feinen Sieb gründlich ab.</x:v>
      </x:c>
      <x:c r="E5050" s="163"/>
      <x:c r="F5050" s="163"/>
    </x:row>
    <x:row r="5051">
      <x:c r="A5051" s="135" t="str">
        <x:v>SA-465-S2</x:v>
      </x:c>
      <x:c r="B5051" s="135" t="str">
        <x:v>SA-465-V1</x:v>
      </x:c>
      <x:c r="C5051" s="135" t="n">
        <x:v>2</x:v>
      </x:c>
      <x:c r="D5051" s="162" t="str">
        <x:v>Bringe einen mittelgroßen Topf mit Wasser zum Kochen.</x:v>
      </x:c>
      <x:c r="E5051" s="163"/>
      <x:c r="F5051" s="163"/>
    </x:row>
    <x:row r="5052">
      <x:c r="A5052" s="135" t="str">
        <x:v>SA-465-S3</x:v>
      </x:c>
      <x:c r="B5052" s="135" t="str">
        <x:v>SA-465-V1</x:v>
      </x:c>
      <x:c r="C5052" s="135" t="n">
        <x:v>3</x:v>
      </x:c>
      <x:c r="D5052" s="162" t="str">
        <x:v>Gib die Quinoa hinein und lasse sie etwa 12 Minuten köcheln, bis sie gerade weich ist.</x:v>
      </x:c>
      <x:c r="E5052" s="163" t="n">
        <x:v>12</x:v>
      </x:c>
      <x:c r="F5052" s="163" t="str">
        <x:v>Schritt 3</x:v>
      </x:c>
    </x:row>
    <x:row r="5053">
      <x:c r="A5053" s="135" t="str">
        <x:v>SA-465-S4</x:v>
      </x:c>
      <x:c r="B5053" s="135" t="str">
        <x:v>SA-465-V1</x:v>
      </x:c>
      <x:c r="C5053" s="135" t="n">
        <x:v>4</x:v>
      </x:c>
      <x:c r="D5053" s="162" t="str">
        <x:v>Röste währenddessen den gefrorenen Zuckermais 5 Minuten in einer trockenen Pfanne bei mittlerer bis hoher Hitze.</x:v>
      </x:c>
      <x:c r="E5053" s="163" t="n">
        <x:v>5</x:v>
      </x:c>
      <x:c r="F5053" s="163" t="str">
        <x:v>Schritt 4</x:v>
      </x:c>
    </x:row>
    <x:row r="5054">
      <x:c r="A5054" s="135" t="str">
        <x:v>SA-465-S5</x:v>
      </x:c>
      <x:c r="B5054" s="135" t="str">
        <x:v>SA-465-V1</x:v>
      </x:c>
      <x:c r="C5054" s="135" t="n">
        <x:v>5</x:v>
      </x:c>
      <x:c r="D5054" s="162" t="str">
        <x:v>Rühre den Mais gelegentlich um, bis er aufgetaut und an einigen Stellen leicht gebräunt ist. Stelle ihn anschließend beiseite.</x:v>
      </x:c>
      <x:c r="E5054" s="163"/>
      <x:c r="F5054" s="163"/>
    </x:row>
    <x:row r="5055">
      <x:c r="A5055" s="135" t="str">
        <x:v>SA-465-S6</x:v>
      </x:c>
      <x:c r="B5055" s="135" t="str">
        <x:v>SA-465-V1</x:v>
      </x:c>
      <x:c r="C5055" s="135" t="n">
        <x:v>6</x:v>
      </x:c>
      <x:c r="D5055" s="162" t="str">
        <x:v>Gieße die Quinoa in ein Sieb und spüle sie unter kaltem Wasser ab.</x:v>
      </x:c>
      <x:c r="E5055" s="163"/>
      <x:c r="F5055" s="163"/>
    </x:row>
    <x:row r="5056">
      <x:c r="A5056" s="135" t="str">
        <x:v>SA-465-S7</x:v>
      </x:c>
      <x:c r="B5056" s="135" t="str">
        <x:v>SA-465-V1</x:v>
      </x:c>
      <x:c r="C5056" s="135" t="n">
        <x:v>7</x:v>
      </x:c>
      <x:c r="D5056" s="162" t="str">
        <x:v>Drücke mit einem Löffel vorsichtig überschüssiges Wasser aus der Quinoa und gib sie in eine Schüssel.</x:v>
      </x:c>
      <x:c r="E5056" s="163"/>
      <x:c r="F5056" s="163"/>
    </x:row>
    <x:row r="5057">
      <x:c r="A5057" s="135" t="str">
        <x:v>SA-465-S8</x:v>
      </x:c>
      <x:c r="B5057" s="135" t="str">
        <x:v>SA-465-V1</x:v>
      </x:c>
      <x:c r="C5057" s="135" t="n">
        <x:v>8</x:v>
      </x:c>
      <x:c r="D5057" s="162" t="str">
        <x:v>Vermenge Quinoa, Olivenöl, Mais, Tomaten, Koriander, Frühlingszwiebeln, Limettenschale und Chili.</x:v>
      </x:c>
      <x:c r="E5057" s="163"/>
      <x:c r="F5057" s="163"/>
    </x:row>
    <x:row r="5058">
      <x:c r="A5058" s="135" t="str">
        <x:v>SA-465-S9</x:v>
      </x:c>
      <x:c r="B5058" s="135" t="str">
        <x:v>SA-465-V1</x:v>
      </x:c>
      <x:c r="C5058" s="135" t="n">
        <x:v>9</x:v>
      </x:c>
      <x:c r="D5058" s="162" t="str">
        <x:v>Halbiere und entsteine die Avocado.</x:v>
      </x:c>
      <x:c r="E5058" s="163"/>
      <x:c r="F5058" s="163"/>
    </x:row>
    <x:row r="5059">
      <x:c r="A5059" s="135" t="str">
        <x:v>SA-465-S10</x:v>
      </x:c>
      <x:c r="B5059" s="135" t="str">
        <x:v>SA-465-V1</x:v>
      </x:c>
      <x:c r="C5059" s="135" t="n">
        <x:v>10</x:v>
      </x:c>
      <x:c r="D5059" s="162" t="str">
        <x:v>Löse das Fruchtfleisch aus der Schale, schneide es in Scheiben und beträufle es mit Limettensaft.</x:v>
      </x:c>
      <x:c r="E5059" s="163"/>
      <x:c r="F5059" s="163"/>
    </x:row>
    <x:row r="5060">
      <x:c r="A5060" s="135" t="str">
        <x:v>SA-465-S11</x:v>
      </x:c>
      <x:c r="B5060" s="135" t="str">
        <x:v>SA-465-V1</x:v>
      </x:c>
      <x:c r="C5060" s="135" t="n">
        <x:v>11</x:v>
      </x:c>
      <x:c r="D5060" s="162" t="str">
        <x:v>Gib Hähnchen und Avocado zum Salat und vermenge alles vorsichtig.</x:v>
      </x:c>
      <x:c r="E5060" s="163"/>
      <x:c r="F5060" s="163"/>
    </x:row>
    <x:row r="5061">
      <x:c r="A5061" s="135" t="str">
        <x:v>SA-465-S12</x:v>
      </x:c>
      <x:c r="B5061" s="135" t="str">
        <x:v>SA-465-V1</x:v>
      </x:c>
      <x:c r="C5061" s="135" t="n">
        <x:v>12</x:v>
      </x:c>
      <x:c r="D5061" s="162" t="str">
        <x:v>Schmecke den Salat mit schwarzem Pfeffer und bei Bedarf weiterem Limettensaft ab.</x:v>
      </x:c>
      <x:c r="E5061" s="163"/>
      <x:c r="F5061" s="163"/>
    </x:row>
    <x:row r="5062">
      <x:c r="A5062" s="135" t="str">
        <x:v>SA-466-S1</x:v>
      </x:c>
      <x:c r="B5062" s="135" t="str">
        <x:v>SA-466-V1</x:v>
      </x:c>
      <x:c r="C5062" s="135" t="n">
        <x:v>1</x:v>
      </x:c>
      <x:c r="D5062" s="162" t="str">
        <x:v>Gib den Couscous in eine hitzebeständige Schüssel.</x:v>
      </x:c>
      <x:c r="E5062" s="163"/>
      <x:c r="F5062" s="163"/>
    </x:row>
    <x:row r="5063">
      <x:c r="A5063" s="135" t="str">
        <x:v>SA-466-S2</x:v>
      </x:c>
      <x:c r="B5063" s="135" t="str">
        <x:v>SA-466-V1</x:v>
      </x:c>
      <x:c r="C5063" s="135" t="n">
        <x:v>2</x:v>
      </x:c>
      <x:c r="D5063" s="162" t="str">
        <x:v>Übergieße alles mit 100 ml kochendem Wasser.</x:v>
      </x:c>
      <x:c r="E5063" s="163"/>
      <x:c r="F5063" s="163"/>
    </x:row>
    <x:row r="5064">
      <x:c r="A5064" s="135" t="str">
        <x:v>SA-466-S3</x:v>
      </x:c>
      <x:c r="B5064" s="135" t="str">
        <x:v>SA-466-V1</x:v>
      </x:c>
      <x:c r="C5064" s="135" t="n">
        <x:v>3</x:v>
      </x:c>
      <x:c r="D5064" s="162" t="str">
        <x:v>Rühre 1 EL Pesto unter.</x:v>
      </x:c>
      <x:c r="E5064" s="163"/>
      <x:c r="F5064" s="163"/>
    </x:row>
    <x:row r="5065">
      <x:c r="A5065" s="135" t="str">
        <x:v>SA-466-S4</x:v>
      </x:c>
      <x:c r="B5065" s="135" t="str">
        <x:v>SA-466-V1</x:v>
      </x:c>
      <x:c r="C5065" s="135" t="n">
        <x:v>4</x:v>
      </x:c>
      <x:c r="D5065" s="162" t="str">
        <x:v>Lasse alles zugedeckt 8 Minuten quellen.</x:v>
      </x:c>
      <x:c r="E5065" s="163" t="n">
        <x:v>8</x:v>
      </x:c>
      <x:c r="F5065" s="163" t="str">
        <x:v>Schritt 4</x:v>
      </x:c>
    </x:row>
    <x:row r="5066">
      <x:c r="A5066" s="135" t="str">
        <x:v>SA-466-S5</x:v>
      </x:c>
      <x:c r="B5066" s="135" t="str">
        <x:v>SA-466-V1</x:v>
      </x:c>
      <x:c r="C5066" s="135" t="n">
        <x:v>5</x:v>
      </x:c>
      <x:c r="D5066" s="162" t="str">
        <x:v>Lockere den Couscous mit einer Gabel auf.</x:v>
      </x:c>
      <x:c r="E5066" s="163"/>
      <x:c r="F5066" s="163"/>
    </x:row>
    <x:row r="5067">
      <x:c r="A5067" s="135" t="str">
        <x:v>SA-466-S6</x:v>
      </x:c>
      <x:c r="B5067" s="135" t="str">
        <x:v>SA-466-V1</x:v>
      </x:c>
      <x:c r="C5067" s="135" t="n">
        <x:v>6</x:v>
      </x:c>
      <x:c r="D5067" s="162" t="str">
        <x:v>Hebe restliches Pesto, Joghurt, Hähnchen, Basilikum, Gurke und getrocknete Tomaten unter. Schmecke alles ab.</x:v>
      </x:c>
      <x:c r="E5067" s="163"/>
      <x:c r="F5067" s="163"/>
    </x:row>
    <x:row r="5068">
      <x:c r="A5068" s="135" t="str">
        <x:v>SA-466-S7</x:v>
      </x:c>
      <x:c r="B5068" s="135" t="str">
        <x:v>SA-466-V1</x:v>
      </x:c>
      <x:c r="C5068" s="135" t="n">
        <x:v>7</x:v>
      </x:c>
      <x:c r="D5068" s="162" t="str">
        <x:v>Richte die Couscous-Hähnchen-Mischung auf den Salatblättern an.</x:v>
      </x:c>
      <x:c r="E5068" s="163"/>
      <x:c r="F5068" s="163"/>
    </x:row>
    <x:row r="5069">
      <x:c r="A5069" s="135" t="str">
        <x:v>SA-466-S8</x:v>
      </x:c>
      <x:c r="B5069" s="135" t="str">
        <x:v>SA-466-V1</x:v>
      </x:c>
      <x:c r="C5069" s="135" t="n">
        <x:v>8</x:v>
      </x:c>
      <x:c r="D5069" s="162" t="str">
        <x:v>Bestreue den Salat mit Pinienkernen und den beiseitegelegten Basilikumblättern.</x:v>
      </x:c>
      <x:c r="E5069" s="163"/>
      <x:c r="F5069" s="163"/>
    </x:row>
    <x:row r="5070">
      <x:c r="A5070" s="135" t="str">
        <x:v>SA-466-S9</x:v>
      </x:c>
      <x:c r="B5070" s="135" t="str">
        <x:v>SA-466-V1</x:v>
      </x:c>
      <x:c r="C5070" s="135" t="n">
        <x:v>9</x:v>
      </x:c>
      <x:c r="D5070" s="162" t="str">
        <x:v>Serviere direkt.</x:v>
      </x:c>
      <x:c r="E5070" s="163"/>
      <x:c r="F5070" s="163"/>
    </x:row>
    <x:row r="5071">
      <x:c r="A5071" s="135" t="str">
        <x:v>BR-467-S1</x:v>
      </x:c>
      <x:c r="B5071" s="135" t="str">
        <x:v>BR-467-V1</x:v>
      </x:c>
      <x:c r="C5071" s="135" t="n">
        <x:v>1</x:v>
      </x:c>
      <x:c r="D5071" s="162" t="str">
        <x:v>Bringe im Wasserkocher reichlich Wasser zum Kochen.</x:v>
      </x:c>
      <x:c r="E5071" s="163"/>
      <x:c r="F5071" s="163"/>
    </x:row>
    <x:row r="5072">
      <x:c r="A5072" s="135" t="str">
        <x:v>BR-467-S2</x:v>
      </x:c>
      <x:c r="B5072" s="135" t="str">
        <x:v>BR-467-V1</x:v>
      </x:c>
      <x:c r="C5072" s="135" t="n">
        <x:v>2</x:v>
      </x:c>
      <x:c r="D5072" s="162" t="str">
        <x:v>Heize den Backofen auf 120 °C Ober-/Unterhitze beziehungsweise 100 °C Umluft vor und wärme darin eine ofenfeste Platte vor.</x:v>
      </x:c>
      <x:c r="E5072" s="163"/>
      <x:c r="F5072" s="163"/>
    </x:row>
    <x:row r="5073">
      <x:c r="A5073" s="135" t="str">
        <x:v>BR-467-S3</x:v>
      </x:c>
      <x:c r="B5073" s="135" t="str">
        <x:v>BR-467-V1</x:v>
      </x:c>
      <x:c r="C5073" s="135" t="n">
        <x:v>3</x:v>
      </x:c>
      <x:c r="D5073" s="162" t="str">
        <x:v>Fülle einen breiten Topf zu einem Drittel mit kochendem Wasser und bringe es erneut zum Kochen.</x:v>
      </x:c>
      <x:c r="E5073" s="163"/>
      <x:c r="F5073" s="163"/>
    </x:row>
    <x:row r="5074">
      <x:c r="A5074" s="135" t="str">
        <x:v>BR-467-S4</x:v>
      </x:c>
      <x:c r="B5074" s="135" t="str">
        <x:v>BR-467-V1</x:v>
      </x:c>
      <x:c r="C5074" s="135" t="n">
        <x:v>4</x:v>
      </x:c>
      <x:c r="D5074" s="162" t="str">
        <x:v>Gib den Brokkoli hinein und koche ihn 2 Minuten.</x:v>
      </x:c>
      <x:c r="E5074" s="163" t="n">
        <x:v>2</x:v>
      </x:c>
      <x:c r="F5074" s="163" t="str">
        <x:v>Schritt 4</x:v>
      </x:c>
    </x:row>
    <x:row r="5075">
      <x:c r="A5075" s="135" t="str">
        <x:v>BR-467-S5</x:v>
      </x:c>
      <x:c r="B5075" s="135" t="str">
        <x:v>BR-467-V1</x:v>
      </x:c>
      <x:c r="C5075" s="135" t="n">
        <x:v>5</x:v>
      </x:c>
      <x:c r="D5075" s="162" t="str">
        <x:v>Füge die Tomaten hinzu und koche alles weitere 30 Sekunden.</x:v>
      </x:c>
      <x:c r="E5075" s="163"/>
      <x:c r="F5075" s="163"/>
    </x:row>
    <x:row r="5076">
      <x:c r="A5076" s="135" t="str">
        <x:v>BR-467-S6</x:v>
      </x:c>
      <x:c r="B5076" s="135" t="str">
        <x:v>BR-467-V1</x:v>
      </x:c>
      <x:c r="C5076" s="135" t="n">
        <x:v>6</x:v>
      </x:c>
      <x:c r="D5076" s="162" t="str">
        <x:v>Hebe Brokkoli und Tomaten mit einem Schaumlöffel aus dem Wasser.</x:v>
      </x:c>
      <x:c r="E5076" s="163"/>
      <x:c r="F5076" s="163"/>
    </x:row>
    <x:row r="5077">
      <x:c r="A5077" s="135" t="str">
        <x:v>BR-467-S7</x:v>
      </x:c>
      <x:c r="B5077" s="135" t="str">
        <x:v>BR-467-V1</x:v>
      </x:c>
      <x:c r="C5077" s="135" t="n">
        <x:v>7</x:v>
      </x:c>
      <x:c r="D5077" s="162" t="str">
        <x:v>Lege die Fladenbrote auf die vorgewärmte Platte und halte sie im Ofen warm.</x:v>
      </x:c>
      <x:c r="E5077" s="163"/>
      <x:c r="F5077" s="163"/>
    </x:row>
    <x:row r="5078">
      <x:c r="A5078" s="135" t="str">
        <x:v>BR-467-S8</x:v>
      </x:c>
      <x:c r="B5078" s="135" t="str">
        <x:v>BR-467-V1</x:v>
      </x:c>
      <x:c r="C5078" s="135" t="n">
        <x:v>8</x:v>
      </x:c>
      <x:c r="D5078" s="162" t="str">
        <x:v>Lasse das Wasser im Topf nur noch leicht köcheln.</x:v>
      </x:c>
      <x:c r="E5078" s="163"/>
      <x:c r="F5078" s="163"/>
    </x:row>
    <x:row r="5079">
      <x:c r="A5079" s="135" t="str">
        <x:v>BR-467-S9</x:v>
      </x:c>
      <x:c r="B5079" s="135" t="str">
        <x:v>BR-467-V1</x:v>
      </x:c>
      <x:c r="C5079" s="135" t="n">
        <x:v>9</x:v>
      </x:c>
      <x:c r="D5079" s="162" t="str">
        <x:v>Schlage die Eier einzeln hinein und pochiere sie 2½-3 Minuten, bis das Eiweiß fest und das Eigelb noch weich ist.</x:v>
      </x:c>
      <x:c r="E5079" s="163" t="n">
        <x:v>3</x:v>
      </x:c>
      <x:c r="F5079" s="163" t="str">
        <x:v>Schritt 9</x:v>
      </x:c>
    </x:row>
    <x:row r="5080">
      <x:c r="A5080" s="135" t="str">
        <x:v>BR-467-S10</x:v>
      </x:c>
      <x:c r="B5080" s="135" t="str">
        <x:v>BR-467-V1</x:v>
      </x:c>
      <x:c r="C5080" s="135" t="n">
        <x:v>10</x:v>
      </x:c>
      <x:c r="D5080" s="162" t="str">
        <x:v>Verteile die warmen Fladenbrote auf zwei Teller und gib Brokkoli und Tomaten darauf.</x:v>
      </x:c>
      <x:c r="E5080" s="163"/>
      <x:c r="F5080" s="163"/>
    </x:row>
    <x:row r="5081">
      <x:c r="A5081" s="135" t="str">
        <x:v>BR-467-S11</x:v>
      </x:c>
      <x:c r="B5081" s="135" t="str">
        <x:v>BR-467-V1</x:v>
      </x:c>
      <x:c r="C5081" s="135" t="n">
        <x:v>11</x:v>
      </x:c>
      <x:c r="D5081" s="162" t="str">
        <x:v>Hebe die Eier mit einem Schaumlöffel heraus, lasse sie kurz abtropfen und setze sie auf das Gemüse.</x:v>
      </x:c>
      <x:c r="E5081" s="163"/>
      <x:c r="F5081" s="163"/>
    </x:row>
    <x:row r="5082">
      <x:c r="A5082" s="135" t="str">
        <x:v>BR-467-S12</x:v>
      </x:c>
      <x:c r="B5082" s="135" t="str">
        <x:v>BR-467-V1</x:v>
      </x:c>
      <x:c r="C5082" s="135" t="n">
        <x:v>12</x:v>
      </x:c>
      <x:c r="D5082" s="162" t="str">
        <x:v>Bestreue die Brote mit Kernen und Chiliflocken.</x:v>
      </x:c>
      <x:c r="E5082" s="163"/>
      <x:c r="F5082" s="163"/>
    </x:row>
    <x:row r="5083">
      <x:c r="A5083" s="135" t="str">
        <x:v>BR-467-S13</x:v>
      </x:c>
      <x:c r="B5083" s="135" t="str">
        <x:v>BR-467-V1</x:v>
      </x:c>
      <x:c r="C5083" s="135" t="n">
        <x:v>13</x:v>
      </x:c>
      <x:c r="D5083" s="162" t="str">
        <x:v>Beträufle sie mit Öl, würze sie mit schwarzem Pfeffer und serviere sie sofort.</x:v>
      </x:c>
      <x:c r="E5083" s="163"/>
      <x:c r="F5083" s="163"/>
    </x:row>
    <x:row r="5084">
      <x:c r="A5084" s="135" t="str">
        <x:v>BR-468-S1</x:v>
      </x:c>
      <x:c r="B5084" s="135" t="str">
        <x:v>BR-468-V1</x:v>
      </x:c>
      <x:c r="C5084" s="135" t="n">
        <x:v>1</x:v>
      </x:c>
      <x:c r="D5084" s="162" t="str">
        <x:v>Erhitze eine beschichtete Pfanne.</x:v>
      </x:c>
      <x:c r="E5084" s="163"/>
      <x:c r="F5084" s="163"/>
    </x:row>
    <x:row r="5085">
      <x:c r="A5085" s="135" t="str">
        <x:v>BR-468-S2</x:v>
      </x:c>
      <x:c r="B5085" s="135" t="str">
        <x:v>BR-468-V1</x:v>
      </x:c>
      <x:c r="C5085" s="135" t="n">
        <x:v>2</x:v>
      </x:c>
      <x:c r="D5085" s="162" t="str">
        <x:v>Bestreiche die Schnittfläche der Tomaten ganz leicht mit etwas Öl.</x:v>
      </x:c>
      <x:c r="E5085" s="163"/>
      <x:c r="F5085" s="163"/>
    </x:row>
    <x:row r="5086">
      <x:c r="A5086" s="135" t="str">
        <x:v>BR-468-S3</x:v>
      </x:c>
      <x:c r="B5086" s="135" t="str">
        <x:v>BR-468-V1</x:v>
      </x:c>
      <x:c r="C5086" s="135" t="n">
        <x:v>3</x:v>
      </x:c>
      <x:c r="D5086" s="162" t="str">
        <x:v>Brate sie dann mit der Schnittseite nach unten in der Pfanne an, bis sie weich und leicht karamellisiert sind.</x:v>
      </x:c>
      <x:c r="E5086" s="163"/>
      <x:c r="F5086" s="163"/>
    </x:row>
    <x:row r="5087">
      <x:c r="A5087" s="135" t="str">
        <x:v>BR-468-S4</x:v>
      </x:c>
      <x:c r="B5087" s="135" t="str">
        <x:v>BR-468-V1</x:v>
      </x:c>
      <x:c r="C5087" s="135" t="n">
        <x:v>4</x:v>
      </x:c>
      <x:c r="D5087" s="162" t="str">
        <x:v>Erhitze währenddessen einen Topf mit Wasser.</x:v>
      </x:c>
      <x:c r="E5087" s="163"/>
      <x:c r="F5087" s="163"/>
    </x:row>
    <x:row r="5088">
      <x:c r="A5088" s="135" t="str">
        <x:v>BR-468-S5</x:v>
      </x:c>
      <x:c r="B5088" s="135" t="str">
        <x:v>BR-468-V1</x:v>
      </x:c>
      <x:c r="C5088" s="135" t="n">
        <x:v>5</x:v>
      </x:c>
      <x:c r="D5088" s="162" t="str">
        <x:v>Pochiere die Eier vorsichtig hineinschlagen und 1-2 Minuten lassen, bis das Eiweiß fest, das Eigelb aber noch flüssig ist.</x:v>
      </x:c>
      <x:c r="E5088" s="163" t="n">
        <x:v>1</x:v>
      </x:c>
      <x:c r="F5088" s="163" t="str">
        <x:v>Schritt 5</x:v>
      </x:c>
    </x:row>
    <x:row r="5089">
      <x:c r="A5089" s="135" t="str">
        <x:v>BR-468-S6</x:v>
      </x:c>
      <x:c r="B5089" s="135" t="str">
        <x:v>BR-468-V1</x:v>
      </x:c>
      <x:c r="C5089" s="135" t="n">
        <x:v>6</x:v>
      </x:c>
      <x:c r="D5089" s="162" t="str">
        <x:v>Halbiere die Avocado.</x:v>
      </x:c>
      <x:c r="E5089" s="163"/>
      <x:c r="F5089" s="163"/>
    </x:row>
    <x:row r="5090">
      <x:c r="A5090" s="135" t="str">
        <x:v>BR-468-S7</x:v>
      </x:c>
      <x:c r="B5090" s="135" t="str">
        <x:v>BR-468-V1</x:v>
      </x:c>
      <x:c r="C5090" s="135" t="n">
        <x:v>7</x:v>
      </x:c>
      <x:c r="D5090" s="162" t="str">
        <x:v>Entsteine die Avocado und löse das Fruchtfleisch mit einem Löffel heraus.</x:v>
      </x:c>
      <x:c r="E5090" s="163"/>
      <x:c r="F5090" s="163"/>
    </x:row>
    <x:row r="5091">
      <x:c r="A5091" s="135" t="str">
        <x:v>BR-468-S8</x:v>
      </x:c>
      <x:c r="B5091" s="135" t="str">
        <x:v>BR-468-V1</x:v>
      </x:c>
      <x:c r="C5091" s="135" t="n">
        <x:v>8</x:v>
      </x:c>
      <x:c r="D5091" s="162" t="str">
        <x:v>Streiche die Avocado auf das Brot.</x:v>
      </x:c>
      <x:c r="E5091" s="163"/>
      <x:c r="F5091" s="163"/>
    </x:row>
    <x:row r="5092">
      <x:c r="A5092" s="135" t="str">
        <x:v>BR-468-S9</x:v>
      </x:c>
      <x:c r="B5092" s="135" t="str">
        <x:v>BR-468-V1</x:v>
      </x:c>
      <x:c r="C5092" s="135" t="n">
        <x:v>9</x:v>
      </x:c>
      <x:c r="D5092" s="162" t="str">
        <x:v>Füge die Eier hinzu, mahle sie mit schwarzem Pfeffer und füge zu jeder Portion eine Handvoll Rucola hinzu.</x:v>
      </x:c>
      <x:c r="E5092" s="163"/>
      <x:c r="F5092" s="163"/>
    </x:row>
    <x:row r="5093">
      <x:c r="A5093" s="135" t="str">
        <x:v>BR-468-S10</x:v>
      </x:c>
      <x:c r="B5093" s="135" t="str">
        <x:v>BR-468-V1</x:v>
      </x:c>
      <x:c r="C5093" s="135" t="n">
        <x:v>10</x:v>
      </x:c>
      <x:c r="D5093" s="162" t="str">
        <x:v>Serviere die Tomaten als Beilage.</x:v>
      </x:c>
      <x:c r="E5093" s="163"/>
      <x:c r="F5093" s="163"/>
    </x:row>
    <x:row r="5094">
      <x:c r="A5094" s="135" t="str">
        <x:v>SU-469-S1</x:v>
      </x:c>
      <x:c r="B5094" s="135" t="str">
        <x:v>SU-469-V1</x:v>
      </x:c>
      <x:c r="C5094" s="135" t="n">
        <x:v>1</x:v>
      </x:c>
      <x:c r="D5094" s="162" t="str">
        <x:v>Gieße das Öl in eine tiefe Pfanne (du brauchst eine mit dicht schließendem Deckel).</x:v>
      </x:c>
      <x:c r="E5094" s="163"/>
      <x:c r="F5094" s="163"/>
    </x:row>
    <x:row r="5095">
      <x:c r="A5095" s="135" t="str">
        <x:v>SU-469-S2</x:v>
      </x:c>
      <x:c r="B5095" s="135" t="str">
        <x:v>SU-469-V1</x:v>
      </x:c>
      <x:c r="C5095" s="135" t="n">
        <x:v>2</x:v>
      </x:c>
      <x:c r="D5095" s="162" t="str">
        <x:v>Reduziere die Hitze auf mittlere Stufe und gib, sobald das Öl schimmert, Frühlingszwiebeln, Chili, Korianderstiele, Knoblauch, Ingwer und Limettenblätter hinein.</x:v>
      </x:c>
      <x:c r="E5095" s="163"/>
      <x:c r="F5095" s="163"/>
    </x:row>
    <x:row r="5096">
      <x:c r="A5096" s="135" t="str">
        <x:v>SU-469-S3</x:v>
      </x:c>
      <x:c r="B5096" s="135" t="str">
        <x:v>SU-469-V1</x:v>
      </x:c>
      <x:c r="C5096" s="135" t="n">
        <x:v>3</x:v>
      </x:c>
      <x:c r="D5096" s="162" t="str">
        <x:v>Streue eine Prise Salz darüber.</x:v>
      </x:c>
      <x:c r="E5096" s="163"/>
      <x:c r="F5096" s="163"/>
    </x:row>
    <x:row r="5097">
      <x:c r="A5097" s="135" t="str">
        <x:v>SU-469-S4</x:v>
      </x:c>
      <x:c r="B5097" s="135" t="str">
        <x:v>SU-469-V1</x:v>
      </x:c>
      <x:c r="C5097" s="135" t="n">
        <x:v>4</x:v>
      </x:c>
      <x:c r="D5097" s="162" t="str">
        <x:v>Koche alles 4-5 Minuten unter Rühren, bis es duftet.</x:v>
      </x:c>
      <x:c r="E5097" s="163" t="n">
        <x:v>4</x:v>
      </x:c>
      <x:c r="F5097" s="163" t="str">
        <x:v>Schritt 4</x:v>
      </x:c>
    </x:row>
    <x:row r="5098">
      <x:c r="A5098" s="135" t="str">
        <x:v>SU-469-S5</x:v>
      </x:c>
      <x:c r="B5098" s="135" t="str">
        <x:v>SU-469-V1</x:v>
      </x:c>
      <x:c r="C5098" s="135" t="n">
        <x:v>5</x:v>
      </x:c>
      <x:c r="D5098" s="162" t="str">
        <x:v>Gib die Kirschtomaten und die Gemüsebrühe dazu.</x:v>
      </x:c>
      <x:c r="E5098" s="163"/>
      <x:c r="F5098" s="163"/>
    </x:row>
    <x:row r="5099">
      <x:c r="A5099" s="135" t="str">
        <x:v>SU-469-S6</x:v>
      </x:c>
      <x:c r="B5099" s="135" t="str">
        <x:v>SU-469-V1</x:v>
      </x:c>
      <x:c r="C5099" s="135" t="n">
        <x:v>6</x:v>
      </x:c>
      <x:c r="D5099" s="162" t="str">
        <x:v>Bringe alles zum Kochen.</x:v>
      </x:c>
      <x:c r="E5099" s="163"/>
      <x:c r="F5099" s="163"/>
    </x:row>
    <x:row r="5100">
      <x:c r="A5100" s="135" t="str">
        <x:v>SU-469-S7</x:v>
      </x:c>
      <x:c r="B5100" s="135" t="str">
        <x:v>SU-469-V1</x:v>
      </x:c>
      <x:c r="C5100" s="135" t="n">
        <x:v>7</x:v>
      </x:c>
      <x:c r="D5100" s="162" t="str">
        <x:v>Gib die Sojasauce hinzu.</x:v>
      </x:c>
      <x:c r="E5100" s="163"/>
      <x:c r="F5100" s="163"/>
    </x:row>
    <x:row r="5101">
      <x:c r="A5101" s="135" t="str">
        <x:v>SU-469-S8</x:v>
      </x:c>
      <x:c r="B5101" s="135" t="str">
        <x:v>SU-469-V1</x:v>
      </x:c>
      <x:c r="C5101" s="135" t="n">
        <x:v>8</x:v>
      </x:c>
      <x:c r="D5101" s="162" t="str">
        <x:v>Zerdrücke die Hitze reduzieren und 5 Minuten lang sprudeln lassen, dann die Tomaten vorsichtig mit einem Holzlöffel.</x:v>
      </x:c>
      <x:c r="E5101" s="163" t="n">
        <x:v>5</x:v>
      </x:c>
      <x:c r="F5101" s="163" t="str">
        <x:v>Schritt 8</x:v>
      </x:c>
    </x:row>
    <x:row r="5102">
      <x:c r="A5102" s="135" t="str">
        <x:v>SU-469-S9</x:v>
      </x:c>
      <x:c r="B5102" s="135" t="str">
        <x:v>SU-469-V1</x:v>
      </x:c>
      <x:c r="C5102" s="135" t="n">
        <x:v>9</x:v>
      </x:c>
      <x:c r="D5102" s="162" t="str">
        <x:v>Würze die Fischfilets.</x:v>
      </x:c>
      <x:c r="E5102" s="163"/>
      <x:c r="F5102" s="163"/>
    </x:row>
    <x:row r="5103">
      <x:c r="A5103" s="135" t="str">
        <x:v>SU-469-S10</x:v>
      </x:c>
      <x:c r="B5103" s="135" t="str">
        <x:v>SU-469-V1</x:v>
      </x:c>
      <x:c r="C5103" s="135" t="n">
        <x:v>10</x:v>
      </x:c>
      <x:c r="D5103" s="162" t="str">
        <x:v>Lege den Seehecht in die Pfanne.</x:v>
      </x:c>
      <x:c r="E5103" s="163"/>
      <x:c r="F5103" s="163"/>
    </x:row>
    <x:row r="5104">
      <x:c r="A5104" s="135" t="str">
        <x:v>SU-469-S11</x:v>
      </x:c>
      <x:c r="B5104" s="135" t="str">
        <x:v>SU-469-V1</x:v>
      </x:c>
      <x:c r="C5104" s="135" t="n">
        <x:v>11</x:v>
      </x:c>
      <x:c r="D5104" s="162" t="str">
        <x:v>Lege den Deckel auf.</x:v>
      </x:c>
      <x:c r="E5104" s="163"/>
      <x:c r="F5104" s="163"/>
    </x:row>
    <x:row r="5105">
      <x:c r="A5105" s="135" t="str">
        <x:v>SU-469-S12</x:v>
      </x:c>
      <x:c r="B5105" s="135" t="str">
        <x:v>SU-469-V1</x:v>
      </x:c>
      <x:c r="C5105" s="135" t="n">
        <x:v>12</x:v>
      </x:c>
      <x:c r="D5105" s="162" t="str">
        <x:v>Gare 4 Minuten.</x:v>
      </x:c>
      <x:c r="E5105" s="163" t="n">
        <x:v>4</x:v>
      </x:c>
      <x:c r="F5105" s="163" t="str">
        <x:v>Schritt 12</x:v>
      </x:c>
    </x:row>
    <x:row r="5106">
      <x:c r="A5106" s="135" t="str">
        <x:v>SU-469-S13</x:v>
      </x:c>
      <x:c r="B5106" s="135" t="str">
        <x:v>SU-469-V1</x:v>
      </x:c>
      <x:c r="C5106" s="135" t="n">
        <x:v>13</x:v>
      </x:c>
      <x:c r="D5106" s="162" t="str">
        <x:v>Nimm den Deckel von der Pfanne und verteile die Nudeln in der Brühe und rund um den Fisch.</x:v>
      </x:c>
      <x:c r="E5106" s="163"/>
      <x:c r="F5106" s="163"/>
    </x:row>
    <x:row r="5107">
      <x:c r="A5107" s="135" t="str">
        <x:v>SU-469-S14</x:v>
      </x:c>
      <x:c r="B5107" s="135" t="str">
        <x:v>SU-469-V1</x:v>
      </x:c>
      <x:c r="C5107" s="135" t="n">
        <x:v>14</x:v>
      </x:c>
      <x:c r="D5107" s="162" t="str">
        <x:v>Setze den Deckel wieder auf die Pfanne und koche noch 1 Minute bei starker Hitze, bis der Fisch gar ist und die Nudeln heiß sind.</x:v>
      </x:c>
      <x:c r="E5107" s="163"/>
      <x:c r="F5107" s="163"/>
    </x:row>
    <x:row r="5108">
      <x:c r="A5108" s="135" t="str">
        <x:v>SU-469-S15</x:v>
      </x:c>
      <x:c r="B5108" s="135" t="str">
        <x:v>SU-469-V1</x:v>
      </x:c>
      <x:c r="C5108" s="135" t="n">
        <x:v>15</x:v>
      </x:c>
      <x:c r="D5108" s="162" t="str">
        <x:v>Prüfe den Fisch: Er ist gar, wenn er bei leichtem Druck zerfällt.</x:v>
      </x:c>
      <x:c r="E5108" s="163"/>
      <x:c r="F5108" s="163"/>
    </x:row>
    <x:row r="5109">
      <x:c r="A5109" s="135" t="str">
        <x:v>SU-469-S16</x:v>
      </x:c>
      <x:c r="B5109" s="135" t="str">
        <x:v>SU-469-V1</x:v>
      </x:c>
      <x:c r="C5109" s="135" t="n">
        <x:v>16</x:v>
      </x:c>
      <x:c r="D5109" s="162" t="str">
        <x:v>Presse den Saft einer halben Limette darüber.</x:v>
      </x:c>
      <x:c r="E5109" s="163"/>
      <x:c r="F5109" s="163"/>
    </x:row>
    <x:row r="5110">
      <x:c r="A5110" s="135" t="str">
        <x:v>SU-469-S17</x:v>
      </x:c>
      <x:c r="B5110" s="135" t="str">
        <x:v>SU-469-V1</x:v>
      </x:c>
      <x:c r="C5110" s="135" t="n">
        <x:v>17</x:v>
      </x:c>
      <x:c r="D5110" s="162" t="str">
        <x:v>Serviere in Schüsseln mit je einer Limettenscheibe zum Auspressen.</x:v>
      </x:c>
      <x:c r="E5110" s="163"/>
      <x:c r="F5110" s="163"/>
    </x:row>
    <x:row r="5111">
      <x:c r="A5111" s="135" t="str">
        <x:v>SU-469-S18</x:v>
      </x:c>
      <x:c r="B5111" s="135" t="str">
        <x:v>SU-469-V1</x:v>
      </x:c>
      <x:c r="C5111" s="135" t="n">
        <x:v>18</x:v>
      </x:c>
      <x:c r="D5111" s="162" t="str">
        <x:v>Streue die Korianderblätter darüber.</x:v>
      </x:c>
      <x:c r="E5111" s="163"/>
      <x:c r="F5111" s="163"/>
    </x:row>
    <x:row r="5112">
      <x:c r="A5112" s="135" t="str">
        <x:v>SU-469-S19</x:v>
      </x:c>
      <x:c r="B5112" s="135" t="str">
        <x:v>SU-469-V1</x:v>
      </x:c>
      <x:c r="C5112" s="135" t="n">
        <x:v>19</x:v>
      </x:c>
      <x:c r="D5112" s="162" t="str">
        <x:v>Serviere sofort.</x:v>
      </x:c>
      <x:c r="E5112" s="163"/>
      <x:c r="F5112" s="163"/>
    </x:row>
    <x:row r="5113">
      <x:c r="A5113" s="135" t="str">
        <x:v>SA-470-S1</x:v>
      </x:c>
      <x:c r="B5113" s="135" t="str">
        <x:v>SA-470-V1</x:v>
      </x:c>
      <x:c r="C5113" s="135" t="n">
        <x:v>1</x:v>
      </x:c>
      <x:c r="D5113" s="162" t="str">
        <x:v>Koche das Ei 8 Minuten in kochendem Wasser.</x:v>
      </x:c>
      <x:c r="E5113" s="163" t="n">
        <x:v>8</x:v>
      </x:c>
      <x:c r="F5113" s="163" t="str">
        <x:v>Schritt 1</x:v>
      </x:c>
    </x:row>
    <x:row r="5114">
      <x:c r="A5114" s="135" t="str">
        <x:v>SA-470-S2</x:v>
      </x:c>
      <x:c r="B5114" s="135" t="str">
        <x:v>SA-470-V1</x:v>
      </x:c>
      <x:c r="C5114" s="135" t="n">
        <x:v>2</x:v>
      </x:c>
      <x:c r="D5114" s="162" t="str">
        <x:v>Schrecke das Ei unter kaltem Wasser ab und lasse es vollständig auskühlen.</x:v>
      </x:c>
      <x:c r="E5114" s="163"/>
      <x:c r="F5114" s="163"/>
    </x:row>
    <x:row r="5115">
      <x:c r="A5115" s="135" t="str">
        <x:v>SA-470-S3</x:v>
      </x:c>
      <x:c r="B5115" s="135" t="str">
        <x:v>SA-470-V1</x:v>
      </x:c>
      <x:c r="C5115" s="135" t="n">
        <x:v>3</x:v>
      </x:c>
      <x:c r="D5115" s="162" t="str">
        <x:v>Schäle das Ei und schneide es in Scheiben.</x:v>
      </x:c>
      <x:c r="E5115" s="163"/>
      <x:c r="F5115" s="163"/>
    </x:row>
    <x:row r="5116">
      <x:c r="A5116" s="135" t="str">
        <x:v>SA-470-S4</x:v>
      </x:c>
      <x:c r="B5116" s="135" t="str">
        <x:v>SA-470-V1</x:v>
      </x:c>
      <x:c r="C5116" s="135" t="n">
        <x:v>4</x:v>
      </x:c>
      <x:c r="D5116" s="162" t="str">
        <x:v>Schichte Römersalat, Mais, Karotte, Gurke, Ei und Garnelen in einer Schüssel.</x:v>
      </x:c>
      <x:c r="E5116" s="163"/>
      <x:c r="F5116" s="163"/>
    </x:row>
    <x:row r="5117">
      <x:c r="A5117" s="135" t="str">
        <x:v>SA-470-S5</x:v>
      </x:c>
      <x:c r="B5117" s="135" t="str">
        <x:v>SA-470-V1</x:v>
      </x:c>
      <x:c r="C5117" s="135" t="n">
        <x:v>5</x:v>
      </x:c>
      <x:c r="D5117" s="162" t="str">
        <x:v>Verrühre Mayonnaise, Ketchup und einige Tropfen Tabasco zu einem Dressing.</x:v>
      </x:c>
      <x:c r="E5117" s="163"/>
      <x:c r="F5117" s="163"/>
    </x:row>
    <x:row r="5118">
      <x:c r="A5118" s="135" t="str">
        <x:v>SA-470-S6</x:v>
      </x:c>
      <x:c r="B5118" s="135" t="str">
        <x:v>SA-470-V1</x:v>
      </x:c>
      <x:c r="C5118" s="135" t="n">
        <x:v>6</x:v>
      </x:c>
      <x:c r="D5118" s="162" t="str">
        <x:v>Gib das Dressing über den Salat und serviere eine Zitronenspalte dazu.</x:v>
      </x:c>
      <x:c r="E5118" s="163"/>
      <x:c r="F5118" s="163"/>
    </x:row>
    <x:row r="5119">
      <x:c r="A5119" s="135" t="str">
        <x:v>BR-471-S1</x:v>
      </x:c>
      <x:c r="B5119" s="135" t="str">
        <x:v>BR-471-V1</x:v>
      </x:c>
      <x:c r="C5119" s="135" t="n">
        <x:v>1</x:v>
      </x:c>
      <x:c r="D5119" s="162" t="str">
        <x:v>Gare Haferflocken und Milch bei mittlerer bis niedriger Hitze 4-6 Minuten unter ständigem Rühren cremig.</x:v>
      </x:c>
      <x:c r="E5119" s="163" t="n">
        <x:v>4</x:v>
      </x:c>
      <x:c r="F5119" s="163" t="str">
        <x:v>Schritt 1</x:v>
      </x:c>
    </x:row>
    <x:row r="5120">
      <x:c r="A5120" s="135" t="str">
        <x:v>BR-471-S2</x:v>
      </x:c>
      <x:c r="B5120" s="135" t="str">
        <x:v>BR-471-V1</x:v>
      </x:c>
      <x:c r="C5120" s="135" t="n">
        <x:v>2</x:v>
      </x:c>
      <x:c r="D5120" s="162" t="str">
        <x:v>Nimm den Topf vom Herd und rühre das Proteinpulver gründlich ein.</x:v>
      </x:c>
      <x:c r="E5120" s="163"/>
      <x:c r="F5120" s="163"/>
    </x:row>
    <x:row r="5121">
      <x:c r="A5121" s="135" t="str">
        <x:v>BR-471-S3</x:v>
      </x:c>
      <x:c r="B5121" s="135" t="str">
        <x:v>BR-471-V1</x:v>
      </x:c>
      <x:c r="C5121" s="135" t="n">
        <x:v>3</x:v>
      </x:c>
      <x:c r="D5121" s="162" t="str">
        <x:v>Verdünne den Porridge bei Bedarf mit etwas Milch oder Wasser.</x:v>
      </x:c>
      <x:c r="E5121" s="163"/>
      <x:c r="F5121" s="163"/>
    </x:row>
    <x:row r="5122">
      <x:c r="A5122" s="135" t="str">
        <x:v>BR-471-S4</x:v>
      </x:c>
      <x:c r="B5122" s="135" t="str">
        <x:v>BR-471-V1</x:v>
      </x:c>
      <x:c r="C5122" s="135" t="n">
        <x:v>4</x:v>
      </x:c>
      <x:c r="D5122" s="162" t="str">
        <x:v>Verteile den Porridge auf zwei Schüsseln und gib Joghurt, Samen, Nussmus, Obst und etwas Honig darauf.</x:v>
      </x:c>
      <x:c r="E5122" s="163"/>
      <x:c r="F5122" s="163"/>
    </x:row>
    <x:row r="5123">
      <x:c r="A5123" s="135" t="str">
        <x:v>SA-472-S1</x:v>
      </x:c>
      <x:c r="B5123" s="135" t="str">
        <x:v>SA-472-V1</x:v>
      </x:c>
      <x:c r="C5123" s="135" t="n">
        <x:v>1</x:v>
      </x:c>
      <x:c r="D5123" s="162" t="str">
        <x:v>Vermische die Zutaten für das Dressing in einer kleinen Schüssel.</x:v>
      </x:c>
      <x:c r="E5123" s="163"/>
      <x:c r="F5123" s="163"/>
    </x:row>
    <x:row r="5124">
      <x:c r="A5124" s="135" t="str">
        <x:v>SA-472-S2</x:v>
      </x:c>
      <x:c r="B5124" s="135" t="str">
        <x:v>SA-472-V1</x:v>
      </x:c>
      <x:c r="C5124" s="135" t="n">
        <x:v>2</x:v>
      </x:c>
      <x:c r="D5124" s="162" t="str">
        <x:v>Stelle beiseite.</x:v>
      </x:c>
      <x:c r="E5124" s="163"/>
      <x:c r="F5124" s="163"/>
    </x:row>
    <x:row r="5125">
      <x:c r="A5125" s="135" t="str">
        <x:v>SA-472-S3</x:v>
      </x:c>
      <x:c r="B5125" s="135" t="str">
        <x:v>SA-472-V1</x:v>
      </x:c>
      <x:c r="C5125" s="135" t="n">
        <x:v>3</x:v>
      </x:c>
      <x:c r="D5125" s="162" t="str">
        <x:v>Entferne das gesamte Fleisch vom Hähnchen, zerteile es in große Stücke und gib es in eine große Schüssel.</x:v>
      </x:c>
      <x:c r="E5125" s="163"/>
      <x:c r="F5125" s="163"/>
    </x:row>
    <x:row r="5126">
      <x:c r="A5126" s="135" t="str">
        <x:v>SA-472-S4</x:v>
      </x:c>
      <x:c r="B5126" s="135" t="str">
        <x:v>SA-472-V1</x:v>
      </x:c>
      <x:c r="C5126" s="135" t="n">
        <x:v>4</x:v>
      </x:c>
      <x:c r="D5126" s="162" t="str">
        <x:v>Gib Kohl, Karotten, Frühlingszwiebeln, Chilis und die Hälfte des Korianders hinzu. Vermenge alles mit dem Dressing.</x:v>
      </x:c>
      <x:c r="E5126" s="163"/>
      <x:c r="F5126" s="163"/>
    </x:row>
    <x:row r="5127">
      <x:c r="A5127" s="135" t="str">
        <x:v>SA-472-S5</x:v>
      </x:c>
      <x:c r="B5127" s="135" t="str">
        <x:v>SA-472-V1</x:v>
      </x:c>
      <x:c r="C5127" s="135" t="n">
        <x:v>5</x:v>
      </x:c>
      <x:c r="D5127" s="162" t="str">
        <x:v>Richte auf einem Servierteller an.</x:v>
      </x:c>
      <x:c r="E5127" s="163"/>
      <x:c r="F5127" s="163"/>
    </x:row>
    <x:row r="5128">
      <x:c r="A5128" s="135" t="str">
        <x:v>SA-472-S6</x:v>
      </x:c>
      <x:c r="B5128" s="135" t="str">
        <x:v>SA-472-V1</x:v>
      </x:c>
      <x:c r="C5128" s="135" t="n">
        <x:v>6</x:v>
      </x:c>
      <x:c r="D5128" s="162" t="str">
        <x:v>Streue den restlichen Koriander und die Erdnüsse darüber.</x:v>
      </x:c>
      <x:c r="E5128" s="163"/>
      <x:c r="F5128" s="163"/>
    </x:row>
    <x:row r="5129">
      <x:c r="A5129" s="135" t="str">
        <x:v>SA-473-S1</x:v>
      </x:c>
      <x:c r="B5129" s="135" t="str">
        <x:v>SA-473-V1</x:v>
      </x:c>
      <x:c r="C5129" s="135" t="n">
        <x:v>1</x:v>
      </x:c>
      <x:c r="D5129" s="162" t="str">
        <x:v>Koche die Linsen etwa 15 Minuten in der Brühe, bis sie gerade weich sind. Gieße sie ab und gib sie in eine große Schüssel.</x:v>
      </x:c>
      <x:c r="E5129" s="163" t="n">
        <x:v>15</x:v>
      </x:c>
      <x:c r="F5129" s="163" t="str">
        <x:v>Schritt 1</x:v>
      </x:c>
    </x:row>
    <x:row r="5130">
      <x:c r="A5130" s="135" t="str">
        <x:v>SA-473-S2</x:v>
      </x:c>
      <x:c r="B5130" s="135" t="str">
        <x:v>SA-473-V1</x:v>
      </x:c>
      <x:c r="C5130" s="135" t="n">
        <x:v>2</x:v>
      </x:c>
      <x:c r="D5130" s="162" t="str">
        <x:v>Bringe einen Topf Salzwasser zum Kochen.</x:v>
      </x:c>
      <x:c r="E5130" s="163"/>
      <x:c r="F5130" s="163"/>
    </x:row>
    <x:row r="5131">
      <x:c r="A5131" s="135" t="str">
        <x:v>SA-473-S3</x:v>
      </x:c>
      <x:c r="B5131" s="135" t="str">
        <x:v>SA-473-V1</x:v>
      </x:c>
      <x:c r="C5131" s="135" t="n">
        <x:v>3</x:v>
      </x:c>
      <x:c r="D5131" s="162" t="str">
        <x:v>Blanchiere den Brokkoli 1 Minute.</x:v>
      </x:c>
      <x:c r="E5131" s="163"/>
      <x:c r="F5131" s="163"/>
    </x:row>
    <x:row r="5132">
      <x:c r="A5132" s="135" t="str">
        <x:v>SA-473-S4</x:v>
      </x:c>
      <x:c r="B5132" s="135" t="str">
        <x:v>SA-473-V1</x:v>
      </x:c>
      <x:c r="C5132" s="135" t="n">
        <x:v>4</x:v>
      </x:c>
      <x:c r="D5132" s="162" t="str">
        <x:v>Gib Sojabohnen und Zuckerschoten hinzu und gare alles 1 weitere Minute.</x:v>
      </x:c>
      <x:c r="E5132" s="163"/>
      <x:c r="F5132" s="163"/>
    </x:row>
    <x:row r="5133">
      <x:c r="A5133" s="135" t="str">
        <x:v>SA-473-S5</x:v>
      </x:c>
      <x:c r="B5133" s="135" t="str">
        <x:v>SA-473-V1</x:v>
      </x:c>
      <x:c r="C5133" s="135" t="n">
        <x:v>5</x:v>
      </x:c>
      <x:c r="D5133" s="162" t="str">
        <x:v>Gieße das Gemüse ab, schrecke es kalt ab und tupfe es trocken.</x:v>
      </x:c>
      <x:c r="E5133" s="163"/>
      <x:c r="F5133" s="163"/>
    </x:row>
    <x:row r="5134">
      <x:c r="A5134" s="135" t="str">
        <x:v>SA-473-S6</x:v>
      </x:c>
      <x:c r="B5134" s="135" t="str">
        <x:v>SA-473-V1</x:v>
      </x:c>
      <x:c r="C5134" s="135" t="n">
        <x:v>6</x:v>
      </x:c>
      <x:c r="D5134" s="162" t="str">
        <x:v>Gib das Gemüse zu den Linsen.</x:v>
      </x:c>
      <x:c r="E5134" s="163"/>
      <x:c r="F5134" s="163"/>
    </x:row>
    <x:row r="5135">
      <x:c r="A5135" s="135" t="str">
        <x:v>SA-473-S7</x:v>
      </x:c>
      <x:c r="B5135" s="135" t="str">
        <x:v>SA-473-V1</x:v>
      </x:c>
      <x:c r="C5135" s="135" t="n">
        <x:v>7</x:v>
      </x:c>
      <x:c r="D5135" s="162" t="str">
        <x:v>Verrühre die Zutaten für das Dressing und schmecke es mit Salz und Pfeffer ab.</x:v>
      </x:c>
      <x:c r="E5135" s="163"/>
      <x:c r="F5135" s="163"/>
    </x:row>
    <x:row r="5136">
      <x:c r="A5136" s="135" t="str">
        <x:v>SA-473-S8</x:v>
      </x:c>
      <x:c r="B5136" s="135" t="str">
        <x:v>SA-473-V1</x:v>
      </x:c>
      <x:c r="C5136" s="135" t="n">
        <x:v>8</x:v>
      </x:c>
      <x:c r="D5136" s="162" t="str">
        <x:v>Vermenge Linsen, Gemüse, Dressing und Chili.</x:v>
      </x:c>
      <x:c r="E5136" s="163"/>
      <x:c r="F5136" s="163"/>
    </x:row>
    <x:row r="5137">
      <x:c r="A5137" s="135" t="str">
        <x:v>SA-473-S9</x:v>
      </x:c>
      <x:c r="B5137" s="135" t="str">
        <x:v>SA-473-V1</x:v>
      </x:c>
      <x:c r="C5137" s="135" t="n">
        <x:v>9</x:v>
      </x:c>
      <x:c r="D5137" s="162" t="str">
        <x:v>Richte den Salat auf einer Platte oder auf vier Tellern an.</x:v>
      </x:c>
      <x:c r="E5137" s="163"/>
      <x:c r="F5137" s="163"/>
    </x:row>
    <x:row r="5138">
      <x:c r="A5138" s="135" t="str">
        <x:v>SA-474-S1</x:v>
      </x:c>
      <x:c r="B5138" s="135" t="str">
        <x:v>SA-474-V1</x:v>
      </x:c>
      <x:c r="C5138" s="135" t="n">
        <x:v>1</x:v>
      </x:c>
      <x:c r="D5138" s="162" t="str">
        <x:v>Erhitze 1 EL Olivenöl in einem mittelgroßen Topf.</x:v>
      </x:c>
      <x:c r="E5138" s="163"/>
      <x:c r="F5138" s="163"/>
    </x:row>
    <x:row r="5139">
      <x:c r="A5139" s="135" t="str">
        <x:v>SA-474-S2</x:v>
      </x:c>
      <x:c r="B5139" s="135" t="str">
        <x:v>SA-474-V1</x:v>
      </x:c>
      <x:c r="C5139" s="135" t="n">
        <x:v>2</x:v>
      </x:c>
      <x:c r="D5139" s="162" t="str">
        <x:v>Dünste Zwiebel und Paprika einige Minuten an.</x:v>
      </x:c>
      <x:c r="E5139" s="163"/>
      <x:c r="F5139" s="163"/>
    </x:row>
    <x:row r="5140">
      <x:c r="A5140" s="135" t="str">
        <x:v>SA-474-S3</x:v>
      </x:c>
      <x:c r="B5140" s="135" t="str">
        <x:v>SA-474-V1</x:v>
      </x:c>
      <x:c r="C5140" s="135" t="n">
        <x:v>3</x:v>
      </x:c>
      <x:c r="D5140" s="162" t="str">
        <x:v>Rühre die Quinoa ein und brate sie weitere 3 Minuten mit.</x:v>
      </x:c>
      <x:c r="E5140" s="163" t="n">
        <x:v>3</x:v>
      </x:c>
      <x:c r="F5140" s="163" t="str">
        <x:v>Schritt 3</x:v>
      </x:c>
    </x:row>
    <x:row r="5141">
      <x:c r="A5141" s="135" t="str">
        <x:v>SA-474-S4</x:v>
      </x:c>
      <x:c r="B5141" s="135" t="str">
        <x:v>SA-474-V1</x:v>
      </x:c>
      <x:c r="C5141" s="135" t="n">
        <x:v>4</x:v>
      </x:c>
      <x:c r="D5141" s="162" t="str">
        <x:v>Gieße die Brühe an, decke den Topf ab und reduziere die Hitze.</x:v>
      </x:c>
      <x:c r="E5141" s="163"/>
      <x:c r="F5141" s="163"/>
    </x:row>
    <x:row r="5142">
      <x:c r="A5142" s="135" t="str">
        <x:v>SA-474-S5</x:v>
      </x:c>
      <x:c r="B5142" s="135" t="str">
        <x:v>SA-474-V1</x:v>
      </x:c>
      <x:c r="C5142" s="135" t="n">
        <x:v>5</x:v>
      </x:c>
      <x:c r="D5142" s="162" t="str">
        <x:v>Lasse die Quinoa etwa 15 Minuten köcheln, bis sie weich ist. Rühre die Hälfte der Petersilie unter.</x:v>
      </x:c>
      <x:c r="E5142" s="163" t="n">
        <x:v>15</x:v>
      </x:c>
      <x:c r="F5142" s="163" t="str">
        <x:v>Schritt 5</x:v>
      </x:c>
    </x:row>
    <x:row r="5143">
      <x:c r="A5143" s="135" t="str">
        <x:v>SA-474-S6</x:v>
      </x:c>
      <x:c r="B5143" s="135" t="str">
        <x:v>SA-474-V1</x:v>
      </x:c>
      <x:c r="C5143" s="135" t="n">
        <x:v>6</x:v>
      </x:c>
      <x:c r="D5143" s="162" t="str">
        <x:v>Heize den Backofengrill vor.</x:v>
      </x:c>
      <x:c r="E5143" s="163"/>
      <x:c r="F5143" s="163"/>
    </x:row>
    <x:row r="5144">
      <x:c r="A5144" s="135" t="str">
        <x:v>SA-474-S7</x:v>
      </x:c>
      <x:c r="B5144" s="135" t="str">
        <x:v>SA-474-V1</x:v>
      </x:c>
      <x:c r="C5144" s="135" t="n">
        <x:v>7</x:v>
      </x:c>
      <x:c r="D5144" s="162" t="str">
        <x:v>Verrühre Zitronenschale, Zitronensaft, übrige Petersilie, restliches Öl, Zucker und eine Prise Salz zu einem Dressing.</x:v>
      </x:c>
      <x:c r="E5144" s="163"/>
      <x:c r="F5144" s="163"/>
    </x:row>
    <x:row r="5145">
      <x:c r="A5145" s="135" t="str">
        <x:v>SA-474-S8</x:v>
      </x:c>
      <x:c r="B5145" s="135" t="str">
        <x:v>SA-474-V1</x:v>
      </x:c>
      <x:c r="C5145" s="135" t="n">
        <x:v>8</x:v>
      </x:c>
      <x:c r="D5145" s="162" t="str">
        <x:v>Grille den Halloumi von beiden Seiten goldbraun und knusprig.</x:v>
      </x:c>
      <x:c r="E5145" s="163"/>
      <x:c r="F5145" s="163"/>
    </x:row>
    <x:row r="5146">
      <x:c r="A5146" s="135" t="str">
        <x:v>SA-474-S9</x:v>
      </x:c>
      <x:c r="B5146" s="135" t="str">
        <x:v>SA-474-V1</x:v>
      </x:c>
      <x:c r="C5146" s="135" t="n">
        <x:v>9</x:v>
      </x:c>
      <x:c r="D5146" s="162" t="str">
        <x:v>Richte den Quinoasalat mit dem Halloumi an und gieße das Dressing darüber.</x:v>
      </x:c>
      <x:c r="E5146" s="163"/>
      <x:c r="F5146" s="163"/>
    </x:row>
    <x:row r="5147">
      <x:c r="A5147" s="135" t="str">
        <x:v>SA-475-S1</x:v>
      </x:c>
      <x:c r="B5147" s="135" t="str">
        <x:v>SA-475-V1</x:v>
      </x:c>
      <x:c r="C5147" s="135" t="n">
        <x:v>1</x:v>
      </x:c>
      <x:c r="D5147" s="162" t="str">
        <x:v>Koche den Quinoa gemäß den Packungsanweisungen.</x:v>
      </x:c>
      <x:c r="E5147" s="163"/>
      <x:c r="F5147" s="163"/>
    </x:row>
    <x:row r="5148">
      <x:c r="A5148" s="135" t="str">
        <x:v>SA-475-S2</x:v>
      </x:c>
      <x:c r="B5148" s="135" t="str">
        <x:v>SA-475-V1</x:v>
      </x:c>
      <x:c r="C5148" s="135" t="n">
        <x:v>2</x:v>
      </x:c>
      <x:c r="D5148" s="162" t="str">
        <x:v>Stelle zum Abkühlen beiseite.</x:v>
      </x:c>
      <x:c r="E5148" s="163"/>
      <x:c r="F5148" s="163"/>
    </x:row>
    <x:row r="5149">
      <x:c r="A5149" s="135" t="str">
        <x:v>SA-475-S3</x:v>
      </x:c>
      <x:c r="B5149" s="135" t="str">
        <x:v>SA-475-V1</x:v>
      </x:c>
      <x:c r="C5149" s="135" t="n">
        <x:v>3</x:v>
      </x:c>
      <x:c r="D5149" s="162" t="str">
        <x:v>Bereite das Dressing zu, indem du Olivenöl, Essig, Zitronensaft, Vanilleextrakt, Reissirup, Salz und Knoblauch in einen Krug gibst und glatt verrührst.</x:v>
      </x:c>
      <x:c r="E5149" s="163"/>
      <x:c r="F5149" s="163"/>
    </x:row>
    <x:row r="5150">
      <x:c r="A5150" s="135" t="str">
        <x:v>SA-475-S4</x:v>
      </x:c>
      <x:c r="B5150" s="135" t="str">
        <x:v>SA-475-V1</x:v>
      </x:c>
      <x:c r="C5150" s="135" t="n">
        <x:v>4</x:v>
      </x:c>
      <x:c r="D5150" s="162" t="str">
        <x:v>Mische dies unter die Quinoa und vermische es mit allen anderen Zutaten.</x:v>
      </x:c>
      <x:c r="E5150" s="163"/>
      <x:c r="F5150" s="163"/>
    </x:row>
    <x:row r="5151">
      <x:c r="A5151" s="135" t="str">
        <x:v>SA-475-S5</x:v>
      </x:c>
      <x:c r="B5151" s="135" t="str">
        <x:v>SA-475-V1</x:v>
      </x:c>
      <x:c r="C5151" s="135" t="n">
        <x:v>5</x:v>
      </x:c>
      <x:c r="D5151" s="162" t="str">
        <x:v>Serviere auf einem Bett aus Salatblättern.</x:v>
      </x:c>
      <x:c r="E5151" s="163"/>
      <x:c r="F5151" s="163"/>
    </x:row>
    <x:row r="5152">
      <x:c r="A5152" s="135" t="str">
        <x:v>DI-476-S1</x:v>
      </x:c>
      <x:c r="B5152" s="135" t="str">
        <x:v>DI-476-V1</x:v>
      </x:c>
      <x:c r="C5152" s="135" t="n">
        <x:v>1</x:v>
      </x:c>
      <x:c r="D5152" s="162" t="str">
        <x:v>Heize den Backofen auf 200 °C Ober-/Unterhitze bzw. 180 °C Umluft vor.</x:v>
      </x:c>
      <x:c r="E5152" s="163"/>
      <x:c r="F5152" s="163"/>
    </x:row>
    <x:row r="5153">
      <x:c r="A5153" s="135" t="str">
        <x:v>DI-476-S2</x:v>
      </x:c>
      <x:c r="B5153" s="135" t="str">
        <x:v>DI-476-V1</x:v>
      </x:c>
      <x:c r="C5153" s="135" t="n">
        <x:v>2</x:v>
      </x:c>
      <x:c r="D5153" s="162" t="str">
        <x:v>Vermenge Zwiebeln, Paprika und Kartoffeln mit dem Öl in einer großen Bratform.</x:v>
      </x:c>
      <x:c r="E5153" s="163"/>
      <x:c r="F5153" s="163"/>
    </x:row>
    <x:row r="5154">
      <x:c r="A5154" s="135" t="str">
        <x:v>DI-476-S3</x:v>
      </x:c>
      <x:c r="B5154" s="135" t="str">
        <x:v>DI-476-V1</x:v>
      </x:c>
      <x:c r="C5154" s="135" t="n">
        <x:v>3</x:v>
      </x:c>
      <x:c r="D5154" s="162" t="str">
        <x:v>Gare das Gemüse 15 Minuten vor.</x:v>
      </x:c>
      <x:c r="E5154" s="163" t="n">
        <x:v>15</x:v>
      </x:c>
      <x:c r="F5154" s="163" t="str">
        <x:v>Schritt 3</x:v>
      </x:c>
    </x:row>
    <x:row r="5155">
      <x:c r="A5155" s="135" t="str">
        <x:v>DI-476-S4</x:v>
      </x:c>
      <x:c r="B5155" s="135" t="str">
        <x:v>DI-476-V1</x:v>
      </x:c>
      <x:c r="C5155" s="135" t="n">
        <x:v>4</x:v>
      </x:c>
      <x:c r="D5155" s="162" t="str">
        <x:v>Reibe die Hähnchenschenkel mit Limettenschale, Knoblauch, Paprikapulver und Thymian ein.</x:v>
      </x:c>
      <x:c r="E5155" s="163"/>
      <x:c r="F5155" s="163"/>
    </x:row>
    <x:row r="5156">
      <x:c r="A5156" s="135" t="str">
        <x:v>DI-476-S5</x:v>
      </x:c>
      <x:c r="B5156" s="135" t="str">
        <x:v>DI-476-V1</x:v>
      </x:c>
      <x:c r="C5156" s="135" t="n">
        <x:v>5</x:v>
      </x:c>
      <x:c r="D5156" s="162" t="str">
        <x:v>Wende das Gemüse und lege die Hähnchenschenkel dazwischen.</x:v>
      </x:c>
      <x:c r="E5156" s="163"/>
      <x:c r="F5156" s="163"/>
    </x:row>
    <x:row r="5157">
      <x:c r="A5157" s="135" t="str">
        <x:v>DI-476-S6</x:v>
      </x:c>
      <x:c r="B5157" s="135" t="str">
        <x:v>DI-476-V1</x:v>
      </x:c>
      <x:c r="C5157" s="135" t="n">
        <x:v>6</x:v>
      </x:c>
      <x:c r="D5157" s="162" t="str">
        <x:v>Backe alles weitere 40 Minuten, bis das Fleisch vollständig durchgegart ist.</x:v>
      </x:c>
      <x:c r="E5157" s="163" t="n">
        <x:v>40</x:v>
      </x:c>
      <x:c r="F5157" s="163" t="str">
        <x:v>Schritt 6</x:v>
      </x:c>
    </x:row>
    <x:row r="5158">
      <x:c r="A5158" s="135" t="str">
        <x:v>DI-476-S7</x:v>
      </x:c>
      <x:c r="B5158" s="135" t="str">
        <x:v>DI-476-V1</x:v>
      </x:c>
      <x:c r="C5158" s="135" t="n">
        <x:v>7</x:v>
      </x:c>
      <x:c r="D5158" s="162" t="str">
        <x:v>Verrühre das Brühpulver mit 200 ml kochendem Wasser.</x:v>
      </x:c>
      <x:c r="E5158" s="163"/>
      <x:c r="F5158" s="163"/>
    </x:row>
    <x:row r="5159">
      <x:c r="A5159" s="135" t="str">
        <x:v>DI-476-S8</x:v>
      </x:c>
      <x:c r="B5159" s="135" t="str">
        <x:v>DI-476-V1</x:v>
      </x:c>
      <x:c r="C5159" s="135" t="n">
        <x:v>8</x:v>
      </x:c>
      <x:c r="D5159" s="162" t="str">
        <x:v>Gib Brokkoli, Brühe und Limettensaft in die Form. Decke sie ab und backe das Gericht weitere 10 Minuten.</x:v>
      </x:c>
      <x:c r="E5159" s="163" t="n">
        <x:v>10</x:v>
      </x:c>
      <x:c r="F5159" s="163" t="str">
        <x:v>Schritt 8</x:v>
      </x:c>
    </x:row>
    <x:row r="5160">
      <x:c r="A5160" s="135" t="str">
        <x:v>DI-476-S9</x:v>
      </x:c>
      <x:c r="B5160" s="135" t="str">
        <x:v>DI-476-V1</x:v>
      </x:c>
      <x:c r="C5160" s="135" t="n">
        <x:v>9</x:v>
      </x:c>
      <x:c r="D5160" s="162" t="str">
        <x:v>Schmecke das Blechgericht ab und serviere es heiß.</x:v>
      </x:c>
      <x:c r="E5160" s="163"/>
      <x:c r="F5160" s="163"/>
    </x:row>
    <x:row r="5161">
      <x:c r="A5161" s="135" t="str">
        <x:v>DI-477-S1</x:v>
      </x:c>
      <x:c r="B5161" s="135" t="str">
        <x:v>DI-477-V1</x:v>
      </x:c>
      <x:c r="C5161" s="135" t="n">
        <x:v>1</x:v>
      </x:c>
      <x:c r="D5161" s="162" t="str">
        <x:v>Heize den Backofen auf 200 °C Ober-/Unterhitze bzw. 180 °C Umluft vor.</x:v>
      </x:c>
      <x:c r="E5161" s="163"/>
      <x:c r="F5161" s="163"/>
    </x:row>
    <x:row r="5162">
      <x:c r="A5162" s="135" t="str">
        <x:v>DI-477-S2</x:v>
      </x:c>
      <x:c r="B5162" s="135" t="str">
        <x:v>DI-477-V1</x:v>
      </x:c>
      <x:c r="C5162" s="135" t="n">
        <x:v>2</x:v>
      </x:c>
      <x:c r="D5162" s="162" t="str">
        <x:v>Vermenge Karotten, Knollensellerie, Steckrübe, Zwiebeln und Knoblauch mit Öl, Rosmarin und Pfeffer in einem großen Bräter.</x:v>
      </x:c>
      <x:c r="E5162" s="163"/>
      <x:c r="F5162" s="163"/>
    </x:row>
    <x:row r="5163">
      <x:c r="A5163" s="135" t="str">
        <x:v>DI-477-S3</x:v>
      </x:c>
      <x:c r="B5163" s="135" t="str">
        <x:v>DI-477-V1</x:v>
      </x:c>
      <x:c r="C5163" s="135" t="n">
        <x:v>3</x:v>
      </x:c>
      <x:c r="D5163" s="162" t="str">
        <x:v>Gare das Gemüse 10 Minuten im Ofen vor.</x:v>
      </x:c>
      <x:c r="E5163" s="163" t="n">
        <x:v>10</x:v>
      </x:c>
      <x:c r="F5163" s="163" t="str">
        <x:v>Schritt 3</x:v>
      </x:c>
    </x:row>
    <x:row r="5164">
      <x:c r="A5164" s="135" t="str">
        <x:v>DI-477-S4</x:v>
      </x:c>
      <x:c r="B5164" s="135" t="str">
        <x:v>DI-477-V1</x:v>
      </x:c>
      <x:c r="C5164" s="135" t="n">
        <x:v>4</x:v>
      </x:c>
      <x:c r="D5164" s="162" t="str">
        <x:v>Gib Zitronenschale und Zitronensaft über das Gemüse und wende alles gründlich.</x:v>
      </x:c>
      <x:c r="E5164" s="163"/>
      <x:c r="F5164" s="163"/>
    </x:row>
    <x:row r="5165">
      <x:c r="A5165" s="135" t="str">
        <x:v>DI-477-S5</x:v>
      </x:c>
      <x:c r="B5165" s="135" t="str">
        <x:v>DI-477-V1</x:v>
      </x:c>
      <x:c r="C5165" s="135" t="n">
        <x:v>5</x:v>
      </x:c>
      <x:c r="D5165" s="162" t="str">
        <x:v>Lege Zitronenschalen und holzige Rosmarinstiele in die Bauchhöhle des Hähnchens.</x:v>
      </x:c>
      <x:c r="E5165" s="163"/>
      <x:c r="F5165" s="163"/>
    </x:row>
    <x:row r="5166">
      <x:c r="A5166" s="135" t="str">
        <x:v>DI-477-S6</x:v>
      </x:c>
      <x:c r="B5166" s="135" t="str">
        <x:v>DI-477-V1</x:v>
      </x:c>
      <x:c r="C5166" s="135" t="n">
        <x:v>6</x:v>
      </x:c>
      <x:c r="D5166" s="162" t="str">
        <x:v>Setze das Hähnchen auf das Gemüse.</x:v>
      </x:c>
      <x:c r="E5166" s="163"/>
      <x:c r="F5166" s="163"/>
    </x:row>
    <x:row r="5167">
      <x:c r="A5167" s="135" t="str">
        <x:v>DI-477-S7</x:v>
      </x:c>
      <x:c r="B5167" s="135" t="str">
        <x:v>DI-477-V1</x:v>
      </x:c>
      <x:c r="C5167" s="135" t="n">
        <x:v>7</x:v>
      </x:c>
      <x:c r="D5167" s="162" t="str">
        <x:v>Brate 1-1¼ Stunden, bis es vollständig durchgegart ist.</x:v>
      </x:c>
      <x:c r="E5167" s="163"/>
      <x:c r="F5167" s="163"/>
    </x:row>
    <x:row r="5168">
      <x:c r="A5168" s="135" t="str">
        <x:v>DI-477-S8</x:v>
      </x:c>
      <x:c r="B5168" s="135" t="str">
        <x:v>DI-477-V1</x:v>
      </x:c>
      <x:c r="C5168" s="135" t="n">
        <x:v>8</x:v>
      </x:c>
      <x:c r="D5168" s="162" t="str">
        <x:v>Lasse das Hähnchen herausnehmen und 10 Minuten ruhen.</x:v>
      </x:c>
      <x:c r="E5168" s="163" t="n">
        <x:v>10</x:v>
      </x:c>
      <x:c r="F5168" s="163" t="str">
        <x:v>Schritt 8</x:v>
      </x:c>
    </x:row>
    <x:row r="5169">
      <x:c r="A5169" s="135" t="str">
        <x:v>DI-477-S9</x:v>
      </x:c>
      <x:c r="B5169" s="135" t="str">
        <x:v>DI-477-V1</x:v>
      </x:c>
      <x:c r="C5169" s="135" t="n">
        <x:v>9</x:v>
      </x:c>
      <x:c r="D5169" s="162" t="str">
        <x:v>Röste währenddessen das Gemüse fertig.</x:v>
      </x:c>
      <x:c r="E5169" s="163"/>
      <x:c r="F5169" s="163"/>
    </x:row>
    <x:row r="5170">
      <x:c r="A5170" s="135" t="str">
        <x:v>DI-477-S10</x:v>
      </x:c>
      <x:c r="B5170" s="135" t="str">
        <x:v>DI-477-V1</x:v>
      </x:c>
      <x:c r="C5170" s="135" t="n">
        <x:v>10</x:v>
      </x:c>
      <x:c r="D5170" s="162" t="str">
        <x:v>Dämpfe den gesamten Grünkohl.</x:v>
      </x:c>
      <x:c r="E5170" s="163"/>
      <x:c r="F5170" s="163"/>
    </x:row>
    <x:row r="5171">
      <x:c r="A5171" s="135" t="str">
        <x:v>DI-477-S11</x:v>
      </x:c>
      <x:c r="B5171" s="135" t="str">
        <x:v>DI-477-V1</x:v>
      </x:c>
      <x:c r="C5171" s="135" t="n">
        <x:v>11</x:v>
      </x:c>
      <x:c r="D5171" s="162" t="str">
        <x:v>Drücke den weichen Knoblauch aus der Schale zum Gemüse.</x:v>
      </x:c>
      <x:c r="E5171" s="163"/>
      <x:c r="F5171" s="163"/>
    </x:row>
    <x:row r="5172">
      <x:c r="A5172" s="135" t="str">
        <x:v>DI-477-S12</x:v>
      </x:c>
      <x:c r="B5172" s="135" t="str">
        <x:v>DI-477-V1</x:v>
      </x:c>
      <x:c r="C5172" s="135" t="n">
        <x:v>12</x:v>
      </x:c>
      <x:c r="D5172" s="162" t="str">
        <x:v>Serviere das Hähnchen tranchieren und mit Wurzelgemüse und Grünkohl.</x:v>
      </x:c>
      <x:c r="E5172" s="163"/>
      <x:c r="F5172" s="163"/>
    </x:row>
    <x:row r="5173">
      <x:c r="A5173" s="135" t="str">
        <x:v>SA-478-S1</x:v>
      </x:c>
      <x:c r="B5173" s="135" t="str">
        <x:v>SA-478-V1</x:v>
      </x:c>
      <x:c r="C5173" s="135" t="n">
        <x:v>1</x:v>
      </x:c>
      <x:c r="D5173" s="162" t="str">
        <x:v>Heize den Backofen auf 200 °C Ober-/Unterhitze beziehungsweise 180 °C Umluft vor.</x:v>
      </x:c>
      <x:c r="E5173" s="163"/>
      <x:c r="F5173" s="163"/>
    </x:row>
    <x:row r="5174">
      <x:c r="A5174" s="135" t="str">
        <x:v>SA-478-S2</x:v>
      </x:c>
      <x:c r="B5174" s="135" t="str">
        <x:v>SA-478-V1</x:v>
      </x:c>
      <x:c r="C5174" s="135" t="n">
        <x:v>2</x:v>
      </x:c>
      <x:c r="D5174" s="162" t="str">
        <x:v>Reibe die Zitronenschale ab, presse den Saft aus und stelle beides getrennt beiseite.</x:v>
      </x:c>
      <x:c r="E5174" s="163"/>
      <x:c r="F5174" s="163"/>
    </x:row>
    <x:row r="5175">
      <x:c r="A5175" s="135" t="str">
        <x:v>SA-478-S3</x:v>
      </x:c>
      <x:c r="B5175" s="135" t="str">
        <x:v>SA-478-V1</x:v>
      </x:c>
      <x:c r="C5175" s="135" t="n">
        <x:v>3</x:v>
      </x:c>
      <x:c r="D5175" s="162" t="str">
        <x:v>Fülle die Zitronenhälften und die Petersilienstängel in den Hohlraum des Hähnchens.</x:v>
      </x:c>
      <x:c r="E5175" s="163"/>
      <x:c r="F5175" s="163"/>
    </x:row>
    <x:row r="5176">
      <x:c r="A5176" s="135" t="str">
        <x:v>SA-478-S4</x:v>
      </x:c>
      <x:c r="B5176" s="135" t="str">
        <x:v>SA-478-V1</x:v>
      </x:c>
      <x:c r="C5176" s="135" t="n">
        <x:v>4</x:v>
      </x:c>
      <x:c r="D5176" s="162" t="str">
        <x:v>Lege das Hähnchen in einen Bräter und brate es zunächst 30 Minuten.</x:v>
      </x:c>
      <x:c r="E5176" s="163" t="n">
        <x:v>30</x:v>
      </x:c>
      <x:c r="F5176" s="163" t="str">
        <x:v>Schritt 4</x:v>
      </x:c>
    </x:row>
    <x:row r="5177">
      <x:c r="A5177" s="135" t="str">
        <x:v>SA-478-S5</x:v>
      </x:c>
      <x:c r="B5177" s="135" t="str">
        <x:v>SA-478-V1</x:v>
      </x:c>
      <x:c r="C5177" s="135" t="n">
        <x:v>5</x:v>
      </x:c>
      <x:c r="D5177" s="162" t="str">
        <x:v>Schrubbe währenddessen die Süßkartoffeln und schneide sie ungeschält in Stücke.</x:v>
      </x:c>
      <x:c r="E5177" s="163"/>
      <x:c r="F5177" s="163"/>
    </x:row>
    <x:row r="5178">
      <x:c r="A5178" s="135" t="str">
        <x:v>SA-478-S6</x:v>
      </x:c>
      <x:c r="B5178" s="135" t="str">
        <x:v>SA-478-V1</x:v>
      </x:c>
      <x:c r="C5178" s="135" t="n">
        <x:v>6</x:v>
      </x:c>
      <x:c r="D5178" s="162" t="str">
        <x:v>Gib Süßkartoffeln, Zwiebeln, Fenchelsamen und sechs Knoblauchzehen in eine zweite Bratform.</x:v>
      </x:c>
      <x:c r="E5178" s="163"/>
      <x:c r="F5178" s="163"/>
    </x:row>
    <x:row r="5179">
      <x:c r="A5179" s="135" t="str">
        <x:v>SA-478-S7</x:v>
      </x:c>
      <x:c r="B5179" s="135" t="str">
        <x:v>SA-478-V1</x:v>
      </x:c>
      <x:c r="C5179" s="135" t="n">
        <x:v>7</x:v>
      </x:c>
      <x:c r="D5179" s="162" t="str">
        <x:v>Vermenge das Gemüse mit dem Rapsöl und schiebe es nach den ersten 30 Minuten zum Hähnchen in den Ofen.</x:v>
      </x:c>
      <x:c r="E5179" s="163" t="n">
        <x:v>30</x:v>
      </x:c>
      <x:c r="F5179" s="163" t="str">
        <x:v>Schritt 7</x:v>
      </x:c>
    </x:row>
    <x:row r="5180">
      <x:c r="A5180" s="135" t="str">
        <x:v>SA-478-S8</x:v>
      </x:c>
      <x:c r="B5180" s="135" t="str">
        <x:v>SA-478-V1</x:v>
      </x:c>
      <x:c r="C5180" s="135" t="n">
        <x:v>8</x:v>
      </x:c>
      <x:c r="D5180" s="162" t="str">
        <x:v>Brate Hähnchen und Gemüse weitere 30-40 Minuten, bis das Hähnchen vollständig gar und das Gemüse weich ist.</x:v>
      </x:c>
      <x:c r="E5180" s="163" t="n">
        <x:v>30</x:v>
      </x:c>
      <x:c r="F5180" s="163" t="str">
        <x:v>Schritt 8</x:v>
      </x:c>
    </x:row>
    <x:row r="5181">
      <x:c r="A5181" s="135" t="str">
        <x:v>SA-478-S9</x:v>
      </x:c>
      <x:c r="B5181" s="135" t="str">
        <x:v>SA-478-V1</x:v>
      </x:c>
      <x:c r="C5181" s="135" t="n">
        <x:v>9</x:v>
      </x:c>
      <x:c r="D5181" s="162" t="str">
        <x:v>Hacke für die Gremolata die restliche Knoblauchzehe fein und vermenge sie mit Zitronenschale und Petersilie.</x:v>
      </x:c>
      <x:c r="E5181" s="163"/>
      <x:c r="F5181" s="163"/>
    </x:row>
    <x:row r="5182">
      <x:c r="A5182" s="135" t="str">
        <x:v>SA-478-S10</x:v>
      </x:c>
      <x:c r="B5182" s="135" t="str">
        <x:v>SA-478-V1</x:v>
      </x:c>
      <x:c r="C5182" s="135" t="n">
        <x:v>10</x:v>
      </x:c>
      <x:c r="D5182" s="162" t="str">
        <x:v>Verrühre Zitronensaft, etwas Rapsöl und schwarzen Pfeffer zu einem Dressing.</x:v>
      </x:c>
      <x:c r="E5182" s="163"/>
      <x:c r="F5182" s="163"/>
    </x:row>
    <x:row r="5183">
      <x:c r="A5183" s="135" t="str">
        <x:v>SA-478-S11</x:v>
      </x:c>
      <x:c r="B5183" s="135" t="str">
        <x:v>SA-478-V1</x:v>
      </x:c>
      <x:c r="C5183" s="135" t="n">
        <x:v>11</x:v>
      </x:c>
      <x:c r="D5183" s="162" t="str">
        <x:v>Nimm Hähnchen und Gemüse aus dem Ofen, decke das Hähnchen locker ab und lasse es ruhen.</x:v>
      </x:c>
      <x:c r="E5183" s="163"/>
      <x:c r="F5183" s="163"/>
    </x:row>
    <x:row r="5184">
      <x:c r="A5184" s="135" t="str">
        <x:v>SA-478-S12</x:v>
      </x:c>
      <x:c r="B5184" s="135" t="str">
        <x:v>SA-478-V1</x:v>
      </x:c>
      <x:c r="C5184" s="135" t="n">
        <x:v>12</x:v>
      </x:c>
      <x:c r="D5184" s="162" t="str">
        <x:v>Rühre die Hälfte der Gremolata in das Dressing.</x:v>
      </x:c>
      <x:c r="E5184" s="163"/>
      <x:c r="F5184" s="163"/>
    </x:row>
    <x:row r="5185">
      <x:c r="A5185" s="135" t="str">
        <x:v>SA-478-S13</x:v>
      </x:c>
      <x:c r="B5185" s="135" t="str">
        <x:v>SA-478-V1</x:v>
      </x:c>
      <x:c r="C5185" s="135" t="n">
        <x:v>13</x:v>
      </x:c>
      <x:c r="D5185" s="162" t="str">
        <x:v>Hebe den Spinat unter das heiße Ofengemüse und stelle es 2 Minuten zurück in den Ofen, bis der Spinat zusammenfällt.</x:v>
      </x:c>
      <x:c r="E5185" s="163" t="n">
        <x:v>2</x:v>
      </x:c>
      <x:c r="F5185" s="163" t="str">
        <x:v>Schritt 13</x:v>
      </x:c>
    </x:row>
    <x:row r="5186">
      <x:c r="A5186" s="135" t="str">
        <x:v>SA-478-S14</x:v>
      </x:c>
      <x:c r="B5186" s="135" t="str">
        <x:v>SA-478-V1</x:v>
      </x:c>
      <x:c r="C5186" s="135" t="n">
        <x:v>14</x:v>
      </x:c>
      <x:c r="D5186" s="162" t="str">
        <x:v>Vermenge das Gemüse mit dem Dressing.</x:v>
      </x:c>
      <x:c r="E5186" s="163"/>
      <x:c r="F5186" s="163"/>
    </x:row>
    <x:row r="5187">
      <x:c r="A5187" s="135" t="str">
        <x:v>SA-478-S15</x:v>
      </x:c>
      <x:c r="B5187" s="135" t="str">
        <x:v>SA-478-V1</x:v>
      </x:c>
      <x:c r="C5187" s="135" t="n">
        <x:v>15</x:v>
      </x:c>
      <x:c r="D5187" s="162" t="str">
        <x:v>Schneide etwa 140 g Brustfleisch ohne Haut vom Hähnchen ab und teile es in mundgerechte Stücke.</x:v>
      </x:c>
      <x:c r="E5187" s="163"/>
      <x:c r="F5187" s="163"/>
    </x:row>
    <x:row r="5188">
      <x:c r="A5188" s="135" t="str">
        <x:v>SA-478-S16</x:v>
      </x:c>
      <x:c r="B5188" s="135" t="str">
        <x:v>SA-478-V1</x:v>
      </x:c>
      <x:c r="C5188" s="135" t="n">
        <x:v>16</x:v>
      </x:c>
      <x:c r="D5188" s="162" t="str">
        <x:v>Hebe das Hähnchenfleisch und die Granatapfelkerne unter den Salat.</x:v>
      </x:c>
      <x:c r="E5188" s="163"/>
      <x:c r="F5188" s="163"/>
    </x:row>
    <x:row r="5189">
      <x:c r="A5189" s="135" t="str">
        <x:v>SA-478-S17</x:v>
      </x:c>
      <x:c r="B5189" s="135" t="str">
        <x:v>SA-478-V1</x:v>
      </x:c>
      <x:c r="C5189" s="135" t="n">
        <x:v>17</x:v>
      </x:c>
      <x:c r="D5189" s="162" t="str">
        <x:v>Bestreue den Salat mit der restlichen Gremolata und serviere ihn.</x:v>
      </x:c>
      <x:c r="E5189" s="163"/>
      <x:c r="F5189" s="163"/>
    </x:row>
    <x:row r="5190">
      <x:c r="A5190" s="135" t="str">
        <x:v>DI-479-S1</x:v>
      </x:c>
      <x:c r="B5190" s="135" t="str">
        <x:v>DI-479-V1</x:v>
      </x:c>
      <x:c r="C5190" s="135" t="n">
        <x:v>1</x:v>
      </x:c>
      <x:c r="D5190" s="162" t="str">
        <x:v>Heize den Backofen auf 180 °C Ober-/Unterhitze bzw. 160 °C Umluft vor.</x:v>
      </x:c>
      <x:c r="E5190" s="163"/>
      <x:c r="F5190" s="163"/>
    </x:row>
    <x:row r="5191">
      <x:c r="A5191" s="135" t="str">
        <x:v>DI-479-S2</x:v>
      </x:c>
      <x:c r="B5191" s="135" t="str">
        <x:v>DI-479-V1</x:v>
      </x:c>
      <x:c r="C5191" s="135" t="n">
        <x:v>2</x:v>
      </x:c>
      <x:c r="D5191" s="162" t="str">
        <x:v>Ordne die Kartoffel- und Paprikascheiben auf einem großen beschichteten Backblech an.</x:v>
      </x:c>
      <x:c r="E5191" s="163"/>
      <x:c r="F5191" s="163"/>
    </x:row>
    <x:row r="5192">
      <x:c r="A5192" s="135" t="str">
        <x:v>DI-479-S3</x:v>
      </x:c>
      <x:c r="B5192" s="135" t="str">
        <x:v>DI-479-V1</x:v>
      </x:c>
      <x:c r="C5192" s="135" t="n">
        <x:v>3</x:v>
      </x:c>
      <x:c r="D5192" s="162" t="str">
        <x:v>Träufle 1 EL Öl darüber.</x:v>
      </x:c>
      <x:c r="E5192" s="163"/>
      <x:c r="F5192" s="163"/>
    </x:row>
    <x:row r="5193">
      <x:c r="A5193" s="135" t="str">
        <x:v>DI-479-S4</x:v>
      </x:c>
      <x:c r="B5193" s="135" t="str">
        <x:v>DI-479-V1</x:v>
      </x:c>
      <x:c r="C5193" s="135" t="n">
        <x:v>4</x:v>
      </x:c>
      <x:c r="D5193" s="162" t="str">
        <x:v>Bestreue das Gericht mit Rosmarin, einer Prise Salz und einer guten Prise Pfeffer.</x:v>
      </x:c>
      <x:c r="E5193" s="163"/>
      <x:c r="F5193" s="163"/>
    </x:row>
    <x:row r="5194">
      <x:c r="A5194" s="135" t="str">
        <x:v>DI-479-S5</x:v>
      </x:c>
      <x:c r="B5194" s="135" t="str">
        <x:v>DI-479-V1</x:v>
      </x:c>
      <x:c r="C5194" s="135" t="n">
        <x:v>5</x:v>
      </x:c>
      <x:c r="D5194" s="162" t="str">
        <x:v>Vermenge alles gut.</x:v>
      </x:c>
      <x:c r="E5194" s="163"/>
      <x:c r="F5194" s="163"/>
    </x:row>
    <x:row r="5195">
      <x:c r="A5195" s="135" t="str">
        <x:v>DI-479-S6</x:v>
      </x:c>
      <x:c r="B5195" s="135" t="str">
        <x:v>DI-479-V1</x:v>
      </x:c>
      <x:c r="C5195" s="135" t="n">
        <x:v>6</x:v>
      </x:c>
      <x:c r="D5195" s="162" t="str">
        <x:v>Röste 25 Minuten.</x:v>
      </x:c>
      <x:c r="E5195" s="163" t="n">
        <x:v>25</x:v>
      </x:c>
      <x:c r="F5195" s="163" t="str">
        <x:v>Schritt 6</x:v>
      </x:c>
    </x:row>
    <x:row r="5196">
      <x:c r="A5196" s="135" t="str">
        <x:v>DI-479-S7</x:v>
      </x:c>
      <x:c r="B5196" s="135" t="str">
        <x:v>DI-479-V1</x:v>
      </x:c>
      <x:c r="C5196" s="135" t="n">
        <x:v>7</x:v>
      </x:c>
      <x:c r="D5196" s="162" t="str">
        <x:v>Wende dabei nach der Hälfte der Zeit, bis die Kartoffeln goldbraun und an den Rändern knusprig sind.</x:v>
      </x:c>
      <x:c r="E5196" s="163"/>
      <x:c r="F5196" s="163"/>
    </x:row>
    <x:row r="5197">
      <x:c r="A5197" s="135" t="str">
        <x:v>DI-479-S8</x:v>
      </x:c>
      <x:c r="B5197" s="135" t="str">
        <x:v>DI-479-V1</x:v>
      </x:c>
      <x:c r="C5197" s="135" t="n">
        <x:v>8</x:v>
      </x:c>
      <x:c r="D5197" s="162" t="str">
        <x:v>Richte die Fischfilets darauf an.</x:v>
      </x:c>
      <x:c r="E5197" s="163"/>
      <x:c r="F5197" s="163"/>
    </x:row>
    <x:row r="5198">
      <x:c r="A5198" s="135" t="str">
        <x:v>DI-479-S9</x:v>
      </x:c>
      <x:c r="B5198" s="135" t="str">
        <x:v>DI-479-V1</x:v>
      </x:c>
      <x:c r="C5198" s="135" t="n">
        <x:v>9</x:v>
      </x:c>
      <x:c r="D5198" s="162" t="str">
        <x:v>Streue die Oliven darüber.</x:v>
      </x:c>
      <x:c r="E5198" s="163"/>
      <x:c r="F5198" s="163"/>
    </x:row>
    <x:row r="5199">
      <x:c r="A5199" s="135" t="str">
        <x:v>DI-479-S10</x:v>
      </x:c>
      <x:c r="B5199" s="135" t="str">
        <x:v>DI-479-V1</x:v>
      </x:c>
      <x:c r="C5199" s="135" t="n">
        <x:v>10</x:v>
      </x:c>
      <x:c r="D5199" s="162" t="str">
        <x:v>Lege ein paar Zitronenscheiben auf den Fisch und beträufle ihn mit dem restlichen Öl.</x:v>
      </x:c>
      <x:c r="E5199" s="163"/>
      <x:c r="F5199" s="163"/>
    </x:row>
    <x:row r="5200">
      <x:c r="A5200" s="135" t="str">
        <x:v>DI-479-S11</x:v>
      </x:c>
      <x:c r="B5200" s="135" t="str">
        <x:v>DI-479-V1</x:v>
      </x:c>
      <x:c r="C5200" s="135" t="n">
        <x:v>11</x:v>
      </x:c>
      <x:c r="D5200" s="162" t="str">
        <x:v>Röste weitere 7-8 Minuten, bis der Fisch gar ist.</x:v>
      </x:c>
      <x:c r="E5200" s="163" t="n">
        <x:v>7</x:v>
      </x:c>
      <x:c r="F5200" s="163" t="str">
        <x:v>Schritt 11</x:v>
      </x:c>
    </x:row>
    <x:row r="5201">
      <x:c r="A5201" s="135" t="str">
        <x:v>DI-479-S12</x:v>
      </x:c>
      <x:c r="B5201" s="135" t="str">
        <x:v>DI-479-V1</x:v>
      </x:c>
      <x:c r="C5201" s="135" t="n">
        <x:v>12</x:v>
      </x:c>
      <x:c r="D5201" s="162" t="str">
        <x:v>Serviere alles mit Basilikumblättern bestreut.</x:v>
      </x:c>
      <x:c r="E5201" s="163"/>
      <x:c r="F5201" s="163"/>
    </x:row>
    <x:row r="5202">
      <x:c r="A5202" s="135" t="str">
        <x:v>DI-480-S1</x:v>
      </x:c>
      <x:c r="B5202" s="135" t="str">
        <x:v>DI-480-V1</x:v>
      </x:c>
      <x:c r="C5202" s="135" t="n">
        <x:v>1</x:v>
      </x:c>
      <x:c r="D5202" s="162" t="str">
        <x:v>Heize den Backofen auf 200 °C Ober-/Unterhitze bzw. 180 °C Umluft vor.</x:v>
      </x:c>
      <x:c r="E5202" s="163"/>
      <x:c r="F5202" s="163"/>
    </x:row>
    <x:row r="5203">
      <x:c r="A5203" s="135" t="str">
        <x:v>DI-480-S2</x:v>
      </x:c>
      <x:c r="B5203" s="135" t="str">
        <x:v>DI-480-V1</x:v>
      </x:c>
      <x:c r="C5203" s="135" t="n">
        <x:v>2</x:v>
      </x:c>
      <x:c r="D5203" s="162" t="str">
        <x:v>Lege den Boden einer Bratform, die groß genug für den Lachs ist, mit Backpapier aus.</x:v>
      </x:c>
      <x:c r="E5203" s="163"/>
      <x:c r="F5203" s="163"/>
    </x:row>
    <x:row r="5204">
      <x:c r="A5204" s="135" t="str">
        <x:v>DI-480-S3</x:v>
      </x:c>
      <x:c r="B5204" s="135" t="str">
        <x:v>DI-480-V1</x:v>
      </x:c>
      <x:c r="C5204" s="135" t="n">
        <x:v>3</x:v>
      </x:c>
      <x:c r="D5204" s="162" t="str">
        <x:v>Streiche ½ EL Öl auf die Haut.</x:v>
      </x:c>
      <x:c r="E5204" s="163"/>
      <x:c r="F5204" s="163"/>
    </x:row>
    <x:row r="5205">
      <x:c r="A5205" s="135" t="str">
        <x:v>DI-480-S4</x:v>
      </x:c>
      <x:c r="B5205" s="135" t="str">
        <x:v>DI-480-V1</x:v>
      </x:c>
      <x:c r="C5205" s="135" t="n">
        <x:v>4</x:v>
      </x:c>
      <x:c r="D5205" s="162" t="str">
        <x:v>Würze rundherum.</x:v>
      </x:c>
      <x:c r="E5205" s="163"/>
      <x:c r="F5205" s="163"/>
    </x:row>
    <x:row r="5206">
      <x:c r="A5206" s="135" t="str">
        <x:v>DI-480-S5</x:v>
      </x:c>
      <x:c r="B5206" s="135" t="str">
        <x:v>DI-480-V1</x:v>
      </x:c>
      <x:c r="C5206" s="135" t="n">
        <x:v>5</x:v>
      </x:c>
      <x:c r="D5206" s="162" t="str">
        <x:v>Lege den Lachs mit der Hautseite nach unten in die Form.</x:v>
      </x:c>
      <x:c r="E5206" s="163"/>
      <x:c r="F5206" s="163"/>
    </x:row>
    <x:row r="5207">
      <x:c r="A5207" s="135" t="str">
        <x:v>DI-480-S6</x:v>
      </x:c>
      <x:c r="B5207" s="135" t="str">
        <x:v>DI-480-V1</x:v>
      </x:c>
      <x:c r="C5207" s="135" t="n">
        <x:v>6</x:v>
      </x:c>
      <x:c r="D5207" s="162" t="str">
        <x:v>Brate alles 15-20 Minuten, bis der Lachs gerade gar ist.</x:v>
      </x:c>
      <x:c r="E5207" s="163" t="n">
        <x:v>15</x:v>
      </x:c>
      <x:c r="F5207" s="163" t="str">
        <x:v>Schritt 6</x:v>
      </x:c>
    </x:row>
    <x:row r="5208">
      <x:c r="A5208" s="135" t="str">
        <x:v>DI-480-S7</x:v>
      </x:c>
      <x:c r="B5208" s="135" t="str">
        <x:v>DI-480-V1</x:v>
      </x:c>
      <x:c r="C5208" s="135" t="n">
        <x:v>7</x:v>
      </x:c>
      <x:c r="D5208" s="162" t="str">
        <x:v>Röste währenddessen die Koriander- und Kreuzkümmelsamen in einer trockenen Pfanne.</x:v>
      </x:c>
      <x:c r="E5208" s="163"/>
      <x:c r="F5208" s="163"/>
    </x:row>
    <x:row r="5209">
      <x:c r="A5209" s="135" t="str">
        <x:v>DI-480-S8</x:v>
      </x:c>
      <x:c r="B5209" s="135" t="str">
        <x:v>DI-480-V1</x:v>
      </x:c>
      <x:c r="C5209" s="135" t="n">
        <x:v>8</x:v>
      </x:c>
      <x:c r="D5209" s="162" t="str">
        <x:v>Gib alles in einen Mixer.</x:v>
      </x:c>
      <x:c r="E5209" s="163"/>
      <x:c r="F5209" s="163"/>
    </x:row>
    <x:row r="5210">
      <x:c r="A5210" s="135" t="str">
        <x:v>DI-480-S9</x:v>
      </x:c>
      <x:c r="B5210" s="135" t="str">
        <x:v>DI-480-V1</x:v>
      </x:c>
      <x:c r="C5210" s="135" t="n">
        <x:v>9</x:v>
      </x:c>
      <x:c r="D5210" s="162" t="str">
        <x:v>Gib alle restlichen Zutaten hinzu.</x:v>
      </x:c>
      <x:c r="E5210" s="163"/>
      <x:c r="F5210" s="163"/>
    </x:row>
    <x:row r="5211">
      <x:c r="A5211" s="135" t="str">
        <x:v>DI-480-S10</x:v>
      </x:c>
      <x:c r="B5211" s="135" t="str">
        <x:v>DI-480-V1</x:v>
      </x:c>
      <x:c r="C5211" s="135" t="n">
        <x:v>10</x:v>
      </x:c>
      <x:c r="D5211" s="162" t="str">
        <x:v>Püriere alles zu einer glatten grünen Sauce.</x:v>
      </x:c>
      <x:c r="E5211" s="163"/>
      <x:c r="F5211" s="163"/>
    </x:row>
    <x:row r="5212">
      <x:c r="A5212" s="135" t="str">
        <x:v>DI-480-S11</x:v>
      </x:c>
      <x:c r="B5212" s="135" t="str">
        <x:v>DI-480-V1</x:v>
      </x:c>
      <x:c r="C5212" s="135" t="n">
        <x:v>11</x:v>
      </x:c>
      <x:c r="D5212" s="162" t="str">
        <x:v>Gib so viel Wasser hinzu, dass eine sämige Konsistenz entsteht.</x:v>
      </x:c>
      <x:c r="E5212" s="163"/>
      <x:c r="F5212" s="163"/>
    </x:row>
    <x:row r="5213">
      <x:c r="A5213" s="135" t="str">
        <x:v>DI-480-S12</x:v>
      </x:c>
      <x:c r="B5213" s="135" t="str">
        <x:v>DI-480-V1</x:v>
      </x:c>
      <x:c r="C5213" s="135" t="n">
        <x:v>12</x:v>
      </x:c>
      <x:c r="D5213" s="162" t="str">
        <x:v>Würze nach Geschmack.</x:v>
      </x:c>
      <x:c r="E5213" s="163"/>
      <x:c r="F5213" s="163"/>
    </x:row>
    <x:row r="5214">
      <x:c r="A5214" s="135" t="str">
        <x:v>DI-480-S13</x:v>
      </x:c>
      <x:c r="B5214" s="135" t="str">
        <x:v>DI-480-V1</x:v>
      </x:c>
      <x:c r="C5214" s="135" t="n">
        <x:v>13</x:v>
      </x:c>
      <x:c r="D5214" s="162" t="str">
        <x:v>Lege den Lachs auf eine Servierplatte und beträufle ihn mit etwas Chermoula, den Rest lege zum Servieren beiseite.</x:v>
      </x:c>
      <x:c r="E5214" s="163"/>
      <x:c r="F5214" s="163"/>
    </x:row>
    <x:row r="5215">
      <x:c r="A5215" s="135" t="str">
        <x:v>DI-481-S1</x:v>
      </x:c>
      <x:c r="B5215" s="135" t="str">
        <x:v>DI-481-V1</x:v>
      </x:c>
      <x:c r="C5215" s="135" t="n">
        <x:v>1</x:v>
      </x:c>
      <x:c r="D5215" s="162" t="str">
        <x:v>Heize den Backofen auf 220 °C Ober-/Unterhitze beziehungsweise 200 °C Umluft vor.</x:v>
      </x:c>
      <x:c r="E5215" s="163"/>
      <x:c r="F5215" s="163"/>
    </x:row>
    <x:row r="5216">
      <x:c r="A5216" s="135" t="str">
        <x:v>DI-481-S2</x:v>
      </x:c>
      <x:c r="B5216" s="135" t="str">
        <x:v>DI-481-V1</x:v>
      </x:c>
      <x:c r="C5216" s="135" t="n">
        <x:v>2</x:v>
      </x:c>
      <x:c r="D5216" s="162" t="str">
        <x:v>Gib Zucchini, Aubergine, Knoblauch, Paprika, Kartoffeln und Zwiebel in einen großen Bräter.</x:v>
      </x:c>
      <x:c r="E5216" s="163"/>
      <x:c r="F5216" s="163"/>
    </x:row>
    <x:row r="5217">
      <x:c r="A5217" s="135" t="str">
        <x:v>DI-481-S3</x:v>
      </x:c>
      <x:c r="B5217" s="135" t="str">
        <x:v>DI-481-V1</x:v>
      </x:c>
      <x:c r="C5217" s="135" t="n">
        <x:v>3</x:v>
      </x:c>
      <x:c r="D5217" s="162" t="str">
        <x:v>Vermenge das Gemüse mit den Koriandersamen, 3 EL Olivenöl, Salz und Pfeffer.</x:v>
      </x:c>
      <x:c r="E5217" s="163"/>
      <x:c r="F5217" s="163"/>
    </x:row>
    <x:row r="5218">
      <x:c r="A5218" s="135" t="str">
        <x:v>DI-481-S4</x:v>
      </x:c>
      <x:c r="B5218" s="135" t="str">
        <x:v>DI-481-V1</x:v>
      </x:c>
      <x:c r="C5218" s="135" t="n">
        <x:v>4</x:v>
      </x:c>
      <x:c r="D5218" s="162" t="str">
        <x:v>Verteile alles möglichst einlagig im Bräter.</x:v>
      </x:c>
      <x:c r="E5218" s="163"/>
      <x:c r="F5218" s="163"/>
    </x:row>
    <x:row r="5219">
      <x:c r="A5219" s="135" t="str">
        <x:v>DI-481-S5</x:v>
      </x:c>
      <x:c r="B5219" s="135" t="str">
        <x:v>DI-481-V1</x:v>
      </x:c>
      <x:c r="C5219" s="135" t="n">
        <x:v>5</x:v>
      </x:c>
      <x:c r="D5219" s="162" t="str">
        <x:v>Röste das Gemüse etwa 45 Minuten und wende es währenddessen ein- bis zweimal.</x:v>
      </x:c>
      <x:c r="E5219" s="163" t="n">
        <x:v>45</x:v>
      </x:c>
      <x:c r="F5219" s="163" t="str">
        <x:v>Schritt 5</x:v>
      </x:c>
    </x:row>
    <x:row r="5220">
      <x:c r="A5220" s="135" t="str">
        <x:v>DI-481-S6</x:v>
      </x:c>
      <x:c r="B5220" s="135" t="str">
        <x:v>DI-481-V1</x:v>
      </x:c>
      <x:c r="C5220" s="135" t="n">
        <x:v>6</x:v>
      </x:c>
      <x:c r="D5220" s="162" t="str">
        <x:v>Nimm den Bräter aus dem Ofen, sobald das Gemüse weich und an den Rändern gebräunt ist.</x:v>
      </x:c>
      <x:c r="E5220" s="163"/>
      <x:c r="F5220" s="163"/>
    </x:row>
    <x:row r="5221">
      <x:c r="A5221" s="135" t="str">
        <x:v>DI-481-S7</x:v>
      </x:c>
      <x:c r="B5221" s="135" t="str">
        <x:v>DI-481-V1</x:v>
      </x:c>
      <x:c r="C5221" s="135" t="n">
        <x:v>7</x:v>
      </x:c>
      <x:c r="D5221" s="162" t="str">
        <x:v>Stelle den Bräter bei niedriger Hitze auf den Herd.</x:v>
      </x:c>
      <x:c r="E5221" s="163"/>
      <x:c r="F5221" s="163"/>
    </x:row>
    <x:row r="5222">
      <x:c r="A5222" s="135" t="str">
        <x:v>DI-481-S8</x:v>
      </x:c>
      <x:c r="B5222" s="135" t="str">
        <x:v>DI-481-V1</x:v>
      </x:c>
      <x:c r="C5222" s="135" t="n">
        <x:v>8</x:v>
      </x:c>
      <x:c r="D5222" s="162" t="str">
        <x:v>Rühre Dosentomaten und Kichererbsen unter und bringe alles zum Köcheln.</x:v>
      </x:c>
      <x:c r="E5222" s="163"/>
      <x:c r="F5222" s="163"/>
    </x:row>
    <x:row r="5223">
      <x:c r="A5223" s="135" t="str">
        <x:v>DI-481-S9</x:v>
      </x:c>
      <x:c r="B5223" s="135" t="str">
        <x:v>DI-481-V1</x:v>
      </x:c>
      <x:c r="C5223" s="135" t="n">
        <x:v>9</x:v>
      </x:c>
      <x:c r="D5223" s="162" t="str">
        <x:v>Schmecke das Gericht mit Salz und Pfeffer ab.</x:v>
      </x:c>
      <x:c r="E5223" s="163"/>
      <x:c r="F5223" s="163"/>
    </x:row>
    <x:row r="5224">
      <x:c r="A5224" s="135" t="str">
        <x:v>DI-481-S10</x:v>
      </x:c>
      <x:c r="B5224" s="135" t="str">
        <x:v>DI-481-V1</x:v>
      </x:c>
      <x:c r="C5224" s="135" t="n">
        <x:v>10</x:v>
      </x:c>
      <x:c r="D5224" s="162" t="str">
        <x:v>Beträufle das Gemüse mit dem restlichen Olivenöl und bestreue es mit Koriander.</x:v>
      </x:c>
      <x:c r="E5224" s="163"/>
      <x:c r="F5224" s="163"/>
    </x:row>
    <x:row r="5225">
      <x:c r="A5225" s="135" t="str">
        <x:v>DI-481-S11</x:v>
      </x:c>
      <x:c r="B5225" s="135" t="str">
        <x:v>DI-481-V1</x:v>
      </x:c>
      <x:c r="C5225" s="135" t="n">
        <x:v>11</x:v>
      </x:c>
      <x:c r="D5225" s="162" t="str">
        <x:v>Serviere das Gericht direkt aus dem Bräter oder richte es in einer Schüssel an.</x:v>
      </x:c>
      <x:c r="E5225" s="163"/>
      <x:c r="F5225" s="163"/>
    </x:row>
    <x:row r="5226">
      <x:c r="A5226" s="135" t="str">
        <x:v>DI-481-S12</x:v>
      </x:c>
      <x:c r="B5226" s="135" t="str">
        <x:v>DI-481-V1</x:v>
      </x:c>
      <x:c r="C5226" s="135" t="n">
        <x:v>12</x:v>
      </x:c>
      <x:c r="D5226" s="162" t="str">
        <x:v>Reiche Brot dazu.</x:v>
      </x:c>
      <x:c r="E5226" s="163"/>
      <x:c r="F5226" s="163"/>
    </x:row>
    <x:row r="5227">
      <x:c r="A5227" s="135" t="str">
        <x:v>DI-482-S1</x:v>
      </x:c>
      <x:c r="B5227" s="135" t="str">
        <x:v>DI-482-V1</x:v>
      </x:c>
      <x:c r="C5227" s="135" t="n">
        <x:v>1</x:v>
      </x:c>
      <x:c r="D5227" s="162" t="str">
        <x:v>Heize den Backofen auf 180 °C Ober-/Unterhitze oder 160 °C Umluft vor.</x:v>
      </x:c>
      <x:c r="E5227" s="163"/>
      <x:c r="F5227" s="163"/>
    </x:row>
    <x:row r="5228">
      <x:c r="A5228" s="135" t="str">
        <x:v>DI-482-S2</x:v>
      </x:c>
      <x:c r="B5228" s="135" t="str">
        <x:v>DI-482-V1</x:v>
      </x:c>
      <x:c r="C5228" s="135" t="n">
        <x:v>2</x:v>
      </x:c>
      <x:c r="D5228" s="162" t="str">
        <x:v>Koche die Kartoffeln 5-6 Minuten vor, bis sie außen weich werden, aber ihre Form behalten.</x:v>
      </x:c>
      <x:c r="E5228" s="163" t="n">
        <x:v>5</x:v>
      </x:c>
      <x:c r="F5228" s="163" t="str">
        <x:v>Schritt 2</x:v>
      </x:c>
    </x:row>
    <x:row r="5229">
      <x:c r="A5229" s="135" t="str">
        <x:v>DI-482-S3</x:v>
      </x:c>
      <x:c r="B5229" s="135" t="str">
        <x:v>DI-482-V1</x:v>
      </x:c>
      <x:c r="C5229" s="135" t="n">
        <x:v>3</x:v>
      </x:c>
      <x:c r="D5229" s="162" t="str">
        <x:v>Gieße sie gründlich ab.</x:v>
      </x:c>
      <x:c r="E5229" s="163"/>
      <x:c r="F5229" s="163"/>
    </x:row>
    <x:row r="5230">
      <x:c r="A5230" s="135" t="str">
        <x:v>DI-482-S4</x:v>
      </x:c>
      <x:c r="B5230" s="135" t="str">
        <x:v>DI-482-V1</x:v>
      </x:c>
      <x:c r="C5230" s="135" t="n">
        <x:v>4</x:v>
      </x:c>
      <x:c r="D5230" s="162" t="str">
        <x:v>Vermenge Kartoffeln und Blumenkohl auf einem Backblech mit den Gewürzen und 2 EL Öl.</x:v>
      </x:c>
      <x:c r="E5230" s="163"/>
      <x:c r="F5230" s="163"/>
    </x:row>
    <x:row r="5231">
      <x:c r="A5231" s="135" t="str">
        <x:v>DI-482-S5</x:v>
      </x:c>
      <x:c r="B5231" s="135" t="str">
        <x:v>DI-482-V1</x:v>
      </x:c>
      <x:c r="C5231" s="135" t="n">
        <x:v>5</x:v>
      </x:c>
      <x:c r="D5231" s="162" t="str">
        <x:v>Röste das Gemüse 45 Minuten und wende es nach der Hälfte der Zeit.</x:v>
      </x:c>
      <x:c r="E5231" s="163" t="n">
        <x:v>45</x:v>
      </x:c>
      <x:c r="F5231" s="163" t="str">
        <x:v>Schritt 5</x:v>
      </x:c>
    </x:row>
    <x:row r="5232">
      <x:c r="A5232" s="135" t="str">
        <x:v>DI-482-S6</x:v>
      </x:c>
      <x:c r="B5232" s="135" t="str">
        <x:v>DI-482-V1</x:v>
      </x:c>
      <x:c r="C5232" s="135" t="n">
        <x:v>6</x:v>
      </x:c>
      <x:c r="D5232" s="162" t="str">
        <x:v>Erhitze währenddessen das restliche Öl in einer großen Pfanne.</x:v>
      </x:c>
      <x:c r="E5232" s="163"/>
      <x:c r="F5232" s="163"/>
    </x:row>
    <x:row r="5233">
      <x:c r="A5233" s="135" t="str">
        <x:v>DI-482-S7</x:v>
      </x:c>
      <x:c r="B5233" s="135" t="str">
        <x:v>DI-482-V1</x:v>
      </x:c>
      <x:c r="C5233" s="135" t="n">
        <x:v>7</x:v>
      </x:c>
      <x:c r="D5233" s="162" t="str">
        <x:v>Brate Curryblätter und Knoblauch 1 Minute an, ohne den Knoblauch dunkel werden zu lassen.</x:v>
      </x:c>
      <x:c r="E5233" s="163"/>
      <x:c r="F5233" s="163"/>
    </x:row>
    <x:row r="5234">
      <x:c r="A5234" s="135" t="str">
        <x:v>DI-482-S8</x:v>
      </x:c>
      <x:c r="B5234" s="135" t="str">
        <x:v>DI-482-V1</x:v>
      </x:c>
      <x:c r="C5234" s="135" t="n">
        <x:v>8</x:v>
      </x:c>
      <x:c r="D5234" s="162" t="str">
        <x:v>Gib Tomaten, Chilis, Zucker und Limettensaft hinzu.</x:v>
      </x:c>
      <x:c r="E5234" s="163"/>
      <x:c r="F5234" s="163"/>
    </x:row>
    <x:row r="5235">
      <x:c r="A5235" s="135" t="str">
        <x:v>DI-482-S9</x:v>
      </x:c>
      <x:c r="B5235" s="135" t="str">
        <x:v>DI-482-V1</x:v>
      </x:c>
      <x:c r="C5235" s="135" t="n">
        <x:v>9</x:v>
      </x:c>
      <x:c r="D5235" s="162" t="str">
        <x:v>Würze die Sauce, decke die Pfanne ab und lasse sie 15 Minuten köcheln.</x:v>
      </x:c>
      <x:c r="E5235" s="163" t="n">
        <x:v>15</x:v>
      </x:c>
      <x:c r="F5235" s="163" t="str">
        <x:v>Schritt 9</x:v>
      </x:c>
    </x:row>
    <x:row r="5236">
      <x:c r="A5236" s="135" t="str">
        <x:v>DI-482-S10</x:v>
      </x:c>
      <x:c r="B5236" s="135" t="str">
        <x:v>DI-482-V1</x:v>
      </x:c>
      <x:c r="C5236" s="135" t="n">
        <x:v>10</x:v>
      </x:c>
      <x:c r="D5236" s="162" t="str">
        <x:v>Hebe das geröstete Gemüse unter die Tomatensauce und lasse alles weitere 5 Minuten köcheln.</x:v>
      </x:c>
      <x:c r="E5236" s="163" t="n">
        <x:v>5</x:v>
      </x:c>
      <x:c r="F5236" s="163" t="str">
        <x:v>Schritt 10</x:v>
      </x:c>
    </x:row>
    <x:row r="5237">
      <x:c r="A5237" s="135" t="str">
        <x:v>DI-482-S11</x:v>
      </x:c>
      <x:c r="B5237" s="135" t="str">
        <x:v>DI-482-V1</x:v>
      </x:c>
      <x:c r="C5237" s="135" t="n">
        <x:v>11</x:v>
      </x:c>
      <x:c r="D5237" s="162" t="str">
        <x:v>Gib bei Bedarf etwas Wasser hinzu.</x:v>
      </x:c>
      <x:c r="E5237" s="163"/>
      <x:c r="F5237" s="163"/>
    </x:row>
    <x:row r="5238">
      <x:c r="A5238" s="135" t="str">
        <x:v>DI-482-S12</x:v>
      </x:c>
      <x:c r="B5238" s="135" t="str">
        <x:v>DI-482-V1</x:v>
      </x:c>
      <x:c r="C5238" s="135" t="n">
        <x:v>12</x:v>
      </x:c>
      <x:c r="D5238" s="162" t="str">
        <x:v>Rühre den Koriander unter und serviere das Aloo Gobi mit Reis, warmem Naan und Joghurt.</x:v>
      </x:c>
      <x:c r="E5238" s="163"/>
      <x:c r="F5238" s="163"/>
    </x:row>
    <x:row r="5239">
      <x:c r="A5239" s="135" t="str">
        <x:v>SA-483-S1</x:v>
      </x:c>
      <x:c r="B5239" s="135" t="str">
        <x:v>SA-483-V1</x:v>
      </x:c>
      <x:c r="C5239" s="135" t="n">
        <x:v>1</x:v>
      </x:c>
      <x:c r="D5239" s="162" t="str">
        <x:v>Heize den Backofen auf 220 °C Ober-/Unterhitze bzw. 200 °C Umluft vor.</x:v>
      </x:c>
      <x:c r="E5239" s="163"/>
      <x:c r="F5239" s="163"/>
    </x:row>
    <x:row r="5240">
      <x:c r="A5240" s="135" t="str">
        <x:v>SA-483-S2</x:v>
      </x:c>
      <x:c r="B5240" s="135" t="str">
        <x:v>SA-483-V1</x:v>
      </x:c>
      <x:c r="C5240" s="135" t="n">
        <x:v>2</x:v>
      </x:c>
      <x:c r="D5240" s="162" t="str">
        <x:v>Vermische Joghurt, Senf und Honig.</x:v>
      </x:c>
      <x:c r="E5240" s="163"/>
      <x:c r="F5240" s="163"/>
    </x:row>
    <x:row r="5241">
      <x:c r="A5241" s="135" t="str">
        <x:v>SA-483-S3</x:v>
      </x:c>
      <x:c r="B5241" s="135" t="str">
        <x:v>SA-483-V1</x:v>
      </x:c>
      <x:c r="C5241" s="135" t="n">
        <x:v>3</x:v>
      </x:c>
      <x:c r="D5241" s="162" t="str">
        <x:v>Füge die Zitronenschale hinzu, füge dann den Saft und etwas Gewürz nach Geschmack hinzu.</x:v>
      </x:c>
      <x:c r="E5241" s="163"/>
      <x:c r="F5241" s="163"/>
    </x:row>
    <x:row r="5242">
      <x:c r="A5242" s="135" t="str">
        <x:v>SA-483-S4</x:v>
      </x:c>
      <x:c r="B5242" s="135" t="str">
        <x:v>SA-483-V1</x:v>
      </x:c>
      <x:c r="C5242" s="135" t="n">
        <x:v>4</x:v>
      </x:c>
      <x:c r="D5242" s="162" t="str">
        <x:v>Drücke den restlichen Zitronensaft über die Brunnenkresse.</x:v>
      </x:c>
      <x:c r="E5242" s="163"/>
      <x:c r="F5242" s="163"/>
    </x:row>
    <x:row r="5243">
      <x:c r="A5243" s="135" t="str">
        <x:v>SA-483-S5</x:v>
      </x:c>
      <x:c r="B5243" s="135" t="str">
        <x:v>SA-483-V1</x:v>
      </x:c>
      <x:c r="C5243" s="135" t="n">
        <x:v>5</x:v>
      </x:c>
      <x:c r="D5243" s="162" t="str">
        <x:v>Lege das Brot in grobe Stücke reißen und mit dem Spargel auf ein großes Bratblech.</x:v>
      </x:c>
      <x:c r="E5243" s="163"/>
      <x:c r="F5243" s="163"/>
    </x:row>
    <x:row r="5244">
      <x:c r="A5244" s="135" t="str">
        <x:v>SA-483-S6</x:v>
      </x:c>
      <x:c r="B5244" s="135" t="str">
        <x:v>SA-483-V1</x:v>
      </x:c>
      <x:c r="C5244" s="135" t="n">
        <x:v>6</x:v>
      </x:c>
      <x:c r="D5244" s="162" t="str">
        <x:v>Vermenge beides mit Rapsöl und Gewürzen.</x:v>
      </x:c>
      <x:c r="E5244" s="163"/>
      <x:c r="F5244" s="163"/>
    </x:row>
    <x:row r="5245">
      <x:c r="A5245" s="135" t="str">
        <x:v>SA-483-S7</x:v>
      </x:c>
      <x:c r="B5245" s="135" t="str">
        <x:v>SA-483-V1</x:v>
      </x:c>
      <x:c r="C5245" s="135" t="n">
        <x:v>7</x:v>
      </x:c>
      <x:c r="D5245" s="162" t="str">
        <x:v>Röste alles 10 Minuten, bis der Spargel zart und die Croutons goldbraun sind.</x:v>
      </x:c>
      <x:c r="E5245" s="163" t="n">
        <x:v>10</x:v>
      </x:c>
      <x:c r="F5245" s="163" t="str">
        <x:v>Schritt 7</x:v>
      </x:c>
    </x:row>
    <x:row r="5246">
      <x:c r="A5246" s="135" t="str">
        <x:v>SA-483-S8</x:v>
      </x:c>
      <x:c r="B5246" s="135" t="str">
        <x:v>SA-483-V1</x:v>
      </x:c>
      <x:c r="C5246" s="135" t="n">
        <x:v>8</x:v>
      </x:c>
      <x:c r="D5246" s="162" t="str">
        <x:v>Koche währenddessen die Eier in einem Topf mit kochendem Wasser 6 Minuten.</x:v>
      </x:c>
      <x:c r="E5246" s="163" t="n">
        <x:v>6</x:v>
      </x:c>
      <x:c r="F5246" s="163" t="str">
        <x:v>Schritt 8</x:v>
      </x:c>
    </x:row>
    <x:row r="5247">
      <x:c r="A5247" s="135" t="str">
        <x:v>SA-483-S9</x:v>
      </x:c>
      <x:c r="B5247" s="135" t="str">
        <x:v>SA-483-V1</x:v>
      </x:c>
      <x:c r="C5247" s="135" t="n">
        <x:v>9</x:v>
      </x:c>
      <x:c r="D5247" s="162" t="str">
        <x:v>Gib die gefrorenen Erbsen hinzu.</x:v>
      </x:c>
      <x:c r="E5247" s="163"/>
      <x:c r="F5247" s="163"/>
    </x:row>
    <x:row r="5248">
      <x:c r="A5248" s="135" t="str">
        <x:v>SA-483-S10</x:v>
      </x:c>
      <x:c r="B5248" s="135" t="str">
        <x:v>SA-483-V1</x:v>
      </x:c>
      <x:c r="C5248" s="135" t="n">
        <x:v>10</x:v>
      </x:c>
      <x:c r="D5248" s="162" t="str">
        <x:v>Lasse alles noch 1 Minute kochen. Gieße alles ab.</x:v>
      </x:c>
      <x:c r="E5248" s="163"/>
      <x:c r="F5248" s="163"/>
    </x:row>
    <x:row r="5249">
      <x:c r="A5249" s="135" t="str">
        <x:v>SA-483-S11</x:v>
      </x:c>
      <x:c r="B5249" s="135" t="str">
        <x:v>SA-483-V1</x:v>
      </x:c>
      <x:c r="C5249" s="135" t="n">
        <x:v>11</x:v>
      </x:c>
      <x:c r="D5249" s="162" t="str">
        <x:v>Spüle beides unter kaltem Wasser ab, bis es ausgekühlt ist.</x:v>
      </x:c>
      <x:c r="E5249" s="163"/>
      <x:c r="F5249" s="163"/>
    </x:row>
    <x:row r="5250">
      <x:c r="A5250" s="135" t="str">
        <x:v>SA-483-S12</x:v>
      </x:c>
      <x:c r="B5250" s="135" t="str">
        <x:v>SA-483-V1</x:v>
      </x:c>
      <x:c r="C5250" s="135" t="n">
        <x:v>12</x:v>
      </x:c>
      <x:c r="D5250" s="162" t="str">
        <x:v>Schäle die Eier und dann vierteln.</x:v>
      </x:c>
      <x:c r="E5250" s="163"/>
      <x:c r="F5250" s="163"/>
    </x:row>
    <x:row r="5251">
      <x:c r="A5251" s="135" t="str">
        <x:v>SA-483-S13</x:v>
      </x:c>
      <x:c r="B5251" s="135" t="str">
        <x:v>SA-483-V1</x:v>
      </x:c>
      <x:c r="C5251" s="135" t="n">
        <x:v>13</x:v>
      </x:c>
      <x:c r="D5251" s="162" t="str">
        <x:v>Vermische zum Zusammenstellen den Spargel und die Erbsen mit der Brunnenkresse.</x:v>
      </x:c>
      <x:c r="E5251" s="163"/>
      <x:c r="F5251" s="163"/>
    </x:row>
    <x:row r="5252">
      <x:c r="A5252" s="135" t="str">
        <x:v>SA-483-S14</x:v>
      </x:c>
      <x:c r="B5252" s="135" t="str">
        <x:v>SA-483-V1</x:v>
      </x:c>
      <x:c r="C5252" s="135" t="n">
        <x:v>14</x:v>
      </x:c>
      <x:c r="D5252" s="162" t="str">
        <x:v>Rühre durch das cremige Dressing.</x:v>
      </x:c>
      <x:c r="E5252" s="163"/>
      <x:c r="F5252" s="163"/>
    </x:row>
    <x:row r="5253">
      <x:c r="A5253" s="135" t="str">
        <x:v>SA-483-S15</x:v>
      </x:c>
      <x:c r="B5253" s="135" t="str">
        <x:v>SA-483-V1</x:v>
      </x:c>
      <x:c r="C5253" s="135" t="n">
        <x:v>15</x:v>
      </x:c>
      <x:c r="D5253" s="162" t="str">
        <x:v>Verteile Eier und Croutons darauf.</x:v>
      </x:c>
      <x:c r="E5253" s="163"/>
      <x:c r="F5253" s="163"/>
    </x:row>
    <x:row r="5254">
      <x:c r="A5254" s="135" t="str">
        <x:v>SA-483-S16</x:v>
      </x:c>
      <x:c r="B5254" s="135" t="str">
        <x:v>SA-483-V1</x:v>
      </x:c>
      <x:c r="C5254" s="135" t="n">
        <x:v>16</x:v>
      </x:c>
      <x:c r="D5254" s="162" t="str">
        <x:v>Serviere sofort.</x:v>
      </x:c>
      <x:c r="E5254" s="163"/>
      <x:c r="F5254" s="163"/>
    </x:row>
    <x:row r="5255">
      <x:c r="A5255" s="135" t="str">
        <x:v>DI-484-S1</x:v>
      </x:c>
      <x:c r="B5255" s="135" t="str">
        <x:v>DI-484-V1</x:v>
      </x:c>
      <x:c r="C5255" s="135" t="n">
        <x:v>1</x:v>
      </x:c>
      <x:c r="D5255" s="162" t="str">
        <x:v>Heize den Backofen auf 180 °C Ober-/Unterhitze bzw. 160 °C Umluft vor.</x:v>
      </x:c>
      <x:c r="E5255" s="163"/>
      <x:c r="F5255" s="163"/>
    </x:row>
    <x:row r="5256">
      <x:c r="A5256" s="135" t="str">
        <x:v>DI-484-S2</x:v>
      </x:c>
      <x:c r="B5256" s="135" t="str">
        <x:v>DI-484-V1</x:v>
      </x:c>
      <x:c r="C5256" s="135" t="n">
        <x:v>2</x:v>
      </x:c>
      <x:c r="D5256" s="162" t="str">
        <x:v>Gib den Brokkoli auf ein großes Backblech.</x:v>
      </x:c>
      <x:c r="E5256" s="163"/>
      <x:c r="F5256" s="163"/>
    </x:row>
    <x:row r="5257">
      <x:c r="A5257" s="135" t="str">
        <x:v>DI-484-S3</x:v>
      </x:c>
      <x:c r="B5257" s="135" t="str">
        <x:v>DI-484-V1</x:v>
      </x:c>
      <x:c r="C5257" s="135" t="n">
        <x:v>3</x:v>
      </x:c>
      <x:c r="D5257" s="162" t="str">
        <x:v>Träufle das Olivenöl darüber.</x:v>
      </x:c>
      <x:c r="E5257" s="163"/>
      <x:c r="F5257" s="163"/>
    </x:row>
    <x:row r="5258">
      <x:c r="A5258" s="135" t="str">
        <x:v>DI-484-S4</x:v>
      </x:c>
      <x:c r="B5258" s="135" t="str">
        <x:v>DI-484-V1</x:v>
      </x:c>
      <x:c r="C5258" s="135" t="n">
        <x:v>4</x:v>
      </x:c>
      <x:c r="D5258" s="162" t="str">
        <x:v>Würze großzügig mit Salz und Pfeffer sowie gegebenenfalls Knoblauch- und Zwiebelgranulat und Sesamkörnern.</x:v>
      </x:c>
      <x:c r="E5258" s="163"/>
      <x:c r="F5258" s="163"/>
    </x:row>
    <x:row r="5259">
      <x:c r="A5259" s="135" t="str">
        <x:v>DI-484-S5</x:v>
      </x:c>
      <x:c r="B5259" s="135" t="str">
        <x:v>DI-484-V1</x:v>
      </x:c>
      <x:c r="C5259" s="135" t="n">
        <x:v>5</x:v>
      </x:c>
      <x:c r="D5259" s="162" t="str">
        <x:v>Vermische mit den Händen gut.</x:v>
      </x:c>
      <x:c r="E5259" s="163"/>
      <x:c r="F5259" s="163"/>
    </x:row>
    <x:row r="5260">
      <x:c r="A5260" s="135" t="str">
        <x:v>DI-484-S6</x:v>
      </x:c>
      <x:c r="B5260" s="135" t="str">
        <x:v>DI-484-V1</x:v>
      </x:c>
      <x:c r="C5260" s="135" t="n">
        <x:v>6</x:v>
      </x:c>
      <x:c r="D5260" s="162" t="str">
        <x:v>Verteile den Brokkoli in einer einzigen Schicht.</x:v>
      </x:c>
      <x:c r="E5260" s="163"/>
      <x:c r="F5260" s="163"/>
    </x:row>
    <x:row r="5261">
      <x:c r="A5261" s="135" t="str">
        <x:v>DI-484-S7</x:v>
      </x:c>
      <x:c r="B5261" s="135" t="str">
        <x:v>DI-484-V1</x:v>
      </x:c>
      <x:c r="C5261" s="135" t="n">
        <x:v>7</x:v>
      </x:c>
      <x:c r="D5261" s="162" t="str">
        <x:v>Verteile dabei die Röschen und Stielstücke gleichmäßig.</x:v>
      </x:c>
      <x:c r="E5261" s="163"/>
      <x:c r="F5261" s="163"/>
    </x:row>
    <x:row r="5262">
      <x:c r="A5262" s="135" t="str">
        <x:v>DI-484-S8</x:v>
      </x:c>
      <x:c r="B5262" s="135" t="str">
        <x:v>DI-484-V1</x:v>
      </x:c>
      <x:c r="C5262" s="135" t="n">
        <x:v>8</x:v>
      </x:c>
      <x:c r="D5262" s="162" t="str">
        <x:v>Backe 25-30 Minuten.</x:v>
      </x:c>
      <x:c r="E5262" s="163" t="n">
        <x:v>25</x:v>
      </x:c>
      <x:c r="F5262" s="163" t="str">
        <x:v>Schritt 8</x:v>
      </x:c>
    </x:row>
    <x:row r="5263">
      <x:c r="A5263" s="135" t="str">
        <x:v>DI-484-S9</x:v>
      </x:c>
      <x:c r="B5263" s="135" t="str">
        <x:v>DI-484-V1</x:v>
      </x:c>
      <x:c r="C5263" s="135" t="n">
        <x:v>9</x:v>
      </x:c>
      <x:c r="D5263" s="162" t="str">
        <x:v>Schüttle dabei das Blech nach der Hälfte der Zeit, bis der Brokkoli zart und an den Rändern knusprig ist.</x:v>
      </x:c>
      <x:c r="E5263" s="163"/>
      <x:c r="F5263" s="163"/>
    </x:row>
    <x:row r="5264">
      <x:c r="A5264" s="135" t="str">
        <x:v>DI-484-S10</x:v>
      </x:c>
      <x:c r="B5264" s="135" t="str">
        <x:v>DI-484-V1</x:v>
      </x:c>
      <x:c r="C5264" s="135" t="n">
        <x:v>10</x:v>
      </x:c>
      <x:c r="D5264" s="162" t="str">
        <x:v>Serviere sofort.</x:v>
      </x:c>
      <x:c r="E5264" s="163"/>
      <x:c r="F5264" s="163"/>
    </x:row>
    <x:row r="5265">
      <x:c r="A5265" s="135" t="str">
        <x:v>DI-485-S1</x:v>
      </x:c>
      <x:c r="B5265" s="135" t="str">
        <x:v>DI-485-V1</x:v>
      </x:c>
      <x:c r="C5265" s="135" t="n">
        <x:v>1</x:v>
      </x:c>
      <x:c r="D5265" s="162" t="str">
        <x:v>Koche die Nudeln gemäß den Packungsanweisungen.</x:v>
      </x:c>
      <x:c r="E5265" s="163"/>
      <x:c r="F5265" s="163"/>
    </x:row>
    <x:row r="5266">
      <x:c r="A5266" s="135" t="str">
        <x:v>DI-485-S2</x:v>
      </x:c>
      <x:c r="B5266" s="135" t="str">
        <x:v>DI-485-V1</x:v>
      </x:c>
      <x:c r="C5266" s="135" t="n">
        <x:v>2</x:v>
      </x:c>
      <x:c r="D5266" s="162" t="str">
        <x:v>Gib währenddessen Paprika, Petersilie, Nüsse, Knoblauch und Olivenöl in eine kleine Küchenmaschine oder einen kleinen Mixer.</x:v>
      </x:c>
      <x:c r="E5266" s="163"/>
      <x:c r="F5266" s="163"/>
    </x:row>
    <x:row r="5267">
      <x:c r="A5267" s="135" t="str">
        <x:v>DI-485-S3</x:v>
      </x:c>
      <x:c r="B5267" s="135" t="str">
        <x:v>DI-485-V1</x:v>
      </x:c>
      <x:c r="C5267" s="135" t="n">
        <x:v>3</x:v>
      </x:c>
      <x:c r="D5267" s="162" t="str">
        <x:v>Püriere die Mischung zu einem cremigen Pesto. Würze alles.</x:v>
      </x:c>
      <x:c r="E5267" s="163"/>
      <x:c r="F5267" s="163"/>
    </x:row>
    <x:row r="5268">
      <x:c r="A5268" s="135" t="str">
        <x:v>DI-485-S4</x:v>
      </x:c>
      <x:c r="B5268" s="135" t="str">
        <x:v>DI-485-V1</x:v>
      </x:c>
      <x:c r="C5268" s="135" t="n">
        <x:v>4</x:v>
      </x:c>
      <x:c r="D5268" s="162" t="str">
        <x:v>Mische den Parmesan unter.</x:v>
      </x:c>
      <x:c r="E5268" s="163"/>
      <x:c r="F5268" s="163"/>
    </x:row>
    <x:row r="5269">
      <x:c r="A5269" s="135" t="str">
        <x:v>DI-485-S5</x:v>
      </x:c>
      <x:c r="B5269" s="135" t="str">
        <x:v>DI-485-V1</x:v>
      </x:c>
      <x:c r="C5269" s="135" t="n">
        <x:v>5</x:v>
      </x:c>
      <x:c r="D5269" s="162" t="str">
        <x:v>Gieße die Nudeln ab.</x:v>
      </x:c>
      <x:c r="E5269" s="163"/>
      <x:c r="F5269" s="163"/>
    </x:row>
    <x:row r="5270">
      <x:c r="A5270" s="135" t="str">
        <x:v>DI-485-S6</x:v>
      </x:c>
      <x:c r="B5270" s="135" t="str">
        <x:v>DI-485-V1</x:v>
      </x:c>
      <x:c r="C5270" s="135" t="n">
        <x:v>6</x:v>
      </x:c>
      <x:c r="D5270" s="162" t="str">
        <x:v>Gib die abgetropften Penne mit dem Pesto zurück in den Topf.</x:v>
      </x:c>
      <x:c r="E5270" s="163"/>
      <x:c r="F5270" s="163"/>
    </x:row>
    <x:row r="5271">
      <x:c r="A5271" s="135" t="str">
        <x:v>DI-485-S7</x:v>
      </x:c>
      <x:c r="B5271" s="135" t="str">
        <x:v>DI-485-V1</x:v>
      </x:c>
      <x:c r="C5271" s="135" t="n">
        <x:v>7</x:v>
      </x:c>
      <x:c r="D5271" s="162" t="str">
        <x:v>Rühre alles um.</x:v>
      </x:c>
      <x:c r="E5271" s="163"/>
      <x:c r="F5271" s="163"/>
    </x:row>
    <x:row r="5272">
      <x:c r="A5272" s="135" t="str">
        <x:v>DI-485-S8</x:v>
      </x:c>
      <x:c r="B5272" s="135" t="str">
        <x:v>DI-485-V1</x:v>
      </x:c>
      <x:c r="C5272" s="135" t="n">
        <x:v>8</x:v>
      </x:c>
      <x:c r="D5272" s="162" t="str">
        <x:v>Erhitze 1 Minute lang leicht.</x:v>
      </x:c>
      <x:c r="E5272" s="163"/>
      <x:c r="F5272" s="163"/>
    </x:row>
    <x:row r="5273">
      <x:c r="A5273" s="135" t="str">
        <x:v>DI-485-S9</x:v>
      </x:c>
      <x:c r="B5273" s="135" t="str">
        <x:v>DI-485-V1</x:v>
      </x:c>
      <x:c r="C5273" s="135" t="n">
        <x:v>9</x:v>
      </x:c>
      <x:c r="D5273" s="162" t="str">
        <x:v>Bestreue das Gericht mit etwas gehackter Petersilie.</x:v>
      </x:c>
      <x:c r="E5273" s="163"/>
      <x:c r="F5273" s="163"/>
    </x:row>
    <x:row r="5274">
      <x:c r="A5274" s="135" t="str">
        <x:v>DI-485-S10</x:v>
      </x:c>
      <x:c r="B5274" s="135" t="str">
        <x:v>DI-485-V1</x:v>
      </x:c>
      <x:c r="C5274" s="135" t="n">
        <x:v>10</x:v>
      </x:c>
      <x:c r="D5274" s="162" t="str">
        <x:v>Serviere sofort.</x:v>
      </x:c>
      <x:c r="E5274" s="163"/>
      <x:c r="F5274" s="163"/>
    </x:row>
    <x:row r="5275">
      <x:c r="A5275" s="135" t="str">
        <x:v>SU-486-S1</x:v>
      </x:c>
      <x:c r="B5275" s="135" t="str">
        <x:v>SU-486-V1</x:v>
      </x:c>
      <x:c r="C5275" s="135" t="n">
        <x:v>1</x:v>
      </x:c>
      <x:c r="D5275" s="162" t="str">
        <x:v>Heize den Backofen auf 220 °C Ober-/Unterhitze bzw. 200 °C Umluft vor.</x:v>
      </x:c>
      <x:c r="E5275" s="163"/>
      <x:c r="F5275" s="163"/>
    </x:row>
    <x:row r="5276">
      <x:c r="A5276" s="135" t="str">
        <x:v>SU-486-S2</x:v>
      </x:c>
      <x:c r="B5276" s="135" t="str">
        <x:v>SU-486-V1</x:v>
      </x:c>
      <x:c r="C5276" s="135" t="n">
        <x:v>2</x:v>
      </x:c>
      <x:c r="D5276" s="162" t="str">
        <x:v>Vermenge Süßkartoffeln und Karotten mit 2 EL Olivenöl, Salz und Pfeffer in einer großen Bratform.</x:v>
      </x:c>
      <x:c r="E5276" s="163"/>
      <x:c r="F5276" s="163"/>
    </x:row>
    <x:row r="5277">
      <x:c r="A5277" s="135" t="str">
        <x:v>SU-486-S3</x:v>
      </x:c>
      <x:c r="B5277" s="135" t="str">
        <x:v>SU-486-V1</x:v>
      </x:c>
      <x:c r="C5277" s="135" t="n">
        <x:v>3</x:v>
      </x:c>
      <x:c r="D5277" s="162" t="str">
        <x:v>Röste alles 25-30 Minuten, bis das Gemüse weich und an den Rändern karamellisiert ist.</x:v>
      </x:c>
      <x:c r="E5277" s="163" t="n">
        <x:v>25</x:v>
      </x:c>
      <x:c r="F5277" s="163" t="str">
        <x:v>Schritt 3</x:v>
      </x:c>
    </x:row>
    <x:row r="5278">
      <x:c r="A5278" s="135" t="str">
        <x:v>SU-486-S4</x:v>
      </x:c>
      <x:c r="B5278" s="135" t="str">
        <x:v>SU-486-V1</x:v>
      </x:c>
      <x:c r="C5278" s="135" t="n">
        <x:v>4</x:v>
      </x:c>
      <x:c r="D5278" s="162" t="str">
        <x:v>Erhitze währenddessen das restliche Öl in einem großen Topf.</x:v>
      </x:c>
      <x:c r="E5278" s="163"/>
      <x:c r="F5278" s="163"/>
    </x:row>
    <x:row r="5279">
      <x:c r="A5279" s="135" t="str">
        <x:v>SU-486-S5</x:v>
      </x:c>
      <x:c r="B5279" s="135" t="str">
        <x:v>SU-486-V1</x:v>
      </x:c>
      <x:c r="C5279" s="135" t="n">
        <x:v>5</x:v>
      </x:c>
      <x:c r="D5279" s="162" t="str">
        <x:v>Dünste Zwiebeln etwa 10 Minuten weich.</x:v>
      </x:c>
      <x:c r="E5279" s="163" t="n">
        <x:v>10</x:v>
      </x:c>
      <x:c r="F5279" s="163" t="str">
        <x:v>Schritt 5</x:v>
      </x:c>
    </x:row>
    <x:row r="5280">
      <x:c r="A5280" s="135" t="str">
        <x:v>SU-486-S6</x:v>
      </x:c>
      <x:c r="B5280" s="135" t="str">
        <x:v>SU-486-V1</x:v>
      </x:c>
      <x:c r="C5280" s="135" t="n">
        <x:v>6</x:v>
      </x:c>
      <x:c r="D5280" s="162" t="str">
        <x:v>Gib Knoblauch hinzu.</x:v>
      </x:c>
      <x:c r="E5280" s="163"/>
      <x:c r="F5280" s="163"/>
    </x:row>
    <x:row r="5281">
      <x:c r="A5281" s="135" t="str">
        <x:v>SU-486-S7</x:v>
      </x:c>
      <x:c r="B5281" s="135" t="str">
        <x:v>SU-486-V1</x:v>
      </x:c>
      <x:c r="C5281" s="135" t="n">
        <x:v>7</x:v>
      </x:c>
      <x:c r="D5281" s="162" t="str">
        <x:v>Brate 1 Minute mit.</x:v>
      </x:c>
      <x:c r="E5281" s="163"/>
      <x:c r="F5281" s="163"/>
    </x:row>
    <x:row r="5282">
      <x:c r="A5282" s="135" t="str">
        <x:v>SU-486-S8</x:v>
      </x:c>
      <x:c r="B5282" s="135" t="str">
        <x:v>SU-486-V1</x:v>
      </x:c>
      <x:c r="C5282" s="135" t="n">
        <x:v>8</x:v>
      </x:c>
      <x:c r="D5282" s="162" t="str">
        <x:v>Gieße die Gemüsebrühe an.</x:v>
      </x:c>
      <x:c r="E5282" s="163"/>
      <x:c r="F5282" s="163"/>
    </x:row>
    <x:row r="5283">
      <x:c r="A5283" s="135" t="str">
        <x:v>SU-486-S9</x:v>
      </x:c>
      <x:c r="B5283" s="135" t="str">
        <x:v>SU-486-V1</x:v>
      </x:c>
      <x:c r="C5283" s="135" t="n">
        <x:v>9</x:v>
      </x:c>
      <x:c r="D5283" s="162" t="str">
        <x:v>Lasse 5-10 Minuten köcheln.</x:v>
      </x:c>
      <x:c r="E5283" s="163" t="n">
        <x:v>5</x:v>
      </x:c>
      <x:c r="F5283" s="163" t="str">
        <x:v>Schritt 9</x:v>
      </x:c>
    </x:row>
    <x:row r="5284">
      <x:c r="A5284" s="135" t="str">
        <x:v>SU-486-S10</x:v>
      </x:c>
      <x:c r="B5284" s="135" t="str">
        <x:v>SU-486-V1</x:v>
      </x:c>
      <x:c r="C5284" s="135" t="n">
        <x:v>10</x:v>
      </x:c>
      <x:c r="D5284" s="162" t="str">
        <x:v>Gib das geröstete Gemüse hinzu.</x:v>
      </x:c>
      <x:c r="E5284" s="163"/>
      <x:c r="F5284" s="163"/>
    </x:row>
    <x:row r="5285">
      <x:c r="A5285" s="135" t="str">
        <x:v>SU-486-S11</x:v>
      </x:c>
      <x:c r="B5285" s="135" t="str">
        <x:v>SU-486-V1</x:v>
      </x:c>
      <x:c r="C5285" s="135" t="n">
        <x:v>11</x:v>
      </x:c>
      <x:c r="D5285" s="162" t="str">
        <x:v>Püriere alles fein.</x:v>
      </x:c>
      <x:c r="E5285" s="163"/>
      <x:c r="F5285" s="163"/>
    </x:row>
    <x:row r="5286">
      <x:c r="A5286" s="135" t="str">
        <x:v>SU-486-S12</x:v>
      </x:c>
      <x:c r="B5286" s="135" t="str">
        <x:v>SU-486-V1</x:v>
      </x:c>
      <x:c r="C5286" s="135" t="n">
        <x:v>12</x:v>
      </x:c>
      <x:c r="D5286" s="162" t="str">
        <x:v>Rühre Crème fraîche ein.</x:v>
      </x:c>
      <x:c r="E5286" s="163"/>
      <x:c r="F5286" s="163"/>
    </x:row>
    <x:row r="5287">
      <x:c r="A5287" s="135" t="str">
        <x:v>SU-486-S13</x:v>
      </x:c>
      <x:c r="B5287" s="135" t="str">
        <x:v>SU-486-V1</x:v>
      </x:c>
      <x:c r="C5287" s="135" t="n">
        <x:v>13</x:v>
      </x:c>
      <x:c r="D5287" s="162" t="str">
        <x:v>Erhitze die Suppe vollständig. Schmecke alles ab.</x:v>
      </x:c>
      <x:c r="E5287" s="163"/>
      <x:c r="F5287" s="163"/>
    </x:row>
    <x:row r="5288">
      <x:c r="A5288" s="135" t="str">
        <x:v>SU-486-S14</x:v>
      </x:c>
      <x:c r="B5288" s="135" t="str">
        <x:v>SU-486-V1</x:v>
      </x:c>
      <x:c r="C5288" s="135" t="n">
        <x:v>14</x:v>
      </x:c>
      <x:c r="D5288" s="162" t="str">
        <x:v>Serviere alles mit etwas zusätzlicher Crème fraîche und schwarzem Pfeffer.</x:v>
      </x:c>
      <x:c r="E5288" s="163"/>
      <x:c r="F5288" s="163"/>
    </x:row>
    <x:row r="5289">
      <x:c r="A5289" s="135" t="str">
        <x:v>DI-487-S1</x:v>
      </x:c>
      <x:c r="B5289" s="135" t="str">
        <x:v>DI-487-V1</x:v>
      </x:c>
      <x:c r="C5289" s="135" t="n">
        <x:v>1</x:v>
      </x:c>
      <x:c r="D5289" s="162" t="str">
        <x:v>Vermische 2 EL Öl mit Honig, Senf, Zitronensaft und Salz und Pfeffer.</x:v>
      </x:c>
      <x:c r="E5289" s="163"/>
      <x:c r="F5289" s="163"/>
    </x:row>
    <x:row r="5290">
      <x:c r="A5290" s="135" t="str">
        <x:v>DI-487-S2</x:v>
      </x:c>
      <x:c r="B5290" s="135" t="str">
        <x:v>DI-487-V1</x:v>
      </x:c>
      <x:c r="C5290" s="135" t="n">
        <x:v>2</x:v>
      </x:c>
      <x:c r="D5290" s="162" t="str">
        <x:v>Bringe einen Topf Wasser zum Kochen.</x:v>
      </x:c>
      <x:c r="E5290" s="163"/>
      <x:c r="F5290" s="163"/>
    </x:row>
    <x:row r="5291">
      <x:c r="A5291" s="135" t="str">
        <x:v>DI-487-S3</x:v>
      </x:c>
      <x:c r="B5291" s="135" t="str">
        <x:v>DI-487-V1</x:v>
      </x:c>
      <x:c r="C5291" s="135" t="n">
        <x:v>3</x:v>
      </x:c>
      <x:c r="D5291" s="162" t="str">
        <x:v>Gib den Brokkoli dazu.</x:v>
      </x:c>
      <x:c r="E5291" s="163"/>
      <x:c r="F5291" s="163"/>
    </x:row>
    <x:row r="5292">
      <x:c r="A5292" s="135" t="str">
        <x:v>DI-487-S4</x:v>
      </x:c>
      <x:c r="B5292" s="135" t="str">
        <x:v>DI-487-V1</x:v>
      </x:c>
      <x:c r="C5292" s="135" t="n">
        <x:v>4</x:v>
      </x:c>
      <x:c r="D5292" s="162" t="str">
        <x:v>Koche alles 3-4 Minuten.</x:v>
      </x:c>
      <x:c r="E5292" s="163" t="n">
        <x:v>3</x:v>
      </x:c>
      <x:c r="F5292" s="163" t="str">
        <x:v>Schritt 4</x:v>
      </x:c>
    </x:row>
    <x:row r="5293">
      <x:c r="A5293" s="135" t="str">
        <x:v>DI-487-S5</x:v>
      </x:c>
      <x:c r="B5293" s="135" t="str">
        <x:v>DI-487-V1</x:v>
      </x:c>
      <x:c r="C5293" s="135" t="n">
        <x:v>5</x:v>
      </x:c>
      <x:c r="D5293" s="162" t="str">
        <x:v>Gieße den Brokkoli ab, sobald er weich, aber noch bissfest ist.</x:v>
      </x:c>
      <x:c r="E5293" s="163"/>
      <x:c r="F5293" s="163"/>
    </x:row>
    <x:row r="5294">
      <x:c r="A5294" s="135" t="str">
        <x:v>DI-487-S6</x:v>
      </x:c>
      <x:c r="B5294" s="135" t="str">
        <x:v>DI-487-V1</x:v>
      </x:c>
      <x:c r="C5294" s="135" t="n">
        <x:v>6</x:v>
      </x:c>
      <x:c r="D5294" s="162" t="str">
        <x:v>Erhitze das restliche Öl in einer Pfanne.</x:v>
      </x:c>
      <x:c r="E5294" s="163"/>
      <x:c r="F5294" s="163"/>
    </x:row>
    <x:row r="5295">
      <x:c r="A5295" s="135" t="str">
        <x:v>DI-487-S7</x:v>
      </x:c>
      <x:c r="B5295" s="135" t="str">
        <x:v>DI-487-V1</x:v>
      </x:c>
      <x:c r="C5295" s="135" t="n">
        <x:v>7</x:v>
      </x:c>
      <x:c r="D5295" s="162" t="str">
        <x:v>Brate den Knoblauch 1 Minute.</x:v>
      </x:c>
      <x:c r="E5295" s="163"/>
      <x:c r="F5295" s="163"/>
    </x:row>
    <x:row r="5296">
      <x:c r="A5296" s="135" t="str">
        <x:v>DI-487-S8</x:v>
      </x:c>
      <x:c r="B5296" s="135" t="str">
        <x:v>DI-487-V1</x:v>
      </x:c>
      <x:c r="C5296" s="135" t="n">
        <x:v>8</x:v>
      </x:c>
      <x:c r="D5296" s="162" t="str">
        <x:v>Gib die Getreidemischung hinzu und lockere die Körner mit einem Kochlöffel auf.</x:v>
      </x:c>
      <x:c r="E5296" s="163"/>
      <x:c r="F5296" s="163"/>
    </x:row>
    <x:row r="5297">
      <x:c r="A5297" s="135" t="str">
        <x:v>DI-487-S9</x:v>
      </x:c>
      <x:c r="B5297" s="135" t="str">
        <x:v>DI-487-V1</x:v>
      </x:c>
      <x:c r="C5297" s="135" t="n">
        <x:v>9</x:v>
      </x:c>
      <x:c r="D5297" s="162" t="str">
        <x:v>Gib Brokkoli, Senfdressing, Kräuter und Radieschen hinzu.</x:v>
      </x:c>
      <x:c r="E5297" s="163"/>
      <x:c r="F5297" s="163"/>
    </x:row>
    <x:row r="5298">
      <x:c r="A5298" s="135" t="str">
        <x:v>DI-487-S10</x:v>
      </x:c>
      <x:c r="B5298" s="135" t="str">
        <x:v>DI-487-V1</x:v>
      </x:c>
      <x:c r="C5298" s="135" t="n">
        <x:v>10</x:v>
      </x:c>
      <x:c r="D5298" s="162" t="str">
        <x:v>Vermische alles. Schmecke alles ab.</x:v>
      </x:c>
      <x:c r="E5298" s="163"/>
      <x:c r="F5298" s="163"/>
    </x:row>
    <x:row r="5299">
      <x:c r="A5299" s="135" t="str">
        <x:v>DI-487-S11</x:v>
      </x:c>
      <x:c r="B5299" s="135" t="str">
        <x:v>DI-487-V1</x:v>
      </x:c>
      <x:c r="C5299" s="135" t="n">
        <x:v>11</x:v>
      </x:c>
      <x:c r="D5299" s="162" t="str">
        <x:v>Rühre vorsichtig unter den Lachs.</x:v>
      </x:c>
      <x:c r="E5299" s="163"/>
      <x:c r="F5299" s="163"/>
    </x:row>
    <x:row r="5300">
      <x:c r="A5300" s="135" t="str">
        <x:v>DI-487-S12</x:v>
      </x:c>
      <x:c r="B5300" s="135" t="str">
        <x:v>DI-487-V1</x:v>
      </x:c>
      <x:c r="C5300" s="135" t="n">
        <x:v>12</x:v>
      </x:c>
      <x:c r="D5300" s="162" t="str">
        <x:v>Serviere warm oder kalt.</x:v>
      </x:c>
      <x:c r="E5300" s="163"/>
      <x:c r="F5300" s="163"/>
    </x:row>
    <x:row r="5301">
      <x:c r="A5301" s="135" t="str">
        <x:v>DI-488-S1</x:v>
      </x:c>
      <x:c r="B5301" s="135" t="str">
        <x:v>DI-488-V1</x:v>
      </x:c>
      <x:c r="C5301" s="135" t="n">
        <x:v>1</x:v>
      </x:c>
      <x:c r="D5301" s="162" t="str">
        <x:v>Gib die ungeschälten Kartoffeln in einen Topf mit Wasser und bringe es zum Kochen.</x:v>
      </x:c>
      <x:c r="E5301" s="163"/>
      <x:c r="F5301" s="163"/>
    </x:row>
    <x:row r="5302">
      <x:c r="A5302" s="135" t="str">
        <x:v>DI-488-S2</x:v>
      </x:c>
      <x:c r="B5302" s="135" t="str">
        <x:v>DI-488-V1</x:v>
      </x:c>
      <x:c r="C5302" s="135" t="n">
        <x:v>2</x:v>
      </x:c>
      <x:c r="D5302" s="162" t="str">
        <x:v>Koche die Kartoffeln 15 Minuten. Gieße sie ab und lasse sie vollständig abkühlen.</x:v>
      </x:c>
      <x:c r="E5302" s="163" t="n">
        <x:v>15</x:v>
      </x:c>
      <x:c r="F5302" s="163" t="str">
        <x:v>Schritt 2</x:v>
      </x:c>
    </x:row>
    <x:row r="5303">
      <x:c r="A5303" s="135" t="str">
        <x:v>DI-488-S3</x:v>
      </x:c>
      <x:c r="B5303" s="135" t="str">
        <x:v>DI-488-V1</x:v>
      </x:c>
      <x:c r="C5303" s="135" t="n">
        <x:v>3</x:v>
      </x:c>
      <x:c r="D5303" s="162" t="str">
        <x:v>Ziehe vor dem Braten die Schale von den Kartoffeln ab und schneide sie in dicke Scheiben.</x:v>
      </x:c>
      <x:c r="E5303" s="163"/>
      <x:c r="F5303" s="163"/>
    </x:row>
    <x:row r="5304">
      <x:c r="A5304" s="135" t="str">
        <x:v>DI-488-S4</x:v>
      </x:c>
      <x:c r="B5304" s="135" t="str">
        <x:v>DI-488-V1</x:v>
      </x:c>
      <x:c r="C5304" s="135" t="n">
        <x:v>4</x:v>
      </x:c>
      <x:c r="D5304" s="162" t="str">
        <x:v>Erhitze Raps- und Olivenöl in einer sehr großen beschichteten Pfanne.</x:v>
      </x:c>
      <x:c r="E5304" s="163"/>
      <x:c r="F5304" s="163"/>
    </x:row>
    <x:row r="5305">
      <x:c r="A5305" s="135" t="str">
        <x:v>DI-488-S5</x:v>
      </x:c>
      <x:c r="B5305" s="135" t="str">
        <x:v>DI-488-V1</x:v>
      </x:c>
      <x:c r="C5305" s="135" t="n">
        <x:v>5</x:v>
      </x:c>
      <x:c r="D5305" s="162" t="str">
        <x:v>Lege die Kartoffelscheiben möglichst nebeneinander in die Pfanne.</x:v>
      </x:c>
      <x:c r="E5305" s="163"/>
      <x:c r="F5305" s="163"/>
    </x:row>
    <x:row r="5306">
      <x:c r="A5306" s="135" t="str">
        <x:v>DI-488-S6</x:v>
      </x:c>
      <x:c r="B5306" s="135" t="str">
        <x:v>DI-488-V1</x:v>
      </x:c>
      <x:c r="C5306" s="135" t="n">
        <x:v>6</x:v>
      </x:c>
      <x:c r="D5306" s="162" t="str">
        <x:v>Brate sie 10-15 Minuten goldbraun und knusprig und wende sie dabei regelmäßig.</x:v>
      </x:c>
      <x:c r="E5306" s="163" t="n">
        <x:v>10</x:v>
      </x:c>
      <x:c r="F5306" s="163" t="str">
        <x:v>Schritt 6</x:v>
      </x:c>
    </x:row>
    <x:row r="5307">
      <x:c r="A5307" s="135" t="str">
        <x:v>DI-488-S7</x:v>
      </x:c>
      <x:c r="B5307" s="135" t="str">
        <x:v>DI-488-V1</x:v>
      </x:c>
      <x:c r="C5307" s="135" t="n">
        <x:v>7</x:v>
      </x:c>
      <x:c r="D5307" s="162" t="str">
        <x:v>Bestreue die Bratkartoffeln mit Rosmarin und Meersalz und serviere sie sofort.</x:v>
      </x:c>
      <x:c r="E5307" s="163"/>
      <x:c r="F5307" s="163"/>
    </x:row>
    <x:row r="5308">
      <x:c r="A5308" s="135" t="str">
        <x:v>SU-489-S1</x:v>
      </x:c>
      <x:c r="B5308" s="135" t="str">
        <x:v>SU-489-V1</x:v>
      </x:c>
      <x:c r="C5308" s="135" t="n">
        <x:v>1</x:v>
      </x:c>
      <x:c r="D5308" s="162" t="str">
        <x:v>Spüle die Suppenmischung ab und lasse sie abgedeckt an einem kühlen Ort 8 Stunden oder über Nacht in kaltem Wasser einweichen. Lasse alles abtropfen.</x:v>
      </x:c>
      <x:c r="E5308" s="163"/>
      <x:c r="F5308" s="163"/>
    </x:row>
    <x:row r="5309">
      <x:c r="A5309" s="135" t="str">
        <x:v>SU-489-S2</x:v>
      </x:c>
      <x:c r="B5309" s="135" t="str">
        <x:v>SU-489-V1</x:v>
      </x:c>
      <x:c r="C5309" s="135" t="n">
        <x:v>2</x:v>
      </x:c>
      <x:c r="D5309" s="162" t="str">
        <x:v>Spüle gut aus.</x:v>
      </x:c>
      <x:c r="E5309" s="163"/>
      <x:c r="F5309" s="163"/>
    </x:row>
    <x:row r="5310">
      <x:c r="A5310" s="135" t="str">
        <x:v>SU-489-S3</x:v>
      </x:c>
      <x:c r="B5310" s="135" t="str">
        <x:v>SU-489-V1</x:v>
      </x:c>
      <x:c r="C5310" s="135" t="n">
        <x:v>3</x:v>
      </x:c>
      <x:c r="D5310" s="162" t="str">
        <x:v>Erhitze das Öl in einer großen Pfanne und brate Zwiebeln, Lauch, Rüben, Karotten und Sellerie 10 Minuten lang mit einem Deckel an, bis sie weich, aber nicht goldbraun sind.</x:v>
      </x:c>
      <x:c r="E5310" s="163" t="n">
        <x:v>10</x:v>
      </x:c>
      <x:c r="F5310" s="163" t="str">
        <x:v>Schritt 3</x:v>
      </x:c>
    </x:row>
    <x:row r="5311">
      <x:c r="A5311" s="135" t="str">
        <x:v>SU-489-S4</x:v>
      </x:c>
      <x:c r="B5311" s="135" t="str">
        <x:v>SU-489-V1</x:v>
      </x:c>
      <x:c r="C5311" s="135" t="n">
        <x:v>4</x:v>
      </x:c>
      <x:c r="D5311" s="162" t="str">
        <x:v>Füge eine großzügige Prise Salz und eine gute Prise Pfeffer hinzu.</x:v>
      </x:c>
      <x:c r="E5311" s="163"/>
      <x:c r="F5311" s="163"/>
    </x:row>
    <x:row r="5312">
      <x:c r="A5312" s="135" t="str">
        <x:v>SU-489-S5</x:v>
      </x:c>
      <x:c r="B5312" s="135" t="str">
        <x:v>SU-489-V1</x:v>
      </x:c>
      <x:c r="C5312" s="135" t="n">
        <x:v>5</x:v>
      </x:c>
      <x:c r="D5312" s="162" t="str">
        <x:v>Gieße die Brühe in die Pfanne.</x:v>
      </x:c>
      <x:c r="E5312" s="163"/>
      <x:c r="F5312" s="163"/>
    </x:row>
    <x:row r="5313">
      <x:c r="A5313" s="135" t="str">
        <x:v>SU-489-S6</x:v>
      </x:c>
      <x:c r="B5313" s="135" t="str">
        <x:v>SU-489-V1</x:v>
      </x:c>
      <x:c r="C5313" s="135" t="n">
        <x:v>6</x:v>
      </x:c>
      <x:c r="D5313" s="162" t="str">
        <x:v>Bringe alles zum Kochen.</x:v>
      </x:c>
      <x:c r="E5313" s="163"/>
      <x:c r="F5313" s="163"/>
    </x:row>
    <x:row r="5314">
      <x:c r="A5314" s="135" t="str">
        <x:v>SU-489-S7</x:v>
      </x:c>
      <x:c r="B5314" s="135" t="str">
        <x:v>SU-489-V1</x:v>
      </x:c>
      <x:c r="C5314" s="135" t="n">
        <x:v>7</x:v>
      </x:c>
      <x:c r="D5314" s="162" t="str">
        <x:v>Füge die abgetropfte Suppenmischung hinzu und lasse sie eine Stunde lang leicht köcheln, bis die Gerste und die Spalterbsen weich sind. Bei Bedarf noch einmal nachwürzen.</x:v>
      </x:c>
      <x:c r="E5314" s="163"/>
      <x:c r="F5314" s="163"/>
    </x:row>
    <x:row r="5315">
      <x:c r="A5315" s="135" t="str">
        <x:v>SU-489-S8</x:v>
      </x:c>
      <x:c r="B5315" s="135" t="str">
        <x:v>SU-489-V1</x:v>
      </x:c>
      <x:c r="C5315" s="135" t="n">
        <x:v>8</x:v>
      </x:c>
      <x:c r="D5315" s="162" t="str">
        <x:v>Rühre den Grünkohl ein.</x:v>
      </x:c>
      <x:c r="E5315" s="163"/>
      <x:c r="F5315" s="163"/>
    </x:row>
    <x:row r="5316">
      <x:c r="A5316" s="135" t="str">
        <x:v>SU-489-S9</x:v>
      </x:c>
      <x:c r="B5316" s="135" t="str">
        <x:v>SU-489-V1</x:v>
      </x:c>
      <x:c r="C5316" s="135" t="n">
        <x:v>9</x:v>
      </x:c>
      <x:c r="D5316" s="162" t="str">
        <x:v>Gare 10-15 Minuten.</x:v>
      </x:c>
      <x:c r="E5316" s="163" t="n">
        <x:v>10</x:v>
      </x:c>
      <x:c r="F5316" s="163" t="str">
        <x:v>Schritt 9</x:v>
      </x:c>
    </x:row>
    <x:row r="5317">
      <x:c r="A5317" s="135" t="str">
        <x:v>SU-489-S10</x:v>
      </x:c>
      <x:c r="B5317" s="135" t="str">
        <x:v>SU-489-V1</x:v>
      </x:c>
      <x:c r="C5317" s="135" t="n">
        <x:v>10</x:v>
      </x:c>
      <x:c r="D5317" s="162" t="str">
        <x:v>Gare den Grünkohl 10-15 Minuten weich.</x:v>
      </x:c>
      <x:c r="E5317" s="163" t="n">
        <x:v>10</x:v>
      </x:c>
      <x:c r="F5317" s="163" t="str">
        <x:v>Schritt 10</x:v>
      </x:c>
    </x:row>
    <x:row r="5318">
      <x:c r="A5318" s="135" t="str">
        <x:v>SU-489-S11</x:v>
      </x:c>
      <x:c r="B5318" s="135" t="str">
        <x:v>SU-489-V1</x:v>
      </x:c>
      <x:c r="C5318" s="135" t="n">
        <x:v>11</x:v>
      </x:c>
      <x:c r="D5318" s="162" t="str">
        <x:v>Fülle die Suppe anschließend in Schüsseln.</x:v>
      </x:c>
      <x:c r="E5318" s="163"/>
      <x:c r="F5318" s="163"/>
    </x:row>
    <x:row r="5319">
      <x:c r="A5319" s="135" t="str">
        <x:v>DI-490-S1</x:v>
      </x:c>
      <x:c r="B5319" s="135" t="str">
        <x:v>DI-490-V1</x:v>
      </x:c>
      <x:c r="C5319" s="135" t="n">
        <x:v>1</x:v>
      </x:c>
      <x:c r="D5319" s="162" t="str">
        <x:v>Heize den Backofen auf 180 °C Ober-/Unterhitze bzw. 160 °C Umluft vor.</x:v>
      </x:c>
      <x:c r="E5319" s="163"/>
      <x:c r="F5319" s="163"/>
    </x:row>
    <x:row r="5320">
      <x:c r="A5320" s="135" t="str">
        <x:v>DI-490-S2</x:v>
      </x:c>
      <x:c r="B5320" s="135" t="str">
        <x:v>DI-490-V1</x:v>
      </x:c>
      <x:c r="C5320" s="135" t="n">
        <x:v>2</x:v>
      </x:c>
      <x:c r="D5320" s="162" t="str">
        <x:v>Drücke das Zitronengras mit der stumpfen Messerseite an und schneide es in feine Ringe.</x:v>
      </x:c>
      <x:c r="E5320" s="163"/>
      <x:c r="F5320" s="163"/>
    </x:row>
    <x:row r="5321">
      <x:c r="A5321" s="135" t="str">
        <x:v>DI-490-S3</x:v>
      </x:c>
      <x:c r="B5321" s="135" t="str">
        <x:v>DI-490-V1</x:v>
      </x:c>
      <x:c r="C5321" s="135" t="n">
        <x:v>3</x:v>
      </x:c>
      <x:c r="D5321" s="162" t="str">
        <x:v>Schneide den Ingwer quer zur Faser in dünne Scheiben.</x:v>
      </x:c>
      <x:c r="E5321" s="163"/>
      <x:c r="F5321" s="163"/>
    </x:row>
    <x:row r="5322">
      <x:c r="A5322" s="135" t="str">
        <x:v>DI-490-S4</x:v>
      </x:c>
      <x:c r="B5322" s="135" t="str">
        <x:v>DI-490-V1</x:v>
      </x:c>
      <x:c r="C5322" s="135" t="n">
        <x:v>4</x:v>
      </x:c>
      <x:c r="D5322" s="162" t="str">
        <x:v>Drücke die ungeschälten Knoblauchzehen leicht an.</x:v>
      </x:c>
      <x:c r="E5322" s="163"/>
      <x:c r="F5322" s="163"/>
    </x:row>
    <x:row r="5323">
      <x:c r="A5323" s="135" t="str">
        <x:v>DI-490-S5</x:v>
      </x:c>
      <x:c r="B5323" s="135" t="str">
        <x:v>DI-490-V1</x:v>
      </x:c>
      <x:c r="C5323" s="135" t="n">
        <x:v>5</x:v>
      </x:c>
      <x:c r="D5323" s="162" t="str">
        <x:v>Vermenge sie mit Zitronengras, Ingwer, Chili sowie Limettenschale und -saft.</x:v>
      </x:c>
      <x:c r="E5323" s="163"/>
      <x:c r="F5323" s="163"/>
    </x:row>
    <x:row r="5324">
      <x:c r="A5324" s="135" t="str">
        <x:v>DI-490-S6</x:v>
      </x:c>
      <x:c r="B5324" s="135" t="str">
        <x:v>DI-490-V1</x:v>
      </x:c>
      <x:c r="C5324" s="135" t="n">
        <x:v>6</x:v>
      </x:c>
      <x:c r="D5324" s="162" t="str">
        <x:v>Lege die Wolfsbarsche auf ein etwa 50 cm langes Stück Backpapier.</x:v>
      </x:c>
      <x:c r="E5324" s="163"/>
      <x:c r="F5324" s="163"/>
    </x:row>
    <x:row r="5325">
      <x:c r="A5325" s="135" t="str">
        <x:v>DI-490-S7</x:v>
      </x:c>
      <x:c r="B5325" s="135" t="str">
        <x:v>DI-490-V1</x:v>
      </x:c>
      <x:c r="C5325" s="135" t="n">
        <x:v>7</x:v>
      </x:c>
      <x:c r="D5325" s="162" t="str">
        <x:v>Fülle drei Viertel der Würzmischung in die Bauchhöhlen und verteile den Rest auf den Fischen.</x:v>
      </x:c>
      <x:c r="E5325" s="163"/>
      <x:c r="F5325" s="163"/>
    </x:row>
    <x:row r="5326">
      <x:c r="A5326" s="135" t="str">
        <x:v>DI-490-S8</x:v>
      </x:c>
      <x:c r="B5326" s="135" t="str">
        <x:v>DI-490-V1</x:v>
      </x:c>
      <x:c r="C5326" s="135" t="n">
        <x:v>8</x:v>
      </x:c>
      <x:c r="D5326" s="162" t="str">
        <x:v>Falte das Backpapier über den Fischen zusammen und verschließe das Paket an den Enden.</x:v>
      </x:c>
      <x:c r="E5326" s="163"/>
      <x:c r="F5326" s="163"/>
    </x:row>
    <x:row r="5327">
      <x:c r="A5327" s="135" t="str">
        <x:v>DI-490-S9</x:v>
      </x:c>
      <x:c r="B5327" s="135" t="str">
        <x:v>DI-490-V1</x:v>
      </x:c>
      <x:c r="C5327" s="135" t="n">
        <x:v>9</x:v>
      </x:c>
      <x:c r="D5327" s="162" t="str">
        <x:v>Lege das Päckchen auf ein Backblech und gare den Fisch 20-25 Minuten, bis sich das Fleisch leicht von den Gräten lösen lässt.</x:v>
      </x:c>
      <x:c r="E5327" s="163" t="n">
        <x:v>20</x:v>
      </x:c>
      <x:c r="F5327" s="163" t="str">
        <x:v>Schritt 9</x:v>
      </x:c>
    </x:row>
    <x:row r="5328">
      <x:c r="A5328" s="135" t="str">
        <x:v>DI-490-S10</x:v>
      </x:c>
      <x:c r="B5328" s="135" t="str">
        <x:v>DI-490-V1</x:v>
      </x:c>
      <x:c r="C5328" s="135" t="n">
        <x:v>10</x:v>
      </x:c>
      <x:c r="D5328" s="162" t="str">
        <x:v>Koche währenddessen die Kartoffeln in Salzwasser weich. Gieße sie ab, halbiere sie und schwenke sie in Butter.</x:v>
      </x:c>
      <x:c r="E5328" s="163"/>
      <x:c r="F5328" s="163"/>
    </x:row>
    <x:row r="5329">
      <x:c r="A5329" s="135" t="str">
        <x:v>DI-490-S11</x:v>
      </x:c>
      <x:c r="B5329" s="135" t="str">
        <x:v>DI-490-V1</x:v>
      </x:c>
      <x:c r="C5329" s="135" t="n">
        <x:v>11</x:v>
      </x:c>
      <x:c r="D5329" s="162" t="str">
        <x:v>Öffne das Fischpäckchen vorsichtig und richte die Wolfsbarsche mit den Kartoffeln an.</x:v>
      </x:c>
      <x:c r="E5329" s="163"/>
      <x:c r="F5329" s="163"/>
    </x:row>
    <x:row r="5330">
      <x:c r="A5330" s="135" t="str">
        <x:v>DI-490-S12</x:v>
      </x:c>
      <x:c r="B5330" s="135" t="str">
        <x:v>DI-490-V1</x:v>
      </x:c>
      <x:c r="C5330" s="135" t="n">
        <x:v>12</x:v>
      </x:c>
      <x:c r="D5330" s="162" t="str">
        <x:v>Garniere alles mit Koriander und serviere es mit Limettenspalten.</x:v>
      </x:c>
      <x:c r="E5330" s="163"/>
      <x:c r="F5330" s="163"/>
    </x:row>
    <x:row r="5331">
      <x:c r="A5331" s="135" t="str">
        <x:v>DI-491-S1</x:v>
      </x:c>
      <x:c r="B5331" s="135" t="str">
        <x:v>DI-491-V1</x:v>
      </x:c>
      <x:c r="C5331" s="135" t="n">
        <x:v>1</x:v>
      </x:c>
      <x:c r="D5331" s="162" t="str">
        <x:v>Tupfe die Wolfsbarschfilets trocken und würze sie mit Salz und Pfeffer.</x:v>
      </x:c>
      <x:c r="E5331" s="163"/>
      <x:c r="F5331" s="163"/>
    </x:row>
    <x:row r="5332">
      <x:c r="A5332" s="135" t="str">
        <x:v>DI-491-S2</x:v>
      </x:c>
      <x:c r="B5332" s="135" t="str">
        <x:v>DI-491-V1</x:v>
      </x:c>
      <x:c r="C5332" s="135" t="n">
        <x:v>2</x:v>
      </x:c>
      <x:c r="D5332" s="162" t="str">
        <x:v>Schneide die Haut jedes Filets dreimal flach ein.</x:v>
      </x:c>
      <x:c r="E5332" s="163"/>
      <x:c r="F5332" s="163"/>
    </x:row>
    <x:row r="5333">
      <x:c r="A5333" s="135" t="str">
        <x:v>DI-491-S3</x:v>
      </x:c>
      <x:c r="B5333" s="135" t="str">
        <x:v>DI-491-V1</x:v>
      </x:c>
      <x:c r="C5333" s="135" t="n">
        <x:v>3</x:v>
      </x:c>
      <x:c r="D5333" s="162" t="str">
        <x:v>Erhitze 1 EL Sonnenblumenöl in einer schweren Pfanne bei hoher Temperatur.</x:v>
      </x:c>
      <x:c r="E5333" s="163"/>
      <x:c r="F5333" s="163"/>
    </x:row>
    <x:row r="5334">
      <x:c r="A5334" s="135" t="str">
        <x:v>DI-491-S4</x:v>
      </x:c>
      <x:c r="B5334" s="135" t="str">
        <x:v>DI-491-V1</x:v>
      </x:c>
      <x:c r="C5334" s="135" t="n">
        <x:v>4</x:v>
      </x:c>
      <x:c r="D5334" s="162" t="str">
        <x:v>Brate die Filets portionsweise 4-5 Minuten auf der Hautseite, bis die Haut knusprig ist.</x:v>
      </x:c>
      <x:c r="E5334" s="163" t="n">
        <x:v>4</x:v>
      </x:c>
      <x:c r="F5334" s="163" t="str">
        <x:v>Schritt 4</x:v>
      </x:c>
    </x:row>
    <x:row r="5335">
      <x:c r="A5335" s="135" t="str">
        <x:v>DI-491-S5</x:v>
      </x:c>
      <x:c r="B5335" s="135" t="str">
        <x:v>DI-491-V1</x:v>
      </x:c>
      <x:c r="C5335" s="135" t="n">
        <x:v>5</x:v>
      </x:c>
      <x:c r="D5335" s="162" t="str">
        <x:v>Wende die Filets und gare sie je nach Dicke weitere 30-60 Sekunden.</x:v>
      </x:c>
      <x:c r="E5335" s="163"/>
      <x:c r="F5335" s="163"/>
    </x:row>
    <x:row r="5336">
      <x:c r="A5336" s="135" t="str">
        <x:v>DI-491-S6</x:v>
      </x:c>
      <x:c r="B5336" s="135" t="str">
        <x:v>DI-491-V1</x:v>
      </x:c>
      <x:c r="C5336" s="135" t="n">
        <x:v>6</x:v>
      </x:c>
      <x:c r="D5336" s="162" t="str">
        <x:v>Lege den Wolfsbarsch auf eine vorgewärmte Platte.</x:v>
      </x:c>
      <x:c r="E5336" s="163"/>
      <x:c r="F5336" s="163"/>
    </x:row>
    <x:row r="5337">
      <x:c r="A5337" s="135" t="str">
        <x:v>DI-491-S7</x:v>
      </x:c>
      <x:c r="B5337" s="135" t="str">
        <x:v>DI-491-V1</x:v>
      </x:c>
      <x:c r="C5337" s="135" t="n">
        <x:v>7</x:v>
      </x:c>
      <x:c r="D5337" s="162" t="str">
        <x:v>Erhitze das restliche Öl in der Pfanne.</x:v>
      </x:c>
      <x:c r="E5337" s="163"/>
      <x:c r="F5337" s="163"/>
    </x:row>
    <x:row r="5338">
      <x:c r="A5338" s="135" t="str">
        <x:v>DI-491-S8</x:v>
      </x:c>
      <x:c r="B5338" s="135" t="str">
        <x:v>DI-491-V1</x:v>
      </x:c>
      <x:c r="C5338" s="135" t="n">
        <x:v>8</x:v>
      </x:c>
      <x:c r="D5338" s="162" t="str">
        <x:v>Brate Ingwer, Knoblauch und Chili etwa 2 Minuten goldbraun.</x:v>
      </x:c>
      <x:c r="E5338" s="163" t="n">
        <x:v>2</x:v>
      </x:c>
      <x:c r="F5338" s="163" t="str">
        <x:v>Schritt 8</x:v>
      </x:c>
    </x:row>
    <x:row r="5339">
      <x:c r="A5339" s="135" t="str">
        <x:v>DI-491-S9</x:v>
      </x:c>
      <x:c r="B5339" s="135" t="str">
        <x:v>DI-491-V1</x:v>
      </x:c>
      <x:c r="C5339" s="135" t="n">
        <x:v>9</x:v>
      </x:c>
      <x:c r="D5339" s="162" t="str">
        <x:v>Nimm die Pfanne vom Herd und hebe die Frühlingszwiebeln unter.</x:v>
      </x:c>
      <x:c r="E5339" s="163"/>
      <x:c r="F5339" s="163"/>
    </x:row>
    <x:row r="5340">
      <x:c r="A5340" s="135" t="str">
        <x:v>DI-491-S10</x:v>
      </x:c>
      <x:c r="B5340" s="135" t="str">
        <x:v>DI-491-V1</x:v>
      </x:c>
      <x:c r="C5340" s="135" t="n">
        <x:v>10</x:v>
      </x:c>
      <x:c r="D5340" s="162" t="str">
        <x:v>Beträufle den Fisch mit Sojasauce.</x:v>
      </x:c>
      <x:c r="E5340" s="163"/>
      <x:c r="F5340" s="163"/>
    </x:row>
    <x:row r="5341">
      <x:c r="A5341" s="135" t="str">
        <x:v>DI-491-S11</x:v>
      </x:c>
      <x:c r="B5341" s="135" t="str">
        <x:v>DI-491-V1</x:v>
      </x:c>
      <x:c r="C5341" s="135" t="n">
        <x:v>11</x:v>
      </x:c>
      <x:c r="D5341" s="162" t="str">
        <x:v>Verteile die Ingwer-Chili-Mischung auf den Filets und serviere sie sofort.</x:v>
      </x:c>
      <x:c r="E5341" s="163"/>
      <x:c r="F5341" s="163"/>
    </x:row>
    <x:row r="5342">
      <x:c r="A5342" s="135" t="str">
        <x:v>SA-492-S1</x:v>
      </x:c>
      <x:c r="B5342" s="135" t="str">
        <x:v>SA-492-V1</x:v>
      </x:c>
      <x:c r="C5342" s="135" t="n">
        <x:v>1</x:v>
      </x:c>
      <x:c r="D5342" s="162" t="str">
        <x:v>Lege die Hähnchenbrustfilets in einen Topf und bedecke sie mit kaltem Wasser.</x:v>
      </x:c>
      <x:c r="E5342" s="163"/>
      <x:c r="F5342" s="163"/>
    </x:row>
    <x:row r="5343">
      <x:c r="A5343" s="135" t="str">
        <x:v>SA-492-S2</x:v>
      </x:c>
      <x:c r="B5343" s="135" t="str">
        <x:v>SA-492-V1</x:v>
      </x:c>
      <x:c r="C5343" s="135" t="n">
        <x:v>2</x:v>
      </x:c>
      <x:c r="D5343" s="162" t="str">
        <x:v>Setze einen Dämpfeinsatz mit den Sojabohnen auf den Topf.</x:v>
      </x:c>
      <x:c r="E5343" s="163"/>
      <x:c r="F5343" s="163"/>
    </x:row>
    <x:row r="5344">
      <x:c r="A5344" s="135" t="str">
        <x:v>SA-492-S3</x:v>
      </x:c>
      <x:c r="B5344" s="135" t="str">
        <x:v>SA-492-V1</x:v>
      </x:c>
      <x:c r="C5344" s="135" t="n">
        <x:v>3</x:v>
      </x:c>
      <x:c r="D5344" s="162" t="str">
        <x:v>Bringe das Wasser sanft zum Köcheln und gare Hähnchen und Bohnen etwa 8 Minuten.</x:v>
      </x:c>
      <x:c r="E5344" s="163" t="n">
        <x:v>8</x:v>
      </x:c>
      <x:c r="F5344" s="163" t="str">
        <x:v>Schritt 3</x:v>
      </x:c>
    </x:row>
    <x:row r="5345">
      <x:c r="A5345" s="135" t="str">
        <x:v>SA-492-S4</x:v>
      </x:c>
      <x:c r="B5345" s="135" t="str">
        <x:v>SA-492-V1</x:v>
      </x:c>
      <x:c r="C5345" s="135" t="n">
        <x:v>4</x:v>
      </x:c>
      <x:c r="D5345" s="162" t="str">
        <x:v>Prüfe, ob das Hähnchen vollständig durchgegart ist, und lasse es kurz ruhen.</x:v>
      </x:c>
      <x:c r="E5345" s="163"/>
      <x:c r="F5345" s="163"/>
    </x:row>
    <x:row r="5346">
      <x:c r="A5346" s="135" t="str">
        <x:v>SA-492-S5</x:v>
      </x:c>
      <x:c r="B5346" s="135" t="str">
        <x:v>SA-492-V1</x:v>
      </x:c>
      <x:c r="C5346" s="135" t="n">
        <x:v>5</x:v>
      </x:c>
      <x:c r="D5346" s="162" t="str">
        <x:v>Verrühre Limettenschale, Limettensaft, Fischsauce, Sesamöl und süße Chilisauce in einer großen Schüssel.</x:v>
      </x:c>
      <x:c r="E5346" s="163"/>
      <x:c r="F5346" s="163"/>
    </x:row>
    <x:row r="5347">
      <x:c r="A5347" s="135" t="str">
        <x:v>SA-492-S6</x:v>
      </x:c>
      <x:c r="B5347" s="135" t="str">
        <x:v>SA-492-V1</x:v>
      </x:c>
      <x:c r="C5347" s="135" t="n">
        <x:v>6</x:v>
      </x:c>
      <x:c r="D5347" s="162" t="str">
        <x:v>Schneide das Hähnchen in dünne Scheiben.</x:v>
      </x:c>
      <x:c r="E5347" s="163"/>
      <x:c r="F5347" s="163"/>
    </x:row>
    <x:row r="5348">
      <x:c r="A5348" s="135" t="str">
        <x:v>SA-492-S7</x:v>
      </x:c>
      <x:c r="B5348" s="135" t="str">
        <x:v>SA-492-V1</x:v>
      </x:c>
      <x:c r="C5348" s="135" t="n">
        <x:v>7</x:v>
      </x:c>
      <x:c r="D5348" s="162" t="str">
        <x:v>Gib Hähnchen, Sojabohnen, Karotte, Frühlingszwiebeln, Tomaten, Koriander und Basilikum zum Dressing.</x:v>
      </x:c>
      <x:c r="E5348" s="163"/>
      <x:c r="F5348" s="163"/>
    </x:row>
    <x:row r="5349">
      <x:c r="A5349" s="135" t="str">
        <x:v>SA-492-S8</x:v>
      </x:c>
      <x:c r="B5349" s="135" t="str">
        <x:v>SA-492-V1</x:v>
      </x:c>
      <x:c r="C5349" s="135" t="n">
        <x:v>8</x:v>
      </x:c>
      <x:c r="D5349" s="162" t="str">
        <x:v>Vermenge alles gründlich und richte den Salat auf den Salatblättern an.</x:v>
      </x:c>
      <x:c r="E5349" s="163"/>
      <x:c r="F5349" s="163"/>
    </x:row>
    <x:row r="5350">
      <x:c r="A5350" s="135" t="str">
        <x:v>SA-492-S9</x:v>
      </x:c>
      <x:c r="B5350" s="135" t="str">
        <x:v>SA-492-V1</x:v>
      </x:c>
      <x:c r="C5350" s="135" t="n">
        <x:v>9</x:v>
      </x:c>
      <x:c r="D5350" s="162" t="str">
        <x:v>Bestreue den Hähnchensalat mit den gerösteten Sesamsamen.</x:v>
      </x:c>
      <x:c r="E5350" s="163"/>
      <x:c r="F5350" s="163"/>
    </x:row>
    <x:row r="5351">
      <x:c r="A5351" s="135" t="str">
        <x:v>DI-493-S1</x:v>
      </x:c>
      <x:c r="B5351" s="135" t="str">
        <x:v>DI-493-V1</x:v>
      </x:c>
      <x:c r="C5351" s="135" t="n">
        <x:v>1</x:v>
      </x:c>
      <x:c r="D5351" s="162" t="str">
        <x:v>Heize den Backofen auf 200 °C Ober-/Unterhitze bzw. 180 °C Umluft vor und lege ein Backblech mit Backpapier aus.</x:v>
      </x:c>
      <x:c r="E5351" s="163"/>
      <x:c r="F5351" s="163"/>
    </x:row>
    <x:row r="5352">
      <x:c r="A5352" s="135" t="str">
        <x:v>DI-493-S2</x:v>
      </x:c>
      <x:c r="B5352" s="135" t="str">
        <x:v>DI-493-V1</x:v>
      </x:c>
      <x:c r="C5352" s="135" t="n">
        <x:v>2</x:v>
      </x:c>
      <x:c r="D5352" s="162" t="str">
        <x:v>Verrühre die Hälfte des Sesamöls mit Sojasauce, Ingwer, Knoblauch und Honig.</x:v>
      </x:c>
      <x:c r="E5352" s="163"/>
      <x:c r="F5352" s="163"/>
    </x:row>
    <x:row r="5353">
      <x:c r="A5353" s="135" t="str">
        <x:v>DI-493-S3</x:v>
      </x:c>
      <x:c r="B5353" s="135" t="str">
        <x:v>DI-493-V1</x:v>
      </x:c>
      <x:c r="C5353" s="135" t="n">
        <x:v>3</x:v>
      </x:c>
      <x:c r="D5353" s="162" t="str">
        <x:v>Gib Süßkartoffeln und Limettenspalten in eine mikrowellengeeignete Schüssel. Decke sie ab und gare sie 12-14 Minuten weich.</x:v>
      </x:c>
      <x:c r="E5353" s="163" t="n">
        <x:v>12</x:v>
      </x:c>
      <x:c r="F5353" s="163" t="str">
        <x:v>Schritt 3</x:v>
      </x:c>
    </x:row>
    <x:row r="5354">
      <x:c r="A5354" s="135" t="str">
        <x:v>DI-493-S4</x:v>
      </x:c>
      <x:c r="B5354" s="135" t="str">
        <x:v>DI-493-V1</x:v>
      </x:c>
      <x:c r="C5354" s="135" t="n">
        <x:v>4</x:v>
      </x:c>
      <x:c r="D5354" s="162" t="str">
        <x:v>Verteile Brokkoli und Lachs auf dem Backblech.</x:v>
      </x:c>
      <x:c r="E5354" s="163"/>
      <x:c r="F5354" s="163"/>
    </x:row>
    <x:row r="5355">
      <x:c r="A5355" s="135" t="str">
        <x:v>DI-493-S5</x:v>
      </x:c>
      <x:c r="B5355" s="135" t="str">
        <x:v>DI-493-V1</x:v>
      </x:c>
      <x:c r="C5355" s="135" t="n">
        <x:v>5</x:v>
      </x:c>
      <x:c r="D5355" s="162" t="str">
        <x:v>Gib die Marinade darüber.</x:v>
      </x:c>
      <x:c r="E5355" s="163"/>
      <x:c r="F5355" s="163"/>
    </x:row>
    <x:row r="5356">
      <x:c r="A5356" s="135" t="str">
        <x:v>DI-493-S6</x:v>
      </x:c>
      <x:c r="B5356" s="135" t="str">
        <x:v>DI-493-V1</x:v>
      </x:c>
      <x:c r="C5356" s="135" t="n">
        <x:v>6</x:v>
      </x:c>
      <x:c r="D5356" s="162" t="str">
        <x:v>Gare Lachs und Brokkoli 10-12 Minuten im Ofen und bestreue sie anschließend mit Sesam.</x:v>
      </x:c>
      <x:c r="E5356" s="163" t="n">
        <x:v>10</x:v>
      </x:c>
      <x:c r="F5356" s="163" t="str">
        <x:v>Schritt 6</x:v>
      </x:c>
    </x:row>
    <x:row r="5357">
      <x:c r="A5357" s="135" t="str">
        <x:v>DI-493-S7</x:v>
      </x:c>
      <x:c r="B5357" s="135" t="str">
        <x:v>DI-493-V1</x:v>
      </x:c>
      <x:c r="C5357" s="135" t="n">
        <x:v>7</x:v>
      </x:c>
      <x:c r="D5357" s="162" t="str">
        <x:v>Entferne die Limettenspalten und zerdrücke die Süßkartoffeln grob.</x:v>
      </x:c>
      <x:c r="E5357" s="163"/>
      <x:c r="F5357" s="163"/>
    </x:row>
    <x:row r="5358">
      <x:c r="A5358" s="135" t="str">
        <x:v>DI-493-S8</x:v>
      </x:c>
      <x:c r="B5358" s="135" t="str">
        <x:v>DI-493-V1</x:v>
      </x:c>
      <x:c r="C5358" s="135" t="n">
        <x:v>8</x:v>
      </x:c>
      <x:c r="D5358" s="162" t="str">
        <x:v>Rühre das restliche Sesamöl und Chili unter das Püree.</x:v>
      </x:c>
      <x:c r="E5358" s="163"/>
      <x:c r="F5358" s="163"/>
    </x:row>
    <x:row r="5359">
      <x:c r="A5359" s="135" t="str">
        <x:v>DI-493-S9</x:v>
      </x:c>
      <x:c r="B5359" s="135" t="str">
        <x:v>DI-493-V1</x:v>
      </x:c>
      <x:c r="C5359" s="135" t="n">
        <x:v>9</x:v>
      </x:c>
      <x:c r="D5359" s="162" t="str">
        <x:v>Schmecke es mit Salz und Pfeffer ab.</x:v>
      </x:c>
      <x:c r="E5359" s="163"/>
      <x:c r="F5359" s="163"/>
    </x:row>
    <x:row r="5360">
      <x:c r="A5360" s="135" t="str">
        <x:v>DI-493-S10</x:v>
      </x:c>
      <x:c r="B5360" s="135" t="str">
        <x:v>DI-493-V1</x:v>
      </x:c>
      <x:c r="C5360" s="135" t="n">
        <x:v>10</x:v>
      </x:c>
      <x:c r="D5360" s="162" t="str">
        <x:v>Richte Süßkartoffelpüree, Brokkoli und Lachs gemeinsam auf Tellern an.</x:v>
      </x:c>
      <x:c r="E5360" s="163"/>
      <x:c r="F5360" s="163"/>
    </x:row>
    <x:row r="5361">
      <x:c r="A5361" s="135" t="str">
        <x:v>DI-494-S1</x:v>
      </x:c>
      <x:c r="B5361" s="135" t="str">
        <x:v>DI-494-V1</x:v>
      </x:c>
      <x:c r="C5361" s="135" t="n">
        <x:v>1</x:v>
      </x:c>
      <x:c r="D5361" s="162" t="str">
        <x:v>Koche die Linguine nach Packungsangabe in Salzwasser.</x:v>
      </x:c>
      <x:c r="E5361" s="163"/>
      <x:c r="F5361" s="163"/>
    </x:row>
    <x:row r="5362">
      <x:c r="A5362" s="135" t="str">
        <x:v>DI-494-S2</x:v>
      </x:c>
      <x:c r="B5362" s="135" t="str">
        <x:v>DI-494-V1</x:v>
      </x:c>
      <x:c r="C5362" s="135" t="n">
        <x:v>2</x:v>
      </x:c>
      <x:c r="D5362" s="162" t="str">
        <x:v>Erhitze eine große Pfanne kräftig.</x:v>
      </x:c>
      <x:c r="E5362" s="163"/>
      <x:c r="F5362" s="163"/>
    </x:row>
    <x:row r="5363">
      <x:c r="A5363" s="135" t="str">
        <x:v>DI-494-S3</x:v>
      </x:c>
      <x:c r="B5363" s="135" t="str">
        <x:v>DI-494-V1</x:v>
      </x:c>
      <x:c r="C5363" s="135" t="n">
        <x:v>3</x:v>
      </x:c>
      <x:c r="D5363" s="162" t="str">
        <x:v>Brate die Zitronenhälften mit der Schnittseite nach unten 2-3 Minuten, bis sie deutliche Röststellen haben, und lege sie beiseite.</x:v>
      </x:c>
      <x:c r="E5363" s="163" t="n">
        <x:v>2</x:v>
      </x:c>
      <x:c r="F5363" s="163" t="str">
        <x:v>Schritt 3</x:v>
      </x:c>
    </x:row>
    <x:row r="5364">
      <x:c r="A5364" s="135" t="str">
        <x:v>DI-494-S4</x:v>
      </x:c>
      <x:c r="B5364" s="135" t="str">
        <x:v>DI-494-V1</x:v>
      </x:c>
      <x:c r="C5364" s="135" t="n">
        <x:v>4</x:v>
      </x:c>
      <x:c r="D5364" s="162" t="str">
        <x:v>Reduziere die Hitze.</x:v>
      </x:c>
      <x:c r="E5364" s="163"/>
      <x:c r="F5364" s="163"/>
    </x:row>
    <x:row r="5365">
      <x:c r="A5365" s="135" t="str">
        <x:v>DI-494-S5</x:v>
      </x:c>
      <x:c r="B5365" s="135" t="str">
        <x:v>DI-494-V1</x:v>
      </x:c>
      <x:c r="C5365" s="135" t="n">
        <x:v>5</x:v>
      </x:c>
      <x:c r="D5365" s="162" t="str">
        <x:v>Erhitze das Olivenöl in der Pfanne und brate den Knoblauch 2-3 Minuten unter ständigem Rühren an.</x:v>
      </x:c>
      <x:c r="E5365" s="163" t="n">
        <x:v>2</x:v>
      </x:c>
      <x:c r="F5365" s="163" t="str">
        <x:v>Schritt 5</x:v>
      </x:c>
    </x:row>
    <x:row r="5366">
      <x:c r="A5366" s="135" t="str">
        <x:v>DI-494-S6</x:v>
      </x:c>
      <x:c r="B5366" s="135" t="str">
        <x:v>DI-494-V1</x:v>
      </x:c>
      <x:c r="C5366" s="135" t="n">
        <x:v>6</x:v>
      </x:c>
      <x:c r="D5366" s="162" t="str">
        <x:v>Gib die Kirschtomaten hinzu, würze sie und gare sie 6-7 Minuten, bis sie aufplatzen und Saft abgeben.</x:v>
      </x:c>
      <x:c r="E5366" s="163" t="n">
        <x:v>6</x:v>
      </x:c>
      <x:c r="F5366" s="163" t="str">
        <x:v>Schritt 6</x:v>
      </x:c>
    </x:row>
    <x:row r="5367">
      <x:c r="A5367" s="135" t="str">
        <x:v>DI-494-S7</x:v>
      </x:c>
      <x:c r="B5367" s="135" t="str">
        <x:v>DI-494-V1</x:v>
      </x:c>
      <x:c r="C5367" s="135" t="n">
        <x:v>7</x:v>
      </x:c>
      <x:c r="D5367" s="162" t="str">
        <x:v>Rühre Paprikapulver und Chiliflocken unter.</x:v>
      </x:c>
      <x:c r="E5367" s="163"/>
      <x:c r="F5367" s="163"/>
    </x:row>
    <x:row r="5368">
      <x:c r="A5368" s="135" t="str">
        <x:v>DI-494-S8</x:v>
      </x:c>
      <x:c r="B5368" s="135" t="str">
        <x:v>DI-494-V1</x:v>
      </x:c>
      <x:c r="C5368" s="135" t="n">
        <x:v>8</x:v>
      </x:c>
      <x:c r="D5368" s="162" t="str">
        <x:v>Gib Linguine, Petersilie, Zitronensaft und Garnelen hinzu und schwenke alles 2-3 Minuten, bis die Garnelen vollständig heiß sind.</x:v>
      </x:c>
      <x:c r="E5368" s="163" t="n">
        <x:v>2</x:v>
      </x:c>
      <x:c r="F5368" s="163" t="str">
        <x:v>Schritt 8</x:v>
      </x:c>
    </x:row>
    <x:row r="5369">
      <x:c r="A5369" s="135" t="str">
        <x:v>DI-494-S9</x:v>
      </x:c>
      <x:c r="B5369" s="135" t="str">
        <x:v>DI-494-V1</x:v>
      </x:c>
      <x:c r="C5369" s="135" t="n">
        <x:v>9</x:v>
      </x:c>
      <x:c r="D5369" s="162" t="str">
        <x:v>Serviere die Pasta mit den gerösteten Zitronenhälften zum Auspressen.</x:v>
      </x:c>
      <x:c r="E5369" s="163"/>
      <x:c r="F5369" s="163"/>
    </x:row>
    <x:row r="5370">
      <x:c r="A5370" s="135" t="str">
        <x:v>SA-495-S1</x:v>
      </x:c>
      <x:c r="B5370" s="135" t="str">
        <x:v>SA-495-V1</x:v>
      </x:c>
      <x:c r="C5370" s="135" t="n">
        <x:v>1</x:v>
      </x:c>
      <x:c r="D5370" s="162" t="str">
        <x:v>Entferne die Fenchelwedel und lege sie beiseite. Schneide harte Stiele ab.</x:v>
      </x:c>
      <x:c r="E5370" s="163"/>
      <x:c r="F5370" s="163"/>
    </x:row>
    <x:row r="5371">
      <x:c r="A5371" s="135" t="str">
        <x:v>SA-495-S2</x:v>
      </x:c>
      <x:c r="B5371" s="135" t="str">
        <x:v>SA-495-V1</x:v>
      </x:c>
      <x:c r="C5371" s="135" t="n">
        <x:v>2</x:v>
      </x:c>
      <x:c r="D5371" s="162" t="str">
        <x:v>Hoble oder schneide die Fenchelknolle in sehr dünne Scheiben.</x:v>
      </x:c>
      <x:c r="E5371" s="163"/>
      <x:c r="F5371" s="163"/>
    </x:row>
    <x:row r="5372">
      <x:c r="A5372" s="135" t="str">
        <x:v>SA-495-S3</x:v>
      </x:c>
      <x:c r="B5372" s="135" t="str">
        <x:v>SA-495-V1</x:v>
      </x:c>
      <x:c r="C5372" s="135" t="n">
        <x:v>3</x:v>
      </x:c>
      <x:c r="D5372" s="162" t="str">
        <x:v>Gib den Fenchel in eine Schüssel und massiere Salz, Fenchelsamen und Zitronensaft mit den Händen ein.</x:v>
      </x:c>
      <x:c r="E5372" s="163"/>
      <x:c r="F5372" s="163"/>
    </x:row>
    <x:row r="5373">
      <x:c r="A5373" s="135" t="str">
        <x:v>SA-495-S4</x:v>
      </x:c>
      <x:c r="B5373" s="135" t="str">
        <x:v>SA-495-V1</x:v>
      </x:c>
      <x:c r="C5373" s="135" t="n">
        <x:v>4</x:v>
      </x:c>
      <x:c r="D5373" s="162" t="str">
        <x:v>Decke die Schüssel ab und lasse den Fenchel mindestens 10 Minuten bei Zimmertemperatur ziehen.</x:v>
      </x:c>
      <x:c r="E5373" s="163" t="n">
        <x:v>10</x:v>
      </x:c>
      <x:c r="F5373" s="163" t="str">
        <x:v>Schritt 4</x:v>
      </x:c>
    </x:row>
    <x:row r="5374">
      <x:c r="A5374" s="135" t="str">
        <x:v>SA-495-S5</x:v>
      </x:c>
      <x:c r="B5374" s="135" t="str">
        <x:v>SA-495-V1</x:v>
      </x:c>
      <x:c r="C5374" s="135" t="n">
        <x:v>5</x:v>
      </x:c>
      <x:c r="D5374" s="162" t="str">
        <x:v>Beträufle den Fenchel kurz vor dem Servieren mit Olivenöl.</x:v>
      </x:c>
      <x:c r="E5374" s="163"/>
      <x:c r="F5374" s="163"/>
    </x:row>
    <x:row r="5375">
      <x:c r="A5375" s="135" t="str">
        <x:v>SA-495-S6</x:v>
      </x:c>
      <x:c r="B5375" s="135" t="str">
        <x:v>SA-495-V1</x:v>
      </x:c>
      <x:c r="C5375" s="135" t="n">
        <x:v>6</x:v>
      </x:c>
      <x:c r="D5375" s="162" t="str">
        <x:v>Hebe Rucola und die beiseitegelegten Fenchelwedel unter.</x:v>
      </x:c>
      <x:c r="E5375" s="163"/>
      <x:c r="F5375" s="163"/>
    </x:row>
    <x:row r="5376">
      <x:c r="A5376" s="135" t="str">
        <x:v>SA-495-S7</x:v>
      </x:c>
      <x:c r="B5376" s="135" t="str">
        <x:v>SA-495-V1</x:v>
      </x:c>
      <x:c r="C5376" s="135" t="n">
        <x:v>7</x:v>
      </x:c>
      <x:c r="D5376" s="162" t="str">
        <x:v>Serviere den Salat direkt aus der Schüssel oder richte ihn auf Tellern an.</x:v>
      </x:c>
      <x:c r="E5376" s="163"/>
      <x:c r="F5376" s="163"/>
    </x:row>
    <x:row r="5377">
      <x:c r="A5377" s="135" t="str">
        <x:v>BR-496-S1</x:v>
      </x:c>
      <x:c r="B5377" s="135" t="str">
        <x:v>BR-496-V1</x:v>
      </x:c>
      <x:c r="C5377" s="135" t="n">
        <x:v>1</x:v>
      </x:c>
      <x:c r="D5377" s="162" t="str">
        <x:v>Öle das Innere eines kleinen Schongarers ein.</x:v>
      </x:c>
      <x:c r="E5377" s="163"/>
      <x:c r="F5377" s="163"/>
    </x:row>
    <x:row r="5378">
      <x:c r="A5378" s="135" t="str">
        <x:v>BR-496-S2</x:v>
      </x:c>
      <x:c r="B5378" s="135" t="str">
        <x:v>BR-496-V1</x:v>
      </x:c>
      <x:c r="C5378" s="135" t="n">
        <x:v>2</x:v>
      </x:c>
      <x:c r="D5378" s="162" t="str">
        <x:v>Erhitze bei Bedarf.</x:v>
      </x:c>
      <x:c r="E5378" s="163"/>
      <x:c r="F5378" s="163"/>
    </x:row>
    <x:row r="5379">
      <x:c r="A5379" s="135" t="str">
        <x:v>BR-496-S3</x:v>
      </x:c>
      <x:c r="B5379" s="135" t="str">
        <x:v>BR-496-V1</x:v>
      </x:c>
      <x:c r="C5379" s="135" t="n">
        <x:v>3</x:v>
      </x:c>
      <x:c r="D5379" s="162" t="str">
        <x:v>Erhitze das restliche Öl in einer Pfanne mit schwerem Boden.</x:v>
      </x:c>
      <x:c r="E5379" s="163"/>
      <x:c r="F5379" s="163"/>
    </x:row>
    <x:row r="5380">
      <x:c r="A5380" s="135" t="str">
        <x:v>BR-496-S4</x:v>
      </x:c>
      <x:c r="B5380" s="135" t="str">
        <x:v>BR-496-V1</x:v>
      </x:c>
      <x:c r="C5380" s="135" t="n">
        <x:v>4</x:v>
      </x:c>
      <x:c r="D5380" s="162" t="str">
        <x:v>Rühre Zwiebeln, Paprika und Chili unter.</x:v>
      </x:c>
      <x:c r="E5380" s="163"/>
      <x:c r="F5380" s="163"/>
    </x:row>
    <x:row r="5381">
      <x:c r="A5381" s="135" t="str">
        <x:v>BR-496-S5</x:v>
      </x:c>
      <x:c r="B5381" s="135" t="str">
        <x:v>BR-496-V1</x:v>
      </x:c>
      <x:c r="C5381" s="135" t="n">
        <x:v>5</x:v>
      </x:c>
      <x:c r="D5381" s="162" t="str">
        <x:v>Koche alles, bis sie anfangen, weich zu werden.</x:v>
      </x:c>
      <x:c r="E5381" s="163"/>
      <x:c r="F5381" s="163"/>
    </x:row>
    <x:row r="5382">
      <x:c r="A5382" s="135" t="str">
        <x:v>BR-496-S6</x:v>
      </x:c>
      <x:c r="B5382" s="135" t="str">
        <x:v>BR-496-V1</x:v>
      </x:c>
      <x:c r="C5382" s="135" t="n">
        <x:v>6</x:v>
      </x:c>
      <x:c r="D5382" s="162" t="str">
        <x:v>Gib alles in den Schongarer.</x:v>
      </x:c>
      <x:c r="E5382" s="163"/>
      <x:c r="F5382" s="163"/>
    </x:row>
    <x:row r="5383">
      <x:c r="A5383" s="135" t="str">
        <x:v>BR-496-S7</x:v>
      </x:c>
      <x:c r="B5383" s="135" t="str">
        <x:v>BR-496-V1</x:v>
      </x:c>
      <x:c r="C5383" s="135" t="n">
        <x:v>7</x:v>
      </x:c>
      <x:c r="D5383" s="162" t="str">
        <x:v>Gib die Kirschtomaten und das Brot hinzu.</x:v>
      </x:c>
      <x:c r="E5383" s="163"/>
      <x:c r="F5383" s="163"/>
    </x:row>
    <x:row r="5384">
      <x:c r="A5384" s="135" t="str">
        <x:v>BR-496-S8</x:v>
      </x:c>
      <x:c r="B5384" s="135" t="str">
        <x:v>BR-496-V1</x:v>
      </x:c>
      <x:c r="C5384" s="135" t="n">
        <x:v>8</x:v>
      </x:c>
      <x:c r="D5384" s="162" t="str">
        <x:v>Rühre alles um.</x:v>
      </x:c>
      <x:c r="E5384" s="163"/>
      <x:c r="F5384" s="163"/>
    </x:row>
    <x:row r="5385">
      <x:c r="A5385" s="135" t="str">
        <x:v>BR-496-S9</x:v>
      </x:c>
      <x:c r="B5385" s="135" t="str">
        <x:v>BR-496-V1</x:v>
      </x:c>
      <x:c r="C5385" s="135" t="n">
        <x:v>9</x:v>
      </x:c>
      <x:c r="D5385" s="162" t="str">
        <x:v>Schmecke alles mit Salz und Pfeffer ab.</x:v>
      </x:c>
      <x:c r="E5385" s="163"/>
      <x:c r="F5385" s="163"/>
    </x:row>
    <x:row r="5386">
      <x:c r="A5386" s="135" t="str">
        <x:v>BR-496-S10</x:v>
      </x:c>
      <x:c r="B5386" s="135" t="str">
        <x:v>BR-496-V1</x:v>
      </x:c>
      <x:c r="C5386" s="135" t="n">
        <x:v>10</x:v>
      </x:c>
      <x:c r="D5386" s="162" t="str">
        <x:v>Verquirle die Eier mit der Milch und der Petersilie.</x:v>
      </x:c>
      <x:c r="E5386" s="163"/>
      <x:c r="F5386" s="163"/>
    </x:row>
    <x:row r="5387">
      <x:c r="A5387" s="135" t="str">
        <x:v>BR-496-S11</x:v>
      </x:c>
      <x:c r="B5387" s="135" t="str">
        <x:v>BR-496-V1</x:v>
      </x:c>
      <x:c r="C5387" s="135" t="n">
        <x:v>11</x:v>
      </x:c>
      <x:c r="D5387" s="162" t="str">
        <x:v>Gieße darüber, dabei darauf achten, dass alle anderen Zutaten bedeckt sind.</x:v>
      </x:c>
      <x:c r="E5387" s="163"/>
      <x:c r="F5387" s="163"/>
    </x:row>
    <x:row r="5388">
      <x:c r="A5388" s="135" t="str">
        <x:v>BR-496-S12</x:v>
      </x:c>
      <x:c r="B5388" s="135" t="str">
        <x:v>BR-496-V1</x:v>
      </x:c>
      <x:c r="C5388" s="135" t="n">
        <x:v>12</x:v>
      </x:c>
      <x:c r="D5388" s="162" t="str">
        <x:v>Koche 5-6 Stunden lassen.</x:v>
      </x:c>
      <x:c r="E5388" s="163"/>
      <x:c r="F5388" s="163"/>
    </x:row>
    <x:row r="5389">
      <x:c r="A5389" s="135" t="str">
        <x:v>BR-496-S13</x:v>
      </x:c>
      <x:c r="B5389" s="135" t="str">
        <x:v>BR-496-V1</x:v>
      </x:c>
      <x:c r="C5389" s="135" t="n">
        <x:v>13</x:v>
      </x:c>
      <x:c r="D5389" s="162" t="str">
        <x:v>Serviere alles mit dem Joghurt.</x:v>
      </x:c>
      <x:c r="E5389" s="163"/>
      <x:c r="F5389" s="163"/>
    </x:row>
    <x:row r="5390">
      <x:c r="A5390" s="135" t="str">
        <x:v>DI-497-S1</x:v>
      </x:c>
      <x:c r="B5390" s="135" t="str">
        <x:v>DI-497-V1</x:v>
      </x:c>
      <x:c r="C5390" s="135" t="n">
        <x:v>1</x:v>
      </x:c>
      <x:c r="D5390" s="162" t="str">
        <x:v>Erhitze Butter und Öl in einer großen Pfanne.</x:v>
      </x:c>
      <x:c r="E5390" s="163"/>
      <x:c r="F5390" s="163"/>
    </x:row>
    <x:row r="5391">
      <x:c r="A5391" s="135" t="str">
        <x:v>DI-497-S2</x:v>
      </x:c>
      <x:c r="B5391" s="135" t="str">
        <x:v>DI-497-V1</x:v>
      </x:c>
      <x:c r="C5391" s="135" t="n">
        <x:v>2</x:v>
      </x:c>
      <x:c r="D5391" s="162" t="str">
        <x:v>Brate die Zwiebel 8-10 Minuten an, bis sie weich ist und leicht karamellisiert.</x:v>
      </x:c>
      <x:c r="E5391" s="163" t="n">
        <x:v>8</x:v>
      </x:c>
      <x:c r="F5391" s="163" t="str">
        <x:v>Schritt 2</x:v>
      </x:c>
    </x:row>
    <x:row r="5392">
      <x:c r="A5392" s="135" t="str">
        <x:v>DI-497-S3</x:v>
      </x:c>
      <x:c r="B5392" s="135" t="str">
        <x:v>DI-497-V1</x:v>
      </x:c>
      <x:c r="C5392" s="135" t="n">
        <x:v>3</x:v>
      </x:c>
      <x:c r="D5392" s="162" t="str">
        <x:v>Vermenge währenddessen Mehl mit etwas Salz und Pfeffer.</x:v>
      </x:c>
      <x:c r="E5392" s="163"/>
      <x:c r="F5392" s="163"/>
    </x:row>
    <x:row r="5393">
      <x:c r="A5393" s="135" t="str">
        <x:v>DI-497-S4</x:v>
      </x:c>
      <x:c r="B5393" s="135" t="str">
        <x:v>DI-497-V1</x:v>
      </x:c>
      <x:c r="C5393" s="135" t="n">
        <x:v>4</x:v>
      </x:c>
      <x:c r="D5393" s="162" t="str">
        <x:v>Wende die Hähnchenstücke darin.</x:v>
      </x:c>
      <x:c r="E5393" s="163"/>
      <x:c r="F5393" s="163"/>
    </x:row>
    <x:row r="5394">
      <x:c r="A5394" s="135" t="str">
        <x:v>DI-497-S5</x:v>
      </x:c>
      <x:c r="B5394" s="135" t="str">
        <x:v>DI-497-V1</x:v>
      </x:c>
      <x:c r="C5394" s="135" t="n">
        <x:v>5</x:v>
      </x:c>
      <x:c r="D5394" s="162" t="str">
        <x:v>Gib Knoblauch und Hähnchen in die Pfanne und brate beides weitere 4-5 Minuten, bis das Fleisch leicht gebräunt ist.</x:v>
      </x:c>
      <x:c r="E5394" s="163" t="n">
        <x:v>4</x:v>
      </x:c>
      <x:c r="F5394" s="163" t="str">
        <x:v>Schritt 5</x:v>
      </x:c>
    </x:row>
    <x:row r="5395">
      <x:c r="A5395" s="135" t="str">
        <x:v>DI-497-S6</x:v>
      </x:c>
      <x:c r="B5395" s="135" t="str">
        <x:v>DI-497-V1</x:v>
      </x:c>
      <x:c r="C5395" s="135" t="n">
        <x:v>6</x:v>
      </x:c>
      <x:c r="D5395" s="162" t="str">
        <x:v>Fülle alles mit Kartoffeln, Sellerie, Karotten, Champignons, Steinpilzen samt Einweichflüssigkeit, Brühe, Senf und Lorbeer in den Schongarer.</x:v>
      </x:c>
      <x:c r="E5395" s="163"/>
      <x:c r="F5395" s="163"/>
    </x:row>
    <x:row r="5396">
      <x:c r="A5396" s="135" t="str">
        <x:v>DI-497-S7</x:v>
      </x:c>
      <x:c r="B5396" s="135" t="str">
        <x:v>DI-497-V1</x:v>
      </x:c>
      <x:c r="C5396" s="135" t="n">
        <x:v>7</x:v>
      </x:c>
      <x:c r="D5396" s="162" t="str">
        <x:v>Verrühre die Zutaten.</x:v>
      </x:c>
      <x:c r="E5396" s="163"/>
      <x:c r="F5396" s="163"/>
    </x:row>
    <x:row r="5397">
      <x:c r="A5397" s="135" t="str">
        <x:v>DI-497-S8</x:v>
      </x:c>
      <x:c r="B5397" s="135" t="str">
        <x:v>DI-497-V1</x:v>
      </x:c>
      <x:c r="C5397" s="135" t="n">
        <x:v>8</x:v>
      </x:c>
      <x:c r="D5397" s="162" t="str">
        <x:v>Gare den Eintopf 7 Stunden auf niedriger oder 4 Stunden auf hoher Stufe.</x:v>
      </x:c>
      <x:c r="E5397" s="163"/>
      <x:c r="F5397" s="163"/>
    </x:row>
    <x:row r="5398">
      <x:c r="A5398" s="135" t="str">
        <x:v>DI-497-S9</x:v>
      </x:c>
      <x:c r="B5398" s="135" t="str">
        <x:v>DI-497-V1</x:v>
      </x:c>
      <x:c r="C5398" s="135" t="n">
        <x:v>9</x:v>
      </x:c>
      <x:c r="D5398" s="162" t="str">
        <x:v>Entferne die Lorbeerblätter und schmecke den Eintopf vor dem Servieren mit etwas Dijon-Senf ab.</x:v>
      </x:c>
      <x:c r="E5398" s="163"/>
      <x:c r="F5398" s="163"/>
    </x:row>
    <x:row r="5399">
      <x:c r="A5399" s="135" t="str">
        <x:v>DI-498-S1</x:v>
      </x:c>
      <x:c r="B5399" s="135" t="str">
        <x:v>DI-498-V1</x:v>
      </x:c>
      <x:c r="C5399" s="135" t="n">
        <x:v>1</x:v>
      </x:c>
      <x:c r="D5399" s="162" t="str">
        <x:v>Erhitze das Öl in einer großen Pfanne. Dünste die Zwiebel bei mittlerer bis niedriger Hitze 10-12 Minuten weich und goldbraun.</x:v>
      </x:c>
      <x:c r="E5399" s="163" t="n">
        <x:v>10</x:v>
      </x:c>
      <x:c r="F5399" s="163" t="str">
        <x:v>Schritt 1</x:v>
      </x:c>
    </x:row>
    <x:row r="5400">
      <x:c r="A5400" s="135" t="str">
        <x:v>DI-498-S2</x:v>
      </x:c>
      <x:c r="B5400" s="135" t="str">
        <x:v>DI-498-V1</x:v>
      </x:c>
      <x:c r="C5400" s="135" t="n">
        <x:v>2</x:v>
      </x:c>
      <x:c r="D5400" s="162" t="str">
        <x:v>Rühre den Knoblauch ein und brate ihn 1 Minute mit.</x:v>
      </x:c>
      <x:c r="E5400" s="163"/>
      <x:c r="F5400" s="163"/>
    </x:row>
    <x:row r="5401">
      <x:c r="A5401" s="135" t="str">
        <x:v>DI-498-S3</x:v>
      </x:c>
      <x:c r="B5401" s="135" t="str">
        <x:v>DI-498-V1</x:v>
      </x:c>
      <x:c r="C5401" s="135" t="n">
        <x:v>3</x:v>
      </x:c>
      <x:c r="D5401" s="162" t="str">
        <x:v>Gib den Kürbis hinzu und brate ihn einige Minuten an.</x:v>
      </x:c>
      <x:c r="E5401" s="163"/>
      <x:c r="F5401" s="163"/>
    </x:row>
    <x:row r="5402">
      <x:c r="A5402" s="135" t="str">
        <x:v>DI-498-S4</x:v>
      </x:c>
      <x:c r="B5402" s="135" t="str">
        <x:v>DI-498-V1</x:v>
      </x:c>
      <x:c r="C5402" s="135" t="n">
        <x:v>4</x:v>
      </x:c>
      <x:c r="D5402" s="162" t="str">
        <x:v>Streue Ingwer, Kreuzkümmel, Paprikapulver, Koriander, Kurkuma und Zimt darüber.</x:v>
      </x:c>
      <x:c r="E5402" s="163"/>
      <x:c r="F5402" s="163"/>
    </x:row>
    <x:row r="5403">
      <x:c r="A5403" s="135" t="str">
        <x:v>DI-498-S5</x:v>
      </x:c>
      <x:c r="B5403" s="135" t="str">
        <x:v>DI-498-V1</x:v>
      </x:c>
      <x:c r="C5403" s="135" t="n">
        <x:v>5</x:v>
      </x:c>
      <x:c r="D5403" s="162" t="str">
        <x:v>Vermenge alles und röste die Gewürze 2 Minuten, bis sie duften.</x:v>
      </x:c>
      <x:c r="E5403" s="163" t="n">
        <x:v>2</x:v>
      </x:c>
      <x:c r="F5403" s="163" t="str">
        <x:v>Schritt 5</x:v>
      </x:c>
    </x:row>
    <x:row r="5404">
      <x:c r="A5404" s="135" t="str">
        <x:v>DI-498-S6</x:v>
      </x:c>
      <x:c r="B5404" s="135" t="str">
        <x:v>DI-498-V1</x:v>
      </x:c>
      <x:c r="C5404" s="135" t="n">
        <x:v>6</x:v>
      </x:c>
      <x:c r="D5404" s="162" t="str">
        <x:v>Gib den Pfanneninhalt mit Kichererbsen samt Flüssigkeit, Tomaten, Tomatenmark und Brühe in den Schongarer.</x:v>
      </x:c>
      <x:c r="E5404" s="163"/>
      <x:c r="F5404" s="163"/>
    </x:row>
    <x:row r="5405">
      <x:c r="A5405" s="135" t="str">
        <x:v>DI-498-S7</x:v>
      </x:c>
      <x:c r="B5405" s="135" t="str">
        <x:v>DI-498-V1</x:v>
      </x:c>
      <x:c r="C5405" s="135" t="n">
        <x:v>7</x:v>
      </x:c>
      <x:c r="D5405" s="162" t="str">
        <x:v>Vermenge alles gründlich.</x:v>
      </x:c>
      <x:c r="E5405" s="163"/>
      <x:c r="F5405" s="163"/>
    </x:row>
    <x:row r="5406">
      <x:c r="A5406" s="135" t="str">
        <x:v>DI-498-S8</x:v>
      </x:c>
      <x:c r="B5406" s="135" t="str">
        <x:v>DI-498-V1</x:v>
      </x:c>
      <x:c r="C5406" s="135" t="n">
        <x:v>8</x:v>
      </x:c>
      <x:c r="D5406" s="162" t="str">
        <x:v>Gare den Eintopf 5 Stunden auf hoher oder 7 Stunden auf niedriger Stufe.</x:v>
      </x:c>
      <x:c r="E5406" s="163"/>
      <x:c r="F5406" s="163"/>
    </x:row>
    <x:row r="5407">
      <x:c r="A5407" s="135" t="str">
        <x:v>DI-498-S9</x:v>
      </x:c>
      <x:c r="B5407" s="135" t="str">
        <x:v>DI-498-V1</x:v>
      </x:c>
      <x:c r="C5407" s="135" t="n">
        <x:v>9</x:v>
      </x:c>
      <x:c r="D5407" s="162" t="str">
        <x:v>Serviere den Eintopf mit Couscous und bestreue ihn mit Koriander.</x:v>
      </x:c>
      <x:c r="E5407" s="163"/>
      <x:c r="F5407" s="163"/>
    </x:row>
    <x:row r="5408">
      <x:c r="A5408" s="135" t="str">
        <x:v>SU-499-S1</x:v>
      </x:c>
      <x:c r="B5408" s="135" t="str">
        <x:v>SU-499-V1</x:v>
      </x:c>
      <x:c r="C5408" s="135" t="n">
        <x:v>1</x:v>
      </x:c>
      <x:c r="D5408" s="162" t="str">
        <x:v>Erhitze das Öl in einer großen Pfanne.</x:v>
      </x:c>
      <x:c r="E5408" s="163"/>
      <x:c r="F5408" s="163"/>
    </x:row>
    <x:row r="5409">
      <x:c r="A5409" s="135" t="str">
        <x:v>SU-499-S2</x:v>
      </x:c>
      <x:c r="B5409" s="135" t="str">
        <x:v>SU-499-V1</x:v>
      </x:c>
      <x:c r="C5409" s="135" t="n">
        <x:v>2</x:v>
      </x:c>
      <x:c r="D5409" s="162" t="str">
        <x:v>Dünste Zwiebeln und Ingwer unter gelegentlichem Rühren etwa 10 Minuten weich.</x:v>
      </x:c>
      <x:c r="E5409" s="163" t="n">
        <x:v>10</x:v>
      </x:c>
      <x:c r="F5409" s="163" t="str">
        <x:v>Schritt 2</x:v>
      </x:c>
    </x:row>
    <x:row r="5410">
      <x:c r="A5410" s="135" t="str">
        <x:v>SU-499-S3</x:v>
      </x:c>
      <x:c r="B5410" s="135" t="str">
        <x:v>SU-499-V1</x:v>
      </x:c>
      <x:c r="C5410" s="135" t="n">
        <x:v>3</x:v>
      </x:c>
      <x:c r="D5410" s="162" t="str">
        <x:v>Gib Knoblauch, Currypulver, gemahlenen Koriander und getrocknete Chili hinzu.</x:v>
      </x:c>
      <x:c r="E5410" s="163"/>
      <x:c r="F5410" s="163"/>
    </x:row>
    <x:row r="5411">
      <x:c r="A5411" s="135" t="str">
        <x:v>SU-499-S4</x:v>
      </x:c>
      <x:c r="B5411" s="135" t="str">
        <x:v>SU-499-V1</x:v>
      </x:c>
      <x:c r="C5411" s="135" t="n">
        <x:v>4</x:v>
      </x:c>
      <x:c r="D5411" s="162" t="str">
        <x:v>Röste 1 Minute mit.</x:v>
      </x:c>
      <x:c r="E5411" s="163"/>
      <x:c r="F5411" s="163"/>
    </x:row>
    <x:row r="5412">
      <x:c r="A5412" s="135" t="str">
        <x:v>SU-499-S5</x:v>
      </x:c>
      <x:c r="B5412" s="135" t="str">
        <x:v>SU-499-V1</x:v>
      </x:c>
      <x:c r="C5412" s="135" t="n">
        <x:v>5</x:v>
      </x:c>
      <x:c r="D5412" s="162" t="str">
        <x:v>Gib die Mischung mit allen übrigen Zutaten außer dem frischen Koriander in den Schongarer.</x:v>
      </x:c>
      <x:c r="E5412" s="163"/>
      <x:c r="F5412" s="163"/>
    </x:row>
    <x:row r="5413">
      <x:c r="A5413" s="135" t="str">
        <x:v>SU-499-S6</x:v>
      </x:c>
      <x:c r="B5413" s="135" t="str">
        <x:v>SU-499-V1</x:v>
      </x:c>
      <x:c r="C5413" s="135" t="n">
        <x:v>6</x:v>
      </x:c>
      <x:c r="D5413" s="162" t="str">
        <x:v>Gieße 2 Liter Wasser an.</x:v>
      </x:c>
      <x:c r="E5413" s="163"/>
      <x:c r="F5413" s="163"/>
    </x:row>
    <x:row r="5414">
      <x:c r="A5414" s="135" t="str">
        <x:v>SU-499-S7</x:v>
      </x:c>
      <x:c r="B5414" s="135" t="str">
        <x:v>SU-499-V1</x:v>
      </x:c>
      <x:c r="C5414" s="135" t="n">
        <x:v>7</x:v>
      </x:c>
      <x:c r="D5414" s="162" t="str">
        <x:v>Gare auf hoher Stufe etwa 8 Stunden oder auf niedriger Stufe etwa 15 Stunden.</x:v>
      </x:c>
      <x:c r="E5414" s="163"/>
      <x:c r="F5414" s="163"/>
    </x:row>
    <x:row r="5415">
      <x:c r="A5415" s="135" t="str">
        <x:v>SU-499-S8</x:v>
      </x:c>
      <x:c r="B5415" s="135" t="str">
        <x:v>SU-499-V1</x:v>
      </x:c>
      <x:c r="C5415" s="135" t="n">
        <x:v>8</x:v>
      </x:c>
      <x:c r="D5415" s="162" t="str">
        <x:v>Rühre gründlich um. Püriere fein.</x:v>
      </x:c>
      <x:c r="E5415" s="163"/>
      <x:c r="F5415" s="163"/>
    </x:row>
    <x:row r="5416">
      <x:c r="A5416" s="135" t="str">
        <x:v>SU-499-S9</x:v>
      </x:c>
      <x:c r="B5416" s="135" t="str">
        <x:v>SU-499-V1</x:v>
      </x:c>
      <x:c r="C5416" s="135" t="n">
        <x:v>9</x:v>
      </x:c>
      <x:c r="D5416" s="162" t="str">
        <x:v>Schmecke die Suppe ab.</x:v>
      </x:c>
      <x:c r="E5416" s="163"/>
      <x:c r="F5416" s="163"/>
    </x:row>
    <x:row r="5417">
      <x:c r="A5417" s="135" t="str">
        <x:v>SU-499-S10</x:v>
      </x:c>
      <x:c r="B5417" s="135" t="str">
        <x:v>SU-499-V1</x:v>
      </x:c>
      <x:c r="C5417" s="135" t="n">
        <x:v>10</x:v>
      </x:c>
      <x:c r="D5417" s="162" t="str">
        <x:v>Verteile die Suppe auf Schüsseln.</x:v>
      </x:c>
      <x:c r="E5417" s="163"/>
      <x:c r="F5417" s="163"/>
    </x:row>
    <x:row r="5418">
      <x:c r="A5418" s="135" t="str">
        <x:v>SU-499-S11</x:v>
      </x:c>
      <x:c r="B5418" s="135" t="str">
        <x:v>SU-499-V1</x:v>
      </x:c>
      <x:c r="C5418" s="135" t="n">
        <x:v>11</x:v>
      </x:c>
      <x:c r="D5418" s="162" t="str">
        <x:v>Bestreue die Suppe mit frischem Koriander.</x:v>
      </x:c>
      <x:c r="E5418" s="163"/>
      <x:c r="F5418" s="163"/>
    </x:row>
    <x:row r="5419">
      <x:c r="A5419" s="135" t="str">
        <x:v>DI-500-S1</x:v>
      </x:c>
      <x:c r="B5419" s="135" t="str">
        <x:v>DI-500-V1</x:v>
      </x:c>
      <x:c r="C5419" s="135" t="n">
        <x:v>1</x:v>
      </x:c>
      <x:c r="D5419" s="162" t="str">
        <x:v>Erhitze die Hälfte des Olivenöls in einer flachen Pfanne.</x:v>
      </x:c>
      <x:c r="E5419" s="163"/>
      <x:c r="F5419" s="163"/>
    </x:row>
    <x:row r="5420">
      <x:c r="A5420" s="135" t="str">
        <x:v>DI-500-S2</x:v>
      </x:c>
      <x:c r="B5420" s="135" t="str">
        <x:v>DI-500-V1</x:v>
      </x:c>
      <x:c r="C5420" s="135" t="n">
        <x:v>2</x:v>
      </x:c>
      <x:c r="D5420" s="162" t="str">
        <x:v>Brate die Salbeiblätter darin etwa 2 Minuten knusprig und hebe sie heraus.</x:v>
      </x:c>
      <x:c r="E5420" s="163" t="n">
        <x:v>2</x:v>
      </x:c>
      <x:c r="F5420" s="163" t="str">
        <x:v>Schritt 2</x:v>
      </x:c>
    </x:row>
    <x:row r="5421">
      <x:c r="A5421" s="135" t="str">
        <x:v>DI-500-S3</x:v>
      </x:c>
      <x:c r="B5421" s="135" t="str">
        <x:v>DI-500-V1</x:v>
      </x:c>
      <x:c r="C5421" s="135" t="n">
        <x:v>3</x:v>
      </x:c>
      <x:c r="D5421" s="162" t="str">
        <x:v>Gib die Zwiebel in die Pfanne und dünste sie etwa 3 Minuten.</x:v>
      </x:c>
      <x:c r="E5421" s="163" t="n">
        <x:v>3</x:v>
      </x:c>
      <x:c r="F5421" s="163" t="str">
        <x:v>Schritt 3</x:v>
      </x:c>
    </x:row>
    <x:row r="5422">
      <x:c r="A5422" s="135" t="str">
        <x:v>DI-500-S4</x:v>
      </x:c>
      <x:c r="B5422" s="135" t="str">
        <x:v>DI-500-V1</x:v>
      </x:c>
      <x:c r="C5422" s="135" t="n">
        <x:v>4</x:v>
      </x:c>
      <x:c r="D5422" s="162" t="str">
        <x:v>Füge den Knoblauch hinzu und brate ihn 1 Minute mit.</x:v>
      </x:c>
      <x:c r="E5422" s="163"/>
      <x:c r="F5422" s="163"/>
    </x:row>
    <x:row r="5423">
      <x:c r="A5423" s="135" t="str">
        <x:v>DI-500-S5</x:v>
      </x:c>
      <x:c r="B5423" s="135" t="str">
        <x:v>DI-500-V1</x:v>
      </x:c>
      <x:c r="C5423" s="135" t="n">
        <x:v>5</x:v>
      </x:c>
      <x:c r="D5423" s="162" t="str">
        <x:v>Streue den schwarzen Pfeffer darüber und röste ihn kurz.</x:v>
      </x:c>
      <x:c r="E5423" s="163"/>
      <x:c r="F5423" s="163"/>
    </x:row>
    <x:row r="5424">
      <x:c r="A5424" s="135" t="str">
        <x:v>DI-500-S6</x:v>
      </x:c>
      <x:c r="B5424" s="135" t="str">
        <x:v>DI-500-V1</x:v>
      </x:c>
      <x:c r="C5424" s="135" t="n">
        <x:v>6</x:v>
      </x:c>
      <x:c r="D5424" s="162" t="str">
        <x:v>Rühre anschließend die Cannellinibohnen unter.</x:v>
      </x:c>
      <x:c r="E5424" s="163"/>
      <x:c r="F5424" s="163"/>
    </x:row>
    <x:row r="5425">
      <x:c r="A5425" s="135" t="str">
        <x:v>DI-500-S7</x:v>
      </x:c>
      <x:c r="B5425" s="135" t="str">
        <x:v>DI-500-V1</x:v>
      </x:c>
      <x:c r="C5425" s="135" t="n">
        <x:v>7</x:v>
      </x:c>
      <x:c r="D5425" s="162" t="str">
        <x:v>Nimm die Pfanne vom Herd und rühre den Zitronensaft ein.</x:v>
      </x:c>
      <x:c r="E5425" s="163"/>
      <x:c r="F5425" s="163"/>
    </x:row>
    <x:row r="5426">
      <x:c r="A5426" s="135" t="str">
        <x:v>DI-500-S8</x:v>
      </x:c>
      <x:c r="B5426" s="135" t="str">
        <x:v>DI-500-V1</x:v>
      </x:c>
      <x:c r="C5426" s="135" t="n">
        <x:v>8</x:v>
      </x:c>
      <x:c r="D5426" s="162" t="str">
        <x:v>Schmecke die Bohnen mit Salz ab.</x:v>
      </x:c>
      <x:c r="E5426" s="163"/>
      <x:c r="F5426" s="163"/>
    </x:row>
    <x:row r="5427">
      <x:c r="A5427" s="135" t="str">
        <x:v>DI-500-S9</x:v>
      </x:c>
      <x:c r="B5427" s="135" t="str">
        <x:v>DI-500-V1</x:v>
      </x:c>
      <x:c r="C5427" s="135" t="n">
        <x:v>9</x:v>
      </x:c>
      <x:c r="D5427" s="162" t="str">
        <x:v>Gib die Bohnenmischung mit dem restlichen Olivenöl in einen Mixer.</x:v>
      </x:c>
      <x:c r="E5427" s="163"/>
      <x:c r="F5427" s="163"/>
    </x:row>
    <x:row r="5428">
      <x:c r="A5428" s="135" t="str">
        <x:v>DI-500-S10</x:v>
      </x:c>
      <x:c r="B5428" s="135" t="str">
        <x:v>DI-500-V1</x:v>
      </x:c>
      <x:c r="C5428" s="135" t="n">
        <x:v>10</x:v>
      </x:c>
      <x:c r="D5428" s="162" t="str">
        <x:v>Püriere sie je nach gewünschter Konsistenz glatt oder leicht stückig.</x:v>
      </x:c>
      <x:c r="E5428" s="163"/>
      <x:c r="F5428" s="163"/>
    </x:row>
    <x:row r="5429">
      <x:c r="A5429" s="135" t="str">
        <x:v>DI-500-S11</x:v>
      </x:c>
      <x:c r="B5429" s="135" t="str">
        <x:v>DI-500-V1</x:v>
      </x:c>
      <x:c r="C5429" s="135" t="n">
        <x:v>11</x:v>
      </x:c>
      <x:c r="D5429" s="162" t="str">
        <x:v>Streiche die Bohnencreme auf die Crostini.</x:v>
      </x:c>
      <x:c r="E5429" s="163"/>
      <x:c r="F5429" s="163"/>
    </x:row>
    <x:row r="5430">
      <x:c r="A5430" s="135" t="str">
        <x:v>DI-500-S12</x:v>
      </x:c>
      <x:c r="B5430" s="135" t="str">
        <x:v>DI-500-V1</x:v>
      </x:c>
      <x:c r="C5430" s="135" t="n">
        <x:v>12</x:v>
      </x:c>
      <x:c r="D5430" s="162" t="str">
        <x:v>Bestreue sie mit den knusprigen Salbeiblättern und serviere sie bei Zimmertemperatur.</x:v>
      </x:c>
      <x:c r="E5430" s="163"/>
      <x:c r="F5430" s="163"/>
    </x:row>
  </x:sheetData>
  <x:pageMargins left="0.7" right="0.7" top="0.75" bottom="0.75" header="0.3" footer="0.3"/>
  <x:tableParts count="1">
    <x:tablePart xmlns:r="http://schemas.openxmlformats.org/officeDocument/2006/relationships" r:id="R0e3aa767a7ad43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38" hidden="0" customWidth="1"/>
    <x:col min="3" max="3" width="18" hidden="0" customWidth="1"/>
    <x:col min="4" max="4" width="28" hidden="0" customWidth="1"/>
    <x:col min="5" max="5" width="12" hidden="0" customWidth="1"/>
  </x:cols>
  <x:sheetData>
    <x:row r="1" ht="34" customHeight="1">
      <x:c r="A1" s="124" t="str">
        <x:v>recipe_version_id</x:v>
      </x:c>
      <x:c r="B1" s="124" t="str">
        <x:v>tag</x:v>
      </x:c>
      <x:c r="C1" s="124" t="str">
        <x:v>tag_type</x:v>
      </x:c>
      <x:c r="D1" s="124" t="str">
        <x:v>derivation</x:v>
      </x:c>
      <x:c r="E1" s="124" t="str">
        <x:v>confidence</x:v>
      </x:c>
    </x:row>
    <x:row r="2">
      <x:c r="A2" s="137" t="str">
        <x:v>BR-001-V1</x:v>
      </x:c>
      <x:c r="B2" s="137" t="str">
        <x:v>vegetarisch</x:v>
      </x:c>
      <x:c r="C2" s="137" t="str">
        <x:v>diet</x:v>
      </x:c>
      <x:c r="D2" s="138" t="str">
        <x:v>ingredients</x:v>
      </x:c>
      <x:c r="E2" s="139" t="n">
        <x:v>0.96</x:v>
      </x:c>
    </x:row>
    <x:row r="3">
      <x:c r="A3" s="137" t="str">
        <x:v>BR-001-V1</x:v>
      </x:c>
      <x:c r="B3" s="137" t="str">
        <x:v>nach Zutaten halal-kompatibel</x:v>
      </x:c>
      <x:c r="C3" s="137" t="str">
        <x:v>halal</x:v>
      </x:c>
      <x:c r="D3" s="138" t="str">
        <x:v>ingredients</x:v>
      </x:c>
      <x:c r="E3" s="139" t="n">
        <x:v>0.94</x:v>
      </x:c>
    </x:row>
    <x:row r="4">
      <x:c r="A4" s="137" t="str">
        <x:v>BR-001-V1</x:v>
      </x:c>
      <x:c r="B4" s="137" t="str">
        <x:v>glutenfrei bei zertifizierter Produktwahl</x:v>
      </x:c>
      <x:c r="C4" s="137" t="str">
        <x:v>compatibility</x:v>
      </x:c>
      <x:c r="D4" s="138" t="str">
        <x:v>ingredients</x:v>
      </x:c>
      <x:c r="E4" s="139" t="n">
        <x:v>0.9</x:v>
      </x:c>
    </x:row>
    <x:row r="5">
      <x:c r="A5" s="137" t="str">
        <x:v>BR-001-V1</x:v>
      </x:c>
      <x:c r="B5" s="137" t="str">
        <x:v>laktosefrei nach Zutaten</x:v>
      </x:c>
      <x:c r="C5" s="137" t="str">
        <x:v>compatibility</x:v>
      </x:c>
      <x:c r="D5" s="138" t="str">
        <x:v>ingredients</x:v>
      </x:c>
      <x:c r="E5" s="139" t="n">
        <x:v>0.9</x:v>
      </x:c>
    </x:row>
    <x:row r="6">
      <x:c r="A6" s="137" t="str">
        <x:v>BR-001-V1</x:v>
      </x:c>
      <x:c r="B6" s="137" t="str">
        <x:v>nussfrei nach Zutaten</x:v>
      </x:c>
      <x:c r="C6" s="137" t="str">
        <x:v>compatibility</x:v>
      </x:c>
      <x:c r="D6" s="138" t="str">
        <x:v>ingredients</x:v>
      </x:c>
      <x:c r="E6" s="139" t="n">
        <x:v>0.9</x:v>
      </x:c>
    </x:row>
    <x:row r="7">
      <x:c r="A7" s="137" t="str">
        <x:v>BR-001-V1</x:v>
      </x:c>
      <x:c r="B7" s="137" t="str">
        <x:v>enthält Ei</x:v>
      </x:c>
      <x:c r="C7" s="137" t="str">
        <x:v>compatibility</x:v>
      </x:c>
      <x:c r="D7" s="138" t="str">
        <x:v>ingredients</x:v>
      </x:c>
      <x:c r="E7" s="139" t="n">
        <x:v>0.9</x:v>
      </x:c>
    </x:row>
    <x:row r="8">
      <x:c r="A8" s="137" t="str">
        <x:v>BR-001-V1</x:v>
      </x:c>
      <x:c r="B8" s="137" t="str">
        <x:v>sojafrei nach Zutaten</x:v>
      </x:c>
      <x:c r="C8" s="137" t="str">
        <x:v>compatibility</x:v>
      </x:c>
      <x:c r="D8" s="138" t="str">
        <x:v>ingredients</x:v>
      </x:c>
      <x:c r="E8" s="139" t="n">
        <x:v>0.9</x:v>
      </x:c>
    </x:row>
    <x:row r="9">
      <x:c r="A9" s="137" t="str">
        <x:v>BR-001-V1</x:v>
      </x:c>
      <x:c r="B9" s="137" t="str">
        <x:v>proteinbetont</x:v>
      </x:c>
      <x:c r="C9" s="137" t="str">
        <x:v>nutrition</x:v>
      </x:c>
      <x:c r="D9" s="138" t="str">
        <x:v>macros</x:v>
      </x:c>
      <x:c r="E9" s="139" t="n">
        <x:v>0.9</x:v>
      </x:c>
    </x:row>
    <x:row r="10">
      <x:c r="A10" s="137" t="str">
        <x:v>BR-001-V1</x:v>
      </x:c>
      <x:c r="B10" s="137" t="str">
        <x:v>leicht</x:v>
      </x:c>
      <x:c r="C10" s="137" t="str">
        <x:v>nutrition</x:v>
      </x:c>
      <x:c r="D10" s="138" t="str">
        <x:v>macros</x:v>
      </x:c>
      <x:c r="E10" s="139" t="n">
        <x:v>0.9</x:v>
      </x:c>
    </x:row>
    <x:row r="11">
      <x:c r="A11" s="137" t="str">
        <x:v>BR-001-V1</x:v>
      </x:c>
      <x:c r="B11" s="137" t="str">
        <x:v>ausgewogen</x:v>
      </x:c>
      <x:c r="C11" s="137" t="str">
        <x:v>nutrition</x:v>
      </x:c>
      <x:c r="D11" s="138" t="str">
        <x:v>macros</x:v>
      </x:c>
      <x:c r="E11" s="139" t="n">
        <x:v>0.9</x:v>
      </x:c>
    </x:row>
    <x:row r="12">
      <x:c r="A12" s="137" t="str">
        <x:v>BR-001-V1</x:v>
      </x:c>
      <x:c r="B12" s="137" t="str">
        <x:v>Frühstück</x:v>
      </x:c>
      <x:c r="C12" s="137" t="str">
        <x:v>meal_role</x:v>
      </x:c>
      <x:c r="D12" s="138" t="str">
        <x:v>editorial_rule</x:v>
      </x:c>
      <x:c r="E12" s="139" t="n">
        <x:v>0.93</x:v>
      </x:c>
    </x:row>
    <x:row r="13">
      <x:c r="A13" s="137" t="str">
        <x:v>BR-001-V1</x:v>
      </x:c>
      <x:c r="B13" s="137" t="str">
        <x:v>Wrap/Sandwich</x:v>
      </x:c>
      <x:c r="C13" s="137" t="str">
        <x:v>dish_type</x:v>
      </x:c>
      <x:c r="D13" s="138" t="str">
        <x:v>editorial_rule</x:v>
      </x:c>
      <x:c r="E13" s="139" t="n">
        <x:v>0.9</x:v>
      </x:c>
    </x:row>
    <x:row r="14">
      <x:c r="A14" s="137" t="str">
        <x:v>BR-001-V1</x:v>
      </x:c>
      <x:c r="B14" s="137" t="str">
        <x:v>schnell</x:v>
      </x:c>
      <x:c r="C14" s="137" t="str">
        <x:v>use_case</x:v>
      </x:c>
      <x:c r="D14" s="138" t="str">
        <x:v>recipe_properties</x:v>
      </x:c>
      <x:c r="E14" s="139" t="n">
        <x:v>0.88</x:v>
      </x:c>
    </x:row>
    <x:row r="15">
      <x:c r="A15" s="137" t="str">
        <x:v>BR-001-V1</x:v>
      </x:c>
      <x:c r="B15" s="137" t="str">
        <x:v>transportierbar</x:v>
      </x:c>
      <x:c r="C15" s="137" t="str">
        <x:v>use_case</x:v>
      </x:c>
      <x:c r="D15" s="138" t="str">
        <x:v>recipe_properties</x:v>
      </x:c>
      <x:c r="E15" s="139" t="n">
        <x:v>0.88</x:v>
      </x:c>
    </x:row>
    <x:row r="16">
      <x:c r="A16" s="137" t="str">
        <x:v>BR-001-V1</x:v>
      </x:c>
      <x:c r="B16" s="137" t="str">
        <x:v>vertraut</x:v>
      </x:c>
      <x:c r="C16" s="137" t="str">
        <x:v>novelty</x:v>
      </x:c>
      <x:c r="D16" s="138" t="str">
        <x:v>editorial_rule</x:v>
      </x:c>
      <x:c r="E16" s="139" t="n">
        <x:v>0.78</x:v>
      </x:c>
    </x:row>
    <x:row r="17">
      <x:c r="A17" s="137" t="str">
        <x:v>BR-001-V1</x:v>
      </x:c>
      <x:c r="B17" s="137" t="str">
        <x:v>normaler Supermarkt</x:v>
      </x:c>
      <x:c r="C17" s="137" t="str">
        <x:v>availability</x:v>
      </x:c>
      <x:c r="D17" s="138" t="str">
        <x:v>ingredient_rule</x:v>
      </x:c>
      <x:c r="E17" s="139" t="n">
        <x:v>0.78</x:v>
      </x:c>
    </x:row>
    <x:row r="18">
      <x:c r="A18" s="137" t="str">
        <x:v>BR-001-V1</x:v>
      </x:c>
      <x:c r="B18" s="137" t="str">
        <x:v>international/modern</x:v>
      </x:c>
      <x:c r="C18" s="137" t="str">
        <x:v>region</x:v>
      </x:c>
      <x:c r="D18" s="138" t="str">
        <x:v>editorial_rule</x:v>
      </x:c>
      <x:c r="E18" s="139" t="n">
        <x:v>0.78</x:v>
      </x:c>
    </x:row>
    <x:row r="19">
      <x:c r="A19" s="137" t="str">
        <x:v>BR-001-V1</x:v>
      </x:c>
      <x:c r="B19" s="137" t="str">
        <x:v>frisch</x:v>
      </x:c>
      <x:c r="C19" s="137" t="str">
        <x:v>flavor</x:v>
      </x:c>
      <x:c r="D19" s="138" t="str">
        <x:v>ingredient_rule</x:v>
      </x:c>
      <x:c r="E19" s="139" t="n">
        <x:v>0.8</x:v>
      </x:c>
    </x:row>
    <x:row r="20">
      <x:c r="A20" s="137" t="str">
        <x:v>BR-001-V1</x:v>
      </x:c>
      <x:c r="B20" s="137" t="str">
        <x:v>mild</x:v>
      </x:c>
      <x:c r="C20" s="137" t="str">
        <x:v>spice</x:v>
      </x:c>
      <x:c r="D20" s="138" t="str">
        <x:v>ingredient_rule</x:v>
      </x:c>
      <x:c r="E20" s="139" t="n">
        <x:v>0.85</x:v>
      </x:c>
    </x:row>
    <x:row r="21">
      <x:c r="A21" s="137" t="str">
        <x:v>BR-001-V1</x:v>
      </x:c>
      <x:c r="B21" s="137" t="str">
        <x:v>ganzjährig</x:v>
      </x:c>
      <x:c r="C21" s="137" t="str">
        <x:v>season</x:v>
      </x:c>
      <x:c r="D21" s="138" t="str">
        <x:v>editorial_rule</x:v>
      </x:c>
      <x:c r="E21" s="139" t="n">
        <x:v>0.72</x:v>
      </x:c>
    </x:row>
    <x:row r="22">
      <x:c r="A22" s="137" t="str">
        <x:v>BR-001-V1</x:v>
      </x:c>
      <x:c r="B22" s="137" t="str">
        <x:v>warm</x:v>
      </x:c>
      <x:c r="C22" s="137" t="str">
        <x:v>temperature</x:v>
      </x:c>
      <x:c r="D22" s="138" t="str">
        <x:v>recipe_properties</x:v>
      </x:c>
      <x:c r="E22" s="139" t="n">
        <x:v>0.9</x:v>
      </x:c>
    </x:row>
    <x:row r="23">
      <x:c r="A23" s="137" t="str">
        <x:v>BR-001-V1</x:v>
      </x:c>
      <x:c r="B23" s="137" t="str">
        <x:v>Schüssel</x:v>
      </x:c>
      <x:c r="C23" s="137" t="str">
        <x:v>equipment</x:v>
      </x:c>
      <x:c r="D23" s="138" t="str">
        <x:v>steps_and_existing_data</x:v>
      </x:c>
      <x:c r="E23" s="139" t="n">
        <x:v>0.88</x:v>
      </x:c>
    </x:row>
    <x:row r="24">
      <x:c r="A24" s="137" t="str">
        <x:v>BR-001-V1</x:v>
      </x:c>
      <x:c r="B24" s="137" t="str">
        <x:v>Pfanne</x:v>
      </x:c>
      <x:c r="C24" s="137" t="str">
        <x:v>equipment</x:v>
      </x:c>
      <x:c r="D24" s="138" t="str">
        <x:v>steps_and_existing_data</x:v>
      </x:c>
      <x:c r="E24" s="139" t="n">
        <x:v>0.88</x:v>
      </x:c>
    </x:row>
    <x:row r="25">
      <x:c r="A25" s="137" t="str">
        <x:v>BR-001-V1</x:v>
      </x:c>
      <x:c r="B25" s="137" t="str">
        <x:v>mittel</x:v>
      </x:c>
      <x:c r="C25" s="137" t="str">
        <x:v>difficulty</x:v>
      </x:c>
      <x:c r="D25" s="138" t="str">
        <x:v>existing_value</x:v>
      </x:c>
      <x:c r="E25" s="139" t="n">
        <x:v>0.95</x:v>
      </x:c>
    </x:row>
    <x:row r="26">
      <x:c r="A26" s="137" t="str">
        <x:v>BR-001-V1</x:v>
      </x:c>
      <x:c r="B26" s="137" t="str">
        <x:v>sehr schnell</x:v>
      </x:c>
      <x:c r="C26" s="137" t="str">
        <x:v>time</x:v>
      </x:c>
      <x:c r="D26" s="138" t="str">
        <x:v>total_time</x:v>
      </x:c>
      <x:c r="E26" s="139" t="n">
        <x:v>1</x:v>
      </x:c>
    </x:row>
    <x:row r="27">
      <x:c r="A27" s="137" t="str">
        <x:v>BR-001-V1</x:v>
      </x:c>
      <x:c r="B27" s="137" t="str">
        <x:v>günstig</x:v>
      </x:c>
      <x:c r="C27" s="137" t="str">
        <x:v>cost</x:v>
      </x:c>
      <x:c r="D27" s="138" t="str">
        <x:v>cost_per_serving</x:v>
      </x:c>
      <x:c r="E27" s="139" t="n">
        <x:v>1</x:v>
      </x:c>
    </x:row>
    <x:row r="28">
      <x:c r="A28" s="137" t="str">
        <x:v>BR-002-V1</x:v>
      </x:c>
      <x:c r="B28" s="137" t="str">
        <x:v>vegetarisch</x:v>
      </x:c>
      <x:c r="C28" s="137" t="str">
        <x:v>diet</x:v>
      </x:c>
      <x:c r="D28" s="138" t="str">
        <x:v>ingredients</x:v>
      </x:c>
      <x:c r="E28" s="139" t="n">
        <x:v>0.96</x:v>
      </x:c>
    </x:row>
    <x:row r="29">
      <x:c r="A29" s="137" t="str">
        <x:v>BR-002-V1</x:v>
      </x:c>
      <x:c r="B29" s="137" t="str">
        <x:v>nach Zutaten halal-kompatibel</x:v>
      </x:c>
      <x:c r="C29" s="137" t="str">
        <x:v>halal</x:v>
      </x:c>
      <x:c r="D29" s="138" t="str">
        <x:v>ingredients</x:v>
      </x:c>
      <x:c r="E29" s="139" t="n">
        <x:v>0.94</x:v>
      </x:c>
    </x:row>
    <x:row r="30">
      <x:c r="A30" s="137" t="str">
        <x:v>BR-002-V1</x:v>
      </x:c>
      <x:c r="B30" s="137" t="str">
        <x:v>glutenfrei nach Zutaten</x:v>
      </x:c>
      <x:c r="C30" s="137" t="str">
        <x:v>compatibility</x:v>
      </x:c>
      <x:c r="D30" s="138" t="str">
        <x:v>ingredients</x:v>
      </x:c>
      <x:c r="E30" s="139" t="n">
        <x:v>0.9</x:v>
      </x:c>
    </x:row>
    <x:row r="31">
      <x:c r="A31" s="137" t="str">
        <x:v>BR-002-V1</x:v>
      </x:c>
      <x:c r="B31" s="137" t="str">
        <x:v>mit laktosefreien Produkten</x:v>
      </x:c>
      <x:c r="C31" s="137" t="str">
        <x:v>compatibility</x:v>
      </x:c>
      <x:c r="D31" s="138" t="str">
        <x:v>ingredients</x:v>
      </x:c>
      <x:c r="E31" s="139" t="n">
        <x:v>0.9</x:v>
      </x:c>
    </x:row>
    <x:row r="32">
      <x:c r="A32" s="137" t="str">
        <x:v>BR-002-V1</x:v>
      </x:c>
      <x:c r="B32" s="137" t="str">
        <x:v>nussfrei nach Zutaten</x:v>
      </x:c>
      <x:c r="C32" s="137" t="str">
        <x:v>compatibility</x:v>
      </x:c>
      <x:c r="D32" s="138" t="str">
        <x:v>ingredients</x:v>
      </x:c>
      <x:c r="E32" s="139" t="n">
        <x:v>0.9</x:v>
      </x:c>
    </x:row>
    <x:row r="33">
      <x:c r="A33" s="137" t="str">
        <x:v>BR-002-V1</x:v>
      </x:c>
      <x:c r="B33" s="137" t="str">
        <x:v>eifrei nach Zutaten</x:v>
      </x:c>
      <x:c r="C33" s="137" t="str">
        <x:v>compatibility</x:v>
      </x:c>
      <x:c r="D33" s="138" t="str">
        <x:v>ingredients</x:v>
      </x:c>
      <x:c r="E33" s="139" t="n">
        <x:v>0.9</x:v>
      </x:c>
    </x:row>
    <x:row r="34">
      <x:c r="A34" s="137" t="str">
        <x:v>BR-002-V1</x:v>
      </x:c>
      <x:c r="B34" s="137" t="str">
        <x:v>sojafrei nach Zutaten</x:v>
      </x:c>
      <x:c r="C34" s="137" t="str">
        <x:v>compatibility</x:v>
      </x:c>
      <x:c r="D34" s="138" t="str">
        <x:v>ingredients</x:v>
      </x:c>
      <x:c r="E34" s="139" t="n">
        <x:v>0.9</x:v>
      </x:c>
    </x:row>
    <x:row r="35">
      <x:c r="A35" s="137" t="str">
        <x:v>BR-002-V1</x:v>
      </x:c>
      <x:c r="B35" s="137" t="str">
        <x:v>leicht</x:v>
      </x:c>
      <x:c r="C35" s="137" t="str">
        <x:v>nutrition</x:v>
      </x:c>
      <x:c r="D35" s="138" t="str">
        <x:v>macros</x:v>
      </x:c>
      <x:c r="E35" s="139" t="n">
        <x:v>0.9</x:v>
      </x:c>
    </x:row>
    <x:row r="36">
      <x:c r="A36" s="137" t="str">
        <x:v>BR-002-V1</x:v>
      </x:c>
      <x:c r="B36" s="137" t="str">
        <x:v>Frühstück</x:v>
      </x:c>
      <x:c r="C36" s="137" t="str">
        <x:v>meal_role</x:v>
      </x:c>
      <x:c r="D36" s="138" t="str">
        <x:v>editorial_rule</x:v>
      </x:c>
      <x:c r="E36" s="139" t="n">
        <x:v>0.93</x:v>
      </x:c>
    </x:row>
    <x:row r="37">
      <x:c r="A37" s="137" t="str">
        <x:v>BR-002-V1</x:v>
      </x:c>
      <x:c r="B37" s="137" t="str">
        <x:v>Smoothie/Shake</x:v>
      </x:c>
      <x:c r="C37" s="137" t="str">
        <x:v>dish_type</x:v>
      </x:c>
      <x:c r="D37" s="138" t="str">
        <x:v>editorial_rule</x:v>
      </x:c>
      <x:c r="E37" s="139" t="n">
        <x:v>0.9</x:v>
      </x:c>
    </x:row>
    <x:row r="38">
      <x:c r="A38" s="137" t="str">
        <x:v>BR-002-V1</x:v>
      </x:c>
      <x:c r="B38" s="137" t="str">
        <x:v>schnell</x:v>
      </x:c>
      <x:c r="C38" s="137" t="str">
        <x:v>use_case</x:v>
      </x:c>
      <x:c r="D38" s="138" t="str">
        <x:v>recipe_properties</x:v>
      </x:c>
      <x:c r="E38" s="139" t="n">
        <x:v>0.88</x:v>
      </x:c>
    </x:row>
    <x:row r="39">
      <x:c r="A39" s="137" t="str">
        <x:v>BR-002-V1</x:v>
      </x:c>
      <x:c r="B39" s="137" t="str">
        <x:v>kalt essbar</x:v>
      </x:c>
      <x:c r="C39" s="137" t="str">
        <x:v>use_case</x:v>
      </x:c>
      <x:c r="D39" s="138" t="str">
        <x:v>recipe_properties</x:v>
      </x:c>
      <x:c r="E39" s="139" t="n">
        <x:v>0.88</x:v>
      </x:c>
    </x:row>
    <x:row r="40">
      <x:c r="A40" s="137" t="str">
        <x:v>BR-002-V1</x:v>
      </x:c>
      <x:c r="B40" s="137" t="str">
        <x:v>ohne Kochen</x:v>
      </x:c>
      <x:c r="C40" s="137" t="str">
        <x:v>use_case</x:v>
      </x:c>
      <x:c r="D40" s="138" t="str">
        <x:v>recipe_properties</x:v>
      </x:c>
      <x:c r="E40" s="139" t="n">
        <x:v>0.88</x:v>
      </x:c>
    </x:row>
    <x:row r="41">
      <x:c r="A41" s="137" t="str">
        <x:v>BR-002-V1</x:v>
      </x:c>
      <x:c r="B41" s="137" t="str">
        <x:v>vertraut</x:v>
      </x:c>
      <x:c r="C41" s="137" t="str">
        <x:v>novelty</x:v>
      </x:c>
      <x:c r="D41" s="138" t="str">
        <x:v>editorial_rule</x:v>
      </x:c>
      <x:c r="E41" s="139" t="n">
        <x:v>0.78</x:v>
      </x:c>
    </x:row>
    <x:row r="42">
      <x:c r="A42" s="137" t="str">
        <x:v>BR-002-V1</x:v>
      </x:c>
      <x:c r="B42" s="137" t="str">
        <x:v>normaler Supermarkt</x:v>
      </x:c>
      <x:c r="C42" s="137" t="str">
        <x:v>availability</x:v>
      </x:c>
      <x:c r="D42" s="138" t="str">
        <x:v>ingredient_rule</x:v>
      </x:c>
      <x:c r="E42" s="139" t="n">
        <x:v>0.78</x:v>
      </x:c>
    </x:row>
    <x:row r="43">
      <x:c r="A43" s="137" t="str">
        <x:v>BR-002-V1</x:v>
      </x:c>
      <x:c r="B43" s="137" t="str">
        <x:v>international/modern</x:v>
      </x:c>
      <x:c r="C43" s="137" t="str">
        <x:v>region</x:v>
      </x:c>
      <x:c r="D43" s="138" t="str">
        <x:v>editorial_rule</x:v>
      </x:c>
      <x:c r="E43" s="139" t="n">
        <x:v>0.78</x:v>
      </x:c>
    </x:row>
    <x:row r="44">
      <x:c r="A44" s="137" t="str">
        <x:v>BR-002-V1</x:v>
      </x:c>
      <x:c r="B44" s="137" t="str">
        <x:v>frisch</x:v>
      </x:c>
      <x:c r="C44" s="137" t="str">
        <x:v>flavor</x:v>
      </x:c>
      <x:c r="D44" s="138" t="str">
        <x:v>ingredient_rule</x:v>
      </x:c>
      <x:c r="E44" s="139" t="n">
        <x:v>0.8</x:v>
      </x:c>
    </x:row>
    <x:row r="45">
      <x:c r="A45" s="137" t="str">
        <x:v>BR-002-V1</x:v>
      </x:c>
      <x:c r="B45" s="137" t="str">
        <x:v>cremig</x:v>
      </x:c>
      <x:c r="C45" s="137" t="str">
        <x:v>flavor</x:v>
      </x:c>
      <x:c r="D45" s="138" t="str">
        <x:v>ingredient_rule</x:v>
      </x:c>
      <x:c r="E45" s="139" t="n">
        <x:v>0.8</x:v>
      </x:c>
    </x:row>
    <x:row r="46">
      <x:c r="A46" s="137" t="str">
        <x:v>BR-002-V1</x:v>
      </x:c>
      <x:c r="B46" s="137" t="str">
        <x:v>säuerlich</x:v>
      </x:c>
      <x:c r="C46" s="137" t="str">
        <x:v>flavor</x:v>
      </x:c>
      <x:c r="D46" s="138" t="str">
        <x:v>ingredient_rule</x:v>
      </x:c>
      <x:c r="E46" s="139" t="n">
        <x:v>0.8</x:v>
      </x:c>
    </x:row>
    <x:row r="47">
      <x:c r="A47" s="137" t="str">
        <x:v>BR-002-V1</x:v>
      </x:c>
      <x:c r="B47" s="137" t="str">
        <x:v>süß</x:v>
      </x:c>
      <x:c r="C47" s="137" t="str">
        <x:v>flavor</x:v>
      </x:c>
      <x:c r="D47" s="138" t="str">
        <x:v>ingredient_rule</x:v>
      </x:c>
      <x:c r="E47" s="139" t="n">
        <x:v>0.8</x:v>
      </x:c>
    </x:row>
    <x:row r="48">
      <x:c r="A48" s="137" t="str">
        <x:v>BR-002-V1</x:v>
      </x:c>
      <x:c r="B48" s="137" t="str">
        <x:v>mild</x:v>
      </x:c>
      <x:c r="C48" s="137" t="str">
        <x:v>spice</x:v>
      </x:c>
      <x:c r="D48" s="138" t="str">
        <x:v>ingredient_rule</x:v>
      </x:c>
      <x:c r="E48" s="139" t="n">
        <x:v>0.85</x:v>
      </x:c>
    </x:row>
    <x:row r="49">
      <x:c r="A49" s="137" t="str">
        <x:v>BR-002-V1</x:v>
      </x:c>
      <x:c r="B49" s="137" t="str">
        <x:v>ganzjährig</x:v>
      </x:c>
      <x:c r="C49" s="137" t="str">
        <x:v>season</x:v>
      </x:c>
      <x:c r="D49" s="138" t="str">
        <x:v>editorial_rule</x:v>
      </x:c>
      <x:c r="E49" s="139" t="n">
        <x:v>0.72</x:v>
      </x:c>
    </x:row>
    <x:row r="50">
      <x:c r="A50" s="137" t="str">
        <x:v>BR-002-V1</x:v>
      </x:c>
      <x:c r="B50" s="137" t="str">
        <x:v>kalt</x:v>
      </x:c>
      <x:c r="C50" s="137" t="str">
        <x:v>temperature</x:v>
      </x:c>
      <x:c r="D50" s="138" t="str">
        <x:v>recipe_properties</x:v>
      </x:c>
      <x:c r="E50" s="139" t="n">
        <x:v>0.9</x:v>
      </x:c>
    </x:row>
    <x:row r="51">
      <x:c r="A51" s="137" t="str">
        <x:v>BR-002-V1</x:v>
      </x:c>
      <x:c r="B51" s="137" t="str">
        <x:v>Schüssel</x:v>
      </x:c>
      <x:c r="C51" s="137" t="str">
        <x:v>equipment</x:v>
      </x:c>
      <x:c r="D51" s="138" t="str">
        <x:v>steps_and_existing_data</x:v>
      </x:c>
      <x:c r="E51" s="139" t="n">
        <x:v>0.88</x:v>
      </x:c>
    </x:row>
    <x:row r="52">
      <x:c r="A52" s="137" t="str">
        <x:v>BR-002-V1</x:v>
      </x:c>
      <x:c r="B52" s="137" t="str">
        <x:v>Mixer/Pürierstab</x:v>
      </x:c>
      <x:c r="C52" s="137" t="str">
        <x:v>equipment</x:v>
      </x:c>
      <x:c r="D52" s="138" t="str">
        <x:v>steps_and_existing_data</x:v>
      </x:c>
      <x:c r="E52" s="139" t="n">
        <x:v>0.88</x:v>
      </x:c>
    </x:row>
    <x:row r="53">
      <x:c r="A53" s="137" t="str">
        <x:v>BR-002-V1</x:v>
      </x:c>
      <x:c r="B53" s="137" t="str">
        <x:v>einfach</x:v>
      </x:c>
      <x:c r="C53" s="137" t="str">
        <x:v>difficulty</x:v>
      </x:c>
      <x:c r="D53" s="138" t="str">
        <x:v>existing_value</x:v>
      </x:c>
      <x:c r="E53" s="139" t="n">
        <x:v>0.95</x:v>
      </x:c>
    </x:row>
    <x:row r="54">
      <x:c r="A54" s="137" t="str">
        <x:v>BR-002-V1</x:v>
      </x:c>
      <x:c r="B54" s="137" t="str">
        <x:v>sehr schnell</x:v>
      </x:c>
      <x:c r="C54" s="137" t="str">
        <x:v>time</x:v>
      </x:c>
      <x:c r="D54" s="138" t="str">
        <x:v>total_time</x:v>
      </x:c>
      <x:c r="E54" s="139" t="n">
        <x:v>1</x:v>
      </x:c>
    </x:row>
    <x:row r="55">
      <x:c r="A55" s="137" t="str">
        <x:v>BR-002-V1</x:v>
      </x:c>
      <x:c r="B55" s="137" t="str">
        <x:v>günstig</x:v>
      </x:c>
      <x:c r="C55" s="137" t="str">
        <x:v>cost</x:v>
      </x:c>
      <x:c r="D55" s="138" t="str">
        <x:v>cost_per_serving</x:v>
      </x:c>
      <x:c r="E55" s="139" t="n">
        <x:v>1</x:v>
      </x:c>
    </x:row>
    <x:row r="56">
      <x:c r="A56" s="137" t="str">
        <x:v>BR-003-V1</x:v>
      </x:c>
      <x:c r="B56" s="137" t="str">
        <x:v>vegetarisch</x:v>
      </x:c>
      <x:c r="C56" s="137" t="str">
        <x:v>diet</x:v>
      </x:c>
      <x:c r="D56" s="138" t="str">
        <x:v>ingredients</x:v>
      </x:c>
      <x:c r="E56" s="139" t="n">
        <x:v>0.96</x:v>
      </x:c>
    </x:row>
    <x:row r="57">
      <x:c r="A57" s="137" t="str">
        <x:v>BR-003-V1</x:v>
      </x:c>
      <x:c r="B57" s="137" t="str">
        <x:v>nach Zutaten halal-kompatibel</x:v>
      </x:c>
      <x:c r="C57" s="137" t="str">
        <x:v>halal</x:v>
      </x:c>
      <x:c r="D57" s="138" t="str">
        <x:v>ingredients</x:v>
      </x:c>
      <x:c r="E57" s="139" t="n">
        <x:v>0.94</x:v>
      </x:c>
    </x:row>
    <x:row r="58">
      <x:c r="A58" s="137" t="str">
        <x:v>BR-003-V1</x:v>
      </x:c>
      <x:c r="B58" s="137" t="str">
        <x:v>glutenfrei nach Zutaten</x:v>
      </x:c>
      <x:c r="C58" s="137" t="str">
        <x:v>compatibility</x:v>
      </x:c>
      <x:c r="D58" s="138" t="str">
        <x:v>ingredients</x:v>
      </x:c>
      <x:c r="E58" s="139" t="n">
        <x:v>0.9</x:v>
      </x:c>
    </x:row>
    <x:row r="59">
      <x:c r="A59" s="137" t="str">
        <x:v>BR-003-V1</x:v>
      </x:c>
      <x:c r="B59" s="137" t="str">
        <x:v>mit laktosefreien Produkten</x:v>
      </x:c>
      <x:c r="C59" s="137" t="str">
        <x:v>compatibility</x:v>
      </x:c>
      <x:c r="D59" s="138" t="str">
        <x:v>ingredients</x:v>
      </x:c>
      <x:c r="E59" s="139" t="n">
        <x:v>0.9</x:v>
      </x:c>
    </x:row>
    <x:row r="60">
      <x:c r="A60" s="137" t="str">
        <x:v>BR-003-V1</x:v>
      </x:c>
      <x:c r="B60" s="137" t="str">
        <x:v>nussfrei nach Zutaten</x:v>
      </x:c>
      <x:c r="C60" s="137" t="str">
        <x:v>compatibility</x:v>
      </x:c>
      <x:c r="D60" s="138" t="str">
        <x:v>ingredients</x:v>
      </x:c>
      <x:c r="E60" s="139" t="n">
        <x:v>0.9</x:v>
      </x:c>
    </x:row>
    <x:row r="61">
      <x:c r="A61" s="137" t="str">
        <x:v>BR-003-V1</x:v>
      </x:c>
      <x:c r="B61" s="137" t="str">
        <x:v>enthält Ei</x:v>
      </x:c>
      <x:c r="C61" s="137" t="str">
        <x:v>compatibility</x:v>
      </x:c>
      <x:c r="D61" s="138" t="str">
        <x:v>ingredients</x:v>
      </x:c>
      <x:c r="E61" s="139" t="n">
        <x:v>0.9</x:v>
      </x:c>
    </x:row>
    <x:row r="62">
      <x:c r="A62" s="137" t="str">
        <x:v>BR-003-V1</x:v>
      </x:c>
      <x:c r="B62" s="137" t="str">
        <x:v>sojafrei nach Zutaten</x:v>
      </x:c>
      <x:c r="C62" s="137" t="str">
        <x:v>compatibility</x:v>
      </x:c>
      <x:c r="D62" s="138" t="str">
        <x:v>ingredients</x:v>
      </x:c>
      <x:c r="E62" s="139" t="n">
        <x:v>0.9</x:v>
      </x:c>
    </x:row>
    <x:row r="63">
      <x:c r="A63" s="137" t="str">
        <x:v>BR-003-V1</x:v>
      </x:c>
      <x:c r="B63" s="137" t="str">
        <x:v>leicht</x:v>
      </x:c>
      <x:c r="C63" s="137" t="str">
        <x:v>nutrition</x:v>
      </x:c>
      <x:c r="D63" s="138" t="str">
        <x:v>macros</x:v>
      </x:c>
      <x:c r="E63" s="139" t="n">
        <x:v>0.9</x:v>
      </x:c>
    </x:row>
    <x:row r="64">
      <x:c r="A64" s="137" t="str">
        <x:v>BR-003-V1</x:v>
      </x:c>
      <x:c r="B64" s="137" t="str">
        <x:v>Frühstück</x:v>
      </x:c>
      <x:c r="C64" s="137" t="str">
        <x:v>meal_role</x:v>
      </x:c>
      <x:c r="D64" s="138" t="str">
        <x:v>editorial_rule</x:v>
      </x:c>
      <x:c r="E64" s="139" t="n">
        <x:v>0.93</x:v>
      </x:c>
    </x:row>
    <x:row r="65">
      <x:c r="A65" s="137" t="str">
        <x:v>BR-003-V1</x:v>
      </x:c>
      <x:c r="B65" s="137" t="str">
        <x:v>Eiergericht</x:v>
      </x:c>
      <x:c r="C65" s="137" t="str">
        <x:v>dish_type</x:v>
      </x:c>
      <x:c r="D65" s="138" t="str">
        <x:v>editorial_rule</x:v>
      </x:c>
      <x:c r="E65" s="139" t="n">
        <x:v>0.9</x:v>
      </x:c>
    </x:row>
    <x:row r="66">
      <x:c r="A66" s="137" t="str">
        <x:v>BR-003-V1</x:v>
      </x:c>
      <x:c r="B66" s="137" t="str">
        <x:v>transportierbar</x:v>
      </x:c>
      <x:c r="C66" s="137" t="str">
        <x:v>use_case</x:v>
      </x:c>
      <x:c r="D66" s="138" t="str">
        <x:v>recipe_properties</x:v>
      </x:c>
      <x:c r="E66" s="139" t="n">
        <x:v>0.88</x:v>
      </x:c>
    </x:row>
    <x:row r="67">
      <x:c r="A67" s="137" t="str">
        <x:v>BR-003-V1</x:v>
      </x:c>
      <x:c r="B67" s="137" t="str">
        <x:v>vertraut</x:v>
      </x:c>
      <x:c r="C67" s="137" t="str">
        <x:v>novelty</x:v>
      </x:c>
      <x:c r="D67" s="138" t="str">
        <x:v>editorial_rule</x:v>
      </x:c>
      <x:c r="E67" s="139" t="n">
        <x:v>0.78</x:v>
      </x:c>
    </x:row>
    <x:row r="68">
      <x:c r="A68" s="137" t="str">
        <x:v>BR-003-V1</x:v>
      </x:c>
      <x:c r="B68" s="137" t="str">
        <x:v>normaler Supermarkt</x:v>
      </x:c>
      <x:c r="C68" s="137" t="str">
        <x:v>availability</x:v>
      </x:c>
      <x:c r="D68" s="138" t="str">
        <x:v>ingredient_rule</x:v>
      </x:c>
      <x:c r="E68" s="139" t="n">
        <x:v>0.78</x:v>
      </x:c>
    </x:row>
    <x:row r="69">
      <x:c r="A69" s="137" t="str">
        <x:v>BR-003-V1</x:v>
      </x:c>
      <x:c r="B69" s="137" t="str">
        <x:v>international/modern</x:v>
      </x:c>
      <x:c r="C69" s="137" t="str">
        <x:v>region</x:v>
      </x:c>
      <x:c r="D69" s="138" t="str">
        <x:v>editorial_rule</x:v>
      </x:c>
      <x:c r="E69" s="139" t="n">
        <x:v>0.78</x:v>
      </x:c>
    </x:row>
    <x:row r="70">
      <x:c r="A70" s="137" t="str">
        <x:v>BR-003-V1</x:v>
      </x:c>
      <x:c r="B70" s="137" t="str">
        <x:v>mild-herzhaft</x:v>
      </x:c>
      <x:c r="C70" s="137" t="str">
        <x:v>flavor</x:v>
      </x:c>
      <x:c r="D70" s="138" t="str">
        <x:v>ingredient_rule</x:v>
      </x:c>
      <x:c r="E70" s="139" t="n">
        <x:v>0.8</x:v>
      </x:c>
    </x:row>
    <x:row r="71">
      <x:c r="A71" s="137" t="str">
        <x:v>BR-003-V1</x:v>
      </x:c>
      <x:c r="B71" s="137" t="str">
        <x:v>mild</x:v>
      </x:c>
      <x:c r="C71" s="137" t="str">
        <x:v>spice</x:v>
      </x:c>
      <x:c r="D71" s="138" t="str">
        <x:v>ingredient_rule</x:v>
      </x:c>
      <x:c r="E71" s="139" t="n">
        <x:v>0.85</x:v>
      </x:c>
    </x:row>
    <x:row r="72">
      <x:c r="A72" s="137" t="str">
        <x:v>BR-003-V1</x:v>
      </x:c>
      <x:c r="B72" s="137" t="str">
        <x:v>ganzjährig</x:v>
      </x:c>
      <x:c r="C72" s="137" t="str">
        <x:v>season</x:v>
      </x:c>
      <x:c r="D72" s="138" t="str">
        <x:v>editorial_rule</x:v>
      </x:c>
      <x:c r="E72" s="139" t="n">
        <x:v>0.72</x:v>
      </x:c>
    </x:row>
    <x:row r="73">
      <x:c r="A73" s="137" t="str">
        <x:v>BR-003-V1</x:v>
      </x:c>
      <x:c r="B73" s="137" t="str">
        <x:v>warm</x:v>
      </x:c>
      <x:c r="C73" s="137" t="str">
        <x:v>temperature</x:v>
      </x:c>
      <x:c r="D73" s="138" t="str">
        <x:v>recipe_properties</x:v>
      </x:c>
      <x:c r="E73" s="139" t="n">
        <x:v>0.9</x:v>
      </x:c>
    </x:row>
    <x:row r="74">
      <x:c r="A74" s="137" t="str">
        <x:v>BR-003-V1</x:v>
      </x:c>
      <x:c r="B74" s="137" t="str">
        <x:v>Backofen</x:v>
      </x:c>
      <x:c r="C74" s="137" t="str">
        <x:v>equipment</x:v>
      </x:c>
      <x:c r="D74" s="138" t="str">
        <x:v>steps_and_existing_data</x:v>
      </x:c>
      <x:c r="E74" s="139" t="n">
        <x:v>0.88</x:v>
      </x:c>
    </x:row>
    <x:row r="75">
      <x:c r="A75" s="137" t="str">
        <x:v>BR-003-V1</x:v>
      </x:c>
      <x:c r="B75" s="137" t="str">
        <x:v>Backblech</x:v>
      </x:c>
      <x:c r="C75" s="137" t="str">
        <x:v>equipment</x:v>
      </x:c>
      <x:c r="D75" s="138" t="str">
        <x:v>steps_and_existing_data</x:v>
      </x:c>
      <x:c r="E75" s="139" t="n">
        <x:v>0.88</x:v>
      </x:c>
    </x:row>
    <x:row r="76">
      <x:c r="A76" s="137" t="str">
        <x:v>BR-003-V1</x:v>
      </x:c>
      <x:c r="B76" s="137" t="str">
        <x:v>Pfanne</x:v>
      </x:c>
      <x:c r="C76" s="137" t="str">
        <x:v>equipment</x:v>
      </x:c>
      <x:c r="D76" s="138" t="str">
        <x:v>steps_and_existing_data</x:v>
      </x:c>
      <x:c r="E76" s="139" t="n">
        <x:v>0.88</x:v>
      </x:c>
    </x:row>
    <x:row r="77">
      <x:c r="A77" s="137" t="str">
        <x:v>BR-003-V1</x:v>
      </x:c>
      <x:c r="B77" s="137" t="str">
        <x:v>mittel</x:v>
      </x:c>
      <x:c r="C77" s="137" t="str">
        <x:v>difficulty</x:v>
      </x:c>
      <x:c r="D77" s="138" t="str">
        <x:v>existing_value</x:v>
      </x:c>
      <x:c r="E77" s="139" t="n">
        <x:v>0.95</x:v>
      </x:c>
    </x:row>
    <x:row r="78">
      <x:c r="A78" s="137" t="str">
        <x:v>BR-003-V1</x:v>
      </x:c>
      <x:c r="B78" s="137" t="str">
        <x:v>schnell</x:v>
      </x:c>
      <x:c r="C78" s="137" t="str">
        <x:v>time</x:v>
      </x:c>
      <x:c r="D78" s="138" t="str">
        <x:v>total_time</x:v>
      </x:c>
      <x:c r="E78" s="139" t="n">
        <x:v>1</x:v>
      </x:c>
    </x:row>
    <x:row r="79">
      <x:c r="A79" s="137" t="str">
        <x:v>BR-003-V1</x:v>
      </x:c>
      <x:c r="B79" s="137" t="str">
        <x:v>günstig</x:v>
      </x:c>
      <x:c r="C79" s="137" t="str">
        <x:v>cost</x:v>
      </x:c>
      <x:c r="D79" s="138" t="str">
        <x:v>cost_per_serving</x:v>
      </x:c>
      <x:c r="E79" s="139" t="n">
        <x:v>1</x:v>
      </x:c>
    </x:row>
    <x:row r="80">
      <x:c r="A80" s="137" t="str">
        <x:v>BR-004-V1</x:v>
      </x:c>
      <x:c r="B80" s="137" t="str">
        <x:v>vegan</x:v>
      </x:c>
      <x:c r="C80" s="137" t="str">
        <x:v>diet</x:v>
      </x:c>
      <x:c r="D80" s="138" t="str">
        <x:v>ingredients</x:v>
      </x:c>
      <x:c r="E80" s="139" t="n">
        <x:v>0.96</x:v>
      </x:c>
    </x:row>
    <x:row r="81">
      <x:c r="A81" s="137" t="str">
        <x:v>BR-004-V1</x:v>
      </x:c>
      <x:c r="B81" s="137" t="str">
        <x:v>nach Zutaten halal-kompatibel</x:v>
      </x:c>
      <x:c r="C81" s="137" t="str">
        <x:v>halal</x:v>
      </x:c>
      <x:c r="D81" s="138" t="str">
        <x:v>ingredients</x:v>
      </x:c>
      <x:c r="E81" s="139" t="n">
        <x:v>0.94</x:v>
      </x:c>
    </x:row>
    <x:row r="82">
      <x:c r="A82" s="137" t="str">
        <x:v>BR-004-V1</x:v>
      </x:c>
      <x:c r="B82" s="137" t="str">
        <x:v>mit Austausch glutenfrei</x:v>
      </x:c>
      <x:c r="C82" s="137" t="str">
        <x:v>compatibility</x:v>
      </x:c>
      <x:c r="D82" s="138" t="str">
        <x:v>ingredients</x:v>
      </x:c>
      <x:c r="E82" s="139" t="n">
        <x:v>0.9</x:v>
      </x:c>
    </x:row>
    <x:row r="83">
      <x:c r="A83" s="137" t="str">
        <x:v>BR-004-V1</x:v>
      </x:c>
      <x:c r="B83" s="137" t="str">
        <x:v>laktosefrei nach Zutaten</x:v>
      </x:c>
      <x:c r="C83" s="137" t="str">
        <x:v>compatibility</x:v>
      </x:c>
      <x:c r="D83" s="138" t="str">
        <x:v>ingredients</x:v>
      </x:c>
      <x:c r="E83" s="139" t="n">
        <x:v>0.9</x:v>
      </x:c>
    </x:row>
    <x:row r="84">
      <x:c r="A84" s="137" t="str">
        <x:v>BR-004-V1</x:v>
      </x:c>
      <x:c r="B84" s="137" t="str">
        <x:v>nussfrei nach Zutaten</x:v>
      </x:c>
      <x:c r="C84" s="137" t="str">
        <x:v>compatibility</x:v>
      </x:c>
      <x:c r="D84" s="138" t="str">
        <x:v>ingredients</x:v>
      </x:c>
      <x:c r="E84" s="139" t="n">
        <x:v>0.9</x:v>
      </x:c>
    </x:row>
    <x:row r="85">
      <x:c r="A85" s="137" t="str">
        <x:v>BR-004-V1</x:v>
      </x:c>
      <x:c r="B85" s="137" t="str">
        <x:v>eifrei nach Zutaten</x:v>
      </x:c>
      <x:c r="C85" s="137" t="str">
        <x:v>compatibility</x:v>
      </x:c>
      <x:c r="D85" s="138" t="str">
        <x:v>ingredients</x:v>
      </x:c>
      <x:c r="E85" s="139" t="n">
        <x:v>0.9</x:v>
      </x:c>
    </x:row>
    <x:row r="86">
      <x:c r="A86" s="137" t="str">
        <x:v>BR-004-V1</x:v>
      </x:c>
      <x:c r="B86" s="137" t="str">
        <x:v>sojafrei nach Zutaten</x:v>
      </x:c>
      <x:c r="C86" s="137" t="str">
        <x:v>compatibility</x:v>
      </x:c>
      <x:c r="D86" s="138" t="str">
        <x:v>ingredients</x:v>
      </x:c>
      <x:c r="E86" s="139" t="n">
        <x:v>0.9</x:v>
      </x:c>
    </x:row>
    <x:row r="87">
      <x:c r="A87" s="137" t="str">
        <x:v>BR-004-V1</x:v>
      </x:c>
      <x:c r="B87" s="137" t="str">
        <x:v>ballaststoffreich</x:v>
      </x:c>
      <x:c r="C87" s="137" t="str">
        <x:v>nutrition</x:v>
      </x:c>
      <x:c r="D87" s="138" t="str">
        <x:v>macros</x:v>
      </x:c>
      <x:c r="E87" s="139" t="n">
        <x:v>0.9</x:v>
      </x:c>
    </x:row>
    <x:row r="88">
      <x:c r="A88" s="137" t="str">
        <x:v>BR-004-V1</x:v>
      </x:c>
      <x:c r="B88" s="137" t="str">
        <x:v>leicht</x:v>
      </x:c>
      <x:c r="C88" s="137" t="str">
        <x:v>nutrition</x:v>
      </x:c>
      <x:c r="D88" s="138" t="str">
        <x:v>macros</x:v>
      </x:c>
      <x:c r="E88" s="139" t="n">
        <x:v>0.9</x:v>
      </x:c>
    </x:row>
    <x:row r="89">
      <x:c r="A89" s="137" t="str">
        <x:v>BR-004-V1</x:v>
      </x:c>
      <x:c r="B89" s="137" t="str">
        <x:v>Frühstück</x:v>
      </x:c>
      <x:c r="C89" s="137" t="str">
        <x:v>meal_role</x:v>
      </x:c>
      <x:c r="D89" s="138" t="str">
        <x:v>editorial_rule</x:v>
      </x:c>
      <x:c r="E89" s="139" t="n">
        <x:v>0.93</x:v>
      </x:c>
    </x:row>
    <x:row r="90">
      <x:c r="A90" s="137" t="str">
        <x:v>BR-004-V1</x:v>
      </x:c>
      <x:c r="B90" s="137" t="str">
        <x:v>Wrap/Sandwich</x:v>
      </x:c>
      <x:c r="C90" s="137" t="str">
        <x:v>dish_type</x:v>
      </x:c>
      <x:c r="D90" s="138" t="str">
        <x:v>editorial_rule</x:v>
      </x:c>
      <x:c r="E90" s="139" t="n">
        <x:v>0.9</x:v>
      </x:c>
    </x:row>
    <x:row r="91">
      <x:c r="A91" s="137" t="str">
        <x:v>BR-004-V1</x:v>
      </x:c>
      <x:c r="B91" s="137" t="str">
        <x:v>schnell</x:v>
      </x:c>
      <x:c r="C91" s="137" t="str">
        <x:v>use_case</x:v>
      </x:c>
      <x:c r="D91" s="138" t="str">
        <x:v>recipe_properties</x:v>
      </x:c>
      <x:c r="E91" s="139" t="n">
        <x:v>0.88</x:v>
      </x:c>
    </x:row>
    <x:row r="92">
      <x:c r="A92" s="137" t="str">
        <x:v>BR-004-V1</x:v>
      </x:c>
      <x:c r="B92" s="137" t="str">
        <x:v>Meal Prep</x:v>
      </x:c>
      <x:c r="C92" s="137" t="str">
        <x:v>use_case</x:v>
      </x:c>
      <x:c r="D92" s="138" t="str">
        <x:v>recipe_properties</x:v>
      </x:c>
      <x:c r="E92" s="139" t="n">
        <x:v>0.88</x:v>
      </x:c>
    </x:row>
    <x:row r="93">
      <x:c r="A93" s="137" t="str">
        <x:v>BR-004-V1</x:v>
      </x:c>
      <x:c r="B93" s="137" t="str">
        <x:v>transportierbar</x:v>
      </x:c>
      <x:c r="C93" s="137" t="str">
        <x:v>use_case</x:v>
      </x:c>
      <x:c r="D93" s="138" t="str">
        <x:v>recipe_properties</x:v>
      </x:c>
      <x:c r="E93" s="139" t="n">
        <x:v>0.88</x:v>
      </x:c>
    </x:row>
    <x:row r="94">
      <x:c r="A94" s="137" t="str">
        <x:v>BR-004-V1</x:v>
      </x:c>
      <x:c r="B94" s="137" t="str">
        <x:v>abwechslungsreich</x:v>
      </x:c>
      <x:c r="C94" s="137" t="str">
        <x:v>novelty</x:v>
      </x:c>
      <x:c r="D94" s="138" t="str">
        <x:v>editorial_rule</x:v>
      </x:c>
      <x:c r="E94" s="139" t="n">
        <x:v>0.78</x:v>
      </x:c>
    </x:row>
    <x:row r="95">
      <x:c r="A95" s="137" t="str">
        <x:v>BR-004-V1</x:v>
      </x:c>
      <x:c r="B95" s="137" t="str">
        <x:v>großer Supermarkt empfohlen</x:v>
      </x:c>
      <x:c r="C95" s="137" t="str">
        <x:v>availability</x:v>
      </x:c>
      <x:c r="D95" s="138" t="str">
        <x:v>ingredient_rule</x:v>
      </x:c>
      <x:c r="E95" s="139" t="n">
        <x:v>0.78</x:v>
      </x:c>
    </x:row>
    <x:row r="96">
      <x:c r="A96" s="137" t="str">
        <x:v>BR-004-V1</x:v>
      </x:c>
      <x:c r="B96" s="137" t="str">
        <x:v>lateinamerikanisch inspiriert</x:v>
      </x:c>
      <x:c r="C96" s="137" t="str">
        <x:v>region</x:v>
      </x:c>
      <x:c r="D96" s="138" t="str">
        <x:v>editorial_rule</x:v>
      </x:c>
      <x:c r="E96" s="139" t="n">
        <x:v>0.78</x:v>
      </x:c>
    </x:row>
    <x:row r="97">
      <x:c r="A97" s="137" t="str">
        <x:v>BR-004-V1</x:v>
      </x:c>
      <x:c r="B97" s="137" t="str">
        <x:v>frisch</x:v>
      </x:c>
      <x:c r="C97" s="137" t="str">
        <x:v>flavor</x:v>
      </x:c>
      <x:c r="D97" s="138" t="str">
        <x:v>ingredient_rule</x:v>
      </x:c>
      <x:c r="E97" s="139" t="n">
        <x:v>0.8</x:v>
      </x:c>
    </x:row>
    <x:row r="98">
      <x:c r="A98" s="137" t="str">
        <x:v>BR-004-V1</x:v>
      </x:c>
      <x:c r="B98" s="137" t="str">
        <x:v>cremig</x:v>
      </x:c>
      <x:c r="C98" s="137" t="str">
        <x:v>flavor</x:v>
      </x:c>
      <x:c r="D98" s="138" t="str">
        <x:v>ingredient_rule</x:v>
      </x:c>
      <x:c r="E98" s="139" t="n">
        <x:v>0.8</x:v>
      </x:c>
    </x:row>
    <x:row r="99">
      <x:c r="A99" s="137" t="str">
        <x:v>BR-004-V1</x:v>
      </x:c>
      <x:c r="B99" s="137" t="str">
        <x:v>würzig</x:v>
      </x:c>
      <x:c r="C99" s="137" t="str">
        <x:v>flavor</x:v>
      </x:c>
      <x:c r="D99" s="138" t="str">
        <x:v>ingredient_rule</x:v>
      </x:c>
      <x:c r="E99" s="139" t="n">
        <x:v>0.8</x:v>
      </x:c>
    </x:row>
    <x:row r="100">
      <x:c r="A100" s="137" t="str">
        <x:v>BR-004-V1</x:v>
      </x:c>
      <x:c r="B100" s="137" t="str">
        <x:v>säuerlich</x:v>
      </x:c>
      <x:c r="C100" s="137" t="str">
        <x:v>flavor</x:v>
      </x:c>
      <x:c r="D100" s="138" t="str">
        <x:v>ingredient_rule</x:v>
      </x:c>
      <x:c r="E100" s="139" t="n">
        <x:v>0.8</x:v>
      </x:c>
    </x:row>
    <x:row r="101">
      <x:c r="A101" s="137" t="str">
        <x:v>BR-004-V1</x:v>
      </x:c>
      <x:c r="B101" s="137" t="str">
        <x:v>rauchig</x:v>
      </x:c>
      <x:c r="C101" s="137" t="str">
        <x:v>flavor</x:v>
      </x:c>
      <x:c r="D101" s="138" t="str">
        <x:v>ingredient_rule</x:v>
      </x:c>
      <x:c r="E101" s="139" t="n">
        <x:v>0.8</x:v>
      </x:c>
    </x:row>
    <x:row r="102">
      <x:c r="A102" s="137" t="str">
        <x:v>BR-004-V1</x:v>
      </x:c>
      <x:c r="B102" s="137" t="str">
        <x:v>scharf</x:v>
      </x:c>
      <x:c r="C102" s="137" t="str">
        <x:v>spice</x:v>
      </x:c>
      <x:c r="D102" s="138" t="str">
        <x:v>ingredient_rule</x:v>
      </x:c>
      <x:c r="E102" s="139" t="n">
        <x:v>0.85</x:v>
      </x:c>
    </x:row>
    <x:row r="103">
      <x:c r="A103" s="137" t="str">
        <x:v>BR-004-V1</x:v>
      </x:c>
      <x:c r="B103" s="137" t="str">
        <x:v>ganzjährig</x:v>
      </x:c>
      <x:c r="C103" s="137" t="str">
        <x:v>season</x:v>
      </x:c>
      <x:c r="D103" s="138" t="str">
        <x:v>editorial_rule</x:v>
      </x:c>
      <x:c r="E103" s="139" t="n">
        <x:v>0.72</x:v>
      </x:c>
    </x:row>
    <x:row r="104">
      <x:c r="A104" s="137" t="str">
        <x:v>BR-004-V1</x:v>
      </x:c>
      <x:c r="B104" s="137" t="str">
        <x:v>warm</x:v>
      </x:c>
      <x:c r="C104" s="137" t="str">
        <x:v>temperature</x:v>
      </x:c>
      <x:c r="D104" s="138" t="str">
        <x:v>recipe_properties</x:v>
      </x:c>
      <x:c r="E104" s="139" t="n">
        <x:v>0.9</x:v>
      </x:c>
    </x:row>
    <x:row r="105">
      <x:c r="A105" s="137" t="str">
        <x:v>BR-004-V1</x:v>
      </x:c>
      <x:c r="B105" s="137" t="str">
        <x:v>Pfanne</x:v>
      </x:c>
      <x:c r="C105" s="137" t="str">
        <x:v>equipment</x:v>
      </x:c>
      <x:c r="D105" s="138" t="str">
        <x:v>steps_and_existing_data</x:v>
      </x:c>
      <x:c r="E105" s="139" t="n">
        <x:v>0.88</x:v>
      </x:c>
    </x:row>
    <x:row r="106">
      <x:c r="A106" s="137" t="str">
        <x:v>BR-004-V1</x:v>
      </x:c>
      <x:c r="B106" s="137" t="str">
        <x:v>mittel</x:v>
      </x:c>
      <x:c r="C106" s="137" t="str">
        <x:v>difficulty</x:v>
      </x:c>
      <x:c r="D106" s="138" t="str">
        <x:v>existing_value</x:v>
      </x:c>
      <x:c r="E106" s="139" t="n">
        <x:v>0.95</x:v>
      </x:c>
    </x:row>
    <x:row r="107">
      <x:c r="A107" s="137" t="str">
        <x:v>BR-004-V1</x:v>
      </x:c>
      <x:c r="B107" s="137" t="str">
        <x:v>schnell</x:v>
      </x:c>
      <x:c r="C107" s="137" t="str">
        <x:v>time</x:v>
      </x:c>
      <x:c r="D107" s="138" t="str">
        <x:v>total_time</x:v>
      </x:c>
      <x:c r="E107" s="139" t="n">
        <x:v>1</x:v>
      </x:c>
    </x:row>
    <x:row r="108">
      <x:c r="A108" s="137" t="str">
        <x:v>BR-004-V1</x:v>
      </x:c>
      <x:c r="B108" s="137" t="str">
        <x:v>günstig</x:v>
      </x:c>
      <x:c r="C108" s="137" t="str">
        <x:v>cost</x:v>
      </x:c>
      <x:c r="D108" s="138" t="str">
        <x:v>cost_per_serving</x:v>
      </x:c>
      <x:c r="E108" s="139" t="n">
        <x:v>1</x:v>
      </x:c>
    </x:row>
    <x:row r="109">
      <x:c r="A109" s="137" t="str">
        <x:v>BR-005-V1</x:v>
      </x:c>
      <x:c r="B109" s="137" t="str">
        <x:v>vegan</x:v>
      </x:c>
      <x:c r="C109" s="137" t="str">
        <x:v>diet</x:v>
      </x:c>
      <x:c r="D109" s="138" t="str">
        <x:v>ingredients</x:v>
      </x:c>
      <x:c r="E109" s="139" t="n">
        <x:v>0.96</x:v>
      </x:c>
    </x:row>
    <x:row r="110">
      <x:c r="A110" s="137" t="str">
        <x:v>BR-005-V1</x:v>
      </x:c>
      <x:c r="B110" s="137" t="str">
        <x:v>nach Zutaten halal-kompatibel</x:v>
      </x:c>
      <x:c r="C110" s="137" t="str">
        <x:v>halal</x:v>
      </x:c>
      <x:c r="D110" s="138" t="str">
        <x:v>ingredients</x:v>
      </x:c>
      <x:c r="E110" s="139" t="n">
        <x:v>0.94</x:v>
      </x:c>
    </x:row>
    <x:row r="111">
      <x:c r="A111" s="137" t="str">
        <x:v>BR-005-V1</x:v>
      </x:c>
      <x:c r="B111" s="137" t="str">
        <x:v>glutenfrei bei zertifizierter Produktwahl</x:v>
      </x:c>
      <x:c r="C111" s="137" t="str">
        <x:v>compatibility</x:v>
      </x:c>
      <x:c r="D111" s="138" t="str">
        <x:v>ingredients</x:v>
      </x:c>
      <x:c r="E111" s="139" t="n">
        <x:v>0.9</x:v>
      </x:c>
    </x:row>
    <x:row r="112">
      <x:c r="A112" s="137" t="str">
        <x:v>BR-005-V1</x:v>
      </x:c>
      <x:c r="B112" s="137" t="str">
        <x:v>laktosefrei nach Zutaten</x:v>
      </x:c>
      <x:c r="C112" s="137" t="str">
        <x:v>compatibility</x:v>
      </x:c>
      <x:c r="D112" s="138" t="str">
        <x:v>ingredients</x:v>
      </x:c>
      <x:c r="E112" s="139" t="n">
        <x:v>0.9</x:v>
      </x:c>
    </x:row>
    <x:row r="113">
      <x:c r="A113" s="137" t="str">
        <x:v>BR-005-V1</x:v>
      </x:c>
      <x:c r="B113" s="137" t="str">
        <x:v>enthält Nüsse/Erdnüsse</x:v>
      </x:c>
      <x:c r="C113" s="137" t="str">
        <x:v>compatibility</x:v>
      </x:c>
      <x:c r="D113" s="138" t="str">
        <x:v>ingredients</x:v>
      </x:c>
      <x:c r="E113" s="139" t="n">
        <x:v>0.9</x:v>
      </x:c>
    </x:row>
    <x:row r="114">
      <x:c r="A114" s="137" t="str">
        <x:v>BR-005-V1</x:v>
      </x:c>
      <x:c r="B114" s="137" t="str">
        <x:v>eifrei nach Zutaten</x:v>
      </x:c>
      <x:c r="C114" s="137" t="str">
        <x:v>compatibility</x:v>
      </x:c>
      <x:c r="D114" s="138" t="str">
        <x:v>ingredients</x:v>
      </x:c>
      <x:c r="E114" s="139" t="n">
        <x:v>0.9</x:v>
      </x:c>
    </x:row>
    <x:row r="115">
      <x:c r="A115" s="137" t="str">
        <x:v>BR-005-V1</x:v>
      </x:c>
      <x:c r="B115" s="137" t="str">
        <x:v>enthält Soja</x:v>
      </x:c>
      <x:c r="C115" s="137" t="str">
        <x:v>compatibility</x:v>
      </x:c>
      <x:c r="D115" s="138" t="str">
        <x:v>ingredients</x:v>
      </x:c>
      <x:c r="E115" s="139" t="n">
        <x:v>0.9</x:v>
      </x:c>
    </x:row>
    <x:row r="116">
      <x:c r="A116" s="137" t="str">
        <x:v>BR-005-V1</x:v>
      </x:c>
      <x:c r="B116" s="137" t="str">
        <x:v>leicht</x:v>
      </x:c>
      <x:c r="C116" s="137" t="str">
        <x:v>nutrition</x:v>
      </x:c>
      <x:c r="D116" s="138" t="str">
        <x:v>macros</x:v>
      </x:c>
      <x:c r="E116" s="139" t="n">
        <x:v>0.9</x:v>
      </x:c>
    </x:row>
    <x:row r="117">
      <x:c r="A117" s="137" t="str">
        <x:v>BR-005-V1</x:v>
      </x:c>
      <x:c r="B117" s="137" t="str">
        <x:v>Frühstück</x:v>
      </x:c>
      <x:c r="C117" s="137" t="str">
        <x:v>meal_role</x:v>
      </x:c>
      <x:c r="D117" s="138" t="str">
        <x:v>editorial_rule</x:v>
      </x:c>
      <x:c r="E117" s="139" t="n">
        <x:v>0.93</x:v>
      </x:c>
    </x:row>
    <x:row r="118">
      <x:c r="A118" s="137" t="str">
        <x:v>BR-005-V1</x:v>
      </x:c>
      <x:c r="B118" s="137" t="str">
        <x:v>Porridge/Müsli</x:v>
      </x:c>
      <x:c r="C118" s="137" t="str">
        <x:v>dish_type</x:v>
      </x:c>
      <x:c r="D118" s="138" t="str">
        <x:v>editorial_rule</x:v>
      </x:c>
      <x:c r="E118" s="139" t="n">
        <x:v>0.9</x:v>
      </x:c>
    </x:row>
    <x:row r="119">
      <x:c r="A119" s="137" t="str">
        <x:v>BR-005-V1</x:v>
      </x:c>
      <x:c r="B119" s="137" t="str">
        <x:v>schnell</x:v>
      </x:c>
      <x:c r="C119" s="137" t="str">
        <x:v>use_case</x:v>
      </x:c>
      <x:c r="D119" s="138" t="str">
        <x:v>recipe_properties</x:v>
      </x:c>
      <x:c r="E119" s="139" t="n">
        <x:v>0.88</x:v>
      </x:c>
    </x:row>
    <x:row r="120">
      <x:c r="A120" s="137" t="str">
        <x:v>BR-005-V1</x:v>
      </x:c>
      <x:c r="B120" s="137" t="str">
        <x:v>transportierbar</x:v>
      </x:c>
      <x:c r="C120" s="137" t="str">
        <x:v>use_case</x:v>
      </x:c>
      <x:c r="D120" s="138" t="str">
        <x:v>recipe_properties</x:v>
      </x:c>
      <x:c r="E120" s="139" t="n">
        <x:v>0.88</x:v>
      </x:c>
    </x:row>
    <x:row r="121">
      <x:c r="A121" s="137" t="str">
        <x:v>BR-005-V1</x:v>
      </x:c>
      <x:c r="B121" s="137" t="str">
        <x:v>vertraut</x:v>
      </x:c>
      <x:c r="C121" s="137" t="str">
        <x:v>novelty</x:v>
      </x:c>
      <x:c r="D121" s="138" t="str">
        <x:v>editorial_rule</x:v>
      </x:c>
      <x:c r="E121" s="139" t="n">
        <x:v>0.78</x:v>
      </x:c>
    </x:row>
    <x:row r="122">
      <x:c r="A122" s="137" t="str">
        <x:v>BR-005-V1</x:v>
      </x:c>
      <x:c r="B122" s="137" t="str">
        <x:v>normaler Supermarkt</x:v>
      </x:c>
      <x:c r="C122" s="137" t="str">
        <x:v>availability</x:v>
      </x:c>
      <x:c r="D122" s="138" t="str">
        <x:v>ingredient_rule</x:v>
      </x:c>
      <x:c r="E122" s="139" t="n">
        <x:v>0.78</x:v>
      </x:c>
    </x:row>
    <x:row r="123">
      <x:c r="A123" s="137" t="str">
        <x:v>BR-005-V1</x:v>
      </x:c>
      <x:c r="B123" s="137" t="str">
        <x:v>international/modern</x:v>
      </x:c>
      <x:c r="C123" s="137" t="str">
        <x:v>region</x:v>
      </x:c>
      <x:c r="D123" s="138" t="str">
        <x:v>editorial_rule</x:v>
      </x:c>
      <x:c r="E123" s="139" t="n">
        <x:v>0.78</x:v>
      </x:c>
    </x:row>
    <x:row r="124">
      <x:c r="A124" s="137" t="str">
        <x:v>BR-005-V1</x:v>
      </x:c>
      <x:c r="B124" s="137" t="str">
        <x:v>mild-herzhaft</x:v>
      </x:c>
      <x:c r="C124" s="137" t="str">
        <x:v>flavor</x:v>
      </x:c>
      <x:c r="D124" s="138" t="str">
        <x:v>ingredient_rule</x:v>
      </x:c>
      <x:c r="E124" s="139" t="n">
        <x:v>0.8</x:v>
      </x:c>
    </x:row>
    <x:row r="125">
      <x:c r="A125" s="137" t="str">
        <x:v>BR-005-V1</x:v>
      </x:c>
      <x:c r="B125" s="137" t="str">
        <x:v>mild</x:v>
      </x:c>
      <x:c r="C125" s="137" t="str">
        <x:v>spice</x:v>
      </x:c>
      <x:c r="D125" s="138" t="str">
        <x:v>ingredient_rule</x:v>
      </x:c>
      <x:c r="E125" s="139" t="n">
        <x:v>0.85</x:v>
      </x:c>
    </x:row>
    <x:row r="126">
      <x:c r="A126" s="137" t="str">
        <x:v>BR-005-V1</x:v>
      </x:c>
      <x:c r="B126" s="137" t="str">
        <x:v>ganzjährig</x:v>
      </x:c>
      <x:c r="C126" s="137" t="str">
        <x:v>season</x:v>
      </x:c>
      <x:c r="D126" s="138" t="str">
        <x:v>editorial_rule</x:v>
      </x:c>
      <x:c r="E126" s="139" t="n">
        <x:v>0.72</x:v>
      </x:c>
    </x:row>
    <x:row r="127">
      <x:c r="A127" s="137" t="str">
        <x:v>BR-005-V1</x:v>
      </x:c>
      <x:c r="B127" s="137" t="str">
        <x:v>warm</x:v>
      </x:c>
      <x:c r="C127" s="137" t="str">
        <x:v>temperature</x:v>
      </x:c>
      <x:c r="D127" s="138" t="str">
        <x:v>recipe_properties</x:v>
      </x:c>
      <x:c r="E127" s="139" t="n">
        <x:v>0.9</x:v>
      </x:c>
    </x:row>
    <x:row r="128">
      <x:c r="A128" s="137" t="str">
        <x:v>BR-005-V1</x:v>
      </x:c>
      <x:c r="B128" s="137" t="str">
        <x:v>Schüssel</x:v>
      </x:c>
      <x:c r="C128" s="137" t="str">
        <x:v>equipment</x:v>
      </x:c>
      <x:c r="D128" s="138" t="str">
        <x:v>steps_and_existing_data</x:v>
      </x:c>
      <x:c r="E128" s="139" t="n">
        <x:v>0.88</x:v>
      </x:c>
    </x:row>
    <x:row r="129">
      <x:c r="A129" s="137" t="str">
        <x:v>BR-005-V1</x:v>
      </x:c>
      <x:c r="B129" s="137" t="str">
        <x:v>Topf</x:v>
      </x:c>
      <x:c r="C129" s="137" t="str">
        <x:v>equipment</x:v>
      </x:c>
      <x:c r="D129" s="138" t="str">
        <x:v>steps_and_existing_data</x:v>
      </x:c>
      <x:c r="E129" s="139" t="n">
        <x:v>0.88</x:v>
      </x:c>
    </x:row>
    <x:row r="130">
      <x:c r="A130" s="137" t="str">
        <x:v>BR-005-V1</x:v>
      </x:c>
      <x:c r="B130" s="137" t="str">
        <x:v>einfach</x:v>
      </x:c>
      <x:c r="C130" s="137" t="str">
        <x:v>difficulty</x:v>
      </x:c>
      <x:c r="D130" s="138" t="str">
        <x:v>existing_value</x:v>
      </x:c>
      <x:c r="E130" s="139" t="n">
        <x:v>0.95</x:v>
      </x:c>
    </x:row>
    <x:row r="131">
      <x:c r="A131" s="137" t="str">
        <x:v>BR-005-V1</x:v>
      </x:c>
      <x:c r="B131" s="137" t="str">
        <x:v>sehr schnell</x:v>
      </x:c>
      <x:c r="C131" s="137" t="str">
        <x:v>time</x:v>
      </x:c>
      <x:c r="D131" s="138" t="str">
        <x:v>total_time</x:v>
      </x:c>
      <x:c r="E131" s="139" t="n">
        <x:v>1</x:v>
      </x:c>
    </x:row>
    <x:row r="132">
      <x:c r="A132" s="137" t="str">
        <x:v>BR-005-V1</x:v>
      </x:c>
      <x:c r="B132" s="137" t="str">
        <x:v>günstig</x:v>
      </x:c>
      <x:c r="C132" s="137" t="str">
        <x:v>cost</x:v>
      </x:c>
      <x:c r="D132" s="138" t="str">
        <x:v>cost_per_serving</x:v>
      </x:c>
      <x:c r="E132" s="139" t="n">
        <x:v>1</x:v>
      </x:c>
    </x:row>
    <x:row r="133">
      <x:c r="A133" s="137" t="str">
        <x:v>BR-006-V1</x:v>
      </x:c>
      <x:c r="B133" s="137" t="str">
        <x:v>vegan</x:v>
      </x:c>
      <x:c r="C133" s="137" t="str">
        <x:v>diet</x:v>
      </x:c>
      <x:c r="D133" s="138" t="str">
        <x:v>ingredients</x:v>
      </x:c>
      <x:c r="E133" s="139" t="n">
        <x:v>0.96</x:v>
      </x:c>
    </x:row>
    <x:row r="134">
      <x:c r="A134" s="137" t="str">
        <x:v>BR-006-V1</x:v>
      </x:c>
      <x:c r="B134" s="137" t="str">
        <x:v>nach Zutaten halal-kompatibel</x:v>
      </x:c>
      <x:c r="C134" s="137" t="str">
        <x:v>halal</x:v>
      </x:c>
      <x:c r="D134" s="138" t="str">
        <x:v>ingredients</x:v>
      </x:c>
      <x:c r="E134" s="139" t="n">
        <x:v>0.94</x:v>
      </x:c>
    </x:row>
    <x:row r="135">
      <x:c r="A135" s="137" t="str">
        <x:v>BR-006-V1</x:v>
      </x:c>
      <x:c r="B135" s="137" t="str">
        <x:v>glutenfrei bei zertifizierter Produktwahl</x:v>
      </x:c>
      <x:c r="C135" s="137" t="str">
        <x:v>compatibility</x:v>
      </x:c>
      <x:c r="D135" s="138" t="str">
        <x:v>ingredients</x:v>
      </x:c>
      <x:c r="E135" s="139" t="n">
        <x:v>0.9</x:v>
      </x:c>
    </x:row>
    <x:row r="136">
      <x:c r="A136" s="137" t="str">
        <x:v>BR-006-V1</x:v>
      </x:c>
      <x:c r="B136" s="137" t="str">
        <x:v>laktosefrei nach Zutaten</x:v>
      </x:c>
      <x:c r="C136" s="137" t="str">
        <x:v>compatibility</x:v>
      </x:c>
      <x:c r="D136" s="138" t="str">
        <x:v>ingredients</x:v>
      </x:c>
      <x:c r="E136" s="139" t="n">
        <x:v>0.9</x:v>
      </x:c>
    </x:row>
    <x:row r="137">
      <x:c r="A137" s="137" t="str">
        <x:v>BR-006-V1</x:v>
      </x:c>
      <x:c r="B137" s="137" t="str">
        <x:v>enthält Nüsse/Erdnüsse</x:v>
      </x:c>
      <x:c r="C137" s="137" t="str">
        <x:v>compatibility</x:v>
      </x:c>
      <x:c r="D137" s="138" t="str">
        <x:v>ingredients</x:v>
      </x:c>
      <x:c r="E137" s="139" t="n">
        <x:v>0.9</x:v>
      </x:c>
    </x:row>
    <x:row r="138">
      <x:c r="A138" s="137" t="str">
        <x:v>BR-006-V1</x:v>
      </x:c>
      <x:c r="B138" s="137" t="str">
        <x:v>eifrei nach Zutaten</x:v>
      </x:c>
      <x:c r="C138" s="137" t="str">
        <x:v>compatibility</x:v>
      </x:c>
      <x:c r="D138" s="138" t="str">
        <x:v>ingredients</x:v>
      </x:c>
      <x:c r="E138" s="139" t="n">
        <x:v>0.9</x:v>
      </x:c>
    </x:row>
    <x:row r="139">
      <x:c r="A139" s="137" t="str">
        <x:v>BR-006-V1</x:v>
      </x:c>
      <x:c r="B139" s="137" t="str">
        <x:v>sojafrei nach Zutaten</x:v>
      </x:c>
      <x:c r="C139" s="137" t="str">
        <x:v>compatibility</x:v>
      </x:c>
      <x:c r="D139" s="138" t="str">
        <x:v>ingredients</x:v>
      </x:c>
      <x:c r="E139" s="139" t="n">
        <x:v>0.9</x:v>
      </x:c>
    </x:row>
    <x:row r="140">
      <x:c r="A140" s="137" t="str">
        <x:v>BR-006-V1</x:v>
      </x:c>
      <x:c r="B140" s="137" t="str">
        <x:v>leicht</x:v>
      </x:c>
      <x:c r="C140" s="137" t="str">
        <x:v>nutrition</x:v>
      </x:c>
      <x:c r="D140" s="138" t="str">
        <x:v>macros</x:v>
      </x:c>
      <x:c r="E140" s="139" t="n">
        <x:v>0.9</x:v>
      </x:c>
    </x:row>
    <x:row r="141">
      <x:c r="A141" s="137" t="str">
        <x:v>BR-006-V1</x:v>
      </x:c>
      <x:c r="B141" s="137" t="str">
        <x:v>Frühstück</x:v>
      </x:c>
      <x:c r="C141" s="137" t="str">
        <x:v>meal_role</x:v>
      </x:c>
      <x:c r="D141" s="138" t="str">
        <x:v>editorial_rule</x:v>
      </x:c>
      <x:c r="E141" s="139" t="n">
        <x:v>0.93</x:v>
      </x:c>
    </x:row>
    <x:row r="142">
      <x:c r="A142" s="137" t="str">
        <x:v>BR-006-V1</x:v>
      </x:c>
      <x:c r="B142" s="137" t="str">
        <x:v>Reis/Getreide</x:v>
      </x:c>
      <x:c r="C142" s="137" t="str">
        <x:v>dish_type</x:v>
      </x:c>
      <x:c r="D142" s="138" t="str">
        <x:v>editorial_rule</x:v>
      </x:c>
      <x:c r="E142" s="139" t="n">
        <x:v>0.9</x:v>
      </x:c>
    </x:row>
    <x:row r="143">
      <x:c r="A143" s="137" t="str">
        <x:v>BR-006-V1</x:v>
      </x:c>
      <x:c r="B143" s="137" t="str">
        <x:v>schnell</x:v>
      </x:c>
      <x:c r="C143" s="137" t="str">
        <x:v>use_case</x:v>
      </x:c>
      <x:c r="D143" s="138" t="str">
        <x:v>recipe_properties</x:v>
      </x:c>
      <x:c r="E143" s="139" t="n">
        <x:v>0.88</x:v>
      </x:c>
    </x:row>
    <x:row r="144">
      <x:c r="A144" s="137" t="str">
        <x:v>BR-006-V1</x:v>
      </x:c>
      <x:c r="B144" s="137" t="str">
        <x:v>transportierbar</x:v>
      </x:c>
      <x:c r="C144" s="137" t="str">
        <x:v>use_case</x:v>
      </x:c>
      <x:c r="D144" s="138" t="str">
        <x:v>recipe_properties</x:v>
      </x:c>
      <x:c r="E144" s="139" t="n">
        <x:v>0.88</x:v>
      </x:c>
    </x:row>
    <x:row r="145">
      <x:c r="A145" s="137" t="str">
        <x:v>BR-006-V1</x:v>
      </x:c>
      <x:c r="B145" s="137" t="str">
        <x:v>abwechslungsreich</x:v>
      </x:c>
      <x:c r="C145" s="137" t="str">
        <x:v>novelty</x:v>
      </x:c>
      <x:c r="D145" s="138" t="str">
        <x:v>editorial_rule</x:v>
      </x:c>
      <x:c r="E145" s="139" t="n">
        <x:v>0.78</x:v>
      </x:c>
    </x:row>
    <x:row r="146">
      <x:c r="A146" s="137" t="str">
        <x:v>BR-006-V1</x:v>
      </x:c>
      <x:c r="B146" s="137" t="str">
        <x:v>großer Supermarkt empfohlen</x:v>
      </x:c>
      <x:c r="C146" s="137" t="str">
        <x:v>availability</x:v>
      </x:c>
      <x:c r="D146" s="138" t="str">
        <x:v>ingredient_rule</x:v>
      </x:c>
      <x:c r="E146" s="139" t="n">
        <x:v>0.78</x:v>
      </x:c>
    </x:row>
    <x:row r="147">
      <x:c r="A147" s="137" t="str">
        <x:v>BR-006-V1</x:v>
      </x:c>
      <x:c r="B147" s="137" t="str">
        <x:v>international/modern</x:v>
      </x:c>
      <x:c r="C147" s="137" t="str">
        <x:v>region</x:v>
      </x:c>
      <x:c r="D147" s="138" t="str">
        <x:v>editorial_rule</x:v>
      </x:c>
      <x:c r="E147" s="139" t="n">
        <x:v>0.78</x:v>
      </x:c>
    </x:row>
    <x:row r="148">
      <x:c r="A148" s="137" t="str">
        <x:v>BR-006-V1</x:v>
      </x:c>
      <x:c r="B148" s="137" t="str">
        <x:v>mild-herzhaft</x:v>
      </x:c>
      <x:c r="C148" s="137" t="str">
        <x:v>flavor</x:v>
      </x:c>
      <x:c r="D148" s="138" t="str">
        <x:v>ingredient_rule</x:v>
      </x:c>
      <x:c r="E148" s="139" t="n">
        <x:v>0.8</x:v>
      </x:c>
    </x:row>
    <x:row r="149">
      <x:c r="A149" s="137" t="str">
        <x:v>BR-006-V1</x:v>
      </x:c>
      <x:c r="B149" s="137" t="str">
        <x:v>mild</x:v>
      </x:c>
      <x:c r="C149" s="137" t="str">
        <x:v>spice</x:v>
      </x:c>
      <x:c r="D149" s="138" t="str">
        <x:v>ingredient_rule</x:v>
      </x:c>
      <x:c r="E149" s="139" t="n">
        <x:v>0.85</x:v>
      </x:c>
    </x:row>
    <x:row r="150">
      <x:c r="A150" s="137" t="str">
        <x:v>BR-006-V1</x:v>
      </x:c>
      <x:c r="B150" s="137" t="str">
        <x:v>ganzjährig</x:v>
      </x:c>
      <x:c r="C150" s="137" t="str">
        <x:v>season</x:v>
      </x:c>
      <x:c r="D150" s="138" t="str">
        <x:v>editorial_rule</x:v>
      </x:c>
      <x:c r="E150" s="139" t="n">
        <x:v>0.72</x:v>
      </x:c>
    </x:row>
    <x:row r="151">
      <x:c r="A151" s="137" t="str">
        <x:v>BR-006-V1</x:v>
      </x:c>
      <x:c r="B151" s="137" t="str">
        <x:v>warm</x:v>
      </x:c>
      <x:c r="C151" s="137" t="str">
        <x:v>temperature</x:v>
      </x:c>
      <x:c r="D151" s="138" t="str">
        <x:v>recipe_properties</x:v>
      </x:c>
      <x:c r="E151" s="139" t="n">
        <x:v>0.9</x:v>
      </x:c>
    </x:row>
    <x:row r="152">
      <x:c r="A152" s="137" t="str">
        <x:v>BR-006-V1</x:v>
      </x:c>
      <x:c r="B152" s="137" t="str">
        <x:v>Schüssel</x:v>
      </x:c>
      <x:c r="C152" s="137" t="str">
        <x:v>equipment</x:v>
      </x:c>
      <x:c r="D152" s="138" t="str">
        <x:v>steps_and_existing_data</x:v>
      </x:c>
      <x:c r="E152" s="139" t="n">
        <x:v>0.88</x:v>
      </x:c>
    </x:row>
    <x:row r="153">
      <x:c r="A153" s="137" t="str">
        <x:v>BR-006-V1</x:v>
      </x:c>
      <x:c r="B153" s="137" t="str">
        <x:v>Topf</x:v>
      </x:c>
      <x:c r="C153" s="137" t="str">
        <x:v>equipment</x:v>
      </x:c>
      <x:c r="D153" s="138" t="str">
        <x:v>steps_and_existing_data</x:v>
      </x:c>
      <x:c r="E153" s="139" t="n">
        <x:v>0.88</x:v>
      </x:c>
    </x:row>
    <x:row r="154">
      <x:c r="A154" s="137" t="str">
        <x:v>BR-006-V1</x:v>
      </x:c>
      <x:c r="B154" s="137" t="str">
        <x:v>einfach</x:v>
      </x:c>
      <x:c r="C154" s="137" t="str">
        <x:v>difficulty</x:v>
      </x:c>
      <x:c r="D154" s="138" t="str">
        <x:v>existing_value</x:v>
      </x:c>
      <x:c r="E154" s="139" t="n">
        <x:v>0.95</x:v>
      </x:c>
    </x:row>
    <x:row r="155">
      <x:c r="A155" s="137" t="str">
        <x:v>BR-006-V1</x:v>
      </x:c>
      <x:c r="B155" s="137" t="str">
        <x:v>schnell</x:v>
      </x:c>
      <x:c r="C155" s="137" t="str">
        <x:v>time</x:v>
      </x:c>
      <x:c r="D155" s="138" t="str">
        <x:v>total_time</x:v>
      </x:c>
      <x:c r="E155" s="139" t="n">
        <x:v>1</x:v>
      </x:c>
    </x:row>
    <x:row r="156">
      <x:c r="A156" s="137" t="str">
        <x:v>BR-006-V1</x:v>
      </x:c>
      <x:c r="B156" s="137" t="str">
        <x:v>günstig</x:v>
      </x:c>
      <x:c r="C156" s="137" t="str">
        <x:v>cost</x:v>
      </x:c>
      <x:c r="D156" s="138" t="str">
        <x:v>cost_per_serving</x:v>
      </x:c>
      <x:c r="E156" s="139" t="n">
        <x:v>1</x:v>
      </x:c>
    </x:row>
    <x:row r="157">
      <x:c r="A157" s="137" t="str">
        <x:v>BR-007-V1</x:v>
      </x:c>
      <x:c r="B157" s="137" t="str">
        <x:v>vegan</x:v>
      </x:c>
      <x:c r="C157" s="137" t="str">
        <x:v>diet</x:v>
      </x:c>
      <x:c r="D157" s="138" t="str">
        <x:v>ingredients</x:v>
      </x:c>
      <x:c r="E157" s="139" t="n">
        <x:v>0.96</x:v>
      </x:c>
    </x:row>
    <x:row r="158">
      <x:c r="A158" s="137" t="str">
        <x:v>BR-007-V1</x:v>
      </x:c>
      <x:c r="B158" s="137" t="str">
        <x:v>nach Zutaten halal-kompatibel</x:v>
      </x:c>
      <x:c r="C158" s="137" t="str">
        <x:v>halal</x:v>
      </x:c>
      <x:c r="D158" s="138" t="str">
        <x:v>ingredients</x:v>
      </x:c>
      <x:c r="E158" s="139" t="n">
        <x:v>0.94</x:v>
      </x:c>
    </x:row>
    <x:row r="159">
      <x:c r="A159" s="137" t="str">
        <x:v>BR-007-V1</x:v>
      </x:c>
      <x:c r="B159" s="137" t="str">
        <x:v>glutenfrei bei zertifizierter Produktwahl</x:v>
      </x:c>
      <x:c r="C159" s="137" t="str">
        <x:v>compatibility</x:v>
      </x:c>
      <x:c r="D159" s="138" t="str">
        <x:v>ingredients</x:v>
      </x:c>
      <x:c r="E159" s="139" t="n">
        <x:v>0.9</x:v>
      </x:c>
    </x:row>
    <x:row r="160">
      <x:c r="A160" s="137" t="str">
        <x:v>BR-007-V1</x:v>
      </x:c>
      <x:c r="B160" s="137" t="str">
        <x:v>mit laktosefreien Produkten</x:v>
      </x:c>
      <x:c r="C160" s="137" t="str">
        <x:v>compatibility</x:v>
      </x:c>
      <x:c r="D160" s="138" t="str">
        <x:v>ingredients</x:v>
      </x:c>
      <x:c r="E160" s="139" t="n">
        <x:v>0.9</x:v>
      </x:c>
    </x:row>
    <x:row r="161">
      <x:c r="A161" s="137" t="str">
        <x:v>BR-007-V1</x:v>
      </x:c>
      <x:c r="B161" s="137" t="str">
        <x:v>enthält Nüsse/Erdnüsse</x:v>
      </x:c>
      <x:c r="C161" s="137" t="str">
        <x:v>compatibility</x:v>
      </x:c>
      <x:c r="D161" s="138" t="str">
        <x:v>ingredients</x:v>
      </x:c>
      <x:c r="E161" s="139" t="n">
        <x:v>0.9</x:v>
      </x:c>
    </x:row>
    <x:row r="162">
      <x:c r="A162" s="137" t="str">
        <x:v>BR-007-V1</x:v>
      </x:c>
      <x:c r="B162" s="137" t="str">
        <x:v>eifrei nach Zutaten</x:v>
      </x:c>
      <x:c r="C162" s="137" t="str">
        <x:v>compatibility</x:v>
      </x:c>
      <x:c r="D162" s="138" t="str">
        <x:v>ingredients</x:v>
      </x:c>
      <x:c r="E162" s="139" t="n">
        <x:v>0.9</x:v>
      </x:c>
    </x:row>
    <x:row r="163">
      <x:c r="A163" s="137" t="str">
        <x:v>BR-007-V1</x:v>
      </x:c>
      <x:c r="B163" s="137" t="str">
        <x:v>sojafrei nach Zutaten</x:v>
      </x:c>
      <x:c r="C163" s="137" t="str">
        <x:v>compatibility</x:v>
      </x:c>
      <x:c r="D163" s="138" t="str">
        <x:v>ingredients</x:v>
      </x:c>
      <x:c r="E163" s="139" t="n">
        <x:v>0.9</x:v>
      </x:c>
    </x:row>
    <x:row r="164">
      <x:c r="A164" s="137" t="str">
        <x:v>BR-007-V1</x:v>
      </x:c>
      <x:c r="B164" s="137" t="str">
        <x:v>ballaststoffreich</x:v>
      </x:c>
      <x:c r="C164" s="137" t="str">
        <x:v>nutrition</x:v>
      </x:c>
      <x:c r="D164" s="138" t="str">
        <x:v>macros</x:v>
      </x:c>
      <x:c r="E164" s="139" t="n">
        <x:v>0.9</x:v>
      </x:c>
    </x:row>
    <x:row r="165">
      <x:c r="A165" s="137" t="str">
        <x:v>BR-007-V1</x:v>
      </x:c>
      <x:c r="B165" s="137" t="str">
        <x:v>leicht</x:v>
      </x:c>
      <x:c r="C165" s="137" t="str">
        <x:v>nutrition</x:v>
      </x:c>
      <x:c r="D165" s="138" t="str">
        <x:v>macros</x:v>
      </x:c>
      <x:c r="E165" s="139" t="n">
        <x:v>0.9</x:v>
      </x:c>
    </x:row>
    <x:row r="166">
      <x:c r="A166" s="137" t="str">
        <x:v>BR-007-V1</x:v>
      </x:c>
      <x:c r="B166" s="137" t="str">
        <x:v>Frühstück</x:v>
      </x:c>
      <x:c r="C166" s="137" t="str">
        <x:v>meal_role</x:v>
      </x:c>
      <x:c r="D166" s="138" t="str">
        <x:v>editorial_rule</x:v>
      </x:c>
      <x:c r="E166" s="139" t="n">
        <x:v>0.93</x:v>
      </x:c>
    </x:row>
    <x:row r="167">
      <x:c r="A167" s="137" t="str">
        <x:v>BR-007-V1</x:v>
      </x:c>
      <x:c r="B167" s="137" t="str">
        <x:v>Porridge/Müsli</x:v>
      </x:c>
      <x:c r="C167" s="137" t="str">
        <x:v>dish_type</x:v>
      </x:c>
      <x:c r="D167" s="138" t="str">
        <x:v>editorial_rule</x:v>
      </x:c>
      <x:c r="E167" s="139" t="n">
        <x:v>0.9</x:v>
      </x:c>
    </x:row>
    <x:row r="168">
      <x:c r="A168" s="137" t="str">
        <x:v>BR-007-V1</x:v>
      </x:c>
      <x:c r="B168" s="137" t="str">
        <x:v>schnell</x:v>
      </x:c>
      <x:c r="C168" s="137" t="str">
        <x:v>use_case</x:v>
      </x:c>
      <x:c r="D168" s="138" t="str">
        <x:v>recipe_properties</x:v>
      </x:c>
      <x:c r="E168" s="139" t="n">
        <x:v>0.88</x:v>
      </x:c>
    </x:row>
    <x:row r="169">
      <x:c r="A169" s="137" t="str">
        <x:v>BR-007-V1</x:v>
      </x:c>
      <x:c r="B169" s="137" t="str">
        <x:v>kalt essbar</x:v>
      </x:c>
      <x:c r="C169" s="137" t="str">
        <x:v>use_case</x:v>
      </x:c>
      <x:c r="D169" s="138" t="str">
        <x:v>recipe_properties</x:v>
      </x:c>
      <x:c r="E169" s="139" t="n">
        <x:v>0.88</x:v>
      </x:c>
    </x:row>
    <x:row r="170">
      <x:c r="A170" s="137" t="str">
        <x:v>BR-007-V1</x:v>
      </x:c>
      <x:c r="B170" s="137" t="str">
        <x:v>ohne Kochen</x:v>
      </x:c>
      <x:c r="C170" s="137" t="str">
        <x:v>use_case</x:v>
      </x:c>
      <x:c r="D170" s="138" t="str">
        <x:v>recipe_properties</x:v>
      </x:c>
      <x:c r="E170" s="139" t="n">
        <x:v>0.88</x:v>
      </x:c>
    </x:row>
    <x:row r="171">
      <x:c r="A171" s="137" t="str">
        <x:v>BR-007-V1</x:v>
      </x:c>
      <x:c r="B171" s="137" t="str">
        <x:v>vertraut</x:v>
      </x:c>
      <x:c r="C171" s="137" t="str">
        <x:v>novelty</x:v>
      </x:c>
      <x:c r="D171" s="138" t="str">
        <x:v>editorial_rule</x:v>
      </x:c>
      <x:c r="E171" s="139" t="n">
        <x:v>0.78</x:v>
      </x:c>
    </x:row>
    <x:row r="172">
      <x:c r="A172" s="137" t="str">
        <x:v>BR-007-V1</x:v>
      </x:c>
      <x:c r="B172" s="137" t="str">
        <x:v>normaler Supermarkt</x:v>
      </x:c>
      <x:c r="C172" s="137" t="str">
        <x:v>availability</x:v>
      </x:c>
      <x:c r="D172" s="138" t="str">
        <x:v>ingredient_rule</x:v>
      </x:c>
      <x:c r="E172" s="139" t="n">
        <x:v>0.78</x:v>
      </x:c>
    </x:row>
    <x:row r="173">
      <x:c r="A173" s="137" t="str">
        <x:v>BR-007-V1</x:v>
      </x:c>
      <x:c r="B173" s="137" t="str">
        <x:v>international/modern</x:v>
      </x:c>
      <x:c r="C173" s="137" t="str">
        <x:v>region</x:v>
      </x:c>
      <x:c r="D173" s="138" t="str">
        <x:v>editorial_rule</x:v>
      </x:c>
      <x:c r="E173" s="139" t="n">
        <x:v>0.78</x:v>
      </x:c>
    </x:row>
    <x:row r="174">
      <x:c r="A174" s="137" t="str">
        <x:v>BR-007-V1</x:v>
      </x:c>
      <x:c r="B174" s="137" t="str">
        <x:v>mild-herzhaft</x:v>
      </x:c>
      <x:c r="C174" s="137" t="str">
        <x:v>flavor</x:v>
      </x:c>
      <x:c r="D174" s="138" t="str">
        <x:v>ingredient_rule</x:v>
      </x:c>
      <x:c r="E174" s="139" t="n">
        <x:v>0.8</x:v>
      </x:c>
    </x:row>
    <x:row r="175">
      <x:c r="A175" s="137" t="str">
        <x:v>BR-007-V1</x:v>
      </x:c>
      <x:c r="B175" s="137" t="str">
        <x:v>mild</x:v>
      </x:c>
      <x:c r="C175" s="137" t="str">
        <x:v>spice</x:v>
      </x:c>
      <x:c r="D175" s="138" t="str">
        <x:v>ingredient_rule</x:v>
      </x:c>
      <x:c r="E175" s="139" t="n">
        <x:v>0.85</x:v>
      </x:c>
    </x:row>
    <x:row r="176">
      <x:c r="A176" s="137" t="str">
        <x:v>BR-007-V1</x:v>
      </x:c>
      <x:c r="B176" s="137" t="str">
        <x:v>ganzjährig</x:v>
      </x:c>
      <x:c r="C176" s="137" t="str">
        <x:v>season</x:v>
      </x:c>
      <x:c r="D176" s="138" t="str">
        <x:v>editorial_rule</x:v>
      </x:c>
      <x:c r="E176" s="139" t="n">
        <x:v>0.72</x:v>
      </x:c>
    </x:row>
    <x:row r="177">
      <x:c r="A177" s="137" t="str">
        <x:v>BR-007-V1</x:v>
      </x:c>
      <x:c r="B177" s="137" t="str">
        <x:v>kalt</x:v>
      </x:c>
      <x:c r="C177" s="137" t="str">
        <x:v>temperature</x:v>
      </x:c>
      <x:c r="D177" s="138" t="str">
        <x:v>recipe_properties</x:v>
      </x:c>
      <x:c r="E177" s="139" t="n">
        <x:v>0.9</x:v>
      </x:c>
    </x:row>
    <x:row r="178">
      <x:c r="A178" s="137" t="str">
        <x:v>BR-007-V1</x:v>
      </x:c>
      <x:c r="B178" s="137" t="str">
        <x:v>Schüssel</x:v>
      </x:c>
      <x:c r="C178" s="137" t="str">
        <x:v>equipment</x:v>
      </x:c>
      <x:c r="D178" s="138" t="str">
        <x:v>steps_and_existing_data</x:v>
      </x:c>
      <x:c r="E178" s="139" t="n">
        <x:v>0.88</x:v>
      </x:c>
    </x:row>
    <x:row r="179">
      <x:c r="A179" s="137" t="str">
        <x:v>BR-007-V1</x:v>
      </x:c>
      <x:c r="B179" s="137" t="str">
        <x:v>einfach</x:v>
      </x:c>
      <x:c r="C179" s="137" t="str">
        <x:v>difficulty</x:v>
      </x:c>
      <x:c r="D179" s="138" t="str">
        <x:v>existing_value</x:v>
      </x:c>
      <x:c r="E179" s="139" t="n">
        <x:v>0.95</x:v>
      </x:c>
    </x:row>
    <x:row r="180">
      <x:c r="A180" s="137" t="str">
        <x:v>BR-007-V1</x:v>
      </x:c>
      <x:c r="B180" s="137" t="str">
        <x:v>sehr schnell</x:v>
      </x:c>
      <x:c r="C180" s="137" t="str">
        <x:v>time</x:v>
      </x:c>
      <x:c r="D180" s="138" t="str">
        <x:v>total_time</x:v>
      </x:c>
      <x:c r="E180" s="139" t="n">
        <x:v>1</x:v>
      </x:c>
    </x:row>
    <x:row r="181">
      <x:c r="A181" s="137" t="str">
        <x:v>BR-007-V1</x:v>
      </x:c>
      <x:c r="B181" s="137" t="str">
        <x:v>günstig</x:v>
      </x:c>
      <x:c r="C181" s="137" t="str">
        <x:v>cost</x:v>
      </x:c>
      <x:c r="D181" s="138" t="str">
        <x:v>cost_per_serving</x:v>
      </x:c>
      <x:c r="E181" s="139" t="n">
        <x:v>1</x:v>
      </x:c>
    </x:row>
    <x:row r="182">
      <x:c r="A182" s="137" t="str">
        <x:v>BR-008-V1</x:v>
      </x:c>
      <x:c r="B182" s="137" t="str">
        <x:v>vegetarisch</x:v>
      </x:c>
      <x:c r="C182" s="137" t="str">
        <x:v>diet</x:v>
      </x:c>
      <x:c r="D182" s="138" t="str">
        <x:v>ingredients</x:v>
      </x:c>
      <x:c r="E182" s="139" t="n">
        <x:v>0.96</x:v>
      </x:c>
    </x:row>
    <x:row r="183">
      <x:c r="A183" s="137" t="str">
        <x:v>BR-008-V1</x:v>
      </x:c>
      <x:c r="B183" s="137" t="str">
        <x:v>nach Zutaten halal-kompatibel</x:v>
      </x:c>
      <x:c r="C183" s="137" t="str">
        <x:v>halal</x:v>
      </x:c>
      <x:c r="D183" s="138" t="str">
        <x:v>ingredients</x:v>
      </x:c>
      <x:c r="E183" s="139" t="n">
        <x:v>0.94</x:v>
      </x:c>
    </x:row>
    <x:row r="184">
      <x:c r="A184" s="137" t="str">
        <x:v>BR-008-V1</x:v>
      </x:c>
      <x:c r="B184" s="137" t="str">
        <x:v>glutenfrei nach Zutaten</x:v>
      </x:c>
      <x:c r="C184" s="137" t="str">
        <x:v>compatibility</x:v>
      </x:c>
      <x:c r="D184" s="138" t="str">
        <x:v>ingredients</x:v>
      </x:c>
      <x:c r="E184" s="139" t="n">
        <x:v>0.9</x:v>
      </x:c>
    </x:row>
    <x:row r="185">
      <x:c r="A185" s="137" t="str">
        <x:v>BR-008-V1</x:v>
      </x:c>
      <x:c r="B185" s="137" t="str">
        <x:v>mit laktosefreien Produkten</x:v>
      </x:c>
      <x:c r="C185" s="137" t="str">
        <x:v>compatibility</x:v>
      </x:c>
      <x:c r="D185" s="138" t="str">
        <x:v>ingredients</x:v>
      </x:c>
      <x:c r="E185" s="139" t="n">
        <x:v>0.9</x:v>
      </x:c>
    </x:row>
    <x:row r="186">
      <x:c r="A186" s="137" t="str">
        <x:v>BR-008-V1</x:v>
      </x:c>
      <x:c r="B186" s="137" t="str">
        <x:v>enthält Nüsse/Erdnüsse</x:v>
      </x:c>
      <x:c r="C186" s="137" t="str">
        <x:v>compatibility</x:v>
      </x:c>
      <x:c r="D186" s="138" t="str">
        <x:v>ingredients</x:v>
      </x:c>
      <x:c r="E186" s="139" t="n">
        <x:v>0.9</x:v>
      </x:c>
    </x:row>
    <x:row r="187">
      <x:c r="A187" s="137" t="str">
        <x:v>BR-008-V1</x:v>
      </x:c>
      <x:c r="B187" s="137" t="str">
        <x:v>eifrei nach Zutaten</x:v>
      </x:c>
      <x:c r="C187" s="137" t="str">
        <x:v>compatibility</x:v>
      </x:c>
      <x:c r="D187" s="138" t="str">
        <x:v>ingredients</x:v>
      </x:c>
      <x:c r="E187" s="139" t="n">
        <x:v>0.9</x:v>
      </x:c>
    </x:row>
    <x:row r="188">
      <x:c r="A188" s="137" t="str">
        <x:v>BR-008-V1</x:v>
      </x:c>
      <x:c r="B188" s="137" t="str">
        <x:v>sojafrei nach Zutaten</x:v>
      </x:c>
      <x:c r="C188" s="137" t="str">
        <x:v>compatibility</x:v>
      </x:c>
      <x:c r="D188" s="138" t="str">
        <x:v>ingredients</x:v>
      </x:c>
      <x:c r="E188" s="139" t="n">
        <x:v>0.9</x:v>
      </x:c>
    </x:row>
    <x:row r="189">
      <x:c r="A189" s="137" t="str">
        <x:v>BR-008-V1</x:v>
      </x:c>
      <x:c r="B189" s="137" t="str">
        <x:v>leicht</x:v>
      </x:c>
      <x:c r="C189" s="137" t="str">
        <x:v>nutrition</x:v>
      </x:c>
      <x:c r="D189" s="138" t="str">
        <x:v>macros</x:v>
      </x:c>
      <x:c r="E189" s="139" t="n">
        <x:v>0.9</x:v>
      </x:c>
    </x:row>
    <x:row r="190">
      <x:c r="A190" s="137" t="str">
        <x:v>BR-008-V1</x:v>
      </x:c>
      <x:c r="B190" s="137" t="str">
        <x:v>Frühstück</x:v>
      </x:c>
      <x:c r="C190" s="137" t="str">
        <x:v>meal_role</x:v>
      </x:c>
      <x:c r="D190" s="138" t="str">
        <x:v>editorial_rule</x:v>
      </x:c>
      <x:c r="E190" s="139" t="n">
        <x:v>0.93</x:v>
      </x:c>
    </x:row>
    <x:row r="191">
      <x:c r="A191" s="137" t="str">
        <x:v>BR-008-V1</x:v>
      </x:c>
      <x:c r="B191" s="137" t="str">
        <x:v>Pfannkuchen/Crêpe</x:v>
      </x:c>
      <x:c r="C191" s="137" t="str">
        <x:v>dish_type</x:v>
      </x:c>
      <x:c r="D191" s="138" t="str">
        <x:v>editorial_rule</x:v>
      </x:c>
      <x:c r="E191" s="139" t="n">
        <x:v>0.9</x:v>
      </x:c>
    </x:row>
    <x:row r="192">
      <x:c r="A192" s="137" t="str">
        <x:v>BR-008-V1</x:v>
      </x:c>
      <x:c r="B192" s="137" t="str">
        <x:v>schnell</x:v>
      </x:c>
      <x:c r="C192" s="137" t="str">
        <x:v>use_case</x:v>
      </x:c>
      <x:c r="D192" s="138" t="str">
        <x:v>recipe_properties</x:v>
      </x:c>
      <x:c r="E192" s="139" t="n">
        <x:v>0.88</x:v>
      </x:c>
    </x:row>
    <x:row r="193">
      <x:c r="A193" s="137" t="str">
        <x:v>BR-008-V1</x:v>
      </x:c>
      <x:c r="B193" s="137" t="str">
        <x:v>vertraut</x:v>
      </x:c>
      <x:c r="C193" s="137" t="str">
        <x:v>novelty</x:v>
      </x:c>
      <x:c r="D193" s="138" t="str">
        <x:v>editorial_rule</x:v>
      </x:c>
      <x:c r="E193" s="139" t="n">
        <x:v>0.78</x:v>
      </x:c>
    </x:row>
    <x:row r="194">
      <x:c r="A194" s="137" t="str">
        <x:v>BR-008-V1</x:v>
      </x:c>
      <x:c r="B194" s="137" t="str">
        <x:v>normaler Supermarkt</x:v>
      </x:c>
      <x:c r="C194" s="137" t="str">
        <x:v>availability</x:v>
      </x:c>
      <x:c r="D194" s="138" t="str">
        <x:v>ingredient_rule</x:v>
      </x:c>
      <x:c r="E194" s="139" t="n">
        <x:v>0.78</x:v>
      </x:c>
    </x:row>
    <x:row r="195">
      <x:c r="A195" s="137" t="str">
        <x:v>BR-008-V1</x:v>
      </x:c>
      <x:c r="B195" s="137" t="str">
        <x:v>international/modern</x:v>
      </x:c>
      <x:c r="C195" s="137" t="str">
        <x:v>region</x:v>
      </x:c>
      <x:c r="D195" s="138" t="str">
        <x:v>editorial_rule</x:v>
      </x:c>
      <x:c r="E195" s="139" t="n">
        <x:v>0.78</x:v>
      </x:c>
    </x:row>
    <x:row r="196">
      <x:c r="A196" s="137" t="str">
        <x:v>BR-008-V1</x:v>
      </x:c>
      <x:c r="B196" s="137" t="str">
        <x:v>frisch</x:v>
      </x:c>
      <x:c r="C196" s="137" t="str">
        <x:v>flavor</x:v>
      </x:c>
      <x:c r="D196" s="138" t="str">
        <x:v>ingredient_rule</x:v>
      </x:c>
      <x:c r="E196" s="139" t="n">
        <x:v>0.8</x:v>
      </x:c>
    </x:row>
    <x:row r="197">
      <x:c r="A197" s="137" t="str">
        <x:v>BR-008-V1</x:v>
      </x:c>
      <x:c r="B197" s="137" t="str">
        <x:v>herzhaft</x:v>
      </x:c>
      <x:c r="C197" s="137" t="str">
        <x:v>flavor</x:v>
      </x:c>
      <x:c r="D197" s="138" t="str">
        <x:v>ingredient_rule</x:v>
      </x:c>
      <x:c r="E197" s="139" t="n">
        <x:v>0.8</x:v>
      </x:c>
    </x:row>
    <x:row r="198">
      <x:c r="A198" s="137" t="str">
        <x:v>BR-008-V1</x:v>
      </x:c>
      <x:c r="B198" s="137" t="str">
        <x:v>säuerlich</x:v>
      </x:c>
      <x:c r="C198" s="137" t="str">
        <x:v>flavor</x:v>
      </x:c>
      <x:c r="D198" s="138" t="str">
        <x:v>ingredient_rule</x:v>
      </x:c>
      <x:c r="E198" s="139" t="n">
        <x:v>0.8</x:v>
      </x:c>
    </x:row>
    <x:row r="199">
      <x:c r="A199" s="137" t="str">
        <x:v>BR-008-V1</x:v>
      </x:c>
      <x:c r="B199" s="137" t="str">
        <x:v>süß</x:v>
      </x:c>
      <x:c r="C199" s="137" t="str">
        <x:v>flavor</x:v>
      </x:c>
      <x:c r="D199" s="138" t="str">
        <x:v>ingredient_rule</x:v>
      </x:c>
      <x:c r="E199" s="139" t="n">
        <x:v>0.8</x:v>
      </x:c>
    </x:row>
    <x:row r="200">
      <x:c r="A200" s="137" t="str">
        <x:v>BR-008-V1</x:v>
      </x:c>
      <x:c r="B200" s="137" t="str">
        <x:v>mild</x:v>
      </x:c>
      <x:c r="C200" s="137" t="str">
        <x:v>spice</x:v>
      </x:c>
      <x:c r="D200" s="138" t="str">
        <x:v>ingredient_rule</x:v>
      </x:c>
      <x:c r="E200" s="139" t="n">
        <x:v>0.85</x:v>
      </x:c>
    </x:row>
    <x:row r="201">
      <x:c r="A201" s="137" t="str">
        <x:v>BR-008-V1</x:v>
      </x:c>
      <x:c r="B201" s="137" t="str">
        <x:v>ganzjährig</x:v>
      </x:c>
      <x:c r="C201" s="137" t="str">
        <x:v>season</x:v>
      </x:c>
      <x:c r="D201" s="138" t="str">
        <x:v>editorial_rule</x:v>
      </x:c>
      <x:c r="E201" s="139" t="n">
        <x:v>0.72</x:v>
      </x:c>
    </x:row>
    <x:row r="202">
      <x:c r="A202" s="137" t="str">
        <x:v>BR-008-V1</x:v>
      </x:c>
      <x:c r="B202" s="137" t="str">
        <x:v>warm</x:v>
      </x:c>
      <x:c r="C202" s="137" t="str">
        <x:v>temperature</x:v>
      </x:c>
      <x:c r="D202" s="138" t="str">
        <x:v>recipe_properties</x:v>
      </x:c>
      <x:c r="E202" s="139" t="n">
        <x:v>0.9</x:v>
      </x:c>
    </x:row>
    <x:row r="203">
      <x:c r="A203" s="137" t="str">
        <x:v>BR-008-V1</x:v>
      </x:c>
      <x:c r="B203" s="137" t="str">
        <x:v>Pfanne</x:v>
      </x:c>
      <x:c r="C203" s="137" t="str">
        <x:v>equipment</x:v>
      </x:c>
      <x:c r="D203" s="138" t="str">
        <x:v>steps_and_existing_data</x:v>
      </x:c>
      <x:c r="E203" s="139" t="n">
        <x:v>0.88</x:v>
      </x:c>
    </x:row>
    <x:row r="204">
      <x:c r="A204" s="137" t="str">
        <x:v>BR-008-V1</x:v>
      </x:c>
      <x:c r="B204" s="137" t="str">
        <x:v>mittel</x:v>
      </x:c>
      <x:c r="C204" s="137" t="str">
        <x:v>difficulty</x:v>
      </x:c>
      <x:c r="D204" s="138" t="str">
        <x:v>existing_value</x:v>
      </x:c>
      <x:c r="E204" s="139" t="n">
        <x:v>0.95</x:v>
      </x:c>
    </x:row>
    <x:row r="205">
      <x:c r="A205" s="137" t="str">
        <x:v>BR-008-V1</x:v>
      </x:c>
      <x:c r="B205" s="137" t="str">
        <x:v>sehr schnell</x:v>
      </x:c>
      <x:c r="C205" s="137" t="str">
        <x:v>time</x:v>
      </x:c>
      <x:c r="D205" s="138" t="str">
        <x:v>total_time</x:v>
      </x:c>
      <x:c r="E205" s="139" t="n">
        <x:v>1</x:v>
      </x:c>
    </x:row>
    <x:row r="206">
      <x:c r="A206" s="137" t="str">
        <x:v>BR-008-V1</x:v>
      </x:c>
      <x:c r="B206" s="137" t="str">
        <x:v>günstig</x:v>
      </x:c>
      <x:c r="C206" s="137" t="str">
        <x:v>cost</x:v>
      </x:c>
      <x:c r="D206" s="138" t="str">
        <x:v>cost_per_serving</x:v>
      </x:c>
      <x:c r="E206" s="139" t="n">
        <x:v>1</x:v>
      </x:c>
    </x:row>
    <x:row r="207">
      <x:c r="A207" s="137" t="str">
        <x:v>BR-009-V1</x:v>
      </x:c>
      <x:c r="B207" s="137" t="str">
        <x:v>vegetarisch</x:v>
      </x:c>
      <x:c r="C207" s="137" t="str">
        <x:v>diet</x:v>
      </x:c>
      <x:c r="D207" s="138" t="str">
        <x:v>ingredients</x:v>
      </x:c>
      <x:c r="E207" s="139" t="n">
        <x:v>0.96</x:v>
      </x:c>
    </x:row>
    <x:row r="208">
      <x:c r="A208" s="137" t="str">
        <x:v>BR-009-V1</x:v>
      </x:c>
      <x:c r="B208" s="137" t="str">
        <x:v>nach Zutaten halal-kompatibel</x:v>
      </x:c>
      <x:c r="C208" s="137" t="str">
        <x:v>halal</x:v>
      </x:c>
      <x:c r="D208" s="138" t="str">
        <x:v>ingredients</x:v>
      </x:c>
      <x:c r="E208" s="139" t="n">
        <x:v>0.94</x:v>
      </x:c>
    </x:row>
    <x:row r="209">
      <x:c r="A209" s="137" t="str">
        <x:v>BR-009-V1</x:v>
      </x:c>
      <x:c r="B209" s="137" t="str">
        <x:v>mit Austausch glutenfrei</x:v>
      </x:c>
      <x:c r="C209" s="137" t="str">
        <x:v>compatibility</x:v>
      </x:c>
      <x:c r="D209" s="138" t="str">
        <x:v>ingredients</x:v>
      </x:c>
      <x:c r="E209" s="139" t="n">
        <x:v>0.9</x:v>
      </x:c>
    </x:row>
    <x:row r="210">
      <x:c r="A210" s="137" t="str">
        <x:v>BR-009-V1</x:v>
      </x:c>
      <x:c r="B210" s="137" t="str">
        <x:v>laktosefrei nach Zutaten</x:v>
      </x:c>
      <x:c r="C210" s="137" t="str">
        <x:v>compatibility</x:v>
      </x:c>
      <x:c r="D210" s="138" t="str">
        <x:v>ingredients</x:v>
      </x:c>
      <x:c r="E210" s="139" t="n">
        <x:v>0.9</x:v>
      </x:c>
    </x:row>
    <x:row r="211">
      <x:c r="A211" s="137" t="str">
        <x:v>BR-009-V1</x:v>
      </x:c>
      <x:c r="B211" s="137" t="str">
        <x:v>nussfrei nach Zutaten</x:v>
      </x:c>
      <x:c r="C211" s="137" t="str">
        <x:v>compatibility</x:v>
      </x:c>
      <x:c r="D211" s="138" t="str">
        <x:v>ingredients</x:v>
      </x:c>
      <x:c r="E211" s="139" t="n">
        <x:v>0.9</x:v>
      </x:c>
    </x:row>
    <x:row r="212">
      <x:c r="A212" s="137" t="str">
        <x:v>BR-009-V1</x:v>
      </x:c>
      <x:c r="B212" s="137" t="str">
        <x:v>enthält Ei</x:v>
      </x:c>
      <x:c r="C212" s="137" t="str">
        <x:v>compatibility</x:v>
      </x:c>
      <x:c r="D212" s="138" t="str">
        <x:v>ingredients</x:v>
      </x:c>
      <x:c r="E212" s="139" t="n">
        <x:v>0.9</x:v>
      </x:c>
    </x:row>
    <x:row r="213">
      <x:c r="A213" s="137" t="str">
        <x:v>BR-009-V1</x:v>
      </x:c>
      <x:c r="B213" s="137" t="str">
        <x:v>sojafrei nach Zutaten</x:v>
      </x:c>
      <x:c r="C213" s="137" t="str">
        <x:v>compatibility</x:v>
      </x:c>
      <x:c r="D213" s="138" t="str">
        <x:v>ingredients</x:v>
      </x:c>
      <x:c r="E213" s="139" t="n">
        <x:v>0.9</x:v>
      </x:c>
    </x:row>
    <x:row r="214">
      <x:c r="A214" s="137" t="str">
        <x:v>BR-009-V1</x:v>
      </x:c>
      <x:c r="B214" s="137" t="str">
        <x:v>leicht</x:v>
      </x:c>
      <x:c r="C214" s="137" t="str">
        <x:v>nutrition</x:v>
      </x:c>
      <x:c r="D214" s="138" t="str">
        <x:v>macros</x:v>
      </x:c>
      <x:c r="E214" s="139" t="n">
        <x:v>0.9</x:v>
      </x:c>
    </x:row>
    <x:row r="215">
      <x:c r="A215" s="137" t="str">
        <x:v>BR-009-V1</x:v>
      </x:c>
      <x:c r="B215" s="137" t="str">
        <x:v>Frühstück</x:v>
      </x:c>
      <x:c r="C215" s="137" t="str">
        <x:v>meal_role</x:v>
      </x:c>
      <x:c r="D215" s="138" t="str">
        <x:v>editorial_rule</x:v>
      </x:c>
      <x:c r="E215" s="139" t="n">
        <x:v>0.93</x:v>
      </x:c>
    </x:row>
    <x:row r="216">
      <x:c r="A216" s="137" t="str">
        <x:v>BR-009-V1</x:v>
      </x:c>
      <x:c r="B216" s="137" t="str">
        <x:v>Bratling/Burger</x:v>
      </x:c>
      <x:c r="C216" s="137" t="str">
        <x:v>dish_type</x:v>
      </x:c>
      <x:c r="D216" s="138" t="str">
        <x:v>editorial_rule</x:v>
      </x:c>
      <x:c r="E216" s="139" t="n">
        <x:v>0.9</x:v>
      </x:c>
    </x:row>
    <x:row r="217">
      <x:c r="A217" s="137" t="str">
        <x:v>BR-009-V1</x:v>
      </x:c>
      <x:c r="B217" s="137" t="str">
        <x:v>schnell</x:v>
      </x:c>
      <x:c r="C217" s="137" t="str">
        <x:v>use_case</x:v>
      </x:c>
      <x:c r="D217" s="138" t="str">
        <x:v>recipe_properties</x:v>
      </x:c>
      <x:c r="E217" s="139" t="n">
        <x:v>0.88</x:v>
      </x:c>
    </x:row>
    <x:row r="218">
      <x:c r="A218" s="137" t="str">
        <x:v>BR-009-V1</x:v>
      </x:c>
      <x:c r="B218" s="137" t="str">
        <x:v>Meal Prep</x:v>
      </x:c>
      <x:c r="C218" s="137" t="str">
        <x:v>use_case</x:v>
      </x:c>
      <x:c r="D218" s="138" t="str">
        <x:v>recipe_properties</x:v>
      </x:c>
      <x:c r="E218" s="139" t="n">
        <x:v>0.88</x:v>
      </x:c>
    </x:row>
    <x:row r="219">
      <x:c r="A219" s="137" t="str">
        <x:v>BR-009-V1</x:v>
      </x:c>
      <x:c r="B219" s="137" t="str">
        <x:v>transportierbar</x:v>
      </x:c>
      <x:c r="C219" s="137" t="str">
        <x:v>use_case</x:v>
      </x:c>
      <x:c r="D219" s="138" t="str">
        <x:v>recipe_properties</x:v>
      </x:c>
      <x:c r="E219" s="139" t="n">
        <x:v>0.88</x:v>
      </x:c>
    </x:row>
    <x:row r="220">
      <x:c r="A220" s="137" t="str">
        <x:v>BR-009-V1</x:v>
      </x:c>
      <x:c r="B220" s="137" t="str">
        <x:v>vertraut</x:v>
      </x:c>
      <x:c r="C220" s="137" t="str">
        <x:v>novelty</x:v>
      </x:c>
      <x:c r="D220" s="138" t="str">
        <x:v>editorial_rule</x:v>
      </x:c>
      <x:c r="E220" s="139" t="n">
        <x:v>0.78</x:v>
      </x:c>
    </x:row>
    <x:row r="221">
      <x:c r="A221" s="137" t="str">
        <x:v>BR-009-V1</x:v>
      </x:c>
      <x:c r="B221" s="137" t="str">
        <x:v>normaler Supermarkt</x:v>
      </x:c>
      <x:c r="C221" s="137" t="str">
        <x:v>availability</x:v>
      </x:c>
      <x:c r="D221" s="138" t="str">
        <x:v>ingredient_rule</x:v>
      </x:c>
      <x:c r="E221" s="139" t="n">
        <x:v>0.78</x:v>
      </x:c>
    </x:row>
    <x:row r="222">
      <x:c r="A222" s="137" t="str">
        <x:v>BR-009-V1</x:v>
      </x:c>
      <x:c r="B222" s="137" t="str">
        <x:v>international/modern</x:v>
      </x:c>
      <x:c r="C222" s="137" t="str">
        <x:v>region</x:v>
      </x:c>
      <x:c r="D222" s="138" t="str">
        <x:v>editorial_rule</x:v>
      </x:c>
      <x:c r="E222" s="139" t="n">
        <x:v>0.78</x:v>
      </x:c>
    </x:row>
    <x:row r="223">
      <x:c r="A223" s="137" t="str">
        <x:v>BR-009-V1</x:v>
      </x:c>
      <x:c r="B223" s="137" t="str">
        <x:v>herzhaft</x:v>
      </x:c>
      <x:c r="C223" s="137" t="str">
        <x:v>flavor</x:v>
      </x:c>
      <x:c r="D223" s="138" t="str">
        <x:v>ingredient_rule</x:v>
      </x:c>
      <x:c r="E223" s="139" t="n">
        <x:v>0.8</x:v>
      </x:c>
    </x:row>
    <x:row r="224">
      <x:c r="A224" s="137" t="str">
        <x:v>BR-009-V1</x:v>
      </x:c>
      <x:c r="B224" s="137" t="str">
        <x:v>mild</x:v>
      </x:c>
      <x:c r="C224" s="137" t="str">
        <x:v>spice</x:v>
      </x:c>
      <x:c r="D224" s="138" t="str">
        <x:v>ingredient_rule</x:v>
      </x:c>
      <x:c r="E224" s="139" t="n">
        <x:v>0.85</x:v>
      </x:c>
    </x:row>
    <x:row r="225">
      <x:c r="A225" s="137" t="str">
        <x:v>BR-009-V1</x:v>
      </x:c>
      <x:c r="B225" s="137" t="str">
        <x:v>ganzjährig</x:v>
      </x:c>
      <x:c r="C225" s="137" t="str">
        <x:v>season</x:v>
      </x:c>
      <x:c r="D225" s="138" t="str">
        <x:v>editorial_rule</x:v>
      </x:c>
      <x:c r="E225" s="139" t="n">
        <x:v>0.72</x:v>
      </x:c>
    </x:row>
    <x:row r="226">
      <x:c r="A226" s="137" t="str">
        <x:v>BR-009-V1</x:v>
      </x:c>
      <x:c r="B226" s="137" t="str">
        <x:v>warm</x:v>
      </x:c>
      <x:c r="C226" s="137" t="str">
        <x:v>temperature</x:v>
      </x:c>
      <x:c r="D226" s="138" t="str">
        <x:v>recipe_properties</x:v>
      </x:c>
      <x:c r="E226" s="139" t="n">
        <x:v>0.9</x:v>
      </x:c>
    </x:row>
    <x:row r="227">
      <x:c r="A227" s="137" t="str">
        <x:v>BR-009-V1</x:v>
      </x:c>
      <x:c r="B227" s="137" t="str">
        <x:v>Pfanne</x:v>
      </x:c>
      <x:c r="C227" s="137" t="str">
        <x:v>equipment</x:v>
      </x:c>
      <x:c r="D227" s="138" t="str">
        <x:v>steps_and_existing_data</x:v>
      </x:c>
      <x:c r="E227" s="139" t="n">
        <x:v>0.88</x:v>
      </x:c>
    </x:row>
    <x:row r="228">
      <x:c r="A228" s="137" t="str">
        <x:v>BR-009-V1</x:v>
      </x:c>
      <x:c r="B228" s="137" t="str">
        <x:v>mittel</x:v>
      </x:c>
      <x:c r="C228" s="137" t="str">
        <x:v>difficulty</x:v>
      </x:c>
      <x:c r="D228" s="138" t="str">
        <x:v>existing_value</x:v>
      </x:c>
      <x:c r="E228" s="139" t="n">
        <x:v>0.95</x:v>
      </x:c>
    </x:row>
    <x:row r="229">
      <x:c r="A229" s="137" t="str">
        <x:v>BR-009-V1</x:v>
      </x:c>
      <x:c r="B229" s="137" t="str">
        <x:v>schnell</x:v>
      </x:c>
      <x:c r="C229" s="137" t="str">
        <x:v>time</x:v>
      </x:c>
      <x:c r="D229" s="138" t="str">
        <x:v>total_time</x:v>
      </x:c>
      <x:c r="E229" s="139" t="n">
        <x:v>1</x:v>
      </x:c>
    </x:row>
    <x:row r="230">
      <x:c r="A230" s="137" t="str">
        <x:v>BR-009-V1</x:v>
      </x:c>
      <x:c r="B230" s="137" t="str">
        <x:v>günstig</x:v>
      </x:c>
      <x:c r="C230" s="137" t="str">
        <x:v>cost</x:v>
      </x:c>
      <x:c r="D230" s="138" t="str">
        <x:v>cost_per_serving</x:v>
      </x:c>
      <x:c r="E230" s="139" t="n">
        <x:v>1</x:v>
      </x:c>
    </x:row>
    <x:row r="231">
      <x:c r="A231" s="137" t="str">
        <x:v>BR-010-V1</x:v>
      </x:c>
      <x:c r="B231" s="137" t="str">
        <x:v>vegetarisch</x:v>
      </x:c>
      <x:c r="C231" s="137" t="str">
        <x:v>diet</x:v>
      </x:c>
      <x:c r="D231" s="138" t="str">
        <x:v>ingredients</x:v>
      </x:c>
      <x:c r="E231" s="139" t="n">
        <x:v>0.96</x:v>
      </x:c>
    </x:row>
    <x:row r="232">
      <x:c r="A232" s="137" t="str">
        <x:v>BR-010-V1</x:v>
      </x:c>
      <x:c r="B232" s="137" t="str">
        <x:v>nach Zutaten halal-kompatibel</x:v>
      </x:c>
      <x:c r="C232" s="137" t="str">
        <x:v>halal</x:v>
      </x:c>
      <x:c r="D232" s="138" t="str">
        <x:v>ingredients</x:v>
      </x:c>
      <x:c r="E232" s="139" t="n">
        <x:v>0.94</x:v>
      </x:c>
    </x:row>
    <x:row r="233">
      <x:c r="A233" s="137" t="str">
        <x:v>BR-010-V1</x:v>
      </x:c>
      <x:c r="B233" s="137" t="str">
        <x:v>glutenfrei nach Zutaten</x:v>
      </x:c>
      <x:c r="C233" s="137" t="str">
        <x:v>compatibility</x:v>
      </x:c>
      <x:c r="D233" s="138" t="str">
        <x:v>ingredients</x:v>
      </x:c>
      <x:c r="E233" s="139" t="n">
        <x:v>0.9</x:v>
      </x:c>
    </x:row>
    <x:row r="234">
      <x:c r="A234" s="137" t="str">
        <x:v>BR-010-V1</x:v>
      </x:c>
      <x:c r="B234" s="137" t="str">
        <x:v>laktosefrei nach Zutaten</x:v>
      </x:c>
      <x:c r="C234" s="137" t="str">
        <x:v>compatibility</x:v>
      </x:c>
      <x:c r="D234" s="138" t="str">
        <x:v>ingredients</x:v>
      </x:c>
      <x:c r="E234" s="139" t="n">
        <x:v>0.9</x:v>
      </x:c>
    </x:row>
    <x:row r="235">
      <x:c r="A235" s="137" t="str">
        <x:v>BR-010-V1</x:v>
      </x:c>
      <x:c r="B235" s="137" t="str">
        <x:v>nussfrei nach Zutaten</x:v>
      </x:c>
      <x:c r="C235" s="137" t="str">
        <x:v>compatibility</x:v>
      </x:c>
      <x:c r="D235" s="138" t="str">
        <x:v>ingredients</x:v>
      </x:c>
      <x:c r="E235" s="139" t="n">
        <x:v>0.9</x:v>
      </x:c>
    </x:row>
    <x:row r="236">
      <x:c r="A236" s="137" t="str">
        <x:v>BR-010-V1</x:v>
      </x:c>
      <x:c r="B236" s="137" t="str">
        <x:v>enthält Ei</x:v>
      </x:c>
      <x:c r="C236" s="137" t="str">
        <x:v>compatibility</x:v>
      </x:c>
      <x:c r="D236" s="138" t="str">
        <x:v>ingredients</x:v>
      </x:c>
      <x:c r="E236" s="139" t="n">
        <x:v>0.9</x:v>
      </x:c>
    </x:row>
    <x:row r="237">
      <x:c r="A237" s="137" t="str">
        <x:v>BR-010-V1</x:v>
      </x:c>
      <x:c r="B237" s="137" t="str">
        <x:v>sojafrei nach Zutaten</x:v>
      </x:c>
      <x:c r="C237" s="137" t="str">
        <x:v>compatibility</x:v>
      </x:c>
      <x:c r="D237" s="138" t="str">
        <x:v>ingredients</x:v>
      </x:c>
      <x:c r="E237" s="139" t="n">
        <x:v>0.9</x:v>
      </x:c>
    </x:row>
    <x:row r="238">
      <x:c r="A238" s="137" t="str">
        <x:v>BR-010-V1</x:v>
      </x:c>
      <x:c r="B238" s="137" t="str">
        <x:v>leicht</x:v>
      </x:c>
      <x:c r="C238" s="137" t="str">
        <x:v>nutrition</x:v>
      </x:c>
      <x:c r="D238" s="138" t="str">
        <x:v>macros</x:v>
      </x:c>
      <x:c r="E238" s="139" t="n">
        <x:v>0.9</x:v>
      </x:c>
    </x:row>
    <x:row r="239">
      <x:c r="A239" s="137" t="str">
        <x:v>BR-010-V1</x:v>
      </x:c>
      <x:c r="B239" s="137" t="str">
        <x:v>Frühstück</x:v>
      </x:c>
      <x:c r="C239" s="137" t="str">
        <x:v>meal_role</x:v>
      </x:c>
      <x:c r="D239" s="138" t="str">
        <x:v>editorial_rule</x:v>
      </x:c>
      <x:c r="E239" s="139" t="n">
        <x:v>0.93</x:v>
      </x:c>
    </x:row>
    <x:row r="240">
      <x:c r="A240" s="137" t="str">
        <x:v>BR-010-V1</x:v>
      </x:c>
      <x:c r="B240" s="137" t="str">
        <x:v>Eiergericht</x:v>
      </x:c>
      <x:c r="C240" s="137" t="str">
        <x:v>dish_type</x:v>
      </x:c>
      <x:c r="D240" s="138" t="str">
        <x:v>editorial_rule</x:v>
      </x:c>
      <x:c r="E240" s="139" t="n">
        <x:v>0.9</x:v>
      </x:c>
    </x:row>
    <x:row r="241">
      <x:c r="A241" s="137" t="str">
        <x:v>BR-010-V1</x:v>
      </x:c>
      <x:c r="B241" s="137" t="str">
        <x:v>transportierbar</x:v>
      </x:c>
      <x:c r="C241" s="137" t="str">
        <x:v>use_case</x:v>
      </x:c>
      <x:c r="D241" s="138" t="str">
        <x:v>recipe_properties</x:v>
      </x:c>
      <x:c r="E241" s="139" t="n">
        <x:v>0.88</x:v>
      </x:c>
    </x:row>
    <x:row r="242">
      <x:c r="A242" s="137" t="str">
        <x:v>BR-010-V1</x:v>
      </x:c>
      <x:c r="B242" s="137" t="str">
        <x:v>vertraut</x:v>
      </x:c>
      <x:c r="C242" s="137" t="str">
        <x:v>novelty</x:v>
      </x:c>
      <x:c r="D242" s="138" t="str">
        <x:v>editorial_rule</x:v>
      </x:c>
      <x:c r="E242" s="139" t="n">
        <x:v>0.78</x:v>
      </x:c>
    </x:row>
    <x:row r="243">
      <x:c r="A243" s="137" t="str">
        <x:v>BR-010-V1</x:v>
      </x:c>
      <x:c r="B243" s="137" t="str">
        <x:v>normaler Supermarkt</x:v>
      </x:c>
      <x:c r="C243" s="137" t="str">
        <x:v>availability</x:v>
      </x:c>
      <x:c r="D243" s="138" t="str">
        <x:v>ingredient_rule</x:v>
      </x:c>
      <x:c r="E243" s="139" t="n">
        <x:v>0.78</x:v>
      </x:c>
    </x:row>
    <x:row r="244">
      <x:c r="A244" s="137" t="str">
        <x:v>BR-010-V1</x:v>
      </x:c>
      <x:c r="B244" s="137" t="str">
        <x:v>international/modern</x:v>
      </x:c>
      <x:c r="C244" s="137" t="str">
        <x:v>region</x:v>
      </x:c>
      <x:c r="D244" s="138" t="str">
        <x:v>editorial_rule</x:v>
      </x:c>
      <x:c r="E244" s="139" t="n">
        <x:v>0.78</x:v>
      </x:c>
    </x:row>
    <x:row r="245">
      <x:c r="A245" s="137" t="str">
        <x:v>BR-010-V1</x:v>
      </x:c>
      <x:c r="B245" s="137" t="str">
        <x:v>frisch</x:v>
      </x:c>
      <x:c r="C245" s="137" t="str">
        <x:v>flavor</x:v>
      </x:c>
      <x:c r="D245" s="138" t="str">
        <x:v>ingredient_rule</x:v>
      </x:c>
      <x:c r="E245" s="139" t="n">
        <x:v>0.8</x:v>
      </x:c>
    </x:row>
    <x:row r="246">
      <x:c r="A246" s="137" t="str">
        <x:v>BR-010-V1</x:v>
      </x:c>
      <x:c r="B246" s="137" t="str">
        <x:v>mild</x:v>
      </x:c>
      <x:c r="C246" s="137" t="str">
        <x:v>spice</x:v>
      </x:c>
      <x:c r="D246" s="138" t="str">
        <x:v>ingredient_rule</x:v>
      </x:c>
      <x:c r="E246" s="139" t="n">
        <x:v>0.85</x:v>
      </x:c>
    </x:row>
    <x:row r="247">
      <x:c r="A247" s="137" t="str">
        <x:v>BR-010-V1</x:v>
      </x:c>
      <x:c r="B247" s="137" t="str">
        <x:v>Herbst</x:v>
      </x:c>
      <x:c r="C247" s="137" t="str">
        <x:v>season</x:v>
      </x:c>
      <x:c r="D247" s="138" t="str">
        <x:v>editorial_rule</x:v>
      </x:c>
      <x:c r="E247" s="139" t="n">
        <x:v>0.72</x:v>
      </x:c>
    </x:row>
    <x:row r="248">
      <x:c r="A248" s="137" t="str">
        <x:v>BR-010-V1</x:v>
      </x:c>
      <x:c r="B248" s="137" t="str">
        <x:v>warm</x:v>
      </x:c>
      <x:c r="C248" s="137" t="str">
        <x:v>temperature</x:v>
      </x:c>
      <x:c r="D248" s="138" t="str">
        <x:v>recipe_properties</x:v>
      </x:c>
      <x:c r="E248" s="139" t="n">
        <x:v>0.9</x:v>
      </x:c>
    </x:row>
    <x:row r="249">
      <x:c r="A249" s="137" t="str">
        <x:v>BR-010-V1</x:v>
      </x:c>
      <x:c r="B249" s="137" t="str">
        <x:v>Pfanne</x:v>
      </x:c>
      <x:c r="C249" s="137" t="str">
        <x:v>equipment</x:v>
      </x:c>
      <x:c r="D249" s="138" t="str">
        <x:v>steps_and_existing_data</x:v>
      </x:c>
      <x:c r="E249" s="139" t="n">
        <x:v>0.88</x:v>
      </x:c>
    </x:row>
    <x:row r="250">
      <x:c r="A250" s="137" t="str">
        <x:v>BR-010-V1</x:v>
      </x:c>
      <x:c r="B250" s="137" t="str">
        <x:v>Backofen</x:v>
      </x:c>
      <x:c r="C250" s="137" t="str">
        <x:v>equipment</x:v>
      </x:c>
      <x:c r="D250" s="138" t="str">
        <x:v>steps_and_existing_data</x:v>
      </x:c>
      <x:c r="E250" s="139" t="n">
        <x:v>0.88</x:v>
      </x:c>
    </x:row>
    <x:row r="251">
      <x:c r="A251" s="137" t="str">
        <x:v>BR-010-V1</x:v>
      </x:c>
      <x:c r="B251" s="137" t="str">
        <x:v>Topf</x:v>
      </x:c>
      <x:c r="C251" s="137" t="str">
        <x:v>equipment</x:v>
      </x:c>
      <x:c r="D251" s="138" t="str">
        <x:v>steps_and_existing_data</x:v>
      </x:c>
      <x:c r="E251" s="139" t="n">
        <x:v>0.88</x:v>
      </x:c>
    </x:row>
    <x:row r="252">
      <x:c r="A252" s="137" t="str">
        <x:v>BR-010-V1</x:v>
      </x:c>
      <x:c r="B252" s="137" t="str">
        <x:v>mittel</x:v>
      </x:c>
      <x:c r="C252" s="137" t="str">
        <x:v>difficulty</x:v>
      </x:c>
      <x:c r="D252" s="138" t="str">
        <x:v>existing_value</x:v>
      </x:c>
      <x:c r="E252" s="139" t="n">
        <x:v>0.95</x:v>
      </x:c>
    </x:row>
    <x:row r="253">
      <x:c r="A253" s="137" t="str">
        <x:v>BR-010-V1</x:v>
      </x:c>
      <x:c r="B253" s="137" t="str">
        <x:v>mittel</x:v>
      </x:c>
      <x:c r="C253" s="137" t="str">
        <x:v>time</x:v>
      </x:c>
      <x:c r="D253" s="138" t="str">
        <x:v>total_time</x:v>
      </x:c>
      <x:c r="E253" s="139" t="n">
        <x:v>1</x:v>
      </x:c>
    </x:row>
    <x:row r="254">
      <x:c r="A254" s="137" t="str">
        <x:v>BR-010-V1</x:v>
      </x:c>
      <x:c r="B254" s="137" t="str">
        <x:v>günstig</x:v>
      </x:c>
      <x:c r="C254" s="137" t="str">
        <x:v>cost</x:v>
      </x:c>
      <x:c r="D254" s="138" t="str">
        <x:v>cost_per_serving</x:v>
      </x:c>
      <x:c r="E254" s="139" t="n">
        <x:v>1</x:v>
      </x:c>
    </x:row>
    <x:row r="255">
      <x:c r="A255" s="137" t="str">
        <x:v>BR-011-V1</x:v>
      </x:c>
      <x:c r="B255" s="137" t="str">
        <x:v>vegetarisch</x:v>
      </x:c>
      <x:c r="C255" s="137" t="str">
        <x:v>diet</x:v>
      </x:c>
      <x:c r="D255" s="138" t="str">
        <x:v>ingredients</x:v>
      </x:c>
      <x:c r="E255" s="139" t="n">
        <x:v>0.96</x:v>
      </x:c>
    </x:row>
    <x:row r="256">
      <x:c r="A256" s="137" t="str">
        <x:v>BR-011-V1</x:v>
      </x:c>
      <x:c r="B256" s="137" t="str">
        <x:v>nach Zutaten halal-kompatibel</x:v>
      </x:c>
      <x:c r="C256" s="137" t="str">
        <x:v>halal</x:v>
      </x:c>
      <x:c r="D256" s="138" t="str">
        <x:v>ingredients</x:v>
      </x:c>
      <x:c r="E256" s="139" t="n">
        <x:v>0.94</x:v>
      </x:c>
    </x:row>
    <x:row r="257">
      <x:c r="A257" s="137" t="str">
        <x:v>BR-011-V1</x:v>
      </x:c>
      <x:c r="B257" s="137" t="str">
        <x:v>mit Austausch glutenfrei</x:v>
      </x:c>
      <x:c r="C257" s="137" t="str">
        <x:v>compatibility</x:v>
      </x:c>
      <x:c r="D257" s="138" t="str">
        <x:v>ingredients</x:v>
      </x:c>
      <x:c r="E257" s="139" t="n">
        <x:v>0.9</x:v>
      </x:c>
    </x:row>
    <x:row r="258">
      <x:c r="A258" s="137" t="str">
        <x:v>BR-011-V1</x:v>
      </x:c>
      <x:c r="B258" s="137" t="str">
        <x:v>laktosefrei nach Zutaten</x:v>
      </x:c>
      <x:c r="C258" s="137" t="str">
        <x:v>compatibility</x:v>
      </x:c>
      <x:c r="D258" s="138" t="str">
        <x:v>ingredients</x:v>
      </x:c>
      <x:c r="E258" s="139" t="n">
        <x:v>0.9</x:v>
      </x:c>
    </x:row>
    <x:row r="259">
      <x:c r="A259" s="137" t="str">
        <x:v>BR-011-V1</x:v>
      </x:c>
      <x:c r="B259" s="137" t="str">
        <x:v>nussfrei nach Zutaten</x:v>
      </x:c>
      <x:c r="C259" s="137" t="str">
        <x:v>compatibility</x:v>
      </x:c>
      <x:c r="D259" s="138" t="str">
        <x:v>ingredients</x:v>
      </x:c>
      <x:c r="E259" s="139" t="n">
        <x:v>0.9</x:v>
      </x:c>
    </x:row>
    <x:row r="260">
      <x:c r="A260" s="137" t="str">
        <x:v>BR-011-V1</x:v>
      </x:c>
      <x:c r="B260" s="137" t="str">
        <x:v>eifrei nach Zutaten</x:v>
      </x:c>
      <x:c r="C260" s="137" t="str">
        <x:v>compatibility</x:v>
      </x:c>
      <x:c r="D260" s="138" t="str">
        <x:v>ingredients</x:v>
      </x:c>
      <x:c r="E260" s="139" t="n">
        <x:v>0.9</x:v>
      </x:c>
    </x:row>
    <x:row r="261">
      <x:c r="A261" s="137" t="str">
        <x:v>BR-011-V1</x:v>
      </x:c>
      <x:c r="B261" s="137" t="str">
        <x:v>sojafrei nach Zutaten</x:v>
      </x:c>
      <x:c r="C261" s="137" t="str">
        <x:v>compatibility</x:v>
      </x:c>
      <x:c r="D261" s="138" t="str">
        <x:v>ingredients</x:v>
      </x:c>
      <x:c r="E261" s="139" t="n">
        <x:v>0.9</x:v>
      </x:c>
    </x:row>
    <x:row r="262">
      <x:c r="A262" s="137" t="str">
        <x:v>BR-011-V1</x:v>
      </x:c>
      <x:c r="B262" s="137" t="str">
        <x:v>leicht</x:v>
      </x:c>
      <x:c r="C262" s="137" t="str">
        <x:v>nutrition</x:v>
      </x:c>
      <x:c r="D262" s="138" t="str">
        <x:v>macros</x:v>
      </x:c>
      <x:c r="E262" s="139" t="n">
        <x:v>0.9</x:v>
      </x:c>
    </x:row>
    <x:row r="263">
      <x:c r="A263" s="137" t="str">
        <x:v>BR-011-V1</x:v>
      </x:c>
      <x:c r="B263" s="137" t="str">
        <x:v>Frühstück</x:v>
      </x:c>
      <x:c r="C263" s="137" t="str">
        <x:v>meal_role</x:v>
      </x:c>
      <x:c r="D263" s="138" t="str">
        <x:v>editorial_rule</x:v>
      </x:c>
      <x:c r="E263" s="139" t="n">
        <x:v>0.93</x:v>
      </x:c>
    </x:row>
    <x:row r="264">
      <x:c r="A264" s="137" t="str">
        <x:v>BR-011-V1</x:v>
      </x:c>
      <x:c r="B264" s="137" t="str">
        <x:v>Eiergericht</x:v>
      </x:c>
      <x:c r="C264" s="137" t="str">
        <x:v>dish_type</x:v>
      </x:c>
      <x:c r="D264" s="138" t="str">
        <x:v>editorial_rule</x:v>
      </x:c>
      <x:c r="E264" s="139" t="n">
        <x:v>0.9</x:v>
      </x:c>
    </x:row>
    <x:row r="265">
      <x:c r="A265" s="137" t="str">
        <x:v>BR-011-V1</x:v>
      </x:c>
      <x:c r="B265" s="137" t="str">
        <x:v>schnell</x:v>
      </x:c>
      <x:c r="C265" s="137" t="str">
        <x:v>use_case</x:v>
      </x:c>
      <x:c r="D265" s="138" t="str">
        <x:v>recipe_properties</x:v>
      </x:c>
      <x:c r="E265" s="139" t="n">
        <x:v>0.88</x:v>
      </x:c>
    </x:row>
    <x:row r="266">
      <x:c r="A266" s="137" t="str">
        <x:v>BR-011-V1</x:v>
      </x:c>
      <x:c r="B266" s="137" t="str">
        <x:v>Meal Prep</x:v>
      </x:c>
      <x:c r="C266" s="137" t="str">
        <x:v>use_case</x:v>
      </x:c>
      <x:c r="D266" s="138" t="str">
        <x:v>recipe_properties</x:v>
      </x:c>
      <x:c r="E266" s="139" t="n">
        <x:v>0.88</x:v>
      </x:c>
    </x:row>
    <x:row r="267">
      <x:c r="A267" s="137" t="str">
        <x:v>BR-011-V1</x:v>
      </x:c>
      <x:c r="B267" s="137" t="str">
        <x:v>transportierbar</x:v>
      </x:c>
      <x:c r="C267" s="137" t="str">
        <x:v>use_case</x:v>
      </x:c>
      <x:c r="D267" s="138" t="str">
        <x:v>recipe_properties</x:v>
      </x:c>
      <x:c r="E267" s="139" t="n">
        <x:v>0.88</x:v>
      </x:c>
    </x:row>
    <x:row r="268">
      <x:c r="A268" s="137" t="str">
        <x:v>BR-011-V1</x:v>
      </x:c>
      <x:c r="B268" s="137" t="str">
        <x:v>vertraut</x:v>
      </x:c>
      <x:c r="C268" s="137" t="str">
        <x:v>novelty</x:v>
      </x:c>
      <x:c r="D268" s="138" t="str">
        <x:v>editorial_rule</x:v>
      </x:c>
      <x:c r="E268" s="139" t="n">
        <x:v>0.78</x:v>
      </x:c>
    </x:row>
    <x:row r="269">
      <x:c r="A269" s="137" t="str">
        <x:v>BR-011-V1</x:v>
      </x:c>
      <x:c r="B269" s="137" t="str">
        <x:v>normaler Supermarkt</x:v>
      </x:c>
      <x:c r="C269" s="137" t="str">
        <x:v>availability</x:v>
      </x:c>
      <x:c r="D269" s="138" t="str">
        <x:v>ingredient_rule</x:v>
      </x:c>
      <x:c r="E269" s="139" t="n">
        <x:v>0.78</x:v>
      </x:c>
    </x:row>
    <x:row r="270">
      <x:c r="A270" s="137" t="str">
        <x:v>BR-011-V1</x:v>
      </x:c>
      <x:c r="B270" s="137" t="str">
        <x:v>Nahost inspiriert</x:v>
      </x:c>
      <x:c r="C270" s="137" t="str">
        <x:v>region</x:v>
      </x:c>
      <x:c r="D270" s="138" t="str">
        <x:v>editorial_rule</x:v>
      </x:c>
      <x:c r="E270" s="139" t="n">
        <x:v>0.78</x:v>
      </x:c>
    </x:row>
    <x:row r="271">
      <x:c r="A271" s="137" t="str">
        <x:v>BR-011-V1</x:v>
      </x:c>
      <x:c r="B271" s="137" t="str">
        <x:v>frisch</x:v>
      </x:c>
      <x:c r="C271" s="137" t="str">
        <x:v>flavor</x:v>
      </x:c>
      <x:c r="D271" s="138" t="str">
        <x:v>ingredient_rule</x:v>
      </x:c>
      <x:c r="E271" s="139" t="n">
        <x:v>0.8</x:v>
      </x:c>
    </x:row>
    <x:row r="272">
      <x:c r="A272" s="137" t="str">
        <x:v>BR-011-V1</x:v>
      </x:c>
      <x:c r="B272" s="137" t="str">
        <x:v>cremig</x:v>
      </x:c>
      <x:c r="C272" s="137" t="str">
        <x:v>flavor</x:v>
      </x:c>
      <x:c r="D272" s="138" t="str">
        <x:v>ingredient_rule</x:v>
      </x:c>
      <x:c r="E272" s="139" t="n">
        <x:v>0.8</x:v>
      </x:c>
    </x:row>
    <x:row r="273">
      <x:c r="A273" s="137" t="str">
        <x:v>BR-011-V1</x:v>
      </x:c>
      <x:c r="B273" s="137" t="str">
        <x:v>würzig</x:v>
      </x:c>
      <x:c r="C273" s="137" t="str">
        <x:v>flavor</x:v>
      </x:c>
      <x:c r="D273" s="138" t="str">
        <x:v>ingredient_rule</x:v>
      </x:c>
      <x:c r="E273" s="139" t="n">
        <x:v>0.8</x:v>
      </x:c>
    </x:row>
    <x:row r="274">
      <x:c r="A274" s="137" t="str">
        <x:v>BR-011-V1</x:v>
      </x:c>
      <x:c r="B274" s="137" t="str">
        <x:v>würzig, nicht zwingend scharf</x:v>
      </x:c>
      <x:c r="C274" s="137" t="str">
        <x:v>spice</x:v>
      </x:c>
      <x:c r="D274" s="138" t="str">
        <x:v>ingredient_rule</x:v>
      </x:c>
      <x:c r="E274" s="139" t="n">
        <x:v>0.85</x:v>
      </x:c>
    </x:row>
    <x:row r="275">
      <x:c r="A275" s="137" t="str">
        <x:v>BR-011-V1</x:v>
      </x:c>
      <x:c r="B275" s="137" t="str">
        <x:v>ganzjährig</x:v>
      </x:c>
      <x:c r="C275" s="137" t="str">
        <x:v>season</x:v>
      </x:c>
      <x:c r="D275" s="138" t="str">
        <x:v>editorial_rule</x:v>
      </x:c>
      <x:c r="E275" s="139" t="n">
        <x:v>0.72</x:v>
      </x:c>
    </x:row>
    <x:row r="276">
      <x:c r="A276" s="137" t="str">
        <x:v>BR-011-V1</x:v>
      </x:c>
      <x:c r="B276" s="137" t="str">
        <x:v>warm</x:v>
      </x:c>
      <x:c r="C276" s="137" t="str">
        <x:v>temperature</x:v>
      </x:c>
      <x:c r="D276" s="138" t="str">
        <x:v>recipe_properties</x:v>
      </x:c>
      <x:c r="E276" s="139" t="n">
        <x:v>0.9</x:v>
      </x:c>
    </x:row>
    <x:row r="277">
      <x:c r="A277" s="137" t="str">
        <x:v>BR-011-V1</x:v>
      </x:c>
      <x:c r="B277" s="137" t="str">
        <x:v>Pfanne</x:v>
      </x:c>
      <x:c r="C277" s="137" t="str">
        <x:v>equipment</x:v>
      </x:c>
      <x:c r="D277" s="138" t="str">
        <x:v>steps_and_existing_data</x:v>
      </x:c>
      <x:c r="E277" s="139" t="n">
        <x:v>0.88</x:v>
      </x:c>
    </x:row>
    <x:row r="278">
      <x:c r="A278" s="137" t="str">
        <x:v>BR-011-V1</x:v>
      </x:c>
      <x:c r="B278" s="137" t="str">
        <x:v>Mikrowelle</x:v>
      </x:c>
      <x:c r="C278" s="137" t="str">
        <x:v>equipment</x:v>
      </x:c>
      <x:c r="D278" s="138" t="str">
        <x:v>steps_and_existing_data</x:v>
      </x:c>
      <x:c r="E278" s="139" t="n">
        <x:v>0.88</x:v>
      </x:c>
    </x:row>
    <x:row r="279">
      <x:c r="A279" s="137" t="str">
        <x:v>BR-011-V1</x:v>
      </x:c>
      <x:c r="B279" s="137" t="str">
        <x:v>einfach</x:v>
      </x:c>
      <x:c r="C279" s="137" t="str">
        <x:v>difficulty</x:v>
      </x:c>
      <x:c r="D279" s="138" t="str">
        <x:v>existing_value</x:v>
      </x:c>
      <x:c r="E279" s="139" t="n">
        <x:v>0.95</x:v>
      </x:c>
    </x:row>
    <x:row r="280">
      <x:c r="A280" s="137" t="str">
        <x:v>BR-011-V1</x:v>
      </x:c>
      <x:c r="B280" s="137" t="str">
        <x:v>sehr schnell</x:v>
      </x:c>
      <x:c r="C280" s="137" t="str">
        <x:v>time</x:v>
      </x:c>
      <x:c r="D280" s="138" t="str">
        <x:v>total_time</x:v>
      </x:c>
      <x:c r="E280" s="139" t="n">
        <x:v>1</x:v>
      </x:c>
    </x:row>
    <x:row r="281">
      <x:c r="A281" s="137" t="str">
        <x:v>BR-011-V1</x:v>
      </x:c>
      <x:c r="B281" s="137" t="str">
        <x:v>günstig</x:v>
      </x:c>
      <x:c r="C281" s="137" t="str">
        <x:v>cost</x:v>
      </x:c>
      <x:c r="D281" s="138" t="str">
        <x:v>cost_per_serving</x:v>
      </x:c>
      <x:c r="E281" s="139" t="n">
        <x:v>1</x:v>
      </x:c>
    </x:row>
    <x:row r="282">
      <x:c r="A282" s="137" t="str">
        <x:v>BR-012-V1</x:v>
      </x:c>
      <x:c r="B282" s="137" t="str">
        <x:v>vegetarisch</x:v>
      </x:c>
      <x:c r="C282" s="137" t="str">
        <x:v>diet</x:v>
      </x:c>
      <x:c r="D282" s="138" t="str">
        <x:v>ingredients</x:v>
      </x:c>
      <x:c r="E282" s="139" t="n">
        <x:v>0.96</x:v>
      </x:c>
    </x:row>
    <x:row r="283">
      <x:c r="A283" s="137" t="str">
        <x:v>BR-012-V1</x:v>
      </x:c>
      <x:c r="B283" s="137" t="str">
        <x:v>nach Zutaten halal-kompatibel</x:v>
      </x:c>
      <x:c r="C283" s="137" t="str">
        <x:v>halal</x:v>
      </x:c>
      <x:c r="D283" s="138" t="str">
        <x:v>ingredients</x:v>
      </x:c>
      <x:c r="E283" s="139" t="n">
        <x:v>0.94</x:v>
      </x:c>
    </x:row>
    <x:row r="284">
      <x:c r="A284" s="137" t="str">
        <x:v>BR-012-V1</x:v>
      </x:c>
      <x:c r="B284" s="137" t="str">
        <x:v>glutenfrei nach Zutaten</x:v>
      </x:c>
      <x:c r="C284" s="137" t="str">
        <x:v>compatibility</x:v>
      </x:c>
      <x:c r="D284" s="138" t="str">
        <x:v>ingredients</x:v>
      </x:c>
      <x:c r="E284" s="139" t="n">
        <x:v>0.9</x:v>
      </x:c>
    </x:row>
    <x:row r="285">
      <x:c r="A285" s="137" t="str">
        <x:v>BR-012-V1</x:v>
      </x:c>
      <x:c r="B285" s="137" t="str">
        <x:v>laktosefrei nach Zutaten</x:v>
      </x:c>
      <x:c r="C285" s="137" t="str">
        <x:v>compatibility</x:v>
      </x:c>
      <x:c r="D285" s="138" t="str">
        <x:v>ingredients</x:v>
      </x:c>
      <x:c r="E285" s="139" t="n">
        <x:v>0.9</x:v>
      </x:c>
    </x:row>
    <x:row r="286">
      <x:c r="A286" s="137" t="str">
        <x:v>BR-012-V1</x:v>
      </x:c>
      <x:c r="B286" s="137" t="str">
        <x:v>nussfrei nach Zutaten</x:v>
      </x:c>
      <x:c r="C286" s="137" t="str">
        <x:v>compatibility</x:v>
      </x:c>
      <x:c r="D286" s="138" t="str">
        <x:v>ingredients</x:v>
      </x:c>
      <x:c r="E286" s="139" t="n">
        <x:v>0.9</x:v>
      </x:c>
    </x:row>
    <x:row r="287">
      <x:c r="A287" s="137" t="str">
        <x:v>BR-012-V1</x:v>
      </x:c>
      <x:c r="B287" s="137" t="str">
        <x:v>enthält Ei</x:v>
      </x:c>
      <x:c r="C287" s="137" t="str">
        <x:v>compatibility</x:v>
      </x:c>
      <x:c r="D287" s="138" t="str">
        <x:v>ingredients</x:v>
      </x:c>
      <x:c r="E287" s="139" t="n">
        <x:v>0.9</x:v>
      </x:c>
    </x:row>
    <x:row r="288">
      <x:c r="A288" s="137" t="str">
        <x:v>BR-012-V1</x:v>
      </x:c>
      <x:c r="B288" s="137" t="str">
        <x:v>sojafrei nach Zutaten</x:v>
      </x:c>
      <x:c r="C288" s="137" t="str">
        <x:v>compatibility</x:v>
      </x:c>
      <x:c r="D288" s="138" t="str">
        <x:v>ingredients</x:v>
      </x:c>
      <x:c r="E288" s="139" t="n">
        <x:v>0.9</x:v>
      </x:c>
    </x:row>
    <x:row r="289">
      <x:c r="A289" s="137" t="str">
        <x:v>BR-012-V1</x:v>
      </x:c>
      <x:c r="B289" s="137" t="str">
        <x:v>leicht</x:v>
      </x:c>
      <x:c r="C289" s="137" t="str">
        <x:v>nutrition</x:v>
      </x:c>
      <x:c r="D289" s="138" t="str">
        <x:v>macros</x:v>
      </x:c>
      <x:c r="E289" s="139" t="n">
        <x:v>0.9</x:v>
      </x:c>
    </x:row>
    <x:row r="290">
      <x:c r="A290" s="137" t="str">
        <x:v>BR-012-V1</x:v>
      </x:c>
      <x:c r="B290" s="137" t="str">
        <x:v>Frühstück</x:v>
      </x:c>
      <x:c r="C290" s="137" t="str">
        <x:v>meal_role</x:v>
      </x:c>
      <x:c r="D290" s="138" t="str">
        <x:v>editorial_rule</x:v>
      </x:c>
      <x:c r="E290" s="139" t="n">
        <x:v>0.93</x:v>
      </x:c>
    </x:row>
    <x:row r="291">
      <x:c r="A291" s="137" t="str">
        <x:v>BR-012-V1</x:v>
      </x:c>
      <x:c r="B291" s="137" t="str">
        <x:v>Ofengericht</x:v>
      </x:c>
      <x:c r="C291" s="137" t="str">
        <x:v>dish_type</x:v>
      </x:c>
      <x:c r="D291" s="138" t="str">
        <x:v>editorial_rule</x:v>
      </x:c>
      <x:c r="E291" s="139" t="n">
        <x:v>0.9</x:v>
      </x:c>
    </x:row>
    <x:row r="292">
      <x:c r="A292" s="137" t="str">
        <x:v>BR-012-V1</x:v>
      </x:c>
      <x:c r="B292" s="137" t="str">
        <x:v>Meal Prep</x:v>
      </x:c>
      <x:c r="C292" s="137" t="str">
        <x:v>use_case</x:v>
      </x:c>
      <x:c r="D292" s="138" t="str">
        <x:v>recipe_properties</x:v>
      </x:c>
      <x:c r="E292" s="139" t="n">
        <x:v>0.88</x:v>
      </x:c>
    </x:row>
    <x:row r="293">
      <x:c r="A293" s="137" t="str">
        <x:v>BR-012-V1</x:v>
      </x:c>
      <x:c r="B293" s="137" t="str">
        <x:v>tiefkühlgeeignet</x:v>
      </x:c>
      <x:c r="C293" s="137" t="str">
        <x:v>use_case</x:v>
      </x:c>
      <x:c r="D293" s="138" t="str">
        <x:v>recipe_properties</x:v>
      </x:c>
      <x:c r="E293" s="139" t="n">
        <x:v>0.88</x:v>
      </x:c>
    </x:row>
    <x:row r="294">
      <x:c r="A294" s="137" t="str">
        <x:v>BR-012-V1</x:v>
      </x:c>
      <x:c r="B294" s="137" t="str">
        <x:v>transportierbar</x:v>
      </x:c>
      <x:c r="C294" s="137" t="str">
        <x:v>use_case</x:v>
      </x:c>
      <x:c r="D294" s="138" t="str">
        <x:v>recipe_properties</x:v>
      </x:c>
      <x:c r="E294" s="139" t="n">
        <x:v>0.88</x:v>
      </x:c>
    </x:row>
    <x:row r="295">
      <x:c r="A295" s="137" t="str">
        <x:v>BR-012-V1</x:v>
      </x:c>
      <x:c r="B295" s="137" t="str">
        <x:v>vertraut</x:v>
      </x:c>
      <x:c r="C295" s="137" t="str">
        <x:v>novelty</x:v>
      </x:c>
      <x:c r="D295" s="138" t="str">
        <x:v>editorial_rule</x:v>
      </x:c>
      <x:c r="E295" s="139" t="n">
        <x:v>0.78</x:v>
      </x:c>
    </x:row>
    <x:row r="296">
      <x:c r="A296" s="137" t="str">
        <x:v>BR-012-V1</x:v>
      </x:c>
      <x:c r="B296" s="137" t="str">
        <x:v>normaler Supermarkt</x:v>
      </x:c>
      <x:c r="C296" s="137" t="str">
        <x:v>availability</x:v>
      </x:c>
      <x:c r="D296" s="138" t="str">
        <x:v>ingredient_rule</x:v>
      </x:c>
      <x:c r="E296" s="139" t="n">
        <x:v>0.78</x:v>
      </x:c>
    </x:row>
    <x:row r="297">
      <x:c r="A297" s="137" t="str">
        <x:v>BR-012-V1</x:v>
      </x:c>
      <x:c r="B297" s="137" t="str">
        <x:v>international/modern</x:v>
      </x:c>
      <x:c r="C297" s="137" t="str">
        <x:v>region</x:v>
      </x:c>
      <x:c r="D297" s="138" t="str">
        <x:v>editorial_rule</x:v>
      </x:c>
      <x:c r="E297" s="139" t="n">
        <x:v>0.78</x:v>
      </x:c>
    </x:row>
    <x:row r="298">
      <x:c r="A298" s="137" t="str">
        <x:v>BR-012-V1</x:v>
      </x:c>
      <x:c r="B298" s="137" t="str">
        <x:v>herzhaft</x:v>
      </x:c>
      <x:c r="C298" s="137" t="str">
        <x:v>flavor</x:v>
      </x:c>
      <x:c r="D298" s="138" t="str">
        <x:v>ingredient_rule</x:v>
      </x:c>
      <x:c r="E298" s="139" t="n">
        <x:v>0.8</x:v>
      </x:c>
    </x:row>
    <x:row r="299">
      <x:c r="A299" s="137" t="str">
        <x:v>BR-012-V1</x:v>
      </x:c>
      <x:c r="B299" s="137" t="str">
        <x:v>mild</x:v>
      </x:c>
      <x:c r="C299" s="137" t="str">
        <x:v>spice</x:v>
      </x:c>
      <x:c r="D299" s="138" t="str">
        <x:v>ingredient_rule</x:v>
      </x:c>
      <x:c r="E299" s="139" t="n">
        <x:v>0.85</x:v>
      </x:c>
    </x:row>
    <x:row r="300">
      <x:c r="A300" s="137" t="str">
        <x:v>BR-012-V1</x:v>
      </x:c>
      <x:c r="B300" s="137" t="str">
        <x:v>Herbst</x:v>
      </x:c>
      <x:c r="C300" s="137" t="str">
        <x:v>season</x:v>
      </x:c>
      <x:c r="D300" s="138" t="str">
        <x:v>editorial_rule</x:v>
      </x:c>
      <x:c r="E300" s="139" t="n">
        <x:v>0.72</x:v>
      </x:c>
    </x:row>
    <x:row r="301">
      <x:c r="A301" s="137" t="str">
        <x:v>BR-012-V1</x:v>
      </x:c>
      <x:c r="B301" s="137" t="str">
        <x:v>warm</x:v>
      </x:c>
      <x:c r="C301" s="137" t="str">
        <x:v>temperature</x:v>
      </x:c>
      <x:c r="D301" s="138" t="str">
        <x:v>recipe_properties</x:v>
      </x:c>
      <x:c r="E301" s="139" t="n">
        <x:v>0.9</x:v>
      </x:c>
    </x:row>
    <x:row r="302">
      <x:c r="A302" s="137" t="str">
        <x:v>BR-012-V1</x:v>
      </x:c>
      <x:c r="B302" s="137" t="str">
        <x:v>Backofen</x:v>
      </x:c>
      <x:c r="C302" s="137" t="str">
        <x:v>equipment</x:v>
      </x:c>
      <x:c r="D302" s="138" t="str">
        <x:v>steps_and_existing_data</x:v>
      </x:c>
      <x:c r="E302" s="139" t="n">
        <x:v>0.88</x:v>
      </x:c>
    </x:row>
    <x:row r="303">
      <x:c r="A303" s="137" t="str">
        <x:v>BR-012-V1</x:v>
      </x:c>
      <x:c r="B303" s="137" t="str">
        <x:v>Backblech</x:v>
      </x:c>
      <x:c r="C303" s="137" t="str">
        <x:v>equipment</x:v>
      </x:c>
      <x:c r="D303" s="138" t="str">
        <x:v>steps_and_existing_data</x:v>
      </x:c>
      <x:c r="E303" s="139" t="n">
        <x:v>0.88</x:v>
      </x:c>
    </x:row>
    <x:row r="304">
      <x:c r="A304" s="137" t="str">
        <x:v>BR-012-V1</x:v>
      </x:c>
      <x:c r="B304" s="137" t="str">
        <x:v>einfach</x:v>
      </x:c>
      <x:c r="C304" s="137" t="str">
        <x:v>difficulty</x:v>
      </x:c>
      <x:c r="D304" s="138" t="str">
        <x:v>existing_value</x:v>
      </x:c>
      <x:c r="E304" s="139" t="n">
        <x:v>0.95</x:v>
      </x:c>
    </x:row>
    <x:row r="305">
      <x:c r="A305" s="137" t="str">
        <x:v>BR-012-V1</x:v>
      </x:c>
      <x:c r="B305" s="137" t="str">
        <x:v>schnell</x:v>
      </x:c>
      <x:c r="C305" s="137" t="str">
        <x:v>time</x:v>
      </x:c>
      <x:c r="D305" s="138" t="str">
        <x:v>total_time</x:v>
      </x:c>
      <x:c r="E305" s="139" t="n">
        <x:v>1</x:v>
      </x:c>
    </x:row>
    <x:row r="306">
      <x:c r="A306" s="137" t="str">
        <x:v>BR-012-V1</x:v>
      </x:c>
      <x:c r="B306" s="137" t="str">
        <x:v>günstig</x:v>
      </x:c>
      <x:c r="C306" s="137" t="str">
        <x:v>cost</x:v>
      </x:c>
      <x:c r="D306" s="138" t="str">
        <x:v>cost_per_serving</x:v>
      </x:c>
      <x:c r="E306" s="139" t="n">
        <x:v>1</x:v>
      </x:c>
    </x:row>
    <x:row r="307">
      <x:c r="A307" s="137" t="str">
        <x:v>BR-013-V1</x:v>
      </x:c>
      <x:c r="B307" s="137" t="str">
        <x:v>vegetarisch</x:v>
      </x:c>
      <x:c r="C307" s="137" t="str">
        <x:v>diet</x:v>
      </x:c>
      <x:c r="D307" s="138" t="str">
        <x:v>ingredients</x:v>
      </x:c>
      <x:c r="E307" s="139" t="n">
        <x:v>0.96</x:v>
      </x:c>
    </x:row>
    <x:row r="308">
      <x:c r="A308" s="137" t="str">
        <x:v>BR-013-V1</x:v>
      </x:c>
      <x:c r="B308" s="137" t="str">
        <x:v>nach Zutaten halal-kompatibel</x:v>
      </x:c>
      <x:c r="C308" s="137" t="str">
        <x:v>halal</x:v>
      </x:c>
      <x:c r="D308" s="138" t="str">
        <x:v>ingredients</x:v>
      </x:c>
      <x:c r="E308" s="139" t="n">
        <x:v>0.94</x:v>
      </x:c>
    </x:row>
    <x:row r="309">
      <x:c r="A309" s="137" t="str">
        <x:v>BR-013-V1</x:v>
      </x:c>
      <x:c r="B309" s="137" t="str">
        <x:v>glutenfrei bei zertifizierter Produktwahl</x:v>
      </x:c>
      <x:c r="C309" s="137" t="str">
        <x:v>compatibility</x:v>
      </x:c>
      <x:c r="D309" s="138" t="str">
        <x:v>ingredients</x:v>
      </x:c>
      <x:c r="E309" s="139" t="n">
        <x:v>0.9</x:v>
      </x:c>
    </x:row>
    <x:row r="310">
      <x:c r="A310" s="137" t="str">
        <x:v>BR-013-V1</x:v>
      </x:c>
      <x:c r="B310" s="137" t="str">
        <x:v>mit laktosefreien Produkten</x:v>
      </x:c>
      <x:c r="C310" s="137" t="str">
        <x:v>compatibility</x:v>
      </x:c>
      <x:c r="D310" s="138" t="str">
        <x:v>ingredients</x:v>
      </x:c>
      <x:c r="E310" s="139" t="n">
        <x:v>0.9</x:v>
      </x:c>
    </x:row>
    <x:row r="311">
      <x:c r="A311" s="137" t="str">
        <x:v>BR-013-V1</x:v>
      </x:c>
      <x:c r="B311" s="137" t="str">
        <x:v>nussfrei nach Zutaten</x:v>
      </x:c>
      <x:c r="C311" s="137" t="str">
        <x:v>compatibility</x:v>
      </x:c>
      <x:c r="D311" s="138" t="str">
        <x:v>ingredients</x:v>
      </x:c>
      <x:c r="E311" s="139" t="n">
        <x:v>0.9</x:v>
      </x:c>
    </x:row>
    <x:row r="312">
      <x:c r="A312" s="137" t="str">
        <x:v>BR-013-V1</x:v>
      </x:c>
      <x:c r="B312" s="137" t="str">
        <x:v>eifrei nach Zutaten</x:v>
      </x:c>
      <x:c r="C312" s="137" t="str">
        <x:v>compatibility</x:v>
      </x:c>
      <x:c r="D312" s="138" t="str">
        <x:v>ingredients</x:v>
      </x:c>
      <x:c r="E312" s="139" t="n">
        <x:v>0.9</x:v>
      </x:c>
    </x:row>
    <x:row r="313">
      <x:c r="A313" s="137" t="str">
        <x:v>BR-013-V1</x:v>
      </x:c>
      <x:c r="B313" s="137" t="str">
        <x:v>sojafrei nach Zutaten</x:v>
      </x:c>
      <x:c r="C313" s="137" t="str">
        <x:v>compatibility</x:v>
      </x:c>
      <x:c r="D313" s="138" t="str">
        <x:v>ingredients</x:v>
      </x:c>
      <x:c r="E313" s="139" t="n">
        <x:v>0.9</x:v>
      </x:c>
    </x:row>
    <x:row r="314">
      <x:c r="A314" s="137" t="str">
        <x:v>BR-013-V1</x:v>
      </x:c>
      <x:c r="B314" s="137" t="str">
        <x:v>ballaststoffreich</x:v>
      </x:c>
      <x:c r="C314" s="137" t="str">
        <x:v>nutrition</x:v>
      </x:c>
      <x:c r="D314" s="138" t="str">
        <x:v>macros</x:v>
      </x:c>
      <x:c r="E314" s="139" t="n">
        <x:v>0.9</x:v>
      </x:c>
    </x:row>
    <x:row r="315">
      <x:c r="A315" s="137" t="str">
        <x:v>BR-013-V1</x:v>
      </x:c>
      <x:c r="B315" s="137" t="str">
        <x:v>leicht</x:v>
      </x:c>
      <x:c r="C315" s="137" t="str">
        <x:v>nutrition</x:v>
      </x:c>
      <x:c r="D315" s="138" t="str">
        <x:v>macros</x:v>
      </x:c>
      <x:c r="E315" s="139" t="n">
        <x:v>0.9</x:v>
      </x:c>
    </x:row>
    <x:row r="316">
      <x:c r="A316" s="137" t="str">
        <x:v>BR-013-V1</x:v>
      </x:c>
      <x:c r="B316" s="137" t="str">
        <x:v>Frühstück</x:v>
      </x:c>
      <x:c r="C316" s="137" t="str">
        <x:v>meal_role</x:v>
      </x:c>
      <x:c r="D316" s="138" t="str">
        <x:v>editorial_rule</x:v>
      </x:c>
      <x:c r="E316" s="139" t="n">
        <x:v>0.93</x:v>
      </x:c>
    </x:row>
    <x:row r="317">
      <x:c r="A317" s="137" t="str">
        <x:v>BR-013-V1</x:v>
      </x:c>
      <x:c r="B317" s="137" t="str">
        <x:v>Porridge/Müsli</x:v>
      </x:c>
      <x:c r="C317" s="137" t="str">
        <x:v>dish_type</x:v>
      </x:c>
      <x:c r="D317" s="138" t="str">
        <x:v>editorial_rule</x:v>
      </x:c>
      <x:c r="E317" s="139" t="n">
        <x:v>0.9</x:v>
      </x:c>
    </x:row>
    <x:row r="318">
      <x:c r="A318" s="137" t="str">
        <x:v>BR-013-V1</x:v>
      </x:c>
      <x:c r="B318" s="137" t="str">
        <x:v>schnell</x:v>
      </x:c>
      <x:c r="C318" s="137" t="str">
        <x:v>use_case</x:v>
      </x:c>
      <x:c r="D318" s="138" t="str">
        <x:v>recipe_properties</x:v>
      </x:c>
      <x:c r="E318" s="139" t="n">
        <x:v>0.88</x:v>
      </x:c>
    </x:row>
    <x:row r="319">
      <x:c r="A319" s="137" t="str">
        <x:v>BR-013-V1</x:v>
      </x:c>
      <x:c r="B319" s="137" t="str">
        <x:v>transportierbar</x:v>
      </x:c>
      <x:c r="C319" s="137" t="str">
        <x:v>use_case</x:v>
      </x:c>
      <x:c r="D319" s="138" t="str">
        <x:v>recipe_properties</x:v>
      </x:c>
      <x:c r="E319" s="139" t="n">
        <x:v>0.88</x:v>
      </x:c>
    </x:row>
    <x:row r="320">
      <x:c r="A320" s="137" t="str">
        <x:v>BR-013-V1</x:v>
      </x:c>
      <x:c r="B320" s="137" t="str">
        <x:v>vertraut</x:v>
      </x:c>
      <x:c r="C320" s="137" t="str">
        <x:v>novelty</x:v>
      </x:c>
      <x:c r="D320" s="138" t="str">
        <x:v>editorial_rule</x:v>
      </x:c>
      <x:c r="E320" s="139" t="n">
        <x:v>0.78</x:v>
      </x:c>
    </x:row>
    <x:row r="321">
      <x:c r="A321" s="137" t="str">
        <x:v>BR-013-V1</x:v>
      </x:c>
      <x:c r="B321" s="137" t="str">
        <x:v>normaler Supermarkt</x:v>
      </x:c>
      <x:c r="C321" s="137" t="str">
        <x:v>availability</x:v>
      </x:c>
      <x:c r="D321" s="138" t="str">
        <x:v>ingredient_rule</x:v>
      </x:c>
      <x:c r="E321" s="139" t="n">
        <x:v>0.78</x:v>
      </x:c>
    </x:row>
    <x:row r="322">
      <x:c r="A322" s="137" t="str">
        <x:v>BR-013-V1</x:v>
      </x:c>
      <x:c r="B322" s="137" t="str">
        <x:v>international/modern</x:v>
      </x:c>
      <x:c r="C322" s="137" t="str">
        <x:v>region</x:v>
      </x:c>
      <x:c r="D322" s="138" t="str">
        <x:v>editorial_rule</x:v>
      </x:c>
      <x:c r="E322" s="139" t="n">
        <x:v>0.78</x:v>
      </x:c>
    </x:row>
    <x:row r="323">
      <x:c r="A323" s="137" t="str">
        <x:v>BR-013-V1</x:v>
      </x:c>
      <x:c r="B323" s="137" t="str">
        <x:v>cremig</x:v>
      </x:c>
      <x:c r="C323" s="137" t="str">
        <x:v>flavor</x:v>
      </x:c>
      <x:c r="D323" s="138" t="str">
        <x:v>ingredient_rule</x:v>
      </x:c>
      <x:c r="E323" s="139" t="n">
        <x:v>0.8</x:v>
      </x:c>
    </x:row>
    <x:row r="324">
      <x:c r="A324" s="137" t="str">
        <x:v>BR-013-V1</x:v>
      </x:c>
      <x:c r="B324" s="137" t="str">
        <x:v>süß</x:v>
      </x:c>
      <x:c r="C324" s="137" t="str">
        <x:v>flavor</x:v>
      </x:c>
      <x:c r="D324" s="138" t="str">
        <x:v>ingredient_rule</x:v>
      </x:c>
      <x:c r="E324" s="139" t="n">
        <x:v>0.8</x:v>
      </x:c>
    </x:row>
    <x:row r="325">
      <x:c r="A325" s="137" t="str">
        <x:v>BR-013-V1</x:v>
      </x:c>
      <x:c r="B325" s="137" t="str">
        <x:v>mild</x:v>
      </x:c>
      <x:c r="C325" s="137" t="str">
        <x:v>spice</x:v>
      </x:c>
      <x:c r="D325" s="138" t="str">
        <x:v>ingredient_rule</x:v>
      </x:c>
      <x:c r="E325" s="139" t="n">
        <x:v>0.85</x:v>
      </x:c>
    </x:row>
    <x:row r="326">
      <x:c r="A326" s="137" t="str">
        <x:v>BR-013-V1</x:v>
      </x:c>
      <x:c r="B326" s="137" t="str">
        <x:v>ganzjährig</x:v>
      </x:c>
      <x:c r="C326" s="137" t="str">
        <x:v>season</x:v>
      </x:c>
      <x:c r="D326" s="138" t="str">
        <x:v>editorial_rule</x:v>
      </x:c>
      <x:c r="E326" s="139" t="n">
        <x:v>0.72</x:v>
      </x:c>
    </x:row>
    <x:row r="327">
      <x:c r="A327" s="137" t="str">
        <x:v>BR-013-V1</x:v>
      </x:c>
      <x:c r="B327" s="137" t="str">
        <x:v>warm</x:v>
      </x:c>
      <x:c r="C327" s="137" t="str">
        <x:v>temperature</x:v>
      </x:c>
      <x:c r="D327" s="138" t="str">
        <x:v>recipe_properties</x:v>
      </x:c>
      <x:c r="E327" s="139" t="n">
        <x:v>0.9</x:v>
      </x:c>
    </x:row>
    <x:row r="328">
      <x:c r="A328" s="137" t="str">
        <x:v>BR-013-V1</x:v>
      </x:c>
      <x:c r="B328" s="137" t="str">
        <x:v>Schüssel</x:v>
      </x:c>
      <x:c r="C328" s="137" t="str">
        <x:v>equipment</x:v>
      </x:c>
      <x:c r="D328" s="138" t="str">
        <x:v>steps_and_existing_data</x:v>
      </x:c>
      <x:c r="E328" s="139" t="n">
        <x:v>0.88</x:v>
      </x:c>
    </x:row>
    <x:row r="329">
      <x:c r="A329" s="137" t="str">
        <x:v>BR-013-V1</x:v>
      </x:c>
      <x:c r="B329" s="137" t="str">
        <x:v>Topf</x:v>
      </x:c>
      <x:c r="C329" s="137" t="str">
        <x:v>equipment</x:v>
      </x:c>
      <x:c r="D329" s="138" t="str">
        <x:v>steps_and_existing_data</x:v>
      </x:c>
      <x:c r="E329" s="139" t="n">
        <x:v>0.88</x:v>
      </x:c>
    </x:row>
    <x:row r="330">
      <x:c r="A330" s="137" t="str">
        <x:v>BR-013-V1</x:v>
      </x:c>
      <x:c r="B330" s="137" t="str">
        <x:v>einfach</x:v>
      </x:c>
      <x:c r="C330" s="137" t="str">
        <x:v>difficulty</x:v>
      </x:c>
      <x:c r="D330" s="138" t="str">
        <x:v>existing_value</x:v>
      </x:c>
      <x:c r="E330" s="139" t="n">
        <x:v>0.95</x:v>
      </x:c>
    </x:row>
    <x:row r="331">
      <x:c r="A331" s="137" t="str">
        <x:v>BR-013-V1</x:v>
      </x:c>
      <x:c r="B331" s="137" t="str">
        <x:v>sehr schnell</x:v>
      </x:c>
      <x:c r="C331" s="137" t="str">
        <x:v>time</x:v>
      </x:c>
      <x:c r="D331" s="138" t="str">
        <x:v>total_time</x:v>
      </x:c>
      <x:c r="E331" s="139" t="n">
        <x:v>1</x:v>
      </x:c>
    </x:row>
    <x:row r="332">
      <x:c r="A332" s="137" t="str">
        <x:v>BR-013-V1</x:v>
      </x:c>
      <x:c r="B332" s="137" t="str">
        <x:v>günstig</x:v>
      </x:c>
      <x:c r="C332" s="137" t="str">
        <x:v>cost</x:v>
      </x:c>
      <x:c r="D332" s="138" t="str">
        <x:v>cost_per_serving</x:v>
      </x:c>
      <x:c r="E332" s="139" t="n">
        <x:v>1</x:v>
      </x:c>
    </x:row>
    <x:row r="333">
      <x:c r="A333" s="137" t="str">
        <x:v>BR-014-V1</x:v>
      </x:c>
      <x:c r="B333" s="137" t="str">
        <x:v>vegetarisch</x:v>
      </x:c>
      <x:c r="C333" s="137" t="str">
        <x:v>diet</x:v>
      </x:c>
      <x:c r="D333" s="138" t="str">
        <x:v>ingredients</x:v>
      </x:c>
      <x:c r="E333" s="139" t="n">
        <x:v>0.96</x:v>
      </x:c>
    </x:row>
    <x:row r="334">
      <x:c r="A334" s="137" t="str">
        <x:v>BR-014-V1</x:v>
      </x:c>
      <x:c r="B334" s="137" t="str">
        <x:v>nach Zutaten halal-kompatibel</x:v>
      </x:c>
      <x:c r="C334" s="137" t="str">
        <x:v>halal</x:v>
      </x:c>
      <x:c r="D334" s="138" t="str">
        <x:v>ingredients</x:v>
      </x:c>
      <x:c r="E334" s="139" t="n">
        <x:v>0.94</x:v>
      </x:c>
    </x:row>
    <x:row r="335">
      <x:c r="A335" s="137" t="str">
        <x:v>BR-014-V1</x:v>
      </x:c>
      <x:c r="B335" s="137" t="str">
        <x:v>glutenfrei nach Zutaten</x:v>
      </x:c>
      <x:c r="C335" s="137" t="str">
        <x:v>compatibility</x:v>
      </x:c>
      <x:c r="D335" s="138" t="str">
        <x:v>ingredients</x:v>
      </x:c>
      <x:c r="E335" s="139" t="n">
        <x:v>0.9</x:v>
      </x:c>
    </x:row>
    <x:row r="336">
      <x:c r="A336" s="137" t="str">
        <x:v>BR-014-V1</x:v>
      </x:c>
      <x:c r="B336" s="137" t="str">
        <x:v>laktosefrei nach Zutaten</x:v>
      </x:c>
      <x:c r="C336" s="137" t="str">
        <x:v>compatibility</x:v>
      </x:c>
      <x:c r="D336" s="138" t="str">
        <x:v>ingredients</x:v>
      </x:c>
      <x:c r="E336" s="139" t="n">
        <x:v>0.9</x:v>
      </x:c>
    </x:row>
    <x:row r="337">
      <x:c r="A337" s="137" t="str">
        <x:v>BR-014-V1</x:v>
      </x:c>
      <x:c r="B337" s="137" t="str">
        <x:v>nussfrei nach Zutaten</x:v>
      </x:c>
      <x:c r="C337" s="137" t="str">
        <x:v>compatibility</x:v>
      </x:c>
      <x:c r="D337" s="138" t="str">
        <x:v>ingredients</x:v>
      </x:c>
      <x:c r="E337" s="139" t="n">
        <x:v>0.9</x:v>
      </x:c>
    </x:row>
    <x:row r="338">
      <x:c r="A338" s="137" t="str">
        <x:v>BR-014-V1</x:v>
      </x:c>
      <x:c r="B338" s="137" t="str">
        <x:v>enthält Ei</x:v>
      </x:c>
      <x:c r="C338" s="137" t="str">
        <x:v>compatibility</x:v>
      </x:c>
      <x:c r="D338" s="138" t="str">
        <x:v>ingredients</x:v>
      </x:c>
      <x:c r="E338" s="139" t="n">
        <x:v>0.9</x:v>
      </x:c>
    </x:row>
    <x:row r="339">
      <x:c r="A339" s="137" t="str">
        <x:v>BR-014-V1</x:v>
      </x:c>
      <x:c r="B339" s="137" t="str">
        <x:v>sojafrei nach Zutaten</x:v>
      </x:c>
      <x:c r="C339" s="137" t="str">
        <x:v>compatibility</x:v>
      </x:c>
      <x:c r="D339" s="138" t="str">
        <x:v>ingredients</x:v>
      </x:c>
      <x:c r="E339" s="139" t="n">
        <x:v>0.9</x:v>
      </x:c>
    </x:row>
    <x:row r="340">
      <x:c r="A340" s="137" t="str">
        <x:v>BR-014-V1</x:v>
      </x:c>
      <x:c r="B340" s="137" t="str">
        <x:v>ballaststoffreich</x:v>
      </x:c>
      <x:c r="C340" s="137" t="str">
        <x:v>nutrition</x:v>
      </x:c>
      <x:c r="D340" s="138" t="str">
        <x:v>macros</x:v>
      </x:c>
      <x:c r="E340" s="139" t="n">
        <x:v>0.9</x:v>
      </x:c>
    </x:row>
    <x:row r="341">
      <x:c r="A341" s="137" t="str">
        <x:v>BR-014-V1</x:v>
      </x:c>
      <x:c r="B341" s="137" t="str">
        <x:v>leicht</x:v>
      </x:c>
      <x:c r="C341" s="137" t="str">
        <x:v>nutrition</x:v>
      </x:c>
      <x:c r="D341" s="138" t="str">
        <x:v>macros</x:v>
      </x:c>
      <x:c r="E341" s="139" t="n">
        <x:v>0.9</x:v>
      </x:c>
    </x:row>
    <x:row r="342">
      <x:c r="A342" s="137" t="str">
        <x:v>BR-014-V1</x:v>
      </x:c>
      <x:c r="B342" s="137" t="str">
        <x:v>Frühstück</x:v>
      </x:c>
      <x:c r="C342" s="137" t="str">
        <x:v>meal_role</x:v>
      </x:c>
      <x:c r="D342" s="138" t="str">
        <x:v>editorial_rule</x:v>
      </x:c>
      <x:c r="E342" s="139" t="n">
        <x:v>0.93</x:v>
      </x:c>
    </x:row>
    <x:row r="343">
      <x:c r="A343" s="137" t="str">
        <x:v>BR-014-V1</x:v>
      </x:c>
      <x:c r="B343" s="137" t="str">
        <x:v>Eiergericht</x:v>
      </x:c>
      <x:c r="C343" s="137" t="str">
        <x:v>dish_type</x:v>
      </x:c>
      <x:c r="D343" s="138" t="str">
        <x:v>editorial_rule</x:v>
      </x:c>
      <x:c r="E343" s="139" t="n">
        <x:v>0.9</x:v>
      </x:c>
    </x:row>
    <x:row r="344">
      <x:c r="A344" s="137" t="str">
        <x:v>BR-014-V1</x:v>
      </x:c>
      <x:c r="B344" s="137" t="str">
        <x:v>schnell</x:v>
      </x:c>
      <x:c r="C344" s="137" t="str">
        <x:v>use_case</x:v>
      </x:c>
      <x:c r="D344" s="138" t="str">
        <x:v>recipe_properties</x:v>
      </x:c>
      <x:c r="E344" s="139" t="n">
        <x:v>0.88</x:v>
      </x:c>
    </x:row>
    <x:row r="345">
      <x:c r="A345" s="137" t="str">
        <x:v>BR-014-V1</x:v>
      </x:c>
      <x:c r="B345" s="137" t="str">
        <x:v>transportierbar</x:v>
      </x:c>
      <x:c r="C345" s="137" t="str">
        <x:v>use_case</x:v>
      </x:c>
      <x:c r="D345" s="138" t="str">
        <x:v>recipe_properties</x:v>
      </x:c>
      <x:c r="E345" s="139" t="n">
        <x:v>0.88</x:v>
      </x:c>
    </x:row>
    <x:row r="346">
      <x:c r="A346" s="137" t="str">
        <x:v>BR-014-V1</x:v>
      </x:c>
      <x:c r="B346" s="137" t="str">
        <x:v>abwechslungsreich</x:v>
      </x:c>
      <x:c r="C346" s="137" t="str">
        <x:v>novelty</x:v>
      </x:c>
      <x:c r="D346" s="138" t="str">
        <x:v>editorial_rule</x:v>
      </x:c>
      <x:c r="E346" s="139" t="n">
        <x:v>0.78</x:v>
      </x:c>
    </x:row>
    <x:row r="347">
      <x:c r="A347" s="137" t="str">
        <x:v>BR-014-V1</x:v>
      </x:c>
      <x:c r="B347" s="137" t="str">
        <x:v>großer Supermarkt empfohlen</x:v>
      </x:c>
      <x:c r="C347" s="137" t="str">
        <x:v>availability</x:v>
      </x:c>
      <x:c r="D347" s="138" t="str">
        <x:v>ingredient_rule</x:v>
      </x:c>
      <x:c r="E347" s="139" t="n">
        <x:v>0.78</x:v>
      </x:c>
    </x:row>
    <x:row r="348">
      <x:c r="A348" s="137" t="str">
        <x:v>BR-014-V1</x:v>
      </x:c>
      <x:c r="B348" s="137" t="str">
        <x:v>nordafrikanisch inspiriert</x:v>
      </x:c>
      <x:c r="C348" s="137" t="str">
        <x:v>region</x:v>
      </x:c>
      <x:c r="D348" s="138" t="str">
        <x:v>editorial_rule</x:v>
      </x:c>
      <x:c r="E348" s="139" t="n">
        <x:v>0.78</x:v>
      </x:c>
    </x:row>
    <x:row r="349">
      <x:c r="A349" s="137" t="str">
        <x:v>BR-014-V1</x:v>
      </x:c>
      <x:c r="B349" s="137" t="str">
        <x:v>frisch</x:v>
      </x:c>
      <x:c r="C349" s="137" t="str">
        <x:v>flavor</x:v>
      </x:c>
      <x:c r="D349" s="138" t="str">
        <x:v>ingredient_rule</x:v>
      </x:c>
      <x:c r="E349" s="139" t="n">
        <x:v>0.8</x:v>
      </x:c>
    </x:row>
    <x:row r="350">
      <x:c r="A350" s="137" t="str">
        <x:v>BR-014-V1</x:v>
      </x:c>
      <x:c r="B350" s="137" t="str">
        <x:v>würzig</x:v>
      </x:c>
      <x:c r="C350" s="137" t="str">
        <x:v>flavor</x:v>
      </x:c>
      <x:c r="D350" s="138" t="str">
        <x:v>ingredient_rule</x:v>
      </x:c>
      <x:c r="E350" s="139" t="n">
        <x:v>0.8</x:v>
      </x:c>
    </x:row>
    <x:row r="351">
      <x:c r="A351" s="137" t="str">
        <x:v>BR-014-V1</x:v>
      </x:c>
      <x:c r="B351" s="137" t="str">
        <x:v>scharf</x:v>
      </x:c>
      <x:c r="C351" s="137" t="str">
        <x:v>spice</x:v>
      </x:c>
      <x:c r="D351" s="138" t="str">
        <x:v>ingredient_rule</x:v>
      </x:c>
      <x:c r="E351" s="139" t="n">
        <x:v>0.85</x:v>
      </x:c>
    </x:row>
    <x:row r="352">
      <x:c r="A352" s="137" t="str">
        <x:v>BR-014-V1</x:v>
      </x:c>
      <x:c r="B352" s="137" t="str">
        <x:v>ganzjährig</x:v>
      </x:c>
      <x:c r="C352" s="137" t="str">
        <x:v>season</x:v>
      </x:c>
      <x:c r="D352" s="138" t="str">
        <x:v>editorial_rule</x:v>
      </x:c>
      <x:c r="E352" s="139" t="n">
        <x:v>0.72</x:v>
      </x:c>
    </x:row>
    <x:row r="353">
      <x:c r="A353" s="137" t="str">
        <x:v>BR-014-V1</x:v>
      </x:c>
      <x:c r="B353" s="137" t="str">
        <x:v>warm</x:v>
      </x:c>
      <x:c r="C353" s="137" t="str">
        <x:v>temperature</x:v>
      </x:c>
      <x:c r="D353" s="138" t="str">
        <x:v>recipe_properties</x:v>
      </x:c>
      <x:c r="E353" s="139" t="n">
        <x:v>0.9</x:v>
      </x:c>
    </x:row>
    <x:row r="354">
      <x:c r="A354" s="137" t="str">
        <x:v>BR-014-V1</x:v>
      </x:c>
      <x:c r="B354" s="137" t="str">
        <x:v>Pfanne</x:v>
      </x:c>
      <x:c r="C354" s="137" t="str">
        <x:v>equipment</x:v>
      </x:c>
      <x:c r="D354" s="138" t="str">
        <x:v>steps_and_existing_data</x:v>
      </x:c>
      <x:c r="E354" s="139" t="n">
        <x:v>0.88</x:v>
      </x:c>
    </x:row>
    <x:row r="355">
      <x:c r="A355" s="137" t="str">
        <x:v>BR-014-V1</x:v>
      </x:c>
      <x:c r="B355" s="137" t="str">
        <x:v>Topf</x:v>
      </x:c>
      <x:c r="C355" s="137" t="str">
        <x:v>equipment</x:v>
      </x:c>
      <x:c r="D355" s="138" t="str">
        <x:v>steps_and_existing_data</x:v>
      </x:c>
      <x:c r="E355" s="139" t="n">
        <x:v>0.88</x:v>
      </x:c>
    </x:row>
    <x:row r="356">
      <x:c r="A356" s="137" t="str">
        <x:v>BR-014-V1</x:v>
      </x:c>
      <x:c r="B356" s="137" t="str">
        <x:v>mittel</x:v>
      </x:c>
      <x:c r="C356" s="137" t="str">
        <x:v>difficulty</x:v>
      </x:c>
      <x:c r="D356" s="138" t="str">
        <x:v>existing_value</x:v>
      </x:c>
      <x:c r="E356" s="139" t="n">
        <x:v>0.95</x:v>
      </x:c>
    </x:row>
    <x:row r="357">
      <x:c r="A357" s="137" t="str">
        <x:v>BR-014-V1</x:v>
      </x:c>
      <x:c r="B357" s="137" t="str">
        <x:v>schnell</x:v>
      </x:c>
      <x:c r="C357" s="137" t="str">
        <x:v>time</x:v>
      </x:c>
      <x:c r="D357" s="138" t="str">
        <x:v>total_time</x:v>
      </x:c>
      <x:c r="E357" s="139" t="n">
        <x:v>1</x:v>
      </x:c>
    </x:row>
    <x:row r="358">
      <x:c r="A358" s="137" t="str">
        <x:v>BR-014-V1</x:v>
      </x:c>
      <x:c r="B358" s="137" t="str">
        <x:v>günstig</x:v>
      </x:c>
      <x:c r="C358" s="137" t="str">
        <x:v>cost</x:v>
      </x:c>
      <x:c r="D358" s="138" t="str">
        <x:v>cost_per_serving</x:v>
      </x:c>
      <x:c r="E358" s="139" t="n">
        <x:v>1</x:v>
      </x:c>
    </x:row>
    <x:row r="359">
      <x:c r="A359" s="137" t="str">
        <x:v>BR-015-V1</x:v>
      </x:c>
      <x:c r="B359" s="137" t="str">
        <x:v>vegan</x:v>
      </x:c>
      <x:c r="C359" s="137" t="str">
        <x:v>diet</x:v>
      </x:c>
      <x:c r="D359" s="138" t="str">
        <x:v>ingredients</x:v>
      </x:c>
      <x:c r="E359" s="139" t="n">
        <x:v>0.96</x:v>
      </x:c>
    </x:row>
    <x:row r="360">
      <x:c r="A360" s="137" t="str">
        <x:v>BR-015-V1</x:v>
      </x:c>
      <x:c r="B360" s="137" t="str">
        <x:v>nach Zutaten halal-kompatibel</x:v>
      </x:c>
      <x:c r="C360" s="137" t="str">
        <x:v>halal</x:v>
      </x:c>
      <x:c r="D360" s="138" t="str">
        <x:v>ingredients</x:v>
      </x:c>
      <x:c r="E360" s="139" t="n">
        <x:v>0.94</x:v>
      </x:c>
    </x:row>
    <x:row r="361">
      <x:c r="A361" s="137" t="str">
        <x:v>BR-015-V1</x:v>
      </x:c>
      <x:c r="B361" s="137" t="str">
        <x:v>glutenfrei bei zertifizierter Produktwahl</x:v>
      </x:c>
      <x:c r="C361" s="137" t="str">
        <x:v>compatibility</x:v>
      </x:c>
      <x:c r="D361" s="138" t="str">
        <x:v>ingredients</x:v>
      </x:c>
      <x:c r="E361" s="139" t="n">
        <x:v>0.9</x:v>
      </x:c>
    </x:row>
    <x:row r="362">
      <x:c r="A362" s="137" t="str">
        <x:v>BR-015-V1</x:v>
      </x:c>
      <x:c r="B362" s="137" t="str">
        <x:v>laktosefrei nach Zutaten</x:v>
      </x:c>
      <x:c r="C362" s="137" t="str">
        <x:v>compatibility</x:v>
      </x:c>
      <x:c r="D362" s="138" t="str">
        <x:v>ingredients</x:v>
      </x:c>
      <x:c r="E362" s="139" t="n">
        <x:v>0.9</x:v>
      </x:c>
    </x:row>
    <x:row r="363">
      <x:c r="A363" s="137" t="str">
        <x:v>BR-015-V1</x:v>
      </x:c>
      <x:c r="B363" s="137" t="str">
        <x:v>enthält Nüsse/Erdnüsse</x:v>
      </x:c>
      <x:c r="C363" s="137" t="str">
        <x:v>compatibility</x:v>
      </x:c>
      <x:c r="D363" s="138" t="str">
        <x:v>ingredients</x:v>
      </x:c>
      <x:c r="E363" s="139" t="n">
        <x:v>0.9</x:v>
      </x:c>
    </x:row>
    <x:row r="364">
      <x:c r="A364" s="137" t="str">
        <x:v>BR-015-V1</x:v>
      </x:c>
      <x:c r="B364" s="137" t="str">
        <x:v>eifrei nach Zutaten</x:v>
      </x:c>
      <x:c r="C364" s="137" t="str">
        <x:v>compatibility</x:v>
      </x:c>
      <x:c r="D364" s="138" t="str">
        <x:v>ingredients</x:v>
      </x:c>
      <x:c r="E364" s="139" t="n">
        <x:v>0.9</x:v>
      </x:c>
    </x:row>
    <x:row r="365">
      <x:c r="A365" s="137" t="str">
        <x:v>BR-015-V1</x:v>
      </x:c>
      <x:c r="B365" s="137" t="str">
        <x:v>sojafrei nach Zutaten</x:v>
      </x:c>
      <x:c r="C365" s="137" t="str">
        <x:v>compatibility</x:v>
      </x:c>
      <x:c r="D365" s="138" t="str">
        <x:v>ingredients</x:v>
      </x:c>
      <x:c r="E365" s="139" t="n">
        <x:v>0.9</x:v>
      </x:c>
    </x:row>
    <x:row r="366">
      <x:c r="A366" s="137" t="str">
        <x:v>BR-015-V1</x:v>
      </x:c>
      <x:c r="B366" s="137" t="str">
        <x:v>ballaststoffreich</x:v>
      </x:c>
      <x:c r="C366" s="137" t="str">
        <x:v>nutrition</x:v>
      </x:c>
      <x:c r="D366" s="138" t="str">
        <x:v>macros</x:v>
      </x:c>
      <x:c r="E366" s="139" t="n">
        <x:v>0.9</x:v>
      </x:c>
    </x:row>
    <x:row r="367">
      <x:c r="A367" s="137" t="str">
        <x:v>BR-015-V1</x:v>
      </x:c>
      <x:c r="B367" s="137" t="str">
        <x:v>leicht</x:v>
      </x:c>
      <x:c r="C367" s="137" t="str">
        <x:v>nutrition</x:v>
      </x:c>
      <x:c r="D367" s="138" t="str">
        <x:v>macros</x:v>
      </x:c>
      <x:c r="E367" s="139" t="n">
        <x:v>0.9</x:v>
      </x:c>
    </x:row>
    <x:row r="368">
      <x:c r="A368" s="137" t="str">
        <x:v>BR-015-V1</x:v>
      </x:c>
      <x:c r="B368" s="137" t="str">
        <x:v>Frühstück</x:v>
      </x:c>
      <x:c r="C368" s="137" t="str">
        <x:v>meal_role</x:v>
      </x:c>
      <x:c r="D368" s="138" t="str">
        <x:v>editorial_rule</x:v>
      </x:c>
      <x:c r="E368" s="139" t="n">
        <x:v>0.93</x:v>
      </x:c>
    </x:row>
    <x:row r="369">
      <x:c r="A369" s="137" t="str">
        <x:v>BR-015-V1</x:v>
      </x:c>
      <x:c r="B369" s="137" t="str">
        <x:v>Porridge/Müsli</x:v>
      </x:c>
      <x:c r="C369" s="137" t="str">
        <x:v>dish_type</x:v>
      </x:c>
      <x:c r="D369" s="138" t="str">
        <x:v>editorial_rule</x:v>
      </x:c>
      <x:c r="E369" s="139" t="n">
        <x:v>0.9</x:v>
      </x:c>
    </x:row>
    <x:row r="370">
      <x:c r="A370" s="137" t="str">
        <x:v>BR-015-V1</x:v>
      </x:c>
      <x:c r="B370" s="137" t="str">
        <x:v>schnell</x:v>
      </x:c>
      <x:c r="C370" s="137" t="str">
        <x:v>use_case</x:v>
      </x:c>
      <x:c r="D370" s="138" t="str">
        <x:v>recipe_properties</x:v>
      </x:c>
      <x:c r="E370" s="139" t="n">
        <x:v>0.88</x:v>
      </x:c>
    </x:row>
    <x:row r="371">
      <x:c r="A371" s="137" t="str">
        <x:v>BR-015-V1</x:v>
      </x:c>
      <x:c r="B371" s="137" t="str">
        <x:v>transportierbar</x:v>
      </x:c>
      <x:c r="C371" s="137" t="str">
        <x:v>use_case</x:v>
      </x:c>
      <x:c r="D371" s="138" t="str">
        <x:v>recipe_properties</x:v>
      </x:c>
      <x:c r="E371" s="139" t="n">
        <x:v>0.88</x:v>
      </x:c>
    </x:row>
    <x:row r="372">
      <x:c r="A372" s="137" t="str">
        <x:v>BR-015-V1</x:v>
      </x:c>
      <x:c r="B372" s="137" t="str">
        <x:v>abwechslungsreich</x:v>
      </x:c>
      <x:c r="C372" s="137" t="str">
        <x:v>novelty</x:v>
      </x:c>
      <x:c r="D372" s="138" t="str">
        <x:v>editorial_rule</x:v>
      </x:c>
      <x:c r="E372" s="139" t="n">
        <x:v>0.78</x:v>
      </x:c>
    </x:row>
    <x:row r="373">
      <x:c r="A373" s="137" t="str">
        <x:v>BR-015-V1</x:v>
      </x:c>
      <x:c r="B373" s="137" t="str">
        <x:v>großer Supermarkt empfohlen</x:v>
      </x:c>
      <x:c r="C373" s="137" t="str">
        <x:v>availability</x:v>
      </x:c>
      <x:c r="D373" s="138" t="str">
        <x:v>ingredient_rule</x:v>
      </x:c>
      <x:c r="E373" s="139" t="n">
        <x:v>0.78</x:v>
      </x:c>
    </x:row>
    <x:row r="374">
      <x:c r="A374" s="137" t="str">
        <x:v>BR-015-V1</x:v>
      </x:c>
      <x:c r="B374" s="137" t="str">
        <x:v>international/modern</x:v>
      </x:c>
      <x:c r="C374" s="137" t="str">
        <x:v>region</x:v>
      </x:c>
      <x:c r="D374" s="138" t="str">
        <x:v>editorial_rule</x:v>
      </x:c>
      <x:c r="E374" s="139" t="n">
        <x:v>0.78</x:v>
      </x:c>
    </x:row>
    <x:row r="375">
      <x:c r="A375" s="137" t="str">
        <x:v>BR-015-V1</x:v>
      </x:c>
      <x:c r="B375" s="137" t="str">
        <x:v>süß</x:v>
      </x:c>
      <x:c r="C375" s="137" t="str">
        <x:v>flavor</x:v>
      </x:c>
      <x:c r="D375" s="138" t="str">
        <x:v>ingredient_rule</x:v>
      </x:c>
      <x:c r="E375" s="139" t="n">
        <x:v>0.8</x:v>
      </x:c>
    </x:row>
    <x:row r="376">
      <x:c r="A376" s="137" t="str">
        <x:v>BR-015-V1</x:v>
      </x:c>
      <x:c r="B376" s="137" t="str">
        <x:v>mild</x:v>
      </x:c>
      <x:c r="C376" s="137" t="str">
        <x:v>spice</x:v>
      </x:c>
      <x:c r="D376" s="138" t="str">
        <x:v>ingredient_rule</x:v>
      </x:c>
      <x:c r="E376" s="139" t="n">
        <x:v>0.85</x:v>
      </x:c>
    </x:row>
    <x:row r="377">
      <x:c r="A377" s="137" t="str">
        <x:v>BR-015-V1</x:v>
      </x:c>
      <x:c r="B377" s="137" t="str">
        <x:v>ganzjährig</x:v>
      </x:c>
      <x:c r="C377" s="137" t="str">
        <x:v>season</x:v>
      </x:c>
      <x:c r="D377" s="138" t="str">
        <x:v>editorial_rule</x:v>
      </x:c>
      <x:c r="E377" s="139" t="n">
        <x:v>0.72</x:v>
      </x:c>
    </x:row>
    <x:row r="378">
      <x:c r="A378" s="137" t="str">
        <x:v>BR-015-V1</x:v>
      </x:c>
      <x:c r="B378" s="137" t="str">
        <x:v>warm</x:v>
      </x:c>
      <x:c r="C378" s="137" t="str">
        <x:v>temperature</x:v>
      </x:c>
      <x:c r="D378" s="138" t="str">
        <x:v>recipe_properties</x:v>
      </x:c>
      <x:c r="E378" s="139" t="n">
        <x:v>0.9</x:v>
      </x:c>
    </x:row>
    <x:row r="379">
      <x:c r="A379" s="137" t="str">
        <x:v>BR-015-V1</x:v>
      </x:c>
      <x:c r="B379" s="137" t="str">
        <x:v>Schüssel</x:v>
      </x:c>
      <x:c r="C379" s="137" t="str">
        <x:v>equipment</x:v>
      </x:c>
      <x:c r="D379" s="138" t="str">
        <x:v>steps_and_existing_data</x:v>
      </x:c>
      <x:c r="E379" s="139" t="n">
        <x:v>0.88</x:v>
      </x:c>
    </x:row>
    <x:row r="380">
      <x:c r="A380" s="137" t="str">
        <x:v>BR-015-V1</x:v>
      </x:c>
      <x:c r="B380" s="137" t="str">
        <x:v>Mixer/Pürierstab</x:v>
      </x:c>
      <x:c r="C380" s="137" t="str">
        <x:v>equipment</x:v>
      </x:c>
      <x:c r="D380" s="138" t="str">
        <x:v>steps_and_existing_data</x:v>
      </x:c>
      <x:c r="E380" s="139" t="n">
        <x:v>0.88</x:v>
      </x:c>
    </x:row>
    <x:row r="381">
      <x:c r="A381" s="137" t="str">
        <x:v>BR-015-V1</x:v>
      </x:c>
      <x:c r="B381" s="137" t="str">
        <x:v>einfach</x:v>
      </x:c>
      <x:c r="C381" s="137" t="str">
        <x:v>difficulty</x:v>
      </x:c>
      <x:c r="D381" s="138" t="str">
        <x:v>existing_value</x:v>
      </x:c>
      <x:c r="E381" s="139" t="n">
        <x:v>0.95</x:v>
      </x:c>
    </x:row>
    <x:row r="382">
      <x:c r="A382" s="137" t="str">
        <x:v>BR-015-V1</x:v>
      </x:c>
      <x:c r="B382" s="137" t="str">
        <x:v>sehr schnell</x:v>
      </x:c>
      <x:c r="C382" s="137" t="str">
        <x:v>time</x:v>
      </x:c>
      <x:c r="D382" s="138" t="str">
        <x:v>total_time</x:v>
      </x:c>
      <x:c r="E382" s="139" t="n">
        <x:v>1</x:v>
      </x:c>
    </x:row>
    <x:row r="383">
      <x:c r="A383" s="137" t="str">
        <x:v>BR-015-V1</x:v>
      </x:c>
      <x:c r="B383" s="137" t="str">
        <x:v>günstig</x:v>
      </x:c>
      <x:c r="C383" s="137" t="str">
        <x:v>cost</x:v>
      </x:c>
      <x:c r="D383" s="138" t="str">
        <x:v>cost_per_serving</x:v>
      </x:c>
      <x:c r="E383" s="139" t="n">
        <x:v>1</x:v>
      </x:c>
    </x:row>
    <x:row r="384">
      <x:c r="A384" s="137" t="str">
        <x:v>BR-016-V1</x:v>
      </x:c>
      <x:c r="B384" s="137" t="str">
        <x:v>vegan</x:v>
      </x:c>
      <x:c r="C384" s="137" t="str">
        <x:v>diet</x:v>
      </x:c>
      <x:c r="D384" s="138" t="str">
        <x:v>ingredients</x:v>
      </x:c>
      <x:c r="E384" s="139" t="n">
        <x:v>0.96</x:v>
      </x:c>
    </x:row>
    <x:row r="385">
      <x:c r="A385" s="137" t="str">
        <x:v>BR-016-V1</x:v>
      </x:c>
      <x:c r="B385" s="137" t="str">
        <x:v>nach Zutaten halal-kompatibel</x:v>
      </x:c>
      <x:c r="C385" s="137" t="str">
        <x:v>halal</x:v>
      </x:c>
      <x:c r="D385" s="138" t="str">
        <x:v>ingredients</x:v>
      </x:c>
      <x:c r="E385" s="139" t="n">
        <x:v>0.94</x:v>
      </x:c>
    </x:row>
    <x:row r="386">
      <x:c r="A386" s="137" t="str">
        <x:v>BR-016-V1</x:v>
      </x:c>
      <x:c r="B386" s="137" t="str">
        <x:v>mit Austausch glutenfrei</x:v>
      </x:c>
      <x:c r="C386" s="137" t="str">
        <x:v>compatibility</x:v>
      </x:c>
      <x:c r="D386" s="138" t="str">
        <x:v>ingredients</x:v>
      </x:c>
      <x:c r="E386" s="139" t="n">
        <x:v>0.9</x:v>
      </x:c>
    </x:row>
    <x:row r="387">
      <x:c r="A387" s="137" t="str">
        <x:v>BR-016-V1</x:v>
      </x:c>
      <x:c r="B387" s="137" t="str">
        <x:v>laktosefrei nach Zutaten</x:v>
      </x:c>
      <x:c r="C387" s="137" t="str">
        <x:v>compatibility</x:v>
      </x:c>
      <x:c r="D387" s="138" t="str">
        <x:v>ingredients</x:v>
      </x:c>
      <x:c r="E387" s="139" t="n">
        <x:v>0.9</x:v>
      </x:c>
    </x:row>
    <x:row r="388">
      <x:c r="A388" s="137" t="str">
        <x:v>BR-016-V1</x:v>
      </x:c>
      <x:c r="B388" s="137" t="str">
        <x:v>nussfrei nach Zutaten</x:v>
      </x:c>
      <x:c r="C388" s="137" t="str">
        <x:v>compatibility</x:v>
      </x:c>
      <x:c r="D388" s="138" t="str">
        <x:v>ingredients</x:v>
      </x:c>
      <x:c r="E388" s="139" t="n">
        <x:v>0.9</x:v>
      </x:c>
    </x:row>
    <x:row r="389">
      <x:c r="A389" s="137" t="str">
        <x:v>BR-016-V1</x:v>
      </x:c>
      <x:c r="B389" s="137" t="str">
        <x:v>eifrei nach Zutaten</x:v>
      </x:c>
      <x:c r="C389" s="137" t="str">
        <x:v>compatibility</x:v>
      </x:c>
      <x:c r="D389" s="138" t="str">
        <x:v>ingredients</x:v>
      </x:c>
      <x:c r="E389" s="139" t="n">
        <x:v>0.9</x:v>
      </x:c>
    </x:row>
    <x:row r="390">
      <x:c r="A390" s="137" t="str">
        <x:v>BR-016-V1</x:v>
      </x:c>
      <x:c r="B390" s="137" t="str">
        <x:v>sojafrei nach Zutaten</x:v>
      </x:c>
      <x:c r="C390" s="137" t="str">
        <x:v>compatibility</x:v>
      </x:c>
      <x:c r="D390" s="138" t="str">
        <x:v>ingredients</x:v>
      </x:c>
      <x:c r="E390" s="139" t="n">
        <x:v>0.9</x:v>
      </x:c>
    </x:row>
    <x:row r="391">
      <x:c r="A391" s="137" t="str">
        <x:v>BR-016-V1</x:v>
      </x:c>
      <x:c r="B391" s="137" t="str">
        <x:v>leicht</x:v>
      </x:c>
      <x:c r="C391" s="137" t="str">
        <x:v>nutrition</x:v>
      </x:c>
      <x:c r="D391" s="138" t="str">
        <x:v>macros</x:v>
      </x:c>
      <x:c r="E391" s="139" t="n">
        <x:v>0.9</x:v>
      </x:c>
    </x:row>
    <x:row r="392">
      <x:c r="A392" s="137" t="str">
        <x:v>BR-016-V1</x:v>
      </x:c>
      <x:c r="B392" s="137" t="str">
        <x:v>Frühstück</x:v>
      </x:c>
      <x:c r="C392" s="137" t="str">
        <x:v>meal_role</x:v>
      </x:c>
      <x:c r="D392" s="138" t="str">
        <x:v>editorial_rule</x:v>
      </x:c>
      <x:c r="E392" s="139" t="n">
        <x:v>0.93</x:v>
      </x:c>
    </x:row>
    <x:row r="393">
      <x:c r="A393" s="137" t="str">
        <x:v>BR-016-V1</x:v>
      </x:c>
      <x:c r="B393" s="137" t="str">
        <x:v>Porridge/Müsli</x:v>
      </x:c>
      <x:c r="C393" s="137" t="str">
        <x:v>dish_type</x:v>
      </x:c>
      <x:c r="D393" s="138" t="str">
        <x:v>editorial_rule</x:v>
      </x:c>
      <x:c r="E393" s="139" t="n">
        <x:v>0.9</x:v>
      </x:c>
    </x:row>
    <x:row r="394">
      <x:c r="A394" s="137" t="str">
        <x:v>BR-016-V1</x:v>
      </x:c>
      <x:c r="B394" s="137" t="str">
        <x:v>schnell</x:v>
      </x:c>
      <x:c r="C394" s="137" t="str">
        <x:v>use_case</x:v>
      </x:c>
      <x:c r="D394" s="138" t="str">
        <x:v>recipe_properties</x:v>
      </x:c>
      <x:c r="E394" s="139" t="n">
        <x:v>0.88</x:v>
      </x:c>
    </x:row>
    <x:row r="395">
      <x:c r="A395" s="137" t="str">
        <x:v>BR-016-V1</x:v>
      </x:c>
      <x:c r="B395" s="137" t="str">
        <x:v>transportierbar</x:v>
      </x:c>
      <x:c r="C395" s="137" t="str">
        <x:v>use_case</x:v>
      </x:c>
      <x:c r="D395" s="138" t="str">
        <x:v>recipe_properties</x:v>
      </x:c>
      <x:c r="E395" s="139" t="n">
        <x:v>0.88</x:v>
      </x:c>
    </x:row>
    <x:row r="396">
      <x:c r="A396" s="137" t="str">
        <x:v>BR-016-V1</x:v>
      </x:c>
      <x:c r="B396" s="137" t="str">
        <x:v>vertraut</x:v>
      </x:c>
      <x:c r="C396" s="137" t="str">
        <x:v>novelty</x:v>
      </x:c>
      <x:c r="D396" s="138" t="str">
        <x:v>editorial_rule</x:v>
      </x:c>
      <x:c r="E396" s="139" t="n">
        <x:v>0.78</x:v>
      </x:c>
    </x:row>
    <x:row r="397">
      <x:c r="A397" s="137" t="str">
        <x:v>BR-016-V1</x:v>
      </x:c>
      <x:c r="B397" s="137" t="str">
        <x:v>normaler Supermarkt</x:v>
      </x:c>
      <x:c r="C397" s="137" t="str">
        <x:v>availability</x:v>
      </x:c>
      <x:c r="D397" s="138" t="str">
        <x:v>ingredient_rule</x:v>
      </x:c>
      <x:c r="E397" s="139" t="n">
        <x:v>0.78</x:v>
      </x:c>
    </x:row>
    <x:row r="398">
      <x:c r="A398" s="137" t="str">
        <x:v>BR-016-V1</x:v>
      </x:c>
      <x:c r="B398" s="137" t="str">
        <x:v>international/modern</x:v>
      </x:c>
      <x:c r="C398" s="137" t="str">
        <x:v>region</x:v>
      </x:c>
      <x:c r="D398" s="138" t="str">
        <x:v>editorial_rule</x:v>
      </x:c>
      <x:c r="E398" s="139" t="n">
        <x:v>0.78</x:v>
      </x:c>
    </x:row>
    <x:row r="399">
      <x:c r="A399" s="137" t="str">
        <x:v>BR-016-V1</x:v>
      </x:c>
      <x:c r="B399" s="137" t="str">
        <x:v>mild-herzhaft</x:v>
      </x:c>
      <x:c r="C399" s="137" t="str">
        <x:v>flavor</x:v>
      </x:c>
      <x:c r="D399" s="138" t="str">
        <x:v>ingredient_rule</x:v>
      </x:c>
      <x:c r="E399" s="139" t="n">
        <x:v>0.8</x:v>
      </x:c>
    </x:row>
    <x:row r="400">
      <x:c r="A400" s="137" t="str">
        <x:v>BR-016-V1</x:v>
      </x:c>
      <x:c r="B400" s="137" t="str">
        <x:v>mild</x:v>
      </x:c>
      <x:c r="C400" s="137" t="str">
        <x:v>spice</x:v>
      </x:c>
      <x:c r="D400" s="138" t="str">
        <x:v>ingredient_rule</x:v>
      </x:c>
      <x:c r="E400" s="139" t="n">
        <x:v>0.85</x:v>
      </x:c>
    </x:row>
    <x:row r="401">
      <x:c r="A401" s="137" t="str">
        <x:v>BR-016-V1</x:v>
      </x:c>
      <x:c r="B401" s="137" t="str">
        <x:v>ganzjährig</x:v>
      </x:c>
      <x:c r="C401" s="137" t="str">
        <x:v>season</x:v>
      </x:c>
      <x:c r="D401" s="138" t="str">
        <x:v>editorial_rule</x:v>
      </x:c>
      <x:c r="E401" s="139" t="n">
        <x:v>0.72</x:v>
      </x:c>
    </x:row>
    <x:row r="402">
      <x:c r="A402" s="137" t="str">
        <x:v>BR-016-V1</x:v>
      </x:c>
      <x:c r="B402" s="137" t="str">
        <x:v>warm</x:v>
      </x:c>
      <x:c r="C402" s="137" t="str">
        <x:v>temperature</x:v>
      </x:c>
      <x:c r="D402" s="138" t="str">
        <x:v>recipe_properties</x:v>
      </x:c>
      <x:c r="E402" s="139" t="n">
        <x:v>0.9</x:v>
      </x:c>
    </x:row>
    <x:row r="403">
      <x:c r="A403" s="137" t="str">
        <x:v>BR-016-V1</x:v>
      </x:c>
      <x:c r="B403" s="137" t="str">
        <x:v>Schüssel</x:v>
      </x:c>
      <x:c r="C403" s="137" t="str">
        <x:v>equipment</x:v>
      </x:c>
      <x:c r="D403" s="138" t="str">
        <x:v>steps_and_existing_data</x:v>
      </x:c>
      <x:c r="E403" s="139" t="n">
        <x:v>0.88</x:v>
      </x:c>
    </x:row>
    <x:row r="404">
      <x:c r="A404" s="137" t="str">
        <x:v>BR-016-V1</x:v>
      </x:c>
      <x:c r="B404" s="137" t="str">
        <x:v>Topf</x:v>
      </x:c>
      <x:c r="C404" s="137" t="str">
        <x:v>equipment</x:v>
      </x:c>
      <x:c r="D404" s="138" t="str">
        <x:v>steps_and_existing_data</x:v>
      </x:c>
      <x:c r="E404" s="139" t="n">
        <x:v>0.88</x:v>
      </x:c>
    </x:row>
    <x:row r="405">
      <x:c r="A405" s="137" t="str">
        <x:v>BR-016-V1</x:v>
      </x:c>
      <x:c r="B405" s="137" t="str">
        <x:v>Pfanne</x:v>
      </x:c>
      <x:c r="C405" s="137" t="str">
        <x:v>equipment</x:v>
      </x:c>
      <x:c r="D405" s="138" t="str">
        <x:v>steps_and_existing_data</x:v>
      </x:c>
      <x:c r="E405" s="139" t="n">
        <x:v>0.88</x:v>
      </x:c>
    </x:row>
    <x:row r="406">
      <x:c r="A406" s="137" t="str">
        <x:v>BR-016-V1</x:v>
      </x:c>
      <x:c r="B406" s="137" t="str">
        <x:v>einfach</x:v>
      </x:c>
      <x:c r="C406" s="137" t="str">
        <x:v>difficulty</x:v>
      </x:c>
      <x:c r="D406" s="138" t="str">
        <x:v>existing_value</x:v>
      </x:c>
      <x:c r="E406" s="139" t="n">
        <x:v>0.95</x:v>
      </x:c>
    </x:row>
    <x:row r="407">
      <x:c r="A407" s="137" t="str">
        <x:v>BR-016-V1</x:v>
      </x:c>
      <x:c r="B407" s="137" t="str">
        <x:v>sehr schnell</x:v>
      </x:c>
      <x:c r="C407" s="137" t="str">
        <x:v>time</x:v>
      </x:c>
      <x:c r="D407" s="138" t="str">
        <x:v>total_time</x:v>
      </x:c>
      <x:c r="E407" s="139" t="n">
        <x:v>1</x:v>
      </x:c>
    </x:row>
    <x:row r="408">
      <x:c r="A408" s="137" t="str">
        <x:v>BR-016-V1</x:v>
      </x:c>
      <x:c r="B408" s="137" t="str">
        <x:v>günstig</x:v>
      </x:c>
      <x:c r="C408" s="137" t="str">
        <x:v>cost</x:v>
      </x:c>
      <x:c r="D408" s="138" t="str">
        <x:v>cost_per_serving</x:v>
      </x:c>
      <x:c r="E408" s="139" t="n">
        <x:v>1</x:v>
      </x:c>
    </x:row>
    <x:row r="409">
      <x:c r="A409" s="137" t="str">
        <x:v>BR-017-V1</x:v>
      </x:c>
      <x:c r="B409" s="137" t="str">
        <x:v>vegetarisch</x:v>
      </x:c>
      <x:c r="C409" s="137" t="str">
        <x:v>diet</x:v>
      </x:c>
      <x:c r="D409" s="138" t="str">
        <x:v>ingredients</x:v>
      </x:c>
      <x:c r="E409" s="139" t="n">
        <x:v>0.96</x:v>
      </x:c>
    </x:row>
    <x:row r="410">
      <x:c r="A410" s="137" t="str">
        <x:v>BR-017-V1</x:v>
      </x:c>
      <x:c r="B410" s="137" t="str">
        <x:v>nach Zutaten halal-kompatibel</x:v>
      </x:c>
      <x:c r="C410" s="137" t="str">
        <x:v>halal</x:v>
      </x:c>
      <x:c r="D410" s="138" t="str">
        <x:v>ingredients</x:v>
      </x:c>
      <x:c r="E410" s="139" t="n">
        <x:v>0.94</x:v>
      </x:c>
    </x:row>
    <x:row r="411">
      <x:c r="A411" s="137" t="str">
        <x:v>BR-017-V1</x:v>
      </x:c>
      <x:c r="B411" s="137" t="str">
        <x:v>glutenfrei nach Zutaten</x:v>
      </x:c>
      <x:c r="C411" s="137" t="str">
        <x:v>compatibility</x:v>
      </x:c>
      <x:c r="D411" s="138" t="str">
        <x:v>ingredients</x:v>
      </x:c>
      <x:c r="E411" s="139" t="n">
        <x:v>0.9</x:v>
      </x:c>
    </x:row>
    <x:row r="412">
      <x:c r="A412" s="137" t="str">
        <x:v>BR-017-V1</x:v>
      </x:c>
      <x:c r="B412" s="137" t="str">
        <x:v>laktosefrei nach Zutaten</x:v>
      </x:c>
      <x:c r="C412" s="137" t="str">
        <x:v>compatibility</x:v>
      </x:c>
      <x:c r="D412" s="138" t="str">
        <x:v>ingredients</x:v>
      </x:c>
      <x:c r="E412" s="139" t="n">
        <x:v>0.9</x:v>
      </x:c>
    </x:row>
    <x:row r="413">
      <x:c r="A413" s="137" t="str">
        <x:v>BR-017-V1</x:v>
      </x:c>
      <x:c r="B413" s="137" t="str">
        <x:v>nussfrei nach Zutaten</x:v>
      </x:c>
      <x:c r="C413" s="137" t="str">
        <x:v>compatibility</x:v>
      </x:c>
      <x:c r="D413" s="138" t="str">
        <x:v>ingredients</x:v>
      </x:c>
      <x:c r="E413" s="139" t="n">
        <x:v>0.9</x:v>
      </x:c>
    </x:row>
    <x:row r="414">
      <x:c r="A414" s="137" t="str">
        <x:v>BR-017-V1</x:v>
      </x:c>
      <x:c r="B414" s="137" t="str">
        <x:v>enthält Ei</x:v>
      </x:c>
      <x:c r="C414" s="137" t="str">
        <x:v>compatibility</x:v>
      </x:c>
      <x:c r="D414" s="138" t="str">
        <x:v>ingredients</x:v>
      </x:c>
      <x:c r="E414" s="139" t="n">
        <x:v>0.9</x:v>
      </x:c>
    </x:row>
    <x:row r="415">
      <x:c r="A415" s="137" t="str">
        <x:v>BR-017-V1</x:v>
      </x:c>
      <x:c r="B415" s="137" t="str">
        <x:v>sojafrei nach Zutaten</x:v>
      </x:c>
      <x:c r="C415" s="137" t="str">
        <x:v>compatibility</x:v>
      </x:c>
      <x:c r="D415" s="138" t="str">
        <x:v>ingredients</x:v>
      </x:c>
      <x:c r="E415" s="139" t="n">
        <x:v>0.9</x:v>
      </x:c>
    </x:row>
    <x:row r="416">
      <x:c r="A416" s="137" t="str">
        <x:v>BR-017-V1</x:v>
      </x:c>
      <x:c r="B416" s="137" t="str">
        <x:v>ballaststoffreich</x:v>
      </x:c>
      <x:c r="C416" s="137" t="str">
        <x:v>nutrition</x:v>
      </x:c>
      <x:c r="D416" s="138" t="str">
        <x:v>macros</x:v>
      </x:c>
      <x:c r="E416" s="139" t="n">
        <x:v>0.9</x:v>
      </x:c>
    </x:row>
    <x:row r="417">
      <x:c r="A417" s="137" t="str">
        <x:v>BR-017-V1</x:v>
      </x:c>
      <x:c r="B417" s="137" t="str">
        <x:v>leicht</x:v>
      </x:c>
      <x:c r="C417" s="137" t="str">
        <x:v>nutrition</x:v>
      </x:c>
      <x:c r="D417" s="138" t="str">
        <x:v>macros</x:v>
      </x:c>
      <x:c r="E417" s="139" t="n">
        <x:v>0.9</x:v>
      </x:c>
    </x:row>
    <x:row r="418">
      <x:c r="A418" s="137" t="str">
        <x:v>BR-017-V1</x:v>
      </x:c>
      <x:c r="B418" s="137" t="str">
        <x:v>Frühstück</x:v>
      </x:c>
      <x:c r="C418" s="137" t="str">
        <x:v>meal_role</x:v>
      </x:c>
      <x:c r="D418" s="138" t="str">
        <x:v>editorial_rule</x:v>
      </x:c>
      <x:c r="E418" s="139" t="n">
        <x:v>0.93</x:v>
      </x:c>
    </x:row>
    <x:row r="419">
      <x:c r="A419" s="137" t="str">
        <x:v>BR-017-V1</x:v>
      </x:c>
      <x:c r="B419" s="137" t="str">
        <x:v>Pfannengericht/sonstiges</x:v>
      </x:c>
      <x:c r="C419" s="137" t="str">
        <x:v>dish_type</x:v>
      </x:c>
      <x:c r="D419" s="138" t="str">
        <x:v>editorial_rule</x:v>
      </x:c>
      <x:c r="E419" s="139" t="n">
        <x:v>0.9</x:v>
      </x:c>
    </x:row>
    <x:row r="420">
      <x:c r="A420" s="137" t="str">
        <x:v>BR-017-V1</x:v>
      </x:c>
      <x:c r="B420" s="137" t="str">
        <x:v>Meal Prep</x:v>
      </x:c>
      <x:c r="C420" s="137" t="str">
        <x:v>use_case</x:v>
      </x:c>
      <x:c r="D420" s="138" t="str">
        <x:v>recipe_properties</x:v>
      </x:c>
      <x:c r="E420" s="139" t="n">
        <x:v>0.88</x:v>
      </x:c>
    </x:row>
    <x:row r="421">
      <x:c r="A421" s="137" t="str">
        <x:v>BR-017-V1</x:v>
      </x:c>
      <x:c r="B421" s="137" t="str">
        <x:v>transportierbar</x:v>
      </x:c>
      <x:c r="C421" s="137" t="str">
        <x:v>use_case</x:v>
      </x:c>
      <x:c r="D421" s="138" t="str">
        <x:v>recipe_properties</x:v>
      </x:c>
      <x:c r="E421" s="139" t="n">
        <x:v>0.88</x:v>
      </x:c>
    </x:row>
    <x:row r="422">
      <x:c r="A422" s="137" t="str">
        <x:v>BR-017-V1</x:v>
      </x:c>
      <x:c r="B422" s="137" t="str">
        <x:v>vertraut</x:v>
      </x:c>
      <x:c r="C422" s="137" t="str">
        <x:v>novelty</x:v>
      </x:c>
      <x:c r="D422" s="138" t="str">
        <x:v>editorial_rule</x:v>
      </x:c>
      <x:c r="E422" s="139" t="n">
        <x:v>0.78</x:v>
      </x:c>
    </x:row>
    <x:row r="423">
      <x:c r="A423" s="137" t="str">
        <x:v>BR-017-V1</x:v>
      </x:c>
      <x:c r="B423" s="137" t="str">
        <x:v>normaler Supermarkt</x:v>
      </x:c>
      <x:c r="C423" s="137" t="str">
        <x:v>availability</x:v>
      </x:c>
      <x:c r="D423" s="138" t="str">
        <x:v>ingredient_rule</x:v>
      </x:c>
      <x:c r="E423" s="139" t="n">
        <x:v>0.78</x:v>
      </x:c>
    </x:row>
    <x:row r="424">
      <x:c r="A424" s="137" t="str">
        <x:v>BR-017-V1</x:v>
      </x:c>
      <x:c r="B424" s="137" t="str">
        <x:v>international/modern</x:v>
      </x:c>
      <x:c r="C424" s="137" t="str">
        <x:v>region</x:v>
      </x:c>
      <x:c r="D424" s="138" t="str">
        <x:v>editorial_rule</x:v>
      </x:c>
      <x:c r="E424" s="139" t="n">
        <x:v>0.78</x:v>
      </x:c>
    </x:row>
    <x:row r="425">
      <x:c r="A425" s="137" t="str">
        <x:v>BR-017-V1</x:v>
      </x:c>
      <x:c r="B425" s="137" t="str">
        <x:v>herzhaft</x:v>
      </x:c>
      <x:c r="C425" s="137" t="str">
        <x:v>flavor</x:v>
      </x:c>
      <x:c r="D425" s="138" t="str">
        <x:v>ingredient_rule</x:v>
      </x:c>
      <x:c r="E425" s="139" t="n">
        <x:v>0.8</x:v>
      </x:c>
    </x:row>
    <x:row r="426">
      <x:c r="A426" s="137" t="str">
        <x:v>BR-017-V1</x:v>
      </x:c>
      <x:c r="B426" s="137" t="str">
        <x:v>würzig</x:v>
      </x:c>
      <x:c r="C426" s="137" t="str">
        <x:v>flavor</x:v>
      </x:c>
      <x:c r="D426" s="138" t="str">
        <x:v>ingredient_rule</x:v>
      </x:c>
      <x:c r="E426" s="139" t="n">
        <x:v>0.8</x:v>
      </x:c>
    </x:row>
    <x:row r="427">
      <x:c r="A427" s="137" t="str">
        <x:v>BR-017-V1</x:v>
      </x:c>
      <x:c r="B427" s="137" t="str">
        <x:v>würzig, nicht zwingend scharf</x:v>
      </x:c>
      <x:c r="C427" s="137" t="str">
        <x:v>spice</x:v>
      </x:c>
      <x:c r="D427" s="138" t="str">
        <x:v>ingredient_rule</x:v>
      </x:c>
      <x:c r="E427" s="139" t="n">
        <x:v>0.85</x:v>
      </x:c>
    </x:row>
    <x:row r="428">
      <x:c r="A428" s="137" t="str">
        <x:v>BR-017-V1</x:v>
      </x:c>
      <x:c r="B428" s="137" t="str">
        <x:v>Winter</x:v>
      </x:c>
      <x:c r="C428" s="137" t="str">
        <x:v>season</x:v>
      </x:c>
      <x:c r="D428" s="138" t="str">
        <x:v>editorial_rule</x:v>
      </x:c>
      <x:c r="E428" s="139" t="n">
        <x:v>0.72</x:v>
      </x:c>
    </x:row>
    <x:row r="429">
      <x:c r="A429" s="137" t="str">
        <x:v>BR-017-V1</x:v>
      </x:c>
      <x:c r="B429" s="137" t="str">
        <x:v>warm</x:v>
      </x:c>
      <x:c r="C429" s="137" t="str">
        <x:v>temperature</x:v>
      </x:c>
      <x:c r="D429" s="138" t="str">
        <x:v>recipe_properties</x:v>
      </x:c>
      <x:c r="E429" s="139" t="n">
        <x:v>0.9</x:v>
      </x:c>
    </x:row>
    <x:row r="430">
      <x:c r="A430" s="137" t="str">
        <x:v>BR-017-V1</x:v>
      </x:c>
      <x:c r="B430" s="137" t="str">
        <x:v>Pfanne</x:v>
      </x:c>
      <x:c r="C430" s="137" t="str">
        <x:v>equipment</x:v>
      </x:c>
      <x:c r="D430" s="138" t="str">
        <x:v>steps_and_existing_data</x:v>
      </x:c>
      <x:c r="E430" s="139" t="n">
        <x:v>0.88</x:v>
      </x:c>
    </x:row>
    <x:row r="431">
      <x:c r="A431" s="137" t="str">
        <x:v>BR-017-V1</x:v>
      </x:c>
      <x:c r="B431" s="137" t="str">
        <x:v>Topf</x:v>
      </x:c>
      <x:c r="C431" s="137" t="str">
        <x:v>equipment</x:v>
      </x:c>
      <x:c r="D431" s="138" t="str">
        <x:v>steps_and_existing_data</x:v>
      </x:c>
      <x:c r="E431" s="139" t="n">
        <x:v>0.88</x:v>
      </x:c>
    </x:row>
    <x:row r="432">
      <x:c r="A432" s="137" t="str">
        <x:v>BR-017-V1</x:v>
      </x:c>
      <x:c r="B432" s="137" t="str">
        <x:v>mittel</x:v>
      </x:c>
      <x:c r="C432" s="137" t="str">
        <x:v>difficulty</x:v>
      </x:c>
      <x:c r="D432" s="138" t="str">
        <x:v>existing_value</x:v>
      </x:c>
      <x:c r="E432" s="139" t="n">
        <x:v>0.95</x:v>
      </x:c>
    </x:row>
    <x:row r="433">
      <x:c r="A433" s="137" t="str">
        <x:v>BR-017-V1</x:v>
      </x:c>
      <x:c r="B433" s="137" t="str">
        <x:v>mittel</x:v>
      </x:c>
      <x:c r="C433" s="137" t="str">
        <x:v>time</x:v>
      </x:c>
      <x:c r="D433" s="138" t="str">
        <x:v>total_time</x:v>
      </x:c>
      <x:c r="E433" s="139" t="n">
        <x:v>1</x:v>
      </x:c>
    </x:row>
    <x:row r="434">
      <x:c r="A434" s="137" t="str">
        <x:v>BR-017-V1</x:v>
      </x:c>
      <x:c r="B434" s="137" t="str">
        <x:v>günstig</x:v>
      </x:c>
      <x:c r="C434" s="137" t="str">
        <x:v>cost</x:v>
      </x:c>
      <x:c r="D434" s="138" t="str">
        <x:v>cost_per_serving</x:v>
      </x:c>
      <x:c r="E434" s="139" t="n">
        <x:v>1</x:v>
      </x:c>
    </x:row>
    <x:row r="435">
      <x:c r="A435" s="137" t="str">
        <x:v>BR-018-V1</x:v>
      </x:c>
      <x:c r="B435" s="137" t="str">
        <x:v>vegan</x:v>
      </x:c>
      <x:c r="C435" s="137" t="str">
        <x:v>diet</x:v>
      </x:c>
      <x:c r="D435" s="138" t="str">
        <x:v>ingredients</x:v>
      </x:c>
      <x:c r="E435" s="139" t="n">
        <x:v>0.96</x:v>
      </x:c>
    </x:row>
    <x:row r="436">
      <x:c r="A436" s="137" t="str">
        <x:v>BR-018-V1</x:v>
      </x:c>
      <x:c r="B436" s="137" t="str">
        <x:v>nach Zutaten halal-kompatibel</x:v>
      </x:c>
      <x:c r="C436" s="137" t="str">
        <x:v>halal</x:v>
      </x:c>
      <x:c r="D436" s="138" t="str">
        <x:v>ingredients</x:v>
      </x:c>
      <x:c r="E436" s="139" t="n">
        <x:v>0.94</x:v>
      </x:c>
    </x:row>
    <x:row r="437">
      <x:c r="A437" s="137" t="str">
        <x:v>BR-018-V1</x:v>
      </x:c>
      <x:c r="B437" s="137" t="str">
        <x:v>glutenfrei bei zertifizierter Produktwahl</x:v>
      </x:c>
      <x:c r="C437" s="137" t="str">
        <x:v>compatibility</x:v>
      </x:c>
      <x:c r="D437" s="138" t="str">
        <x:v>ingredients</x:v>
      </x:c>
      <x:c r="E437" s="139" t="n">
        <x:v>0.9</x:v>
      </x:c>
    </x:row>
    <x:row r="438">
      <x:c r="A438" s="137" t="str">
        <x:v>BR-018-V1</x:v>
      </x:c>
      <x:c r="B438" s="137" t="str">
        <x:v>laktosefrei nach Zutaten</x:v>
      </x:c>
      <x:c r="C438" s="137" t="str">
        <x:v>compatibility</x:v>
      </x:c>
      <x:c r="D438" s="138" t="str">
        <x:v>ingredients</x:v>
      </x:c>
      <x:c r="E438" s="139" t="n">
        <x:v>0.9</x:v>
      </x:c>
    </x:row>
    <x:row r="439">
      <x:c r="A439" s="137" t="str">
        <x:v>BR-018-V1</x:v>
      </x:c>
      <x:c r="B439" s="137" t="str">
        <x:v>nussfrei nach Zutaten</x:v>
      </x:c>
      <x:c r="C439" s="137" t="str">
        <x:v>compatibility</x:v>
      </x:c>
      <x:c r="D439" s="138" t="str">
        <x:v>ingredients</x:v>
      </x:c>
      <x:c r="E439" s="139" t="n">
        <x:v>0.9</x:v>
      </x:c>
    </x:row>
    <x:row r="440">
      <x:c r="A440" s="137" t="str">
        <x:v>BR-018-V1</x:v>
      </x:c>
      <x:c r="B440" s="137" t="str">
        <x:v>eifrei nach Zutaten</x:v>
      </x:c>
      <x:c r="C440" s="137" t="str">
        <x:v>compatibility</x:v>
      </x:c>
      <x:c r="D440" s="138" t="str">
        <x:v>ingredients</x:v>
      </x:c>
      <x:c r="E440" s="139" t="n">
        <x:v>0.9</x:v>
      </x:c>
    </x:row>
    <x:row r="441">
      <x:c r="A441" s="137" t="str">
        <x:v>BR-018-V1</x:v>
      </x:c>
      <x:c r="B441" s="137" t="str">
        <x:v>sojafrei nach Zutaten</x:v>
      </x:c>
      <x:c r="C441" s="137" t="str">
        <x:v>compatibility</x:v>
      </x:c>
      <x:c r="D441" s="138" t="str">
        <x:v>ingredients</x:v>
      </x:c>
      <x:c r="E441" s="139" t="n">
        <x:v>0.9</x:v>
      </x:c>
    </x:row>
    <x:row r="442">
      <x:c r="A442" s="137" t="str">
        <x:v>BR-018-V1</x:v>
      </x:c>
      <x:c r="B442" s="137" t="str">
        <x:v>ballaststoffreich</x:v>
      </x:c>
      <x:c r="C442" s="137" t="str">
        <x:v>nutrition</x:v>
      </x:c>
      <x:c r="D442" s="138" t="str">
        <x:v>macros</x:v>
      </x:c>
      <x:c r="E442" s="139" t="n">
        <x:v>0.9</x:v>
      </x:c>
    </x:row>
    <x:row r="443">
      <x:c r="A443" s="137" t="str">
        <x:v>BR-018-V1</x:v>
      </x:c>
      <x:c r="B443" s="137" t="str">
        <x:v>leicht</x:v>
      </x:c>
      <x:c r="C443" s="137" t="str">
        <x:v>nutrition</x:v>
      </x:c>
      <x:c r="D443" s="138" t="str">
        <x:v>macros</x:v>
      </x:c>
      <x:c r="E443" s="139" t="n">
        <x:v>0.9</x:v>
      </x:c>
    </x:row>
    <x:row r="444">
      <x:c r="A444" s="137" t="str">
        <x:v>BR-018-V1</x:v>
      </x:c>
      <x:c r="B444" s="137" t="str">
        <x:v>Frühstück</x:v>
      </x:c>
      <x:c r="C444" s="137" t="str">
        <x:v>meal_role</x:v>
      </x:c>
      <x:c r="D444" s="138" t="str">
        <x:v>editorial_rule</x:v>
      </x:c>
      <x:c r="E444" s="139" t="n">
        <x:v>0.93</x:v>
      </x:c>
    </x:row>
    <x:row r="445">
      <x:c r="A445" s="137" t="str">
        <x:v>BR-018-V1</x:v>
      </x:c>
      <x:c r="B445" s="137" t="str">
        <x:v>Porridge/Müsli</x:v>
      </x:c>
      <x:c r="C445" s="137" t="str">
        <x:v>dish_type</x:v>
      </x:c>
      <x:c r="D445" s="138" t="str">
        <x:v>editorial_rule</x:v>
      </x:c>
      <x:c r="E445" s="139" t="n">
        <x:v>0.9</x:v>
      </x:c>
    </x:row>
    <x:row r="446">
      <x:c r="A446" s="137" t="str">
        <x:v>BR-018-V1</x:v>
      </x:c>
      <x:c r="B446" s="137" t="str">
        <x:v>schnell</x:v>
      </x:c>
      <x:c r="C446" s="137" t="str">
        <x:v>use_case</x:v>
      </x:c>
      <x:c r="D446" s="138" t="str">
        <x:v>recipe_properties</x:v>
      </x:c>
      <x:c r="E446" s="139" t="n">
        <x:v>0.88</x:v>
      </x:c>
    </x:row>
    <x:row r="447">
      <x:c r="A447" s="137" t="str">
        <x:v>BR-018-V1</x:v>
      </x:c>
      <x:c r="B447" s="137" t="str">
        <x:v>Meal Prep</x:v>
      </x:c>
      <x:c r="C447" s="137" t="str">
        <x:v>use_case</x:v>
      </x:c>
      <x:c r="D447" s="138" t="str">
        <x:v>recipe_properties</x:v>
      </x:c>
      <x:c r="E447" s="139" t="n">
        <x:v>0.88</x:v>
      </x:c>
    </x:row>
    <x:row r="448">
      <x:c r="A448" s="137" t="str">
        <x:v>BR-018-V1</x:v>
      </x:c>
      <x:c r="B448" s="137" t="str">
        <x:v>kalt essbar</x:v>
      </x:c>
      <x:c r="C448" s="137" t="str">
        <x:v>use_case</x:v>
      </x:c>
      <x:c r="D448" s="138" t="str">
        <x:v>recipe_properties</x:v>
      </x:c>
      <x:c r="E448" s="139" t="n">
        <x:v>0.88</x:v>
      </x:c>
    </x:row>
    <x:row r="449">
      <x:c r="A449" s="137" t="str">
        <x:v>BR-018-V1</x:v>
      </x:c>
      <x:c r="B449" s="137" t="str">
        <x:v>transportierbar</x:v>
      </x:c>
      <x:c r="C449" s="137" t="str">
        <x:v>use_case</x:v>
      </x:c>
      <x:c r="D449" s="138" t="str">
        <x:v>recipe_properties</x:v>
      </x:c>
      <x:c r="E449" s="139" t="n">
        <x:v>0.88</x:v>
      </x:c>
    </x:row>
    <x:row r="450">
      <x:c r="A450" s="137" t="str">
        <x:v>BR-018-V1</x:v>
      </x:c>
      <x:c r="B450" s="137" t="str">
        <x:v>vertraut</x:v>
      </x:c>
      <x:c r="C450" s="137" t="str">
        <x:v>novelty</x:v>
      </x:c>
      <x:c r="D450" s="138" t="str">
        <x:v>editorial_rule</x:v>
      </x:c>
      <x:c r="E450" s="139" t="n">
        <x:v>0.78</x:v>
      </x:c>
    </x:row>
    <x:row r="451">
      <x:c r="A451" s="137" t="str">
        <x:v>BR-018-V1</x:v>
      </x:c>
      <x:c r="B451" s="137" t="str">
        <x:v>normaler Supermarkt</x:v>
      </x:c>
      <x:c r="C451" s="137" t="str">
        <x:v>availability</x:v>
      </x:c>
      <x:c r="D451" s="138" t="str">
        <x:v>ingredient_rule</x:v>
      </x:c>
      <x:c r="E451" s="139" t="n">
        <x:v>0.78</x:v>
      </x:c>
    </x:row>
    <x:row r="452">
      <x:c r="A452" s="137" t="str">
        <x:v>BR-018-V1</x:v>
      </x:c>
      <x:c r="B452" s="137" t="str">
        <x:v>international/modern</x:v>
      </x:c>
      <x:c r="C452" s="137" t="str">
        <x:v>region</x:v>
      </x:c>
      <x:c r="D452" s="138" t="str">
        <x:v>editorial_rule</x:v>
      </x:c>
      <x:c r="E452" s="139" t="n">
        <x:v>0.78</x:v>
      </x:c>
    </x:row>
    <x:row r="453">
      <x:c r="A453" s="137" t="str">
        <x:v>BR-018-V1</x:v>
      </x:c>
      <x:c r="B453" s="137" t="str">
        <x:v>mild-herzhaft</x:v>
      </x:c>
      <x:c r="C453" s="137" t="str">
        <x:v>flavor</x:v>
      </x:c>
      <x:c r="D453" s="138" t="str">
        <x:v>ingredient_rule</x:v>
      </x:c>
      <x:c r="E453" s="139" t="n">
        <x:v>0.8</x:v>
      </x:c>
    </x:row>
    <x:row r="454">
      <x:c r="A454" s="137" t="str">
        <x:v>BR-018-V1</x:v>
      </x:c>
      <x:c r="B454" s="137" t="str">
        <x:v>mild</x:v>
      </x:c>
      <x:c r="C454" s="137" t="str">
        <x:v>spice</x:v>
      </x:c>
      <x:c r="D454" s="138" t="str">
        <x:v>ingredient_rule</x:v>
      </x:c>
      <x:c r="E454" s="139" t="n">
        <x:v>0.85</x:v>
      </x:c>
    </x:row>
    <x:row r="455">
      <x:c r="A455" s="137" t="str">
        <x:v>BR-018-V1</x:v>
      </x:c>
      <x:c r="B455" s="137" t="str">
        <x:v>Herbst</x:v>
      </x:c>
      <x:c r="C455" s="137" t="str">
        <x:v>season</x:v>
      </x:c>
      <x:c r="D455" s="138" t="str">
        <x:v>editorial_rule</x:v>
      </x:c>
      <x:c r="E455" s="139" t="n">
        <x:v>0.72</x:v>
      </x:c>
    </x:row>
    <x:row r="456">
      <x:c r="A456" s="137" t="str">
        <x:v>BR-018-V1</x:v>
      </x:c>
      <x:c r="B456" s="137" t="str">
        <x:v>kalt</x:v>
      </x:c>
      <x:c r="C456" s="137" t="str">
        <x:v>temperature</x:v>
      </x:c>
      <x:c r="D456" s="138" t="str">
        <x:v>recipe_properties</x:v>
      </x:c>
      <x:c r="E456" s="139" t="n">
        <x:v>0.9</x:v>
      </x:c>
    </x:row>
    <x:row r="457">
      <x:c r="A457" s="137" t="str">
        <x:v>BR-018-V1</x:v>
      </x:c>
      <x:c r="B457" s="137" t="str">
        <x:v>Schüssel</x:v>
      </x:c>
      <x:c r="C457" s="137" t="str">
        <x:v>equipment</x:v>
      </x:c>
      <x:c r="D457" s="138" t="str">
        <x:v>steps_and_existing_data</x:v>
      </x:c>
      <x:c r="E457" s="139" t="n">
        <x:v>0.88</x:v>
      </x:c>
    </x:row>
    <x:row r="458">
      <x:c r="A458" s="137" t="str">
        <x:v>BR-018-V1</x:v>
      </x:c>
      <x:c r="B458" s="137" t="str">
        <x:v>Pfanne</x:v>
      </x:c>
      <x:c r="C458" s="137" t="str">
        <x:v>equipment</x:v>
      </x:c>
      <x:c r="D458" s="138" t="str">
        <x:v>steps_and_existing_data</x:v>
      </x:c>
      <x:c r="E458" s="139" t="n">
        <x:v>0.88</x:v>
      </x:c>
    </x:row>
    <x:row r="459">
      <x:c r="A459" s="137" t="str">
        <x:v>BR-018-V1</x:v>
      </x:c>
      <x:c r="B459" s="137" t="str">
        <x:v>einfach</x:v>
      </x:c>
      <x:c r="C459" s="137" t="str">
        <x:v>difficulty</x:v>
      </x:c>
      <x:c r="D459" s="138" t="str">
        <x:v>existing_value</x:v>
      </x:c>
      <x:c r="E459" s="139" t="n">
        <x:v>0.95</x:v>
      </x:c>
    </x:row>
    <x:row r="460">
      <x:c r="A460" s="137" t="str">
        <x:v>BR-018-V1</x:v>
      </x:c>
      <x:c r="B460" s="137" t="str">
        <x:v>sehr schnell</x:v>
      </x:c>
      <x:c r="C460" s="137" t="str">
        <x:v>time</x:v>
      </x:c>
      <x:c r="D460" s="138" t="str">
        <x:v>total_time</x:v>
      </x:c>
      <x:c r="E460" s="139" t="n">
        <x:v>1</x:v>
      </x:c>
    </x:row>
    <x:row r="461">
      <x:c r="A461" s="137" t="str">
        <x:v>BR-018-V1</x:v>
      </x:c>
      <x:c r="B461" s="137" t="str">
        <x:v>günstig</x:v>
      </x:c>
      <x:c r="C461" s="137" t="str">
        <x:v>cost</x:v>
      </x:c>
      <x:c r="D461" s="138" t="str">
        <x:v>cost_per_serving</x:v>
      </x:c>
      <x:c r="E461" s="139" t="n">
        <x:v>1</x:v>
      </x:c>
    </x:row>
    <x:row r="462">
      <x:c r="A462" s="137" t="str">
        <x:v>BR-019-V1</x:v>
      </x:c>
      <x:c r="B462" s="137" t="str">
        <x:v>vegan</x:v>
      </x:c>
      <x:c r="C462" s="137" t="str">
        <x:v>diet</x:v>
      </x:c>
      <x:c r="D462" s="138" t="str">
        <x:v>ingredients</x:v>
      </x:c>
      <x:c r="E462" s="139" t="n">
        <x:v>0.96</x:v>
      </x:c>
    </x:row>
    <x:row r="463">
      <x:c r="A463" s="137" t="str">
        <x:v>BR-019-V1</x:v>
      </x:c>
      <x:c r="B463" s="137" t="str">
        <x:v>nach Zutaten halal-kompatibel</x:v>
      </x:c>
      <x:c r="C463" s="137" t="str">
        <x:v>halal</x:v>
      </x:c>
      <x:c r="D463" s="138" t="str">
        <x:v>ingredients</x:v>
      </x:c>
      <x:c r="E463" s="139" t="n">
        <x:v>0.94</x:v>
      </x:c>
    </x:row>
    <x:row r="464">
      <x:c r="A464" s="137" t="str">
        <x:v>BR-019-V1</x:v>
      </x:c>
      <x:c r="B464" s="137" t="str">
        <x:v>glutenfrei bei zertifizierter Produktwahl</x:v>
      </x:c>
      <x:c r="C464" s="137" t="str">
        <x:v>compatibility</x:v>
      </x:c>
      <x:c r="D464" s="138" t="str">
        <x:v>ingredients</x:v>
      </x:c>
      <x:c r="E464" s="139" t="n">
        <x:v>0.9</x:v>
      </x:c>
    </x:row>
    <x:row r="465">
      <x:c r="A465" s="137" t="str">
        <x:v>BR-019-V1</x:v>
      </x:c>
      <x:c r="B465" s="137" t="str">
        <x:v>mit laktosefreien Produkten</x:v>
      </x:c>
      <x:c r="C465" s="137" t="str">
        <x:v>compatibility</x:v>
      </x:c>
      <x:c r="D465" s="138" t="str">
        <x:v>ingredients</x:v>
      </x:c>
      <x:c r="E465" s="139" t="n">
        <x:v>0.9</x:v>
      </x:c>
    </x:row>
    <x:row r="466">
      <x:c r="A466" s="137" t="str">
        <x:v>BR-019-V1</x:v>
      </x:c>
      <x:c r="B466" s="137" t="str">
        <x:v>nussfrei nach Zutaten</x:v>
      </x:c>
      <x:c r="C466" s="137" t="str">
        <x:v>compatibility</x:v>
      </x:c>
      <x:c r="D466" s="138" t="str">
        <x:v>ingredients</x:v>
      </x:c>
      <x:c r="E466" s="139" t="n">
        <x:v>0.9</x:v>
      </x:c>
    </x:row>
    <x:row r="467">
      <x:c r="A467" s="137" t="str">
        <x:v>BR-019-V1</x:v>
      </x:c>
      <x:c r="B467" s="137" t="str">
        <x:v>eifrei nach Zutaten</x:v>
      </x:c>
      <x:c r="C467" s="137" t="str">
        <x:v>compatibility</x:v>
      </x:c>
      <x:c r="D467" s="138" t="str">
        <x:v>ingredients</x:v>
      </x:c>
      <x:c r="E467" s="139" t="n">
        <x:v>0.9</x:v>
      </x:c>
    </x:row>
    <x:row r="468">
      <x:c r="A468" s="137" t="str">
        <x:v>BR-019-V1</x:v>
      </x:c>
      <x:c r="B468" s="137" t="str">
        <x:v>sojafrei nach Zutaten</x:v>
      </x:c>
      <x:c r="C468" s="137" t="str">
        <x:v>compatibility</x:v>
      </x:c>
      <x:c r="D468" s="138" t="str">
        <x:v>ingredients</x:v>
      </x:c>
      <x:c r="E468" s="139" t="n">
        <x:v>0.9</x:v>
      </x:c>
    </x:row>
    <x:row r="469">
      <x:c r="A469" s="137" t="str">
        <x:v>BR-019-V1</x:v>
      </x:c>
      <x:c r="B469" s="137" t="str">
        <x:v>leicht</x:v>
      </x:c>
      <x:c r="C469" s="137" t="str">
        <x:v>nutrition</x:v>
      </x:c>
      <x:c r="D469" s="138" t="str">
        <x:v>macros</x:v>
      </x:c>
      <x:c r="E469" s="139" t="n">
        <x:v>0.9</x:v>
      </x:c>
    </x:row>
    <x:row r="470">
      <x:c r="A470" s="137" t="str">
        <x:v>BR-019-V1</x:v>
      </x:c>
      <x:c r="B470" s="137" t="str">
        <x:v>Frühstück</x:v>
      </x:c>
      <x:c r="C470" s="137" t="str">
        <x:v>meal_role</x:v>
      </x:c>
      <x:c r="D470" s="138" t="str">
        <x:v>editorial_rule</x:v>
      </x:c>
      <x:c r="E470" s="139" t="n">
        <x:v>0.93</x:v>
      </x:c>
    </x:row>
    <x:row r="471">
      <x:c r="A471" s="137" t="str">
        <x:v>BR-019-V1</x:v>
      </x:c>
      <x:c r="B471" s="137" t="str">
        <x:v>Porridge/Müsli</x:v>
      </x:c>
      <x:c r="C471" s="137" t="str">
        <x:v>dish_type</x:v>
      </x:c>
      <x:c r="D471" s="138" t="str">
        <x:v>editorial_rule</x:v>
      </x:c>
      <x:c r="E471" s="139" t="n">
        <x:v>0.9</x:v>
      </x:c>
    </x:row>
    <x:row r="472">
      <x:c r="A472" s="137" t="str">
        <x:v>BR-019-V1</x:v>
      </x:c>
      <x:c r="B472" s="137" t="str">
        <x:v>schnell</x:v>
      </x:c>
      <x:c r="C472" s="137" t="str">
        <x:v>use_case</x:v>
      </x:c>
      <x:c r="D472" s="138" t="str">
        <x:v>recipe_properties</x:v>
      </x:c>
      <x:c r="E472" s="139" t="n">
        <x:v>0.88</x:v>
      </x:c>
    </x:row>
    <x:row r="473">
      <x:c r="A473" s="137" t="str">
        <x:v>BR-019-V1</x:v>
      </x:c>
      <x:c r="B473" s="137" t="str">
        <x:v>transportierbar</x:v>
      </x:c>
      <x:c r="C473" s="137" t="str">
        <x:v>use_case</x:v>
      </x:c>
      <x:c r="D473" s="138" t="str">
        <x:v>recipe_properties</x:v>
      </x:c>
      <x:c r="E473" s="139" t="n">
        <x:v>0.88</x:v>
      </x:c>
    </x:row>
    <x:row r="474">
      <x:c r="A474" s="137" t="str">
        <x:v>BR-019-V1</x:v>
      </x:c>
      <x:c r="B474" s="137" t="str">
        <x:v>vertraut</x:v>
      </x:c>
      <x:c r="C474" s="137" t="str">
        <x:v>novelty</x:v>
      </x:c>
      <x:c r="D474" s="138" t="str">
        <x:v>editorial_rule</x:v>
      </x:c>
      <x:c r="E474" s="139" t="n">
        <x:v>0.78</x:v>
      </x:c>
    </x:row>
    <x:row r="475">
      <x:c r="A475" s="137" t="str">
        <x:v>BR-019-V1</x:v>
      </x:c>
      <x:c r="B475" s="137" t="str">
        <x:v>normaler Supermarkt</x:v>
      </x:c>
      <x:c r="C475" s="137" t="str">
        <x:v>availability</x:v>
      </x:c>
      <x:c r="D475" s="138" t="str">
        <x:v>ingredient_rule</x:v>
      </x:c>
      <x:c r="E475" s="139" t="n">
        <x:v>0.78</x:v>
      </x:c>
    </x:row>
    <x:row r="476">
      <x:c r="A476" s="137" t="str">
        <x:v>BR-019-V1</x:v>
      </x:c>
      <x:c r="B476" s="137" t="str">
        <x:v>international/modern</x:v>
      </x:c>
      <x:c r="C476" s="137" t="str">
        <x:v>region</x:v>
      </x:c>
      <x:c r="D476" s="138" t="str">
        <x:v>editorial_rule</x:v>
      </x:c>
      <x:c r="E476" s="139" t="n">
        <x:v>0.78</x:v>
      </x:c>
    </x:row>
    <x:row r="477">
      <x:c r="A477" s="137" t="str">
        <x:v>BR-019-V1</x:v>
      </x:c>
      <x:c r="B477" s="137" t="str">
        <x:v>mild-herzhaft</x:v>
      </x:c>
      <x:c r="C477" s="137" t="str">
        <x:v>flavor</x:v>
      </x:c>
      <x:c r="D477" s="138" t="str">
        <x:v>ingredient_rule</x:v>
      </x:c>
      <x:c r="E477" s="139" t="n">
        <x:v>0.8</x:v>
      </x:c>
    </x:row>
    <x:row r="478">
      <x:c r="A478" s="137" t="str">
        <x:v>BR-019-V1</x:v>
      </x:c>
      <x:c r="B478" s="137" t="str">
        <x:v>mild</x:v>
      </x:c>
      <x:c r="C478" s="137" t="str">
        <x:v>spice</x:v>
      </x:c>
      <x:c r="D478" s="138" t="str">
        <x:v>ingredient_rule</x:v>
      </x:c>
      <x:c r="E478" s="139" t="n">
        <x:v>0.85</x:v>
      </x:c>
    </x:row>
    <x:row r="479">
      <x:c r="A479" s="137" t="str">
        <x:v>BR-019-V1</x:v>
      </x:c>
      <x:c r="B479" s="137" t="str">
        <x:v>ganzjährig</x:v>
      </x:c>
      <x:c r="C479" s="137" t="str">
        <x:v>season</x:v>
      </x:c>
      <x:c r="D479" s="138" t="str">
        <x:v>editorial_rule</x:v>
      </x:c>
      <x:c r="E479" s="139" t="n">
        <x:v>0.72</x:v>
      </x:c>
    </x:row>
    <x:row r="480">
      <x:c r="A480" s="137" t="str">
        <x:v>BR-019-V1</x:v>
      </x:c>
      <x:c r="B480" s="137" t="str">
        <x:v>warm</x:v>
      </x:c>
      <x:c r="C480" s="137" t="str">
        <x:v>temperature</x:v>
      </x:c>
      <x:c r="D480" s="138" t="str">
        <x:v>recipe_properties</x:v>
      </x:c>
      <x:c r="E480" s="139" t="n">
        <x:v>0.9</x:v>
      </x:c>
    </x:row>
    <x:row r="481">
      <x:c r="A481" s="137" t="str">
        <x:v>BR-019-V1</x:v>
      </x:c>
      <x:c r="B481" s="137" t="str">
        <x:v>Backofen</x:v>
      </x:c>
      <x:c r="C481" s="137" t="str">
        <x:v>equipment</x:v>
      </x:c>
      <x:c r="D481" s="138" t="str">
        <x:v>steps_and_existing_data</x:v>
      </x:c>
      <x:c r="E481" s="139" t="n">
        <x:v>0.88</x:v>
      </x:c>
    </x:row>
    <x:row r="482">
      <x:c r="A482" s="137" t="str">
        <x:v>BR-019-V1</x:v>
      </x:c>
      <x:c r="B482" s="137" t="str">
        <x:v>Backblech</x:v>
      </x:c>
      <x:c r="C482" s="137" t="str">
        <x:v>equipment</x:v>
      </x:c>
      <x:c r="D482" s="138" t="str">
        <x:v>steps_and_existing_data</x:v>
      </x:c>
      <x:c r="E482" s="139" t="n">
        <x:v>0.88</x:v>
      </x:c>
    </x:row>
    <x:row r="483">
      <x:c r="A483" s="137" t="str">
        <x:v>BR-019-V1</x:v>
      </x:c>
      <x:c r="B483" s="137" t="str">
        <x:v>einfach</x:v>
      </x:c>
      <x:c r="C483" s="137" t="str">
        <x:v>difficulty</x:v>
      </x:c>
      <x:c r="D483" s="138" t="str">
        <x:v>existing_value</x:v>
      </x:c>
      <x:c r="E483" s="139" t="n">
        <x:v>0.95</x:v>
      </x:c>
    </x:row>
    <x:row r="484">
      <x:c r="A484" s="137" t="str">
        <x:v>BR-019-V1</x:v>
      </x:c>
      <x:c r="B484" s="137" t="str">
        <x:v>schnell</x:v>
      </x:c>
      <x:c r="C484" s="137" t="str">
        <x:v>time</x:v>
      </x:c>
      <x:c r="D484" s="138" t="str">
        <x:v>total_time</x:v>
      </x:c>
      <x:c r="E484" s="139" t="n">
        <x:v>1</x:v>
      </x:c>
    </x:row>
    <x:row r="485">
      <x:c r="A485" s="137" t="str">
        <x:v>BR-019-V1</x:v>
      </x:c>
      <x:c r="B485" s="137" t="str">
        <x:v>günstig</x:v>
      </x:c>
      <x:c r="C485" s="137" t="str">
        <x:v>cost</x:v>
      </x:c>
      <x:c r="D485" s="138" t="str">
        <x:v>cost_per_serving</x:v>
      </x:c>
      <x:c r="E485" s="139" t="n">
        <x:v>1</x:v>
      </x:c>
    </x:row>
    <x:row r="486">
      <x:c r="A486" s="137" t="str">
        <x:v>BR-020-V1</x:v>
      </x:c>
      <x:c r="B486" s="137" t="str">
        <x:v>pescetarisch</x:v>
      </x:c>
      <x:c r="C486" s="137" t="str">
        <x:v>diet</x:v>
      </x:c>
      <x:c r="D486" s="138" t="str">
        <x:v>ingredients</x:v>
      </x:c>
      <x:c r="E486" s="139" t="n">
        <x:v>0.96</x:v>
      </x:c>
    </x:row>
    <x:row r="487">
      <x:c r="A487" s="137" t="str">
        <x:v>BR-020-V1</x:v>
      </x:c>
      <x:c r="B487" s="137" t="str">
        <x:v>nach Zutaten halal-kompatibel</x:v>
      </x:c>
      <x:c r="C487" s="137" t="str">
        <x:v>halal</x:v>
      </x:c>
      <x:c r="D487" s="138" t="str">
        <x:v>ingredients</x:v>
      </x:c>
      <x:c r="E487" s="139" t="n">
        <x:v>0.94</x:v>
      </x:c>
    </x:row>
    <x:row r="488">
      <x:c r="A488" s="137" t="str">
        <x:v>BR-020-V1</x:v>
      </x:c>
      <x:c r="B488" s="137" t="str">
        <x:v>mit Austausch glutenfrei</x:v>
      </x:c>
      <x:c r="C488" s="137" t="str">
        <x:v>compatibility</x:v>
      </x:c>
      <x:c r="D488" s="138" t="str">
        <x:v>ingredients</x:v>
      </x:c>
      <x:c r="E488" s="139" t="n">
        <x:v>0.9</x:v>
      </x:c>
    </x:row>
    <x:row r="489">
      <x:c r="A489" s="137" t="str">
        <x:v>BR-020-V1</x:v>
      </x:c>
      <x:c r="B489" s="137" t="str">
        <x:v>mit laktosefreien Produkten</x:v>
      </x:c>
      <x:c r="C489" s="137" t="str">
        <x:v>compatibility</x:v>
      </x:c>
      <x:c r="D489" s="138" t="str">
        <x:v>ingredients</x:v>
      </x:c>
      <x:c r="E489" s="139" t="n">
        <x:v>0.9</x:v>
      </x:c>
    </x:row>
    <x:row r="490">
      <x:c r="A490" s="137" t="str">
        <x:v>BR-020-V1</x:v>
      </x:c>
      <x:c r="B490" s="137" t="str">
        <x:v>nussfrei nach Zutaten</x:v>
      </x:c>
      <x:c r="C490" s="137" t="str">
        <x:v>compatibility</x:v>
      </x:c>
      <x:c r="D490" s="138" t="str">
        <x:v>ingredients</x:v>
      </x:c>
      <x:c r="E490" s="139" t="n">
        <x:v>0.9</x:v>
      </x:c>
    </x:row>
    <x:row r="491">
      <x:c r="A491" s="137" t="str">
        <x:v>BR-020-V1</x:v>
      </x:c>
      <x:c r="B491" s="137" t="str">
        <x:v>enthält Ei</x:v>
      </x:c>
      <x:c r="C491" s="137" t="str">
        <x:v>compatibility</x:v>
      </x:c>
      <x:c r="D491" s="138" t="str">
        <x:v>ingredients</x:v>
      </x:c>
      <x:c r="E491" s="139" t="n">
        <x:v>0.9</x:v>
      </x:c>
    </x:row>
    <x:row r="492">
      <x:c r="A492" s="137" t="str">
        <x:v>BR-020-V1</x:v>
      </x:c>
      <x:c r="B492" s="137" t="str">
        <x:v>sojafrei nach Zutaten</x:v>
      </x:c>
      <x:c r="C492" s="137" t="str">
        <x:v>compatibility</x:v>
      </x:c>
      <x:c r="D492" s="138" t="str">
        <x:v>ingredients</x:v>
      </x:c>
      <x:c r="E492" s="139" t="n">
        <x:v>0.9</x:v>
      </x:c>
    </x:row>
    <x:row r="493">
      <x:c r="A493" s="137" t="str">
        <x:v>BR-020-V1</x:v>
      </x:c>
      <x:c r="B493" s="137" t="str">
        <x:v>proteinbetont</x:v>
      </x:c>
      <x:c r="C493" s="137" t="str">
        <x:v>nutrition</x:v>
      </x:c>
      <x:c r="D493" s="138" t="str">
        <x:v>macros</x:v>
      </x:c>
      <x:c r="E493" s="139" t="n">
        <x:v>0.9</x:v>
      </x:c>
    </x:row>
    <x:row r="494">
      <x:c r="A494" s="137" t="str">
        <x:v>BR-020-V1</x:v>
      </x:c>
      <x:c r="B494" s="137" t="str">
        <x:v>leicht</x:v>
      </x:c>
      <x:c r="C494" s="137" t="str">
        <x:v>nutrition</x:v>
      </x:c>
      <x:c r="D494" s="138" t="str">
        <x:v>macros</x:v>
      </x:c>
      <x:c r="E494" s="139" t="n">
        <x:v>0.9</x:v>
      </x:c>
    </x:row>
    <x:row r="495">
      <x:c r="A495" s="137" t="str">
        <x:v>BR-020-V1</x:v>
      </x:c>
      <x:c r="B495" s="137" t="str">
        <x:v>Frühstück</x:v>
      </x:c>
      <x:c r="C495" s="137" t="str">
        <x:v>meal_role</x:v>
      </x:c>
      <x:c r="D495" s="138" t="str">
        <x:v>editorial_rule</x:v>
      </x:c>
      <x:c r="E495" s="139" t="n">
        <x:v>0.93</x:v>
      </x:c>
    </x:row>
    <x:row r="496">
      <x:c r="A496" s="137" t="str">
        <x:v>BR-020-V1</x:v>
      </x:c>
      <x:c r="B496" s="137" t="str">
        <x:v>Eiergericht</x:v>
      </x:c>
      <x:c r="C496" s="137" t="str">
        <x:v>dish_type</x:v>
      </x:c>
      <x:c r="D496" s="138" t="str">
        <x:v>editorial_rule</x:v>
      </x:c>
      <x:c r="E496" s="139" t="n">
        <x:v>0.9</x:v>
      </x:c>
    </x:row>
    <x:row r="497">
      <x:c r="A497" s="137" t="str">
        <x:v>BR-020-V1</x:v>
      </x:c>
      <x:c r="B497" s="137" t="str">
        <x:v>schnell</x:v>
      </x:c>
      <x:c r="C497" s="137" t="str">
        <x:v>use_case</x:v>
      </x:c>
      <x:c r="D497" s="138" t="str">
        <x:v>recipe_properties</x:v>
      </x:c>
      <x:c r="E497" s="139" t="n">
        <x:v>0.88</x:v>
      </x:c>
    </x:row>
    <x:row r="498">
      <x:c r="A498" s="137" t="str">
        <x:v>BR-020-V1</x:v>
      </x:c>
      <x:c r="B498" s="137" t="str">
        <x:v>transportierbar</x:v>
      </x:c>
      <x:c r="C498" s="137" t="str">
        <x:v>use_case</x:v>
      </x:c>
      <x:c r="D498" s="138" t="str">
        <x:v>recipe_properties</x:v>
      </x:c>
      <x:c r="E498" s="139" t="n">
        <x:v>0.88</x:v>
      </x:c>
    </x:row>
    <x:row r="499">
      <x:c r="A499" s="137" t="str">
        <x:v>BR-020-V1</x:v>
      </x:c>
      <x:c r="B499" s="137" t="str">
        <x:v>vertraut</x:v>
      </x:c>
      <x:c r="C499" s="137" t="str">
        <x:v>novelty</x:v>
      </x:c>
      <x:c r="D499" s="138" t="str">
        <x:v>editorial_rule</x:v>
      </x:c>
      <x:c r="E499" s="139" t="n">
        <x:v>0.78</x:v>
      </x:c>
    </x:row>
    <x:row r="500">
      <x:c r="A500" s="137" t="str">
        <x:v>BR-020-V1</x:v>
      </x:c>
      <x:c r="B500" s="137" t="str">
        <x:v>normaler Supermarkt</x:v>
      </x:c>
      <x:c r="C500" s="137" t="str">
        <x:v>availability</x:v>
      </x:c>
      <x:c r="D500" s="138" t="str">
        <x:v>ingredient_rule</x:v>
      </x:c>
      <x:c r="E500" s="139" t="n">
        <x:v>0.78</x:v>
      </x:c>
    </x:row>
    <x:row r="501">
      <x:c r="A501" s="137" t="str">
        <x:v>BR-020-V1</x:v>
      </x:c>
      <x:c r="B501" s="137" t="str">
        <x:v>international/modern</x:v>
      </x:c>
      <x:c r="C501" s="137" t="str">
        <x:v>region</x:v>
      </x:c>
      <x:c r="D501" s="138" t="str">
        <x:v>editorial_rule</x:v>
      </x:c>
      <x:c r="E501" s="139" t="n">
        <x:v>0.78</x:v>
      </x:c>
    </x:row>
    <x:row r="502">
      <x:c r="A502" s="137" t="str">
        <x:v>BR-020-V1</x:v>
      </x:c>
      <x:c r="B502" s="137" t="str">
        <x:v>rauchig</x:v>
      </x:c>
      <x:c r="C502" s="137" t="str">
        <x:v>flavor</x:v>
      </x:c>
      <x:c r="D502" s="138" t="str">
        <x:v>ingredient_rule</x:v>
      </x:c>
      <x:c r="E502" s="139" t="n">
        <x:v>0.8</x:v>
      </x:c>
    </x:row>
    <x:row r="503">
      <x:c r="A503" s="137" t="str">
        <x:v>BR-020-V1</x:v>
      </x:c>
      <x:c r="B503" s="137" t="str">
        <x:v>mild</x:v>
      </x:c>
      <x:c r="C503" s="137" t="str">
        <x:v>spice</x:v>
      </x:c>
      <x:c r="D503" s="138" t="str">
        <x:v>ingredient_rule</x:v>
      </x:c>
      <x:c r="E503" s="139" t="n">
        <x:v>0.85</x:v>
      </x:c>
    </x:row>
    <x:row r="504">
      <x:c r="A504" s="137" t="str">
        <x:v>BR-020-V1</x:v>
      </x:c>
      <x:c r="B504" s="137" t="str">
        <x:v>ganzjährig</x:v>
      </x:c>
      <x:c r="C504" s="137" t="str">
        <x:v>season</x:v>
      </x:c>
      <x:c r="D504" s="138" t="str">
        <x:v>editorial_rule</x:v>
      </x:c>
      <x:c r="E504" s="139" t="n">
        <x:v>0.72</x:v>
      </x:c>
    </x:row>
    <x:row r="505">
      <x:c r="A505" s="137" t="str">
        <x:v>BR-020-V1</x:v>
      </x:c>
      <x:c r="B505" s="137" t="str">
        <x:v>warm</x:v>
      </x:c>
      <x:c r="C505" s="137" t="str">
        <x:v>temperature</x:v>
      </x:c>
      <x:c r="D505" s="138" t="str">
        <x:v>recipe_properties</x:v>
      </x:c>
      <x:c r="E505" s="139" t="n">
        <x:v>0.9</x:v>
      </x:c>
    </x:row>
    <x:row r="506">
      <x:c r="A506" s="137" t="str">
        <x:v>BR-020-V1</x:v>
      </x:c>
      <x:c r="B506" s="137" t="str">
        <x:v>Backofen</x:v>
      </x:c>
      <x:c r="C506" s="137" t="str">
        <x:v>equipment</x:v>
      </x:c>
      <x:c r="D506" s="138" t="str">
        <x:v>steps_and_existing_data</x:v>
      </x:c>
      <x:c r="E506" s="139" t="n">
        <x:v>0.88</x:v>
      </x:c>
    </x:row>
    <x:row r="507">
      <x:c r="A507" s="137" t="str">
        <x:v>BR-020-V1</x:v>
      </x:c>
      <x:c r="B507" s="137" t="str">
        <x:v>Backblech</x:v>
      </x:c>
      <x:c r="C507" s="137" t="str">
        <x:v>equipment</x:v>
      </x:c>
      <x:c r="D507" s="138" t="str">
        <x:v>steps_and_existing_data</x:v>
      </x:c>
      <x:c r="E507" s="139" t="n">
        <x:v>0.88</x:v>
      </x:c>
    </x:row>
    <x:row r="508">
      <x:c r="A508" s="137" t="str">
        <x:v>BR-020-V1</x:v>
      </x:c>
      <x:c r="B508" s="137" t="str">
        <x:v>einfach</x:v>
      </x:c>
      <x:c r="C508" s="137" t="str">
        <x:v>difficulty</x:v>
      </x:c>
      <x:c r="D508" s="138" t="str">
        <x:v>existing_value</x:v>
      </x:c>
      <x:c r="E508" s="139" t="n">
        <x:v>0.95</x:v>
      </x:c>
    </x:row>
    <x:row r="509">
      <x:c r="A509" s="137" t="str">
        <x:v>BR-020-V1</x:v>
      </x:c>
      <x:c r="B509" s="137" t="str">
        <x:v>sehr schnell</x:v>
      </x:c>
      <x:c r="C509" s="137" t="str">
        <x:v>time</x:v>
      </x:c>
      <x:c r="D509" s="138" t="str">
        <x:v>total_time</x:v>
      </x:c>
      <x:c r="E509" s="139" t="n">
        <x:v>1</x:v>
      </x:c>
    </x:row>
    <x:row r="510">
      <x:c r="A510" s="137" t="str">
        <x:v>BR-020-V1</x:v>
      </x:c>
      <x:c r="B510" s="137" t="str">
        <x:v>günstig</x:v>
      </x:c>
      <x:c r="C510" s="137" t="str">
        <x:v>cost</x:v>
      </x:c>
      <x:c r="D510" s="138" t="str">
        <x:v>cost_per_serving</x:v>
      </x:c>
      <x:c r="E510" s="139" t="n">
        <x:v>1</x:v>
      </x:c>
    </x:row>
    <x:row r="511">
      <x:c r="A511" s="137" t="str">
        <x:v>BR-021-V1</x:v>
      </x:c>
      <x:c r="B511" s="137" t="str">
        <x:v>vegetarisch</x:v>
      </x:c>
      <x:c r="C511" s="137" t="str">
        <x:v>diet</x:v>
      </x:c>
      <x:c r="D511" s="138" t="str">
        <x:v>ingredients</x:v>
      </x:c>
      <x:c r="E511" s="139" t="n">
        <x:v>0.96</x:v>
      </x:c>
    </x:row>
    <x:row r="512">
      <x:c r="A512" s="137" t="str">
        <x:v>BR-021-V1</x:v>
      </x:c>
      <x:c r="B512" s="137" t="str">
        <x:v>nach Zutaten halal-kompatibel</x:v>
      </x:c>
      <x:c r="C512" s="137" t="str">
        <x:v>halal</x:v>
      </x:c>
      <x:c r="D512" s="138" t="str">
        <x:v>ingredients</x:v>
      </x:c>
      <x:c r="E512" s="139" t="n">
        <x:v>0.94</x:v>
      </x:c>
    </x:row>
    <x:row r="513">
      <x:c r="A513" s="137" t="str">
        <x:v>BR-021-V1</x:v>
      </x:c>
      <x:c r="B513" s="137" t="str">
        <x:v>glutenfrei bei zertifizierter Produktwahl</x:v>
      </x:c>
      <x:c r="C513" s="137" t="str">
        <x:v>compatibility</x:v>
      </x:c>
      <x:c r="D513" s="138" t="str">
        <x:v>ingredients</x:v>
      </x:c>
      <x:c r="E513" s="139" t="n">
        <x:v>0.9</x:v>
      </x:c>
    </x:row>
    <x:row r="514">
      <x:c r="A514" s="137" t="str">
        <x:v>BR-021-V1</x:v>
      </x:c>
      <x:c r="B514" s="137" t="str">
        <x:v>mit laktosefreien Produkten</x:v>
      </x:c>
      <x:c r="C514" s="137" t="str">
        <x:v>compatibility</x:v>
      </x:c>
      <x:c r="D514" s="138" t="str">
        <x:v>ingredients</x:v>
      </x:c>
      <x:c r="E514" s="139" t="n">
        <x:v>0.9</x:v>
      </x:c>
    </x:row>
    <x:row r="515">
      <x:c r="A515" s="137" t="str">
        <x:v>BR-021-V1</x:v>
      </x:c>
      <x:c r="B515" s="137" t="str">
        <x:v>nussfrei nach Zutaten</x:v>
      </x:c>
      <x:c r="C515" s="137" t="str">
        <x:v>compatibility</x:v>
      </x:c>
      <x:c r="D515" s="138" t="str">
        <x:v>ingredients</x:v>
      </x:c>
      <x:c r="E515" s="139" t="n">
        <x:v>0.9</x:v>
      </x:c>
    </x:row>
    <x:row r="516">
      <x:c r="A516" s="137" t="str">
        <x:v>BR-021-V1</x:v>
      </x:c>
      <x:c r="B516" s="137" t="str">
        <x:v>eifrei nach Zutaten</x:v>
      </x:c>
      <x:c r="C516" s="137" t="str">
        <x:v>compatibility</x:v>
      </x:c>
      <x:c r="D516" s="138" t="str">
        <x:v>ingredients</x:v>
      </x:c>
      <x:c r="E516" s="139" t="n">
        <x:v>0.9</x:v>
      </x:c>
    </x:row>
    <x:row r="517">
      <x:c r="A517" s="137" t="str">
        <x:v>BR-021-V1</x:v>
      </x:c>
      <x:c r="B517" s="137" t="str">
        <x:v>sojafrei nach Zutaten</x:v>
      </x:c>
      <x:c r="C517" s="137" t="str">
        <x:v>compatibility</x:v>
      </x:c>
      <x:c r="D517" s="138" t="str">
        <x:v>ingredients</x:v>
      </x:c>
      <x:c r="E517" s="139" t="n">
        <x:v>0.9</x:v>
      </x:c>
    </x:row>
    <x:row r="518">
      <x:c r="A518" s="137" t="str">
        <x:v>BR-021-V1</x:v>
      </x:c>
      <x:c r="B518" s="137" t="str">
        <x:v>ballaststoffreich</x:v>
      </x:c>
      <x:c r="C518" s="137" t="str">
        <x:v>nutrition</x:v>
      </x:c>
      <x:c r="D518" s="138" t="str">
        <x:v>macros</x:v>
      </x:c>
      <x:c r="E518" s="139" t="n">
        <x:v>0.9</x:v>
      </x:c>
    </x:row>
    <x:row r="519">
      <x:c r="A519" s="137" t="str">
        <x:v>BR-021-V1</x:v>
      </x:c>
      <x:c r="B519" s="137" t="str">
        <x:v>leicht</x:v>
      </x:c>
      <x:c r="C519" s="137" t="str">
        <x:v>nutrition</x:v>
      </x:c>
      <x:c r="D519" s="138" t="str">
        <x:v>macros</x:v>
      </x:c>
      <x:c r="E519" s="139" t="n">
        <x:v>0.9</x:v>
      </x:c>
    </x:row>
    <x:row r="520">
      <x:c r="A520" s="137" t="str">
        <x:v>BR-021-V1</x:v>
      </x:c>
      <x:c r="B520" s="137" t="str">
        <x:v>Frühstück</x:v>
      </x:c>
      <x:c r="C520" s="137" t="str">
        <x:v>meal_role</x:v>
      </x:c>
      <x:c r="D520" s="138" t="str">
        <x:v>editorial_rule</x:v>
      </x:c>
      <x:c r="E520" s="139" t="n">
        <x:v>0.93</x:v>
      </x:c>
    </x:row>
    <x:row r="521">
      <x:c r="A521" s="137" t="str">
        <x:v>BR-021-V1</x:v>
      </x:c>
      <x:c r="B521" s="137" t="str">
        <x:v>Porridge/Müsli</x:v>
      </x:c>
      <x:c r="C521" s="137" t="str">
        <x:v>dish_type</x:v>
      </x:c>
      <x:c r="D521" s="138" t="str">
        <x:v>editorial_rule</x:v>
      </x:c>
      <x:c r="E521" s="139" t="n">
        <x:v>0.9</x:v>
      </x:c>
    </x:row>
    <x:row r="522">
      <x:c r="A522" s="137" t="str">
        <x:v>BR-021-V1</x:v>
      </x:c>
      <x:c r="B522" s="137" t="str">
        <x:v>schnell</x:v>
      </x:c>
      <x:c r="C522" s="137" t="str">
        <x:v>use_case</x:v>
      </x:c>
      <x:c r="D522" s="138" t="str">
        <x:v>recipe_properties</x:v>
      </x:c>
      <x:c r="E522" s="139" t="n">
        <x:v>0.88</x:v>
      </x:c>
    </x:row>
    <x:row r="523">
      <x:c r="A523" s="137" t="str">
        <x:v>BR-021-V1</x:v>
      </x:c>
      <x:c r="B523" s="137" t="str">
        <x:v>transportierbar</x:v>
      </x:c>
      <x:c r="C523" s="137" t="str">
        <x:v>use_case</x:v>
      </x:c>
      <x:c r="D523" s="138" t="str">
        <x:v>recipe_properties</x:v>
      </x:c>
      <x:c r="E523" s="139" t="n">
        <x:v>0.88</x:v>
      </x:c>
    </x:row>
    <x:row r="524">
      <x:c r="A524" s="137" t="str">
        <x:v>BR-021-V1</x:v>
      </x:c>
      <x:c r="B524" s="137" t="str">
        <x:v>ohne Kochen</x:v>
      </x:c>
      <x:c r="C524" s="137" t="str">
        <x:v>use_case</x:v>
      </x:c>
      <x:c r="D524" s="138" t="str">
        <x:v>recipe_properties</x:v>
      </x:c>
      <x:c r="E524" s="139" t="n">
        <x:v>0.88</x:v>
      </x:c>
    </x:row>
    <x:row r="525">
      <x:c r="A525" s="137" t="str">
        <x:v>BR-021-V1</x:v>
      </x:c>
      <x:c r="B525" s="137" t="str">
        <x:v>abwechslungsreich</x:v>
      </x:c>
      <x:c r="C525" s="137" t="str">
        <x:v>novelty</x:v>
      </x:c>
      <x:c r="D525" s="138" t="str">
        <x:v>editorial_rule</x:v>
      </x:c>
      <x:c r="E525" s="139" t="n">
        <x:v>0.78</x:v>
      </x:c>
    </x:row>
    <x:row r="526">
      <x:c r="A526" s="137" t="str">
        <x:v>BR-021-V1</x:v>
      </x:c>
      <x:c r="B526" s="137" t="str">
        <x:v>großer Supermarkt empfohlen</x:v>
      </x:c>
      <x:c r="C526" s="137" t="str">
        <x:v>availability</x:v>
      </x:c>
      <x:c r="D526" s="138" t="str">
        <x:v>ingredient_rule</x:v>
      </x:c>
      <x:c r="E526" s="139" t="n">
        <x:v>0.78</x:v>
      </x:c>
    </x:row>
    <x:row r="527">
      <x:c r="A527" s="137" t="str">
        <x:v>BR-021-V1</x:v>
      </x:c>
      <x:c r="B527" s="137" t="str">
        <x:v>Nahost inspiriert</x:v>
      </x:c>
      <x:c r="C527" s="137" t="str">
        <x:v>region</x:v>
      </x:c>
      <x:c r="D527" s="138" t="str">
        <x:v>editorial_rule</x:v>
      </x:c>
      <x:c r="E527" s="139" t="n">
        <x:v>0.78</x:v>
      </x:c>
    </x:row>
    <x:row r="528">
      <x:c r="A528" s="137" t="str">
        <x:v>BR-021-V1</x:v>
      </x:c>
      <x:c r="B528" s="137" t="str">
        <x:v>mild-herzhaft</x:v>
      </x:c>
      <x:c r="C528" s="137" t="str">
        <x:v>flavor</x:v>
      </x:c>
      <x:c r="D528" s="138" t="str">
        <x:v>ingredient_rule</x:v>
      </x:c>
      <x:c r="E528" s="139" t="n">
        <x:v>0.8</x:v>
      </x:c>
    </x:row>
    <x:row r="529">
      <x:c r="A529" s="137" t="str">
        <x:v>BR-021-V1</x:v>
      </x:c>
      <x:c r="B529" s="137" t="str">
        <x:v>mild</x:v>
      </x:c>
      <x:c r="C529" s="137" t="str">
        <x:v>spice</x:v>
      </x:c>
      <x:c r="D529" s="138" t="str">
        <x:v>ingredient_rule</x:v>
      </x:c>
      <x:c r="E529" s="139" t="n">
        <x:v>0.85</x:v>
      </x:c>
    </x:row>
    <x:row r="530">
      <x:c r="A530" s="137" t="str">
        <x:v>BR-021-V1</x:v>
      </x:c>
      <x:c r="B530" s="137" t="str">
        <x:v>ganzjährig</x:v>
      </x:c>
      <x:c r="C530" s="137" t="str">
        <x:v>season</x:v>
      </x:c>
      <x:c r="D530" s="138" t="str">
        <x:v>editorial_rule</x:v>
      </x:c>
      <x:c r="E530" s="139" t="n">
        <x:v>0.72</x:v>
      </x:c>
    </x:row>
    <x:row r="531">
      <x:c r="A531" s="137" t="str">
        <x:v>BR-021-V1</x:v>
      </x:c>
      <x:c r="B531" s="137" t="str">
        <x:v>warm</x:v>
      </x:c>
      <x:c r="C531" s="137" t="str">
        <x:v>temperature</x:v>
      </x:c>
      <x:c r="D531" s="138" t="str">
        <x:v>recipe_properties</x:v>
      </x:c>
      <x:c r="E531" s="139" t="n">
        <x:v>0.9</x:v>
      </x:c>
    </x:row>
    <x:row r="532">
      <x:c r="A532" s="137" t="str">
        <x:v>BR-021-V1</x:v>
      </x:c>
      <x:c r="B532" s="137" t="str">
        <x:v>Schüssel</x:v>
      </x:c>
      <x:c r="C532" s="137" t="str">
        <x:v>equipment</x:v>
      </x:c>
      <x:c r="D532" s="138" t="str">
        <x:v>steps_and_existing_data</x:v>
      </x:c>
      <x:c r="E532" s="139" t="n">
        <x:v>0.88</x:v>
      </x:c>
    </x:row>
    <x:row r="533">
      <x:c r="A533" s="137" t="str">
        <x:v>BR-021-V1</x:v>
      </x:c>
      <x:c r="B533" s="137" t="str">
        <x:v>Topf</x:v>
      </x:c>
      <x:c r="C533" s="137" t="str">
        <x:v>equipment</x:v>
      </x:c>
      <x:c r="D533" s="138" t="str">
        <x:v>steps_and_existing_data</x:v>
      </x:c>
      <x:c r="E533" s="139" t="n">
        <x:v>0.88</x:v>
      </x:c>
    </x:row>
    <x:row r="534">
      <x:c r="A534" s="137" t="str">
        <x:v>BR-021-V1</x:v>
      </x:c>
      <x:c r="B534" s="137" t="str">
        <x:v>einfach</x:v>
      </x:c>
      <x:c r="C534" s="137" t="str">
        <x:v>difficulty</x:v>
      </x:c>
      <x:c r="D534" s="138" t="str">
        <x:v>existing_value</x:v>
      </x:c>
      <x:c r="E534" s="139" t="n">
        <x:v>0.95</x:v>
      </x:c>
    </x:row>
    <x:row r="535">
      <x:c r="A535" s="137" t="str">
        <x:v>BR-021-V1</x:v>
      </x:c>
      <x:c r="B535" s="137" t="str">
        <x:v>sehr schnell</x:v>
      </x:c>
      <x:c r="C535" s="137" t="str">
        <x:v>time</x:v>
      </x:c>
      <x:c r="D535" s="138" t="str">
        <x:v>total_time</x:v>
      </x:c>
      <x:c r="E535" s="139" t="n">
        <x:v>1</x:v>
      </x:c>
    </x:row>
    <x:row r="536">
      <x:c r="A536" s="137" t="str">
        <x:v>BR-021-V1</x:v>
      </x:c>
      <x:c r="B536" s="137" t="str">
        <x:v>günstig</x:v>
      </x:c>
      <x:c r="C536" s="137" t="str">
        <x:v>cost</x:v>
      </x:c>
      <x:c r="D536" s="138" t="str">
        <x:v>cost_per_serving</x:v>
      </x:c>
      <x:c r="E536" s="139" t="n">
        <x:v>1</x:v>
      </x:c>
    </x:row>
    <x:row r="537">
      <x:c r="A537" s="137" t="str">
        <x:v>BR-022-V1</x:v>
      </x:c>
      <x:c r="B537" s="137" t="str">
        <x:v>vegetarisch</x:v>
      </x:c>
      <x:c r="C537" s="137" t="str">
        <x:v>diet</x:v>
      </x:c>
      <x:c r="D537" s="138" t="str">
        <x:v>ingredients</x:v>
      </x:c>
      <x:c r="E537" s="139" t="n">
        <x:v>0.96</x:v>
      </x:c>
    </x:row>
    <x:row r="538">
      <x:c r="A538" s="137" t="str">
        <x:v>BR-022-V1</x:v>
      </x:c>
      <x:c r="B538" s="137" t="str">
        <x:v>nach Zutaten halal-kompatibel</x:v>
      </x:c>
      <x:c r="C538" s="137" t="str">
        <x:v>halal</x:v>
      </x:c>
      <x:c r="D538" s="138" t="str">
        <x:v>ingredients</x:v>
      </x:c>
      <x:c r="E538" s="139" t="n">
        <x:v>0.94</x:v>
      </x:c>
    </x:row>
    <x:row r="539">
      <x:c r="A539" s="137" t="str">
        <x:v>BR-022-V1</x:v>
      </x:c>
      <x:c r="B539" s="137" t="str">
        <x:v>glutenfrei nach Zutaten</x:v>
      </x:c>
      <x:c r="C539" s="137" t="str">
        <x:v>compatibility</x:v>
      </x:c>
      <x:c r="D539" s="138" t="str">
        <x:v>ingredients</x:v>
      </x:c>
      <x:c r="E539" s="139" t="n">
        <x:v>0.9</x:v>
      </x:c>
    </x:row>
    <x:row r="540">
      <x:c r="A540" s="137" t="str">
        <x:v>BR-022-V1</x:v>
      </x:c>
      <x:c r="B540" s="137" t="str">
        <x:v>mit laktosefreien Produkten</x:v>
      </x:c>
      <x:c r="C540" s="137" t="str">
        <x:v>compatibility</x:v>
      </x:c>
      <x:c r="D540" s="138" t="str">
        <x:v>ingredients</x:v>
      </x:c>
      <x:c r="E540" s="139" t="n">
        <x:v>0.9</x:v>
      </x:c>
    </x:row>
    <x:row r="541">
      <x:c r="A541" s="137" t="str">
        <x:v>BR-022-V1</x:v>
      </x:c>
      <x:c r="B541" s="137" t="str">
        <x:v>nussfrei nach Zutaten</x:v>
      </x:c>
      <x:c r="C541" s="137" t="str">
        <x:v>compatibility</x:v>
      </x:c>
      <x:c r="D541" s="138" t="str">
        <x:v>ingredients</x:v>
      </x:c>
      <x:c r="E541" s="139" t="n">
        <x:v>0.9</x:v>
      </x:c>
    </x:row>
    <x:row r="542">
      <x:c r="A542" s="137" t="str">
        <x:v>BR-022-V1</x:v>
      </x:c>
      <x:c r="B542" s="137" t="str">
        <x:v>eifrei nach Zutaten</x:v>
      </x:c>
      <x:c r="C542" s="137" t="str">
        <x:v>compatibility</x:v>
      </x:c>
      <x:c r="D542" s="138" t="str">
        <x:v>ingredients</x:v>
      </x:c>
      <x:c r="E542" s="139" t="n">
        <x:v>0.9</x:v>
      </x:c>
    </x:row>
    <x:row r="543">
      <x:c r="A543" s="137" t="str">
        <x:v>BR-022-V1</x:v>
      </x:c>
      <x:c r="B543" s="137" t="str">
        <x:v>sojafrei nach Zutaten</x:v>
      </x:c>
      <x:c r="C543" s="137" t="str">
        <x:v>compatibility</x:v>
      </x:c>
      <x:c r="D543" s="138" t="str">
        <x:v>ingredients</x:v>
      </x:c>
      <x:c r="E543" s="139" t="n">
        <x:v>0.9</x:v>
      </x:c>
    </x:row>
    <x:row r="544">
      <x:c r="A544" s="137" t="str">
        <x:v>BR-022-V1</x:v>
      </x:c>
      <x:c r="B544" s="137" t="str">
        <x:v>proteinbetont</x:v>
      </x:c>
      <x:c r="C544" s="137" t="str">
        <x:v>nutrition</x:v>
      </x:c>
      <x:c r="D544" s="138" t="str">
        <x:v>macros</x:v>
      </x:c>
      <x:c r="E544" s="139" t="n">
        <x:v>0.9</x:v>
      </x:c>
    </x:row>
    <x:row r="545">
      <x:c r="A545" s="137" t="str">
        <x:v>BR-022-V1</x:v>
      </x:c>
      <x:c r="B545" s="137" t="str">
        <x:v>leicht</x:v>
      </x:c>
      <x:c r="C545" s="137" t="str">
        <x:v>nutrition</x:v>
      </x:c>
      <x:c r="D545" s="138" t="str">
        <x:v>macros</x:v>
      </x:c>
      <x:c r="E545" s="139" t="n">
        <x:v>0.9</x:v>
      </x:c>
    </x:row>
    <x:row r="546">
      <x:c r="A546" s="137" t="str">
        <x:v>BR-022-V1</x:v>
      </x:c>
      <x:c r="B546" s="137" t="str">
        <x:v>Frühstück</x:v>
      </x:c>
      <x:c r="C546" s="137" t="str">
        <x:v>meal_role</x:v>
      </x:c>
      <x:c r="D546" s="138" t="str">
        <x:v>editorial_rule</x:v>
      </x:c>
      <x:c r="E546" s="139" t="n">
        <x:v>0.93</x:v>
      </x:c>
    </x:row>
    <x:row r="547">
      <x:c r="A547" s="137" t="str">
        <x:v>BR-022-V1</x:v>
      </x:c>
      <x:c r="B547" s="137" t="str">
        <x:v>Eiergericht</x:v>
      </x:c>
      <x:c r="C547" s="137" t="str">
        <x:v>dish_type</x:v>
      </x:c>
      <x:c r="D547" s="138" t="str">
        <x:v>editorial_rule</x:v>
      </x:c>
      <x:c r="E547" s="139" t="n">
        <x:v>0.9</x:v>
      </x:c>
    </x:row>
    <x:row r="548">
      <x:c r="A548" s="137" t="str">
        <x:v>BR-022-V1</x:v>
      </x:c>
      <x:c r="B548" s="137" t="str">
        <x:v>schnell</x:v>
      </x:c>
      <x:c r="C548" s="137" t="str">
        <x:v>use_case</x:v>
      </x:c>
      <x:c r="D548" s="138" t="str">
        <x:v>recipe_properties</x:v>
      </x:c>
      <x:c r="E548" s="139" t="n">
        <x:v>0.88</x:v>
      </x:c>
    </x:row>
    <x:row r="549">
      <x:c r="A549" s="137" t="str">
        <x:v>BR-022-V1</x:v>
      </x:c>
      <x:c r="B549" s="137" t="str">
        <x:v>transportierbar</x:v>
      </x:c>
      <x:c r="C549" s="137" t="str">
        <x:v>use_case</x:v>
      </x:c>
      <x:c r="D549" s="138" t="str">
        <x:v>recipe_properties</x:v>
      </x:c>
      <x:c r="E549" s="139" t="n">
        <x:v>0.88</x:v>
      </x:c>
    </x:row>
    <x:row r="550">
      <x:c r="A550" s="137" t="str">
        <x:v>BR-022-V1</x:v>
      </x:c>
      <x:c r="B550" s="137" t="str">
        <x:v>vertraut</x:v>
      </x:c>
      <x:c r="C550" s="137" t="str">
        <x:v>novelty</x:v>
      </x:c>
      <x:c r="D550" s="138" t="str">
        <x:v>editorial_rule</x:v>
      </x:c>
      <x:c r="E550" s="139" t="n">
        <x:v>0.78</x:v>
      </x:c>
    </x:row>
    <x:row r="551">
      <x:c r="A551" s="137" t="str">
        <x:v>BR-022-V1</x:v>
      </x:c>
      <x:c r="B551" s="137" t="str">
        <x:v>normaler Supermarkt</x:v>
      </x:c>
      <x:c r="C551" s="137" t="str">
        <x:v>availability</x:v>
      </x:c>
      <x:c r="D551" s="138" t="str">
        <x:v>ingredient_rule</x:v>
      </x:c>
      <x:c r="E551" s="139" t="n">
        <x:v>0.78</x:v>
      </x:c>
    </x:row>
    <x:row r="552">
      <x:c r="A552" s="137" t="str">
        <x:v>BR-022-V1</x:v>
      </x:c>
      <x:c r="B552" s="137" t="str">
        <x:v>international/modern</x:v>
      </x:c>
      <x:c r="C552" s="137" t="str">
        <x:v>region</x:v>
      </x:c>
      <x:c r="D552" s="138" t="str">
        <x:v>editorial_rule</x:v>
      </x:c>
      <x:c r="E552" s="139" t="n">
        <x:v>0.78</x:v>
      </x:c>
    </x:row>
    <x:row r="553">
      <x:c r="A553" s="137" t="str">
        <x:v>BR-022-V1</x:v>
      </x:c>
      <x:c r="B553" s="137" t="str">
        <x:v>mild-herzhaft</x:v>
      </x:c>
      <x:c r="C553" s="137" t="str">
        <x:v>flavor</x:v>
      </x:c>
      <x:c r="D553" s="138" t="str">
        <x:v>ingredient_rule</x:v>
      </x:c>
      <x:c r="E553" s="139" t="n">
        <x:v>0.8</x:v>
      </x:c>
    </x:row>
    <x:row r="554">
      <x:c r="A554" s="137" t="str">
        <x:v>BR-022-V1</x:v>
      </x:c>
      <x:c r="B554" s="137" t="str">
        <x:v>mild</x:v>
      </x:c>
      <x:c r="C554" s="137" t="str">
        <x:v>spice</x:v>
      </x:c>
      <x:c r="D554" s="138" t="str">
        <x:v>ingredient_rule</x:v>
      </x:c>
      <x:c r="E554" s="139" t="n">
        <x:v>0.85</x:v>
      </x:c>
    </x:row>
    <x:row r="555">
      <x:c r="A555" s="137" t="str">
        <x:v>BR-022-V1</x:v>
      </x:c>
      <x:c r="B555" s="137" t="str">
        <x:v>ganzjährig</x:v>
      </x:c>
      <x:c r="C555" s="137" t="str">
        <x:v>season</x:v>
      </x:c>
      <x:c r="D555" s="138" t="str">
        <x:v>editorial_rule</x:v>
      </x:c>
      <x:c r="E555" s="139" t="n">
        <x:v>0.72</x:v>
      </x:c>
    </x:row>
    <x:row r="556">
      <x:c r="A556" s="137" t="str">
        <x:v>BR-022-V1</x:v>
      </x:c>
      <x:c r="B556" s="137" t="str">
        <x:v>warm</x:v>
      </x:c>
      <x:c r="C556" s="137" t="str">
        <x:v>temperature</x:v>
      </x:c>
      <x:c r="D556" s="138" t="str">
        <x:v>recipe_properties</x:v>
      </x:c>
      <x:c r="E556" s="139" t="n">
        <x:v>0.9</x:v>
      </x:c>
    </x:row>
    <x:row r="557">
      <x:c r="A557" s="137" t="str">
        <x:v>BR-022-V1</x:v>
      </x:c>
      <x:c r="B557" s="137" t="str">
        <x:v>Pfanne</x:v>
      </x:c>
      <x:c r="C557" s="137" t="str">
        <x:v>equipment</x:v>
      </x:c>
      <x:c r="D557" s="138" t="str">
        <x:v>steps_and_existing_data</x:v>
      </x:c>
      <x:c r="E557" s="139" t="n">
        <x:v>0.88</x:v>
      </x:c>
    </x:row>
    <x:row r="558">
      <x:c r="A558" s="137" t="str">
        <x:v>BR-022-V1</x:v>
      </x:c>
      <x:c r="B558" s="137" t="str">
        <x:v>Topf</x:v>
      </x:c>
      <x:c r="C558" s="137" t="str">
        <x:v>equipment</x:v>
      </x:c>
      <x:c r="D558" s="138" t="str">
        <x:v>steps_and_existing_data</x:v>
      </x:c>
      <x:c r="E558" s="139" t="n">
        <x:v>0.88</x:v>
      </x:c>
    </x:row>
    <x:row r="559">
      <x:c r="A559" s="137" t="str">
        <x:v>BR-022-V1</x:v>
      </x:c>
      <x:c r="B559" s="137" t="str">
        <x:v>einfach</x:v>
      </x:c>
      <x:c r="C559" s="137" t="str">
        <x:v>difficulty</x:v>
      </x:c>
      <x:c r="D559" s="138" t="str">
        <x:v>existing_value</x:v>
      </x:c>
      <x:c r="E559" s="139" t="n">
        <x:v>0.95</x:v>
      </x:c>
    </x:row>
    <x:row r="560">
      <x:c r="A560" s="137" t="str">
        <x:v>BR-022-V1</x:v>
      </x:c>
      <x:c r="B560" s="137" t="str">
        <x:v>sehr schnell</x:v>
      </x:c>
      <x:c r="C560" s="137" t="str">
        <x:v>time</x:v>
      </x:c>
      <x:c r="D560" s="138" t="str">
        <x:v>total_time</x:v>
      </x:c>
      <x:c r="E560" s="139" t="n">
        <x:v>1</x:v>
      </x:c>
    </x:row>
    <x:row r="561">
      <x:c r="A561" s="137" t="str">
        <x:v>BR-022-V1</x:v>
      </x:c>
      <x:c r="B561" s="137" t="str">
        <x:v>mittel</x:v>
      </x:c>
      <x:c r="C561" s="137" t="str">
        <x:v>cost</x:v>
      </x:c>
      <x:c r="D561" s="138" t="str">
        <x:v>cost_per_serving</x:v>
      </x:c>
      <x:c r="E561" s="139" t="n">
        <x:v>1</x:v>
      </x:c>
    </x:row>
    <x:row r="562">
      <x:c r="A562" s="137" t="str">
        <x:v>BR-023-V1</x:v>
      </x:c>
      <x:c r="B562" s="137" t="str">
        <x:v>vegetarisch</x:v>
      </x:c>
      <x:c r="C562" s="137" t="str">
        <x:v>diet</x:v>
      </x:c>
      <x:c r="D562" s="138" t="str">
        <x:v>ingredients</x:v>
      </x:c>
      <x:c r="E562" s="139" t="n">
        <x:v>0.96</x:v>
      </x:c>
    </x:row>
    <x:row r="563">
      <x:c r="A563" s="137" t="str">
        <x:v>BR-023-V1</x:v>
      </x:c>
      <x:c r="B563" s="137" t="str">
        <x:v>nach Zutaten halal-kompatibel</x:v>
      </x:c>
      <x:c r="C563" s="137" t="str">
        <x:v>halal</x:v>
      </x:c>
      <x:c r="D563" s="138" t="str">
        <x:v>ingredients</x:v>
      </x:c>
      <x:c r="E563" s="139" t="n">
        <x:v>0.94</x:v>
      </x:c>
    </x:row>
    <x:row r="564">
      <x:c r="A564" s="137" t="str">
        <x:v>BR-023-V1</x:v>
      </x:c>
      <x:c r="B564" s="137" t="str">
        <x:v>glutenfrei bei zertifizierter Produktwahl</x:v>
      </x:c>
      <x:c r="C564" s="137" t="str">
        <x:v>compatibility</x:v>
      </x:c>
      <x:c r="D564" s="138" t="str">
        <x:v>ingredients</x:v>
      </x:c>
      <x:c r="E564" s="139" t="n">
        <x:v>0.9</x:v>
      </x:c>
    </x:row>
    <x:row r="565">
      <x:c r="A565" s="137" t="str">
        <x:v>BR-023-V1</x:v>
      </x:c>
      <x:c r="B565" s="137" t="str">
        <x:v>mit laktosefreien Produkten</x:v>
      </x:c>
      <x:c r="C565" s="137" t="str">
        <x:v>compatibility</x:v>
      </x:c>
      <x:c r="D565" s="138" t="str">
        <x:v>ingredients</x:v>
      </x:c>
      <x:c r="E565" s="139" t="n">
        <x:v>0.9</x:v>
      </x:c>
    </x:row>
    <x:row r="566">
      <x:c r="A566" s="137" t="str">
        <x:v>BR-023-V1</x:v>
      </x:c>
      <x:c r="B566" s="137" t="str">
        <x:v>enthält Nüsse/Erdnüsse</x:v>
      </x:c>
      <x:c r="C566" s="137" t="str">
        <x:v>compatibility</x:v>
      </x:c>
      <x:c r="D566" s="138" t="str">
        <x:v>ingredients</x:v>
      </x:c>
      <x:c r="E566" s="139" t="n">
        <x:v>0.9</x:v>
      </x:c>
    </x:row>
    <x:row r="567">
      <x:c r="A567" s="137" t="str">
        <x:v>BR-023-V1</x:v>
      </x:c>
      <x:c r="B567" s="137" t="str">
        <x:v>eifrei nach Zutaten</x:v>
      </x:c>
      <x:c r="C567" s="137" t="str">
        <x:v>compatibility</x:v>
      </x:c>
      <x:c r="D567" s="138" t="str">
        <x:v>ingredients</x:v>
      </x:c>
      <x:c r="E567" s="139" t="n">
        <x:v>0.9</x:v>
      </x:c>
    </x:row>
    <x:row r="568">
      <x:c r="A568" s="137" t="str">
        <x:v>BR-023-V1</x:v>
      </x:c>
      <x:c r="B568" s="137" t="str">
        <x:v>sojafrei nach Zutaten</x:v>
      </x:c>
      <x:c r="C568" s="137" t="str">
        <x:v>compatibility</x:v>
      </x:c>
      <x:c r="D568" s="138" t="str">
        <x:v>ingredients</x:v>
      </x:c>
      <x:c r="E568" s="139" t="n">
        <x:v>0.9</x:v>
      </x:c>
    </x:row>
    <x:row r="569">
      <x:c r="A569" s="137" t="str">
        <x:v>BR-023-V1</x:v>
      </x:c>
      <x:c r="B569" s="137" t="str">
        <x:v>ballaststoffreich</x:v>
      </x:c>
      <x:c r="C569" s="137" t="str">
        <x:v>nutrition</x:v>
      </x:c>
      <x:c r="D569" s="138" t="str">
        <x:v>macros</x:v>
      </x:c>
      <x:c r="E569" s="139" t="n">
        <x:v>0.9</x:v>
      </x:c>
    </x:row>
    <x:row r="570">
      <x:c r="A570" s="137" t="str">
        <x:v>BR-023-V1</x:v>
      </x:c>
      <x:c r="B570" s="137" t="str">
        <x:v>leicht</x:v>
      </x:c>
      <x:c r="C570" s="137" t="str">
        <x:v>nutrition</x:v>
      </x:c>
      <x:c r="D570" s="138" t="str">
        <x:v>macros</x:v>
      </x:c>
      <x:c r="E570" s="139" t="n">
        <x:v>0.9</x:v>
      </x:c>
    </x:row>
    <x:row r="571">
      <x:c r="A571" s="137" t="str">
        <x:v>BR-023-V1</x:v>
      </x:c>
      <x:c r="B571" s="137" t="str">
        <x:v>Frühstück</x:v>
      </x:c>
      <x:c r="C571" s="137" t="str">
        <x:v>meal_role</x:v>
      </x:c>
      <x:c r="D571" s="138" t="str">
        <x:v>editorial_rule</x:v>
      </x:c>
      <x:c r="E571" s="139" t="n">
        <x:v>0.93</x:v>
      </x:c>
    </x:row>
    <x:row r="572">
      <x:c r="A572" s="137" t="str">
        <x:v>BR-023-V1</x:v>
      </x:c>
      <x:c r="B572" s="137" t="str">
        <x:v>Porridge/Müsli</x:v>
      </x:c>
      <x:c r="C572" s="137" t="str">
        <x:v>dish_type</x:v>
      </x:c>
      <x:c r="D572" s="138" t="str">
        <x:v>editorial_rule</x:v>
      </x:c>
      <x:c r="E572" s="139" t="n">
        <x:v>0.9</x:v>
      </x:c>
    </x:row>
    <x:row r="573">
      <x:c r="A573" s="137" t="str">
        <x:v>BR-023-V1</x:v>
      </x:c>
      <x:c r="B573" s="137" t="str">
        <x:v>schnell</x:v>
      </x:c>
      <x:c r="C573" s="137" t="str">
        <x:v>use_case</x:v>
      </x:c>
      <x:c r="D573" s="138" t="str">
        <x:v>recipe_properties</x:v>
      </x:c>
      <x:c r="E573" s="139" t="n">
        <x:v>0.88</x:v>
      </x:c>
    </x:row>
    <x:row r="574">
      <x:c r="A574" s="137" t="str">
        <x:v>BR-023-V1</x:v>
      </x:c>
      <x:c r="B574" s="137" t="str">
        <x:v>Meal Prep</x:v>
      </x:c>
      <x:c r="C574" s="137" t="str">
        <x:v>use_case</x:v>
      </x:c>
      <x:c r="D574" s="138" t="str">
        <x:v>recipe_properties</x:v>
      </x:c>
      <x:c r="E574" s="139" t="n">
        <x:v>0.88</x:v>
      </x:c>
    </x:row>
    <x:row r="575">
      <x:c r="A575" s="137" t="str">
        <x:v>BR-023-V1</x:v>
      </x:c>
      <x:c r="B575" s="137" t="str">
        <x:v>kalt essbar</x:v>
      </x:c>
      <x:c r="C575" s="137" t="str">
        <x:v>use_case</x:v>
      </x:c>
      <x:c r="D575" s="138" t="str">
        <x:v>recipe_properties</x:v>
      </x:c>
      <x:c r="E575" s="139" t="n">
        <x:v>0.88</x:v>
      </x:c>
    </x:row>
    <x:row r="576">
      <x:c r="A576" s="137" t="str">
        <x:v>BR-023-V1</x:v>
      </x:c>
      <x:c r="B576" s="137" t="str">
        <x:v>transportierbar</x:v>
      </x:c>
      <x:c r="C576" s="137" t="str">
        <x:v>use_case</x:v>
      </x:c>
      <x:c r="D576" s="138" t="str">
        <x:v>recipe_properties</x:v>
      </x:c>
      <x:c r="E576" s="139" t="n">
        <x:v>0.88</x:v>
      </x:c>
    </x:row>
    <x:row r="577">
      <x:c r="A577" s="137" t="str">
        <x:v>BR-023-V1</x:v>
      </x:c>
      <x:c r="B577" s="137" t="str">
        <x:v>ohne Kochen</x:v>
      </x:c>
      <x:c r="C577" s="137" t="str">
        <x:v>use_case</x:v>
      </x:c>
      <x:c r="D577" s="138" t="str">
        <x:v>recipe_properties</x:v>
      </x:c>
      <x:c r="E577" s="139" t="n">
        <x:v>0.88</x:v>
      </x:c>
    </x:row>
    <x:row r="578">
      <x:c r="A578" s="137" t="str">
        <x:v>BR-023-V1</x:v>
      </x:c>
      <x:c r="B578" s="137" t="str">
        <x:v>vertraut</x:v>
      </x:c>
      <x:c r="C578" s="137" t="str">
        <x:v>novelty</x:v>
      </x:c>
      <x:c r="D578" s="138" t="str">
        <x:v>editorial_rule</x:v>
      </x:c>
      <x:c r="E578" s="139" t="n">
        <x:v>0.78</x:v>
      </x:c>
    </x:row>
    <x:row r="579">
      <x:c r="A579" s="137" t="str">
        <x:v>BR-023-V1</x:v>
      </x:c>
      <x:c r="B579" s="137" t="str">
        <x:v>normaler Supermarkt</x:v>
      </x:c>
      <x:c r="C579" s="137" t="str">
        <x:v>availability</x:v>
      </x:c>
      <x:c r="D579" s="138" t="str">
        <x:v>ingredient_rule</x:v>
      </x:c>
      <x:c r="E579" s="139" t="n">
        <x:v>0.78</x:v>
      </x:c>
    </x:row>
    <x:row r="580">
      <x:c r="A580" s="137" t="str">
        <x:v>BR-023-V1</x:v>
      </x:c>
      <x:c r="B580" s="137" t="str">
        <x:v>international/modern</x:v>
      </x:c>
      <x:c r="C580" s="137" t="str">
        <x:v>region</x:v>
      </x:c>
      <x:c r="D580" s="138" t="str">
        <x:v>editorial_rule</x:v>
      </x:c>
      <x:c r="E580" s="139" t="n">
        <x:v>0.78</x:v>
      </x:c>
    </x:row>
    <x:row r="581">
      <x:c r="A581" s="137" t="str">
        <x:v>BR-023-V1</x:v>
      </x:c>
      <x:c r="B581" s="137" t="str">
        <x:v>süß</x:v>
      </x:c>
      <x:c r="C581" s="137" t="str">
        <x:v>flavor</x:v>
      </x:c>
      <x:c r="D581" s="138" t="str">
        <x:v>ingredient_rule</x:v>
      </x:c>
      <x:c r="E581" s="139" t="n">
        <x:v>0.8</x:v>
      </x:c>
    </x:row>
    <x:row r="582">
      <x:c r="A582" s="137" t="str">
        <x:v>BR-023-V1</x:v>
      </x:c>
      <x:c r="B582" s="137" t="str">
        <x:v>mild</x:v>
      </x:c>
      <x:c r="C582" s="137" t="str">
        <x:v>spice</x:v>
      </x:c>
      <x:c r="D582" s="138" t="str">
        <x:v>ingredient_rule</x:v>
      </x:c>
      <x:c r="E582" s="139" t="n">
        <x:v>0.85</x:v>
      </x:c>
    </x:row>
    <x:row r="583">
      <x:c r="A583" s="137" t="str">
        <x:v>BR-023-V1</x:v>
      </x:c>
      <x:c r="B583" s="137" t="str">
        <x:v>Herbst</x:v>
      </x:c>
      <x:c r="C583" s="137" t="str">
        <x:v>season</x:v>
      </x:c>
      <x:c r="D583" s="138" t="str">
        <x:v>editorial_rule</x:v>
      </x:c>
      <x:c r="E583" s="139" t="n">
        <x:v>0.72</x:v>
      </x:c>
    </x:row>
    <x:row r="584">
      <x:c r="A584" s="137" t="str">
        <x:v>BR-023-V1</x:v>
      </x:c>
      <x:c r="B584" s="137" t="str">
        <x:v>kalt</x:v>
      </x:c>
      <x:c r="C584" s="137" t="str">
        <x:v>temperature</x:v>
      </x:c>
      <x:c r="D584" s="138" t="str">
        <x:v>recipe_properties</x:v>
      </x:c>
      <x:c r="E584" s="139" t="n">
        <x:v>0.9</x:v>
      </x:c>
    </x:row>
    <x:row r="585">
      <x:c r="A585" s="137" t="str">
        <x:v>BR-023-V1</x:v>
      </x:c>
      <x:c r="B585" s="137" t="str">
        <x:v>Schüssel</x:v>
      </x:c>
      <x:c r="C585" s="137" t="str">
        <x:v>equipment</x:v>
      </x:c>
      <x:c r="D585" s="138" t="str">
        <x:v>steps_and_existing_data</x:v>
      </x:c>
      <x:c r="E585" s="139" t="n">
        <x:v>0.88</x:v>
      </x:c>
    </x:row>
    <x:row r="586">
      <x:c r="A586" s="137" t="str">
        <x:v>BR-023-V1</x:v>
      </x:c>
      <x:c r="B586" s="137" t="str">
        <x:v>Pfanne</x:v>
      </x:c>
      <x:c r="C586" s="137" t="str">
        <x:v>equipment</x:v>
      </x:c>
      <x:c r="D586" s="138" t="str">
        <x:v>steps_and_existing_data</x:v>
      </x:c>
      <x:c r="E586" s="139" t="n">
        <x:v>0.88</x:v>
      </x:c>
    </x:row>
    <x:row r="587">
      <x:c r="A587" s="137" t="str">
        <x:v>BR-023-V1</x:v>
      </x:c>
      <x:c r="B587" s="137" t="str">
        <x:v>einfach</x:v>
      </x:c>
      <x:c r="C587" s="137" t="str">
        <x:v>difficulty</x:v>
      </x:c>
      <x:c r="D587" s="138" t="str">
        <x:v>existing_value</x:v>
      </x:c>
      <x:c r="E587" s="139" t="n">
        <x:v>0.95</x:v>
      </x:c>
    </x:row>
    <x:row r="588">
      <x:c r="A588" s="137" t="str">
        <x:v>BR-023-V1</x:v>
      </x:c>
      <x:c r="B588" s="137" t="str">
        <x:v>sehr schnell</x:v>
      </x:c>
      <x:c r="C588" s="137" t="str">
        <x:v>time</x:v>
      </x:c>
      <x:c r="D588" s="138" t="str">
        <x:v>total_time</x:v>
      </x:c>
      <x:c r="E588" s="139" t="n">
        <x:v>1</x:v>
      </x:c>
    </x:row>
    <x:row r="589">
      <x:c r="A589" s="137" t="str">
        <x:v>BR-023-V1</x:v>
      </x:c>
      <x:c r="B589" s="137" t="str">
        <x:v>günstig</x:v>
      </x:c>
      <x:c r="C589" s="137" t="str">
        <x:v>cost</x:v>
      </x:c>
      <x:c r="D589" s="138" t="str">
        <x:v>cost_per_serving</x:v>
      </x:c>
      <x:c r="E589" s="139" t="n">
        <x:v>1</x:v>
      </x:c>
    </x:row>
    <x:row r="590">
      <x:c r="A590" s="137" t="str">
        <x:v>BR-024-V1</x:v>
      </x:c>
      <x:c r="B590" s="137" t="str">
        <x:v>vegan</x:v>
      </x:c>
      <x:c r="C590" s="137" t="str">
        <x:v>diet</x:v>
      </x:c>
      <x:c r="D590" s="138" t="str">
        <x:v>ingredients</x:v>
      </x:c>
      <x:c r="E590" s="139" t="n">
        <x:v>0.96</x:v>
      </x:c>
    </x:row>
    <x:row r="591">
      <x:c r="A591" s="137" t="str">
        <x:v>BR-024-V1</x:v>
      </x:c>
      <x:c r="B591" s="137" t="str">
        <x:v>nach Zutaten halal-kompatibel</x:v>
      </x:c>
      <x:c r="C591" s="137" t="str">
        <x:v>halal</x:v>
      </x:c>
      <x:c r="D591" s="138" t="str">
        <x:v>ingredients</x:v>
      </x:c>
      <x:c r="E591" s="139" t="n">
        <x:v>0.94</x:v>
      </x:c>
    </x:row>
    <x:row r="592">
      <x:c r="A592" s="137" t="str">
        <x:v>BR-024-V1</x:v>
      </x:c>
      <x:c r="B592" s="137" t="str">
        <x:v>glutenfrei bei zertifizierter Produktwahl</x:v>
      </x:c>
      <x:c r="C592" s="137" t="str">
        <x:v>compatibility</x:v>
      </x:c>
      <x:c r="D592" s="138" t="str">
        <x:v>ingredients</x:v>
      </x:c>
      <x:c r="E592" s="139" t="n">
        <x:v>0.9</x:v>
      </x:c>
    </x:row>
    <x:row r="593">
      <x:c r="A593" s="137" t="str">
        <x:v>BR-024-V1</x:v>
      </x:c>
      <x:c r="B593" s="137" t="str">
        <x:v>mit laktosefreien Produkten</x:v>
      </x:c>
      <x:c r="C593" s="137" t="str">
        <x:v>compatibility</x:v>
      </x:c>
      <x:c r="D593" s="138" t="str">
        <x:v>ingredients</x:v>
      </x:c>
      <x:c r="E593" s="139" t="n">
        <x:v>0.9</x:v>
      </x:c>
    </x:row>
    <x:row r="594">
      <x:c r="A594" s="137" t="str">
        <x:v>BR-024-V1</x:v>
      </x:c>
      <x:c r="B594" s="137" t="str">
        <x:v>enthält Nüsse/Erdnüsse</x:v>
      </x:c>
      <x:c r="C594" s="137" t="str">
        <x:v>compatibility</x:v>
      </x:c>
      <x:c r="D594" s="138" t="str">
        <x:v>ingredients</x:v>
      </x:c>
      <x:c r="E594" s="139" t="n">
        <x:v>0.9</x:v>
      </x:c>
    </x:row>
    <x:row r="595">
      <x:c r="A595" s="137" t="str">
        <x:v>BR-024-V1</x:v>
      </x:c>
      <x:c r="B595" s="137" t="str">
        <x:v>eifrei nach Zutaten</x:v>
      </x:c>
      <x:c r="C595" s="137" t="str">
        <x:v>compatibility</x:v>
      </x:c>
      <x:c r="D595" s="138" t="str">
        <x:v>ingredients</x:v>
      </x:c>
      <x:c r="E595" s="139" t="n">
        <x:v>0.9</x:v>
      </x:c>
    </x:row>
    <x:row r="596">
      <x:c r="A596" s="137" t="str">
        <x:v>BR-024-V1</x:v>
      </x:c>
      <x:c r="B596" s="137" t="str">
        <x:v>enthält Soja</x:v>
      </x:c>
      <x:c r="C596" s="137" t="str">
        <x:v>compatibility</x:v>
      </x:c>
      <x:c r="D596" s="138" t="str">
        <x:v>ingredients</x:v>
      </x:c>
      <x:c r="E596" s="139" t="n">
        <x:v>0.9</x:v>
      </x:c>
    </x:row>
    <x:row r="597">
      <x:c r="A597" s="137" t="str">
        <x:v>BR-024-V1</x:v>
      </x:c>
      <x:c r="B597" s="137" t="str">
        <x:v>ballaststoffreich</x:v>
      </x:c>
      <x:c r="C597" s="137" t="str">
        <x:v>nutrition</x:v>
      </x:c>
      <x:c r="D597" s="138" t="str">
        <x:v>macros</x:v>
      </x:c>
      <x:c r="E597" s="139" t="n">
        <x:v>0.9</x:v>
      </x:c>
    </x:row>
    <x:row r="598">
      <x:c r="A598" s="137" t="str">
        <x:v>BR-024-V1</x:v>
      </x:c>
      <x:c r="B598" s="137" t="str">
        <x:v>leicht</x:v>
      </x:c>
      <x:c r="C598" s="137" t="str">
        <x:v>nutrition</x:v>
      </x:c>
      <x:c r="D598" s="138" t="str">
        <x:v>macros</x:v>
      </x:c>
      <x:c r="E598" s="139" t="n">
        <x:v>0.9</x:v>
      </x:c>
    </x:row>
    <x:row r="599">
      <x:c r="A599" s="137" t="str">
        <x:v>BR-024-V1</x:v>
      </x:c>
      <x:c r="B599" s="137" t="str">
        <x:v>Frühstück</x:v>
      </x:c>
      <x:c r="C599" s="137" t="str">
        <x:v>meal_role</x:v>
      </x:c>
      <x:c r="D599" s="138" t="str">
        <x:v>editorial_rule</x:v>
      </x:c>
      <x:c r="E599" s="139" t="n">
        <x:v>0.93</x:v>
      </x:c>
    </x:row>
    <x:row r="600">
      <x:c r="A600" s="137" t="str">
        <x:v>BR-024-V1</x:v>
      </x:c>
      <x:c r="B600" s="137" t="str">
        <x:v>Bowl</x:v>
      </x:c>
      <x:c r="C600" s="137" t="str">
        <x:v>dish_type</x:v>
      </x:c>
      <x:c r="D600" s="138" t="str">
        <x:v>editorial_rule</x:v>
      </x:c>
      <x:c r="E600" s="139" t="n">
        <x:v>0.9</x:v>
      </x:c>
    </x:row>
    <x:row r="601">
      <x:c r="A601" s="137" t="str">
        <x:v>BR-024-V1</x:v>
      </x:c>
      <x:c r="B601" s="137" t="str">
        <x:v>schnell</x:v>
      </x:c>
      <x:c r="C601" s="137" t="str">
        <x:v>use_case</x:v>
      </x:c>
      <x:c r="D601" s="138" t="str">
        <x:v>recipe_properties</x:v>
      </x:c>
      <x:c r="E601" s="139" t="n">
        <x:v>0.88</x:v>
      </x:c>
    </x:row>
    <x:row r="602">
      <x:c r="A602" s="137" t="str">
        <x:v>BR-024-V1</x:v>
      </x:c>
      <x:c r="B602" s="137" t="str">
        <x:v>Meal Prep</x:v>
      </x:c>
      <x:c r="C602" s="137" t="str">
        <x:v>use_case</x:v>
      </x:c>
      <x:c r="D602" s="138" t="str">
        <x:v>recipe_properties</x:v>
      </x:c>
      <x:c r="E602" s="139" t="n">
        <x:v>0.88</x:v>
      </x:c>
    </x:row>
    <x:row r="603">
      <x:c r="A603" s="137" t="str">
        <x:v>BR-024-V1</x:v>
      </x:c>
      <x:c r="B603" s="137" t="str">
        <x:v>transportierbar</x:v>
      </x:c>
      <x:c r="C603" s="137" t="str">
        <x:v>use_case</x:v>
      </x:c>
      <x:c r="D603" s="138" t="str">
        <x:v>recipe_properties</x:v>
      </x:c>
      <x:c r="E603" s="139" t="n">
        <x:v>0.88</x:v>
      </x:c>
    </x:row>
    <x:row r="604">
      <x:c r="A604" s="137" t="str">
        <x:v>BR-024-V1</x:v>
      </x:c>
      <x:c r="B604" s="137" t="str">
        <x:v>für mehrere Portionen</x:v>
      </x:c>
      <x:c r="C604" s="137" t="str">
        <x:v>use_case</x:v>
      </x:c>
      <x:c r="D604" s="138" t="str">
        <x:v>recipe_properties</x:v>
      </x:c>
      <x:c r="E604" s="139" t="n">
        <x:v>0.88</x:v>
      </x:c>
    </x:row>
    <x:row r="605">
      <x:c r="A605" s="137" t="str">
        <x:v>BR-024-V1</x:v>
      </x:c>
      <x:c r="B605" s="137" t="str">
        <x:v>ohne Kochen</x:v>
      </x:c>
      <x:c r="C605" s="137" t="str">
        <x:v>use_case</x:v>
      </x:c>
      <x:c r="D605" s="138" t="str">
        <x:v>recipe_properties</x:v>
      </x:c>
      <x:c r="E605" s="139" t="n">
        <x:v>0.88</x:v>
      </x:c>
    </x:row>
    <x:row r="606">
      <x:c r="A606" s="137" t="str">
        <x:v>BR-024-V1</x:v>
      </x:c>
      <x:c r="B606" s="137" t="str">
        <x:v>vertraut</x:v>
      </x:c>
      <x:c r="C606" s="137" t="str">
        <x:v>novelty</x:v>
      </x:c>
      <x:c r="D606" s="138" t="str">
        <x:v>editorial_rule</x:v>
      </x:c>
      <x:c r="E606" s="139" t="n">
        <x:v>0.78</x:v>
      </x:c>
    </x:row>
    <x:row r="607">
      <x:c r="A607" s="137" t="str">
        <x:v>BR-024-V1</x:v>
      </x:c>
      <x:c r="B607" s="137" t="str">
        <x:v>normaler Supermarkt</x:v>
      </x:c>
      <x:c r="C607" s="137" t="str">
        <x:v>availability</x:v>
      </x:c>
      <x:c r="D607" s="138" t="str">
        <x:v>ingredient_rule</x:v>
      </x:c>
      <x:c r="E607" s="139" t="n">
        <x:v>0.78</x:v>
      </x:c>
    </x:row>
    <x:row r="608">
      <x:c r="A608" s="137" t="str">
        <x:v>BR-024-V1</x:v>
      </x:c>
      <x:c r="B608" s="137" t="str">
        <x:v>international/modern</x:v>
      </x:c>
      <x:c r="C608" s="137" t="str">
        <x:v>region</x:v>
      </x:c>
      <x:c r="D608" s="138" t="str">
        <x:v>editorial_rule</x:v>
      </x:c>
      <x:c r="E608" s="139" t="n">
        <x:v>0.78</x:v>
      </x:c>
    </x:row>
    <x:row r="609">
      <x:c r="A609" s="137" t="str">
        <x:v>BR-024-V1</x:v>
      </x:c>
      <x:c r="B609" s="137" t="str">
        <x:v>mild-herzhaft</x:v>
      </x:c>
      <x:c r="C609" s="137" t="str">
        <x:v>flavor</x:v>
      </x:c>
      <x:c r="D609" s="138" t="str">
        <x:v>ingredient_rule</x:v>
      </x:c>
      <x:c r="E609" s="139" t="n">
        <x:v>0.8</x:v>
      </x:c>
    </x:row>
    <x:row r="610">
      <x:c r="A610" s="137" t="str">
        <x:v>BR-024-V1</x:v>
      </x:c>
      <x:c r="B610" s="137" t="str">
        <x:v>mild</x:v>
      </x:c>
      <x:c r="C610" s="137" t="str">
        <x:v>spice</x:v>
      </x:c>
      <x:c r="D610" s="138" t="str">
        <x:v>ingredient_rule</x:v>
      </x:c>
      <x:c r="E610" s="139" t="n">
        <x:v>0.85</x:v>
      </x:c>
    </x:row>
    <x:row r="611">
      <x:c r="A611" s="137" t="str">
        <x:v>BR-024-V1</x:v>
      </x:c>
      <x:c r="B611" s="137" t="str">
        <x:v>ganzjährig</x:v>
      </x:c>
      <x:c r="C611" s="137" t="str">
        <x:v>season</x:v>
      </x:c>
      <x:c r="D611" s="138" t="str">
        <x:v>editorial_rule</x:v>
      </x:c>
      <x:c r="E611" s="139" t="n">
        <x:v>0.72</x:v>
      </x:c>
    </x:row>
    <x:row r="612">
      <x:c r="A612" s="137" t="str">
        <x:v>BR-024-V1</x:v>
      </x:c>
      <x:c r="B612" s="137" t="str">
        <x:v>warm</x:v>
      </x:c>
      <x:c r="C612" s="137" t="str">
        <x:v>temperature</x:v>
      </x:c>
      <x:c r="D612" s="138" t="str">
        <x:v>recipe_properties</x:v>
      </x:c>
      <x:c r="E612" s="139" t="n">
        <x:v>0.9</x:v>
      </x:c>
    </x:row>
    <x:row r="613">
      <x:c r="A613" s="137" t="str">
        <x:v>BR-024-V1</x:v>
      </x:c>
      <x:c r="B613" s="137" t="str">
        <x:v>Pfanne</x:v>
      </x:c>
      <x:c r="C613" s="137" t="str">
        <x:v>equipment</x:v>
      </x:c>
      <x:c r="D613" s="138" t="str">
        <x:v>steps_and_existing_data</x:v>
      </x:c>
      <x:c r="E613" s="139" t="n">
        <x:v>0.88</x:v>
      </x:c>
    </x:row>
    <x:row r="614">
      <x:c r="A614" s="137" t="str">
        <x:v>BR-024-V1</x:v>
      </x:c>
      <x:c r="B614" s="137" t="str">
        <x:v>Mixer/Pürierstab</x:v>
      </x:c>
      <x:c r="C614" s="137" t="str">
        <x:v>equipment</x:v>
      </x:c>
      <x:c r="D614" s="138" t="str">
        <x:v>steps_and_existing_data</x:v>
      </x:c>
      <x:c r="E614" s="139" t="n">
        <x:v>0.88</x:v>
      </x:c>
    </x:row>
    <x:row r="615">
      <x:c r="A615" s="137" t="str">
        <x:v>BR-024-V1</x:v>
      </x:c>
      <x:c r="B615" s="137" t="str">
        <x:v>einfach</x:v>
      </x:c>
      <x:c r="C615" s="137" t="str">
        <x:v>difficulty</x:v>
      </x:c>
      <x:c r="D615" s="138" t="str">
        <x:v>existing_value</x:v>
      </x:c>
      <x:c r="E615" s="139" t="n">
        <x:v>0.95</x:v>
      </x:c>
    </x:row>
    <x:row r="616">
      <x:c r="A616" s="137" t="str">
        <x:v>BR-024-V1</x:v>
      </x:c>
      <x:c r="B616" s="137" t="str">
        <x:v>sehr schnell</x:v>
      </x:c>
      <x:c r="C616" s="137" t="str">
        <x:v>time</x:v>
      </x:c>
      <x:c r="D616" s="138" t="str">
        <x:v>total_time</x:v>
      </x:c>
      <x:c r="E616" s="139" t="n">
        <x:v>1</x:v>
      </x:c>
    </x:row>
    <x:row r="617">
      <x:c r="A617" s="137" t="str">
        <x:v>BR-024-V1</x:v>
      </x:c>
      <x:c r="B617" s="137" t="str">
        <x:v>günstig</x:v>
      </x:c>
      <x:c r="C617" s="137" t="str">
        <x:v>cost</x:v>
      </x:c>
      <x:c r="D617" s="138" t="str">
        <x:v>cost_per_serving</x:v>
      </x:c>
      <x:c r="E617" s="139" t="n">
        <x:v>1</x:v>
      </x:c>
    </x:row>
    <x:row r="618">
      <x:c r="A618" s="137" t="str">
        <x:v>BR-025-V1</x:v>
      </x:c>
      <x:c r="B618" s="137" t="str">
        <x:v>vegetarisch</x:v>
      </x:c>
      <x:c r="C618" s="137" t="str">
        <x:v>diet</x:v>
      </x:c>
      <x:c r="D618" s="138" t="str">
        <x:v>ingredients</x:v>
      </x:c>
      <x:c r="E618" s="139" t="n">
        <x:v>0.96</x:v>
      </x:c>
    </x:row>
    <x:row r="619">
      <x:c r="A619" s="137" t="str">
        <x:v>BR-025-V1</x:v>
      </x:c>
      <x:c r="B619" s="137" t="str">
        <x:v>nach Zutaten halal-kompatibel</x:v>
      </x:c>
      <x:c r="C619" s="137" t="str">
        <x:v>halal</x:v>
      </x:c>
      <x:c r="D619" s="138" t="str">
        <x:v>ingredients</x:v>
      </x:c>
      <x:c r="E619" s="139" t="n">
        <x:v>0.94</x:v>
      </x:c>
    </x:row>
    <x:row r="620">
      <x:c r="A620" s="137" t="str">
        <x:v>BR-025-V1</x:v>
      </x:c>
      <x:c r="B620" s="137" t="str">
        <x:v>mit Austausch glutenfrei</x:v>
      </x:c>
      <x:c r="C620" s="137" t="str">
        <x:v>compatibility</x:v>
      </x:c>
      <x:c r="D620" s="138" t="str">
        <x:v>ingredients</x:v>
      </x:c>
      <x:c r="E620" s="139" t="n">
        <x:v>0.9</x:v>
      </x:c>
    </x:row>
    <x:row r="621">
      <x:c r="A621" s="137" t="str">
        <x:v>BR-025-V1</x:v>
      </x:c>
      <x:c r="B621" s="137" t="str">
        <x:v>mit laktosefreien Produkten</x:v>
      </x:c>
      <x:c r="C621" s="137" t="str">
        <x:v>compatibility</x:v>
      </x:c>
      <x:c r="D621" s="138" t="str">
        <x:v>ingredients</x:v>
      </x:c>
      <x:c r="E621" s="139" t="n">
        <x:v>0.9</x:v>
      </x:c>
    </x:row>
    <x:row r="622">
      <x:c r="A622" s="137" t="str">
        <x:v>BR-025-V1</x:v>
      </x:c>
      <x:c r="B622" s="137" t="str">
        <x:v>nussfrei nach Zutaten</x:v>
      </x:c>
      <x:c r="C622" s="137" t="str">
        <x:v>compatibility</x:v>
      </x:c>
      <x:c r="D622" s="138" t="str">
        <x:v>ingredients</x:v>
      </x:c>
      <x:c r="E622" s="139" t="n">
        <x:v>0.9</x:v>
      </x:c>
    </x:row>
    <x:row r="623">
      <x:c r="A623" s="137" t="str">
        <x:v>BR-025-V1</x:v>
      </x:c>
      <x:c r="B623" s="137" t="str">
        <x:v>eifrei nach Zutaten</x:v>
      </x:c>
      <x:c r="C623" s="137" t="str">
        <x:v>compatibility</x:v>
      </x:c>
      <x:c r="D623" s="138" t="str">
        <x:v>ingredients</x:v>
      </x:c>
      <x:c r="E623" s="139" t="n">
        <x:v>0.9</x:v>
      </x:c>
    </x:row>
    <x:row r="624">
      <x:c r="A624" s="137" t="str">
        <x:v>BR-025-V1</x:v>
      </x:c>
      <x:c r="B624" s="137" t="str">
        <x:v>sojafrei nach Zutaten</x:v>
      </x:c>
      <x:c r="C624" s="137" t="str">
        <x:v>compatibility</x:v>
      </x:c>
      <x:c r="D624" s="138" t="str">
        <x:v>ingredients</x:v>
      </x:c>
      <x:c r="E624" s="139" t="n">
        <x:v>0.9</x:v>
      </x:c>
    </x:row>
    <x:row r="625">
      <x:c r="A625" s="137" t="str">
        <x:v>BR-025-V1</x:v>
      </x:c>
      <x:c r="B625" s="137" t="str">
        <x:v>leicht</x:v>
      </x:c>
      <x:c r="C625" s="137" t="str">
        <x:v>nutrition</x:v>
      </x:c>
      <x:c r="D625" s="138" t="str">
        <x:v>macros</x:v>
      </x:c>
      <x:c r="E625" s="139" t="n">
        <x:v>0.9</x:v>
      </x:c>
    </x:row>
    <x:row r="626">
      <x:c r="A626" s="137" t="str">
        <x:v>BR-025-V1</x:v>
      </x:c>
      <x:c r="B626" s="137" t="str">
        <x:v>Frühstück</x:v>
      </x:c>
      <x:c r="C626" s="137" t="str">
        <x:v>meal_role</x:v>
      </x:c>
      <x:c r="D626" s="138" t="str">
        <x:v>editorial_rule</x:v>
      </x:c>
      <x:c r="E626" s="139" t="n">
        <x:v>0.93</x:v>
      </x:c>
    </x:row>
    <x:row r="627">
      <x:c r="A627" s="137" t="str">
        <x:v>BR-025-V1</x:v>
      </x:c>
      <x:c r="B627" s="137" t="str">
        <x:v>Pfannkuchen/Crêpe</x:v>
      </x:c>
      <x:c r="C627" s="137" t="str">
        <x:v>dish_type</x:v>
      </x:c>
      <x:c r="D627" s="138" t="str">
        <x:v>editorial_rule</x:v>
      </x:c>
      <x:c r="E627" s="139" t="n">
        <x:v>0.9</x:v>
      </x:c>
    </x:row>
    <x:row r="628">
      <x:c r="A628" s="137" t="str">
        <x:v>BR-025-V1</x:v>
      </x:c>
      <x:c r="B628" s="137" t="str">
        <x:v>schnell</x:v>
      </x:c>
      <x:c r="C628" s="137" t="str">
        <x:v>use_case</x:v>
      </x:c>
      <x:c r="D628" s="138" t="str">
        <x:v>recipe_properties</x:v>
      </x:c>
      <x:c r="E628" s="139" t="n">
        <x:v>0.88</x:v>
      </x:c>
    </x:row>
    <x:row r="629">
      <x:c r="A629" s="137" t="str">
        <x:v>BR-025-V1</x:v>
      </x:c>
      <x:c r="B629" s="137" t="str">
        <x:v>Meal Prep</x:v>
      </x:c>
      <x:c r="C629" s="137" t="str">
        <x:v>use_case</x:v>
      </x:c>
      <x:c r="D629" s="138" t="str">
        <x:v>recipe_properties</x:v>
      </x:c>
      <x:c r="E629" s="139" t="n">
        <x:v>0.88</x:v>
      </x:c>
    </x:row>
    <x:row r="630">
      <x:c r="A630" s="137" t="str">
        <x:v>BR-025-V1</x:v>
      </x:c>
      <x:c r="B630" s="137" t="str">
        <x:v>tiefkühlgeeignet</x:v>
      </x:c>
      <x:c r="C630" s="137" t="str">
        <x:v>use_case</x:v>
      </x:c>
      <x:c r="D630" s="138" t="str">
        <x:v>recipe_properties</x:v>
      </x:c>
      <x:c r="E630" s="139" t="n">
        <x:v>0.88</x:v>
      </x:c>
    </x:row>
    <x:row r="631">
      <x:c r="A631" s="137" t="str">
        <x:v>BR-025-V1</x:v>
      </x:c>
      <x:c r="B631" s="137" t="str">
        <x:v>vertraut</x:v>
      </x:c>
      <x:c r="C631" s="137" t="str">
        <x:v>novelty</x:v>
      </x:c>
      <x:c r="D631" s="138" t="str">
        <x:v>editorial_rule</x:v>
      </x:c>
      <x:c r="E631" s="139" t="n">
        <x:v>0.78</x:v>
      </x:c>
    </x:row>
    <x:row r="632">
      <x:c r="A632" s="137" t="str">
        <x:v>BR-025-V1</x:v>
      </x:c>
      <x:c r="B632" s="137" t="str">
        <x:v>normaler Supermarkt</x:v>
      </x:c>
      <x:c r="C632" s="137" t="str">
        <x:v>availability</x:v>
      </x:c>
      <x:c r="D632" s="138" t="str">
        <x:v>ingredient_rule</x:v>
      </x:c>
      <x:c r="E632" s="139" t="n">
        <x:v>0.78</x:v>
      </x:c>
    </x:row>
    <x:row r="633">
      <x:c r="A633" s="137" t="str">
        <x:v>BR-025-V1</x:v>
      </x:c>
      <x:c r="B633" s="137" t="str">
        <x:v>international/modern</x:v>
      </x:c>
      <x:c r="C633" s="137" t="str">
        <x:v>region</x:v>
      </x:c>
      <x:c r="D633" s="138" t="str">
        <x:v>editorial_rule</x:v>
      </x:c>
      <x:c r="E633" s="139" t="n">
        <x:v>0.78</x:v>
      </x:c>
    </x:row>
    <x:row r="634">
      <x:c r="A634" s="137" t="str">
        <x:v>BR-025-V1</x:v>
      </x:c>
      <x:c r="B634" s="137" t="str">
        <x:v>frisch</x:v>
      </x:c>
      <x:c r="C634" s="137" t="str">
        <x:v>flavor</x:v>
      </x:c>
      <x:c r="D634" s="138" t="str">
        <x:v>ingredient_rule</x:v>
      </x:c>
      <x:c r="E634" s="139" t="n">
        <x:v>0.8</x:v>
      </x:c>
    </x:row>
    <x:row r="635">
      <x:c r="A635" s="137" t="str">
        <x:v>BR-025-V1</x:v>
      </x:c>
      <x:c r="B635" s="137" t="str">
        <x:v>säuerlich</x:v>
      </x:c>
      <x:c r="C635" s="137" t="str">
        <x:v>flavor</x:v>
      </x:c>
      <x:c r="D635" s="138" t="str">
        <x:v>ingredient_rule</x:v>
      </x:c>
      <x:c r="E635" s="139" t="n">
        <x:v>0.8</x:v>
      </x:c>
    </x:row>
    <x:row r="636">
      <x:c r="A636" s="137" t="str">
        <x:v>BR-025-V1</x:v>
      </x:c>
      <x:c r="B636" s="137" t="str">
        <x:v>mild</x:v>
      </x:c>
      <x:c r="C636" s="137" t="str">
        <x:v>spice</x:v>
      </x:c>
      <x:c r="D636" s="138" t="str">
        <x:v>ingredient_rule</x:v>
      </x:c>
      <x:c r="E636" s="139" t="n">
        <x:v>0.85</x:v>
      </x:c>
    </x:row>
    <x:row r="637">
      <x:c r="A637" s="137" t="str">
        <x:v>BR-025-V1</x:v>
      </x:c>
      <x:c r="B637" s="137" t="str">
        <x:v>ganzjährig</x:v>
      </x:c>
      <x:c r="C637" s="137" t="str">
        <x:v>season</x:v>
      </x:c>
      <x:c r="D637" s="138" t="str">
        <x:v>editorial_rule</x:v>
      </x:c>
      <x:c r="E637" s="139" t="n">
        <x:v>0.72</x:v>
      </x:c>
    </x:row>
    <x:row r="638">
      <x:c r="A638" s="137" t="str">
        <x:v>BR-025-V1</x:v>
      </x:c>
      <x:c r="B638" s="137" t="str">
        <x:v>warm</x:v>
      </x:c>
      <x:c r="C638" s="137" t="str">
        <x:v>temperature</x:v>
      </x:c>
      <x:c r="D638" s="138" t="str">
        <x:v>recipe_properties</x:v>
      </x:c>
      <x:c r="E638" s="139" t="n">
        <x:v>0.9</x:v>
      </x:c>
    </x:row>
    <x:row r="639">
      <x:c r="A639" s="137" t="str">
        <x:v>BR-025-V1</x:v>
      </x:c>
      <x:c r="B639" s="137" t="str">
        <x:v>Pfanne</x:v>
      </x:c>
      <x:c r="C639" s="137" t="str">
        <x:v>equipment</x:v>
      </x:c>
      <x:c r="D639" s="138" t="str">
        <x:v>steps_and_existing_data</x:v>
      </x:c>
      <x:c r="E639" s="139" t="n">
        <x:v>0.88</x:v>
      </x:c>
    </x:row>
    <x:row r="640">
      <x:c r="A640" s="137" t="str">
        <x:v>BR-025-V1</x:v>
      </x:c>
      <x:c r="B640" s="137" t="str">
        <x:v>mittel</x:v>
      </x:c>
      <x:c r="C640" s="137" t="str">
        <x:v>difficulty</x:v>
      </x:c>
      <x:c r="D640" s="138" t="str">
        <x:v>existing_value</x:v>
      </x:c>
      <x:c r="E640" s="139" t="n">
        <x:v>0.95</x:v>
      </x:c>
    </x:row>
    <x:row r="641">
      <x:c r="A641" s="137" t="str">
        <x:v>BR-025-V1</x:v>
      </x:c>
      <x:c r="B641" s="137" t="str">
        <x:v>schnell</x:v>
      </x:c>
      <x:c r="C641" s="137" t="str">
        <x:v>time</x:v>
      </x:c>
      <x:c r="D641" s="138" t="str">
        <x:v>total_time</x:v>
      </x:c>
      <x:c r="E641" s="139" t="n">
        <x:v>1</x:v>
      </x:c>
    </x:row>
    <x:row r="642">
      <x:c r="A642" s="137" t="str">
        <x:v>BR-025-V1</x:v>
      </x:c>
      <x:c r="B642" s="137" t="str">
        <x:v>günstig</x:v>
      </x:c>
      <x:c r="C642" s="137" t="str">
        <x:v>cost</x:v>
      </x:c>
      <x:c r="D642" s="138" t="str">
        <x:v>cost_per_serving</x:v>
      </x:c>
      <x:c r="E642" s="139" t="n">
        <x:v>1</x:v>
      </x:c>
    </x:row>
    <x:row r="643">
      <x:c r="A643" s="137" t="str">
        <x:v>BR-026-V1</x:v>
      </x:c>
      <x:c r="B643" s="137" t="str">
        <x:v>vegetarisch</x:v>
      </x:c>
      <x:c r="C643" s="137" t="str">
        <x:v>diet</x:v>
      </x:c>
      <x:c r="D643" s="138" t="str">
        <x:v>ingredients</x:v>
      </x:c>
      <x:c r="E643" s="139" t="n">
        <x:v>0.96</x:v>
      </x:c>
    </x:row>
    <x:row r="644">
      <x:c r="A644" s="137" t="str">
        <x:v>BR-026-V1</x:v>
      </x:c>
      <x:c r="B644" s="137" t="str">
        <x:v>nach Zutaten halal-kompatibel</x:v>
      </x:c>
      <x:c r="C644" s="137" t="str">
        <x:v>halal</x:v>
      </x:c>
      <x:c r="D644" s="138" t="str">
        <x:v>ingredients</x:v>
      </x:c>
      <x:c r="E644" s="139" t="n">
        <x:v>0.94</x:v>
      </x:c>
    </x:row>
    <x:row r="645">
      <x:c r="A645" s="137" t="str">
        <x:v>BR-026-V1</x:v>
      </x:c>
      <x:c r="B645" s="137" t="str">
        <x:v>glutenfrei bei zertifizierter Produktwahl</x:v>
      </x:c>
      <x:c r="C645" s="137" t="str">
        <x:v>compatibility</x:v>
      </x:c>
      <x:c r="D645" s="138" t="str">
        <x:v>ingredients</x:v>
      </x:c>
      <x:c r="E645" s="139" t="n">
        <x:v>0.9</x:v>
      </x:c>
    </x:row>
    <x:row r="646">
      <x:c r="A646" s="137" t="str">
        <x:v>BR-026-V1</x:v>
      </x:c>
      <x:c r="B646" s="137" t="str">
        <x:v>mit laktosefreien Produkten</x:v>
      </x:c>
      <x:c r="C646" s="137" t="str">
        <x:v>compatibility</x:v>
      </x:c>
      <x:c r="D646" s="138" t="str">
        <x:v>ingredients</x:v>
      </x:c>
      <x:c r="E646" s="139" t="n">
        <x:v>0.9</x:v>
      </x:c>
    </x:row>
    <x:row r="647">
      <x:c r="A647" s="137" t="str">
        <x:v>BR-026-V1</x:v>
      </x:c>
      <x:c r="B647" s="137" t="str">
        <x:v>enthält Nüsse/Erdnüsse</x:v>
      </x:c>
      <x:c r="C647" s="137" t="str">
        <x:v>compatibility</x:v>
      </x:c>
      <x:c r="D647" s="138" t="str">
        <x:v>ingredients</x:v>
      </x:c>
      <x:c r="E647" s="139" t="n">
        <x:v>0.9</x:v>
      </x:c>
    </x:row>
    <x:row r="648">
      <x:c r="A648" s="137" t="str">
        <x:v>BR-026-V1</x:v>
      </x:c>
      <x:c r="B648" s="137" t="str">
        <x:v>eifrei nach Zutaten</x:v>
      </x:c>
      <x:c r="C648" s="137" t="str">
        <x:v>compatibility</x:v>
      </x:c>
      <x:c r="D648" s="138" t="str">
        <x:v>ingredients</x:v>
      </x:c>
      <x:c r="E648" s="139" t="n">
        <x:v>0.9</x:v>
      </x:c>
    </x:row>
    <x:row r="649">
      <x:c r="A649" s="137" t="str">
        <x:v>BR-026-V1</x:v>
      </x:c>
      <x:c r="B649" s="137" t="str">
        <x:v>sojafrei nach Zutaten</x:v>
      </x:c>
      <x:c r="C649" s="137" t="str">
        <x:v>compatibility</x:v>
      </x:c>
      <x:c r="D649" s="138" t="str">
        <x:v>ingredients</x:v>
      </x:c>
      <x:c r="E649" s="139" t="n">
        <x:v>0.9</x:v>
      </x:c>
    </x:row>
    <x:row r="650">
      <x:c r="A650" s="137" t="str">
        <x:v>BR-026-V1</x:v>
      </x:c>
      <x:c r="B650" s="137" t="str">
        <x:v>leicht</x:v>
      </x:c>
      <x:c r="C650" s="137" t="str">
        <x:v>nutrition</x:v>
      </x:c>
      <x:c r="D650" s="138" t="str">
        <x:v>macros</x:v>
      </x:c>
      <x:c r="E650" s="139" t="n">
        <x:v>0.9</x:v>
      </x:c>
    </x:row>
    <x:row r="651">
      <x:c r="A651" s="137" t="str">
        <x:v>BR-026-V1</x:v>
      </x:c>
      <x:c r="B651" s="137" t="str">
        <x:v>Frühstück</x:v>
      </x:c>
      <x:c r="C651" s="137" t="str">
        <x:v>meal_role</x:v>
      </x:c>
      <x:c r="D651" s="138" t="str">
        <x:v>editorial_rule</x:v>
      </x:c>
      <x:c r="E651" s="139" t="n">
        <x:v>0.93</x:v>
      </x:c>
    </x:row>
    <x:row r="652">
      <x:c r="A652" s="137" t="str">
        <x:v>BR-026-V1</x:v>
      </x:c>
      <x:c r="B652" s="137" t="str">
        <x:v>Porridge/Müsli</x:v>
      </x:c>
      <x:c r="C652" s="137" t="str">
        <x:v>dish_type</x:v>
      </x:c>
      <x:c r="D652" s="138" t="str">
        <x:v>editorial_rule</x:v>
      </x:c>
      <x:c r="E652" s="139" t="n">
        <x:v>0.9</x:v>
      </x:c>
    </x:row>
    <x:row r="653">
      <x:c r="A653" s="137" t="str">
        <x:v>BR-026-V1</x:v>
      </x:c>
      <x:c r="B653" s="137" t="str">
        <x:v>Meal Prep</x:v>
      </x:c>
      <x:c r="C653" s="137" t="str">
        <x:v>use_case</x:v>
      </x:c>
      <x:c r="D653" s="138" t="str">
        <x:v>recipe_properties</x:v>
      </x:c>
      <x:c r="E653" s="139" t="n">
        <x:v>0.88</x:v>
      </x:c>
    </x:row>
    <x:row r="654">
      <x:c r="A654" s="137" t="str">
        <x:v>BR-026-V1</x:v>
      </x:c>
      <x:c r="B654" s="137" t="str">
        <x:v>tiefkühlgeeignet</x:v>
      </x:c>
      <x:c r="C654" s="137" t="str">
        <x:v>use_case</x:v>
      </x:c>
      <x:c r="D654" s="138" t="str">
        <x:v>recipe_properties</x:v>
      </x:c>
      <x:c r="E654" s="139" t="n">
        <x:v>0.88</x:v>
      </x:c>
    </x:row>
    <x:row r="655">
      <x:c r="A655" s="137" t="str">
        <x:v>BR-026-V1</x:v>
      </x:c>
      <x:c r="B655" s="137" t="str">
        <x:v>transportierbar</x:v>
      </x:c>
      <x:c r="C655" s="137" t="str">
        <x:v>use_case</x:v>
      </x:c>
      <x:c r="D655" s="138" t="str">
        <x:v>recipe_properties</x:v>
      </x:c>
      <x:c r="E655" s="139" t="n">
        <x:v>0.88</x:v>
      </x:c>
    </x:row>
    <x:row r="656">
      <x:c r="A656" s="137" t="str">
        <x:v>BR-026-V1</x:v>
      </x:c>
      <x:c r="B656" s="137" t="str">
        <x:v>vertraut</x:v>
      </x:c>
      <x:c r="C656" s="137" t="str">
        <x:v>novelty</x:v>
      </x:c>
      <x:c r="D656" s="138" t="str">
        <x:v>editorial_rule</x:v>
      </x:c>
      <x:c r="E656" s="139" t="n">
        <x:v>0.78</x:v>
      </x:c>
    </x:row>
    <x:row r="657">
      <x:c r="A657" s="137" t="str">
        <x:v>BR-026-V1</x:v>
      </x:c>
      <x:c r="B657" s="137" t="str">
        <x:v>normaler Supermarkt</x:v>
      </x:c>
      <x:c r="C657" s="137" t="str">
        <x:v>availability</x:v>
      </x:c>
      <x:c r="D657" s="138" t="str">
        <x:v>ingredient_rule</x:v>
      </x:c>
      <x:c r="E657" s="139" t="n">
        <x:v>0.78</x:v>
      </x:c>
    </x:row>
    <x:row r="658">
      <x:c r="A658" s="137" t="str">
        <x:v>BR-026-V1</x:v>
      </x:c>
      <x:c r="B658" s="137" t="str">
        <x:v>international/modern</x:v>
      </x:c>
      <x:c r="C658" s="137" t="str">
        <x:v>region</x:v>
      </x:c>
      <x:c r="D658" s="138" t="str">
        <x:v>editorial_rule</x:v>
      </x:c>
      <x:c r="E658" s="139" t="n">
        <x:v>0.78</x:v>
      </x:c>
    </x:row>
    <x:row r="659">
      <x:c r="A659" s="137" t="str">
        <x:v>BR-026-V1</x:v>
      </x:c>
      <x:c r="B659" s="137" t="str">
        <x:v>cremig</x:v>
      </x:c>
      <x:c r="C659" s="137" t="str">
        <x:v>flavor</x:v>
      </x:c>
      <x:c r="D659" s="138" t="str">
        <x:v>ingredient_rule</x:v>
      </x:c>
      <x:c r="E659" s="139" t="n">
        <x:v>0.8</x:v>
      </x:c>
    </x:row>
    <x:row r="660">
      <x:c r="A660" s="137" t="str">
        <x:v>BR-026-V1</x:v>
      </x:c>
      <x:c r="B660" s="137" t="str">
        <x:v>süß</x:v>
      </x:c>
      <x:c r="C660" s="137" t="str">
        <x:v>flavor</x:v>
      </x:c>
      <x:c r="D660" s="138" t="str">
        <x:v>ingredient_rule</x:v>
      </x:c>
      <x:c r="E660" s="139" t="n">
        <x:v>0.8</x:v>
      </x:c>
    </x:row>
    <x:row r="661">
      <x:c r="A661" s="137" t="str">
        <x:v>BR-026-V1</x:v>
      </x:c>
      <x:c r="B661" s="137" t="str">
        <x:v>mild</x:v>
      </x:c>
      <x:c r="C661" s="137" t="str">
        <x:v>spice</x:v>
      </x:c>
      <x:c r="D661" s="138" t="str">
        <x:v>ingredient_rule</x:v>
      </x:c>
      <x:c r="E661" s="139" t="n">
        <x:v>0.85</x:v>
      </x:c>
    </x:row>
    <x:row r="662">
      <x:c r="A662" s="137" t="str">
        <x:v>BR-026-V1</x:v>
      </x:c>
      <x:c r="B662" s="137" t="str">
        <x:v>ganzjährig</x:v>
      </x:c>
      <x:c r="C662" s="137" t="str">
        <x:v>season</x:v>
      </x:c>
      <x:c r="D662" s="138" t="str">
        <x:v>editorial_rule</x:v>
      </x:c>
      <x:c r="E662" s="139" t="n">
        <x:v>0.72</x:v>
      </x:c>
    </x:row>
    <x:row r="663">
      <x:c r="A663" s="137" t="str">
        <x:v>BR-026-V1</x:v>
      </x:c>
      <x:c r="B663" s="137" t="str">
        <x:v>warm</x:v>
      </x:c>
      <x:c r="C663" s="137" t="str">
        <x:v>temperature</x:v>
      </x:c>
      <x:c r="D663" s="138" t="str">
        <x:v>recipe_properties</x:v>
      </x:c>
      <x:c r="E663" s="139" t="n">
        <x:v>0.9</x:v>
      </x:c>
    </x:row>
    <x:row r="664">
      <x:c r="A664" s="137" t="str">
        <x:v>BR-026-V1</x:v>
      </x:c>
      <x:c r="B664" s="137" t="str">
        <x:v>Backofen</x:v>
      </x:c>
      <x:c r="C664" s="137" t="str">
        <x:v>equipment</x:v>
      </x:c>
      <x:c r="D664" s="138" t="str">
        <x:v>steps_and_existing_data</x:v>
      </x:c>
      <x:c r="E664" s="139" t="n">
        <x:v>0.88</x:v>
      </x:c>
    </x:row>
    <x:row r="665">
      <x:c r="A665" s="137" t="str">
        <x:v>BR-026-V1</x:v>
      </x:c>
      <x:c r="B665" s="137" t="str">
        <x:v>Backblech</x:v>
      </x:c>
      <x:c r="C665" s="137" t="str">
        <x:v>equipment</x:v>
      </x:c>
      <x:c r="D665" s="138" t="str">
        <x:v>steps_and_existing_data</x:v>
      </x:c>
      <x:c r="E665" s="139" t="n">
        <x:v>0.88</x:v>
      </x:c>
    </x:row>
    <x:row r="666">
      <x:c r="A666" s="137" t="str">
        <x:v>BR-026-V1</x:v>
      </x:c>
      <x:c r="B666" s="137" t="str">
        <x:v>mittel</x:v>
      </x:c>
      <x:c r="C666" s="137" t="str">
        <x:v>difficulty</x:v>
      </x:c>
      <x:c r="D666" s="138" t="str">
        <x:v>existing_value</x:v>
      </x:c>
      <x:c r="E666" s="139" t="n">
        <x:v>0.95</x:v>
      </x:c>
    </x:row>
    <x:row r="667">
      <x:c r="A667" s="137" t="str">
        <x:v>BR-026-V1</x:v>
      </x:c>
      <x:c r="B667" s="137" t="str">
        <x:v>schnell</x:v>
      </x:c>
      <x:c r="C667" s="137" t="str">
        <x:v>time</x:v>
      </x:c>
      <x:c r="D667" s="138" t="str">
        <x:v>total_time</x:v>
      </x:c>
      <x:c r="E667" s="139" t="n">
        <x:v>1</x:v>
      </x:c>
    </x:row>
    <x:row r="668">
      <x:c r="A668" s="137" t="str">
        <x:v>BR-026-V1</x:v>
      </x:c>
      <x:c r="B668" s="137" t="str">
        <x:v>günstig</x:v>
      </x:c>
      <x:c r="C668" s="137" t="str">
        <x:v>cost</x:v>
      </x:c>
      <x:c r="D668" s="138" t="str">
        <x:v>cost_per_serving</x:v>
      </x:c>
      <x:c r="E668" s="139" t="n">
        <x:v>1</x:v>
      </x:c>
    </x:row>
    <x:row r="669">
      <x:c r="A669" s="137" t="str">
        <x:v>BR-027-V1</x:v>
      </x:c>
      <x:c r="B669" s="137" t="str">
        <x:v>vegetarisch</x:v>
      </x:c>
      <x:c r="C669" s="137" t="str">
        <x:v>diet</x:v>
      </x:c>
      <x:c r="D669" s="138" t="str">
        <x:v>ingredients</x:v>
      </x:c>
      <x:c r="E669" s="139" t="n">
        <x:v>0.96</x:v>
      </x:c>
    </x:row>
    <x:row r="670">
      <x:c r="A670" s="137" t="str">
        <x:v>BR-027-V1</x:v>
      </x:c>
      <x:c r="B670" s="137" t="str">
        <x:v>nach Zutaten halal-kompatibel</x:v>
      </x:c>
      <x:c r="C670" s="137" t="str">
        <x:v>halal</x:v>
      </x:c>
      <x:c r="D670" s="138" t="str">
        <x:v>ingredients</x:v>
      </x:c>
      <x:c r="E670" s="139" t="n">
        <x:v>0.94</x:v>
      </x:c>
    </x:row>
    <x:row r="671">
      <x:c r="A671" s="137" t="str">
        <x:v>BR-027-V1</x:v>
      </x:c>
      <x:c r="B671" s="137" t="str">
        <x:v>mit Austausch glutenfrei</x:v>
      </x:c>
      <x:c r="C671" s="137" t="str">
        <x:v>compatibility</x:v>
      </x:c>
      <x:c r="D671" s="138" t="str">
        <x:v>ingredients</x:v>
      </x:c>
      <x:c r="E671" s="139" t="n">
        <x:v>0.9</x:v>
      </x:c>
    </x:row>
    <x:row r="672">
      <x:c r="A672" s="137" t="str">
        <x:v>BR-027-V1</x:v>
      </x:c>
      <x:c r="B672" s="137" t="str">
        <x:v>laktosefrei nach Zutaten</x:v>
      </x:c>
      <x:c r="C672" s="137" t="str">
        <x:v>compatibility</x:v>
      </x:c>
      <x:c r="D672" s="138" t="str">
        <x:v>ingredients</x:v>
      </x:c>
      <x:c r="E672" s="139" t="n">
        <x:v>0.9</x:v>
      </x:c>
    </x:row>
    <x:row r="673">
      <x:c r="A673" s="137" t="str">
        <x:v>BR-027-V1</x:v>
      </x:c>
      <x:c r="B673" s="137" t="str">
        <x:v>nussfrei nach Zutaten</x:v>
      </x:c>
      <x:c r="C673" s="137" t="str">
        <x:v>compatibility</x:v>
      </x:c>
      <x:c r="D673" s="138" t="str">
        <x:v>ingredients</x:v>
      </x:c>
      <x:c r="E673" s="139" t="n">
        <x:v>0.9</x:v>
      </x:c>
    </x:row>
    <x:row r="674">
      <x:c r="A674" s="137" t="str">
        <x:v>BR-027-V1</x:v>
      </x:c>
      <x:c r="B674" s="137" t="str">
        <x:v>eifrei nach Zutaten</x:v>
      </x:c>
      <x:c r="C674" s="137" t="str">
        <x:v>compatibility</x:v>
      </x:c>
      <x:c r="D674" s="138" t="str">
        <x:v>ingredients</x:v>
      </x:c>
      <x:c r="E674" s="139" t="n">
        <x:v>0.9</x:v>
      </x:c>
    </x:row>
    <x:row r="675">
      <x:c r="A675" s="137" t="str">
        <x:v>BR-027-V1</x:v>
      </x:c>
      <x:c r="B675" s="137" t="str">
        <x:v>sojafrei nach Zutaten</x:v>
      </x:c>
      <x:c r="C675" s="137" t="str">
        <x:v>compatibility</x:v>
      </x:c>
      <x:c r="D675" s="138" t="str">
        <x:v>ingredients</x:v>
      </x:c>
      <x:c r="E675" s="139" t="n">
        <x:v>0.9</x:v>
      </x:c>
    </x:row>
    <x:row r="676">
      <x:c r="A676" s="137" t="str">
        <x:v>BR-027-V1</x:v>
      </x:c>
      <x:c r="B676" s="137" t="str">
        <x:v>leicht</x:v>
      </x:c>
      <x:c r="C676" s="137" t="str">
        <x:v>nutrition</x:v>
      </x:c>
      <x:c r="D676" s="138" t="str">
        <x:v>macros</x:v>
      </x:c>
      <x:c r="E676" s="139" t="n">
        <x:v>0.9</x:v>
      </x:c>
    </x:row>
    <x:row r="677">
      <x:c r="A677" s="137" t="str">
        <x:v>BR-027-V1</x:v>
      </x:c>
      <x:c r="B677" s="137" t="str">
        <x:v>Frühstück</x:v>
      </x:c>
      <x:c r="C677" s="137" t="str">
        <x:v>meal_role</x:v>
      </x:c>
      <x:c r="D677" s="138" t="str">
        <x:v>editorial_rule</x:v>
      </x:c>
      <x:c r="E677" s="139" t="n">
        <x:v>0.93</x:v>
      </x:c>
    </x:row>
    <x:row r="678">
      <x:c r="A678" s="137" t="str">
        <x:v>BR-027-V1</x:v>
      </x:c>
      <x:c r="B678" s="137" t="str">
        <x:v>Wrap/Sandwich</x:v>
      </x:c>
      <x:c r="C678" s="137" t="str">
        <x:v>dish_type</x:v>
      </x:c>
      <x:c r="D678" s="138" t="str">
        <x:v>editorial_rule</x:v>
      </x:c>
      <x:c r="E678" s="139" t="n">
        <x:v>0.9</x:v>
      </x:c>
    </x:row>
    <x:row r="679">
      <x:c r="A679" s="137" t="str">
        <x:v>BR-027-V1</x:v>
      </x:c>
      <x:c r="B679" s="137" t="str">
        <x:v>schnell</x:v>
      </x:c>
      <x:c r="C679" s="137" t="str">
        <x:v>use_case</x:v>
      </x:c>
      <x:c r="D679" s="138" t="str">
        <x:v>recipe_properties</x:v>
      </x:c>
      <x:c r="E679" s="139" t="n">
        <x:v>0.88</x:v>
      </x:c>
    </x:row>
    <x:row r="680">
      <x:c r="A680" s="137" t="str">
        <x:v>BR-027-V1</x:v>
      </x:c>
      <x:c r="B680" s="137" t="str">
        <x:v>Meal Prep</x:v>
      </x:c>
      <x:c r="C680" s="137" t="str">
        <x:v>use_case</x:v>
      </x:c>
      <x:c r="D680" s="138" t="str">
        <x:v>recipe_properties</x:v>
      </x:c>
      <x:c r="E680" s="139" t="n">
        <x:v>0.88</x:v>
      </x:c>
    </x:row>
    <x:row r="681">
      <x:c r="A681" s="137" t="str">
        <x:v>BR-027-V1</x:v>
      </x:c>
      <x:c r="B681" s="137" t="str">
        <x:v>transportierbar</x:v>
      </x:c>
      <x:c r="C681" s="137" t="str">
        <x:v>use_case</x:v>
      </x:c>
      <x:c r="D681" s="138" t="str">
        <x:v>recipe_properties</x:v>
      </x:c>
      <x:c r="E681" s="139" t="n">
        <x:v>0.88</x:v>
      </x:c>
    </x:row>
    <x:row r="682">
      <x:c r="A682" s="137" t="str">
        <x:v>BR-027-V1</x:v>
      </x:c>
      <x:c r="B682" s="137" t="str">
        <x:v>abwechslungsreich</x:v>
      </x:c>
      <x:c r="C682" s="137" t="str">
        <x:v>novelty</x:v>
      </x:c>
      <x:c r="D682" s="138" t="str">
        <x:v>editorial_rule</x:v>
      </x:c>
      <x:c r="E682" s="139" t="n">
        <x:v>0.78</x:v>
      </x:c>
    </x:row>
    <x:row r="683">
      <x:c r="A683" s="137" t="str">
        <x:v>BR-027-V1</x:v>
      </x:c>
      <x:c r="B683" s="137" t="str">
        <x:v>großer Supermarkt empfohlen</x:v>
      </x:c>
      <x:c r="C683" s="137" t="str">
        <x:v>availability</x:v>
      </x:c>
      <x:c r="D683" s="138" t="str">
        <x:v>ingredient_rule</x:v>
      </x:c>
      <x:c r="E683" s="139" t="n">
        <x:v>0.78</x:v>
      </x:c>
    </x:row>
    <x:row r="684">
      <x:c r="A684" s="137" t="str">
        <x:v>BR-027-V1</x:v>
      </x:c>
      <x:c r="B684" s="137" t="str">
        <x:v>lateinamerikanisch inspiriert</x:v>
      </x:c>
      <x:c r="C684" s="137" t="str">
        <x:v>region</x:v>
      </x:c>
      <x:c r="D684" s="138" t="str">
        <x:v>editorial_rule</x:v>
      </x:c>
      <x:c r="E684" s="139" t="n">
        <x:v>0.78</x:v>
      </x:c>
    </x:row>
    <x:row r="685">
      <x:c r="A685" s="137" t="str">
        <x:v>BR-027-V1</x:v>
      </x:c>
      <x:c r="B685" s="137" t="str">
        <x:v>cremig</x:v>
      </x:c>
      <x:c r="C685" s="137" t="str">
        <x:v>flavor</x:v>
      </x:c>
      <x:c r="D685" s="138" t="str">
        <x:v>ingredient_rule</x:v>
      </x:c>
      <x:c r="E685" s="139" t="n">
        <x:v>0.8</x:v>
      </x:c>
    </x:row>
    <x:row r="686">
      <x:c r="A686" s="137" t="str">
        <x:v>BR-027-V1</x:v>
      </x:c>
      <x:c r="B686" s="137" t="str">
        <x:v>rauchig</x:v>
      </x:c>
      <x:c r="C686" s="137" t="str">
        <x:v>flavor</x:v>
      </x:c>
      <x:c r="D686" s="138" t="str">
        <x:v>ingredient_rule</x:v>
      </x:c>
      <x:c r="E686" s="139" t="n">
        <x:v>0.8</x:v>
      </x:c>
    </x:row>
    <x:row r="687">
      <x:c r="A687" s="137" t="str">
        <x:v>BR-027-V1</x:v>
      </x:c>
      <x:c r="B687" s="137" t="str">
        <x:v>scharf</x:v>
      </x:c>
      <x:c r="C687" s="137" t="str">
        <x:v>spice</x:v>
      </x:c>
      <x:c r="D687" s="138" t="str">
        <x:v>ingredient_rule</x:v>
      </x:c>
      <x:c r="E687" s="139" t="n">
        <x:v>0.85</x:v>
      </x:c>
    </x:row>
    <x:row r="688">
      <x:c r="A688" s="137" t="str">
        <x:v>BR-027-V1</x:v>
      </x:c>
      <x:c r="B688" s="137" t="str">
        <x:v>ganzjährig</x:v>
      </x:c>
      <x:c r="C688" s="137" t="str">
        <x:v>season</x:v>
      </x:c>
      <x:c r="D688" s="138" t="str">
        <x:v>editorial_rule</x:v>
      </x:c>
      <x:c r="E688" s="139" t="n">
        <x:v>0.72</x:v>
      </x:c>
    </x:row>
    <x:row r="689">
      <x:c r="A689" s="137" t="str">
        <x:v>BR-027-V1</x:v>
      </x:c>
      <x:c r="B689" s="137" t="str">
        <x:v>warm</x:v>
      </x:c>
      <x:c r="C689" s="137" t="str">
        <x:v>temperature</x:v>
      </x:c>
      <x:c r="D689" s="138" t="str">
        <x:v>recipe_properties</x:v>
      </x:c>
      <x:c r="E689" s="139" t="n">
        <x:v>0.9</x:v>
      </x:c>
    </x:row>
    <x:row r="690">
      <x:c r="A690" s="137" t="str">
        <x:v>BR-027-V1</x:v>
      </x:c>
      <x:c r="B690" s="137" t="str">
        <x:v>Pfanne</x:v>
      </x:c>
      <x:c r="C690" s="137" t="str">
        <x:v>equipment</x:v>
      </x:c>
      <x:c r="D690" s="138" t="str">
        <x:v>steps_and_existing_data</x:v>
      </x:c>
      <x:c r="E690" s="139" t="n">
        <x:v>0.88</x:v>
      </x:c>
    </x:row>
    <x:row r="691">
      <x:c r="A691" s="137" t="str">
        <x:v>BR-027-V1</x:v>
      </x:c>
      <x:c r="B691" s="137" t="str">
        <x:v>einfach</x:v>
      </x:c>
      <x:c r="C691" s="137" t="str">
        <x:v>difficulty</x:v>
      </x:c>
      <x:c r="D691" s="138" t="str">
        <x:v>existing_value</x:v>
      </x:c>
      <x:c r="E691" s="139" t="n">
        <x:v>0.95</x:v>
      </x:c>
    </x:row>
    <x:row r="692">
      <x:c r="A692" s="137" t="str">
        <x:v>BR-027-V1</x:v>
      </x:c>
      <x:c r="B692" s="137" t="str">
        <x:v>sehr schnell</x:v>
      </x:c>
      <x:c r="C692" s="137" t="str">
        <x:v>time</x:v>
      </x:c>
      <x:c r="D692" s="138" t="str">
        <x:v>total_time</x:v>
      </x:c>
      <x:c r="E692" s="139" t="n">
        <x:v>1</x:v>
      </x:c>
    </x:row>
    <x:row r="693">
      <x:c r="A693" s="137" t="str">
        <x:v>BR-027-V1</x:v>
      </x:c>
      <x:c r="B693" s="137" t="str">
        <x:v>mittel</x:v>
      </x:c>
      <x:c r="C693" s="137" t="str">
        <x:v>cost</x:v>
      </x:c>
      <x:c r="D693" s="138" t="str">
        <x:v>cost_per_serving</x:v>
      </x:c>
      <x:c r="E693" s="139" t="n">
        <x:v>1</x:v>
      </x:c>
    </x:row>
    <x:row r="694">
      <x:c r="A694" s="137" t="str">
        <x:v>BR-028-V1</x:v>
      </x:c>
      <x:c r="B694" s="137" t="str">
        <x:v>vegetarisch</x:v>
      </x:c>
      <x:c r="C694" s="137" t="str">
        <x:v>diet</x:v>
      </x:c>
      <x:c r="D694" s="138" t="str">
        <x:v>ingredients</x:v>
      </x:c>
      <x:c r="E694" s="139" t="n">
        <x:v>0.96</x:v>
      </x:c>
    </x:row>
    <x:row r="695">
      <x:c r="A695" s="137" t="str">
        <x:v>BR-028-V1</x:v>
      </x:c>
      <x:c r="B695" s="137" t="str">
        <x:v>nach Zutaten halal-kompatibel</x:v>
      </x:c>
      <x:c r="C695" s="137" t="str">
        <x:v>halal</x:v>
      </x:c>
      <x:c r="D695" s="138" t="str">
        <x:v>ingredients</x:v>
      </x:c>
      <x:c r="E695" s="139" t="n">
        <x:v>0.94</x:v>
      </x:c>
    </x:row>
    <x:row r="696">
      <x:c r="A696" s="137" t="str">
        <x:v>BR-028-V1</x:v>
      </x:c>
      <x:c r="B696" s="137" t="str">
        <x:v>glutenfrei bei zertifizierter Produktwahl</x:v>
      </x:c>
      <x:c r="C696" s="137" t="str">
        <x:v>compatibility</x:v>
      </x:c>
      <x:c r="D696" s="138" t="str">
        <x:v>ingredients</x:v>
      </x:c>
      <x:c r="E696" s="139" t="n">
        <x:v>0.9</x:v>
      </x:c>
    </x:row>
    <x:row r="697">
      <x:c r="A697" s="137" t="str">
        <x:v>BR-028-V1</x:v>
      </x:c>
      <x:c r="B697" s="137" t="str">
        <x:v>mit laktosefreien Produkten</x:v>
      </x:c>
      <x:c r="C697" s="137" t="str">
        <x:v>compatibility</x:v>
      </x:c>
      <x:c r="D697" s="138" t="str">
        <x:v>ingredients</x:v>
      </x:c>
      <x:c r="E697" s="139" t="n">
        <x:v>0.9</x:v>
      </x:c>
    </x:row>
    <x:row r="698">
      <x:c r="A698" s="137" t="str">
        <x:v>BR-028-V1</x:v>
      </x:c>
      <x:c r="B698" s="137" t="str">
        <x:v>nussfrei nach Zutaten</x:v>
      </x:c>
      <x:c r="C698" s="137" t="str">
        <x:v>compatibility</x:v>
      </x:c>
      <x:c r="D698" s="138" t="str">
        <x:v>ingredients</x:v>
      </x:c>
      <x:c r="E698" s="139" t="n">
        <x:v>0.9</x:v>
      </x:c>
    </x:row>
    <x:row r="699">
      <x:c r="A699" s="137" t="str">
        <x:v>BR-028-V1</x:v>
      </x:c>
      <x:c r="B699" s="137" t="str">
        <x:v>enthält Ei</x:v>
      </x:c>
      <x:c r="C699" s="137" t="str">
        <x:v>compatibility</x:v>
      </x:c>
      <x:c r="D699" s="138" t="str">
        <x:v>ingredients</x:v>
      </x:c>
      <x:c r="E699" s="139" t="n">
        <x:v>0.9</x:v>
      </x:c>
    </x:row>
    <x:row r="700">
      <x:c r="A700" s="137" t="str">
        <x:v>BR-028-V1</x:v>
      </x:c>
      <x:c r="B700" s="137" t="str">
        <x:v>sojafrei nach Zutaten</x:v>
      </x:c>
      <x:c r="C700" s="137" t="str">
        <x:v>compatibility</x:v>
      </x:c>
      <x:c r="D700" s="138" t="str">
        <x:v>ingredients</x:v>
      </x:c>
      <x:c r="E700" s="139" t="n">
        <x:v>0.9</x:v>
      </x:c>
    </x:row>
    <x:row r="701">
      <x:c r="A701" s="137" t="str">
        <x:v>BR-028-V1</x:v>
      </x:c>
      <x:c r="B701" s="137" t="str">
        <x:v>leicht</x:v>
      </x:c>
      <x:c r="C701" s="137" t="str">
        <x:v>nutrition</x:v>
      </x:c>
      <x:c r="D701" s="138" t="str">
        <x:v>macros</x:v>
      </x:c>
      <x:c r="E701" s="139" t="n">
        <x:v>0.9</x:v>
      </x:c>
    </x:row>
    <x:row r="702">
      <x:c r="A702" s="137" t="str">
        <x:v>BR-028-V1</x:v>
      </x:c>
      <x:c r="B702" s="137" t="str">
        <x:v>Frühstück</x:v>
      </x:c>
      <x:c r="C702" s="137" t="str">
        <x:v>meal_role</x:v>
      </x:c>
      <x:c r="D702" s="138" t="str">
        <x:v>editorial_rule</x:v>
      </x:c>
      <x:c r="E702" s="139" t="n">
        <x:v>0.93</x:v>
      </x:c>
    </x:row>
    <x:row r="703">
      <x:c r="A703" s="137" t="str">
        <x:v>BR-028-V1</x:v>
      </x:c>
      <x:c r="B703" s="137" t="str">
        <x:v>Pfannengericht/sonstiges</x:v>
      </x:c>
      <x:c r="C703" s="137" t="str">
        <x:v>dish_type</x:v>
      </x:c>
      <x:c r="D703" s="138" t="str">
        <x:v>editorial_rule</x:v>
      </x:c>
      <x:c r="E703" s="139" t="n">
        <x:v>0.9</x:v>
      </x:c>
    </x:row>
    <x:row r="704">
      <x:c r="A704" s="137" t="str">
        <x:v>BR-028-V1</x:v>
      </x:c>
      <x:c r="B704" s="137" t="str">
        <x:v>Meal Prep</x:v>
      </x:c>
      <x:c r="C704" s="137" t="str">
        <x:v>use_case</x:v>
      </x:c>
      <x:c r="D704" s="138" t="str">
        <x:v>recipe_properties</x:v>
      </x:c>
      <x:c r="E704" s="139" t="n">
        <x:v>0.88</x:v>
      </x:c>
    </x:row>
    <x:row r="705">
      <x:c r="A705" s="137" t="str">
        <x:v>BR-028-V1</x:v>
      </x:c>
      <x:c r="B705" s="137" t="str">
        <x:v>tiefkühlgeeignet</x:v>
      </x:c>
      <x:c r="C705" s="137" t="str">
        <x:v>use_case</x:v>
      </x:c>
      <x:c r="D705" s="138" t="str">
        <x:v>recipe_properties</x:v>
      </x:c>
      <x:c r="E705" s="139" t="n">
        <x:v>0.88</x:v>
      </x:c>
    </x:row>
    <x:row r="706">
      <x:c r="A706" s="137" t="str">
        <x:v>BR-028-V1</x:v>
      </x:c>
      <x:c r="B706" s="137" t="str">
        <x:v>transportierbar</x:v>
      </x:c>
      <x:c r="C706" s="137" t="str">
        <x:v>use_case</x:v>
      </x:c>
      <x:c r="D706" s="138" t="str">
        <x:v>recipe_properties</x:v>
      </x:c>
      <x:c r="E706" s="139" t="n">
        <x:v>0.88</x:v>
      </x:c>
    </x:row>
    <x:row r="707">
      <x:c r="A707" s="137" t="str">
        <x:v>BR-028-V1</x:v>
      </x:c>
      <x:c r="B707" s="137" t="str">
        <x:v>vertraut</x:v>
      </x:c>
      <x:c r="C707" s="137" t="str">
        <x:v>novelty</x:v>
      </x:c>
      <x:c r="D707" s="138" t="str">
        <x:v>editorial_rule</x:v>
      </x:c>
      <x:c r="E707" s="139" t="n">
        <x:v>0.78</x:v>
      </x:c>
    </x:row>
    <x:row r="708">
      <x:c r="A708" s="137" t="str">
        <x:v>BR-028-V1</x:v>
      </x:c>
      <x:c r="B708" s="137" t="str">
        <x:v>normaler Supermarkt</x:v>
      </x:c>
      <x:c r="C708" s="137" t="str">
        <x:v>availability</x:v>
      </x:c>
      <x:c r="D708" s="138" t="str">
        <x:v>ingredient_rule</x:v>
      </x:c>
      <x:c r="E708" s="139" t="n">
        <x:v>0.78</x:v>
      </x:c>
    </x:row>
    <x:row r="709">
      <x:c r="A709" s="137" t="str">
        <x:v>BR-028-V1</x:v>
      </x:c>
      <x:c r="B709" s="137" t="str">
        <x:v>international/modern</x:v>
      </x:c>
      <x:c r="C709" s="137" t="str">
        <x:v>region</x:v>
      </x:c>
      <x:c r="D709" s="138" t="str">
        <x:v>editorial_rule</x:v>
      </x:c>
      <x:c r="E709" s="139" t="n">
        <x:v>0.78</x:v>
      </x:c>
    </x:row>
    <x:row r="710">
      <x:c r="A710" s="137" t="str">
        <x:v>BR-028-V1</x:v>
      </x:c>
      <x:c r="B710" s="137" t="str">
        <x:v>herzhaft</x:v>
      </x:c>
      <x:c r="C710" s="137" t="str">
        <x:v>flavor</x:v>
      </x:c>
      <x:c r="D710" s="138" t="str">
        <x:v>ingredient_rule</x:v>
      </x:c>
      <x:c r="E710" s="139" t="n">
        <x:v>0.8</x:v>
      </x:c>
    </x:row>
    <x:row r="711">
      <x:c r="A711" s="137" t="str">
        <x:v>BR-028-V1</x:v>
      </x:c>
      <x:c r="B711" s="137" t="str">
        <x:v>mild</x:v>
      </x:c>
      <x:c r="C711" s="137" t="str">
        <x:v>spice</x:v>
      </x:c>
      <x:c r="D711" s="138" t="str">
        <x:v>ingredient_rule</x:v>
      </x:c>
      <x:c r="E711" s="139" t="n">
        <x:v>0.85</x:v>
      </x:c>
    </x:row>
    <x:row r="712">
      <x:c r="A712" s="137" t="str">
        <x:v>BR-028-V1</x:v>
      </x:c>
      <x:c r="B712" s="137" t="str">
        <x:v>Herbst</x:v>
      </x:c>
      <x:c r="C712" s="137" t="str">
        <x:v>season</x:v>
      </x:c>
      <x:c r="D712" s="138" t="str">
        <x:v>editorial_rule</x:v>
      </x:c>
      <x:c r="E712" s="139" t="n">
        <x:v>0.72</x:v>
      </x:c>
    </x:row>
    <x:row r="713">
      <x:c r="A713" s="137" t="str">
        <x:v>BR-028-V1</x:v>
      </x:c>
      <x:c r="B713" s="137" t="str">
        <x:v>warm</x:v>
      </x:c>
      <x:c r="C713" s="137" t="str">
        <x:v>temperature</x:v>
      </x:c>
      <x:c r="D713" s="138" t="str">
        <x:v>recipe_properties</x:v>
      </x:c>
      <x:c r="E713" s="139" t="n">
        <x:v>0.9</x:v>
      </x:c>
    </x:row>
    <x:row r="714">
      <x:c r="A714" s="137" t="str">
        <x:v>BR-028-V1</x:v>
      </x:c>
      <x:c r="B714" s="137" t="str">
        <x:v>Pfanne</x:v>
      </x:c>
      <x:c r="C714" s="137" t="str">
        <x:v>equipment</x:v>
      </x:c>
      <x:c r="D714" s="138" t="str">
        <x:v>steps_and_existing_data</x:v>
      </x:c>
      <x:c r="E714" s="139" t="n">
        <x:v>0.88</x:v>
      </x:c>
    </x:row>
    <x:row r="715">
      <x:c r="A715" s="137" t="str">
        <x:v>BR-028-V1</x:v>
      </x:c>
      <x:c r="B715" s="137" t="str">
        <x:v>Backofen</x:v>
      </x:c>
      <x:c r="C715" s="137" t="str">
        <x:v>equipment</x:v>
      </x:c>
      <x:c r="D715" s="138" t="str">
        <x:v>steps_and_existing_data</x:v>
      </x:c>
      <x:c r="E715" s="139" t="n">
        <x:v>0.88</x:v>
      </x:c>
    </x:row>
    <x:row r="716">
      <x:c r="A716" s="137" t="str">
        <x:v>BR-028-V1</x:v>
      </x:c>
      <x:c r="B716" s="137" t="str">
        <x:v>mittel</x:v>
      </x:c>
      <x:c r="C716" s="137" t="str">
        <x:v>difficulty</x:v>
      </x:c>
      <x:c r="D716" s="138" t="str">
        <x:v>existing_value</x:v>
      </x:c>
      <x:c r="E716" s="139" t="n">
        <x:v>0.95</x:v>
      </x:c>
    </x:row>
    <x:row r="717">
      <x:c r="A717" s="137" t="str">
        <x:v>BR-028-V1</x:v>
      </x:c>
      <x:c r="B717" s="137" t="str">
        <x:v>mittel</x:v>
      </x:c>
      <x:c r="C717" s="137" t="str">
        <x:v>time</x:v>
      </x:c>
      <x:c r="D717" s="138" t="str">
        <x:v>total_time</x:v>
      </x:c>
      <x:c r="E717" s="139" t="n">
        <x:v>1</x:v>
      </x:c>
    </x:row>
    <x:row r="718">
      <x:c r="A718" s="137" t="str">
        <x:v>BR-028-V1</x:v>
      </x:c>
      <x:c r="B718" s="137" t="str">
        <x:v>günstig</x:v>
      </x:c>
      <x:c r="C718" s="137" t="str">
        <x:v>cost</x:v>
      </x:c>
      <x:c r="D718" s="138" t="str">
        <x:v>cost_per_serving</x:v>
      </x:c>
      <x:c r="E718" s="139" t="n">
        <x:v>1</x:v>
      </x:c>
    </x:row>
    <x:row r="719">
      <x:c r="A719" s="137" t="str">
        <x:v>BR-029-V1</x:v>
      </x:c>
      <x:c r="B719" s="137" t="str">
        <x:v>vegan</x:v>
      </x:c>
      <x:c r="C719" s="137" t="str">
        <x:v>diet</x:v>
      </x:c>
      <x:c r="D719" s="138" t="str">
        <x:v>ingredients</x:v>
      </x:c>
      <x:c r="E719" s="139" t="n">
        <x:v>0.96</x:v>
      </x:c>
    </x:row>
    <x:row r="720">
      <x:c r="A720" s="137" t="str">
        <x:v>BR-029-V1</x:v>
      </x:c>
      <x:c r="B720" s="137" t="str">
        <x:v>nach Zutaten halal-kompatibel</x:v>
      </x:c>
      <x:c r="C720" s="137" t="str">
        <x:v>halal</x:v>
      </x:c>
      <x:c r="D720" s="138" t="str">
        <x:v>ingredients</x:v>
      </x:c>
      <x:c r="E720" s="139" t="n">
        <x:v>0.94</x:v>
      </x:c>
    </x:row>
    <x:row r="721">
      <x:c r="A721" s="137" t="str">
        <x:v>BR-029-V1</x:v>
      </x:c>
      <x:c r="B721" s="137" t="str">
        <x:v>glutenfrei nach Zutaten</x:v>
      </x:c>
      <x:c r="C721" s="137" t="str">
        <x:v>compatibility</x:v>
      </x:c>
      <x:c r="D721" s="138" t="str">
        <x:v>ingredients</x:v>
      </x:c>
      <x:c r="E721" s="139" t="n">
        <x:v>0.9</x:v>
      </x:c>
    </x:row>
    <x:row r="722">
      <x:c r="A722" s="137" t="str">
        <x:v>BR-029-V1</x:v>
      </x:c>
      <x:c r="B722" s="137" t="str">
        <x:v>mit laktosefreien Produkten</x:v>
      </x:c>
      <x:c r="C722" s="137" t="str">
        <x:v>compatibility</x:v>
      </x:c>
      <x:c r="D722" s="138" t="str">
        <x:v>ingredients</x:v>
      </x:c>
      <x:c r="E722" s="139" t="n">
        <x:v>0.9</x:v>
      </x:c>
    </x:row>
    <x:row r="723">
      <x:c r="A723" s="137" t="str">
        <x:v>BR-029-V1</x:v>
      </x:c>
      <x:c r="B723" s="137" t="str">
        <x:v>nussfrei nach Zutaten</x:v>
      </x:c>
      <x:c r="C723" s="137" t="str">
        <x:v>compatibility</x:v>
      </x:c>
      <x:c r="D723" s="138" t="str">
        <x:v>ingredients</x:v>
      </x:c>
      <x:c r="E723" s="139" t="n">
        <x:v>0.9</x:v>
      </x:c>
    </x:row>
    <x:row r="724">
      <x:c r="A724" s="137" t="str">
        <x:v>BR-029-V1</x:v>
      </x:c>
      <x:c r="B724" s="137" t="str">
        <x:v>eifrei nach Zutaten</x:v>
      </x:c>
      <x:c r="C724" s="137" t="str">
        <x:v>compatibility</x:v>
      </x:c>
      <x:c r="D724" s="138" t="str">
        <x:v>ingredients</x:v>
      </x:c>
      <x:c r="E724" s="139" t="n">
        <x:v>0.9</x:v>
      </x:c>
    </x:row>
    <x:row r="725">
      <x:c r="A725" s="137" t="str">
        <x:v>BR-029-V1</x:v>
      </x:c>
      <x:c r="B725" s="137" t="str">
        <x:v>enthält Soja</x:v>
      </x:c>
      <x:c r="C725" s="137" t="str">
        <x:v>compatibility</x:v>
      </x:c>
      <x:c r="D725" s="138" t="str">
        <x:v>ingredients</x:v>
      </x:c>
      <x:c r="E725" s="139" t="n">
        <x:v>0.9</x:v>
      </x:c>
    </x:row>
    <x:row r="726">
      <x:c r="A726" s="137" t="str">
        <x:v>BR-029-V1</x:v>
      </x:c>
      <x:c r="B726" s="137" t="str">
        <x:v>proteinbetont</x:v>
      </x:c>
      <x:c r="C726" s="137" t="str">
        <x:v>nutrition</x:v>
      </x:c>
      <x:c r="D726" s="138" t="str">
        <x:v>macros</x:v>
      </x:c>
      <x:c r="E726" s="139" t="n">
        <x:v>0.9</x:v>
      </x:c>
    </x:row>
    <x:row r="727">
      <x:c r="A727" s="137" t="str">
        <x:v>BR-029-V1</x:v>
      </x:c>
      <x:c r="B727" s="137" t="str">
        <x:v>ballaststoffreich</x:v>
      </x:c>
      <x:c r="C727" s="137" t="str">
        <x:v>nutrition</x:v>
      </x:c>
      <x:c r="D727" s="138" t="str">
        <x:v>macros</x:v>
      </x:c>
      <x:c r="E727" s="139" t="n">
        <x:v>0.9</x:v>
      </x:c>
    </x:row>
    <x:row r="728">
      <x:c r="A728" s="137" t="str">
        <x:v>BR-029-V1</x:v>
      </x:c>
      <x:c r="B728" s="137" t="str">
        <x:v>leicht</x:v>
      </x:c>
      <x:c r="C728" s="137" t="str">
        <x:v>nutrition</x:v>
      </x:c>
      <x:c r="D728" s="138" t="str">
        <x:v>macros</x:v>
      </x:c>
      <x:c r="E728" s="139" t="n">
        <x:v>0.9</x:v>
      </x:c>
    </x:row>
    <x:row r="729">
      <x:c r="A729" s="137" t="str">
        <x:v>BR-029-V1</x:v>
      </x:c>
      <x:c r="B729" s="137" t="str">
        <x:v>Frühstück</x:v>
      </x:c>
      <x:c r="C729" s="137" t="str">
        <x:v>meal_role</x:v>
      </x:c>
      <x:c r="D729" s="138" t="str">
        <x:v>editorial_rule</x:v>
      </x:c>
      <x:c r="E729" s="139" t="n">
        <x:v>0.93</x:v>
      </x:c>
    </x:row>
    <x:row r="730">
      <x:c r="A730" s="137" t="str">
        <x:v>BR-029-V1</x:v>
      </x:c>
      <x:c r="B730" s="137" t="str">
        <x:v>Pfannengericht/sonstiges</x:v>
      </x:c>
      <x:c r="C730" s="137" t="str">
        <x:v>dish_type</x:v>
      </x:c>
      <x:c r="D730" s="138" t="str">
        <x:v>editorial_rule</x:v>
      </x:c>
      <x:c r="E730" s="139" t="n">
        <x:v>0.9</x:v>
      </x:c>
    </x:row>
    <x:row r="731">
      <x:c r="A731" s="137" t="str">
        <x:v>BR-029-V1</x:v>
      </x:c>
      <x:c r="B731" s="137" t="str">
        <x:v>Meal Prep</x:v>
      </x:c>
      <x:c r="C731" s="137" t="str">
        <x:v>use_case</x:v>
      </x:c>
      <x:c r="D731" s="138" t="str">
        <x:v>recipe_properties</x:v>
      </x:c>
      <x:c r="E731" s="139" t="n">
        <x:v>0.88</x:v>
      </x:c>
    </x:row>
    <x:row r="732">
      <x:c r="A732" s="137" t="str">
        <x:v>BR-029-V1</x:v>
      </x:c>
      <x:c r="B732" s="137" t="str">
        <x:v>transportierbar</x:v>
      </x:c>
      <x:c r="C732" s="137" t="str">
        <x:v>use_case</x:v>
      </x:c>
      <x:c r="D732" s="138" t="str">
        <x:v>recipe_properties</x:v>
      </x:c>
      <x:c r="E732" s="139" t="n">
        <x:v>0.88</x:v>
      </x:c>
    </x:row>
    <x:row r="733">
      <x:c r="A733" s="137" t="str">
        <x:v>BR-029-V1</x:v>
      </x:c>
      <x:c r="B733" s="137" t="str">
        <x:v>vertraut</x:v>
      </x:c>
      <x:c r="C733" s="137" t="str">
        <x:v>novelty</x:v>
      </x:c>
      <x:c r="D733" s="138" t="str">
        <x:v>editorial_rule</x:v>
      </x:c>
      <x:c r="E733" s="139" t="n">
        <x:v>0.78</x:v>
      </x:c>
    </x:row>
    <x:row r="734">
      <x:c r="A734" s="137" t="str">
        <x:v>BR-029-V1</x:v>
      </x:c>
      <x:c r="B734" s="137" t="str">
        <x:v>normaler Supermarkt</x:v>
      </x:c>
      <x:c r="C734" s="137" t="str">
        <x:v>availability</x:v>
      </x:c>
      <x:c r="D734" s="138" t="str">
        <x:v>ingredient_rule</x:v>
      </x:c>
      <x:c r="E734" s="139" t="n">
        <x:v>0.78</x:v>
      </x:c>
    </x:row>
    <x:row r="735">
      <x:c r="A735" s="137" t="str">
        <x:v>BR-029-V1</x:v>
      </x:c>
      <x:c r="B735" s="137" t="str">
        <x:v>international/modern</x:v>
      </x:c>
      <x:c r="C735" s="137" t="str">
        <x:v>region</x:v>
      </x:c>
      <x:c r="D735" s="138" t="str">
        <x:v>editorial_rule</x:v>
      </x:c>
      <x:c r="E735" s="139" t="n">
        <x:v>0.78</x:v>
      </x:c>
    </x:row>
    <x:row r="736">
      <x:c r="A736" s="137" t="str">
        <x:v>BR-029-V1</x:v>
      </x:c>
      <x:c r="B736" s="137" t="str">
        <x:v>frisch</x:v>
      </x:c>
      <x:c r="C736" s="137" t="str">
        <x:v>flavor</x:v>
      </x:c>
      <x:c r="D736" s="138" t="str">
        <x:v>ingredient_rule</x:v>
      </x:c>
      <x:c r="E736" s="139" t="n">
        <x:v>0.8</x:v>
      </x:c>
    </x:row>
    <x:row r="737">
      <x:c r="A737" s="137" t="str">
        <x:v>BR-029-V1</x:v>
      </x:c>
      <x:c r="B737" s="137" t="str">
        <x:v>herzhaft</x:v>
      </x:c>
      <x:c r="C737" s="137" t="str">
        <x:v>flavor</x:v>
      </x:c>
      <x:c r="D737" s="138" t="str">
        <x:v>ingredient_rule</x:v>
      </x:c>
      <x:c r="E737" s="139" t="n">
        <x:v>0.8</x:v>
      </x:c>
    </x:row>
    <x:row r="738">
      <x:c r="A738" s="137" t="str">
        <x:v>BR-029-V1</x:v>
      </x:c>
      <x:c r="B738" s="137" t="str">
        <x:v>würzig</x:v>
      </x:c>
      <x:c r="C738" s="137" t="str">
        <x:v>flavor</x:v>
      </x:c>
      <x:c r="D738" s="138" t="str">
        <x:v>ingredient_rule</x:v>
      </x:c>
      <x:c r="E738" s="139" t="n">
        <x:v>0.8</x:v>
      </x:c>
    </x:row>
    <x:row r="739">
      <x:c r="A739" s="137" t="str">
        <x:v>BR-029-V1</x:v>
      </x:c>
      <x:c r="B739" s="137" t="str">
        <x:v>rauchig</x:v>
      </x:c>
      <x:c r="C739" s="137" t="str">
        <x:v>flavor</x:v>
      </x:c>
      <x:c r="D739" s="138" t="str">
        <x:v>ingredient_rule</x:v>
      </x:c>
      <x:c r="E739" s="139" t="n">
        <x:v>0.8</x:v>
      </x:c>
    </x:row>
    <x:row r="740">
      <x:c r="A740" s="137" t="str">
        <x:v>BR-029-V1</x:v>
      </x:c>
      <x:c r="B740" s="137" t="str">
        <x:v>scharf</x:v>
      </x:c>
      <x:c r="C740" s="137" t="str">
        <x:v>spice</x:v>
      </x:c>
      <x:c r="D740" s="138" t="str">
        <x:v>ingredient_rule</x:v>
      </x:c>
      <x:c r="E740" s="139" t="n">
        <x:v>0.85</x:v>
      </x:c>
    </x:row>
    <x:row r="741">
      <x:c r="A741" s="137" t="str">
        <x:v>BR-029-V1</x:v>
      </x:c>
      <x:c r="B741" s="137" t="str">
        <x:v>ganzjährig</x:v>
      </x:c>
      <x:c r="C741" s="137" t="str">
        <x:v>season</x:v>
      </x:c>
      <x:c r="D741" s="138" t="str">
        <x:v>editorial_rule</x:v>
      </x:c>
      <x:c r="E741" s="139" t="n">
        <x:v>0.72</x:v>
      </x:c>
    </x:row>
    <x:row r="742">
      <x:c r="A742" s="137" t="str">
        <x:v>BR-029-V1</x:v>
      </x:c>
      <x:c r="B742" s="137" t="str">
        <x:v>warm</x:v>
      </x:c>
      <x:c r="C742" s="137" t="str">
        <x:v>temperature</x:v>
      </x:c>
      <x:c r="D742" s="138" t="str">
        <x:v>recipe_properties</x:v>
      </x:c>
      <x:c r="E742" s="139" t="n">
        <x:v>0.9</x:v>
      </x:c>
    </x:row>
    <x:row r="743">
      <x:c r="A743" s="137" t="str">
        <x:v>BR-029-V1</x:v>
      </x:c>
      <x:c r="B743" s="137" t="str">
        <x:v>Pfanne</x:v>
      </x:c>
      <x:c r="C743" s="137" t="str">
        <x:v>equipment</x:v>
      </x:c>
      <x:c r="D743" s="138" t="str">
        <x:v>steps_and_existing_data</x:v>
      </x:c>
      <x:c r="E743" s="139" t="n">
        <x:v>0.88</x:v>
      </x:c>
    </x:row>
    <x:row r="744">
      <x:c r="A744" s="137" t="str">
        <x:v>BR-029-V1</x:v>
      </x:c>
      <x:c r="B744" s="137" t="str">
        <x:v>Topf</x:v>
      </x:c>
      <x:c r="C744" s="137" t="str">
        <x:v>equipment</x:v>
      </x:c>
      <x:c r="D744" s="138" t="str">
        <x:v>steps_and_existing_data</x:v>
      </x:c>
      <x:c r="E744" s="139" t="n">
        <x:v>0.88</x:v>
      </x:c>
    </x:row>
    <x:row r="745">
      <x:c r="A745" s="137" t="str">
        <x:v>BR-029-V1</x:v>
      </x:c>
      <x:c r="B745" s="137" t="str">
        <x:v>mittel</x:v>
      </x:c>
      <x:c r="C745" s="137" t="str">
        <x:v>difficulty</x:v>
      </x:c>
      <x:c r="D745" s="138" t="str">
        <x:v>existing_value</x:v>
      </x:c>
      <x:c r="E745" s="139" t="n">
        <x:v>0.95</x:v>
      </x:c>
    </x:row>
    <x:row r="746">
      <x:c r="A746" s="137" t="str">
        <x:v>BR-029-V1</x:v>
      </x:c>
      <x:c r="B746" s="137" t="str">
        <x:v>mittel</x:v>
      </x:c>
      <x:c r="C746" s="137" t="str">
        <x:v>time</x:v>
      </x:c>
      <x:c r="D746" s="138" t="str">
        <x:v>total_time</x:v>
      </x:c>
      <x:c r="E746" s="139" t="n">
        <x:v>1</x:v>
      </x:c>
    </x:row>
    <x:row r="747">
      <x:c r="A747" s="137" t="str">
        <x:v>BR-029-V1</x:v>
      </x:c>
      <x:c r="B747" s="137" t="str">
        <x:v>günstig</x:v>
      </x:c>
      <x:c r="C747" s="137" t="str">
        <x:v>cost</x:v>
      </x:c>
      <x:c r="D747" s="138" t="str">
        <x:v>cost_per_serving</x:v>
      </x:c>
      <x:c r="E747" s="139" t="n">
        <x:v>1</x:v>
      </x:c>
    </x:row>
    <x:row r="748">
      <x:c r="A748" s="137" t="str">
        <x:v>BR-030-V1</x:v>
      </x:c>
      <x:c r="B748" s="137" t="str">
        <x:v>vegetarisch</x:v>
      </x:c>
      <x:c r="C748" s="137" t="str">
        <x:v>diet</x:v>
      </x:c>
      <x:c r="D748" s="138" t="str">
        <x:v>ingredients</x:v>
      </x:c>
      <x:c r="E748" s="139" t="n">
        <x:v>0.96</x:v>
      </x:c>
    </x:row>
    <x:row r="749">
      <x:c r="A749" s="137" t="str">
        <x:v>BR-030-V1</x:v>
      </x:c>
      <x:c r="B749" s="137" t="str">
        <x:v>nach Zutaten halal-kompatibel</x:v>
      </x:c>
      <x:c r="C749" s="137" t="str">
        <x:v>halal</x:v>
      </x:c>
      <x:c r="D749" s="138" t="str">
        <x:v>ingredients</x:v>
      </x:c>
      <x:c r="E749" s="139" t="n">
        <x:v>0.94</x:v>
      </x:c>
    </x:row>
    <x:row r="750">
      <x:c r="A750" s="137" t="str">
        <x:v>BR-030-V1</x:v>
      </x:c>
      <x:c r="B750" s="137" t="str">
        <x:v>glutenfrei bei zertifizierter Produktwahl</x:v>
      </x:c>
      <x:c r="C750" s="137" t="str">
        <x:v>compatibility</x:v>
      </x:c>
      <x:c r="D750" s="138" t="str">
        <x:v>ingredients</x:v>
      </x:c>
      <x:c r="E750" s="139" t="n">
        <x:v>0.9</x:v>
      </x:c>
    </x:row>
    <x:row r="751">
      <x:c r="A751" s="137" t="str">
        <x:v>BR-030-V1</x:v>
      </x:c>
      <x:c r="B751" s="137" t="str">
        <x:v>mit laktosefreien Produkten</x:v>
      </x:c>
      <x:c r="C751" s="137" t="str">
        <x:v>compatibility</x:v>
      </x:c>
      <x:c r="D751" s="138" t="str">
        <x:v>ingredients</x:v>
      </x:c>
      <x:c r="E751" s="139" t="n">
        <x:v>0.9</x:v>
      </x:c>
    </x:row>
    <x:row r="752">
      <x:c r="A752" s="137" t="str">
        <x:v>BR-030-V1</x:v>
      </x:c>
      <x:c r="B752" s="137" t="str">
        <x:v>enthält Nüsse/Erdnüsse</x:v>
      </x:c>
      <x:c r="C752" s="137" t="str">
        <x:v>compatibility</x:v>
      </x:c>
      <x:c r="D752" s="138" t="str">
        <x:v>ingredients</x:v>
      </x:c>
      <x:c r="E752" s="139" t="n">
        <x:v>0.9</x:v>
      </x:c>
    </x:row>
    <x:row r="753">
      <x:c r="A753" s="137" t="str">
        <x:v>BR-030-V1</x:v>
      </x:c>
      <x:c r="B753" s="137" t="str">
        <x:v>eifrei nach Zutaten</x:v>
      </x:c>
      <x:c r="C753" s="137" t="str">
        <x:v>compatibility</x:v>
      </x:c>
      <x:c r="D753" s="138" t="str">
        <x:v>ingredients</x:v>
      </x:c>
      <x:c r="E753" s="139" t="n">
        <x:v>0.9</x:v>
      </x:c>
    </x:row>
    <x:row r="754">
      <x:c r="A754" s="137" t="str">
        <x:v>BR-030-V1</x:v>
      </x:c>
      <x:c r="B754" s="137" t="str">
        <x:v>sojafrei nach Zutaten</x:v>
      </x:c>
      <x:c r="C754" s="137" t="str">
        <x:v>compatibility</x:v>
      </x:c>
      <x:c r="D754" s="138" t="str">
        <x:v>ingredients</x:v>
      </x:c>
      <x:c r="E754" s="139" t="n">
        <x:v>0.9</x:v>
      </x:c>
    </x:row>
    <x:row r="755">
      <x:c r="A755" s="137" t="str">
        <x:v>BR-030-V1</x:v>
      </x:c>
      <x:c r="B755" s="137" t="str">
        <x:v>ballaststoffreich</x:v>
      </x:c>
      <x:c r="C755" s="137" t="str">
        <x:v>nutrition</x:v>
      </x:c>
      <x:c r="D755" s="138" t="str">
        <x:v>macros</x:v>
      </x:c>
      <x:c r="E755" s="139" t="n">
        <x:v>0.9</x:v>
      </x:c>
    </x:row>
    <x:row r="756">
      <x:c r="A756" s="137" t="str">
        <x:v>BR-030-V1</x:v>
      </x:c>
      <x:c r="B756" s="137" t="str">
        <x:v>Frühstück</x:v>
      </x:c>
      <x:c r="C756" s="137" t="str">
        <x:v>meal_role</x:v>
      </x:c>
      <x:c r="D756" s="138" t="str">
        <x:v>editorial_rule</x:v>
      </x:c>
      <x:c r="E756" s="139" t="n">
        <x:v>0.93</x:v>
      </x:c>
    </x:row>
    <x:row r="757">
      <x:c r="A757" s="137" t="str">
        <x:v>BR-030-V1</x:v>
      </x:c>
      <x:c r="B757" s="137" t="str">
        <x:v>Bowl</x:v>
      </x:c>
      <x:c r="C757" s="137" t="str">
        <x:v>dish_type</x:v>
      </x:c>
      <x:c r="D757" s="138" t="str">
        <x:v>editorial_rule</x:v>
      </x:c>
      <x:c r="E757" s="139" t="n">
        <x:v>0.9</x:v>
      </x:c>
    </x:row>
    <x:row r="758">
      <x:c r="A758" s="137" t="str">
        <x:v>BR-030-V1</x:v>
      </x:c>
      <x:c r="B758" s="137" t="str">
        <x:v>schnell</x:v>
      </x:c>
      <x:c r="C758" s="137" t="str">
        <x:v>use_case</x:v>
      </x:c>
      <x:c r="D758" s="138" t="str">
        <x:v>recipe_properties</x:v>
      </x:c>
      <x:c r="E758" s="139" t="n">
        <x:v>0.88</x:v>
      </x:c>
    </x:row>
    <x:row r="759">
      <x:c r="A759" s="137" t="str">
        <x:v>BR-030-V1</x:v>
      </x:c>
      <x:c r="B759" s="137" t="str">
        <x:v>Meal Prep</x:v>
      </x:c>
      <x:c r="C759" s="137" t="str">
        <x:v>use_case</x:v>
      </x:c>
      <x:c r="D759" s="138" t="str">
        <x:v>recipe_properties</x:v>
      </x:c>
      <x:c r="E759" s="139" t="n">
        <x:v>0.88</x:v>
      </x:c>
    </x:row>
    <x:row r="760">
      <x:c r="A760" s="137" t="str">
        <x:v>BR-030-V1</x:v>
      </x:c>
      <x:c r="B760" s="137" t="str">
        <x:v>transportierbar</x:v>
      </x:c>
      <x:c r="C760" s="137" t="str">
        <x:v>use_case</x:v>
      </x:c>
      <x:c r="D760" s="138" t="str">
        <x:v>recipe_properties</x:v>
      </x:c>
      <x:c r="E760" s="139" t="n">
        <x:v>0.88</x:v>
      </x:c>
    </x:row>
    <x:row r="761">
      <x:c r="A761" s="137" t="str">
        <x:v>BR-030-V1</x:v>
      </x:c>
      <x:c r="B761" s="137" t="str">
        <x:v>vertraut</x:v>
      </x:c>
      <x:c r="C761" s="137" t="str">
        <x:v>novelty</x:v>
      </x:c>
      <x:c r="D761" s="138" t="str">
        <x:v>editorial_rule</x:v>
      </x:c>
      <x:c r="E761" s="139" t="n">
        <x:v>0.78</x:v>
      </x:c>
    </x:row>
    <x:row r="762">
      <x:c r="A762" s="137" t="str">
        <x:v>BR-030-V1</x:v>
      </x:c>
      <x:c r="B762" s="137" t="str">
        <x:v>normaler Supermarkt</x:v>
      </x:c>
      <x:c r="C762" s="137" t="str">
        <x:v>availability</x:v>
      </x:c>
      <x:c r="D762" s="138" t="str">
        <x:v>ingredient_rule</x:v>
      </x:c>
      <x:c r="E762" s="139" t="n">
        <x:v>0.78</x:v>
      </x:c>
    </x:row>
    <x:row r="763">
      <x:c r="A763" s="137" t="str">
        <x:v>BR-030-V1</x:v>
      </x:c>
      <x:c r="B763" s="137" t="str">
        <x:v>international/modern</x:v>
      </x:c>
      <x:c r="C763" s="137" t="str">
        <x:v>region</x:v>
      </x:c>
      <x:c r="D763" s="138" t="str">
        <x:v>editorial_rule</x:v>
      </x:c>
      <x:c r="E763" s="139" t="n">
        <x:v>0.78</x:v>
      </x:c>
    </x:row>
    <x:row r="764">
      <x:c r="A764" s="137" t="str">
        <x:v>BR-030-V1</x:v>
      </x:c>
      <x:c r="B764" s="137" t="str">
        <x:v>mild-herzhaft</x:v>
      </x:c>
      <x:c r="C764" s="137" t="str">
        <x:v>flavor</x:v>
      </x:c>
      <x:c r="D764" s="138" t="str">
        <x:v>ingredient_rule</x:v>
      </x:c>
      <x:c r="E764" s="139" t="n">
        <x:v>0.8</x:v>
      </x:c>
    </x:row>
    <x:row r="765">
      <x:c r="A765" s="137" t="str">
        <x:v>BR-030-V1</x:v>
      </x:c>
      <x:c r="B765" s="137" t="str">
        <x:v>mild</x:v>
      </x:c>
      <x:c r="C765" s="137" t="str">
        <x:v>spice</x:v>
      </x:c>
      <x:c r="D765" s="138" t="str">
        <x:v>ingredient_rule</x:v>
      </x:c>
      <x:c r="E765" s="139" t="n">
        <x:v>0.85</x:v>
      </x:c>
    </x:row>
    <x:row r="766">
      <x:c r="A766" s="137" t="str">
        <x:v>BR-030-V1</x:v>
      </x:c>
      <x:c r="B766" s="137" t="str">
        <x:v>ganzjährig</x:v>
      </x:c>
      <x:c r="C766" s="137" t="str">
        <x:v>season</x:v>
      </x:c>
      <x:c r="D766" s="138" t="str">
        <x:v>editorial_rule</x:v>
      </x:c>
      <x:c r="E766" s="139" t="n">
        <x:v>0.72</x:v>
      </x:c>
    </x:row>
    <x:row r="767">
      <x:c r="A767" s="137" t="str">
        <x:v>BR-030-V1</x:v>
      </x:c>
      <x:c r="B767" s="137" t="str">
        <x:v>warm</x:v>
      </x:c>
      <x:c r="C767" s="137" t="str">
        <x:v>temperature</x:v>
      </x:c>
      <x:c r="D767" s="138" t="str">
        <x:v>recipe_properties</x:v>
      </x:c>
      <x:c r="E767" s="139" t="n">
        <x:v>0.9</x:v>
      </x:c>
    </x:row>
    <x:row r="768">
      <x:c r="A768" s="137" t="str">
        <x:v>BR-030-V1</x:v>
      </x:c>
      <x:c r="B768" s="137" t="str">
        <x:v>Pfanne</x:v>
      </x:c>
      <x:c r="C768" s="137" t="str">
        <x:v>equipment</x:v>
      </x:c>
      <x:c r="D768" s="138" t="str">
        <x:v>steps_and_existing_data</x:v>
      </x:c>
      <x:c r="E768" s="139" t="n">
        <x:v>0.88</x:v>
      </x:c>
    </x:row>
    <x:row r="769">
      <x:c r="A769" s="137" t="str">
        <x:v>BR-030-V1</x:v>
      </x:c>
      <x:c r="B769" s="137" t="str">
        <x:v>Topf</x:v>
      </x:c>
      <x:c r="C769" s="137" t="str">
        <x:v>equipment</x:v>
      </x:c>
      <x:c r="D769" s="138" t="str">
        <x:v>steps_and_existing_data</x:v>
      </x:c>
      <x:c r="E769" s="139" t="n">
        <x:v>0.88</x:v>
      </x:c>
    </x:row>
    <x:row r="770">
      <x:c r="A770" s="137" t="str">
        <x:v>BR-030-V1</x:v>
      </x:c>
      <x:c r="B770" s="137" t="str">
        <x:v>einfach</x:v>
      </x:c>
      <x:c r="C770" s="137" t="str">
        <x:v>difficulty</x:v>
      </x:c>
      <x:c r="D770" s="138" t="str">
        <x:v>existing_value</x:v>
      </x:c>
      <x:c r="E770" s="139" t="n">
        <x:v>0.95</x:v>
      </x:c>
    </x:row>
    <x:row r="771">
      <x:c r="A771" s="137" t="str">
        <x:v>BR-030-V1</x:v>
      </x:c>
      <x:c r="B771" s="137" t="str">
        <x:v>sehr schnell</x:v>
      </x:c>
      <x:c r="C771" s="137" t="str">
        <x:v>time</x:v>
      </x:c>
      <x:c r="D771" s="138" t="str">
        <x:v>total_time</x:v>
      </x:c>
      <x:c r="E771" s="139" t="n">
        <x:v>1</x:v>
      </x:c>
    </x:row>
    <x:row r="772">
      <x:c r="A772" s="137" t="str">
        <x:v>BR-030-V1</x:v>
      </x:c>
      <x:c r="B772" s="137" t="str">
        <x:v>günstig</x:v>
      </x:c>
      <x:c r="C772" s="137" t="str">
        <x:v>cost</x:v>
      </x:c>
      <x:c r="D772" s="138" t="str">
        <x:v>cost_per_serving</x:v>
      </x:c>
      <x:c r="E772" s="139" t="n">
        <x:v>1</x:v>
      </x:c>
    </x:row>
    <x:row r="773">
      <x:c r="A773" s="137" t="str">
        <x:v>BR-031-V1</x:v>
      </x:c>
      <x:c r="B773" s="137" t="str">
        <x:v>vegetarisch</x:v>
      </x:c>
      <x:c r="C773" s="137" t="str">
        <x:v>diet</x:v>
      </x:c>
      <x:c r="D773" s="138" t="str">
        <x:v>ingredients</x:v>
      </x:c>
      <x:c r="E773" s="139" t="n">
        <x:v>0.96</x:v>
      </x:c>
    </x:row>
    <x:row r="774">
      <x:c r="A774" s="137" t="str">
        <x:v>BR-031-V1</x:v>
      </x:c>
      <x:c r="B774" s="137" t="str">
        <x:v>nach Zutaten halal-kompatibel</x:v>
      </x:c>
      <x:c r="C774" s="137" t="str">
        <x:v>halal</x:v>
      </x:c>
      <x:c r="D774" s="138" t="str">
        <x:v>ingredients</x:v>
      </x:c>
      <x:c r="E774" s="139" t="n">
        <x:v>0.94</x:v>
      </x:c>
    </x:row>
    <x:row r="775">
      <x:c r="A775" s="137" t="str">
        <x:v>BR-031-V1</x:v>
      </x:c>
      <x:c r="B775" s="137" t="str">
        <x:v>glutenfrei bei zertifizierter Produktwahl</x:v>
      </x:c>
      <x:c r="C775" s="137" t="str">
        <x:v>compatibility</x:v>
      </x:c>
      <x:c r="D775" s="138" t="str">
        <x:v>ingredients</x:v>
      </x:c>
      <x:c r="E775" s="139" t="n">
        <x:v>0.9</x:v>
      </x:c>
    </x:row>
    <x:row r="776">
      <x:c r="A776" s="137" t="str">
        <x:v>BR-031-V1</x:v>
      </x:c>
      <x:c r="B776" s="137" t="str">
        <x:v>mit laktosefreien Produkten</x:v>
      </x:c>
      <x:c r="C776" s="137" t="str">
        <x:v>compatibility</x:v>
      </x:c>
      <x:c r="D776" s="138" t="str">
        <x:v>ingredients</x:v>
      </x:c>
      <x:c r="E776" s="139" t="n">
        <x:v>0.9</x:v>
      </x:c>
    </x:row>
    <x:row r="777">
      <x:c r="A777" s="137" t="str">
        <x:v>BR-031-V1</x:v>
      </x:c>
      <x:c r="B777" s="137" t="str">
        <x:v>nussfrei nach Zutaten</x:v>
      </x:c>
      <x:c r="C777" s="137" t="str">
        <x:v>compatibility</x:v>
      </x:c>
      <x:c r="D777" s="138" t="str">
        <x:v>ingredients</x:v>
      </x:c>
      <x:c r="E777" s="139" t="n">
        <x:v>0.9</x:v>
      </x:c>
    </x:row>
    <x:row r="778">
      <x:c r="A778" s="137" t="str">
        <x:v>BR-031-V1</x:v>
      </x:c>
      <x:c r="B778" s="137" t="str">
        <x:v>eifrei nach Zutaten</x:v>
      </x:c>
      <x:c r="C778" s="137" t="str">
        <x:v>compatibility</x:v>
      </x:c>
      <x:c r="D778" s="138" t="str">
        <x:v>ingredients</x:v>
      </x:c>
      <x:c r="E778" s="139" t="n">
        <x:v>0.9</x:v>
      </x:c>
    </x:row>
    <x:row r="779">
      <x:c r="A779" s="137" t="str">
        <x:v>BR-031-V1</x:v>
      </x:c>
      <x:c r="B779" s="137" t="str">
        <x:v>sojafrei nach Zutaten</x:v>
      </x:c>
      <x:c r="C779" s="137" t="str">
        <x:v>compatibility</x:v>
      </x:c>
      <x:c r="D779" s="138" t="str">
        <x:v>ingredients</x:v>
      </x:c>
      <x:c r="E779" s="139" t="n">
        <x:v>0.9</x:v>
      </x:c>
    </x:row>
    <x:row r="780">
      <x:c r="A780" s="137" t="str">
        <x:v>BR-031-V1</x:v>
      </x:c>
      <x:c r="B780" s="137" t="str">
        <x:v>leicht</x:v>
      </x:c>
      <x:c r="C780" s="137" t="str">
        <x:v>nutrition</x:v>
      </x:c>
      <x:c r="D780" s="138" t="str">
        <x:v>macros</x:v>
      </x:c>
      <x:c r="E780" s="139" t="n">
        <x:v>0.9</x:v>
      </x:c>
    </x:row>
    <x:row r="781">
      <x:c r="A781" s="137" t="str">
        <x:v>BR-031-V1</x:v>
      </x:c>
      <x:c r="B781" s="137" t="str">
        <x:v>Frühstück</x:v>
      </x:c>
      <x:c r="C781" s="137" t="str">
        <x:v>meal_role</x:v>
      </x:c>
      <x:c r="D781" s="138" t="str">
        <x:v>editorial_rule</x:v>
      </x:c>
      <x:c r="E781" s="139" t="n">
        <x:v>0.93</x:v>
      </x:c>
    </x:row>
    <x:row r="782">
      <x:c r="A782" s="137" t="str">
        <x:v>BR-031-V1</x:v>
      </x:c>
      <x:c r="B782" s="137" t="str">
        <x:v>Porridge/Müsli</x:v>
      </x:c>
      <x:c r="C782" s="137" t="str">
        <x:v>dish_type</x:v>
      </x:c>
      <x:c r="D782" s="138" t="str">
        <x:v>editorial_rule</x:v>
      </x:c>
      <x:c r="E782" s="139" t="n">
        <x:v>0.9</x:v>
      </x:c>
    </x:row>
    <x:row r="783">
      <x:c r="A783" s="137" t="str">
        <x:v>BR-031-V1</x:v>
      </x:c>
      <x:c r="B783" s="137" t="str">
        <x:v>schnell</x:v>
      </x:c>
      <x:c r="C783" s="137" t="str">
        <x:v>use_case</x:v>
      </x:c>
      <x:c r="D783" s="138" t="str">
        <x:v>recipe_properties</x:v>
      </x:c>
      <x:c r="E783" s="139" t="n">
        <x:v>0.88</x:v>
      </x:c>
    </x:row>
    <x:row r="784">
      <x:c r="A784" s="137" t="str">
        <x:v>BR-031-V1</x:v>
      </x:c>
      <x:c r="B784" s="137" t="str">
        <x:v>transportierbar</x:v>
      </x:c>
      <x:c r="C784" s="137" t="str">
        <x:v>use_case</x:v>
      </x:c>
      <x:c r="D784" s="138" t="str">
        <x:v>recipe_properties</x:v>
      </x:c>
      <x:c r="E784" s="139" t="n">
        <x:v>0.88</x:v>
      </x:c>
    </x:row>
    <x:row r="785">
      <x:c r="A785" s="137" t="str">
        <x:v>BR-031-V1</x:v>
      </x:c>
      <x:c r="B785" s="137" t="str">
        <x:v>vertraut</x:v>
      </x:c>
      <x:c r="C785" s="137" t="str">
        <x:v>novelty</x:v>
      </x:c>
      <x:c r="D785" s="138" t="str">
        <x:v>editorial_rule</x:v>
      </x:c>
      <x:c r="E785" s="139" t="n">
        <x:v>0.78</x:v>
      </x:c>
    </x:row>
    <x:row r="786">
      <x:c r="A786" s="137" t="str">
        <x:v>BR-031-V1</x:v>
      </x:c>
      <x:c r="B786" s="137" t="str">
        <x:v>normaler Supermarkt</x:v>
      </x:c>
      <x:c r="C786" s="137" t="str">
        <x:v>availability</x:v>
      </x:c>
      <x:c r="D786" s="138" t="str">
        <x:v>ingredient_rule</x:v>
      </x:c>
      <x:c r="E786" s="139" t="n">
        <x:v>0.78</x:v>
      </x:c>
    </x:row>
    <x:row r="787">
      <x:c r="A787" s="137" t="str">
        <x:v>BR-031-V1</x:v>
      </x:c>
      <x:c r="B787" s="137" t="str">
        <x:v>international/modern</x:v>
      </x:c>
      <x:c r="C787" s="137" t="str">
        <x:v>region</x:v>
      </x:c>
      <x:c r="D787" s="138" t="str">
        <x:v>editorial_rule</x:v>
      </x:c>
      <x:c r="E787" s="139" t="n">
        <x:v>0.78</x:v>
      </x:c>
    </x:row>
    <x:row r="788">
      <x:c r="A788" s="137" t="str">
        <x:v>BR-031-V1</x:v>
      </x:c>
      <x:c r="B788" s="137" t="str">
        <x:v>süß</x:v>
      </x:c>
      <x:c r="C788" s="137" t="str">
        <x:v>flavor</x:v>
      </x:c>
      <x:c r="D788" s="138" t="str">
        <x:v>ingredient_rule</x:v>
      </x:c>
      <x:c r="E788" s="139" t="n">
        <x:v>0.8</x:v>
      </x:c>
    </x:row>
    <x:row r="789">
      <x:c r="A789" s="137" t="str">
        <x:v>BR-031-V1</x:v>
      </x:c>
      <x:c r="B789" s="137" t="str">
        <x:v>mild</x:v>
      </x:c>
      <x:c r="C789" s="137" t="str">
        <x:v>spice</x:v>
      </x:c>
      <x:c r="D789" s="138" t="str">
        <x:v>ingredient_rule</x:v>
      </x:c>
      <x:c r="E789" s="139" t="n">
        <x:v>0.85</x:v>
      </x:c>
    </x:row>
    <x:row r="790">
      <x:c r="A790" s="137" t="str">
        <x:v>BR-031-V1</x:v>
      </x:c>
      <x:c r="B790" s="137" t="str">
        <x:v>ganzjährig</x:v>
      </x:c>
      <x:c r="C790" s="137" t="str">
        <x:v>season</x:v>
      </x:c>
      <x:c r="D790" s="138" t="str">
        <x:v>editorial_rule</x:v>
      </x:c>
      <x:c r="E790" s="139" t="n">
        <x:v>0.72</x:v>
      </x:c>
    </x:row>
    <x:row r="791">
      <x:c r="A791" s="137" t="str">
        <x:v>BR-031-V1</x:v>
      </x:c>
      <x:c r="B791" s="137" t="str">
        <x:v>warm</x:v>
      </x:c>
      <x:c r="C791" s="137" t="str">
        <x:v>temperature</x:v>
      </x:c>
      <x:c r="D791" s="138" t="str">
        <x:v>recipe_properties</x:v>
      </x:c>
      <x:c r="E791" s="139" t="n">
        <x:v>0.9</x:v>
      </x:c>
    </x:row>
    <x:row r="792">
      <x:c r="A792" s="137" t="str">
        <x:v>BR-031-V1</x:v>
      </x:c>
      <x:c r="B792" s="137" t="str">
        <x:v>Backofen</x:v>
      </x:c>
      <x:c r="C792" s="137" t="str">
        <x:v>equipment</x:v>
      </x:c>
      <x:c r="D792" s="138" t="str">
        <x:v>steps_and_existing_data</x:v>
      </x:c>
      <x:c r="E792" s="139" t="n">
        <x:v>0.88</x:v>
      </x:c>
    </x:row>
    <x:row r="793">
      <x:c r="A793" s="137" t="str">
        <x:v>BR-031-V1</x:v>
      </x:c>
      <x:c r="B793" s="137" t="str">
        <x:v>Backblech</x:v>
      </x:c>
      <x:c r="C793" s="137" t="str">
        <x:v>equipment</x:v>
      </x:c>
      <x:c r="D793" s="138" t="str">
        <x:v>steps_and_existing_data</x:v>
      </x:c>
      <x:c r="E793" s="139" t="n">
        <x:v>0.88</x:v>
      </x:c>
    </x:row>
    <x:row r="794">
      <x:c r="A794" s="137" t="str">
        <x:v>BR-031-V1</x:v>
      </x:c>
      <x:c r="B794" s="137" t="str">
        <x:v>Topf</x:v>
      </x:c>
      <x:c r="C794" s="137" t="str">
        <x:v>equipment</x:v>
      </x:c>
      <x:c r="D794" s="138" t="str">
        <x:v>steps_and_existing_data</x:v>
      </x:c>
      <x:c r="E794" s="139" t="n">
        <x:v>0.88</x:v>
      </x:c>
    </x:row>
    <x:row r="795">
      <x:c r="A795" s="137" t="str">
        <x:v>BR-031-V1</x:v>
      </x:c>
      <x:c r="B795" s="137" t="str">
        <x:v>einfach</x:v>
      </x:c>
      <x:c r="C795" s="137" t="str">
        <x:v>difficulty</x:v>
      </x:c>
      <x:c r="D795" s="138" t="str">
        <x:v>existing_value</x:v>
      </x:c>
      <x:c r="E795" s="139" t="n">
        <x:v>0.95</x:v>
      </x:c>
    </x:row>
    <x:row r="796">
      <x:c r="A796" s="137" t="str">
        <x:v>BR-031-V1</x:v>
      </x:c>
      <x:c r="B796" s="137" t="str">
        <x:v>sehr schnell</x:v>
      </x:c>
      <x:c r="C796" s="137" t="str">
        <x:v>time</x:v>
      </x:c>
      <x:c r="D796" s="138" t="str">
        <x:v>total_time</x:v>
      </x:c>
      <x:c r="E796" s="139" t="n">
        <x:v>1</x:v>
      </x:c>
    </x:row>
    <x:row r="797">
      <x:c r="A797" s="137" t="str">
        <x:v>BR-031-V1</x:v>
      </x:c>
      <x:c r="B797" s="137" t="str">
        <x:v>günstig</x:v>
      </x:c>
      <x:c r="C797" s="137" t="str">
        <x:v>cost</x:v>
      </x:c>
      <x:c r="D797" s="138" t="str">
        <x:v>cost_per_serving</x:v>
      </x:c>
      <x:c r="E797" s="139" t="n">
        <x:v>1</x:v>
      </x:c>
    </x:row>
    <x:row r="798">
      <x:c r="A798" s="137" t="str">
        <x:v>BR-032-V1</x:v>
      </x:c>
      <x:c r="B798" s="137" t="str">
        <x:v>vegetarisch</x:v>
      </x:c>
      <x:c r="C798" s="137" t="str">
        <x:v>diet</x:v>
      </x:c>
      <x:c r="D798" s="138" t="str">
        <x:v>ingredients</x:v>
      </x:c>
      <x:c r="E798" s="139" t="n">
        <x:v>0.96</x:v>
      </x:c>
    </x:row>
    <x:row r="799">
      <x:c r="A799" s="137" t="str">
        <x:v>BR-032-V1</x:v>
      </x:c>
      <x:c r="B799" s="137" t="str">
        <x:v>nach Zutaten halal-kompatibel</x:v>
      </x:c>
      <x:c r="C799" s="137" t="str">
        <x:v>halal</x:v>
      </x:c>
      <x:c r="D799" s="138" t="str">
        <x:v>ingredients</x:v>
      </x:c>
      <x:c r="E799" s="139" t="n">
        <x:v>0.94</x:v>
      </x:c>
    </x:row>
    <x:row r="800">
      <x:c r="A800" s="137" t="str">
        <x:v>BR-032-V1</x:v>
      </x:c>
      <x:c r="B800" s="137" t="str">
        <x:v>glutenfrei bei zertifizierter Produktwahl</x:v>
      </x:c>
      <x:c r="C800" s="137" t="str">
        <x:v>compatibility</x:v>
      </x:c>
      <x:c r="D800" s="138" t="str">
        <x:v>ingredients</x:v>
      </x:c>
      <x:c r="E800" s="139" t="n">
        <x:v>0.9</x:v>
      </x:c>
    </x:row>
    <x:row r="801">
      <x:c r="A801" s="137" t="str">
        <x:v>BR-032-V1</x:v>
      </x:c>
      <x:c r="B801" s="137" t="str">
        <x:v>mit laktosefreien Produkten</x:v>
      </x:c>
      <x:c r="C801" s="137" t="str">
        <x:v>compatibility</x:v>
      </x:c>
      <x:c r="D801" s="138" t="str">
        <x:v>ingredients</x:v>
      </x:c>
      <x:c r="E801" s="139" t="n">
        <x:v>0.9</x:v>
      </x:c>
    </x:row>
    <x:row r="802">
      <x:c r="A802" s="137" t="str">
        <x:v>BR-032-V1</x:v>
      </x:c>
      <x:c r="B802" s="137" t="str">
        <x:v>nussfrei nach Zutaten</x:v>
      </x:c>
      <x:c r="C802" s="137" t="str">
        <x:v>compatibility</x:v>
      </x:c>
      <x:c r="D802" s="138" t="str">
        <x:v>ingredients</x:v>
      </x:c>
      <x:c r="E802" s="139" t="n">
        <x:v>0.9</x:v>
      </x:c>
    </x:row>
    <x:row r="803">
      <x:c r="A803" s="137" t="str">
        <x:v>BR-032-V1</x:v>
      </x:c>
      <x:c r="B803" s="137" t="str">
        <x:v>eifrei nach Zutaten</x:v>
      </x:c>
      <x:c r="C803" s="137" t="str">
        <x:v>compatibility</x:v>
      </x:c>
      <x:c r="D803" s="138" t="str">
        <x:v>ingredients</x:v>
      </x:c>
      <x:c r="E803" s="139" t="n">
        <x:v>0.9</x:v>
      </x:c>
    </x:row>
    <x:row r="804">
      <x:c r="A804" s="137" t="str">
        <x:v>BR-032-V1</x:v>
      </x:c>
      <x:c r="B804" s="137" t="str">
        <x:v>sojafrei nach Zutaten</x:v>
      </x:c>
      <x:c r="C804" s="137" t="str">
        <x:v>compatibility</x:v>
      </x:c>
      <x:c r="D804" s="138" t="str">
        <x:v>ingredients</x:v>
      </x:c>
      <x:c r="E804" s="139" t="n">
        <x:v>0.9</x:v>
      </x:c>
    </x:row>
    <x:row r="805">
      <x:c r="A805" s="137" t="str">
        <x:v>BR-032-V1</x:v>
      </x:c>
      <x:c r="B805" s="137" t="str">
        <x:v>leicht</x:v>
      </x:c>
      <x:c r="C805" s="137" t="str">
        <x:v>nutrition</x:v>
      </x:c>
      <x:c r="D805" s="138" t="str">
        <x:v>macros</x:v>
      </x:c>
      <x:c r="E805" s="139" t="n">
        <x:v>0.9</x:v>
      </x:c>
    </x:row>
    <x:row r="806">
      <x:c r="A806" s="137" t="str">
        <x:v>BR-032-V1</x:v>
      </x:c>
      <x:c r="B806" s="137" t="str">
        <x:v>Frühstück</x:v>
      </x:c>
      <x:c r="C806" s="137" t="str">
        <x:v>meal_role</x:v>
      </x:c>
      <x:c r="D806" s="138" t="str">
        <x:v>editorial_rule</x:v>
      </x:c>
      <x:c r="E806" s="139" t="n">
        <x:v>0.93</x:v>
      </x:c>
    </x:row>
    <x:row r="807">
      <x:c r="A807" s="137" t="str">
        <x:v>BR-032-V1</x:v>
      </x:c>
      <x:c r="B807" s="137" t="str">
        <x:v>Porridge/Müsli</x:v>
      </x:c>
      <x:c r="C807" s="137" t="str">
        <x:v>dish_type</x:v>
      </x:c>
      <x:c r="D807" s="138" t="str">
        <x:v>editorial_rule</x:v>
      </x:c>
      <x:c r="E807" s="139" t="n">
        <x:v>0.9</x:v>
      </x:c>
    </x:row>
    <x:row r="808">
      <x:c r="A808" s="137" t="str">
        <x:v>BR-032-V1</x:v>
      </x:c>
      <x:c r="B808" s="137" t="str">
        <x:v>schnell</x:v>
      </x:c>
      <x:c r="C808" s="137" t="str">
        <x:v>use_case</x:v>
      </x:c>
      <x:c r="D808" s="138" t="str">
        <x:v>recipe_properties</x:v>
      </x:c>
      <x:c r="E808" s="139" t="n">
        <x:v>0.88</x:v>
      </x:c>
    </x:row>
    <x:row r="809">
      <x:c r="A809" s="137" t="str">
        <x:v>BR-032-V1</x:v>
      </x:c>
      <x:c r="B809" s="137" t="str">
        <x:v>transportierbar</x:v>
      </x:c>
      <x:c r="C809" s="137" t="str">
        <x:v>use_case</x:v>
      </x:c>
      <x:c r="D809" s="138" t="str">
        <x:v>recipe_properties</x:v>
      </x:c>
      <x:c r="E809" s="139" t="n">
        <x:v>0.88</x:v>
      </x:c>
    </x:row>
    <x:row r="810">
      <x:c r="A810" s="137" t="str">
        <x:v>BR-032-V1</x:v>
      </x:c>
      <x:c r="B810" s="137" t="str">
        <x:v>vertraut</x:v>
      </x:c>
      <x:c r="C810" s="137" t="str">
        <x:v>novelty</x:v>
      </x:c>
      <x:c r="D810" s="138" t="str">
        <x:v>editorial_rule</x:v>
      </x:c>
      <x:c r="E810" s="139" t="n">
        <x:v>0.78</x:v>
      </x:c>
    </x:row>
    <x:row r="811">
      <x:c r="A811" s="137" t="str">
        <x:v>BR-032-V1</x:v>
      </x:c>
      <x:c r="B811" s="137" t="str">
        <x:v>normaler Supermarkt</x:v>
      </x:c>
      <x:c r="C811" s="137" t="str">
        <x:v>availability</x:v>
      </x:c>
      <x:c r="D811" s="138" t="str">
        <x:v>ingredient_rule</x:v>
      </x:c>
      <x:c r="E811" s="139" t="n">
        <x:v>0.78</x:v>
      </x:c>
    </x:row>
    <x:row r="812">
      <x:c r="A812" s="137" t="str">
        <x:v>BR-032-V1</x:v>
      </x:c>
      <x:c r="B812" s="137" t="str">
        <x:v>international/modern</x:v>
      </x:c>
      <x:c r="C812" s="137" t="str">
        <x:v>region</x:v>
      </x:c>
      <x:c r="D812" s="138" t="str">
        <x:v>editorial_rule</x:v>
      </x:c>
      <x:c r="E812" s="139" t="n">
        <x:v>0.78</x:v>
      </x:c>
    </x:row>
    <x:row r="813">
      <x:c r="A813" s="137" t="str">
        <x:v>BR-032-V1</x:v>
      </x:c>
      <x:c r="B813" s="137" t="str">
        <x:v>süß</x:v>
      </x:c>
      <x:c r="C813" s="137" t="str">
        <x:v>flavor</x:v>
      </x:c>
      <x:c r="D813" s="138" t="str">
        <x:v>ingredient_rule</x:v>
      </x:c>
      <x:c r="E813" s="139" t="n">
        <x:v>0.8</x:v>
      </x:c>
    </x:row>
    <x:row r="814">
      <x:c r="A814" s="137" t="str">
        <x:v>BR-032-V1</x:v>
      </x:c>
      <x:c r="B814" s="137" t="str">
        <x:v>mild</x:v>
      </x:c>
      <x:c r="C814" s="137" t="str">
        <x:v>spice</x:v>
      </x:c>
      <x:c r="D814" s="138" t="str">
        <x:v>ingredient_rule</x:v>
      </x:c>
      <x:c r="E814" s="139" t="n">
        <x:v>0.85</x:v>
      </x:c>
    </x:row>
    <x:row r="815">
      <x:c r="A815" s="137" t="str">
        <x:v>BR-032-V1</x:v>
      </x:c>
      <x:c r="B815" s="137" t="str">
        <x:v>ganzjährig</x:v>
      </x:c>
      <x:c r="C815" s="137" t="str">
        <x:v>season</x:v>
      </x:c>
      <x:c r="D815" s="138" t="str">
        <x:v>editorial_rule</x:v>
      </x:c>
      <x:c r="E815" s="139" t="n">
        <x:v>0.72</x:v>
      </x:c>
    </x:row>
    <x:row r="816">
      <x:c r="A816" s="137" t="str">
        <x:v>BR-032-V1</x:v>
      </x:c>
      <x:c r="B816" s="137" t="str">
        <x:v>warm</x:v>
      </x:c>
      <x:c r="C816" s="137" t="str">
        <x:v>temperature</x:v>
      </x:c>
      <x:c r="D816" s="138" t="str">
        <x:v>recipe_properties</x:v>
      </x:c>
      <x:c r="E816" s="139" t="n">
        <x:v>0.9</x:v>
      </x:c>
    </x:row>
    <x:row r="817">
      <x:c r="A817" s="137" t="str">
        <x:v>BR-032-V1</x:v>
      </x:c>
      <x:c r="B817" s="137" t="str">
        <x:v>Schüssel</x:v>
      </x:c>
      <x:c r="C817" s="137" t="str">
        <x:v>equipment</x:v>
      </x:c>
      <x:c r="D817" s="138" t="str">
        <x:v>steps_and_existing_data</x:v>
      </x:c>
      <x:c r="E817" s="139" t="n">
        <x:v>0.88</x:v>
      </x:c>
    </x:row>
    <x:row r="818">
      <x:c r="A818" s="137" t="str">
        <x:v>BR-032-V1</x:v>
      </x:c>
      <x:c r="B818" s="137" t="str">
        <x:v>Topf</x:v>
      </x:c>
      <x:c r="C818" s="137" t="str">
        <x:v>equipment</x:v>
      </x:c>
      <x:c r="D818" s="138" t="str">
        <x:v>steps_and_existing_data</x:v>
      </x:c>
      <x:c r="E818" s="139" t="n">
        <x:v>0.88</x:v>
      </x:c>
    </x:row>
    <x:row r="819">
      <x:c r="A819" s="137" t="str">
        <x:v>BR-032-V1</x:v>
      </x:c>
      <x:c r="B819" s="137" t="str">
        <x:v>einfach</x:v>
      </x:c>
      <x:c r="C819" s="137" t="str">
        <x:v>difficulty</x:v>
      </x:c>
      <x:c r="D819" s="138" t="str">
        <x:v>existing_value</x:v>
      </x:c>
      <x:c r="E819" s="139" t="n">
        <x:v>0.95</x:v>
      </x:c>
    </x:row>
    <x:row r="820">
      <x:c r="A820" s="137" t="str">
        <x:v>BR-032-V1</x:v>
      </x:c>
      <x:c r="B820" s="137" t="str">
        <x:v>sehr schnell</x:v>
      </x:c>
      <x:c r="C820" s="137" t="str">
        <x:v>time</x:v>
      </x:c>
      <x:c r="D820" s="138" t="str">
        <x:v>total_time</x:v>
      </x:c>
      <x:c r="E820" s="139" t="n">
        <x:v>1</x:v>
      </x:c>
    </x:row>
    <x:row r="821">
      <x:c r="A821" s="137" t="str">
        <x:v>BR-032-V1</x:v>
      </x:c>
      <x:c r="B821" s="137" t="str">
        <x:v>günstig</x:v>
      </x:c>
      <x:c r="C821" s="137" t="str">
        <x:v>cost</x:v>
      </x:c>
      <x:c r="D821" s="138" t="str">
        <x:v>cost_per_serving</x:v>
      </x:c>
      <x:c r="E821" s="139" t="n">
        <x:v>1</x:v>
      </x:c>
    </x:row>
    <x:row r="822">
      <x:c r="A822" s="137" t="str">
        <x:v>BR-033-V1</x:v>
      </x:c>
      <x:c r="B822" s="137" t="str">
        <x:v>vegetarisch</x:v>
      </x:c>
      <x:c r="C822" s="137" t="str">
        <x:v>diet</x:v>
      </x:c>
      <x:c r="D822" s="138" t="str">
        <x:v>ingredients</x:v>
      </x:c>
      <x:c r="E822" s="139" t="n">
        <x:v>0.96</x:v>
      </x:c>
    </x:row>
    <x:row r="823">
      <x:c r="A823" s="137" t="str">
        <x:v>BR-033-V1</x:v>
      </x:c>
      <x:c r="B823" s="137" t="str">
        <x:v>nach Zutaten halal-kompatibel</x:v>
      </x:c>
      <x:c r="C823" s="137" t="str">
        <x:v>halal</x:v>
      </x:c>
      <x:c r="D823" s="138" t="str">
        <x:v>ingredients</x:v>
      </x:c>
      <x:c r="E823" s="139" t="n">
        <x:v>0.94</x:v>
      </x:c>
    </x:row>
    <x:row r="824">
      <x:c r="A824" s="137" t="str">
        <x:v>BR-033-V1</x:v>
      </x:c>
      <x:c r="B824" s="137" t="str">
        <x:v>mit Austausch glutenfrei</x:v>
      </x:c>
      <x:c r="C824" s="137" t="str">
        <x:v>compatibility</x:v>
      </x:c>
      <x:c r="D824" s="138" t="str">
        <x:v>ingredients</x:v>
      </x:c>
      <x:c r="E824" s="139" t="n">
        <x:v>0.9</x:v>
      </x:c>
    </x:row>
    <x:row r="825">
      <x:c r="A825" s="137" t="str">
        <x:v>BR-033-V1</x:v>
      </x:c>
      <x:c r="B825" s="137" t="str">
        <x:v>mit laktosefreien Produkten</x:v>
      </x:c>
      <x:c r="C825" s="137" t="str">
        <x:v>compatibility</x:v>
      </x:c>
      <x:c r="D825" s="138" t="str">
        <x:v>ingredients</x:v>
      </x:c>
      <x:c r="E825" s="139" t="n">
        <x:v>0.9</x:v>
      </x:c>
    </x:row>
    <x:row r="826">
      <x:c r="A826" s="137" t="str">
        <x:v>BR-033-V1</x:v>
      </x:c>
      <x:c r="B826" s="137" t="str">
        <x:v>enthält Nüsse/Erdnüsse</x:v>
      </x:c>
      <x:c r="C826" s="137" t="str">
        <x:v>compatibility</x:v>
      </x:c>
      <x:c r="D826" s="138" t="str">
        <x:v>ingredients</x:v>
      </x:c>
      <x:c r="E826" s="139" t="n">
        <x:v>0.9</x:v>
      </x:c>
    </x:row>
    <x:row r="827">
      <x:c r="A827" s="137" t="str">
        <x:v>BR-033-V1</x:v>
      </x:c>
      <x:c r="B827" s="137" t="str">
        <x:v>eifrei nach Zutaten</x:v>
      </x:c>
      <x:c r="C827" s="137" t="str">
        <x:v>compatibility</x:v>
      </x:c>
      <x:c r="D827" s="138" t="str">
        <x:v>ingredients</x:v>
      </x:c>
      <x:c r="E827" s="139" t="n">
        <x:v>0.9</x:v>
      </x:c>
    </x:row>
    <x:row r="828">
      <x:c r="A828" s="137" t="str">
        <x:v>BR-033-V1</x:v>
      </x:c>
      <x:c r="B828" s="137" t="str">
        <x:v>sojafrei nach Zutaten</x:v>
      </x:c>
      <x:c r="C828" s="137" t="str">
        <x:v>compatibility</x:v>
      </x:c>
      <x:c r="D828" s="138" t="str">
        <x:v>ingredients</x:v>
      </x:c>
      <x:c r="E828" s="139" t="n">
        <x:v>0.9</x:v>
      </x:c>
    </x:row>
    <x:row r="829">
      <x:c r="A829" s="137" t="str">
        <x:v>BR-033-V1</x:v>
      </x:c>
      <x:c r="B829" s="137" t="str">
        <x:v>ballaststoffreich</x:v>
      </x:c>
      <x:c r="C829" s="137" t="str">
        <x:v>nutrition</x:v>
      </x:c>
      <x:c r="D829" s="138" t="str">
        <x:v>macros</x:v>
      </x:c>
      <x:c r="E829" s="139" t="n">
        <x:v>0.9</x:v>
      </x:c>
    </x:row>
    <x:row r="830">
      <x:c r="A830" s="137" t="str">
        <x:v>BR-033-V1</x:v>
      </x:c>
      <x:c r="B830" s="137" t="str">
        <x:v>leicht</x:v>
      </x:c>
      <x:c r="C830" s="137" t="str">
        <x:v>nutrition</x:v>
      </x:c>
      <x:c r="D830" s="138" t="str">
        <x:v>macros</x:v>
      </x:c>
      <x:c r="E830" s="139" t="n">
        <x:v>0.9</x:v>
      </x:c>
    </x:row>
    <x:row r="831">
      <x:c r="A831" s="137" t="str">
        <x:v>BR-033-V1</x:v>
      </x:c>
      <x:c r="B831" s="137" t="str">
        <x:v>Frühstück</x:v>
      </x:c>
      <x:c r="C831" s="137" t="str">
        <x:v>meal_role</x:v>
      </x:c>
      <x:c r="D831" s="138" t="str">
        <x:v>editorial_rule</x:v>
      </x:c>
      <x:c r="E831" s="139" t="n">
        <x:v>0.93</x:v>
      </x:c>
    </x:row>
    <x:row r="832">
      <x:c r="A832" s="137" t="str">
        <x:v>BR-033-V1</x:v>
      </x:c>
      <x:c r="B832" s="137" t="str">
        <x:v>Reis/Getreide</x:v>
      </x:c>
      <x:c r="C832" s="137" t="str">
        <x:v>dish_type</x:v>
      </x:c>
      <x:c r="D832" s="138" t="str">
        <x:v>editorial_rule</x:v>
      </x:c>
      <x:c r="E832" s="139" t="n">
        <x:v>0.9</x:v>
      </x:c>
    </x:row>
    <x:row r="833">
      <x:c r="A833" s="137" t="str">
        <x:v>BR-033-V1</x:v>
      </x:c>
      <x:c r="B833" s="137" t="str">
        <x:v>schnell</x:v>
      </x:c>
      <x:c r="C833" s="137" t="str">
        <x:v>use_case</x:v>
      </x:c>
      <x:c r="D833" s="138" t="str">
        <x:v>recipe_properties</x:v>
      </x:c>
      <x:c r="E833" s="139" t="n">
        <x:v>0.88</x:v>
      </x:c>
    </x:row>
    <x:row r="834">
      <x:c r="A834" s="137" t="str">
        <x:v>BR-033-V1</x:v>
      </x:c>
      <x:c r="B834" s="137" t="str">
        <x:v>Meal Prep</x:v>
      </x:c>
      <x:c r="C834" s="137" t="str">
        <x:v>use_case</x:v>
      </x:c>
      <x:c r="D834" s="138" t="str">
        <x:v>recipe_properties</x:v>
      </x:c>
      <x:c r="E834" s="139" t="n">
        <x:v>0.88</x:v>
      </x:c>
    </x:row>
    <x:row r="835">
      <x:c r="A835" s="137" t="str">
        <x:v>BR-033-V1</x:v>
      </x:c>
      <x:c r="B835" s="137" t="str">
        <x:v>transportierbar</x:v>
      </x:c>
      <x:c r="C835" s="137" t="str">
        <x:v>use_case</x:v>
      </x:c>
      <x:c r="D835" s="138" t="str">
        <x:v>recipe_properties</x:v>
      </x:c>
      <x:c r="E835" s="139" t="n">
        <x:v>0.88</x:v>
      </x:c>
    </x:row>
    <x:row r="836">
      <x:c r="A836" s="137" t="str">
        <x:v>BR-033-V1</x:v>
      </x:c>
      <x:c r="B836" s="137" t="str">
        <x:v>für mehrere Portionen</x:v>
      </x:c>
      <x:c r="C836" s="137" t="str">
        <x:v>use_case</x:v>
      </x:c>
      <x:c r="D836" s="138" t="str">
        <x:v>recipe_properties</x:v>
      </x:c>
      <x:c r="E836" s="139" t="n">
        <x:v>0.88</x:v>
      </x:c>
    </x:row>
    <x:row r="837">
      <x:c r="A837" s="137" t="str">
        <x:v>BR-033-V1</x:v>
      </x:c>
      <x:c r="B837" s="137" t="str">
        <x:v>vertraut</x:v>
      </x:c>
      <x:c r="C837" s="137" t="str">
        <x:v>novelty</x:v>
      </x:c>
      <x:c r="D837" s="138" t="str">
        <x:v>editorial_rule</x:v>
      </x:c>
      <x:c r="E837" s="139" t="n">
        <x:v>0.78</x:v>
      </x:c>
    </x:row>
    <x:row r="838">
      <x:c r="A838" s="137" t="str">
        <x:v>BR-033-V1</x:v>
      </x:c>
      <x:c r="B838" s="137" t="str">
        <x:v>normaler Supermarkt</x:v>
      </x:c>
      <x:c r="C838" s="137" t="str">
        <x:v>availability</x:v>
      </x:c>
      <x:c r="D838" s="138" t="str">
        <x:v>ingredient_rule</x:v>
      </x:c>
      <x:c r="E838" s="139" t="n">
        <x:v>0.78</x:v>
      </x:c>
    </x:row>
    <x:row r="839">
      <x:c r="A839" s="137" t="str">
        <x:v>BR-033-V1</x:v>
      </x:c>
      <x:c r="B839" s="137" t="str">
        <x:v>international/modern</x:v>
      </x:c>
      <x:c r="C839" s="137" t="str">
        <x:v>region</x:v>
      </x:c>
      <x:c r="D839" s="138" t="str">
        <x:v>editorial_rule</x:v>
      </x:c>
      <x:c r="E839" s="139" t="n">
        <x:v>0.78</x:v>
      </x:c>
    </x:row>
    <x:row r="840">
      <x:c r="A840" s="137" t="str">
        <x:v>BR-033-V1</x:v>
      </x:c>
      <x:c r="B840" s="137" t="str">
        <x:v>frisch</x:v>
      </x:c>
      <x:c r="C840" s="137" t="str">
        <x:v>flavor</x:v>
      </x:c>
      <x:c r="D840" s="138" t="str">
        <x:v>ingredient_rule</x:v>
      </x:c>
      <x:c r="E840" s="139" t="n">
        <x:v>0.8</x:v>
      </x:c>
    </x:row>
    <x:row r="841">
      <x:c r="A841" s="137" t="str">
        <x:v>BR-033-V1</x:v>
      </x:c>
      <x:c r="B841" s="137" t="str">
        <x:v>cremig</x:v>
      </x:c>
      <x:c r="C841" s="137" t="str">
        <x:v>flavor</x:v>
      </x:c>
      <x:c r="D841" s="138" t="str">
        <x:v>ingredient_rule</x:v>
      </x:c>
      <x:c r="E841" s="139" t="n">
        <x:v>0.8</x:v>
      </x:c>
    </x:row>
    <x:row r="842">
      <x:c r="A842" s="137" t="str">
        <x:v>BR-033-V1</x:v>
      </x:c>
      <x:c r="B842" s="137" t="str">
        <x:v>mild</x:v>
      </x:c>
      <x:c r="C842" s="137" t="str">
        <x:v>spice</x:v>
      </x:c>
      <x:c r="D842" s="138" t="str">
        <x:v>ingredient_rule</x:v>
      </x:c>
      <x:c r="E842" s="139" t="n">
        <x:v>0.85</x:v>
      </x:c>
    </x:row>
    <x:row r="843">
      <x:c r="A843" s="137" t="str">
        <x:v>BR-033-V1</x:v>
      </x:c>
      <x:c r="B843" s="137" t="str">
        <x:v>ganzjährig</x:v>
      </x:c>
      <x:c r="C843" s="137" t="str">
        <x:v>season</x:v>
      </x:c>
      <x:c r="D843" s="138" t="str">
        <x:v>editorial_rule</x:v>
      </x:c>
      <x:c r="E843" s="139" t="n">
        <x:v>0.72</x:v>
      </x:c>
    </x:row>
    <x:row r="844">
      <x:c r="A844" s="137" t="str">
        <x:v>BR-033-V1</x:v>
      </x:c>
      <x:c r="B844" s="137" t="str">
        <x:v>warm</x:v>
      </x:c>
      <x:c r="C844" s="137" t="str">
        <x:v>temperature</x:v>
      </x:c>
      <x:c r="D844" s="138" t="str">
        <x:v>recipe_properties</x:v>
      </x:c>
      <x:c r="E844" s="139" t="n">
        <x:v>0.9</x:v>
      </x:c>
    </x:row>
    <x:row r="845">
      <x:c r="A845" s="137" t="str">
        <x:v>BR-033-V1</x:v>
      </x:c>
      <x:c r="B845" s="137" t="str">
        <x:v>Pfanne</x:v>
      </x:c>
      <x:c r="C845" s="137" t="str">
        <x:v>equipment</x:v>
      </x:c>
      <x:c r="D845" s="138" t="str">
        <x:v>steps_and_existing_data</x:v>
      </x:c>
      <x:c r="E845" s="139" t="n">
        <x:v>0.88</x:v>
      </x:c>
    </x:row>
    <x:row r="846">
      <x:c r="A846" s="137" t="str">
        <x:v>BR-033-V1</x:v>
      </x:c>
      <x:c r="B846" s="137" t="str">
        <x:v>Backofen</x:v>
      </x:c>
      <x:c r="C846" s="137" t="str">
        <x:v>equipment</x:v>
      </x:c>
      <x:c r="D846" s="138" t="str">
        <x:v>steps_and_existing_data</x:v>
      </x:c>
      <x:c r="E846" s="139" t="n">
        <x:v>0.88</x:v>
      </x:c>
    </x:row>
    <x:row r="847">
      <x:c r="A847" s="137" t="str">
        <x:v>BR-033-V1</x:v>
      </x:c>
      <x:c r="B847" s="137" t="str">
        <x:v>Topf</x:v>
      </x:c>
      <x:c r="C847" s="137" t="str">
        <x:v>equipment</x:v>
      </x:c>
      <x:c r="D847" s="138" t="str">
        <x:v>steps_and_existing_data</x:v>
      </x:c>
      <x:c r="E847" s="139" t="n">
        <x:v>0.88</x:v>
      </x:c>
    </x:row>
    <x:row r="848">
      <x:c r="A848" s="137" t="str">
        <x:v>BR-033-V1</x:v>
      </x:c>
      <x:c r="B848" s="137" t="str">
        <x:v>mittel</x:v>
      </x:c>
      <x:c r="C848" s="137" t="str">
        <x:v>difficulty</x:v>
      </x:c>
      <x:c r="D848" s="138" t="str">
        <x:v>existing_value</x:v>
      </x:c>
      <x:c r="E848" s="139" t="n">
        <x:v>0.95</x:v>
      </x:c>
    </x:row>
    <x:row r="849">
      <x:c r="A849" s="137" t="str">
        <x:v>BR-033-V1</x:v>
      </x:c>
      <x:c r="B849" s="137" t="str">
        <x:v>sehr schnell</x:v>
      </x:c>
      <x:c r="C849" s="137" t="str">
        <x:v>time</x:v>
      </x:c>
      <x:c r="D849" s="138" t="str">
        <x:v>total_time</x:v>
      </x:c>
      <x:c r="E849" s="139" t="n">
        <x:v>1</x:v>
      </x:c>
    </x:row>
    <x:row r="850">
      <x:c r="A850" s="137" t="str">
        <x:v>BR-033-V1</x:v>
      </x:c>
      <x:c r="B850" s="137" t="str">
        <x:v>günstig</x:v>
      </x:c>
      <x:c r="C850" s="137" t="str">
        <x:v>cost</x:v>
      </x:c>
      <x:c r="D850" s="138" t="str">
        <x:v>cost_per_serving</x:v>
      </x:c>
      <x:c r="E850" s="139" t="n">
        <x:v>1</x:v>
      </x:c>
    </x:row>
    <x:row r="851">
      <x:c r="A851" s="137" t="str">
        <x:v>BR-034-V1</x:v>
      </x:c>
      <x:c r="B851" s="137" t="str">
        <x:v>vegan</x:v>
      </x:c>
      <x:c r="C851" s="137" t="str">
        <x:v>diet</x:v>
      </x:c>
      <x:c r="D851" s="138" t="str">
        <x:v>ingredients</x:v>
      </x:c>
      <x:c r="E851" s="139" t="n">
        <x:v>0.96</x:v>
      </x:c>
    </x:row>
    <x:row r="852">
      <x:c r="A852" s="137" t="str">
        <x:v>BR-034-V1</x:v>
      </x:c>
      <x:c r="B852" s="137" t="str">
        <x:v>nach Zutaten halal-kompatibel</x:v>
      </x:c>
      <x:c r="C852" s="137" t="str">
        <x:v>halal</x:v>
      </x:c>
      <x:c r="D852" s="138" t="str">
        <x:v>ingredients</x:v>
      </x:c>
      <x:c r="E852" s="139" t="n">
        <x:v>0.94</x:v>
      </x:c>
    </x:row>
    <x:row r="853">
      <x:c r="A853" s="137" t="str">
        <x:v>BR-034-V1</x:v>
      </x:c>
      <x:c r="B853" s="137" t="str">
        <x:v>glutenfrei bei zertifizierter Produktwahl</x:v>
      </x:c>
      <x:c r="C853" s="137" t="str">
        <x:v>compatibility</x:v>
      </x:c>
      <x:c r="D853" s="138" t="str">
        <x:v>ingredients</x:v>
      </x:c>
      <x:c r="E853" s="139" t="n">
        <x:v>0.9</x:v>
      </x:c>
    </x:row>
    <x:row r="854">
      <x:c r="A854" s="137" t="str">
        <x:v>BR-034-V1</x:v>
      </x:c>
      <x:c r="B854" s="137" t="str">
        <x:v>mit laktosefreien Produkten</x:v>
      </x:c>
      <x:c r="C854" s="137" t="str">
        <x:v>compatibility</x:v>
      </x:c>
      <x:c r="D854" s="138" t="str">
        <x:v>ingredients</x:v>
      </x:c>
      <x:c r="E854" s="139" t="n">
        <x:v>0.9</x:v>
      </x:c>
    </x:row>
    <x:row r="855">
      <x:c r="A855" s="137" t="str">
        <x:v>BR-034-V1</x:v>
      </x:c>
      <x:c r="B855" s="137" t="str">
        <x:v>enthält Nüsse/Erdnüsse</x:v>
      </x:c>
      <x:c r="C855" s="137" t="str">
        <x:v>compatibility</x:v>
      </x:c>
      <x:c r="D855" s="138" t="str">
        <x:v>ingredients</x:v>
      </x:c>
      <x:c r="E855" s="139" t="n">
        <x:v>0.9</x:v>
      </x:c>
    </x:row>
    <x:row r="856">
      <x:c r="A856" s="137" t="str">
        <x:v>BR-034-V1</x:v>
      </x:c>
      <x:c r="B856" s="137" t="str">
        <x:v>eifrei nach Zutaten</x:v>
      </x:c>
      <x:c r="C856" s="137" t="str">
        <x:v>compatibility</x:v>
      </x:c>
      <x:c r="D856" s="138" t="str">
        <x:v>ingredients</x:v>
      </x:c>
      <x:c r="E856" s="139" t="n">
        <x:v>0.9</x:v>
      </x:c>
    </x:row>
    <x:row r="857">
      <x:c r="A857" s="137" t="str">
        <x:v>BR-034-V1</x:v>
      </x:c>
      <x:c r="B857" s="137" t="str">
        <x:v>sojafrei nach Zutaten</x:v>
      </x:c>
      <x:c r="C857" s="137" t="str">
        <x:v>compatibility</x:v>
      </x:c>
      <x:c r="D857" s="138" t="str">
        <x:v>ingredients</x:v>
      </x:c>
      <x:c r="E857" s="139" t="n">
        <x:v>0.9</x:v>
      </x:c>
    </x:row>
    <x:row r="858">
      <x:c r="A858" s="137" t="str">
        <x:v>BR-034-V1</x:v>
      </x:c>
      <x:c r="B858" s="137" t="str">
        <x:v>ballaststoffreich</x:v>
      </x:c>
      <x:c r="C858" s="137" t="str">
        <x:v>nutrition</x:v>
      </x:c>
      <x:c r="D858" s="138" t="str">
        <x:v>macros</x:v>
      </x:c>
      <x:c r="E858" s="139" t="n">
        <x:v>0.9</x:v>
      </x:c>
    </x:row>
    <x:row r="859">
      <x:c r="A859" s="137" t="str">
        <x:v>BR-034-V1</x:v>
      </x:c>
      <x:c r="B859" s="137" t="str">
        <x:v>leicht</x:v>
      </x:c>
      <x:c r="C859" s="137" t="str">
        <x:v>nutrition</x:v>
      </x:c>
      <x:c r="D859" s="138" t="str">
        <x:v>macros</x:v>
      </x:c>
      <x:c r="E859" s="139" t="n">
        <x:v>0.9</x:v>
      </x:c>
    </x:row>
    <x:row r="860">
      <x:c r="A860" s="137" t="str">
        <x:v>BR-034-V1</x:v>
      </x:c>
      <x:c r="B860" s="137" t="str">
        <x:v>Frühstück</x:v>
      </x:c>
      <x:c r="C860" s="137" t="str">
        <x:v>meal_role</x:v>
      </x:c>
      <x:c r="D860" s="138" t="str">
        <x:v>editorial_rule</x:v>
      </x:c>
      <x:c r="E860" s="139" t="n">
        <x:v>0.93</x:v>
      </x:c>
    </x:row>
    <x:row r="861">
      <x:c r="A861" s="137" t="str">
        <x:v>BR-034-V1</x:v>
      </x:c>
      <x:c r="B861" s="137" t="str">
        <x:v>Ofengericht</x:v>
      </x:c>
      <x:c r="C861" s="137" t="str">
        <x:v>dish_type</x:v>
      </x:c>
      <x:c r="D861" s="138" t="str">
        <x:v>editorial_rule</x:v>
      </x:c>
      <x:c r="E861" s="139" t="n">
        <x:v>0.9</x:v>
      </x:c>
    </x:row>
    <x:row r="862">
      <x:c r="A862" s="137" t="str">
        <x:v>BR-034-V1</x:v>
      </x:c>
      <x:c r="B862" s="137" t="str">
        <x:v>Meal Prep</x:v>
      </x:c>
      <x:c r="C862" s="137" t="str">
        <x:v>use_case</x:v>
      </x:c>
      <x:c r="D862" s="138" t="str">
        <x:v>recipe_properties</x:v>
      </x:c>
      <x:c r="E862" s="139" t="n">
        <x:v>0.88</x:v>
      </x:c>
    </x:row>
    <x:row r="863">
      <x:c r="A863" s="137" t="str">
        <x:v>BR-034-V1</x:v>
      </x:c>
      <x:c r="B863" s="137" t="str">
        <x:v>tiefkühlgeeignet</x:v>
      </x:c>
      <x:c r="C863" s="137" t="str">
        <x:v>use_case</x:v>
      </x:c>
      <x:c r="D863" s="138" t="str">
        <x:v>recipe_properties</x:v>
      </x:c>
      <x:c r="E863" s="139" t="n">
        <x:v>0.88</x:v>
      </x:c>
    </x:row>
    <x:row r="864">
      <x:c r="A864" s="137" t="str">
        <x:v>BR-034-V1</x:v>
      </x:c>
      <x:c r="B864" s="137" t="str">
        <x:v>transportierbar</x:v>
      </x:c>
      <x:c r="C864" s="137" t="str">
        <x:v>use_case</x:v>
      </x:c>
      <x:c r="D864" s="138" t="str">
        <x:v>recipe_properties</x:v>
      </x:c>
      <x:c r="E864" s="139" t="n">
        <x:v>0.88</x:v>
      </x:c>
    </x:row>
    <x:row r="865">
      <x:c r="A865" s="137" t="str">
        <x:v>BR-034-V1</x:v>
      </x:c>
      <x:c r="B865" s="137" t="str">
        <x:v>für mehrere Portionen</x:v>
      </x:c>
      <x:c r="C865" s="137" t="str">
        <x:v>use_case</x:v>
      </x:c>
      <x:c r="D865" s="138" t="str">
        <x:v>recipe_properties</x:v>
      </x:c>
      <x:c r="E865" s="139" t="n">
        <x:v>0.88</x:v>
      </x:c>
    </x:row>
    <x:row r="866">
      <x:c r="A866" s="137" t="str">
        <x:v>BR-034-V1</x:v>
      </x:c>
      <x:c r="B866" s="137" t="str">
        <x:v>vertraut</x:v>
      </x:c>
      <x:c r="C866" s="137" t="str">
        <x:v>novelty</x:v>
      </x:c>
      <x:c r="D866" s="138" t="str">
        <x:v>editorial_rule</x:v>
      </x:c>
      <x:c r="E866" s="139" t="n">
        <x:v>0.78</x:v>
      </x:c>
    </x:row>
    <x:row r="867">
      <x:c r="A867" s="137" t="str">
        <x:v>BR-034-V1</x:v>
      </x:c>
      <x:c r="B867" s="137" t="str">
        <x:v>normaler Supermarkt</x:v>
      </x:c>
      <x:c r="C867" s="137" t="str">
        <x:v>availability</x:v>
      </x:c>
      <x:c r="D867" s="138" t="str">
        <x:v>ingredient_rule</x:v>
      </x:c>
      <x:c r="E867" s="139" t="n">
        <x:v>0.78</x:v>
      </x:c>
    </x:row>
    <x:row r="868">
      <x:c r="A868" s="137" t="str">
        <x:v>BR-034-V1</x:v>
      </x:c>
      <x:c r="B868" s="137" t="str">
        <x:v>international/modern</x:v>
      </x:c>
      <x:c r="C868" s="137" t="str">
        <x:v>region</x:v>
      </x:c>
      <x:c r="D868" s="138" t="str">
        <x:v>editorial_rule</x:v>
      </x:c>
      <x:c r="E868" s="139" t="n">
        <x:v>0.78</x:v>
      </x:c>
    </x:row>
    <x:row r="869">
      <x:c r="A869" s="137" t="str">
        <x:v>BR-034-V1</x:v>
      </x:c>
      <x:c r="B869" s="137" t="str">
        <x:v>herzhaft</x:v>
      </x:c>
      <x:c r="C869" s="137" t="str">
        <x:v>flavor</x:v>
      </x:c>
      <x:c r="D869" s="138" t="str">
        <x:v>ingredient_rule</x:v>
      </x:c>
      <x:c r="E869" s="139" t="n">
        <x:v>0.8</x:v>
      </x:c>
    </x:row>
    <x:row r="870">
      <x:c r="A870" s="137" t="str">
        <x:v>BR-034-V1</x:v>
      </x:c>
      <x:c r="B870" s="137" t="str">
        <x:v>cremig</x:v>
      </x:c>
      <x:c r="C870" s="137" t="str">
        <x:v>flavor</x:v>
      </x:c>
      <x:c r="D870" s="138" t="str">
        <x:v>ingredient_rule</x:v>
      </x:c>
      <x:c r="E870" s="139" t="n">
        <x:v>0.8</x:v>
      </x:c>
    </x:row>
    <x:row r="871">
      <x:c r="A871" s="137" t="str">
        <x:v>BR-034-V1</x:v>
      </x:c>
      <x:c r="B871" s="137" t="str">
        <x:v>mild</x:v>
      </x:c>
      <x:c r="C871" s="137" t="str">
        <x:v>spice</x:v>
      </x:c>
      <x:c r="D871" s="138" t="str">
        <x:v>ingredient_rule</x:v>
      </x:c>
      <x:c r="E871" s="139" t="n">
        <x:v>0.85</x:v>
      </x:c>
    </x:row>
    <x:row r="872">
      <x:c r="A872" s="137" t="str">
        <x:v>BR-034-V1</x:v>
      </x:c>
      <x:c r="B872" s="137" t="str">
        <x:v>ganzjährig</x:v>
      </x:c>
      <x:c r="C872" s="137" t="str">
        <x:v>season</x:v>
      </x:c>
      <x:c r="D872" s="138" t="str">
        <x:v>editorial_rule</x:v>
      </x:c>
      <x:c r="E872" s="139" t="n">
        <x:v>0.72</x:v>
      </x:c>
    </x:row>
    <x:row r="873">
      <x:c r="A873" s="137" t="str">
        <x:v>BR-034-V1</x:v>
      </x:c>
      <x:c r="B873" s="137" t="str">
        <x:v>warm</x:v>
      </x:c>
      <x:c r="C873" s="137" t="str">
        <x:v>temperature</x:v>
      </x:c>
      <x:c r="D873" s="138" t="str">
        <x:v>recipe_properties</x:v>
      </x:c>
      <x:c r="E873" s="139" t="n">
        <x:v>0.9</x:v>
      </x:c>
    </x:row>
    <x:row r="874">
      <x:c r="A874" s="137" t="str">
        <x:v>BR-034-V1</x:v>
      </x:c>
      <x:c r="B874" s="137" t="str">
        <x:v>Backofen</x:v>
      </x:c>
      <x:c r="C874" s="137" t="str">
        <x:v>equipment</x:v>
      </x:c>
      <x:c r="D874" s="138" t="str">
        <x:v>steps_and_existing_data</x:v>
      </x:c>
      <x:c r="E874" s="139" t="n">
        <x:v>0.88</x:v>
      </x:c>
    </x:row>
    <x:row r="875">
      <x:c r="A875" s="137" t="str">
        <x:v>BR-034-V1</x:v>
      </x:c>
      <x:c r="B875" s="137" t="str">
        <x:v>Backblech</x:v>
      </x:c>
      <x:c r="C875" s="137" t="str">
        <x:v>equipment</x:v>
      </x:c>
      <x:c r="D875" s="138" t="str">
        <x:v>steps_and_existing_data</x:v>
      </x:c>
      <x:c r="E875" s="139" t="n">
        <x:v>0.88</x:v>
      </x:c>
    </x:row>
    <x:row r="876">
      <x:c r="A876" s="137" t="str">
        <x:v>BR-034-V1</x:v>
      </x:c>
      <x:c r="B876" s="137" t="str">
        <x:v>mittel</x:v>
      </x:c>
      <x:c r="C876" s="137" t="str">
        <x:v>difficulty</x:v>
      </x:c>
      <x:c r="D876" s="138" t="str">
        <x:v>existing_value</x:v>
      </x:c>
      <x:c r="E876" s="139" t="n">
        <x:v>0.95</x:v>
      </x:c>
    </x:row>
    <x:row r="877">
      <x:c r="A877" s="137" t="str">
        <x:v>BR-034-V1</x:v>
      </x:c>
      <x:c r="B877" s="137" t="str">
        <x:v>mittel</x:v>
      </x:c>
      <x:c r="C877" s="137" t="str">
        <x:v>time</x:v>
      </x:c>
      <x:c r="D877" s="138" t="str">
        <x:v>total_time</x:v>
      </x:c>
      <x:c r="E877" s="139" t="n">
        <x:v>1</x:v>
      </x:c>
    </x:row>
    <x:row r="878">
      <x:c r="A878" s="137" t="str">
        <x:v>BR-034-V1</x:v>
      </x:c>
      <x:c r="B878" s="137" t="str">
        <x:v>günstig</x:v>
      </x:c>
      <x:c r="C878" s="137" t="str">
        <x:v>cost</x:v>
      </x:c>
      <x:c r="D878" s="138" t="str">
        <x:v>cost_per_serving</x:v>
      </x:c>
      <x:c r="E878" s="139" t="n">
        <x:v>1</x:v>
      </x:c>
    </x:row>
    <x:row r="879">
      <x:c r="A879" s="137" t="str">
        <x:v>BR-035-V1</x:v>
      </x:c>
      <x:c r="B879" s="137" t="str">
        <x:v>vegetarisch</x:v>
      </x:c>
      <x:c r="C879" s="137" t="str">
        <x:v>diet</x:v>
      </x:c>
      <x:c r="D879" s="138" t="str">
        <x:v>ingredients</x:v>
      </x:c>
      <x:c r="E879" s="139" t="n">
        <x:v>0.96</x:v>
      </x:c>
    </x:row>
    <x:row r="880">
      <x:c r="A880" s="137" t="str">
        <x:v>BR-035-V1</x:v>
      </x:c>
      <x:c r="B880" s="137" t="str">
        <x:v>nach Zutaten halal-kompatibel</x:v>
      </x:c>
      <x:c r="C880" s="137" t="str">
        <x:v>halal</x:v>
      </x:c>
      <x:c r="D880" s="138" t="str">
        <x:v>ingredients</x:v>
      </x:c>
      <x:c r="E880" s="139" t="n">
        <x:v>0.94</x:v>
      </x:c>
    </x:row>
    <x:row r="881">
      <x:c r="A881" s="137" t="str">
        <x:v>BR-035-V1</x:v>
      </x:c>
      <x:c r="B881" s="137" t="str">
        <x:v>glutenfrei nach Zutaten</x:v>
      </x:c>
      <x:c r="C881" s="137" t="str">
        <x:v>compatibility</x:v>
      </x:c>
      <x:c r="D881" s="138" t="str">
        <x:v>ingredients</x:v>
      </x:c>
      <x:c r="E881" s="139" t="n">
        <x:v>0.9</x:v>
      </x:c>
    </x:row>
    <x:row r="882">
      <x:c r="A882" s="137" t="str">
        <x:v>BR-035-V1</x:v>
      </x:c>
      <x:c r="B882" s="137" t="str">
        <x:v>mit laktosefreien Produkten</x:v>
      </x:c>
      <x:c r="C882" s="137" t="str">
        <x:v>compatibility</x:v>
      </x:c>
      <x:c r="D882" s="138" t="str">
        <x:v>ingredients</x:v>
      </x:c>
      <x:c r="E882" s="139" t="n">
        <x:v>0.9</x:v>
      </x:c>
    </x:row>
    <x:row r="883">
      <x:c r="A883" s="137" t="str">
        <x:v>BR-035-V1</x:v>
      </x:c>
      <x:c r="B883" s="137" t="str">
        <x:v>nussfrei nach Zutaten</x:v>
      </x:c>
      <x:c r="C883" s="137" t="str">
        <x:v>compatibility</x:v>
      </x:c>
      <x:c r="D883" s="138" t="str">
        <x:v>ingredients</x:v>
      </x:c>
      <x:c r="E883" s="139" t="n">
        <x:v>0.9</x:v>
      </x:c>
    </x:row>
    <x:row r="884">
      <x:c r="A884" s="137" t="str">
        <x:v>BR-035-V1</x:v>
      </x:c>
      <x:c r="B884" s="137" t="str">
        <x:v>eifrei nach Zutaten</x:v>
      </x:c>
      <x:c r="C884" s="137" t="str">
        <x:v>compatibility</x:v>
      </x:c>
      <x:c r="D884" s="138" t="str">
        <x:v>ingredients</x:v>
      </x:c>
      <x:c r="E884" s="139" t="n">
        <x:v>0.9</x:v>
      </x:c>
    </x:row>
    <x:row r="885">
      <x:c r="A885" s="137" t="str">
        <x:v>BR-035-V1</x:v>
      </x:c>
      <x:c r="B885" s="137" t="str">
        <x:v>sojafrei nach Zutaten</x:v>
      </x:c>
      <x:c r="C885" s="137" t="str">
        <x:v>compatibility</x:v>
      </x:c>
      <x:c r="D885" s="138" t="str">
        <x:v>ingredients</x:v>
      </x:c>
      <x:c r="E885" s="139" t="n">
        <x:v>0.9</x:v>
      </x:c>
    </x:row>
    <x:row r="886">
      <x:c r="A886" s="137" t="str">
        <x:v>BR-035-V1</x:v>
      </x:c>
      <x:c r="B886" s="137" t="str">
        <x:v>leicht</x:v>
      </x:c>
      <x:c r="C886" s="137" t="str">
        <x:v>nutrition</x:v>
      </x:c>
      <x:c r="D886" s="138" t="str">
        <x:v>macros</x:v>
      </x:c>
      <x:c r="E886" s="139" t="n">
        <x:v>0.9</x:v>
      </x:c>
    </x:row>
    <x:row r="887">
      <x:c r="A887" s="137" t="str">
        <x:v>BR-035-V1</x:v>
      </x:c>
      <x:c r="B887" s="137" t="str">
        <x:v>Frühstück</x:v>
      </x:c>
      <x:c r="C887" s="137" t="str">
        <x:v>meal_role</x:v>
      </x:c>
      <x:c r="D887" s="138" t="str">
        <x:v>editorial_rule</x:v>
      </x:c>
      <x:c r="E887" s="139" t="n">
        <x:v>0.93</x:v>
      </x:c>
    </x:row>
    <x:row r="888">
      <x:c r="A888" s="137" t="str">
        <x:v>BR-035-V1</x:v>
      </x:c>
      <x:c r="B888" s="137" t="str">
        <x:v>Wrap/Sandwich</x:v>
      </x:c>
      <x:c r="C888" s="137" t="str">
        <x:v>dish_type</x:v>
      </x:c>
      <x:c r="D888" s="138" t="str">
        <x:v>editorial_rule</x:v>
      </x:c>
      <x:c r="E888" s="139" t="n">
        <x:v>0.9</x:v>
      </x:c>
    </x:row>
    <x:row r="889">
      <x:c r="A889" s="137" t="str">
        <x:v>BR-035-V1</x:v>
      </x:c>
      <x:c r="B889" s="137" t="str">
        <x:v>schnell</x:v>
      </x:c>
      <x:c r="C889" s="137" t="str">
        <x:v>use_case</x:v>
      </x:c>
      <x:c r="D889" s="138" t="str">
        <x:v>recipe_properties</x:v>
      </x:c>
      <x:c r="E889" s="139" t="n">
        <x:v>0.88</x:v>
      </x:c>
    </x:row>
    <x:row r="890">
      <x:c r="A890" s="137" t="str">
        <x:v>BR-035-V1</x:v>
      </x:c>
      <x:c r="B890" s="137" t="str">
        <x:v>Meal Prep</x:v>
      </x:c>
      <x:c r="C890" s="137" t="str">
        <x:v>use_case</x:v>
      </x:c>
      <x:c r="D890" s="138" t="str">
        <x:v>recipe_properties</x:v>
      </x:c>
      <x:c r="E890" s="139" t="n">
        <x:v>0.88</x:v>
      </x:c>
    </x:row>
    <x:row r="891">
      <x:c r="A891" s="137" t="str">
        <x:v>BR-035-V1</x:v>
      </x:c>
      <x:c r="B891" s="137" t="str">
        <x:v>transportierbar</x:v>
      </x:c>
      <x:c r="C891" s="137" t="str">
        <x:v>use_case</x:v>
      </x:c>
      <x:c r="D891" s="138" t="str">
        <x:v>recipe_properties</x:v>
      </x:c>
      <x:c r="E891" s="139" t="n">
        <x:v>0.88</x:v>
      </x:c>
    </x:row>
    <x:row r="892">
      <x:c r="A892" s="137" t="str">
        <x:v>BR-035-V1</x:v>
      </x:c>
      <x:c r="B892" s="137" t="str">
        <x:v>vertraut</x:v>
      </x:c>
      <x:c r="C892" s="137" t="str">
        <x:v>novelty</x:v>
      </x:c>
      <x:c r="D892" s="138" t="str">
        <x:v>editorial_rule</x:v>
      </x:c>
      <x:c r="E892" s="139" t="n">
        <x:v>0.78</x:v>
      </x:c>
    </x:row>
    <x:row r="893">
      <x:c r="A893" s="137" t="str">
        <x:v>BR-035-V1</x:v>
      </x:c>
      <x:c r="B893" s="137" t="str">
        <x:v>normaler Supermarkt</x:v>
      </x:c>
      <x:c r="C893" s="137" t="str">
        <x:v>availability</x:v>
      </x:c>
      <x:c r="D893" s="138" t="str">
        <x:v>ingredient_rule</x:v>
      </x:c>
      <x:c r="E893" s="139" t="n">
        <x:v>0.78</x:v>
      </x:c>
    </x:row>
    <x:row r="894">
      <x:c r="A894" s="137" t="str">
        <x:v>BR-035-V1</x:v>
      </x:c>
      <x:c r="B894" s="137" t="str">
        <x:v>international/modern</x:v>
      </x:c>
      <x:c r="C894" s="137" t="str">
        <x:v>region</x:v>
      </x:c>
      <x:c r="D894" s="138" t="str">
        <x:v>editorial_rule</x:v>
      </x:c>
      <x:c r="E894" s="139" t="n">
        <x:v>0.78</x:v>
      </x:c>
    </x:row>
    <x:row r="895">
      <x:c r="A895" s="137" t="str">
        <x:v>BR-035-V1</x:v>
      </x:c>
      <x:c r="B895" s="137" t="str">
        <x:v>frisch</x:v>
      </x:c>
      <x:c r="C895" s="137" t="str">
        <x:v>flavor</x:v>
      </x:c>
      <x:c r="D895" s="138" t="str">
        <x:v>ingredient_rule</x:v>
      </x:c>
      <x:c r="E895" s="139" t="n">
        <x:v>0.8</x:v>
      </x:c>
    </x:row>
    <x:row r="896">
      <x:c r="A896" s="137" t="str">
        <x:v>BR-035-V1</x:v>
      </x:c>
      <x:c r="B896" s="137" t="str">
        <x:v>cremig</x:v>
      </x:c>
      <x:c r="C896" s="137" t="str">
        <x:v>flavor</x:v>
      </x:c>
      <x:c r="D896" s="138" t="str">
        <x:v>ingredient_rule</x:v>
      </x:c>
      <x:c r="E896" s="139" t="n">
        <x:v>0.8</x:v>
      </x:c>
    </x:row>
    <x:row r="897">
      <x:c r="A897" s="137" t="str">
        <x:v>BR-035-V1</x:v>
      </x:c>
      <x:c r="B897" s="137" t="str">
        <x:v>mild</x:v>
      </x:c>
      <x:c r="C897" s="137" t="str">
        <x:v>spice</x:v>
      </x:c>
      <x:c r="D897" s="138" t="str">
        <x:v>ingredient_rule</x:v>
      </x:c>
      <x:c r="E897" s="139" t="n">
        <x:v>0.85</x:v>
      </x:c>
    </x:row>
    <x:row r="898">
      <x:c r="A898" s="137" t="str">
        <x:v>BR-035-V1</x:v>
      </x:c>
      <x:c r="B898" s="137" t="str">
        <x:v>Herbst</x:v>
      </x:c>
      <x:c r="C898" s="137" t="str">
        <x:v>season</x:v>
      </x:c>
      <x:c r="D898" s="138" t="str">
        <x:v>editorial_rule</x:v>
      </x:c>
      <x:c r="E898" s="139" t="n">
        <x:v>0.72</x:v>
      </x:c>
    </x:row>
    <x:row r="899">
      <x:c r="A899" s="137" t="str">
        <x:v>BR-035-V1</x:v>
      </x:c>
      <x:c r="B899" s="137" t="str">
        <x:v>warm</x:v>
      </x:c>
      <x:c r="C899" s="137" t="str">
        <x:v>temperature</x:v>
      </x:c>
      <x:c r="D899" s="138" t="str">
        <x:v>recipe_properties</x:v>
      </x:c>
      <x:c r="E899" s="139" t="n">
        <x:v>0.9</x:v>
      </x:c>
    </x:row>
    <x:row r="900">
      <x:c r="A900" s="137" t="str">
        <x:v>BR-035-V1</x:v>
      </x:c>
      <x:c r="B900" s="137" t="str">
        <x:v>Pfanne</x:v>
      </x:c>
      <x:c r="C900" s="137" t="str">
        <x:v>equipment</x:v>
      </x:c>
      <x:c r="D900" s="138" t="str">
        <x:v>steps_and_existing_data</x:v>
      </x:c>
      <x:c r="E900" s="139" t="n">
        <x:v>0.88</x:v>
      </x:c>
    </x:row>
    <x:row r="901">
      <x:c r="A901" s="137" t="str">
        <x:v>BR-035-V1</x:v>
      </x:c>
      <x:c r="B901" s="137" t="str">
        <x:v>Topf</x:v>
      </x:c>
      <x:c r="C901" s="137" t="str">
        <x:v>equipment</x:v>
      </x:c>
      <x:c r="D901" s="138" t="str">
        <x:v>steps_and_existing_data</x:v>
      </x:c>
      <x:c r="E901" s="139" t="n">
        <x:v>0.88</x:v>
      </x:c>
    </x:row>
    <x:row r="902">
      <x:c r="A902" s="137" t="str">
        <x:v>BR-035-V1</x:v>
      </x:c>
      <x:c r="B902" s="137" t="str">
        <x:v>einfach</x:v>
      </x:c>
      <x:c r="C902" s="137" t="str">
        <x:v>difficulty</x:v>
      </x:c>
      <x:c r="D902" s="138" t="str">
        <x:v>existing_value</x:v>
      </x:c>
      <x:c r="E902" s="139" t="n">
        <x:v>0.95</x:v>
      </x:c>
    </x:row>
    <x:row r="903">
      <x:c r="A903" s="137" t="str">
        <x:v>BR-035-V1</x:v>
      </x:c>
      <x:c r="B903" s="137" t="str">
        <x:v>sehr schnell</x:v>
      </x:c>
      <x:c r="C903" s="137" t="str">
        <x:v>time</x:v>
      </x:c>
      <x:c r="D903" s="138" t="str">
        <x:v>total_time</x:v>
      </x:c>
      <x:c r="E903" s="139" t="n">
        <x:v>1</x:v>
      </x:c>
    </x:row>
    <x:row r="904">
      <x:c r="A904" s="137" t="str">
        <x:v>BR-035-V1</x:v>
      </x:c>
      <x:c r="B904" s="137" t="str">
        <x:v>günstig</x:v>
      </x:c>
      <x:c r="C904" s="137" t="str">
        <x:v>cost</x:v>
      </x:c>
      <x:c r="D904" s="138" t="str">
        <x:v>cost_per_serving</x:v>
      </x:c>
      <x:c r="E904" s="139" t="n">
        <x:v>1</x:v>
      </x:c>
    </x:row>
    <x:row r="905">
      <x:c r="A905" s="137" t="str">
        <x:v>BR-036-V1</x:v>
      </x:c>
      <x:c r="B905" s="137" t="str">
        <x:v>vegetarisch</x:v>
      </x:c>
      <x:c r="C905" s="137" t="str">
        <x:v>diet</x:v>
      </x:c>
      <x:c r="D905" s="138" t="str">
        <x:v>ingredients</x:v>
      </x:c>
      <x:c r="E905" s="139" t="n">
        <x:v>0.96</x:v>
      </x:c>
    </x:row>
    <x:row r="906">
      <x:c r="A906" s="137" t="str">
        <x:v>BR-036-V1</x:v>
      </x:c>
      <x:c r="B906" s="137" t="str">
        <x:v>nach Zutaten halal-kompatibel</x:v>
      </x:c>
      <x:c r="C906" s="137" t="str">
        <x:v>halal</x:v>
      </x:c>
      <x:c r="D906" s="138" t="str">
        <x:v>ingredients</x:v>
      </x:c>
      <x:c r="E906" s="139" t="n">
        <x:v>0.94</x:v>
      </x:c>
    </x:row>
    <x:row r="907">
      <x:c r="A907" s="137" t="str">
        <x:v>BR-036-V1</x:v>
      </x:c>
      <x:c r="B907" s="137" t="str">
        <x:v>glutenfrei bei zertifizierter Produktwahl</x:v>
      </x:c>
      <x:c r="C907" s="137" t="str">
        <x:v>compatibility</x:v>
      </x:c>
      <x:c r="D907" s="138" t="str">
        <x:v>ingredients</x:v>
      </x:c>
      <x:c r="E907" s="139" t="n">
        <x:v>0.9</x:v>
      </x:c>
    </x:row>
    <x:row r="908">
      <x:c r="A908" s="137" t="str">
        <x:v>BR-036-V1</x:v>
      </x:c>
      <x:c r="B908" s="137" t="str">
        <x:v>laktosefrei nach Zutaten</x:v>
      </x:c>
      <x:c r="C908" s="137" t="str">
        <x:v>compatibility</x:v>
      </x:c>
      <x:c r="D908" s="138" t="str">
        <x:v>ingredients</x:v>
      </x:c>
      <x:c r="E908" s="139" t="n">
        <x:v>0.9</x:v>
      </x:c>
    </x:row>
    <x:row r="909">
      <x:c r="A909" s="137" t="str">
        <x:v>BR-036-V1</x:v>
      </x:c>
      <x:c r="B909" s="137" t="str">
        <x:v>enthält Nüsse/Erdnüsse</x:v>
      </x:c>
      <x:c r="C909" s="137" t="str">
        <x:v>compatibility</x:v>
      </x:c>
      <x:c r="D909" s="138" t="str">
        <x:v>ingredients</x:v>
      </x:c>
      <x:c r="E909" s="139" t="n">
        <x:v>0.9</x:v>
      </x:c>
    </x:row>
    <x:row r="910">
      <x:c r="A910" s="137" t="str">
        <x:v>BR-036-V1</x:v>
      </x:c>
      <x:c r="B910" s="137" t="str">
        <x:v>eifrei nach Zutaten</x:v>
      </x:c>
      <x:c r="C910" s="137" t="str">
        <x:v>compatibility</x:v>
      </x:c>
      <x:c r="D910" s="138" t="str">
        <x:v>ingredients</x:v>
      </x:c>
      <x:c r="E910" s="139" t="n">
        <x:v>0.9</x:v>
      </x:c>
    </x:row>
    <x:row r="911">
      <x:c r="A911" s="137" t="str">
        <x:v>BR-036-V1</x:v>
      </x:c>
      <x:c r="B911" s="137" t="str">
        <x:v>sojafrei nach Zutaten</x:v>
      </x:c>
      <x:c r="C911" s="137" t="str">
        <x:v>compatibility</x:v>
      </x:c>
      <x:c r="D911" s="138" t="str">
        <x:v>ingredients</x:v>
      </x:c>
      <x:c r="E911" s="139" t="n">
        <x:v>0.9</x:v>
      </x:c>
    </x:row>
    <x:row r="912">
      <x:c r="A912" s="137" t="str">
        <x:v>BR-036-V1</x:v>
      </x:c>
      <x:c r="B912" s="137" t="str">
        <x:v>leicht</x:v>
      </x:c>
      <x:c r="C912" s="137" t="str">
        <x:v>nutrition</x:v>
      </x:c>
      <x:c r="D912" s="138" t="str">
        <x:v>macros</x:v>
      </x:c>
      <x:c r="E912" s="139" t="n">
        <x:v>0.9</x:v>
      </x:c>
    </x:row>
    <x:row r="913">
      <x:c r="A913" s="137" t="str">
        <x:v>BR-036-V1</x:v>
      </x:c>
      <x:c r="B913" s="137" t="str">
        <x:v>Frühstück</x:v>
      </x:c>
      <x:c r="C913" s="137" t="str">
        <x:v>meal_role</x:v>
      </x:c>
      <x:c r="D913" s="138" t="str">
        <x:v>editorial_rule</x:v>
      </x:c>
      <x:c r="E913" s="139" t="n">
        <x:v>0.93</x:v>
      </x:c>
    </x:row>
    <x:row r="914">
      <x:c r="A914" s="137" t="str">
        <x:v>BR-036-V1</x:v>
      </x:c>
      <x:c r="B914" s="137" t="str">
        <x:v>Porridge/Müsli</x:v>
      </x:c>
      <x:c r="C914" s="137" t="str">
        <x:v>dish_type</x:v>
      </x:c>
      <x:c r="D914" s="138" t="str">
        <x:v>editorial_rule</x:v>
      </x:c>
      <x:c r="E914" s="139" t="n">
        <x:v>0.9</x:v>
      </x:c>
    </x:row>
    <x:row r="915">
      <x:c r="A915" s="137" t="str">
        <x:v>BR-036-V1</x:v>
      </x:c>
      <x:c r="B915" s="137" t="str">
        <x:v>Meal Prep</x:v>
      </x:c>
      <x:c r="C915" s="137" t="str">
        <x:v>use_case</x:v>
      </x:c>
      <x:c r="D915" s="138" t="str">
        <x:v>recipe_properties</x:v>
      </x:c>
      <x:c r="E915" s="139" t="n">
        <x:v>0.88</x:v>
      </x:c>
    </x:row>
    <x:row r="916">
      <x:c r="A916" s="137" t="str">
        <x:v>BR-036-V1</x:v>
      </x:c>
      <x:c r="B916" s="137" t="str">
        <x:v>kalt essbar</x:v>
      </x:c>
      <x:c r="C916" s="137" t="str">
        <x:v>use_case</x:v>
      </x:c>
      <x:c r="D916" s="138" t="str">
        <x:v>recipe_properties</x:v>
      </x:c>
      <x:c r="E916" s="139" t="n">
        <x:v>0.88</x:v>
      </x:c>
    </x:row>
    <x:row r="917">
      <x:c r="A917" s="137" t="str">
        <x:v>BR-036-V1</x:v>
      </x:c>
      <x:c r="B917" s="137" t="str">
        <x:v>transportierbar</x:v>
      </x:c>
      <x:c r="C917" s="137" t="str">
        <x:v>use_case</x:v>
      </x:c>
      <x:c r="D917" s="138" t="str">
        <x:v>recipe_properties</x:v>
      </x:c>
      <x:c r="E917" s="139" t="n">
        <x:v>0.88</x:v>
      </x:c>
    </x:row>
    <x:row r="918">
      <x:c r="A918" s="137" t="str">
        <x:v>BR-036-V1</x:v>
      </x:c>
      <x:c r="B918" s="137" t="str">
        <x:v>vertraut</x:v>
      </x:c>
      <x:c r="C918" s="137" t="str">
        <x:v>novelty</x:v>
      </x:c>
      <x:c r="D918" s="138" t="str">
        <x:v>editorial_rule</x:v>
      </x:c>
      <x:c r="E918" s="139" t="n">
        <x:v>0.78</x:v>
      </x:c>
    </x:row>
    <x:row r="919">
      <x:c r="A919" s="137" t="str">
        <x:v>BR-036-V1</x:v>
      </x:c>
      <x:c r="B919" s="137" t="str">
        <x:v>normaler Supermarkt</x:v>
      </x:c>
      <x:c r="C919" s="137" t="str">
        <x:v>availability</x:v>
      </x:c>
      <x:c r="D919" s="138" t="str">
        <x:v>ingredient_rule</x:v>
      </x:c>
      <x:c r="E919" s="139" t="n">
        <x:v>0.78</x:v>
      </x:c>
    </x:row>
    <x:row r="920">
      <x:c r="A920" s="137" t="str">
        <x:v>BR-036-V1</x:v>
      </x:c>
      <x:c r="B920" s="137" t="str">
        <x:v>international/modern</x:v>
      </x:c>
      <x:c r="C920" s="137" t="str">
        <x:v>region</x:v>
      </x:c>
      <x:c r="D920" s="138" t="str">
        <x:v>editorial_rule</x:v>
      </x:c>
      <x:c r="E920" s="139" t="n">
        <x:v>0.78</x:v>
      </x:c>
    </x:row>
    <x:row r="921">
      <x:c r="A921" s="137" t="str">
        <x:v>BR-036-V1</x:v>
      </x:c>
      <x:c r="B921" s="137" t="str">
        <x:v>süß</x:v>
      </x:c>
      <x:c r="C921" s="137" t="str">
        <x:v>flavor</x:v>
      </x:c>
      <x:c r="D921" s="138" t="str">
        <x:v>ingredient_rule</x:v>
      </x:c>
      <x:c r="E921" s="139" t="n">
        <x:v>0.8</x:v>
      </x:c>
    </x:row>
    <x:row r="922">
      <x:c r="A922" s="137" t="str">
        <x:v>BR-036-V1</x:v>
      </x:c>
      <x:c r="B922" s="137" t="str">
        <x:v>mild</x:v>
      </x:c>
      <x:c r="C922" s="137" t="str">
        <x:v>spice</x:v>
      </x:c>
      <x:c r="D922" s="138" t="str">
        <x:v>ingredient_rule</x:v>
      </x:c>
      <x:c r="E922" s="139" t="n">
        <x:v>0.85</x:v>
      </x:c>
    </x:row>
    <x:row r="923">
      <x:c r="A923" s="137" t="str">
        <x:v>BR-036-V1</x:v>
      </x:c>
      <x:c r="B923" s="137" t="str">
        <x:v>ganzjährig</x:v>
      </x:c>
      <x:c r="C923" s="137" t="str">
        <x:v>season</x:v>
      </x:c>
      <x:c r="D923" s="138" t="str">
        <x:v>editorial_rule</x:v>
      </x:c>
      <x:c r="E923" s="139" t="n">
        <x:v>0.72</x:v>
      </x:c>
    </x:row>
    <x:row r="924">
      <x:c r="A924" s="137" t="str">
        <x:v>BR-036-V1</x:v>
      </x:c>
      <x:c r="B924" s="137" t="str">
        <x:v>kalt</x:v>
      </x:c>
      <x:c r="C924" s="137" t="str">
        <x:v>temperature</x:v>
      </x:c>
      <x:c r="D924" s="138" t="str">
        <x:v>recipe_properties</x:v>
      </x:c>
      <x:c r="E924" s="139" t="n">
        <x:v>0.9</x:v>
      </x:c>
    </x:row>
    <x:row r="925">
      <x:c r="A925" s="137" t="str">
        <x:v>BR-036-V1</x:v>
      </x:c>
      <x:c r="B925" s="137" t="str">
        <x:v>Schüssel</x:v>
      </x:c>
      <x:c r="C925" s="137" t="str">
        <x:v>equipment</x:v>
      </x:c>
      <x:c r="D925" s="138" t="str">
        <x:v>steps_and_existing_data</x:v>
      </x:c>
      <x:c r="E925" s="139" t="n">
        <x:v>0.88</x:v>
      </x:c>
    </x:row>
    <x:row r="926">
      <x:c r="A926" s="137" t="str">
        <x:v>BR-036-V1</x:v>
      </x:c>
      <x:c r="B926" s="137" t="str">
        <x:v>Backofen</x:v>
      </x:c>
      <x:c r="C926" s="137" t="str">
        <x:v>equipment</x:v>
      </x:c>
      <x:c r="D926" s="138" t="str">
        <x:v>steps_and_existing_data</x:v>
      </x:c>
      <x:c r="E926" s="139" t="n">
        <x:v>0.88</x:v>
      </x:c>
    </x:row>
    <x:row r="927">
      <x:c r="A927" s="137" t="str">
        <x:v>BR-036-V1</x:v>
      </x:c>
      <x:c r="B927" s="137" t="str">
        <x:v>mittel</x:v>
      </x:c>
      <x:c r="C927" s="137" t="str">
        <x:v>difficulty</x:v>
      </x:c>
      <x:c r="D927" s="138" t="str">
        <x:v>existing_value</x:v>
      </x:c>
      <x:c r="E927" s="139" t="n">
        <x:v>0.95</x:v>
      </x:c>
    </x:row>
    <x:row r="928">
      <x:c r="A928" s="137" t="str">
        <x:v>BR-036-V1</x:v>
      </x:c>
      <x:c r="B928" s="137" t="str">
        <x:v>mittel</x:v>
      </x:c>
      <x:c r="C928" s="137" t="str">
        <x:v>time</x:v>
      </x:c>
      <x:c r="D928" s="138" t="str">
        <x:v>total_time</x:v>
      </x:c>
      <x:c r="E928" s="139" t="n">
        <x:v>1</x:v>
      </x:c>
    </x:row>
    <x:row r="929">
      <x:c r="A929" s="137" t="str">
        <x:v>BR-036-V1</x:v>
      </x:c>
      <x:c r="B929" s="137" t="str">
        <x:v>günstig</x:v>
      </x:c>
      <x:c r="C929" s="137" t="str">
        <x:v>cost</x:v>
      </x:c>
      <x:c r="D929" s="138" t="str">
        <x:v>cost_per_serving</x:v>
      </x:c>
      <x:c r="E929" s="139" t="n">
        <x:v>1</x:v>
      </x:c>
    </x:row>
    <x:row r="930">
      <x:c r="A930" s="137" t="str">
        <x:v>BR-037-V1</x:v>
      </x:c>
      <x:c r="B930" s="137" t="str">
        <x:v>vegetarisch</x:v>
      </x:c>
      <x:c r="C930" s="137" t="str">
        <x:v>diet</x:v>
      </x:c>
      <x:c r="D930" s="138" t="str">
        <x:v>ingredients</x:v>
      </x:c>
      <x:c r="E930" s="139" t="n">
        <x:v>0.96</x:v>
      </x:c>
    </x:row>
    <x:row r="931">
      <x:c r="A931" s="137" t="str">
        <x:v>BR-037-V1</x:v>
      </x:c>
      <x:c r="B931" s="137" t="str">
        <x:v>nach Zutaten halal-kompatibel</x:v>
      </x:c>
      <x:c r="C931" s="137" t="str">
        <x:v>halal</x:v>
      </x:c>
      <x:c r="D931" s="138" t="str">
        <x:v>ingredients</x:v>
      </x:c>
      <x:c r="E931" s="139" t="n">
        <x:v>0.94</x:v>
      </x:c>
    </x:row>
    <x:row r="932">
      <x:c r="A932" s="137" t="str">
        <x:v>BR-037-V1</x:v>
      </x:c>
      <x:c r="B932" s="137" t="str">
        <x:v>glutenfrei nach Zutaten</x:v>
      </x:c>
      <x:c r="C932" s="137" t="str">
        <x:v>compatibility</x:v>
      </x:c>
      <x:c r="D932" s="138" t="str">
        <x:v>ingredients</x:v>
      </x:c>
      <x:c r="E932" s="139" t="n">
        <x:v>0.9</x:v>
      </x:c>
    </x:row>
    <x:row r="933">
      <x:c r="A933" s="137" t="str">
        <x:v>BR-037-V1</x:v>
      </x:c>
      <x:c r="B933" s="137" t="str">
        <x:v>mit laktosefreien Produkten</x:v>
      </x:c>
      <x:c r="C933" s="137" t="str">
        <x:v>compatibility</x:v>
      </x:c>
      <x:c r="D933" s="138" t="str">
        <x:v>ingredients</x:v>
      </x:c>
      <x:c r="E933" s="139" t="n">
        <x:v>0.9</x:v>
      </x:c>
    </x:row>
    <x:row r="934">
      <x:c r="A934" s="137" t="str">
        <x:v>BR-037-V1</x:v>
      </x:c>
      <x:c r="B934" s="137" t="str">
        <x:v>nussfrei nach Zutaten</x:v>
      </x:c>
      <x:c r="C934" s="137" t="str">
        <x:v>compatibility</x:v>
      </x:c>
      <x:c r="D934" s="138" t="str">
        <x:v>ingredients</x:v>
      </x:c>
      <x:c r="E934" s="139" t="n">
        <x:v>0.9</x:v>
      </x:c>
    </x:row>
    <x:row r="935">
      <x:c r="A935" s="137" t="str">
        <x:v>BR-037-V1</x:v>
      </x:c>
      <x:c r="B935" s="137" t="str">
        <x:v>enthält Ei</x:v>
      </x:c>
      <x:c r="C935" s="137" t="str">
        <x:v>compatibility</x:v>
      </x:c>
      <x:c r="D935" s="138" t="str">
        <x:v>ingredients</x:v>
      </x:c>
      <x:c r="E935" s="139" t="n">
        <x:v>0.9</x:v>
      </x:c>
    </x:row>
    <x:row r="936">
      <x:c r="A936" s="137" t="str">
        <x:v>BR-037-V1</x:v>
      </x:c>
      <x:c r="B936" s="137" t="str">
        <x:v>sojafrei nach Zutaten</x:v>
      </x:c>
      <x:c r="C936" s="137" t="str">
        <x:v>compatibility</x:v>
      </x:c>
      <x:c r="D936" s="138" t="str">
        <x:v>ingredients</x:v>
      </x:c>
      <x:c r="E936" s="139" t="n">
        <x:v>0.9</x:v>
      </x:c>
    </x:row>
    <x:row r="937">
      <x:c r="A937" s="137" t="str">
        <x:v>BR-037-V1</x:v>
      </x:c>
      <x:c r="B937" s="137" t="str">
        <x:v>ballaststoffreich</x:v>
      </x:c>
      <x:c r="C937" s="137" t="str">
        <x:v>nutrition</x:v>
      </x:c>
      <x:c r="D937" s="138" t="str">
        <x:v>macros</x:v>
      </x:c>
      <x:c r="E937" s="139" t="n">
        <x:v>0.9</x:v>
      </x:c>
    </x:row>
    <x:row r="938">
      <x:c r="A938" s="137" t="str">
        <x:v>BR-037-V1</x:v>
      </x:c>
      <x:c r="B938" s="137" t="str">
        <x:v>leicht</x:v>
      </x:c>
      <x:c r="C938" s="137" t="str">
        <x:v>nutrition</x:v>
      </x:c>
      <x:c r="D938" s="138" t="str">
        <x:v>macros</x:v>
      </x:c>
      <x:c r="E938" s="139" t="n">
        <x:v>0.9</x:v>
      </x:c>
    </x:row>
    <x:row r="939">
      <x:c r="A939" s="137" t="str">
        <x:v>BR-037-V1</x:v>
      </x:c>
      <x:c r="B939" s="137" t="str">
        <x:v>Frühstück</x:v>
      </x:c>
      <x:c r="C939" s="137" t="str">
        <x:v>meal_role</x:v>
      </x:c>
      <x:c r="D939" s="138" t="str">
        <x:v>editorial_rule</x:v>
      </x:c>
      <x:c r="E939" s="139" t="n">
        <x:v>0.93</x:v>
      </x:c>
    </x:row>
    <x:row r="940">
      <x:c r="A940" s="137" t="str">
        <x:v>BR-037-V1</x:v>
      </x:c>
      <x:c r="B940" s="137" t="str">
        <x:v>Curry/Dal</x:v>
      </x:c>
      <x:c r="C940" s="137" t="str">
        <x:v>dish_type</x:v>
      </x:c>
      <x:c r="D940" s="138" t="str">
        <x:v>editorial_rule</x:v>
      </x:c>
      <x:c r="E940" s="139" t="n">
        <x:v>0.9</x:v>
      </x:c>
    </x:row>
    <x:row r="941">
      <x:c r="A941" s="137" t="str">
        <x:v>BR-037-V1</x:v>
      </x:c>
      <x:c r="B941" s="137" t="str">
        <x:v>schnell</x:v>
      </x:c>
      <x:c r="C941" s="137" t="str">
        <x:v>use_case</x:v>
      </x:c>
      <x:c r="D941" s="138" t="str">
        <x:v>recipe_properties</x:v>
      </x:c>
      <x:c r="E941" s="139" t="n">
        <x:v>0.88</x:v>
      </x:c>
    </x:row>
    <x:row r="942">
      <x:c r="A942" s="137" t="str">
        <x:v>BR-037-V1</x:v>
      </x:c>
      <x:c r="B942" s="137" t="str">
        <x:v>transportierbar</x:v>
      </x:c>
      <x:c r="C942" s="137" t="str">
        <x:v>use_case</x:v>
      </x:c>
      <x:c r="D942" s="138" t="str">
        <x:v>recipe_properties</x:v>
      </x:c>
      <x:c r="E942" s="139" t="n">
        <x:v>0.88</x:v>
      </x:c>
    </x:row>
    <x:row r="943">
      <x:c r="A943" s="137" t="str">
        <x:v>BR-037-V1</x:v>
      </x:c>
      <x:c r="B943" s="137" t="str">
        <x:v>abwechslungsreich</x:v>
      </x:c>
      <x:c r="C943" s="137" t="str">
        <x:v>novelty</x:v>
      </x:c>
      <x:c r="D943" s="138" t="str">
        <x:v>editorial_rule</x:v>
      </x:c>
      <x:c r="E943" s="139" t="n">
        <x:v>0.78</x:v>
      </x:c>
    </x:row>
    <x:row r="944">
      <x:c r="A944" s="137" t="str">
        <x:v>BR-037-V1</x:v>
      </x:c>
      <x:c r="B944" s="137" t="str">
        <x:v>großer Supermarkt empfohlen</x:v>
      </x:c>
      <x:c r="C944" s="137" t="str">
        <x:v>availability</x:v>
      </x:c>
      <x:c r="D944" s="138" t="str">
        <x:v>ingredient_rule</x:v>
      </x:c>
      <x:c r="E944" s="139" t="n">
        <x:v>0.78</x:v>
      </x:c>
    </x:row>
    <x:row r="945">
      <x:c r="A945" s="137" t="str">
        <x:v>BR-037-V1</x:v>
      </x:c>
      <x:c r="B945" s="137" t="str">
        <x:v>südasiatisch inspiriert</x:v>
      </x:c>
      <x:c r="C945" s="137" t="str">
        <x:v>region</x:v>
      </x:c>
      <x:c r="D945" s="138" t="str">
        <x:v>editorial_rule</x:v>
      </x:c>
      <x:c r="E945" s="139" t="n">
        <x:v>0.78</x:v>
      </x:c>
    </x:row>
    <x:row r="946">
      <x:c r="A946" s="137" t="str">
        <x:v>BR-037-V1</x:v>
      </x:c>
      <x:c r="B946" s="137" t="str">
        <x:v>herzhaft</x:v>
      </x:c>
      <x:c r="C946" s="137" t="str">
        <x:v>flavor</x:v>
      </x:c>
      <x:c r="D946" s="138" t="str">
        <x:v>ingredient_rule</x:v>
      </x:c>
      <x:c r="E946" s="139" t="n">
        <x:v>0.8</x:v>
      </x:c>
    </x:row>
    <x:row r="947">
      <x:c r="A947" s="137" t="str">
        <x:v>BR-037-V1</x:v>
      </x:c>
      <x:c r="B947" s="137" t="str">
        <x:v>würzig</x:v>
      </x:c>
      <x:c r="C947" s="137" t="str">
        <x:v>flavor</x:v>
      </x:c>
      <x:c r="D947" s="138" t="str">
        <x:v>ingredient_rule</x:v>
      </x:c>
      <x:c r="E947" s="139" t="n">
        <x:v>0.8</x:v>
      </x:c>
    </x:row>
    <x:row r="948">
      <x:c r="A948" s="137" t="str">
        <x:v>BR-037-V1</x:v>
      </x:c>
      <x:c r="B948" s="137" t="str">
        <x:v>würzig, nicht zwingend scharf</x:v>
      </x:c>
      <x:c r="C948" s="137" t="str">
        <x:v>spice</x:v>
      </x:c>
      <x:c r="D948" s="138" t="str">
        <x:v>ingredient_rule</x:v>
      </x:c>
      <x:c r="E948" s="139" t="n">
        <x:v>0.85</x:v>
      </x:c>
    </x:row>
    <x:row r="949">
      <x:c r="A949" s="137" t="str">
        <x:v>BR-037-V1</x:v>
      </x:c>
      <x:c r="B949" s="137" t="str">
        <x:v>ganzjährig</x:v>
      </x:c>
      <x:c r="C949" s="137" t="str">
        <x:v>season</x:v>
      </x:c>
      <x:c r="D949" s="138" t="str">
        <x:v>editorial_rule</x:v>
      </x:c>
      <x:c r="E949" s="139" t="n">
        <x:v>0.72</x:v>
      </x:c>
    </x:row>
    <x:row r="950">
      <x:c r="A950" s="137" t="str">
        <x:v>BR-037-V1</x:v>
      </x:c>
      <x:c r="B950" s="137" t="str">
        <x:v>warm</x:v>
      </x:c>
      <x:c r="C950" s="137" t="str">
        <x:v>temperature</x:v>
      </x:c>
      <x:c r="D950" s="138" t="str">
        <x:v>recipe_properties</x:v>
      </x:c>
      <x:c r="E950" s="139" t="n">
        <x:v>0.9</x:v>
      </x:c>
    </x:row>
    <x:row r="951">
      <x:c r="A951" s="137" t="str">
        <x:v>BR-037-V1</x:v>
      </x:c>
      <x:c r="B951" s="137" t="str">
        <x:v>Pfanne</x:v>
      </x:c>
      <x:c r="C951" s="137" t="str">
        <x:v>equipment</x:v>
      </x:c>
      <x:c r="D951" s="138" t="str">
        <x:v>steps_and_existing_data</x:v>
      </x:c>
      <x:c r="E951" s="139" t="n">
        <x:v>0.88</x:v>
      </x:c>
    </x:row>
    <x:row r="952">
      <x:c r="A952" s="137" t="str">
        <x:v>BR-037-V1</x:v>
      </x:c>
      <x:c r="B952" s="137" t="str">
        <x:v>Backofen</x:v>
      </x:c>
      <x:c r="C952" s="137" t="str">
        <x:v>equipment</x:v>
      </x:c>
      <x:c r="D952" s="138" t="str">
        <x:v>steps_and_existing_data</x:v>
      </x:c>
      <x:c r="E952" s="139" t="n">
        <x:v>0.88</x:v>
      </x:c>
    </x:row>
    <x:row r="953">
      <x:c r="A953" s="137" t="str">
        <x:v>BR-037-V1</x:v>
      </x:c>
      <x:c r="B953" s="137" t="str">
        <x:v>Topf</x:v>
      </x:c>
      <x:c r="C953" s="137" t="str">
        <x:v>equipment</x:v>
      </x:c>
      <x:c r="D953" s="138" t="str">
        <x:v>steps_and_existing_data</x:v>
      </x:c>
      <x:c r="E953" s="139" t="n">
        <x:v>0.88</x:v>
      </x:c>
    </x:row>
    <x:row r="954">
      <x:c r="A954" s="137" t="str">
        <x:v>BR-037-V1</x:v>
      </x:c>
      <x:c r="B954" s="137" t="str">
        <x:v>einfach</x:v>
      </x:c>
      <x:c r="C954" s="137" t="str">
        <x:v>difficulty</x:v>
      </x:c>
      <x:c r="D954" s="138" t="str">
        <x:v>existing_value</x:v>
      </x:c>
      <x:c r="E954" s="139" t="n">
        <x:v>0.95</x:v>
      </x:c>
    </x:row>
    <x:row r="955">
      <x:c r="A955" s="137" t="str">
        <x:v>BR-037-V1</x:v>
      </x:c>
      <x:c r="B955" s="137" t="str">
        <x:v>schnell</x:v>
      </x:c>
      <x:c r="C955" s="137" t="str">
        <x:v>time</x:v>
      </x:c>
      <x:c r="D955" s="138" t="str">
        <x:v>total_time</x:v>
      </x:c>
      <x:c r="E955" s="139" t="n">
        <x:v>1</x:v>
      </x:c>
    </x:row>
    <x:row r="956">
      <x:c r="A956" s="137" t="str">
        <x:v>BR-037-V1</x:v>
      </x:c>
      <x:c r="B956" s="137" t="str">
        <x:v>günstig</x:v>
      </x:c>
      <x:c r="C956" s="137" t="str">
        <x:v>cost</x:v>
      </x:c>
      <x:c r="D956" s="138" t="str">
        <x:v>cost_per_serving</x:v>
      </x:c>
      <x:c r="E956" s="139" t="n">
        <x:v>1</x:v>
      </x:c>
    </x:row>
    <x:row r="957">
      <x:c r="A957" s="137" t="str">
        <x:v>BR-038-V1</x:v>
      </x:c>
      <x:c r="B957" s="137" t="str">
        <x:v>vegetarisch</x:v>
      </x:c>
      <x:c r="C957" s="137" t="str">
        <x:v>diet</x:v>
      </x:c>
      <x:c r="D957" s="138" t="str">
        <x:v>ingredients</x:v>
      </x:c>
      <x:c r="E957" s="139" t="n">
        <x:v>0.96</x:v>
      </x:c>
    </x:row>
    <x:row r="958">
      <x:c r="A958" s="137" t="str">
        <x:v>BR-038-V1</x:v>
      </x:c>
      <x:c r="B958" s="137" t="str">
        <x:v>nach Zutaten halal-kompatibel</x:v>
      </x:c>
      <x:c r="C958" s="137" t="str">
        <x:v>halal</x:v>
      </x:c>
      <x:c r="D958" s="138" t="str">
        <x:v>ingredients</x:v>
      </x:c>
      <x:c r="E958" s="139" t="n">
        <x:v>0.94</x:v>
      </x:c>
    </x:row>
    <x:row r="959">
      <x:c r="A959" s="137" t="str">
        <x:v>BR-038-V1</x:v>
      </x:c>
      <x:c r="B959" s="137" t="str">
        <x:v>glutenfrei bei zertifizierter Produktwahl</x:v>
      </x:c>
      <x:c r="C959" s="137" t="str">
        <x:v>compatibility</x:v>
      </x:c>
      <x:c r="D959" s="138" t="str">
        <x:v>ingredients</x:v>
      </x:c>
      <x:c r="E959" s="139" t="n">
        <x:v>0.9</x:v>
      </x:c>
    </x:row>
    <x:row r="960">
      <x:c r="A960" s="137" t="str">
        <x:v>BR-038-V1</x:v>
      </x:c>
      <x:c r="B960" s="137" t="str">
        <x:v>mit laktosefreien Produkten</x:v>
      </x:c>
      <x:c r="C960" s="137" t="str">
        <x:v>compatibility</x:v>
      </x:c>
      <x:c r="D960" s="138" t="str">
        <x:v>ingredients</x:v>
      </x:c>
      <x:c r="E960" s="139" t="n">
        <x:v>0.9</x:v>
      </x:c>
    </x:row>
    <x:row r="961">
      <x:c r="A961" s="137" t="str">
        <x:v>BR-038-V1</x:v>
      </x:c>
      <x:c r="B961" s="137" t="str">
        <x:v>enthält Nüsse/Erdnüsse</x:v>
      </x:c>
      <x:c r="C961" s="137" t="str">
        <x:v>compatibility</x:v>
      </x:c>
      <x:c r="D961" s="138" t="str">
        <x:v>ingredients</x:v>
      </x:c>
      <x:c r="E961" s="139" t="n">
        <x:v>0.9</x:v>
      </x:c>
    </x:row>
    <x:row r="962">
      <x:c r="A962" s="137" t="str">
        <x:v>BR-038-V1</x:v>
      </x:c>
      <x:c r="B962" s="137" t="str">
        <x:v>eifrei nach Zutaten</x:v>
      </x:c>
      <x:c r="C962" s="137" t="str">
        <x:v>compatibility</x:v>
      </x:c>
      <x:c r="D962" s="138" t="str">
        <x:v>ingredients</x:v>
      </x:c>
      <x:c r="E962" s="139" t="n">
        <x:v>0.9</x:v>
      </x:c>
    </x:row>
    <x:row r="963">
      <x:c r="A963" s="137" t="str">
        <x:v>BR-038-V1</x:v>
      </x:c>
      <x:c r="B963" s="137" t="str">
        <x:v>sojafrei nach Zutaten</x:v>
      </x:c>
      <x:c r="C963" s="137" t="str">
        <x:v>compatibility</x:v>
      </x:c>
      <x:c r="D963" s="138" t="str">
        <x:v>ingredients</x:v>
      </x:c>
      <x:c r="E963" s="139" t="n">
        <x:v>0.9</x:v>
      </x:c>
    </x:row>
    <x:row r="964">
      <x:c r="A964" s="137" t="str">
        <x:v>BR-038-V1</x:v>
      </x:c>
      <x:c r="B964" s="137" t="str">
        <x:v>leicht</x:v>
      </x:c>
      <x:c r="C964" s="137" t="str">
        <x:v>nutrition</x:v>
      </x:c>
      <x:c r="D964" s="138" t="str">
        <x:v>macros</x:v>
      </x:c>
      <x:c r="E964" s="139" t="n">
        <x:v>0.9</x:v>
      </x:c>
    </x:row>
    <x:row r="965">
      <x:c r="A965" s="137" t="str">
        <x:v>BR-038-V1</x:v>
      </x:c>
      <x:c r="B965" s="137" t="str">
        <x:v>Frühstück</x:v>
      </x:c>
      <x:c r="C965" s="137" t="str">
        <x:v>meal_role</x:v>
      </x:c>
      <x:c r="D965" s="138" t="str">
        <x:v>editorial_rule</x:v>
      </x:c>
      <x:c r="E965" s="139" t="n">
        <x:v>0.93</x:v>
      </x:c>
    </x:row>
    <x:row r="966">
      <x:c r="A966" s="137" t="str">
        <x:v>BR-038-V1</x:v>
      </x:c>
      <x:c r="B966" s="137" t="str">
        <x:v>Pfannengericht/sonstiges</x:v>
      </x:c>
      <x:c r="C966" s="137" t="str">
        <x:v>dish_type</x:v>
      </x:c>
      <x:c r="D966" s="138" t="str">
        <x:v>editorial_rule</x:v>
      </x:c>
      <x:c r="E966" s="139" t="n">
        <x:v>0.9</x:v>
      </x:c>
    </x:row>
    <x:row r="967">
      <x:c r="A967" s="137" t="str">
        <x:v>BR-038-V1</x:v>
      </x:c>
      <x:c r="B967" s="137" t="str">
        <x:v>Meal Prep</x:v>
      </x:c>
      <x:c r="C967" s="137" t="str">
        <x:v>use_case</x:v>
      </x:c>
      <x:c r="D967" s="138" t="str">
        <x:v>recipe_properties</x:v>
      </x:c>
      <x:c r="E967" s="139" t="n">
        <x:v>0.88</x:v>
      </x:c>
    </x:row>
    <x:row r="968">
      <x:c r="A968" s="137" t="str">
        <x:v>BR-038-V1</x:v>
      </x:c>
      <x:c r="B968" s="137" t="str">
        <x:v>tiefkühlgeeignet</x:v>
      </x:c>
      <x:c r="C968" s="137" t="str">
        <x:v>use_case</x:v>
      </x:c>
      <x:c r="D968" s="138" t="str">
        <x:v>recipe_properties</x:v>
      </x:c>
      <x:c r="E968" s="139" t="n">
        <x:v>0.88</x:v>
      </x:c>
    </x:row>
    <x:row r="969">
      <x:c r="A969" s="137" t="str">
        <x:v>BR-038-V1</x:v>
      </x:c>
      <x:c r="B969" s="137" t="str">
        <x:v>transportierbar</x:v>
      </x:c>
      <x:c r="C969" s="137" t="str">
        <x:v>use_case</x:v>
      </x:c>
      <x:c r="D969" s="138" t="str">
        <x:v>recipe_properties</x:v>
      </x:c>
      <x:c r="E969" s="139" t="n">
        <x:v>0.88</x:v>
      </x:c>
    </x:row>
    <x:row r="970">
      <x:c r="A970" s="137" t="str">
        <x:v>BR-038-V1</x:v>
      </x:c>
      <x:c r="B970" s="137" t="str">
        <x:v>vertraut</x:v>
      </x:c>
      <x:c r="C970" s="137" t="str">
        <x:v>novelty</x:v>
      </x:c>
      <x:c r="D970" s="138" t="str">
        <x:v>editorial_rule</x:v>
      </x:c>
      <x:c r="E970" s="139" t="n">
        <x:v>0.78</x:v>
      </x:c>
    </x:row>
    <x:row r="971">
      <x:c r="A971" s="137" t="str">
        <x:v>BR-038-V1</x:v>
      </x:c>
      <x:c r="B971" s="137" t="str">
        <x:v>normaler Supermarkt</x:v>
      </x:c>
      <x:c r="C971" s="137" t="str">
        <x:v>availability</x:v>
      </x:c>
      <x:c r="D971" s="138" t="str">
        <x:v>ingredient_rule</x:v>
      </x:c>
      <x:c r="E971" s="139" t="n">
        <x:v>0.78</x:v>
      </x:c>
    </x:row>
    <x:row r="972">
      <x:c r="A972" s="137" t="str">
        <x:v>BR-038-V1</x:v>
      </x:c>
      <x:c r="B972" s="137" t="str">
        <x:v>international/modern</x:v>
      </x:c>
      <x:c r="C972" s="137" t="str">
        <x:v>region</x:v>
      </x:c>
      <x:c r="D972" s="138" t="str">
        <x:v>editorial_rule</x:v>
      </x:c>
      <x:c r="E972" s="139" t="n">
        <x:v>0.78</x:v>
      </x:c>
    </x:row>
    <x:row r="973">
      <x:c r="A973" s="137" t="str">
        <x:v>BR-038-V1</x:v>
      </x:c>
      <x:c r="B973" s="137" t="str">
        <x:v>herzhaft</x:v>
      </x:c>
      <x:c r="C973" s="137" t="str">
        <x:v>flavor</x:v>
      </x:c>
      <x:c r="D973" s="138" t="str">
        <x:v>ingredient_rule</x:v>
      </x:c>
      <x:c r="E973" s="139" t="n">
        <x:v>0.8</x:v>
      </x:c>
    </x:row>
    <x:row r="974">
      <x:c r="A974" s="137" t="str">
        <x:v>BR-038-V1</x:v>
      </x:c>
      <x:c r="B974" s="137" t="str">
        <x:v>mild</x:v>
      </x:c>
      <x:c r="C974" s="137" t="str">
        <x:v>spice</x:v>
      </x:c>
      <x:c r="D974" s="138" t="str">
        <x:v>ingredient_rule</x:v>
      </x:c>
      <x:c r="E974" s="139" t="n">
        <x:v>0.85</x:v>
      </x:c>
    </x:row>
    <x:row r="975">
      <x:c r="A975" s="137" t="str">
        <x:v>BR-038-V1</x:v>
      </x:c>
      <x:c r="B975" s="137" t="str">
        <x:v>Herbst</x:v>
      </x:c>
      <x:c r="C975" s="137" t="str">
        <x:v>season</x:v>
      </x:c>
      <x:c r="D975" s="138" t="str">
        <x:v>editorial_rule</x:v>
      </x:c>
      <x:c r="E975" s="139" t="n">
        <x:v>0.72</x:v>
      </x:c>
    </x:row>
    <x:row r="976">
      <x:c r="A976" s="137" t="str">
        <x:v>BR-038-V1</x:v>
      </x:c>
      <x:c r="B976" s="137" t="str">
        <x:v>warm</x:v>
      </x:c>
      <x:c r="C976" s="137" t="str">
        <x:v>temperature</x:v>
      </x:c>
      <x:c r="D976" s="138" t="str">
        <x:v>recipe_properties</x:v>
      </x:c>
      <x:c r="E976" s="139" t="n">
        <x:v>0.9</x:v>
      </x:c>
    </x:row>
    <x:row r="977">
      <x:c r="A977" s="137" t="str">
        <x:v>BR-038-V1</x:v>
      </x:c>
      <x:c r="B977" s="137" t="str">
        <x:v>Pfanne</x:v>
      </x:c>
      <x:c r="C977" s="137" t="str">
        <x:v>equipment</x:v>
      </x:c>
      <x:c r="D977" s="138" t="str">
        <x:v>steps_and_existing_data</x:v>
      </x:c>
      <x:c r="E977" s="139" t="n">
        <x:v>0.88</x:v>
      </x:c>
    </x:row>
    <x:row r="978">
      <x:c r="A978" s="137" t="str">
        <x:v>BR-038-V1</x:v>
      </x:c>
      <x:c r="B978" s="137" t="str">
        <x:v>Backofen</x:v>
      </x:c>
      <x:c r="C978" s="137" t="str">
        <x:v>equipment</x:v>
      </x:c>
      <x:c r="D978" s="138" t="str">
        <x:v>steps_and_existing_data</x:v>
      </x:c>
      <x:c r="E978" s="139" t="n">
        <x:v>0.88</x:v>
      </x:c>
    </x:row>
    <x:row r="979">
      <x:c r="A979" s="137" t="str">
        <x:v>BR-038-V1</x:v>
      </x:c>
      <x:c r="B979" s="137" t="str">
        <x:v>anspruchsvoll</x:v>
      </x:c>
      <x:c r="C979" s="137" t="str">
        <x:v>difficulty</x:v>
      </x:c>
      <x:c r="D979" s="138" t="str">
        <x:v>existing_value</x:v>
      </x:c>
      <x:c r="E979" s="139" t="n">
        <x:v>0.95</x:v>
      </x:c>
    </x:row>
    <x:row r="980">
      <x:c r="A980" s="137" t="str">
        <x:v>BR-038-V1</x:v>
      </x:c>
      <x:c r="B980" s="137" t="str">
        <x:v>lang</x:v>
      </x:c>
      <x:c r="C980" s="137" t="str">
        <x:v>time</x:v>
      </x:c>
      <x:c r="D980" s="138" t="str">
        <x:v>total_time</x:v>
      </x:c>
      <x:c r="E980" s="139" t="n">
        <x:v>1</x:v>
      </x:c>
    </x:row>
    <x:row r="981">
      <x:c r="A981" s="137" t="str">
        <x:v>BR-038-V1</x:v>
      </x:c>
      <x:c r="B981" s="137" t="str">
        <x:v>günstig</x:v>
      </x:c>
      <x:c r="C981" s="137" t="str">
        <x:v>cost</x:v>
      </x:c>
      <x:c r="D981" s="138" t="str">
        <x:v>cost_per_serving</x:v>
      </x:c>
      <x:c r="E981" s="139" t="n">
        <x:v>1</x:v>
      </x:c>
    </x:row>
    <x:row r="982">
      <x:c r="A982" s="137" t="str">
        <x:v>BR-039-V1</x:v>
      </x:c>
      <x:c r="B982" s="137" t="str">
        <x:v>vegetarisch</x:v>
      </x:c>
      <x:c r="C982" s="137" t="str">
        <x:v>diet</x:v>
      </x:c>
      <x:c r="D982" s="138" t="str">
        <x:v>ingredients</x:v>
      </x:c>
      <x:c r="E982" s="139" t="n">
        <x:v>0.96</x:v>
      </x:c>
    </x:row>
    <x:row r="983">
      <x:c r="A983" s="137" t="str">
        <x:v>BR-039-V1</x:v>
      </x:c>
      <x:c r="B983" s="137" t="str">
        <x:v>nach Zutaten halal-kompatibel</x:v>
      </x:c>
      <x:c r="C983" s="137" t="str">
        <x:v>halal</x:v>
      </x:c>
      <x:c r="D983" s="138" t="str">
        <x:v>ingredients</x:v>
      </x:c>
      <x:c r="E983" s="139" t="n">
        <x:v>0.94</x:v>
      </x:c>
    </x:row>
    <x:row r="984">
      <x:c r="A984" s="137" t="str">
        <x:v>BR-039-V1</x:v>
      </x:c>
      <x:c r="B984" s="137" t="str">
        <x:v>glutenfrei bei zertifizierter Produktwahl</x:v>
      </x:c>
      <x:c r="C984" s="137" t="str">
        <x:v>compatibility</x:v>
      </x:c>
      <x:c r="D984" s="138" t="str">
        <x:v>ingredients</x:v>
      </x:c>
      <x:c r="E984" s="139" t="n">
        <x:v>0.9</x:v>
      </x:c>
    </x:row>
    <x:row r="985">
      <x:c r="A985" s="137" t="str">
        <x:v>BR-039-V1</x:v>
      </x:c>
      <x:c r="B985" s="137" t="str">
        <x:v>mit laktosefreien Produkten</x:v>
      </x:c>
      <x:c r="C985" s="137" t="str">
        <x:v>compatibility</x:v>
      </x:c>
      <x:c r="D985" s="138" t="str">
        <x:v>ingredients</x:v>
      </x:c>
      <x:c r="E985" s="139" t="n">
        <x:v>0.9</x:v>
      </x:c>
    </x:row>
    <x:row r="986">
      <x:c r="A986" s="137" t="str">
        <x:v>BR-039-V1</x:v>
      </x:c>
      <x:c r="B986" s="137" t="str">
        <x:v>enthält Nüsse/Erdnüsse</x:v>
      </x:c>
      <x:c r="C986" s="137" t="str">
        <x:v>compatibility</x:v>
      </x:c>
      <x:c r="D986" s="138" t="str">
        <x:v>ingredients</x:v>
      </x:c>
      <x:c r="E986" s="139" t="n">
        <x:v>0.9</x:v>
      </x:c>
    </x:row>
    <x:row r="987">
      <x:c r="A987" s="137" t="str">
        <x:v>BR-039-V1</x:v>
      </x:c>
      <x:c r="B987" s="137" t="str">
        <x:v>eifrei nach Zutaten</x:v>
      </x:c>
      <x:c r="C987" s="137" t="str">
        <x:v>compatibility</x:v>
      </x:c>
      <x:c r="D987" s="138" t="str">
        <x:v>ingredients</x:v>
      </x:c>
      <x:c r="E987" s="139" t="n">
        <x:v>0.9</x:v>
      </x:c>
    </x:row>
    <x:row r="988">
      <x:c r="A988" s="137" t="str">
        <x:v>BR-039-V1</x:v>
      </x:c>
      <x:c r="B988" s="137" t="str">
        <x:v>sojafrei nach Zutaten</x:v>
      </x:c>
      <x:c r="C988" s="137" t="str">
        <x:v>compatibility</x:v>
      </x:c>
      <x:c r="D988" s="138" t="str">
        <x:v>ingredients</x:v>
      </x:c>
      <x:c r="E988" s="139" t="n">
        <x:v>0.9</x:v>
      </x:c>
    </x:row>
    <x:row r="989">
      <x:c r="A989" s="137" t="str">
        <x:v>BR-039-V1</x:v>
      </x:c>
      <x:c r="B989" s="137" t="str">
        <x:v>ballaststoffreich</x:v>
      </x:c>
      <x:c r="C989" s="137" t="str">
        <x:v>nutrition</x:v>
      </x:c>
      <x:c r="D989" s="138" t="str">
        <x:v>macros</x:v>
      </x:c>
      <x:c r="E989" s="139" t="n">
        <x:v>0.9</x:v>
      </x:c>
    </x:row>
    <x:row r="990">
      <x:c r="A990" s="137" t="str">
        <x:v>BR-039-V1</x:v>
      </x:c>
      <x:c r="B990" s="137" t="str">
        <x:v>leicht</x:v>
      </x:c>
      <x:c r="C990" s="137" t="str">
        <x:v>nutrition</x:v>
      </x:c>
      <x:c r="D990" s="138" t="str">
        <x:v>macros</x:v>
      </x:c>
      <x:c r="E990" s="139" t="n">
        <x:v>0.9</x:v>
      </x:c>
    </x:row>
    <x:row r="991">
      <x:c r="A991" s="137" t="str">
        <x:v>BR-039-V1</x:v>
      </x:c>
      <x:c r="B991" s="137" t="str">
        <x:v>Frühstück</x:v>
      </x:c>
      <x:c r="C991" s="137" t="str">
        <x:v>meal_role</x:v>
      </x:c>
      <x:c r="D991" s="138" t="str">
        <x:v>editorial_rule</x:v>
      </x:c>
      <x:c r="E991" s="139" t="n">
        <x:v>0.93</x:v>
      </x:c>
    </x:row>
    <x:row r="992">
      <x:c r="A992" s="137" t="str">
        <x:v>BR-039-V1</x:v>
      </x:c>
      <x:c r="B992" s="137" t="str">
        <x:v>Bowl</x:v>
      </x:c>
      <x:c r="C992" s="137" t="str">
        <x:v>dish_type</x:v>
      </x:c>
      <x:c r="D992" s="138" t="str">
        <x:v>editorial_rule</x:v>
      </x:c>
      <x:c r="E992" s="139" t="n">
        <x:v>0.9</x:v>
      </x:c>
    </x:row>
    <x:row r="993">
      <x:c r="A993" s="137" t="str">
        <x:v>BR-039-V1</x:v>
      </x:c>
      <x:c r="B993" s="137" t="str">
        <x:v>schnell</x:v>
      </x:c>
      <x:c r="C993" s="137" t="str">
        <x:v>use_case</x:v>
      </x:c>
      <x:c r="D993" s="138" t="str">
        <x:v>recipe_properties</x:v>
      </x:c>
      <x:c r="E993" s="139" t="n">
        <x:v>0.88</x:v>
      </x:c>
    </x:row>
    <x:row r="994">
      <x:c r="A994" s="137" t="str">
        <x:v>BR-039-V1</x:v>
      </x:c>
      <x:c r="B994" s="137" t="str">
        <x:v>Meal Prep</x:v>
      </x:c>
      <x:c r="C994" s="137" t="str">
        <x:v>use_case</x:v>
      </x:c>
      <x:c r="D994" s="138" t="str">
        <x:v>recipe_properties</x:v>
      </x:c>
      <x:c r="E994" s="139" t="n">
        <x:v>0.88</x:v>
      </x:c>
    </x:row>
    <x:row r="995">
      <x:c r="A995" s="137" t="str">
        <x:v>BR-039-V1</x:v>
      </x:c>
      <x:c r="B995" s="137" t="str">
        <x:v>transportierbar</x:v>
      </x:c>
      <x:c r="C995" s="137" t="str">
        <x:v>use_case</x:v>
      </x:c>
      <x:c r="D995" s="138" t="str">
        <x:v>recipe_properties</x:v>
      </x:c>
      <x:c r="E995" s="139" t="n">
        <x:v>0.88</x:v>
      </x:c>
    </x:row>
    <x:row r="996">
      <x:c r="A996" s="137" t="str">
        <x:v>BR-039-V1</x:v>
      </x:c>
      <x:c r="B996" s="137" t="str">
        <x:v>vertraut</x:v>
      </x:c>
      <x:c r="C996" s="137" t="str">
        <x:v>novelty</x:v>
      </x:c>
      <x:c r="D996" s="138" t="str">
        <x:v>editorial_rule</x:v>
      </x:c>
      <x:c r="E996" s="139" t="n">
        <x:v>0.78</x:v>
      </x:c>
    </x:row>
    <x:row r="997">
      <x:c r="A997" s="137" t="str">
        <x:v>BR-039-V1</x:v>
      </x:c>
      <x:c r="B997" s="137" t="str">
        <x:v>normaler Supermarkt</x:v>
      </x:c>
      <x:c r="C997" s="137" t="str">
        <x:v>availability</x:v>
      </x:c>
      <x:c r="D997" s="138" t="str">
        <x:v>ingredient_rule</x:v>
      </x:c>
      <x:c r="E997" s="139" t="n">
        <x:v>0.78</x:v>
      </x:c>
    </x:row>
    <x:row r="998">
      <x:c r="A998" s="137" t="str">
        <x:v>BR-039-V1</x:v>
      </x:c>
      <x:c r="B998" s="137" t="str">
        <x:v>international/modern</x:v>
      </x:c>
      <x:c r="C998" s="137" t="str">
        <x:v>region</x:v>
      </x:c>
      <x:c r="D998" s="138" t="str">
        <x:v>editorial_rule</x:v>
      </x:c>
      <x:c r="E998" s="139" t="n">
        <x:v>0.78</x:v>
      </x:c>
    </x:row>
    <x:row r="999">
      <x:c r="A999" s="137" t="str">
        <x:v>BR-039-V1</x:v>
      </x:c>
      <x:c r="B999" s="137" t="str">
        <x:v>cremig</x:v>
      </x:c>
      <x:c r="C999" s="137" t="str">
        <x:v>flavor</x:v>
      </x:c>
      <x:c r="D999" s="138" t="str">
        <x:v>ingredient_rule</x:v>
      </x:c>
      <x:c r="E999" s="139" t="n">
        <x:v>0.8</x:v>
      </x:c>
    </x:row>
    <x:row r="1000">
      <x:c r="A1000" s="137" t="str">
        <x:v>BR-039-V1</x:v>
      </x:c>
      <x:c r="B1000" s="137" t="str">
        <x:v>mild</x:v>
      </x:c>
      <x:c r="C1000" s="137" t="str">
        <x:v>spice</x:v>
      </x:c>
      <x:c r="D1000" s="138" t="str">
        <x:v>ingredient_rule</x:v>
      </x:c>
      <x:c r="E1000" s="139" t="n">
        <x:v>0.85</x:v>
      </x:c>
    </x:row>
    <x:row r="1001">
      <x:c r="A1001" s="137" t="str">
        <x:v>BR-039-V1</x:v>
      </x:c>
      <x:c r="B1001" s="137" t="str">
        <x:v>ganzjährig</x:v>
      </x:c>
      <x:c r="C1001" s="137" t="str">
        <x:v>season</x:v>
      </x:c>
      <x:c r="D1001" s="138" t="str">
        <x:v>editorial_rule</x:v>
      </x:c>
      <x:c r="E1001" s="139" t="n">
        <x:v>0.72</x:v>
      </x:c>
    </x:row>
    <x:row r="1002">
      <x:c r="A1002" s="137" t="str">
        <x:v>BR-039-V1</x:v>
      </x:c>
      <x:c r="B1002" s="137" t="str">
        <x:v>warm</x:v>
      </x:c>
      <x:c r="C1002" s="137" t="str">
        <x:v>temperature</x:v>
      </x:c>
      <x:c r="D1002" s="138" t="str">
        <x:v>recipe_properties</x:v>
      </x:c>
      <x:c r="E1002" s="139" t="n">
        <x:v>0.9</x:v>
      </x:c>
    </x:row>
    <x:row r="1003">
      <x:c r="A1003" s="137" t="str">
        <x:v>BR-039-V1</x:v>
      </x:c>
      <x:c r="B1003" s="137" t="str">
        <x:v>Pfanne</x:v>
      </x:c>
      <x:c r="C1003" s="137" t="str">
        <x:v>equipment</x:v>
      </x:c>
      <x:c r="D1003" s="138" t="str">
        <x:v>steps_and_existing_data</x:v>
      </x:c>
      <x:c r="E1003" s="139" t="n">
        <x:v>0.88</x:v>
      </x:c>
    </x:row>
    <x:row r="1004">
      <x:c r="A1004" s="137" t="str">
        <x:v>BR-039-V1</x:v>
      </x:c>
      <x:c r="B1004" s="137" t="str">
        <x:v>Topf</x:v>
      </x:c>
      <x:c r="C1004" s="137" t="str">
        <x:v>equipment</x:v>
      </x:c>
      <x:c r="D1004" s="138" t="str">
        <x:v>steps_and_existing_data</x:v>
      </x:c>
      <x:c r="E1004" s="139" t="n">
        <x:v>0.88</x:v>
      </x:c>
    </x:row>
    <x:row r="1005">
      <x:c r="A1005" s="137" t="str">
        <x:v>BR-039-V1</x:v>
      </x:c>
      <x:c r="B1005" s="137" t="str">
        <x:v>einfach</x:v>
      </x:c>
      <x:c r="C1005" s="137" t="str">
        <x:v>difficulty</x:v>
      </x:c>
      <x:c r="D1005" s="138" t="str">
        <x:v>existing_value</x:v>
      </x:c>
      <x:c r="E1005" s="139" t="n">
        <x:v>0.95</x:v>
      </x:c>
    </x:row>
    <x:row r="1006">
      <x:c r="A1006" s="137" t="str">
        <x:v>BR-039-V1</x:v>
      </x:c>
      <x:c r="B1006" s="137" t="str">
        <x:v>sehr schnell</x:v>
      </x:c>
      <x:c r="C1006" s="137" t="str">
        <x:v>time</x:v>
      </x:c>
      <x:c r="D1006" s="138" t="str">
        <x:v>total_time</x:v>
      </x:c>
      <x:c r="E1006" s="139" t="n">
        <x:v>1</x:v>
      </x:c>
    </x:row>
    <x:row r="1007">
      <x:c r="A1007" s="137" t="str">
        <x:v>BR-039-V1</x:v>
      </x:c>
      <x:c r="B1007" s="137" t="str">
        <x:v>günstig</x:v>
      </x:c>
      <x:c r="C1007" s="137" t="str">
        <x:v>cost</x:v>
      </x:c>
      <x:c r="D1007" s="138" t="str">
        <x:v>cost_per_serving</x:v>
      </x:c>
      <x:c r="E1007" s="139" t="n">
        <x:v>1</x:v>
      </x:c>
    </x:row>
    <x:row r="1008">
      <x:c r="A1008" s="137" t="str">
        <x:v>BR-040-V1</x:v>
      </x:c>
      <x:c r="B1008" s="137" t="str">
        <x:v>vegetarisch</x:v>
      </x:c>
      <x:c r="C1008" s="137" t="str">
        <x:v>diet</x:v>
      </x:c>
      <x:c r="D1008" s="138" t="str">
        <x:v>ingredients</x:v>
      </x:c>
      <x:c r="E1008" s="139" t="n">
        <x:v>0.96</x:v>
      </x:c>
    </x:row>
    <x:row r="1009">
      <x:c r="A1009" s="137" t="str">
        <x:v>BR-040-V1</x:v>
      </x:c>
      <x:c r="B1009" s="137" t="str">
        <x:v>nach Zutaten halal-kompatibel</x:v>
      </x:c>
      <x:c r="C1009" s="137" t="str">
        <x:v>halal</x:v>
      </x:c>
      <x:c r="D1009" s="138" t="str">
        <x:v>ingredients</x:v>
      </x:c>
      <x:c r="E1009" s="139" t="n">
        <x:v>0.94</x:v>
      </x:c>
    </x:row>
    <x:row r="1010">
      <x:c r="A1010" s="137" t="str">
        <x:v>BR-040-V1</x:v>
      </x:c>
      <x:c r="B1010" s="137" t="str">
        <x:v>mit Austausch glutenfrei</x:v>
      </x:c>
      <x:c r="C1010" s="137" t="str">
        <x:v>compatibility</x:v>
      </x:c>
      <x:c r="D1010" s="138" t="str">
        <x:v>ingredients</x:v>
      </x:c>
      <x:c r="E1010" s="139" t="n">
        <x:v>0.9</x:v>
      </x:c>
    </x:row>
    <x:row r="1011">
      <x:c r="A1011" s="137" t="str">
        <x:v>BR-040-V1</x:v>
      </x:c>
      <x:c r="B1011" s="137" t="str">
        <x:v>mit laktosefreien Produkten</x:v>
      </x:c>
      <x:c r="C1011" s="137" t="str">
        <x:v>compatibility</x:v>
      </x:c>
      <x:c r="D1011" s="138" t="str">
        <x:v>ingredients</x:v>
      </x:c>
      <x:c r="E1011" s="139" t="n">
        <x:v>0.9</x:v>
      </x:c>
    </x:row>
    <x:row r="1012">
      <x:c r="A1012" s="137" t="str">
        <x:v>BR-040-V1</x:v>
      </x:c>
      <x:c r="B1012" s="137" t="str">
        <x:v>nussfrei nach Zutaten</x:v>
      </x:c>
      <x:c r="C1012" s="137" t="str">
        <x:v>compatibility</x:v>
      </x:c>
      <x:c r="D1012" s="138" t="str">
        <x:v>ingredients</x:v>
      </x:c>
      <x:c r="E1012" s="139" t="n">
        <x:v>0.9</x:v>
      </x:c>
    </x:row>
    <x:row r="1013">
      <x:c r="A1013" s="137" t="str">
        <x:v>BR-040-V1</x:v>
      </x:c>
      <x:c r="B1013" s="137" t="str">
        <x:v>enthält Ei</x:v>
      </x:c>
      <x:c r="C1013" s="137" t="str">
        <x:v>compatibility</x:v>
      </x:c>
      <x:c r="D1013" s="138" t="str">
        <x:v>ingredients</x:v>
      </x:c>
      <x:c r="E1013" s="139" t="n">
        <x:v>0.9</x:v>
      </x:c>
    </x:row>
    <x:row r="1014">
      <x:c r="A1014" s="137" t="str">
        <x:v>BR-040-V1</x:v>
      </x:c>
      <x:c r="B1014" s="137" t="str">
        <x:v>sojafrei nach Zutaten</x:v>
      </x:c>
      <x:c r="C1014" s="137" t="str">
        <x:v>compatibility</x:v>
      </x:c>
      <x:c r="D1014" s="138" t="str">
        <x:v>ingredients</x:v>
      </x:c>
      <x:c r="E1014" s="139" t="n">
        <x:v>0.9</x:v>
      </x:c>
    </x:row>
    <x:row r="1015">
      <x:c r="A1015" s="137" t="str">
        <x:v>BR-040-V1</x:v>
      </x:c>
      <x:c r="B1015" s="137" t="str">
        <x:v>leicht</x:v>
      </x:c>
      <x:c r="C1015" s="137" t="str">
        <x:v>nutrition</x:v>
      </x:c>
      <x:c r="D1015" s="138" t="str">
        <x:v>macros</x:v>
      </x:c>
      <x:c r="E1015" s="139" t="n">
        <x:v>0.9</x:v>
      </x:c>
    </x:row>
    <x:row r="1016">
      <x:c r="A1016" s="137" t="str">
        <x:v>BR-040-V1</x:v>
      </x:c>
      <x:c r="B1016" s="137" t="str">
        <x:v>Frühstück</x:v>
      </x:c>
      <x:c r="C1016" s="137" t="str">
        <x:v>meal_role</x:v>
      </x:c>
      <x:c r="D1016" s="138" t="str">
        <x:v>editorial_rule</x:v>
      </x:c>
      <x:c r="E1016" s="139" t="n">
        <x:v>0.93</x:v>
      </x:c>
    </x:row>
    <x:row r="1017">
      <x:c r="A1017" s="137" t="str">
        <x:v>BR-040-V1</x:v>
      </x:c>
      <x:c r="B1017" s="137" t="str">
        <x:v>Pfannengericht/sonstiges</x:v>
      </x:c>
      <x:c r="C1017" s="137" t="str">
        <x:v>dish_type</x:v>
      </x:c>
      <x:c r="D1017" s="138" t="str">
        <x:v>editorial_rule</x:v>
      </x:c>
      <x:c r="E1017" s="139" t="n">
        <x:v>0.9</x:v>
      </x:c>
    </x:row>
    <x:row r="1018">
      <x:c r="A1018" s="137" t="str">
        <x:v>BR-040-V1</x:v>
      </x:c>
      <x:c r="B1018" s="137" t="str">
        <x:v>Meal Prep</x:v>
      </x:c>
      <x:c r="C1018" s="137" t="str">
        <x:v>use_case</x:v>
      </x:c>
      <x:c r="D1018" s="138" t="str">
        <x:v>recipe_properties</x:v>
      </x:c>
      <x:c r="E1018" s="139" t="n">
        <x:v>0.88</x:v>
      </x:c>
    </x:row>
    <x:row r="1019">
      <x:c r="A1019" s="137" t="str">
        <x:v>BR-040-V1</x:v>
      </x:c>
      <x:c r="B1019" s="137" t="str">
        <x:v>tiefkühlgeeignet</x:v>
      </x:c>
      <x:c r="C1019" s="137" t="str">
        <x:v>use_case</x:v>
      </x:c>
      <x:c r="D1019" s="138" t="str">
        <x:v>recipe_properties</x:v>
      </x:c>
      <x:c r="E1019" s="139" t="n">
        <x:v>0.88</x:v>
      </x:c>
    </x:row>
    <x:row r="1020">
      <x:c r="A1020" s="137" t="str">
        <x:v>BR-040-V1</x:v>
      </x:c>
      <x:c r="B1020" s="137" t="str">
        <x:v>transportierbar</x:v>
      </x:c>
      <x:c r="C1020" s="137" t="str">
        <x:v>use_case</x:v>
      </x:c>
      <x:c r="D1020" s="138" t="str">
        <x:v>recipe_properties</x:v>
      </x:c>
      <x:c r="E1020" s="139" t="n">
        <x:v>0.88</x:v>
      </x:c>
    </x:row>
    <x:row r="1021">
      <x:c r="A1021" s="137" t="str">
        <x:v>BR-040-V1</x:v>
      </x:c>
      <x:c r="B1021" s="137" t="str">
        <x:v>vertraut</x:v>
      </x:c>
      <x:c r="C1021" s="137" t="str">
        <x:v>novelty</x:v>
      </x:c>
      <x:c r="D1021" s="138" t="str">
        <x:v>editorial_rule</x:v>
      </x:c>
      <x:c r="E1021" s="139" t="n">
        <x:v>0.78</x:v>
      </x:c>
    </x:row>
    <x:row r="1022">
      <x:c r="A1022" s="137" t="str">
        <x:v>BR-040-V1</x:v>
      </x:c>
      <x:c r="B1022" s="137" t="str">
        <x:v>normaler Supermarkt</x:v>
      </x:c>
      <x:c r="C1022" s="137" t="str">
        <x:v>availability</x:v>
      </x:c>
      <x:c r="D1022" s="138" t="str">
        <x:v>ingredient_rule</x:v>
      </x:c>
      <x:c r="E1022" s="139" t="n">
        <x:v>0.78</x:v>
      </x:c>
    </x:row>
    <x:row r="1023">
      <x:c r="A1023" s="137" t="str">
        <x:v>BR-040-V1</x:v>
      </x:c>
      <x:c r="B1023" s="137" t="str">
        <x:v>international/modern</x:v>
      </x:c>
      <x:c r="C1023" s="137" t="str">
        <x:v>region</x:v>
      </x:c>
      <x:c r="D1023" s="138" t="str">
        <x:v>editorial_rule</x:v>
      </x:c>
      <x:c r="E1023" s="139" t="n">
        <x:v>0.78</x:v>
      </x:c>
    </x:row>
    <x:row r="1024">
      <x:c r="A1024" s="137" t="str">
        <x:v>BR-040-V1</x:v>
      </x:c>
      <x:c r="B1024" s="137" t="str">
        <x:v>frisch</x:v>
      </x:c>
      <x:c r="C1024" s="137" t="str">
        <x:v>flavor</x:v>
      </x:c>
      <x:c r="D1024" s="138" t="str">
        <x:v>ingredient_rule</x:v>
      </x:c>
      <x:c r="E1024" s="139" t="n">
        <x:v>0.8</x:v>
      </x:c>
    </x:row>
    <x:row r="1025">
      <x:c r="A1025" s="137" t="str">
        <x:v>BR-040-V1</x:v>
      </x:c>
      <x:c r="B1025" s="137" t="str">
        <x:v>herzhaft</x:v>
      </x:c>
      <x:c r="C1025" s="137" t="str">
        <x:v>flavor</x:v>
      </x:c>
      <x:c r="D1025" s="138" t="str">
        <x:v>ingredient_rule</x:v>
      </x:c>
      <x:c r="E1025" s="139" t="n">
        <x:v>0.8</x:v>
      </x:c>
    </x:row>
    <x:row r="1026">
      <x:c r="A1026" s="137" t="str">
        <x:v>BR-040-V1</x:v>
      </x:c>
      <x:c r="B1026" s="137" t="str">
        <x:v>mild</x:v>
      </x:c>
      <x:c r="C1026" s="137" t="str">
        <x:v>spice</x:v>
      </x:c>
      <x:c r="D1026" s="138" t="str">
        <x:v>ingredient_rule</x:v>
      </x:c>
      <x:c r="E1026" s="139" t="n">
        <x:v>0.85</x:v>
      </x:c>
    </x:row>
    <x:row r="1027">
      <x:c r="A1027" s="137" t="str">
        <x:v>BR-040-V1</x:v>
      </x:c>
      <x:c r="B1027" s="137" t="str">
        <x:v>ganzjährig</x:v>
      </x:c>
      <x:c r="C1027" s="137" t="str">
        <x:v>season</x:v>
      </x:c>
      <x:c r="D1027" s="138" t="str">
        <x:v>editorial_rule</x:v>
      </x:c>
      <x:c r="E1027" s="139" t="n">
        <x:v>0.72</x:v>
      </x:c>
    </x:row>
    <x:row r="1028">
      <x:c r="A1028" s="137" t="str">
        <x:v>BR-040-V1</x:v>
      </x:c>
      <x:c r="B1028" s="137" t="str">
        <x:v>warm</x:v>
      </x:c>
      <x:c r="C1028" s="137" t="str">
        <x:v>temperature</x:v>
      </x:c>
      <x:c r="D1028" s="138" t="str">
        <x:v>recipe_properties</x:v>
      </x:c>
      <x:c r="E1028" s="139" t="n">
        <x:v>0.9</x:v>
      </x:c>
    </x:row>
    <x:row r="1029">
      <x:c r="A1029" s="137" t="str">
        <x:v>BR-040-V1</x:v>
      </x:c>
      <x:c r="B1029" s="137" t="str">
        <x:v>Pfanne</x:v>
      </x:c>
      <x:c r="C1029" s="137" t="str">
        <x:v>equipment</x:v>
      </x:c>
      <x:c r="D1029" s="138" t="str">
        <x:v>steps_and_existing_data</x:v>
      </x:c>
      <x:c r="E1029" s="139" t="n">
        <x:v>0.88</x:v>
      </x:c>
    </x:row>
    <x:row r="1030">
      <x:c r="A1030" s="137" t="str">
        <x:v>BR-040-V1</x:v>
      </x:c>
      <x:c r="B1030" s="137" t="str">
        <x:v>Backofen</x:v>
      </x:c>
      <x:c r="C1030" s="137" t="str">
        <x:v>equipment</x:v>
      </x:c>
      <x:c r="D1030" s="138" t="str">
        <x:v>steps_and_existing_data</x:v>
      </x:c>
      <x:c r="E1030" s="139" t="n">
        <x:v>0.88</x:v>
      </x:c>
    </x:row>
    <x:row r="1031">
      <x:c r="A1031" s="137" t="str">
        <x:v>BR-040-V1</x:v>
      </x:c>
      <x:c r="B1031" s="137" t="str">
        <x:v>mittel</x:v>
      </x:c>
      <x:c r="C1031" s="137" t="str">
        <x:v>difficulty</x:v>
      </x:c>
      <x:c r="D1031" s="138" t="str">
        <x:v>existing_value</x:v>
      </x:c>
      <x:c r="E1031" s="139" t="n">
        <x:v>0.95</x:v>
      </x:c>
    </x:row>
    <x:row r="1032">
      <x:c r="A1032" s="137" t="str">
        <x:v>BR-040-V1</x:v>
      </x:c>
      <x:c r="B1032" s="137" t="str">
        <x:v>mittel</x:v>
      </x:c>
      <x:c r="C1032" s="137" t="str">
        <x:v>time</x:v>
      </x:c>
      <x:c r="D1032" s="138" t="str">
        <x:v>total_time</x:v>
      </x:c>
      <x:c r="E1032" s="139" t="n">
        <x:v>1</x:v>
      </x:c>
    </x:row>
    <x:row r="1033">
      <x:c r="A1033" s="137" t="str">
        <x:v>BR-040-V1</x:v>
      </x:c>
      <x:c r="B1033" s="137" t="str">
        <x:v>günstig</x:v>
      </x:c>
      <x:c r="C1033" s="137" t="str">
        <x:v>cost</x:v>
      </x:c>
      <x:c r="D1033" s="138" t="str">
        <x:v>cost_per_serving</x:v>
      </x:c>
      <x:c r="E1033" s="139" t="n">
        <x:v>1</x:v>
      </x:c>
    </x:row>
    <x:row r="1034">
      <x:c r="A1034" s="137" t="str">
        <x:v>BR-041-V1</x:v>
      </x:c>
      <x:c r="B1034" s="137" t="str">
        <x:v>vegetarisch</x:v>
      </x:c>
      <x:c r="C1034" s="137" t="str">
        <x:v>diet</x:v>
      </x:c>
      <x:c r="D1034" s="138" t="str">
        <x:v>ingredients</x:v>
      </x:c>
      <x:c r="E1034" s="139" t="n">
        <x:v>0.96</x:v>
      </x:c>
    </x:row>
    <x:row r="1035">
      <x:c r="A1035" s="137" t="str">
        <x:v>BR-041-V1</x:v>
      </x:c>
      <x:c r="B1035" s="137" t="str">
        <x:v>nach Zutaten halal-kompatibel</x:v>
      </x:c>
      <x:c r="C1035" s="137" t="str">
        <x:v>halal</x:v>
      </x:c>
      <x:c r="D1035" s="138" t="str">
        <x:v>ingredients</x:v>
      </x:c>
      <x:c r="E1035" s="139" t="n">
        <x:v>0.94</x:v>
      </x:c>
    </x:row>
    <x:row r="1036">
      <x:c r="A1036" s="137" t="str">
        <x:v>BR-041-V1</x:v>
      </x:c>
      <x:c r="B1036" s="137" t="str">
        <x:v>glutenfrei nach Zutaten</x:v>
      </x:c>
      <x:c r="C1036" s="137" t="str">
        <x:v>compatibility</x:v>
      </x:c>
      <x:c r="D1036" s="138" t="str">
        <x:v>ingredients</x:v>
      </x:c>
      <x:c r="E1036" s="139" t="n">
        <x:v>0.9</x:v>
      </x:c>
    </x:row>
    <x:row r="1037">
      <x:c r="A1037" s="137" t="str">
        <x:v>BR-041-V1</x:v>
      </x:c>
      <x:c r="B1037" s="137" t="str">
        <x:v>mit laktosefreien Produkten</x:v>
      </x:c>
      <x:c r="C1037" s="137" t="str">
        <x:v>compatibility</x:v>
      </x:c>
      <x:c r="D1037" s="138" t="str">
        <x:v>ingredients</x:v>
      </x:c>
      <x:c r="E1037" s="139" t="n">
        <x:v>0.9</x:v>
      </x:c>
    </x:row>
    <x:row r="1038">
      <x:c r="A1038" s="137" t="str">
        <x:v>BR-041-V1</x:v>
      </x:c>
      <x:c r="B1038" s="137" t="str">
        <x:v>nussfrei nach Zutaten</x:v>
      </x:c>
      <x:c r="C1038" s="137" t="str">
        <x:v>compatibility</x:v>
      </x:c>
      <x:c r="D1038" s="138" t="str">
        <x:v>ingredients</x:v>
      </x:c>
      <x:c r="E1038" s="139" t="n">
        <x:v>0.9</x:v>
      </x:c>
    </x:row>
    <x:row r="1039">
      <x:c r="A1039" s="137" t="str">
        <x:v>BR-041-V1</x:v>
      </x:c>
      <x:c r="B1039" s="137" t="str">
        <x:v>enthält Ei</x:v>
      </x:c>
      <x:c r="C1039" s="137" t="str">
        <x:v>compatibility</x:v>
      </x:c>
      <x:c r="D1039" s="138" t="str">
        <x:v>ingredients</x:v>
      </x:c>
      <x:c r="E1039" s="139" t="n">
        <x:v>0.9</x:v>
      </x:c>
    </x:row>
    <x:row r="1040">
      <x:c r="A1040" s="137" t="str">
        <x:v>BR-041-V1</x:v>
      </x:c>
      <x:c r="B1040" s="137" t="str">
        <x:v>sojafrei nach Zutaten</x:v>
      </x:c>
      <x:c r="C1040" s="137" t="str">
        <x:v>compatibility</x:v>
      </x:c>
      <x:c r="D1040" s="138" t="str">
        <x:v>ingredients</x:v>
      </x:c>
      <x:c r="E1040" s="139" t="n">
        <x:v>0.9</x:v>
      </x:c>
    </x:row>
    <x:row r="1041">
      <x:c r="A1041" s="137" t="str">
        <x:v>BR-041-V1</x:v>
      </x:c>
      <x:c r="B1041" s="137" t="str">
        <x:v>leicht</x:v>
      </x:c>
      <x:c r="C1041" s="137" t="str">
        <x:v>nutrition</x:v>
      </x:c>
      <x:c r="D1041" s="138" t="str">
        <x:v>macros</x:v>
      </x:c>
      <x:c r="E1041" s="139" t="n">
        <x:v>0.9</x:v>
      </x:c>
    </x:row>
    <x:row r="1042">
      <x:c r="A1042" s="137" t="str">
        <x:v>BR-041-V1</x:v>
      </x:c>
      <x:c r="B1042" s="137" t="str">
        <x:v>Frühstück</x:v>
      </x:c>
      <x:c r="C1042" s="137" t="str">
        <x:v>meal_role</x:v>
      </x:c>
      <x:c r="D1042" s="138" t="str">
        <x:v>editorial_rule</x:v>
      </x:c>
      <x:c r="E1042" s="139" t="n">
        <x:v>0.93</x:v>
      </x:c>
    </x:row>
    <x:row r="1043">
      <x:c r="A1043" s="137" t="str">
        <x:v>BR-041-V1</x:v>
      </x:c>
      <x:c r="B1043" s="137" t="str">
        <x:v>Eiergericht</x:v>
      </x:c>
      <x:c r="C1043" s="137" t="str">
        <x:v>dish_type</x:v>
      </x:c>
      <x:c r="D1043" s="138" t="str">
        <x:v>editorial_rule</x:v>
      </x:c>
      <x:c r="E1043" s="139" t="n">
        <x:v>0.9</x:v>
      </x:c>
    </x:row>
    <x:row r="1044">
      <x:c r="A1044" s="137" t="str">
        <x:v>BR-041-V1</x:v>
      </x:c>
      <x:c r="B1044" s="137" t="str">
        <x:v>schnell</x:v>
      </x:c>
      <x:c r="C1044" s="137" t="str">
        <x:v>use_case</x:v>
      </x:c>
      <x:c r="D1044" s="138" t="str">
        <x:v>recipe_properties</x:v>
      </x:c>
      <x:c r="E1044" s="139" t="n">
        <x:v>0.88</x:v>
      </x:c>
    </x:row>
    <x:row r="1045">
      <x:c r="A1045" s="137" t="str">
        <x:v>BR-041-V1</x:v>
      </x:c>
      <x:c r="B1045" s="137" t="str">
        <x:v>transportierbar</x:v>
      </x:c>
      <x:c r="C1045" s="137" t="str">
        <x:v>use_case</x:v>
      </x:c>
      <x:c r="D1045" s="138" t="str">
        <x:v>recipe_properties</x:v>
      </x:c>
      <x:c r="E1045" s="139" t="n">
        <x:v>0.88</x:v>
      </x:c>
    </x:row>
    <x:row r="1046">
      <x:c r="A1046" s="137" t="str">
        <x:v>BR-041-V1</x:v>
      </x:c>
      <x:c r="B1046" s="137" t="str">
        <x:v>vertraut</x:v>
      </x:c>
      <x:c r="C1046" s="137" t="str">
        <x:v>novelty</x:v>
      </x:c>
      <x:c r="D1046" s="138" t="str">
        <x:v>editorial_rule</x:v>
      </x:c>
      <x:c r="E1046" s="139" t="n">
        <x:v>0.78</x:v>
      </x:c>
    </x:row>
    <x:row r="1047">
      <x:c r="A1047" s="137" t="str">
        <x:v>BR-041-V1</x:v>
      </x:c>
      <x:c r="B1047" s="137" t="str">
        <x:v>normaler Supermarkt</x:v>
      </x:c>
      <x:c r="C1047" s="137" t="str">
        <x:v>availability</x:v>
      </x:c>
      <x:c r="D1047" s="138" t="str">
        <x:v>ingredient_rule</x:v>
      </x:c>
      <x:c r="E1047" s="139" t="n">
        <x:v>0.78</x:v>
      </x:c>
    </x:row>
    <x:row r="1048">
      <x:c r="A1048" s="137" t="str">
        <x:v>BR-041-V1</x:v>
      </x:c>
      <x:c r="B1048" s="137" t="str">
        <x:v>international/modern</x:v>
      </x:c>
      <x:c r="C1048" s="137" t="str">
        <x:v>region</x:v>
      </x:c>
      <x:c r="D1048" s="138" t="str">
        <x:v>editorial_rule</x:v>
      </x:c>
      <x:c r="E1048" s="139" t="n">
        <x:v>0.78</x:v>
      </x:c>
    </x:row>
    <x:row r="1049">
      <x:c r="A1049" s="137" t="str">
        <x:v>BR-041-V1</x:v>
      </x:c>
      <x:c r="B1049" s="137" t="str">
        <x:v>frisch</x:v>
      </x:c>
      <x:c r="C1049" s="137" t="str">
        <x:v>flavor</x:v>
      </x:c>
      <x:c r="D1049" s="138" t="str">
        <x:v>ingredient_rule</x:v>
      </x:c>
      <x:c r="E1049" s="139" t="n">
        <x:v>0.8</x:v>
      </x:c>
    </x:row>
    <x:row r="1050">
      <x:c r="A1050" s="137" t="str">
        <x:v>BR-041-V1</x:v>
      </x:c>
      <x:c r="B1050" s="137" t="str">
        <x:v>cremig</x:v>
      </x:c>
      <x:c r="C1050" s="137" t="str">
        <x:v>flavor</x:v>
      </x:c>
      <x:c r="D1050" s="138" t="str">
        <x:v>ingredient_rule</x:v>
      </x:c>
      <x:c r="E1050" s="139" t="n">
        <x:v>0.8</x:v>
      </x:c>
    </x:row>
    <x:row r="1051">
      <x:c r="A1051" s="137" t="str">
        <x:v>BR-041-V1</x:v>
      </x:c>
      <x:c r="B1051" s="137" t="str">
        <x:v>säuerlich</x:v>
      </x:c>
      <x:c r="C1051" s="137" t="str">
        <x:v>flavor</x:v>
      </x:c>
      <x:c r="D1051" s="138" t="str">
        <x:v>ingredient_rule</x:v>
      </x:c>
      <x:c r="E1051" s="139" t="n">
        <x:v>0.8</x:v>
      </x:c>
    </x:row>
    <x:row r="1052">
      <x:c r="A1052" s="137" t="str">
        <x:v>BR-041-V1</x:v>
      </x:c>
      <x:c r="B1052" s="137" t="str">
        <x:v>scharf</x:v>
      </x:c>
      <x:c r="C1052" s="137" t="str">
        <x:v>spice</x:v>
      </x:c>
      <x:c r="D1052" s="138" t="str">
        <x:v>ingredient_rule</x:v>
      </x:c>
      <x:c r="E1052" s="139" t="n">
        <x:v>0.85</x:v>
      </x:c>
    </x:row>
    <x:row r="1053">
      <x:c r="A1053" s="137" t="str">
        <x:v>BR-041-V1</x:v>
      </x:c>
      <x:c r="B1053" s="137" t="str">
        <x:v>ganzjährig</x:v>
      </x:c>
      <x:c r="C1053" s="137" t="str">
        <x:v>season</x:v>
      </x:c>
      <x:c r="D1053" s="138" t="str">
        <x:v>editorial_rule</x:v>
      </x:c>
      <x:c r="E1053" s="139" t="n">
        <x:v>0.72</x:v>
      </x:c>
    </x:row>
    <x:row r="1054">
      <x:c r="A1054" s="137" t="str">
        <x:v>BR-041-V1</x:v>
      </x:c>
      <x:c r="B1054" s="137" t="str">
        <x:v>warm</x:v>
      </x:c>
      <x:c r="C1054" s="137" t="str">
        <x:v>temperature</x:v>
      </x:c>
      <x:c r="D1054" s="138" t="str">
        <x:v>recipe_properties</x:v>
      </x:c>
      <x:c r="E1054" s="139" t="n">
        <x:v>0.9</x:v>
      </x:c>
    </x:row>
    <x:row r="1055">
      <x:c r="A1055" s="137" t="str">
        <x:v>BR-041-V1</x:v>
      </x:c>
      <x:c r="B1055" s="137" t="str">
        <x:v>Pfanne</x:v>
      </x:c>
      <x:c r="C1055" s="137" t="str">
        <x:v>equipment</x:v>
      </x:c>
      <x:c r="D1055" s="138" t="str">
        <x:v>steps_and_existing_data</x:v>
      </x:c>
      <x:c r="E1055" s="139" t="n">
        <x:v>0.88</x:v>
      </x:c>
    </x:row>
    <x:row r="1056">
      <x:c r="A1056" s="137" t="str">
        <x:v>BR-041-V1</x:v>
      </x:c>
      <x:c r="B1056" s="137" t="str">
        <x:v>mittel</x:v>
      </x:c>
      <x:c r="C1056" s="137" t="str">
        <x:v>difficulty</x:v>
      </x:c>
      <x:c r="D1056" s="138" t="str">
        <x:v>existing_value</x:v>
      </x:c>
      <x:c r="E1056" s="139" t="n">
        <x:v>0.95</x:v>
      </x:c>
    </x:row>
    <x:row r="1057">
      <x:c r="A1057" s="137" t="str">
        <x:v>BR-041-V1</x:v>
      </x:c>
      <x:c r="B1057" s="137" t="str">
        <x:v>sehr schnell</x:v>
      </x:c>
      <x:c r="C1057" s="137" t="str">
        <x:v>time</x:v>
      </x:c>
      <x:c r="D1057" s="138" t="str">
        <x:v>total_time</x:v>
      </x:c>
      <x:c r="E1057" s="139" t="n">
        <x:v>1</x:v>
      </x:c>
    </x:row>
    <x:row r="1058">
      <x:c r="A1058" s="137" t="str">
        <x:v>BR-041-V1</x:v>
      </x:c>
      <x:c r="B1058" s="137" t="str">
        <x:v>günstig</x:v>
      </x:c>
      <x:c r="C1058" s="137" t="str">
        <x:v>cost</x:v>
      </x:c>
      <x:c r="D1058" s="138" t="str">
        <x:v>cost_per_serving</x:v>
      </x:c>
      <x:c r="E1058" s="139" t="n">
        <x:v>1</x:v>
      </x:c>
    </x:row>
    <x:row r="1059">
      <x:c r="A1059" s="137" t="str">
        <x:v>BR-042-V1</x:v>
      </x:c>
      <x:c r="B1059" s="137" t="str">
        <x:v>vegetarisch</x:v>
      </x:c>
      <x:c r="C1059" s="137" t="str">
        <x:v>diet</x:v>
      </x:c>
      <x:c r="D1059" s="138" t="str">
        <x:v>ingredients</x:v>
      </x:c>
      <x:c r="E1059" s="139" t="n">
        <x:v>0.96</x:v>
      </x:c>
    </x:row>
    <x:row r="1060">
      <x:c r="A1060" s="137" t="str">
        <x:v>BR-042-V1</x:v>
      </x:c>
      <x:c r="B1060" s="137" t="str">
        <x:v>nach Zutaten halal-kompatibel</x:v>
      </x:c>
      <x:c r="C1060" s="137" t="str">
        <x:v>halal</x:v>
      </x:c>
      <x:c r="D1060" s="138" t="str">
        <x:v>ingredients</x:v>
      </x:c>
      <x:c r="E1060" s="139" t="n">
        <x:v>0.94</x:v>
      </x:c>
    </x:row>
    <x:row r="1061">
      <x:c r="A1061" s="137" t="str">
        <x:v>BR-042-V1</x:v>
      </x:c>
      <x:c r="B1061" s="137" t="str">
        <x:v>mit Austausch glutenfrei</x:v>
      </x:c>
      <x:c r="C1061" s="137" t="str">
        <x:v>compatibility</x:v>
      </x:c>
      <x:c r="D1061" s="138" t="str">
        <x:v>ingredients</x:v>
      </x:c>
      <x:c r="E1061" s="139" t="n">
        <x:v>0.9</x:v>
      </x:c>
    </x:row>
    <x:row r="1062">
      <x:c r="A1062" s="137" t="str">
        <x:v>BR-042-V1</x:v>
      </x:c>
      <x:c r="B1062" s="137" t="str">
        <x:v>mit laktosefreien Produkten</x:v>
      </x:c>
      <x:c r="C1062" s="137" t="str">
        <x:v>compatibility</x:v>
      </x:c>
      <x:c r="D1062" s="138" t="str">
        <x:v>ingredients</x:v>
      </x:c>
      <x:c r="E1062" s="139" t="n">
        <x:v>0.9</x:v>
      </x:c>
    </x:row>
    <x:row r="1063">
      <x:c r="A1063" s="137" t="str">
        <x:v>BR-042-V1</x:v>
      </x:c>
      <x:c r="B1063" s="137" t="str">
        <x:v>nussfrei nach Zutaten</x:v>
      </x:c>
      <x:c r="C1063" s="137" t="str">
        <x:v>compatibility</x:v>
      </x:c>
      <x:c r="D1063" s="138" t="str">
        <x:v>ingredients</x:v>
      </x:c>
      <x:c r="E1063" s="139" t="n">
        <x:v>0.9</x:v>
      </x:c>
    </x:row>
    <x:row r="1064">
      <x:c r="A1064" s="137" t="str">
        <x:v>BR-042-V1</x:v>
      </x:c>
      <x:c r="B1064" s="137" t="str">
        <x:v>enthält Ei</x:v>
      </x:c>
      <x:c r="C1064" s="137" t="str">
        <x:v>compatibility</x:v>
      </x:c>
      <x:c r="D1064" s="138" t="str">
        <x:v>ingredients</x:v>
      </x:c>
      <x:c r="E1064" s="139" t="n">
        <x:v>0.9</x:v>
      </x:c>
    </x:row>
    <x:row r="1065">
      <x:c r="A1065" s="137" t="str">
        <x:v>BR-042-V1</x:v>
      </x:c>
      <x:c r="B1065" s="137" t="str">
        <x:v>sojafrei nach Zutaten</x:v>
      </x:c>
      <x:c r="C1065" s="137" t="str">
        <x:v>compatibility</x:v>
      </x:c>
      <x:c r="D1065" s="138" t="str">
        <x:v>ingredients</x:v>
      </x:c>
      <x:c r="E1065" s="139" t="n">
        <x:v>0.9</x:v>
      </x:c>
    </x:row>
    <x:row r="1066">
      <x:c r="A1066" s="137" t="str">
        <x:v>BR-042-V1</x:v>
      </x:c>
      <x:c r="B1066" s="137" t="str">
        <x:v>leicht</x:v>
      </x:c>
      <x:c r="C1066" s="137" t="str">
        <x:v>nutrition</x:v>
      </x:c>
      <x:c r="D1066" s="138" t="str">
        <x:v>macros</x:v>
      </x:c>
      <x:c r="E1066" s="139" t="n">
        <x:v>0.9</x:v>
      </x:c>
    </x:row>
    <x:row r="1067">
      <x:c r="A1067" s="137" t="str">
        <x:v>BR-042-V1</x:v>
      </x:c>
      <x:c r="B1067" s="137" t="str">
        <x:v>Frühstück</x:v>
      </x:c>
      <x:c r="C1067" s="137" t="str">
        <x:v>meal_role</x:v>
      </x:c>
      <x:c r="D1067" s="138" t="str">
        <x:v>editorial_rule</x:v>
      </x:c>
      <x:c r="E1067" s="139" t="n">
        <x:v>0.93</x:v>
      </x:c>
    </x:row>
    <x:row r="1068">
      <x:c r="A1068" s="137" t="str">
        <x:v>BR-042-V1</x:v>
      </x:c>
      <x:c r="B1068" s="137" t="str">
        <x:v>Pfannengericht/sonstiges</x:v>
      </x:c>
      <x:c r="C1068" s="137" t="str">
        <x:v>dish_type</x:v>
      </x:c>
      <x:c r="D1068" s="138" t="str">
        <x:v>editorial_rule</x:v>
      </x:c>
      <x:c r="E1068" s="139" t="n">
        <x:v>0.9</x:v>
      </x:c>
    </x:row>
    <x:row r="1069">
      <x:c r="A1069" s="137" t="str">
        <x:v>BR-042-V1</x:v>
      </x:c>
      <x:c r="B1069" s="137" t="str">
        <x:v>Meal Prep</x:v>
      </x:c>
      <x:c r="C1069" s="137" t="str">
        <x:v>use_case</x:v>
      </x:c>
      <x:c r="D1069" s="138" t="str">
        <x:v>recipe_properties</x:v>
      </x:c>
      <x:c r="E1069" s="139" t="n">
        <x:v>0.88</x:v>
      </x:c>
    </x:row>
    <x:row r="1070">
      <x:c r="A1070" s="137" t="str">
        <x:v>BR-042-V1</x:v>
      </x:c>
      <x:c r="B1070" s="137" t="str">
        <x:v>tiefkühlgeeignet</x:v>
      </x:c>
      <x:c r="C1070" s="137" t="str">
        <x:v>use_case</x:v>
      </x:c>
      <x:c r="D1070" s="138" t="str">
        <x:v>recipe_properties</x:v>
      </x:c>
      <x:c r="E1070" s="139" t="n">
        <x:v>0.88</x:v>
      </x:c>
    </x:row>
    <x:row r="1071">
      <x:c r="A1071" s="137" t="str">
        <x:v>BR-042-V1</x:v>
      </x:c>
      <x:c r="B1071" s="137" t="str">
        <x:v>transportierbar</x:v>
      </x:c>
      <x:c r="C1071" s="137" t="str">
        <x:v>use_case</x:v>
      </x:c>
      <x:c r="D1071" s="138" t="str">
        <x:v>recipe_properties</x:v>
      </x:c>
      <x:c r="E1071" s="139" t="n">
        <x:v>0.88</x:v>
      </x:c>
    </x:row>
    <x:row r="1072">
      <x:c r="A1072" s="137" t="str">
        <x:v>BR-042-V1</x:v>
      </x:c>
      <x:c r="B1072" s="137" t="str">
        <x:v>vertraut</x:v>
      </x:c>
      <x:c r="C1072" s="137" t="str">
        <x:v>novelty</x:v>
      </x:c>
      <x:c r="D1072" s="138" t="str">
        <x:v>editorial_rule</x:v>
      </x:c>
      <x:c r="E1072" s="139" t="n">
        <x:v>0.78</x:v>
      </x:c>
    </x:row>
    <x:row r="1073">
      <x:c r="A1073" s="137" t="str">
        <x:v>BR-042-V1</x:v>
      </x:c>
      <x:c r="B1073" s="137" t="str">
        <x:v>normaler Supermarkt</x:v>
      </x:c>
      <x:c r="C1073" s="137" t="str">
        <x:v>availability</x:v>
      </x:c>
      <x:c r="D1073" s="138" t="str">
        <x:v>ingredient_rule</x:v>
      </x:c>
      <x:c r="E1073" s="139" t="n">
        <x:v>0.78</x:v>
      </x:c>
    </x:row>
    <x:row r="1074">
      <x:c r="A1074" s="137" t="str">
        <x:v>BR-042-V1</x:v>
      </x:c>
      <x:c r="B1074" s="137" t="str">
        <x:v>international/modern</x:v>
      </x:c>
      <x:c r="C1074" s="137" t="str">
        <x:v>region</x:v>
      </x:c>
      <x:c r="D1074" s="138" t="str">
        <x:v>editorial_rule</x:v>
      </x:c>
      <x:c r="E1074" s="139" t="n">
        <x:v>0.78</x:v>
      </x:c>
    </x:row>
    <x:row r="1075">
      <x:c r="A1075" s="137" t="str">
        <x:v>BR-042-V1</x:v>
      </x:c>
      <x:c r="B1075" s="137" t="str">
        <x:v>herzhaft</x:v>
      </x:c>
      <x:c r="C1075" s="137" t="str">
        <x:v>flavor</x:v>
      </x:c>
      <x:c r="D1075" s="138" t="str">
        <x:v>ingredient_rule</x:v>
      </x:c>
      <x:c r="E1075" s="139" t="n">
        <x:v>0.8</x:v>
      </x:c>
    </x:row>
    <x:row r="1076">
      <x:c r="A1076" s="137" t="str">
        <x:v>BR-042-V1</x:v>
      </x:c>
      <x:c r="B1076" s="137" t="str">
        <x:v>mild</x:v>
      </x:c>
      <x:c r="C1076" s="137" t="str">
        <x:v>spice</x:v>
      </x:c>
      <x:c r="D1076" s="138" t="str">
        <x:v>ingredient_rule</x:v>
      </x:c>
      <x:c r="E1076" s="139" t="n">
        <x:v>0.85</x:v>
      </x:c>
    </x:row>
    <x:row r="1077">
      <x:c r="A1077" s="137" t="str">
        <x:v>BR-042-V1</x:v>
      </x:c>
      <x:c r="B1077" s="137" t="str">
        <x:v>ganzjährig</x:v>
      </x:c>
      <x:c r="C1077" s="137" t="str">
        <x:v>season</x:v>
      </x:c>
      <x:c r="D1077" s="138" t="str">
        <x:v>editorial_rule</x:v>
      </x:c>
      <x:c r="E1077" s="139" t="n">
        <x:v>0.72</x:v>
      </x:c>
    </x:row>
    <x:row r="1078">
      <x:c r="A1078" s="137" t="str">
        <x:v>BR-042-V1</x:v>
      </x:c>
      <x:c r="B1078" s="137" t="str">
        <x:v>warm</x:v>
      </x:c>
      <x:c r="C1078" s="137" t="str">
        <x:v>temperature</x:v>
      </x:c>
      <x:c r="D1078" s="138" t="str">
        <x:v>recipe_properties</x:v>
      </x:c>
      <x:c r="E1078" s="139" t="n">
        <x:v>0.9</x:v>
      </x:c>
    </x:row>
    <x:row r="1079">
      <x:c r="A1079" s="137" t="str">
        <x:v>BR-042-V1</x:v>
      </x:c>
      <x:c r="B1079" s="137" t="str">
        <x:v>Pfanne</x:v>
      </x:c>
      <x:c r="C1079" s="137" t="str">
        <x:v>equipment</x:v>
      </x:c>
      <x:c r="D1079" s="138" t="str">
        <x:v>steps_and_existing_data</x:v>
      </x:c>
      <x:c r="E1079" s="139" t="n">
        <x:v>0.88</x:v>
      </x:c>
    </x:row>
    <x:row r="1080">
      <x:c r="A1080" s="137" t="str">
        <x:v>BR-042-V1</x:v>
      </x:c>
      <x:c r="B1080" s="137" t="str">
        <x:v>Backofen</x:v>
      </x:c>
      <x:c r="C1080" s="137" t="str">
        <x:v>equipment</x:v>
      </x:c>
      <x:c r="D1080" s="138" t="str">
        <x:v>steps_and_existing_data</x:v>
      </x:c>
      <x:c r="E1080" s="139" t="n">
        <x:v>0.88</x:v>
      </x:c>
    </x:row>
    <x:row r="1081">
      <x:c r="A1081" s="137" t="str">
        <x:v>BR-042-V1</x:v>
      </x:c>
      <x:c r="B1081" s="137" t="str">
        <x:v>anspruchsvoll</x:v>
      </x:c>
      <x:c r="C1081" s="137" t="str">
        <x:v>difficulty</x:v>
      </x:c>
      <x:c r="D1081" s="138" t="str">
        <x:v>existing_value</x:v>
      </x:c>
      <x:c r="E1081" s="139" t="n">
        <x:v>0.95</x:v>
      </x:c>
    </x:row>
    <x:row r="1082">
      <x:c r="A1082" s="137" t="str">
        <x:v>BR-042-V1</x:v>
      </x:c>
      <x:c r="B1082" s="137" t="str">
        <x:v>lang</x:v>
      </x:c>
      <x:c r="C1082" s="137" t="str">
        <x:v>time</x:v>
      </x:c>
      <x:c r="D1082" s="138" t="str">
        <x:v>total_time</x:v>
      </x:c>
      <x:c r="E1082" s="139" t="n">
        <x:v>1</x:v>
      </x:c>
    </x:row>
    <x:row r="1083">
      <x:c r="A1083" s="137" t="str">
        <x:v>BR-042-V1</x:v>
      </x:c>
      <x:c r="B1083" s="137" t="str">
        <x:v>günstig</x:v>
      </x:c>
      <x:c r="C1083" s="137" t="str">
        <x:v>cost</x:v>
      </x:c>
      <x:c r="D1083" s="138" t="str">
        <x:v>cost_per_serving</x:v>
      </x:c>
      <x:c r="E1083" s="139" t="n">
        <x:v>1</x:v>
      </x:c>
    </x:row>
    <x:row r="1084">
      <x:c r="A1084" s="137" t="str">
        <x:v>BR-043-V1</x:v>
      </x:c>
      <x:c r="B1084" s="137" t="str">
        <x:v>vegetarisch</x:v>
      </x:c>
      <x:c r="C1084" s="137" t="str">
        <x:v>diet</x:v>
      </x:c>
      <x:c r="D1084" s="138" t="str">
        <x:v>ingredients</x:v>
      </x:c>
      <x:c r="E1084" s="139" t="n">
        <x:v>0.96</x:v>
      </x:c>
    </x:row>
    <x:row r="1085">
      <x:c r="A1085" s="137" t="str">
        <x:v>BR-043-V1</x:v>
      </x:c>
      <x:c r="B1085" s="137" t="str">
        <x:v>nach Zutaten halal-kompatibel</x:v>
      </x:c>
      <x:c r="C1085" s="137" t="str">
        <x:v>halal</x:v>
      </x:c>
      <x:c r="D1085" s="138" t="str">
        <x:v>ingredients</x:v>
      </x:c>
      <x:c r="E1085" s="139" t="n">
        <x:v>0.94</x:v>
      </x:c>
    </x:row>
    <x:row r="1086">
      <x:c r="A1086" s="137" t="str">
        <x:v>BR-043-V1</x:v>
      </x:c>
      <x:c r="B1086" s="137" t="str">
        <x:v>glutenfrei bei zertifizierter Produktwahl</x:v>
      </x:c>
      <x:c r="C1086" s="137" t="str">
        <x:v>compatibility</x:v>
      </x:c>
      <x:c r="D1086" s="138" t="str">
        <x:v>ingredients</x:v>
      </x:c>
      <x:c r="E1086" s="139" t="n">
        <x:v>0.9</x:v>
      </x:c>
    </x:row>
    <x:row r="1087">
      <x:c r="A1087" s="137" t="str">
        <x:v>BR-043-V1</x:v>
      </x:c>
      <x:c r="B1087" s="137" t="str">
        <x:v>mit laktosefreien Produkten</x:v>
      </x:c>
      <x:c r="C1087" s="137" t="str">
        <x:v>compatibility</x:v>
      </x:c>
      <x:c r="D1087" s="138" t="str">
        <x:v>ingredients</x:v>
      </x:c>
      <x:c r="E1087" s="139" t="n">
        <x:v>0.9</x:v>
      </x:c>
    </x:row>
    <x:row r="1088">
      <x:c r="A1088" s="137" t="str">
        <x:v>BR-043-V1</x:v>
      </x:c>
      <x:c r="B1088" s="137" t="str">
        <x:v>nussfrei nach Zutaten</x:v>
      </x:c>
      <x:c r="C1088" s="137" t="str">
        <x:v>compatibility</x:v>
      </x:c>
      <x:c r="D1088" s="138" t="str">
        <x:v>ingredients</x:v>
      </x:c>
      <x:c r="E1088" s="139" t="n">
        <x:v>0.9</x:v>
      </x:c>
    </x:row>
    <x:row r="1089">
      <x:c r="A1089" s="137" t="str">
        <x:v>BR-043-V1</x:v>
      </x:c>
      <x:c r="B1089" s="137" t="str">
        <x:v>enthält Ei</x:v>
      </x:c>
      <x:c r="C1089" s="137" t="str">
        <x:v>compatibility</x:v>
      </x:c>
      <x:c r="D1089" s="138" t="str">
        <x:v>ingredients</x:v>
      </x:c>
      <x:c r="E1089" s="139" t="n">
        <x:v>0.9</x:v>
      </x:c>
    </x:row>
    <x:row r="1090">
      <x:c r="A1090" s="137" t="str">
        <x:v>BR-043-V1</x:v>
      </x:c>
      <x:c r="B1090" s="137" t="str">
        <x:v>sojafrei nach Zutaten</x:v>
      </x:c>
      <x:c r="C1090" s="137" t="str">
        <x:v>compatibility</x:v>
      </x:c>
      <x:c r="D1090" s="138" t="str">
        <x:v>ingredients</x:v>
      </x:c>
      <x:c r="E1090" s="139" t="n">
        <x:v>0.9</x:v>
      </x:c>
    </x:row>
    <x:row r="1091">
      <x:c r="A1091" s="137" t="str">
        <x:v>BR-043-V1</x:v>
      </x:c>
      <x:c r="B1091" s="137" t="str">
        <x:v>leicht</x:v>
      </x:c>
      <x:c r="C1091" s="137" t="str">
        <x:v>nutrition</x:v>
      </x:c>
      <x:c r="D1091" s="138" t="str">
        <x:v>macros</x:v>
      </x:c>
      <x:c r="E1091" s="139" t="n">
        <x:v>0.9</x:v>
      </x:c>
    </x:row>
    <x:row r="1092">
      <x:c r="A1092" s="137" t="str">
        <x:v>BR-043-V1</x:v>
      </x:c>
      <x:c r="B1092" s="137" t="str">
        <x:v>Frühstück</x:v>
      </x:c>
      <x:c r="C1092" s="137" t="str">
        <x:v>meal_role</x:v>
      </x:c>
      <x:c r="D1092" s="138" t="str">
        <x:v>editorial_rule</x:v>
      </x:c>
      <x:c r="E1092" s="139" t="n">
        <x:v>0.93</x:v>
      </x:c>
    </x:row>
    <x:row r="1093">
      <x:c r="A1093" s="137" t="str">
        <x:v>BR-043-V1</x:v>
      </x:c>
      <x:c r="B1093" s="137" t="str">
        <x:v>Pfannengericht/sonstiges</x:v>
      </x:c>
      <x:c r="C1093" s="137" t="str">
        <x:v>dish_type</x:v>
      </x:c>
      <x:c r="D1093" s="138" t="str">
        <x:v>editorial_rule</x:v>
      </x:c>
      <x:c r="E1093" s="139" t="n">
        <x:v>0.9</x:v>
      </x:c>
    </x:row>
    <x:row r="1094">
      <x:c r="A1094" s="137" t="str">
        <x:v>BR-043-V1</x:v>
      </x:c>
      <x:c r="B1094" s="137" t="str">
        <x:v>Meal Prep</x:v>
      </x:c>
      <x:c r="C1094" s="137" t="str">
        <x:v>use_case</x:v>
      </x:c>
      <x:c r="D1094" s="138" t="str">
        <x:v>recipe_properties</x:v>
      </x:c>
      <x:c r="E1094" s="139" t="n">
        <x:v>0.88</x:v>
      </x:c>
    </x:row>
    <x:row r="1095">
      <x:c r="A1095" s="137" t="str">
        <x:v>BR-043-V1</x:v>
      </x:c>
      <x:c r="B1095" s="137" t="str">
        <x:v>tiefkühlgeeignet</x:v>
      </x:c>
      <x:c r="C1095" s="137" t="str">
        <x:v>use_case</x:v>
      </x:c>
      <x:c r="D1095" s="138" t="str">
        <x:v>recipe_properties</x:v>
      </x:c>
      <x:c r="E1095" s="139" t="n">
        <x:v>0.88</x:v>
      </x:c>
    </x:row>
    <x:row r="1096">
      <x:c r="A1096" s="137" t="str">
        <x:v>BR-043-V1</x:v>
      </x:c>
      <x:c r="B1096" s="137" t="str">
        <x:v>transportierbar</x:v>
      </x:c>
      <x:c r="C1096" s="137" t="str">
        <x:v>use_case</x:v>
      </x:c>
      <x:c r="D1096" s="138" t="str">
        <x:v>recipe_properties</x:v>
      </x:c>
      <x:c r="E1096" s="139" t="n">
        <x:v>0.88</x:v>
      </x:c>
    </x:row>
    <x:row r="1097">
      <x:c r="A1097" s="137" t="str">
        <x:v>BR-043-V1</x:v>
      </x:c>
      <x:c r="B1097" s="137" t="str">
        <x:v>vertraut</x:v>
      </x:c>
      <x:c r="C1097" s="137" t="str">
        <x:v>novelty</x:v>
      </x:c>
      <x:c r="D1097" s="138" t="str">
        <x:v>editorial_rule</x:v>
      </x:c>
      <x:c r="E1097" s="139" t="n">
        <x:v>0.78</x:v>
      </x:c>
    </x:row>
    <x:row r="1098">
      <x:c r="A1098" s="137" t="str">
        <x:v>BR-043-V1</x:v>
      </x:c>
      <x:c r="B1098" s="137" t="str">
        <x:v>normaler Supermarkt</x:v>
      </x:c>
      <x:c r="C1098" s="137" t="str">
        <x:v>availability</x:v>
      </x:c>
      <x:c r="D1098" s="138" t="str">
        <x:v>ingredient_rule</x:v>
      </x:c>
      <x:c r="E1098" s="139" t="n">
        <x:v>0.78</x:v>
      </x:c>
    </x:row>
    <x:row r="1099">
      <x:c r="A1099" s="137" t="str">
        <x:v>BR-043-V1</x:v>
      </x:c>
      <x:c r="B1099" s="137" t="str">
        <x:v>international/modern</x:v>
      </x:c>
      <x:c r="C1099" s="137" t="str">
        <x:v>region</x:v>
      </x:c>
      <x:c r="D1099" s="138" t="str">
        <x:v>editorial_rule</x:v>
      </x:c>
      <x:c r="E1099" s="139" t="n">
        <x:v>0.78</x:v>
      </x:c>
    </x:row>
    <x:row r="1100">
      <x:c r="A1100" s="137" t="str">
        <x:v>BR-043-V1</x:v>
      </x:c>
      <x:c r="B1100" s="137" t="str">
        <x:v>herzhaft</x:v>
      </x:c>
      <x:c r="C1100" s="137" t="str">
        <x:v>flavor</x:v>
      </x:c>
      <x:c r="D1100" s="138" t="str">
        <x:v>ingredient_rule</x:v>
      </x:c>
      <x:c r="E1100" s="139" t="n">
        <x:v>0.8</x:v>
      </x:c>
    </x:row>
    <x:row r="1101">
      <x:c r="A1101" s="137" t="str">
        <x:v>BR-043-V1</x:v>
      </x:c>
      <x:c r="B1101" s="137" t="str">
        <x:v>cremig</x:v>
      </x:c>
      <x:c r="C1101" s="137" t="str">
        <x:v>flavor</x:v>
      </x:c>
      <x:c r="D1101" s="138" t="str">
        <x:v>ingredient_rule</x:v>
      </x:c>
      <x:c r="E1101" s="139" t="n">
        <x:v>0.8</x:v>
      </x:c>
    </x:row>
    <x:row r="1102">
      <x:c r="A1102" s="137" t="str">
        <x:v>BR-043-V1</x:v>
      </x:c>
      <x:c r="B1102" s="137" t="str">
        <x:v>mild</x:v>
      </x:c>
      <x:c r="C1102" s="137" t="str">
        <x:v>spice</x:v>
      </x:c>
      <x:c r="D1102" s="138" t="str">
        <x:v>ingredient_rule</x:v>
      </x:c>
      <x:c r="E1102" s="139" t="n">
        <x:v>0.85</x:v>
      </x:c>
    </x:row>
    <x:row r="1103">
      <x:c r="A1103" s="137" t="str">
        <x:v>BR-043-V1</x:v>
      </x:c>
      <x:c r="B1103" s="137" t="str">
        <x:v>Herbst</x:v>
      </x:c>
      <x:c r="C1103" s="137" t="str">
        <x:v>season</x:v>
      </x:c>
      <x:c r="D1103" s="138" t="str">
        <x:v>editorial_rule</x:v>
      </x:c>
      <x:c r="E1103" s="139" t="n">
        <x:v>0.72</x:v>
      </x:c>
    </x:row>
    <x:row r="1104">
      <x:c r="A1104" s="137" t="str">
        <x:v>BR-043-V1</x:v>
      </x:c>
      <x:c r="B1104" s="137" t="str">
        <x:v>warm</x:v>
      </x:c>
      <x:c r="C1104" s="137" t="str">
        <x:v>temperature</x:v>
      </x:c>
      <x:c r="D1104" s="138" t="str">
        <x:v>recipe_properties</x:v>
      </x:c>
      <x:c r="E1104" s="139" t="n">
        <x:v>0.9</x:v>
      </x:c>
    </x:row>
    <x:row r="1105">
      <x:c r="A1105" s="137" t="str">
        <x:v>BR-043-V1</x:v>
      </x:c>
      <x:c r="B1105" s="137" t="str">
        <x:v>Pfanne</x:v>
      </x:c>
      <x:c r="C1105" s="137" t="str">
        <x:v>equipment</x:v>
      </x:c>
      <x:c r="D1105" s="138" t="str">
        <x:v>steps_and_existing_data</x:v>
      </x:c>
      <x:c r="E1105" s="139" t="n">
        <x:v>0.88</x:v>
      </x:c>
    </x:row>
    <x:row r="1106">
      <x:c r="A1106" s="137" t="str">
        <x:v>BR-043-V1</x:v>
      </x:c>
      <x:c r="B1106" s="137" t="str">
        <x:v>Backofen</x:v>
      </x:c>
      <x:c r="C1106" s="137" t="str">
        <x:v>equipment</x:v>
      </x:c>
      <x:c r="D1106" s="138" t="str">
        <x:v>steps_and_existing_data</x:v>
      </x:c>
      <x:c r="E1106" s="139" t="n">
        <x:v>0.88</x:v>
      </x:c>
    </x:row>
    <x:row r="1107">
      <x:c r="A1107" s="137" t="str">
        <x:v>BR-043-V1</x:v>
      </x:c>
      <x:c r="B1107" s="137" t="str">
        <x:v>mittel</x:v>
      </x:c>
      <x:c r="C1107" s="137" t="str">
        <x:v>difficulty</x:v>
      </x:c>
      <x:c r="D1107" s="138" t="str">
        <x:v>existing_value</x:v>
      </x:c>
      <x:c r="E1107" s="139" t="n">
        <x:v>0.95</x:v>
      </x:c>
    </x:row>
    <x:row r="1108">
      <x:c r="A1108" s="137" t="str">
        <x:v>BR-043-V1</x:v>
      </x:c>
      <x:c r="B1108" s="137" t="str">
        <x:v>mittel</x:v>
      </x:c>
      <x:c r="C1108" s="137" t="str">
        <x:v>time</x:v>
      </x:c>
      <x:c r="D1108" s="138" t="str">
        <x:v>total_time</x:v>
      </x:c>
      <x:c r="E1108" s="139" t="n">
        <x:v>1</x:v>
      </x:c>
    </x:row>
    <x:row r="1109">
      <x:c r="A1109" s="137" t="str">
        <x:v>BR-043-V1</x:v>
      </x:c>
      <x:c r="B1109" s="137" t="str">
        <x:v>günstig</x:v>
      </x:c>
      <x:c r="C1109" s="137" t="str">
        <x:v>cost</x:v>
      </x:c>
      <x:c r="D1109" s="138" t="str">
        <x:v>cost_per_serving</x:v>
      </x:c>
      <x:c r="E1109" s="139" t="n">
        <x:v>1</x:v>
      </x:c>
    </x:row>
    <x:row r="1110">
      <x:c r="A1110" s="137" t="str">
        <x:v>BR-044-V1</x:v>
      </x:c>
      <x:c r="B1110" s="137" t="str">
        <x:v>vegan</x:v>
      </x:c>
      <x:c r="C1110" s="137" t="str">
        <x:v>diet</x:v>
      </x:c>
      <x:c r="D1110" s="138" t="str">
        <x:v>ingredients</x:v>
      </x:c>
      <x:c r="E1110" s="139" t="n">
        <x:v>0.96</x:v>
      </x:c>
    </x:row>
    <x:row r="1111">
      <x:c r="A1111" s="137" t="str">
        <x:v>BR-044-V1</x:v>
      </x:c>
      <x:c r="B1111" s="137" t="str">
        <x:v>nach Zutaten halal-kompatibel</x:v>
      </x:c>
      <x:c r="C1111" s="137" t="str">
        <x:v>halal</x:v>
      </x:c>
      <x:c r="D1111" s="138" t="str">
        <x:v>ingredients</x:v>
      </x:c>
      <x:c r="E1111" s="139" t="n">
        <x:v>0.94</x:v>
      </x:c>
    </x:row>
    <x:row r="1112">
      <x:c r="A1112" s="137" t="str">
        <x:v>BR-044-V1</x:v>
      </x:c>
      <x:c r="B1112" s="137" t="str">
        <x:v>glutenfrei bei zertifizierter Produktwahl</x:v>
      </x:c>
      <x:c r="C1112" s="137" t="str">
        <x:v>compatibility</x:v>
      </x:c>
      <x:c r="D1112" s="138" t="str">
        <x:v>ingredients</x:v>
      </x:c>
      <x:c r="E1112" s="139" t="n">
        <x:v>0.9</x:v>
      </x:c>
    </x:row>
    <x:row r="1113">
      <x:c r="A1113" s="137" t="str">
        <x:v>BR-044-V1</x:v>
      </x:c>
      <x:c r="B1113" s="137" t="str">
        <x:v>mit laktosefreien Produkten</x:v>
      </x:c>
      <x:c r="C1113" s="137" t="str">
        <x:v>compatibility</x:v>
      </x:c>
      <x:c r="D1113" s="138" t="str">
        <x:v>ingredients</x:v>
      </x:c>
      <x:c r="E1113" s="139" t="n">
        <x:v>0.9</x:v>
      </x:c>
    </x:row>
    <x:row r="1114">
      <x:c r="A1114" s="137" t="str">
        <x:v>BR-044-V1</x:v>
      </x:c>
      <x:c r="B1114" s="137" t="str">
        <x:v>enthält Nüsse/Erdnüsse</x:v>
      </x:c>
      <x:c r="C1114" s="137" t="str">
        <x:v>compatibility</x:v>
      </x:c>
      <x:c r="D1114" s="138" t="str">
        <x:v>ingredients</x:v>
      </x:c>
      <x:c r="E1114" s="139" t="n">
        <x:v>0.9</x:v>
      </x:c>
    </x:row>
    <x:row r="1115">
      <x:c r="A1115" s="137" t="str">
        <x:v>BR-044-V1</x:v>
      </x:c>
      <x:c r="B1115" s="137" t="str">
        <x:v>eifrei nach Zutaten</x:v>
      </x:c>
      <x:c r="C1115" s="137" t="str">
        <x:v>compatibility</x:v>
      </x:c>
      <x:c r="D1115" s="138" t="str">
        <x:v>ingredients</x:v>
      </x:c>
      <x:c r="E1115" s="139" t="n">
        <x:v>0.9</x:v>
      </x:c>
    </x:row>
    <x:row r="1116">
      <x:c r="A1116" s="137" t="str">
        <x:v>BR-044-V1</x:v>
      </x:c>
      <x:c r="B1116" s="137" t="str">
        <x:v>enthält Soja</x:v>
      </x:c>
      <x:c r="C1116" s="137" t="str">
        <x:v>compatibility</x:v>
      </x:c>
      <x:c r="D1116" s="138" t="str">
        <x:v>ingredients</x:v>
      </x:c>
      <x:c r="E1116" s="139" t="n">
        <x:v>0.9</x:v>
      </x:c>
    </x:row>
    <x:row r="1117">
      <x:c r="A1117" s="137" t="str">
        <x:v>BR-044-V1</x:v>
      </x:c>
      <x:c r="B1117" s="137" t="str">
        <x:v>leicht</x:v>
      </x:c>
      <x:c r="C1117" s="137" t="str">
        <x:v>nutrition</x:v>
      </x:c>
      <x:c r="D1117" s="138" t="str">
        <x:v>macros</x:v>
      </x:c>
      <x:c r="E1117" s="139" t="n">
        <x:v>0.9</x:v>
      </x:c>
    </x:row>
    <x:row r="1118">
      <x:c r="A1118" s="137" t="str">
        <x:v>BR-044-V1</x:v>
      </x:c>
      <x:c r="B1118" s="137" t="str">
        <x:v>Frühstück</x:v>
      </x:c>
      <x:c r="C1118" s="137" t="str">
        <x:v>meal_role</x:v>
      </x:c>
      <x:c r="D1118" s="138" t="str">
        <x:v>editorial_rule</x:v>
      </x:c>
      <x:c r="E1118" s="139" t="n">
        <x:v>0.93</x:v>
      </x:c>
    </x:row>
    <x:row r="1119">
      <x:c r="A1119" s="137" t="str">
        <x:v>BR-044-V1</x:v>
      </x:c>
      <x:c r="B1119" s="137" t="str">
        <x:v>Porridge/Müsli</x:v>
      </x:c>
      <x:c r="C1119" s="137" t="str">
        <x:v>dish_type</x:v>
      </x:c>
      <x:c r="D1119" s="138" t="str">
        <x:v>editorial_rule</x:v>
      </x:c>
      <x:c r="E1119" s="139" t="n">
        <x:v>0.9</x:v>
      </x:c>
    </x:row>
    <x:row r="1120">
      <x:c r="A1120" s="137" t="str">
        <x:v>BR-044-V1</x:v>
      </x:c>
      <x:c r="B1120" s="137" t="str">
        <x:v>schnell</x:v>
      </x:c>
      <x:c r="C1120" s="137" t="str">
        <x:v>use_case</x:v>
      </x:c>
      <x:c r="D1120" s="138" t="str">
        <x:v>recipe_properties</x:v>
      </x:c>
      <x:c r="E1120" s="139" t="n">
        <x:v>0.88</x:v>
      </x:c>
    </x:row>
    <x:row r="1121">
      <x:c r="A1121" s="137" t="str">
        <x:v>BR-044-V1</x:v>
      </x:c>
      <x:c r="B1121" s="137" t="str">
        <x:v>Meal Prep</x:v>
      </x:c>
      <x:c r="C1121" s="137" t="str">
        <x:v>use_case</x:v>
      </x:c>
      <x:c r="D1121" s="138" t="str">
        <x:v>recipe_properties</x:v>
      </x:c>
      <x:c r="E1121" s="139" t="n">
        <x:v>0.88</x:v>
      </x:c>
    </x:row>
    <x:row r="1122">
      <x:c r="A1122" s="137" t="str">
        <x:v>BR-044-V1</x:v>
      </x:c>
      <x:c r="B1122" s="137" t="str">
        <x:v>kalt essbar</x:v>
      </x:c>
      <x:c r="C1122" s="137" t="str">
        <x:v>use_case</x:v>
      </x:c>
      <x:c r="D1122" s="138" t="str">
        <x:v>recipe_properties</x:v>
      </x:c>
      <x:c r="E1122" s="139" t="n">
        <x:v>0.88</x:v>
      </x:c>
    </x:row>
    <x:row r="1123">
      <x:c r="A1123" s="137" t="str">
        <x:v>BR-044-V1</x:v>
      </x:c>
      <x:c r="B1123" s="137" t="str">
        <x:v>transportierbar</x:v>
      </x:c>
      <x:c r="C1123" s="137" t="str">
        <x:v>use_case</x:v>
      </x:c>
      <x:c r="D1123" s="138" t="str">
        <x:v>recipe_properties</x:v>
      </x:c>
      <x:c r="E1123" s="139" t="n">
        <x:v>0.88</x:v>
      </x:c>
    </x:row>
    <x:row r="1124">
      <x:c r="A1124" s="137" t="str">
        <x:v>BR-044-V1</x:v>
      </x:c>
      <x:c r="B1124" s="137" t="str">
        <x:v>abwechslungsreich</x:v>
      </x:c>
      <x:c r="C1124" s="137" t="str">
        <x:v>novelty</x:v>
      </x:c>
      <x:c r="D1124" s="138" t="str">
        <x:v>editorial_rule</x:v>
      </x:c>
      <x:c r="E1124" s="139" t="n">
        <x:v>0.78</x:v>
      </x:c>
    </x:row>
    <x:row r="1125">
      <x:c r="A1125" s="137" t="str">
        <x:v>BR-044-V1</x:v>
      </x:c>
      <x:c r="B1125" s="137" t="str">
        <x:v>großer Supermarkt empfohlen</x:v>
      </x:c>
      <x:c r="C1125" s="137" t="str">
        <x:v>availability</x:v>
      </x:c>
      <x:c r="D1125" s="138" t="str">
        <x:v>ingredient_rule</x:v>
      </x:c>
      <x:c r="E1125" s="139" t="n">
        <x:v>0.78</x:v>
      </x:c>
    </x:row>
    <x:row r="1126">
      <x:c r="A1126" s="137" t="str">
        <x:v>BR-044-V1</x:v>
      </x:c>
      <x:c r="B1126" s="137" t="str">
        <x:v>Nahost inspiriert</x:v>
      </x:c>
      <x:c r="C1126" s="137" t="str">
        <x:v>region</x:v>
      </x:c>
      <x:c r="D1126" s="138" t="str">
        <x:v>editorial_rule</x:v>
      </x:c>
      <x:c r="E1126" s="139" t="n">
        <x:v>0.78</x:v>
      </x:c>
    </x:row>
    <x:row r="1127">
      <x:c r="A1127" s="137" t="str">
        <x:v>BR-044-V1</x:v>
      </x:c>
      <x:c r="B1127" s="137" t="str">
        <x:v>mild-herzhaft</x:v>
      </x:c>
      <x:c r="C1127" s="137" t="str">
        <x:v>flavor</x:v>
      </x:c>
      <x:c r="D1127" s="138" t="str">
        <x:v>ingredient_rule</x:v>
      </x:c>
      <x:c r="E1127" s="139" t="n">
        <x:v>0.8</x:v>
      </x:c>
    </x:row>
    <x:row r="1128">
      <x:c r="A1128" s="137" t="str">
        <x:v>BR-044-V1</x:v>
      </x:c>
      <x:c r="B1128" s="137" t="str">
        <x:v>mild</x:v>
      </x:c>
      <x:c r="C1128" s="137" t="str">
        <x:v>spice</x:v>
      </x:c>
      <x:c r="D1128" s="138" t="str">
        <x:v>ingredient_rule</x:v>
      </x:c>
      <x:c r="E1128" s="139" t="n">
        <x:v>0.85</x:v>
      </x:c>
    </x:row>
    <x:row r="1129">
      <x:c r="A1129" s="137" t="str">
        <x:v>BR-044-V1</x:v>
      </x:c>
      <x:c r="B1129" s="137" t="str">
        <x:v>Herbst</x:v>
      </x:c>
      <x:c r="C1129" s="137" t="str">
        <x:v>season</x:v>
      </x:c>
      <x:c r="D1129" s="138" t="str">
        <x:v>editorial_rule</x:v>
      </x:c>
      <x:c r="E1129" s="139" t="n">
        <x:v>0.72</x:v>
      </x:c>
    </x:row>
    <x:row r="1130">
      <x:c r="A1130" s="137" t="str">
        <x:v>BR-044-V1</x:v>
      </x:c>
      <x:c r="B1130" s="137" t="str">
        <x:v>kalt</x:v>
      </x:c>
      <x:c r="C1130" s="137" t="str">
        <x:v>temperature</x:v>
      </x:c>
      <x:c r="D1130" s="138" t="str">
        <x:v>recipe_properties</x:v>
      </x:c>
      <x:c r="E1130" s="139" t="n">
        <x:v>0.9</x:v>
      </x:c>
    </x:row>
    <x:row r="1131">
      <x:c r="A1131" s="137" t="str">
        <x:v>BR-044-V1</x:v>
      </x:c>
      <x:c r="B1131" s="137" t="str">
        <x:v>Schüssel</x:v>
      </x:c>
      <x:c r="C1131" s="137" t="str">
        <x:v>equipment</x:v>
      </x:c>
      <x:c r="D1131" s="138" t="str">
        <x:v>steps_and_existing_data</x:v>
      </x:c>
      <x:c r="E1131" s="139" t="n">
        <x:v>0.88</x:v>
      </x:c>
    </x:row>
    <x:row r="1132">
      <x:c r="A1132" s="137" t="str">
        <x:v>BR-044-V1</x:v>
      </x:c>
      <x:c r="B1132" s="137" t="str">
        <x:v>Backofen</x:v>
      </x:c>
      <x:c r="C1132" s="137" t="str">
        <x:v>equipment</x:v>
      </x:c>
      <x:c r="D1132" s="138" t="str">
        <x:v>steps_and_existing_data</x:v>
      </x:c>
      <x:c r="E1132" s="139" t="n">
        <x:v>0.88</x:v>
      </x:c>
    </x:row>
    <x:row r="1133">
      <x:c r="A1133" s="137" t="str">
        <x:v>BR-044-V1</x:v>
      </x:c>
      <x:c r="B1133" s="137" t="str">
        <x:v>einfach</x:v>
      </x:c>
      <x:c r="C1133" s="137" t="str">
        <x:v>difficulty</x:v>
      </x:c>
      <x:c r="D1133" s="138" t="str">
        <x:v>existing_value</x:v>
      </x:c>
      <x:c r="E1133" s="139" t="n">
        <x:v>0.95</x:v>
      </x:c>
    </x:row>
    <x:row r="1134">
      <x:c r="A1134" s="137" t="str">
        <x:v>BR-044-V1</x:v>
      </x:c>
      <x:c r="B1134" s="137" t="str">
        <x:v>schnell</x:v>
      </x:c>
      <x:c r="C1134" s="137" t="str">
        <x:v>time</x:v>
      </x:c>
      <x:c r="D1134" s="138" t="str">
        <x:v>total_time</x:v>
      </x:c>
      <x:c r="E1134" s="139" t="n">
        <x:v>1</x:v>
      </x:c>
    </x:row>
    <x:row r="1135">
      <x:c r="A1135" s="137" t="str">
        <x:v>BR-044-V1</x:v>
      </x:c>
      <x:c r="B1135" s="137" t="str">
        <x:v>günstig</x:v>
      </x:c>
      <x:c r="C1135" s="137" t="str">
        <x:v>cost</x:v>
      </x:c>
      <x:c r="D1135" s="138" t="str">
        <x:v>cost_per_serving</x:v>
      </x:c>
      <x:c r="E1135" s="139" t="n">
        <x:v>1</x:v>
      </x:c>
    </x:row>
    <x:row r="1136">
      <x:c r="A1136" s="137" t="str">
        <x:v>BR-045-V1</x:v>
      </x:c>
      <x:c r="B1136" s="137" t="str">
        <x:v>vegetarisch</x:v>
      </x:c>
      <x:c r="C1136" s="137" t="str">
        <x:v>diet</x:v>
      </x:c>
      <x:c r="D1136" s="138" t="str">
        <x:v>ingredients</x:v>
      </x:c>
      <x:c r="E1136" s="139" t="n">
        <x:v>0.96</x:v>
      </x:c>
    </x:row>
    <x:row r="1137">
      <x:c r="A1137" s="137" t="str">
        <x:v>BR-045-V1</x:v>
      </x:c>
      <x:c r="B1137" s="137" t="str">
        <x:v>nach Zutaten halal-kompatibel</x:v>
      </x:c>
      <x:c r="C1137" s="137" t="str">
        <x:v>halal</x:v>
      </x:c>
      <x:c r="D1137" s="138" t="str">
        <x:v>ingredients</x:v>
      </x:c>
      <x:c r="E1137" s="139" t="n">
        <x:v>0.94</x:v>
      </x:c>
    </x:row>
    <x:row r="1138">
      <x:c r="A1138" s="137" t="str">
        <x:v>BR-045-V1</x:v>
      </x:c>
      <x:c r="B1138" s="137" t="str">
        <x:v>mit Austausch glutenfrei</x:v>
      </x:c>
      <x:c r="C1138" s="137" t="str">
        <x:v>compatibility</x:v>
      </x:c>
      <x:c r="D1138" s="138" t="str">
        <x:v>ingredients</x:v>
      </x:c>
      <x:c r="E1138" s="139" t="n">
        <x:v>0.9</x:v>
      </x:c>
    </x:row>
    <x:row r="1139">
      <x:c r="A1139" s="137" t="str">
        <x:v>BR-045-V1</x:v>
      </x:c>
      <x:c r="B1139" s="137" t="str">
        <x:v>mit laktosefreien Produkten</x:v>
      </x:c>
      <x:c r="C1139" s="137" t="str">
        <x:v>compatibility</x:v>
      </x:c>
      <x:c r="D1139" s="138" t="str">
        <x:v>ingredients</x:v>
      </x:c>
      <x:c r="E1139" s="139" t="n">
        <x:v>0.9</x:v>
      </x:c>
    </x:row>
    <x:row r="1140">
      <x:c r="A1140" s="137" t="str">
        <x:v>BR-045-V1</x:v>
      </x:c>
      <x:c r="B1140" s="137" t="str">
        <x:v>nussfrei nach Zutaten</x:v>
      </x:c>
      <x:c r="C1140" s="137" t="str">
        <x:v>compatibility</x:v>
      </x:c>
      <x:c r="D1140" s="138" t="str">
        <x:v>ingredients</x:v>
      </x:c>
      <x:c r="E1140" s="139" t="n">
        <x:v>0.9</x:v>
      </x:c>
    </x:row>
    <x:row r="1141">
      <x:c r="A1141" s="137" t="str">
        <x:v>BR-045-V1</x:v>
      </x:c>
      <x:c r="B1141" s="137" t="str">
        <x:v>enthält Ei</x:v>
      </x:c>
      <x:c r="C1141" s="137" t="str">
        <x:v>compatibility</x:v>
      </x:c>
      <x:c r="D1141" s="138" t="str">
        <x:v>ingredients</x:v>
      </x:c>
      <x:c r="E1141" s="139" t="n">
        <x:v>0.9</x:v>
      </x:c>
    </x:row>
    <x:row r="1142">
      <x:c r="A1142" s="137" t="str">
        <x:v>BR-045-V1</x:v>
      </x:c>
      <x:c r="B1142" s="137" t="str">
        <x:v>sojafrei nach Zutaten</x:v>
      </x:c>
      <x:c r="C1142" s="137" t="str">
        <x:v>compatibility</x:v>
      </x:c>
      <x:c r="D1142" s="138" t="str">
        <x:v>ingredients</x:v>
      </x:c>
      <x:c r="E1142" s="139" t="n">
        <x:v>0.9</x:v>
      </x:c>
    </x:row>
    <x:row r="1143">
      <x:c r="A1143" s="137" t="str">
        <x:v>BR-045-V1</x:v>
      </x:c>
      <x:c r="B1143" s="137" t="str">
        <x:v>leicht</x:v>
      </x:c>
      <x:c r="C1143" s="137" t="str">
        <x:v>nutrition</x:v>
      </x:c>
      <x:c r="D1143" s="138" t="str">
        <x:v>macros</x:v>
      </x:c>
      <x:c r="E1143" s="139" t="n">
        <x:v>0.9</x:v>
      </x:c>
    </x:row>
    <x:row r="1144">
      <x:c r="A1144" s="137" t="str">
        <x:v>BR-045-V1</x:v>
      </x:c>
      <x:c r="B1144" s="137" t="str">
        <x:v>Frühstück</x:v>
      </x:c>
      <x:c r="C1144" s="137" t="str">
        <x:v>meal_role</x:v>
      </x:c>
      <x:c r="D1144" s="138" t="str">
        <x:v>editorial_rule</x:v>
      </x:c>
      <x:c r="E1144" s="139" t="n">
        <x:v>0.93</x:v>
      </x:c>
    </x:row>
    <x:row r="1145">
      <x:c r="A1145" s="137" t="str">
        <x:v>BR-045-V1</x:v>
      </x:c>
      <x:c r="B1145" s="137" t="str">
        <x:v>Pfannkuchen/Crêpe</x:v>
      </x:c>
      <x:c r="C1145" s="137" t="str">
        <x:v>dish_type</x:v>
      </x:c>
      <x:c r="D1145" s="138" t="str">
        <x:v>editorial_rule</x:v>
      </x:c>
      <x:c r="E1145" s="139" t="n">
        <x:v>0.9</x:v>
      </x:c>
    </x:row>
    <x:row r="1146">
      <x:c r="A1146" s="137" t="str">
        <x:v>BR-045-V1</x:v>
      </x:c>
      <x:c r="B1146" s="137" t="str">
        <x:v>Meal Prep</x:v>
      </x:c>
      <x:c r="C1146" s="137" t="str">
        <x:v>use_case</x:v>
      </x:c>
      <x:c r="D1146" s="138" t="str">
        <x:v>recipe_properties</x:v>
      </x:c>
      <x:c r="E1146" s="139" t="n">
        <x:v>0.88</x:v>
      </x:c>
    </x:row>
    <x:row r="1147">
      <x:c r="A1147" s="137" t="str">
        <x:v>BR-045-V1</x:v>
      </x:c>
      <x:c r="B1147" s="137" t="str">
        <x:v>tiefkühlgeeignet</x:v>
      </x:c>
      <x:c r="C1147" s="137" t="str">
        <x:v>use_case</x:v>
      </x:c>
      <x:c r="D1147" s="138" t="str">
        <x:v>recipe_properties</x:v>
      </x:c>
      <x:c r="E1147" s="139" t="n">
        <x:v>0.88</x:v>
      </x:c>
    </x:row>
    <x:row r="1148">
      <x:c r="A1148" s="137" t="str">
        <x:v>BR-045-V1</x:v>
      </x:c>
      <x:c r="B1148" s="137" t="str">
        <x:v>vertraut</x:v>
      </x:c>
      <x:c r="C1148" s="137" t="str">
        <x:v>novelty</x:v>
      </x:c>
      <x:c r="D1148" s="138" t="str">
        <x:v>editorial_rule</x:v>
      </x:c>
      <x:c r="E1148" s="139" t="n">
        <x:v>0.78</x:v>
      </x:c>
    </x:row>
    <x:row r="1149">
      <x:c r="A1149" s="137" t="str">
        <x:v>BR-045-V1</x:v>
      </x:c>
      <x:c r="B1149" s="137" t="str">
        <x:v>normaler Supermarkt</x:v>
      </x:c>
      <x:c r="C1149" s="137" t="str">
        <x:v>availability</x:v>
      </x:c>
      <x:c r="D1149" s="138" t="str">
        <x:v>ingredient_rule</x:v>
      </x:c>
      <x:c r="E1149" s="139" t="n">
        <x:v>0.78</x:v>
      </x:c>
    </x:row>
    <x:row r="1150">
      <x:c r="A1150" s="137" t="str">
        <x:v>BR-045-V1</x:v>
      </x:c>
      <x:c r="B1150" s="137" t="str">
        <x:v>international/modern</x:v>
      </x:c>
      <x:c r="C1150" s="137" t="str">
        <x:v>region</x:v>
      </x:c>
      <x:c r="D1150" s="138" t="str">
        <x:v>editorial_rule</x:v>
      </x:c>
      <x:c r="E1150" s="139" t="n">
        <x:v>0.78</x:v>
      </x:c>
    </x:row>
    <x:row r="1151">
      <x:c r="A1151" s="137" t="str">
        <x:v>BR-045-V1</x:v>
      </x:c>
      <x:c r="B1151" s="137" t="str">
        <x:v>frisch</x:v>
      </x:c>
      <x:c r="C1151" s="137" t="str">
        <x:v>flavor</x:v>
      </x:c>
      <x:c r="D1151" s="138" t="str">
        <x:v>ingredient_rule</x:v>
      </x:c>
      <x:c r="E1151" s="139" t="n">
        <x:v>0.8</x:v>
      </x:c>
    </x:row>
    <x:row r="1152">
      <x:c r="A1152" s="137" t="str">
        <x:v>BR-045-V1</x:v>
      </x:c>
      <x:c r="B1152" s="137" t="str">
        <x:v>cremig</x:v>
      </x:c>
      <x:c r="C1152" s="137" t="str">
        <x:v>flavor</x:v>
      </x:c>
      <x:c r="D1152" s="138" t="str">
        <x:v>ingredient_rule</x:v>
      </x:c>
      <x:c r="E1152" s="139" t="n">
        <x:v>0.8</x:v>
      </x:c>
    </x:row>
    <x:row r="1153">
      <x:c r="A1153" s="137" t="str">
        <x:v>BR-045-V1</x:v>
      </x:c>
      <x:c r="B1153" s="137" t="str">
        <x:v>süß</x:v>
      </x:c>
      <x:c r="C1153" s="137" t="str">
        <x:v>flavor</x:v>
      </x:c>
      <x:c r="D1153" s="138" t="str">
        <x:v>ingredient_rule</x:v>
      </x:c>
      <x:c r="E1153" s="139" t="n">
        <x:v>0.8</x:v>
      </x:c>
    </x:row>
    <x:row r="1154">
      <x:c r="A1154" s="137" t="str">
        <x:v>BR-045-V1</x:v>
      </x:c>
      <x:c r="B1154" s="137" t="str">
        <x:v>mild</x:v>
      </x:c>
      <x:c r="C1154" s="137" t="str">
        <x:v>spice</x:v>
      </x:c>
      <x:c r="D1154" s="138" t="str">
        <x:v>ingredient_rule</x:v>
      </x:c>
      <x:c r="E1154" s="139" t="n">
        <x:v>0.85</x:v>
      </x:c>
    </x:row>
    <x:row r="1155">
      <x:c r="A1155" s="137" t="str">
        <x:v>BR-045-V1</x:v>
      </x:c>
      <x:c r="B1155" s="137" t="str">
        <x:v>ganzjährig</x:v>
      </x:c>
      <x:c r="C1155" s="137" t="str">
        <x:v>season</x:v>
      </x:c>
      <x:c r="D1155" s="138" t="str">
        <x:v>editorial_rule</x:v>
      </x:c>
      <x:c r="E1155" s="139" t="n">
        <x:v>0.72</x:v>
      </x:c>
    </x:row>
    <x:row r="1156">
      <x:c r="A1156" s="137" t="str">
        <x:v>BR-045-V1</x:v>
      </x:c>
      <x:c r="B1156" s="137" t="str">
        <x:v>warm</x:v>
      </x:c>
      <x:c r="C1156" s="137" t="str">
        <x:v>temperature</x:v>
      </x:c>
      <x:c r="D1156" s="138" t="str">
        <x:v>recipe_properties</x:v>
      </x:c>
      <x:c r="E1156" s="139" t="n">
        <x:v>0.9</x:v>
      </x:c>
    </x:row>
    <x:row r="1157">
      <x:c r="A1157" s="137" t="str">
        <x:v>BR-045-V1</x:v>
      </x:c>
      <x:c r="B1157" s="137" t="str">
        <x:v>Pfanne</x:v>
      </x:c>
      <x:c r="C1157" s="137" t="str">
        <x:v>equipment</x:v>
      </x:c>
      <x:c r="D1157" s="138" t="str">
        <x:v>steps_and_existing_data</x:v>
      </x:c>
      <x:c r="E1157" s="139" t="n">
        <x:v>0.88</x:v>
      </x:c>
    </x:row>
    <x:row r="1158">
      <x:c r="A1158" s="137" t="str">
        <x:v>BR-045-V1</x:v>
      </x:c>
      <x:c r="B1158" s="137" t="str">
        <x:v>mittel</x:v>
      </x:c>
      <x:c r="C1158" s="137" t="str">
        <x:v>difficulty</x:v>
      </x:c>
      <x:c r="D1158" s="138" t="str">
        <x:v>existing_value</x:v>
      </x:c>
      <x:c r="E1158" s="139" t="n">
        <x:v>0.95</x:v>
      </x:c>
    </x:row>
    <x:row r="1159">
      <x:c r="A1159" s="137" t="str">
        <x:v>BR-045-V1</x:v>
      </x:c>
      <x:c r="B1159" s="137" t="str">
        <x:v>mittel</x:v>
      </x:c>
      <x:c r="C1159" s="137" t="str">
        <x:v>time</x:v>
      </x:c>
      <x:c r="D1159" s="138" t="str">
        <x:v>total_time</x:v>
      </x:c>
      <x:c r="E1159" s="139" t="n">
        <x:v>1</x:v>
      </x:c>
    </x:row>
    <x:row r="1160">
      <x:c r="A1160" s="137" t="str">
        <x:v>BR-045-V1</x:v>
      </x:c>
      <x:c r="B1160" s="137" t="str">
        <x:v>günstig</x:v>
      </x:c>
      <x:c r="C1160" s="137" t="str">
        <x:v>cost</x:v>
      </x:c>
      <x:c r="D1160" s="138" t="str">
        <x:v>cost_per_serving</x:v>
      </x:c>
      <x:c r="E1160" s="139" t="n">
        <x:v>1</x:v>
      </x:c>
    </x:row>
    <x:row r="1161">
      <x:c r="A1161" s="137" t="str">
        <x:v>BR-046-V1</x:v>
      </x:c>
      <x:c r="B1161" s="137" t="str">
        <x:v>vegetarisch</x:v>
      </x:c>
      <x:c r="C1161" s="137" t="str">
        <x:v>diet</x:v>
      </x:c>
      <x:c r="D1161" s="138" t="str">
        <x:v>ingredients</x:v>
      </x:c>
      <x:c r="E1161" s="139" t="n">
        <x:v>0.96</x:v>
      </x:c>
    </x:row>
    <x:row r="1162">
      <x:c r="A1162" s="137" t="str">
        <x:v>BR-046-V1</x:v>
      </x:c>
      <x:c r="B1162" s="137" t="str">
        <x:v>nach Zutaten halal-kompatibel</x:v>
      </x:c>
      <x:c r="C1162" s="137" t="str">
        <x:v>halal</x:v>
      </x:c>
      <x:c r="D1162" s="138" t="str">
        <x:v>ingredients</x:v>
      </x:c>
      <x:c r="E1162" s="139" t="n">
        <x:v>0.94</x:v>
      </x:c>
    </x:row>
    <x:row r="1163">
      <x:c r="A1163" s="137" t="str">
        <x:v>BR-046-V1</x:v>
      </x:c>
      <x:c r="B1163" s="137" t="str">
        <x:v>glutenfrei bei zertifizierter Produktwahl</x:v>
      </x:c>
      <x:c r="C1163" s="137" t="str">
        <x:v>compatibility</x:v>
      </x:c>
      <x:c r="D1163" s="138" t="str">
        <x:v>ingredients</x:v>
      </x:c>
      <x:c r="E1163" s="139" t="n">
        <x:v>0.9</x:v>
      </x:c>
    </x:row>
    <x:row r="1164">
      <x:c r="A1164" s="137" t="str">
        <x:v>BR-046-V1</x:v>
      </x:c>
      <x:c r="B1164" s="137" t="str">
        <x:v>mit laktosefreien Produkten</x:v>
      </x:c>
      <x:c r="C1164" s="137" t="str">
        <x:v>compatibility</x:v>
      </x:c>
      <x:c r="D1164" s="138" t="str">
        <x:v>ingredients</x:v>
      </x:c>
      <x:c r="E1164" s="139" t="n">
        <x:v>0.9</x:v>
      </x:c>
    </x:row>
    <x:row r="1165">
      <x:c r="A1165" s="137" t="str">
        <x:v>BR-046-V1</x:v>
      </x:c>
      <x:c r="B1165" s="137" t="str">
        <x:v>enthält Nüsse/Erdnüsse</x:v>
      </x:c>
      <x:c r="C1165" s="137" t="str">
        <x:v>compatibility</x:v>
      </x:c>
      <x:c r="D1165" s="138" t="str">
        <x:v>ingredients</x:v>
      </x:c>
      <x:c r="E1165" s="139" t="n">
        <x:v>0.9</x:v>
      </x:c>
    </x:row>
    <x:row r="1166">
      <x:c r="A1166" s="137" t="str">
        <x:v>BR-046-V1</x:v>
      </x:c>
      <x:c r="B1166" s="137" t="str">
        <x:v>eifrei nach Zutaten</x:v>
      </x:c>
      <x:c r="C1166" s="137" t="str">
        <x:v>compatibility</x:v>
      </x:c>
      <x:c r="D1166" s="138" t="str">
        <x:v>ingredients</x:v>
      </x:c>
      <x:c r="E1166" s="139" t="n">
        <x:v>0.9</x:v>
      </x:c>
    </x:row>
    <x:row r="1167">
      <x:c r="A1167" s="137" t="str">
        <x:v>BR-046-V1</x:v>
      </x:c>
      <x:c r="B1167" s="137" t="str">
        <x:v>sojafrei nach Zutaten</x:v>
      </x:c>
      <x:c r="C1167" s="137" t="str">
        <x:v>compatibility</x:v>
      </x:c>
      <x:c r="D1167" s="138" t="str">
        <x:v>ingredients</x:v>
      </x:c>
      <x:c r="E1167" s="139" t="n">
        <x:v>0.9</x:v>
      </x:c>
    </x:row>
    <x:row r="1168">
      <x:c r="A1168" s="137" t="str">
        <x:v>BR-046-V1</x:v>
      </x:c>
      <x:c r="B1168" s="137" t="str">
        <x:v>ballaststoffreich</x:v>
      </x:c>
      <x:c r="C1168" s="137" t="str">
        <x:v>nutrition</x:v>
      </x:c>
      <x:c r="D1168" s="138" t="str">
        <x:v>macros</x:v>
      </x:c>
      <x:c r="E1168" s="139" t="n">
        <x:v>0.9</x:v>
      </x:c>
    </x:row>
    <x:row r="1169">
      <x:c r="A1169" s="137" t="str">
        <x:v>BR-046-V1</x:v>
      </x:c>
      <x:c r="B1169" s="137" t="str">
        <x:v>Frühstück</x:v>
      </x:c>
      <x:c r="C1169" s="137" t="str">
        <x:v>meal_role</x:v>
      </x:c>
      <x:c r="D1169" s="138" t="str">
        <x:v>editorial_rule</x:v>
      </x:c>
      <x:c r="E1169" s="139" t="n">
        <x:v>0.93</x:v>
      </x:c>
    </x:row>
    <x:row r="1170">
      <x:c r="A1170" s="137" t="str">
        <x:v>BR-046-V1</x:v>
      </x:c>
      <x:c r="B1170" s="137" t="str">
        <x:v>Bowl</x:v>
      </x:c>
      <x:c r="C1170" s="137" t="str">
        <x:v>dish_type</x:v>
      </x:c>
      <x:c r="D1170" s="138" t="str">
        <x:v>editorial_rule</x:v>
      </x:c>
      <x:c r="E1170" s="139" t="n">
        <x:v>0.9</x:v>
      </x:c>
    </x:row>
    <x:row r="1171">
      <x:c r="A1171" s="137" t="str">
        <x:v>BR-046-V1</x:v>
      </x:c>
      <x:c r="B1171" s="137" t="str">
        <x:v>schnell</x:v>
      </x:c>
      <x:c r="C1171" s="137" t="str">
        <x:v>use_case</x:v>
      </x:c>
      <x:c r="D1171" s="138" t="str">
        <x:v>recipe_properties</x:v>
      </x:c>
      <x:c r="E1171" s="139" t="n">
        <x:v>0.88</x:v>
      </x:c>
    </x:row>
    <x:row r="1172">
      <x:c r="A1172" s="137" t="str">
        <x:v>BR-046-V1</x:v>
      </x:c>
      <x:c r="B1172" s="137" t="str">
        <x:v>transportierbar</x:v>
      </x:c>
      <x:c r="C1172" s="137" t="str">
        <x:v>use_case</x:v>
      </x:c>
      <x:c r="D1172" s="138" t="str">
        <x:v>recipe_properties</x:v>
      </x:c>
      <x:c r="E1172" s="139" t="n">
        <x:v>0.88</x:v>
      </x:c>
    </x:row>
    <x:row r="1173">
      <x:c r="A1173" s="137" t="str">
        <x:v>BR-046-V1</x:v>
      </x:c>
      <x:c r="B1173" s="137" t="str">
        <x:v>vertraut</x:v>
      </x:c>
      <x:c r="C1173" s="137" t="str">
        <x:v>novelty</x:v>
      </x:c>
      <x:c r="D1173" s="138" t="str">
        <x:v>editorial_rule</x:v>
      </x:c>
      <x:c r="E1173" s="139" t="n">
        <x:v>0.78</x:v>
      </x:c>
    </x:row>
    <x:row r="1174">
      <x:c r="A1174" s="137" t="str">
        <x:v>BR-046-V1</x:v>
      </x:c>
      <x:c r="B1174" s="137" t="str">
        <x:v>normaler Supermarkt</x:v>
      </x:c>
      <x:c r="C1174" s="137" t="str">
        <x:v>availability</x:v>
      </x:c>
      <x:c r="D1174" s="138" t="str">
        <x:v>ingredient_rule</x:v>
      </x:c>
      <x:c r="E1174" s="139" t="n">
        <x:v>0.78</x:v>
      </x:c>
    </x:row>
    <x:row r="1175">
      <x:c r="A1175" s="137" t="str">
        <x:v>BR-046-V1</x:v>
      </x:c>
      <x:c r="B1175" s="137" t="str">
        <x:v>international/modern</x:v>
      </x:c>
      <x:c r="C1175" s="137" t="str">
        <x:v>region</x:v>
      </x:c>
      <x:c r="D1175" s="138" t="str">
        <x:v>editorial_rule</x:v>
      </x:c>
      <x:c r="E1175" s="139" t="n">
        <x:v>0.78</x:v>
      </x:c>
    </x:row>
    <x:row r="1176">
      <x:c r="A1176" s="137" t="str">
        <x:v>BR-046-V1</x:v>
      </x:c>
      <x:c r="B1176" s="137" t="str">
        <x:v>mild-herzhaft</x:v>
      </x:c>
      <x:c r="C1176" s="137" t="str">
        <x:v>flavor</x:v>
      </x:c>
      <x:c r="D1176" s="138" t="str">
        <x:v>ingredient_rule</x:v>
      </x:c>
      <x:c r="E1176" s="139" t="n">
        <x:v>0.8</x:v>
      </x:c>
    </x:row>
    <x:row r="1177">
      <x:c r="A1177" s="137" t="str">
        <x:v>BR-046-V1</x:v>
      </x:c>
      <x:c r="B1177" s="137" t="str">
        <x:v>mild</x:v>
      </x:c>
      <x:c r="C1177" s="137" t="str">
        <x:v>spice</x:v>
      </x:c>
      <x:c r="D1177" s="138" t="str">
        <x:v>ingredient_rule</x:v>
      </x:c>
      <x:c r="E1177" s="139" t="n">
        <x:v>0.85</x:v>
      </x:c>
    </x:row>
    <x:row r="1178">
      <x:c r="A1178" s="137" t="str">
        <x:v>BR-046-V1</x:v>
      </x:c>
      <x:c r="B1178" s="137" t="str">
        <x:v>ganzjährig</x:v>
      </x:c>
      <x:c r="C1178" s="137" t="str">
        <x:v>season</x:v>
      </x:c>
      <x:c r="D1178" s="138" t="str">
        <x:v>editorial_rule</x:v>
      </x:c>
      <x:c r="E1178" s="139" t="n">
        <x:v>0.72</x:v>
      </x:c>
    </x:row>
    <x:row r="1179">
      <x:c r="A1179" s="137" t="str">
        <x:v>BR-046-V1</x:v>
      </x:c>
      <x:c r="B1179" s="137" t="str">
        <x:v>warm</x:v>
      </x:c>
      <x:c r="C1179" s="137" t="str">
        <x:v>temperature</x:v>
      </x:c>
      <x:c r="D1179" s="138" t="str">
        <x:v>recipe_properties</x:v>
      </x:c>
      <x:c r="E1179" s="139" t="n">
        <x:v>0.9</x:v>
      </x:c>
    </x:row>
    <x:row r="1180">
      <x:c r="A1180" s="137" t="str">
        <x:v>BR-046-V1</x:v>
      </x:c>
      <x:c r="B1180" s="137" t="str">
        <x:v>Schüssel</x:v>
      </x:c>
      <x:c r="C1180" s="137" t="str">
        <x:v>equipment</x:v>
      </x:c>
      <x:c r="D1180" s="138" t="str">
        <x:v>steps_and_existing_data</x:v>
      </x:c>
      <x:c r="E1180" s="139" t="n">
        <x:v>0.88</x:v>
      </x:c>
    </x:row>
    <x:row r="1181">
      <x:c r="A1181" s="137" t="str">
        <x:v>BR-046-V1</x:v>
      </x:c>
      <x:c r="B1181" s="137" t="str">
        <x:v>Topf</x:v>
      </x:c>
      <x:c r="C1181" s="137" t="str">
        <x:v>equipment</x:v>
      </x:c>
      <x:c r="D1181" s="138" t="str">
        <x:v>steps_and_existing_data</x:v>
      </x:c>
      <x:c r="E1181" s="139" t="n">
        <x:v>0.88</x:v>
      </x:c>
    </x:row>
    <x:row r="1182">
      <x:c r="A1182" s="137" t="str">
        <x:v>BR-046-V1</x:v>
      </x:c>
      <x:c r="B1182" s="137" t="str">
        <x:v>Pfanne</x:v>
      </x:c>
      <x:c r="C1182" s="137" t="str">
        <x:v>equipment</x:v>
      </x:c>
      <x:c r="D1182" s="138" t="str">
        <x:v>steps_and_existing_data</x:v>
      </x:c>
      <x:c r="E1182" s="139" t="n">
        <x:v>0.88</x:v>
      </x:c>
    </x:row>
    <x:row r="1183">
      <x:c r="A1183" s="137" t="str">
        <x:v>BR-046-V1</x:v>
      </x:c>
      <x:c r="B1183" s="137" t="str">
        <x:v>einfach</x:v>
      </x:c>
      <x:c r="C1183" s="137" t="str">
        <x:v>difficulty</x:v>
      </x:c>
      <x:c r="D1183" s="138" t="str">
        <x:v>existing_value</x:v>
      </x:c>
      <x:c r="E1183" s="139" t="n">
        <x:v>0.95</x:v>
      </x:c>
    </x:row>
    <x:row r="1184">
      <x:c r="A1184" s="137" t="str">
        <x:v>BR-046-V1</x:v>
      </x:c>
      <x:c r="B1184" s="137" t="str">
        <x:v>sehr schnell</x:v>
      </x:c>
      <x:c r="C1184" s="137" t="str">
        <x:v>time</x:v>
      </x:c>
      <x:c r="D1184" s="138" t="str">
        <x:v>total_time</x:v>
      </x:c>
      <x:c r="E1184" s="139" t="n">
        <x:v>1</x:v>
      </x:c>
    </x:row>
    <x:row r="1185">
      <x:c r="A1185" s="137" t="str">
        <x:v>BR-046-V1</x:v>
      </x:c>
      <x:c r="B1185" s="137" t="str">
        <x:v>günstig</x:v>
      </x:c>
      <x:c r="C1185" s="137" t="str">
        <x:v>cost</x:v>
      </x:c>
      <x:c r="D1185" s="138" t="str">
        <x:v>cost_per_serving</x:v>
      </x:c>
      <x:c r="E1185" s="139" t="n">
        <x:v>1</x:v>
      </x:c>
    </x:row>
    <x:row r="1186">
      <x:c r="A1186" s="137" t="str">
        <x:v>BR-047-V1</x:v>
      </x:c>
      <x:c r="B1186" s="137" t="str">
        <x:v>vegetarisch</x:v>
      </x:c>
      <x:c r="C1186" s="137" t="str">
        <x:v>diet</x:v>
      </x:c>
      <x:c r="D1186" s="138" t="str">
        <x:v>ingredients</x:v>
      </x:c>
      <x:c r="E1186" s="139" t="n">
        <x:v>0.96</x:v>
      </x:c>
    </x:row>
    <x:row r="1187">
      <x:c r="A1187" s="137" t="str">
        <x:v>BR-047-V1</x:v>
      </x:c>
      <x:c r="B1187" s="137" t="str">
        <x:v>nach Zutaten halal-kompatibel</x:v>
      </x:c>
      <x:c r="C1187" s="137" t="str">
        <x:v>halal</x:v>
      </x:c>
      <x:c r="D1187" s="138" t="str">
        <x:v>ingredients</x:v>
      </x:c>
      <x:c r="E1187" s="139" t="n">
        <x:v>0.94</x:v>
      </x:c>
    </x:row>
    <x:row r="1188">
      <x:c r="A1188" s="137" t="str">
        <x:v>BR-047-V1</x:v>
      </x:c>
      <x:c r="B1188" s="137" t="str">
        <x:v>glutenfrei nach Zutaten</x:v>
      </x:c>
      <x:c r="C1188" s="137" t="str">
        <x:v>compatibility</x:v>
      </x:c>
      <x:c r="D1188" s="138" t="str">
        <x:v>ingredients</x:v>
      </x:c>
      <x:c r="E1188" s="139" t="n">
        <x:v>0.9</x:v>
      </x:c>
    </x:row>
    <x:row r="1189">
      <x:c r="A1189" s="137" t="str">
        <x:v>BR-047-V1</x:v>
      </x:c>
      <x:c r="B1189" s="137" t="str">
        <x:v>laktosefrei nach Zutaten</x:v>
      </x:c>
      <x:c r="C1189" s="137" t="str">
        <x:v>compatibility</x:v>
      </x:c>
      <x:c r="D1189" s="138" t="str">
        <x:v>ingredients</x:v>
      </x:c>
      <x:c r="E1189" s="139" t="n">
        <x:v>0.9</x:v>
      </x:c>
    </x:row>
    <x:row r="1190">
      <x:c r="A1190" s="137" t="str">
        <x:v>BR-047-V1</x:v>
      </x:c>
      <x:c r="B1190" s="137" t="str">
        <x:v>nussfrei nach Zutaten</x:v>
      </x:c>
      <x:c r="C1190" s="137" t="str">
        <x:v>compatibility</x:v>
      </x:c>
      <x:c r="D1190" s="138" t="str">
        <x:v>ingredients</x:v>
      </x:c>
      <x:c r="E1190" s="139" t="n">
        <x:v>0.9</x:v>
      </x:c>
    </x:row>
    <x:row r="1191">
      <x:c r="A1191" s="137" t="str">
        <x:v>BR-047-V1</x:v>
      </x:c>
      <x:c r="B1191" s="137" t="str">
        <x:v>enthält Ei</x:v>
      </x:c>
      <x:c r="C1191" s="137" t="str">
        <x:v>compatibility</x:v>
      </x:c>
      <x:c r="D1191" s="138" t="str">
        <x:v>ingredients</x:v>
      </x:c>
      <x:c r="E1191" s="139" t="n">
        <x:v>0.9</x:v>
      </x:c>
    </x:row>
    <x:row r="1192">
      <x:c r="A1192" s="137" t="str">
        <x:v>BR-047-V1</x:v>
      </x:c>
      <x:c r="B1192" s="137" t="str">
        <x:v>sojafrei nach Zutaten</x:v>
      </x:c>
      <x:c r="C1192" s="137" t="str">
        <x:v>compatibility</x:v>
      </x:c>
      <x:c r="D1192" s="138" t="str">
        <x:v>ingredients</x:v>
      </x:c>
      <x:c r="E1192" s="139" t="n">
        <x:v>0.9</x:v>
      </x:c>
    </x:row>
    <x:row r="1193">
      <x:c r="A1193" s="137" t="str">
        <x:v>BR-047-V1</x:v>
      </x:c>
      <x:c r="B1193" s="137" t="str">
        <x:v>leicht</x:v>
      </x:c>
      <x:c r="C1193" s="137" t="str">
        <x:v>nutrition</x:v>
      </x:c>
      <x:c r="D1193" s="138" t="str">
        <x:v>macros</x:v>
      </x:c>
      <x:c r="E1193" s="139" t="n">
        <x:v>0.9</x:v>
      </x:c>
    </x:row>
    <x:row r="1194">
      <x:c r="A1194" s="137" t="str">
        <x:v>BR-047-V1</x:v>
      </x:c>
      <x:c r="B1194" s="137" t="str">
        <x:v>Frühstück</x:v>
      </x:c>
      <x:c r="C1194" s="137" t="str">
        <x:v>meal_role</x:v>
      </x:c>
      <x:c r="D1194" s="138" t="str">
        <x:v>editorial_rule</x:v>
      </x:c>
      <x:c r="E1194" s="139" t="n">
        <x:v>0.93</x:v>
      </x:c>
    </x:row>
    <x:row r="1195">
      <x:c r="A1195" s="137" t="str">
        <x:v>BR-047-V1</x:v>
      </x:c>
      <x:c r="B1195" s="137" t="str">
        <x:v>Eiergericht</x:v>
      </x:c>
      <x:c r="C1195" s="137" t="str">
        <x:v>dish_type</x:v>
      </x:c>
      <x:c r="D1195" s="138" t="str">
        <x:v>editorial_rule</x:v>
      </x:c>
      <x:c r="E1195" s="139" t="n">
        <x:v>0.9</x:v>
      </x:c>
    </x:row>
    <x:row r="1196">
      <x:c r="A1196" s="137" t="str">
        <x:v>BR-047-V1</x:v>
      </x:c>
      <x:c r="B1196" s="137" t="str">
        <x:v>schnell</x:v>
      </x:c>
      <x:c r="C1196" s="137" t="str">
        <x:v>use_case</x:v>
      </x:c>
      <x:c r="D1196" s="138" t="str">
        <x:v>recipe_properties</x:v>
      </x:c>
      <x:c r="E1196" s="139" t="n">
        <x:v>0.88</x:v>
      </x:c>
    </x:row>
    <x:row r="1197">
      <x:c r="A1197" s="137" t="str">
        <x:v>BR-047-V1</x:v>
      </x:c>
      <x:c r="B1197" s="137" t="str">
        <x:v>Meal Prep</x:v>
      </x:c>
      <x:c r="C1197" s="137" t="str">
        <x:v>use_case</x:v>
      </x:c>
      <x:c r="D1197" s="138" t="str">
        <x:v>recipe_properties</x:v>
      </x:c>
      <x:c r="E1197" s="139" t="n">
        <x:v>0.88</x:v>
      </x:c>
    </x:row>
    <x:row r="1198">
      <x:c r="A1198" s="137" t="str">
        <x:v>BR-047-V1</x:v>
      </x:c>
      <x:c r="B1198" s="137" t="str">
        <x:v>transportierbar</x:v>
      </x:c>
      <x:c r="C1198" s="137" t="str">
        <x:v>use_case</x:v>
      </x:c>
      <x:c r="D1198" s="138" t="str">
        <x:v>recipe_properties</x:v>
      </x:c>
      <x:c r="E1198" s="139" t="n">
        <x:v>0.88</x:v>
      </x:c>
    </x:row>
    <x:row r="1199">
      <x:c r="A1199" s="137" t="str">
        <x:v>BR-047-V1</x:v>
      </x:c>
      <x:c r="B1199" s="137" t="str">
        <x:v>vertraut</x:v>
      </x:c>
      <x:c r="C1199" s="137" t="str">
        <x:v>novelty</x:v>
      </x:c>
      <x:c r="D1199" s="138" t="str">
        <x:v>editorial_rule</x:v>
      </x:c>
      <x:c r="E1199" s="139" t="n">
        <x:v>0.78</x:v>
      </x:c>
    </x:row>
    <x:row r="1200">
      <x:c r="A1200" s="137" t="str">
        <x:v>BR-047-V1</x:v>
      </x:c>
      <x:c r="B1200" s="137" t="str">
        <x:v>normaler Supermarkt</x:v>
      </x:c>
      <x:c r="C1200" s="137" t="str">
        <x:v>availability</x:v>
      </x:c>
      <x:c r="D1200" s="138" t="str">
        <x:v>ingredient_rule</x:v>
      </x:c>
      <x:c r="E1200" s="139" t="n">
        <x:v>0.78</x:v>
      </x:c>
    </x:row>
    <x:row r="1201">
      <x:c r="A1201" s="137" t="str">
        <x:v>BR-047-V1</x:v>
      </x:c>
      <x:c r="B1201" s="137" t="str">
        <x:v>international/modern</x:v>
      </x:c>
      <x:c r="C1201" s="137" t="str">
        <x:v>region</x:v>
      </x:c>
      <x:c r="D1201" s="138" t="str">
        <x:v>editorial_rule</x:v>
      </x:c>
      <x:c r="E1201" s="139" t="n">
        <x:v>0.78</x:v>
      </x:c>
    </x:row>
    <x:row r="1202">
      <x:c r="A1202" s="137" t="str">
        <x:v>BR-047-V1</x:v>
      </x:c>
      <x:c r="B1202" s="137" t="str">
        <x:v>frisch</x:v>
      </x:c>
      <x:c r="C1202" s="137" t="str">
        <x:v>flavor</x:v>
      </x:c>
      <x:c r="D1202" s="138" t="str">
        <x:v>ingredient_rule</x:v>
      </x:c>
      <x:c r="E1202" s="139" t="n">
        <x:v>0.8</x:v>
      </x:c>
    </x:row>
    <x:row r="1203">
      <x:c r="A1203" s="137" t="str">
        <x:v>BR-047-V1</x:v>
      </x:c>
      <x:c r="B1203" s="137" t="str">
        <x:v>mild</x:v>
      </x:c>
      <x:c r="C1203" s="137" t="str">
        <x:v>spice</x:v>
      </x:c>
      <x:c r="D1203" s="138" t="str">
        <x:v>ingredient_rule</x:v>
      </x:c>
      <x:c r="E1203" s="139" t="n">
        <x:v>0.85</x:v>
      </x:c>
    </x:row>
    <x:row r="1204">
      <x:c r="A1204" s="137" t="str">
        <x:v>BR-047-V1</x:v>
      </x:c>
      <x:c r="B1204" s="137" t="str">
        <x:v>ganzjährig</x:v>
      </x:c>
      <x:c r="C1204" s="137" t="str">
        <x:v>season</x:v>
      </x:c>
      <x:c r="D1204" s="138" t="str">
        <x:v>editorial_rule</x:v>
      </x:c>
      <x:c r="E1204" s="139" t="n">
        <x:v>0.72</x:v>
      </x:c>
    </x:row>
    <x:row r="1205">
      <x:c r="A1205" s="137" t="str">
        <x:v>BR-047-V1</x:v>
      </x:c>
      <x:c r="B1205" s="137" t="str">
        <x:v>warm</x:v>
      </x:c>
      <x:c r="C1205" s="137" t="str">
        <x:v>temperature</x:v>
      </x:c>
      <x:c r="D1205" s="138" t="str">
        <x:v>recipe_properties</x:v>
      </x:c>
      <x:c r="E1205" s="139" t="n">
        <x:v>0.9</x:v>
      </x:c>
    </x:row>
    <x:row r="1206">
      <x:c r="A1206" s="137" t="str">
        <x:v>BR-047-V1</x:v>
      </x:c>
      <x:c r="B1206" s="137" t="str">
        <x:v>Pfanne</x:v>
      </x:c>
      <x:c r="C1206" s="137" t="str">
        <x:v>equipment</x:v>
      </x:c>
      <x:c r="D1206" s="138" t="str">
        <x:v>steps_and_existing_data</x:v>
      </x:c>
      <x:c r="E1206" s="139" t="n">
        <x:v>0.88</x:v>
      </x:c>
    </x:row>
    <x:row r="1207">
      <x:c r="A1207" s="137" t="str">
        <x:v>BR-047-V1</x:v>
      </x:c>
      <x:c r="B1207" s="137" t="str">
        <x:v>einfach</x:v>
      </x:c>
      <x:c r="C1207" s="137" t="str">
        <x:v>difficulty</x:v>
      </x:c>
      <x:c r="D1207" s="138" t="str">
        <x:v>existing_value</x:v>
      </x:c>
      <x:c r="E1207" s="139" t="n">
        <x:v>0.95</x:v>
      </x:c>
    </x:row>
    <x:row r="1208">
      <x:c r="A1208" s="137" t="str">
        <x:v>BR-047-V1</x:v>
      </x:c>
      <x:c r="B1208" s="137" t="str">
        <x:v>sehr schnell</x:v>
      </x:c>
      <x:c r="C1208" s="137" t="str">
        <x:v>time</x:v>
      </x:c>
      <x:c r="D1208" s="138" t="str">
        <x:v>total_time</x:v>
      </x:c>
      <x:c r="E1208" s="139" t="n">
        <x:v>1</x:v>
      </x:c>
    </x:row>
    <x:row r="1209">
      <x:c r="A1209" s="137" t="str">
        <x:v>BR-047-V1</x:v>
      </x:c>
      <x:c r="B1209" s="137" t="str">
        <x:v>günstig</x:v>
      </x:c>
      <x:c r="C1209" s="137" t="str">
        <x:v>cost</x:v>
      </x:c>
      <x:c r="D1209" s="138" t="str">
        <x:v>cost_per_serving</x:v>
      </x:c>
      <x:c r="E1209" s="139" t="n">
        <x:v>1</x:v>
      </x:c>
    </x:row>
    <x:row r="1210">
      <x:c r="A1210" s="137" t="str">
        <x:v>BR-048-V1</x:v>
      </x:c>
      <x:c r="B1210" s="137" t="str">
        <x:v>vegetarisch</x:v>
      </x:c>
      <x:c r="C1210" s="137" t="str">
        <x:v>diet</x:v>
      </x:c>
      <x:c r="D1210" s="138" t="str">
        <x:v>ingredients</x:v>
      </x:c>
      <x:c r="E1210" s="139" t="n">
        <x:v>0.96</x:v>
      </x:c>
    </x:row>
    <x:row r="1211">
      <x:c r="A1211" s="137" t="str">
        <x:v>BR-048-V1</x:v>
      </x:c>
      <x:c r="B1211" s="137" t="str">
        <x:v>nach Zutaten halal-kompatibel</x:v>
      </x:c>
      <x:c r="C1211" s="137" t="str">
        <x:v>halal</x:v>
      </x:c>
      <x:c r="D1211" s="138" t="str">
        <x:v>ingredients</x:v>
      </x:c>
      <x:c r="E1211" s="139" t="n">
        <x:v>0.94</x:v>
      </x:c>
    </x:row>
    <x:row r="1212">
      <x:c r="A1212" s="137" t="str">
        <x:v>BR-048-V1</x:v>
      </x:c>
      <x:c r="B1212" s="137" t="str">
        <x:v>mit Austausch glutenfrei</x:v>
      </x:c>
      <x:c r="C1212" s="137" t="str">
        <x:v>compatibility</x:v>
      </x:c>
      <x:c r="D1212" s="138" t="str">
        <x:v>ingredients</x:v>
      </x:c>
      <x:c r="E1212" s="139" t="n">
        <x:v>0.9</x:v>
      </x:c>
    </x:row>
    <x:row r="1213">
      <x:c r="A1213" s="137" t="str">
        <x:v>BR-048-V1</x:v>
      </x:c>
      <x:c r="B1213" s="137" t="str">
        <x:v>laktosefrei nach Zutaten</x:v>
      </x:c>
      <x:c r="C1213" s="137" t="str">
        <x:v>compatibility</x:v>
      </x:c>
      <x:c r="D1213" s="138" t="str">
        <x:v>ingredients</x:v>
      </x:c>
      <x:c r="E1213" s="139" t="n">
        <x:v>0.9</x:v>
      </x:c>
    </x:row>
    <x:row r="1214">
      <x:c r="A1214" s="137" t="str">
        <x:v>BR-048-V1</x:v>
      </x:c>
      <x:c r="B1214" s="137" t="str">
        <x:v>nussfrei nach Zutaten</x:v>
      </x:c>
      <x:c r="C1214" s="137" t="str">
        <x:v>compatibility</x:v>
      </x:c>
      <x:c r="D1214" s="138" t="str">
        <x:v>ingredients</x:v>
      </x:c>
      <x:c r="E1214" s="139" t="n">
        <x:v>0.9</x:v>
      </x:c>
    </x:row>
    <x:row r="1215">
      <x:c r="A1215" s="137" t="str">
        <x:v>BR-048-V1</x:v>
      </x:c>
      <x:c r="B1215" s="137" t="str">
        <x:v>eifrei nach Zutaten</x:v>
      </x:c>
      <x:c r="C1215" s="137" t="str">
        <x:v>compatibility</x:v>
      </x:c>
      <x:c r="D1215" s="138" t="str">
        <x:v>ingredients</x:v>
      </x:c>
      <x:c r="E1215" s="139" t="n">
        <x:v>0.9</x:v>
      </x:c>
    </x:row>
    <x:row r="1216">
      <x:c r="A1216" s="137" t="str">
        <x:v>BR-048-V1</x:v>
      </x:c>
      <x:c r="B1216" s="137" t="str">
        <x:v>sojafrei nach Zutaten</x:v>
      </x:c>
      <x:c r="C1216" s="137" t="str">
        <x:v>compatibility</x:v>
      </x:c>
      <x:c r="D1216" s="138" t="str">
        <x:v>ingredients</x:v>
      </x:c>
      <x:c r="E1216" s="139" t="n">
        <x:v>0.9</x:v>
      </x:c>
    </x:row>
    <x:row r="1217">
      <x:c r="A1217" s="137" t="str">
        <x:v>BR-048-V1</x:v>
      </x:c>
      <x:c r="B1217" s="137" t="str">
        <x:v>leicht</x:v>
      </x:c>
      <x:c r="C1217" s="137" t="str">
        <x:v>nutrition</x:v>
      </x:c>
      <x:c r="D1217" s="138" t="str">
        <x:v>macros</x:v>
      </x:c>
      <x:c r="E1217" s="139" t="n">
        <x:v>0.9</x:v>
      </x:c>
    </x:row>
    <x:row r="1218">
      <x:c r="A1218" s="137" t="str">
        <x:v>BR-048-V1</x:v>
      </x:c>
      <x:c r="B1218" s="137" t="str">
        <x:v>Frühstück</x:v>
      </x:c>
      <x:c r="C1218" s="137" t="str">
        <x:v>meal_role</x:v>
      </x:c>
      <x:c r="D1218" s="138" t="str">
        <x:v>editorial_rule</x:v>
      </x:c>
      <x:c r="E1218" s="139" t="n">
        <x:v>0.93</x:v>
      </x:c>
    </x:row>
    <x:row r="1219">
      <x:c r="A1219" s="137" t="str">
        <x:v>BR-048-V1</x:v>
      </x:c>
      <x:c r="B1219" s="137" t="str">
        <x:v>Porridge/Müsli</x:v>
      </x:c>
      <x:c r="C1219" s="137" t="str">
        <x:v>dish_type</x:v>
      </x:c>
      <x:c r="D1219" s="138" t="str">
        <x:v>editorial_rule</x:v>
      </x:c>
      <x:c r="E1219" s="139" t="n">
        <x:v>0.9</x:v>
      </x:c>
    </x:row>
    <x:row r="1220">
      <x:c r="A1220" s="137" t="str">
        <x:v>BR-048-V1</x:v>
      </x:c>
      <x:c r="B1220" s="137" t="str">
        <x:v>schnell</x:v>
      </x:c>
      <x:c r="C1220" s="137" t="str">
        <x:v>use_case</x:v>
      </x:c>
      <x:c r="D1220" s="138" t="str">
        <x:v>recipe_properties</x:v>
      </x:c>
      <x:c r="E1220" s="139" t="n">
        <x:v>0.88</x:v>
      </x:c>
    </x:row>
    <x:row r="1221">
      <x:c r="A1221" s="137" t="str">
        <x:v>BR-048-V1</x:v>
      </x:c>
      <x:c r="B1221" s="137" t="str">
        <x:v>Meal Prep</x:v>
      </x:c>
      <x:c r="C1221" s="137" t="str">
        <x:v>use_case</x:v>
      </x:c>
      <x:c r="D1221" s="138" t="str">
        <x:v>recipe_properties</x:v>
      </x:c>
      <x:c r="E1221" s="139" t="n">
        <x:v>0.88</x:v>
      </x:c>
    </x:row>
    <x:row r="1222">
      <x:c r="A1222" s="137" t="str">
        <x:v>BR-048-V1</x:v>
      </x:c>
      <x:c r="B1222" s="137" t="str">
        <x:v>kalt essbar</x:v>
      </x:c>
      <x:c r="C1222" s="137" t="str">
        <x:v>use_case</x:v>
      </x:c>
      <x:c r="D1222" s="138" t="str">
        <x:v>recipe_properties</x:v>
      </x:c>
      <x:c r="E1222" s="139" t="n">
        <x:v>0.88</x:v>
      </x:c>
    </x:row>
    <x:row r="1223">
      <x:c r="A1223" s="137" t="str">
        <x:v>BR-048-V1</x:v>
      </x:c>
      <x:c r="B1223" s="137" t="str">
        <x:v>transportierbar</x:v>
      </x:c>
      <x:c r="C1223" s="137" t="str">
        <x:v>use_case</x:v>
      </x:c>
      <x:c r="D1223" s="138" t="str">
        <x:v>recipe_properties</x:v>
      </x:c>
      <x:c r="E1223" s="139" t="n">
        <x:v>0.88</x:v>
      </x:c>
    </x:row>
    <x:row r="1224">
      <x:c r="A1224" s="137" t="str">
        <x:v>BR-048-V1</x:v>
      </x:c>
      <x:c r="B1224" s="137" t="str">
        <x:v>vertraut</x:v>
      </x:c>
      <x:c r="C1224" s="137" t="str">
        <x:v>novelty</x:v>
      </x:c>
      <x:c r="D1224" s="138" t="str">
        <x:v>editorial_rule</x:v>
      </x:c>
      <x:c r="E1224" s="139" t="n">
        <x:v>0.78</x:v>
      </x:c>
    </x:row>
    <x:row r="1225">
      <x:c r="A1225" s="137" t="str">
        <x:v>BR-048-V1</x:v>
      </x:c>
      <x:c r="B1225" s="137" t="str">
        <x:v>normaler Supermarkt</x:v>
      </x:c>
      <x:c r="C1225" s="137" t="str">
        <x:v>availability</x:v>
      </x:c>
      <x:c r="D1225" s="138" t="str">
        <x:v>ingredient_rule</x:v>
      </x:c>
      <x:c r="E1225" s="139" t="n">
        <x:v>0.78</x:v>
      </x:c>
    </x:row>
    <x:row r="1226">
      <x:c r="A1226" s="137" t="str">
        <x:v>BR-048-V1</x:v>
      </x:c>
      <x:c r="B1226" s="137" t="str">
        <x:v>international/modern</x:v>
      </x:c>
      <x:c r="C1226" s="137" t="str">
        <x:v>region</x:v>
      </x:c>
      <x:c r="D1226" s="138" t="str">
        <x:v>editorial_rule</x:v>
      </x:c>
      <x:c r="E1226" s="139" t="n">
        <x:v>0.78</x:v>
      </x:c>
    </x:row>
    <x:row r="1227">
      <x:c r="A1227" s="137" t="str">
        <x:v>BR-048-V1</x:v>
      </x:c>
      <x:c r="B1227" s="137" t="str">
        <x:v>mild-herzhaft</x:v>
      </x:c>
      <x:c r="C1227" s="137" t="str">
        <x:v>flavor</x:v>
      </x:c>
      <x:c r="D1227" s="138" t="str">
        <x:v>ingredient_rule</x:v>
      </x:c>
      <x:c r="E1227" s="139" t="n">
        <x:v>0.8</x:v>
      </x:c>
    </x:row>
    <x:row r="1228">
      <x:c r="A1228" s="137" t="str">
        <x:v>BR-048-V1</x:v>
      </x:c>
      <x:c r="B1228" s="137" t="str">
        <x:v>mild</x:v>
      </x:c>
      <x:c r="C1228" s="137" t="str">
        <x:v>spice</x:v>
      </x:c>
      <x:c r="D1228" s="138" t="str">
        <x:v>ingredient_rule</x:v>
      </x:c>
      <x:c r="E1228" s="139" t="n">
        <x:v>0.85</x:v>
      </x:c>
    </x:row>
    <x:row r="1229">
      <x:c r="A1229" s="137" t="str">
        <x:v>BR-048-V1</x:v>
      </x:c>
      <x:c r="B1229" s="137" t="str">
        <x:v>ganzjährig</x:v>
      </x:c>
      <x:c r="C1229" s="137" t="str">
        <x:v>season</x:v>
      </x:c>
      <x:c r="D1229" s="138" t="str">
        <x:v>editorial_rule</x:v>
      </x:c>
      <x:c r="E1229" s="139" t="n">
        <x:v>0.72</x:v>
      </x:c>
    </x:row>
    <x:row r="1230">
      <x:c r="A1230" s="137" t="str">
        <x:v>BR-048-V1</x:v>
      </x:c>
      <x:c r="B1230" s="137" t="str">
        <x:v>kalt</x:v>
      </x:c>
      <x:c r="C1230" s="137" t="str">
        <x:v>temperature</x:v>
      </x:c>
      <x:c r="D1230" s="138" t="str">
        <x:v>recipe_properties</x:v>
      </x:c>
      <x:c r="E1230" s="139" t="n">
        <x:v>0.9</x:v>
      </x:c>
    </x:row>
    <x:row r="1231">
      <x:c r="A1231" s="137" t="str">
        <x:v>BR-048-V1</x:v>
      </x:c>
      <x:c r="B1231" s="137" t="str">
        <x:v>Schüssel</x:v>
      </x:c>
      <x:c r="C1231" s="137" t="str">
        <x:v>equipment</x:v>
      </x:c>
      <x:c r="D1231" s="138" t="str">
        <x:v>steps_and_existing_data</x:v>
      </x:c>
      <x:c r="E1231" s="139" t="n">
        <x:v>0.88</x:v>
      </x:c>
    </x:row>
    <x:row r="1232">
      <x:c r="A1232" s="137" t="str">
        <x:v>BR-048-V1</x:v>
      </x:c>
      <x:c r="B1232" s="137" t="str">
        <x:v>einfach</x:v>
      </x:c>
      <x:c r="C1232" s="137" t="str">
        <x:v>difficulty</x:v>
      </x:c>
      <x:c r="D1232" s="138" t="str">
        <x:v>existing_value</x:v>
      </x:c>
      <x:c r="E1232" s="139" t="n">
        <x:v>0.95</x:v>
      </x:c>
    </x:row>
    <x:row r="1233">
      <x:c r="A1233" s="137" t="str">
        <x:v>BR-048-V1</x:v>
      </x:c>
      <x:c r="B1233" s="137" t="str">
        <x:v>sehr schnell</x:v>
      </x:c>
      <x:c r="C1233" s="137" t="str">
        <x:v>time</x:v>
      </x:c>
      <x:c r="D1233" s="138" t="str">
        <x:v>total_time</x:v>
      </x:c>
      <x:c r="E1233" s="139" t="n">
        <x:v>1</x:v>
      </x:c>
    </x:row>
    <x:row r="1234">
      <x:c r="A1234" s="137" t="str">
        <x:v>BR-048-V1</x:v>
      </x:c>
      <x:c r="B1234" s="137" t="str">
        <x:v>günstig</x:v>
      </x:c>
      <x:c r="C1234" s="137" t="str">
        <x:v>cost</x:v>
      </x:c>
      <x:c r="D1234" s="138" t="str">
        <x:v>cost_per_serving</x:v>
      </x:c>
      <x:c r="E1234" s="139" t="n">
        <x:v>1</x:v>
      </x:c>
    </x:row>
    <x:row r="1235">
      <x:c r="A1235" s="137" t="str">
        <x:v>BR-049-V1</x:v>
      </x:c>
      <x:c r="B1235" s="137" t="str">
        <x:v>vegetarisch</x:v>
      </x:c>
      <x:c r="C1235" s="137" t="str">
        <x:v>diet</x:v>
      </x:c>
      <x:c r="D1235" s="138" t="str">
        <x:v>ingredients</x:v>
      </x:c>
      <x:c r="E1235" s="139" t="n">
        <x:v>0.96</x:v>
      </x:c>
    </x:row>
    <x:row r="1236">
      <x:c r="A1236" s="137" t="str">
        <x:v>BR-049-V1</x:v>
      </x:c>
      <x:c r="B1236" s="137" t="str">
        <x:v>nach Zutaten halal-kompatibel</x:v>
      </x:c>
      <x:c r="C1236" s="137" t="str">
        <x:v>halal</x:v>
      </x:c>
      <x:c r="D1236" s="138" t="str">
        <x:v>ingredients</x:v>
      </x:c>
      <x:c r="E1236" s="139" t="n">
        <x:v>0.94</x:v>
      </x:c>
    </x:row>
    <x:row r="1237">
      <x:c r="A1237" s="137" t="str">
        <x:v>BR-049-V1</x:v>
      </x:c>
      <x:c r="B1237" s="137" t="str">
        <x:v>mit Austausch glutenfrei</x:v>
      </x:c>
      <x:c r="C1237" s="137" t="str">
        <x:v>compatibility</x:v>
      </x:c>
      <x:c r="D1237" s="138" t="str">
        <x:v>ingredients</x:v>
      </x:c>
      <x:c r="E1237" s="139" t="n">
        <x:v>0.9</x:v>
      </x:c>
    </x:row>
    <x:row r="1238">
      <x:c r="A1238" s="137" t="str">
        <x:v>BR-049-V1</x:v>
      </x:c>
      <x:c r="B1238" s="137" t="str">
        <x:v>mit laktosefreien Produkten</x:v>
      </x:c>
      <x:c r="C1238" s="137" t="str">
        <x:v>compatibility</x:v>
      </x:c>
      <x:c r="D1238" s="138" t="str">
        <x:v>ingredients</x:v>
      </x:c>
      <x:c r="E1238" s="139" t="n">
        <x:v>0.9</x:v>
      </x:c>
    </x:row>
    <x:row r="1239">
      <x:c r="A1239" s="137" t="str">
        <x:v>BR-049-V1</x:v>
      </x:c>
      <x:c r="B1239" s="137" t="str">
        <x:v>nussfrei nach Zutaten</x:v>
      </x:c>
      <x:c r="C1239" s="137" t="str">
        <x:v>compatibility</x:v>
      </x:c>
      <x:c r="D1239" s="138" t="str">
        <x:v>ingredients</x:v>
      </x:c>
      <x:c r="E1239" s="139" t="n">
        <x:v>0.9</x:v>
      </x:c>
    </x:row>
    <x:row r="1240">
      <x:c r="A1240" s="137" t="str">
        <x:v>BR-049-V1</x:v>
      </x:c>
      <x:c r="B1240" s="137" t="str">
        <x:v>eifrei nach Zutaten</x:v>
      </x:c>
      <x:c r="C1240" s="137" t="str">
        <x:v>compatibility</x:v>
      </x:c>
      <x:c r="D1240" s="138" t="str">
        <x:v>ingredients</x:v>
      </x:c>
      <x:c r="E1240" s="139" t="n">
        <x:v>0.9</x:v>
      </x:c>
    </x:row>
    <x:row r="1241">
      <x:c r="A1241" s="137" t="str">
        <x:v>BR-049-V1</x:v>
      </x:c>
      <x:c r="B1241" s="137" t="str">
        <x:v>sojafrei nach Zutaten</x:v>
      </x:c>
      <x:c r="C1241" s="137" t="str">
        <x:v>compatibility</x:v>
      </x:c>
      <x:c r="D1241" s="138" t="str">
        <x:v>ingredients</x:v>
      </x:c>
      <x:c r="E1241" s="139" t="n">
        <x:v>0.9</x:v>
      </x:c>
    </x:row>
    <x:row r="1242">
      <x:c r="A1242" s="137" t="str">
        <x:v>BR-049-V1</x:v>
      </x:c>
      <x:c r="B1242" s="137" t="str">
        <x:v>ballaststoffreich</x:v>
      </x:c>
      <x:c r="C1242" s="137" t="str">
        <x:v>nutrition</x:v>
      </x:c>
      <x:c r="D1242" s="138" t="str">
        <x:v>macros</x:v>
      </x:c>
      <x:c r="E1242" s="139" t="n">
        <x:v>0.9</x:v>
      </x:c>
    </x:row>
    <x:row r="1243">
      <x:c r="A1243" s="137" t="str">
        <x:v>BR-049-V1</x:v>
      </x:c>
      <x:c r="B1243" s="137" t="str">
        <x:v>Frühstück</x:v>
      </x:c>
      <x:c r="C1243" s="137" t="str">
        <x:v>meal_role</x:v>
      </x:c>
      <x:c r="D1243" s="138" t="str">
        <x:v>editorial_rule</x:v>
      </x:c>
      <x:c r="E1243" s="139" t="n">
        <x:v>0.93</x:v>
      </x:c>
    </x:row>
    <x:row r="1244">
      <x:c r="A1244" s="137" t="str">
        <x:v>BR-049-V1</x:v>
      </x:c>
      <x:c r="B1244" s="137" t="str">
        <x:v>Porridge/Müsli</x:v>
      </x:c>
      <x:c r="C1244" s="137" t="str">
        <x:v>dish_type</x:v>
      </x:c>
      <x:c r="D1244" s="138" t="str">
        <x:v>editorial_rule</x:v>
      </x:c>
      <x:c r="E1244" s="139" t="n">
        <x:v>0.9</x:v>
      </x:c>
    </x:row>
    <x:row r="1245">
      <x:c r="A1245" s="137" t="str">
        <x:v>BR-049-V1</x:v>
      </x:c>
      <x:c r="B1245" s="137" t="str">
        <x:v>schnell</x:v>
      </x:c>
      <x:c r="C1245" s="137" t="str">
        <x:v>use_case</x:v>
      </x:c>
      <x:c r="D1245" s="138" t="str">
        <x:v>recipe_properties</x:v>
      </x:c>
      <x:c r="E1245" s="139" t="n">
        <x:v>0.88</x:v>
      </x:c>
    </x:row>
    <x:row r="1246">
      <x:c r="A1246" s="137" t="str">
        <x:v>BR-049-V1</x:v>
      </x:c>
      <x:c r="B1246" s="137" t="str">
        <x:v>Meal Prep</x:v>
      </x:c>
      <x:c r="C1246" s="137" t="str">
        <x:v>use_case</x:v>
      </x:c>
      <x:c r="D1246" s="138" t="str">
        <x:v>recipe_properties</x:v>
      </x:c>
      <x:c r="E1246" s="139" t="n">
        <x:v>0.88</x:v>
      </x:c>
    </x:row>
    <x:row r="1247">
      <x:c r="A1247" s="137" t="str">
        <x:v>BR-049-V1</x:v>
      </x:c>
      <x:c r="B1247" s="137" t="str">
        <x:v>kalt essbar</x:v>
      </x:c>
      <x:c r="C1247" s="137" t="str">
        <x:v>use_case</x:v>
      </x:c>
      <x:c r="D1247" s="138" t="str">
        <x:v>recipe_properties</x:v>
      </x:c>
      <x:c r="E1247" s="139" t="n">
        <x:v>0.88</x:v>
      </x:c>
    </x:row>
    <x:row r="1248">
      <x:c r="A1248" s="137" t="str">
        <x:v>BR-049-V1</x:v>
      </x:c>
      <x:c r="B1248" s="137" t="str">
        <x:v>transportierbar</x:v>
      </x:c>
      <x:c r="C1248" s="137" t="str">
        <x:v>use_case</x:v>
      </x:c>
      <x:c r="D1248" s="138" t="str">
        <x:v>recipe_properties</x:v>
      </x:c>
      <x:c r="E1248" s="139" t="n">
        <x:v>0.88</x:v>
      </x:c>
    </x:row>
    <x:row r="1249">
      <x:c r="A1249" s="137" t="str">
        <x:v>BR-049-V1</x:v>
      </x:c>
      <x:c r="B1249" s="137" t="str">
        <x:v>ohne Kochen</x:v>
      </x:c>
      <x:c r="C1249" s="137" t="str">
        <x:v>use_case</x:v>
      </x:c>
      <x:c r="D1249" s="138" t="str">
        <x:v>recipe_properties</x:v>
      </x:c>
      <x:c r="E1249" s="139" t="n">
        <x:v>0.88</x:v>
      </x:c>
    </x:row>
    <x:row r="1250">
      <x:c r="A1250" s="137" t="str">
        <x:v>BR-049-V1</x:v>
      </x:c>
      <x:c r="B1250" s="137" t="str">
        <x:v>vertraut</x:v>
      </x:c>
      <x:c r="C1250" s="137" t="str">
        <x:v>novelty</x:v>
      </x:c>
      <x:c r="D1250" s="138" t="str">
        <x:v>editorial_rule</x:v>
      </x:c>
      <x:c r="E1250" s="139" t="n">
        <x:v>0.78</x:v>
      </x:c>
    </x:row>
    <x:row r="1251">
      <x:c r="A1251" s="137" t="str">
        <x:v>BR-049-V1</x:v>
      </x:c>
      <x:c r="B1251" s="137" t="str">
        <x:v>normaler Supermarkt</x:v>
      </x:c>
      <x:c r="C1251" s="137" t="str">
        <x:v>availability</x:v>
      </x:c>
      <x:c r="D1251" s="138" t="str">
        <x:v>ingredient_rule</x:v>
      </x:c>
      <x:c r="E1251" s="139" t="n">
        <x:v>0.78</x:v>
      </x:c>
    </x:row>
    <x:row r="1252">
      <x:c r="A1252" s="137" t="str">
        <x:v>BR-049-V1</x:v>
      </x:c>
      <x:c r="B1252" s="137" t="str">
        <x:v>international/modern</x:v>
      </x:c>
      <x:c r="C1252" s="137" t="str">
        <x:v>region</x:v>
      </x:c>
      <x:c r="D1252" s="138" t="str">
        <x:v>editorial_rule</x:v>
      </x:c>
      <x:c r="E1252" s="139" t="n">
        <x:v>0.78</x:v>
      </x:c>
    </x:row>
    <x:row r="1253">
      <x:c r="A1253" s="137" t="str">
        <x:v>BR-049-V1</x:v>
      </x:c>
      <x:c r="B1253" s="137" t="str">
        <x:v>cremig</x:v>
      </x:c>
      <x:c r="C1253" s="137" t="str">
        <x:v>flavor</x:v>
      </x:c>
      <x:c r="D1253" s="138" t="str">
        <x:v>ingredient_rule</x:v>
      </x:c>
      <x:c r="E1253" s="139" t="n">
        <x:v>0.8</x:v>
      </x:c>
    </x:row>
    <x:row r="1254">
      <x:c r="A1254" s="137" t="str">
        <x:v>BR-049-V1</x:v>
      </x:c>
      <x:c r="B1254" s="137" t="str">
        <x:v>süß</x:v>
      </x:c>
      <x:c r="C1254" s="137" t="str">
        <x:v>flavor</x:v>
      </x:c>
      <x:c r="D1254" s="138" t="str">
        <x:v>ingredient_rule</x:v>
      </x:c>
      <x:c r="E1254" s="139" t="n">
        <x:v>0.8</x:v>
      </x:c>
    </x:row>
    <x:row r="1255">
      <x:c r="A1255" s="137" t="str">
        <x:v>BR-049-V1</x:v>
      </x:c>
      <x:c r="B1255" s="137" t="str">
        <x:v>mild</x:v>
      </x:c>
      <x:c r="C1255" s="137" t="str">
        <x:v>spice</x:v>
      </x:c>
      <x:c r="D1255" s="138" t="str">
        <x:v>ingredient_rule</x:v>
      </x:c>
      <x:c r="E1255" s="139" t="n">
        <x:v>0.85</x:v>
      </x:c>
    </x:row>
    <x:row r="1256">
      <x:c r="A1256" s="137" t="str">
        <x:v>BR-049-V1</x:v>
      </x:c>
      <x:c r="B1256" s="137" t="str">
        <x:v>ganzjährig</x:v>
      </x:c>
      <x:c r="C1256" s="137" t="str">
        <x:v>season</x:v>
      </x:c>
      <x:c r="D1256" s="138" t="str">
        <x:v>editorial_rule</x:v>
      </x:c>
      <x:c r="E1256" s="139" t="n">
        <x:v>0.72</x:v>
      </x:c>
    </x:row>
    <x:row r="1257">
      <x:c r="A1257" s="137" t="str">
        <x:v>BR-049-V1</x:v>
      </x:c>
      <x:c r="B1257" s="137" t="str">
        <x:v>kalt</x:v>
      </x:c>
      <x:c r="C1257" s="137" t="str">
        <x:v>temperature</x:v>
      </x:c>
      <x:c r="D1257" s="138" t="str">
        <x:v>recipe_properties</x:v>
      </x:c>
      <x:c r="E1257" s="139" t="n">
        <x:v>0.9</x:v>
      </x:c>
    </x:row>
    <x:row r="1258">
      <x:c r="A1258" s="137" t="str">
        <x:v>BR-049-V1</x:v>
      </x:c>
      <x:c r="B1258" s="137" t="str">
        <x:v>Schüssel</x:v>
      </x:c>
      <x:c r="C1258" s="137" t="str">
        <x:v>equipment</x:v>
      </x:c>
      <x:c r="D1258" s="138" t="str">
        <x:v>steps_and_existing_data</x:v>
      </x:c>
      <x:c r="E1258" s="139" t="n">
        <x:v>0.88</x:v>
      </x:c>
    </x:row>
    <x:row r="1259">
      <x:c r="A1259" s="137" t="str">
        <x:v>BR-049-V1</x:v>
      </x:c>
      <x:c r="B1259" s="137" t="str">
        <x:v>Pfanne</x:v>
      </x:c>
      <x:c r="C1259" s="137" t="str">
        <x:v>equipment</x:v>
      </x:c>
      <x:c r="D1259" s="138" t="str">
        <x:v>steps_and_existing_data</x:v>
      </x:c>
      <x:c r="E1259" s="139" t="n">
        <x:v>0.88</x:v>
      </x:c>
    </x:row>
    <x:row r="1260">
      <x:c r="A1260" s="137" t="str">
        <x:v>BR-049-V1</x:v>
      </x:c>
      <x:c r="B1260" s="137" t="str">
        <x:v>einfach</x:v>
      </x:c>
      <x:c r="C1260" s="137" t="str">
        <x:v>difficulty</x:v>
      </x:c>
      <x:c r="D1260" s="138" t="str">
        <x:v>existing_value</x:v>
      </x:c>
      <x:c r="E1260" s="139" t="n">
        <x:v>0.95</x:v>
      </x:c>
    </x:row>
    <x:row r="1261">
      <x:c r="A1261" s="137" t="str">
        <x:v>BR-049-V1</x:v>
      </x:c>
      <x:c r="B1261" s="137" t="str">
        <x:v>sehr schnell</x:v>
      </x:c>
      <x:c r="C1261" s="137" t="str">
        <x:v>time</x:v>
      </x:c>
      <x:c r="D1261" s="138" t="str">
        <x:v>total_time</x:v>
      </x:c>
      <x:c r="E1261" s="139" t="n">
        <x:v>1</x:v>
      </x:c>
    </x:row>
    <x:row r="1262">
      <x:c r="A1262" s="137" t="str">
        <x:v>BR-049-V1</x:v>
      </x:c>
      <x:c r="B1262" s="137" t="str">
        <x:v>günstig</x:v>
      </x:c>
      <x:c r="C1262" s="137" t="str">
        <x:v>cost</x:v>
      </x:c>
      <x:c r="D1262" s="138" t="str">
        <x:v>cost_per_serving</x:v>
      </x:c>
      <x:c r="E1262" s="139" t="n">
        <x:v>1</x:v>
      </x:c>
    </x:row>
    <x:row r="1263">
      <x:c r="A1263" s="137" t="str">
        <x:v>BR-050-V1</x:v>
      </x:c>
      <x:c r="B1263" s="137" t="str">
        <x:v>pescetarisch</x:v>
      </x:c>
      <x:c r="C1263" s="137" t="str">
        <x:v>diet</x:v>
      </x:c>
      <x:c r="D1263" s="138" t="str">
        <x:v>ingredients</x:v>
      </x:c>
      <x:c r="E1263" s="139" t="n">
        <x:v>0.96</x:v>
      </x:c>
    </x:row>
    <x:row r="1264">
      <x:c r="A1264" s="137" t="str">
        <x:v>BR-050-V1</x:v>
      </x:c>
      <x:c r="B1264" s="137" t="str">
        <x:v>nach Zutaten halal-kompatibel</x:v>
      </x:c>
      <x:c r="C1264" s="137" t="str">
        <x:v>halal</x:v>
      </x:c>
      <x:c r="D1264" s="138" t="str">
        <x:v>ingredients</x:v>
      </x:c>
      <x:c r="E1264" s="139" t="n">
        <x:v>0.94</x:v>
      </x:c>
    </x:row>
    <x:row r="1265">
      <x:c r="A1265" s="137" t="str">
        <x:v>BR-050-V1</x:v>
      </x:c>
      <x:c r="B1265" s="137" t="str">
        <x:v>glutenfrei nach Zutaten</x:v>
      </x:c>
      <x:c r="C1265" s="137" t="str">
        <x:v>compatibility</x:v>
      </x:c>
      <x:c r="D1265" s="138" t="str">
        <x:v>ingredients</x:v>
      </x:c>
      <x:c r="E1265" s="139" t="n">
        <x:v>0.9</x:v>
      </x:c>
    </x:row>
    <x:row r="1266">
      <x:c r="A1266" s="137" t="str">
        <x:v>BR-050-V1</x:v>
      </x:c>
      <x:c r="B1266" s="137" t="str">
        <x:v>laktosefrei nach Zutaten</x:v>
      </x:c>
      <x:c r="C1266" s="137" t="str">
        <x:v>compatibility</x:v>
      </x:c>
      <x:c r="D1266" s="138" t="str">
        <x:v>ingredients</x:v>
      </x:c>
      <x:c r="E1266" s="139" t="n">
        <x:v>0.9</x:v>
      </x:c>
    </x:row>
    <x:row r="1267">
      <x:c r="A1267" s="137" t="str">
        <x:v>BR-050-V1</x:v>
      </x:c>
      <x:c r="B1267" s="137" t="str">
        <x:v>nussfrei nach Zutaten</x:v>
      </x:c>
      <x:c r="C1267" s="137" t="str">
        <x:v>compatibility</x:v>
      </x:c>
      <x:c r="D1267" s="138" t="str">
        <x:v>ingredients</x:v>
      </x:c>
      <x:c r="E1267" s="139" t="n">
        <x:v>0.9</x:v>
      </x:c>
    </x:row>
    <x:row r="1268">
      <x:c r="A1268" s="137" t="str">
        <x:v>BR-050-V1</x:v>
      </x:c>
      <x:c r="B1268" s="137" t="str">
        <x:v>enthält Ei</x:v>
      </x:c>
      <x:c r="C1268" s="137" t="str">
        <x:v>compatibility</x:v>
      </x:c>
      <x:c r="D1268" s="138" t="str">
        <x:v>ingredients</x:v>
      </x:c>
      <x:c r="E1268" s="139" t="n">
        <x:v>0.9</x:v>
      </x:c>
    </x:row>
    <x:row r="1269">
      <x:c r="A1269" s="137" t="str">
        <x:v>BR-050-V1</x:v>
      </x:c>
      <x:c r="B1269" s="137" t="str">
        <x:v>sojafrei nach Zutaten</x:v>
      </x:c>
      <x:c r="C1269" s="137" t="str">
        <x:v>compatibility</x:v>
      </x:c>
      <x:c r="D1269" s="138" t="str">
        <x:v>ingredients</x:v>
      </x:c>
      <x:c r="E1269" s="139" t="n">
        <x:v>0.9</x:v>
      </x:c>
    </x:row>
    <x:row r="1270">
      <x:c r="A1270" s="137" t="str">
        <x:v>BR-050-V1</x:v>
      </x:c>
      <x:c r="B1270" s="137" t="str">
        <x:v>proteinbetont</x:v>
      </x:c>
      <x:c r="C1270" s="137" t="str">
        <x:v>nutrition</x:v>
      </x:c>
      <x:c r="D1270" s="138" t="str">
        <x:v>macros</x:v>
      </x:c>
      <x:c r="E1270" s="139" t="n">
        <x:v>0.9</x:v>
      </x:c>
    </x:row>
    <x:row r="1271">
      <x:c r="A1271" s="137" t="str">
        <x:v>BR-050-V1</x:v>
      </x:c>
      <x:c r="B1271" s="137" t="str">
        <x:v>Frühstück</x:v>
      </x:c>
      <x:c r="C1271" s="137" t="str">
        <x:v>meal_role</x:v>
      </x:c>
      <x:c r="D1271" s="138" t="str">
        <x:v>editorial_rule</x:v>
      </x:c>
      <x:c r="E1271" s="139" t="n">
        <x:v>0.93</x:v>
      </x:c>
    </x:row>
    <x:row r="1272">
      <x:c r="A1272" s="137" t="str">
        <x:v>BR-050-V1</x:v>
      </x:c>
      <x:c r="B1272" s="137" t="str">
        <x:v>Eiergericht</x:v>
      </x:c>
      <x:c r="C1272" s="137" t="str">
        <x:v>dish_type</x:v>
      </x:c>
      <x:c r="D1272" s="138" t="str">
        <x:v>editorial_rule</x:v>
      </x:c>
      <x:c r="E1272" s="139" t="n">
        <x:v>0.9</x:v>
      </x:c>
    </x:row>
    <x:row r="1273">
      <x:c r="A1273" s="137" t="str">
        <x:v>BR-050-V1</x:v>
      </x:c>
      <x:c r="B1273" s="137" t="str">
        <x:v>schnell</x:v>
      </x:c>
      <x:c r="C1273" s="137" t="str">
        <x:v>use_case</x:v>
      </x:c>
      <x:c r="D1273" s="138" t="str">
        <x:v>recipe_properties</x:v>
      </x:c>
      <x:c r="E1273" s="139" t="n">
        <x:v>0.88</x:v>
      </x:c>
    </x:row>
    <x:row r="1274">
      <x:c r="A1274" s="137" t="str">
        <x:v>BR-050-V1</x:v>
      </x:c>
      <x:c r="B1274" s="137" t="str">
        <x:v>vertraut</x:v>
      </x:c>
      <x:c r="C1274" s="137" t="str">
        <x:v>novelty</x:v>
      </x:c>
      <x:c r="D1274" s="138" t="str">
        <x:v>editorial_rule</x:v>
      </x:c>
      <x:c r="E1274" s="139" t="n">
        <x:v>0.78</x:v>
      </x:c>
    </x:row>
    <x:row r="1275">
      <x:c r="A1275" s="137" t="str">
        <x:v>BR-050-V1</x:v>
      </x:c>
      <x:c r="B1275" s="137" t="str">
        <x:v>normaler Supermarkt</x:v>
      </x:c>
      <x:c r="C1275" s="137" t="str">
        <x:v>availability</x:v>
      </x:c>
      <x:c r="D1275" s="138" t="str">
        <x:v>ingredient_rule</x:v>
      </x:c>
      <x:c r="E1275" s="139" t="n">
        <x:v>0.78</x:v>
      </x:c>
    </x:row>
    <x:row r="1276">
      <x:c r="A1276" s="137" t="str">
        <x:v>BR-050-V1</x:v>
      </x:c>
      <x:c r="B1276" s="137" t="str">
        <x:v>international/modern</x:v>
      </x:c>
      <x:c r="C1276" s="137" t="str">
        <x:v>region</x:v>
      </x:c>
      <x:c r="D1276" s="138" t="str">
        <x:v>editorial_rule</x:v>
      </x:c>
      <x:c r="E1276" s="139" t="n">
        <x:v>0.78</x:v>
      </x:c>
    </x:row>
    <x:row r="1277">
      <x:c r="A1277" s="137" t="str">
        <x:v>BR-050-V1</x:v>
      </x:c>
      <x:c r="B1277" s="137" t="str">
        <x:v>frisch</x:v>
      </x:c>
      <x:c r="C1277" s="137" t="str">
        <x:v>flavor</x:v>
      </x:c>
      <x:c r="D1277" s="138" t="str">
        <x:v>ingredient_rule</x:v>
      </x:c>
      <x:c r="E1277" s="139" t="n">
        <x:v>0.8</x:v>
      </x:c>
    </x:row>
    <x:row r="1278">
      <x:c r="A1278" s="137" t="str">
        <x:v>BR-050-V1</x:v>
      </x:c>
      <x:c r="B1278" s="137" t="str">
        <x:v>säuerlich</x:v>
      </x:c>
      <x:c r="C1278" s="137" t="str">
        <x:v>flavor</x:v>
      </x:c>
      <x:c r="D1278" s="138" t="str">
        <x:v>ingredient_rule</x:v>
      </x:c>
      <x:c r="E1278" s="139" t="n">
        <x:v>0.8</x:v>
      </x:c>
    </x:row>
    <x:row r="1279">
      <x:c r="A1279" s="137" t="str">
        <x:v>BR-050-V1</x:v>
      </x:c>
      <x:c r="B1279" s="137" t="str">
        <x:v>mild</x:v>
      </x:c>
      <x:c r="C1279" s="137" t="str">
        <x:v>spice</x:v>
      </x:c>
      <x:c r="D1279" s="138" t="str">
        <x:v>ingredient_rule</x:v>
      </x:c>
      <x:c r="E1279" s="139" t="n">
        <x:v>0.85</x:v>
      </x:c>
    </x:row>
    <x:row r="1280">
      <x:c r="A1280" s="137" t="str">
        <x:v>BR-050-V1</x:v>
      </x:c>
      <x:c r="B1280" s="137" t="str">
        <x:v>ganzjährig</x:v>
      </x:c>
      <x:c r="C1280" s="137" t="str">
        <x:v>season</x:v>
      </x:c>
      <x:c r="D1280" s="138" t="str">
        <x:v>editorial_rule</x:v>
      </x:c>
      <x:c r="E1280" s="139" t="n">
        <x:v>0.72</x:v>
      </x:c>
    </x:row>
    <x:row r="1281">
      <x:c r="A1281" s="137" t="str">
        <x:v>BR-050-V1</x:v>
      </x:c>
      <x:c r="B1281" s="137" t="str">
        <x:v>warm</x:v>
      </x:c>
      <x:c r="C1281" s="137" t="str">
        <x:v>temperature</x:v>
      </x:c>
      <x:c r="D1281" s="138" t="str">
        <x:v>recipe_properties</x:v>
      </x:c>
      <x:c r="E1281" s="139" t="n">
        <x:v>0.9</x:v>
      </x:c>
    </x:row>
    <x:row r="1282">
      <x:c r="A1282" s="137" t="str">
        <x:v>BR-050-V1</x:v>
      </x:c>
      <x:c r="B1282" s="137" t="str">
        <x:v>Pfanne</x:v>
      </x:c>
      <x:c r="C1282" s="137" t="str">
        <x:v>equipment</x:v>
      </x:c>
      <x:c r="D1282" s="138" t="str">
        <x:v>steps_and_existing_data</x:v>
      </x:c>
      <x:c r="E1282" s="139" t="n">
        <x:v>0.88</x:v>
      </x:c>
    </x:row>
    <x:row r="1283">
      <x:c r="A1283" s="137" t="str">
        <x:v>BR-050-V1</x:v>
      </x:c>
      <x:c r="B1283" s="137" t="str">
        <x:v>Topf</x:v>
      </x:c>
      <x:c r="C1283" s="137" t="str">
        <x:v>equipment</x:v>
      </x:c>
      <x:c r="D1283" s="138" t="str">
        <x:v>steps_and_existing_data</x:v>
      </x:c>
      <x:c r="E1283" s="139" t="n">
        <x:v>0.88</x:v>
      </x:c>
    </x:row>
    <x:row r="1284">
      <x:c r="A1284" s="137" t="str">
        <x:v>BR-050-V1</x:v>
      </x:c>
      <x:c r="B1284" s="137" t="str">
        <x:v>mittel</x:v>
      </x:c>
      <x:c r="C1284" s="137" t="str">
        <x:v>difficulty</x:v>
      </x:c>
      <x:c r="D1284" s="138" t="str">
        <x:v>existing_value</x:v>
      </x:c>
      <x:c r="E1284" s="139" t="n">
        <x:v>0.95</x:v>
      </x:c>
    </x:row>
    <x:row r="1285">
      <x:c r="A1285" s="137" t="str">
        <x:v>BR-050-V1</x:v>
      </x:c>
      <x:c r="B1285" s="137" t="str">
        <x:v>schnell</x:v>
      </x:c>
      <x:c r="C1285" s="137" t="str">
        <x:v>time</x:v>
      </x:c>
      <x:c r="D1285" s="138" t="str">
        <x:v>total_time</x:v>
      </x:c>
      <x:c r="E1285" s="139" t="n">
        <x:v>1</x:v>
      </x:c>
    </x:row>
    <x:row r="1286">
      <x:c r="A1286" s="137" t="str">
        <x:v>BR-050-V1</x:v>
      </x:c>
      <x:c r="B1286" s="137" t="str">
        <x:v>günstig</x:v>
      </x:c>
      <x:c r="C1286" s="137" t="str">
        <x:v>cost</x:v>
      </x:c>
      <x:c r="D1286" s="138" t="str">
        <x:v>cost_per_serving</x:v>
      </x:c>
      <x:c r="E1286" s="139" t="n">
        <x:v>1</x:v>
      </x:c>
    </x:row>
    <x:row r="1287">
      <x:c r="A1287" s="137" t="str">
        <x:v>BR-051-V1</x:v>
      </x:c>
      <x:c r="B1287" s="137" t="str">
        <x:v>vegetarisch</x:v>
      </x:c>
      <x:c r="C1287" s="137" t="str">
        <x:v>diet</x:v>
      </x:c>
      <x:c r="D1287" s="138" t="str">
        <x:v>ingredients</x:v>
      </x:c>
      <x:c r="E1287" s="139" t="n">
        <x:v>0.96</x:v>
      </x:c>
    </x:row>
    <x:row r="1288">
      <x:c r="A1288" s="137" t="str">
        <x:v>BR-051-V1</x:v>
      </x:c>
      <x:c r="B1288" s="137" t="str">
        <x:v>nach Zutaten halal-kompatibel</x:v>
      </x:c>
      <x:c r="C1288" s="137" t="str">
        <x:v>halal</x:v>
      </x:c>
      <x:c r="D1288" s="138" t="str">
        <x:v>ingredients</x:v>
      </x:c>
      <x:c r="E1288" s="139" t="n">
        <x:v>0.94</x:v>
      </x:c>
    </x:row>
    <x:row r="1289">
      <x:c r="A1289" s="137" t="str">
        <x:v>BR-051-V1</x:v>
      </x:c>
      <x:c r="B1289" s="137" t="str">
        <x:v>glutenfrei nach Zutaten</x:v>
      </x:c>
      <x:c r="C1289" s="137" t="str">
        <x:v>compatibility</x:v>
      </x:c>
      <x:c r="D1289" s="138" t="str">
        <x:v>ingredients</x:v>
      </x:c>
      <x:c r="E1289" s="139" t="n">
        <x:v>0.9</x:v>
      </x:c>
    </x:row>
    <x:row r="1290">
      <x:c r="A1290" s="137" t="str">
        <x:v>BR-051-V1</x:v>
      </x:c>
      <x:c r="B1290" s="137" t="str">
        <x:v>mit laktosefreien Produkten</x:v>
      </x:c>
      <x:c r="C1290" s="137" t="str">
        <x:v>compatibility</x:v>
      </x:c>
      <x:c r="D1290" s="138" t="str">
        <x:v>ingredients</x:v>
      </x:c>
      <x:c r="E1290" s="139" t="n">
        <x:v>0.9</x:v>
      </x:c>
    </x:row>
    <x:row r="1291">
      <x:c r="A1291" s="137" t="str">
        <x:v>BR-051-V1</x:v>
      </x:c>
      <x:c r="B1291" s="137" t="str">
        <x:v>nussfrei nach Zutaten</x:v>
      </x:c>
      <x:c r="C1291" s="137" t="str">
        <x:v>compatibility</x:v>
      </x:c>
      <x:c r="D1291" s="138" t="str">
        <x:v>ingredients</x:v>
      </x:c>
      <x:c r="E1291" s="139" t="n">
        <x:v>0.9</x:v>
      </x:c>
    </x:row>
    <x:row r="1292">
      <x:c r="A1292" s="137" t="str">
        <x:v>BR-051-V1</x:v>
      </x:c>
      <x:c r="B1292" s="137" t="str">
        <x:v>eifrei nach Zutaten</x:v>
      </x:c>
      <x:c r="C1292" s="137" t="str">
        <x:v>compatibility</x:v>
      </x:c>
      <x:c r="D1292" s="138" t="str">
        <x:v>ingredients</x:v>
      </x:c>
      <x:c r="E1292" s="139" t="n">
        <x:v>0.9</x:v>
      </x:c>
    </x:row>
    <x:row r="1293">
      <x:c r="A1293" s="137" t="str">
        <x:v>BR-051-V1</x:v>
      </x:c>
      <x:c r="B1293" s="137" t="str">
        <x:v>sojafrei nach Zutaten</x:v>
      </x:c>
      <x:c r="C1293" s="137" t="str">
        <x:v>compatibility</x:v>
      </x:c>
      <x:c r="D1293" s="138" t="str">
        <x:v>ingredients</x:v>
      </x:c>
      <x:c r="E1293" s="139" t="n">
        <x:v>0.9</x:v>
      </x:c>
    </x:row>
    <x:row r="1294">
      <x:c r="A1294" s="137" t="str">
        <x:v>BR-051-V1</x:v>
      </x:c>
      <x:c r="B1294" s="137" t="str">
        <x:v>leicht</x:v>
      </x:c>
      <x:c r="C1294" s="137" t="str">
        <x:v>nutrition</x:v>
      </x:c>
      <x:c r="D1294" s="138" t="str">
        <x:v>macros</x:v>
      </x:c>
      <x:c r="E1294" s="139" t="n">
        <x:v>0.9</x:v>
      </x:c>
    </x:row>
    <x:row r="1295">
      <x:c r="A1295" s="137" t="str">
        <x:v>BR-051-V1</x:v>
      </x:c>
      <x:c r="B1295" s="137" t="str">
        <x:v>Frühstück</x:v>
      </x:c>
      <x:c r="C1295" s="137" t="str">
        <x:v>meal_role</x:v>
      </x:c>
      <x:c r="D1295" s="138" t="str">
        <x:v>editorial_rule</x:v>
      </x:c>
      <x:c r="E1295" s="139" t="n">
        <x:v>0.93</x:v>
      </x:c>
    </x:row>
    <x:row r="1296">
      <x:c r="A1296" s="137" t="str">
        <x:v>BR-051-V1</x:v>
      </x:c>
      <x:c r="B1296" s="137" t="str">
        <x:v>Pfannengericht/sonstiges</x:v>
      </x:c>
      <x:c r="C1296" s="137" t="str">
        <x:v>dish_type</x:v>
      </x:c>
      <x:c r="D1296" s="138" t="str">
        <x:v>editorial_rule</x:v>
      </x:c>
      <x:c r="E1296" s="139" t="n">
        <x:v>0.9</x:v>
      </x:c>
    </x:row>
    <x:row r="1297">
      <x:c r="A1297" s="137" t="str">
        <x:v>BR-051-V1</x:v>
      </x:c>
      <x:c r="B1297" s="137" t="str">
        <x:v>schnell</x:v>
      </x:c>
      <x:c r="C1297" s="137" t="str">
        <x:v>use_case</x:v>
      </x:c>
      <x:c r="D1297" s="138" t="str">
        <x:v>recipe_properties</x:v>
      </x:c>
      <x:c r="E1297" s="139" t="n">
        <x:v>0.88</x:v>
      </x:c>
    </x:row>
    <x:row r="1298">
      <x:c r="A1298" s="137" t="str">
        <x:v>BR-051-V1</x:v>
      </x:c>
      <x:c r="B1298" s="137" t="str">
        <x:v>ohne Kochen</x:v>
      </x:c>
      <x:c r="C1298" s="137" t="str">
        <x:v>use_case</x:v>
      </x:c>
      <x:c r="D1298" s="138" t="str">
        <x:v>recipe_properties</x:v>
      </x:c>
      <x:c r="E1298" s="139" t="n">
        <x:v>0.88</x:v>
      </x:c>
    </x:row>
    <x:row r="1299">
      <x:c r="A1299" s="137" t="str">
        <x:v>BR-051-V1</x:v>
      </x:c>
      <x:c r="B1299" s="137" t="str">
        <x:v>vertraut</x:v>
      </x:c>
      <x:c r="C1299" s="137" t="str">
        <x:v>novelty</x:v>
      </x:c>
      <x:c r="D1299" s="138" t="str">
        <x:v>editorial_rule</x:v>
      </x:c>
      <x:c r="E1299" s="139" t="n">
        <x:v>0.78</x:v>
      </x:c>
    </x:row>
    <x:row r="1300">
      <x:c r="A1300" s="137" t="str">
        <x:v>BR-051-V1</x:v>
      </x:c>
      <x:c r="B1300" s="137" t="str">
        <x:v>normaler Supermarkt</x:v>
      </x:c>
      <x:c r="C1300" s="137" t="str">
        <x:v>availability</x:v>
      </x:c>
      <x:c r="D1300" s="138" t="str">
        <x:v>ingredient_rule</x:v>
      </x:c>
      <x:c r="E1300" s="139" t="n">
        <x:v>0.78</x:v>
      </x:c>
    </x:row>
    <x:row r="1301">
      <x:c r="A1301" s="137" t="str">
        <x:v>BR-051-V1</x:v>
      </x:c>
      <x:c r="B1301" s="137" t="str">
        <x:v>international/modern</x:v>
      </x:c>
      <x:c r="C1301" s="137" t="str">
        <x:v>region</x:v>
      </x:c>
      <x:c r="D1301" s="138" t="str">
        <x:v>editorial_rule</x:v>
      </x:c>
      <x:c r="E1301" s="139" t="n">
        <x:v>0.78</x:v>
      </x:c>
    </x:row>
    <x:row r="1302">
      <x:c r="A1302" s="137" t="str">
        <x:v>BR-051-V1</x:v>
      </x:c>
      <x:c r="B1302" s="137" t="str">
        <x:v>herzhaft</x:v>
      </x:c>
      <x:c r="C1302" s="137" t="str">
        <x:v>flavor</x:v>
      </x:c>
      <x:c r="D1302" s="138" t="str">
        <x:v>ingredient_rule</x:v>
      </x:c>
      <x:c r="E1302" s="139" t="n">
        <x:v>0.8</x:v>
      </x:c>
    </x:row>
    <x:row r="1303">
      <x:c r="A1303" s="137" t="str">
        <x:v>BR-051-V1</x:v>
      </x:c>
      <x:c r="B1303" s="137" t="str">
        <x:v>cremig</x:v>
      </x:c>
      <x:c r="C1303" s="137" t="str">
        <x:v>flavor</x:v>
      </x:c>
      <x:c r="D1303" s="138" t="str">
        <x:v>ingredient_rule</x:v>
      </x:c>
      <x:c r="E1303" s="139" t="n">
        <x:v>0.8</x:v>
      </x:c>
    </x:row>
    <x:row r="1304">
      <x:c r="A1304" s="137" t="str">
        <x:v>BR-051-V1</x:v>
      </x:c>
      <x:c r="B1304" s="137" t="str">
        <x:v>mild</x:v>
      </x:c>
      <x:c r="C1304" s="137" t="str">
        <x:v>spice</x:v>
      </x:c>
      <x:c r="D1304" s="138" t="str">
        <x:v>ingredient_rule</x:v>
      </x:c>
      <x:c r="E1304" s="139" t="n">
        <x:v>0.85</x:v>
      </x:c>
    </x:row>
    <x:row r="1305">
      <x:c r="A1305" s="137" t="str">
        <x:v>BR-051-V1</x:v>
      </x:c>
      <x:c r="B1305" s="137" t="str">
        <x:v>ganzjährig</x:v>
      </x:c>
      <x:c r="C1305" s="137" t="str">
        <x:v>season</x:v>
      </x:c>
      <x:c r="D1305" s="138" t="str">
        <x:v>editorial_rule</x:v>
      </x:c>
      <x:c r="E1305" s="139" t="n">
        <x:v>0.72</x:v>
      </x:c>
    </x:row>
    <x:row r="1306">
      <x:c r="A1306" s="137" t="str">
        <x:v>BR-051-V1</x:v>
      </x:c>
      <x:c r="B1306" s="137" t="str">
        <x:v>warm</x:v>
      </x:c>
      <x:c r="C1306" s="137" t="str">
        <x:v>temperature</x:v>
      </x:c>
      <x:c r="D1306" s="138" t="str">
        <x:v>recipe_properties</x:v>
      </x:c>
      <x:c r="E1306" s="139" t="n">
        <x:v>0.9</x:v>
      </x:c>
    </x:row>
    <x:row r="1307">
      <x:c r="A1307" s="137" t="str">
        <x:v>BR-051-V1</x:v>
      </x:c>
      <x:c r="B1307" s="137" t="str">
        <x:v>Pfanne</x:v>
      </x:c>
      <x:c r="C1307" s="137" t="str">
        <x:v>equipment</x:v>
      </x:c>
      <x:c r="D1307" s="138" t="str">
        <x:v>steps_and_existing_data</x:v>
      </x:c>
      <x:c r="E1307" s="139" t="n">
        <x:v>0.88</x:v>
      </x:c>
    </x:row>
    <x:row r="1308">
      <x:c r="A1308" s="137" t="str">
        <x:v>BR-051-V1</x:v>
      </x:c>
      <x:c r="B1308" s="137" t="str">
        <x:v>einfach</x:v>
      </x:c>
      <x:c r="C1308" s="137" t="str">
        <x:v>difficulty</x:v>
      </x:c>
      <x:c r="D1308" s="138" t="str">
        <x:v>existing_value</x:v>
      </x:c>
      <x:c r="E1308" s="139" t="n">
        <x:v>0.95</x:v>
      </x:c>
    </x:row>
    <x:row r="1309">
      <x:c r="A1309" s="137" t="str">
        <x:v>BR-051-V1</x:v>
      </x:c>
      <x:c r="B1309" s="137" t="str">
        <x:v>sehr schnell</x:v>
      </x:c>
      <x:c r="C1309" s="137" t="str">
        <x:v>time</x:v>
      </x:c>
      <x:c r="D1309" s="138" t="str">
        <x:v>total_time</x:v>
      </x:c>
      <x:c r="E1309" s="139" t="n">
        <x:v>1</x:v>
      </x:c>
    </x:row>
    <x:row r="1310">
      <x:c r="A1310" s="137" t="str">
        <x:v>BR-051-V1</x:v>
      </x:c>
      <x:c r="B1310" s="137" t="str">
        <x:v>günstig</x:v>
      </x:c>
      <x:c r="C1310" s="137" t="str">
        <x:v>cost</x:v>
      </x:c>
      <x:c r="D1310" s="138" t="str">
        <x:v>cost_per_serving</x:v>
      </x:c>
      <x:c r="E1310" s="139" t="n">
        <x:v>1</x:v>
      </x:c>
    </x:row>
    <x:row r="1311">
      <x:c r="A1311" s="137" t="str">
        <x:v>BR-052-V1</x:v>
      </x:c>
      <x:c r="B1311" s="137" t="str">
        <x:v>vegetarisch</x:v>
      </x:c>
      <x:c r="C1311" s="137" t="str">
        <x:v>diet</x:v>
      </x:c>
      <x:c r="D1311" s="138" t="str">
        <x:v>ingredients</x:v>
      </x:c>
      <x:c r="E1311" s="139" t="n">
        <x:v>0.96</x:v>
      </x:c>
    </x:row>
    <x:row r="1312">
      <x:c r="A1312" s="137" t="str">
        <x:v>BR-052-V1</x:v>
      </x:c>
      <x:c r="B1312" s="137" t="str">
        <x:v>nach Zutaten halal-kompatibel</x:v>
      </x:c>
      <x:c r="C1312" s="137" t="str">
        <x:v>halal</x:v>
      </x:c>
      <x:c r="D1312" s="138" t="str">
        <x:v>ingredients</x:v>
      </x:c>
      <x:c r="E1312" s="139" t="n">
        <x:v>0.94</x:v>
      </x:c>
    </x:row>
    <x:row r="1313">
      <x:c r="A1313" s="137" t="str">
        <x:v>BR-052-V1</x:v>
      </x:c>
      <x:c r="B1313" s="137" t="str">
        <x:v>glutenfrei nach Zutaten</x:v>
      </x:c>
      <x:c r="C1313" s="137" t="str">
        <x:v>compatibility</x:v>
      </x:c>
      <x:c r="D1313" s="138" t="str">
        <x:v>ingredients</x:v>
      </x:c>
      <x:c r="E1313" s="139" t="n">
        <x:v>0.9</x:v>
      </x:c>
    </x:row>
    <x:row r="1314">
      <x:c r="A1314" s="137" t="str">
        <x:v>BR-052-V1</x:v>
      </x:c>
      <x:c r="B1314" s="137" t="str">
        <x:v>mit laktosefreien Produkten</x:v>
      </x:c>
      <x:c r="C1314" s="137" t="str">
        <x:v>compatibility</x:v>
      </x:c>
      <x:c r="D1314" s="138" t="str">
        <x:v>ingredients</x:v>
      </x:c>
      <x:c r="E1314" s="139" t="n">
        <x:v>0.9</x:v>
      </x:c>
    </x:row>
    <x:row r="1315">
      <x:c r="A1315" s="137" t="str">
        <x:v>BR-052-V1</x:v>
      </x:c>
      <x:c r="B1315" s="137" t="str">
        <x:v>nussfrei nach Zutaten</x:v>
      </x:c>
      <x:c r="C1315" s="137" t="str">
        <x:v>compatibility</x:v>
      </x:c>
      <x:c r="D1315" s="138" t="str">
        <x:v>ingredients</x:v>
      </x:c>
      <x:c r="E1315" s="139" t="n">
        <x:v>0.9</x:v>
      </x:c>
    </x:row>
    <x:row r="1316">
      <x:c r="A1316" s="137" t="str">
        <x:v>BR-052-V1</x:v>
      </x:c>
      <x:c r="B1316" s="137" t="str">
        <x:v>enthält Ei</x:v>
      </x:c>
      <x:c r="C1316" s="137" t="str">
        <x:v>compatibility</x:v>
      </x:c>
      <x:c r="D1316" s="138" t="str">
        <x:v>ingredients</x:v>
      </x:c>
      <x:c r="E1316" s="139" t="n">
        <x:v>0.9</x:v>
      </x:c>
    </x:row>
    <x:row r="1317">
      <x:c r="A1317" s="137" t="str">
        <x:v>BR-052-V1</x:v>
      </x:c>
      <x:c r="B1317" s="137" t="str">
        <x:v>sojafrei nach Zutaten</x:v>
      </x:c>
      <x:c r="C1317" s="137" t="str">
        <x:v>compatibility</x:v>
      </x:c>
      <x:c r="D1317" s="138" t="str">
        <x:v>ingredients</x:v>
      </x:c>
      <x:c r="E1317" s="139" t="n">
        <x:v>0.9</x:v>
      </x:c>
    </x:row>
    <x:row r="1318">
      <x:c r="A1318" s="137" t="str">
        <x:v>BR-052-V1</x:v>
      </x:c>
      <x:c r="B1318" s="137" t="str">
        <x:v>leicht</x:v>
      </x:c>
      <x:c r="C1318" s="137" t="str">
        <x:v>nutrition</x:v>
      </x:c>
      <x:c r="D1318" s="138" t="str">
        <x:v>macros</x:v>
      </x:c>
      <x:c r="E1318" s="139" t="n">
        <x:v>0.9</x:v>
      </x:c>
    </x:row>
    <x:row r="1319">
      <x:c r="A1319" s="137" t="str">
        <x:v>BR-052-V1</x:v>
      </x:c>
      <x:c r="B1319" s="137" t="str">
        <x:v>Frühstück</x:v>
      </x:c>
      <x:c r="C1319" s="137" t="str">
        <x:v>meal_role</x:v>
      </x:c>
      <x:c r="D1319" s="138" t="str">
        <x:v>editorial_rule</x:v>
      </x:c>
      <x:c r="E1319" s="139" t="n">
        <x:v>0.93</x:v>
      </x:c>
    </x:row>
    <x:row r="1320">
      <x:c r="A1320" s="137" t="str">
        <x:v>BR-052-V1</x:v>
      </x:c>
      <x:c r="B1320" s="137" t="str">
        <x:v>Eiergericht</x:v>
      </x:c>
      <x:c r="C1320" s="137" t="str">
        <x:v>dish_type</x:v>
      </x:c>
      <x:c r="D1320" s="138" t="str">
        <x:v>editorial_rule</x:v>
      </x:c>
      <x:c r="E1320" s="139" t="n">
        <x:v>0.9</x:v>
      </x:c>
    </x:row>
    <x:row r="1321">
      <x:c r="A1321" s="137" t="str">
        <x:v>BR-052-V1</x:v>
      </x:c>
      <x:c r="B1321" s="137" t="str">
        <x:v>schnell</x:v>
      </x:c>
      <x:c r="C1321" s="137" t="str">
        <x:v>use_case</x:v>
      </x:c>
      <x:c r="D1321" s="138" t="str">
        <x:v>recipe_properties</x:v>
      </x:c>
      <x:c r="E1321" s="139" t="n">
        <x:v>0.88</x:v>
      </x:c>
    </x:row>
    <x:row r="1322">
      <x:c r="A1322" s="137" t="str">
        <x:v>BR-052-V1</x:v>
      </x:c>
      <x:c r="B1322" s="137" t="str">
        <x:v>transportierbar</x:v>
      </x:c>
      <x:c r="C1322" s="137" t="str">
        <x:v>use_case</x:v>
      </x:c>
      <x:c r="D1322" s="138" t="str">
        <x:v>recipe_properties</x:v>
      </x:c>
      <x:c r="E1322" s="139" t="n">
        <x:v>0.88</x:v>
      </x:c>
    </x:row>
    <x:row r="1323">
      <x:c r="A1323" s="137" t="str">
        <x:v>BR-052-V1</x:v>
      </x:c>
      <x:c r="B1323" s="137" t="str">
        <x:v>vertraut</x:v>
      </x:c>
      <x:c r="C1323" s="137" t="str">
        <x:v>novelty</x:v>
      </x:c>
      <x:c r="D1323" s="138" t="str">
        <x:v>editorial_rule</x:v>
      </x:c>
      <x:c r="E1323" s="139" t="n">
        <x:v>0.78</x:v>
      </x:c>
    </x:row>
    <x:row r="1324">
      <x:c r="A1324" s="137" t="str">
        <x:v>BR-052-V1</x:v>
      </x:c>
      <x:c r="B1324" s="137" t="str">
        <x:v>normaler Supermarkt</x:v>
      </x:c>
      <x:c r="C1324" s="137" t="str">
        <x:v>availability</x:v>
      </x:c>
      <x:c r="D1324" s="138" t="str">
        <x:v>ingredient_rule</x:v>
      </x:c>
      <x:c r="E1324" s="139" t="n">
        <x:v>0.78</x:v>
      </x:c>
    </x:row>
    <x:row r="1325">
      <x:c r="A1325" s="137" t="str">
        <x:v>BR-052-V1</x:v>
      </x:c>
      <x:c r="B1325" s="137" t="str">
        <x:v>international/modern</x:v>
      </x:c>
      <x:c r="C1325" s="137" t="str">
        <x:v>region</x:v>
      </x:c>
      <x:c r="D1325" s="138" t="str">
        <x:v>editorial_rule</x:v>
      </x:c>
      <x:c r="E1325" s="139" t="n">
        <x:v>0.78</x:v>
      </x:c>
    </x:row>
    <x:row r="1326">
      <x:c r="A1326" s="137" t="str">
        <x:v>BR-052-V1</x:v>
      </x:c>
      <x:c r="B1326" s="137" t="str">
        <x:v>frisch</x:v>
      </x:c>
      <x:c r="C1326" s="137" t="str">
        <x:v>flavor</x:v>
      </x:c>
      <x:c r="D1326" s="138" t="str">
        <x:v>ingredient_rule</x:v>
      </x:c>
      <x:c r="E1326" s="139" t="n">
        <x:v>0.8</x:v>
      </x:c>
    </x:row>
    <x:row r="1327">
      <x:c r="A1327" s="137" t="str">
        <x:v>BR-052-V1</x:v>
      </x:c>
      <x:c r="B1327" s="137" t="str">
        <x:v>mild</x:v>
      </x:c>
      <x:c r="C1327" s="137" t="str">
        <x:v>spice</x:v>
      </x:c>
      <x:c r="D1327" s="138" t="str">
        <x:v>ingredient_rule</x:v>
      </x:c>
      <x:c r="E1327" s="139" t="n">
        <x:v>0.85</x:v>
      </x:c>
    </x:row>
    <x:row r="1328">
      <x:c r="A1328" s="137" t="str">
        <x:v>BR-052-V1</x:v>
      </x:c>
      <x:c r="B1328" s="137" t="str">
        <x:v>Herbst</x:v>
      </x:c>
      <x:c r="C1328" s="137" t="str">
        <x:v>season</x:v>
      </x:c>
      <x:c r="D1328" s="138" t="str">
        <x:v>editorial_rule</x:v>
      </x:c>
      <x:c r="E1328" s="139" t="n">
        <x:v>0.72</x:v>
      </x:c>
    </x:row>
    <x:row r="1329">
      <x:c r="A1329" s="137" t="str">
        <x:v>BR-052-V1</x:v>
      </x:c>
      <x:c r="B1329" s="137" t="str">
        <x:v>warm</x:v>
      </x:c>
      <x:c r="C1329" s="137" t="str">
        <x:v>temperature</x:v>
      </x:c>
      <x:c r="D1329" s="138" t="str">
        <x:v>recipe_properties</x:v>
      </x:c>
      <x:c r="E1329" s="139" t="n">
        <x:v>0.9</x:v>
      </x:c>
    </x:row>
    <x:row r="1330">
      <x:c r="A1330" s="137" t="str">
        <x:v>BR-052-V1</x:v>
      </x:c>
      <x:c r="B1330" s="137" t="str">
        <x:v>Pfanne</x:v>
      </x:c>
      <x:c r="C1330" s="137" t="str">
        <x:v>equipment</x:v>
      </x:c>
      <x:c r="D1330" s="138" t="str">
        <x:v>steps_and_existing_data</x:v>
      </x:c>
      <x:c r="E1330" s="139" t="n">
        <x:v>0.88</x:v>
      </x:c>
    </x:row>
    <x:row r="1331">
      <x:c r="A1331" s="137" t="str">
        <x:v>BR-052-V1</x:v>
      </x:c>
      <x:c r="B1331" s="137" t="str">
        <x:v>Backofen</x:v>
      </x:c>
      <x:c r="C1331" s="137" t="str">
        <x:v>equipment</x:v>
      </x:c>
      <x:c r="D1331" s="138" t="str">
        <x:v>steps_and_existing_data</x:v>
      </x:c>
      <x:c r="E1331" s="139" t="n">
        <x:v>0.88</x:v>
      </x:c>
    </x:row>
    <x:row r="1332">
      <x:c r="A1332" s="137" t="str">
        <x:v>BR-052-V1</x:v>
      </x:c>
      <x:c r="B1332" s="137" t="str">
        <x:v>anspruchsvoll</x:v>
      </x:c>
      <x:c r="C1332" s="137" t="str">
        <x:v>difficulty</x:v>
      </x:c>
      <x:c r="D1332" s="138" t="str">
        <x:v>existing_value</x:v>
      </x:c>
      <x:c r="E1332" s="139" t="n">
        <x:v>0.95</x:v>
      </x:c>
    </x:row>
    <x:row r="1333">
      <x:c r="A1333" s="137" t="str">
        <x:v>BR-052-V1</x:v>
      </x:c>
      <x:c r="B1333" s="137" t="str">
        <x:v>sehr schnell</x:v>
      </x:c>
      <x:c r="C1333" s="137" t="str">
        <x:v>time</x:v>
      </x:c>
      <x:c r="D1333" s="138" t="str">
        <x:v>total_time</x:v>
      </x:c>
      <x:c r="E1333" s="139" t="n">
        <x:v>1</x:v>
      </x:c>
    </x:row>
    <x:row r="1334">
      <x:c r="A1334" s="137" t="str">
        <x:v>BR-052-V1</x:v>
      </x:c>
      <x:c r="B1334" s="137" t="str">
        <x:v>günstig</x:v>
      </x:c>
      <x:c r="C1334" s="137" t="str">
        <x:v>cost</x:v>
      </x:c>
      <x:c r="D1334" s="138" t="str">
        <x:v>cost_per_serving</x:v>
      </x:c>
      <x:c r="E1334" s="139" t="n">
        <x:v>1</x:v>
      </x:c>
    </x:row>
    <x:row r="1335">
      <x:c r="A1335" s="137" t="str">
        <x:v>BR-053-V1</x:v>
      </x:c>
      <x:c r="B1335" s="137" t="str">
        <x:v>vegetarisch</x:v>
      </x:c>
      <x:c r="C1335" s="137" t="str">
        <x:v>diet</x:v>
      </x:c>
      <x:c r="D1335" s="138" t="str">
        <x:v>ingredients</x:v>
      </x:c>
      <x:c r="E1335" s="139" t="n">
        <x:v>0.96</x:v>
      </x:c>
    </x:row>
    <x:row r="1336">
      <x:c r="A1336" s="137" t="str">
        <x:v>BR-053-V1</x:v>
      </x:c>
      <x:c r="B1336" s="137" t="str">
        <x:v>nach Zutaten halal-kompatibel</x:v>
      </x:c>
      <x:c r="C1336" s="137" t="str">
        <x:v>halal</x:v>
      </x:c>
      <x:c r="D1336" s="138" t="str">
        <x:v>ingredients</x:v>
      </x:c>
      <x:c r="E1336" s="139" t="n">
        <x:v>0.94</x:v>
      </x:c>
    </x:row>
    <x:row r="1337">
      <x:c r="A1337" s="137" t="str">
        <x:v>BR-053-V1</x:v>
      </x:c>
      <x:c r="B1337" s="137" t="str">
        <x:v>glutenfrei nach Zutaten</x:v>
      </x:c>
      <x:c r="C1337" s="137" t="str">
        <x:v>compatibility</x:v>
      </x:c>
      <x:c r="D1337" s="138" t="str">
        <x:v>ingredients</x:v>
      </x:c>
      <x:c r="E1337" s="139" t="n">
        <x:v>0.9</x:v>
      </x:c>
    </x:row>
    <x:row r="1338">
      <x:c r="A1338" s="137" t="str">
        <x:v>BR-053-V1</x:v>
      </x:c>
      <x:c r="B1338" s="137" t="str">
        <x:v>laktosefrei nach Zutaten</x:v>
      </x:c>
      <x:c r="C1338" s="137" t="str">
        <x:v>compatibility</x:v>
      </x:c>
      <x:c r="D1338" s="138" t="str">
        <x:v>ingredients</x:v>
      </x:c>
      <x:c r="E1338" s="139" t="n">
        <x:v>0.9</x:v>
      </x:c>
    </x:row>
    <x:row r="1339">
      <x:c r="A1339" s="137" t="str">
        <x:v>BR-053-V1</x:v>
      </x:c>
      <x:c r="B1339" s="137" t="str">
        <x:v>nussfrei nach Zutaten</x:v>
      </x:c>
      <x:c r="C1339" s="137" t="str">
        <x:v>compatibility</x:v>
      </x:c>
      <x:c r="D1339" s="138" t="str">
        <x:v>ingredients</x:v>
      </x:c>
      <x:c r="E1339" s="139" t="n">
        <x:v>0.9</x:v>
      </x:c>
    </x:row>
    <x:row r="1340">
      <x:c r="A1340" s="137" t="str">
        <x:v>BR-053-V1</x:v>
      </x:c>
      <x:c r="B1340" s="137" t="str">
        <x:v>enthält Ei</x:v>
      </x:c>
      <x:c r="C1340" s="137" t="str">
        <x:v>compatibility</x:v>
      </x:c>
      <x:c r="D1340" s="138" t="str">
        <x:v>ingredients</x:v>
      </x:c>
      <x:c r="E1340" s="139" t="n">
        <x:v>0.9</x:v>
      </x:c>
    </x:row>
    <x:row r="1341">
      <x:c r="A1341" s="137" t="str">
        <x:v>BR-053-V1</x:v>
      </x:c>
      <x:c r="B1341" s="137" t="str">
        <x:v>sojafrei nach Zutaten</x:v>
      </x:c>
      <x:c r="C1341" s="137" t="str">
        <x:v>compatibility</x:v>
      </x:c>
      <x:c r="D1341" s="138" t="str">
        <x:v>ingredients</x:v>
      </x:c>
      <x:c r="E1341" s="139" t="n">
        <x:v>0.9</x:v>
      </x:c>
    </x:row>
    <x:row r="1342">
      <x:c r="A1342" s="137" t="str">
        <x:v>BR-053-V1</x:v>
      </x:c>
      <x:c r="B1342" s="137" t="str">
        <x:v>leicht</x:v>
      </x:c>
      <x:c r="C1342" s="137" t="str">
        <x:v>nutrition</x:v>
      </x:c>
      <x:c r="D1342" s="138" t="str">
        <x:v>macros</x:v>
      </x:c>
      <x:c r="E1342" s="139" t="n">
        <x:v>0.9</x:v>
      </x:c>
    </x:row>
    <x:row r="1343">
      <x:c r="A1343" s="137" t="str">
        <x:v>BR-053-V1</x:v>
      </x:c>
      <x:c r="B1343" s="137" t="str">
        <x:v>Frühstück</x:v>
      </x:c>
      <x:c r="C1343" s="137" t="str">
        <x:v>meal_role</x:v>
      </x:c>
      <x:c r="D1343" s="138" t="str">
        <x:v>editorial_rule</x:v>
      </x:c>
      <x:c r="E1343" s="139" t="n">
        <x:v>0.93</x:v>
      </x:c>
    </x:row>
    <x:row r="1344">
      <x:c r="A1344" s="137" t="str">
        <x:v>BR-053-V1</x:v>
      </x:c>
      <x:c r="B1344" s="137" t="str">
        <x:v>Eiergericht</x:v>
      </x:c>
      <x:c r="C1344" s="137" t="str">
        <x:v>dish_type</x:v>
      </x:c>
      <x:c r="D1344" s="138" t="str">
        <x:v>editorial_rule</x:v>
      </x:c>
      <x:c r="E1344" s="139" t="n">
        <x:v>0.9</x:v>
      </x:c>
    </x:row>
    <x:row r="1345">
      <x:c r="A1345" s="137" t="str">
        <x:v>BR-053-V1</x:v>
      </x:c>
      <x:c r="B1345" s="137" t="str">
        <x:v>schnell</x:v>
      </x:c>
      <x:c r="C1345" s="137" t="str">
        <x:v>use_case</x:v>
      </x:c>
      <x:c r="D1345" s="138" t="str">
        <x:v>recipe_properties</x:v>
      </x:c>
      <x:c r="E1345" s="139" t="n">
        <x:v>0.88</x:v>
      </x:c>
    </x:row>
    <x:row r="1346">
      <x:c r="A1346" s="137" t="str">
        <x:v>BR-053-V1</x:v>
      </x:c>
      <x:c r="B1346" s="137" t="str">
        <x:v>vertraut</x:v>
      </x:c>
      <x:c r="C1346" s="137" t="str">
        <x:v>novelty</x:v>
      </x:c>
      <x:c r="D1346" s="138" t="str">
        <x:v>editorial_rule</x:v>
      </x:c>
      <x:c r="E1346" s="139" t="n">
        <x:v>0.78</x:v>
      </x:c>
    </x:row>
    <x:row r="1347">
      <x:c r="A1347" s="137" t="str">
        <x:v>BR-053-V1</x:v>
      </x:c>
      <x:c r="B1347" s="137" t="str">
        <x:v>normaler Supermarkt</x:v>
      </x:c>
      <x:c r="C1347" s="137" t="str">
        <x:v>availability</x:v>
      </x:c>
      <x:c r="D1347" s="138" t="str">
        <x:v>ingredient_rule</x:v>
      </x:c>
      <x:c r="E1347" s="139" t="n">
        <x:v>0.78</x:v>
      </x:c>
    </x:row>
    <x:row r="1348">
      <x:c r="A1348" s="137" t="str">
        <x:v>BR-053-V1</x:v>
      </x:c>
      <x:c r="B1348" s="137" t="str">
        <x:v>international/modern</x:v>
      </x:c>
      <x:c r="C1348" s="137" t="str">
        <x:v>region</x:v>
      </x:c>
      <x:c r="D1348" s="138" t="str">
        <x:v>editorial_rule</x:v>
      </x:c>
      <x:c r="E1348" s="139" t="n">
        <x:v>0.78</x:v>
      </x:c>
    </x:row>
    <x:row r="1349">
      <x:c r="A1349" s="137" t="str">
        <x:v>BR-053-V1</x:v>
      </x:c>
      <x:c r="B1349" s="137" t="str">
        <x:v>frisch</x:v>
      </x:c>
      <x:c r="C1349" s="137" t="str">
        <x:v>flavor</x:v>
      </x:c>
      <x:c r="D1349" s="138" t="str">
        <x:v>ingredient_rule</x:v>
      </x:c>
      <x:c r="E1349" s="139" t="n">
        <x:v>0.8</x:v>
      </x:c>
    </x:row>
    <x:row r="1350">
      <x:c r="A1350" s="137" t="str">
        <x:v>BR-053-V1</x:v>
      </x:c>
      <x:c r="B1350" s="137" t="str">
        <x:v>rauchig</x:v>
      </x:c>
      <x:c r="C1350" s="137" t="str">
        <x:v>flavor</x:v>
      </x:c>
      <x:c r="D1350" s="138" t="str">
        <x:v>ingredient_rule</x:v>
      </x:c>
      <x:c r="E1350" s="139" t="n">
        <x:v>0.8</x:v>
      </x:c>
    </x:row>
    <x:row r="1351">
      <x:c r="A1351" s="137" t="str">
        <x:v>BR-053-V1</x:v>
      </x:c>
      <x:c r="B1351" s="137" t="str">
        <x:v>mild</x:v>
      </x:c>
      <x:c r="C1351" s="137" t="str">
        <x:v>spice</x:v>
      </x:c>
      <x:c r="D1351" s="138" t="str">
        <x:v>ingredient_rule</x:v>
      </x:c>
      <x:c r="E1351" s="139" t="n">
        <x:v>0.85</x:v>
      </x:c>
    </x:row>
    <x:row r="1352">
      <x:c r="A1352" s="137" t="str">
        <x:v>BR-053-V1</x:v>
      </x:c>
      <x:c r="B1352" s="137" t="str">
        <x:v>Herbst</x:v>
      </x:c>
      <x:c r="C1352" s="137" t="str">
        <x:v>season</x:v>
      </x:c>
      <x:c r="D1352" s="138" t="str">
        <x:v>editorial_rule</x:v>
      </x:c>
      <x:c r="E1352" s="139" t="n">
        <x:v>0.72</x:v>
      </x:c>
    </x:row>
    <x:row r="1353">
      <x:c r="A1353" s="137" t="str">
        <x:v>BR-053-V1</x:v>
      </x:c>
      <x:c r="B1353" s="137" t="str">
        <x:v>warm</x:v>
      </x:c>
      <x:c r="C1353" s="137" t="str">
        <x:v>temperature</x:v>
      </x:c>
      <x:c r="D1353" s="138" t="str">
        <x:v>recipe_properties</x:v>
      </x:c>
      <x:c r="E1353" s="139" t="n">
        <x:v>0.9</x:v>
      </x:c>
    </x:row>
    <x:row r="1354">
      <x:c r="A1354" s="137" t="str">
        <x:v>BR-053-V1</x:v>
      </x:c>
      <x:c r="B1354" s="137" t="str">
        <x:v>Pfanne</x:v>
      </x:c>
      <x:c r="C1354" s="137" t="str">
        <x:v>equipment</x:v>
      </x:c>
      <x:c r="D1354" s="138" t="str">
        <x:v>steps_and_existing_data</x:v>
      </x:c>
      <x:c r="E1354" s="139" t="n">
        <x:v>0.88</x:v>
      </x:c>
    </x:row>
    <x:row r="1355">
      <x:c r="A1355" s="137" t="str">
        <x:v>BR-053-V1</x:v>
      </x:c>
      <x:c r="B1355" s="137" t="str">
        <x:v>Topf</x:v>
      </x:c>
      <x:c r="C1355" s="137" t="str">
        <x:v>equipment</x:v>
      </x:c>
      <x:c r="D1355" s="138" t="str">
        <x:v>steps_and_existing_data</x:v>
      </x:c>
      <x:c r="E1355" s="139" t="n">
        <x:v>0.88</x:v>
      </x:c>
    </x:row>
    <x:row r="1356">
      <x:c r="A1356" s="137" t="str">
        <x:v>BR-053-V1</x:v>
      </x:c>
      <x:c r="B1356" s="137" t="str">
        <x:v>einfach</x:v>
      </x:c>
      <x:c r="C1356" s="137" t="str">
        <x:v>difficulty</x:v>
      </x:c>
      <x:c r="D1356" s="138" t="str">
        <x:v>existing_value</x:v>
      </x:c>
      <x:c r="E1356" s="139" t="n">
        <x:v>0.95</x:v>
      </x:c>
    </x:row>
    <x:row r="1357">
      <x:c r="A1357" s="137" t="str">
        <x:v>BR-053-V1</x:v>
      </x:c>
      <x:c r="B1357" s="137" t="str">
        <x:v>schnell</x:v>
      </x:c>
      <x:c r="C1357" s="137" t="str">
        <x:v>time</x:v>
      </x:c>
      <x:c r="D1357" s="138" t="str">
        <x:v>total_time</x:v>
      </x:c>
      <x:c r="E1357" s="139" t="n">
        <x:v>1</x:v>
      </x:c>
    </x:row>
    <x:row r="1358">
      <x:c r="A1358" s="137" t="str">
        <x:v>BR-053-V1</x:v>
      </x:c>
      <x:c r="B1358" s="137" t="str">
        <x:v>günstig</x:v>
      </x:c>
      <x:c r="C1358" s="137" t="str">
        <x:v>cost</x:v>
      </x:c>
      <x:c r="D1358" s="138" t="str">
        <x:v>cost_per_serving</x:v>
      </x:c>
      <x:c r="E1358" s="139" t="n">
        <x:v>1</x:v>
      </x:c>
    </x:row>
    <x:row r="1359">
      <x:c r="A1359" s="137" t="str">
        <x:v>BR-054-V1</x:v>
      </x:c>
      <x:c r="B1359" s="137" t="str">
        <x:v>vegan</x:v>
      </x:c>
      <x:c r="C1359" s="137" t="str">
        <x:v>diet</x:v>
      </x:c>
      <x:c r="D1359" s="138" t="str">
        <x:v>ingredients</x:v>
      </x:c>
      <x:c r="E1359" s="139" t="n">
        <x:v>0.96</x:v>
      </x:c>
    </x:row>
    <x:row r="1360">
      <x:c r="A1360" s="137" t="str">
        <x:v>BR-054-V1</x:v>
      </x:c>
      <x:c r="B1360" s="137" t="str">
        <x:v>nach Zutaten halal-kompatibel</x:v>
      </x:c>
      <x:c r="C1360" s="137" t="str">
        <x:v>halal</x:v>
      </x:c>
      <x:c r="D1360" s="138" t="str">
        <x:v>ingredients</x:v>
      </x:c>
      <x:c r="E1360" s="139" t="n">
        <x:v>0.94</x:v>
      </x:c>
    </x:row>
    <x:row r="1361">
      <x:c r="A1361" s="137" t="str">
        <x:v>BR-054-V1</x:v>
      </x:c>
      <x:c r="B1361" s="137" t="str">
        <x:v>glutenfrei bei zertifizierter Produktwahl</x:v>
      </x:c>
      <x:c r="C1361" s="137" t="str">
        <x:v>compatibility</x:v>
      </x:c>
      <x:c r="D1361" s="138" t="str">
        <x:v>ingredients</x:v>
      </x:c>
      <x:c r="E1361" s="139" t="n">
        <x:v>0.9</x:v>
      </x:c>
    </x:row>
    <x:row r="1362">
      <x:c r="A1362" s="137" t="str">
        <x:v>BR-054-V1</x:v>
      </x:c>
      <x:c r="B1362" s="137" t="str">
        <x:v>mit laktosefreien Produkten</x:v>
      </x:c>
      <x:c r="C1362" s="137" t="str">
        <x:v>compatibility</x:v>
      </x:c>
      <x:c r="D1362" s="138" t="str">
        <x:v>ingredients</x:v>
      </x:c>
      <x:c r="E1362" s="139" t="n">
        <x:v>0.9</x:v>
      </x:c>
    </x:row>
    <x:row r="1363">
      <x:c r="A1363" s="137" t="str">
        <x:v>BR-054-V1</x:v>
      </x:c>
      <x:c r="B1363" s="137" t="str">
        <x:v>enthält Nüsse/Erdnüsse</x:v>
      </x:c>
      <x:c r="C1363" s="137" t="str">
        <x:v>compatibility</x:v>
      </x:c>
      <x:c r="D1363" s="138" t="str">
        <x:v>ingredients</x:v>
      </x:c>
      <x:c r="E1363" s="139" t="n">
        <x:v>0.9</x:v>
      </x:c>
    </x:row>
    <x:row r="1364">
      <x:c r="A1364" s="137" t="str">
        <x:v>BR-054-V1</x:v>
      </x:c>
      <x:c r="B1364" s="137" t="str">
        <x:v>eifrei nach Zutaten</x:v>
      </x:c>
      <x:c r="C1364" s="137" t="str">
        <x:v>compatibility</x:v>
      </x:c>
      <x:c r="D1364" s="138" t="str">
        <x:v>ingredients</x:v>
      </x:c>
      <x:c r="E1364" s="139" t="n">
        <x:v>0.9</x:v>
      </x:c>
    </x:row>
    <x:row r="1365">
      <x:c r="A1365" s="137" t="str">
        <x:v>BR-054-V1</x:v>
      </x:c>
      <x:c r="B1365" s="137" t="str">
        <x:v>sojafrei nach Zutaten</x:v>
      </x:c>
      <x:c r="C1365" s="137" t="str">
        <x:v>compatibility</x:v>
      </x:c>
      <x:c r="D1365" s="138" t="str">
        <x:v>ingredients</x:v>
      </x:c>
      <x:c r="E1365" s="139" t="n">
        <x:v>0.9</x:v>
      </x:c>
    </x:row>
    <x:row r="1366">
      <x:c r="A1366" s="137" t="str">
        <x:v>BR-054-V1</x:v>
      </x:c>
      <x:c r="B1366" s="137" t="str">
        <x:v>ballaststoffreich</x:v>
      </x:c>
      <x:c r="C1366" s="137" t="str">
        <x:v>nutrition</x:v>
      </x:c>
      <x:c r="D1366" s="138" t="str">
        <x:v>macros</x:v>
      </x:c>
      <x:c r="E1366" s="139" t="n">
        <x:v>0.9</x:v>
      </x:c>
    </x:row>
    <x:row r="1367">
      <x:c r="A1367" s="137" t="str">
        <x:v>BR-054-V1</x:v>
      </x:c>
      <x:c r="B1367" s="137" t="str">
        <x:v>leicht</x:v>
      </x:c>
      <x:c r="C1367" s="137" t="str">
        <x:v>nutrition</x:v>
      </x:c>
      <x:c r="D1367" s="138" t="str">
        <x:v>macros</x:v>
      </x:c>
      <x:c r="E1367" s="139" t="n">
        <x:v>0.9</x:v>
      </x:c>
    </x:row>
    <x:row r="1368">
      <x:c r="A1368" s="137" t="str">
        <x:v>BR-054-V1</x:v>
      </x:c>
      <x:c r="B1368" s="137" t="str">
        <x:v>Frühstück</x:v>
      </x:c>
      <x:c r="C1368" s="137" t="str">
        <x:v>meal_role</x:v>
      </x:c>
      <x:c r="D1368" s="138" t="str">
        <x:v>editorial_rule</x:v>
      </x:c>
      <x:c r="E1368" s="139" t="n">
        <x:v>0.93</x:v>
      </x:c>
    </x:row>
    <x:row r="1369">
      <x:c r="A1369" s="137" t="str">
        <x:v>BR-054-V1</x:v>
      </x:c>
      <x:c r="B1369" s="137" t="str">
        <x:v>Porridge/Müsli</x:v>
      </x:c>
      <x:c r="C1369" s="137" t="str">
        <x:v>dish_type</x:v>
      </x:c>
      <x:c r="D1369" s="138" t="str">
        <x:v>editorial_rule</x:v>
      </x:c>
      <x:c r="E1369" s="139" t="n">
        <x:v>0.9</x:v>
      </x:c>
    </x:row>
    <x:row r="1370">
      <x:c r="A1370" s="137" t="str">
        <x:v>BR-054-V1</x:v>
      </x:c>
      <x:c r="B1370" s="137" t="str">
        <x:v>schnell</x:v>
      </x:c>
      <x:c r="C1370" s="137" t="str">
        <x:v>use_case</x:v>
      </x:c>
      <x:c r="D1370" s="138" t="str">
        <x:v>recipe_properties</x:v>
      </x:c>
      <x:c r="E1370" s="139" t="n">
        <x:v>0.88</x:v>
      </x:c>
    </x:row>
    <x:row r="1371">
      <x:c r="A1371" s="137" t="str">
        <x:v>BR-054-V1</x:v>
      </x:c>
      <x:c r="B1371" s="137" t="str">
        <x:v>transportierbar</x:v>
      </x:c>
      <x:c r="C1371" s="137" t="str">
        <x:v>use_case</x:v>
      </x:c>
      <x:c r="D1371" s="138" t="str">
        <x:v>recipe_properties</x:v>
      </x:c>
      <x:c r="E1371" s="139" t="n">
        <x:v>0.88</x:v>
      </x:c>
    </x:row>
    <x:row r="1372">
      <x:c r="A1372" s="137" t="str">
        <x:v>BR-054-V1</x:v>
      </x:c>
      <x:c r="B1372" s="137" t="str">
        <x:v>vertraut</x:v>
      </x:c>
      <x:c r="C1372" s="137" t="str">
        <x:v>novelty</x:v>
      </x:c>
      <x:c r="D1372" s="138" t="str">
        <x:v>editorial_rule</x:v>
      </x:c>
      <x:c r="E1372" s="139" t="n">
        <x:v>0.78</x:v>
      </x:c>
    </x:row>
    <x:row r="1373">
      <x:c r="A1373" s="137" t="str">
        <x:v>BR-054-V1</x:v>
      </x:c>
      <x:c r="B1373" s="137" t="str">
        <x:v>normaler Supermarkt</x:v>
      </x:c>
      <x:c r="C1373" s="137" t="str">
        <x:v>availability</x:v>
      </x:c>
      <x:c r="D1373" s="138" t="str">
        <x:v>ingredient_rule</x:v>
      </x:c>
      <x:c r="E1373" s="139" t="n">
        <x:v>0.78</x:v>
      </x:c>
    </x:row>
    <x:row r="1374">
      <x:c r="A1374" s="137" t="str">
        <x:v>BR-054-V1</x:v>
      </x:c>
      <x:c r="B1374" s="137" t="str">
        <x:v>international/modern</x:v>
      </x:c>
      <x:c r="C1374" s="137" t="str">
        <x:v>region</x:v>
      </x:c>
      <x:c r="D1374" s="138" t="str">
        <x:v>editorial_rule</x:v>
      </x:c>
      <x:c r="E1374" s="139" t="n">
        <x:v>0.78</x:v>
      </x:c>
    </x:row>
    <x:row r="1375">
      <x:c r="A1375" s="137" t="str">
        <x:v>BR-054-V1</x:v>
      </x:c>
      <x:c r="B1375" s="137" t="str">
        <x:v>mild-herzhaft</x:v>
      </x:c>
      <x:c r="C1375" s="137" t="str">
        <x:v>flavor</x:v>
      </x:c>
      <x:c r="D1375" s="138" t="str">
        <x:v>ingredient_rule</x:v>
      </x:c>
      <x:c r="E1375" s="139" t="n">
        <x:v>0.8</x:v>
      </x:c>
    </x:row>
    <x:row r="1376">
      <x:c r="A1376" s="137" t="str">
        <x:v>BR-054-V1</x:v>
      </x:c>
      <x:c r="B1376" s="137" t="str">
        <x:v>mild</x:v>
      </x:c>
      <x:c r="C1376" s="137" t="str">
        <x:v>spice</x:v>
      </x:c>
      <x:c r="D1376" s="138" t="str">
        <x:v>ingredient_rule</x:v>
      </x:c>
      <x:c r="E1376" s="139" t="n">
        <x:v>0.85</x:v>
      </x:c>
    </x:row>
    <x:row r="1377">
      <x:c r="A1377" s="137" t="str">
        <x:v>BR-054-V1</x:v>
      </x:c>
      <x:c r="B1377" s="137" t="str">
        <x:v>ganzjährig</x:v>
      </x:c>
      <x:c r="C1377" s="137" t="str">
        <x:v>season</x:v>
      </x:c>
      <x:c r="D1377" s="138" t="str">
        <x:v>editorial_rule</x:v>
      </x:c>
      <x:c r="E1377" s="139" t="n">
        <x:v>0.72</x:v>
      </x:c>
    </x:row>
    <x:row r="1378">
      <x:c r="A1378" s="137" t="str">
        <x:v>BR-054-V1</x:v>
      </x:c>
      <x:c r="B1378" s="137" t="str">
        <x:v>warm</x:v>
      </x:c>
      <x:c r="C1378" s="137" t="str">
        <x:v>temperature</x:v>
      </x:c>
      <x:c r="D1378" s="138" t="str">
        <x:v>recipe_properties</x:v>
      </x:c>
      <x:c r="E1378" s="139" t="n">
        <x:v>0.9</x:v>
      </x:c>
    </x:row>
    <x:row r="1379">
      <x:c r="A1379" s="137" t="str">
        <x:v>BR-054-V1</x:v>
      </x:c>
      <x:c r="B1379" s="137" t="str">
        <x:v>Schüssel</x:v>
      </x:c>
      <x:c r="C1379" s="137" t="str">
        <x:v>equipment</x:v>
      </x:c>
      <x:c r="D1379" s="138" t="str">
        <x:v>steps_and_existing_data</x:v>
      </x:c>
      <x:c r="E1379" s="139" t="n">
        <x:v>0.88</x:v>
      </x:c>
    </x:row>
    <x:row r="1380">
      <x:c r="A1380" s="137" t="str">
        <x:v>BR-054-V1</x:v>
      </x:c>
      <x:c r="B1380" s="137" t="str">
        <x:v>Topf</x:v>
      </x:c>
      <x:c r="C1380" s="137" t="str">
        <x:v>equipment</x:v>
      </x:c>
      <x:c r="D1380" s="138" t="str">
        <x:v>steps_and_existing_data</x:v>
      </x:c>
      <x:c r="E1380" s="139" t="n">
        <x:v>0.88</x:v>
      </x:c>
    </x:row>
    <x:row r="1381">
      <x:c r="A1381" s="137" t="str">
        <x:v>BR-054-V1</x:v>
      </x:c>
      <x:c r="B1381" s="137" t="str">
        <x:v>Pfanne</x:v>
      </x:c>
      <x:c r="C1381" s="137" t="str">
        <x:v>equipment</x:v>
      </x:c>
      <x:c r="D1381" s="138" t="str">
        <x:v>steps_and_existing_data</x:v>
      </x:c>
      <x:c r="E1381" s="139" t="n">
        <x:v>0.88</x:v>
      </x:c>
    </x:row>
    <x:row r="1382">
      <x:c r="A1382" s="137" t="str">
        <x:v>BR-054-V1</x:v>
      </x:c>
      <x:c r="B1382" s="137" t="str">
        <x:v>einfach</x:v>
      </x:c>
      <x:c r="C1382" s="137" t="str">
        <x:v>difficulty</x:v>
      </x:c>
      <x:c r="D1382" s="138" t="str">
        <x:v>existing_value</x:v>
      </x:c>
      <x:c r="E1382" s="139" t="n">
        <x:v>0.95</x:v>
      </x:c>
    </x:row>
    <x:row r="1383">
      <x:c r="A1383" s="137" t="str">
        <x:v>BR-054-V1</x:v>
      </x:c>
      <x:c r="B1383" s="137" t="str">
        <x:v>sehr schnell</x:v>
      </x:c>
      <x:c r="C1383" s="137" t="str">
        <x:v>time</x:v>
      </x:c>
      <x:c r="D1383" s="138" t="str">
        <x:v>total_time</x:v>
      </x:c>
      <x:c r="E1383" s="139" t="n">
        <x:v>1</x:v>
      </x:c>
    </x:row>
    <x:row r="1384">
      <x:c r="A1384" s="137" t="str">
        <x:v>BR-054-V1</x:v>
      </x:c>
      <x:c r="B1384" s="137" t="str">
        <x:v>günstig</x:v>
      </x:c>
      <x:c r="C1384" s="137" t="str">
        <x:v>cost</x:v>
      </x:c>
      <x:c r="D1384" s="138" t="str">
        <x:v>cost_per_serving</x:v>
      </x:c>
      <x:c r="E1384" s="139" t="n">
        <x:v>1</x:v>
      </x:c>
    </x:row>
    <x:row r="1385">
      <x:c r="A1385" s="137" t="str">
        <x:v>BR-055-V1</x:v>
      </x:c>
      <x:c r="B1385" s="137" t="str">
        <x:v>vegan</x:v>
      </x:c>
      <x:c r="C1385" s="137" t="str">
        <x:v>diet</x:v>
      </x:c>
      <x:c r="D1385" s="138" t="str">
        <x:v>ingredients</x:v>
      </x:c>
      <x:c r="E1385" s="139" t="n">
        <x:v>0.96</x:v>
      </x:c>
    </x:row>
    <x:row r="1386">
      <x:c r="A1386" s="137" t="str">
        <x:v>BR-055-V1</x:v>
      </x:c>
      <x:c r="B1386" s="137" t="str">
        <x:v>nach Zutaten halal-kompatibel</x:v>
      </x:c>
      <x:c r="C1386" s="137" t="str">
        <x:v>halal</x:v>
      </x:c>
      <x:c r="D1386" s="138" t="str">
        <x:v>ingredients</x:v>
      </x:c>
      <x:c r="E1386" s="139" t="n">
        <x:v>0.94</x:v>
      </x:c>
    </x:row>
    <x:row r="1387">
      <x:c r="A1387" s="137" t="str">
        <x:v>BR-055-V1</x:v>
      </x:c>
      <x:c r="B1387" s="137" t="str">
        <x:v>glutenfrei bei zertifizierter Produktwahl</x:v>
      </x:c>
      <x:c r="C1387" s="137" t="str">
        <x:v>compatibility</x:v>
      </x:c>
      <x:c r="D1387" s="138" t="str">
        <x:v>ingredients</x:v>
      </x:c>
      <x:c r="E1387" s="139" t="n">
        <x:v>0.9</x:v>
      </x:c>
    </x:row>
    <x:row r="1388">
      <x:c r="A1388" s="137" t="str">
        <x:v>BR-055-V1</x:v>
      </x:c>
      <x:c r="B1388" s="137" t="str">
        <x:v>laktosefrei nach Zutaten</x:v>
      </x:c>
      <x:c r="C1388" s="137" t="str">
        <x:v>compatibility</x:v>
      </x:c>
      <x:c r="D1388" s="138" t="str">
        <x:v>ingredients</x:v>
      </x:c>
      <x:c r="E1388" s="139" t="n">
        <x:v>0.9</x:v>
      </x:c>
    </x:row>
    <x:row r="1389">
      <x:c r="A1389" s="137" t="str">
        <x:v>BR-055-V1</x:v>
      </x:c>
      <x:c r="B1389" s="137" t="str">
        <x:v>enthält Nüsse/Erdnüsse</x:v>
      </x:c>
      <x:c r="C1389" s="137" t="str">
        <x:v>compatibility</x:v>
      </x:c>
      <x:c r="D1389" s="138" t="str">
        <x:v>ingredients</x:v>
      </x:c>
      <x:c r="E1389" s="139" t="n">
        <x:v>0.9</x:v>
      </x:c>
    </x:row>
    <x:row r="1390">
      <x:c r="A1390" s="137" t="str">
        <x:v>BR-055-V1</x:v>
      </x:c>
      <x:c r="B1390" s="137" t="str">
        <x:v>eifrei nach Zutaten</x:v>
      </x:c>
      <x:c r="C1390" s="137" t="str">
        <x:v>compatibility</x:v>
      </x:c>
      <x:c r="D1390" s="138" t="str">
        <x:v>ingredients</x:v>
      </x:c>
      <x:c r="E1390" s="139" t="n">
        <x:v>0.9</x:v>
      </x:c>
    </x:row>
    <x:row r="1391">
      <x:c r="A1391" s="137" t="str">
        <x:v>BR-055-V1</x:v>
      </x:c>
      <x:c r="B1391" s="137" t="str">
        <x:v>sojafrei nach Zutaten</x:v>
      </x:c>
      <x:c r="C1391" s="137" t="str">
        <x:v>compatibility</x:v>
      </x:c>
      <x:c r="D1391" s="138" t="str">
        <x:v>ingredients</x:v>
      </x:c>
      <x:c r="E1391" s="139" t="n">
        <x:v>0.9</x:v>
      </x:c>
    </x:row>
    <x:row r="1392">
      <x:c r="A1392" s="137" t="str">
        <x:v>BR-055-V1</x:v>
      </x:c>
      <x:c r="B1392" s="137" t="str">
        <x:v>ballaststoffreich</x:v>
      </x:c>
      <x:c r="C1392" s="137" t="str">
        <x:v>nutrition</x:v>
      </x:c>
      <x:c r="D1392" s="138" t="str">
        <x:v>macros</x:v>
      </x:c>
      <x:c r="E1392" s="139" t="n">
        <x:v>0.9</x:v>
      </x:c>
    </x:row>
    <x:row r="1393">
      <x:c r="A1393" s="137" t="str">
        <x:v>BR-055-V1</x:v>
      </x:c>
      <x:c r="B1393" s="137" t="str">
        <x:v>leicht</x:v>
      </x:c>
      <x:c r="C1393" s="137" t="str">
        <x:v>nutrition</x:v>
      </x:c>
      <x:c r="D1393" s="138" t="str">
        <x:v>macros</x:v>
      </x:c>
      <x:c r="E1393" s="139" t="n">
        <x:v>0.9</x:v>
      </x:c>
    </x:row>
    <x:row r="1394">
      <x:c r="A1394" s="137" t="str">
        <x:v>BR-055-V1</x:v>
      </x:c>
      <x:c r="B1394" s="137" t="str">
        <x:v>Frühstück</x:v>
      </x:c>
      <x:c r="C1394" s="137" t="str">
        <x:v>meal_role</x:v>
      </x:c>
      <x:c r="D1394" s="138" t="str">
        <x:v>editorial_rule</x:v>
      </x:c>
      <x:c r="E1394" s="139" t="n">
        <x:v>0.93</x:v>
      </x:c>
    </x:row>
    <x:row r="1395">
      <x:c r="A1395" s="137" t="str">
        <x:v>BR-055-V1</x:v>
      </x:c>
      <x:c r="B1395" s="137" t="str">
        <x:v>Porridge/Müsli</x:v>
      </x:c>
      <x:c r="C1395" s="137" t="str">
        <x:v>dish_type</x:v>
      </x:c>
      <x:c r="D1395" s="138" t="str">
        <x:v>editorial_rule</x:v>
      </x:c>
      <x:c r="E1395" s="139" t="n">
        <x:v>0.9</x:v>
      </x:c>
    </x:row>
    <x:row r="1396">
      <x:c r="A1396" s="137" t="str">
        <x:v>BR-055-V1</x:v>
      </x:c>
      <x:c r="B1396" s="137" t="str">
        <x:v>Meal Prep</x:v>
      </x:c>
      <x:c r="C1396" s="137" t="str">
        <x:v>use_case</x:v>
      </x:c>
      <x:c r="D1396" s="138" t="str">
        <x:v>recipe_properties</x:v>
      </x:c>
      <x:c r="E1396" s="139" t="n">
        <x:v>0.88</x:v>
      </x:c>
    </x:row>
    <x:row r="1397">
      <x:c r="A1397" s="137" t="str">
        <x:v>BR-055-V1</x:v>
      </x:c>
      <x:c r="B1397" s="137" t="str">
        <x:v>kalt essbar</x:v>
      </x:c>
      <x:c r="C1397" s="137" t="str">
        <x:v>use_case</x:v>
      </x:c>
      <x:c r="D1397" s="138" t="str">
        <x:v>recipe_properties</x:v>
      </x:c>
      <x:c r="E1397" s="139" t="n">
        <x:v>0.88</x:v>
      </x:c>
    </x:row>
    <x:row r="1398">
      <x:c r="A1398" s="137" t="str">
        <x:v>BR-055-V1</x:v>
      </x:c>
      <x:c r="B1398" s="137" t="str">
        <x:v>transportierbar</x:v>
      </x:c>
      <x:c r="C1398" s="137" t="str">
        <x:v>use_case</x:v>
      </x:c>
      <x:c r="D1398" s="138" t="str">
        <x:v>recipe_properties</x:v>
      </x:c>
      <x:c r="E1398" s="139" t="n">
        <x:v>0.88</x:v>
      </x:c>
    </x:row>
    <x:row r="1399">
      <x:c r="A1399" s="137" t="str">
        <x:v>BR-055-V1</x:v>
      </x:c>
      <x:c r="B1399" s="137" t="str">
        <x:v>vertraut</x:v>
      </x:c>
      <x:c r="C1399" s="137" t="str">
        <x:v>novelty</x:v>
      </x:c>
      <x:c r="D1399" s="138" t="str">
        <x:v>editorial_rule</x:v>
      </x:c>
      <x:c r="E1399" s="139" t="n">
        <x:v>0.78</x:v>
      </x:c>
    </x:row>
    <x:row r="1400">
      <x:c r="A1400" s="137" t="str">
        <x:v>BR-055-V1</x:v>
      </x:c>
      <x:c r="B1400" s="137" t="str">
        <x:v>normaler Supermarkt</x:v>
      </x:c>
      <x:c r="C1400" s="137" t="str">
        <x:v>availability</x:v>
      </x:c>
      <x:c r="D1400" s="138" t="str">
        <x:v>ingredient_rule</x:v>
      </x:c>
      <x:c r="E1400" s="139" t="n">
        <x:v>0.78</x:v>
      </x:c>
    </x:row>
    <x:row r="1401">
      <x:c r="A1401" s="137" t="str">
        <x:v>BR-055-V1</x:v>
      </x:c>
      <x:c r="B1401" s="137" t="str">
        <x:v>international/modern</x:v>
      </x:c>
      <x:c r="C1401" s="137" t="str">
        <x:v>region</x:v>
      </x:c>
      <x:c r="D1401" s="138" t="str">
        <x:v>editorial_rule</x:v>
      </x:c>
      <x:c r="E1401" s="139" t="n">
        <x:v>0.78</x:v>
      </x:c>
    </x:row>
    <x:row r="1402">
      <x:c r="A1402" s="137" t="str">
        <x:v>BR-055-V1</x:v>
      </x:c>
      <x:c r="B1402" s="137" t="str">
        <x:v>mild-herzhaft</x:v>
      </x:c>
      <x:c r="C1402" s="137" t="str">
        <x:v>flavor</x:v>
      </x:c>
      <x:c r="D1402" s="138" t="str">
        <x:v>ingredient_rule</x:v>
      </x:c>
      <x:c r="E1402" s="139" t="n">
        <x:v>0.8</x:v>
      </x:c>
    </x:row>
    <x:row r="1403">
      <x:c r="A1403" s="137" t="str">
        <x:v>BR-055-V1</x:v>
      </x:c>
      <x:c r="B1403" s="137" t="str">
        <x:v>mild</x:v>
      </x:c>
      <x:c r="C1403" s="137" t="str">
        <x:v>spice</x:v>
      </x:c>
      <x:c r="D1403" s="138" t="str">
        <x:v>ingredient_rule</x:v>
      </x:c>
      <x:c r="E1403" s="139" t="n">
        <x:v>0.85</x:v>
      </x:c>
    </x:row>
    <x:row r="1404">
      <x:c r="A1404" s="137" t="str">
        <x:v>BR-055-V1</x:v>
      </x:c>
      <x:c r="B1404" s="137" t="str">
        <x:v>Herbst</x:v>
      </x:c>
      <x:c r="C1404" s="137" t="str">
        <x:v>season</x:v>
      </x:c>
      <x:c r="D1404" s="138" t="str">
        <x:v>editorial_rule</x:v>
      </x:c>
      <x:c r="E1404" s="139" t="n">
        <x:v>0.72</x:v>
      </x:c>
    </x:row>
    <x:row r="1405">
      <x:c r="A1405" s="137" t="str">
        <x:v>BR-055-V1</x:v>
      </x:c>
      <x:c r="B1405" s="137" t="str">
        <x:v>kalt</x:v>
      </x:c>
      <x:c r="C1405" s="137" t="str">
        <x:v>temperature</x:v>
      </x:c>
      <x:c r="D1405" s="138" t="str">
        <x:v>recipe_properties</x:v>
      </x:c>
      <x:c r="E1405" s="139" t="n">
        <x:v>0.9</x:v>
      </x:c>
    </x:row>
    <x:row r="1406">
      <x:c r="A1406" s="137" t="str">
        <x:v>BR-055-V1</x:v>
      </x:c>
      <x:c r="B1406" s="137" t="str">
        <x:v>Schüssel</x:v>
      </x:c>
      <x:c r="C1406" s="137" t="str">
        <x:v>equipment</x:v>
      </x:c>
      <x:c r="D1406" s="138" t="str">
        <x:v>steps_and_existing_data</x:v>
      </x:c>
      <x:c r="E1406" s="139" t="n">
        <x:v>0.88</x:v>
      </x:c>
    </x:row>
    <x:row r="1407">
      <x:c r="A1407" s="137" t="str">
        <x:v>BR-055-V1</x:v>
      </x:c>
      <x:c r="B1407" s="137" t="str">
        <x:v>Backofen</x:v>
      </x:c>
      <x:c r="C1407" s="137" t="str">
        <x:v>equipment</x:v>
      </x:c>
      <x:c r="D1407" s="138" t="str">
        <x:v>steps_and_existing_data</x:v>
      </x:c>
      <x:c r="E1407" s="139" t="n">
        <x:v>0.88</x:v>
      </x:c>
    </x:row>
    <x:row r="1408">
      <x:c r="A1408" s="137" t="str">
        <x:v>BR-055-V1</x:v>
      </x:c>
      <x:c r="B1408" s="137" t="str">
        <x:v>Mixer/Pürierstab</x:v>
      </x:c>
      <x:c r="C1408" s="137" t="str">
        <x:v>equipment</x:v>
      </x:c>
      <x:c r="D1408" s="138" t="str">
        <x:v>steps_and_existing_data</x:v>
      </x:c>
      <x:c r="E1408" s="139" t="n">
        <x:v>0.88</x:v>
      </x:c>
    </x:row>
    <x:row r="1409">
      <x:c r="A1409" s="137" t="str">
        <x:v>BR-055-V1</x:v>
      </x:c>
      <x:c r="B1409" s="137" t="str">
        <x:v>Topf</x:v>
      </x:c>
      <x:c r="C1409" s="137" t="str">
        <x:v>equipment</x:v>
      </x:c>
      <x:c r="D1409" s="138" t="str">
        <x:v>steps_and_existing_data</x:v>
      </x:c>
      <x:c r="E1409" s="139" t="n">
        <x:v>0.88</x:v>
      </x:c>
    </x:row>
    <x:row r="1410">
      <x:c r="A1410" s="137" t="str">
        <x:v>BR-055-V1</x:v>
      </x:c>
      <x:c r="B1410" s="137" t="str">
        <x:v>anspruchsvoll</x:v>
      </x:c>
      <x:c r="C1410" s="137" t="str">
        <x:v>difficulty</x:v>
      </x:c>
      <x:c r="D1410" s="138" t="str">
        <x:v>existing_value</x:v>
      </x:c>
      <x:c r="E1410" s="139" t="n">
        <x:v>0.95</x:v>
      </x:c>
    </x:row>
    <x:row r="1411">
      <x:c r="A1411" s="137" t="str">
        <x:v>BR-055-V1</x:v>
      </x:c>
      <x:c r="B1411" s="137" t="str">
        <x:v>schnell</x:v>
      </x:c>
      <x:c r="C1411" s="137" t="str">
        <x:v>time</x:v>
      </x:c>
      <x:c r="D1411" s="138" t="str">
        <x:v>total_time</x:v>
      </x:c>
      <x:c r="E1411" s="139" t="n">
        <x:v>1</x:v>
      </x:c>
    </x:row>
    <x:row r="1412">
      <x:c r="A1412" s="137" t="str">
        <x:v>BR-055-V1</x:v>
      </x:c>
      <x:c r="B1412" s="137" t="str">
        <x:v>günstig</x:v>
      </x:c>
      <x:c r="C1412" s="137" t="str">
        <x:v>cost</x:v>
      </x:c>
      <x:c r="D1412" s="138" t="str">
        <x:v>cost_per_serving</x:v>
      </x:c>
      <x:c r="E1412" s="139" t="n">
        <x:v>1</x:v>
      </x:c>
    </x:row>
    <x:row r="1413">
      <x:c r="A1413" s="137" t="str">
        <x:v>SH-056-V1</x:v>
      </x:c>
      <x:c r="B1413" s="137" t="str">
        <x:v>vegan</x:v>
      </x:c>
      <x:c r="C1413" s="137" t="str">
        <x:v>diet</x:v>
      </x:c>
      <x:c r="D1413" s="138" t="str">
        <x:v>ingredients</x:v>
      </x:c>
      <x:c r="E1413" s="139" t="n">
        <x:v>0.96</x:v>
      </x:c>
    </x:row>
    <x:row r="1414">
      <x:c r="A1414" s="137" t="str">
        <x:v>SH-056-V1</x:v>
      </x:c>
      <x:c r="B1414" s="137" t="str">
        <x:v>nach Zutaten halal-kompatibel</x:v>
      </x:c>
      <x:c r="C1414" s="137" t="str">
        <x:v>halal</x:v>
      </x:c>
      <x:c r="D1414" s="138" t="str">
        <x:v>ingredients</x:v>
      </x:c>
      <x:c r="E1414" s="139" t="n">
        <x:v>0.94</x:v>
      </x:c>
    </x:row>
    <x:row r="1415">
      <x:c r="A1415" s="137" t="str">
        <x:v>SH-056-V1</x:v>
      </x:c>
      <x:c r="B1415" s="137" t="str">
        <x:v>glutenfrei nach Zutaten</x:v>
      </x:c>
      <x:c r="C1415" s="137" t="str">
        <x:v>compatibility</x:v>
      </x:c>
      <x:c r="D1415" s="138" t="str">
        <x:v>ingredients</x:v>
      </x:c>
      <x:c r="E1415" s="139" t="n">
        <x:v>0.9</x:v>
      </x:c>
    </x:row>
    <x:row r="1416">
      <x:c r="A1416" s="137" t="str">
        <x:v>SH-056-V1</x:v>
      </x:c>
      <x:c r="B1416" s="137" t="str">
        <x:v>laktosefrei nach Zutaten</x:v>
      </x:c>
      <x:c r="C1416" s="137" t="str">
        <x:v>compatibility</x:v>
      </x:c>
      <x:c r="D1416" s="138" t="str">
        <x:v>ingredients</x:v>
      </x:c>
      <x:c r="E1416" s="139" t="n">
        <x:v>0.9</x:v>
      </x:c>
    </x:row>
    <x:row r="1417">
      <x:c r="A1417" s="137" t="str">
        <x:v>SH-056-V1</x:v>
      </x:c>
      <x:c r="B1417" s="137" t="str">
        <x:v>nussfrei nach Zutaten</x:v>
      </x:c>
      <x:c r="C1417" s="137" t="str">
        <x:v>compatibility</x:v>
      </x:c>
      <x:c r="D1417" s="138" t="str">
        <x:v>ingredients</x:v>
      </x:c>
      <x:c r="E1417" s="139" t="n">
        <x:v>0.9</x:v>
      </x:c>
    </x:row>
    <x:row r="1418">
      <x:c r="A1418" s="137" t="str">
        <x:v>SH-056-V1</x:v>
      </x:c>
      <x:c r="B1418" s="137" t="str">
        <x:v>eifrei nach Zutaten</x:v>
      </x:c>
      <x:c r="C1418" s="137" t="str">
        <x:v>compatibility</x:v>
      </x:c>
      <x:c r="D1418" s="138" t="str">
        <x:v>ingredients</x:v>
      </x:c>
      <x:c r="E1418" s="139" t="n">
        <x:v>0.9</x:v>
      </x:c>
    </x:row>
    <x:row r="1419">
      <x:c r="A1419" s="137" t="str">
        <x:v>SH-056-V1</x:v>
      </x:c>
      <x:c r="B1419" s="137" t="str">
        <x:v>sojafrei nach Zutaten</x:v>
      </x:c>
      <x:c r="C1419" s="137" t="str">
        <x:v>compatibility</x:v>
      </x:c>
      <x:c r="D1419" s="138" t="str">
        <x:v>ingredients</x:v>
      </x:c>
      <x:c r="E1419" s="139" t="n">
        <x:v>0.9</x:v>
      </x:c>
    </x:row>
    <x:row r="1420">
      <x:c r="A1420" s="137" t="str">
        <x:v>SH-056-V1</x:v>
      </x:c>
      <x:c r="B1420" s="137" t="str">
        <x:v>leicht</x:v>
      </x:c>
      <x:c r="C1420" s="137" t="str">
        <x:v>nutrition</x:v>
      </x:c>
      <x:c r="D1420" s="138" t="str">
        <x:v>macros</x:v>
      </x:c>
      <x:c r="E1420" s="139" t="n">
        <x:v>0.9</x:v>
      </x:c>
    </x:row>
    <x:row r="1421">
      <x:c r="A1421" s="137" t="str">
        <x:v>SH-056-V1</x:v>
      </x:c>
      <x:c r="B1421" s="137" t="str">
        <x:v>Getränk</x:v>
      </x:c>
      <x:c r="C1421" s="137" t="str">
        <x:v>meal_role</x:v>
      </x:c>
      <x:c r="D1421" s="138" t="str">
        <x:v>editorial_rule</x:v>
      </x:c>
      <x:c r="E1421" s="139" t="n">
        <x:v>0.93</x:v>
      </x:c>
    </x:row>
    <x:row r="1422">
      <x:c r="A1422" s="137" t="str">
        <x:v>SH-056-V1</x:v>
      </x:c>
      <x:c r="B1422" s="137" t="str">
        <x:v>Smoothie/Shake</x:v>
      </x:c>
      <x:c r="C1422" s="137" t="str">
        <x:v>dish_type</x:v>
      </x:c>
      <x:c r="D1422" s="138" t="str">
        <x:v>editorial_rule</x:v>
      </x:c>
      <x:c r="E1422" s="139" t="n">
        <x:v>0.9</x:v>
      </x:c>
    </x:row>
    <x:row r="1423">
      <x:c r="A1423" s="137" t="str">
        <x:v>SH-056-V1</x:v>
      </x:c>
      <x:c r="B1423" s="137" t="str">
        <x:v>schnell</x:v>
      </x:c>
      <x:c r="C1423" s="137" t="str">
        <x:v>use_case</x:v>
      </x:c>
      <x:c r="D1423" s="138" t="str">
        <x:v>recipe_properties</x:v>
      </x:c>
      <x:c r="E1423" s="139" t="n">
        <x:v>0.88</x:v>
      </x:c>
    </x:row>
    <x:row r="1424">
      <x:c r="A1424" s="137" t="str">
        <x:v>SH-056-V1</x:v>
      </x:c>
      <x:c r="B1424" s="137" t="str">
        <x:v>kalt essbar</x:v>
      </x:c>
      <x:c r="C1424" s="137" t="str">
        <x:v>use_case</x:v>
      </x:c>
      <x:c r="D1424" s="138" t="str">
        <x:v>recipe_properties</x:v>
      </x:c>
      <x:c r="E1424" s="139" t="n">
        <x:v>0.88</x:v>
      </x:c>
    </x:row>
    <x:row r="1425">
      <x:c r="A1425" s="137" t="str">
        <x:v>SH-056-V1</x:v>
      </x:c>
      <x:c r="B1425" s="137" t="str">
        <x:v>ohne Kochen</x:v>
      </x:c>
      <x:c r="C1425" s="137" t="str">
        <x:v>use_case</x:v>
      </x:c>
      <x:c r="D1425" s="138" t="str">
        <x:v>recipe_properties</x:v>
      </x:c>
      <x:c r="E1425" s="139" t="n">
        <x:v>0.88</x:v>
      </x:c>
    </x:row>
    <x:row r="1426">
      <x:c r="A1426" s="137" t="str">
        <x:v>SH-056-V1</x:v>
      </x:c>
      <x:c r="B1426" s="137" t="str">
        <x:v>vertraut</x:v>
      </x:c>
      <x:c r="C1426" s="137" t="str">
        <x:v>novelty</x:v>
      </x:c>
      <x:c r="D1426" s="138" t="str">
        <x:v>editorial_rule</x:v>
      </x:c>
      <x:c r="E1426" s="139" t="n">
        <x:v>0.78</x:v>
      </x:c>
    </x:row>
    <x:row r="1427">
      <x:c r="A1427" s="137" t="str">
        <x:v>SH-056-V1</x:v>
      </x:c>
      <x:c r="B1427" s="137" t="str">
        <x:v>normaler Supermarkt</x:v>
      </x:c>
      <x:c r="C1427" s="137" t="str">
        <x:v>availability</x:v>
      </x:c>
      <x:c r="D1427" s="138" t="str">
        <x:v>ingredient_rule</x:v>
      </x:c>
      <x:c r="E1427" s="139" t="n">
        <x:v>0.78</x:v>
      </x:c>
    </x:row>
    <x:row r="1428">
      <x:c r="A1428" s="137" t="str">
        <x:v>SH-056-V1</x:v>
      </x:c>
      <x:c r="B1428" s="137" t="str">
        <x:v>international/modern</x:v>
      </x:c>
      <x:c r="C1428" s="137" t="str">
        <x:v>region</x:v>
      </x:c>
      <x:c r="D1428" s="138" t="str">
        <x:v>editorial_rule</x:v>
      </x:c>
      <x:c r="E1428" s="139" t="n">
        <x:v>0.78</x:v>
      </x:c>
    </x:row>
    <x:row r="1429">
      <x:c r="A1429" s="137" t="str">
        <x:v>SH-056-V1</x:v>
      </x:c>
      <x:c r="B1429" s="137" t="str">
        <x:v>würzig</x:v>
      </x:c>
      <x:c r="C1429" s="137" t="str">
        <x:v>flavor</x:v>
      </x:c>
      <x:c r="D1429" s="138" t="str">
        <x:v>ingredient_rule</x:v>
      </x:c>
      <x:c r="E1429" s="139" t="n">
        <x:v>0.8</x:v>
      </x:c>
    </x:row>
    <x:row r="1430">
      <x:c r="A1430" s="137" t="str">
        <x:v>SH-056-V1</x:v>
      </x:c>
      <x:c r="B1430" s="137" t="str">
        <x:v>würzig, nicht zwingend scharf</x:v>
      </x:c>
      <x:c r="C1430" s="137" t="str">
        <x:v>spice</x:v>
      </x:c>
      <x:c r="D1430" s="138" t="str">
        <x:v>ingredient_rule</x:v>
      </x:c>
      <x:c r="E1430" s="139" t="n">
        <x:v>0.85</x:v>
      </x:c>
    </x:row>
    <x:row r="1431">
      <x:c r="A1431" s="137" t="str">
        <x:v>SH-056-V1</x:v>
      </x:c>
      <x:c r="B1431" s="137" t="str">
        <x:v>Herbst</x:v>
      </x:c>
      <x:c r="C1431" s="137" t="str">
        <x:v>season</x:v>
      </x:c>
      <x:c r="D1431" s="138" t="str">
        <x:v>editorial_rule</x:v>
      </x:c>
      <x:c r="E1431" s="139" t="n">
        <x:v>0.72</x:v>
      </x:c>
    </x:row>
    <x:row r="1432">
      <x:c r="A1432" s="137" t="str">
        <x:v>SH-056-V1</x:v>
      </x:c>
      <x:c r="B1432" s="137" t="str">
        <x:v>kalt</x:v>
      </x:c>
      <x:c r="C1432" s="137" t="str">
        <x:v>temperature</x:v>
      </x:c>
      <x:c r="D1432" s="138" t="str">
        <x:v>recipe_properties</x:v>
      </x:c>
      <x:c r="E1432" s="139" t="n">
        <x:v>0.9</x:v>
      </x:c>
    </x:row>
    <x:row r="1433">
      <x:c r="A1433" s="137" t="str">
        <x:v>SH-056-V1</x:v>
      </x:c>
      <x:c r="B1433" s="137" t="str">
        <x:v>Schüssel</x:v>
      </x:c>
      <x:c r="C1433" s="137" t="str">
        <x:v>equipment</x:v>
      </x:c>
      <x:c r="D1433" s="138" t="str">
        <x:v>steps_and_existing_data</x:v>
      </x:c>
      <x:c r="E1433" s="139" t="n">
        <x:v>0.88</x:v>
      </x:c>
    </x:row>
    <x:row r="1434">
      <x:c r="A1434" s="137" t="str">
        <x:v>SH-056-V1</x:v>
      </x:c>
      <x:c r="B1434" s="137" t="str">
        <x:v>Mixer/Pürierstab</x:v>
      </x:c>
      <x:c r="C1434" s="137" t="str">
        <x:v>equipment</x:v>
      </x:c>
      <x:c r="D1434" s="138" t="str">
        <x:v>steps_and_existing_data</x:v>
      </x:c>
      <x:c r="E1434" s="139" t="n">
        <x:v>0.88</x:v>
      </x:c>
    </x:row>
    <x:row r="1435">
      <x:c r="A1435" s="137" t="str">
        <x:v>SH-056-V1</x:v>
      </x:c>
      <x:c r="B1435" s="137" t="str">
        <x:v>einfach</x:v>
      </x:c>
      <x:c r="C1435" s="137" t="str">
        <x:v>difficulty</x:v>
      </x:c>
      <x:c r="D1435" s="138" t="str">
        <x:v>existing_value</x:v>
      </x:c>
      <x:c r="E1435" s="139" t="n">
        <x:v>0.95</x:v>
      </x:c>
    </x:row>
    <x:row r="1436">
      <x:c r="A1436" s="137" t="str">
        <x:v>SH-056-V1</x:v>
      </x:c>
      <x:c r="B1436" s="137" t="str">
        <x:v>sehr schnell</x:v>
      </x:c>
      <x:c r="C1436" s="137" t="str">
        <x:v>time</x:v>
      </x:c>
      <x:c r="D1436" s="138" t="str">
        <x:v>total_time</x:v>
      </x:c>
      <x:c r="E1436" s="139" t="n">
        <x:v>1</x:v>
      </x:c>
    </x:row>
    <x:row r="1437">
      <x:c r="A1437" s="137" t="str">
        <x:v>SH-056-V1</x:v>
      </x:c>
      <x:c r="B1437" s="137" t="str">
        <x:v>mittel</x:v>
      </x:c>
      <x:c r="C1437" s="137" t="str">
        <x:v>cost</x:v>
      </x:c>
      <x:c r="D1437" s="138" t="str">
        <x:v>cost_per_serving</x:v>
      </x:c>
      <x:c r="E1437" s="139" t="n">
        <x:v>1</x:v>
      </x:c>
    </x:row>
    <x:row r="1438">
      <x:c r="A1438" s="137" t="str">
        <x:v>SH-057-V1</x:v>
      </x:c>
      <x:c r="B1438" s="137" t="str">
        <x:v>vegan</x:v>
      </x:c>
      <x:c r="C1438" s="137" t="str">
        <x:v>diet</x:v>
      </x:c>
      <x:c r="D1438" s="138" t="str">
        <x:v>ingredients</x:v>
      </x:c>
      <x:c r="E1438" s="139" t="n">
        <x:v>0.96</x:v>
      </x:c>
    </x:row>
    <x:row r="1439">
      <x:c r="A1439" s="137" t="str">
        <x:v>SH-057-V1</x:v>
      </x:c>
      <x:c r="B1439" s="137" t="str">
        <x:v>nach Zutaten halal-kompatibel</x:v>
      </x:c>
      <x:c r="C1439" s="137" t="str">
        <x:v>halal</x:v>
      </x:c>
      <x:c r="D1439" s="138" t="str">
        <x:v>ingredients</x:v>
      </x:c>
      <x:c r="E1439" s="139" t="n">
        <x:v>0.94</x:v>
      </x:c>
    </x:row>
    <x:row r="1440">
      <x:c r="A1440" s="137" t="str">
        <x:v>SH-057-V1</x:v>
      </x:c>
      <x:c r="B1440" s="137" t="str">
        <x:v>glutenfrei nach Zutaten</x:v>
      </x:c>
      <x:c r="C1440" s="137" t="str">
        <x:v>compatibility</x:v>
      </x:c>
      <x:c r="D1440" s="138" t="str">
        <x:v>ingredients</x:v>
      </x:c>
      <x:c r="E1440" s="139" t="n">
        <x:v>0.9</x:v>
      </x:c>
    </x:row>
    <x:row r="1441">
      <x:c r="A1441" s="137" t="str">
        <x:v>SH-057-V1</x:v>
      </x:c>
      <x:c r="B1441" s="137" t="str">
        <x:v>laktosefrei nach Zutaten</x:v>
      </x:c>
      <x:c r="C1441" s="137" t="str">
        <x:v>compatibility</x:v>
      </x:c>
      <x:c r="D1441" s="138" t="str">
        <x:v>ingredients</x:v>
      </x:c>
      <x:c r="E1441" s="139" t="n">
        <x:v>0.9</x:v>
      </x:c>
    </x:row>
    <x:row r="1442">
      <x:c r="A1442" s="137" t="str">
        <x:v>SH-057-V1</x:v>
      </x:c>
      <x:c r="B1442" s="137" t="str">
        <x:v>nussfrei nach Zutaten</x:v>
      </x:c>
      <x:c r="C1442" s="137" t="str">
        <x:v>compatibility</x:v>
      </x:c>
      <x:c r="D1442" s="138" t="str">
        <x:v>ingredients</x:v>
      </x:c>
      <x:c r="E1442" s="139" t="n">
        <x:v>0.9</x:v>
      </x:c>
    </x:row>
    <x:row r="1443">
      <x:c r="A1443" s="137" t="str">
        <x:v>SH-057-V1</x:v>
      </x:c>
      <x:c r="B1443" s="137" t="str">
        <x:v>eifrei nach Zutaten</x:v>
      </x:c>
      <x:c r="C1443" s="137" t="str">
        <x:v>compatibility</x:v>
      </x:c>
      <x:c r="D1443" s="138" t="str">
        <x:v>ingredients</x:v>
      </x:c>
      <x:c r="E1443" s="139" t="n">
        <x:v>0.9</x:v>
      </x:c>
    </x:row>
    <x:row r="1444">
      <x:c r="A1444" s="137" t="str">
        <x:v>SH-057-V1</x:v>
      </x:c>
      <x:c r="B1444" s="137" t="str">
        <x:v>sojafrei nach Zutaten</x:v>
      </x:c>
      <x:c r="C1444" s="137" t="str">
        <x:v>compatibility</x:v>
      </x:c>
      <x:c r="D1444" s="138" t="str">
        <x:v>ingredients</x:v>
      </x:c>
      <x:c r="E1444" s="139" t="n">
        <x:v>0.9</x:v>
      </x:c>
    </x:row>
    <x:row r="1445">
      <x:c r="A1445" s="137" t="str">
        <x:v>SH-057-V1</x:v>
      </x:c>
      <x:c r="B1445" s="137" t="str">
        <x:v>ballaststoffreich</x:v>
      </x:c>
      <x:c r="C1445" s="137" t="str">
        <x:v>nutrition</x:v>
      </x:c>
      <x:c r="D1445" s="138" t="str">
        <x:v>macros</x:v>
      </x:c>
      <x:c r="E1445" s="139" t="n">
        <x:v>0.9</x:v>
      </x:c>
    </x:row>
    <x:row r="1446">
      <x:c r="A1446" s="137" t="str">
        <x:v>SH-057-V1</x:v>
      </x:c>
      <x:c r="B1446" s="137" t="str">
        <x:v>leicht</x:v>
      </x:c>
      <x:c r="C1446" s="137" t="str">
        <x:v>nutrition</x:v>
      </x:c>
      <x:c r="D1446" s="138" t="str">
        <x:v>macros</x:v>
      </x:c>
      <x:c r="E1446" s="139" t="n">
        <x:v>0.9</x:v>
      </x:c>
    </x:row>
    <x:row r="1447">
      <x:c r="A1447" s="137" t="str">
        <x:v>SH-057-V1</x:v>
      </x:c>
      <x:c r="B1447" s="137" t="str">
        <x:v>Getränk</x:v>
      </x:c>
      <x:c r="C1447" s="137" t="str">
        <x:v>meal_role</x:v>
      </x:c>
      <x:c r="D1447" s="138" t="str">
        <x:v>editorial_rule</x:v>
      </x:c>
      <x:c r="E1447" s="139" t="n">
        <x:v>0.93</x:v>
      </x:c>
    </x:row>
    <x:row r="1448">
      <x:c r="A1448" s="137" t="str">
        <x:v>SH-057-V1</x:v>
      </x:c>
      <x:c r="B1448" s="137" t="str">
        <x:v>Smoothie/Shake</x:v>
      </x:c>
      <x:c r="C1448" s="137" t="str">
        <x:v>dish_type</x:v>
      </x:c>
      <x:c r="D1448" s="138" t="str">
        <x:v>editorial_rule</x:v>
      </x:c>
      <x:c r="E1448" s="139" t="n">
        <x:v>0.9</x:v>
      </x:c>
    </x:row>
    <x:row r="1449">
      <x:c r="A1449" s="137" t="str">
        <x:v>SH-057-V1</x:v>
      </x:c>
      <x:c r="B1449" s="137" t="str">
        <x:v>schnell</x:v>
      </x:c>
      <x:c r="C1449" s="137" t="str">
        <x:v>use_case</x:v>
      </x:c>
      <x:c r="D1449" s="138" t="str">
        <x:v>recipe_properties</x:v>
      </x:c>
      <x:c r="E1449" s="139" t="n">
        <x:v>0.88</x:v>
      </x:c>
    </x:row>
    <x:row r="1450">
      <x:c r="A1450" s="137" t="str">
        <x:v>SH-057-V1</x:v>
      </x:c>
      <x:c r="B1450" s="137" t="str">
        <x:v>kalt essbar</x:v>
      </x:c>
      <x:c r="C1450" s="137" t="str">
        <x:v>use_case</x:v>
      </x:c>
      <x:c r="D1450" s="138" t="str">
        <x:v>recipe_properties</x:v>
      </x:c>
      <x:c r="E1450" s="139" t="n">
        <x:v>0.88</x:v>
      </x:c>
    </x:row>
    <x:row r="1451">
      <x:c r="A1451" s="137" t="str">
        <x:v>SH-057-V1</x:v>
      </x:c>
      <x:c r="B1451" s="137" t="str">
        <x:v>ohne Kochen</x:v>
      </x:c>
      <x:c r="C1451" s="137" t="str">
        <x:v>use_case</x:v>
      </x:c>
      <x:c r="D1451" s="138" t="str">
        <x:v>recipe_properties</x:v>
      </x:c>
      <x:c r="E1451" s="139" t="n">
        <x:v>0.88</x:v>
      </x:c>
    </x:row>
    <x:row r="1452">
      <x:c r="A1452" s="137" t="str">
        <x:v>SH-057-V1</x:v>
      </x:c>
      <x:c r="B1452" s="137" t="str">
        <x:v>vertraut</x:v>
      </x:c>
      <x:c r="C1452" s="137" t="str">
        <x:v>novelty</x:v>
      </x:c>
      <x:c r="D1452" s="138" t="str">
        <x:v>editorial_rule</x:v>
      </x:c>
      <x:c r="E1452" s="139" t="n">
        <x:v>0.78</x:v>
      </x:c>
    </x:row>
    <x:row r="1453">
      <x:c r="A1453" s="137" t="str">
        <x:v>SH-057-V1</x:v>
      </x:c>
      <x:c r="B1453" s="137" t="str">
        <x:v>normaler Supermarkt</x:v>
      </x:c>
      <x:c r="C1453" s="137" t="str">
        <x:v>availability</x:v>
      </x:c>
      <x:c r="D1453" s="138" t="str">
        <x:v>ingredient_rule</x:v>
      </x:c>
      <x:c r="E1453" s="139" t="n">
        <x:v>0.78</x:v>
      </x:c>
    </x:row>
    <x:row r="1454">
      <x:c r="A1454" s="137" t="str">
        <x:v>SH-057-V1</x:v>
      </x:c>
      <x:c r="B1454" s="137" t="str">
        <x:v>international/modern</x:v>
      </x:c>
      <x:c r="C1454" s="137" t="str">
        <x:v>region</x:v>
      </x:c>
      <x:c r="D1454" s="138" t="str">
        <x:v>editorial_rule</x:v>
      </x:c>
      <x:c r="E1454" s="139" t="n">
        <x:v>0.78</x:v>
      </x:c>
    </x:row>
    <x:row r="1455">
      <x:c r="A1455" s="137" t="str">
        <x:v>SH-057-V1</x:v>
      </x:c>
      <x:c r="B1455" s="137" t="str">
        <x:v>süß</x:v>
      </x:c>
      <x:c r="C1455" s="137" t="str">
        <x:v>flavor</x:v>
      </x:c>
      <x:c r="D1455" s="138" t="str">
        <x:v>ingredient_rule</x:v>
      </x:c>
      <x:c r="E1455" s="139" t="n">
        <x:v>0.8</x:v>
      </x:c>
    </x:row>
    <x:row r="1456">
      <x:c r="A1456" s="137" t="str">
        <x:v>SH-057-V1</x:v>
      </x:c>
      <x:c r="B1456" s="137" t="str">
        <x:v>mild</x:v>
      </x:c>
      <x:c r="C1456" s="137" t="str">
        <x:v>spice</x:v>
      </x:c>
      <x:c r="D1456" s="138" t="str">
        <x:v>ingredient_rule</x:v>
      </x:c>
      <x:c r="E1456" s="139" t="n">
        <x:v>0.85</x:v>
      </x:c>
    </x:row>
    <x:row r="1457">
      <x:c r="A1457" s="137" t="str">
        <x:v>SH-057-V1</x:v>
      </x:c>
      <x:c r="B1457" s="137" t="str">
        <x:v>Sommer</x:v>
      </x:c>
      <x:c r="C1457" s="137" t="str">
        <x:v>season</x:v>
      </x:c>
      <x:c r="D1457" s="138" t="str">
        <x:v>editorial_rule</x:v>
      </x:c>
      <x:c r="E1457" s="139" t="n">
        <x:v>0.72</x:v>
      </x:c>
    </x:row>
    <x:row r="1458">
      <x:c r="A1458" s="137" t="str">
        <x:v>SH-057-V1</x:v>
      </x:c>
      <x:c r="B1458" s="137" t="str">
        <x:v>kalt</x:v>
      </x:c>
      <x:c r="C1458" s="137" t="str">
        <x:v>temperature</x:v>
      </x:c>
      <x:c r="D1458" s="138" t="str">
        <x:v>recipe_properties</x:v>
      </x:c>
      <x:c r="E1458" s="139" t="n">
        <x:v>0.9</x:v>
      </x:c>
    </x:row>
    <x:row r="1459">
      <x:c r="A1459" s="137" t="str">
        <x:v>SH-057-V1</x:v>
      </x:c>
      <x:c r="B1459" s="137" t="str">
        <x:v>Schüssel</x:v>
      </x:c>
      <x:c r="C1459" s="137" t="str">
        <x:v>equipment</x:v>
      </x:c>
      <x:c r="D1459" s="138" t="str">
        <x:v>steps_and_existing_data</x:v>
      </x:c>
      <x:c r="E1459" s="139" t="n">
        <x:v>0.88</x:v>
      </x:c>
    </x:row>
    <x:row r="1460">
      <x:c r="A1460" s="137" t="str">
        <x:v>SH-057-V1</x:v>
      </x:c>
      <x:c r="B1460" s="137" t="str">
        <x:v>Mixer/Pürierstab</x:v>
      </x:c>
      <x:c r="C1460" s="137" t="str">
        <x:v>equipment</x:v>
      </x:c>
      <x:c r="D1460" s="138" t="str">
        <x:v>steps_and_existing_data</x:v>
      </x:c>
      <x:c r="E1460" s="139" t="n">
        <x:v>0.88</x:v>
      </x:c>
    </x:row>
    <x:row r="1461">
      <x:c r="A1461" s="137" t="str">
        <x:v>SH-057-V1</x:v>
      </x:c>
      <x:c r="B1461" s="137" t="str">
        <x:v>einfach</x:v>
      </x:c>
      <x:c r="C1461" s="137" t="str">
        <x:v>difficulty</x:v>
      </x:c>
      <x:c r="D1461" s="138" t="str">
        <x:v>existing_value</x:v>
      </x:c>
      <x:c r="E1461" s="139" t="n">
        <x:v>0.95</x:v>
      </x:c>
    </x:row>
    <x:row r="1462">
      <x:c r="A1462" s="137" t="str">
        <x:v>SH-057-V1</x:v>
      </x:c>
      <x:c r="B1462" s="137" t="str">
        <x:v>sehr schnell</x:v>
      </x:c>
      <x:c r="C1462" s="137" t="str">
        <x:v>time</x:v>
      </x:c>
      <x:c r="D1462" s="138" t="str">
        <x:v>total_time</x:v>
      </x:c>
      <x:c r="E1462" s="139" t="n">
        <x:v>1</x:v>
      </x:c>
    </x:row>
    <x:row r="1463">
      <x:c r="A1463" s="137" t="str">
        <x:v>SH-057-V1</x:v>
      </x:c>
      <x:c r="B1463" s="137" t="str">
        <x:v>günstig</x:v>
      </x:c>
      <x:c r="C1463" s="137" t="str">
        <x:v>cost</x:v>
      </x:c>
      <x:c r="D1463" s="138" t="str">
        <x:v>cost_per_serving</x:v>
      </x:c>
      <x:c r="E1463" s="139" t="n">
        <x:v>1</x:v>
      </x:c>
    </x:row>
    <x:row r="1464">
      <x:c r="A1464" s="137" t="str">
        <x:v>SN-058-V1</x:v>
      </x:c>
      <x:c r="B1464" s="137" t="str">
        <x:v>omnivor</x:v>
      </x:c>
      <x:c r="C1464" s="137" t="str">
        <x:v>diet</x:v>
      </x:c>
      <x:c r="D1464" s="138" t="str">
        <x:v>ingredients</x:v>
      </x:c>
      <x:c r="E1464" s="139" t="n">
        <x:v>0.96</x:v>
      </x:c>
    </x:row>
    <x:row r="1465">
      <x:c r="A1465" s="137" t="str">
        <x:v>SN-058-V1</x:v>
      </x:c>
      <x:c r="B1465" s="137" t="str">
        <x:v>halal bei zertifiziertem Fleisch</x:v>
      </x:c>
      <x:c r="C1465" s="137" t="str">
        <x:v>halal</x:v>
      </x:c>
      <x:c r="D1465" s="138" t="str">
        <x:v>ingredients</x:v>
      </x:c>
      <x:c r="E1465" s="139" t="n">
        <x:v>0.94</x:v>
      </x:c>
    </x:row>
    <x:row r="1466">
      <x:c r="A1466" s="137" t="str">
        <x:v>SN-058-V1</x:v>
      </x:c>
      <x:c r="B1466" s="137" t="str">
        <x:v>glutenfrei nach Zutaten</x:v>
      </x:c>
      <x:c r="C1466" s="137" t="str">
        <x:v>compatibility</x:v>
      </x:c>
      <x:c r="D1466" s="138" t="str">
        <x:v>ingredients</x:v>
      </x:c>
      <x:c r="E1466" s="139" t="n">
        <x:v>0.9</x:v>
      </x:c>
    </x:row>
    <x:row r="1467">
      <x:c r="A1467" s="137" t="str">
        <x:v>SN-058-V1</x:v>
      </x:c>
      <x:c r="B1467" s="137" t="str">
        <x:v>laktosefrei nach Zutaten</x:v>
      </x:c>
      <x:c r="C1467" s="137" t="str">
        <x:v>compatibility</x:v>
      </x:c>
      <x:c r="D1467" s="138" t="str">
        <x:v>ingredients</x:v>
      </x:c>
      <x:c r="E1467" s="139" t="n">
        <x:v>0.9</x:v>
      </x:c>
    </x:row>
    <x:row r="1468">
      <x:c r="A1468" s="137" t="str">
        <x:v>SN-058-V1</x:v>
      </x:c>
      <x:c r="B1468" s="137" t="str">
        <x:v>enthält Nüsse/Erdnüsse</x:v>
      </x:c>
      <x:c r="C1468" s="137" t="str">
        <x:v>compatibility</x:v>
      </x:c>
      <x:c r="D1468" s="138" t="str">
        <x:v>ingredients</x:v>
      </x:c>
      <x:c r="E1468" s="139" t="n">
        <x:v>0.9</x:v>
      </x:c>
    </x:row>
    <x:row r="1469">
      <x:c r="A1469" s="137" t="str">
        <x:v>SN-058-V1</x:v>
      </x:c>
      <x:c r="B1469" s="137" t="str">
        <x:v>eifrei nach Zutaten</x:v>
      </x:c>
      <x:c r="C1469" s="137" t="str">
        <x:v>compatibility</x:v>
      </x:c>
      <x:c r="D1469" s="138" t="str">
        <x:v>ingredients</x:v>
      </x:c>
      <x:c r="E1469" s="139" t="n">
        <x:v>0.9</x:v>
      </x:c>
    </x:row>
    <x:row r="1470">
      <x:c r="A1470" s="137" t="str">
        <x:v>SN-058-V1</x:v>
      </x:c>
      <x:c r="B1470" s="137" t="str">
        <x:v>sojafrei nach Zutaten</x:v>
      </x:c>
      <x:c r="C1470" s="137" t="str">
        <x:v>compatibility</x:v>
      </x:c>
      <x:c r="D1470" s="138" t="str">
        <x:v>ingredients</x:v>
      </x:c>
      <x:c r="E1470" s="139" t="n">
        <x:v>0.9</x:v>
      </x:c>
    </x:row>
    <x:row r="1471">
      <x:c r="A1471" s="137" t="str">
        <x:v>SN-058-V1</x:v>
      </x:c>
      <x:c r="B1471" s="137" t="str">
        <x:v>proteinbetont</x:v>
      </x:c>
      <x:c r="C1471" s="137" t="str">
        <x:v>nutrition</x:v>
      </x:c>
      <x:c r="D1471" s="138" t="str">
        <x:v>macros</x:v>
      </x:c>
      <x:c r="E1471" s="139" t="n">
        <x:v>0.9</x:v>
      </x:c>
    </x:row>
    <x:row r="1472">
      <x:c r="A1472" s="137" t="str">
        <x:v>SN-058-V1</x:v>
      </x:c>
      <x:c r="B1472" s="137" t="str">
        <x:v>ballaststoffreich</x:v>
      </x:c>
      <x:c r="C1472" s="137" t="str">
        <x:v>nutrition</x:v>
      </x:c>
      <x:c r="D1472" s="138" t="str">
        <x:v>macros</x:v>
      </x:c>
      <x:c r="E1472" s="139" t="n">
        <x:v>0.9</x:v>
      </x:c>
    </x:row>
    <x:row r="1473">
      <x:c r="A1473" s="137" t="str">
        <x:v>SN-058-V1</x:v>
      </x:c>
      <x:c r="B1473" s="137" t="str">
        <x:v>energiereich</x:v>
      </x:c>
      <x:c r="C1473" s="137" t="str">
        <x:v>nutrition</x:v>
      </x:c>
      <x:c r="D1473" s="138" t="str">
        <x:v>macros</x:v>
      </x:c>
      <x:c r="E1473" s="139" t="n">
        <x:v>0.9</x:v>
      </x:c>
    </x:row>
    <x:row r="1474">
      <x:c r="A1474" s="137" t="str">
        <x:v>SN-058-V1</x:v>
      </x:c>
      <x:c r="B1474" s="137" t="str">
        <x:v>Snack</x:v>
      </x:c>
      <x:c r="C1474" s="137" t="str">
        <x:v>meal_role</x:v>
      </x:c>
      <x:c r="D1474" s="138" t="str">
        <x:v>editorial_rule</x:v>
      </x:c>
      <x:c r="E1474" s="139" t="n">
        <x:v>0.93</x:v>
      </x:c>
    </x:row>
    <x:row r="1475">
      <x:c r="A1475" s="137" t="str">
        <x:v>SN-058-V1</x:v>
      </x:c>
      <x:c r="B1475" s="137" t="str">
        <x:v>Dip/Aufstrich</x:v>
      </x:c>
      <x:c r="C1475" s="137" t="str">
        <x:v>dish_type</x:v>
      </x:c>
      <x:c r="D1475" s="138" t="str">
        <x:v>editorial_rule</x:v>
      </x:c>
      <x:c r="E1475" s="139" t="n">
        <x:v>0.9</x:v>
      </x:c>
    </x:row>
    <x:row r="1476">
      <x:c r="A1476" s="137" t="str">
        <x:v>SN-058-V1</x:v>
      </x:c>
      <x:c r="B1476" s="137" t="str">
        <x:v>schnell</x:v>
      </x:c>
      <x:c r="C1476" s="137" t="str">
        <x:v>use_case</x:v>
      </x:c>
      <x:c r="D1476" s="138" t="str">
        <x:v>recipe_properties</x:v>
      </x:c>
      <x:c r="E1476" s="139" t="n">
        <x:v>0.88</x:v>
      </x:c>
    </x:row>
    <x:row r="1477">
      <x:c r="A1477" s="137" t="str">
        <x:v>SN-058-V1</x:v>
      </x:c>
      <x:c r="B1477" s="137" t="str">
        <x:v>Meal Prep</x:v>
      </x:c>
      <x:c r="C1477" s="137" t="str">
        <x:v>use_case</x:v>
      </x:c>
      <x:c r="D1477" s="138" t="str">
        <x:v>recipe_properties</x:v>
      </x:c>
      <x:c r="E1477" s="139" t="n">
        <x:v>0.88</x:v>
      </x:c>
    </x:row>
    <x:row r="1478">
      <x:c r="A1478" s="137" t="str">
        <x:v>SN-058-V1</x:v>
      </x:c>
      <x:c r="B1478" s="137" t="str">
        <x:v>kalt essbar</x:v>
      </x:c>
      <x:c r="C1478" s="137" t="str">
        <x:v>use_case</x:v>
      </x:c>
      <x:c r="D1478" s="138" t="str">
        <x:v>recipe_properties</x:v>
      </x:c>
      <x:c r="E1478" s="139" t="n">
        <x:v>0.88</x:v>
      </x:c>
    </x:row>
    <x:row r="1479">
      <x:c r="A1479" s="137" t="str">
        <x:v>SN-058-V1</x:v>
      </x:c>
      <x:c r="B1479" s="137" t="str">
        <x:v>transportierbar</x:v>
      </x:c>
      <x:c r="C1479" s="137" t="str">
        <x:v>use_case</x:v>
      </x:c>
      <x:c r="D1479" s="138" t="str">
        <x:v>recipe_properties</x:v>
      </x:c>
      <x:c r="E1479" s="139" t="n">
        <x:v>0.88</x:v>
      </x:c>
    </x:row>
    <x:row r="1480">
      <x:c r="A1480" s="137" t="str">
        <x:v>SN-058-V1</x:v>
      </x:c>
      <x:c r="B1480" s="137" t="str">
        <x:v>ohne Kochen</x:v>
      </x:c>
      <x:c r="C1480" s="137" t="str">
        <x:v>use_case</x:v>
      </x:c>
      <x:c r="D1480" s="138" t="str">
        <x:v>recipe_properties</x:v>
      </x:c>
      <x:c r="E1480" s="139" t="n">
        <x:v>0.88</x:v>
      </x:c>
    </x:row>
    <x:row r="1481">
      <x:c r="A1481" s="137" t="str">
        <x:v>SN-058-V1</x:v>
      </x:c>
      <x:c r="B1481" s="137" t="str">
        <x:v>abwechslungsreich</x:v>
      </x:c>
      <x:c r="C1481" s="137" t="str">
        <x:v>novelty</x:v>
      </x:c>
      <x:c r="D1481" s="138" t="str">
        <x:v>editorial_rule</x:v>
      </x:c>
      <x:c r="E1481" s="139" t="n">
        <x:v>0.78</x:v>
      </x:c>
    </x:row>
    <x:row r="1482">
      <x:c r="A1482" s="137" t="str">
        <x:v>SN-058-V1</x:v>
      </x:c>
      <x:c r="B1482" s="137" t="str">
        <x:v>großer Supermarkt empfohlen</x:v>
      </x:c>
      <x:c r="C1482" s="137" t="str">
        <x:v>availability</x:v>
      </x:c>
      <x:c r="D1482" s="138" t="str">
        <x:v>ingredient_rule</x:v>
      </x:c>
      <x:c r="E1482" s="139" t="n">
        <x:v>0.78</x:v>
      </x:c>
    </x:row>
    <x:row r="1483">
      <x:c r="A1483" s="137" t="str">
        <x:v>SN-058-V1</x:v>
      </x:c>
      <x:c r="B1483" s="137" t="str">
        <x:v>Nahost inspiriert</x:v>
      </x:c>
      <x:c r="C1483" s="137" t="str">
        <x:v>region</x:v>
      </x:c>
      <x:c r="D1483" s="138" t="str">
        <x:v>editorial_rule</x:v>
      </x:c>
      <x:c r="E1483" s="139" t="n">
        <x:v>0.78</x:v>
      </x:c>
    </x:row>
    <x:row r="1484">
      <x:c r="A1484" s="137" t="str">
        <x:v>SN-058-V1</x:v>
      </x:c>
      <x:c r="B1484" s="137" t="str">
        <x:v>frisch</x:v>
      </x:c>
      <x:c r="C1484" s="137" t="str">
        <x:v>flavor</x:v>
      </x:c>
      <x:c r="D1484" s="138" t="str">
        <x:v>ingredient_rule</x:v>
      </x:c>
      <x:c r="E1484" s="139" t="n">
        <x:v>0.8</x:v>
      </x:c>
    </x:row>
    <x:row r="1485">
      <x:c r="A1485" s="137" t="str">
        <x:v>SN-058-V1</x:v>
      </x:c>
      <x:c r="B1485" s="137" t="str">
        <x:v>cremig</x:v>
      </x:c>
      <x:c r="C1485" s="137" t="str">
        <x:v>flavor</x:v>
      </x:c>
      <x:c r="D1485" s="138" t="str">
        <x:v>ingredient_rule</x:v>
      </x:c>
      <x:c r="E1485" s="139" t="n">
        <x:v>0.8</x:v>
      </x:c>
    </x:row>
    <x:row r="1486">
      <x:c r="A1486" s="137" t="str">
        <x:v>SN-058-V1</x:v>
      </x:c>
      <x:c r="B1486" s="137" t="str">
        <x:v>säuerlich</x:v>
      </x:c>
      <x:c r="C1486" s="137" t="str">
        <x:v>flavor</x:v>
      </x:c>
      <x:c r="D1486" s="138" t="str">
        <x:v>ingredient_rule</x:v>
      </x:c>
      <x:c r="E1486" s="139" t="n">
        <x:v>0.8</x:v>
      </x:c>
    </x:row>
    <x:row r="1487">
      <x:c r="A1487" s="137" t="str">
        <x:v>SN-058-V1</x:v>
      </x:c>
      <x:c r="B1487" s="137" t="str">
        <x:v>mild</x:v>
      </x:c>
      <x:c r="C1487" s="137" t="str">
        <x:v>spice</x:v>
      </x:c>
      <x:c r="D1487" s="138" t="str">
        <x:v>ingredient_rule</x:v>
      </x:c>
      <x:c r="E1487" s="139" t="n">
        <x:v>0.85</x:v>
      </x:c>
    </x:row>
    <x:row r="1488">
      <x:c r="A1488" s="137" t="str">
        <x:v>SN-058-V1</x:v>
      </x:c>
      <x:c r="B1488" s="137" t="str">
        <x:v>ganzjährig</x:v>
      </x:c>
      <x:c r="C1488" s="137" t="str">
        <x:v>season</x:v>
      </x:c>
      <x:c r="D1488" s="138" t="str">
        <x:v>editorial_rule</x:v>
      </x:c>
      <x:c r="E1488" s="139" t="n">
        <x:v>0.72</x:v>
      </x:c>
    </x:row>
    <x:row r="1489">
      <x:c r="A1489" s="137" t="str">
        <x:v>SN-058-V1</x:v>
      </x:c>
      <x:c r="B1489" s="137" t="str">
        <x:v>kalt</x:v>
      </x:c>
      <x:c r="C1489" s="137" t="str">
        <x:v>temperature</x:v>
      </x:c>
      <x:c r="D1489" s="138" t="str">
        <x:v>recipe_properties</x:v>
      </x:c>
      <x:c r="E1489" s="139" t="n">
        <x:v>0.9</x:v>
      </x:c>
    </x:row>
    <x:row r="1490">
      <x:c r="A1490" s="137" t="str">
        <x:v>SN-058-V1</x:v>
      </x:c>
      <x:c r="B1490" s="137" t="str">
        <x:v>Pfanne</x:v>
      </x:c>
      <x:c r="C1490" s="137" t="str">
        <x:v>equipment</x:v>
      </x:c>
      <x:c r="D1490" s="138" t="str">
        <x:v>steps_and_existing_data</x:v>
      </x:c>
      <x:c r="E1490" s="139" t="n">
        <x:v>0.88</x:v>
      </x:c>
    </x:row>
    <x:row r="1491">
      <x:c r="A1491" s="137" t="str">
        <x:v>SN-058-V1</x:v>
      </x:c>
      <x:c r="B1491" s="137" t="str">
        <x:v>einfach</x:v>
      </x:c>
      <x:c r="C1491" s="137" t="str">
        <x:v>difficulty</x:v>
      </x:c>
      <x:c r="D1491" s="138" t="str">
        <x:v>existing_value</x:v>
      </x:c>
      <x:c r="E1491" s="139" t="n">
        <x:v>0.95</x:v>
      </x:c>
    </x:row>
    <x:row r="1492">
      <x:c r="A1492" s="137" t="str">
        <x:v>SN-058-V1</x:v>
      </x:c>
      <x:c r="B1492" s="137" t="str">
        <x:v>sehr schnell</x:v>
      </x:c>
      <x:c r="C1492" s="137" t="str">
        <x:v>time</x:v>
      </x:c>
      <x:c r="D1492" s="138" t="str">
        <x:v>total_time</x:v>
      </x:c>
      <x:c r="E1492" s="139" t="n">
        <x:v>1</x:v>
      </x:c>
    </x:row>
    <x:row r="1493">
      <x:c r="A1493" s="137" t="str">
        <x:v>SN-058-V1</x:v>
      </x:c>
      <x:c r="B1493" s="137" t="str">
        <x:v>mittel</x:v>
      </x:c>
      <x:c r="C1493" s="137" t="str">
        <x:v>cost</x:v>
      </x:c>
      <x:c r="D1493" s="138" t="str">
        <x:v>cost_per_serving</x:v>
      </x:c>
      <x:c r="E1493" s="139" t="n">
        <x:v>1</x:v>
      </x:c>
    </x:row>
    <x:row r="1494">
      <x:c r="A1494" s="137" t="str">
        <x:v>SN-059-V1</x:v>
      </x:c>
      <x:c r="B1494" s="137" t="str">
        <x:v>vegan</x:v>
      </x:c>
      <x:c r="C1494" s="137" t="str">
        <x:v>diet</x:v>
      </x:c>
      <x:c r="D1494" s="138" t="str">
        <x:v>ingredients</x:v>
      </x:c>
      <x:c r="E1494" s="139" t="n">
        <x:v>0.96</x:v>
      </x:c>
    </x:row>
    <x:row r="1495">
      <x:c r="A1495" s="137" t="str">
        <x:v>SN-059-V1</x:v>
      </x:c>
      <x:c r="B1495" s="137" t="str">
        <x:v>nach Zutaten halal-kompatibel</x:v>
      </x:c>
      <x:c r="C1495" s="137" t="str">
        <x:v>halal</x:v>
      </x:c>
      <x:c r="D1495" s="138" t="str">
        <x:v>ingredients</x:v>
      </x:c>
      <x:c r="E1495" s="139" t="n">
        <x:v>0.94</x:v>
      </x:c>
    </x:row>
    <x:row r="1496">
      <x:c r="A1496" s="137" t="str">
        <x:v>SN-059-V1</x:v>
      </x:c>
      <x:c r="B1496" s="137" t="str">
        <x:v>glutenfrei nach Zutaten</x:v>
      </x:c>
      <x:c r="C1496" s="137" t="str">
        <x:v>compatibility</x:v>
      </x:c>
      <x:c r="D1496" s="138" t="str">
        <x:v>ingredients</x:v>
      </x:c>
      <x:c r="E1496" s="139" t="n">
        <x:v>0.9</x:v>
      </x:c>
    </x:row>
    <x:row r="1497">
      <x:c r="A1497" s="137" t="str">
        <x:v>SN-059-V1</x:v>
      </x:c>
      <x:c r="B1497" s="137" t="str">
        <x:v>laktosefrei nach Zutaten</x:v>
      </x:c>
      <x:c r="C1497" s="137" t="str">
        <x:v>compatibility</x:v>
      </x:c>
      <x:c r="D1497" s="138" t="str">
        <x:v>ingredients</x:v>
      </x:c>
      <x:c r="E1497" s="139" t="n">
        <x:v>0.9</x:v>
      </x:c>
    </x:row>
    <x:row r="1498">
      <x:c r="A1498" s="137" t="str">
        <x:v>SN-059-V1</x:v>
      </x:c>
      <x:c r="B1498" s="137" t="str">
        <x:v>nussfrei nach Zutaten</x:v>
      </x:c>
      <x:c r="C1498" s="137" t="str">
        <x:v>compatibility</x:v>
      </x:c>
      <x:c r="D1498" s="138" t="str">
        <x:v>ingredients</x:v>
      </x:c>
      <x:c r="E1498" s="139" t="n">
        <x:v>0.9</x:v>
      </x:c>
    </x:row>
    <x:row r="1499">
      <x:c r="A1499" s="137" t="str">
        <x:v>SN-059-V1</x:v>
      </x:c>
      <x:c r="B1499" s="137" t="str">
        <x:v>eifrei nach Zutaten</x:v>
      </x:c>
      <x:c r="C1499" s="137" t="str">
        <x:v>compatibility</x:v>
      </x:c>
      <x:c r="D1499" s="138" t="str">
        <x:v>ingredients</x:v>
      </x:c>
      <x:c r="E1499" s="139" t="n">
        <x:v>0.9</x:v>
      </x:c>
    </x:row>
    <x:row r="1500">
      <x:c r="A1500" s="137" t="str">
        <x:v>SN-059-V1</x:v>
      </x:c>
      <x:c r="B1500" s="137" t="str">
        <x:v>sojafrei nach Zutaten</x:v>
      </x:c>
      <x:c r="C1500" s="137" t="str">
        <x:v>compatibility</x:v>
      </x:c>
      <x:c r="D1500" s="138" t="str">
        <x:v>ingredients</x:v>
      </x:c>
      <x:c r="E1500" s="139" t="n">
        <x:v>0.9</x:v>
      </x:c>
    </x:row>
    <x:row r="1501">
      <x:c r="A1501" s="137" t="str">
        <x:v>SN-059-V1</x:v>
      </x:c>
      <x:c r="B1501" s="137" t="str">
        <x:v>ballaststoffreich</x:v>
      </x:c>
      <x:c r="C1501" s="137" t="str">
        <x:v>nutrition</x:v>
      </x:c>
      <x:c r="D1501" s="138" t="str">
        <x:v>macros</x:v>
      </x:c>
      <x:c r="E1501" s="139" t="n">
        <x:v>0.9</x:v>
      </x:c>
    </x:row>
    <x:row r="1502">
      <x:c r="A1502" s="137" t="str">
        <x:v>SN-059-V1</x:v>
      </x:c>
      <x:c r="B1502" s="137" t="str">
        <x:v>Snack</x:v>
      </x:c>
      <x:c r="C1502" s="137" t="str">
        <x:v>meal_role</x:v>
      </x:c>
      <x:c r="D1502" s="138" t="str">
        <x:v>editorial_rule</x:v>
      </x:c>
      <x:c r="E1502" s="139" t="n">
        <x:v>0.93</x:v>
      </x:c>
    </x:row>
    <x:row r="1503">
      <x:c r="A1503" s="137" t="str">
        <x:v>SN-059-V1</x:v>
      </x:c>
      <x:c r="B1503" s="137" t="str">
        <x:v>Dip/Aufstrich</x:v>
      </x:c>
      <x:c r="C1503" s="137" t="str">
        <x:v>dish_type</x:v>
      </x:c>
      <x:c r="D1503" s="138" t="str">
        <x:v>editorial_rule</x:v>
      </x:c>
      <x:c r="E1503" s="139" t="n">
        <x:v>0.9</x:v>
      </x:c>
    </x:row>
    <x:row r="1504">
      <x:c r="A1504" s="137" t="str">
        <x:v>SN-059-V1</x:v>
      </x:c>
      <x:c r="B1504" s="137" t="str">
        <x:v>Meal Prep</x:v>
      </x:c>
      <x:c r="C1504" s="137" t="str">
        <x:v>use_case</x:v>
      </x:c>
      <x:c r="D1504" s="138" t="str">
        <x:v>recipe_properties</x:v>
      </x:c>
      <x:c r="E1504" s="139" t="n">
        <x:v>0.88</x:v>
      </x:c>
    </x:row>
    <x:row r="1505">
      <x:c r="A1505" s="137" t="str">
        <x:v>SN-059-V1</x:v>
      </x:c>
      <x:c r="B1505" s="137" t="str">
        <x:v>kalt essbar</x:v>
      </x:c>
      <x:c r="C1505" s="137" t="str">
        <x:v>use_case</x:v>
      </x:c>
      <x:c r="D1505" s="138" t="str">
        <x:v>recipe_properties</x:v>
      </x:c>
      <x:c r="E1505" s="139" t="n">
        <x:v>0.88</x:v>
      </x:c>
    </x:row>
    <x:row r="1506">
      <x:c r="A1506" s="137" t="str">
        <x:v>SN-059-V1</x:v>
      </x:c>
      <x:c r="B1506" s="137" t="str">
        <x:v>transportierbar</x:v>
      </x:c>
      <x:c r="C1506" s="137" t="str">
        <x:v>use_case</x:v>
      </x:c>
      <x:c r="D1506" s="138" t="str">
        <x:v>recipe_properties</x:v>
      </x:c>
      <x:c r="E1506" s="139" t="n">
        <x:v>0.88</x:v>
      </x:c>
    </x:row>
    <x:row r="1507">
      <x:c r="A1507" s="137" t="str">
        <x:v>SN-059-V1</x:v>
      </x:c>
      <x:c r="B1507" s="137" t="str">
        <x:v>abwechslungsreich</x:v>
      </x:c>
      <x:c r="C1507" s="137" t="str">
        <x:v>novelty</x:v>
      </x:c>
      <x:c r="D1507" s="138" t="str">
        <x:v>editorial_rule</x:v>
      </x:c>
      <x:c r="E1507" s="139" t="n">
        <x:v>0.78</x:v>
      </x:c>
    </x:row>
    <x:row r="1508">
      <x:c r="A1508" s="137" t="str">
        <x:v>SN-059-V1</x:v>
      </x:c>
      <x:c r="B1508" s="137" t="str">
        <x:v>großer Supermarkt empfohlen</x:v>
      </x:c>
      <x:c r="C1508" s="137" t="str">
        <x:v>availability</x:v>
      </x:c>
      <x:c r="D1508" s="138" t="str">
        <x:v>ingredient_rule</x:v>
      </x:c>
      <x:c r="E1508" s="139" t="n">
        <x:v>0.78</x:v>
      </x:c>
    </x:row>
    <x:row r="1509">
      <x:c r="A1509" s="137" t="str">
        <x:v>SN-059-V1</x:v>
      </x:c>
      <x:c r="B1509" s="137" t="str">
        <x:v>Nahost inspiriert</x:v>
      </x:c>
      <x:c r="C1509" s="137" t="str">
        <x:v>region</x:v>
      </x:c>
      <x:c r="D1509" s="138" t="str">
        <x:v>editorial_rule</x:v>
      </x:c>
      <x:c r="E1509" s="139" t="n">
        <x:v>0.78</x:v>
      </x:c>
    </x:row>
    <x:row r="1510">
      <x:c r="A1510" s="137" t="str">
        <x:v>SN-059-V1</x:v>
      </x:c>
      <x:c r="B1510" s="137" t="str">
        <x:v>frisch</x:v>
      </x:c>
      <x:c r="C1510" s="137" t="str">
        <x:v>flavor</x:v>
      </x:c>
      <x:c r="D1510" s="138" t="str">
        <x:v>ingredient_rule</x:v>
      </x:c>
      <x:c r="E1510" s="139" t="n">
        <x:v>0.8</x:v>
      </x:c>
    </x:row>
    <x:row r="1511">
      <x:c r="A1511" s="137" t="str">
        <x:v>SN-059-V1</x:v>
      </x:c>
      <x:c r="B1511" s="137" t="str">
        <x:v>säuerlich</x:v>
      </x:c>
      <x:c r="C1511" s="137" t="str">
        <x:v>flavor</x:v>
      </x:c>
      <x:c r="D1511" s="138" t="str">
        <x:v>ingredient_rule</x:v>
      </x:c>
      <x:c r="E1511" s="139" t="n">
        <x:v>0.8</x:v>
      </x:c>
    </x:row>
    <x:row r="1512">
      <x:c r="A1512" s="137" t="str">
        <x:v>SN-059-V1</x:v>
      </x:c>
      <x:c r="B1512" s="137" t="str">
        <x:v>mild</x:v>
      </x:c>
      <x:c r="C1512" s="137" t="str">
        <x:v>spice</x:v>
      </x:c>
      <x:c r="D1512" s="138" t="str">
        <x:v>ingredient_rule</x:v>
      </x:c>
      <x:c r="E1512" s="139" t="n">
        <x:v>0.85</x:v>
      </x:c>
    </x:row>
    <x:row r="1513">
      <x:c r="A1513" s="137" t="str">
        <x:v>SN-059-V1</x:v>
      </x:c>
      <x:c r="B1513" s="137" t="str">
        <x:v>ganzjährig</x:v>
      </x:c>
      <x:c r="C1513" s="137" t="str">
        <x:v>season</x:v>
      </x:c>
      <x:c r="D1513" s="138" t="str">
        <x:v>editorial_rule</x:v>
      </x:c>
      <x:c r="E1513" s="139" t="n">
        <x:v>0.72</x:v>
      </x:c>
    </x:row>
    <x:row r="1514">
      <x:c r="A1514" s="137" t="str">
        <x:v>SN-059-V1</x:v>
      </x:c>
      <x:c r="B1514" s="137" t="str">
        <x:v>kalt</x:v>
      </x:c>
      <x:c r="C1514" s="137" t="str">
        <x:v>temperature</x:v>
      </x:c>
      <x:c r="D1514" s="138" t="str">
        <x:v>recipe_properties</x:v>
      </x:c>
      <x:c r="E1514" s="139" t="n">
        <x:v>0.9</x:v>
      </x:c>
    </x:row>
    <x:row r="1515">
      <x:c r="A1515" s="137" t="str">
        <x:v>SN-059-V1</x:v>
      </x:c>
      <x:c r="B1515" s="137" t="str">
        <x:v>Backofen</x:v>
      </x:c>
      <x:c r="C1515" s="137" t="str">
        <x:v>equipment</x:v>
      </x:c>
      <x:c r="D1515" s="138" t="str">
        <x:v>steps_and_existing_data</x:v>
      </x:c>
      <x:c r="E1515" s="139" t="n">
        <x:v>0.88</x:v>
      </x:c>
    </x:row>
    <x:row r="1516">
      <x:c r="A1516" s="137" t="str">
        <x:v>SN-059-V1</x:v>
      </x:c>
      <x:c r="B1516" s="137" t="str">
        <x:v>Backblech</x:v>
      </x:c>
      <x:c r="C1516" s="137" t="str">
        <x:v>equipment</x:v>
      </x:c>
      <x:c r="D1516" s="138" t="str">
        <x:v>steps_and_existing_data</x:v>
      </x:c>
      <x:c r="E1516" s="139" t="n">
        <x:v>0.88</x:v>
      </x:c>
    </x:row>
    <x:row r="1517">
      <x:c r="A1517" s="137" t="str">
        <x:v>SN-059-V1</x:v>
      </x:c>
      <x:c r="B1517" s="137" t="str">
        <x:v>mittel</x:v>
      </x:c>
      <x:c r="C1517" s="137" t="str">
        <x:v>difficulty</x:v>
      </x:c>
      <x:c r="D1517" s="138" t="str">
        <x:v>existing_value</x:v>
      </x:c>
      <x:c r="E1517" s="139" t="n">
        <x:v>0.95</x:v>
      </x:c>
    </x:row>
    <x:row r="1518">
      <x:c r="A1518" s="137" t="str">
        <x:v>SN-059-V1</x:v>
      </x:c>
      <x:c r="B1518" s="137" t="str">
        <x:v>schnell</x:v>
      </x:c>
      <x:c r="C1518" s="137" t="str">
        <x:v>time</x:v>
      </x:c>
      <x:c r="D1518" s="138" t="str">
        <x:v>total_time</x:v>
      </x:c>
      <x:c r="E1518" s="139" t="n">
        <x:v>1</x:v>
      </x:c>
    </x:row>
    <x:row r="1519">
      <x:c r="A1519" s="137" t="str">
        <x:v>SN-059-V1</x:v>
      </x:c>
      <x:c r="B1519" s="137" t="str">
        <x:v>mittel</x:v>
      </x:c>
      <x:c r="C1519" s="137" t="str">
        <x:v>cost</x:v>
      </x:c>
      <x:c r="D1519" s="138" t="str">
        <x:v>cost_per_serving</x:v>
      </x:c>
      <x:c r="E1519" s="139" t="n">
        <x:v>1</x:v>
      </x:c>
    </x:row>
    <x:row r="1520">
      <x:c r="A1520" s="137" t="str">
        <x:v>SN-060-V1</x:v>
      </x:c>
      <x:c r="B1520" s="137" t="str">
        <x:v>vegan</x:v>
      </x:c>
      <x:c r="C1520" s="137" t="str">
        <x:v>diet</x:v>
      </x:c>
      <x:c r="D1520" s="138" t="str">
        <x:v>ingredients</x:v>
      </x:c>
      <x:c r="E1520" s="139" t="n">
        <x:v>0.96</x:v>
      </x:c>
    </x:row>
    <x:row r="1521">
      <x:c r="A1521" s="137" t="str">
        <x:v>SN-060-V1</x:v>
      </x:c>
      <x:c r="B1521" s="137" t="str">
        <x:v>nach Zutaten halal-kompatibel</x:v>
      </x:c>
      <x:c r="C1521" s="137" t="str">
        <x:v>halal</x:v>
      </x:c>
      <x:c r="D1521" s="138" t="str">
        <x:v>ingredients</x:v>
      </x:c>
      <x:c r="E1521" s="139" t="n">
        <x:v>0.94</x:v>
      </x:c>
    </x:row>
    <x:row r="1522">
      <x:c r="A1522" s="137" t="str">
        <x:v>SN-060-V1</x:v>
      </x:c>
      <x:c r="B1522" s="137" t="str">
        <x:v>mit Austausch glutenfrei</x:v>
      </x:c>
      <x:c r="C1522" s="137" t="str">
        <x:v>compatibility</x:v>
      </x:c>
      <x:c r="D1522" s="138" t="str">
        <x:v>ingredients</x:v>
      </x:c>
      <x:c r="E1522" s="139" t="n">
        <x:v>0.9</x:v>
      </x:c>
    </x:row>
    <x:row r="1523">
      <x:c r="A1523" s="137" t="str">
        <x:v>SN-060-V1</x:v>
      </x:c>
      <x:c r="B1523" s="137" t="str">
        <x:v>laktosefrei nach Zutaten</x:v>
      </x:c>
      <x:c r="C1523" s="137" t="str">
        <x:v>compatibility</x:v>
      </x:c>
      <x:c r="D1523" s="138" t="str">
        <x:v>ingredients</x:v>
      </x:c>
      <x:c r="E1523" s="139" t="n">
        <x:v>0.9</x:v>
      </x:c>
    </x:row>
    <x:row r="1524">
      <x:c r="A1524" s="137" t="str">
        <x:v>SN-060-V1</x:v>
      </x:c>
      <x:c r="B1524" s="137" t="str">
        <x:v>nussfrei nach Zutaten</x:v>
      </x:c>
      <x:c r="C1524" s="137" t="str">
        <x:v>compatibility</x:v>
      </x:c>
      <x:c r="D1524" s="138" t="str">
        <x:v>ingredients</x:v>
      </x:c>
      <x:c r="E1524" s="139" t="n">
        <x:v>0.9</x:v>
      </x:c>
    </x:row>
    <x:row r="1525">
      <x:c r="A1525" s="137" t="str">
        <x:v>SN-060-V1</x:v>
      </x:c>
      <x:c r="B1525" s="137" t="str">
        <x:v>eifrei nach Zutaten</x:v>
      </x:c>
      <x:c r="C1525" s="137" t="str">
        <x:v>compatibility</x:v>
      </x:c>
      <x:c r="D1525" s="138" t="str">
        <x:v>ingredients</x:v>
      </x:c>
      <x:c r="E1525" s="139" t="n">
        <x:v>0.9</x:v>
      </x:c>
    </x:row>
    <x:row r="1526">
      <x:c r="A1526" s="137" t="str">
        <x:v>SN-060-V1</x:v>
      </x:c>
      <x:c r="B1526" s="137" t="str">
        <x:v>sojafrei nach Zutaten</x:v>
      </x:c>
      <x:c r="C1526" s="137" t="str">
        <x:v>compatibility</x:v>
      </x:c>
      <x:c r="D1526" s="138" t="str">
        <x:v>ingredients</x:v>
      </x:c>
      <x:c r="E1526" s="139" t="n">
        <x:v>0.9</x:v>
      </x:c>
    </x:row>
    <x:row r="1527">
      <x:c r="A1527" s="137" t="str">
        <x:v>SN-060-V1</x:v>
      </x:c>
      <x:c r="B1527" s="137" t="str">
        <x:v>ballaststoffreich</x:v>
      </x:c>
      <x:c r="C1527" s="137" t="str">
        <x:v>nutrition</x:v>
      </x:c>
      <x:c r="D1527" s="138" t="str">
        <x:v>macros</x:v>
      </x:c>
      <x:c r="E1527" s="139" t="n">
        <x:v>0.9</x:v>
      </x:c>
    </x:row>
    <x:row r="1528">
      <x:c r="A1528" s="137" t="str">
        <x:v>SN-060-V1</x:v>
      </x:c>
      <x:c r="B1528" s="137" t="str">
        <x:v>leicht</x:v>
      </x:c>
      <x:c r="C1528" s="137" t="str">
        <x:v>nutrition</x:v>
      </x:c>
      <x:c r="D1528" s="138" t="str">
        <x:v>macros</x:v>
      </x:c>
      <x:c r="E1528" s="139" t="n">
        <x:v>0.9</x:v>
      </x:c>
    </x:row>
    <x:row r="1529">
      <x:c r="A1529" s="137" t="str">
        <x:v>SN-060-V1</x:v>
      </x:c>
      <x:c r="B1529" s="137" t="str">
        <x:v>Snack</x:v>
      </x:c>
      <x:c r="C1529" s="137" t="str">
        <x:v>meal_role</x:v>
      </x:c>
      <x:c r="D1529" s="138" t="str">
        <x:v>editorial_rule</x:v>
      </x:c>
      <x:c r="E1529" s="139" t="n">
        <x:v>0.93</x:v>
      </x:c>
    </x:row>
    <x:row r="1530">
      <x:c r="A1530" s="137" t="str">
        <x:v>SN-060-V1</x:v>
      </x:c>
      <x:c r="B1530" s="137" t="str">
        <x:v>Dip/Aufstrich</x:v>
      </x:c>
      <x:c r="C1530" s="137" t="str">
        <x:v>dish_type</x:v>
      </x:c>
      <x:c r="D1530" s="138" t="str">
        <x:v>editorial_rule</x:v>
      </x:c>
      <x:c r="E1530" s="139" t="n">
        <x:v>0.9</x:v>
      </x:c>
    </x:row>
    <x:row r="1531">
      <x:c r="A1531" s="137" t="str">
        <x:v>SN-060-V1</x:v>
      </x:c>
      <x:c r="B1531" s="137" t="str">
        <x:v>schnell</x:v>
      </x:c>
      <x:c r="C1531" s="137" t="str">
        <x:v>use_case</x:v>
      </x:c>
      <x:c r="D1531" s="138" t="str">
        <x:v>recipe_properties</x:v>
      </x:c>
      <x:c r="E1531" s="139" t="n">
        <x:v>0.88</x:v>
      </x:c>
    </x:row>
    <x:row r="1532">
      <x:c r="A1532" s="137" t="str">
        <x:v>SN-060-V1</x:v>
      </x:c>
      <x:c r="B1532" s="137" t="str">
        <x:v>Meal Prep</x:v>
      </x:c>
      <x:c r="C1532" s="137" t="str">
        <x:v>use_case</x:v>
      </x:c>
      <x:c r="D1532" s="138" t="str">
        <x:v>recipe_properties</x:v>
      </x:c>
      <x:c r="E1532" s="139" t="n">
        <x:v>0.88</x:v>
      </x:c>
    </x:row>
    <x:row r="1533">
      <x:c r="A1533" s="137" t="str">
        <x:v>SN-060-V1</x:v>
      </x:c>
      <x:c r="B1533" s="137" t="str">
        <x:v>kalt essbar</x:v>
      </x:c>
      <x:c r="C1533" s="137" t="str">
        <x:v>use_case</x:v>
      </x:c>
      <x:c r="D1533" s="138" t="str">
        <x:v>recipe_properties</x:v>
      </x:c>
      <x:c r="E1533" s="139" t="n">
        <x:v>0.88</x:v>
      </x:c>
    </x:row>
    <x:row r="1534">
      <x:c r="A1534" s="137" t="str">
        <x:v>SN-060-V1</x:v>
      </x:c>
      <x:c r="B1534" s="137" t="str">
        <x:v>transportierbar</x:v>
      </x:c>
      <x:c r="C1534" s="137" t="str">
        <x:v>use_case</x:v>
      </x:c>
      <x:c r="D1534" s="138" t="str">
        <x:v>recipe_properties</x:v>
      </x:c>
      <x:c r="E1534" s="139" t="n">
        <x:v>0.88</x:v>
      </x:c>
    </x:row>
    <x:row r="1535">
      <x:c r="A1535" s="137" t="str">
        <x:v>SN-060-V1</x:v>
      </x:c>
      <x:c r="B1535" s="137" t="str">
        <x:v>abwechslungsreich</x:v>
      </x:c>
      <x:c r="C1535" s="137" t="str">
        <x:v>novelty</x:v>
      </x:c>
      <x:c r="D1535" s="138" t="str">
        <x:v>editorial_rule</x:v>
      </x:c>
      <x:c r="E1535" s="139" t="n">
        <x:v>0.78</x:v>
      </x:c>
    </x:row>
    <x:row r="1536">
      <x:c r="A1536" s="137" t="str">
        <x:v>SN-060-V1</x:v>
      </x:c>
      <x:c r="B1536" s="137" t="str">
        <x:v>großer Supermarkt empfohlen</x:v>
      </x:c>
      <x:c r="C1536" s="137" t="str">
        <x:v>availability</x:v>
      </x:c>
      <x:c r="D1536" s="138" t="str">
        <x:v>ingredient_rule</x:v>
      </x:c>
      <x:c r="E1536" s="139" t="n">
        <x:v>0.78</x:v>
      </x:c>
    </x:row>
    <x:row r="1537">
      <x:c r="A1537" s="137" t="str">
        <x:v>SN-060-V1</x:v>
      </x:c>
      <x:c r="B1537" s="137" t="str">
        <x:v>Nahost inspiriert</x:v>
      </x:c>
      <x:c r="C1537" s="137" t="str">
        <x:v>region</x:v>
      </x:c>
      <x:c r="D1537" s="138" t="str">
        <x:v>editorial_rule</x:v>
      </x:c>
      <x:c r="E1537" s="139" t="n">
        <x:v>0.78</x:v>
      </x:c>
    </x:row>
    <x:row r="1538">
      <x:c r="A1538" s="137" t="str">
        <x:v>SN-060-V1</x:v>
      </x:c>
      <x:c r="B1538" s="137" t="str">
        <x:v>frisch</x:v>
      </x:c>
      <x:c r="C1538" s="137" t="str">
        <x:v>flavor</x:v>
      </x:c>
      <x:c r="D1538" s="138" t="str">
        <x:v>ingredient_rule</x:v>
      </x:c>
      <x:c r="E1538" s="139" t="n">
        <x:v>0.8</x:v>
      </x:c>
    </x:row>
    <x:row r="1539">
      <x:c r="A1539" s="137" t="str">
        <x:v>SN-060-V1</x:v>
      </x:c>
      <x:c r="B1539" s="137" t="str">
        <x:v>würzig</x:v>
      </x:c>
      <x:c r="C1539" s="137" t="str">
        <x:v>flavor</x:v>
      </x:c>
      <x:c r="D1539" s="138" t="str">
        <x:v>ingredient_rule</x:v>
      </x:c>
      <x:c r="E1539" s="139" t="n">
        <x:v>0.8</x:v>
      </x:c>
    </x:row>
    <x:row r="1540">
      <x:c r="A1540" s="137" t="str">
        <x:v>SN-060-V1</x:v>
      </x:c>
      <x:c r="B1540" s="137" t="str">
        <x:v>säuerlich</x:v>
      </x:c>
      <x:c r="C1540" s="137" t="str">
        <x:v>flavor</x:v>
      </x:c>
      <x:c r="D1540" s="138" t="str">
        <x:v>ingredient_rule</x:v>
      </x:c>
      <x:c r="E1540" s="139" t="n">
        <x:v>0.8</x:v>
      </x:c>
    </x:row>
    <x:row r="1541">
      <x:c r="A1541" s="137" t="str">
        <x:v>SN-060-V1</x:v>
      </x:c>
      <x:c r="B1541" s="137" t="str">
        <x:v>mild</x:v>
      </x:c>
      <x:c r="C1541" s="137" t="str">
        <x:v>spice</x:v>
      </x:c>
      <x:c r="D1541" s="138" t="str">
        <x:v>ingredient_rule</x:v>
      </x:c>
      <x:c r="E1541" s="139" t="n">
        <x:v>0.85</x:v>
      </x:c>
    </x:row>
    <x:row r="1542">
      <x:c r="A1542" s="137" t="str">
        <x:v>SN-060-V1</x:v>
      </x:c>
      <x:c r="B1542" s="137" t="str">
        <x:v>ganzjährig</x:v>
      </x:c>
      <x:c r="C1542" s="137" t="str">
        <x:v>season</x:v>
      </x:c>
      <x:c r="D1542" s="138" t="str">
        <x:v>editorial_rule</x:v>
      </x:c>
      <x:c r="E1542" s="139" t="n">
        <x:v>0.72</x:v>
      </x:c>
    </x:row>
    <x:row r="1543">
      <x:c r="A1543" s="137" t="str">
        <x:v>SN-060-V1</x:v>
      </x:c>
      <x:c r="B1543" s="137" t="str">
        <x:v>kalt</x:v>
      </x:c>
      <x:c r="C1543" s="137" t="str">
        <x:v>temperature</x:v>
      </x:c>
      <x:c r="D1543" s="138" t="str">
        <x:v>recipe_properties</x:v>
      </x:c>
      <x:c r="E1543" s="139" t="n">
        <x:v>0.9</x:v>
      </x:c>
    </x:row>
    <x:row r="1544">
      <x:c r="A1544" s="137" t="str">
        <x:v>SN-060-V1</x:v>
      </x:c>
      <x:c r="B1544" s="137" t="str">
        <x:v>Pfanne</x:v>
      </x:c>
      <x:c r="C1544" s="137" t="str">
        <x:v>equipment</x:v>
      </x:c>
      <x:c r="D1544" s="138" t="str">
        <x:v>steps_and_existing_data</x:v>
      </x:c>
      <x:c r="E1544" s="139" t="n">
        <x:v>0.88</x:v>
      </x:c>
    </x:row>
    <x:row r="1545">
      <x:c r="A1545" s="137" t="str">
        <x:v>SN-060-V1</x:v>
      </x:c>
      <x:c r="B1545" s="137" t="str">
        <x:v>Backofen</x:v>
      </x:c>
      <x:c r="C1545" s="137" t="str">
        <x:v>equipment</x:v>
      </x:c>
      <x:c r="D1545" s="138" t="str">
        <x:v>steps_and_existing_data</x:v>
      </x:c>
      <x:c r="E1545" s="139" t="n">
        <x:v>0.88</x:v>
      </x:c>
    </x:row>
    <x:row r="1546">
      <x:c r="A1546" s="137" t="str">
        <x:v>SN-060-V1</x:v>
      </x:c>
      <x:c r="B1546" s="137" t="str">
        <x:v>Mixer/Pürierstab</x:v>
      </x:c>
      <x:c r="C1546" s="137" t="str">
        <x:v>equipment</x:v>
      </x:c>
      <x:c r="D1546" s="138" t="str">
        <x:v>steps_and_existing_data</x:v>
      </x:c>
      <x:c r="E1546" s="139" t="n">
        <x:v>0.88</x:v>
      </x:c>
    </x:row>
    <x:row r="1547">
      <x:c r="A1547" s="137" t="str">
        <x:v>SN-060-V1</x:v>
      </x:c>
      <x:c r="B1547" s="137" t="str">
        <x:v>mittel</x:v>
      </x:c>
      <x:c r="C1547" s="137" t="str">
        <x:v>difficulty</x:v>
      </x:c>
      <x:c r="D1547" s="138" t="str">
        <x:v>existing_value</x:v>
      </x:c>
      <x:c r="E1547" s="139" t="n">
        <x:v>0.95</x:v>
      </x:c>
    </x:row>
    <x:row r="1548">
      <x:c r="A1548" s="137" t="str">
        <x:v>SN-060-V1</x:v>
      </x:c>
      <x:c r="B1548" s="137" t="str">
        <x:v>schnell</x:v>
      </x:c>
      <x:c r="C1548" s="137" t="str">
        <x:v>time</x:v>
      </x:c>
      <x:c r="D1548" s="138" t="str">
        <x:v>total_time</x:v>
      </x:c>
      <x:c r="E1548" s="139" t="n">
        <x:v>1</x:v>
      </x:c>
    </x:row>
    <x:row r="1549">
      <x:c r="A1549" s="137" t="str">
        <x:v>SN-060-V1</x:v>
      </x:c>
      <x:c r="B1549" s="137" t="str">
        <x:v>günstig</x:v>
      </x:c>
      <x:c r="C1549" s="137" t="str">
        <x:v>cost</x:v>
      </x:c>
      <x:c r="D1549" s="138" t="str">
        <x:v>cost_per_serving</x:v>
      </x:c>
      <x:c r="E1549" s="139" t="n">
        <x:v>1</x:v>
      </x:c>
    </x:row>
    <x:row r="1550">
      <x:c r="A1550" s="137" t="str">
        <x:v>SN-061-V1</x:v>
      </x:c>
      <x:c r="B1550" s="137" t="str">
        <x:v>vegan</x:v>
      </x:c>
      <x:c r="C1550" s="137" t="str">
        <x:v>diet</x:v>
      </x:c>
      <x:c r="D1550" s="138" t="str">
        <x:v>ingredients</x:v>
      </x:c>
      <x:c r="E1550" s="139" t="n">
        <x:v>0.96</x:v>
      </x:c>
    </x:row>
    <x:row r="1551">
      <x:c r="A1551" s="137" t="str">
        <x:v>SN-061-V1</x:v>
      </x:c>
      <x:c r="B1551" s="137" t="str">
        <x:v>nach Zutaten halal-kompatibel</x:v>
      </x:c>
      <x:c r="C1551" s="137" t="str">
        <x:v>halal</x:v>
      </x:c>
      <x:c r="D1551" s="138" t="str">
        <x:v>ingredients</x:v>
      </x:c>
      <x:c r="E1551" s="139" t="n">
        <x:v>0.94</x:v>
      </x:c>
    </x:row>
    <x:row r="1552">
      <x:c r="A1552" s="137" t="str">
        <x:v>SN-061-V1</x:v>
      </x:c>
      <x:c r="B1552" s="137" t="str">
        <x:v>glutenfrei nach Zutaten</x:v>
      </x:c>
      <x:c r="C1552" s="137" t="str">
        <x:v>compatibility</x:v>
      </x:c>
      <x:c r="D1552" s="138" t="str">
        <x:v>ingredients</x:v>
      </x:c>
      <x:c r="E1552" s="139" t="n">
        <x:v>0.9</x:v>
      </x:c>
    </x:row>
    <x:row r="1553">
      <x:c r="A1553" s="137" t="str">
        <x:v>SN-061-V1</x:v>
      </x:c>
      <x:c r="B1553" s="137" t="str">
        <x:v>laktosefrei nach Zutaten</x:v>
      </x:c>
      <x:c r="C1553" s="137" t="str">
        <x:v>compatibility</x:v>
      </x:c>
      <x:c r="D1553" s="138" t="str">
        <x:v>ingredients</x:v>
      </x:c>
      <x:c r="E1553" s="139" t="n">
        <x:v>0.9</x:v>
      </x:c>
    </x:row>
    <x:row r="1554">
      <x:c r="A1554" s="137" t="str">
        <x:v>SN-061-V1</x:v>
      </x:c>
      <x:c r="B1554" s="137" t="str">
        <x:v>nussfrei nach Zutaten</x:v>
      </x:c>
      <x:c r="C1554" s="137" t="str">
        <x:v>compatibility</x:v>
      </x:c>
      <x:c r="D1554" s="138" t="str">
        <x:v>ingredients</x:v>
      </x:c>
      <x:c r="E1554" s="139" t="n">
        <x:v>0.9</x:v>
      </x:c>
    </x:row>
    <x:row r="1555">
      <x:c r="A1555" s="137" t="str">
        <x:v>SN-061-V1</x:v>
      </x:c>
      <x:c r="B1555" s="137" t="str">
        <x:v>eifrei nach Zutaten</x:v>
      </x:c>
      <x:c r="C1555" s="137" t="str">
        <x:v>compatibility</x:v>
      </x:c>
      <x:c r="D1555" s="138" t="str">
        <x:v>ingredients</x:v>
      </x:c>
      <x:c r="E1555" s="139" t="n">
        <x:v>0.9</x:v>
      </x:c>
    </x:row>
    <x:row r="1556">
      <x:c r="A1556" s="137" t="str">
        <x:v>SN-061-V1</x:v>
      </x:c>
      <x:c r="B1556" s="137" t="str">
        <x:v>sojafrei nach Zutaten</x:v>
      </x:c>
      <x:c r="C1556" s="137" t="str">
        <x:v>compatibility</x:v>
      </x:c>
      <x:c r="D1556" s="138" t="str">
        <x:v>ingredients</x:v>
      </x:c>
      <x:c r="E1556" s="139" t="n">
        <x:v>0.9</x:v>
      </x:c>
    </x:row>
    <x:row r="1557">
      <x:c r="A1557" s="137" t="str">
        <x:v>SN-061-V1</x:v>
      </x:c>
      <x:c r="B1557" s="137" t="str">
        <x:v>leicht</x:v>
      </x:c>
      <x:c r="C1557" s="137" t="str">
        <x:v>nutrition</x:v>
      </x:c>
      <x:c r="D1557" s="138" t="str">
        <x:v>macros</x:v>
      </x:c>
      <x:c r="E1557" s="139" t="n">
        <x:v>0.9</x:v>
      </x:c>
    </x:row>
    <x:row r="1558">
      <x:c r="A1558" s="137" t="str">
        <x:v>SN-061-V1</x:v>
      </x:c>
      <x:c r="B1558" s="137" t="str">
        <x:v>Snack</x:v>
      </x:c>
      <x:c r="C1558" s="137" t="str">
        <x:v>meal_role</x:v>
      </x:c>
      <x:c r="D1558" s="138" t="str">
        <x:v>editorial_rule</x:v>
      </x:c>
      <x:c r="E1558" s="139" t="n">
        <x:v>0.93</x:v>
      </x:c>
    </x:row>
    <x:row r="1559">
      <x:c r="A1559" s="137" t="str">
        <x:v>SN-061-V1</x:v>
      </x:c>
      <x:c r="B1559" s="137" t="str">
        <x:v>Dip/Aufstrich</x:v>
      </x:c>
      <x:c r="C1559" s="137" t="str">
        <x:v>dish_type</x:v>
      </x:c>
      <x:c r="D1559" s="138" t="str">
        <x:v>editorial_rule</x:v>
      </x:c>
      <x:c r="E1559" s="139" t="n">
        <x:v>0.9</x:v>
      </x:c>
    </x:row>
    <x:row r="1560">
      <x:c r="A1560" s="137" t="str">
        <x:v>SN-061-V1</x:v>
      </x:c>
      <x:c r="B1560" s="137" t="str">
        <x:v>Meal Prep</x:v>
      </x:c>
      <x:c r="C1560" s="137" t="str">
        <x:v>use_case</x:v>
      </x:c>
      <x:c r="D1560" s="138" t="str">
        <x:v>recipe_properties</x:v>
      </x:c>
      <x:c r="E1560" s="139" t="n">
        <x:v>0.88</x:v>
      </x:c>
    </x:row>
    <x:row r="1561">
      <x:c r="A1561" s="137" t="str">
        <x:v>SN-061-V1</x:v>
      </x:c>
      <x:c r="B1561" s="137" t="str">
        <x:v>kalt essbar</x:v>
      </x:c>
      <x:c r="C1561" s="137" t="str">
        <x:v>use_case</x:v>
      </x:c>
      <x:c r="D1561" s="138" t="str">
        <x:v>recipe_properties</x:v>
      </x:c>
      <x:c r="E1561" s="139" t="n">
        <x:v>0.88</x:v>
      </x:c>
    </x:row>
    <x:row r="1562">
      <x:c r="A1562" s="137" t="str">
        <x:v>SN-061-V1</x:v>
      </x:c>
      <x:c r="B1562" s="137" t="str">
        <x:v>transportierbar</x:v>
      </x:c>
      <x:c r="C1562" s="137" t="str">
        <x:v>use_case</x:v>
      </x:c>
      <x:c r="D1562" s="138" t="str">
        <x:v>recipe_properties</x:v>
      </x:c>
      <x:c r="E1562" s="139" t="n">
        <x:v>0.88</x:v>
      </x:c>
    </x:row>
    <x:row r="1563">
      <x:c r="A1563" s="137" t="str">
        <x:v>SN-061-V1</x:v>
      </x:c>
      <x:c r="B1563" s="137" t="str">
        <x:v>abwechslungsreich</x:v>
      </x:c>
      <x:c r="C1563" s="137" t="str">
        <x:v>novelty</x:v>
      </x:c>
      <x:c r="D1563" s="138" t="str">
        <x:v>editorial_rule</x:v>
      </x:c>
      <x:c r="E1563" s="139" t="n">
        <x:v>0.78</x:v>
      </x:c>
    </x:row>
    <x:row r="1564">
      <x:c r="A1564" s="137" t="str">
        <x:v>SN-061-V1</x:v>
      </x:c>
      <x:c r="B1564" s="137" t="str">
        <x:v>großer Supermarkt empfohlen</x:v>
      </x:c>
      <x:c r="C1564" s="137" t="str">
        <x:v>availability</x:v>
      </x:c>
      <x:c r="D1564" s="138" t="str">
        <x:v>ingredient_rule</x:v>
      </x:c>
      <x:c r="E1564" s="139" t="n">
        <x:v>0.78</x:v>
      </x:c>
    </x:row>
    <x:row r="1565">
      <x:c r="A1565" s="137" t="str">
        <x:v>SN-061-V1</x:v>
      </x:c>
      <x:c r="B1565" s="137" t="str">
        <x:v>Nahost inspiriert</x:v>
      </x:c>
      <x:c r="C1565" s="137" t="str">
        <x:v>region</x:v>
      </x:c>
      <x:c r="D1565" s="138" t="str">
        <x:v>editorial_rule</x:v>
      </x:c>
      <x:c r="E1565" s="139" t="n">
        <x:v>0.78</x:v>
      </x:c>
    </x:row>
    <x:row r="1566">
      <x:c r="A1566" s="137" t="str">
        <x:v>SN-061-V1</x:v>
      </x:c>
      <x:c r="B1566" s="137" t="str">
        <x:v>würzig</x:v>
      </x:c>
      <x:c r="C1566" s="137" t="str">
        <x:v>flavor</x:v>
      </x:c>
      <x:c r="D1566" s="138" t="str">
        <x:v>ingredient_rule</x:v>
      </x:c>
      <x:c r="E1566" s="139" t="n">
        <x:v>0.8</x:v>
      </x:c>
    </x:row>
    <x:row r="1567">
      <x:c r="A1567" s="137" t="str">
        <x:v>SN-061-V1</x:v>
      </x:c>
      <x:c r="B1567" s="137" t="str">
        <x:v>scharf</x:v>
      </x:c>
      <x:c r="C1567" s="137" t="str">
        <x:v>spice</x:v>
      </x:c>
      <x:c r="D1567" s="138" t="str">
        <x:v>ingredient_rule</x:v>
      </x:c>
      <x:c r="E1567" s="139" t="n">
        <x:v>0.85</x:v>
      </x:c>
    </x:row>
    <x:row r="1568">
      <x:c r="A1568" s="137" t="str">
        <x:v>SN-061-V1</x:v>
      </x:c>
      <x:c r="B1568" s="137" t="str">
        <x:v>Herbst</x:v>
      </x:c>
      <x:c r="C1568" s="137" t="str">
        <x:v>season</x:v>
      </x:c>
      <x:c r="D1568" s="138" t="str">
        <x:v>editorial_rule</x:v>
      </x:c>
      <x:c r="E1568" s="139" t="n">
        <x:v>0.72</x:v>
      </x:c>
    </x:row>
    <x:row r="1569">
      <x:c r="A1569" s="137" t="str">
        <x:v>SN-061-V1</x:v>
      </x:c>
      <x:c r="B1569" s="137" t="str">
        <x:v>kalt</x:v>
      </x:c>
      <x:c r="C1569" s="137" t="str">
        <x:v>temperature</x:v>
      </x:c>
      <x:c r="D1569" s="138" t="str">
        <x:v>recipe_properties</x:v>
      </x:c>
      <x:c r="E1569" s="139" t="n">
        <x:v>0.9</x:v>
      </x:c>
    </x:row>
    <x:row r="1570">
      <x:c r="A1570" s="137" t="str">
        <x:v>SN-061-V1</x:v>
      </x:c>
      <x:c r="B1570" s="137" t="str">
        <x:v>Pfanne</x:v>
      </x:c>
      <x:c r="C1570" s="137" t="str">
        <x:v>equipment</x:v>
      </x:c>
      <x:c r="D1570" s="138" t="str">
        <x:v>steps_and_existing_data</x:v>
      </x:c>
      <x:c r="E1570" s="139" t="n">
        <x:v>0.88</x:v>
      </x:c>
    </x:row>
    <x:row r="1571">
      <x:c r="A1571" s="137" t="str">
        <x:v>SN-061-V1</x:v>
      </x:c>
      <x:c r="B1571" s="137" t="str">
        <x:v>Backofen</x:v>
      </x:c>
      <x:c r="C1571" s="137" t="str">
        <x:v>equipment</x:v>
      </x:c>
      <x:c r="D1571" s="138" t="str">
        <x:v>steps_and_existing_data</x:v>
      </x:c>
      <x:c r="E1571" s="139" t="n">
        <x:v>0.88</x:v>
      </x:c>
    </x:row>
    <x:row r="1572">
      <x:c r="A1572" s="137" t="str">
        <x:v>SN-061-V1</x:v>
      </x:c>
      <x:c r="B1572" s="137" t="str">
        <x:v>Mixer/Pürierstab</x:v>
      </x:c>
      <x:c r="C1572" s="137" t="str">
        <x:v>equipment</x:v>
      </x:c>
      <x:c r="D1572" s="138" t="str">
        <x:v>steps_and_existing_data</x:v>
      </x:c>
      <x:c r="E1572" s="139" t="n">
        <x:v>0.88</x:v>
      </x:c>
    </x:row>
    <x:row r="1573">
      <x:c r="A1573" s="137" t="str">
        <x:v>SN-061-V1</x:v>
      </x:c>
      <x:c r="B1573" s="137" t="str">
        <x:v>mittel</x:v>
      </x:c>
      <x:c r="C1573" s="137" t="str">
        <x:v>difficulty</x:v>
      </x:c>
      <x:c r="D1573" s="138" t="str">
        <x:v>existing_value</x:v>
      </x:c>
      <x:c r="E1573" s="139" t="n">
        <x:v>0.95</x:v>
      </x:c>
    </x:row>
    <x:row r="1574">
      <x:c r="A1574" s="137" t="str">
        <x:v>SN-061-V1</x:v>
      </x:c>
      <x:c r="B1574" s="137" t="str">
        <x:v>mittel</x:v>
      </x:c>
      <x:c r="C1574" s="137" t="str">
        <x:v>time</x:v>
      </x:c>
      <x:c r="D1574" s="138" t="str">
        <x:v>total_time</x:v>
      </x:c>
      <x:c r="E1574" s="139" t="n">
        <x:v>1</x:v>
      </x:c>
    </x:row>
    <x:row r="1575">
      <x:c r="A1575" s="137" t="str">
        <x:v>SN-061-V1</x:v>
      </x:c>
      <x:c r="B1575" s="137" t="str">
        <x:v>günstig</x:v>
      </x:c>
      <x:c r="C1575" s="137" t="str">
        <x:v>cost</x:v>
      </x:c>
      <x:c r="D1575" s="138" t="str">
        <x:v>cost_per_serving</x:v>
      </x:c>
      <x:c r="E1575" s="139" t="n">
        <x:v>1</x:v>
      </x:c>
    </x:row>
    <x:row r="1576">
      <x:c r="A1576" s="137" t="str">
        <x:v>SN-062-V1</x:v>
      </x:c>
      <x:c r="B1576" s="137" t="str">
        <x:v>vegetarisch</x:v>
      </x:c>
      <x:c r="C1576" s="137" t="str">
        <x:v>diet</x:v>
      </x:c>
      <x:c r="D1576" s="138" t="str">
        <x:v>ingredients</x:v>
      </x:c>
      <x:c r="E1576" s="139" t="n">
        <x:v>0.96</x:v>
      </x:c>
    </x:row>
    <x:row r="1577">
      <x:c r="A1577" s="137" t="str">
        <x:v>SN-062-V1</x:v>
      </x:c>
      <x:c r="B1577" s="137" t="str">
        <x:v>nach Zutaten halal-kompatibel</x:v>
      </x:c>
      <x:c r="C1577" s="137" t="str">
        <x:v>halal</x:v>
      </x:c>
      <x:c r="D1577" s="138" t="str">
        <x:v>ingredients</x:v>
      </x:c>
      <x:c r="E1577" s="139" t="n">
        <x:v>0.94</x:v>
      </x:c>
    </x:row>
    <x:row r="1578">
      <x:c r="A1578" s="137" t="str">
        <x:v>SN-062-V1</x:v>
      </x:c>
      <x:c r="B1578" s="137" t="str">
        <x:v>mit Austausch glutenfrei</x:v>
      </x:c>
      <x:c r="C1578" s="137" t="str">
        <x:v>compatibility</x:v>
      </x:c>
      <x:c r="D1578" s="138" t="str">
        <x:v>ingredients</x:v>
      </x:c>
      <x:c r="E1578" s="139" t="n">
        <x:v>0.9</x:v>
      </x:c>
    </x:row>
    <x:row r="1579">
      <x:c r="A1579" s="137" t="str">
        <x:v>SN-062-V1</x:v>
      </x:c>
      <x:c r="B1579" s="137" t="str">
        <x:v>mit laktosefreien Produkten</x:v>
      </x:c>
      <x:c r="C1579" s="137" t="str">
        <x:v>compatibility</x:v>
      </x:c>
      <x:c r="D1579" s="138" t="str">
        <x:v>ingredients</x:v>
      </x:c>
      <x:c r="E1579" s="139" t="n">
        <x:v>0.9</x:v>
      </x:c>
    </x:row>
    <x:row r="1580">
      <x:c r="A1580" s="137" t="str">
        <x:v>SN-062-V1</x:v>
      </x:c>
      <x:c r="B1580" s="137" t="str">
        <x:v>nussfrei nach Zutaten</x:v>
      </x:c>
      <x:c r="C1580" s="137" t="str">
        <x:v>compatibility</x:v>
      </x:c>
      <x:c r="D1580" s="138" t="str">
        <x:v>ingredients</x:v>
      </x:c>
      <x:c r="E1580" s="139" t="n">
        <x:v>0.9</x:v>
      </x:c>
    </x:row>
    <x:row r="1581">
      <x:c r="A1581" s="137" t="str">
        <x:v>SN-062-V1</x:v>
      </x:c>
      <x:c r="B1581" s="137" t="str">
        <x:v>eifrei nach Zutaten</x:v>
      </x:c>
      <x:c r="C1581" s="137" t="str">
        <x:v>compatibility</x:v>
      </x:c>
      <x:c r="D1581" s="138" t="str">
        <x:v>ingredients</x:v>
      </x:c>
      <x:c r="E1581" s="139" t="n">
        <x:v>0.9</x:v>
      </x:c>
    </x:row>
    <x:row r="1582">
      <x:c r="A1582" s="137" t="str">
        <x:v>SN-062-V1</x:v>
      </x:c>
      <x:c r="B1582" s="137" t="str">
        <x:v>sojafrei nach Zutaten</x:v>
      </x:c>
      <x:c r="C1582" s="137" t="str">
        <x:v>compatibility</x:v>
      </x:c>
      <x:c r="D1582" s="138" t="str">
        <x:v>ingredients</x:v>
      </x:c>
      <x:c r="E1582" s="139" t="n">
        <x:v>0.9</x:v>
      </x:c>
    </x:row>
    <x:row r="1583">
      <x:c r="A1583" s="137" t="str">
        <x:v>SN-062-V1</x:v>
      </x:c>
      <x:c r="B1583" s="137" t="str">
        <x:v>ballaststoffreich</x:v>
      </x:c>
      <x:c r="C1583" s="137" t="str">
        <x:v>nutrition</x:v>
      </x:c>
      <x:c r="D1583" s="138" t="str">
        <x:v>macros</x:v>
      </x:c>
      <x:c r="E1583" s="139" t="n">
        <x:v>0.9</x:v>
      </x:c>
    </x:row>
    <x:row r="1584">
      <x:c r="A1584" s="137" t="str">
        <x:v>SN-062-V1</x:v>
      </x:c>
      <x:c r="B1584" s="137" t="str">
        <x:v>leicht</x:v>
      </x:c>
      <x:c r="C1584" s="137" t="str">
        <x:v>nutrition</x:v>
      </x:c>
      <x:c r="D1584" s="138" t="str">
        <x:v>macros</x:v>
      </x:c>
      <x:c r="E1584" s="139" t="n">
        <x:v>0.9</x:v>
      </x:c>
    </x:row>
    <x:row r="1585">
      <x:c r="A1585" s="137" t="str">
        <x:v>SN-062-V1</x:v>
      </x:c>
      <x:c r="B1585" s="137" t="str">
        <x:v>Snack</x:v>
      </x:c>
      <x:c r="C1585" s="137" t="str">
        <x:v>meal_role</x:v>
      </x:c>
      <x:c r="D1585" s="138" t="str">
        <x:v>editorial_rule</x:v>
      </x:c>
      <x:c r="E1585" s="139" t="n">
        <x:v>0.93</x:v>
      </x:c>
    </x:row>
    <x:row r="1586">
      <x:c r="A1586" s="137" t="str">
        <x:v>SN-062-V1</x:v>
      </x:c>
      <x:c r="B1586" s="137" t="str">
        <x:v>Dip/Aufstrich</x:v>
      </x:c>
      <x:c r="C1586" s="137" t="str">
        <x:v>dish_type</x:v>
      </x:c>
      <x:c r="D1586" s="138" t="str">
        <x:v>editorial_rule</x:v>
      </x:c>
      <x:c r="E1586" s="139" t="n">
        <x:v>0.9</x:v>
      </x:c>
    </x:row>
    <x:row r="1587">
      <x:c r="A1587" s="137" t="str">
        <x:v>SN-062-V1</x:v>
      </x:c>
      <x:c r="B1587" s="137" t="str">
        <x:v>Meal Prep</x:v>
      </x:c>
      <x:c r="C1587" s="137" t="str">
        <x:v>use_case</x:v>
      </x:c>
      <x:c r="D1587" s="138" t="str">
        <x:v>recipe_properties</x:v>
      </x:c>
      <x:c r="E1587" s="139" t="n">
        <x:v>0.88</x:v>
      </x:c>
    </x:row>
    <x:row r="1588">
      <x:c r="A1588" s="137" t="str">
        <x:v>SN-062-V1</x:v>
      </x:c>
      <x:c r="B1588" s="137" t="str">
        <x:v>kalt essbar</x:v>
      </x:c>
      <x:c r="C1588" s="137" t="str">
        <x:v>use_case</x:v>
      </x:c>
      <x:c r="D1588" s="138" t="str">
        <x:v>recipe_properties</x:v>
      </x:c>
      <x:c r="E1588" s="139" t="n">
        <x:v>0.88</x:v>
      </x:c>
    </x:row>
    <x:row r="1589">
      <x:c r="A1589" s="137" t="str">
        <x:v>SN-062-V1</x:v>
      </x:c>
      <x:c r="B1589" s="137" t="str">
        <x:v>transportierbar</x:v>
      </x:c>
      <x:c r="C1589" s="137" t="str">
        <x:v>use_case</x:v>
      </x:c>
      <x:c r="D1589" s="138" t="str">
        <x:v>recipe_properties</x:v>
      </x:c>
      <x:c r="E1589" s="139" t="n">
        <x:v>0.88</x:v>
      </x:c>
    </x:row>
    <x:row r="1590">
      <x:c r="A1590" s="137" t="str">
        <x:v>SN-062-V1</x:v>
      </x:c>
      <x:c r="B1590" s="137" t="str">
        <x:v>vertraut</x:v>
      </x:c>
      <x:c r="C1590" s="137" t="str">
        <x:v>novelty</x:v>
      </x:c>
      <x:c r="D1590" s="138" t="str">
        <x:v>editorial_rule</x:v>
      </x:c>
      <x:c r="E1590" s="139" t="n">
        <x:v>0.78</x:v>
      </x:c>
    </x:row>
    <x:row r="1591">
      <x:c r="A1591" s="137" t="str">
        <x:v>SN-062-V1</x:v>
      </x:c>
      <x:c r="B1591" s="137" t="str">
        <x:v>normaler Supermarkt</x:v>
      </x:c>
      <x:c r="C1591" s="137" t="str">
        <x:v>availability</x:v>
      </x:c>
      <x:c r="D1591" s="138" t="str">
        <x:v>ingredient_rule</x:v>
      </x:c>
      <x:c r="E1591" s="139" t="n">
        <x:v>0.78</x:v>
      </x:c>
    </x:row>
    <x:row r="1592">
      <x:c r="A1592" s="137" t="str">
        <x:v>SN-062-V1</x:v>
      </x:c>
      <x:c r="B1592" s="137" t="str">
        <x:v>international/modern</x:v>
      </x:c>
      <x:c r="C1592" s="137" t="str">
        <x:v>region</x:v>
      </x:c>
      <x:c r="D1592" s="138" t="str">
        <x:v>editorial_rule</x:v>
      </x:c>
      <x:c r="E1592" s="139" t="n">
        <x:v>0.78</x:v>
      </x:c>
    </x:row>
    <x:row r="1593">
      <x:c r="A1593" s="137" t="str">
        <x:v>SN-062-V1</x:v>
      </x:c>
      <x:c r="B1593" s="137" t="str">
        <x:v>frisch</x:v>
      </x:c>
      <x:c r="C1593" s="137" t="str">
        <x:v>flavor</x:v>
      </x:c>
      <x:c r="D1593" s="138" t="str">
        <x:v>ingredient_rule</x:v>
      </x:c>
      <x:c r="E1593" s="139" t="n">
        <x:v>0.8</x:v>
      </x:c>
    </x:row>
    <x:row r="1594">
      <x:c r="A1594" s="137" t="str">
        <x:v>SN-062-V1</x:v>
      </x:c>
      <x:c r="B1594" s="137" t="str">
        <x:v>herzhaft</x:v>
      </x:c>
      <x:c r="C1594" s="137" t="str">
        <x:v>flavor</x:v>
      </x:c>
      <x:c r="D1594" s="138" t="str">
        <x:v>ingredient_rule</x:v>
      </x:c>
      <x:c r="E1594" s="139" t="n">
        <x:v>0.8</x:v>
      </x:c>
    </x:row>
    <x:row r="1595">
      <x:c r="A1595" s="137" t="str">
        <x:v>SN-062-V1</x:v>
      </x:c>
      <x:c r="B1595" s="137" t="str">
        <x:v>cremig</x:v>
      </x:c>
      <x:c r="C1595" s="137" t="str">
        <x:v>flavor</x:v>
      </x:c>
      <x:c r="D1595" s="138" t="str">
        <x:v>ingredient_rule</x:v>
      </x:c>
      <x:c r="E1595" s="139" t="n">
        <x:v>0.8</x:v>
      </x:c>
    </x:row>
    <x:row r="1596">
      <x:c r="A1596" s="137" t="str">
        <x:v>SN-062-V1</x:v>
      </x:c>
      <x:c r="B1596" s="137" t="str">
        <x:v>würzig</x:v>
      </x:c>
      <x:c r="C1596" s="137" t="str">
        <x:v>flavor</x:v>
      </x:c>
      <x:c r="D1596" s="138" t="str">
        <x:v>ingredient_rule</x:v>
      </x:c>
      <x:c r="E1596" s="139" t="n">
        <x:v>0.8</x:v>
      </x:c>
    </x:row>
    <x:row r="1597">
      <x:c r="A1597" s="137" t="str">
        <x:v>SN-062-V1</x:v>
      </x:c>
      <x:c r="B1597" s="137" t="str">
        <x:v>mild</x:v>
      </x:c>
      <x:c r="C1597" s="137" t="str">
        <x:v>spice</x:v>
      </x:c>
      <x:c r="D1597" s="138" t="str">
        <x:v>ingredient_rule</x:v>
      </x:c>
      <x:c r="E1597" s="139" t="n">
        <x:v>0.85</x:v>
      </x:c>
    </x:row>
    <x:row r="1598">
      <x:c r="A1598" s="137" t="str">
        <x:v>SN-062-V1</x:v>
      </x:c>
      <x:c r="B1598" s="137" t="str">
        <x:v>Herbst</x:v>
      </x:c>
      <x:c r="C1598" s="137" t="str">
        <x:v>season</x:v>
      </x:c>
      <x:c r="D1598" s="138" t="str">
        <x:v>editorial_rule</x:v>
      </x:c>
      <x:c r="E1598" s="139" t="n">
        <x:v>0.72</x:v>
      </x:c>
    </x:row>
    <x:row r="1599">
      <x:c r="A1599" s="137" t="str">
        <x:v>SN-062-V1</x:v>
      </x:c>
      <x:c r="B1599" s="137" t="str">
        <x:v>kalt</x:v>
      </x:c>
      <x:c r="C1599" s="137" t="str">
        <x:v>temperature</x:v>
      </x:c>
      <x:c r="D1599" s="138" t="str">
        <x:v>recipe_properties</x:v>
      </x:c>
      <x:c r="E1599" s="139" t="n">
        <x:v>0.9</x:v>
      </x:c>
    </x:row>
    <x:row r="1600">
      <x:c r="A1600" s="137" t="str">
        <x:v>SN-062-V1</x:v>
      </x:c>
      <x:c r="B1600" s="137" t="str">
        <x:v>Pfanne</x:v>
      </x:c>
      <x:c r="C1600" s="137" t="str">
        <x:v>equipment</x:v>
      </x:c>
      <x:c r="D1600" s="138" t="str">
        <x:v>steps_and_existing_data</x:v>
      </x:c>
      <x:c r="E1600" s="139" t="n">
        <x:v>0.88</x:v>
      </x:c>
    </x:row>
    <x:row r="1601">
      <x:c r="A1601" s="137" t="str">
        <x:v>SN-062-V1</x:v>
      </x:c>
      <x:c r="B1601" s="137" t="str">
        <x:v>Backofen</x:v>
      </x:c>
      <x:c r="C1601" s="137" t="str">
        <x:v>equipment</x:v>
      </x:c>
      <x:c r="D1601" s="138" t="str">
        <x:v>steps_and_existing_data</x:v>
      </x:c>
      <x:c r="E1601" s="139" t="n">
        <x:v>0.88</x:v>
      </x:c>
    </x:row>
    <x:row r="1602">
      <x:c r="A1602" s="137" t="str">
        <x:v>SN-062-V1</x:v>
      </x:c>
      <x:c r="B1602" s="137" t="str">
        <x:v>mittel</x:v>
      </x:c>
      <x:c r="C1602" s="137" t="str">
        <x:v>difficulty</x:v>
      </x:c>
      <x:c r="D1602" s="138" t="str">
        <x:v>existing_value</x:v>
      </x:c>
      <x:c r="E1602" s="139" t="n">
        <x:v>0.95</x:v>
      </x:c>
    </x:row>
    <x:row r="1603">
      <x:c r="A1603" s="137" t="str">
        <x:v>SN-062-V1</x:v>
      </x:c>
      <x:c r="B1603" s="137" t="str">
        <x:v>mittel</x:v>
      </x:c>
      <x:c r="C1603" s="137" t="str">
        <x:v>time</x:v>
      </x:c>
      <x:c r="D1603" s="138" t="str">
        <x:v>total_time</x:v>
      </x:c>
      <x:c r="E1603" s="139" t="n">
        <x:v>1</x:v>
      </x:c>
    </x:row>
    <x:row r="1604">
      <x:c r="A1604" s="137" t="str">
        <x:v>SN-062-V1</x:v>
      </x:c>
      <x:c r="B1604" s="137" t="str">
        <x:v>günstig</x:v>
      </x:c>
      <x:c r="C1604" s="137" t="str">
        <x:v>cost</x:v>
      </x:c>
      <x:c r="D1604" s="138" t="str">
        <x:v>cost_per_serving</x:v>
      </x:c>
      <x:c r="E1604" s="139" t="n">
        <x:v>1</x:v>
      </x:c>
    </x:row>
    <x:row r="1605">
      <x:c r="A1605" s="137" t="str">
        <x:v>SN-063-V1</x:v>
      </x:c>
      <x:c r="B1605" s="137" t="str">
        <x:v>vegetarisch</x:v>
      </x:c>
      <x:c r="C1605" s="137" t="str">
        <x:v>diet</x:v>
      </x:c>
      <x:c r="D1605" s="138" t="str">
        <x:v>ingredients</x:v>
      </x:c>
      <x:c r="E1605" s="139" t="n">
        <x:v>0.96</x:v>
      </x:c>
    </x:row>
    <x:row r="1606">
      <x:c r="A1606" s="137" t="str">
        <x:v>SN-063-V1</x:v>
      </x:c>
      <x:c r="B1606" s="137" t="str">
        <x:v>nach Zutaten halal-kompatibel</x:v>
      </x:c>
      <x:c r="C1606" s="137" t="str">
        <x:v>halal</x:v>
      </x:c>
      <x:c r="D1606" s="138" t="str">
        <x:v>ingredients</x:v>
      </x:c>
      <x:c r="E1606" s="139" t="n">
        <x:v>0.94</x:v>
      </x:c>
    </x:row>
    <x:row r="1607">
      <x:c r="A1607" s="137" t="str">
        <x:v>SN-063-V1</x:v>
      </x:c>
      <x:c r="B1607" s="137" t="str">
        <x:v>mit Austausch glutenfrei</x:v>
      </x:c>
      <x:c r="C1607" s="137" t="str">
        <x:v>compatibility</x:v>
      </x:c>
      <x:c r="D1607" s="138" t="str">
        <x:v>ingredients</x:v>
      </x:c>
      <x:c r="E1607" s="139" t="n">
        <x:v>0.9</x:v>
      </x:c>
    </x:row>
    <x:row r="1608">
      <x:c r="A1608" s="137" t="str">
        <x:v>SN-063-V1</x:v>
      </x:c>
      <x:c r="B1608" s="137" t="str">
        <x:v>mit laktosefreien Produkten</x:v>
      </x:c>
      <x:c r="C1608" s="137" t="str">
        <x:v>compatibility</x:v>
      </x:c>
      <x:c r="D1608" s="138" t="str">
        <x:v>ingredients</x:v>
      </x:c>
      <x:c r="E1608" s="139" t="n">
        <x:v>0.9</x:v>
      </x:c>
    </x:row>
    <x:row r="1609">
      <x:c r="A1609" s="137" t="str">
        <x:v>SN-063-V1</x:v>
      </x:c>
      <x:c r="B1609" s="137" t="str">
        <x:v>nussfrei nach Zutaten</x:v>
      </x:c>
      <x:c r="C1609" s="137" t="str">
        <x:v>compatibility</x:v>
      </x:c>
      <x:c r="D1609" s="138" t="str">
        <x:v>ingredients</x:v>
      </x:c>
      <x:c r="E1609" s="139" t="n">
        <x:v>0.9</x:v>
      </x:c>
    </x:row>
    <x:row r="1610">
      <x:c r="A1610" s="137" t="str">
        <x:v>SN-063-V1</x:v>
      </x:c>
      <x:c r="B1610" s="137" t="str">
        <x:v>eifrei nach Zutaten</x:v>
      </x:c>
      <x:c r="C1610" s="137" t="str">
        <x:v>compatibility</x:v>
      </x:c>
      <x:c r="D1610" s="138" t="str">
        <x:v>ingredients</x:v>
      </x:c>
      <x:c r="E1610" s="139" t="n">
        <x:v>0.9</x:v>
      </x:c>
    </x:row>
    <x:row r="1611">
      <x:c r="A1611" s="137" t="str">
        <x:v>SN-063-V1</x:v>
      </x:c>
      <x:c r="B1611" s="137" t="str">
        <x:v>sojafrei nach Zutaten</x:v>
      </x:c>
      <x:c r="C1611" s="137" t="str">
        <x:v>compatibility</x:v>
      </x:c>
      <x:c r="D1611" s="138" t="str">
        <x:v>ingredients</x:v>
      </x:c>
      <x:c r="E1611" s="139" t="n">
        <x:v>0.9</x:v>
      </x:c>
    </x:row>
    <x:row r="1612">
      <x:c r="A1612" s="137" t="str">
        <x:v>SN-063-V1</x:v>
      </x:c>
      <x:c r="B1612" s="137" t="str">
        <x:v>ballaststoffreich</x:v>
      </x:c>
      <x:c r="C1612" s="137" t="str">
        <x:v>nutrition</x:v>
      </x:c>
      <x:c r="D1612" s="138" t="str">
        <x:v>macros</x:v>
      </x:c>
      <x:c r="E1612" s="139" t="n">
        <x:v>0.9</x:v>
      </x:c>
    </x:row>
    <x:row r="1613">
      <x:c r="A1613" s="137" t="str">
        <x:v>SN-063-V1</x:v>
      </x:c>
      <x:c r="B1613" s="137" t="str">
        <x:v>leicht</x:v>
      </x:c>
      <x:c r="C1613" s="137" t="str">
        <x:v>nutrition</x:v>
      </x:c>
      <x:c r="D1613" s="138" t="str">
        <x:v>macros</x:v>
      </x:c>
      <x:c r="E1613" s="139" t="n">
        <x:v>0.9</x:v>
      </x:c>
    </x:row>
    <x:row r="1614">
      <x:c r="A1614" s="137" t="str">
        <x:v>SN-063-V1</x:v>
      </x:c>
      <x:c r="B1614" s="137" t="str">
        <x:v>Snack</x:v>
      </x:c>
      <x:c r="C1614" s="137" t="str">
        <x:v>meal_role</x:v>
      </x:c>
      <x:c r="D1614" s="138" t="str">
        <x:v>editorial_rule</x:v>
      </x:c>
      <x:c r="E1614" s="139" t="n">
        <x:v>0.93</x:v>
      </x:c>
    </x:row>
    <x:row r="1615">
      <x:c r="A1615" s="137" t="str">
        <x:v>SN-063-V1</x:v>
      </x:c>
      <x:c r="B1615" s="137" t="str">
        <x:v>Dip/Aufstrich</x:v>
      </x:c>
      <x:c r="C1615" s="137" t="str">
        <x:v>dish_type</x:v>
      </x:c>
      <x:c r="D1615" s="138" t="str">
        <x:v>editorial_rule</x:v>
      </x:c>
      <x:c r="E1615" s="139" t="n">
        <x:v>0.9</x:v>
      </x:c>
    </x:row>
    <x:row r="1616">
      <x:c r="A1616" s="137" t="str">
        <x:v>SN-063-V1</x:v>
      </x:c>
      <x:c r="B1616" s="137" t="str">
        <x:v>Meal Prep</x:v>
      </x:c>
      <x:c r="C1616" s="137" t="str">
        <x:v>use_case</x:v>
      </x:c>
      <x:c r="D1616" s="138" t="str">
        <x:v>recipe_properties</x:v>
      </x:c>
      <x:c r="E1616" s="139" t="n">
        <x:v>0.88</x:v>
      </x:c>
    </x:row>
    <x:row r="1617">
      <x:c r="A1617" s="137" t="str">
        <x:v>SN-063-V1</x:v>
      </x:c>
      <x:c r="B1617" s="137" t="str">
        <x:v>tiefkühlgeeignet</x:v>
      </x:c>
      <x:c r="C1617" s="137" t="str">
        <x:v>use_case</x:v>
      </x:c>
      <x:c r="D1617" s="138" t="str">
        <x:v>recipe_properties</x:v>
      </x:c>
      <x:c r="E1617" s="139" t="n">
        <x:v>0.88</x:v>
      </x:c>
    </x:row>
    <x:row r="1618">
      <x:c r="A1618" s="137" t="str">
        <x:v>SN-063-V1</x:v>
      </x:c>
      <x:c r="B1618" s="137" t="str">
        <x:v>kalt essbar</x:v>
      </x:c>
      <x:c r="C1618" s="137" t="str">
        <x:v>use_case</x:v>
      </x:c>
      <x:c r="D1618" s="138" t="str">
        <x:v>recipe_properties</x:v>
      </x:c>
      <x:c r="E1618" s="139" t="n">
        <x:v>0.88</x:v>
      </x:c>
    </x:row>
    <x:row r="1619">
      <x:c r="A1619" s="137" t="str">
        <x:v>SN-063-V1</x:v>
      </x:c>
      <x:c r="B1619" s="137" t="str">
        <x:v>transportierbar</x:v>
      </x:c>
      <x:c r="C1619" s="137" t="str">
        <x:v>use_case</x:v>
      </x:c>
      <x:c r="D1619" s="138" t="str">
        <x:v>recipe_properties</x:v>
      </x:c>
      <x:c r="E1619" s="139" t="n">
        <x:v>0.88</x:v>
      </x:c>
    </x:row>
    <x:row r="1620">
      <x:c r="A1620" s="137" t="str">
        <x:v>SN-063-V1</x:v>
      </x:c>
      <x:c r="B1620" s="137" t="str">
        <x:v>vertraut</x:v>
      </x:c>
      <x:c r="C1620" s="137" t="str">
        <x:v>novelty</x:v>
      </x:c>
      <x:c r="D1620" s="138" t="str">
        <x:v>editorial_rule</x:v>
      </x:c>
      <x:c r="E1620" s="139" t="n">
        <x:v>0.78</x:v>
      </x:c>
    </x:row>
    <x:row r="1621">
      <x:c r="A1621" s="137" t="str">
        <x:v>SN-063-V1</x:v>
      </x:c>
      <x:c r="B1621" s="137" t="str">
        <x:v>normaler Supermarkt</x:v>
      </x:c>
      <x:c r="C1621" s="137" t="str">
        <x:v>availability</x:v>
      </x:c>
      <x:c r="D1621" s="138" t="str">
        <x:v>ingredient_rule</x:v>
      </x:c>
      <x:c r="E1621" s="139" t="n">
        <x:v>0.78</x:v>
      </x:c>
    </x:row>
    <x:row r="1622">
      <x:c r="A1622" s="137" t="str">
        <x:v>SN-063-V1</x:v>
      </x:c>
      <x:c r="B1622" s="137" t="str">
        <x:v>Nahost inspiriert</x:v>
      </x:c>
      <x:c r="C1622" s="137" t="str">
        <x:v>region</x:v>
      </x:c>
      <x:c r="D1622" s="138" t="str">
        <x:v>editorial_rule</x:v>
      </x:c>
      <x:c r="E1622" s="139" t="n">
        <x:v>0.78</x:v>
      </x:c>
    </x:row>
    <x:row r="1623">
      <x:c r="A1623" s="137" t="str">
        <x:v>SN-063-V1</x:v>
      </x:c>
      <x:c r="B1623" s="137" t="str">
        <x:v>würzig</x:v>
      </x:c>
      <x:c r="C1623" s="137" t="str">
        <x:v>flavor</x:v>
      </x:c>
      <x:c r="D1623" s="138" t="str">
        <x:v>ingredient_rule</x:v>
      </x:c>
      <x:c r="E1623" s="139" t="n">
        <x:v>0.8</x:v>
      </x:c>
    </x:row>
    <x:row r="1624">
      <x:c r="A1624" s="137" t="str">
        <x:v>SN-063-V1</x:v>
      </x:c>
      <x:c r="B1624" s="137" t="str">
        <x:v>würzig, nicht zwingend scharf</x:v>
      </x:c>
      <x:c r="C1624" s="137" t="str">
        <x:v>spice</x:v>
      </x:c>
      <x:c r="D1624" s="138" t="str">
        <x:v>ingredient_rule</x:v>
      </x:c>
      <x:c r="E1624" s="139" t="n">
        <x:v>0.85</x:v>
      </x:c>
    </x:row>
    <x:row r="1625">
      <x:c r="A1625" s="137" t="str">
        <x:v>SN-063-V1</x:v>
      </x:c>
      <x:c r="B1625" s="137" t="str">
        <x:v>ganzjährig</x:v>
      </x:c>
      <x:c r="C1625" s="137" t="str">
        <x:v>season</x:v>
      </x:c>
      <x:c r="D1625" s="138" t="str">
        <x:v>editorial_rule</x:v>
      </x:c>
      <x:c r="E1625" s="139" t="n">
        <x:v>0.72</x:v>
      </x:c>
    </x:row>
    <x:row r="1626">
      <x:c r="A1626" s="137" t="str">
        <x:v>SN-063-V1</x:v>
      </x:c>
      <x:c r="B1626" s="137" t="str">
        <x:v>kalt</x:v>
      </x:c>
      <x:c r="C1626" s="137" t="str">
        <x:v>temperature</x:v>
      </x:c>
      <x:c r="D1626" s="138" t="str">
        <x:v>recipe_properties</x:v>
      </x:c>
      <x:c r="E1626" s="139" t="n">
        <x:v>0.9</x:v>
      </x:c>
    </x:row>
    <x:row r="1627">
      <x:c r="A1627" s="137" t="str">
        <x:v>SN-063-V1</x:v>
      </x:c>
      <x:c r="B1627" s="137" t="str">
        <x:v>Backofen</x:v>
      </x:c>
      <x:c r="C1627" s="137" t="str">
        <x:v>equipment</x:v>
      </x:c>
      <x:c r="D1627" s="138" t="str">
        <x:v>steps_and_existing_data</x:v>
      </x:c>
      <x:c r="E1627" s="139" t="n">
        <x:v>0.88</x:v>
      </x:c>
    </x:row>
    <x:row r="1628">
      <x:c r="A1628" s="137" t="str">
        <x:v>SN-063-V1</x:v>
      </x:c>
      <x:c r="B1628" s="137" t="str">
        <x:v>Backblech</x:v>
      </x:c>
      <x:c r="C1628" s="137" t="str">
        <x:v>equipment</x:v>
      </x:c>
      <x:c r="D1628" s="138" t="str">
        <x:v>steps_and_existing_data</x:v>
      </x:c>
      <x:c r="E1628" s="139" t="n">
        <x:v>0.88</x:v>
      </x:c>
    </x:row>
    <x:row r="1629">
      <x:c r="A1629" s="137" t="str">
        <x:v>SN-063-V1</x:v>
      </x:c>
      <x:c r="B1629" s="137" t="str">
        <x:v>Pfanne</x:v>
      </x:c>
      <x:c r="C1629" s="137" t="str">
        <x:v>equipment</x:v>
      </x:c>
      <x:c r="D1629" s="138" t="str">
        <x:v>steps_and_existing_data</x:v>
      </x:c>
      <x:c r="E1629" s="139" t="n">
        <x:v>0.88</x:v>
      </x:c>
    </x:row>
    <x:row r="1630">
      <x:c r="A1630" s="137" t="str">
        <x:v>SN-063-V1</x:v>
      </x:c>
      <x:c r="B1630" s="137" t="str">
        <x:v>anspruchsvoll</x:v>
      </x:c>
      <x:c r="C1630" s="137" t="str">
        <x:v>difficulty</x:v>
      </x:c>
      <x:c r="D1630" s="138" t="str">
        <x:v>existing_value</x:v>
      </x:c>
      <x:c r="E1630" s="139" t="n">
        <x:v>0.95</x:v>
      </x:c>
    </x:row>
    <x:row r="1631">
      <x:c r="A1631" s="137" t="str">
        <x:v>SN-063-V1</x:v>
      </x:c>
      <x:c r="B1631" s="137" t="str">
        <x:v>mittel</x:v>
      </x:c>
      <x:c r="C1631" s="137" t="str">
        <x:v>time</x:v>
      </x:c>
      <x:c r="D1631" s="138" t="str">
        <x:v>total_time</x:v>
      </x:c>
      <x:c r="E1631" s="139" t="n">
        <x:v>1</x:v>
      </x:c>
    </x:row>
    <x:row r="1632">
      <x:c r="A1632" s="137" t="str">
        <x:v>SN-063-V1</x:v>
      </x:c>
      <x:c r="B1632" s="137" t="str">
        <x:v>mittel</x:v>
      </x:c>
      <x:c r="C1632" s="137" t="str">
        <x:v>cost</x:v>
      </x:c>
      <x:c r="D1632" s="138" t="str">
        <x:v>cost_per_serving</x:v>
      </x:c>
      <x:c r="E1632" s="139" t="n">
        <x:v>1</x:v>
      </x:c>
    </x:row>
    <x:row r="1633">
      <x:c r="A1633" s="137" t="str">
        <x:v>SN-064-V1</x:v>
      </x:c>
      <x:c r="B1633" s="137" t="str">
        <x:v>vegetarisch</x:v>
      </x:c>
      <x:c r="C1633" s="137" t="str">
        <x:v>diet</x:v>
      </x:c>
      <x:c r="D1633" s="138" t="str">
        <x:v>ingredients</x:v>
      </x:c>
      <x:c r="E1633" s="139" t="n">
        <x:v>0.96</x:v>
      </x:c>
    </x:row>
    <x:row r="1634">
      <x:c r="A1634" s="137" t="str">
        <x:v>SN-064-V1</x:v>
      </x:c>
      <x:c r="B1634" s="137" t="str">
        <x:v>nach Zutaten halal-kompatibel</x:v>
      </x:c>
      <x:c r="C1634" s="137" t="str">
        <x:v>halal</x:v>
      </x:c>
      <x:c r="D1634" s="138" t="str">
        <x:v>ingredients</x:v>
      </x:c>
      <x:c r="E1634" s="139" t="n">
        <x:v>0.94</x:v>
      </x:c>
    </x:row>
    <x:row r="1635">
      <x:c r="A1635" s="137" t="str">
        <x:v>SN-064-V1</x:v>
      </x:c>
      <x:c r="B1635" s="137" t="str">
        <x:v>glutenfrei nach Zutaten</x:v>
      </x:c>
      <x:c r="C1635" s="137" t="str">
        <x:v>compatibility</x:v>
      </x:c>
      <x:c r="D1635" s="138" t="str">
        <x:v>ingredients</x:v>
      </x:c>
      <x:c r="E1635" s="139" t="n">
        <x:v>0.9</x:v>
      </x:c>
    </x:row>
    <x:row r="1636">
      <x:c r="A1636" s="137" t="str">
        <x:v>SN-064-V1</x:v>
      </x:c>
      <x:c r="B1636" s="137" t="str">
        <x:v>laktosefrei nach Zutaten</x:v>
      </x:c>
      <x:c r="C1636" s="137" t="str">
        <x:v>compatibility</x:v>
      </x:c>
      <x:c r="D1636" s="138" t="str">
        <x:v>ingredients</x:v>
      </x:c>
      <x:c r="E1636" s="139" t="n">
        <x:v>0.9</x:v>
      </x:c>
    </x:row>
    <x:row r="1637">
      <x:c r="A1637" s="137" t="str">
        <x:v>SN-064-V1</x:v>
      </x:c>
      <x:c r="B1637" s="137" t="str">
        <x:v>enthält Nüsse/Erdnüsse</x:v>
      </x:c>
      <x:c r="C1637" s="137" t="str">
        <x:v>compatibility</x:v>
      </x:c>
      <x:c r="D1637" s="138" t="str">
        <x:v>ingredients</x:v>
      </x:c>
      <x:c r="E1637" s="139" t="n">
        <x:v>0.9</x:v>
      </x:c>
    </x:row>
    <x:row r="1638">
      <x:c r="A1638" s="137" t="str">
        <x:v>SN-064-V1</x:v>
      </x:c>
      <x:c r="B1638" s="137" t="str">
        <x:v>eifrei nach Zutaten</x:v>
      </x:c>
      <x:c r="C1638" s="137" t="str">
        <x:v>compatibility</x:v>
      </x:c>
      <x:c r="D1638" s="138" t="str">
        <x:v>ingredients</x:v>
      </x:c>
      <x:c r="E1638" s="139" t="n">
        <x:v>0.9</x:v>
      </x:c>
    </x:row>
    <x:row r="1639">
      <x:c r="A1639" s="137" t="str">
        <x:v>SN-064-V1</x:v>
      </x:c>
      <x:c r="B1639" s="137" t="str">
        <x:v>sojafrei nach Zutaten</x:v>
      </x:c>
      <x:c r="C1639" s="137" t="str">
        <x:v>compatibility</x:v>
      </x:c>
      <x:c r="D1639" s="138" t="str">
        <x:v>ingredients</x:v>
      </x:c>
      <x:c r="E1639" s="139" t="n">
        <x:v>0.9</x:v>
      </x:c>
    </x:row>
    <x:row r="1640">
      <x:c r="A1640" s="137" t="str">
        <x:v>SN-064-V1</x:v>
      </x:c>
      <x:c r="B1640" s="137" t="str">
        <x:v>ballaststoffreich</x:v>
      </x:c>
      <x:c r="C1640" s="137" t="str">
        <x:v>nutrition</x:v>
      </x:c>
      <x:c r="D1640" s="138" t="str">
        <x:v>macros</x:v>
      </x:c>
      <x:c r="E1640" s="139" t="n">
        <x:v>0.9</x:v>
      </x:c>
    </x:row>
    <x:row r="1641">
      <x:c r="A1641" s="137" t="str">
        <x:v>SN-064-V1</x:v>
      </x:c>
      <x:c r="B1641" s="137" t="str">
        <x:v>leicht</x:v>
      </x:c>
      <x:c r="C1641" s="137" t="str">
        <x:v>nutrition</x:v>
      </x:c>
      <x:c r="D1641" s="138" t="str">
        <x:v>macros</x:v>
      </x:c>
      <x:c r="E1641" s="139" t="n">
        <x:v>0.9</x:v>
      </x:c>
    </x:row>
    <x:row r="1642">
      <x:c r="A1642" s="137" t="str">
        <x:v>SN-064-V1</x:v>
      </x:c>
      <x:c r="B1642" s="137" t="str">
        <x:v>Snack</x:v>
      </x:c>
      <x:c r="C1642" s="137" t="str">
        <x:v>meal_role</x:v>
      </x:c>
      <x:c r="D1642" s="138" t="str">
        <x:v>editorial_rule</x:v>
      </x:c>
      <x:c r="E1642" s="139" t="n">
        <x:v>0.93</x:v>
      </x:c>
    </x:row>
    <x:row r="1643">
      <x:c r="A1643" s="137" t="str">
        <x:v>SN-064-V1</x:v>
      </x:c>
      <x:c r="B1643" s="137" t="str">
        <x:v>Dip/Aufstrich</x:v>
      </x:c>
      <x:c r="C1643" s="137" t="str">
        <x:v>dish_type</x:v>
      </x:c>
      <x:c r="D1643" s="138" t="str">
        <x:v>editorial_rule</x:v>
      </x:c>
      <x:c r="E1643" s="139" t="n">
        <x:v>0.9</x:v>
      </x:c>
    </x:row>
    <x:row r="1644">
      <x:c r="A1644" s="137" t="str">
        <x:v>SN-064-V1</x:v>
      </x:c>
      <x:c r="B1644" s="137" t="str">
        <x:v>schnell</x:v>
      </x:c>
      <x:c r="C1644" s="137" t="str">
        <x:v>use_case</x:v>
      </x:c>
      <x:c r="D1644" s="138" t="str">
        <x:v>recipe_properties</x:v>
      </x:c>
      <x:c r="E1644" s="139" t="n">
        <x:v>0.88</x:v>
      </x:c>
    </x:row>
    <x:row r="1645">
      <x:c r="A1645" s="137" t="str">
        <x:v>SN-064-V1</x:v>
      </x:c>
      <x:c r="B1645" s="137" t="str">
        <x:v>Meal Prep</x:v>
      </x:c>
      <x:c r="C1645" s="137" t="str">
        <x:v>use_case</x:v>
      </x:c>
      <x:c r="D1645" s="138" t="str">
        <x:v>recipe_properties</x:v>
      </x:c>
      <x:c r="E1645" s="139" t="n">
        <x:v>0.88</x:v>
      </x:c>
    </x:row>
    <x:row r="1646">
      <x:c r="A1646" s="137" t="str">
        <x:v>SN-064-V1</x:v>
      </x:c>
      <x:c r="B1646" s="137" t="str">
        <x:v>kalt essbar</x:v>
      </x:c>
      <x:c r="C1646" s="137" t="str">
        <x:v>use_case</x:v>
      </x:c>
      <x:c r="D1646" s="138" t="str">
        <x:v>recipe_properties</x:v>
      </x:c>
      <x:c r="E1646" s="139" t="n">
        <x:v>0.88</x:v>
      </x:c>
    </x:row>
    <x:row r="1647">
      <x:c r="A1647" s="137" t="str">
        <x:v>SN-064-V1</x:v>
      </x:c>
      <x:c r="B1647" s="137" t="str">
        <x:v>transportierbar</x:v>
      </x:c>
      <x:c r="C1647" s="137" t="str">
        <x:v>use_case</x:v>
      </x:c>
      <x:c r="D1647" s="138" t="str">
        <x:v>recipe_properties</x:v>
      </x:c>
      <x:c r="E1647" s="139" t="n">
        <x:v>0.88</x:v>
      </x:c>
    </x:row>
    <x:row r="1648">
      <x:c r="A1648" s="137" t="str">
        <x:v>SN-064-V1</x:v>
      </x:c>
      <x:c r="B1648" s="137" t="str">
        <x:v>abwechslungsreich</x:v>
      </x:c>
      <x:c r="C1648" s="137" t="str">
        <x:v>novelty</x:v>
      </x:c>
      <x:c r="D1648" s="138" t="str">
        <x:v>editorial_rule</x:v>
      </x:c>
      <x:c r="E1648" s="139" t="n">
        <x:v>0.78</x:v>
      </x:c>
    </x:row>
    <x:row r="1649">
      <x:c r="A1649" s="137" t="str">
        <x:v>SN-064-V1</x:v>
      </x:c>
      <x:c r="B1649" s="137" t="str">
        <x:v>großer Supermarkt empfohlen</x:v>
      </x:c>
      <x:c r="C1649" s="137" t="str">
        <x:v>availability</x:v>
      </x:c>
      <x:c r="D1649" s="138" t="str">
        <x:v>ingredient_rule</x:v>
      </x:c>
      <x:c r="E1649" s="139" t="n">
        <x:v>0.78</x:v>
      </x:c>
    </x:row>
    <x:row r="1650">
      <x:c r="A1650" s="137" t="str">
        <x:v>SN-064-V1</x:v>
      </x:c>
      <x:c r="B1650" s="137" t="str">
        <x:v>Nahost inspiriert</x:v>
      </x:c>
      <x:c r="C1650" s="137" t="str">
        <x:v>region</x:v>
      </x:c>
      <x:c r="D1650" s="138" t="str">
        <x:v>editorial_rule</x:v>
      </x:c>
      <x:c r="E1650" s="139" t="n">
        <x:v>0.78</x:v>
      </x:c>
    </x:row>
    <x:row r="1651">
      <x:c r="A1651" s="137" t="str">
        <x:v>SN-064-V1</x:v>
      </x:c>
      <x:c r="B1651" s="137" t="str">
        <x:v>frisch</x:v>
      </x:c>
      <x:c r="C1651" s="137" t="str">
        <x:v>flavor</x:v>
      </x:c>
      <x:c r="D1651" s="138" t="str">
        <x:v>ingredient_rule</x:v>
      </x:c>
      <x:c r="E1651" s="139" t="n">
        <x:v>0.8</x:v>
      </x:c>
    </x:row>
    <x:row r="1652">
      <x:c r="A1652" s="137" t="str">
        <x:v>SN-064-V1</x:v>
      </x:c>
      <x:c r="B1652" s="137" t="str">
        <x:v>würzig</x:v>
      </x:c>
      <x:c r="C1652" s="137" t="str">
        <x:v>flavor</x:v>
      </x:c>
      <x:c r="D1652" s="138" t="str">
        <x:v>ingredient_rule</x:v>
      </x:c>
      <x:c r="E1652" s="139" t="n">
        <x:v>0.8</x:v>
      </x:c>
    </x:row>
    <x:row r="1653">
      <x:c r="A1653" s="137" t="str">
        <x:v>SN-064-V1</x:v>
      </x:c>
      <x:c r="B1653" s="137" t="str">
        <x:v>säuerlich</x:v>
      </x:c>
      <x:c r="C1653" s="137" t="str">
        <x:v>flavor</x:v>
      </x:c>
      <x:c r="D1653" s="138" t="str">
        <x:v>ingredient_rule</x:v>
      </x:c>
      <x:c r="E1653" s="139" t="n">
        <x:v>0.8</x:v>
      </x:c>
    </x:row>
    <x:row r="1654">
      <x:c r="A1654" s="137" t="str">
        <x:v>SN-064-V1</x:v>
      </x:c>
      <x:c r="B1654" s="137" t="str">
        <x:v>würzig, nicht zwingend scharf</x:v>
      </x:c>
      <x:c r="C1654" s="137" t="str">
        <x:v>spice</x:v>
      </x:c>
      <x:c r="D1654" s="138" t="str">
        <x:v>ingredient_rule</x:v>
      </x:c>
      <x:c r="E1654" s="139" t="n">
        <x:v>0.85</x:v>
      </x:c>
    </x:row>
    <x:row r="1655">
      <x:c r="A1655" s="137" t="str">
        <x:v>SN-064-V1</x:v>
      </x:c>
      <x:c r="B1655" s="137" t="str">
        <x:v>ganzjährig</x:v>
      </x:c>
      <x:c r="C1655" s="137" t="str">
        <x:v>season</x:v>
      </x:c>
      <x:c r="D1655" s="138" t="str">
        <x:v>editorial_rule</x:v>
      </x:c>
      <x:c r="E1655" s="139" t="n">
        <x:v>0.72</x:v>
      </x:c>
    </x:row>
    <x:row r="1656">
      <x:c r="A1656" s="137" t="str">
        <x:v>SN-064-V1</x:v>
      </x:c>
      <x:c r="B1656" s="137" t="str">
        <x:v>kalt</x:v>
      </x:c>
      <x:c r="C1656" s="137" t="str">
        <x:v>temperature</x:v>
      </x:c>
      <x:c r="D1656" s="138" t="str">
        <x:v>recipe_properties</x:v>
      </x:c>
      <x:c r="E1656" s="139" t="n">
        <x:v>0.9</x:v>
      </x:c>
    </x:row>
    <x:row r="1657">
      <x:c r="A1657" s="137" t="str">
        <x:v>SN-064-V1</x:v>
      </x:c>
      <x:c r="B1657" s="137" t="str">
        <x:v>Pfanne</x:v>
      </x:c>
      <x:c r="C1657" s="137" t="str">
        <x:v>equipment</x:v>
      </x:c>
      <x:c r="D1657" s="138" t="str">
        <x:v>steps_and_existing_data</x:v>
      </x:c>
      <x:c r="E1657" s="139" t="n">
        <x:v>0.88</x:v>
      </x:c>
    </x:row>
    <x:row r="1658">
      <x:c r="A1658" s="137" t="str">
        <x:v>SN-064-V1</x:v>
      </x:c>
      <x:c r="B1658" s="137" t="str">
        <x:v>Mixer/Pürierstab</x:v>
      </x:c>
      <x:c r="C1658" s="137" t="str">
        <x:v>equipment</x:v>
      </x:c>
      <x:c r="D1658" s="138" t="str">
        <x:v>steps_and_existing_data</x:v>
      </x:c>
      <x:c r="E1658" s="139" t="n">
        <x:v>0.88</x:v>
      </x:c>
    </x:row>
    <x:row r="1659">
      <x:c r="A1659" s="137" t="str">
        <x:v>SN-064-V1</x:v>
      </x:c>
      <x:c r="B1659" s="137" t="str">
        <x:v>einfach</x:v>
      </x:c>
      <x:c r="C1659" s="137" t="str">
        <x:v>difficulty</x:v>
      </x:c>
      <x:c r="D1659" s="138" t="str">
        <x:v>existing_value</x:v>
      </x:c>
      <x:c r="E1659" s="139" t="n">
        <x:v>0.95</x:v>
      </x:c>
    </x:row>
    <x:row r="1660">
      <x:c r="A1660" s="137" t="str">
        <x:v>SN-064-V1</x:v>
      </x:c>
      <x:c r="B1660" s="137" t="str">
        <x:v>sehr schnell</x:v>
      </x:c>
      <x:c r="C1660" s="137" t="str">
        <x:v>time</x:v>
      </x:c>
      <x:c r="D1660" s="138" t="str">
        <x:v>total_time</x:v>
      </x:c>
      <x:c r="E1660" s="139" t="n">
        <x:v>1</x:v>
      </x:c>
    </x:row>
    <x:row r="1661">
      <x:c r="A1661" s="137" t="str">
        <x:v>SN-064-V1</x:v>
      </x:c>
      <x:c r="B1661" s="137" t="str">
        <x:v>mittel</x:v>
      </x:c>
      <x:c r="C1661" s="137" t="str">
        <x:v>cost</x:v>
      </x:c>
      <x:c r="D1661" s="138" t="str">
        <x:v>cost_per_serving</x:v>
      </x:c>
      <x:c r="E1661" s="139" t="n">
        <x:v>1</x:v>
      </x:c>
    </x:row>
    <x:row r="1662">
      <x:c r="A1662" s="137" t="str">
        <x:v>SN-065-V1</x:v>
      </x:c>
      <x:c r="B1662" s="137" t="str">
        <x:v>vegan</x:v>
      </x:c>
      <x:c r="C1662" s="137" t="str">
        <x:v>diet</x:v>
      </x:c>
      <x:c r="D1662" s="138" t="str">
        <x:v>ingredients</x:v>
      </x:c>
      <x:c r="E1662" s="139" t="n">
        <x:v>0.96</x:v>
      </x:c>
    </x:row>
    <x:row r="1663">
      <x:c r="A1663" s="137" t="str">
        <x:v>SN-065-V1</x:v>
      </x:c>
      <x:c r="B1663" s="137" t="str">
        <x:v>nach Zutaten halal-kompatibel</x:v>
      </x:c>
      <x:c r="C1663" s="137" t="str">
        <x:v>halal</x:v>
      </x:c>
      <x:c r="D1663" s="138" t="str">
        <x:v>ingredients</x:v>
      </x:c>
      <x:c r="E1663" s="139" t="n">
        <x:v>0.94</x:v>
      </x:c>
    </x:row>
    <x:row r="1664">
      <x:c r="A1664" s="137" t="str">
        <x:v>SN-065-V1</x:v>
      </x:c>
      <x:c r="B1664" s="137" t="str">
        <x:v>glutenfrei nach Zutaten</x:v>
      </x:c>
      <x:c r="C1664" s="137" t="str">
        <x:v>compatibility</x:v>
      </x:c>
      <x:c r="D1664" s="138" t="str">
        <x:v>ingredients</x:v>
      </x:c>
      <x:c r="E1664" s="139" t="n">
        <x:v>0.9</x:v>
      </x:c>
    </x:row>
    <x:row r="1665">
      <x:c r="A1665" s="137" t="str">
        <x:v>SN-065-V1</x:v>
      </x:c>
      <x:c r="B1665" s="137" t="str">
        <x:v>laktosefrei nach Zutaten</x:v>
      </x:c>
      <x:c r="C1665" s="137" t="str">
        <x:v>compatibility</x:v>
      </x:c>
      <x:c r="D1665" s="138" t="str">
        <x:v>ingredients</x:v>
      </x:c>
      <x:c r="E1665" s="139" t="n">
        <x:v>0.9</x:v>
      </x:c>
    </x:row>
    <x:row r="1666">
      <x:c r="A1666" s="137" t="str">
        <x:v>SN-065-V1</x:v>
      </x:c>
      <x:c r="B1666" s="137" t="str">
        <x:v>nussfrei nach Zutaten</x:v>
      </x:c>
      <x:c r="C1666" s="137" t="str">
        <x:v>compatibility</x:v>
      </x:c>
      <x:c r="D1666" s="138" t="str">
        <x:v>ingredients</x:v>
      </x:c>
      <x:c r="E1666" s="139" t="n">
        <x:v>0.9</x:v>
      </x:c>
    </x:row>
    <x:row r="1667">
      <x:c r="A1667" s="137" t="str">
        <x:v>SN-065-V1</x:v>
      </x:c>
      <x:c r="B1667" s="137" t="str">
        <x:v>eifrei nach Zutaten</x:v>
      </x:c>
      <x:c r="C1667" s="137" t="str">
        <x:v>compatibility</x:v>
      </x:c>
      <x:c r="D1667" s="138" t="str">
        <x:v>ingredients</x:v>
      </x:c>
      <x:c r="E1667" s="139" t="n">
        <x:v>0.9</x:v>
      </x:c>
    </x:row>
    <x:row r="1668">
      <x:c r="A1668" s="137" t="str">
        <x:v>SN-065-V1</x:v>
      </x:c>
      <x:c r="B1668" s="137" t="str">
        <x:v>sojafrei nach Zutaten</x:v>
      </x:c>
      <x:c r="C1668" s="137" t="str">
        <x:v>compatibility</x:v>
      </x:c>
      <x:c r="D1668" s="138" t="str">
        <x:v>ingredients</x:v>
      </x:c>
      <x:c r="E1668" s="139" t="n">
        <x:v>0.9</x:v>
      </x:c>
    </x:row>
    <x:row r="1669">
      <x:c r="A1669" s="137" t="str">
        <x:v>SN-065-V1</x:v>
      </x:c>
      <x:c r="B1669" s="137" t="str">
        <x:v>ballaststoffreich</x:v>
      </x:c>
      <x:c r="C1669" s="137" t="str">
        <x:v>nutrition</x:v>
      </x:c>
      <x:c r="D1669" s="138" t="str">
        <x:v>macros</x:v>
      </x:c>
      <x:c r="E1669" s="139" t="n">
        <x:v>0.9</x:v>
      </x:c>
    </x:row>
    <x:row r="1670">
      <x:c r="A1670" s="137" t="str">
        <x:v>SN-065-V1</x:v>
      </x:c>
      <x:c r="B1670" s="137" t="str">
        <x:v>leicht</x:v>
      </x:c>
      <x:c r="C1670" s="137" t="str">
        <x:v>nutrition</x:v>
      </x:c>
      <x:c r="D1670" s="138" t="str">
        <x:v>macros</x:v>
      </x:c>
      <x:c r="E1670" s="139" t="n">
        <x:v>0.9</x:v>
      </x:c>
    </x:row>
    <x:row r="1671">
      <x:c r="A1671" s="137" t="str">
        <x:v>SN-065-V1</x:v>
      </x:c>
      <x:c r="B1671" s="137" t="str">
        <x:v>Snack</x:v>
      </x:c>
      <x:c r="C1671" s="137" t="str">
        <x:v>meal_role</x:v>
      </x:c>
      <x:c r="D1671" s="138" t="str">
        <x:v>editorial_rule</x:v>
      </x:c>
      <x:c r="E1671" s="139" t="n">
        <x:v>0.93</x:v>
      </x:c>
    </x:row>
    <x:row r="1672">
      <x:c r="A1672" s="137" t="str">
        <x:v>SN-065-V1</x:v>
      </x:c>
      <x:c r="B1672" s="137" t="str">
        <x:v>Dip/Aufstrich</x:v>
      </x:c>
      <x:c r="C1672" s="137" t="str">
        <x:v>dish_type</x:v>
      </x:c>
      <x:c r="D1672" s="138" t="str">
        <x:v>editorial_rule</x:v>
      </x:c>
      <x:c r="E1672" s="139" t="n">
        <x:v>0.9</x:v>
      </x:c>
    </x:row>
    <x:row r="1673">
      <x:c r="A1673" s="137" t="str">
        <x:v>SN-065-V1</x:v>
      </x:c>
      <x:c r="B1673" s="137" t="str">
        <x:v>Meal Prep</x:v>
      </x:c>
      <x:c r="C1673" s="137" t="str">
        <x:v>use_case</x:v>
      </x:c>
      <x:c r="D1673" s="138" t="str">
        <x:v>recipe_properties</x:v>
      </x:c>
      <x:c r="E1673" s="139" t="n">
        <x:v>0.88</x:v>
      </x:c>
    </x:row>
    <x:row r="1674">
      <x:c r="A1674" s="137" t="str">
        <x:v>SN-065-V1</x:v>
      </x:c>
      <x:c r="B1674" s="137" t="str">
        <x:v>tiefkühlgeeignet</x:v>
      </x:c>
      <x:c r="C1674" s="137" t="str">
        <x:v>use_case</x:v>
      </x:c>
      <x:c r="D1674" s="138" t="str">
        <x:v>recipe_properties</x:v>
      </x:c>
      <x:c r="E1674" s="139" t="n">
        <x:v>0.88</x:v>
      </x:c>
    </x:row>
    <x:row r="1675">
      <x:c r="A1675" s="137" t="str">
        <x:v>SN-065-V1</x:v>
      </x:c>
      <x:c r="B1675" s="137" t="str">
        <x:v>kalt essbar</x:v>
      </x:c>
      <x:c r="C1675" s="137" t="str">
        <x:v>use_case</x:v>
      </x:c>
      <x:c r="D1675" s="138" t="str">
        <x:v>recipe_properties</x:v>
      </x:c>
      <x:c r="E1675" s="139" t="n">
        <x:v>0.88</x:v>
      </x:c>
    </x:row>
    <x:row r="1676">
      <x:c r="A1676" s="137" t="str">
        <x:v>SN-065-V1</x:v>
      </x:c>
      <x:c r="B1676" s="137" t="str">
        <x:v>transportierbar</x:v>
      </x:c>
      <x:c r="C1676" s="137" t="str">
        <x:v>use_case</x:v>
      </x:c>
      <x:c r="D1676" s="138" t="str">
        <x:v>recipe_properties</x:v>
      </x:c>
      <x:c r="E1676" s="139" t="n">
        <x:v>0.88</x:v>
      </x:c>
    </x:row>
    <x:row r="1677">
      <x:c r="A1677" s="137" t="str">
        <x:v>SN-065-V1</x:v>
      </x:c>
      <x:c r="B1677" s="137" t="str">
        <x:v>ausgefallen</x:v>
      </x:c>
      <x:c r="C1677" s="137" t="str">
        <x:v>novelty</x:v>
      </x:c>
      <x:c r="D1677" s="138" t="str">
        <x:v>editorial_rule</x:v>
      </x:c>
      <x:c r="E1677" s="139" t="n">
        <x:v>0.78</x:v>
      </x:c>
    </x:row>
    <x:row r="1678">
      <x:c r="A1678" s="137" t="str">
        <x:v>SN-065-V1</x:v>
      </x:c>
      <x:c r="B1678" s="137" t="str">
        <x:v>Spezialgeschäft wahrscheinlich</x:v>
      </x:c>
      <x:c r="C1678" s="137" t="str">
        <x:v>availability</x:v>
      </x:c>
      <x:c r="D1678" s="138" t="str">
        <x:v>ingredient_rule</x:v>
      </x:c>
      <x:c r="E1678" s="139" t="n">
        <x:v>0.78</x:v>
      </x:c>
    </x:row>
    <x:row r="1679">
      <x:c r="A1679" s="137" t="str">
        <x:v>SN-065-V1</x:v>
      </x:c>
      <x:c r="B1679" s="137" t="str">
        <x:v>Nahost inspiriert</x:v>
      </x:c>
      <x:c r="C1679" s="137" t="str">
        <x:v>region</x:v>
      </x:c>
      <x:c r="D1679" s="138" t="str">
        <x:v>editorial_rule</x:v>
      </x:c>
      <x:c r="E1679" s="139" t="n">
        <x:v>0.78</x:v>
      </x:c>
    </x:row>
    <x:row r="1680">
      <x:c r="A1680" s="137" t="str">
        <x:v>SN-065-V1</x:v>
      </x:c>
      <x:c r="B1680" s="137" t="str">
        <x:v>frisch</x:v>
      </x:c>
      <x:c r="C1680" s="137" t="str">
        <x:v>flavor</x:v>
      </x:c>
      <x:c r="D1680" s="138" t="str">
        <x:v>ingredient_rule</x:v>
      </x:c>
      <x:c r="E1680" s="139" t="n">
        <x:v>0.8</x:v>
      </x:c>
    </x:row>
    <x:row r="1681">
      <x:c r="A1681" s="137" t="str">
        <x:v>SN-065-V1</x:v>
      </x:c>
      <x:c r="B1681" s="137" t="str">
        <x:v>säuerlich</x:v>
      </x:c>
      <x:c r="C1681" s="137" t="str">
        <x:v>flavor</x:v>
      </x:c>
      <x:c r="D1681" s="138" t="str">
        <x:v>ingredient_rule</x:v>
      </x:c>
      <x:c r="E1681" s="139" t="n">
        <x:v>0.8</x:v>
      </x:c>
    </x:row>
    <x:row r="1682">
      <x:c r="A1682" s="137" t="str">
        <x:v>SN-065-V1</x:v>
      </x:c>
      <x:c r="B1682" s="137" t="str">
        <x:v>mild</x:v>
      </x:c>
      <x:c r="C1682" s="137" t="str">
        <x:v>spice</x:v>
      </x:c>
      <x:c r="D1682" s="138" t="str">
        <x:v>ingredient_rule</x:v>
      </x:c>
      <x:c r="E1682" s="139" t="n">
        <x:v>0.85</x:v>
      </x:c>
    </x:row>
    <x:row r="1683">
      <x:c r="A1683" s="137" t="str">
        <x:v>SN-065-V1</x:v>
      </x:c>
      <x:c r="B1683" s="137" t="str">
        <x:v>ganzjährig</x:v>
      </x:c>
      <x:c r="C1683" s="137" t="str">
        <x:v>season</x:v>
      </x:c>
      <x:c r="D1683" s="138" t="str">
        <x:v>editorial_rule</x:v>
      </x:c>
      <x:c r="E1683" s="139" t="n">
        <x:v>0.72</x:v>
      </x:c>
    </x:row>
    <x:row r="1684">
      <x:c r="A1684" s="137" t="str">
        <x:v>SN-065-V1</x:v>
      </x:c>
      <x:c r="B1684" s="137" t="str">
        <x:v>kalt</x:v>
      </x:c>
      <x:c r="C1684" s="137" t="str">
        <x:v>temperature</x:v>
      </x:c>
      <x:c r="D1684" s="138" t="str">
        <x:v>recipe_properties</x:v>
      </x:c>
      <x:c r="E1684" s="139" t="n">
        <x:v>0.9</x:v>
      </x:c>
    </x:row>
    <x:row r="1685">
      <x:c r="A1685" s="137" t="str">
        <x:v>SN-065-V1</x:v>
      </x:c>
      <x:c r="B1685" s="137" t="str">
        <x:v>Pfanne</x:v>
      </x:c>
      <x:c r="C1685" s="137" t="str">
        <x:v>equipment</x:v>
      </x:c>
      <x:c r="D1685" s="138" t="str">
        <x:v>steps_and_existing_data</x:v>
      </x:c>
      <x:c r="E1685" s="139" t="n">
        <x:v>0.88</x:v>
      </x:c>
    </x:row>
    <x:row r="1686">
      <x:c r="A1686" s="137" t="str">
        <x:v>SN-065-V1</x:v>
      </x:c>
      <x:c r="B1686" s="137" t="str">
        <x:v>Backofen</x:v>
      </x:c>
      <x:c r="C1686" s="137" t="str">
        <x:v>equipment</x:v>
      </x:c>
      <x:c r="D1686" s="138" t="str">
        <x:v>steps_and_existing_data</x:v>
      </x:c>
      <x:c r="E1686" s="139" t="n">
        <x:v>0.88</x:v>
      </x:c>
    </x:row>
    <x:row r="1687">
      <x:c r="A1687" s="137" t="str">
        <x:v>SN-065-V1</x:v>
      </x:c>
      <x:c r="B1687" s="137" t="str">
        <x:v>mittel</x:v>
      </x:c>
      <x:c r="C1687" s="137" t="str">
        <x:v>difficulty</x:v>
      </x:c>
      <x:c r="D1687" s="138" t="str">
        <x:v>existing_value</x:v>
      </x:c>
      <x:c r="E1687" s="139" t="n">
        <x:v>0.95</x:v>
      </x:c>
    </x:row>
    <x:row r="1688">
      <x:c r="A1688" s="137" t="str">
        <x:v>SN-065-V1</x:v>
      </x:c>
      <x:c r="B1688" s="137" t="str">
        <x:v>schnell</x:v>
      </x:c>
      <x:c r="C1688" s="137" t="str">
        <x:v>time</x:v>
      </x:c>
      <x:c r="D1688" s="138" t="str">
        <x:v>total_time</x:v>
      </x:c>
      <x:c r="E1688" s="139" t="n">
        <x:v>1</x:v>
      </x:c>
    </x:row>
    <x:row r="1689">
      <x:c r="A1689" s="137" t="str">
        <x:v>SN-065-V1</x:v>
      </x:c>
      <x:c r="B1689" s="137" t="str">
        <x:v>günstig</x:v>
      </x:c>
      <x:c r="C1689" s="137" t="str">
        <x:v>cost</x:v>
      </x:c>
      <x:c r="D1689" s="138" t="str">
        <x:v>cost_per_serving</x:v>
      </x:c>
      <x:c r="E1689" s="139" t="n">
        <x:v>1</x:v>
      </x:c>
    </x:row>
    <x:row r="1690">
      <x:c r="A1690" s="137" t="str">
        <x:v>SN-066-V1</x:v>
      </x:c>
      <x:c r="B1690" s="137" t="str">
        <x:v>vegan</x:v>
      </x:c>
      <x:c r="C1690" s="137" t="str">
        <x:v>diet</x:v>
      </x:c>
      <x:c r="D1690" s="138" t="str">
        <x:v>ingredients</x:v>
      </x:c>
      <x:c r="E1690" s="139" t="n">
        <x:v>0.96</x:v>
      </x:c>
    </x:row>
    <x:row r="1691">
      <x:c r="A1691" s="137" t="str">
        <x:v>SN-066-V1</x:v>
      </x:c>
      <x:c r="B1691" s="137" t="str">
        <x:v>nach Zutaten halal-kompatibel</x:v>
      </x:c>
      <x:c r="C1691" s="137" t="str">
        <x:v>halal</x:v>
      </x:c>
      <x:c r="D1691" s="138" t="str">
        <x:v>ingredients</x:v>
      </x:c>
      <x:c r="E1691" s="139" t="n">
        <x:v>0.94</x:v>
      </x:c>
    </x:row>
    <x:row r="1692">
      <x:c r="A1692" s="137" t="str">
        <x:v>SN-066-V1</x:v>
      </x:c>
      <x:c r="B1692" s="137" t="str">
        <x:v>glutenfrei nach Zutaten</x:v>
      </x:c>
      <x:c r="C1692" s="137" t="str">
        <x:v>compatibility</x:v>
      </x:c>
      <x:c r="D1692" s="138" t="str">
        <x:v>ingredients</x:v>
      </x:c>
      <x:c r="E1692" s="139" t="n">
        <x:v>0.9</x:v>
      </x:c>
    </x:row>
    <x:row r="1693">
      <x:c r="A1693" s="137" t="str">
        <x:v>SN-066-V1</x:v>
      </x:c>
      <x:c r="B1693" s="137" t="str">
        <x:v>laktosefrei nach Zutaten</x:v>
      </x:c>
      <x:c r="C1693" s="137" t="str">
        <x:v>compatibility</x:v>
      </x:c>
      <x:c r="D1693" s="138" t="str">
        <x:v>ingredients</x:v>
      </x:c>
      <x:c r="E1693" s="139" t="n">
        <x:v>0.9</x:v>
      </x:c>
    </x:row>
    <x:row r="1694">
      <x:c r="A1694" s="137" t="str">
        <x:v>SN-066-V1</x:v>
      </x:c>
      <x:c r="B1694" s="137" t="str">
        <x:v>nussfrei nach Zutaten</x:v>
      </x:c>
      <x:c r="C1694" s="137" t="str">
        <x:v>compatibility</x:v>
      </x:c>
      <x:c r="D1694" s="138" t="str">
        <x:v>ingredients</x:v>
      </x:c>
      <x:c r="E1694" s="139" t="n">
        <x:v>0.9</x:v>
      </x:c>
    </x:row>
    <x:row r="1695">
      <x:c r="A1695" s="137" t="str">
        <x:v>SN-066-V1</x:v>
      </x:c>
      <x:c r="B1695" s="137" t="str">
        <x:v>eifrei nach Zutaten</x:v>
      </x:c>
      <x:c r="C1695" s="137" t="str">
        <x:v>compatibility</x:v>
      </x:c>
      <x:c r="D1695" s="138" t="str">
        <x:v>ingredients</x:v>
      </x:c>
      <x:c r="E1695" s="139" t="n">
        <x:v>0.9</x:v>
      </x:c>
    </x:row>
    <x:row r="1696">
      <x:c r="A1696" s="137" t="str">
        <x:v>SN-066-V1</x:v>
      </x:c>
      <x:c r="B1696" s="137" t="str">
        <x:v>sojafrei nach Zutaten</x:v>
      </x:c>
      <x:c r="C1696" s="137" t="str">
        <x:v>compatibility</x:v>
      </x:c>
      <x:c r="D1696" s="138" t="str">
        <x:v>ingredients</x:v>
      </x:c>
      <x:c r="E1696" s="139" t="n">
        <x:v>0.9</x:v>
      </x:c>
    </x:row>
    <x:row r="1697">
      <x:c r="A1697" s="137" t="str">
        <x:v>SN-066-V1</x:v>
      </x:c>
      <x:c r="B1697" s="137" t="str">
        <x:v>ballaststoffreich</x:v>
      </x:c>
      <x:c r="C1697" s="137" t="str">
        <x:v>nutrition</x:v>
      </x:c>
      <x:c r="D1697" s="138" t="str">
        <x:v>macros</x:v>
      </x:c>
      <x:c r="E1697" s="139" t="n">
        <x:v>0.9</x:v>
      </x:c>
    </x:row>
    <x:row r="1698">
      <x:c r="A1698" s="137" t="str">
        <x:v>SN-066-V1</x:v>
      </x:c>
      <x:c r="B1698" s="137" t="str">
        <x:v>leicht</x:v>
      </x:c>
      <x:c r="C1698" s="137" t="str">
        <x:v>nutrition</x:v>
      </x:c>
      <x:c r="D1698" s="138" t="str">
        <x:v>macros</x:v>
      </x:c>
      <x:c r="E1698" s="139" t="n">
        <x:v>0.9</x:v>
      </x:c>
    </x:row>
    <x:row r="1699">
      <x:c r="A1699" s="137" t="str">
        <x:v>SN-066-V1</x:v>
      </x:c>
      <x:c r="B1699" s="137" t="str">
        <x:v>Snack</x:v>
      </x:c>
      <x:c r="C1699" s="137" t="str">
        <x:v>meal_role</x:v>
      </x:c>
      <x:c r="D1699" s="138" t="str">
        <x:v>editorial_rule</x:v>
      </x:c>
      <x:c r="E1699" s="139" t="n">
        <x:v>0.93</x:v>
      </x:c>
    </x:row>
    <x:row r="1700">
      <x:c r="A1700" s="137" t="str">
        <x:v>SN-066-V1</x:v>
      </x:c>
      <x:c r="B1700" s="137" t="str">
        <x:v>Dip/Aufstrich</x:v>
      </x:c>
      <x:c r="C1700" s="137" t="str">
        <x:v>dish_type</x:v>
      </x:c>
      <x:c r="D1700" s="138" t="str">
        <x:v>editorial_rule</x:v>
      </x:c>
      <x:c r="E1700" s="139" t="n">
        <x:v>0.9</x:v>
      </x:c>
    </x:row>
    <x:row r="1701">
      <x:c r="A1701" s="137" t="str">
        <x:v>SN-066-V1</x:v>
      </x:c>
      <x:c r="B1701" s="137" t="str">
        <x:v>Meal Prep</x:v>
      </x:c>
      <x:c r="C1701" s="137" t="str">
        <x:v>use_case</x:v>
      </x:c>
      <x:c r="D1701" s="138" t="str">
        <x:v>recipe_properties</x:v>
      </x:c>
      <x:c r="E1701" s="139" t="n">
        <x:v>0.88</x:v>
      </x:c>
    </x:row>
    <x:row r="1702">
      <x:c r="A1702" s="137" t="str">
        <x:v>SN-066-V1</x:v>
      </x:c>
      <x:c r="B1702" s="137" t="str">
        <x:v>tiefkühlgeeignet</x:v>
      </x:c>
      <x:c r="C1702" s="137" t="str">
        <x:v>use_case</x:v>
      </x:c>
      <x:c r="D1702" s="138" t="str">
        <x:v>recipe_properties</x:v>
      </x:c>
      <x:c r="E1702" s="139" t="n">
        <x:v>0.88</x:v>
      </x:c>
    </x:row>
    <x:row r="1703">
      <x:c r="A1703" s="137" t="str">
        <x:v>SN-066-V1</x:v>
      </x:c>
      <x:c r="B1703" s="137" t="str">
        <x:v>kalt essbar</x:v>
      </x:c>
      <x:c r="C1703" s="137" t="str">
        <x:v>use_case</x:v>
      </x:c>
      <x:c r="D1703" s="138" t="str">
        <x:v>recipe_properties</x:v>
      </x:c>
      <x:c r="E1703" s="139" t="n">
        <x:v>0.88</x:v>
      </x:c>
    </x:row>
    <x:row r="1704">
      <x:c r="A1704" s="137" t="str">
        <x:v>SN-066-V1</x:v>
      </x:c>
      <x:c r="B1704" s="137" t="str">
        <x:v>transportierbar</x:v>
      </x:c>
      <x:c r="C1704" s="137" t="str">
        <x:v>use_case</x:v>
      </x:c>
      <x:c r="D1704" s="138" t="str">
        <x:v>recipe_properties</x:v>
      </x:c>
      <x:c r="E1704" s="139" t="n">
        <x:v>0.88</x:v>
      </x:c>
    </x:row>
    <x:row r="1705">
      <x:c r="A1705" s="137" t="str">
        <x:v>SN-066-V1</x:v>
      </x:c>
      <x:c r="B1705" s="137" t="str">
        <x:v>vertraut</x:v>
      </x:c>
      <x:c r="C1705" s="137" t="str">
        <x:v>novelty</x:v>
      </x:c>
      <x:c r="D1705" s="138" t="str">
        <x:v>editorial_rule</x:v>
      </x:c>
      <x:c r="E1705" s="139" t="n">
        <x:v>0.78</x:v>
      </x:c>
    </x:row>
    <x:row r="1706">
      <x:c r="A1706" s="137" t="str">
        <x:v>SN-066-V1</x:v>
      </x:c>
      <x:c r="B1706" s="137" t="str">
        <x:v>normaler Supermarkt</x:v>
      </x:c>
      <x:c r="C1706" s="137" t="str">
        <x:v>availability</x:v>
      </x:c>
      <x:c r="D1706" s="138" t="str">
        <x:v>ingredient_rule</x:v>
      </x:c>
      <x:c r="E1706" s="139" t="n">
        <x:v>0.78</x:v>
      </x:c>
    </x:row>
    <x:row r="1707">
      <x:c r="A1707" s="137" t="str">
        <x:v>SN-066-V1</x:v>
      </x:c>
      <x:c r="B1707" s="137" t="str">
        <x:v>Nahost inspiriert</x:v>
      </x:c>
      <x:c r="C1707" s="137" t="str">
        <x:v>region</x:v>
      </x:c>
      <x:c r="D1707" s="138" t="str">
        <x:v>editorial_rule</x:v>
      </x:c>
      <x:c r="E1707" s="139" t="n">
        <x:v>0.78</x:v>
      </x:c>
    </x:row>
    <x:row r="1708">
      <x:c r="A1708" s="137" t="str">
        <x:v>SN-066-V1</x:v>
      </x:c>
      <x:c r="B1708" s="137" t="str">
        <x:v>frisch</x:v>
      </x:c>
      <x:c r="C1708" s="137" t="str">
        <x:v>flavor</x:v>
      </x:c>
      <x:c r="D1708" s="138" t="str">
        <x:v>ingredient_rule</x:v>
      </x:c>
      <x:c r="E1708" s="139" t="n">
        <x:v>0.8</x:v>
      </x:c>
    </x:row>
    <x:row r="1709">
      <x:c r="A1709" s="137" t="str">
        <x:v>SN-066-V1</x:v>
      </x:c>
      <x:c r="B1709" s="137" t="str">
        <x:v>würzig</x:v>
      </x:c>
      <x:c r="C1709" s="137" t="str">
        <x:v>flavor</x:v>
      </x:c>
      <x:c r="D1709" s="138" t="str">
        <x:v>ingredient_rule</x:v>
      </x:c>
      <x:c r="E1709" s="139" t="n">
        <x:v>0.8</x:v>
      </x:c>
    </x:row>
    <x:row r="1710">
      <x:c r="A1710" s="137" t="str">
        <x:v>SN-066-V1</x:v>
      </x:c>
      <x:c r="B1710" s="137" t="str">
        <x:v>rauchig</x:v>
      </x:c>
      <x:c r="C1710" s="137" t="str">
        <x:v>flavor</x:v>
      </x:c>
      <x:c r="D1710" s="138" t="str">
        <x:v>ingredient_rule</x:v>
      </x:c>
      <x:c r="E1710" s="139" t="n">
        <x:v>0.8</x:v>
      </x:c>
    </x:row>
    <x:row r="1711">
      <x:c r="A1711" s="137" t="str">
        <x:v>SN-066-V1</x:v>
      </x:c>
      <x:c r="B1711" s="137" t="str">
        <x:v>würzig, nicht zwingend scharf</x:v>
      </x:c>
      <x:c r="C1711" s="137" t="str">
        <x:v>spice</x:v>
      </x:c>
      <x:c r="D1711" s="138" t="str">
        <x:v>ingredient_rule</x:v>
      </x:c>
      <x:c r="E1711" s="139" t="n">
        <x:v>0.85</x:v>
      </x:c>
    </x:row>
    <x:row r="1712">
      <x:c r="A1712" s="137" t="str">
        <x:v>SN-066-V1</x:v>
      </x:c>
      <x:c r="B1712" s="137" t="str">
        <x:v>ganzjährig</x:v>
      </x:c>
      <x:c r="C1712" s="137" t="str">
        <x:v>season</x:v>
      </x:c>
      <x:c r="D1712" s="138" t="str">
        <x:v>editorial_rule</x:v>
      </x:c>
      <x:c r="E1712" s="139" t="n">
        <x:v>0.72</x:v>
      </x:c>
    </x:row>
    <x:row r="1713">
      <x:c r="A1713" s="137" t="str">
        <x:v>SN-066-V1</x:v>
      </x:c>
      <x:c r="B1713" s="137" t="str">
        <x:v>kalt</x:v>
      </x:c>
      <x:c r="C1713" s="137" t="str">
        <x:v>temperature</x:v>
      </x:c>
      <x:c r="D1713" s="138" t="str">
        <x:v>recipe_properties</x:v>
      </x:c>
      <x:c r="E1713" s="139" t="n">
        <x:v>0.9</x:v>
      </x:c>
    </x:row>
    <x:row r="1714">
      <x:c r="A1714" s="137" t="str">
        <x:v>SN-066-V1</x:v>
      </x:c>
      <x:c r="B1714" s="137" t="str">
        <x:v>Topf</x:v>
      </x:c>
      <x:c r="C1714" s="137" t="str">
        <x:v>equipment</x:v>
      </x:c>
      <x:c r="D1714" s="138" t="str">
        <x:v>steps_and_existing_data</x:v>
      </x:c>
      <x:c r="E1714" s="139" t="n">
        <x:v>0.88</x:v>
      </x:c>
    </x:row>
    <x:row r="1715">
      <x:c r="A1715" s="137" t="str">
        <x:v>SN-066-V1</x:v>
      </x:c>
      <x:c r="B1715" s="137" t="str">
        <x:v>Mixer/Pürierstab</x:v>
      </x:c>
      <x:c r="C1715" s="137" t="str">
        <x:v>equipment</x:v>
      </x:c>
      <x:c r="D1715" s="138" t="str">
        <x:v>steps_and_existing_data</x:v>
      </x:c>
      <x:c r="E1715" s="139" t="n">
        <x:v>0.88</x:v>
      </x:c>
    </x:row>
    <x:row r="1716">
      <x:c r="A1716" s="137" t="str">
        <x:v>SN-066-V1</x:v>
      </x:c>
      <x:c r="B1716" s="137" t="str">
        <x:v>mittel</x:v>
      </x:c>
      <x:c r="C1716" s="137" t="str">
        <x:v>difficulty</x:v>
      </x:c>
      <x:c r="D1716" s="138" t="str">
        <x:v>existing_value</x:v>
      </x:c>
      <x:c r="E1716" s="139" t="n">
        <x:v>0.95</x:v>
      </x:c>
    </x:row>
    <x:row r="1717">
      <x:c r="A1717" s="137" t="str">
        <x:v>SN-066-V1</x:v>
      </x:c>
      <x:c r="B1717" s="137" t="str">
        <x:v>mittel</x:v>
      </x:c>
      <x:c r="C1717" s="137" t="str">
        <x:v>time</x:v>
      </x:c>
      <x:c r="D1717" s="138" t="str">
        <x:v>total_time</x:v>
      </x:c>
      <x:c r="E1717" s="139" t="n">
        <x:v>1</x:v>
      </x:c>
    </x:row>
    <x:row r="1718">
      <x:c r="A1718" s="137" t="str">
        <x:v>SN-066-V1</x:v>
      </x:c>
      <x:c r="B1718" s="137" t="str">
        <x:v>mittel</x:v>
      </x:c>
      <x:c r="C1718" s="137" t="str">
        <x:v>cost</x:v>
      </x:c>
      <x:c r="D1718" s="138" t="str">
        <x:v>cost_per_serving</x:v>
      </x:c>
      <x:c r="E1718" s="139" t="n">
        <x:v>1</x:v>
      </x:c>
    </x:row>
    <x:row r="1719">
      <x:c r="A1719" s="137" t="str">
        <x:v>SN-067-V1</x:v>
      </x:c>
      <x:c r="B1719" s="137" t="str">
        <x:v>vegan</x:v>
      </x:c>
      <x:c r="C1719" s="137" t="str">
        <x:v>diet</x:v>
      </x:c>
      <x:c r="D1719" s="138" t="str">
        <x:v>ingredients</x:v>
      </x:c>
      <x:c r="E1719" s="139" t="n">
        <x:v>0.96</x:v>
      </x:c>
    </x:row>
    <x:row r="1720">
      <x:c r="A1720" s="137" t="str">
        <x:v>SN-067-V1</x:v>
      </x:c>
      <x:c r="B1720" s="137" t="str">
        <x:v>nach Zutaten halal-kompatibel</x:v>
      </x:c>
      <x:c r="C1720" s="137" t="str">
        <x:v>halal</x:v>
      </x:c>
      <x:c r="D1720" s="138" t="str">
        <x:v>ingredients</x:v>
      </x:c>
      <x:c r="E1720" s="139" t="n">
        <x:v>0.94</x:v>
      </x:c>
    </x:row>
    <x:row r="1721">
      <x:c r="A1721" s="137" t="str">
        <x:v>SN-067-V1</x:v>
      </x:c>
      <x:c r="B1721" s="137" t="str">
        <x:v>glutenfrei nach Zutaten</x:v>
      </x:c>
      <x:c r="C1721" s="137" t="str">
        <x:v>compatibility</x:v>
      </x:c>
      <x:c r="D1721" s="138" t="str">
        <x:v>ingredients</x:v>
      </x:c>
      <x:c r="E1721" s="139" t="n">
        <x:v>0.9</x:v>
      </x:c>
    </x:row>
    <x:row r="1722">
      <x:c r="A1722" s="137" t="str">
        <x:v>SN-067-V1</x:v>
      </x:c>
      <x:c r="B1722" s="137" t="str">
        <x:v>laktosefrei nach Zutaten</x:v>
      </x:c>
      <x:c r="C1722" s="137" t="str">
        <x:v>compatibility</x:v>
      </x:c>
      <x:c r="D1722" s="138" t="str">
        <x:v>ingredients</x:v>
      </x:c>
      <x:c r="E1722" s="139" t="n">
        <x:v>0.9</x:v>
      </x:c>
    </x:row>
    <x:row r="1723">
      <x:c r="A1723" s="137" t="str">
        <x:v>SN-067-V1</x:v>
      </x:c>
      <x:c r="B1723" s="137" t="str">
        <x:v>nussfrei nach Zutaten</x:v>
      </x:c>
      <x:c r="C1723" s="137" t="str">
        <x:v>compatibility</x:v>
      </x:c>
      <x:c r="D1723" s="138" t="str">
        <x:v>ingredients</x:v>
      </x:c>
      <x:c r="E1723" s="139" t="n">
        <x:v>0.9</x:v>
      </x:c>
    </x:row>
    <x:row r="1724">
      <x:c r="A1724" s="137" t="str">
        <x:v>SN-067-V1</x:v>
      </x:c>
      <x:c r="B1724" s="137" t="str">
        <x:v>eifrei nach Zutaten</x:v>
      </x:c>
      <x:c r="C1724" s="137" t="str">
        <x:v>compatibility</x:v>
      </x:c>
      <x:c r="D1724" s="138" t="str">
        <x:v>ingredients</x:v>
      </x:c>
      <x:c r="E1724" s="139" t="n">
        <x:v>0.9</x:v>
      </x:c>
    </x:row>
    <x:row r="1725">
      <x:c r="A1725" s="137" t="str">
        <x:v>SN-067-V1</x:v>
      </x:c>
      <x:c r="B1725" s="137" t="str">
        <x:v>sojafrei nach Zutaten</x:v>
      </x:c>
      <x:c r="C1725" s="137" t="str">
        <x:v>compatibility</x:v>
      </x:c>
      <x:c r="D1725" s="138" t="str">
        <x:v>ingredients</x:v>
      </x:c>
      <x:c r="E1725" s="139" t="n">
        <x:v>0.9</x:v>
      </x:c>
    </x:row>
    <x:row r="1726">
      <x:c r="A1726" s="137" t="str">
        <x:v>SN-067-V1</x:v>
      </x:c>
      <x:c r="B1726" s="137" t="str">
        <x:v>ballaststoffreich</x:v>
      </x:c>
      <x:c r="C1726" s="137" t="str">
        <x:v>nutrition</x:v>
      </x:c>
      <x:c r="D1726" s="138" t="str">
        <x:v>macros</x:v>
      </x:c>
      <x:c r="E1726" s="139" t="n">
        <x:v>0.9</x:v>
      </x:c>
    </x:row>
    <x:row r="1727">
      <x:c r="A1727" s="137" t="str">
        <x:v>SN-067-V1</x:v>
      </x:c>
      <x:c r="B1727" s="137" t="str">
        <x:v>leicht</x:v>
      </x:c>
      <x:c r="C1727" s="137" t="str">
        <x:v>nutrition</x:v>
      </x:c>
      <x:c r="D1727" s="138" t="str">
        <x:v>macros</x:v>
      </x:c>
      <x:c r="E1727" s="139" t="n">
        <x:v>0.9</x:v>
      </x:c>
    </x:row>
    <x:row r="1728">
      <x:c r="A1728" s="137" t="str">
        <x:v>SN-067-V1</x:v>
      </x:c>
      <x:c r="B1728" s="137" t="str">
        <x:v>Snack</x:v>
      </x:c>
      <x:c r="C1728" s="137" t="str">
        <x:v>meal_role</x:v>
      </x:c>
      <x:c r="D1728" s="138" t="str">
        <x:v>editorial_rule</x:v>
      </x:c>
      <x:c r="E1728" s="139" t="n">
        <x:v>0.93</x:v>
      </x:c>
    </x:row>
    <x:row r="1729">
      <x:c r="A1729" s="137" t="str">
        <x:v>SN-067-V1</x:v>
      </x:c>
      <x:c r="B1729" s="137" t="str">
        <x:v>Dip/Aufstrich</x:v>
      </x:c>
      <x:c r="C1729" s="137" t="str">
        <x:v>dish_type</x:v>
      </x:c>
      <x:c r="D1729" s="138" t="str">
        <x:v>editorial_rule</x:v>
      </x:c>
      <x:c r="E1729" s="139" t="n">
        <x:v>0.9</x:v>
      </x:c>
    </x:row>
    <x:row r="1730">
      <x:c r="A1730" s="137" t="str">
        <x:v>SN-067-V1</x:v>
      </x:c>
      <x:c r="B1730" s="137" t="str">
        <x:v>schnell</x:v>
      </x:c>
      <x:c r="C1730" s="137" t="str">
        <x:v>use_case</x:v>
      </x:c>
      <x:c r="D1730" s="138" t="str">
        <x:v>recipe_properties</x:v>
      </x:c>
      <x:c r="E1730" s="139" t="n">
        <x:v>0.88</x:v>
      </x:c>
    </x:row>
    <x:row r="1731">
      <x:c r="A1731" s="137" t="str">
        <x:v>SN-067-V1</x:v>
      </x:c>
      <x:c r="B1731" s="137" t="str">
        <x:v>Meal Prep</x:v>
      </x:c>
      <x:c r="C1731" s="137" t="str">
        <x:v>use_case</x:v>
      </x:c>
      <x:c r="D1731" s="138" t="str">
        <x:v>recipe_properties</x:v>
      </x:c>
      <x:c r="E1731" s="139" t="n">
        <x:v>0.88</x:v>
      </x:c>
    </x:row>
    <x:row r="1732">
      <x:c r="A1732" s="137" t="str">
        <x:v>SN-067-V1</x:v>
      </x:c>
      <x:c r="B1732" s="137" t="str">
        <x:v>kalt essbar</x:v>
      </x:c>
      <x:c r="C1732" s="137" t="str">
        <x:v>use_case</x:v>
      </x:c>
      <x:c r="D1732" s="138" t="str">
        <x:v>recipe_properties</x:v>
      </x:c>
      <x:c r="E1732" s="139" t="n">
        <x:v>0.88</x:v>
      </x:c>
    </x:row>
    <x:row r="1733">
      <x:c r="A1733" s="137" t="str">
        <x:v>SN-067-V1</x:v>
      </x:c>
      <x:c r="B1733" s="137" t="str">
        <x:v>transportierbar</x:v>
      </x:c>
      <x:c r="C1733" s="137" t="str">
        <x:v>use_case</x:v>
      </x:c>
      <x:c r="D1733" s="138" t="str">
        <x:v>recipe_properties</x:v>
      </x:c>
      <x:c r="E1733" s="139" t="n">
        <x:v>0.88</x:v>
      </x:c>
    </x:row>
    <x:row r="1734">
      <x:c r="A1734" s="137" t="str">
        <x:v>SN-067-V1</x:v>
      </x:c>
      <x:c r="B1734" s="137" t="str">
        <x:v>abwechslungsreich</x:v>
      </x:c>
      <x:c r="C1734" s="137" t="str">
        <x:v>novelty</x:v>
      </x:c>
      <x:c r="D1734" s="138" t="str">
        <x:v>editorial_rule</x:v>
      </x:c>
      <x:c r="E1734" s="139" t="n">
        <x:v>0.78</x:v>
      </x:c>
    </x:row>
    <x:row r="1735">
      <x:c r="A1735" s="137" t="str">
        <x:v>SN-067-V1</x:v>
      </x:c>
      <x:c r="B1735" s="137" t="str">
        <x:v>großer Supermarkt empfohlen</x:v>
      </x:c>
      <x:c r="C1735" s="137" t="str">
        <x:v>availability</x:v>
      </x:c>
      <x:c r="D1735" s="138" t="str">
        <x:v>ingredient_rule</x:v>
      </x:c>
      <x:c r="E1735" s="139" t="n">
        <x:v>0.78</x:v>
      </x:c>
    </x:row>
    <x:row r="1736">
      <x:c r="A1736" s="137" t="str">
        <x:v>SN-067-V1</x:v>
      </x:c>
      <x:c r="B1736" s="137" t="str">
        <x:v>Nahost inspiriert</x:v>
      </x:c>
      <x:c r="C1736" s="137" t="str">
        <x:v>region</x:v>
      </x:c>
      <x:c r="D1736" s="138" t="str">
        <x:v>editorial_rule</x:v>
      </x:c>
      <x:c r="E1736" s="139" t="n">
        <x:v>0.78</x:v>
      </x:c>
    </x:row>
    <x:row r="1737">
      <x:c r="A1737" s="137" t="str">
        <x:v>SN-067-V1</x:v>
      </x:c>
      <x:c r="B1737" s="137" t="str">
        <x:v>frisch</x:v>
      </x:c>
      <x:c r="C1737" s="137" t="str">
        <x:v>flavor</x:v>
      </x:c>
      <x:c r="D1737" s="138" t="str">
        <x:v>ingredient_rule</x:v>
      </x:c>
      <x:c r="E1737" s="139" t="n">
        <x:v>0.8</x:v>
      </x:c>
    </x:row>
    <x:row r="1738">
      <x:c r="A1738" s="137" t="str">
        <x:v>SN-067-V1</x:v>
      </x:c>
      <x:c r="B1738" s="137" t="str">
        <x:v>säuerlich</x:v>
      </x:c>
      <x:c r="C1738" s="137" t="str">
        <x:v>flavor</x:v>
      </x:c>
      <x:c r="D1738" s="138" t="str">
        <x:v>ingredient_rule</x:v>
      </x:c>
      <x:c r="E1738" s="139" t="n">
        <x:v>0.8</x:v>
      </x:c>
    </x:row>
    <x:row r="1739">
      <x:c r="A1739" s="137" t="str">
        <x:v>SN-067-V1</x:v>
      </x:c>
      <x:c r="B1739" s="137" t="str">
        <x:v>mild</x:v>
      </x:c>
      <x:c r="C1739" s="137" t="str">
        <x:v>spice</x:v>
      </x:c>
      <x:c r="D1739" s="138" t="str">
        <x:v>ingredient_rule</x:v>
      </x:c>
      <x:c r="E1739" s="139" t="n">
        <x:v>0.85</x:v>
      </x:c>
    </x:row>
    <x:row r="1740">
      <x:c r="A1740" s="137" t="str">
        <x:v>SN-067-V1</x:v>
      </x:c>
      <x:c r="B1740" s="137" t="str">
        <x:v>ganzjährig</x:v>
      </x:c>
      <x:c r="C1740" s="137" t="str">
        <x:v>season</x:v>
      </x:c>
      <x:c r="D1740" s="138" t="str">
        <x:v>editorial_rule</x:v>
      </x:c>
      <x:c r="E1740" s="139" t="n">
        <x:v>0.72</x:v>
      </x:c>
    </x:row>
    <x:row r="1741">
      <x:c r="A1741" s="137" t="str">
        <x:v>SN-067-V1</x:v>
      </x:c>
      <x:c r="B1741" s="137" t="str">
        <x:v>kalt</x:v>
      </x:c>
      <x:c r="C1741" s="137" t="str">
        <x:v>temperature</x:v>
      </x:c>
      <x:c r="D1741" s="138" t="str">
        <x:v>recipe_properties</x:v>
      </x:c>
      <x:c r="E1741" s="139" t="n">
        <x:v>0.9</x:v>
      </x:c>
    </x:row>
    <x:row r="1742">
      <x:c r="A1742" s="137" t="str">
        <x:v>SN-067-V1</x:v>
      </x:c>
      <x:c r="B1742" s="137" t="str">
        <x:v>Schüssel</x:v>
      </x:c>
      <x:c r="C1742" s="137" t="str">
        <x:v>equipment</x:v>
      </x:c>
      <x:c r="D1742" s="138" t="str">
        <x:v>steps_and_existing_data</x:v>
      </x:c>
      <x:c r="E1742" s="139" t="n">
        <x:v>0.88</x:v>
      </x:c>
    </x:row>
    <x:row r="1743">
      <x:c r="A1743" s="137" t="str">
        <x:v>SN-067-V1</x:v>
      </x:c>
      <x:c r="B1743" s="137" t="str">
        <x:v>Mixer/Pürierstab</x:v>
      </x:c>
      <x:c r="C1743" s="137" t="str">
        <x:v>equipment</x:v>
      </x:c>
      <x:c r="D1743" s="138" t="str">
        <x:v>steps_and_existing_data</x:v>
      </x:c>
      <x:c r="E1743" s="139" t="n">
        <x:v>0.88</x:v>
      </x:c>
    </x:row>
    <x:row r="1744">
      <x:c r="A1744" s="137" t="str">
        <x:v>SN-067-V1</x:v>
      </x:c>
      <x:c r="B1744" s="137" t="str">
        <x:v>Topf</x:v>
      </x:c>
      <x:c r="C1744" s="137" t="str">
        <x:v>equipment</x:v>
      </x:c>
      <x:c r="D1744" s="138" t="str">
        <x:v>steps_and_existing_data</x:v>
      </x:c>
      <x:c r="E1744" s="139" t="n">
        <x:v>0.88</x:v>
      </x:c>
    </x:row>
    <x:row r="1745">
      <x:c r="A1745" s="137" t="str">
        <x:v>SN-067-V1</x:v>
      </x:c>
      <x:c r="B1745" s="137" t="str">
        <x:v>mittel</x:v>
      </x:c>
      <x:c r="C1745" s="137" t="str">
        <x:v>difficulty</x:v>
      </x:c>
      <x:c r="D1745" s="138" t="str">
        <x:v>existing_value</x:v>
      </x:c>
      <x:c r="E1745" s="139" t="n">
        <x:v>0.95</x:v>
      </x:c>
    </x:row>
    <x:row r="1746">
      <x:c r="A1746" s="137" t="str">
        <x:v>SN-067-V1</x:v>
      </x:c>
      <x:c r="B1746" s="137" t="str">
        <x:v>schnell</x:v>
      </x:c>
      <x:c r="C1746" s="137" t="str">
        <x:v>time</x:v>
      </x:c>
      <x:c r="D1746" s="138" t="str">
        <x:v>total_time</x:v>
      </x:c>
      <x:c r="E1746" s="139" t="n">
        <x:v>1</x:v>
      </x:c>
    </x:row>
    <x:row r="1747">
      <x:c r="A1747" s="137" t="str">
        <x:v>SN-067-V1</x:v>
      </x:c>
      <x:c r="B1747" s="137" t="str">
        <x:v>günstig</x:v>
      </x:c>
      <x:c r="C1747" s="137" t="str">
        <x:v>cost</x:v>
      </x:c>
      <x:c r="D1747" s="138" t="str">
        <x:v>cost_per_serving</x:v>
      </x:c>
      <x:c r="E1747" s="139" t="n">
        <x:v>1</x:v>
      </x:c>
    </x:row>
    <x:row r="1748">
      <x:c r="A1748" s="137" t="str">
        <x:v>SU-068-V1</x:v>
      </x:c>
      <x:c r="B1748" s="137" t="str">
        <x:v>vegetarisch</x:v>
      </x:c>
      <x:c r="C1748" s="137" t="str">
        <x:v>diet</x:v>
      </x:c>
      <x:c r="D1748" s="138" t="str">
        <x:v>ingredients</x:v>
      </x:c>
      <x:c r="E1748" s="139" t="n">
        <x:v>0.96</x:v>
      </x:c>
    </x:row>
    <x:row r="1749">
      <x:c r="A1749" s="137" t="str">
        <x:v>SU-068-V1</x:v>
      </x:c>
      <x:c r="B1749" s="137" t="str">
        <x:v>nach Zutaten halal-kompatibel</x:v>
      </x:c>
      <x:c r="C1749" s="137" t="str">
        <x:v>halal</x:v>
      </x:c>
      <x:c r="D1749" s="138" t="str">
        <x:v>ingredients</x:v>
      </x:c>
      <x:c r="E1749" s="139" t="n">
        <x:v>0.94</x:v>
      </x:c>
    </x:row>
    <x:row r="1750">
      <x:c r="A1750" s="137" t="str">
        <x:v>SU-068-V1</x:v>
      </x:c>
      <x:c r="B1750" s="137" t="str">
        <x:v>mit Austausch glutenfrei</x:v>
      </x:c>
      <x:c r="C1750" s="137" t="str">
        <x:v>compatibility</x:v>
      </x:c>
      <x:c r="D1750" s="138" t="str">
        <x:v>ingredients</x:v>
      </x:c>
      <x:c r="E1750" s="139" t="n">
        <x:v>0.9</x:v>
      </x:c>
    </x:row>
    <x:row r="1751">
      <x:c r="A1751" s="137" t="str">
        <x:v>SU-068-V1</x:v>
      </x:c>
      <x:c r="B1751" s="137" t="str">
        <x:v>laktosefrei nach Zutaten</x:v>
      </x:c>
      <x:c r="C1751" s="137" t="str">
        <x:v>compatibility</x:v>
      </x:c>
      <x:c r="D1751" s="138" t="str">
        <x:v>ingredients</x:v>
      </x:c>
      <x:c r="E1751" s="139" t="n">
        <x:v>0.9</x:v>
      </x:c>
    </x:row>
    <x:row r="1752">
      <x:c r="A1752" s="137" t="str">
        <x:v>SU-068-V1</x:v>
      </x:c>
      <x:c r="B1752" s="137" t="str">
        <x:v>nussfrei nach Zutaten</x:v>
      </x:c>
      <x:c r="C1752" s="137" t="str">
        <x:v>compatibility</x:v>
      </x:c>
      <x:c r="D1752" s="138" t="str">
        <x:v>ingredients</x:v>
      </x:c>
      <x:c r="E1752" s="139" t="n">
        <x:v>0.9</x:v>
      </x:c>
    </x:row>
    <x:row r="1753">
      <x:c r="A1753" s="137" t="str">
        <x:v>SU-068-V1</x:v>
      </x:c>
      <x:c r="B1753" s="137" t="str">
        <x:v>eifrei nach Zutaten</x:v>
      </x:c>
      <x:c r="C1753" s="137" t="str">
        <x:v>compatibility</x:v>
      </x:c>
      <x:c r="D1753" s="138" t="str">
        <x:v>ingredients</x:v>
      </x:c>
      <x:c r="E1753" s="139" t="n">
        <x:v>0.9</x:v>
      </x:c>
    </x:row>
    <x:row r="1754">
      <x:c r="A1754" s="137" t="str">
        <x:v>SU-068-V1</x:v>
      </x:c>
      <x:c r="B1754" s="137" t="str">
        <x:v>sojafrei nach Zutaten</x:v>
      </x:c>
      <x:c r="C1754" s="137" t="str">
        <x:v>compatibility</x:v>
      </x:c>
      <x:c r="D1754" s="138" t="str">
        <x:v>ingredients</x:v>
      </x:c>
      <x:c r="E1754" s="139" t="n">
        <x:v>0.9</x:v>
      </x:c>
    </x:row>
    <x:row r="1755">
      <x:c r="A1755" s="137" t="str">
        <x:v>SU-068-V1</x:v>
      </x:c>
      <x:c r="B1755" s="137" t="str">
        <x:v>ballaststoffreich</x:v>
      </x:c>
      <x:c r="C1755" s="137" t="str">
        <x:v>nutrition</x:v>
      </x:c>
      <x:c r="D1755" s="138" t="str">
        <x:v>macros</x:v>
      </x:c>
      <x:c r="E1755" s="139" t="n">
        <x:v>0.9</x:v>
      </x:c>
    </x:row>
    <x:row r="1756">
      <x:c r="A1756" s="137" t="str">
        <x:v>SU-068-V1</x:v>
      </x:c>
      <x:c r="B1756" s="137" t="str">
        <x:v>leicht</x:v>
      </x:c>
      <x:c r="C1756" s="137" t="str">
        <x:v>nutrition</x:v>
      </x:c>
      <x:c r="D1756" s="138" t="str">
        <x:v>macros</x:v>
      </x:c>
      <x:c r="E1756" s="139" t="n">
        <x:v>0.9</x:v>
      </x:c>
    </x:row>
    <x:row r="1757">
      <x:c r="A1757" s="137" t="str">
        <x:v>SU-068-V1</x:v>
      </x:c>
      <x:c r="B1757" s="137" t="str">
        <x:v>leichte Mahlzeit</x:v>
      </x:c>
      <x:c r="C1757" s="137" t="str">
        <x:v>meal_role</x:v>
      </x:c>
      <x:c r="D1757" s="138" t="str">
        <x:v>editorial_rule</x:v>
      </x:c>
      <x:c r="E1757" s="139" t="n">
        <x:v>0.93</x:v>
      </x:c>
    </x:row>
    <x:row r="1758">
      <x:c r="A1758" s="137" t="str">
        <x:v>SU-068-V1</x:v>
      </x:c>
      <x:c r="B1758" s="137" t="str">
        <x:v>Suppe</x:v>
      </x:c>
      <x:c r="C1758" s="137" t="str">
        <x:v>dish_type</x:v>
      </x:c>
      <x:c r="D1758" s="138" t="str">
        <x:v>editorial_rule</x:v>
      </x:c>
      <x:c r="E1758" s="139" t="n">
        <x:v>0.9</x:v>
      </x:c>
    </x:row>
    <x:row r="1759">
      <x:c r="A1759" s="137" t="str">
        <x:v>SU-068-V1</x:v>
      </x:c>
      <x:c r="B1759" s="137" t="str">
        <x:v>schnell</x:v>
      </x:c>
      <x:c r="C1759" s="137" t="str">
        <x:v>use_case</x:v>
      </x:c>
      <x:c r="D1759" s="138" t="str">
        <x:v>recipe_properties</x:v>
      </x:c>
      <x:c r="E1759" s="139" t="n">
        <x:v>0.88</x:v>
      </x:c>
    </x:row>
    <x:row r="1760">
      <x:c r="A1760" s="137" t="str">
        <x:v>SU-068-V1</x:v>
      </x:c>
      <x:c r="B1760" s="137" t="str">
        <x:v>Meal Prep</x:v>
      </x:c>
      <x:c r="C1760" s="137" t="str">
        <x:v>use_case</x:v>
      </x:c>
      <x:c r="D1760" s="138" t="str">
        <x:v>recipe_properties</x:v>
      </x:c>
      <x:c r="E1760" s="139" t="n">
        <x:v>0.88</x:v>
      </x:c>
    </x:row>
    <x:row r="1761">
      <x:c r="A1761" s="137" t="str">
        <x:v>SU-068-V1</x:v>
      </x:c>
      <x:c r="B1761" s="137" t="str">
        <x:v>tiefkühlgeeignet</x:v>
      </x:c>
      <x:c r="C1761" s="137" t="str">
        <x:v>use_case</x:v>
      </x:c>
      <x:c r="D1761" s="138" t="str">
        <x:v>recipe_properties</x:v>
      </x:c>
      <x:c r="E1761" s="139" t="n">
        <x:v>0.88</x:v>
      </x:c>
    </x:row>
    <x:row r="1762">
      <x:c r="A1762" s="137" t="str">
        <x:v>SU-068-V1</x:v>
      </x:c>
      <x:c r="B1762" s="137" t="str">
        <x:v>transportierbar</x:v>
      </x:c>
      <x:c r="C1762" s="137" t="str">
        <x:v>use_case</x:v>
      </x:c>
      <x:c r="D1762" s="138" t="str">
        <x:v>recipe_properties</x:v>
      </x:c>
      <x:c r="E1762" s="139" t="n">
        <x:v>0.88</x:v>
      </x:c>
    </x:row>
    <x:row r="1763">
      <x:c r="A1763" s="137" t="str">
        <x:v>SU-068-V1</x:v>
      </x:c>
      <x:c r="B1763" s="137" t="str">
        <x:v>für mehrere Portionen</x:v>
      </x:c>
      <x:c r="C1763" s="137" t="str">
        <x:v>use_case</x:v>
      </x:c>
      <x:c r="D1763" s="138" t="str">
        <x:v>recipe_properties</x:v>
      </x:c>
      <x:c r="E1763" s="139" t="n">
        <x:v>0.88</x:v>
      </x:c>
    </x:row>
    <x:row r="1764">
      <x:c r="A1764" s="137" t="str">
        <x:v>SU-068-V1</x:v>
      </x:c>
      <x:c r="B1764" s="137" t="str">
        <x:v>One Pot</x:v>
      </x:c>
      <x:c r="C1764" s="137" t="str">
        <x:v>use_case</x:v>
      </x:c>
      <x:c r="D1764" s="138" t="str">
        <x:v>recipe_properties</x:v>
      </x:c>
      <x:c r="E1764" s="139" t="n">
        <x:v>0.88</x:v>
      </x:c>
    </x:row>
    <x:row r="1765">
      <x:c r="A1765" s="137" t="str">
        <x:v>SU-068-V1</x:v>
      </x:c>
      <x:c r="B1765" s="137" t="str">
        <x:v>vertraut</x:v>
      </x:c>
      <x:c r="C1765" s="137" t="str">
        <x:v>novelty</x:v>
      </x:c>
      <x:c r="D1765" s="138" t="str">
        <x:v>editorial_rule</x:v>
      </x:c>
      <x:c r="E1765" s="139" t="n">
        <x:v>0.78</x:v>
      </x:c>
    </x:row>
    <x:row r="1766">
      <x:c r="A1766" s="137" t="str">
        <x:v>SU-068-V1</x:v>
      </x:c>
      <x:c r="B1766" s="137" t="str">
        <x:v>normaler Supermarkt</x:v>
      </x:c>
      <x:c r="C1766" s="137" t="str">
        <x:v>availability</x:v>
      </x:c>
      <x:c r="D1766" s="138" t="str">
        <x:v>ingredient_rule</x:v>
      </x:c>
      <x:c r="E1766" s="139" t="n">
        <x:v>0.78</x:v>
      </x:c>
    </x:row>
    <x:row r="1767">
      <x:c r="A1767" s="137" t="str">
        <x:v>SU-068-V1</x:v>
      </x:c>
      <x:c r="B1767" s="137" t="str">
        <x:v>nordafrikanisch inspiriert</x:v>
      </x:c>
      <x:c r="C1767" s="137" t="str">
        <x:v>region</x:v>
      </x:c>
      <x:c r="D1767" s="138" t="str">
        <x:v>editorial_rule</x:v>
      </x:c>
      <x:c r="E1767" s="139" t="n">
        <x:v>0.78</x:v>
      </x:c>
    </x:row>
    <x:row r="1768">
      <x:c r="A1768" s="137" t="str">
        <x:v>SU-068-V1</x:v>
      </x:c>
      <x:c r="B1768" s="137" t="str">
        <x:v>frisch</x:v>
      </x:c>
      <x:c r="C1768" s="137" t="str">
        <x:v>flavor</x:v>
      </x:c>
      <x:c r="D1768" s="138" t="str">
        <x:v>ingredient_rule</x:v>
      </x:c>
      <x:c r="E1768" s="139" t="n">
        <x:v>0.8</x:v>
      </x:c>
    </x:row>
    <x:row r="1769">
      <x:c r="A1769" s="137" t="str">
        <x:v>SU-068-V1</x:v>
      </x:c>
      <x:c r="B1769" s="137" t="str">
        <x:v>herzhaft</x:v>
      </x:c>
      <x:c r="C1769" s="137" t="str">
        <x:v>flavor</x:v>
      </x:c>
      <x:c r="D1769" s="138" t="str">
        <x:v>ingredient_rule</x:v>
      </x:c>
      <x:c r="E1769" s="139" t="n">
        <x:v>0.8</x:v>
      </x:c>
    </x:row>
    <x:row r="1770">
      <x:c r="A1770" s="137" t="str">
        <x:v>SU-068-V1</x:v>
      </x:c>
      <x:c r="B1770" s="137" t="str">
        <x:v>würzig</x:v>
      </x:c>
      <x:c r="C1770" s="137" t="str">
        <x:v>flavor</x:v>
      </x:c>
      <x:c r="D1770" s="138" t="str">
        <x:v>ingredient_rule</x:v>
      </x:c>
      <x:c r="E1770" s="139" t="n">
        <x:v>0.8</x:v>
      </x:c>
    </x:row>
    <x:row r="1771">
      <x:c r="A1771" s="137" t="str">
        <x:v>SU-068-V1</x:v>
      </x:c>
      <x:c r="B1771" s="137" t="str">
        <x:v>säuerlich</x:v>
      </x:c>
      <x:c r="C1771" s="137" t="str">
        <x:v>flavor</x:v>
      </x:c>
      <x:c r="D1771" s="138" t="str">
        <x:v>ingredient_rule</x:v>
      </x:c>
      <x:c r="E1771" s="139" t="n">
        <x:v>0.8</x:v>
      </x:c>
    </x:row>
    <x:row r="1772">
      <x:c r="A1772" s="137" t="str">
        <x:v>SU-068-V1</x:v>
      </x:c>
      <x:c r="B1772" s="137" t="str">
        <x:v>mild</x:v>
      </x:c>
      <x:c r="C1772" s="137" t="str">
        <x:v>spice</x:v>
      </x:c>
      <x:c r="D1772" s="138" t="str">
        <x:v>ingredient_rule</x:v>
      </x:c>
      <x:c r="E1772" s="139" t="n">
        <x:v>0.85</x:v>
      </x:c>
    </x:row>
    <x:row r="1773">
      <x:c r="A1773" s="137" t="str">
        <x:v>SU-068-V1</x:v>
      </x:c>
      <x:c r="B1773" s="137" t="str">
        <x:v>Winter</x:v>
      </x:c>
      <x:c r="C1773" s="137" t="str">
        <x:v>season</x:v>
      </x:c>
      <x:c r="D1773" s="138" t="str">
        <x:v>editorial_rule</x:v>
      </x:c>
      <x:c r="E1773" s="139" t="n">
        <x:v>0.72</x:v>
      </x:c>
    </x:row>
    <x:row r="1774">
      <x:c r="A1774" s="137" t="str">
        <x:v>SU-068-V1</x:v>
      </x:c>
      <x:c r="B1774" s="137" t="str">
        <x:v>warm</x:v>
      </x:c>
      <x:c r="C1774" s="137" t="str">
        <x:v>temperature</x:v>
      </x:c>
      <x:c r="D1774" s="138" t="str">
        <x:v>recipe_properties</x:v>
      </x:c>
      <x:c r="E1774" s="139" t="n">
        <x:v>0.9</x:v>
      </x:c>
    </x:row>
    <x:row r="1775">
      <x:c r="A1775" s="137" t="str">
        <x:v>SU-068-V1</x:v>
      </x:c>
      <x:c r="B1775" s="137" t="str">
        <x:v>Topf</x:v>
      </x:c>
      <x:c r="C1775" s="137" t="str">
        <x:v>equipment</x:v>
      </x:c>
      <x:c r="D1775" s="138" t="str">
        <x:v>steps_and_existing_data</x:v>
      </x:c>
      <x:c r="E1775" s="139" t="n">
        <x:v>0.88</x:v>
      </x:c>
    </x:row>
    <x:row r="1776">
      <x:c r="A1776" s="137" t="str">
        <x:v>SU-068-V1</x:v>
      </x:c>
      <x:c r="B1776" s="137" t="str">
        <x:v>Pfanne</x:v>
      </x:c>
      <x:c r="C1776" s="137" t="str">
        <x:v>equipment</x:v>
      </x:c>
      <x:c r="D1776" s="138" t="str">
        <x:v>steps_and_existing_data</x:v>
      </x:c>
      <x:c r="E1776" s="139" t="n">
        <x:v>0.88</x:v>
      </x:c>
    </x:row>
    <x:row r="1777">
      <x:c r="A1777" s="137" t="str">
        <x:v>SU-068-V1</x:v>
      </x:c>
      <x:c r="B1777" s="137" t="str">
        <x:v>einfach</x:v>
      </x:c>
      <x:c r="C1777" s="137" t="str">
        <x:v>difficulty</x:v>
      </x:c>
      <x:c r="D1777" s="138" t="str">
        <x:v>existing_value</x:v>
      </x:c>
      <x:c r="E1777" s="139" t="n">
        <x:v>0.95</x:v>
      </x:c>
    </x:row>
    <x:row r="1778">
      <x:c r="A1778" s="137" t="str">
        <x:v>SU-068-V1</x:v>
      </x:c>
      <x:c r="B1778" s="137" t="str">
        <x:v>schnell</x:v>
      </x:c>
      <x:c r="C1778" s="137" t="str">
        <x:v>time</x:v>
      </x:c>
      <x:c r="D1778" s="138" t="str">
        <x:v>total_time</x:v>
      </x:c>
      <x:c r="E1778" s="139" t="n">
        <x:v>1</x:v>
      </x:c>
    </x:row>
    <x:row r="1779">
      <x:c r="A1779" s="137" t="str">
        <x:v>SU-068-V1</x:v>
      </x:c>
      <x:c r="B1779" s="137" t="str">
        <x:v>günstig</x:v>
      </x:c>
      <x:c r="C1779" s="137" t="str">
        <x:v>cost</x:v>
      </x:c>
      <x:c r="D1779" s="138" t="str">
        <x:v>cost_per_serving</x:v>
      </x:c>
      <x:c r="E1779" s="139" t="n">
        <x:v>1</x:v>
      </x:c>
    </x:row>
    <x:row r="1780">
      <x:c r="A1780" s="137" t="str">
        <x:v>SU-069-V1</x:v>
      </x:c>
      <x:c r="B1780" s="137" t="str">
        <x:v>vegetarisch</x:v>
      </x:c>
      <x:c r="C1780" s="137" t="str">
        <x:v>diet</x:v>
      </x:c>
      <x:c r="D1780" s="138" t="str">
        <x:v>ingredients</x:v>
      </x:c>
      <x:c r="E1780" s="139" t="n">
        <x:v>0.96</x:v>
      </x:c>
    </x:row>
    <x:row r="1781">
      <x:c r="A1781" s="137" t="str">
        <x:v>SU-069-V1</x:v>
      </x:c>
      <x:c r="B1781" s="137" t="str">
        <x:v>nach Zutaten halal-kompatibel</x:v>
      </x:c>
      <x:c r="C1781" s="137" t="str">
        <x:v>halal</x:v>
      </x:c>
      <x:c r="D1781" s="138" t="str">
        <x:v>ingredients</x:v>
      </x:c>
      <x:c r="E1781" s="139" t="n">
        <x:v>0.94</x:v>
      </x:c>
    </x:row>
    <x:row r="1782">
      <x:c r="A1782" s="137" t="str">
        <x:v>SU-069-V1</x:v>
      </x:c>
      <x:c r="B1782" s="137" t="str">
        <x:v>glutenfrei nach Zutaten</x:v>
      </x:c>
      <x:c r="C1782" s="137" t="str">
        <x:v>compatibility</x:v>
      </x:c>
      <x:c r="D1782" s="138" t="str">
        <x:v>ingredients</x:v>
      </x:c>
      <x:c r="E1782" s="139" t="n">
        <x:v>0.9</x:v>
      </x:c>
    </x:row>
    <x:row r="1783">
      <x:c r="A1783" s="137" t="str">
        <x:v>SU-069-V1</x:v>
      </x:c>
      <x:c r="B1783" s="137" t="str">
        <x:v>laktosefrei nach Zutaten</x:v>
      </x:c>
      <x:c r="C1783" s="137" t="str">
        <x:v>compatibility</x:v>
      </x:c>
      <x:c r="D1783" s="138" t="str">
        <x:v>ingredients</x:v>
      </x:c>
      <x:c r="E1783" s="139" t="n">
        <x:v>0.9</x:v>
      </x:c>
    </x:row>
    <x:row r="1784">
      <x:c r="A1784" s="137" t="str">
        <x:v>SU-069-V1</x:v>
      </x:c>
      <x:c r="B1784" s="137" t="str">
        <x:v>nussfrei nach Zutaten</x:v>
      </x:c>
      <x:c r="C1784" s="137" t="str">
        <x:v>compatibility</x:v>
      </x:c>
      <x:c r="D1784" s="138" t="str">
        <x:v>ingredients</x:v>
      </x:c>
      <x:c r="E1784" s="139" t="n">
        <x:v>0.9</x:v>
      </x:c>
    </x:row>
    <x:row r="1785">
      <x:c r="A1785" s="137" t="str">
        <x:v>SU-069-V1</x:v>
      </x:c>
      <x:c r="B1785" s="137" t="str">
        <x:v>eifrei nach Zutaten</x:v>
      </x:c>
      <x:c r="C1785" s="137" t="str">
        <x:v>compatibility</x:v>
      </x:c>
      <x:c r="D1785" s="138" t="str">
        <x:v>ingredients</x:v>
      </x:c>
      <x:c r="E1785" s="139" t="n">
        <x:v>0.9</x:v>
      </x:c>
    </x:row>
    <x:row r="1786">
      <x:c r="A1786" s="137" t="str">
        <x:v>SU-069-V1</x:v>
      </x:c>
      <x:c r="B1786" s="137" t="str">
        <x:v>sojafrei nach Zutaten</x:v>
      </x:c>
      <x:c r="C1786" s="137" t="str">
        <x:v>compatibility</x:v>
      </x:c>
      <x:c r="D1786" s="138" t="str">
        <x:v>ingredients</x:v>
      </x:c>
      <x:c r="E1786" s="139" t="n">
        <x:v>0.9</x:v>
      </x:c>
    </x:row>
    <x:row r="1787">
      <x:c r="A1787" s="137" t="str">
        <x:v>SU-069-V1</x:v>
      </x:c>
      <x:c r="B1787" s="137" t="str">
        <x:v>ballaststoffreich</x:v>
      </x:c>
      <x:c r="C1787" s="137" t="str">
        <x:v>nutrition</x:v>
      </x:c>
      <x:c r="D1787" s="138" t="str">
        <x:v>macros</x:v>
      </x:c>
      <x:c r="E1787" s="139" t="n">
        <x:v>0.9</x:v>
      </x:c>
    </x:row>
    <x:row r="1788">
      <x:c r="A1788" s="137" t="str">
        <x:v>SU-069-V1</x:v>
      </x:c>
      <x:c r="B1788" s="137" t="str">
        <x:v>leicht</x:v>
      </x:c>
      <x:c r="C1788" s="137" t="str">
        <x:v>nutrition</x:v>
      </x:c>
      <x:c r="D1788" s="138" t="str">
        <x:v>macros</x:v>
      </x:c>
      <x:c r="E1788" s="139" t="n">
        <x:v>0.9</x:v>
      </x:c>
    </x:row>
    <x:row r="1789">
      <x:c r="A1789" s="137" t="str">
        <x:v>SU-069-V1</x:v>
      </x:c>
      <x:c r="B1789" s="137" t="str">
        <x:v>leichte Mahlzeit</x:v>
      </x:c>
      <x:c r="C1789" s="137" t="str">
        <x:v>meal_role</x:v>
      </x:c>
      <x:c r="D1789" s="138" t="str">
        <x:v>editorial_rule</x:v>
      </x:c>
      <x:c r="E1789" s="139" t="n">
        <x:v>0.93</x:v>
      </x:c>
    </x:row>
    <x:row r="1790">
      <x:c r="A1790" s="137" t="str">
        <x:v>SU-069-V1</x:v>
      </x:c>
      <x:c r="B1790" s="137" t="str">
        <x:v>Suppe</x:v>
      </x:c>
      <x:c r="C1790" s="137" t="str">
        <x:v>dish_type</x:v>
      </x:c>
      <x:c r="D1790" s="138" t="str">
        <x:v>editorial_rule</x:v>
      </x:c>
      <x:c r="E1790" s="139" t="n">
        <x:v>0.9</x:v>
      </x:c>
    </x:row>
    <x:row r="1791">
      <x:c r="A1791" s="137" t="str">
        <x:v>SU-069-V1</x:v>
      </x:c>
      <x:c r="B1791" s="137" t="str">
        <x:v>schnell</x:v>
      </x:c>
      <x:c r="C1791" s="137" t="str">
        <x:v>use_case</x:v>
      </x:c>
      <x:c r="D1791" s="138" t="str">
        <x:v>recipe_properties</x:v>
      </x:c>
      <x:c r="E1791" s="139" t="n">
        <x:v>0.88</x:v>
      </x:c>
    </x:row>
    <x:row r="1792">
      <x:c r="A1792" s="137" t="str">
        <x:v>SU-069-V1</x:v>
      </x:c>
      <x:c r="B1792" s="137" t="str">
        <x:v>Meal Prep</x:v>
      </x:c>
      <x:c r="C1792" s="137" t="str">
        <x:v>use_case</x:v>
      </x:c>
      <x:c r="D1792" s="138" t="str">
        <x:v>recipe_properties</x:v>
      </x:c>
      <x:c r="E1792" s="139" t="n">
        <x:v>0.88</x:v>
      </x:c>
    </x:row>
    <x:row r="1793">
      <x:c r="A1793" s="137" t="str">
        <x:v>SU-069-V1</x:v>
      </x:c>
      <x:c r="B1793" s="137" t="str">
        <x:v>tiefkühlgeeignet</x:v>
      </x:c>
      <x:c r="C1793" s="137" t="str">
        <x:v>use_case</x:v>
      </x:c>
      <x:c r="D1793" s="138" t="str">
        <x:v>recipe_properties</x:v>
      </x:c>
      <x:c r="E1793" s="139" t="n">
        <x:v>0.88</x:v>
      </x:c>
    </x:row>
    <x:row r="1794">
      <x:c r="A1794" s="137" t="str">
        <x:v>SU-069-V1</x:v>
      </x:c>
      <x:c r="B1794" s="137" t="str">
        <x:v>transportierbar</x:v>
      </x:c>
      <x:c r="C1794" s="137" t="str">
        <x:v>use_case</x:v>
      </x:c>
      <x:c r="D1794" s="138" t="str">
        <x:v>recipe_properties</x:v>
      </x:c>
      <x:c r="E1794" s="139" t="n">
        <x:v>0.88</x:v>
      </x:c>
    </x:row>
    <x:row r="1795">
      <x:c r="A1795" s="137" t="str">
        <x:v>SU-069-V1</x:v>
      </x:c>
      <x:c r="B1795" s="137" t="str">
        <x:v>One Pot</x:v>
      </x:c>
      <x:c r="C1795" s="137" t="str">
        <x:v>use_case</x:v>
      </x:c>
      <x:c r="D1795" s="138" t="str">
        <x:v>recipe_properties</x:v>
      </x:c>
      <x:c r="E1795" s="139" t="n">
        <x:v>0.88</x:v>
      </x:c>
    </x:row>
    <x:row r="1796">
      <x:c r="A1796" s="137" t="str">
        <x:v>SU-069-V1</x:v>
      </x:c>
      <x:c r="B1796" s="137" t="str">
        <x:v>vertraut</x:v>
      </x:c>
      <x:c r="C1796" s="137" t="str">
        <x:v>novelty</x:v>
      </x:c>
      <x:c r="D1796" s="138" t="str">
        <x:v>editorial_rule</x:v>
      </x:c>
      <x:c r="E1796" s="139" t="n">
        <x:v>0.78</x:v>
      </x:c>
    </x:row>
    <x:row r="1797">
      <x:c r="A1797" s="137" t="str">
        <x:v>SU-069-V1</x:v>
      </x:c>
      <x:c r="B1797" s="137" t="str">
        <x:v>normaler Supermarkt</x:v>
      </x:c>
      <x:c r="C1797" s="137" t="str">
        <x:v>availability</x:v>
      </x:c>
      <x:c r="D1797" s="138" t="str">
        <x:v>ingredient_rule</x:v>
      </x:c>
      <x:c r="E1797" s="139" t="n">
        <x:v>0.78</x:v>
      </x:c>
    </x:row>
    <x:row r="1798">
      <x:c r="A1798" s="137" t="str">
        <x:v>SU-069-V1</x:v>
      </x:c>
      <x:c r="B1798" s="137" t="str">
        <x:v>international/modern</x:v>
      </x:c>
      <x:c r="C1798" s="137" t="str">
        <x:v>region</x:v>
      </x:c>
      <x:c r="D1798" s="138" t="str">
        <x:v>editorial_rule</x:v>
      </x:c>
      <x:c r="E1798" s="139" t="n">
        <x:v>0.78</x:v>
      </x:c>
    </x:row>
    <x:row r="1799">
      <x:c r="A1799" s="137" t="str">
        <x:v>SU-069-V1</x:v>
      </x:c>
      <x:c r="B1799" s="137" t="str">
        <x:v>frisch</x:v>
      </x:c>
      <x:c r="C1799" s="137" t="str">
        <x:v>flavor</x:v>
      </x:c>
      <x:c r="D1799" s="138" t="str">
        <x:v>ingredient_rule</x:v>
      </x:c>
      <x:c r="E1799" s="139" t="n">
        <x:v>0.8</x:v>
      </x:c>
    </x:row>
    <x:row r="1800">
      <x:c r="A1800" s="137" t="str">
        <x:v>SU-069-V1</x:v>
      </x:c>
      <x:c r="B1800" s="137" t="str">
        <x:v>herzhaft</x:v>
      </x:c>
      <x:c r="C1800" s="137" t="str">
        <x:v>flavor</x:v>
      </x:c>
      <x:c r="D1800" s="138" t="str">
        <x:v>ingredient_rule</x:v>
      </x:c>
      <x:c r="E1800" s="139" t="n">
        <x:v>0.8</x:v>
      </x:c>
    </x:row>
    <x:row r="1801">
      <x:c r="A1801" s="137" t="str">
        <x:v>SU-069-V1</x:v>
      </x:c>
      <x:c r="B1801" s="137" t="str">
        <x:v>mild</x:v>
      </x:c>
      <x:c r="C1801" s="137" t="str">
        <x:v>spice</x:v>
      </x:c>
      <x:c r="D1801" s="138" t="str">
        <x:v>ingredient_rule</x:v>
      </x:c>
      <x:c r="E1801" s="139" t="n">
        <x:v>0.85</x:v>
      </x:c>
    </x:row>
    <x:row r="1802">
      <x:c r="A1802" s="137" t="str">
        <x:v>SU-069-V1</x:v>
      </x:c>
      <x:c r="B1802" s="137" t="str">
        <x:v>Winter</x:v>
      </x:c>
      <x:c r="C1802" s="137" t="str">
        <x:v>season</x:v>
      </x:c>
      <x:c r="D1802" s="138" t="str">
        <x:v>editorial_rule</x:v>
      </x:c>
      <x:c r="E1802" s="139" t="n">
        <x:v>0.72</x:v>
      </x:c>
    </x:row>
    <x:row r="1803">
      <x:c r="A1803" s="137" t="str">
        <x:v>SU-069-V1</x:v>
      </x:c>
      <x:c r="B1803" s="137" t="str">
        <x:v>warm</x:v>
      </x:c>
      <x:c r="C1803" s="137" t="str">
        <x:v>temperature</x:v>
      </x:c>
      <x:c r="D1803" s="138" t="str">
        <x:v>recipe_properties</x:v>
      </x:c>
      <x:c r="E1803" s="139" t="n">
        <x:v>0.9</x:v>
      </x:c>
    </x:row>
    <x:row r="1804">
      <x:c r="A1804" s="137" t="str">
        <x:v>SU-069-V1</x:v>
      </x:c>
      <x:c r="B1804" s="137" t="str">
        <x:v>Topf</x:v>
      </x:c>
      <x:c r="C1804" s="137" t="str">
        <x:v>equipment</x:v>
      </x:c>
      <x:c r="D1804" s="138" t="str">
        <x:v>steps_and_existing_data</x:v>
      </x:c>
      <x:c r="E1804" s="139" t="n">
        <x:v>0.88</x:v>
      </x:c>
    </x:row>
    <x:row r="1805">
      <x:c r="A1805" s="137" t="str">
        <x:v>SU-069-V1</x:v>
      </x:c>
      <x:c r="B1805" s="137" t="str">
        <x:v>Pfanne</x:v>
      </x:c>
      <x:c r="C1805" s="137" t="str">
        <x:v>equipment</x:v>
      </x:c>
      <x:c r="D1805" s="138" t="str">
        <x:v>steps_and_existing_data</x:v>
      </x:c>
      <x:c r="E1805" s="139" t="n">
        <x:v>0.88</x:v>
      </x:c>
    </x:row>
    <x:row r="1806">
      <x:c r="A1806" s="137" t="str">
        <x:v>SU-069-V1</x:v>
      </x:c>
      <x:c r="B1806" s="137" t="str">
        <x:v>einfach</x:v>
      </x:c>
      <x:c r="C1806" s="137" t="str">
        <x:v>difficulty</x:v>
      </x:c>
      <x:c r="D1806" s="138" t="str">
        <x:v>existing_value</x:v>
      </x:c>
      <x:c r="E1806" s="139" t="n">
        <x:v>0.95</x:v>
      </x:c>
    </x:row>
    <x:row r="1807">
      <x:c r="A1807" s="137" t="str">
        <x:v>SU-069-V1</x:v>
      </x:c>
      <x:c r="B1807" s="137" t="str">
        <x:v>schnell</x:v>
      </x:c>
      <x:c r="C1807" s="137" t="str">
        <x:v>time</x:v>
      </x:c>
      <x:c r="D1807" s="138" t="str">
        <x:v>total_time</x:v>
      </x:c>
      <x:c r="E1807" s="139" t="n">
        <x:v>1</x:v>
      </x:c>
    </x:row>
    <x:row r="1808">
      <x:c r="A1808" s="137" t="str">
        <x:v>SU-069-V1</x:v>
      </x:c>
      <x:c r="B1808" s="137" t="str">
        <x:v>günstig</x:v>
      </x:c>
      <x:c r="C1808" s="137" t="str">
        <x:v>cost</x:v>
      </x:c>
      <x:c r="D1808" s="138" t="str">
        <x:v>cost_per_serving</x:v>
      </x:c>
      <x:c r="E1808" s="139" t="n">
        <x:v>1</x:v>
      </x:c>
    </x:row>
    <x:row r="1809">
      <x:c r="A1809" s="137" t="str">
        <x:v>SU-070-V1</x:v>
      </x:c>
      <x:c r="B1809" s="137" t="str">
        <x:v>vegetarisch</x:v>
      </x:c>
      <x:c r="C1809" s="137" t="str">
        <x:v>diet</x:v>
      </x:c>
      <x:c r="D1809" s="138" t="str">
        <x:v>ingredients</x:v>
      </x:c>
      <x:c r="E1809" s="139" t="n">
        <x:v>0.96</x:v>
      </x:c>
    </x:row>
    <x:row r="1810">
      <x:c r="A1810" s="137" t="str">
        <x:v>SU-070-V1</x:v>
      </x:c>
      <x:c r="B1810" s="137" t="str">
        <x:v>nach Zutaten halal-kompatibel</x:v>
      </x:c>
      <x:c r="C1810" s="137" t="str">
        <x:v>halal</x:v>
      </x:c>
      <x:c r="D1810" s="138" t="str">
        <x:v>ingredients</x:v>
      </x:c>
      <x:c r="E1810" s="139" t="n">
        <x:v>0.94</x:v>
      </x:c>
    </x:row>
    <x:row r="1811">
      <x:c r="A1811" s="137" t="str">
        <x:v>SU-070-V1</x:v>
      </x:c>
      <x:c r="B1811" s="137" t="str">
        <x:v>glutenfrei nach Zutaten</x:v>
      </x:c>
      <x:c r="C1811" s="137" t="str">
        <x:v>compatibility</x:v>
      </x:c>
      <x:c r="D1811" s="138" t="str">
        <x:v>ingredients</x:v>
      </x:c>
      <x:c r="E1811" s="139" t="n">
        <x:v>0.9</x:v>
      </x:c>
    </x:row>
    <x:row r="1812">
      <x:c r="A1812" s="137" t="str">
        <x:v>SU-070-V1</x:v>
      </x:c>
      <x:c r="B1812" s="137" t="str">
        <x:v>mit laktosefreien Produkten</x:v>
      </x:c>
      <x:c r="C1812" s="137" t="str">
        <x:v>compatibility</x:v>
      </x:c>
      <x:c r="D1812" s="138" t="str">
        <x:v>ingredients</x:v>
      </x:c>
      <x:c r="E1812" s="139" t="n">
        <x:v>0.9</x:v>
      </x:c>
    </x:row>
    <x:row r="1813">
      <x:c r="A1813" s="137" t="str">
        <x:v>SU-070-V1</x:v>
      </x:c>
      <x:c r="B1813" s="137" t="str">
        <x:v>nussfrei nach Zutaten</x:v>
      </x:c>
      <x:c r="C1813" s="137" t="str">
        <x:v>compatibility</x:v>
      </x:c>
      <x:c r="D1813" s="138" t="str">
        <x:v>ingredients</x:v>
      </x:c>
      <x:c r="E1813" s="139" t="n">
        <x:v>0.9</x:v>
      </x:c>
    </x:row>
    <x:row r="1814">
      <x:c r="A1814" s="137" t="str">
        <x:v>SU-070-V1</x:v>
      </x:c>
      <x:c r="B1814" s="137" t="str">
        <x:v>eifrei nach Zutaten</x:v>
      </x:c>
      <x:c r="C1814" s="137" t="str">
        <x:v>compatibility</x:v>
      </x:c>
      <x:c r="D1814" s="138" t="str">
        <x:v>ingredients</x:v>
      </x:c>
      <x:c r="E1814" s="139" t="n">
        <x:v>0.9</x:v>
      </x:c>
    </x:row>
    <x:row r="1815">
      <x:c r="A1815" s="137" t="str">
        <x:v>SU-070-V1</x:v>
      </x:c>
      <x:c r="B1815" s="137" t="str">
        <x:v>sojafrei nach Zutaten</x:v>
      </x:c>
      <x:c r="C1815" s="137" t="str">
        <x:v>compatibility</x:v>
      </x:c>
      <x:c r="D1815" s="138" t="str">
        <x:v>ingredients</x:v>
      </x:c>
      <x:c r="E1815" s="139" t="n">
        <x:v>0.9</x:v>
      </x:c>
    </x:row>
    <x:row r="1816">
      <x:c r="A1816" s="137" t="str">
        <x:v>SU-070-V1</x:v>
      </x:c>
      <x:c r="B1816" s="137" t="str">
        <x:v>leicht</x:v>
      </x:c>
      <x:c r="C1816" s="137" t="str">
        <x:v>nutrition</x:v>
      </x:c>
      <x:c r="D1816" s="138" t="str">
        <x:v>macros</x:v>
      </x:c>
      <x:c r="E1816" s="139" t="n">
        <x:v>0.9</x:v>
      </x:c>
    </x:row>
    <x:row r="1817">
      <x:c r="A1817" s="137" t="str">
        <x:v>SU-070-V1</x:v>
      </x:c>
      <x:c r="B1817" s="137" t="str">
        <x:v>leichte Mahlzeit</x:v>
      </x:c>
      <x:c r="C1817" s="137" t="str">
        <x:v>meal_role</x:v>
      </x:c>
      <x:c r="D1817" s="138" t="str">
        <x:v>editorial_rule</x:v>
      </x:c>
      <x:c r="E1817" s="139" t="n">
        <x:v>0.93</x:v>
      </x:c>
    </x:row>
    <x:row r="1818">
      <x:c r="A1818" s="137" t="str">
        <x:v>SU-070-V1</x:v>
      </x:c>
      <x:c r="B1818" s="137" t="str">
        <x:v>Suppe</x:v>
      </x:c>
      <x:c r="C1818" s="137" t="str">
        <x:v>dish_type</x:v>
      </x:c>
      <x:c r="D1818" s="138" t="str">
        <x:v>editorial_rule</x:v>
      </x:c>
      <x:c r="E1818" s="139" t="n">
        <x:v>0.9</x:v>
      </x:c>
    </x:row>
    <x:row r="1819">
      <x:c r="A1819" s="137" t="str">
        <x:v>SU-070-V1</x:v>
      </x:c>
      <x:c r="B1819" s="137" t="str">
        <x:v>schnell</x:v>
      </x:c>
      <x:c r="C1819" s="137" t="str">
        <x:v>use_case</x:v>
      </x:c>
      <x:c r="D1819" s="138" t="str">
        <x:v>recipe_properties</x:v>
      </x:c>
      <x:c r="E1819" s="139" t="n">
        <x:v>0.88</x:v>
      </x:c>
    </x:row>
    <x:row r="1820">
      <x:c r="A1820" s="137" t="str">
        <x:v>SU-070-V1</x:v>
      </x:c>
      <x:c r="B1820" s="137" t="str">
        <x:v>Meal Prep</x:v>
      </x:c>
      <x:c r="C1820" s="137" t="str">
        <x:v>use_case</x:v>
      </x:c>
      <x:c r="D1820" s="138" t="str">
        <x:v>recipe_properties</x:v>
      </x:c>
      <x:c r="E1820" s="139" t="n">
        <x:v>0.88</x:v>
      </x:c>
    </x:row>
    <x:row r="1821">
      <x:c r="A1821" s="137" t="str">
        <x:v>SU-070-V1</x:v>
      </x:c>
      <x:c r="B1821" s="137" t="str">
        <x:v>tiefkühlgeeignet</x:v>
      </x:c>
      <x:c r="C1821" s="137" t="str">
        <x:v>use_case</x:v>
      </x:c>
      <x:c r="D1821" s="138" t="str">
        <x:v>recipe_properties</x:v>
      </x:c>
      <x:c r="E1821" s="139" t="n">
        <x:v>0.88</x:v>
      </x:c>
    </x:row>
    <x:row r="1822">
      <x:c r="A1822" s="137" t="str">
        <x:v>SU-070-V1</x:v>
      </x:c>
      <x:c r="B1822" s="137" t="str">
        <x:v>transportierbar</x:v>
      </x:c>
      <x:c r="C1822" s="137" t="str">
        <x:v>use_case</x:v>
      </x:c>
      <x:c r="D1822" s="138" t="str">
        <x:v>recipe_properties</x:v>
      </x:c>
      <x:c r="E1822" s="139" t="n">
        <x:v>0.88</x:v>
      </x:c>
    </x:row>
    <x:row r="1823">
      <x:c r="A1823" s="137" t="str">
        <x:v>SU-070-V1</x:v>
      </x:c>
      <x:c r="B1823" s="137" t="str">
        <x:v>für mehrere Portionen</x:v>
      </x:c>
      <x:c r="C1823" s="137" t="str">
        <x:v>use_case</x:v>
      </x:c>
      <x:c r="D1823" s="138" t="str">
        <x:v>recipe_properties</x:v>
      </x:c>
      <x:c r="E1823" s="139" t="n">
        <x:v>0.88</x:v>
      </x:c>
    </x:row>
    <x:row r="1824">
      <x:c r="A1824" s="137" t="str">
        <x:v>SU-070-V1</x:v>
      </x:c>
      <x:c r="B1824" s="137" t="str">
        <x:v>One Pot</x:v>
      </x:c>
      <x:c r="C1824" s="137" t="str">
        <x:v>use_case</x:v>
      </x:c>
      <x:c r="D1824" s="138" t="str">
        <x:v>recipe_properties</x:v>
      </x:c>
      <x:c r="E1824" s="139" t="n">
        <x:v>0.88</x:v>
      </x:c>
    </x:row>
    <x:row r="1825">
      <x:c r="A1825" s="137" t="str">
        <x:v>SU-070-V1</x:v>
      </x:c>
      <x:c r="B1825" s="137" t="str">
        <x:v>vertraut</x:v>
      </x:c>
      <x:c r="C1825" s="137" t="str">
        <x:v>novelty</x:v>
      </x:c>
      <x:c r="D1825" s="138" t="str">
        <x:v>editorial_rule</x:v>
      </x:c>
      <x:c r="E1825" s="139" t="n">
        <x:v>0.78</x:v>
      </x:c>
    </x:row>
    <x:row r="1826">
      <x:c r="A1826" s="137" t="str">
        <x:v>SU-070-V1</x:v>
      </x:c>
      <x:c r="B1826" s="137" t="str">
        <x:v>normaler Supermarkt</x:v>
      </x:c>
      <x:c r="C1826" s="137" t="str">
        <x:v>availability</x:v>
      </x:c>
      <x:c r="D1826" s="138" t="str">
        <x:v>ingredient_rule</x:v>
      </x:c>
      <x:c r="E1826" s="139" t="n">
        <x:v>0.78</x:v>
      </x:c>
    </x:row>
    <x:row r="1827">
      <x:c r="A1827" s="137" t="str">
        <x:v>SU-070-V1</x:v>
      </x:c>
      <x:c r="B1827" s="137" t="str">
        <x:v>international/modern</x:v>
      </x:c>
      <x:c r="C1827" s="137" t="str">
        <x:v>region</x:v>
      </x:c>
      <x:c r="D1827" s="138" t="str">
        <x:v>editorial_rule</x:v>
      </x:c>
      <x:c r="E1827" s="139" t="n">
        <x:v>0.78</x:v>
      </x:c>
    </x:row>
    <x:row r="1828">
      <x:c r="A1828" s="137" t="str">
        <x:v>SU-070-V1</x:v>
      </x:c>
      <x:c r="B1828" s="137" t="str">
        <x:v>frisch</x:v>
      </x:c>
      <x:c r="C1828" s="137" t="str">
        <x:v>flavor</x:v>
      </x:c>
      <x:c r="D1828" s="138" t="str">
        <x:v>ingredient_rule</x:v>
      </x:c>
      <x:c r="E1828" s="139" t="n">
        <x:v>0.8</x:v>
      </x:c>
    </x:row>
    <x:row r="1829">
      <x:c r="A1829" s="137" t="str">
        <x:v>SU-070-V1</x:v>
      </x:c>
      <x:c r="B1829" s="137" t="str">
        <x:v>herzhaft</x:v>
      </x:c>
      <x:c r="C1829" s="137" t="str">
        <x:v>flavor</x:v>
      </x:c>
      <x:c r="D1829" s="138" t="str">
        <x:v>ingredient_rule</x:v>
      </x:c>
      <x:c r="E1829" s="139" t="n">
        <x:v>0.8</x:v>
      </x:c>
    </x:row>
    <x:row r="1830">
      <x:c r="A1830" s="137" t="str">
        <x:v>SU-070-V1</x:v>
      </x:c>
      <x:c r="B1830" s="137" t="str">
        <x:v>mild</x:v>
      </x:c>
      <x:c r="C1830" s="137" t="str">
        <x:v>spice</x:v>
      </x:c>
      <x:c r="D1830" s="138" t="str">
        <x:v>ingredient_rule</x:v>
      </x:c>
      <x:c r="E1830" s="139" t="n">
        <x:v>0.85</x:v>
      </x:c>
    </x:row>
    <x:row r="1831">
      <x:c r="A1831" s="137" t="str">
        <x:v>SU-070-V1</x:v>
      </x:c>
      <x:c r="B1831" s="137" t="str">
        <x:v>Winter</x:v>
      </x:c>
      <x:c r="C1831" s="137" t="str">
        <x:v>season</x:v>
      </x:c>
      <x:c r="D1831" s="138" t="str">
        <x:v>editorial_rule</x:v>
      </x:c>
      <x:c r="E1831" s="139" t="n">
        <x:v>0.72</x:v>
      </x:c>
    </x:row>
    <x:row r="1832">
      <x:c r="A1832" s="137" t="str">
        <x:v>SU-070-V1</x:v>
      </x:c>
      <x:c r="B1832" s="137" t="str">
        <x:v>warm</x:v>
      </x:c>
      <x:c r="C1832" s="137" t="str">
        <x:v>temperature</x:v>
      </x:c>
      <x:c r="D1832" s="138" t="str">
        <x:v>recipe_properties</x:v>
      </x:c>
      <x:c r="E1832" s="139" t="n">
        <x:v>0.9</x:v>
      </x:c>
    </x:row>
    <x:row r="1833">
      <x:c r="A1833" s="137" t="str">
        <x:v>SU-070-V1</x:v>
      </x:c>
      <x:c r="B1833" s="137" t="str">
        <x:v>Topf</x:v>
      </x:c>
      <x:c r="C1833" s="137" t="str">
        <x:v>equipment</x:v>
      </x:c>
      <x:c r="D1833" s="138" t="str">
        <x:v>steps_and_existing_data</x:v>
      </x:c>
      <x:c r="E1833" s="139" t="n">
        <x:v>0.88</x:v>
      </x:c>
    </x:row>
    <x:row r="1834">
      <x:c r="A1834" s="137" t="str">
        <x:v>SU-070-V1</x:v>
      </x:c>
      <x:c r="B1834" s="137" t="str">
        <x:v>Mixer/Pürierstab</x:v>
      </x:c>
      <x:c r="C1834" s="137" t="str">
        <x:v>equipment</x:v>
      </x:c>
      <x:c r="D1834" s="138" t="str">
        <x:v>steps_and_existing_data</x:v>
      </x:c>
      <x:c r="E1834" s="139" t="n">
        <x:v>0.88</x:v>
      </x:c>
    </x:row>
    <x:row r="1835">
      <x:c r="A1835" s="137" t="str">
        <x:v>SU-070-V1</x:v>
      </x:c>
      <x:c r="B1835" s="137" t="str">
        <x:v>einfach</x:v>
      </x:c>
      <x:c r="C1835" s="137" t="str">
        <x:v>difficulty</x:v>
      </x:c>
      <x:c r="D1835" s="138" t="str">
        <x:v>existing_value</x:v>
      </x:c>
      <x:c r="E1835" s="139" t="n">
        <x:v>0.95</x:v>
      </x:c>
    </x:row>
    <x:row r="1836">
      <x:c r="A1836" s="137" t="str">
        <x:v>SU-070-V1</x:v>
      </x:c>
      <x:c r="B1836" s="137" t="str">
        <x:v>schnell</x:v>
      </x:c>
      <x:c r="C1836" s="137" t="str">
        <x:v>time</x:v>
      </x:c>
      <x:c r="D1836" s="138" t="str">
        <x:v>total_time</x:v>
      </x:c>
      <x:c r="E1836" s="139" t="n">
        <x:v>1</x:v>
      </x:c>
    </x:row>
    <x:row r="1837">
      <x:c r="A1837" s="137" t="str">
        <x:v>SU-070-V1</x:v>
      </x:c>
      <x:c r="B1837" s="137" t="str">
        <x:v>günstig</x:v>
      </x:c>
      <x:c r="C1837" s="137" t="str">
        <x:v>cost</x:v>
      </x:c>
      <x:c r="D1837" s="138" t="str">
        <x:v>cost_per_serving</x:v>
      </x:c>
      <x:c r="E1837" s="139" t="n">
        <x:v>1</x:v>
      </x:c>
    </x:row>
    <x:row r="1838">
      <x:c r="A1838" s="137" t="str">
        <x:v>SU-071-V1</x:v>
      </x:c>
      <x:c r="B1838" s="137" t="str">
        <x:v>vegetarisch</x:v>
      </x:c>
      <x:c r="C1838" s="137" t="str">
        <x:v>diet</x:v>
      </x:c>
      <x:c r="D1838" s="138" t="str">
        <x:v>ingredients</x:v>
      </x:c>
      <x:c r="E1838" s="139" t="n">
        <x:v>0.96</x:v>
      </x:c>
    </x:row>
    <x:row r="1839">
      <x:c r="A1839" s="137" t="str">
        <x:v>SU-071-V1</x:v>
      </x:c>
      <x:c r="B1839" s="137" t="str">
        <x:v>nach Zutaten halal-kompatibel</x:v>
      </x:c>
      <x:c r="C1839" s="137" t="str">
        <x:v>halal</x:v>
      </x:c>
      <x:c r="D1839" s="138" t="str">
        <x:v>ingredients</x:v>
      </x:c>
      <x:c r="E1839" s="139" t="n">
        <x:v>0.94</x:v>
      </x:c>
    </x:row>
    <x:row r="1840">
      <x:c r="A1840" s="137" t="str">
        <x:v>SU-071-V1</x:v>
      </x:c>
      <x:c r="B1840" s="137" t="str">
        <x:v>mit Austausch glutenfrei</x:v>
      </x:c>
      <x:c r="C1840" s="137" t="str">
        <x:v>compatibility</x:v>
      </x:c>
      <x:c r="D1840" s="138" t="str">
        <x:v>ingredients</x:v>
      </x:c>
      <x:c r="E1840" s="139" t="n">
        <x:v>0.9</x:v>
      </x:c>
    </x:row>
    <x:row r="1841">
      <x:c r="A1841" s="137" t="str">
        <x:v>SU-071-V1</x:v>
      </x:c>
      <x:c r="B1841" s="137" t="str">
        <x:v>laktosefrei nach Zutaten</x:v>
      </x:c>
      <x:c r="C1841" s="137" t="str">
        <x:v>compatibility</x:v>
      </x:c>
      <x:c r="D1841" s="138" t="str">
        <x:v>ingredients</x:v>
      </x:c>
      <x:c r="E1841" s="139" t="n">
        <x:v>0.9</x:v>
      </x:c>
    </x:row>
    <x:row r="1842">
      <x:c r="A1842" s="137" t="str">
        <x:v>SU-071-V1</x:v>
      </x:c>
      <x:c r="B1842" s="137" t="str">
        <x:v>nussfrei nach Zutaten</x:v>
      </x:c>
      <x:c r="C1842" s="137" t="str">
        <x:v>compatibility</x:v>
      </x:c>
      <x:c r="D1842" s="138" t="str">
        <x:v>ingredients</x:v>
      </x:c>
      <x:c r="E1842" s="139" t="n">
        <x:v>0.9</x:v>
      </x:c>
    </x:row>
    <x:row r="1843">
      <x:c r="A1843" s="137" t="str">
        <x:v>SU-071-V1</x:v>
      </x:c>
      <x:c r="B1843" s="137" t="str">
        <x:v>eifrei nach Zutaten</x:v>
      </x:c>
      <x:c r="C1843" s="137" t="str">
        <x:v>compatibility</x:v>
      </x:c>
      <x:c r="D1843" s="138" t="str">
        <x:v>ingredients</x:v>
      </x:c>
      <x:c r="E1843" s="139" t="n">
        <x:v>0.9</x:v>
      </x:c>
    </x:row>
    <x:row r="1844">
      <x:c r="A1844" s="137" t="str">
        <x:v>SU-071-V1</x:v>
      </x:c>
      <x:c r="B1844" s="137" t="str">
        <x:v>sojafrei nach Zutaten</x:v>
      </x:c>
      <x:c r="C1844" s="137" t="str">
        <x:v>compatibility</x:v>
      </x:c>
      <x:c r="D1844" s="138" t="str">
        <x:v>ingredients</x:v>
      </x:c>
      <x:c r="E1844" s="139" t="n">
        <x:v>0.9</x:v>
      </x:c>
    </x:row>
    <x:row r="1845">
      <x:c r="A1845" s="137" t="str">
        <x:v>SU-071-V1</x:v>
      </x:c>
      <x:c r="B1845" s="137" t="str">
        <x:v>leicht</x:v>
      </x:c>
      <x:c r="C1845" s="137" t="str">
        <x:v>nutrition</x:v>
      </x:c>
      <x:c r="D1845" s="138" t="str">
        <x:v>macros</x:v>
      </x:c>
      <x:c r="E1845" s="139" t="n">
        <x:v>0.9</x:v>
      </x:c>
    </x:row>
    <x:row r="1846">
      <x:c r="A1846" s="137" t="str">
        <x:v>SU-071-V1</x:v>
      </x:c>
      <x:c r="B1846" s="137" t="str">
        <x:v>leichte Mahlzeit</x:v>
      </x:c>
      <x:c r="C1846" s="137" t="str">
        <x:v>meal_role</x:v>
      </x:c>
      <x:c r="D1846" s="138" t="str">
        <x:v>editorial_rule</x:v>
      </x:c>
      <x:c r="E1846" s="139" t="n">
        <x:v>0.93</x:v>
      </x:c>
    </x:row>
    <x:row r="1847">
      <x:c r="A1847" s="137" t="str">
        <x:v>SU-071-V1</x:v>
      </x:c>
      <x:c r="B1847" s="137" t="str">
        <x:v>Suppe</x:v>
      </x:c>
      <x:c r="C1847" s="137" t="str">
        <x:v>dish_type</x:v>
      </x:c>
      <x:c r="D1847" s="138" t="str">
        <x:v>editorial_rule</x:v>
      </x:c>
      <x:c r="E1847" s="139" t="n">
        <x:v>0.9</x:v>
      </x:c>
    </x:row>
    <x:row r="1848">
      <x:c r="A1848" s="137" t="str">
        <x:v>SU-071-V1</x:v>
      </x:c>
      <x:c r="B1848" s="137" t="str">
        <x:v>Meal Prep</x:v>
      </x:c>
      <x:c r="C1848" s="137" t="str">
        <x:v>use_case</x:v>
      </x:c>
      <x:c r="D1848" s="138" t="str">
        <x:v>recipe_properties</x:v>
      </x:c>
      <x:c r="E1848" s="139" t="n">
        <x:v>0.88</x:v>
      </x:c>
    </x:row>
    <x:row r="1849">
      <x:c r="A1849" s="137" t="str">
        <x:v>SU-071-V1</x:v>
      </x:c>
      <x:c r="B1849" s="137" t="str">
        <x:v>tiefkühlgeeignet</x:v>
      </x:c>
      <x:c r="C1849" s="137" t="str">
        <x:v>use_case</x:v>
      </x:c>
      <x:c r="D1849" s="138" t="str">
        <x:v>recipe_properties</x:v>
      </x:c>
      <x:c r="E1849" s="139" t="n">
        <x:v>0.88</x:v>
      </x:c>
    </x:row>
    <x:row r="1850">
      <x:c r="A1850" s="137" t="str">
        <x:v>SU-071-V1</x:v>
      </x:c>
      <x:c r="B1850" s="137" t="str">
        <x:v>transportierbar</x:v>
      </x:c>
      <x:c r="C1850" s="137" t="str">
        <x:v>use_case</x:v>
      </x:c>
      <x:c r="D1850" s="138" t="str">
        <x:v>recipe_properties</x:v>
      </x:c>
      <x:c r="E1850" s="139" t="n">
        <x:v>0.88</x:v>
      </x:c>
    </x:row>
    <x:row r="1851">
      <x:c r="A1851" s="137" t="str">
        <x:v>SU-071-V1</x:v>
      </x:c>
      <x:c r="B1851" s="137" t="str">
        <x:v>für mehrere Portionen</x:v>
      </x:c>
      <x:c r="C1851" s="137" t="str">
        <x:v>use_case</x:v>
      </x:c>
      <x:c r="D1851" s="138" t="str">
        <x:v>recipe_properties</x:v>
      </x:c>
      <x:c r="E1851" s="139" t="n">
        <x:v>0.88</x:v>
      </x:c>
    </x:row>
    <x:row r="1852">
      <x:c r="A1852" s="137" t="str">
        <x:v>SU-071-V1</x:v>
      </x:c>
      <x:c r="B1852" s="137" t="str">
        <x:v>vertraut</x:v>
      </x:c>
      <x:c r="C1852" s="137" t="str">
        <x:v>novelty</x:v>
      </x:c>
      <x:c r="D1852" s="138" t="str">
        <x:v>editorial_rule</x:v>
      </x:c>
      <x:c r="E1852" s="139" t="n">
        <x:v>0.78</x:v>
      </x:c>
    </x:row>
    <x:row r="1853">
      <x:c r="A1853" s="137" t="str">
        <x:v>SU-071-V1</x:v>
      </x:c>
      <x:c r="B1853" s="137" t="str">
        <x:v>normaler Supermarkt</x:v>
      </x:c>
      <x:c r="C1853" s="137" t="str">
        <x:v>availability</x:v>
      </x:c>
      <x:c r="D1853" s="138" t="str">
        <x:v>ingredient_rule</x:v>
      </x:c>
      <x:c r="E1853" s="139" t="n">
        <x:v>0.78</x:v>
      </x:c>
    </x:row>
    <x:row r="1854">
      <x:c r="A1854" s="137" t="str">
        <x:v>SU-071-V1</x:v>
      </x:c>
      <x:c r="B1854" s="137" t="str">
        <x:v>international/modern</x:v>
      </x:c>
      <x:c r="C1854" s="137" t="str">
        <x:v>region</x:v>
      </x:c>
      <x:c r="D1854" s="138" t="str">
        <x:v>editorial_rule</x:v>
      </x:c>
      <x:c r="E1854" s="139" t="n">
        <x:v>0.78</x:v>
      </x:c>
    </x:row>
    <x:row r="1855">
      <x:c r="A1855" s="137" t="str">
        <x:v>SU-071-V1</x:v>
      </x:c>
      <x:c r="B1855" s="137" t="str">
        <x:v>herzhaft</x:v>
      </x:c>
      <x:c r="C1855" s="137" t="str">
        <x:v>flavor</x:v>
      </x:c>
      <x:c r="D1855" s="138" t="str">
        <x:v>ingredient_rule</x:v>
      </x:c>
      <x:c r="E1855" s="139" t="n">
        <x:v>0.8</x:v>
      </x:c>
    </x:row>
    <x:row r="1856">
      <x:c r="A1856" s="137" t="str">
        <x:v>SU-071-V1</x:v>
      </x:c>
      <x:c r="B1856" s="137" t="str">
        <x:v>mild</x:v>
      </x:c>
      <x:c r="C1856" s="137" t="str">
        <x:v>spice</x:v>
      </x:c>
      <x:c r="D1856" s="138" t="str">
        <x:v>ingredient_rule</x:v>
      </x:c>
      <x:c r="E1856" s="139" t="n">
        <x:v>0.85</x:v>
      </x:c>
    </x:row>
    <x:row r="1857">
      <x:c r="A1857" s="137" t="str">
        <x:v>SU-071-V1</x:v>
      </x:c>
      <x:c r="B1857" s="137" t="str">
        <x:v>Herbst</x:v>
      </x:c>
      <x:c r="C1857" s="137" t="str">
        <x:v>season</x:v>
      </x:c>
      <x:c r="D1857" s="138" t="str">
        <x:v>editorial_rule</x:v>
      </x:c>
      <x:c r="E1857" s="139" t="n">
        <x:v>0.72</x:v>
      </x:c>
    </x:row>
    <x:row r="1858">
      <x:c r="A1858" s="137" t="str">
        <x:v>SU-071-V1</x:v>
      </x:c>
      <x:c r="B1858" s="137" t="str">
        <x:v>warm</x:v>
      </x:c>
      <x:c r="C1858" s="137" t="str">
        <x:v>temperature</x:v>
      </x:c>
      <x:c r="D1858" s="138" t="str">
        <x:v>recipe_properties</x:v>
      </x:c>
      <x:c r="E1858" s="139" t="n">
        <x:v>0.9</x:v>
      </x:c>
    </x:row>
    <x:row r="1859">
      <x:c r="A1859" s="137" t="str">
        <x:v>SU-071-V1</x:v>
      </x:c>
      <x:c r="B1859" s="137" t="str">
        <x:v>Topf</x:v>
      </x:c>
      <x:c r="C1859" s="137" t="str">
        <x:v>equipment</x:v>
      </x:c>
      <x:c r="D1859" s="138" t="str">
        <x:v>steps_and_existing_data</x:v>
      </x:c>
      <x:c r="E1859" s="139" t="n">
        <x:v>0.88</x:v>
      </x:c>
    </x:row>
    <x:row r="1860">
      <x:c r="A1860" s="137" t="str">
        <x:v>SU-071-V1</x:v>
      </x:c>
      <x:c r="B1860" s="137" t="str">
        <x:v>Backofen</x:v>
      </x:c>
      <x:c r="C1860" s="137" t="str">
        <x:v>equipment</x:v>
      </x:c>
      <x:c r="D1860" s="138" t="str">
        <x:v>steps_and_existing_data</x:v>
      </x:c>
      <x:c r="E1860" s="139" t="n">
        <x:v>0.88</x:v>
      </x:c>
    </x:row>
    <x:row r="1861">
      <x:c r="A1861" s="137" t="str">
        <x:v>SU-071-V1</x:v>
      </x:c>
      <x:c r="B1861" s="137" t="str">
        <x:v>Pfanne</x:v>
      </x:c>
      <x:c r="C1861" s="137" t="str">
        <x:v>equipment</x:v>
      </x:c>
      <x:c r="D1861" s="138" t="str">
        <x:v>steps_and_existing_data</x:v>
      </x:c>
      <x:c r="E1861" s="139" t="n">
        <x:v>0.88</x:v>
      </x:c>
    </x:row>
    <x:row r="1862">
      <x:c r="A1862" s="137" t="str">
        <x:v>SU-071-V1</x:v>
      </x:c>
      <x:c r="B1862" s="137" t="str">
        <x:v>mittel</x:v>
      </x:c>
      <x:c r="C1862" s="137" t="str">
        <x:v>difficulty</x:v>
      </x:c>
      <x:c r="D1862" s="138" t="str">
        <x:v>existing_value</x:v>
      </x:c>
      <x:c r="E1862" s="139" t="n">
        <x:v>0.95</x:v>
      </x:c>
    </x:row>
    <x:row r="1863">
      <x:c r="A1863" s="137" t="str">
        <x:v>SU-071-V1</x:v>
      </x:c>
      <x:c r="B1863" s="137" t="str">
        <x:v>schnell</x:v>
      </x:c>
      <x:c r="C1863" s="137" t="str">
        <x:v>time</x:v>
      </x:c>
      <x:c r="D1863" s="138" t="str">
        <x:v>total_time</x:v>
      </x:c>
      <x:c r="E1863" s="139" t="n">
        <x:v>1</x:v>
      </x:c>
    </x:row>
    <x:row r="1864">
      <x:c r="A1864" s="137" t="str">
        <x:v>SU-071-V1</x:v>
      </x:c>
      <x:c r="B1864" s="137" t="str">
        <x:v>günstig</x:v>
      </x:c>
      <x:c r="C1864" s="137" t="str">
        <x:v>cost</x:v>
      </x:c>
      <x:c r="D1864" s="138" t="str">
        <x:v>cost_per_serving</x:v>
      </x:c>
      <x:c r="E1864" s="139" t="n">
        <x:v>1</x:v>
      </x:c>
    </x:row>
    <x:row r="1865">
      <x:c r="A1865" s="137" t="str">
        <x:v>SU-072-V1</x:v>
      </x:c>
      <x:c r="B1865" s="137" t="str">
        <x:v>vegetarisch</x:v>
      </x:c>
      <x:c r="C1865" s="137" t="str">
        <x:v>diet</x:v>
      </x:c>
      <x:c r="D1865" s="138" t="str">
        <x:v>ingredients</x:v>
      </x:c>
      <x:c r="E1865" s="139" t="n">
        <x:v>0.96</x:v>
      </x:c>
    </x:row>
    <x:row r="1866">
      <x:c r="A1866" s="137" t="str">
        <x:v>SU-072-V1</x:v>
      </x:c>
      <x:c r="B1866" s="137" t="str">
        <x:v>nach Zutaten halal-kompatibel</x:v>
      </x:c>
      <x:c r="C1866" s="137" t="str">
        <x:v>halal</x:v>
      </x:c>
      <x:c r="D1866" s="138" t="str">
        <x:v>ingredients</x:v>
      </x:c>
      <x:c r="E1866" s="139" t="n">
        <x:v>0.94</x:v>
      </x:c>
    </x:row>
    <x:row r="1867">
      <x:c r="A1867" s="137" t="str">
        <x:v>SU-072-V1</x:v>
      </x:c>
      <x:c r="B1867" s="137" t="str">
        <x:v>glutenfrei nach Zutaten</x:v>
      </x:c>
      <x:c r="C1867" s="137" t="str">
        <x:v>compatibility</x:v>
      </x:c>
      <x:c r="D1867" s="138" t="str">
        <x:v>ingredients</x:v>
      </x:c>
      <x:c r="E1867" s="139" t="n">
        <x:v>0.9</x:v>
      </x:c>
    </x:row>
    <x:row r="1868">
      <x:c r="A1868" s="137" t="str">
        <x:v>SU-072-V1</x:v>
      </x:c>
      <x:c r="B1868" s="137" t="str">
        <x:v>laktosefrei nach Zutaten</x:v>
      </x:c>
      <x:c r="C1868" s="137" t="str">
        <x:v>compatibility</x:v>
      </x:c>
      <x:c r="D1868" s="138" t="str">
        <x:v>ingredients</x:v>
      </x:c>
      <x:c r="E1868" s="139" t="n">
        <x:v>0.9</x:v>
      </x:c>
    </x:row>
    <x:row r="1869">
      <x:c r="A1869" s="137" t="str">
        <x:v>SU-072-V1</x:v>
      </x:c>
      <x:c r="B1869" s="137" t="str">
        <x:v>nussfrei nach Zutaten</x:v>
      </x:c>
      <x:c r="C1869" s="137" t="str">
        <x:v>compatibility</x:v>
      </x:c>
      <x:c r="D1869" s="138" t="str">
        <x:v>ingredients</x:v>
      </x:c>
      <x:c r="E1869" s="139" t="n">
        <x:v>0.9</x:v>
      </x:c>
    </x:row>
    <x:row r="1870">
      <x:c r="A1870" s="137" t="str">
        <x:v>SU-072-V1</x:v>
      </x:c>
      <x:c r="B1870" s="137" t="str">
        <x:v>eifrei nach Zutaten</x:v>
      </x:c>
      <x:c r="C1870" s="137" t="str">
        <x:v>compatibility</x:v>
      </x:c>
      <x:c r="D1870" s="138" t="str">
        <x:v>ingredients</x:v>
      </x:c>
      <x:c r="E1870" s="139" t="n">
        <x:v>0.9</x:v>
      </x:c>
    </x:row>
    <x:row r="1871">
      <x:c r="A1871" s="137" t="str">
        <x:v>SU-072-V1</x:v>
      </x:c>
      <x:c r="B1871" s="137" t="str">
        <x:v>sojafrei nach Zutaten</x:v>
      </x:c>
      <x:c r="C1871" s="137" t="str">
        <x:v>compatibility</x:v>
      </x:c>
      <x:c r="D1871" s="138" t="str">
        <x:v>ingredients</x:v>
      </x:c>
      <x:c r="E1871" s="139" t="n">
        <x:v>0.9</x:v>
      </x:c>
    </x:row>
    <x:row r="1872">
      <x:c r="A1872" s="137" t="str">
        <x:v>SU-072-V1</x:v>
      </x:c>
      <x:c r="B1872" s="137" t="str">
        <x:v>ballaststoffreich</x:v>
      </x:c>
      <x:c r="C1872" s="137" t="str">
        <x:v>nutrition</x:v>
      </x:c>
      <x:c r="D1872" s="138" t="str">
        <x:v>macros</x:v>
      </x:c>
      <x:c r="E1872" s="139" t="n">
        <x:v>0.9</x:v>
      </x:c>
    </x:row>
    <x:row r="1873">
      <x:c r="A1873" s="137" t="str">
        <x:v>SU-072-V1</x:v>
      </x:c>
      <x:c r="B1873" s="137" t="str">
        <x:v>leicht</x:v>
      </x:c>
      <x:c r="C1873" s="137" t="str">
        <x:v>nutrition</x:v>
      </x:c>
      <x:c r="D1873" s="138" t="str">
        <x:v>macros</x:v>
      </x:c>
      <x:c r="E1873" s="139" t="n">
        <x:v>0.9</x:v>
      </x:c>
    </x:row>
    <x:row r="1874">
      <x:c r="A1874" s="137" t="str">
        <x:v>SU-072-V1</x:v>
      </x:c>
      <x:c r="B1874" s="137" t="str">
        <x:v>Hauptmahlzeit</x:v>
      </x:c>
      <x:c r="C1874" s="137" t="str">
        <x:v>meal_role</x:v>
      </x:c>
      <x:c r="D1874" s="138" t="str">
        <x:v>editorial_rule</x:v>
      </x:c>
      <x:c r="E1874" s="139" t="n">
        <x:v>0.93</x:v>
      </x:c>
    </x:row>
    <x:row r="1875">
      <x:c r="A1875" s="137" t="str">
        <x:v>SU-072-V1</x:v>
      </x:c>
      <x:c r="B1875" s="137" t="str">
        <x:v>Suppe</x:v>
      </x:c>
      <x:c r="C1875" s="137" t="str">
        <x:v>dish_type</x:v>
      </x:c>
      <x:c r="D1875" s="138" t="str">
        <x:v>editorial_rule</x:v>
      </x:c>
      <x:c r="E1875" s="139" t="n">
        <x:v>0.9</x:v>
      </x:c>
    </x:row>
    <x:row r="1876">
      <x:c r="A1876" s="137" t="str">
        <x:v>SU-072-V1</x:v>
      </x:c>
      <x:c r="B1876" s="137" t="str">
        <x:v>schnell</x:v>
      </x:c>
      <x:c r="C1876" s="137" t="str">
        <x:v>use_case</x:v>
      </x:c>
      <x:c r="D1876" s="138" t="str">
        <x:v>recipe_properties</x:v>
      </x:c>
      <x:c r="E1876" s="139" t="n">
        <x:v>0.88</x:v>
      </x:c>
    </x:row>
    <x:row r="1877">
      <x:c r="A1877" s="137" t="str">
        <x:v>SU-072-V1</x:v>
      </x:c>
      <x:c r="B1877" s="137" t="str">
        <x:v>Meal Prep</x:v>
      </x:c>
      <x:c r="C1877" s="137" t="str">
        <x:v>use_case</x:v>
      </x:c>
      <x:c r="D1877" s="138" t="str">
        <x:v>recipe_properties</x:v>
      </x:c>
      <x:c r="E1877" s="139" t="n">
        <x:v>0.88</x:v>
      </x:c>
    </x:row>
    <x:row r="1878">
      <x:c r="A1878" s="137" t="str">
        <x:v>SU-072-V1</x:v>
      </x:c>
      <x:c r="B1878" s="137" t="str">
        <x:v>tiefkühlgeeignet</x:v>
      </x:c>
      <x:c r="C1878" s="137" t="str">
        <x:v>use_case</x:v>
      </x:c>
      <x:c r="D1878" s="138" t="str">
        <x:v>recipe_properties</x:v>
      </x:c>
      <x:c r="E1878" s="139" t="n">
        <x:v>0.88</x:v>
      </x:c>
    </x:row>
    <x:row r="1879">
      <x:c r="A1879" s="137" t="str">
        <x:v>SU-072-V1</x:v>
      </x:c>
      <x:c r="B1879" s="137" t="str">
        <x:v>transportierbar</x:v>
      </x:c>
      <x:c r="C1879" s="137" t="str">
        <x:v>use_case</x:v>
      </x:c>
      <x:c r="D1879" s="138" t="str">
        <x:v>recipe_properties</x:v>
      </x:c>
      <x:c r="E1879" s="139" t="n">
        <x:v>0.88</x:v>
      </x:c>
    </x:row>
    <x:row r="1880">
      <x:c r="A1880" s="137" t="str">
        <x:v>SU-072-V1</x:v>
      </x:c>
      <x:c r="B1880" s="137" t="str">
        <x:v>One Pot</x:v>
      </x:c>
      <x:c r="C1880" s="137" t="str">
        <x:v>use_case</x:v>
      </x:c>
      <x:c r="D1880" s="138" t="str">
        <x:v>recipe_properties</x:v>
      </x:c>
      <x:c r="E1880" s="139" t="n">
        <x:v>0.88</x:v>
      </x:c>
    </x:row>
    <x:row r="1881">
      <x:c r="A1881" s="137" t="str">
        <x:v>SU-072-V1</x:v>
      </x:c>
      <x:c r="B1881" s="137" t="str">
        <x:v>vertraut</x:v>
      </x:c>
      <x:c r="C1881" s="137" t="str">
        <x:v>novelty</x:v>
      </x:c>
      <x:c r="D1881" s="138" t="str">
        <x:v>editorial_rule</x:v>
      </x:c>
      <x:c r="E1881" s="139" t="n">
        <x:v>0.78</x:v>
      </x:c>
    </x:row>
    <x:row r="1882">
      <x:c r="A1882" s="137" t="str">
        <x:v>SU-072-V1</x:v>
      </x:c>
      <x:c r="B1882" s="137" t="str">
        <x:v>normaler Supermarkt</x:v>
      </x:c>
      <x:c r="C1882" s="137" t="str">
        <x:v>availability</x:v>
      </x:c>
      <x:c r="D1882" s="138" t="str">
        <x:v>ingredient_rule</x:v>
      </x:c>
      <x:c r="E1882" s="139" t="n">
        <x:v>0.78</x:v>
      </x:c>
    </x:row>
    <x:row r="1883">
      <x:c r="A1883" s="137" t="str">
        <x:v>SU-072-V1</x:v>
      </x:c>
      <x:c r="B1883" s="137" t="str">
        <x:v>lateinamerikanisch inspiriert</x:v>
      </x:c>
      <x:c r="C1883" s="137" t="str">
        <x:v>region</x:v>
      </x:c>
      <x:c r="D1883" s="138" t="str">
        <x:v>editorial_rule</x:v>
      </x:c>
      <x:c r="E1883" s="139" t="n">
        <x:v>0.78</x:v>
      </x:c>
    </x:row>
    <x:row r="1884">
      <x:c r="A1884" s="137" t="str">
        <x:v>SU-072-V1</x:v>
      </x:c>
      <x:c r="B1884" s="137" t="str">
        <x:v>frisch</x:v>
      </x:c>
      <x:c r="C1884" s="137" t="str">
        <x:v>flavor</x:v>
      </x:c>
      <x:c r="D1884" s="138" t="str">
        <x:v>ingredient_rule</x:v>
      </x:c>
      <x:c r="E1884" s="139" t="n">
        <x:v>0.8</x:v>
      </x:c>
    </x:row>
    <x:row r="1885">
      <x:c r="A1885" s="137" t="str">
        <x:v>SU-072-V1</x:v>
      </x:c>
      <x:c r="B1885" s="137" t="str">
        <x:v>herzhaft</x:v>
      </x:c>
      <x:c r="C1885" s="137" t="str">
        <x:v>flavor</x:v>
      </x:c>
      <x:c r="D1885" s="138" t="str">
        <x:v>ingredient_rule</x:v>
      </x:c>
      <x:c r="E1885" s="139" t="n">
        <x:v>0.8</x:v>
      </x:c>
    </x:row>
    <x:row r="1886">
      <x:c r="A1886" s="137" t="str">
        <x:v>SU-072-V1</x:v>
      </x:c>
      <x:c r="B1886" s="137" t="str">
        <x:v>cremig</x:v>
      </x:c>
      <x:c r="C1886" s="137" t="str">
        <x:v>flavor</x:v>
      </x:c>
      <x:c r="D1886" s="138" t="str">
        <x:v>ingredient_rule</x:v>
      </x:c>
      <x:c r="E1886" s="139" t="n">
        <x:v>0.8</x:v>
      </x:c>
    </x:row>
    <x:row r="1887">
      <x:c r="A1887" s="137" t="str">
        <x:v>SU-072-V1</x:v>
      </x:c>
      <x:c r="B1887" s="137" t="str">
        <x:v>würzig</x:v>
      </x:c>
      <x:c r="C1887" s="137" t="str">
        <x:v>flavor</x:v>
      </x:c>
      <x:c r="D1887" s="138" t="str">
        <x:v>ingredient_rule</x:v>
      </x:c>
      <x:c r="E1887" s="139" t="n">
        <x:v>0.8</x:v>
      </x:c>
    </x:row>
    <x:row r="1888">
      <x:c r="A1888" s="137" t="str">
        <x:v>SU-072-V1</x:v>
      </x:c>
      <x:c r="B1888" s="137" t="str">
        <x:v>säuerlich</x:v>
      </x:c>
      <x:c r="C1888" s="137" t="str">
        <x:v>flavor</x:v>
      </x:c>
      <x:c r="D1888" s="138" t="str">
        <x:v>ingredient_rule</x:v>
      </x:c>
      <x:c r="E1888" s="139" t="n">
        <x:v>0.8</x:v>
      </x:c>
    </x:row>
    <x:row r="1889">
      <x:c r="A1889" s="137" t="str">
        <x:v>SU-072-V1</x:v>
      </x:c>
      <x:c r="B1889" s="137" t="str">
        <x:v>scharf</x:v>
      </x:c>
      <x:c r="C1889" s="137" t="str">
        <x:v>spice</x:v>
      </x:c>
      <x:c r="D1889" s="138" t="str">
        <x:v>ingredient_rule</x:v>
      </x:c>
      <x:c r="E1889" s="139" t="n">
        <x:v>0.85</x:v>
      </x:c>
    </x:row>
    <x:row r="1890">
      <x:c r="A1890" s="137" t="str">
        <x:v>SU-072-V1</x:v>
      </x:c>
      <x:c r="B1890" s="137" t="str">
        <x:v>Winter</x:v>
      </x:c>
      <x:c r="C1890" s="137" t="str">
        <x:v>season</x:v>
      </x:c>
      <x:c r="D1890" s="138" t="str">
        <x:v>editorial_rule</x:v>
      </x:c>
      <x:c r="E1890" s="139" t="n">
        <x:v>0.72</x:v>
      </x:c>
    </x:row>
    <x:row r="1891">
      <x:c r="A1891" s="137" t="str">
        <x:v>SU-072-V1</x:v>
      </x:c>
      <x:c r="B1891" s="137" t="str">
        <x:v>warm</x:v>
      </x:c>
      <x:c r="C1891" s="137" t="str">
        <x:v>temperature</x:v>
      </x:c>
      <x:c r="D1891" s="138" t="str">
        <x:v>recipe_properties</x:v>
      </x:c>
      <x:c r="E1891" s="139" t="n">
        <x:v>0.9</x:v>
      </x:c>
    </x:row>
    <x:row r="1892">
      <x:c r="A1892" s="137" t="str">
        <x:v>SU-072-V1</x:v>
      </x:c>
      <x:c r="B1892" s="137" t="str">
        <x:v>Topf</x:v>
      </x:c>
      <x:c r="C1892" s="137" t="str">
        <x:v>equipment</x:v>
      </x:c>
      <x:c r="D1892" s="138" t="str">
        <x:v>steps_and_existing_data</x:v>
      </x:c>
      <x:c r="E1892" s="139" t="n">
        <x:v>0.88</x:v>
      </x:c>
    </x:row>
    <x:row r="1893">
      <x:c r="A1893" s="137" t="str">
        <x:v>SU-072-V1</x:v>
      </x:c>
      <x:c r="B1893" s="137" t="str">
        <x:v>Pfanne</x:v>
      </x:c>
      <x:c r="C1893" s="137" t="str">
        <x:v>equipment</x:v>
      </x:c>
      <x:c r="D1893" s="138" t="str">
        <x:v>steps_and_existing_data</x:v>
      </x:c>
      <x:c r="E1893" s="139" t="n">
        <x:v>0.88</x:v>
      </x:c>
    </x:row>
    <x:row r="1894">
      <x:c r="A1894" s="137" t="str">
        <x:v>SU-072-V1</x:v>
      </x:c>
      <x:c r="B1894" s="137" t="str">
        <x:v>mittel</x:v>
      </x:c>
      <x:c r="C1894" s="137" t="str">
        <x:v>difficulty</x:v>
      </x:c>
      <x:c r="D1894" s="138" t="str">
        <x:v>existing_value</x:v>
      </x:c>
      <x:c r="E1894" s="139" t="n">
        <x:v>0.95</x:v>
      </x:c>
    </x:row>
    <x:row r="1895">
      <x:c r="A1895" s="137" t="str">
        <x:v>SU-072-V1</x:v>
      </x:c>
      <x:c r="B1895" s="137" t="str">
        <x:v>schnell</x:v>
      </x:c>
      <x:c r="C1895" s="137" t="str">
        <x:v>time</x:v>
      </x:c>
      <x:c r="D1895" s="138" t="str">
        <x:v>total_time</x:v>
      </x:c>
      <x:c r="E1895" s="139" t="n">
        <x:v>1</x:v>
      </x:c>
    </x:row>
    <x:row r="1896">
      <x:c r="A1896" s="137" t="str">
        <x:v>SU-072-V1</x:v>
      </x:c>
      <x:c r="B1896" s="137" t="str">
        <x:v>mittel</x:v>
      </x:c>
      <x:c r="C1896" s="137" t="str">
        <x:v>cost</x:v>
      </x:c>
      <x:c r="D1896" s="138" t="str">
        <x:v>cost_per_serving</x:v>
      </x:c>
      <x:c r="E1896" s="139" t="n">
        <x:v>1</x:v>
      </x:c>
    </x:row>
    <x:row r="1897">
      <x:c r="A1897" s="137" t="str">
        <x:v>SU-073-V1</x:v>
      </x:c>
      <x:c r="B1897" s="137" t="str">
        <x:v>vegetarisch</x:v>
      </x:c>
      <x:c r="C1897" s="137" t="str">
        <x:v>diet</x:v>
      </x:c>
      <x:c r="D1897" s="138" t="str">
        <x:v>ingredients</x:v>
      </x:c>
      <x:c r="E1897" s="139" t="n">
        <x:v>0.96</x:v>
      </x:c>
    </x:row>
    <x:row r="1898">
      <x:c r="A1898" s="137" t="str">
        <x:v>SU-073-V1</x:v>
      </x:c>
      <x:c r="B1898" s="137" t="str">
        <x:v>nach Zutaten halal-kompatibel</x:v>
      </x:c>
      <x:c r="C1898" s="137" t="str">
        <x:v>halal</x:v>
      </x:c>
      <x:c r="D1898" s="138" t="str">
        <x:v>ingredients</x:v>
      </x:c>
      <x:c r="E1898" s="139" t="n">
        <x:v>0.94</x:v>
      </x:c>
    </x:row>
    <x:row r="1899">
      <x:c r="A1899" s="137" t="str">
        <x:v>SU-073-V1</x:v>
      </x:c>
      <x:c r="B1899" s="137" t="str">
        <x:v>mit Austausch glutenfrei</x:v>
      </x:c>
      <x:c r="C1899" s="137" t="str">
        <x:v>compatibility</x:v>
      </x:c>
      <x:c r="D1899" s="138" t="str">
        <x:v>ingredients</x:v>
      </x:c>
      <x:c r="E1899" s="139" t="n">
        <x:v>0.9</x:v>
      </x:c>
    </x:row>
    <x:row r="1900">
      <x:c r="A1900" s="137" t="str">
        <x:v>SU-073-V1</x:v>
      </x:c>
      <x:c r="B1900" s="137" t="str">
        <x:v>laktosefrei nach Zutaten</x:v>
      </x:c>
      <x:c r="C1900" s="137" t="str">
        <x:v>compatibility</x:v>
      </x:c>
      <x:c r="D1900" s="138" t="str">
        <x:v>ingredients</x:v>
      </x:c>
      <x:c r="E1900" s="139" t="n">
        <x:v>0.9</x:v>
      </x:c>
    </x:row>
    <x:row r="1901">
      <x:c r="A1901" s="137" t="str">
        <x:v>SU-073-V1</x:v>
      </x:c>
      <x:c r="B1901" s="137" t="str">
        <x:v>nussfrei nach Zutaten</x:v>
      </x:c>
      <x:c r="C1901" s="137" t="str">
        <x:v>compatibility</x:v>
      </x:c>
      <x:c r="D1901" s="138" t="str">
        <x:v>ingredients</x:v>
      </x:c>
      <x:c r="E1901" s="139" t="n">
        <x:v>0.9</x:v>
      </x:c>
    </x:row>
    <x:row r="1902">
      <x:c r="A1902" s="137" t="str">
        <x:v>SU-073-V1</x:v>
      </x:c>
      <x:c r="B1902" s="137" t="str">
        <x:v>eifrei nach Zutaten</x:v>
      </x:c>
      <x:c r="C1902" s="137" t="str">
        <x:v>compatibility</x:v>
      </x:c>
      <x:c r="D1902" s="138" t="str">
        <x:v>ingredients</x:v>
      </x:c>
      <x:c r="E1902" s="139" t="n">
        <x:v>0.9</x:v>
      </x:c>
    </x:row>
    <x:row r="1903">
      <x:c r="A1903" s="137" t="str">
        <x:v>SU-073-V1</x:v>
      </x:c>
      <x:c r="B1903" s="137" t="str">
        <x:v>sojafrei nach Zutaten</x:v>
      </x:c>
      <x:c r="C1903" s="137" t="str">
        <x:v>compatibility</x:v>
      </x:c>
      <x:c r="D1903" s="138" t="str">
        <x:v>ingredients</x:v>
      </x:c>
      <x:c r="E1903" s="139" t="n">
        <x:v>0.9</x:v>
      </x:c>
    </x:row>
    <x:row r="1904">
      <x:c r="A1904" s="137" t="str">
        <x:v>SU-073-V1</x:v>
      </x:c>
      <x:c r="B1904" s="137" t="str">
        <x:v>leicht</x:v>
      </x:c>
      <x:c r="C1904" s="137" t="str">
        <x:v>nutrition</x:v>
      </x:c>
      <x:c r="D1904" s="138" t="str">
        <x:v>macros</x:v>
      </x:c>
      <x:c r="E1904" s="139" t="n">
        <x:v>0.9</x:v>
      </x:c>
    </x:row>
    <x:row r="1905">
      <x:c r="A1905" s="137" t="str">
        <x:v>SU-073-V1</x:v>
      </x:c>
      <x:c r="B1905" s="137" t="str">
        <x:v>leichte Mahlzeit</x:v>
      </x:c>
      <x:c r="C1905" s="137" t="str">
        <x:v>meal_role</x:v>
      </x:c>
      <x:c r="D1905" s="138" t="str">
        <x:v>editorial_rule</x:v>
      </x:c>
      <x:c r="E1905" s="139" t="n">
        <x:v>0.93</x:v>
      </x:c>
    </x:row>
    <x:row r="1906">
      <x:c r="A1906" s="137" t="str">
        <x:v>SU-073-V1</x:v>
      </x:c>
      <x:c r="B1906" s="137" t="str">
        <x:v>Suppe</x:v>
      </x:c>
      <x:c r="C1906" s="137" t="str">
        <x:v>dish_type</x:v>
      </x:c>
      <x:c r="D1906" s="138" t="str">
        <x:v>editorial_rule</x:v>
      </x:c>
      <x:c r="E1906" s="139" t="n">
        <x:v>0.9</x:v>
      </x:c>
    </x:row>
    <x:row r="1907">
      <x:c r="A1907" s="137" t="str">
        <x:v>SU-073-V1</x:v>
      </x:c>
      <x:c r="B1907" s="137" t="str">
        <x:v>Meal Prep</x:v>
      </x:c>
      <x:c r="C1907" s="137" t="str">
        <x:v>use_case</x:v>
      </x:c>
      <x:c r="D1907" s="138" t="str">
        <x:v>recipe_properties</x:v>
      </x:c>
      <x:c r="E1907" s="139" t="n">
        <x:v>0.88</x:v>
      </x:c>
    </x:row>
    <x:row r="1908">
      <x:c r="A1908" s="137" t="str">
        <x:v>SU-073-V1</x:v>
      </x:c>
      <x:c r="B1908" s="137" t="str">
        <x:v>tiefkühlgeeignet</x:v>
      </x:c>
      <x:c r="C1908" s="137" t="str">
        <x:v>use_case</x:v>
      </x:c>
      <x:c r="D1908" s="138" t="str">
        <x:v>recipe_properties</x:v>
      </x:c>
      <x:c r="E1908" s="139" t="n">
        <x:v>0.88</x:v>
      </x:c>
    </x:row>
    <x:row r="1909">
      <x:c r="A1909" s="137" t="str">
        <x:v>SU-073-V1</x:v>
      </x:c>
      <x:c r="B1909" s="137" t="str">
        <x:v>transportierbar</x:v>
      </x:c>
      <x:c r="C1909" s="137" t="str">
        <x:v>use_case</x:v>
      </x:c>
      <x:c r="D1909" s="138" t="str">
        <x:v>recipe_properties</x:v>
      </x:c>
      <x:c r="E1909" s="139" t="n">
        <x:v>0.88</x:v>
      </x:c>
    </x:row>
    <x:row r="1910">
      <x:c r="A1910" s="137" t="str">
        <x:v>SU-073-V1</x:v>
      </x:c>
      <x:c r="B1910" s="137" t="str">
        <x:v>für mehrere Portionen</x:v>
      </x:c>
      <x:c r="C1910" s="137" t="str">
        <x:v>use_case</x:v>
      </x:c>
      <x:c r="D1910" s="138" t="str">
        <x:v>recipe_properties</x:v>
      </x:c>
      <x:c r="E1910" s="139" t="n">
        <x:v>0.88</x:v>
      </x:c>
    </x:row>
    <x:row r="1911">
      <x:c r="A1911" s="137" t="str">
        <x:v>SU-073-V1</x:v>
      </x:c>
      <x:c r="B1911" s="137" t="str">
        <x:v>vertraut</x:v>
      </x:c>
      <x:c r="C1911" s="137" t="str">
        <x:v>novelty</x:v>
      </x:c>
      <x:c r="D1911" s="138" t="str">
        <x:v>editorial_rule</x:v>
      </x:c>
      <x:c r="E1911" s="139" t="n">
        <x:v>0.78</x:v>
      </x:c>
    </x:row>
    <x:row r="1912">
      <x:c r="A1912" s="137" t="str">
        <x:v>SU-073-V1</x:v>
      </x:c>
      <x:c r="B1912" s="137" t="str">
        <x:v>normaler Supermarkt</x:v>
      </x:c>
      <x:c r="C1912" s="137" t="str">
        <x:v>availability</x:v>
      </x:c>
      <x:c r="D1912" s="138" t="str">
        <x:v>ingredient_rule</x:v>
      </x:c>
      <x:c r="E1912" s="139" t="n">
        <x:v>0.78</x:v>
      </x:c>
    </x:row>
    <x:row r="1913">
      <x:c r="A1913" s="137" t="str">
        <x:v>SU-073-V1</x:v>
      </x:c>
      <x:c r="B1913" s="137" t="str">
        <x:v>international/modern</x:v>
      </x:c>
      <x:c r="C1913" s="137" t="str">
        <x:v>region</x:v>
      </x:c>
      <x:c r="D1913" s="138" t="str">
        <x:v>editorial_rule</x:v>
      </x:c>
      <x:c r="E1913" s="139" t="n">
        <x:v>0.78</x:v>
      </x:c>
    </x:row>
    <x:row r="1914">
      <x:c r="A1914" s="137" t="str">
        <x:v>SU-073-V1</x:v>
      </x:c>
      <x:c r="B1914" s="137" t="str">
        <x:v>herzhaft</x:v>
      </x:c>
      <x:c r="C1914" s="137" t="str">
        <x:v>flavor</x:v>
      </x:c>
      <x:c r="D1914" s="138" t="str">
        <x:v>ingredient_rule</x:v>
      </x:c>
      <x:c r="E1914" s="139" t="n">
        <x:v>0.8</x:v>
      </x:c>
    </x:row>
    <x:row r="1915">
      <x:c r="A1915" s="137" t="str">
        <x:v>SU-073-V1</x:v>
      </x:c>
      <x:c r="B1915" s="137" t="str">
        <x:v>mild</x:v>
      </x:c>
      <x:c r="C1915" s="137" t="str">
        <x:v>spice</x:v>
      </x:c>
      <x:c r="D1915" s="138" t="str">
        <x:v>ingredient_rule</x:v>
      </x:c>
      <x:c r="E1915" s="139" t="n">
        <x:v>0.85</x:v>
      </x:c>
    </x:row>
    <x:row r="1916">
      <x:c r="A1916" s="137" t="str">
        <x:v>SU-073-V1</x:v>
      </x:c>
      <x:c r="B1916" s="137" t="str">
        <x:v>Winter</x:v>
      </x:c>
      <x:c r="C1916" s="137" t="str">
        <x:v>season</x:v>
      </x:c>
      <x:c r="D1916" s="138" t="str">
        <x:v>editorial_rule</x:v>
      </x:c>
      <x:c r="E1916" s="139" t="n">
        <x:v>0.72</x:v>
      </x:c>
    </x:row>
    <x:row r="1917">
      <x:c r="A1917" s="137" t="str">
        <x:v>SU-073-V1</x:v>
      </x:c>
      <x:c r="B1917" s="137" t="str">
        <x:v>warm</x:v>
      </x:c>
      <x:c r="C1917" s="137" t="str">
        <x:v>temperature</x:v>
      </x:c>
      <x:c r="D1917" s="138" t="str">
        <x:v>recipe_properties</x:v>
      </x:c>
      <x:c r="E1917" s="139" t="n">
        <x:v>0.9</x:v>
      </x:c>
    </x:row>
    <x:row r="1918">
      <x:c r="A1918" s="137" t="str">
        <x:v>SU-073-V1</x:v>
      </x:c>
      <x:c r="B1918" s="137" t="str">
        <x:v>Topf</x:v>
      </x:c>
      <x:c r="C1918" s="137" t="str">
        <x:v>equipment</x:v>
      </x:c>
      <x:c r="D1918" s="138" t="str">
        <x:v>steps_and_existing_data</x:v>
      </x:c>
      <x:c r="E1918" s="139" t="n">
        <x:v>0.88</x:v>
      </x:c>
    </x:row>
    <x:row r="1919">
      <x:c r="A1919" s="137" t="str">
        <x:v>SU-073-V1</x:v>
      </x:c>
      <x:c r="B1919" s="137" t="str">
        <x:v>Pfanne</x:v>
      </x:c>
      <x:c r="C1919" s="137" t="str">
        <x:v>equipment</x:v>
      </x:c>
      <x:c r="D1919" s="138" t="str">
        <x:v>steps_and_existing_data</x:v>
      </x:c>
      <x:c r="E1919" s="139" t="n">
        <x:v>0.88</x:v>
      </x:c>
    </x:row>
    <x:row r="1920">
      <x:c r="A1920" s="137" t="str">
        <x:v>SU-073-V1</x:v>
      </x:c>
      <x:c r="B1920" s="137" t="str">
        <x:v>mittel</x:v>
      </x:c>
      <x:c r="C1920" s="137" t="str">
        <x:v>difficulty</x:v>
      </x:c>
      <x:c r="D1920" s="138" t="str">
        <x:v>existing_value</x:v>
      </x:c>
      <x:c r="E1920" s="139" t="n">
        <x:v>0.95</x:v>
      </x:c>
    </x:row>
    <x:row r="1921">
      <x:c r="A1921" s="137" t="str">
        <x:v>SU-073-V1</x:v>
      </x:c>
      <x:c r="B1921" s="137" t="str">
        <x:v>lang</x:v>
      </x:c>
      <x:c r="C1921" s="137" t="str">
        <x:v>time</x:v>
      </x:c>
      <x:c r="D1921" s="138" t="str">
        <x:v>total_time</x:v>
      </x:c>
      <x:c r="E1921" s="139" t="n">
        <x:v>1</x:v>
      </x:c>
    </x:row>
    <x:row r="1922">
      <x:c r="A1922" s="137" t="str">
        <x:v>SU-073-V1</x:v>
      </x:c>
      <x:c r="B1922" s="137" t="str">
        <x:v>günstig</x:v>
      </x:c>
      <x:c r="C1922" s="137" t="str">
        <x:v>cost</x:v>
      </x:c>
      <x:c r="D1922" s="138" t="str">
        <x:v>cost_per_serving</x:v>
      </x:c>
      <x:c r="E1922" s="139" t="n">
        <x:v>1</x:v>
      </x:c>
    </x:row>
    <x:row r="1923">
      <x:c r="A1923" s="137" t="str">
        <x:v>SU-074-V1</x:v>
      </x:c>
      <x:c r="B1923" s="137" t="str">
        <x:v>omnivor</x:v>
      </x:c>
      <x:c r="C1923" s="137" t="str">
        <x:v>diet</x:v>
      </x:c>
      <x:c r="D1923" s="138" t="str">
        <x:v>ingredients</x:v>
      </x:c>
      <x:c r="E1923" s="139" t="n">
        <x:v>0.96</x:v>
      </x:c>
    </x:row>
    <x:row r="1924">
      <x:c r="A1924" s="137" t="str">
        <x:v>SU-074-V1</x:v>
      </x:c>
      <x:c r="B1924" s="137" t="str">
        <x:v>halal bei zertifiziertem Fleisch</x:v>
      </x:c>
      <x:c r="C1924" s="137" t="str">
        <x:v>halal</x:v>
      </x:c>
      <x:c r="D1924" s="138" t="str">
        <x:v>ingredients</x:v>
      </x:c>
      <x:c r="E1924" s="139" t="n">
        <x:v>0.94</x:v>
      </x:c>
    </x:row>
    <x:row r="1925">
      <x:c r="A1925" s="137" t="str">
        <x:v>SU-074-V1</x:v>
      </x:c>
      <x:c r="B1925" s="137" t="str">
        <x:v>mit Austausch glutenfrei</x:v>
      </x:c>
      <x:c r="C1925" s="137" t="str">
        <x:v>compatibility</x:v>
      </x:c>
      <x:c r="D1925" s="138" t="str">
        <x:v>ingredients</x:v>
      </x:c>
      <x:c r="E1925" s="139" t="n">
        <x:v>0.9</x:v>
      </x:c>
    </x:row>
    <x:row r="1926">
      <x:c r="A1926" s="137" t="str">
        <x:v>SU-074-V1</x:v>
      </x:c>
      <x:c r="B1926" s="137" t="str">
        <x:v>mit laktosefreien Produkten</x:v>
      </x:c>
      <x:c r="C1926" s="137" t="str">
        <x:v>compatibility</x:v>
      </x:c>
      <x:c r="D1926" s="138" t="str">
        <x:v>ingredients</x:v>
      </x:c>
      <x:c r="E1926" s="139" t="n">
        <x:v>0.9</x:v>
      </x:c>
    </x:row>
    <x:row r="1927">
      <x:c r="A1927" s="137" t="str">
        <x:v>SU-074-V1</x:v>
      </x:c>
      <x:c r="B1927" s="137" t="str">
        <x:v>nussfrei nach Zutaten</x:v>
      </x:c>
      <x:c r="C1927" s="137" t="str">
        <x:v>compatibility</x:v>
      </x:c>
      <x:c r="D1927" s="138" t="str">
        <x:v>ingredients</x:v>
      </x:c>
      <x:c r="E1927" s="139" t="n">
        <x:v>0.9</x:v>
      </x:c>
    </x:row>
    <x:row r="1928">
      <x:c r="A1928" s="137" t="str">
        <x:v>SU-074-V1</x:v>
      </x:c>
      <x:c r="B1928" s="137" t="str">
        <x:v>eifrei nach Zutaten</x:v>
      </x:c>
      <x:c r="C1928" s="137" t="str">
        <x:v>compatibility</x:v>
      </x:c>
      <x:c r="D1928" s="138" t="str">
        <x:v>ingredients</x:v>
      </x:c>
      <x:c r="E1928" s="139" t="n">
        <x:v>0.9</x:v>
      </x:c>
    </x:row>
    <x:row r="1929">
      <x:c r="A1929" s="137" t="str">
        <x:v>SU-074-V1</x:v>
      </x:c>
      <x:c r="B1929" s="137" t="str">
        <x:v>sojafrei nach Zutaten</x:v>
      </x:c>
      <x:c r="C1929" s="137" t="str">
        <x:v>compatibility</x:v>
      </x:c>
      <x:c r="D1929" s="138" t="str">
        <x:v>ingredients</x:v>
      </x:c>
      <x:c r="E1929" s="139" t="n">
        <x:v>0.9</x:v>
      </x:c>
    </x:row>
    <x:row r="1930">
      <x:c r="A1930" s="137" t="str">
        <x:v>SU-074-V1</x:v>
      </x:c>
      <x:c r="B1930" s="137" t="str">
        <x:v>proteinbetont</x:v>
      </x:c>
      <x:c r="C1930" s="137" t="str">
        <x:v>nutrition</x:v>
      </x:c>
      <x:c r="D1930" s="138" t="str">
        <x:v>macros</x:v>
      </x:c>
      <x:c r="E1930" s="139" t="n">
        <x:v>0.9</x:v>
      </x:c>
    </x:row>
    <x:row r="1931">
      <x:c r="A1931" s="137" t="str">
        <x:v>SU-074-V1</x:v>
      </x:c>
      <x:c r="B1931" s="137" t="str">
        <x:v>leicht</x:v>
      </x:c>
      <x:c r="C1931" s="137" t="str">
        <x:v>nutrition</x:v>
      </x:c>
      <x:c r="D1931" s="138" t="str">
        <x:v>macros</x:v>
      </x:c>
      <x:c r="E1931" s="139" t="n">
        <x:v>0.9</x:v>
      </x:c>
    </x:row>
    <x:row r="1932">
      <x:c r="A1932" s="137" t="str">
        <x:v>SU-074-V1</x:v>
      </x:c>
      <x:c r="B1932" s="137" t="str">
        <x:v>leichte Mahlzeit</x:v>
      </x:c>
      <x:c r="C1932" s="137" t="str">
        <x:v>meal_role</x:v>
      </x:c>
      <x:c r="D1932" s="138" t="str">
        <x:v>editorial_rule</x:v>
      </x:c>
      <x:c r="E1932" s="139" t="n">
        <x:v>0.93</x:v>
      </x:c>
    </x:row>
    <x:row r="1933">
      <x:c r="A1933" s="137" t="str">
        <x:v>SU-074-V1</x:v>
      </x:c>
      <x:c r="B1933" s="137" t="str">
        <x:v>Suppe</x:v>
      </x:c>
      <x:c r="C1933" s="137" t="str">
        <x:v>dish_type</x:v>
      </x:c>
      <x:c r="D1933" s="138" t="str">
        <x:v>editorial_rule</x:v>
      </x:c>
      <x:c r="E1933" s="139" t="n">
        <x:v>0.9</x:v>
      </x:c>
    </x:row>
    <x:row r="1934">
      <x:c r="A1934" s="137" t="str">
        <x:v>SU-074-V1</x:v>
      </x:c>
      <x:c r="B1934" s="137" t="str">
        <x:v>schnell</x:v>
      </x:c>
      <x:c r="C1934" s="137" t="str">
        <x:v>use_case</x:v>
      </x:c>
      <x:c r="D1934" s="138" t="str">
        <x:v>recipe_properties</x:v>
      </x:c>
      <x:c r="E1934" s="139" t="n">
        <x:v>0.88</x:v>
      </x:c>
    </x:row>
    <x:row r="1935">
      <x:c r="A1935" s="137" t="str">
        <x:v>SU-074-V1</x:v>
      </x:c>
      <x:c r="B1935" s="137" t="str">
        <x:v>Meal Prep</x:v>
      </x:c>
      <x:c r="C1935" s="137" t="str">
        <x:v>use_case</x:v>
      </x:c>
      <x:c r="D1935" s="138" t="str">
        <x:v>recipe_properties</x:v>
      </x:c>
      <x:c r="E1935" s="139" t="n">
        <x:v>0.88</x:v>
      </x:c>
    </x:row>
    <x:row r="1936">
      <x:c r="A1936" s="137" t="str">
        <x:v>SU-074-V1</x:v>
      </x:c>
      <x:c r="B1936" s="137" t="str">
        <x:v>tiefkühlgeeignet</x:v>
      </x:c>
      <x:c r="C1936" s="137" t="str">
        <x:v>use_case</x:v>
      </x:c>
      <x:c r="D1936" s="138" t="str">
        <x:v>recipe_properties</x:v>
      </x:c>
      <x:c r="E1936" s="139" t="n">
        <x:v>0.88</x:v>
      </x:c>
    </x:row>
    <x:row r="1937">
      <x:c r="A1937" s="137" t="str">
        <x:v>SU-074-V1</x:v>
      </x:c>
      <x:c r="B1937" s="137" t="str">
        <x:v>transportierbar</x:v>
      </x:c>
      <x:c r="C1937" s="137" t="str">
        <x:v>use_case</x:v>
      </x:c>
      <x:c r="D1937" s="138" t="str">
        <x:v>recipe_properties</x:v>
      </x:c>
      <x:c r="E1937" s="139" t="n">
        <x:v>0.88</x:v>
      </x:c>
    </x:row>
    <x:row r="1938">
      <x:c r="A1938" s="137" t="str">
        <x:v>SU-074-V1</x:v>
      </x:c>
      <x:c r="B1938" s="137" t="str">
        <x:v>für mehrere Portionen</x:v>
      </x:c>
      <x:c r="C1938" s="137" t="str">
        <x:v>use_case</x:v>
      </x:c>
      <x:c r="D1938" s="138" t="str">
        <x:v>recipe_properties</x:v>
      </x:c>
      <x:c r="E1938" s="139" t="n">
        <x:v>0.88</x:v>
      </x:c>
    </x:row>
    <x:row r="1939">
      <x:c r="A1939" s="137" t="str">
        <x:v>SU-074-V1</x:v>
      </x:c>
      <x:c r="B1939" s="137" t="str">
        <x:v>One Pot</x:v>
      </x:c>
      <x:c r="C1939" s="137" t="str">
        <x:v>use_case</x:v>
      </x:c>
      <x:c r="D1939" s="138" t="str">
        <x:v>recipe_properties</x:v>
      </x:c>
      <x:c r="E1939" s="139" t="n">
        <x:v>0.88</x:v>
      </x:c>
    </x:row>
    <x:row r="1940">
      <x:c r="A1940" s="137" t="str">
        <x:v>SU-074-V1</x:v>
      </x:c>
      <x:c r="B1940" s="137" t="str">
        <x:v>vertraut</x:v>
      </x:c>
      <x:c r="C1940" s="137" t="str">
        <x:v>novelty</x:v>
      </x:c>
      <x:c r="D1940" s="138" t="str">
        <x:v>editorial_rule</x:v>
      </x:c>
      <x:c r="E1940" s="139" t="n">
        <x:v>0.78</x:v>
      </x:c>
    </x:row>
    <x:row r="1941">
      <x:c r="A1941" s="137" t="str">
        <x:v>SU-074-V1</x:v>
      </x:c>
      <x:c r="B1941" s="137" t="str">
        <x:v>normaler Supermarkt</x:v>
      </x:c>
      <x:c r="C1941" s="137" t="str">
        <x:v>availability</x:v>
      </x:c>
      <x:c r="D1941" s="138" t="str">
        <x:v>ingredient_rule</x:v>
      </x:c>
      <x:c r="E1941" s="139" t="n">
        <x:v>0.78</x:v>
      </x:c>
    </x:row>
    <x:row r="1942">
      <x:c r="A1942" s="137" t="str">
        <x:v>SU-074-V1</x:v>
      </x:c>
      <x:c r="B1942" s="137" t="str">
        <x:v>international/modern</x:v>
      </x:c>
      <x:c r="C1942" s="137" t="str">
        <x:v>region</x:v>
      </x:c>
      <x:c r="D1942" s="138" t="str">
        <x:v>editorial_rule</x:v>
      </x:c>
      <x:c r="E1942" s="139" t="n">
        <x:v>0.78</x:v>
      </x:c>
    </x:row>
    <x:row r="1943">
      <x:c r="A1943" s="137" t="str">
        <x:v>SU-074-V1</x:v>
      </x:c>
      <x:c r="B1943" s="137" t="str">
        <x:v>frisch</x:v>
      </x:c>
      <x:c r="C1943" s="137" t="str">
        <x:v>flavor</x:v>
      </x:c>
      <x:c r="D1943" s="138" t="str">
        <x:v>ingredient_rule</x:v>
      </x:c>
      <x:c r="E1943" s="139" t="n">
        <x:v>0.8</x:v>
      </x:c>
    </x:row>
    <x:row r="1944">
      <x:c r="A1944" s="137" t="str">
        <x:v>SU-074-V1</x:v>
      </x:c>
      <x:c r="B1944" s="137" t="str">
        <x:v>herzhaft</x:v>
      </x:c>
      <x:c r="C1944" s="137" t="str">
        <x:v>flavor</x:v>
      </x:c>
      <x:c r="D1944" s="138" t="str">
        <x:v>ingredient_rule</x:v>
      </x:c>
      <x:c r="E1944" s="139" t="n">
        <x:v>0.8</x:v>
      </x:c>
    </x:row>
    <x:row r="1945">
      <x:c r="A1945" s="137" t="str">
        <x:v>SU-074-V1</x:v>
      </x:c>
      <x:c r="B1945" s="137" t="str">
        <x:v>würzig</x:v>
      </x:c>
      <x:c r="C1945" s="137" t="str">
        <x:v>flavor</x:v>
      </x:c>
      <x:c r="D1945" s="138" t="str">
        <x:v>ingredient_rule</x:v>
      </x:c>
      <x:c r="E1945" s="139" t="n">
        <x:v>0.8</x:v>
      </x:c>
    </x:row>
    <x:row r="1946">
      <x:c r="A1946" s="137" t="str">
        <x:v>SU-074-V1</x:v>
      </x:c>
      <x:c r="B1946" s="137" t="str">
        <x:v>säuerlich</x:v>
      </x:c>
      <x:c r="C1946" s="137" t="str">
        <x:v>flavor</x:v>
      </x:c>
      <x:c r="D1946" s="138" t="str">
        <x:v>ingredient_rule</x:v>
      </x:c>
      <x:c r="E1946" s="139" t="n">
        <x:v>0.8</x:v>
      </x:c>
    </x:row>
    <x:row r="1947">
      <x:c r="A1947" s="137" t="str">
        <x:v>SU-074-V1</x:v>
      </x:c>
      <x:c r="B1947" s="137" t="str">
        <x:v>scharf</x:v>
      </x:c>
      <x:c r="C1947" s="137" t="str">
        <x:v>spice</x:v>
      </x:c>
      <x:c r="D1947" s="138" t="str">
        <x:v>ingredient_rule</x:v>
      </x:c>
      <x:c r="E1947" s="139" t="n">
        <x:v>0.85</x:v>
      </x:c>
    </x:row>
    <x:row r="1948">
      <x:c r="A1948" s="137" t="str">
        <x:v>SU-074-V1</x:v>
      </x:c>
      <x:c r="B1948" s="137" t="str">
        <x:v>Winter</x:v>
      </x:c>
      <x:c r="C1948" s="137" t="str">
        <x:v>season</x:v>
      </x:c>
      <x:c r="D1948" s="138" t="str">
        <x:v>editorial_rule</x:v>
      </x:c>
      <x:c r="E1948" s="139" t="n">
        <x:v>0.72</x:v>
      </x:c>
    </x:row>
    <x:row r="1949">
      <x:c r="A1949" s="137" t="str">
        <x:v>SU-074-V1</x:v>
      </x:c>
      <x:c r="B1949" s="137" t="str">
        <x:v>warm</x:v>
      </x:c>
      <x:c r="C1949" s="137" t="str">
        <x:v>temperature</x:v>
      </x:c>
      <x:c r="D1949" s="138" t="str">
        <x:v>recipe_properties</x:v>
      </x:c>
      <x:c r="E1949" s="139" t="n">
        <x:v>0.9</x:v>
      </x:c>
    </x:row>
    <x:row r="1950">
      <x:c r="A1950" s="137" t="str">
        <x:v>SU-074-V1</x:v>
      </x:c>
      <x:c r="B1950" s="137" t="str">
        <x:v>Topf</x:v>
      </x:c>
      <x:c r="C1950" s="137" t="str">
        <x:v>equipment</x:v>
      </x:c>
      <x:c r="D1950" s="138" t="str">
        <x:v>steps_and_existing_data</x:v>
      </x:c>
      <x:c r="E1950" s="139" t="n">
        <x:v>0.88</x:v>
      </x:c>
    </x:row>
    <x:row r="1951">
      <x:c r="A1951" s="137" t="str">
        <x:v>SU-074-V1</x:v>
      </x:c>
      <x:c r="B1951" s="137" t="str">
        <x:v>Pfanne</x:v>
      </x:c>
      <x:c r="C1951" s="137" t="str">
        <x:v>equipment</x:v>
      </x:c>
      <x:c r="D1951" s="138" t="str">
        <x:v>steps_and_existing_data</x:v>
      </x:c>
      <x:c r="E1951" s="139" t="n">
        <x:v>0.88</x:v>
      </x:c>
    </x:row>
    <x:row r="1952">
      <x:c r="A1952" s="137" t="str">
        <x:v>SU-074-V1</x:v>
      </x:c>
      <x:c r="B1952" s="137" t="str">
        <x:v>mittel</x:v>
      </x:c>
      <x:c r="C1952" s="137" t="str">
        <x:v>difficulty</x:v>
      </x:c>
      <x:c r="D1952" s="138" t="str">
        <x:v>existing_value</x:v>
      </x:c>
      <x:c r="E1952" s="139" t="n">
        <x:v>0.95</x:v>
      </x:c>
    </x:row>
    <x:row r="1953">
      <x:c r="A1953" s="137" t="str">
        <x:v>SU-074-V1</x:v>
      </x:c>
      <x:c r="B1953" s="137" t="str">
        <x:v>schnell</x:v>
      </x:c>
      <x:c r="C1953" s="137" t="str">
        <x:v>time</x:v>
      </x:c>
      <x:c r="D1953" s="138" t="str">
        <x:v>total_time</x:v>
      </x:c>
      <x:c r="E1953" s="139" t="n">
        <x:v>1</x:v>
      </x:c>
    </x:row>
    <x:row r="1954">
      <x:c r="A1954" s="137" t="str">
        <x:v>SU-074-V1</x:v>
      </x:c>
      <x:c r="B1954" s="137" t="str">
        <x:v>mittel</x:v>
      </x:c>
      <x:c r="C1954" s="137" t="str">
        <x:v>cost</x:v>
      </x:c>
      <x:c r="D1954" s="138" t="str">
        <x:v>cost_per_serving</x:v>
      </x:c>
      <x:c r="E1954" s="139" t="n">
        <x:v>1</x:v>
      </x:c>
    </x:row>
    <x:row r="1955">
      <x:c r="A1955" s="137" t="str">
        <x:v>SU-075-V1</x:v>
      </x:c>
      <x:c r="B1955" s="137" t="str">
        <x:v>vegetarisch</x:v>
      </x:c>
      <x:c r="C1955" s="137" t="str">
        <x:v>diet</x:v>
      </x:c>
      <x:c r="D1955" s="138" t="str">
        <x:v>ingredients</x:v>
      </x:c>
      <x:c r="E1955" s="139" t="n">
        <x:v>0.96</x:v>
      </x:c>
    </x:row>
    <x:row r="1956">
      <x:c r="A1956" s="137" t="str">
        <x:v>SU-075-V1</x:v>
      </x:c>
      <x:c r="B1956" s="137" t="str">
        <x:v>nach Zutaten halal-kompatibel</x:v>
      </x:c>
      <x:c r="C1956" s="137" t="str">
        <x:v>halal</x:v>
      </x:c>
      <x:c r="D1956" s="138" t="str">
        <x:v>ingredients</x:v>
      </x:c>
      <x:c r="E1956" s="139" t="n">
        <x:v>0.94</x:v>
      </x:c>
    </x:row>
    <x:row r="1957">
      <x:c r="A1957" s="137" t="str">
        <x:v>SU-075-V1</x:v>
      </x:c>
      <x:c r="B1957" s="137" t="str">
        <x:v>mit Austausch glutenfrei</x:v>
      </x:c>
      <x:c r="C1957" s="137" t="str">
        <x:v>compatibility</x:v>
      </x:c>
      <x:c r="D1957" s="138" t="str">
        <x:v>ingredients</x:v>
      </x:c>
      <x:c r="E1957" s="139" t="n">
        <x:v>0.9</x:v>
      </x:c>
    </x:row>
    <x:row r="1958">
      <x:c r="A1958" s="137" t="str">
        <x:v>SU-075-V1</x:v>
      </x:c>
      <x:c r="B1958" s="137" t="str">
        <x:v>mit laktosefreien Produkten</x:v>
      </x:c>
      <x:c r="C1958" s="137" t="str">
        <x:v>compatibility</x:v>
      </x:c>
      <x:c r="D1958" s="138" t="str">
        <x:v>ingredients</x:v>
      </x:c>
      <x:c r="E1958" s="139" t="n">
        <x:v>0.9</x:v>
      </x:c>
    </x:row>
    <x:row r="1959">
      <x:c r="A1959" s="137" t="str">
        <x:v>SU-075-V1</x:v>
      </x:c>
      <x:c r="B1959" s="137" t="str">
        <x:v>nussfrei nach Zutaten</x:v>
      </x:c>
      <x:c r="C1959" s="137" t="str">
        <x:v>compatibility</x:v>
      </x:c>
      <x:c r="D1959" s="138" t="str">
        <x:v>ingredients</x:v>
      </x:c>
      <x:c r="E1959" s="139" t="n">
        <x:v>0.9</x:v>
      </x:c>
    </x:row>
    <x:row r="1960">
      <x:c r="A1960" s="137" t="str">
        <x:v>SU-075-V1</x:v>
      </x:c>
      <x:c r="B1960" s="137" t="str">
        <x:v>eifrei nach Zutaten</x:v>
      </x:c>
      <x:c r="C1960" s="137" t="str">
        <x:v>compatibility</x:v>
      </x:c>
      <x:c r="D1960" s="138" t="str">
        <x:v>ingredients</x:v>
      </x:c>
      <x:c r="E1960" s="139" t="n">
        <x:v>0.9</x:v>
      </x:c>
    </x:row>
    <x:row r="1961">
      <x:c r="A1961" s="137" t="str">
        <x:v>SU-075-V1</x:v>
      </x:c>
      <x:c r="B1961" s="137" t="str">
        <x:v>sojafrei nach Zutaten</x:v>
      </x:c>
      <x:c r="C1961" s="137" t="str">
        <x:v>compatibility</x:v>
      </x:c>
      <x:c r="D1961" s="138" t="str">
        <x:v>ingredients</x:v>
      </x:c>
      <x:c r="E1961" s="139" t="n">
        <x:v>0.9</x:v>
      </x:c>
    </x:row>
    <x:row r="1962">
      <x:c r="A1962" s="137" t="str">
        <x:v>SU-075-V1</x:v>
      </x:c>
      <x:c r="B1962" s="137" t="str">
        <x:v>ballaststoffreich</x:v>
      </x:c>
      <x:c r="C1962" s="137" t="str">
        <x:v>nutrition</x:v>
      </x:c>
      <x:c r="D1962" s="138" t="str">
        <x:v>macros</x:v>
      </x:c>
      <x:c r="E1962" s="139" t="n">
        <x:v>0.9</x:v>
      </x:c>
    </x:row>
    <x:row r="1963">
      <x:c r="A1963" s="137" t="str">
        <x:v>SU-075-V1</x:v>
      </x:c>
      <x:c r="B1963" s="137" t="str">
        <x:v>leicht</x:v>
      </x:c>
      <x:c r="C1963" s="137" t="str">
        <x:v>nutrition</x:v>
      </x:c>
      <x:c r="D1963" s="138" t="str">
        <x:v>macros</x:v>
      </x:c>
      <x:c r="E1963" s="139" t="n">
        <x:v>0.9</x:v>
      </x:c>
    </x:row>
    <x:row r="1964">
      <x:c r="A1964" s="137" t="str">
        <x:v>SU-075-V1</x:v>
      </x:c>
      <x:c r="B1964" s="137" t="str">
        <x:v>leichte Mahlzeit</x:v>
      </x:c>
      <x:c r="C1964" s="137" t="str">
        <x:v>meal_role</x:v>
      </x:c>
      <x:c r="D1964" s="138" t="str">
        <x:v>editorial_rule</x:v>
      </x:c>
      <x:c r="E1964" s="139" t="n">
        <x:v>0.93</x:v>
      </x:c>
    </x:row>
    <x:row r="1965">
      <x:c r="A1965" s="137" t="str">
        <x:v>SU-075-V1</x:v>
      </x:c>
      <x:c r="B1965" s="137" t="str">
        <x:v>Suppe</x:v>
      </x:c>
      <x:c r="C1965" s="137" t="str">
        <x:v>dish_type</x:v>
      </x:c>
      <x:c r="D1965" s="138" t="str">
        <x:v>editorial_rule</x:v>
      </x:c>
      <x:c r="E1965" s="139" t="n">
        <x:v>0.9</x:v>
      </x:c>
    </x:row>
    <x:row r="1966">
      <x:c r="A1966" s="137" t="str">
        <x:v>SU-075-V1</x:v>
      </x:c>
      <x:c r="B1966" s="137" t="str">
        <x:v>schnell</x:v>
      </x:c>
      <x:c r="C1966" s="137" t="str">
        <x:v>use_case</x:v>
      </x:c>
      <x:c r="D1966" s="138" t="str">
        <x:v>recipe_properties</x:v>
      </x:c>
      <x:c r="E1966" s="139" t="n">
        <x:v>0.88</x:v>
      </x:c>
    </x:row>
    <x:row r="1967">
      <x:c r="A1967" s="137" t="str">
        <x:v>SU-075-V1</x:v>
      </x:c>
      <x:c r="B1967" s="137" t="str">
        <x:v>Meal Prep</x:v>
      </x:c>
      <x:c r="C1967" s="137" t="str">
        <x:v>use_case</x:v>
      </x:c>
      <x:c r="D1967" s="138" t="str">
        <x:v>recipe_properties</x:v>
      </x:c>
      <x:c r="E1967" s="139" t="n">
        <x:v>0.88</x:v>
      </x:c>
    </x:row>
    <x:row r="1968">
      <x:c r="A1968" s="137" t="str">
        <x:v>SU-075-V1</x:v>
      </x:c>
      <x:c r="B1968" s="137" t="str">
        <x:v>tiefkühlgeeignet</x:v>
      </x:c>
      <x:c r="C1968" s="137" t="str">
        <x:v>use_case</x:v>
      </x:c>
      <x:c r="D1968" s="138" t="str">
        <x:v>recipe_properties</x:v>
      </x:c>
      <x:c r="E1968" s="139" t="n">
        <x:v>0.88</x:v>
      </x:c>
    </x:row>
    <x:row r="1969">
      <x:c r="A1969" s="137" t="str">
        <x:v>SU-075-V1</x:v>
      </x:c>
      <x:c r="B1969" s="137" t="str">
        <x:v>transportierbar</x:v>
      </x:c>
      <x:c r="C1969" s="137" t="str">
        <x:v>use_case</x:v>
      </x:c>
      <x:c r="D1969" s="138" t="str">
        <x:v>recipe_properties</x:v>
      </x:c>
      <x:c r="E1969" s="139" t="n">
        <x:v>0.88</x:v>
      </x:c>
    </x:row>
    <x:row r="1970">
      <x:c r="A1970" s="137" t="str">
        <x:v>SU-075-V1</x:v>
      </x:c>
      <x:c r="B1970" s="137" t="str">
        <x:v>für mehrere Portionen</x:v>
      </x:c>
      <x:c r="C1970" s="137" t="str">
        <x:v>use_case</x:v>
      </x:c>
      <x:c r="D1970" s="138" t="str">
        <x:v>recipe_properties</x:v>
      </x:c>
      <x:c r="E1970" s="139" t="n">
        <x:v>0.88</x:v>
      </x:c>
    </x:row>
    <x:row r="1971">
      <x:c r="A1971" s="137" t="str">
        <x:v>SU-075-V1</x:v>
      </x:c>
      <x:c r="B1971" s="137" t="str">
        <x:v>One Pot</x:v>
      </x:c>
      <x:c r="C1971" s="137" t="str">
        <x:v>use_case</x:v>
      </x:c>
      <x:c r="D1971" s="138" t="str">
        <x:v>recipe_properties</x:v>
      </x:c>
      <x:c r="E1971" s="139" t="n">
        <x:v>0.88</x:v>
      </x:c>
    </x:row>
    <x:row r="1972">
      <x:c r="A1972" s="137" t="str">
        <x:v>SU-075-V1</x:v>
      </x:c>
      <x:c r="B1972" s="137" t="str">
        <x:v>vertraut</x:v>
      </x:c>
      <x:c r="C1972" s="137" t="str">
        <x:v>novelty</x:v>
      </x:c>
      <x:c r="D1972" s="138" t="str">
        <x:v>editorial_rule</x:v>
      </x:c>
      <x:c r="E1972" s="139" t="n">
        <x:v>0.78</x:v>
      </x:c>
    </x:row>
    <x:row r="1973">
      <x:c r="A1973" s="137" t="str">
        <x:v>SU-075-V1</x:v>
      </x:c>
      <x:c r="B1973" s="137" t="str">
        <x:v>normaler Supermarkt</x:v>
      </x:c>
      <x:c r="C1973" s="137" t="str">
        <x:v>availability</x:v>
      </x:c>
      <x:c r="D1973" s="138" t="str">
        <x:v>ingredient_rule</x:v>
      </x:c>
      <x:c r="E1973" s="139" t="n">
        <x:v>0.78</x:v>
      </x:c>
    </x:row>
    <x:row r="1974">
      <x:c r="A1974" s="137" t="str">
        <x:v>SU-075-V1</x:v>
      </x:c>
      <x:c r="B1974" s="137" t="str">
        <x:v>international/modern</x:v>
      </x:c>
      <x:c r="C1974" s="137" t="str">
        <x:v>region</x:v>
      </x:c>
      <x:c r="D1974" s="138" t="str">
        <x:v>editorial_rule</x:v>
      </x:c>
      <x:c r="E1974" s="139" t="n">
        <x:v>0.78</x:v>
      </x:c>
    </x:row>
    <x:row r="1975">
      <x:c r="A1975" s="137" t="str">
        <x:v>SU-075-V1</x:v>
      </x:c>
      <x:c r="B1975" s="137" t="str">
        <x:v>herzhaft</x:v>
      </x:c>
      <x:c r="C1975" s="137" t="str">
        <x:v>flavor</x:v>
      </x:c>
      <x:c r="D1975" s="138" t="str">
        <x:v>ingredient_rule</x:v>
      </x:c>
      <x:c r="E1975" s="139" t="n">
        <x:v>0.8</x:v>
      </x:c>
    </x:row>
    <x:row r="1976">
      <x:c r="A1976" s="137" t="str">
        <x:v>SU-075-V1</x:v>
      </x:c>
      <x:c r="B1976" s="137" t="str">
        <x:v>würzig</x:v>
      </x:c>
      <x:c r="C1976" s="137" t="str">
        <x:v>flavor</x:v>
      </x:c>
      <x:c r="D1976" s="138" t="str">
        <x:v>ingredient_rule</x:v>
      </x:c>
      <x:c r="E1976" s="139" t="n">
        <x:v>0.8</x:v>
      </x:c>
    </x:row>
    <x:row r="1977">
      <x:c r="A1977" s="137" t="str">
        <x:v>SU-075-V1</x:v>
      </x:c>
      <x:c r="B1977" s="137" t="str">
        <x:v>scharf</x:v>
      </x:c>
      <x:c r="C1977" s="137" t="str">
        <x:v>spice</x:v>
      </x:c>
      <x:c r="D1977" s="138" t="str">
        <x:v>ingredient_rule</x:v>
      </x:c>
      <x:c r="E1977" s="139" t="n">
        <x:v>0.85</x:v>
      </x:c>
    </x:row>
    <x:row r="1978">
      <x:c r="A1978" s="137" t="str">
        <x:v>SU-075-V1</x:v>
      </x:c>
      <x:c r="B1978" s="137" t="str">
        <x:v>Winter</x:v>
      </x:c>
      <x:c r="C1978" s="137" t="str">
        <x:v>season</x:v>
      </x:c>
      <x:c r="D1978" s="138" t="str">
        <x:v>editorial_rule</x:v>
      </x:c>
      <x:c r="E1978" s="139" t="n">
        <x:v>0.72</x:v>
      </x:c>
    </x:row>
    <x:row r="1979">
      <x:c r="A1979" s="137" t="str">
        <x:v>SU-075-V1</x:v>
      </x:c>
      <x:c r="B1979" s="137" t="str">
        <x:v>warm</x:v>
      </x:c>
      <x:c r="C1979" s="137" t="str">
        <x:v>temperature</x:v>
      </x:c>
      <x:c r="D1979" s="138" t="str">
        <x:v>recipe_properties</x:v>
      </x:c>
      <x:c r="E1979" s="139" t="n">
        <x:v>0.9</x:v>
      </x:c>
    </x:row>
    <x:row r="1980">
      <x:c r="A1980" s="137" t="str">
        <x:v>SU-075-V1</x:v>
      </x:c>
      <x:c r="B1980" s="137" t="str">
        <x:v>Topf</x:v>
      </x:c>
      <x:c r="C1980" s="137" t="str">
        <x:v>equipment</x:v>
      </x:c>
      <x:c r="D1980" s="138" t="str">
        <x:v>steps_and_existing_data</x:v>
      </x:c>
      <x:c r="E1980" s="139" t="n">
        <x:v>0.88</x:v>
      </x:c>
    </x:row>
    <x:row r="1981">
      <x:c r="A1981" s="137" t="str">
        <x:v>SU-075-V1</x:v>
      </x:c>
      <x:c r="B1981" s="137" t="str">
        <x:v>Mixer/Pürierstab</x:v>
      </x:c>
      <x:c r="C1981" s="137" t="str">
        <x:v>equipment</x:v>
      </x:c>
      <x:c r="D1981" s="138" t="str">
        <x:v>steps_and_existing_data</x:v>
      </x:c>
      <x:c r="E1981" s="139" t="n">
        <x:v>0.88</x:v>
      </x:c>
    </x:row>
    <x:row r="1982">
      <x:c r="A1982" s="137" t="str">
        <x:v>SU-075-V1</x:v>
      </x:c>
      <x:c r="B1982" s="137" t="str">
        <x:v>einfach</x:v>
      </x:c>
      <x:c r="C1982" s="137" t="str">
        <x:v>difficulty</x:v>
      </x:c>
      <x:c r="D1982" s="138" t="str">
        <x:v>existing_value</x:v>
      </x:c>
      <x:c r="E1982" s="139" t="n">
        <x:v>0.95</x:v>
      </x:c>
    </x:row>
    <x:row r="1983">
      <x:c r="A1983" s="137" t="str">
        <x:v>SU-075-V1</x:v>
      </x:c>
      <x:c r="B1983" s="137" t="str">
        <x:v>schnell</x:v>
      </x:c>
      <x:c r="C1983" s="137" t="str">
        <x:v>time</x:v>
      </x:c>
      <x:c r="D1983" s="138" t="str">
        <x:v>total_time</x:v>
      </x:c>
      <x:c r="E1983" s="139" t="n">
        <x:v>1</x:v>
      </x:c>
    </x:row>
    <x:row r="1984">
      <x:c r="A1984" s="137" t="str">
        <x:v>SU-075-V1</x:v>
      </x:c>
      <x:c r="B1984" s="137" t="str">
        <x:v>günstig</x:v>
      </x:c>
      <x:c r="C1984" s="137" t="str">
        <x:v>cost</x:v>
      </x:c>
      <x:c r="D1984" s="138" t="str">
        <x:v>cost_per_serving</x:v>
      </x:c>
      <x:c r="E1984" s="139" t="n">
        <x:v>1</x:v>
      </x:c>
    </x:row>
    <x:row r="1985">
      <x:c r="A1985" s="137" t="str">
        <x:v>SU-076-V1</x:v>
      </x:c>
      <x:c r="B1985" s="137" t="str">
        <x:v>vegan</x:v>
      </x:c>
      <x:c r="C1985" s="137" t="str">
        <x:v>diet</x:v>
      </x:c>
      <x:c r="D1985" s="138" t="str">
        <x:v>ingredients</x:v>
      </x:c>
      <x:c r="E1985" s="139" t="n">
        <x:v>0.96</x:v>
      </x:c>
    </x:row>
    <x:row r="1986">
      <x:c r="A1986" s="137" t="str">
        <x:v>SU-076-V1</x:v>
      </x:c>
      <x:c r="B1986" s="137" t="str">
        <x:v>nach Zutaten halal-kompatibel</x:v>
      </x:c>
      <x:c r="C1986" s="137" t="str">
        <x:v>halal</x:v>
      </x:c>
      <x:c r="D1986" s="138" t="str">
        <x:v>ingredients</x:v>
      </x:c>
      <x:c r="E1986" s="139" t="n">
        <x:v>0.94</x:v>
      </x:c>
    </x:row>
    <x:row r="1987">
      <x:c r="A1987" s="137" t="str">
        <x:v>SU-076-V1</x:v>
      </x:c>
      <x:c r="B1987" s="137" t="str">
        <x:v>glutenfrei nach Zutaten</x:v>
      </x:c>
      <x:c r="C1987" s="137" t="str">
        <x:v>compatibility</x:v>
      </x:c>
      <x:c r="D1987" s="138" t="str">
        <x:v>ingredients</x:v>
      </x:c>
      <x:c r="E1987" s="139" t="n">
        <x:v>0.9</x:v>
      </x:c>
    </x:row>
    <x:row r="1988">
      <x:c r="A1988" s="137" t="str">
        <x:v>SU-076-V1</x:v>
      </x:c>
      <x:c r="B1988" s="137" t="str">
        <x:v>mit laktosefreien Produkten</x:v>
      </x:c>
      <x:c r="C1988" s="137" t="str">
        <x:v>compatibility</x:v>
      </x:c>
      <x:c r="D1988" s="138" t="str">
        <x:v>ingredients</x:v>
      </x:c>
      <x:c r="E1988" s="139" t="n">
        <x:v>0.9</x:v>
      </x:c>
    </x:row>
    <x:row r="1989">
      <x:c r="A1989" s="137" t="str">
        <x:v>SU-076-V1</x:v>
      </x:c>
      <x:c r="B1989" s="137" t="str">
        <x:v>nussfrei nach Zutaten</x:v>
      </x:c>
      <x:c r="C1989" s="137" t="str">
        <x:v>compatibility</x:v>
      </x:c>
      <x:c r="D1989" s="138" t="str">
        <x:v>ingredients</x:v>
      </x:c>
      <x:c r="E1989" s="139" t="n">
        <x:v>0.9</x:v>
      </x:c>
    </x:row>
    <x:row r="1990">
      <x:c r="A1990" s="137" t="str">
        <x:v>SU-076-V1</x:v>
      </x:c>
      <x:c r="B1990" s="137" t="str">
        <x:v>eifrei nach Zutaten</x:v>
      </x:c>
      <x:c r="C1990" s="137" t="str">
        <x:v>compatibility</x:v>
      </x:c>
      <x:c r="D1990" s="138" t="str">
        <x:v>ingredients</x:v>
      </x:c>
      <x:c r="E1990" s="139" t="n">
        <x:v>0.9</x:v>
      </x:c>
    </x:row>
    <x:row r="1991">
      <x:c r="A1991" s="137" t="str">
        <x:v>SU-076-V1</x:v>
      </x:c>
      <x:c r="B1991" s="137" t="str">
        <x:v>sojafrei nach Zutaten</x:v>
      </x:c>
      <x:c r="C1991" s="137" t="str">
        <x:v>compatibility</x:v>
      </x:c>
      <x:c r="D1991" s="138" t="str">
        <x:v>ingredients</x:v>
      </x:c>
      <x:c r="E1991" s="139" t="n">
        <x:v>0.9</x:v>
      </x:c>
    </x:row>
    <x:row r="1992">
      <x:c r="A1992" s="137" t="str">
        <x:v>SU-076-V1</x:v>
      </x:c>
      <x:c r="B1992" s="137" t="str">
        <x:v>ballaststoffreich</x:v>
      </x:c>
      <x:c r="C1992" s="137" t="str">
        <x:v>nutrition</x:v>
      </x:c>
      <x:c r="D1992" s="138" t="str">
        <x:v>macros</x:v>
      </x:c>
      <x:c r="E1992" s="139" t="n">
        <x:v>0.9</x:v>
      </x:c>
    </x:row>
    <x:row r="1993">
      <x:c r="A1993" s="137" t="str">
        <x:v>SU-076-V1</x:v>
      </x:c>
      <x:c r="B1993" s="137" t="str">
        <x:v>leicht</x:v>
      </x:c>
      <x:c r="C1993" s="137" t="str">
        <x:v>nutrition</x:v>
      </x:c>
      <x:c r="D1993" s="138" t="str">
        <x:v>macros</x:v>
      </x:c>
      <x:c r="E1993" s="139" t="n">
        <x:v>0.9</x:v>
      </x:c>
    </x:row>
    <x:row r="1994">
      <x:c r="A1994" s="137" t="str">
        <x:v>SU-076-V1</x:v>
      </x:c>
      <x:c r="B1994" s="137" t="str">
        <x:v>leichte Mahlzeit</x:v>
      </x:c>
      <x:c r="C1994" s="137" t="str">
        <x:v>meal_role</x:v>
      </x:c>
      <x:c r="D1994" s="138" t="str">
        <x:v>editorial_rule</x:v>
      </x:c>
      <x:c r="E1994" s="139" t="n">
        <x:v>0.93</x:v>
      </x:c>
    </x:row>
    <x:row r="1995">
      <x:c r="A1995" s="137" t="str">
        <x:v>SU-076-V1</x:v>
      </x:c>
      <x:c r="B1995" s="137" t="str">
        <x:v>Suppe</x:v>
      </x:c>
      <x:c r="C1995" s="137" t="str">
        <x:v>dish_type</x:v>
      </x:c>
      <x:c r="D1995" s="138" t="str">
        <x:v>editorial_rule</x:v>
      </x:c>
      <x:c r="E1995" s="139" t="n">
        <x:v>0.9</x:v>
      </x:c>
    </x:row>
    <x:row r="1996">
      <x:c r="A1996" s="137" t="str">
        <x:v>SU-076-V1</x:v>
      </x:c>
      <x:c r="B1996" s="137" t="str">
        <x:v>Meal Prep</x:v>
      </x:c>
      <x:c r="C1996" s="137" t="str">
        <x:v>use_case</x:v>
      </x:c>
      <x:c r="D1996" s="138" t="str">
        <x:v>recipe_properties</x:v>
      </x:c>
      <x:c r="E1996" s="139" t="n">
        <x:v>0.88</x:v>
      </x:c>
    </x:row>
    <x:row r="1997">
      <x:c r="A1997" s="137" t="str">
        <x:v>SU-076-V1</x:v>
      </x:c>
      <x:c r="B1997" s="137" t="str">
        <x:v>tiefkühlgeeignet</x:v>
      </x:c>
      <x:c r="C1997" s="137" t="str">
        <x:v>use_case</x:v>
      </x:c>
      <x:c r="D1997" s="138" t="str">
        <x:v>recipe_properties</x:v>
      </x:c>
      <x:c r="E1997" s="139" t="n">
        <x:v>0.88</x:v>
      </x:c>
    </x:row>
    <x:row r="1998">
      <x:c r="A1998" s="137" t="str">
        <x:v>SU-076-V1</x:v>
      </x:c>
      <x:c r="B1998" s="137" t="str">
        <x:v>transportierbar</x:v>
      </x:c>
      <x:c r="C1998" s="137" t="str">
        <x:v>use_case</x:v>
      </x:c>
      <x:c r="D1998" s="138" t="str">
        <x:v>recipe_properties</x:v>
      </x:c>
      <x:c r="E1998" s="139" t="n">
        <x:v>0.88</x:v>
      </x:c>
    </x:row>
    <x:row r="1999">
      <x:c r="A1999" s="137" t="str">
        <x:v>SU-076-V1</x:v>
      </x:c>
      <x:c r="B1999" s="137" t="str">
        <x:v>für mehrere Portionen</x:v>
      </x:c>
      <x:c r="C1999" s="137" t="str">
        <x:v>use_case</x:v>
      </x:c>
      <x:c r="D1999" s="138" t="str">
        <x:v>recipe_properties</x:v>
      </x:c>
      <x:c r="E1999" s="139" t="n">
        <x:v>0.88</x:v>
      </x:c>
    </x:row>
    <x:row r="2000">
      <x:c r="A2000" s="137" t="str">
        <x:v>SU-076-V1</x:v>
      </x:c>
      <x:c r="B2000" s="137" t="str">
        <x:v>One Pot</x:v>
      </x:c>
      <x:c r="C2000" s="137" t="str">
        <x:v>use_case</x:v>
      </x:c>
      <x:c r="D2000" s="138" t="str">
        <x:v>recipe_properties</x:v>
      </x:c>
      <x:c r="E2000" s="139" t="n">
        <x:v>0.88</x:v>
      </x:c>
    </x:row>
    <x:row r="2001">
      <x:c r="A2001" s="137" t="str">
        <x:v>SU-076-V1</x:v>
      </x:c>
      <x:c r="B2001" s="137" t="str">
        <x:v>vertraut</x:v>
      </x:c>
      <x:c r="C2001" s="137" t="str">
        <x:v>novelty</x:v>
      </x:c>
      <x:c r="D2001" s="138" t="str">
        <x:v>editorial_rule</x:v>
      </x:c>
      <x:c r="E2001" s="139" t="n">
        <x:v>0.78</x:v>
      </x:c>
    </x:row>
    <x:row r="2002">
      <x:c r="A2002" s="137" t="str">
        <x:v>SU-076-V1</x:v>
      </x:c>
      <x:c r="B2002" s="137" t="str">
        <x:v>normaler Supermarkt</x:v>
      </x:c>
      <x:c r="C2002" s="137" t="str">
        <x:v>availability</x:v>
      </x:c>
      <x:c r="D2002" s="138" t="str">
        <x:v>ingredient_rule</x:v>
      </x:c>
      <x:c r="E2002" s="139" t="n">
        <x:v>0.78</x:v>
      </x:c>
    </x:row>
    <x:row r="2003">
      <x:c r="A2003" s="137" t="str">
        <x:v>SU-076-V1</x:v>
      </x:c>
      <x:c r="B2003" s="137" t="str">
        <x:v>lateinamerikanisch inspiriert</x:v>
      </x:c>
      <x:c r="C2003" s="137" t="str">
        <x:v>region</x:v>
      </x:c>
      <x:c r="D2003" s="138" t="str">
        <x:v>editorial_rule</x:v>
      </x:c>
      <x:c r="E2003" s="139" t="n">
        <x:v>0.78</x:v>
      </x:c>
    </x:row>
    <x:row r="2004">
      <x:c r="A2004" s="137" t="str">
        <x:v>SU-076-V1</x:v>
      </x:c>
      <x:c r="B2004" s="137" t="str">
        <x:v>frisch</x:v>
      </x:c>
      <x:c r="C2004" s="137" t="str">
        <x:v>flavor</x:v>
      </x:c>
      <x:c r="D2004" s="138" t="str">
        <x:v>ingredient_rule</x:v>
      </x:c>
      <x:c r="E2004" s="139" t="n">
        <x:v>0.8</x:v>
      </x:c>
    </x:row>
    <x:row r="2005">
      <x:c r="A2005" s="137" t="str">
        <x:v>SU-076-V1</x:v>
      </x:c>
      <x:c r="B2005" s="137" t="str">
        <x:v>herzhaft</x:v>
      </x:c>
      <x:c r="C2005" s="137" t="str">
        <x:v>flavor</x:v>
      </x:c>
      <x:c r="D2005" s="138" t="str">
        <x:v>ingredient_rule</x:v>
      </x:c>
      <x:c r="E2005" s="139" t="n">
        <x:v>0.8</x:v>
      </x:c>
    </x:row>
    <x:row r="2006">
      <x:c r="A2006" s="137" t="str">
        <x:v>SU-076-V1</x:v>
      </x:c>
      <x:c r="B2006" s="137" t="str">
        <x:v>cremig</x:v>
      </x:c>
      <x:c r="C2006" s="137" t="str">
        <x:v>flavor</x:v>
      </x:c>
      <x:c r="D2006" s="138" t="str">
        <x:v>ingredient_rule</x:v>
      </x:c>
      <x:c r="E2006" s="139" t="n">
        <x:v>0.8</x:v>
      </x:c>
    </x:row>
    <x:row r="2007">
      <x:c r="A2007" s="137" t="str">
        <x:v>SU-076-V1</x:v>
      </x:c>
      <x:c r="B2007" s="137" t="str">
        <x:v>würzig</x:v>
      </x:c>
      <x:c r="C2007" s="137" t="str">
        <x:v>flavor</x:v>
      </x:c>
      <x:c r="D2007" s="138" t="str">
        <x:v>ingredient_rule</x:v>
      </x:c>
      <x:c r="E2007" s="139" t="n">
        <x:v>0.8</x:v>
      </x:c>
    </x:row>
    <x:row r="2008">
      <x:c r="A2008" s="137" t="str">
        <x:v>SU-076-V1</x:v>
      </x:c>
      <x:c r="B2008" s="137" t="str">
        <x:v>scharf</x:v>
      </x:c>
      <x:c r="C2008" s="137" t="str">
        <x:v>spice</x:v>
      </x:c>
      <x:c r="D2008" s="138" t="str">
        <x:v>ingredient_rule</x:v>
      </x:c>
      <x:c r="E2008" s="139" t="n">
        <x:v>0.85</x:v>
      </x:c>
    </x:row>
    <x:row r="2009">
      <x:c r="A2009" s="137" t="str">
        <x:v>SU-076-V1</x:v>
      </x:c>
      <x:c r="B2009" s="137" t="str">
        <x:v>Herbst</x:v>
      </x:c>
      <x:c r="C2009" s="137" t="str">
        <x:v>season</x:v>
      </x:c>
      <x:c r="D2009" s="138" t="str">
        <x:v>editorial_rule</x:v>
      </x:c>
      <x:c r="E2009" s="139" t="n">
        <x:v>0.72</x:v>
      </x:c>
    </x:row>
    <x:row r="2010">
      <x:c r="A2010" s="137" t="str">
        <x:v>SU-076-V1</x:v>
      </x:c>
      <x:c r="B2010" s="137" t="str">
        <x:v>warm</x:v>
      </x:c>
      <x:c r="C2010" s="137" t="str">
        <x:v>temperature</x:v>
      </x:c>
      <x:c r="D2010" s="138" t="str">
        <x:v>recipe_properties</x:v>
      </x:c>
      <x:c r="E2010" s="139" t="n">
        <x:v>0.9</x:v>
      </x:c>
    </x:row>
    <x:row r="2011">
      <x:c r="A2011" s="137" t="str">
        <x:v>SU-076-V1</x:v>
      </x:c>
      <x:c r="B2011" s="137" t="str">
        <x:v>Topf</x:v>
      </x:c>
      <x:c r="C2011" s="137" t="str">
        <x:v>equipment</x:v>
      </x:c>
      <x:c r="D2011" s="138" t="str">
        <x:v>steps_and_existing_data</x:v>
      </x:c>
      <x:c r="E2011" s="139" t="n">
        <x:v>0.88</x:v>
      </x:c>
    </x:row>
    <x:row r="2012">
      <x:c r="A2012" s="137" t="str">
        <x:v>SU-076-V1</x:v>
      </x:c>
      <x:c r="B2012" s="137" t="str">
        <x:v>mittel</x:v>
      </x:c>
      <x:c r="C2012" s="137" t="str">
        <x:v>difficulty</x:v>
      </x:c>
      <x:c r="D2012" s="138" t="str">
        <x:v>existing_value</x:v>
      </x:c>
      <x:c r="E2012" s="139" t="n">
        <x:v>0.95</x:v>
      </x:c>
    </x:row>
    <x:row r="2013">
      <x:c r="A2013" s="137" t="str">
        <x:v>SU-076-V1</x:v>
      </x:c>
      <x:c r="B2013" s="137" t="str">
        <x:v>mittel</x:v>
      </x:c>
      <x:c r="C2013" s="137" t="str">
        <x:v>time</x:v>
      </x:c>
      <x:c r="D2013" s="138" t="str">
        <x:v>total_time</x:v>
      </x:c>
      <x:c r="E2013" s="139" t="n">
        <x:v>1</x:v>
      </x:c>
    </x:row>
    <x:row r="2014">
      <x:c r="A2014" s="137" t="str">
        <x:v>SU-076-V1</x:v>
      </x:c>
      <x:c r="B2014" s="137" t="str">
        <x:v>günstig</x:v>
      </x:c>
      <x:c r="C2014" s="137" t="str">
        <x:v>cost</x:v>
      </x:c>
      <x:c r="D2014" s="138" t="str">
        <x:v>cost_per_serving</x:v>
      </x:c>
      <x:c r="E2014" s="139" t="n">
        <x:v>1</x:v>
      </x:c>
    </x:row>
    <x:row r="2015">
      <x:c r="A2015" s="137" t="str">
        <x:v>SU-077-V1</x:v>
      </x:c>
      <x:c r="B2015" s="137" t="str">
        <x:v>vegetarisch</x:v>
      </x:c>
      <x:c r="C2015" s="137" t="str">
        <x:v>diet</x:v>
      </x:c>
      <x:c r="D2015" s="138" t="str">
        <x:v>ingredients</x:v>
      </x:c>
      <x:c r="E2015" s="139" t="n">
        <x:v>0.96</x:v>
      </x:c>
    </x:row>
    <x:row r="2016">
      <x:c r="A2016" s="137" t="str">
        <x:v>SU-077-V1</x:v>
      </x:c>
      <x:c r="B2016" s="137" t="str">
        <x:v>nach Zutaten halal-kompatibel</x:v>
      </x:c>
      <x:c r="C2016" s="137" t="str">
        <x:v>halal</x:v>
      </x:c>
      <x:c r="D2016" s="138" t="str">
        <x:v>ingredients</x:v>
      </x:c>
      <x:c r="E2016" s="139" t="n">
        <x:v>0.94</x:v>
      </x:c>
    </x:row>
    <x:row r="2017">
      <x:c r="A2017" s="137" t="str">
        <x:v>SU-077-V1</x:v>
      </x:c>
      <x:c r="B2017" s="137" t="str">
        <x:v>glutenfrei bei zertifizierter Produktwahl</x:v>
      </x:c>
      <x:c r="C2017" s="137" t="str">
        <x:v>compatibility</x:v>
      </x:c>
      <x:c r="D2017" s="138" t="str">
        <x:v>ingredients</x:v>
      </x:c>
      <x:c r="E2017" s="139" t="n">
        <x:v>0.9</x:v>
      </x:c>
    </x:row>
    <x:row r="2018">
      <x:c r="A2018" s="137" t="str">
        <x:v>SU-077-V1</x:v>
      </x:c>
      <x:c r="B2018" s="137" t="str">
        <x:v>laktosefrei nach Zutaten</x:v>
      </x:c>
      <x:c r="C2018" s="137" t="str">
        <x:v>compatibility</x:v>
      </x:c>
      <x:c r="D2018" s="138" t="str">
        <x:v>ingredients</x:v>
      </x:c>
      <x:c r="E2018" s="139" t="n">
        <x:v>0.9</x:v>
      </x:c>
    </x:row>
    <x:row r="2019">
      <x:c r="A2019" s="137" t="str">
        <x:v>SU-077-V1</x:v>
      </x:c>
      <x:c r="B2019" s="137" t="str">
        <x:v>nussfrei nach Zutaten</x:v>
      </x:c>
      <x:c r="C2019" s="137" t="str">
        <x:v>compatibility</x:v>
      </x:c>
      <x:c r="D2019" s="138" t="str">
        <x:v>ingredients</x:v>
      </x:c>
      <x:c r="E2019" s="139" t="n">
        <x:v>0.9</x:v>
      </x:c>
    </x:row>
    <x:row r="2020">
      <x:c r="A2020" s="137" t="str">
        <x:v>SU-077-V1</x:v>
      </x:c>
      <x:c r="B2020" s="137" t="str">
        <x:v>eifrei nach Zutaten</x:v>
      </x:c>
      <x:c r="C2020" s="137" t="str">
        <x:v>compatibility</x:v>
      </x:c>
      <x:c r="D2020" s="138" t="str">
        <x:v>ingredients</x:v>
      </x:c>
      <x:c r="E2020" s="139" t="n">
        <x:v>0.9</x:v>
      </x:c>
    </x:row>
    <x:row r="2021">
      <x:c r="A2021" s="137" t="str">
        <x:v>SU-077-V1</x:v>
      </x:c>
      <x:c r="B2021" s="137" t="str">
        <x:v>sojafrei nach Zutaten</x:v>
      </x:c>
      <x:c r="C2021" s="137" t="str">
        <x:v>compatibility</x:v>
      </x:c>
      <x:c r="D2021" s="138" t="str">
        <x:v>ingredients</x:v>
      </x:c>
      <x:c r="E2021" s="139" t="n">
        <x:v>0.9</x:v>
      </x:c>
    </x:row>
    <x:row r="2022">
      <x:c r="A2022" s="137" t="str">
        <x:v>SU-077-V1</x:v>
      </x:c>
      <x:c r="B2022" s="137" t="str">
        <x:v>leicht</x:v>
      </x:c>
      <x:c r="C2022" s="137" t="str">
        <x:v>nutrition</x:v>
      </x:c>
      <x:c r="D2022" s="138" t="str">
        <x:v>macros</x:v>
      </x:c>
      <x:c r="E2022" s="139" t="n">
        <x:v>0.9</x:v>
      </x:c>
    </x:row>
    <x:row r="2023">
      <x:c r="A2023" s="137" t="str">
        <x:v>SU-077-V1</x:v>
      </x:c>
      <x:c r="B2023" s="137" t="str">
        <x:v>leichte Mahlzeit</x:v>
      </x:c>
      <x:c r="C2023" s="137" t="str">
        <x:v>meal_role</x:v>
      </x:c>
      <x:c r="D2023" s="138" t="str">
        <x:v>editorial_rule</x:v>
      </x:c>
      <x:c r="E2023" s="139" t="n">
        <x:v>0.93</x:v>
      </x:c>
    </x:row>
    <x:row r="2024">
      <x:c r="A2024" s="137" t="str">
        <x:v>SU-077-V1</x:v>
      </x:c>
      <x:c r="B2024" s="137" t="str">
        <x:v>Suppe</x:v>
      </x:c>
      <x:c r="C2024" s="137" t="str">
        <x:v>dish_type</x:v>
      </x:c>
      <x:c r="D2024" s="138" t="str">
        <x:v>editorial_rule</x:v>
      </x:c>
      <x:c r="E2024" s="139" t="n">
        <x:v>0.9</x:v>
      </x:c>
    </x:row>
    <x:row r="2025">
      <x:c r="A2025" s="137" t="str">
        <x:v>SU-077-V1</x:v>
      </x:c>
      <x:c r="B2025" s="137" t="str">
        <x:v>Meal Prep</x:v>
      </x:c>
      <x:c r="C2025" s="137" t="str">
        <x:v>use_case</x:v>
      </x:c>
      <x:c r="D2025" s="138" t="str">
        <x:v>recipe_properties</x:v>
      </x:c>
      <x:c r="E2025" s="139" t="n">
        <x:v>0.88</x:v>
      </x:c>
    </x:row>
    <x:row r="2026">
      <x:c r="A2026" s="137" t="str">
        <x:v>SU-077-V1</x:v>
      </x:c>
      <x:c r="B2026" s="137" t="str">
        <x:v>tiefkühlgeeignet</x:v>
      </x:c>
      <x:c r="C2026" s="137" t="str">
        <x:v>use_case</x:v>
      </x:c>
      <x:c r="D2026" s="138" t="str">
        <x:v>recipe_properties</x:v>
      </x:c>
      <x:c r="E2026" s="139" t="n">
        <x:v>0.88</x:v>
      </x:c>
    </x:row>
    <x:row r="2027">
      <x:c r="A2027" s="137" t="str">
        <x:v>SU-077-V1</x:v>
      </x:c>
      <x:c r="B2027" s="137" t="str">
        <x:v>transportierbar</x:v>
      </x:c>
      <x:c r="C2027" s="137" t="str">
        <x:v>use_case</x:v>
      </x:c>
      <x:c r="D2027" s="138" t="str">
        <x:v>recipe_properties</x:v>
      </x:c>
      <x:c r="E2027" s="139" t="n">
        <x:v>0.88</x:v>
      </x:c>
    </x:row>
    <x:row r="2028">
      <x:c r="A2028" s="137" t="str">
        <x:v>SU-077-V1</x:v>
      </x:c>
      <x:c r="B2028" s="137" t="str">
        <x:v>One Pot</x:v>
      </x:c>
      <x:c r="C2028" s="137" t="str">
        <x:v>use_case</x:v>
      </x:c>
      <x:c r="D2028" s="138" t="str">
        <x:v>recipe_properties</x:v>
      </x:c>
      <x:c r="E2028" s="139" t="n">
        <x:v>0.88</x:v>
      </x:c>
    </x:row>
    <x:row r="2029">
      <x:c r="A2029" s="137" t="str">
        <x:v>SU-077-V1</x:v>
      </x:c>
      <x:c r="B2029" s="137" t="str">
        <x:v>vertraut</x:v>
      </x:c>
      <x:c r="C2029" s="137" t="str">
        <x:v>novelty</x:v>
      </x:c>
      <x:c r="D2029" s="138" t="str">
        <x:v>editorial_rule</x:v>
      </x:c>
      <x:c r="E2029" s="139" t="n">
        <x:v>0.78</x:v>
      </x:c>
    </x:row>
    <x:row r="2030">
      <x:c r="A2030" s="137" t="str">
        <x:v>SU-077-V1</x:v>
      </x:c>
      <x:c r="B2030" s="137" t="str">
        <x:v>normaler Supermarkt</x:v>
      </x:c>
      <x:c r="C2030" s="137" t="str">
        <x:v>availability</x:v>
      </x:c>
      <x:c r="D2030" s="138" t="str">
        <x:v>ingredient_rule</x:v>
      </x:c>
      <x:c r="E2030" s="139" t="n">
        <x:v>0.78</x:v>
      </x:c>
    </x:row>
    <x:row r="2031">
      <x:c r="A2031" s="137" t="str">
        <x:v>SU-077-V1</x:v>
      </x:c>
      <x:c r="B2031" s="137" t="str">
        <x:v>international/modern</x:v>
      </x:c>
      <x:c r="C2031" s="137" t="str">
        <x:v>region</x:v>
      </x:c>
      <x:c r="D2031" s="138" t="str">
        <x:v>editorial_rule</x:v>
      </x:c>
      <x:c r="E2031" s="139" t="n">
        <x:v>0.78</x:v>
      </x:c>
    </x:row>
    <x:row r="2032">
      <x:c r="A2032" s="137" t="str">
        <x:v>SU-077-V1</x:v>
      </x:c>
      <x:c r="B2032" s="137" t="str">
        <x:v>frisch</x:v>
      </x:c>
      <x:c r="C2032" s="137" t="str">
        <x:v>flavor</x:v>
      </x:c>
      <x:c r="D2032" s="138" t="str">
        <x:v>ingredient_rule</x:v>
      </x:c>
      <x:c r="E2032" s="139" t="n">
        <x:v>0.8</x:v>
      </x:c>
    </x:row>
    <x:row r="2033">
      <x:c r="A2033" s="137" t="str">
        <x:v>SU-077-V1</x:v>
      </x:c>
      <x:c r="B2033" s="137" t="str">
        <x:v>herzhaft</x:v>
      </x:c>
      <x:c r="C2033" s="137" t="str">
        <x:v>flavor</x:v>
      </x:c>
      <x:c r="D2033" s="138" t="str">
        <x:v>ingredient_rule</x:v>
      </x:c>
      <x:c r="E2033" s="139" t="n">
        <x:v>0.8</x:v>
      </x:c>
    </x:row>
    <x:row r="2034">
      <x:c r="A2034" s="137" t="str">
        <x:v>SU-077-V1</x:v>
      </x:c>
      <x:c r="B2034" s="137" t="str">
        <x:v>würzig</x:v>
      </x:c>
      <x:c r="C2034" s="137" t="str">
        <x:v>flavor</x:v>
      </x:c>
      <x:c r="D2034" s="138" t="str">
        <x:v>ingredient_rule</x:v>
      </x:c>
      <x:c r="E2034" s="139" t="n">
        <x:v>0.8</x:v>
      </x:c>
    </x:row>
    <x:row r="2035">
      <x:c r="A2035" s="137" t="str">
        <x:v>SU-077-V1</x:v>
      </x:c>
      <x:c r="B2035" s="137" t="str">
        <x:v>säuerlich</x:v>
      </x:c>
      <x:c r="C2035" s="137" t="str">
        <x:v>flavor</x:v>
      </x:c>
      <x:c r="D2035" s="138" t="str">
        <x:v>ingredient_rule</x:v>
      </x:c>
      <x:c r="E2035" s="139" t="n">
        <x:v>0.8</x:v>
      </x:c>
    </x:row>
    <x:row r="2036">
      <x:c r="A2036" s="137" t="str">
        <x:v>SU-077-V1</x:v>
      </x:c>
      <x:c r="B2036" s="137" t="str">
        <x:v>würzig, nicht zwingend scharf</x:v>
      </x:c>
      <x:c r="C2036" s="137" t="str">
        <x:v>spice</x:v>
      </x:c>
      <x:c r="D2036" s="138" t="str">
        <x:v>ingredient_rule</x:v>
      </x:c>
      <x:c r="E2036" s="139" t="n">
        <x:v>0.85</x:v>
      </x:c>
    </x:row>
    <x:row r="2037">
      <x:c r="A2037" s="137" t="str">
        <x:v>SU-077-V1</x:v>
      </x:c>
      <x:c r="B2037" s="137" t="str">
        <x:v>Winter</x:v>
      </x:c>
      <x:c r="C2037" s="137" t="str">
        <x:v>season</x:v>
      </x:c>
      <x:c r="D2037" s="138" t="str">
        <x:v>editorial_rule</x:v>
      </x:c>
      <x:c r="E2037" s="139" t="n">
        <x:v>0.72</x:v>
      </x:c>
    </x:row>
    <x:row r="2038">
      <x:c r="A2038" s="137" t="str">
        <x:v>SU-077-V1</x:v>
      </x:c>
      <x:c r="B2038" s="137" t="str">
        <x:v>warm</x:v>
      </x:c>
      <x:c r="C2038" s="137" t="str">
        <x:v>temperature</x:v>
      </x:c>
      <x:c r="D2038" s="138" t="str">
        <x:v>recipe_properties</x:v>
      </x:c>
      <x:c r="E2038" s="139" t="n">
        <x:v>0.9</x:v>
      </x:c>
    </x:row>
    <x:row r="2039">
      <x:c r="A2039" s="137" t="str">
        <x:v>SU-077-V1</x:v>
      </x:c>
      <x:c r="B2039" s="137" t="str">
        <x:v>Topf</x:v>
      </x:c>
      <x:c r="C2039" s="137" t="str">
        <x:v>equipment</x:v>
      </x:c>
      <x:c r="D2039" s="138" t="str">
        <x:v>steps_and_existing_data</x:v>
      </x:c>
      <x:c r="E2039" s="139" t="n">
        <x:v>0.88</x:v>
      </x:c>
    </x:row>
    <x:row r="2040">
      <x:c r="A2040" s="137" t="str">
        <x:v>SU-077-V1</x:v>
      </x:c>
      <x:c r="B2040" s="137" t="str">
        <x:v>Mixer/Pürierstab</x:v>
      </x:c>
      <x:c r="C2040" s="137" t="str">
        <x:v>equipment</x:v>
      </x:c>
      <x:c r="D2040" s="138" t="str">
        <x:v>steps_and_existing_data</x:v>
      </x:c>
      <x:c r="E2040" s="139" t="n">
        <x:v>0.88</x:v>
      </x:c>
    </x:row>
    <x:row r="2041">
      <x:c r="A2041" s="137" t="str">
        <x:v>SU-077-V1</x:v>
      </x:c>
      <x:c r="B2041" s="137" t="str">
        <x:v>Pfanne</x:v>
      </x:c>
      <x:c r="C2041" s="137" t="str">
        <x:v>equipment</x:v>
      </x:c>
      <x:c r="D2041" s="138" t="str">
        <x:v>steps_and_existing_data</x:v>
      </x:c>
      <x:c r="E2041" s="139" t="n">
        <x:v>0.88</x:v>
      </x:c>
    </x:row>
    <x:row r="2042">
      <x:c r="A2042" s="137" t="str">
        <x:v>SU-077-V1</x:v>
      </x:c>
      <x:c r="B2042" s="137" t="str">
        <x:v>mittel</x:v>
      </x:c>
      <x:c r="C2042" s="137" t="str">
        <x:v>difficulty</x:v>
      </x:c>
      <x:c r="D2042" s="138" t="str">
        <x:v>existing_value</x:v>
      </x:c>
      <x:c r="E2042" s="139" t="n">
        <x:v>0.95</x:v>
      </x:c>
    </x:row>
    <x:row r="2043">
      <x:c r="A2043" s="137" t="str">
        <x:v>SU-077-V1</x:v>
      </x:c>
      <x:c r="B2043" s="137" t="str">
        <x:v>schnell</x:v>
      </x:c>
      <x:c r="C2043" s="137" t="str">
        <x:v>time</x:v>
      </x:c>
      <x:c r="D2043" s="138" t="str">
        <x:v>total_time</x:v>
      </x:c>
      <x:c r="E2043" s="139" t="n">
        <x:v>1</x:v>
      </x:c>
    </x:row>
    <x:row r="2044">
      <x:c r="A2044" s="137" t="str">
        <x:v>SU-077-V1</x:v>
      </x:c>
      <x:c r="B2044" s="137" t="str">
        <x:v>mittel</x:v>
      </x:c>
      <x:c r="C2044" s="137" t="str">
        <x:v>cost</x:v>
      </x:c>
      <x:c r="D2044" s="138" t="str">
        <x:v>cost_per_serving</x:v>
      </x:c>
      <x:c r="E2044" s="139" t="n">
        <x:v>1</x:v>
      </x:c>
    </x:row>
    <x:row r="2045">
      <x:c r="A2045" s="137" t="str">
        <x:v>SU-078-V1</x:v>
      </x:c>
      <x:c r="B2045" s="137" t="str">
        <x:v>vegetarisch</x:v>
      </x:c>
      <x:c r="C2045" s="137" t="str">
        <x:v>diet</x:v>
      </x:c>
      <x:c r="D2045" s="138" t="str">
        <x:v>ingredients</x:v>
      </x:c>
      <x:c r="E2045" s="139" t="n">
        <x:v>0.96</x:v>
      </x:c>
    </x:row>
    <x:row r="2046">
      <x:c r="A2046" s="137" t="str">
        <x:v>SU-078-V1</x:v>
      </x:c>
      <x:c r="B2046" s="137" t="str">
        <x:v>nach Zutaten halal-kompatibel</x:v>
      </x:c>
      <x:c r="C2046" s="137" t="str">
        <x:v>halal</x:v>
      </x:c>
      <x:c r="D2046" s="138" t="str">
        <x:v>ingredients</x:v>
      </x:c>
      <x:c r="E2046" s="139" t="n">
        <x:v>0.94</x:v>
      </x:c>
    </x:row>
    <x:row r="2047">
      <x:c r="A2047" s="137" t="str">
        <x:v>SU-078-V1</x:v>
      </x:c>
      <x:c r="B2047" s="137" t="str">
        <x:v>glutenfrei nach Zutaten</x:v>
      </x:c>
      <x:c r="C2047" s="137" t="str">
        <x:v>compatibility</x:v>
      </x:c>
      <x:c r="D2047" s="138" t="str">
        <x:v>ingredients</x:v>
      </x:c>
      <x:c r="E2047" s="139" t="n">
        <x:v>0.9</x:v>
      </x:c>
    </x:row>
    <x:row r="2048">
      <x:c r="A2048" s="137" t="str">
        <x:v>SU-078-V1</x:v>
      </x:c>
      <x:c r="B2048" s="137" t="str">
        <x:v>mit laktosefreien Produkten</x:v>
      </x:c>
      <x:c r="C2048" s="137" t="str">
        <x:v>compatibility</x:v>
      </x:c>
      <x:c r="D2048" s="138" t="str">
        <x:v>ingredients</x:v>
      </x:c>
      <x:c r="E2048" s="139" t="n">
        <x:v>0.9</x:v>
      </x:c>
    </x:row>
    <x:row r="2049">
      <x:c r="A2049" s="137" t="str">
        <x:v>SU-078-V1</x:v>
      </x:c>
      <x:c r="B2049" s="137" t="str">
        <x:v>nussfrei nach Zutaten</x:v>
      </x:c>
      <x:c r="C2049" s="137" t="str">
        <x:v>compatibility</x:v>
      </x:c>
      <x:c r="D2049" s="138" t="str">
        <x:v>ingredients</x:v>
      </x:c>
      <x:c r="E2049" s="139" t="n">
        <x:v>0.9</x:v>
      </x:c>
    </x:row>
    <x:row r="2050">
      <x:c r="A2050" s="137" t="str">
        <x:v>SU-078-V1</x:v>
      </x:c>
      <x:c r="B2050" s="137" t="str">
        <x:v>eifrei nach Zutaten</x:v>
      </x:c>
      <x:c r="C2050" s="137" t="str">
        <x:v>compatibility</x:v>
      </x:c>
      <x:c r="D2050" s="138" t="str">
        <x:v>ingredients</x:v>
      </x:c>
      <x:c r="E2050" s="139" t="n">
        <x:v>0.9</x:v>
      </x:c>
    </x:row>
    <x:row r="2051">
      <x:c r="A2051" s="137" t="str">
        <x:v>SU-078-V1</x:v>
      </x:c>
      <x:c r="B2051" s="137" t="str">
        <x:v>sojafrei nach Zutaten</x:v>
      </x:c>
      <x:c r="C2051" s="137" t="str">
        <x:v>compatibility</x:v>
      </x:c>
      <x:c r="D2051" s="138" t="str">
        <x:v>ingredients</x:v>
      </x:c>
      <x:c r="E2051" s="139" t="n">
        <x:v>0.9</x:v>
      </x:c>
    </x:row>
    <x:row r="2052">
      <x:c r="A2052" s="137" t="str">
        <x:v>SU-078-V1</x:v>
      </x:c>
      <x:c r="B2052" s="137" t="str">
        <x:v>leicht</x:v>
      </x:c>
      <x:c r="C2052" s="137" t="str">
        <x:v>nutrition</x:v>
      </x:c>
      <x:c r="D2052" s="138" t="str">
        <x:v>macros</x:v>
      </x:c>
      <x:c r="E2052" s="139" t="n">
        <x:v>0.9</x:v>
      </x:c>
    </x:row>
    <x:row r="2053">
      <x:c r="A2053" s="137" t="str">
        <x:v>SU-078-V1</x:v>
      </x:c>
      <x:c r="B2053" s="137" t="str">
        <x:v>leichte Mahlzeit</x:v>
      </x:c>
      <x:c r="C2053" s="137" t="str">
        <x:v>meal_role</x:v>
      </x:c>
      <x:c r="D2053" s="138" t="str">
        <x:v>editorial_rule</x:v>
      </x:c>
      <x:c r="E2053" s="139" t="n">
        <x:v>0.93</x:v>
      </x:c>
    </x:row>
    <x:row r="2054">
      <x:c r="A2054" s="137" t="str">
        <x:v>SU-078-V1</x:v>
      </x:c>
      <x:c r="B2054" s="137" t="str">
        <x:v>Suppe</x:v>
      </x:c>
      <x:c r="C2054" s="137" t="str">
        <x:v>dish_type</x:v>
      </x:c>
      <x:c r="D2054" s="138" t="str">
        <x:v>editorial_rule</x:v>
      </x:c>
      <x:c r="E2054" s="139" t="n">
        <x:v>0.9</x:v>
      </x:c>
    </x:row>
    <x:row r="2055">
      <x:c r="A2055" s="137" t="str">
        <x:v>SU-078-V1</x:v>
      </x:c>
      <x:c r="B2055" s="137" t="str">
        <x:v>Meal Prep</x:v>
      </x:c>
      <x:c r="C2055" s="137" t="str">
        <x:v>use_case</x:v>
      </x:c>
      <x:c r="D2055" s="138" t="str">
        <x:v>recipe_properties</x:v>
      </x:c>
      <x:c r="E2055" s="139" t="n">
        <x:v>0.88</x:v>
      </x:c>
    </x:row>
    <x:row r="2056">
      <x:c r="A2056" s="137" t="str">
        <x:v>SU-078-V1</x:v>
      </x:c>
      <x:c r="B2056" s="137" t="str">
        <x:v>tiefkühlgeeignet</x:v>
      </x:c>
      <x:c r="C2056" s="137" t="str">
        <x:v>use_case</x:v>
      </x:c>
      <x:c r="D2056" s="138" t="str">
        <x:v>recipe_properties</x:v>
      </x:c>
      <x:c r="E2056" s="139" t="n">
        <x:v>0.88</x:v>
      </x:c>
    </x:row>
    <x:row r="2057">
      <x:c r="A2057" s="137" t="str">
        <x:v>SU-078-V1</x:v>
      </x:c>
      <x:c r="B2057" s="137" t="str">
        <x:v>transportierbar</x:v>
      </x:c>
      <x:c r="C2057" s="137" t="str">
        <x:v>use_case</x:v>
      </x:c>
      <x:c r="D2057" s="138" t="str">
        <x:v>recipe_properties</x:v>
      </x:c>
      <x:c r="E2057" s="139" t="n">
        <x:v>0.88</x:v>
      </x:c>
    </x:row>
    <x:row r="2058">
      <x:c r="A2058" s="137" t="str">
        <x:v>SU-078-V1</x:v>
      </x:c>
      <x:c r="B2058" s="137" t="str">
        <x:v>für mehrere Portionen</x:v>
      </x:c>
      <x:c r="C2058" s="137" t="str">
        <x:v>use_case</x:v>
      </x:c>
      <x:c r="D2058" s="138" t="str">
        <x:v>recipe_properties</x:v>
      </x:c>
      <x:c r="E2058" s="139" t="n">
        <x:v>0.88</x:v>
      </x:c>
    </x:row>
    <x:row r="2059">
      <x:c r="A2059" s="137" t="str">
        <x:v>SU-078-V1</x:v>
      </x:c>
      <x:c r="B2059" s="137" t="str">
        <x:v>vertraut</x:v>
      </x:c>
      <x:c r="C2059" s="137" t="str">
        <x:v>novelty</x:v>
      </x:c>
      <x:c r="D2059" s="138" t="str">
        <x:v>editorial_rule</x:v>
      </x:c>
      <x:c r="E2059" s="139" t="n">
        <x:v>0.78</x:v>
      </x:c>
    </x:row>
    <x:row r="2060">
      <x:c r="A2060" s="137" t="str">
        <x:v>SU-078-V1</x:v>
      </x:c>
      <x:c r="B2060" s="137" t="str">
        <x:v>normaler Supermarkt</x:v>
      </x:c>
      <x:c r="C2060" s="137" t="str">
        <x:v>availability</x:v>
      </x:c>
      <x:c r="D2060" s="138" t="str">
        <x:v>ingredient_rule</x:v>
      </x:c>
      <x:c r="E2060" s="139" t="n">
        <x:v>0.78</x:v>
      </x:c>
    </x:row>
    <x:row r="2061">
      <x:c r="A2061" s="137" t="str">
        <x:v>SU-078-V1</x:v>
      </x:c>
      <x:c r="B2061" s="137" t="str">
        <x:v>international/modern</x:v>
      </x:c>
      <x:c r="C2061" s="137" t="str">
        <x:v>region</x:v>
      </x:c>
      <x:c r="D2061" s="138" t="str">
        <x:v>editorial_rule</x:v>
      </x:c>
      <x:c r="E2061" s="139" t="n">
        <x:v>0.78</x:v>
      </x:c>
    </x:row>
    <x:row r="2062">
      <x:c r="A2062" s="137" t="str">
        <x:v>SU-078-V1</x:v>
      </x:c>
      <x:c r="B2062" s="137" t="str">
        <x:v>frisch</x:v>
      </x:c>
      <x:c r="C2062" s="137" t="str">
        <x:v>flavor</x:v>
      </x:c>
      <x:c r="D2062" s="138" t="str">
        <x:v>ingredient_rule</x:v>
      </x:c>
      <x:c r="E2062" s="139" t="n">
        <x:v>0.8</x:v>
      </x:c>
    </x:row>
    <x:row r="2063">
      <x:c r="A2063" s="137" t="str">
        <x:v>SU-078-V1</x:v>
      </x:c>
      <x:c r="B2063" s="137" t="str">
        <x:v>herzhaft</x:v>
      </x:c>
      <x:c r="C2063" s="137" t="str">
        <x:v>flavor</x:v>
      </x:c>
      <x:c r="D2063" s="138" t="str">
        <x:v>ingredient_rule</x:v>
      </x:c>
      <x:c r="E2063" s="139" t="n">
        <x:v>0.8</x:v>
      </x:c>
    </x:row>
    <x:row r="2064">
      <x:c r="A2064" s="137" t="str">
        <x:v>SU-078-V1</x:v>
      </x:c>
      <x:c r="B2064" s="137" t="str">
        <x:v>würzig</x:v>
      </x:c>
      <x:c r="C2064" s="137" t="str">
        <x:v>flavor</x:v>
      </x:c>
      <x:c r="D2064" s="138" t="str">
        <x:v>ingredient_rule</x:v>
      </x:c>
      <x:c r="E2064" s="139" t="n">
        <x:v>0.8</x:v>
      </x:c>
    </x:row>
    <x:row r="2065">
      <x:c r="A2065" s="137" t="str">
        <x:v>SU-078-V1</x:v>
      </x:c>
      <x:c r="B2065" s="137" t="str">
        <x:v>mild</x:v>
      </x:c>
      <x:c r="C2065" s="137" t="str">
        <x:v>spice</x:v>
      </x:c>
      <x:c r="D2065" s="138" t="str">
        <x:v>ingredient_rule</x:v>
      </x:c>
      <x:c r="E2065" s="139" t="n">
        <x:v>0.85</x:v>
      </x:c>
    </x:row>
    <x:row r="2066">
      <x:c r="A2066" s="137" t="str">
        <x:v>SU-078-V1</x:v>
      </x:c>
      <x:c r="B2066" s="137" t="str">
        <x:v>Winter</x:v>
      </x:c>
      <x:c r="C2066" s="137" t="str">
        <x:v>season</x:v>
      </x:c>
      <x:c r="D2066" s="138" t="str">
        <x:v>editorial_rule</x:v>
      </x:c>
      <x:c r="E2066" s="139" t="n">
        <x:v>0.72</x:v>
      </x:c>
    </x:row>
    <x:row r="2067">
      <x:c r="A2067" s="137" t="str">
        <x:v>SU-078-V1</x:v>
      </x:c>
      <x:c r="B2067" s="137" t="str">
        <x:v>warm</x:v>
      </x:c>
      <x:c r="C2067" s="137" t="str">
        <x:v>temperature</x:v>
      </x:c>
      <x:c r="D2067" s="138" t="str">
        <x:v>recipe_properties</x:v>
      </x:c>
      <x:c r="E2067" s="139" t="n">
        <x:v>0.9</x:v>
      </x:c>
    </x:row>
    <x:row r="2068">
      <x:c r="A2068" s="137" t="str">
        <x:v>SU-078-V1</x:v>
      </x:c>
      <x:c r="B2068" s="137" t="str">
        <x:v>Topf</x:v>
      </x:c>
      <x:c r="C2068" s="137" t="str">
        <x:v>equipment</x:v>
      </x:c>
      <x:c r="D2068" s="138" t="str">
        <x:v>steps_and_existing_data</x:v>
      </x:c>
      <x:c r="E2068" s="139" t="n">
        <x:v>0.88</x:v>
      </x:c>
    </x:row>
    <x:row r="2069">
      <x:c r="A2069" s="137" t="str">
        <x:v>SU-078-V1</x:v>
      </x:c>
      <x:c r="B2069" s="137" t="str">
        <x:v>Backofen</x:v>
      </x:c>
      <x:c r="C2069" s="137" t="str">
        <x:v>equipment</x:v>
      </x:c>
      <x:c r="D2069" s="138" t="str">
        <x:v>steps_and_existing_data</x:v>
      </x:c>
      <x:c r="E2069" s="139" t="n">
        <x:v>0.88</x:v>
      </x:c>
    </x:row>
    <x:row r="2070">
      <x:c r="A2070" s="137" t="str">
        <x:v>SU-078-V1</x:v>
      </x:c>
      <x:c r="B2070" s="137" t="str">
        <x:v>Pfanne</x:v>
      </x:c>
      <x:c r="C2070" s="137" t="str">
        <x:v>equipment</x:v>
      </x:c>
      <x:c r="D2070" s="138" t="str">
        <x:v>steps_and_existing_data</x:v>
      </x:c>
      <x:c r="E2070" s="139" t="n">
        <x:v>0.88</x:v>
      </x:c>
    </x:row>
    <x:row r="2071">
      <x:c r="A2071" s="137" t="str">
        <x:v>SU-078-V1</x:v>
      </x:c>
      <x:c r="B2071" s="137" t="str">
        <x:v>mittel</x:v>
      </x:c>
      <x:c r="C2071" s="137" t="str">
        <x:v>difficulty</x:v>
      </x:c>
      <x:c r="D2071" s="138" t="str">
        <x:v>existing_value</x:v>
      </x:c>
      <x:c r="E2071" s="139" t="n">
        <x:v>0.95</x:v>
      </x:c>
    </x:row>
    <x:row r="2072">
      <x:c r="A2072" s="137" t="str">
        <x:v>SU-078-V1</x:v>
      </x:c>
      <x:c r="B2072" s="137" t="str">
        <x:v>schnell</x:v>
      </x:c>
      <x:c r="C2072" s="137" t="str">
        <x:v>time</x:v>
      </x:c>
      <x:c r="D2072" s="138" t="str">
        <x:v>total_time</x:v>
      </x:c>
      <x:c r="E2072" s="139" t="n">
        <x:v>1</x:v>
      </x:c>
    </x:row>
    <x:row r="2073">
      <x:c r="A2073" s="137" t="str">
        <x:v>SU-078-V1</x:v>
      </x:c>
      <x:c r="B2073" s="137" t="str">
        <x:v>mittel</x:v>
      </x:c>
      <x:c r="C2073" s="137" t="str">
        <x:v>cost</x:v>
      </x:c>
      <x:c r="D2073" s="138" t="str">
        <x:v>cost_per_serving</x:v>
      </x:c>
      <x:c r="E2073" s="139" t="n">
        <x:v>1</x:v>
      </x:c>
    </x:row>
    <x:row r="2074">
      <x:c r="A2074" s="137" t="str">
        <x:v>SU-079-V1</x:v>
      </x:c>
      <x:c r="B2074" s="137" t="str">
        <x:v>vegan</x:v>
      </x:c>
      <x:c r="C2074" s="137" t="str">
        <x:v>diet</x:v>
      </x:c>
      <x:c r="D2074" s="138" t="str">
        <x:v>ingredients</x:v>
      </x:c>
      <x:c r="E2074" s="139" t="n">
        <x:v>0.96</x:v>
      </x:c>
    </x:row>
    <x:row r="2075">
      <x:c r="A2075" s="137" t="str">
        <x:v>SU-079-V1</x:v>
      </x:c>
      <x:c r="B2075" s="137" t="str">
        <x:v>nach Zutaten halal-kompatibel</x:v>
      </x:c>
      <x:c r="C2075" s="137" t="str">
        <x:v>halal</x:v>
      </x:c>
      <x:c r="D2075" s="138" t="str">
        <x:v>ingredients</x:v>
      </x:c>
      <x:c r="E2075" s="139" t="n">
        <x:v>0.94</x:v>
      </x:c>
    </x:row>
    <x:row r="2076">
      <x:c r="A2076" s="137" t="str">
        <x:v>SU-079-V1</x:v>
      </x:c>
      <x:c r="B2076" s="137" t="str">
        <x:v>glutenfrei nach Zutaten</x:v>
      </x:c>
      <x:c r="C2076" s="137" t="str">
        <x:v>compatibility</x:v>
      </x:c>
      <x:c r="D2076" s="138" t="str">
        <x:v>ingredients</x:v>
      </x:c>
      <x:c r="E2076" s="139" t="n">
        <x:v>0.9</x:v>
      </x:c>
    </x:row>
    <x:row r="2077">
      <x:c r="A2077" s="137" t="str">
        <x:v>SU-079-V1</x:v>
      </x:c>
      <x:c r="B2077" s="137" t="str">
        <x:v>laktosefrei nach Zutaten</x:v>
      </x:c>
      <x:c r="C2077" s="137" t="str">
        <x:v>compatibility</x:v>
      </x:c>
      <x:c r="D2077" s="138" t="str">
        <x:v>ingredients</x:v>
      </x:c>
      <x:c r="E2077" s="139" t="n">
        <x:v>0.9</x:v>
      </x:c>
    </x:row>
    <x:row r="2078">
      <x:c r="A2078" s="137" t="str">
        <x:v>SU-079-V1</x:v>
      </x:c>
      <x:c r="B2078" s="137" t="str">
        <x:v>nussfrei nach Zutaten</x:v>
      </x:c>
      <x:c r="C2078" s="137" t="str">
        <x:v>compatibility</x:v>
      </x:c>
      <x:c r="D2078" s="138" t="str">
        <x:v>ingredients</x:v>
      </x:c>
      <x:c r="E2078" s="139" t="n">
        <x:v>0.9</x:v>
      </x:c>
    </x:row>
    <x:row r="2079">
      <x:c r="A2079" s="137" t="str">
        <x:v>SU-079-V1</x:v>
      </x:c>
      <x:c r="B2079" s="137" t="str">
        <x:v>eifrei nach Zutaten</x:v>
      </x:c>
      <x:c r="C2079" s="137" t="str">
        <x:v>compatibility</x:v>
      </x:c>
      <x:c r="D2079" s="138" t="str">
        <x:v>ingredients</x:v>
      </x:c>
      <x:c r="E2079" s="139" t="n">
        <x:v>0.9</x:v>
      </x:c>
    </x:row>
    <x:row r="2080">
      <x:c r="A2080" s="137" t="str">
        <x:v>SU-079-V1</x:v>
      </x:c>
      <x:c r="B2080" s="137" t="str">
        <x:v>enthält Soja</x:v>
      </x:c>
      <x:c r="C2080" s="137" t="str">
        <x:v>compatibility</x:v>
      </x:c>
      <x:c r="D2080" s="138" t="str">
        <x:v>ingredients</x:v>
      </x:c>
      <x:c r="E2080" s="139" t="n">
        <x:v>0.9</x:v>
      </x:c>
    </x:row>
    <x:row r="2081">
      <x:c r="A2081" s="137" t="str">
        <x:v>SU-079-V1</x:v>
      </x:c>
      <x:c r="B2081" s="137" t="str">
        <x:v>ballaststoffreich</x:v>
      </x:c>
      <x:c r="C2081" s="137" t="str">
        <x:v>nutrition</x:v>
      </x:c>
      <x:c r="D2081" s="138" t="str">
        <x:v>macros</x:v>
      </x:c>
      <x:c r="E2081" s="139" t="n">
        <x:v>0.9</x:v>
      </x:c>
    </x:row>
    <x:row r="2082">
      <x:c r="A2082" s="137" t="str">
        <x:v>SU-079-V1</x:v>
      </x:c>
      <x:c r="B2082" s="137" t="str">
        <x:v>leicht</x:v>
      </x:c>
      <x:c r="C2082" s="137" t="str">
        <x:v>nutrition</x:v>
      </x:c>
      <x:c r="D2082" s="138" t="str">
        <x:v>macros</x:v>
      </x:c>
      <x:c r="E2082" s="139" t="n">
        <x:v>0.9</x:v>
      </x:c>
    </x:row>
    <x:row r="2083">
      <x:c r="A2083" s="137" t="str">
        <x:v>SU-079-V1</x:v>
      </x:c>
      <x:c r="B2083" s="137" t="str">
        <x:v>leichte Mahlzeit</x:v>
      </x:c>
      <x:c r="C2083" s="137" t="str">
        <x:v>meal_role</x:v>
      </x:c>
      <x:c r="D2083" s="138" t="str">
        <x:v>editorial_rule</x:v>
      </x:c>
      <x:c r="E2083" s="139" t="n">
        <x:v>0.93</x:v>
      </x:c>
    </x:row>
    <x:row r="2084">
      <x:c r="A2084" s="137" t="str">
        <x:v>SU-079-V1</x:v>
      </x:c>
      <x:c r="B2084" s="137" t="str">
        <x:v>Suppe</x:v>
      </x:c>
      <x:c r="C2084" s="137" t="str">
        <x:v>dish_type</x:v>
      </x:c>
      <x:c r="D2084" s="138" t="str">
        <x:v>editorial_rule</x:v>
      </x:c>
      <x:c r="E2084" s="139" t="n">
        <x:v>0.9</x:v>
      </x:c>
    </x:row>
    <x:row r="2085">
      <x:c r="A2085" s="137" t="str">
        <x:v>SU-079-V1</x:v>
      </x:c>
      <x:c r="B2085" s="137" t="str">
        <x:v>Meal Prep</x:v>
      </x:c>
      <x:c r="C2085" s="137" t="str">
        <x:v>use_case</x:v>
      </x:c>
      <x:c r="D2085" s="138" t="str">
        <x:v>recipe_properties</x:v>
      </x:c>
      <x:c r="E2085" s="139" t="n">
        <x:v>0.88</x:v>
      </x:c>
    </x:row>
    <x:row r="2086">
      <x:c r="A2086" s="137" t="str">
        <x:v>SU-079-V1</x:v>
      </x:c>
      <x:c r="B2086" s="137" t="str">
        <x:v>tiefkühlgeeignet</x:v>
      </x:c>
      <x:c r="C2086" s="137" t="str">
        <x:v>use_case</x:v>
      </x:c>
      <x:c r="D2086" s="138" t="str">
        <x:v>recipe_properties</x:v>
      </x:c>
      <x:c r="E2086" s="139" t="n">
        <x:v>0.88</x:v>
      </x:c>
    </x:row>
    <x:row r="2087">
      <x:c r="A2087" s="137" t="str">
        <x:v>SU-079-V1</x:v>
      </x:c>
      <x:c r="B2087" s="137" t="str">
        <x:v>transportierbar</x:v>
      </x:c>
      <x:c r="C2087" s="137" t="str">
        <x:v>use_case</x:v>
      </x:c>
      <x:c r="D2087" s="138" t="str">
        <x:v>recipe_properties</x:v>
      </x:c>
      <x:c r="E2087" s="139" t="n">
        <x:v>0.88</x:v>
      </x:c>
    </x:row>
    <x:row r="2088">
      <x:c r="A2088" s="137" t="str">
        <x:v>SU-079-V1</x:v>
      </x:c>
      <x:c r="B2088" s="137" t="str">
        <x:v>für mehrere Portionen</x:v>
      </x:c>
      <x:c r="C2088" s="137" t="str">
        <x:v>use_case</x:v>
      </x:c>
      <x:c r="D2088" s="138" t="str">
        <x:v>recipe_properties</x:v>
      </x:c>
      <x:c r="E2088" s="139" t="n">
        <x:v>0.88</x:v>
      </x:c>
    </x:row>
    <x:row r="2089">
      <x:c r="A2089" s="137" t="str">
        <x:v>SU-079-V1</x:v>
      </x:c>
      <x:c r="B2089" s="137" t="str">
        <x:v>One Pot</x:v>
      </x:c>
      <x:c r="C2089" s="137" t="str">
        <x:v>use_case</x:v>
      </x:c>
      <x:c r="D2089" s="138" t="str">
        <x:v>recipe_properties</x:v>
      </x:c>
      <x:c r="E2089" s="139" t="n">
        <x:v>0.88</x:v>
      </x:c>
    </x:row>
    <x:row r="2090">
      <x:c r="A2090" s="137" t="str">
        <x:v>SU-079-V1</x:v>
      </x:c>
      <x:c r="B2090" s="137" t="str">
        <x:v>vertraut</x:v>
      </x:c>
      <x:c r="C2090" s="137" t="str">
        <x:v>novelty</x:v>
      </x:c>
      <x:c r="D2090" s="138" t="str">
        <x:v>editorial_rule</x:v>
      </x:c>
      <x:c r="E2090" s="139" t="n">
        <x:v>0.78</x:v>
      </x:c>
    </x:row>
    <x:row r="2091">
      <x:c r="A2091" s="137" t="str">
        <x:v>SU-079-V1</x:v>
      </x:c>
      <x:c r="B2091" s="137" t="str">
        <x:v>normaler Supermarkt</x:v>
      </x:c>
      <x:c r="C2091" s="137" t="str">
        <x:v>availability</x:v>
      </x:c>
      <x:c r="D2091" s="138" t="str">
        <x:v>ingredient_rule</x:v>
      </x:c>
      <x:c r="E2091" s="139" t="n">
        <x:v>0.78</x:v>
      </x:c>
    </x:row>
    <x:row r="2092">
      <x:c r="A2092" s="137" t="str">
        <x:v>SU-079-V1</x:v>
      </x:c>
      <x:c r="B2092" s="137" t="str">
        <x:v>international/modern</x:v>
      </x:c>
      <x:c r="C2092" s="137" t="str">
        <x:v>region</x:v>
      </x:c>
      <x:c r="D2092" s="138" t="str">
        <x:v>editorial_rule</x:v>
      </x:c>
      <x:c r="E2092" s="139" t="n">
        <x:v>0.78</x:v>
      </x:c>
    </x:row>
    <x:row r="2093">
      <x:c r="A2093" s="137" t="str">
        <x:v>SU-079-V1</x:v>
      </x:c>
      <x:c r="B2093" s="137" t="str">
        <x:v>herzhaft</x:v>
      </x:c>
      <x:c r="C2093" s="137" t="str">
        <x:v>flavor</x:v>
      </x:c>
      <x:c r="D2093" s="138" t="str">
        <x:v>ingredient_rule</x:v>
      </x:c>
      <x:c r="E2093" s="139" t="n">
        <x:v>0.8</x:v>
      </x:c>
    </x:row>
    <x:row r="2094">
      <x:c r="A2094" s="137" t="str">
        <x:v>SU-079-V1</x:v>
      </x:c>
      <x:c r="B2094" s="137" t="str">
        <x:v>mild</x:v>
      </x:c>
      <x:c r="C2094" s="137" t="str">
        <x:v>spice</x:v>
      </x:c>
      <x:c r="D2094" s="138" t="str">
        <x:v>ingredient_rule</x:v>
      </x:c>
      <x:c r="E2094" s="139" t="n">
        <x:v>0.85</x:v>
      </x:c>
    </x:row>
    <x:row r="2095">
      <x:c r="A2095" s="137" t="str">
        <x:v>SU-079-V1</x:v>
      </x:c>
      <x:c r="B2095" s="137" t="str">
        <x:v>Winter</x:v>
      </x:c>
      <x:c r="C2095" s="137" t="str">
        <x:v>season</x:v>
      </x:c>
      <x:c r="D2095" s="138" t="str">
        <x:v>editorial_rule</x:v>
      </x:c>
      <x:c r="E2095" s="139" t="n">
        <x:v>0.72</x:v>
      </x:c>
    </x:row>
    <x:row r="2096">
      <x:c r="A2096" s="137" t="str">
        <x:v>SU-079-V1</x:v>
      </x:c>
      <x:c r="B2096" s="137" t="str">
        <x:v>warm</x:v>
      </x:c>
      <x:c r="C2096" s="137" t="str">
        <x:v>temperature</x:v>
      </x:c>
      <x:c r="D2096" s="138" t="str">
        <x:v>recipe_properties</x:v>
      </x:c>
      <x:c r="E2096" s="139" t="n">
        <x:v>0.9</x:v>
      </x:c>
    </x:row>
    <x:row r="2097">
      <x:c r="A2097" s="137" t="str">
        <x:v>SU-079-V1</x:v>
      </x:c>
      <x:c r="B2097" s="137" t="str">
        <x:v>Topf</x:v>
      </x:c>
      <x:c r="C2097" s="137" t="str">
        <x:v>equipment</x:v>
      </x:c>
      <x:c r="D2097" s="138" t="str">
        <x:v>steps_and_existing_data</x:v>
      </x:c>
      <x:c r="E2097" s="139" t="n">
        <x:v>0.88</x:v>
      </x:c>
    </x:row>
    <x:row r="2098">
      <x:c r="A2098" s="137" t="str">
        <x:v>SU-079-V1</x:v>
      </x:c>
      <x:c r="B2098" s="137" t="str">
        <x:v>Mixer/Pürierstab</x:v>
      </x:c>
      <x:c r="C2098" s="137" t="str">
        <x:v>equipment</x:v>
      </x:c>
      <x:c r="D2098" s="138" t="str">
        <x:v>steps_and_existing_data</x:v>
      </x:c>
      <x:c r="E2098" s="139" t="n">
        <x:v>0.88</x:v>
      </x:c>
    </x:row>
    <x:row r="2099">
      <x:c r="A2099" s="137" t="str">
        <x:v>SU-079-V1</x:v>
      </x:c>
      <x:c r="B2099" s="137" t="str">
        <x:v>mittel</x:v>
      </x:c>
      <x:c r="C2099" s="137" t="str">
        <x:v>difficulty</x:v>
      </x:c>
      <x:c r="D2099" s="138" t="str">
        <x:v>existing_value</x:v>
      </x:c>
      <x:c r="E2099" s="139" t="n">
        <x:v>0.95</x:v>
      </x:c>
    </x:row>
    <x:row r="2100">
      <x:c r="A2100" s="137" t="str">
        <x:v>SU-079-V1</x:v>
      </x:c>
      <x:c r="B2100" s="137" t="str">
        <x:v>mittel</x:v>
      </x:c>
      <x:c r="C2100" s="137" t="str">
        <x:v>time</x:v>
      </x:c>
      <x:c r="D2100" s="138" t="str">
        <x:v>total_time</x:v>
      </x:c>
      <x:c r="E2100" s="139" t="n">
        <x:v>1</x:v>
      </x:c>
    </x:row>
    <x:row r="2101">
      <x:c r="A2101" s="137" t="str">
        <x:v>SU-079-V1</x:v>
      </x:c>
      <x:c r="B2101" s="137" t="str">
        <x:v>günstig</x:v>
      </x:c>
      <x:c r="C2101" s="137" t="str">
        <x:v>cost</x:v>
      </x:c>
      <x:c r="D2101" s="138" t="str">
        <x:v>cost_per_serving</x:v>
      </x:c>
      <x:c r="E2101" s="139" t="n">
        <x:v>1</x:v>
      </x:c>
    </x:row>
    <x:row r="2102">
      <x:c r="A2102" s="137" t="str">
        <x:v>SU-080-V1</x:v>
      </x:c>
      <x:c r="B2102" s="137" t="str">
        <x:v>vegetarisch</x:v>
      </x:c>
      <x:c r="C2102" s="137" t="str">
        <x:v>diet</x:v>
      </x:c>
      <x:c r="D2102" s="138" t="str">
        <x:v>ingredients</x:v>
      </x:c>
      <x:c r="E2102" s="139" t="n">
        <x:v>0.96</x:v>
      </x:c>
    </x:row>
    <x:row r="2103">
      <x:c r="A2103" s="137" t="str">
        <x:v>SU-080-V1</x:v>
      </x:c>
      <x:c r="B2103" s="137" t="str">
        <x:v>nach Zutaten halal-kompatibel</x:v>
      </x:c>
      <x:c r="C2103" s="137" t="str">
        <x:v>halal</x:v>
      </x:c>
      <x:c r="D2103" s="138" t="str">
        <x:v>ingredients</x:v>
      </x:c>
      <x:c r="E2103" s="139" t="n">
        <x:v>0.94</x:v>
      </x:c>
    </x:row>
    <x:row r="2104">
      <x:c r="A2104" s="137" t="str">
        <x:v>SU-080-V1</x:v>
      </x:c>
      <x:c r="B2104" s="137" t="str">
        <x:v>mit Austausch glutenfrei</x:v>
      </x:c>
      <x:c r="C2104" s="137" t="str">
        <x:v>compatibility</x:v>
      </x:c>
      <x:c r="D2104" s="138" t="str">
        <x:v>ingredients</x:v>
      </x:c>
      <x:c r="E2104" s="139" t="n">
        <x:v>0.9</x:v>
      </x:c>
    </x:row>
    <x:row r="2105">
      <x:c r="A2105" s="137" t="str">
        <x:v>SU-080-V1</x:v>
      </x:c>
      <x:c r="B2105" s="137" t="str">
        <x:v>mit laktosefreien Produkten</x:v>
      </x:c>
      <x:c r="C2105" s="137" t="str">
        <x:v>compatibility</x:v>
      </x:c>
      <x:c r="D2105" s="138" t="str">
        <x:v>ingredients</x:v>
      </x:c>
      <x:c r="E2105" s="139" t="n">
        <x:v>0.9</x:v>
      </x:c>
    </x:row>
    <x:row r="2106">
      <x:c r="A2106" s="137" t="str">
        <x:v>SU-080-V1</x:v>
      </x:c>
      <x:c r="B2106" s="137" t="str">
        <x:v>nussfrei nach Zutaten</x:v>
      </x:c>
      <x:c r="C2106" s="137" t="str">
        <x:v>compatibility</x:v>
      </x:c>
      <x:c r="D2106" s="138" t="str">
        <x:v>ingredients</x:v>
      </x:c>
      <x:c r="E2106" s="139" t="n">
        <x:v>0.9</x:v>
      </x:c>
    </x:row>
    <x:row r="2107">
      <x:c r="A2107" s="137" t="str">
        <x:v>SU-080-V1</x:v>
      </x:c>
      <x:c r="B2107" s="137" t="str">
        <x:v>eifrei nach Zutaten</x:v>
      </x:c>
      <x:c r="C2107" s="137" t="str">
        <x:v>compatibility</x:v>
      </x:c>
      <x:c r="D2107" s="138" t="str">
        <x:v>ingredients</x:v>
      </x:c>
      <x:c r="E2107" s="139" t="n">
        <x:v>0.9</x:v>
      </x:c>
    </x:row>
    <x:row r="2108">
      <x:c r="A2108" s="137" t="str">
        <x:v>SU-080-V1</x:v>
      </x:c>
      <x:c r="B2108" s="137" t="str">
        <x:v>sojafrei nach Zutaten</x:v>
      </x:c>
      <x:c r="C2108" s="137" t="str">
        <x:v>compatibility</x:v>
      </x:c>
      <x:c r="D2108" s="138" t="str">
        <x:v>ingredients</x:v>
      </x:c>
      <x:c r="E2108" s="139" t="n">
        <x:v>0.9</x:v>
      </x:c>
    </x:row>
    <x:row r="2109">
      <x:c r="A2109" s="137" t="str">
        <x:v>SU-080-V1</x:v>
      </x:c>
      <x:c r="B2109" s="137" t="str">
        <x:v>leicht</x:v>
      </x:c>
      <x:c r="C2109" s="137" t="str">
        <x:v>nutrition</x:v>
      </x:c>
      <x:c r="D2109" s="138" t="str">
        <x:v>macros</x:v>
      </x:c>
      <x:c r="E2109" s="139" t="n">
        <x:v>0.9</x:v>
      </x:c>
    </x:row>
    <x:row r="2110">
      <x:c r="A2110" s="137" t="str">
        <x:v>SU-080-V1</x:v>
      </x:c>
      <x:c r="B2110" s="137" t="str">
        <x:v>leichte Mahlzeit</x:v>
      </x:c>
      <x:c r="C2110" s="137" t="str">
        <x:v>meal_role</x:v>
      </x:c>
      <x:c r="D2110" s="138" t="str">
        <x:v>editorial_rule</x:v>
      </x:c>
      <x:c r="E2110" s="139" t="n">
        <x:v>0.93</x:v>
      </x:c>
    </x:row>
    <x:row r="2111">
      <x:c r="A2111" s="137" t="str">
        <x:v>SU-080-V1</x:v>
      </x:c>
      <x:c r="B2111" s="137" t="str">
        <x:v>Suppe</x:v>
      </x:c>
      <x:c r="C2111" s="137" t="str">
        <x:v>dish_type</x:v>
      </x:c>
      <x:c r="D2111" s="138" t="str">
        <x:v>editorial_rule</x:v>
      </x:c>
      <x:c r="E2111" s="139" t="n">
        <x:v>0.9</x:v>
      </x:c>
    </x:row>
    <x:row r="2112">
      <x:c r="A2112" s="137" t="str">
        <x:v>SU-080-V1</x:v>
      </x:c>
      <x:c r="B2112" s="137" t="str">
        <x:v>Meal Prep</x:v>
      </x:c>
      <x:c r="C2112" s="137" t="str">
        <x:v>use_case</x:v>
      </x:c>
      <x:c r="D2112" s="138" t="str">
        <x:v>recipe_properties</x:v>
      </x:c>
      <x:c r="E2112" s="139" t="n">
        <x:v>0.88</x:v>
      </x:c>
    </x:row>
    <x:row r="2113">
      <x:c r="A2113" s="137" t="str">
        <x:v>SU-080-V1</x:v>
      </x:c>
      <x:c r="B2113" s="137" t="str">
        <x:v>tiefkühlgeeignet</x:v>
      </x:c>
      <x:c r="C2113" s="137" t="str">
        <x:v>use_case</x:v>
      </x:c>
      <x:c r="D2113" s="138" t="str">
        <x:v>recipe_properties</x:v>
      </x:c>
      <x:c r="E2113" s="139" t="n">
        <x:v>0.88</x:v>
      </x:c>
    </x:row>
    <x:row r="2114">
      <x:c r="A2114" s="137" t="str">
        <x:v>SU-080-V1</x:v>
      </x:c>
      <x:c r="B2114" s="137" t="str">
        <x:v>transportierbar</x:v>
      </x:c>
      <x:c r="C2114" s="137" t="str">
        <x:v>use_case</x:v>
      </x:c>
      <x:c r="D2114" s="138" t="str">
        <x:v>recipe_properties</x:v>
      </x:c>
      <x:c r="E2114" s="139" t="n">
        <x:v>0.88</x:v>
      </x:c>
    </x:row>
    <x:row r="2115">
      <x:c r="A2115" s="137" t="str">
        <x:v>SU-080-V1</x:v>
      </x:c>
      <x:c r="B2115" s="137" t="str">
        <x:v>One Pot</x:v>
      </x:c>
      <x:c r="C2115" s="137" t="str">
        <x:v>use_case</x:v>
      </x:c>
      <x:c r="D2115" s="138" t="str">
        <x:v>recipe_properties</x:v>
      </x:c>
      <x:c r="E2115" s="139" t="n">
        <x:v>0.88</x:v>
      </x:c>
    </x:row>
    <x:row r="2116">
      <x:c r="A2116" s="137" t="str">
        <x:v>SU-080-V1</x:v>
      </x:c>
      <x:c r="B2116" s="137" t="str">
        <x:v>vertraut</x:v>
      </x:c>
      <x:c r="C2116" s="137" t="str">
        <x:v>novelty</x:v>
      </x:c>
      <x:c r="D2116" s="138" t="str">
        <x:v>editorial_rule</x:v>
      </x:c>
      <x:c r="E2116" s="139" t="n">
        <x:v>0.78</x:v>
      </x:c>
    </x:row>
    <x:row r="2117">
      <x:c r="A2117" s="137" t="str">
        <x:v>SU-080-V1</x:v>
      </x:c>
      <x:c r="B2117" s="137" t="str">
        <x:v>normaler Supermarkt</x:v>
      </x:c>
      <x:c r="C2117" s="137" t="str">
        <x:v>availability</x:v>
      </x:c>
      <x:c r="D2117" s="138" t="str">
        <x:v>ingredient_rule</x:v>
      </x:c>
      <x:c r="E2117" s="139" t="n">
        <x:v>0.78</x:v>
      </x:c>
    </x:row>
    <x:row r="2118">
      <x:c r="A2118" s="137" t="str">
        <x:v>SU-080-V1</x:v>
      </x:c>
      <x:c r="B2118" s="137" t="str">
        <x:v>international/modern</x:v>
      </x:c>
      <x:c r="C2118" s="137" t="str">
        <x:v>region</x:v>
      </x:c>
      <x:c r="D2118" s="138" t="str">
        <x:v>editorial_rule</x:v>
      </x:c>
      <x:c r="E2118" s="139" t="n">
        <x:v>0.78</x:v>
      </x:c>
    </x:row>
    <x:row r="2119">
      <x:c r="A2119" s="137" t="str">
        <x:v>SU-080-V1</x:v>
      </x:c>
      <x:c r="B2119" s="137" t="str">
        <x:v>herzhaft</x:v>
      </x:c>
      <x:c r="C2119" s="137" t="str">
        <x:v>flavor</x:v>
      </x:c>
      <x:c r="D2119" s="138" t="str">
        <x:v>ingredient_rule</x:v>
      </x:c>
      <x:c r="E2119" s="139" t="n">
        <x:v>0.8</x:v>
      </x:c>
    </x:row>
    <x:row r="2120">
      <x:c r="A2120" s="137" t="str">
        <x:v>SU-080-V1</x:v>
      </x:c>
      <x:c r="B2120" s="137" t="str">
        <x:v>mild</x:v>
      </x:c>
      <x:c r="C2120" s="137" t="str">
        <x:v>spice</x:v>
      </x:c>
      <x:c r="D2120" s="138" t="str">
        <x:v>ingredient_rule</x:v>
      </x:c>
      <x:c r="E2120" s="139" t="n">
        <x:v>0.85</x:v>
      </x:c>
    </x:row>
    <x:row r="2121">
      <x:c r="A2121" s="137" t="str">
        <x:v>SU-080-V1</x:v>
      </x:c>
      <x:c r="B2121" s="137" t="str">
        <x:v>Winter</x:v>
      </x:c>
      <x:c r="C2121" s="137" t="str">
        <x:v>season</x:v>
      </x:c>
      <x:c r="D2121" s="138" t="str">
        <x:v>editorial_rule</x:v>
      </x:c>
      <x:c r="E2121" s="139" t="n">
        <x:v>0.72</x:v>
      </x:c>
    </x:row>
    <x:row r="2122">
      <x:c r="A2122" s="137" t="str">
        <x:v>SU-080-V1</x:v>
      </x:c>
      <x:c r="B2122" s="137" t="str">
        <x:v>warm</x:v>
      </x:c>
      <x:c r="C2122" s="137" t="str">
        <x:v>temperature</x:v>
      </x:c>
      <x:c r="D2122" s="138" t="str">
        <x:v>recipe_properties</x:v>
      </x:c>
      <x:c r="E2122" s="139" t="n">
        <x:v>0.9</x:v>
      </x:c>
    </x:row>
    <x:row r="2123">
      <x:c r="A2123" s="137" t="str">
        <x:v>SU-080-V1</x:v>
      </x:c>
      <x:c r="B2123" s="137" t="str">
        <x:v>Topf</x:v>
      </x:c>
      <x:c r="C2123" s="137" t="str">
        <x:v>equipment</x:v>
      </x:c>
      <x:c r="D2123" s="138" t="str">
        <x:v>steps_and_existing_data</x:v>
      </x:c>
      <x:c r="E2123" s="139" t="n">
        <x:v>0.88</x:v>
      </x:c>
    </x:row>
    <x:row r="2124">
      <x:c r="A2124" s="137" t="str">
        <x:v>SU-080-V1</x:v>
      </x:c>
      <x:c r="B2124" s="137" t="str">
        <x:v>Mixer/Pürierstab</x:v>
      </x:c>
      <x:c r="C2124" s="137" t="str">
        <x:v>equipment</x:v>
      </x:c>
      <x:c r="D2124" s="138" t="str">
        <x:v>steps_and_existing_data</x:v>
      </x:c>
      <x:c r="E2124" s="139" t="n">
        <x:v>0.88</x:v>
      </x:c>
    </x:row>
    <x:row r="2125">
      <x:c r="A2125" s="137" t="str">
        <x:v>SU-080-V1</x:v>
      </x:c>
      <x:c r="B2125" s="137" t="str">
        <x:v>mittel</x:v>
      </x:c>
      <x:c r="C2125" s="137" t="str">
        <x:v>difficulty</x:v>
      </x:c>
      <x:c r="D2125" s="138" t="str">
        <x:v>existing_value</x:v>
      </x:c>
      <x:c r="E2125" s="139" t="n">
        <x:v>0.95</x:v>
      </x:c>
    </x:row>
    <x:row r="2126">
      <x:c r="A2126" s="137" t="str">
        <x:v>SU-080-V1</x:v>
      </x:c>
      <x:c r="B2126" s="137" t="str">
        <x:v>mittel</x:v>
      </x:c>
      <x:c r="C2126" s="137" t="str">
        <x:v>time</x:v>
      </x:c>
      <x:c r="D2126" s="138" t="str">
        <x:v>total_time</x:v>
      </x:c>
      <x:c r="E2126" s="139" t="n">
        <x:v>1</x:v>
      </x:c>
    </x:row>
    <x:row r="2127">
      <x:c r="A2127" s="137" t="str">
        <x:v>SU-080-V1</x:v>
      </x:c>
      <x:c r="B2127" s="137" t="str">
        <x:v>günstig</x:v>
      </x:c>
      <x:c r="C2127" s="137" t="str">
        <x:v>cost</x:v>
      </x:c>
      <x:c r="D2127" s="138" t="str">
        <x:v>cost_per_serving</x:v>
      </x:c>
      <x:c r="E2127" s="139" t="n">
        <x:v>1</x:v>
      </x:c>
    </x:row>
    <x:row r="2128">
      <x:c r="A2128" s="137" t="str">
        <x:v>SU-081-V1</x:v>
      </x:c>
      <x:c r="B2128" s="137" t="str">
        <x:v>vegetarisch</x:v>
      </x:c>
      <x:c r="C2128" s="137" t="str">
        <x:v>diet</x:v>
      </x:c>
      <x:c r="D2128" s="138" t="str">
        <x:v>ingredients</x:v>
      </x:c>
      <x:c r="E2128" s="139" t="n">
        <x:v>0.96</x:v>
      </x:c>
    </x:row>
    <x:row r="2129">
      <x:c r="A2129" s="137" t="str">
        <x:v>SU-081-V1</x:v>
      </x:c>
      <x:c r="B2129" s="137" t="str">
        <x:v>nach Zutaten halal-kompatibel</x:v>
      </x:c>
      <x:c r="C2129" s="137" t="str">
        <x:v>halal</x:v>
      </x:c>
      <x:c r="D2129" s="138" t="str">
        <x:v>ingredients</x:v>
      </x:c>
      <x:c r="E2129" s="139" t="n">
        <x:v>0.94</x:v>
      </x:c>
    </x:row>
    <x:row r="2130">
      <x:c r="A2130" s="137" t="str">
        <x:v>SU-081-V1</x:v>
      </x:c>
      <x:c r="B2130" s="137" t="str">
        <x:v>glutenfrei nach Zutaten</x:v>
      </x:c>
      <x:c r="C2130" s="137" t="str">
        <x:v>compatibility</x:v>
      </x:c>
      <x:c r="D2130" s="138" t="str">
        <x:v>ingredients</x:v>
      </x:c>
      <x:c r="E2130" s="139" t="n">
        <x:v>0.9</x:v>
      </x:c>
    </x:row>
    <x:row r="2131">
      <x:c r="A2131" s="137" t="str">
        <x:v>SU-081-V1</x:v>
      </x:c>
      <x:c r="B2131" s="137" t="str">
        <x:v>mit laktosefreien Produkten</x:v>
      </x:c>
      <x:c r="C2131" s="137" t="str">
        <x:v>compatibility</x:v>
      </x:c>
      <x:c r="D2131" s="138" t="str">
        <x:v>ingredients</x:v>
      </x:c>
      <x:c r="E2131" s="139" t="n">
        <x:v>0.9</x:v>
      </x:c>
    </x:row>
    <x:row r="2132">
      <x:c r="A2132" s="137" t="str">
        <x:v>SU-081-V1</x:v>
      </x:c>
      <x:c r="B2132" s="137" t="str">
        <x:v>nussfrei nach Zutaten</x:v>
      </x:c>
      <x:c r="C2132" s="137" t="str">
        <x:v>compatibility</x:v>
      </x:c>
      <x:c r="D2132" s="138" t="str">
        <x:v>ingredients</x:v>
      </x:c>
      <x:c r="E2132" s="139" t="n">
        <x:v>0.9</x:v>
      </x:c>
    </x:row>
    <x:row r="2133">
      <x:c r="A2133" s="137" t="str">
        <x:v>SU-081-V1</x:v>
      </x:c>
      <x:c r="B2133" s="137" t="str">
        <x:v>eifrei nach Zutaten</x:v>
      </x:c>
      <x:c r="C2133" s="137" t="str">
        <x:v>compatibility</x:v>
      </x:c>
      <x:c r="D2133" s="138" t="str">
        <x:v>ingredients</x:v>
      </x:c>
      <x:c r="E2133" s="139" t="n">
        <x:v>0.9</x:v>
      </x:c>
    </x:row>
    <x:row r="2134">
      <x:c r="A2134" s="137" t="str">
        <x:v>SU-081-V1</x:v>
      </x:c>
      <x:c r="B2134" s="137" t="str">
        <x:v>sojafrei nach Zutaten</x:v>
      </x:c>
      <x:c r="C2134" s="137" t="str">
        <x:v>compatibility</x:v>
      </x:c>
      <x:c r="D2134" s="138" t="str">
        <x:v>ingredients</x:v>
      </x:c>
      <x:c r="E2134" s="139" t="n">
        <x:v>0.9</x:v>
      </x:c>
    </x:row>
    <x:row r="2135">
      <x:c r="A2135" s="137" t="str">
        <x:v>SU-081-V1</x:v>
      </x:c>
      <x:c r="B2135" s="137" t="str">
        <x:v>ballaststoffreich</x:v>
      </x:c>
      <x:c r="C2135" s="137" t="str">
        <x:v>nutrition</x:v>
      </x:c>
      <x:c r="D2135" s="138" t="str">
        <x:v>macros</x:v>
      </x:c>
      <x:c r="E2135" s="139" t="n">
        <x:v>0.9</x:v>
      </x:c>
    </x:row>
    <x:row r="2136">
      <x:c r="A2136" s="137" t="str">
        <x:v>SU-081-V1</x:v>
      </x:c>
      <x:c r="B2136" s="137" t="str">
        <x:v>leicht</x:v>
      </x:c>
      <x:c r="C2136" s="137" t="str">
        <x:v>nutrition</x:v>
      </x:c>
      <x:c r="D2136" s="138" t="str">
        <x:v>macros</x:v>
      </x:c>
      <x:c r="E2136" s="139" t="n">
        <x:v>0.9</x:v>
      </x:c>
    </x:row>
    <x:row r="2137">
      <x:c r="A2137" s="137" t="str">
        <x:v>SU-081-V1</x:v>
      </x:c>
      <x:c r="B2137" s="137" t="str">
        <x:v>leichte Mahlzeit</x:v>
      </x:c>
      <x:c r="C2137" s="137" t="str">
        <x:v>meal_role</x:v>
      </x:c>
      <x:c r="D2137" s="138" t="str">
        <x:v>editorial_rule</x:v>
      </x:c>
      <x:c r="E2137" s="139" t="n">
        <x:v>0.93</x:v>
      </x:c>
    </x:row>
    <x:row r="2138">
      <x:c r="A2138" s="137" t="str">
        <x:v>SU-081-V1</x:v>
      </x:c>
      <x:c r="B2138" s="137" t="str">
        <x:v>Suppe</x:v>
      </x:c>
      <x:c r="C2138" s="137" t="str">
        <x:v>dish_type</x:v>
      </x:c>
      <x:c r="D2138" s="138" t="str">
        <x:v>editorial_rule</x:v>
      </x:c>
      <x:c r="E2138" s="139" t="n">
        <x:v>0.9</x:v>
      </x:c>
    </x:row>
    <x:row r="2139">
      <x:c r="A2139" s="137" t="str">
        <x:v>SU-081-V1</x:v>
      </x:c>
      <x:c r="B2139" s="137" t="str">
        <x:v>Meal Prep</x:v>
      </x:c>
      <x:c r="C2139" s="137" t="str">
        <x:v>use_case</x:v>
      </x:c>
      <x:c r="D2139" s="138" t="str">
        <x:v>recipe_properties</x:v>
      </x:c>
      <x:c r="E2139" s="139" t="n">
        <x:v>0.88</x:v>
      </x:c>
    </x:row>
    <x:row r="2140">
      <x:c r="A2140" s="137" t="str">
        <x:v>SU-081-V1</x:v>
      </x:c>
      <x:c r="B2140" s="137" t="str">
        <x:v>tiefkühlgeeignet</x:v>
      </x:c>
      <x:c r="C2140" s="137" t="str">
        <x:v>use_case</x:v>
      </x:c>
      <x:c r="D2140" s="138" t="str">
        <x:v>recipe_properties</x:v>
      </x:c>
      <x:c r="E2140" s="139" t="n">
        <x:v>0.88</x:v>
      </x:c>
    </x:row>
    <x:row r="2141">
      <x:c r="A2141" s="137" t="str">
        <x:v>SU-081-V1</x:v>
      </x:c>
      <x:c r="B2141" s="137" t="str">
        <x:v>transportierbar</x:v>
      </x:c>
      <x:c r="C2141" s="137" t="str">
        <x:v>use_case</x:v>
      </x:c>
      <x:c r="D2141" s="138" t="str">
        <x:v>recipe_properties</x:v>
      </x:c>
      <x:c r="E2141" s="139" t="n">
        <x:v>0.88</x:v>
      </x:c>
    </x:row>
    <x:row r="2142">
      <x:c r="A2142" s="137" t="str">
        <x:v>SU-081-V1</x:v>
      </x:c>
      <x:c r="B2142" s="137" t="str">
        <x:v>für mehrere Portionen</x:v>
      </x:c>
      <x:c r="C2142" s="137" t="str">
        <x:v>use_case</x:v>
      </x:c>
      <x:c r="D2142" s="138" t="str">
        <x:v>recipe_properties</x:v>
      </x:c>
      <x:c r="E2142" s="139" t="n">
        <x:v>0.88</x:v>
      </x:c>
    </x:row>
    <x:row r="2143">
      <x:c r="A2143" s="137" t="str">
        <x:v>SU-081-V1</x:v>
      </x:c>
      <x:c r="B2143" s="137" t="str">
        <x:v>abwechslungsreich</x:v>
      </x:c>
      <x:c r="C2143" s="137" t="str">
        <x:v>novelty</x:v>
      </x:c>
      <x:c r="D2143" s="138" t="str">
        <x:v>editorial_rule</x:v>
      </x:c>
      <x:c r="E2143" s="139" t="n">
        <x:v>0.78</x:v>
      </x:c>
    </x:row>
    <x:row r="2144">
      <x:c r="A2144" s="137" t="str">
        <x:v>SU-081-V1</x:v>
      </x:c>
      <x:c r="B2144" s="137" t="str">
        <x:v>großer Supermarkt empfohlen</x:v>
      </x:c>
      <x:c r="C2144" s="137" t="str">
        <x:v>availability</x:v>
      </x:c>
      <x:c r="D2144" s="138" t="str">
        <x:v>ingredient_rule</x:v>
      </x:c>
      <x:c r="E2144" s="139" t="n">
        <x:v>0.78</x:v>
      </x:c>
    </x:row>
    <x:row r="2145">
      <x:c r="A2145" s="137" t="str">
        <x:v>SU-081-V1</x:v>
      </x:c>
      <x:c r="B2145" s="137" t="str">
        <x:v>nordafrikanisch inspiriert</x:v>
      </x:c>
      <x:c r="C2145" s="137" t="str">
        <x:v>region</x:v>
      </x:c>
      <x:c r="D2145" s="138" t="str">
        <x:v>editorial_rule</x:v>
      </x:c>
      <x:c r="E2145" s="139" t="n">
        <x:v>0.78</x:v>
      </x:c>
    </x:row>
    <x:row r="2146">
      <x:c r="A2146" s="137" t="str">
        <x:v>SU-081-V1</x:v>
      </x:c>
      <x:c r="B2146" s="137" t="str">
        <x:v>frisch</x:v>
      </x:c>
      <x:c r="C2146" s="137" t="str">
        <x:v>flavor</x:v>
      </x:c>
      <x:c r="D2146" s="138" t="str">
        <x:v>ingredient_rule</x:v>
      </x:c>
      <x:c r="E2146" s="139" t="n">
        <x:v>0.8</x:v>
      </x:c>
    </x:row>
    <x:row r="2147">
      <x:c r="A2147" s="137" t="str">
        <x:v>SU-081-V1</x:v>
      </x:c>
      <x:c r="B2147" s="137" t="str">
        <x:v>herzhaft</x:v>
      </x:c>
      <x:c r="C2147" s="137" t="str">
        <x:v>flavor</x:v>
      </x:c>
      <x:c r="D2147" s="138" t="str">
        <x:v>ingredient_rule</x:v>
      </x:c>
      <x:c r="E2147" s="139" t="n">
        <x:v>0.8</x:v>
      </x:c>
    </x:row>
    <x:row r="2148">
      <x:c r="A2148" s="137" t="str">
        <x:v>SU-081-V1</x:v>
      </x:c>
      <x:c r="B2148" s="137" t="str">
        <x:v>würzig</x:v>
      </x:c>
      <x:c r="C2148" s="137" t="str">
        <x:v>flavor</x:v>
      </x:c>
      <x:c r="D2148" s="138" t="str">
        <x:v>ingredient_rule</x:v>
      </x:c>
      <x:c r="E2148" s="139" t="n">
        <x:v>0.8</x:v>
      </x:c>
    </x:row>
    <x:row r="2149">
      <x:c r="A2149" s="137" t="str">
        <x:v>SU-081-V1</x:v>
      </x:c>
      <x:c r="B2149" s="137" t="str">
        <x:v>säuerlich</x:v>
      </x:c>
      <x:c r="C2149" s="137" t="str">
        <x:v>flavor</x:v>
      </x:c>
      <x:c r="D2149" s="138" t="str">
        <x:v>ingredient_rule</x:v>
      </x:c>
      <x:c r="E2149" s="139" t="n">
        <x:v>0.8</x:v>
      </x:c>
    </x:row>
    <x:row r="2150">
      <x:c r="A2150" s="137" t="str">
        <x:v>SU-081-V1</x:v>
      </x:c>
      <x:c r="B2150" s="137" t="str">
        <x:v>scharf</x:v>
      </x:c>
      <x:c r="C2150" s="137" t="str">
        <x:v>spice</x:v>
      </x:c>
      <x:c r="D2150" s="138" t="str">
        <x:v>ingredient_rule</x:v>
      </x:c>
      <x:c r="E2150" s="139" t="n">
        <x:v>0.85</x:v>
      </x:c>
    </x:row>
    <x:row r="2151">
      <x:c r="A2151" s="137" t="str">
        <x:v>SU-081-V1</x:v>
      </x:c>
      <x:c r="B2151" s="137" t="str">
        <x:v>Winter</x:v>
      </x:c>
      <x:c r="C2151" s="137" t="str">
        <x:v>season</x:v>
      </x:c>
      <x:c r="D2151" s="138" t="str">
        <x:v>editorial_rule</x:v>
      </x:c>
      <x:c r="E2151" s="139" t="n">
        <x:v>0.72</x:v>
      </x:c>
    </x:row>
    <x:row r="2152">
      <x:c r="A2152" s="137" t="str">
        <x:v>SU-081-V1</x:v>
      </x:c>
      <x:c r="B2152" s="137" t="str">
        <x:v>warm</x:v>
      </x:c>
      <x:c r="C2152" s="137" t="str">
        <x:v>temperature</x:v>
      </x:c>
      <x:c r="D2152" s="138" t="str">
        <x:v>recipe_properties</x:v>
      </x:c>
      <x:c r="E2152" s="139" t="n">
        <x:v>0.9</x:v>
      </x:c>
    </x:row>
    <x:row r="2153">
      <x:c r="A2153" s="137" t="str">
        <x:v>SU-081-V1</x:v>
      </x:c>
      <x:c r="B2153" s="137" t="str">
        <x:v>Topf</x:v>
      </x:c>
      <x:c r="C2153" s="137" t="str">
        <x:v>equipment</x:v>
      </x:c>
      <x:c r="D2153" s="138" t="str">
        <x:v>steps_and_existing_data</x:v>
      </x:c>
      <x:c r="E2153" s="139" t="n">
        <x:v>0.88</x:v>
      </x:c>
    </x:row>
    <x:row r="2154">
      <x:c r="A2154" s="137" t="str">
        <x:v>SU-081-V1</x:v>
      </x:c>
      <x:c r="B2154" s="137" t="str">
        <x:v>Pfanne</x:v>
      </x:c>
      <x:c r="C2154" s="137" t="str">
        <x:v>equipment</x:v>
      </x:c>
      <x:c r="D2154" s="138" t="str">
        <x:v>steps_and_existing_data</x:v>
      </x:c>
      <x:c r="E2154" s="139" t="n">
        <x:v>0.88</x:v>
      </x:c>
    </x:row>
    <x:row r="2155">
      <x:c r="A2155" s="137" t="str">
        <x:v>SU-081-V1</x:v>
      </x:c>
      <x:c r="B2155" s="137" t="str">
        <x:v>mittel</x:v>
      </x:c>
      <x:c r="C2155" s="137" t="str">
        <x:v>difficulty</x:v>
      </x:c>
      <x:c r="D2155" s="138" t="str">
        <x:v>existing_value</x:v>
      </x:c>
      <x:c r="E2155" s="139" t="n">
        <x:v>0.95</x:v>
      </x:c>
    </x:row>
    <x:row r="2156">
      <x:c r="A2156" s="137" t="str">
        <x:v>SU-081-V1</x:v>
      </x:c>
      <x:c r="B2156" s="137" t="str">
        <x:v>schnell</x:v>
      </x:c>
      <x:c r="C2156" s="137" t="str">
        <x:v>time</x:v>
      </x:c>
      <x:c r="D2156" s="138" t="str">
        <x:v>total_time</x:v>
      </x:c>
      <x:c r="E2156" s="139" t="n">
        <x:v>1</x:v>
      </x:c>
    </x:row>
    <x:row r="2157">
      <x:c r="A2157" s="137" t="str">
        <x:v>SU-081-V1</x:v>
      </x:c>
      <x:c r="B2157" s="137" t="str">
        <x:v>günstig</x:v>
      </x:c>
      <x:c r="C2157" s="137" t="str">
        <x:v>cost</x:v>
      </x:c>
      <x:c r="D2157" s="138" t="str">
        <x:v>cost_per_serving</x:v>
      </x:c>
      <x:c r="E2157" s="139" t="n">
        <x:v>1</x:v>
      </x:c>
    </x:row>
    <x:row r="2158">
      <x:c r="A2158" s="137" t="str">
        <x:v>SU-082-V1</x:v>
      </x:c>
      <x:c r="B2158" s="137" t="str">
        <x:v>vegetarisch</x:v>
      </x:c>
      <x:c r="C2158" s="137" t="str">
        <x:v>diet</x:v>
      </x:c>
      <x:c r="D2158" s="138" t="str">
        <x:v>ingredients</x:v>
      </x:c>
      <x:c r="E2158" s="139" t="n">
        <x:v>0.96</x:v>
      </x:c>
    </x:row>
    <x:row r="2159">
      <x:c r="A2159" s="137" t="str">
        <x:v>SU-082-V1</x:v>
      </x:c>
      <x:c r="B2159" s="137" t="str">
        <x:v>nach Zutaten halal-kompatibel</x:v>
      </x:c>
      <x:c r="C2159" s="137" t="str">
        <x:v>halal</x:v>
      </x:c>
      <x:c r="D2159" s="138" t="str">
        <x:v>ingredients</x:v>
      </x:c>
      <x:c r="E2159" s="139" t="n">
        <x:v>0.94</x:v>
      </x:c>
    </x:row>
    <x:row r="2160">
      <x:c r="A2160" s="137" t="str">
        <x:v>SU-082-V1</x:v>
      </x:c>
      <x:c r="B2160" s="137" t="str">
        <x:v>glutenfrei nach Zutaten</x:v>
      </x:c>
      <x:c r="C2160" s="137" t="str">
        <x:v>compatibility</x:v>
      </x:c>
      <x:c r="D2160" s="138" t="str">
        <x:v>ingredients</x:v>
      </x:c>
      <x:c r="E2160" s="139" t="n">
        <x:v>0.9</x:v>
      </x:c>
    </x:row>
    <x:row r="2161">
      <x:c r="A2161" s="137" t="str">
        <x:v>SU-082-V1</x:v>
      </x:c>
      <x:c r="B2161" s="137" t="str">
        <x:v>mit laktosefreien Produkten</x:v>
      </x:c>
      <x:c r="C2161" s="137" t="str">
        <x:v>compatibility</x:v>
      </x:c>
      <x:c r="D2161" s="138" t="str">
        <x:v>ingredients</x:v>
      </x:c>
      <x:c r="E2161" s="139" t="n">
        <x:v>0.9</x:v>
      </x:c>
    </x:row>
    <x:row r="2162">
      <x:c r="A2162" s="137" t="str">
        <x:v>SU-082-V1</x:v>
      </x:c>
      <x:c r="B2162" s="137" t="str">
        <x:v>nussfrei nach Zutaten</x:v>
      </x:c>
      <x:c r="C2162" s="137" t="str">
        <x:v>compatibility</x:v>
      </x:c>
      <x:c r="D2162" s="138" t="str">
        <x:v>ingredients</x:v>
      </x:c>
      <x:c r="E2162" s="139" t="n">
        <x:v>0.9</x:v>
      </x:c>
    </x:row>
    <x:row r="2163">
      <x:c r="A2163" s="137" t="str">
        <x:v>SU-082-V1</x:v>
      </x:c>
      <x:c r="B2163" s="137" t="str">
        <x:v>eifrei nach Zutaten</x:v>
      </x:c>
      <x:c r="C2163" s="137" t="str">
        <x:v>compatibility</x:v>
      </x:c>
      <x:c r="D2163" s="138" t="str">
        <x:v>ingredients</x:v>
      </x:c>
      <x:c r="E2163" s="139" t="n">
        <x:v>0.9</x:v>
      </x:c>
    </x:row>
    <x:row r="2164">
      <x:c r="A2164" s="137" t="str">
        <x:v>SU-082-V1</x:v>
      </x:c>
      <x:c r="B2164" s="137" t="str">
        <x:v>sojafrei nach Zutaten</x:v>
      </x:c>
      <x:c r="C2164" s="137" t="str">
        <x:v>compatibility</x:v>
      </x:c>
      <x:c r="D2164" s="138" t="str">
        <x:v>ingredients</x:v>
      </x:c>
      <x:c r="E2164" s="139" t="n">
        <x:v>0.9</x:v>
      </x:c>
    </x:row>
    <x:row r="2165">
      <x:c r="A2165" s="137" t="str">
        <x:v>SU-082-V1</x:v>
      </x:c>
      <x:c r="B2165" s="137" t="str">
        <x:v>ballaststoffreich</x:v>
      </x:c>
      <x:c r="C2165" s="137" t="str">
        <x:v>nutrition</x:v>
      </x:c>
      <x:c r="D2165" s="138" t="str">
        <x:v>macros</x:v>
      </x:c>
      <x:c r="E2165" s="139" t="n">
        <x:v>0.9</x:v>
      </x:c>
    </x:row>
    <x:row r="2166">
      <x:c r="A2166" s="137" t="str">
        <x:v>SU-082-V1</x:v>
      </x:c>
      <x:c r="B2166" s="137" t="str">
        <x:v>leicht</x:v>
      </x:c>
      <x:c r="C2166" s="137" t="str">
        <x:v>nutrition</x:v>
      </x:c>
      <x:c r="D2166" s="138" t="str">
        <x:v>macros</x:v>
      </x:c>
      <x:c r="E2166" s="139" t="n">
        <x:v>0.9</x:v>
      </x:c>
    </x:row>
    <x:row r="2167">
      <x:c r="A2167" s="137" t="str">
        <x:v>SU-082-V1</x:v>
      </x:c>
      <x:c r="B2167" s="137" t="str">
        <x:v>Hauptmahlzeit</x:v>
      </x:c>
      <x:c r="C2167" s="137" t="str">
        <x:v>meal_role</x:v>
      </x:c>
      <x:c r="D2167" s="138" t="str">
        <x:v>editorial_rule</x:v>
      </x:c>
      <x:c r="E2167" s="139" t="n">
        <x:v>0.93</x:v>
      </x:c>
    </x:row>
    <x:row r="2168">
      <x:c r="A2168" s="137" t="str">
        <x:v>SU-082-V1</x:v>
      </x:c>
      <x:c r="B2168" s="137" t="str">
        <x:v>Suppe</x:v>
      </x:c>
      <x:c r="C2168" s="137" t="str">
        <x:v>dish_type</x:v>
      </x:c>
      <x:c r="D2168" s="138" t="str">
        <x:v>editorial_rule</x:v>
      </x:c>
      <x:c r="E2168" s="139" t="n">
        <x:v>0.9</x:v>
      </x:c>
    </x:row>
    <x:row r="2169">
      <x:c r="A2169" s="137" t="str">
        <x:v>SU-082-V1</x:v>
      </x:c>
      <x:c r="B2169" s="137" t="str">
        <x:v>Meal Prep</x:v>
      </x:c>
      <x:c r="C2169" s="137" t="str">
        <x:v>use_case</x:v>
      </x:c>
      <x:c r="D2169" s="138" t="str">
        <x:v>recipe_properties</x:v>
      </x:c>
      <x:c r="E2169" s="139" t="n">
        <x:v>0.88</x:v>
      </x:c>
    </x:row>
    <x:row r="2170">
      <x:c r="A2170" s="137" t="str">
        <x:v>SU-082-V1</x:v>
      </x:c>
      <x:c r="B2170" s="137" t="str">
        <x:v>tiefkühlgeeignet</x:v>
      </x:c>
      <x:c r="C2170" s="137" t="str">
        <x:v>use_case</x:v>
      </x:c>
      <x:c r="D2170" s="138" t="str">
        <x:v>recipe_properties</x:v>
      </x:c>
      <x:c r="E2170" s="139" t="n">
        <x:v>0.88</x:v>
      </x:c>
    </x:row>
    <x:row r="2171">
      <x:c r="A2171" s="137" t="str">
        <x:v>SU-082-V1</x:v>
      </x:c>
      <x:c r="B2171" s="137" t="str">
        <x:v>transportierbar</x:v>
      </x:c>
      <x:c r="C2171" s="137" t="str">
        <x:v>use_case</x:v>
      </x:c>
      <x:c r="D2171" s="138" t="str">
        <x:v>recipe_properties</x:v>
      </x:c>
      <x:c r="E2171" s="139" t="n">
        <x:v>0.88</x:v>
      </x:c>
    </x:row>
    <x:row r="2172">
      <x:c r="A2172" s="137" t="str">
        <x:v>SU-082-V1</x:v>
      </x:c>
      <x:c r="B2172" s="137" t="str">
        <x:v>für mehrere Portionen</x:v>
      </x:c>
      <x:c r="C2172" s="137" t="str">
        <x:v>use_case</x:v>
      </x:c>
      <x:c r="D2172" s="138" t="str">
        <x:v>recipe_properties</x:v>
      </x:c>
      <x:c r="E2172" s="139" t="n">
        <x:v>0.88</x:v>
      </x:c>
    </x:row>
    <x:row r="2173">
      <x:c r="A2173" s="137" t="str">
        <x:v>SU-082-V1</x:v>
      </x:c>
      <x:c r="B2173" s="137" t="str">
        <x:v>One Pot</x:v>
      </x:c>
      <x:c r="C2173" s="137" t="str">
        <x:v>use_case</x:v>
      </x:c>
      <x:c r="D2173" s="138" t="str">
        <x:v>recipe_properties</x:v>
      </x:c>
      <x:c r="E2173" s="139" t="n">
        <x:v>0.88</x:v>
      </x:c>
    </x:row>
    <x:row r="2174">
      <x:c r="A2174" s="137" t="str">
        <x:v>SU-082-V1</x:v>
      </x:c>
      <x:c r="B2174" s="137" t="str">
        <x:v>vertraut</x:v>
      </x:c>
      <x:c r="C2174" s="137" t="str">
        <x:v>novelty</x:v>
      </x:c>
      <x:c r="D2174" s="138" t="str">
        <x:v>editorial_rule</x:v>
      </x:c>
      <x:c r="E2174" s="139" t="n">
        <x:v>0.78</x:v>
      </x:c>
    </x:row>
    <x:row r="2175">
      <x:c r="A2175" s="137" t="str">
        <x:v>SU-082-V1</x:v>
      </x:c>
      <x:c r="B2175" s="137" t="str">
        <x:v>normaler Supermarkt</x:v>
      </x:c>
      <x:c r="C2175" s="137" t="str">
        <x:v>availability</x:v>
      </x:c>
      <x:c r="D2175" s="138" t="str">
        <x:v>ingredient_rule</x:v>
      </x:c>
      <x:c r="E2175" s="139" t="n">
        <x:v>0.78</x:v>
      </x:c>
    </x:row>
    <x:row r="2176">
      <x:c r="A2176" s="137" t="str">
        <x:v>SU-082-V1</x:v>
      </x:c>
      <x:c r="B2176" s="137" t="str">
        <x:v>nordamerikanisch inspiriert</x:v>
      </x:c>
      <x:c r="C2176" s="137" t="str">
        <x:v>region</x:v>
      </x:c>
      <x:c r="D2176" s="138" t="str">
        <x:v>editorial_rule</x:v>
      </x:c>
      <x:c r="E2176" s="139" t="n">
        <x:v>0.78</x:v>
      </x:c>
    </x:row>
    <x:row r="2177">
      <x:c r="A2177" s="137" t="str">
        <x:v>SU-082-V1</x:v>
      </x:c>
      <x:c r="B2177" s="137" t="str">
        <x:v>frisch</x:v>
      </x:c>
      <x:c r="C2177" s="137" t="str">
        <x:v>flavor</x:v>
      </x:c>
      <x:c r="D2177" s="138" t="str">
        <x:v>ingredient_rule</x:v>
      </x:c>
      <x:c r="E2177" s="139" t="n">
        <x:v>0.8</x:v>
      </x:c>
    </x:row>
    <x:row r="2178">
      <x:c r="A2178" s="137" t="str">
        <x:v>SU-082-V1</x:v>
      </x:c>
      <x:c r="B2178" s="137" t="str">
        <x:v>herzhaft</x:v>
      </x:c>
      <x:c r="C2178" s="137" t="str">
        <x:v>flavor</x:v>
      </x:c>
      <x:c r="D2178" s="138" t="str">
        <x:v>ingredient_rule</x:v>
      </x:c>
      <x:c r="E2178" s="139" t="n">
        <x:v>0.8</x:v>
      </x:c>
    </x:row>
    <x:row r="2179">
      <x:c r="A2179" s="137" t="str">
        <x:v>SU-082-V1</x:v>
      </x:c>
      <x:c r="B2179" s="137" t="str">
        <x:v>scharf</x:v>
      </x:c>
      <x:c r="C2179" s="137" t="str">
        <x:v>spice</x:v>
      </x:c>
      <x:c r="D2179" s="138" t="str">
        <x:v>ingredient_rule</x:v>
      </x:c>
      <x:c r="E2179" s="139" t="n">
        <x:v>0.85</x:v>
      </x:c>
    </x:row>
    <x:row r="2180">
      <x:c r="A2180" s="137" t="str">
        <x:v>SU-082-V1</x:v>
      </x:c>
      <x:c r="B2180" s="137" t="str">
        <x:v>Winter</x:v>
      </x:c>
      <x:c r="C2180" s="137" t="str">
        <x:v>season</x:v>
      </x:c>
      <x:c r="D2180" s="138" t="str">
        <x:v>editorial_rule</x:v>
      </x:c>
      <x:c r="E2180" s="139" t="n">
        <x:v>0.72</x:v>
      </x:c>
    </x:row>
    <x:row r="2181">
      <x:c r="A2181" s="137" t="str">
        <x:v>SU-082-V1</x:v>
      </x:c>
      <x:c r="B2181" s="137" t="str">
        <x:v>warm</x:v>
      </x:c>
      <x:c r="C2181" s="137" t="str">
        <x:v>temperature</x:v>
      </x:c>
      <x:c r="D2181" s="138" t="str">
        <x:v>recipe_properties</x:v>
      </x:c>
      <x:c r="E2181" s="139" t="n">
        <x:v>0.9</x:v>
      </x:c>
    </x:row>
    <x:row r="2182">
      <x:c r="A2182" s="137" t="str">
        <x:v>SU-082-V1</x:v>
      </x:c>
      <x:c r="B2182" s="137" t="str">
        <x:v>Topf</x:v>
      </x:c>
      <x:c r="C2182" s="137" t="str">
        <x:v>equipment</x:v>
      </x:c>
      <x:c r="D2182" s="138" t="str">
        <x:v>steps_and_existing_data</x:v>
      </x:c>
      <x:c r="E2182" s="139" t="n">
        <x:v>0.88</x:v>
      </x:c>
    </x:row>
    <x:row r="2183">
      <x:c r="A2183" s="137" t="str">
        <x:v>SU-082-V1</x:v>
      </x:c>
      <x:c r="B2183" s="137" t="str">
        <x:v>Mixer/Pürierstab</x:v>
      </x:c>
      <x:c r="C2183" s="137" t="str">
        <x:v>equipment</x:v>
      </x:c>
      <x:c r="D2183" s="138" t="str">
        <x:v>steps_and_existing_data</x:v>
      </x:c>
      <x:c r="E2183" s="139" t="n">
        <x:v>0.88</x:v>
      </x:c>
    </x:row>
    <x:row r="2184">
      <x:c r="A2184" s="137" t="str">
        <x:v>SU-082-V1</x:v>
      </x:c>
      <x:c r="B2184" s="137" t="str">
        <x:v>mittel</x:v>
      </x:c>
      <x:c r="C2184" s="137" t="str">
        <x:v>difficulty</x:v>
      </x:c>
      <x:c r="D2184" s="138" t="str">
        <x:v>existing_value</x:v>
      </x:c>
      <x:c r="E2184" s="139" t="n">
        <x:v>0.95</x:v>
      </x:c>
    </x:row>
    <x:row r="2185">
      <x:c r="A2185" s="137" t="str">
        <x:v>SU-082-V1</x:v>
      </x:c>
      <x:c r="B2185" s="137" t="str">
        <x:v>mittel</x:v>
      </x:c>
      <x:c r="C2185" s="137" t="str">
        <x:v>time</x:v>
      </x:c>
      <x:c r="D2185" s="138" t="str">
        <x:v>total_time</x:v>
      </x:c>
      <x:c r="E2185" s="139" t="n">
        <x:v>1</x:v>
      </x:c>
    </x:row>
    <x:row r="2186">
      <x:c r="A2186" s="137" t="str">
        <x:v>SU-082-V1</x:v>
      </x:c>
      <x:c r="B2186" s="137" t="str">
        <x:v>mittel</x:v>
      </x:c>
      <x:c r="C2186" s="137" t="str">
        <x:v>cost</x:v>
      </x:c>
      <x:c r="D2186" s="138" t="str">
        <x:v>cost_per_serving</x:v>
      </x:c>
      <x:c r="E2186" s="139" t="n">
        <x:v>1</x:v>
      </x:c>
    </x:row>
    <x:row r="2187">
      <x:c r="A2187" s="137" t="str">
        <x:v>SU-083-V1</x:v>
      </x:c>
      <x:c r="B2187" s="137" t="str">
        <x:v>vegetarisch</x:v>
      </x:c>
      <x:c r="C2187" s="137" t="str">
        <x:v>diet</x:v>
      </x:c>
      <x:c r="D2187" s="138" t="str">
        <x:v>ingredients</x:v>
      </x:c>
      <x:c r="E2187" s="139" t="n">
        <x:v>0.96</x:v>
      </x:c>
    </x:row>
    <x:row r="2188">
      <x:c r="A2188" s="137" t="str">
        <x:v>SU-083-V1</x:v>
      </x:c>
      <x:c r="B2188" s="137" t="str">
        <x:v>nach Zutaten halal-kompatibel</x:v>
      </x:c>
      <x:c r="C2188" s="137" t="str">
        <x:v>halal</x:v>
      </x:c>
      <x:c r="D2188" s="138" t="str">
        <x:v>ingredients</x:v>
      </x:c>
      <x:c r="E2188" s="139" t="n">
        <x:v>0.94</x:v>
      </x:c>
    </x:row>
    <x:row r="2189">
      <x:c r="A2189" s="137" t="str">
        <x:v>SU-083-V1</x:v>
      </x:c>
      <x:c r="B2189" s="137" t="str">
        <x:v>glutenfrei nach Zutaten</x:v>
      </x:c>
      <x:c r="C2189" s="137" t="str">
        <x:v>compatibility</x:v>
      </x:c>
      <x:c r="D2189" s="138" t="str">
        <x:v>ingredients</x:v>
      </x:c>
      <x:c r="E2189" s="139" t="n">
        <x:v>0.9</x:v>
      </x:c>
    </x:row>
    <x:row r="2190">
      <x:c r="A2190" s="137" t="str">
        <x:v>SU-083-V1</x:v>
      </x:c>
      <x:c r="B2190" s="137" t="str">
        <x:v>laktosefrei nach Zutaten</x:v>
      </x:c>
      <x:c r="C2190" s="137" t="str">
        <x:v>compatibility</x:v>
      </x:c>
      <x:c r="D2190" s="138" t="str">
        <x:v>ingredients</x:v>
      </x:c>
      <x:c r="E2190" s="139" t="n">
        <x:v>0.9</x:v>
      </x:c>
    </x:row>
    <x:row r="2191">
      <x:c r="A2191" s="137" t="str">
        <x:v>SU-083-V1</x:v>
      </x:c>
      <x:c r="B2191" s="137" t="str">
        <x:v>nussfrei nach Zutaten</x:v>
      </x:c>
      <x:c r="C2191" s="137" t="str">
        <x:v>compatibility</x:v>
      </x:c>
      <x:c r="D2191" s="138" t="str">
        <x:v>ingredients</x:v>
      </x:c>
      <x:c r="E2191" s="139" t="n">
        <x:v>0.9</x:v>
      </x:c>
    </x:row>
    <x:row r="2192">
      <x:c r="A2192" s="137" t="str">
        <x:v>SU-083-V1</x:v>
      </x:c>
      <x:c r="B2192" s="137" t="str">
        <x:v>eifrei nach Zutaten</x:v>
      </x:c>
      <x:c r="C2192" s="137" t="str">
        <x:v>compatibility</x:v>
      </x:c>
      <x:c r="D2192" s="138" t="str">
        <x:v>ingredients</x:v>
      </x:c>
      <x:c r="E2192" s="139" t="n">
        <x:v>0.9</x:v>
      </x:c>
    </x:row>
    <x:row r="2193">
      <x:c r="A2193" s="137" t="str">
        <x:v>SU-083-V1</x:v>
      </x:c>
      <x:c r="B2193" s="137" t="str">
        <x:v>sojafrei nach Zutaten</x:v>
      </x:c>
      <x:c r="C2193" s="137" t="str">
        <x:v>compatibility</x:v>
      </x:c>
      <x:c r="D2193" s="138" t="str">
        <x:v>ingredients</x:v>
      </x:c>
      <x:c r="E2193" s="139" t="n">
        <x:v>0.9</x:v>
      </x:c>
    </x:row>
    <x:row r="2194">
      <x:c r="A2194" s="137" t="str">
        <x:v>SU-083-V1</x:v>
      </x:c>
      <x:c r="B2194" s="137" t="str">
        <x:v>ballaststoffreich</x:v>
      </x:c>
      <x:c r="C2194" s="137" t="str">
        <x:v>nutrition</x:v>
      </x:c>
      <x:c r="D2194" s="138" t="str">
        <x:v>macros</x:v>
      </x:c>
      <x:c r="E2194" s="139" t="n">
        <x:v>0.9</x:v>
      </x:c>
    </x:row>
    <x:row r="2195">
      <x:c r="A2195" s="137" t="str">
        <x:v>SU-083-V1</x:v>
      </x:c>
      <x:c r="B2195" s="137" t="str">
        <x:v>leicht</x:v>
      </x:c>
      <x:c r="C2195" s="137" t="str">
        <x:v>nutrition</x:v>
      </x:c>
      <x:c r="D2195" s="138" t="str">
        <x:v>macros</x:v>
      </x:c>
      <x:c r="E2195" s="139" t="n">
        <x:v>0.9</x:v>
      </x:c>
    </x:row>
    <x:row r="2196">
      <x:c r="A2196" s="137" t="str">
        <x:v>SU-083-V1</x:v>
      </x:c>
      <x:c r="B2196" s="137" t="str">
        <x:v>leichte Mahlzeit</x:v>
      </x:c>
      <x:c r="C2196" s="137" t="str">
        <x:v>meal_role</x:v>
      </x:c>
      <x:c r="D2196" s="138" t="str">
        <x:v>editorial_rule</x:v>
      </x:c>
      <x:c r="E2196" s="139" t="n">
        <x:v>0.93</x:v>
      </x:c>
    </x:row>
    <x:row r="2197">
      <x:c r="A2197" s="137" t="str">
        <x:v>SU-083-V1</x:v>
      </x:c>
      <x:c r="B2197" s="137" t="str">
        <x:v>Suppe</x:v>
      </x:c>
      <x:c r="C2197" s="137" t="str">
        <x:v>dish_type</x:v>
      </x:c>
      <x:c r="D2197" s="138" t="str">
        <x:v>editorial_rule</x:v>
      </x:c>
      <x:c r="E2197" s="139" t="n">
        <x:v>0.9</x:v>
      </x:c>
    </x:row>
    <x:row r="2198">
      <x:c r="A2198" s="137" t="str">
        <x:v>SU-083-V1</x:v>
      </x:c>
      <x:c r="B2198" s="137" t="str">
        <x:v>Meal Prep</x:v>
      </x:c>
      <x:c r="C2198" s="137" t="str">
        <x:v>use_case</x:v>
      </x:c>
      <x:c r="D2198" s="138" t="str">
        <x:v>recipe_properties</x:v>
      </x:c>
      <x:c r="E2198" s="139" t="n">
        <x:v>0.88</x:v>
      </x:c>
    </x:row>
    <x:row r="2199">
      <x:c r="A2199" s="137" t="str">
        <x:v>SU-083-V1</x:v>
      </x:c>
      <x:c r="B2199" s="137" t="str">
        <x:v>tiefkühlgeeignet</x:v>
      </x:c>
      <x:c r="C2199" s="137" t="str">
        <x:v>use_case</x:v>
      </x:c>
      <x:c r="D2199" s="138" t="str">
        <x:v>recipe_properties</x:v>
      </x:c>
      <x:c r="E2199" s="139" t="n">
        <x:v>0.88</x:v>
      </x:c>
    </x:row>
    <x:row r="2200">
      <x:c r="A2200" s="137" t="str">
        <x:v>SU-083-V1</x:v>
      </x:c>
      <x:c r="B2200" s="137" t="str">
        <x:v>transportierbar</x:v>
      </x:c>
      <x:c r="C2200" s="137" t="str">
        <x:v>use_case</x:v>
      </x:c>
      <x:c r="D2200" s="138" t="str">
        <x:v>recipe_properties</x:v>
      </x:c>
      <x:c r="E2200" s="139" t="n">
        <x:v>0.88</x:v>
      </x:c>
    </x:row>
    <x:row r="2201">
      <x:c r="A2201" s="137" t="str">
        <x:v>SU-083-V1</x:v>
      </x:c>
      <x:c r="B2201" s="137" t="str">
        <x:v>vertraut</x:v>
      </x:c>
      <x:c r="C2201" s="137" t="str">
        <x:v>novelty</x:v>
      </x:c>
      <x:c r="D2201" s="138" t="str">
        <x:v>editorial_rule</x:v>
      </x:c>
      <x:c r="E2201" s="139" t="n">
        <x:v>0.78</x:v>
      </x:c>
    </x:row>
    <x:row r="2202">
      <x:c r="A2202" s="137" t="str">
        <x:v>SU-083-V1</x:v>
      </x:c>
      <x:c r="B2202" s="137" t="str">
        <x:v>normaler Supermarkt</x:v>
      </x:c>
      <x:c r="C2202" s="137" t="str">
        <x:v>availability</x:v>
      </x:c>
      <x:c r="D2202" s="138" t="str">
        <x:v>ingredient_rule</x:v>
      </x:c>
      <x:c r="E2202" s="139" t="n">
        <x:v>0.78</x:v>
      </x:c>
    </x:row>
    <x:row r="2203">
      <x:c r="A2203" s="137" t="str">
        <x:v>SU-083-V1</x:v>
      </x:c>
      <x:c r="B2203" s="137" t="str">
        <x:v>international/modern</x:v>
      </x:c>
      <x:c r="C2203" s="137" t="str">
        <x:v>region</x:v>
      </x:c>
      <x:c r="D2203" s="138" t="str">
        <x:v>editorial_rule</x:v>
      </x:c>
      <x:c r="E2203" s="139" t="n">
        <x:v>0.78</x:v>
      </x:c>
    </x:row>
    <x:row r="2204">
      <x:c r="A2204" s="137" t="str">
        <x:v>SU-083-V1</x:v>
      </x:c>
      <x:c r="B2204" s="137" t="str">
        <x:v>frisch</x:v>
      </x:c>
      <x:c r="C2204" s="137" t="str">
        <x:v>flavor</x:v>
      </x:c>
      <x:c r="D2204" s="138" t="str">
        <x:v>ingredient_rule</x:v>
      </x:c>
      <x:c r="E2204" s="139" t="n">
        <x:v>0.8</x:v>
      </x:c>
    </x:row>
    <x:row r="2205">
      <x:c r="A2205" s="137" t="str">
        <x:v>SU-083-V1</x:v>
      </x:c>
      <x:c r="B2205" s="137" t="str">
        <x:v>herzhaft</x:v>
      </x:c>
      <x:c r="C2205" s="137" t="str">
        <x:v>flavor</x:v>
      </x:c>
      <x:c r="D2205" s="138" t="str">
        <x:v>ingredient_rule</x:v>
      </x:c>
      <x:c r="E2205" s="139" t="n">
        <x:v>0.8</x:v>
      </x:c>
    </x:row>
    <x:row r="2206">
      <x:c r="A2206" s="137" t="str">
        <x:v>SU-083-V1</x:v>
      </x:c>
      <x:c r="B2206" s="137" t="str">
        <x:v>cremig</x:v>
      </x:c>
      <x:c r="C2206" s="137" t="str">
        <x:v>flavor</x:v>
      </x:c>
      <x:c r="D2206" s="138" t="str">
        <x:v>ingredient_rule</x:v>
      </x:c>
      <x:c r="E2206" s="139" t="n">
        <x:v>0.8</x:v>
      </x:c>
    </x:row>
    <x:row r="2207">
      <x:c r="A2207" s="137" t="str">
        <x:v>SU-083-V1</x:v>
      </x:c>
      <x:c r="B2207" s="137" t="str">
        <x:v>würzig</x:v>
      </x:c>
      <x:c r="C2207" s="137" t="str">
        <x:v>flavor</x:v>
      </x:c>
      <x:c r="D2207" s="138" t="str">
        <x:v>ingredient_rule</x:v>
      </x:c>
      <x:c r="E2207" s="139" t="n">
        <x:v>0.8</x:v>
      </x:c>
    </x:row>
    <x:row r="2208">
      <x:c r="A2208" s="137" t="str">
        <x:v>SU-083-V1</x:v>
      </x:c>
      <x:c r="B2208" s="137" t="str">
        <x:v>säuerlich</x:v>
      </x:c>
      <x:c r="C2208" s="137" t="str">
        <x:v>flavor</x:v>
      </x:c>
      <x:c r="D2208" s="138" t="str">
        <x:v>ingredient_rule</x:v>
      </x:c>
      <x:c r="E2208" s="139" t="n">
        <x:v>0.8</x:v>
      </x:c>
    </x:row>
    <x:row r="2209">
      <x:c r="A2209" s="137" t="str">
        <x:v>SU-083-V1</x:v>
      </x:c>
      <x:c r="B2209" s="137" t="str">
        <x:v>scharf</x:v>
      </x:c>
      <x:c r="C2209" s="137" t="str">
        <x:v>spice</x:v>
      </x:c>
      <x:c r="D2209" s="138" t="str">
        <x:v>ingredient_rule</x:v>
      </x:c>
      <x:c r="E2209" s="139" t="n">
        <x:v>0.85</x:v>
      </x:c>
    </x:row>
    <x:row r="2210">
      <x:c r="A2210" s="137" t="str">
        <x:v>SU-083-V1</x:v>
      </x:c>
      <x:c r="B2210" s="137" t="str">
        <x:v>Winter</x:v>
      </x:c>
      <x:c r="C2210" s="137" t="str">
        <x:v>season</x:v>
      </x:c>
      <x:c r="D2210" s="138" t="str">
        <x:v>editorial_rule</x:v>
      </x:c>
      <x:c r="E2210" s="139" t="n">
        <x:v>0.72</x:v>
      </x:c>
    </x:row>
    <x:row r="2211">
      <x:c r="A2211" s="137" t="str">
        <x:v>SU-083-V1</x:v>
      </x:c>
      <x:c r="B2211" s="137" t="str">
        <x:v>warm</x:v>
      </x:c>
      <x:c r="C2211" s="137" t="str">
        <x:v>temperature</x:v>
      </x:c>
      <x:c r="D2211" s="138" t="str">
        <x:v>recipe_properties</x:v>
      </x:c>
      <x:c r="E2211" s="139" t="n">
        <x:v>0.9</x:v>
      </x:c>
    </x:row>
    <x:row r="2212">
      <x:c r="A2212" s="137" t="str">
        <x:v>SU-083-V1</x:v>
      </x:c>
      <x:c r="B2212" s="137" t="str">
        <x:v>Topf</x:v>
      </x:c>
      <x:c r="C2212" s="137" t="str">
        <x:v>equipment</x:v>
      </x:c>
      <x:c r="D2212" s="138" t="str">
        <x:v>steps_and_existing_data</x:v>
      </x:c>
      <x:c r="E2212" s="139" t="n">
        <x:v>0.88</x:v>
      </x:c>
    </x:row>
    <x:row r="2213">
      <x:c r="A2213" s="137" t="str">
        <x:v>SU-083-V1</x:v>
      </x:c>
      <x:c r="B2213" s="137" t="str">
        <x:v>Mixer/Pürierstab</x:v>
      </x:c>
      <x:c r="C2213" s="137" t="str">
        <x:v>equipment</x:v>
      </x:c>
      <x:c r="D2213" s="138" t="str">
        <x:v>steps_and_existing_data</x:v>
      </x:c>
      <x:c r="E2213" s="139" t="n">
        <x:v>0.88</x:v>
      </x:c>
    </x:row>
    <x:row r="2214">
      <x:c r="A2214" s="137" t="str">
        <x:v>SU-083-V1</x:v>
      </x:c>
      <x:c r="B2214" s="137" t="str">
        <x:v>Pfanne</x:v>
      </x:c>
      <x:c r="C2214" s="137" t="str">
        <x:v>equipment</x:v>
      </x:c>
      <x:c r="D2214" s="138" t="str">
        <x:v>steps_and_existing_data</x:v>
      </x:c>
      <x:c r="E2214" s="139" t="n">
        <x:v>0.88</x:v>
      </x:c>
    </x:row>
    <x:row r="2215">
      <x:c r="A2215" s="137" t="str">
        <x:v>SU-083-V1</x:v>
      </x:c>
      <x:c r="B2215" s="137" t="str">
        <x:v>mittel</x:v>
      </x:c>
      <x:c r="C2215" s="137" t="str">
        <x:v>difficulty</x:v>
      </x:c>
      <x:c r="D2215" s="138" t="str">
        <x:v>existing_value</x:v>
      </x:c>
      <x:c r="E2215" s="139" t="n">
        <x:v>0.95</x:v>
      </x:c>
    </x:row>
    <x:row r="2216">
      <x:c r="A2216" s="137" t="str">
        <x:v>SU-083-V1</x:v>
      </x:c>
      <x:c r="B2216" s="137" t="str">
        <x:v>schnell</x:v>
      </x:c>
      <x:c r="C2216" s="137" t="str">
        <x:v>time</x:v>
      </x:c>
      <x:c r="D2216" s="138" t="str">
        <x:v>total_time</x:v>
      </x:c>
      <x:c r="E2216" s="139" t="n">
        <x:v>1</x:v>
      </x:c>
    </x:row>
    <x:row r="2217">
      <x:c r="A2217" s="137" t="str">
        <x:v>SU-083-V1</x:v>
      </x:c>
      <x:c r="B2217" s="137" t="str">
        <x:v>mittel</x:v>
      </x:c>
      <x:c r="C2217" s="137" t="str">
        <x:v>cost</x:v>
      </x:c>
      <x:c r="D2217" s="138" t="str">
        <x:v>cost_per_serving</x:v>
      </x:c>
      <x:c r="E2217" s="139" t="n">
        <x:v>1</x:v>
      </x:c>
    </x:row>
    <x:row r="2218">
      <x:c r="A2218" s="137" t="str">
        <x:v>SU-084-V1</x:v>
      </x:c>
      <x:c r="B2218" s="137" t="str">
        <x:v>vegetarisch</x:v>
      </x:c>
      <x:c r="C2218" s="137" t="str">
        <x:v>diet</x:v>
      </x:c>
      <x:c r="D2218" s="138" t="str">
        <x:v>ingredients</x:v>
      </x:c>
      <x:c r="E2218" s="139" t="n">
        <x:v>0.96</x:v>
      </x:c>
    </x:row>
    <x:row r="2219">
      <x:c r="A2219" s="137" t="str">
        <x:v>SU-084-V1</x:v>
      </x:c>
      <x:c r="B2219" s="137" t="str">
        <x:v>nach Zutaten halal-kompatibel</x:v>
      </x:c>
      <x:c r="C2219" s="137" t="str">
        <x:v>halal</x:v>
      </x:c>
      <x:c r="D2219" s="138" t="str">
        <x:v>ingredients</x:v>
      </x:c>
      <x:c r="E2219" s="139" t="n">
        <x:v>0.94</x:v>
      </x:c>
    </x:row>
    <x:row r="2220">
      <x:c r="A2220" s="137" t="str">
        <x:v>SU-084-V1</x:v>
      </x:c>
      <x:c r="B2220" s="137" t="str">
        <x:v>glutenfrei nach Zutaten</x:v>
      </x:c>
      <x:c r="C2220" s="137" t="str">
        <x:v>compatibility</x:v>
      </x:c>
      <x:c r="D2220" s="138" t="str">
        <x:v>ingredients</x:v>
      </x:c>
      <x:c r="E2220" s="139" t="n">
        <x:v>0.9</x:v>
      </x:c>
    </x:row>
    <x:row r="2221">
      <x:c r="A2221" s="137" t="str">
        <x:v>SU-084-V1</x:v>
      </x:c>
      <x:c r="B2221" s="137" t="str">
        <x:v>laktosefrei nach Zutaten</x:v>
      </x:c>
      <x:c r="C2221" s="137" t="str">
        <x:v>compatibility</x:v>
      </x:c>
      <x:c r="D2221" s="138" t="str">
        <x:v>ingredients</x:v>
      </x:c>
      <x:c r="E2221" s="139" t="n">
        <x:v>0.9</x:v>
      </x:c>
    </x:row>
    <x:row r="2222">
      <x:c r="A2222" s="137" t="str">
        <x:v>SU-084-V1</x:v>
      </x:c>
      <x:c r="B2222" s="137" t="str">
        <x:v>enthält Nüsse/Erdnüsse</x:v>
      </x:c>
      <x:c r="C2222" s="137" t="str">
        <x:v>compatibility</x:v>
      </x:c>
      <x:c r="D2222" s="138" t="str">
        <x:v>ingredients</x:v>
      </x:c>
      <x:c r="E2222" s="139" t="n">
        <x:v>0.9</x:v>
      </x:c>
    </x:row>
    <x:row r="2223">
      <x:c r="A2223" s="137" t="str">
        <x:v>SU-084-V1</x:v>
      </x:c>
      <x:c r="B2223" s="137" t="str">
        <x:v>eifrei nach Zutaten</x:v>
      </x:c>
      <x:c r="C2223" s="137" t="str">
        <x:v>compatibility</x:v>
      </x:c>
      <x:c r="D2223" s="138" t="str">
        <x:v>ingredients</x:v>
      </x:c>
      <x:c r="E2223" s="139" t="n">
        <x:v>0.9</x:v>
      </x:c>
    </x:row>
    <x:row r="2224">
      <x:c r="A2224" s="137" t="str">
        <x:v>SU-084-V1</x:v>
      </x:c>
      <x:c r="B2224" s="137" t="str">
        <x:v>sojafrei nach Zutaten</x:v>
      </x:c>
      <x:c r="C2224" s="137" t="str">
        <x:v>compatibility</x:v>
      </x:c>
      <x:c r="D2224" s="138" t="str">
        <x:v>ingredients</x:v>
      </x:c>
      <x:c r="E2224" s="139" t="n">
        <x:v>0.9</x:v>
      </x:c>
    </x:row>
    <x:row r="2225">
      <x:c r="A2225" s="137" t="str">
        <x:v>SU-084-V1</x:v>
      </x:c>
      <x:c r="B2225" s="137" t="str">
        <x:v>ballaststoffreich</x:v>
      </x:c>
      <x:c r="C2225" s="137" t="str">
        <x:v>nutrition</x:v>
      </x:c>
      <x:c r="D2225" s="138" t="str">
        <x:v>macros</x:v>
      </x:c>
      <x:c r="E2225" s="139" t="n">
        <x:v>0.9</x:v>
      </x:c>
    </x:row>
    <x:row r="2226">
      <x:c r="A2226" s="137" t="str">
        <x:v>SU-084-V1</x:v>
      </x:c>
      <x:c r="B2226" s="137" t="str">
        <x:v>leicht</x:v>
      </x:c>
      <x:c r="C2226" s="137" t="str">
        <x:v>nutrition</x:v>
      </x:c>
      <x:c r="D2226" s="138" t="str">
        <x:v>macros</x:v>
      </x:c>
      <x:c r="E2226" s="139" t="n">
        <x:v>0.9</x:v>
      </x:c>
    </x:row>
    <x:row r="2227">
      <x:c r="A2227" s="137" t="str">
        <x:v>SU-084-V1</x:v>
      </x:c>
      <x:c r="B2227" s="137" t="str">
        <x:v>leichte Mahlzeit</x:v>
      </x:c>
      <x:c r="C2227" s="137" t="str">
        <x:v>meal_role</x:v>
      </x:c>
      <x:c r="D2227" s="138" t="str">
        <x:v>editorial_rule</x:v>
      </x:c>
      <x:c r="E2227" s="139" t="n">
        <x:v>0.93</x:v>
      </x:c>
    </x:row>
    <x:row r="2228">
      <x:c r="A2228" s="137" t="str">
        <x:v>SU-084-V1</x:v>
      </x:c>
      <x:c r="B2228" s="137" t="str">
        <x:v>Suppe</x:v>
      </x:c>
      <x:c r="C2228" s="137" t="str">
        <x:v>dish_type</x:v>
      </x:c>
      <x:c r="D2228" s="138" t="str">
        <x:v>editorial_rule</x:v>
      </x:c>
      <x:c r="E2228" s="139" t="n">
        <x:v>0.9</x:v>
      </x:c>
    </x:row>
    <x:row r="2229">
      <x:c r="A2229" s="137" t="str">
        <x:v>SU-084-V1</x:v>
      </x:c>
      <x:c r="B2229" s="137" t="str">
        <x:v>Meal Prep</x:v>
      </x:c>
      <x:c r="C2229" s="137" t="str">
        <x:v>use_case</x:v>
      </x:c>
      <x:c r="D2229" s="138" t="str">
        <x:v>recipe_properties</x:v>
      </x:c>
      <x:c r="E2229" s="139" t="n">
        <x:v>0.88</x:v>
      </x:c>
    </x:row>
    <x:row r="2230">
      <x:c r="A2230" s="137" t="str">
        <x:v>SU-084-V1</x:v>
      </x:c>
      <x:c r="B2230" s="137" t="str">
        <x:v>tiefkühlgeeignet</x:v>
      </x:c>
      <x:c r="C2230" s="137" t="str">
        <x:v>use_case</x:v>
      </x:c>
      <x:c r="D2230" s="138" t="str">
        <x:v>recipe_properties</x:v>
      </x:c>
      <x:c r="E2230" s="139" t="n">
        <x:v>0.88</x:v>
      </x:c>
    </x:row>
    <x:row r="2231">
      <x:c r="A2231" s="137" t="str">
        <x:v>SU-084-V1</x:v>
      </x:c>
      <x:c r="B2231" s="137" t="str">
        <x:v>transportierbar</x:v>
      </x:c>
      <x:c r="C2231" s="137" t="str">
        <x:v>use_case</x:v>
      </x:c>
      <x:c r="D2231" s="138" t="str">
        <x:v>recipe_properties</x:v>
      </x:c>
      <x:c r="E2231" s="139" t="n">
        <x:v>0.88</x:v>
      </x:c>
    </x:row>
    <x:row r="2232">
      <x:c r="A2232" s="137" t="str">
        <x:v>SU-084-V1</x:v>
      </x:c>
      <x:c r="B2232" s="137" t="str">
        <x:v>für mehrere Portionen</x:v>
      </x:c>
      <x:c r="C2232" s="137" t="str">
        <x:v>use_case</x:v>
      </x:c>
      <x:c r="D2232" s="138" t="str">
        <x:v>recipe_properties</x:v>
      </x:c>
      <x:c r="E2232" s="139" t="n">
        <x:v>0.88</x:v>
      </x:c>
    </x:row>
    <x:row r="2233">
      <x:c r="A2233" s="137" t="str">
        <x:v>SU-084-V1</x:v>
      </x:c>
      <x:c r="B2233" s="137" t="str">
        <x:v>vertraut</x:v>
      </x:c>
      <x:c r="C2233" s="137" t="str">
        <x:v>novelty</x:v>
      </x:c>
      <x:c r="D2233" s="138" t="str">
        <x:v>editorial_rule</x:v>
      </x:c>
      <x:c r="E2233" s="139" t="n">
        <x:v>0.78</x:v>
      </x:c>
    </x:row>
    <x:row r="2234">
      <x:c r="A2234" s="137" t="str">
        <x:v>SU-084-V1</x:v>
      </x:c>
      <x:c r="B2234" s="137" t="str">
        <x:v>normaler Supermarkt</x:v>
      </x:c>
      <x:c r="C2234" s="137" t="str">
        <x:v>availability</x:v>
      </x:c>
      <x:c r="D2234" s="138" t="str">
        <x:v>ingredient_rule</x:v>
      </x:c>
      <x:c r="E2234" s="139" t="n">
        <x:v>0.78</x:v>
      </x:c>
    </x:row>
    <x:row r="2235">
      <x:c r="A2235" s="137" t="str">
        <x:v>SU-084-V1</x:v>
      </x:c>
      <x:c r="B2235" s="137" t="str">
        <x:v>international/modern</x:v>
      </x:c>
      <x:c r="C2235" s="137" t="str">
        <x:v>region</x:v>
      </x:c>
      <x:c r="D2235" s="138" t="str">
        <x:v>editorial_rule</x:v>
      </x:c>
      <x:c r="E2235" s="139" t="n">
        <x:v>0.78</x:v>
      </x:c>
    </x:row>
    <x:row r="2236">
      <x:c r="A2236" s="137" t="str">
        <x:v>SU-084-V1</x:v>
      </x:c>
      <x:c r="B2236" s="137" t="str">
        <x:v>frisch</x:v>
      </x:c>
      <x:c r="C2236" s="137" t="str">
        <x:v>flavor</x:v>
      </x:c>
      <x:c r="D2236" s="138" t="str">
        <x:v>ingredient_rule</x:v>
      </x:c>
      <x:c r="E2236" s="139" t="n">
        <x:v>0.8</x:v>
      </x:c>
    </x:row>
    <x:row r="2237">
      <x:c r="A2237" s="137" t="str">
        <x:v>SU-084-V1</x:v>
      </x:c>
      <x:c r="B2237" s="137" t="str">
        <x:v>herzhaft</x:v>
      </x:c>
      <x:c r="C2237" s="137" t="str">
        <x:v>flavor</x:v>
      </x:c>
      <x:c r="D2237" s="138" t="str">
        <x:v>ingredient_rule</x:v>
      </x:c>
      <x:c r="E2237" s="139" t="n">
        <x:v>0.8</x:v>
      </x:c>
    </x:row>
    <x:row r="2238">
      <x:c r="A2238" s="137" t="str">
        <x:v>SU-084-V1</x:v>
      </x:c>
      <x:c r="B2238" s="137" t="str">
        <x:v>würzig</x:v>
      </x:c>
      <x:c r="C2238" s="137" t="str">
        <x:v>flavor</x:v>
      </x:c>
      <x:c r="D2238" s="138" t="str">
        <x:v>ingredient_rule</x:v>
      </x:c>
      <x:c r="E2238" s="139" t="n">
        <x:v>0.8</x:v>
      </x:c>
    </x:row>
    <x:row r="2239">
      <x:c r="A2239" s="137" t="str">
        <x:v>SU-084-V1</x:v>
      </x:c>
      <x:c r="B2239" s="137" t="str">
        <x:v>säuerlich</x:v>
      </x:c>
      <x:c r="C2239" s="137" t="str">
        <x:v>flavor</x:v>
      </x:c>
      <x:c r="D2239" s="138" t="str">
        <x:v>ingredient_rule</x:v>
      </x:c>
      <x:c r="E2239" s="139" t="n">
        <x:v>0.8</x:v>
      </x:c>
    </x:row>
    <x:row r="2240">
      <x:c r="A2240" s="137" t="str">
        <x:v>SU-084-V1</x:v>
      </x:c>
      <x:c r="B2240" s="137" t="str">
        <x:v>scharf</x:v>
      </x:c>
      <x:c r="C2240" s="137" t="str">
        <x:v>spice</x:v>
      </x:c>
      <x:c r="D2240" s="138" t="str">
        <x:v>ingredient_rule</x:v>
      </x:c>
      <x:c r="E2240" s="139" t="n">
        <x:v>0.85</x:v>
      </x:c>
    </x:row>
    <x:row r="2241">
      <x:c r="A2241" s="137" t="str">
        <x:v>SU-084-V1</x:v>
      </x:c>
      <x:c r="B2241" s="137" t="str">
        <x:v>Winter</x:v>
      </x:c>
      <x:c r="C2241" s="137" t="str">
        <x:v>season</x:v>
      </x:c>
      <x:c r="D2241" s="138" t="str">
        <x:v>editorial_rule</x:v>
      </x:c>
      <x:c r="E2241" s="139" t="n">
        <x:v>0.72</x:v>
      </x:c>
    </x:row>
    <x:row r="2242">
      <x:c r="A2242" s="137" t="str">
        <x:v>SU-084-V1</x:v>
      </x:c>
      <x:c r="B2242" s="137" t="str">
        <x:v>warm</x:v>
      </x:c>
      <x:c r="C2242" s="137" t="str">
        <x:v>temperature</x:v>
      </x:c>
      <x:c r="D2242" s="138" t="str">
        <x:v>recipe_properties</x:v>
      </x:c>
      <x:c r="E2242" s="139" t="n">
        <x:v>0.9</x:v>
      </x:c>
    </x:row>
    <x:row r="2243">
      <x:c r="A2243" s="137" t="str">
        <x:v>SU-084-V1</x:v>
      </x:c>
      <x:c r="B2243" s="137" t="str">
        <x:v>Topf</x:v>
      </x:c>
      <x:c r="C2243" s="137" t="str">
        <x:v>equipment</x:v>
      </x:c>
      <x:c r="D2243" s="138" t="str">
        <x:v>steps_and_existing_data</x:v>
      </x:c>
      <x:c r="E2243" s="139" t="n">
        <x:v>0.88</x:v>
      </x:c>
    </x:row>
    <x:row r="2244">
      <x:c r="A2244" s="137" t="str">
        <x:v>SU-084-V1</x:v>
      </x:c>
      <x:c r="B2244" s="137" t="str">
        <x:v>Mixer/Pürierstab</x:v>
      </x:c>
      <x:c r="C2244" s="137" t="str">
        <x:v>equipment</x:v>
      </x:c>
      <x:c r="D2244" s="138" t="str">
        <x:v>steps_and_existing_data</x:v>
      </x:c>
      <x:c r="E2244" s="139" t="n">
        <x:v>0.88</x:v>
      </x:c>
    </x:row>
    <x:row r="2245">
      <x:c r="A2245" s="137" t="str">
        <x:v>SU-084-V1</x:v>
      </x:c>
      <x:c r="B2245" s="137" t="str">
        <x:v>Pfanne</x:v>
      </x:c>
      <x:c r="C2245" s="137" t="str">
        <x:v>equipment</x:v>
      </x:c>
      <x:c r="D2245" s="138" t="str">
        <x:v>steps_and_existing_data</x:v>
      </x:c>
      <x:c r="E2245" s="139" t="n">
        <x:v>0.88</x:v>
      </x:c>
    </x:row>
    <x:row r="2246">
      <x:c r="A2246" s="137" t="str">
        <x:v>SU-084-V1</x:v>
      </x:c>
      <x:c r="B2246" s="137" t="str">
        <x:v>mittel</x:v>
      </x:c>
      <x:c r="C2246" s="137" t="str">
        <x:v>difficulty</x:v>
      </x:c>
      <x:c r="D2246" s="138" t="str">
        <x:v>existing_value</x:v>
      </x:c>
      <x:c r="E2246" s="139" t="n">
        <x:v>0.95</x:v>
      </x:c>
    </x:row>
    <x:row r="2247">
      <x:c r="A2247" s="137" t="str">
        <x:v>SU-084-V1</x:v>
      </x:c>
      <x:c r="B2247" s="137" t="str">
        <x:v>mittel</x:v>
      </x:c>
      <x:c r="C2247" s="137" t="str">
        <x:v>time</x:v>
      </x:c>
      <x:c r="D2247" s="138" t="str">
        <x:v>total_time</x:v>
      </x:c>
      <x:c r="E2247" s="139" t="n">
        <x:v>1</x:v>
      </x:c>
    </x:row>
    <x:row r="2248">
      <x:c r="A2248" s="137" t="str">
        <x:v>SU-084-V1</x:v>
      </x:c>
      <x:c r="B2248" s="137" t="str">
        <x:v>mittel</x:v>
      </x:c>
      <x:c r="C2248" s="137" t="str">
        <x:v>cost</x:v>
      </x:c>
      <x:c r="D2248" s="138" t="str">
        <x:v>cost_per_serving</x:v>
      </x:c>
      <x:c r="E2248" s="139" t="n">
        <x:v>1</x:v>
      </x:c>
    </x:row>
    <x:row r="2249">
      <x:c r="A2249" s="137" t="str">
        <x:v>SU-085-V1</x:v>
      </x:c>
      <x:c r="B2249" s="137" t="str">
        <x:v>vegetarisch</x:v>
      </x:c>
      <x:c r="C2249" s="137" t="str">
        <x:v>diet</x:v>
      </x:c>
      <x:c r="D2249" s="138" t="str">
        <x:v>ingredients</x:v>
      </x:c>
      <x:c r="E2249" s="139" t="n">
        <x:v>0.96</x:v>
      </x:c>
    </x:row>
    <x:row r="2250">
      <x:c r="A2250" s="137" t="str">
        <x:v>SU-085-V1</x:v>
      </x:c>
      <x:c r="B2250" s="137" t="str">
        <x:v>nach Zutaten halal-kompatibel</x:v>
      </x:c>
      <x:c r="C2250" s="137" t="str">
        <x:v>halal</x:v>
      </x:c>
      <x:c r="D2250" s="138" t="str">
        <x:v>ingredients</x:v>
      </x:c>
      <x:c r="E2250" s="139" t="n">
        <x:v>0.94</x:v>
      </x:c>
    </x:row>
    <x:row r="2251">
      <x:c r="A2251" s="137" t="str">
        <x:v>SU-085-V1</x:v>
      </x:c>
      <x:c r="B2251" s="137" t="str">
        <x:v>glutenfrei nach Zutaten</x:v>
      </x:c>
      <x:c r="C2251" s="137" t="str">
        <x:v>compatibility</x:v>
      </x:c>
      <x:c r="D2251" s="138" t="str">
        <x:v>ingredients</x:v>
      </x:c>
      <x:c r="E2251" s="139" t="n">
        <x:v>0.9</x:v>
      </x:c>
    </x:row>
    <x:row r="2252">
      <x:c r="A2252" s="137" t="str">
        <x:v>SU-085-V1</x:v>
      </x:c>
      <x:c r="B2252" s="137" t="str">
        <x:v>laktosefrei nach Zutaten</x:v>
      </x:c>
      <x:c r="C2252" s="137" t="str">
        <x:v>compatibility</x:v>
      </x:c>
      <x:c r="D2252" s="138" t="str">
        <x:v>ingredients</x:v>
      </x:c>
      <x:c r="E2252" s="139" t="n">
        <x:v>0.9</x:v>
      </x:c>
    </x:row>
    <x:row r="2253">
      <x:c r="A2253" s="137" t="str">
        <x:v>SU-085-V1</x:v>
      </x:c>
      <x:c r="B2253" s="137" t="str">
        <x:v>nussfrei nach Zutaten</x:v>
      </x:c>
      <x:c r="C2253" s="137" t="str">
        <x:v>compatibility</x:v>
      </x:c>
      <x:c r="D2253" s="138" t="str">
        <x:v>ingredients</x:v>
      </x:c>
      <x:c r="E2253" s="139" t="n">
        <x:v>0.9</x:v>
      </x:c>
    </x:row>
    <x:row r="2254">
      <x:c r="A2254" s="137" t="str">
        <x:v>SU-085-V1</x:v>
      </x:c>
      <x:c r="B2254" s="137" t="str">
        <x:v>eifrei nach Zutaten</x:v>
      </x:c>
      <x:c r="C2254" s="137" t="str">
        <x:v>compatibility</x:v>
      </x:c>
      <x:c r="D2254" s="138" t="str">
        <x:v>ingredients</x:v>
      </x:c>
      <x:c r="E2254" s="139" t="n">
        <x:v>0.9</x:v>
      </x:c>
    </x:row>
    <x:row r="2255">
      <x:c r="A2255" s="137" t="str">
        <x:v>SU-085-V1</x:v>
      </x:c>
      <x:c r="B2255" s="137" t="str">
        <x:v>sojafrei nach Zutaten</x:v>
      </x:c>
      <x:c r="C2255" s="137" t="str">
        <x:v>compatibility</x:v>
      </x:c>
      <x:c r="D2255" s="138" t="str">
        <x:v>ingredients</x:v>
      </x:c>
      <x:c r="E2255" s="139" t="n">
        <x:v>0.9</x:v>
      </x:c>
    </x:row>
    <x:row r="2256">
      <x:c r="A2256" s="137" t="str">
        <x:v>SU-085-V1</x:v>
      </x:c>
      <x:c r="B2256" s="137" t="str">
        <x:v>leicht</x:v>
      </x:c>
      <x:c r="C2256" s="137" t="str">
        <x:v>nutrition</x:v>
      </x:c>
      <x:c r="D2256" s="138" t="str">
        <x:v>macros</x:v>
      </x:c>
      <x:c r="E2256" s="139" t="n">
        <x:v>0.9</x:v>
      </x:c>
    </x:row>
    <x:row r="2257">
      <x:c r="A2257" s="137" t="str">
        <x:v>SU-085-V1</x:v>
      </x:c>
      <x:c r="B2257" s="137" t="str">
        <x:v>leichte Mahlzeit</x:v>
      </x:c>
      <x:c r="C2257" s="137" t="str">
        <x:v>meal_role</x:v>
      </x:c>
      <x:c r="D2257" s="138" t="str">
        <x:v>editorial_rule</x:v>
      </x:c>
      <x:c r="E2257" s="139" t="n">
        <x:v>0.93</x:v>
      </x:c>
    </x:row>
    <x:row r="2258">
      <x:c r="A2258" s="137" t="str">
        <x:v>SU-085-V1</x:v>
      </x:c>
      <x:c r="B2258" s="137" t="str">
        <x:v>Suppe</x:v>
      </x:c>
      <x:c r="C2258" s="137" t="str">
        <x:v>dish_type</x:v>
      </x:c>
      <x:c r="D2258" s="138" t="str">
        <x:v>editorial_rule</x:v>
      </x:c>
      <x:c r="E2258" s="139" t="n">
        <x:v>0.9</x:v>
      </x:c>
    </x:row>
    <x:row r="2259">
      <x:c r="A2259" s="137" t="str">
        <x:v>SU-085-V1</x:v>
      </x:c>
      <x:c r="B2259" s="137" t="str">
        <x:v>Meal Prep</x:v>
      </x:c>
      <x:c r="C2259" s="137" t="str">
        <x:v>use_case</x:v>
      </x:c>
      <x:c r="D2259" s="138" t="str">
        <x:v>recipe_properties</x:v>
      </x:c>
      <x:c r="E2259" s="139" t="n">
        <x:v>0.88</x:v>
      </x:c>
    </x:row>
    <x:row r="2260">
      <x:c r="A2260" s="137" t="str">
        <x:v>SU-085-V1</x:v>
      </x:c>
      <x:c r="B2260" s="137" t="str">
        <x:v>tiefkühlgeeignet</x:v>
      </x:c>
      <x:c r="C2260" s="137" t="str">
        <x:v>use_case</x:v>
      </x:c>
      <x:c r="D2260" s="138" t="str">
        <x:v>recipe_properties</x:v>
      </x:c>
      <x:c r="E2260" s="139" t="n">
        <x:v>0.88</x:v>
      </x:c>
    </x:row>
    <x:row r="2261">
      <x:c r="A2261" s="137" t="str">
        <x:v>SU-085-V1</x:v>
      </x:c>
      <x:c r="B2261" s="137" t="str">
        <x:v>transportierbar</x:v>
      </x:c>
      <x:c r="C2261" s="137" t="str">
        <x:v>use_case</x:v>
      </x:c>
      <x:c r="D2261" s="138" t="str">
        <x:v>recipe_properties</x:v>
      </x:c>
      <x:c r="E2261" s="139" t="n">
        <x:v>0.88</x:v>
      </x:c>
    </x:row>
    <x:row r="2262">
      <x:c r="A2262" s="137" t="str">
        <x:v>SU-085-V1</x:v>
      </x:c>
      <x:c r="B2262" s="137" t="str">
        <x:v>für mehrere Portionen</x:v>
      </x:c>
      <x:c r="C2262" s="137" t="str">
        <x:v>use_case</x:v>
      </x:c>
      <x:c r="D2262" s="138" t="str">
        <x:v>recipe_properties</x:v>
      </x:c>
      <x:c r="E2262" s="139" t="n">
        <x:v>0.88</x:v>
      </x:c>
    </x:row>
    <x:row r="2263">
      <x:c r="A2263" s="137" t="str">
        <x:v>SU-085-V1</x:v>
      </x:c>
      <x:c r="B2263" s="137" t="str">
        <x:v>One Pot</x:v>
      </x:c>
      <x:c r="C2263" s="137" t="str">
        <x:v>use_case</x:v>
      </x:c>
      <x:c r="D2263" s="138" t="str">
        <x:v>recipe_properties</x:v>
      </x:c>
      <x:c r="E2263" s="139" t="n">
        <x:v>0.88</x:v>
      </x:c>
    </x:row>
    <x:row r="2264">
      <x:c r="A2264" s="137" t="str">
        <x:v>SU-085-V1</x:v>
      </x:c>
      <x:c r="B2264" s="137" t="str">
        <x:v>vertraut</x:v>
      </x:c>
      <x:c r="C2264" s="137" t="str">
        <x:v>novelty</x:v>
      </x:c>
      <x:c r="D2264" s="138" t="str">
        <x:v>editorial_rule</x:v>
      </x:c>
      <x:c r="E2264" s="139" t="n">
        <x:v>0.78</x:v>
      </x:c>
    </x:row>
    <x:row r="2265">
      <x:c r="A2265" s="137" t="str">
        <x:v>SU-085-V1</x:v>
      </x:c>
      <x:c r="B2265" s="137" t="str">
        <x:v>normaler Supermarkt</x:v>
      </x:c>
      <x:c r="C2265" s="137" t="str">
        <x:v>availability</x:v>
      </x:c>
      <x:c r="D2265" s="138" t="str">
        <x:v>ingredient_rule</x:v>
      </x:c>
      <x:c r="E2265" s="139" t="n">
        <x:v>0.78</x:v>
      </x:c>
    </x:row>
    <x:row r="2266">
      <x:c r="A2266" s="137" t="str">
        <x:v>SU-085-V1</x:v>
      </x:c>
      <x:c r="B2266" s="137" t="str">
        <x:v>international/modern</x:v>
      </x:c>
      <x:c r="C2266" s="137" t="str">
        <x:v>region</x:v>
      </x:c>
      <x:c r="D2266" s="138" t="str">
        <x:v>editorial_rule</x:v>
      </x:c>
      <x:c r="E2266" s="139" t="n">
        <x:v>0.78</x:v>
      </x:c>
    </x:row>
    <x:row r="2267">
      <x:c r="A2267" s="137" t="str">
        <x:v>SU-085-V1</x:v>
      </x:c>
      <x:c r="B2267" s="137" t="str">
        <x:v>herzhaft</x:v>
      </x:c>
      <x:c r="C2267" s="137" t="str">
        <x:v>flavor</x:v>
      </x:c>
      <x:c r="D2267" s="138" t="str">
        <x:v>ingredient_rule</x:v>
      </x:c>
      <x:c r="E2267" s="139" t="n">
        <x:v>0.8</x:v>
      </x:c>
    </x:row>
    <x:row r="2268">
      <x:c r="A2268" s="137" t="str">
        <x:v>SU-085-V1</x:v>
      </x:c>
      <x:c r="B2268" s="137" t="str">
        <x:v>würzig</x:v>
      </x:c>
      <x:c r="C2268" s="137" t="str">
        <x:v>flavor</x:v>
      </x:c>
      <x:c r="D2268" s="138" t="str">
        <x:v>ingredient_rule</x:v>
      </x:c>
      <x:c r="E2268" s="139" t="n">
        <x:v>0.8</x:v>
      </x:c>
    </x:row>
    <x:row r="2269">
      <x:c r="A2269" s="137" t="str">
        <x:v>SU-085-V1</x:v>
      </x:c>
      <x:c r="B2269" s="137" t="str">
        <x:v>würzig, nicht zwingend scharf</x:v>
      </x:c>
      <x:c r="C2269" s="137" t="str">
        <x:v>spice</x:v>
      </x:c>
      <x:c r="D2269" s="138" t="str">
        <x:v>ingredient_rule</x:v>
      </x:c>
      <x:c r="E2269" s="139" t="n">
        <x:v>0.85</x:v>
      </x:c>
    </x:row>
    <x:row r="2270">
      <x:c r="A2270" s="137" t="str">
        <x:v>SU-085-V1</x:v>
      </x:c>
      <x:c r="B2270" s="137" t="str">
        <x:v>Winter</x:v>
      </x:c>
      <x:c r="C2270" s="137" t="str">
        <x:v>season</x:v>
      </x:c>
      <x:c r="D2270" s="138" t="str">
        <x:v>editorial_rule</x:v>
      </x:c>
      <x:c r="E2270" s="139" t="n">
        <x:v>0.72</x:v>
      </x:c>
    </x:row>
    <x:row r="2271">
      <x:c r="A2271" s="137" t="str">
        <x:v>SU-085-V1</x:v>
      </x:c>
      <x:c r="B2271" s="137" t="str">
        <x:v>warm</x:v>
      </x:c>
      <x:c r="C2271" s="137" t="str">
        <x:v>temperature</x:v>
      </x:c>
      <x:c r="D2271" s="138" t="str">
        <x:v>recipe_properties</x:v>
      </x:c>
      <x:c r="E2271" s="139" t="n">
        <x:v>0.9</x:v>
      </x:c>
    </x:row>
    <x:row r="2272">
      <x:c r="A2272" s="137" t="str">
        <x:v>SU-085-V1</x:v>
      </x:c>
      <x:c r="B2272" s="137" t="str">
        <x:v>Topf</x:v>
      </x:c>
      <x:c r="C2272" s="137" t="str">
        <x:v>equipment</x:v>
      </x:c>
      <x:c r="D2272" s="138" t="str">
        <x:v>steps_and_existing_data</x:v>
      </x:c>
      <x:c r="E2272" s="139" t="n">
        <x:v>0.88</x:v>
      </x:c>
    </x:row>
    <x:row r="2273">
      <x:c r="A2273" s="137" t="str">
        <x:v>SU-085-V1</x:v>
      </x:c>
      <x:c r="B2273" s="137" t="str">
        <x:v>Mixer/Pürierstab</x:v>
      </x:c>
      <x:c r="C2273" s="137" t="str">
        <x:v>equipment</x:v>
      </x:c>
      <x:c r="D2273" s="138" t="str">
        <x:v>steps_and_existing_data</x:v>
      </x:c>
      <x:c r="E2273" s="139" t="n">
        <x:v>0.88</x:v>
      </x:c>
    </x:row>
    <x:row r="2274">
      <x:c r="A2274" s="137" t="str">
        <x:v>SU-085-V1</x:v>
      </x:c>
      <x:c r="B2274" s="137" t="str">
        <x:v>Pfanne</x:v>
      </x:c>
      <x:c r="C2274" s="137" t="str">
        <x:v>equipment</x:v>
      </x:c>
      <x:c r="D2274" s="138" t="str">
        <x:v>steps_and_existing_data</x:v>
      </x:c>
      <x:c r="E2274" s="139" t="n">
        <x:v>0.88</x:v>
      </x:c>
    </x:row>
    <x:row r="2275">
      <x:c r="A2275" s="137" t="str">
        <x:v>SU-085-V1</x:v>
      </x:c>
      <x:c r="B2275" s="137" t="str">
        <x:v>mittel</x:v>
      </x:c>
      <x:c r="C2275" s="137" t="str">
        <x:v>difficulty</x:v>
      </x:c>
      <x:c r="D2275" s="138" t="str">
        <x:v>existing_value</x:v>
      </x:c>
      <x:c r="E2275" s="139" t="n">
        <x:v>0.95</x:v>
      </x:c>
    </x:row>
    <x:row r="2276">
      <x:c r="A2276" s="137" t="str">
        <x:v>SU-085-V1</x:v>
      </x:c>
      <x:c r="B2276" s="137" t="str">
        <x:v>mittel</x:v>
      </x:c>
      <x:c r="C2276" s="137" t="str">
        <x:v>time</x:v>
      </x:c>
      <x:c r="D2276" s="138" t="str">
        <x:v>total_time</x:v>
      </x:c>
      <x:c r="E2276" s="139" t="n">
        <x:v>1</x:v>
      </x:c>
    </x:row>
    <x:row r="2277">
      <x:c r="A2277" s="137" t="str">
        <x:v>SU-085-V1</x:v>
      </x:c>
      <x:c r="B2277" s="137" t="str">
        <x:v>günstig</x:v>
      </x:c>
      <x:c r="C2277" s="137" t="str">
        <x:v>cost</x:v>
      </x:c>
      <x:c r="D2277" s="138" t="str">
        <x:v>cost_per_serving</x:v>
      </x:c>
      <x:c r="E2277" s="139" t="n">
        <x:v>1</x:v>
      </x:c>
    </x:row>
    <x:row r="2278">
      <x:c r="A2278" s="137" t="str">
        <x:v>SU-086-V1</x:v>
      </x:c>
      <x:c r="B2278" s="137" t="str">
        <x:v>vegan</x:v>
      </x:c>
      <x:c r="C2278" s="137" t="str">
        <x:v>diet</x:v>
      </x:c>
      <x:c r="D2278" s="138" t="str">
        <x:v>ingredients</x:v>
      </x:c>
      <x:c r="E2278" s="139" t="n">
        <x:v>0.96</x:v>
      </x:c>
    </x:row>
    <x:row r="2279">
      <x:c r="A2279" s="137" t="str">
        <x:v>SU-086-V1</x:v>
      </x:c>
      <x:c r="B2279" s="137" t="str">
        <x:v>nach Zutaten halal-kompatibel</x:v>
      </x:c>
      <x:c r="C2279" s="137" t="str">
        <x:v>halal</x:v>
      </x:c>
      <x:c r="D2279" s="138" t="str">
        <x:v>ingredients</x:v>
      </x:c>
      <x:c r="E2279" s="139" t="n">
        <x:v>0.94</x:v>
      </x:c>
    </x:row>
    <x:row r="2280">
      <x:c r="A2280" s="137" t="str">
        <x:v>SU-086-V1</x:v>
      </x:c>
      <x:c r="B2280" s="137" t="str">
        <x:v>glutenfrei nach Zutaten</x:v>
      </x:c>
      <x:c r="C2280" s="137" t="str">
        <x:v>compatibility</x:v>
      </x:c>
      <x:c r="D2280" s="138" t="str">
        <x:v>ingredients</x:v>
      </x:c>
      <x:c r="E2280" s="139" t="n">
        <x:v>0.9</x:v>
      </x:c>
    </x:row>
    <x:row r="2281">
      <x:c r="A2281" s="137" t="str">
        <x:v>SU-086-V1</x:v>
      </x:c>
      <x:c r="B2281" s="137" t="str">
        <x:v>laktosefrei nach Zutaten</x:v>
      </x:c>
      <x:c r="C2281" s="137" t="str">
        <x:v>compatibility</x:v>
      </x:c>
      <x:c r="D2281" s="138" t="str">
        <x:v>ingredients</x:v>
      </x:c>
      <x:c r="E2281" s="139" t="n">
        <x:v>0.9</x:v>
      </x:c>
    </x:row>
    <x:row r="2282">
      <x:c r="A2282" s="137" t="str">
        <x:v>SU-086-V1</x:v>
      </x:c>
      <x:c r="B2282" s="137" t="str">
        <x:v>nussfrei nach Zutaten</x:v>
      </x:c>
      <x:c r="C2282" s="137" t="str">
        <x:v>compatibility</x:v>
      </x:c>
      <x:c r="D2282" s="138" t="str">
        <x:v>ingredients</x:v>
      </x:c>
      <x:c r="E2282" s="139" t="n">
        <x:v>0.9</x:v>
      </x:c>
    </x:row>
    <x:row r="2283">
      <x:c r="A2283" s="137" t="str">
        <x:v>SU-086-V1</x:v>
      </x:c>
      <x:c r="B2283" s="137" t="str">
        <x:v>eifrei nach Zutaten</x:v>
      </x:c>
      <x:c r="C2283" s="137" t="str">
        <x:v>compatibility</x:v>
      </x:c>
      <x:c r="D2283" s="138" t="str">
        <x:v>ingredients</x:v>
      </x:c>
      <x:c r="E2283" s="139" t="n">
        <x:v>0.9</x:v>
      </x:c>
    </x:row>
    <x:row r="2284">
      <x:c r="A2284" s="137" t="str">
        <x:v>SU-086-V1</x:v>
      </x:c>
      <x:c r="B2284" s="137" t="str">
        <x:v>sojafrei nach Zutaten</x:v>
      </x:c>
      <x:c r="C2284" s="137" t="str">
        <x:v>compatibility</x:v>
      </x:c>
      <x:c r="D2284" s="138" t="str">
        <x:v>ingredients</x:v>
      </x:c>
      <x:c r="E2284" s="139" t="n">
        <x:v>0.9</x:v>
      </x:c>
    </x:row>
    <x:row r="2285">
      <x:c r="A2285" s="137" t="str">
        <x:v>SU-086-V1</x:v>
      </x:c>
      <x:c r="B2285" s="137" t="str">
        <x:v>ballaststoffreich</x:v>
      </x:c>
      <x:c r="C2285" s="137" t="str">
        <x:v>nutrition</x:v>
      </x:c>
      <x:c r="D2285" s="138" t="str">
        <x:v>macros</x:v>
      </x:c>
      <x:c r="E2285" s="139" t="n">
        <x:v>0.9</x:v>
      </x:c>
    </x:row>
    <x:row r="2286">
      <x:c r="A2286" s="137" t="str">
        <x:v>SU-086-V1</x:v>
      </x:c>
      <x:c r="B2286" s="137" t="str">
        <x:v>leicht</x:v>
      </x:c>
      <x:c r="C2286" s="137" t="str">
        <x:v>nutrition</x:v>
      </x:c>
      <x:c r="D2286" s="138" t="str">
        <x:v>macros</x:v>
      </x:c>
      <x:c r="E2286" s="139" t="n">
        <x:v>0.9</x:v>
      </x:c>
    </x:row>
    <x:row r="2287">
      <x:c r="A2287" s="137" t="str">
        <x:v>SU-086-V1</x:v>
      </x:c>
      <x:c r="B2287" s="137" t="str">
        <x:v>leichte Mahlzeit</x:v>
      </x:c>
      <x:c r="C2287" s="137" t="str">
        <x:v>meal_role</x:v>
      </x:c>
      <x:c r="D2287" s="138" t="str">
        <x:v>editorial_rule</x:v>
      </x:c>
      <x:c r="E2287" s="139" t="n">
        <x:v>0.93</x:v>
      </x:c>
    </x:row>
    <x:row r="2288">
      <x:c r="A2288" s="137" t="str">
        <x:v>SU-086-V1</x:v>
      </x:c>
      <x:c r="B2288" s="137" t="str">
        <x:v>Suppe</x:v>
      </x:c>
      <x:c r="C2288" s="137" t="str">
        <x:v>dish_type</x:v>
      </x:c>
      <x:c r="D2288" s="138" t="str">
        <x:v>editorial_rule</x:v>
      </x:c>
      <x:c r="E2288" s="139" t="n">
        <x:v>0.9</x:v>
      </x:c>
    </x:row>
    <x:row r="2289">
      <x:c r="A2289" s="137" t="str">
        <x:v>SU-086-V1</x:v>
      </x:c>
      <x:c r="B2289" s="137" t="str">
        <x:v>Meal Prep</x:v>
      </x:c>
      <x:c r="C2289" s="137" t="str">
        <x:v>use_case</x:v>
      </x:c>
      <x:c r="D2289" s="138" t="str">
        <x:v>recipe_properties</x:v>
      </x:c>
      <x:c r="E2289" s="139" t="n">
        <x:v>0.88</x:v>
      </x:c>
    </x:row>
    <x:row r="2290">
      <x:c r="A2290" s="137" t="str">
        <x:v>SU-086-V1</x:v>
      </x:c>
      <x:c r="B2290" s="137" t="str">
        <x:v>tiefkühlgeeignet</x:v>
      </x:c>
      <x:c r="C2290" s="137" t="str">
        <x:v>use_case</x:v>
      </x:c>
      <x:c r="D2290" s="138" t="str">
        <x:v>recipe_properties</x:v>
      </x:c>
      <x:c r="E2290" s="139" t="n">
        <x:v>0.88</x:v>
      </x:c>
    </x:row>
    <x:row r="2291">
      <x:c r="A2291" s="137" t="str">
        <x:v>SU-086-V1</x:v>
      </x:c>
      <x:c r="B2291" s="137" t="str">
        <x:v>transportierbar</x:v>
      </x:c>
      <x:c r="C2291" s="137" t="str">
        <x:v>use_case</x:v>
      </x:c>
      <x:c r="D2291" s="138" t="str">
        <x:v>recipe_properties</x:v>
      </x:c>
      <x:c r="E2291" s="139" t="n">
        <x:v>0.88</x:v>
      </x:c>
    </x:row>
    <x:row r="2292">
      <x:c r="A2292" s="137" t="str">
        <x:v>SU-086-V1</x:v>
      </x:c>
      <x:c r="B2292" s="137" t="str">
        <x:v>für mehrere Portionen</x:v>
      </x:c>
      <x:c r="C2292" s="137" t="str">
        <x:v>use_case</x:v>
      </x:c>
      <x:c r="D2292" s="138" t="str">
        <x:v>recipe_properties</x:v>
      </x:c>
      <x:c r="E2292" s="139" t="n">
        <x:v>0.88</x:v>
      </x:c>
    </x:row>
    <x:row r="2293">
      <x:c r="A2293" s="137" t="str">
        <x:v>SU-086-V1</x:v>
      </x:c>
      <x:c r="B2293" s="137" t="str">
        <x:v>One Pot</x:v>
      </x:c>
      <x:c r="C2293" s="137" t="str">
        <x:v>use_case</x:v>
      </x:c>
      <x:c r="D2293" s="138" t="str">
        <x:v>recipe_properties</x:v>
      </x:c>
      <x:c r="E2293" s="139" t="n">
        <x:v>0.88</x:v>
      </x:c>
    </x:row>
    <x:row r="2294">
      <x:c r="A2294" s="137" t="str">
        <x:v>SU-086-V1</x:v>
      </x:c>
      <x:c r="B2294" s="137" t="str">
        <x:v>vertraut</x:v>
      </x:c>
      <x:c r="C2294" s="137" t="str">
        <x:v>novelty</x:v>
      </x:c>
      <x:c r="D2294" s="138" t="str">
        <x:v>editorial_rule</x:v>
      </x:c>
      <x:c r="E2294" s="139" t="n">
        <x:v>0.78</x:v>
      </x:c>
    </x:row>
    <x:row r="2295">
      <x:c r="A2295" s="137" t="str">
        <x:v>SU-086-V1</x:v>
      </x:c>
      <x:c r="B2295" s="137" t="str">
        <x:v>normaler Supermarkt</x:v>
      </x:c>
      <x:c r="C2295" s="137" t="str">
        <x:v>availability</x:v>
      </x:c>
      <x:c r="D2295" s="138" t="str">
        <x:v>ingredient_rule</x:v>
      </x:c>
      <x:c r="E2295" s="139" t="n">
        <x:v>0.78</x:v>
      </x:c>
    </x:row>
    <x:row r="2296">
      <x:c r="A2296" s="137" t="str">
        <x:v>SU-086-V1</x:v>
      </x:c>
      <x:c r="B2296" s="137" t="str">
        <x:v>international/modern</x:v>
      </x:c>
      <x:c r="C2296" s="137" t="str">
        <x:v>region</x:v>
      </x:c>
      <x:c r="D2296" s="138" t="str">
        <x:v>editorial_rule</x:v>
      </x:c>
      <x:c r="E2296" s="139" t="n">
        <x:v>0.78</x:v>
      </x:c>
    </x:row>
    <x:row r="2297">
      <x:c r="A2297" s="137" t="str">
        <x:v>SU-086-V1</x:v>
      </x:c>
      <x:c r="B2297" s="137" t="str">
        <x:v>frisch</x:v>
      </x:c>
      <x:c r="C2297" s="137" t="str">
        <x:v>flavor</x:v>
      </x:c>
      <x:c r="D2297" s="138" t="str">
        <x:v>ingredient_rule</x:v>
      </x:c>
      <x:c r="E2297" s="139" t="n">
        <x:v>0.8</x:v>
      </x:c>
    </x:row>
    <x:row r="2298">
      <x:c r="A2298" s="137" t="str">
        <x:v>SU-086-V1</x:v>
      </x:c>
      <x:c r="B2298" s="137" t="str">
        <x:v>herzhaft</x:v>
      </x:c>
      <x:c r="C2298" s="137" t="str">
        <x:v>flavor</x:v>
      </x:c>
      <x:c r="D2298" s="138" t="str">
        <x:v>ingredient_rule</x:v>
      </x:c>
      <x:c r="E2298" s="139" t="n">
        <x:v>0.8</x:v>
      </x:c>
    </x:row>
    <x:row r="2299">
      <x:c r="A2299" s="137" t="str">
        <x:v>SU-086-V1</x:v>
      </x:c>
      <x:c r="B2299" s="137" t="str">
        <x:v>säuerlich</x:v>
      </x:c>
      <x:c r="C2299" s="137" t="str">
        <x:v>flavor</x:v>
      </x:c>
      <x:c r="D2299" s="138" t="str">
        <x:v>ingredient_rule</x:v>
      </x:c>
      <x:c r="E2299" s="139" t="n">
        <x:v>0.8</x:v>
      </x:c>
    </x:row>
    <x:row r="2300">
      <x:c r="A2300" s="137" t="str">
        <x:v>SU-086-V1</x:v>
      </x:c>
      <x:c r="B2300" s="137" t="str">
        <x:v>mild</x:v>
      </x:c>
      <x:c r="C2300" s="137" t="str">
        <x:v>spice</x:v>
      </x:c>
      <x:c r="D2300" s="138" t="str">
        <x:v>ingredient_rule</x:v>
      </x:c>
      <x:c r="E2300" s="139" t="n">
        <x:v>0.85</x:v>
      </x:c>
    </x:row>
    <x:row r="2301">
      <x:c r="A2301" s="137" t="str">
        <x:v>SU-086-V1</x:v>
      </x:c>
      <x:c r="B2301" s="137" t="str">
        <x:v>Frühling</x:v>
      </x:c>
      <x:c r="C2301" s="137" t="str">
        <x:v>season</x:v>
      </x:c>
      <x:c r="D2301" s="138" t="str">
        <x:v>editorial_rule</x:v>
      </x:c>
      <x:c r="E2301" s="139" t="n">
        <x:v>0.72</x:v>
      </x:c>
    </x:row>
    <x:row r="2302">
      <x:c r="A2302" s="137" t="str">
        <x:v>SU-086-V1</x:v>
      </x:c>
      <x:c r="B2302" s="137" t="str">
        <x:v>warm</x:v>
      </x:c>
      <x:c r="C2302" s="137" t="str">
        <x:v>temperature</x:v>
      </x:c>
      <x:c r="D2302" s="138" t="str">
        <x:v>recipe_properties</x:v>
      </x:c>
      <x:c r="E2302" s="139" t="n">
        <x:v>0.9</x:v>
      </x:c>
    </x:row>
    <x:row r="2303">
      <x:c r="A2303" s="137" t="str">
        <x:v>SU-086-V1</x:v>
      </x:c>
      <x:c r="B2303" s="137" t="str">
        <x:v>Topf</x:v>
      </x:c>
      <x:c r="C2303" s="137" t="str">
        <x:v>equipment</x:v>
      </x:c>
      <x:c r="D2303" s="138" t="str">
        <x:v>steps_and_existing_data</x:v>
      </x:c>
      <x:c r="E2303" s="139" t="n">
        <x:v>0.88</x:v>
      </x:c>
    </x:row>
    <x:row r="2304">
      <x:c r="A2304" s="137" t="str">
        <x:v>SU-086-V1</x:v>
      </x:c>
      <x:c r="B2304" s="137" t="str">
        <x:v>Pfanne</x:v>
      </x:c>
      <x:c r="C2304" s="137" t="str">
        <x:v>equipment</x:v>
      </x:c>
      <x:c r="D2304" s="138" t="str">
        <x:v>steps_and_existing_data</x:v>
      </x:c>
      <x:c r="E2304" s="139" t="n">
        <x:v>0.88</x:v>
      </x:c>
    </x:row>
    <x:row r="2305">
      <x:c r="A2305" s="137" t="str">
        <x:v>SU-086-V1</x:v>
      </x:c>
      <x:c r="B2305" s="137" t="str">
        <x:v>mittel</x:v>
      </x:c>
      <x:c r="C2305" s="137" t="str">
        <x:v>difficulty</x:v>
      </x:c>
      <x:c r="D2305" s="138" t="str">
        <x:v>existing_value</x:v>
      </x:c>
      <x:c r="E2305" s="139" t="n">
        <x:v>0.95</x:v>
      </x:c>
    </x:row>
    <x:row r="2306">
      <x:c r="A2306" s="137" t="str">
        <x:v>SU-086-V1</x:v>
      </x:c>
      <x:c r="B2306" s="137" t="str">
        <x:v>schnell</x:v>
      </x:c>
      <x:c r="C2306" s="137" t="str">
        <x:v>time</x:v>
      </x:c>
      <x:c r="D2306" s="138" t="str">
        <x:v>total_time</x:v>
      </x:c>
      <x:c r="E2306" s="139" t="n">
        <x:v>1</x:v>
      </x:c>
    </x:row>
    <x:row r="2307">
      <x:c r="A2307" s="137" t="str">
        <x:v>SU-086-V1</x:v>
      </x:c>
      <x:c r="B2307" s="137" t="str">
        <x:v>mittel</x:v>
      </x:c>
      <x:c r="C2307" s="137" t="str">
        <x:v>cost</x:v>
      </x:c>
      <x:c r="D2307" s="138" t="str">
        <x:v>cost_per_serving</x:v>
      </x:c>
      <x:c r="E2307" s="139" t="n">
        <x:v>1</x:v>
      </x:c>
    </x:row>
    <x:row r="2308">
      <x:c r="A2308" s="137" t="str">
        <x:v>SU-087-V1</x:v>
      </x:c>
      <x:c r="B2308" s="137" t="str">
        <x:v>omnivor</x:v>
      </x:c>
      <x:c r="C2308" s="137" t="str">
        <x:v>diet</x:v>
      </x:c>
      <x:c r="D2308" s="138" t="str">
        <x:v>ingredients</x:v>
      </x:c>
      <x:c r="E2308" s="139" t="n">
        <x:v>0.96</x:v>
      </x:c>
    </x:row>
    <x:row r="2309">
      <x:c r="A2309" s="137" t="str">
        <x:v>SU-087-V1</x:v>
      </x:c>
      <x:c r="B2309" s="137" t="str">
        <x:v>halal bei zertifiziertem Fleisch</x:v>
      </x:c>
      <x:c r="C2309" s="137" t="str">
        <x:v>halal</x:v>
      </x:c>
      <x:c r="D2309" s="138" t="str">
        <x:v>ingredients</x:v>
      </x:c>
      <x:c r="E2309" s="139" t="n">
        <x:v>0.94</x:v>
      </x:c>
    </x:row>
    <x:row r="2310">
      <x:c r="A2310" s="137" t="str">
        <x:v>SU-087-V1</x:v>
      </x:c>
      <x:c r="B2310" s="137" t="str">
        <x:v>glutenfrei nach Zutaten</x:v>
      </x:c>
      <x:c r="C2310" s="137" t="str">
        <x:v>compatibility</x:v>
      </x:c>
      <x:c r="D2310" s="138" t="str">
        <x:v>ingredients</x:v>
      </x:c>
      <x:c r="E2310" s="139" t="n">
        <x:v>0.9</x:v>
      </x:c>
    </x:row>
    <x:row r="2311">
      <x:c r="A2311" s="137" t="str">
        <x:v>SU-087-V1</x:v>
      </x:c>
      <x:c r="B2311" s="137" t="str">
        <x:v>laktosefrei nach Zutaten</x:v>
      </x:c>
      <x:c r="C2311" s="137" t="str">
        <x:v>compatibility</x:v>
      </x:c>
      <x:c r="D2311" s="138" t="str">
        <x:v>ingredients</x:v>
      </x:c>
      <x:c r="E2311" s="139" t="n">
        <x:v>0.9</x:v>
      </x:c>
    </x:row>
    <x:row r="2312">
      <x:c r="A2312" s="137" t="str">
        <x:v>SU-087-V1</x:v>
      </x:c>
      <x:c r="B2312" s="137" t="str">
        <x:v>nussfrei nach Zutaten</x:v>
      </x:c>
      <x:c r="C2312" s="137" t="str">
        <x:v>compatibility</x:v>
      </x:c>
      <x:c r="D2312" s="138" t="str">
        <x:v>ingredients</x:v>
      </x:c>
      <x:c r="E2312" s="139" t="n">
        <x:v>0.9</x:v>
      </x:c>
    </x:row>
    <x:row r="2313">
      <x:c r="A2313" s="137" t="str">
        <x:v>SU-087-V1</x:v>
      </x:c>
      <x:c r="B2313" s="137" t="str">
        <x:v>eifrei nach Zutaten</x:v>
      </x:c>
      <x:c r="C2313" s="137" t="str">
        <x:v>compatibility</x:v>
      </x:c>
      <x:c r="D2313" s="138" t="str">
        <x:v>ingredients</x:v>
      </x:c>
      <x:c r="E2313" s="139" t="n">
        <x:v>0.9</x:v>
      </x:c>
    </x:row>
    <x:row r="2314">
      <x:c r="A2314" s="137" t="str">
        <x:v>SU-087-V1</x:v>
      </x:c>
      <x:c r="B2314" s="137" t="str">
        <x:v>sojafrei nach Zutaten</x:v>
      </x:c>
      <x:c r="C2314" s="137" t="str">
        <x:v>compatibility</x:v>
      </x:c>
      <x:c r="D2314" s="138" t="str">
        <x:v>ingredients</x:v>
      </x:c>
      <x:c r="E2314" s="139" t="n">
        <x:v>0.9</x:v>
      </x:c>
    </x:row>
    <x:row r="2315">
      <x:c r="A2315" s="137" t="str">
        <x:v>SU-087-V1</x:v>
      </x:c>
      <x:c r="B2315" s="137" t="str">
        <x:v>proteinbetont</x:v>
      </x:c>
      <x:c r="C2315" s="137" t="str">
        <x:v>nutrition</x:v>
      </x:c>
      <x:c r="D2315" s="138" t="str">
        <x:v>macros</x:v>
      </x:c>
      <x:c r="E2315" s="139" t="n">
        <x:v>0.9</x:v>
      </x:c>
    </x:row>
    <x:row r="2316">
      <x:c r="A2316" s="137" t="str">
        <x:v>SU-087-V1</x:v>
      </x:c>
      <x:c r="B2316" s="137" t="str">
        <x:v>ballaststoffreich</x:v>
      </x:c>
      <x:c r="C2316" s="137" t="str">
        <x:v>nutrition</x:v>
      </x:c>
      <x:c r="D2316" s="138" t="str">
        <x:v>macros</x:v>
      </x:c>
      <x:c r="E2316" s="139" t="n">
        <x:v>0.9</x:v>
      </x:c>
    </x:row>
    <x:row r="2317">
      <x:c r="A2317" s="137" t="str">
        <x:v>SU-087-V1</x:v>
      </x:c>
      <x:c r="B2317" s="137" t="str">
        <x:v>leicht</x:v>
      </x:c>
      <x:c r="C2317" s="137" t="str">
        <x:v>nutrition</x:v>
      </x:c>
      <x:c r="D2317" s="138" t="str">
        <x:v>macros</x:v>
      </x:c>
      <x:c r="E2317" s="139" t="n">
        <x:v>0.9</x:v>
      </x:c>
    </x:row>
    <x:row r="2318">
      <x:c r="A2318" s="137" t="str">
        <x:v>SU-087-V1</x:v>
      </x:c>
      <x:c r="B2318" s="137" t="str">
        <x:v>ausgewogen</x:v>
      </x:c>
      <x:c r="C2318" s="137" t="str">
        <x:v>nutrition</x:v>
      </x:c>
      <x:c r="D2318" s="138" t="str">
        <x:v>macros</x:v>
      </x:c>
      <x:c r="E2318" s="139" t="n">
        <x:v>0.9</x:v>
      </x:c>
    </x:row>
    <x:row r="2319">
      <x:c r="A2319" s="137" t="str">
        <x:v>SU-087-V1</x:v>
      </x:c>
      <x:c r="B2319" s="137" t="str">
        <x:v>Hauptmahlzeit</x:v>
      </x:c>
      <x:c r="C2319" s="137" t="str">
        <x:v>meal_role</x:v>
      </x:c>
      <x:c r="D2319" s="138" t="str">
        <x:v>editorial_rule</x:v>
      </x:c>
      <x:c r="E2319" s="139" t="n">
        <x:v>0.93</x:v>
      </x:c>
    </x:row>
    <x:row r="2320">
      <x:c r="A2320" s="137" t="str">
        <x:v>SU-087-V1</x:v>
      </x:c>
      <x:c r="B2320" s="137" t="str">
        <x:v>Pasta/Nudeln</x:v>
      </x:c>
      <x:c r="C2320" s="137" t="str">
        <x:v>dish_type</x:v>
      </x:c>
      <x:c r="D2320" s="138" t="str">
        <x:v>editorial_rule</x:v>
      </x:c>
      <x:c r="E2320" s="139" t="n">
        <x:v>0.9</x:v>
      </x:c>
    </x:row>
    <x:row r="2321">
      <x:c r="A2321" s="137" t="str">
        <x:v>SU-087-V1</x:v>
      </x:c>
      <x:c r="B2321" s="137" t="str">
        <x:v>Meal Prep</x:v>
      </x:c>
      <x:c r="C2321" s="137" t="str">
        <x:v>use_case</x:v>
      </x:c>
      <x:c r="D2321" s="138" t="str">
        <x:v>recipe_properties</x:v>
      </x:c>
      <x:c r="E2321" s="139" t="n">
        <x:v>0.88</x:v>
      </x:c>
    </x:row>
    <x:row r="2322">
      <x:c r="A2322" s="137" t="str">
        <x:v>SU-087-V1</x:v>
      </x:c>
      <x:c r="B2322" s="137" t="str">
        <x:v>tiefkühlgeeignet</x:v>
      </x:c>
      <x:c r="C2322" s="137" t="str">
        <x:v>use_case</x:v>
      </x:c>
      <x:c r="D2322" s="138" t="str">
        <x:v>recipe_properties</x:v>
      </x:c>
      <x:c r="E2322" s="139" t="n">
        <x:v>0.88</x:v>
      </x:c>
    </x:row>
    <x:row r="2323">
      <x:c r="A2323" s="137" t="str">
        <x:v>SU-087-V1</x:v>
      </x:c>
      <x:c r="B2323" s="137" t="str">
        <x:v>transportierbar</x:v>
      </x:c>
      <x:c r="C2323" s="137" t="str">
        <x:v>use_case</x:v>
      </x:c>
      <x:c r="D2323" s="138" t="str">
        <x:v>recipe_properties</x:v>
      </x:c>
      <x:c r="E2323" s="139" t="n">
        <x:v>0.88</x:v>
      </x:c>
    </x:row>
    <x:row r="2324">
      <x:c r="A2324" s="137" t="str">
        <x:v>SU-087-V1</x:v>
      </x:c>
      <x:c r="B2324" s="137" t="str">
        <x:v>für mehrere Portionen</x:v>
      </x:c>
      <x:c r="C2324" s="137" t="str">
        <x:v>use_case</x:v>
      </x:c>
      <x:c r="D2324" s="138" t="str">
        <x:v>recipe_properties</x:v>
      </x:c>
      <x:c r="E2324" s="139" t="n">
        <x:v>0.88</x:v>
      </x:c>
    </x:row>
    <x:row r="2325">
      <x:c r="A2325" s="137" t="str">
        <x:v>SU-087-V1</x:v>
      </x:c>
      <x:c r="B2325" s="137" t="str">
        <x:v>abwechslungsreich</x:v>
      </x:c>
      <x:c r="C2325" s="137" t="str">
        <x:v>novelty</x:v>
      </x:c>
      <x:c r="D2325" s="138" t="str">
        <x:v>editorial_rule</x:v>
      </x:c>
      <x:c r="E2325" s="139" t="n">
        <x:v>0.78</x:v>
      </x:c>
    </x:row>
    <x:row r="2326">
      <x:c r="A2326" s="137" t="str">
        <x:v>SU-087-V1</x:v>
      </x:c>
      <x:c r="B2326" s="137" t="str">
        <x:v>großer Supermarkt empfohlen</x:v>
      </x:c>
      <x:c r="C2326" s="137" t="str">
        <x:v>availability</x:v>
      </x:c>
      <x:c r="D2326" s="138" t="str">
        <x:v>ingredient_rule</x:v>
      </x:c>
      <x:c r="E2326" s="139" t="n">
        <x:v>0.78</x:v>
      </x:c>
    </x:row>
    <x:row r="2327">
      <x:c r="A2327" s="137" t="str">
        <x:v>SU-087-V1</x:v>
      </x:c>
      <x:c r="B2327" s="137" t="str">
        <x:v>ostasiatisch inspiriert</x:v>
      </x:c>
      <x:c r="C2327" s="137" t="str">
        <x:v>region</x:v>
      </x:c>
      <x:c r="D2327" s="138" t="str">
        <x:v>editorial_rule</x:v>
      </x:c>
      <x:c r="E2327" s="139" t="n">
        <x:v>0.78</x:v>
      </x:c>
    </x:row>
    <x:row r="2328">
      <x:c r="A2328" s="137" t="str">
        <x:v>SU-087-V1</x:v>
      </x:c>
      <x:c r="B2328" s="137" t="str">
        <x:v>würzig</x:v>
      </x:c>
      <x:c r="C2328" s="137" t="str">
        <x:v>flavor</x:v>
      </x:c>
      <x:c r="D2328" s="138" t="str">
        <x:v>ingredient_rule</x:v>
      </x:c>
      <x:c r="E2328" s="139" t="n">
        <x:v>0.8</x:v>
      </x:c>
    </x:row>
    <x:row r="2329">
      <x:c r="A2329" s="137" t="str">
        <x:v>SU-087-V1</x:v>
      </x:c>
      <x:c r="B2329" s="137" t="str">
        <x:v>scharf</x:v>
      </x:c>
      <x:c r="C2329" s="137" t="str">
        <x:v>spice</x:v>
      </x:c>
      <x:c r="D2329" s="138" t="str">
        <x:v>ingredient_rule</x:v>
      </x:c>
      <x:c r="E2329" s="139" t="n">
        <x:v>0.85</x:v>
      </x:c>
    </x:row>
    <x:row r="2330">
      <x:c r="A2330" s="137" t="str">
        <x:v>SU-087-V1</x:v>
      </x:c>
      <x:c r="B2330" s="137" t="str">
        <x:v>Herbst</x:v>
      </x:c>
      <x:c r="C2330" s="137" t="str">
        <x:v>season</x:v>
      </x:c>
      <x:c r="D2330" s="138" t="str">
        <x:v>editorial_rule</x:v>
      </x:c>
      <x:c r="E2330" s="139" t="n">
        <x:v>0.72</x:v>
      </x:c>
    </x:row>
    <x:row r="2331">
      <x:c r="A2331" s="137" t="str">
        <x:v>SU-087-V1</x:v>
      </x:c>
      <x:c r="B2331" s="137" t="str">
        <x:v>warm</x:v>
      </x:c>
      <x:c r="C2331" s="137" t="str">
        <x:v>temperature</x:v>
      </x:c>
      <x:c r="D2331" s="138" t="str">
        <x:v>recipe_properties</x:v>
      </x:c>
      <x:c r="E2331" s="139" t="n">
        <x:v>0.9</x:v>
      </x:c>
    </x:row>
    <x:row r="2332">
      <x:c r="A2332" s="137" t="str">
        <x:v>SU-087-V1</x:v>
      </x:c>
      <x:c r="B2332" s="137" t="str">
        <x:v>Topf</x:v>
      </x:c>
      <x:c r="C2332" s="137" t="str">
        <x:v>equipment</x:v>
      </x:c>
      <x:c r="D2332" s="138" t="str">
        <x:v>steps_and_existing_data</x:v>
      </x:c>
      <x:c r="E2332" s="139" t="n">
        <x:v>0.88</x:v>
      </x:c>
    </x:row>
    <x:row r="2333">
      <x:c r="A2333" s="137" t="str">
        <x:v>SU-087-V1</x:v>
      </x:c>
      <x:c r="B2333" s="137" t="str">
        <x:v>Pfanne</x:v>
      </x:c>
      <x:c r="C2333" s="137" t="str">
        <x:v>equipment</x:v>
      </x:c>
      <x:c r="D2333" s="138" t="str">
        <x:v>steps_and_existing_data</x:v>
      </x:c>
      <x:c r="E2333" s="139" t="n">
        <x:v>0.88</x:v>
      </x:c>
    </x:row>
    <x:row r="2334">
      <x:c r="A2334" s="137" t="str">
        <x:v>SU-087-V1</x:v>
      </x:c>
      <x:c r="B2334" s="137" t="str">
        <x:v>mittel</x:v>
      </x:c>
      <x:c r="C2334" s="137" t="str">
        <x:v>difficulty</x:v>
      </x:c>
      <x:c r="D2334" s="138" t="str">
        <x:v>existing_value</x:v>
      </x:c>
      <x:c r="E2334" s="139" t="n">
        <x:v>0.95</x:v>
      </x:c>
    </x:row>
    <x:row r="2335">
      <x:c r="A2335" s="137" t="str">
        <x:v>SU-087-V1</x:v>
      </x:c>
      <x:c r="B2335" s="137" t="str">
        <x:v>mittel</x:v>
      </x:c>
      <x:c r="C2335" s="137" t="str">
        <x:v>time</x:v>
      </x:c>
      <x:c r="D2335" s="138" t="str">
        <x:v>total_time</x:v>
      </x:c>
      <x:c r="E2335" s="139" t="n">
        <x:v>1</x:v>
      </x:c>
    </x:row>
    <x:row r="2336">
      <x:c r="A2336" s="137" t="str">
        <x:v>SU-087-V1</x:v>
      </x:c>
      <x:c r="B2336" s="137" t="str">
        <x:v>mittel</x:v>
      </x:c>
      <x:c r="C2336" s="137" t="str">
        <x:v>cost</x:v>
      </x:c>
      <x:c r="D2336" s="138" t="str">
        <x:v>cost_per_serving</x:v>
      </x:c>
      <x:c r="E2336" s="139" t="n">
        <x:v>1</x:v>
      </x:c>
    </x:row>
    <x:row r="2337">
      <x:c r="A2337" s="137" t="str">
        <x:v>SU-088-V1</x:v>
      </x:c>
      <x:c r="B2337" s="137" t="str">
        <x:v>vegan</x:v>
      </x:c>
      <x:c r="C2337" s="137" t="str">
        <x:v>diet</x:v>
      </x:c>
      <x:c r="D2337" s="138" t="str">
        <x:v>ingredients</x:v>
      </x:c>
      <x:c r="E2337" s="139" t="n">
        <x:v>0.96</x:v>
      </x:c>
    </x:row>
    <x:row r="2338">
      <x:c r="A2338" s="137" t="str">
        <x:v>SU-088-V1</x:v>
      </x:c>
      <x:c r="B2338" s="137" t="str">
        <x:v>nach Zutaten halal-kompatibel</x:v>
      </x:c>
      <x:c r="C2338" s="137" t="str">
        <x:v>halal</x:v>
      </x:c>
      <x:c r="D2338" s="138" t="str">
        <x:v>ingredients</x:v>
      </x:c>
      <x:c r="E2338" s="139" t="n">
        <x:v>0.94</x:v>
      </x:c>
    </x:row>
    <x:row r="2339">
      <x:c r="A2339" s="137" t="str">
        <x:v>SU-088-V1</x:v>
      </x:c>
      <x:c r="B2339" s="137" t="str">
        <x:v>glutenfrei nach Zutaten</x:v>
      </x:c>
      <x:c r="C2339" s="137" t="str">
        <x:v>compatibility</x:v>
      </x:c>
      <x:c r="D2339" s="138" t="str">
        <x:v>ingredients</x:v>
      </x:c>
      <x:c r="E2339" s="139" t="n">
        <x:v>0.9</x:v>
      </x:c>
    </x:row>
    <x:row r="2340">
      <x:c r="A2340" s="137" t="str">
        <x:v>SU-088-V1</x:v>
      </x:c>
      <x:c r="B2340" s="137" t="str">
        <x:v>laktosefrei nach Zutaten</x:v>
      </x:c>
      <x:c r="C2340" s="137" t="str">
        <x:v>compatibility</x:v>
      </x:c>
      <x:c r="D2340" s="138" t="str">
        <x:v>ingredients</x:v>
      </x:c>
      <x:c r="E2340" s="139" t="n">
        <x:v>0.9</x:v>
      </x:c>
    </x:row>
    <x:row r="2341">
      <x:c r="A2341" s="137" t="str">
        <x:v>SU-088-V1</x:v>
      </x:c>
      <x:c r="B2341" s="137" t="str">
        <x:v>nussfrei nach Zutaten</x:v>
      </x:c>
      <x:c r="C2341" s="137" t="str">
        <x:v>compatibility</x:v>
      </x:c>
      <x:c r="D2341" s="138" t="str">
        <x:v>ingredients</x:v>
      </x:c>
      <x:c r="E2341" s="139" t="n">
        <x:v>0.9</x:v>
      </x:c>
    </x:row>
    <x:row r="2342">
      <x:c r="A2342" s="137" t="str">
        <x:v>SU-088-V1</x:v>
      </x:c>
      <x:c r="B2342" s="137" t="str">
        <x:v>eifrei nach Zutaten</x:v>
      </x:c>
      <x:c r="C2342" s="137" t="str">
        <x:v>compatibility</x:v>
      </x:c>
      <x:c r="D2342" s="138" t="str">
        <x:v>ingredients</x:v>
      </x:c>
      <x:c r="E2342" s="139" t="n">
        <x:v>0.9</x:v>
      </x:c>
    </x:row>
    <x:row r="2343">
      <x:c r="A2343" s="137" t="str">
        <x:v>SU-088-V1</x:v>
      </x:c>
      <x:c r="B2343" s="137" t="str">
        <x:v>sojafrei nach Zutaten</x:v>
      </x:c>
      <x:c r="C2343" s="137" t="str">
        <x:v>compatibility</x:v>
      </x:c>
      <x:c r="D2343" s="138" t="str">
        <x:v>ingredients</x:v>
      </x:c>
      <x:c r="E2343" s="139" t="n">
        <x:v>0.9</x:v>
      </x:c>
    </x:row>
    <x:row r="2344">
      <x:c r="A2344" s="137" t="str">
        <x:v>SU-088-V1</x:v>
      </x:c>
      <x:c r="B2344" s="137" t="str">
        <x:v>leicht</x:v>
      </x:c>
      <x:c r="C2344" s="137" t="str">
        <x:v>nutrition</x:v>
      </x:c>
      <x:c r="D2344" s="138" t="str">
        <x:v>macros</x:v>
      </x:c>
      <x:c r="E2344" s="139" t="n">
        <x:v>0.9</x:v>
      </x:c>
    </x:row>
    <x:row r="2345">
      <x:c r="A2345" s="137" t="str">
        <x:v>SU-088-V1</x:v>
      </x:c>
      <x:c r="B2345" s="137" t="str">
        <x:v>leichte Mahlzeit</x:v>
      </x:c>
      <x:c r="C2345" s="137" t="str">
        <x:v>meal_role</x:v>
      </x:c>
      <x:c r="D2345" s="138" t="str">
        <x:v>editorial_rule</x:v>
      </x:c>
      <x:c r="E2345" s="139" t="n">
        <x:v>0.93</x:v>
      </x:c>
    </x:row>
    <x:row r="2346">
      <x:c r="A2346" s="137" t="str">
        <x:v>SU-088-V1</x:v>
      </x:c>
      <x:c r="B2346" s="137" t="str">
        <x:v>Suppe</x:v>
      </x:c>
      <x:c r="C2346" s="137" t="str">
        <x:v>dish_type</x:v>
      </x:c>
      <x:c r="D2346" s="138" t="str">
        <x:v>editorial_rule</x:v>
      </x:c>
      <x:c r="E2346" s="139" t="n">
        <x:v>0.9</x:v>
      </x:c>
    </x:row>
    <x:row r="2347">
      <x:c r="A2347" s="137" t="str">
        <x:v>SU-088-V1</x:v>
      </x:c>
      <x:c r="B2347" s="137" t="str">
        <x:v>schnell</x:v>
      </x:c>
      <x:c r="C2347" s="137" t="str">
        <x:v>use_case</x:v>
      </x:c>
      <x:c r="D2347" s="138" t="str">
        <x:v>recipe_properties</x:v>
      </x:c>
      <x:c r="E2347" s="139" t="n">
        <x:v>0.88</x:v>
      </x:c>
    </x:row>
    <x:row r="2348">
      <x:c r="A2348" s="137" t="str">
        <x:v>SU-088-V1</x:v>
      </x:c>
      <x:c r="B2348" s="137" t="str">
        <x:v>Meal Prep</x:v>
      </x:c>
      <x:c r="C2348" s="137" t="str">
        <x:v>use_case</x:v>
      </x:c>
      <x:c r="D2348" s="138" t="str">
        <x:v>recipe_properties</x:v>
      </x:c>
      <x:c r="E2348" s="139" t="n">
        <x:v>0.88</x:v>
      </x:c>
    </x:row>
    <x:row r="2349">
      <x:c r="A2349" s="137" t="str">
        <x:v>SU-088-V1</x:v>
      </x:c>
      <x:c r="B2349" s="137" t="str">
        <x:v>tiefkühlgeeignet</x:v>
      </x:c>
      <x:c r="C2349" s="137" t="str">
        <x:v>use_case</x:v>
      </x:c>
      <x:c r="D2349" s="138" t="str">
        <x:v>recipe_properties</x:v>
      </x:c>
      <x:c r="E2349" s="139" t="n">
        <x:v>0.88</x:v>
      </x:c>
    </x:row>
    <x:row r="2350">
      <x:c r="A2350" s="137" t="str">
        <x:v>SU-088-V1</x:v>
      </x:c>
      <x:c r="B2350" s="137" t="str">
        <x:v>transportierbar</x:v>
      </x:c>
      <x:c r="C2350" s="137" t="str">
        <x:v>use_case</x:v>
      </x:c>
      <x:c r="D2350" s="138" t="str">
        <x:v>recipe_properties</x:v>
      </x:c>
      <x:c r="E2350" s="139" t="n">
        <x:v>0.88</x:v>
      </x:c>
    </x:row>
    <x:row r="2351">
      <x:c r="A2351" s="137" t="str">
        <x:v>SU-088-V1</x:v>
      </x:c>
      <x:c r="B2351" s="137" t="str">
        <x:v>für mehrere Portionen</x:v>
      </x:c>
      <x:c r="C2351" s="137" t="str">
        <x:v>use_case</x:v>
      </x:c>
      <x:c r="D2351" s="138" t="str">
        <x:v>recipe_properties</x:v>
      </x:c>
      <x:c r="E2351" s="139" t="n">
        <x:v>0.88</x:v>
      </x:c>
    </x:row>
    <x:row r="2352">
      <x:c r="A2352" s="137" t="str">
        <x:v>SU-088-V1</x:v>
      </x:c>
      <x:c r="B2352" s="137" t="str">
        <x:v>One Pot</x:v>
      </x:c>
      <x:c r="C2352" s="137" t="str">
        <x:v>use_case</x:v>
      </x:c>
      <x:c r="D2352" s="138" t="str">
        <x:v>recipe_properties</x:v>
      </x:c>
      <x:c r="E2352" s="139" t="n">
        <x:v>0.88</x:v>
      </x:c>
    </x:row>
    <x:row r="2353">
      <x:c r="A2353" s="137" t="str">
        <x:v>SU-088-V1</x:v>
      </x:c>
      <x:c r="B2353" s="137" t="str">
        <x:v>vertraut</x:v>
      </x:c>
      <x:c r="C2353" s="137" t="str">
        <x:v>novelty</x:v>
      </x:c>
      <x:c r="D2353" s="138" t="str">
        <x:v>editorial_rule</x:v>
      </x:c>
      <x:c r="E2353" s="139" t="n">
        <x:v>0.78</x:v>
      </x:c>
    </x:row>
    <x:row r="2354">
      <x:c r="A2354" s="137" t="str">
        <x:v>SU-088-V1</x:v>
      </x:c>
      <x:c r="B2354" s="137" t="str">
        <x:v>normaler Supermarkt</x:v>
      </x:c>
      <x:c r="C2354" s="137" t="str">
        <x:v>availability</x:v>
      </x:c>
      <x:c r="D2354" s="138" t="str">
        <x:v>ingredient_rule</x:v>
      </x:c>
      <x:c r="E2354" s="139" t="n">
        <x:v>0.78</x:v>
      </x:c>
    </x:row>
    <x:row r="2355">
      <x:c r="A2355" s="137" t="str">
        <x:v>SU-088-V1</x:v>
      </x:c>
      <x:c r="B2355" s="137" t="str">
        <x:v>südasiatisch inspiriert</x:v>
      </x:c>
      <x:c r="C2355" s="137" t="str">
        <x:v>region</x:v>
      </x:c>
      <x:c r="D2355" s="138" t="str">
        <x:v>editorial_rule</x:v>
      </x:c>
      <x:c r="E2355" s="139" t="n">
        <x:v>0.78</x:v>
      </x:c>
    </x:row>
    <x:row r="2356">
      <x:c r="A2356" s="137" t="str">
        <x:v>SU-088-V1</x:v>
      </x:c>
      <x:c r="B2356" s="137" t="str">
        <x:v>frisch</x:v>
      </x:c>
      <x:c r="C2356" s="137" t="str">
        <x:v>flavor</x:v>
      </x:c>
      <x:c r="D2356" s="138" t="str">
        <x:v>ingredient_rule</x:v>
      </x:c>
      <x:c r="E2356" s="139" t="n">
        <x:v>0.8</x:v>
      </x:c>
    </x:row>
    <x:row r="2357">
      <x:c r="A2357" s="137" t="str">
        <x:v>SU-088-V1</x:v>
      </x:c>
      <x:c r="B2357" s="137" t="str">
        <x:v>herzhaft</x:v>
      </x:c>
      <x:c r="C2357" s="137" t="str">
        <x:v>flavor</x:v>
      </x:c>
      <x:c r="D2357" s="138" t="str">
        <x:v>ingredient_rule</x:v>
      </x:c>
      <x:c r="E2357" s="139" t="n">
        <x:v>0.8</x:v>
      </x:c>
    </x:row>
    <x:row r="2358">
      <x:c r="A2358" s="137" t="str">
        <x:v>SU-088-V1</x:v>
      </x:c>
      <x:c r="B2358" s="137" t="str">
        <x:v>würzig</x:v>
      </x:c>
      <x:c r="C2358" s="137" t="str">
        <x:v>flavor</x:v>
      </x:c>
      <x:c r="D2358" s="138" t="str">
        <x:v>ingredient_rule</x:v>
      </x:c>
      <x:c r="E2358" s="139" t="n">
        <x:v>0.8</x:v>
      </x:c>
    </x:row>
    <x:row r="2359">
      <x:c r="A2359" s="137" t="str">
        <x:v>SU-088-V1</x:v>
      </x:c>
      <x:c r="B2359" s="137" t="str">
        <x:v>würzig, nicht zwingend scharf</x:v>
      </x:c>
      <x:c r="C2359" s="137" t="str">
        <x:v>spice</x:v>
      </x:c>
      <x:c r="D2359" s="138" t="str">
        <x:v>ingredient_rule</x:v>
      </x:c>
      <x:c r="E2359" s="139" t="n">
        <x:v>0.85</x:v>
      </x:c>
    </x:row>
    <x:row r="2360">
      <x:c r="A2360" s="137" t="str">
        <x:v>SU-088-V1</x:v>
      </x:c>
      <x:c r="B2360" s="137" t="str">
        <x:v>Winter</x:v>
      </x:c>
      <x:c r="C2360" s="137" t="str">
        <x:v>season</x:v>
      </x:c>
      <x:c r="D2360" s="138" t="str">
        <x:v>editorial_rule</x:v>
      </x:c>
      <x:c r="E2360" s="139" t="n">
        <x:v>0.72</x:v>
      </x:c>
    </x:row>
    <x:row r="2361">
      <x:c r="A2361" s="137" t="str">
        <x:v>SU-088-V1</x:v>
      </x:c>
      <x:c r="B2361" s="137" t="str">
        <x:v>warm</x:v>
      </x:c>
      <x:c r="C2361" s="137" t="str">
        <x:v>temperature</x:v>
      </x:c>
      <x:c r="D2361" s="138" t="str">
        <x:v>recipe_properties</x:v>
      </x:c>
      <x:c r="E2361" s="139" t="n">
        <x:v>0.9</x:v>
      </x:c>
    </x:row>
    <x:row r="2362">
      <x:c r="A2362" s="137" t="str">
        <x:v>SU-088-V1</x:v>
      </x:c>
      <x:c r="B2362" s="137" t="str">
        <x:v>Topf</x:v>
      </x:c>
      <x:c r="C2362" s="137" t="str">
        <x:v>equipment</x:v>
      </x:c>
      <x:c r="D2362" s="138" t="str">
        <x:v>steps_and_existing_data</x:v>
      </x:c>
      <x:c r="E2362" s="139" t="n">
        <x:v>0.88</x:v>
      </x:c>
    </x:row>
    <x:row r="2363">
      <x:c r="A2363" s="137" t="str">
        <x:v>SU-088-V1</x:v>
      </x:c>
      <x:c r="B2363" s="137" t="str">
        <x:v>Mixer/Pürierstab</x:v>
      </x:c>
      <x:c r="C2363" s="137" t="str">
        <x:v>equipment</x:v>
      </x:c>
      <x:c r="D2363" s="138" t="str">
        <x:v>steps_and_existing_data</x:v>
      </x:c>
      <x:c r="E2363" s="139" t="n">
        <x:v>0.88</x:v>
      </x:c>
    </x:row>
    <x:row r="2364">
      <x:c r="A2364" s="137" t="str">
        <x:v>SU-088-V1</x:v>
      </x:c>
      <x:c r="B2364" s="137" t="str">
        <x:v>Pfanne</x:v>
      </x:c>
      <x:c r="C2364" s="137" t="str">
        <x:v>equipment</x:v>
      </x:c>
      <x:c r="D2364" s="138" t="str">
        <x:v>steps_and_existing_data</x:v>
      </x:c>
      <x:c r="E2364" s="139" t="n">
        <x:v>0.88</x:v>
      </x:c>
    </x:row>
    <x:row r="2365">
      <x:c r="A2365" s="137" t="str">
        <x:v>SU-088-V1</x:v>
      </x:c>
      <x:c r="B2365" s="137" t="str">
        <x:v>einfach</x:v>
      </x:c>
      <x:c r="C2365" s="137" t="str">
        <x:v>difficulty</x:v>
      </x:c>
      <x:c r="D2365" s="138" t="str">
        <x:v>existing_value</x:v>
      </x:c>
      <x:c r="E2365" s="139" t="n">
        <x:v>0.95</x:v>
      </x:c>
    </x:row>
    <x:row r="2366">
      <x:c r="A2366" s="137" t="str">
        <x:v>SU-088-V1</x:v>
      </x:c>
      <x:c r="B2366" s="137" t="str">
        <x:v>schnell</x:v>
      </x:c>
      <x:c r="C2366" s="137" t="str">
        <x:v>time</x:v>
      </x:c>
      <x:c r="D2366" s="138" t="str">
        <x:v>total_time</x:v>
      </x:c>
      <x:c r="E2366" s="139" t="n">
        <x:v>1</x:v>
      </x:c>
    </x:row>
    <x:row r="2367">
      <x:c r="A2367" s="137" t="str">
        <x:v>SU-088-V1</x:v>
      </x:c>
      <x:c r="B2367" s="137" t="str">
        <x:v>günstig</x:v>
      </x:c>
      <x:c r="C2367" s="137" t="str">
        <x:v>cost</x:v>
      </x:c>
      <x:c r="D2367" s="138" t="str">
        <x:v>cost_per_serving</x:v>
      </x:c>
      <x:c r="E2367" s="139" t="n">
        <x:v>1</x:v>
      </x:c>
    </x:row>
    <x:row r="2368">
      <x:c r="A2368" s="137" t="str">
        <x:v>SU-089-V1</x:v>
      </x:c>
      <x:c r="B2368" s="137" t="str">
        <x:v>vegetarisch</x:v>
      </x:c>
      <x:c r="C2368" s="137" t="str">
        <x:v>diet</x:v>
      </x:c>
      <x:c r="D2368" s="138" t="str">
        <x:v>ingredients</x:v>
      </x:c>
      <x:c r="E2368" s="139" t="n">
        <x:v>0.96</x:v>
      </x:c>
    </x:row>
    <x:row r="2369">
      <x:c r="A2369" s="137" t="str">
        <x:v>SU-089-V1</x:v>
      </x:c>
      <x:c r="B2369" s="137" t="str">
        <x:v>nach Zutaten halal-kompatibel</x:v>
      </x:c>
      <x:c r="C2369" s="137" t="str">
        <x:v>halal</x:v>
      </x:c>
      <x:c r="D2369" s="138" t="str">
        <x:v>ingredients</x:v>
      </x:c>
      <x:c r="E2369" s="139" t="n">
        <x:v>0.94</x:v>
      </x:c>
    </x:row>
    <x:row r="2370">
      <x:c r="A2370" s="137" t="str">
        <x:v>SU-089-V1</x:v>
      </x:c>
      <x:c r="B2370" s="137" t="str">
        <x:v>glutenfrei nach Zutaten</x:v>
      </x:c>
      <x:c r="C2370" s="137" t="str">
        <x:v>compatibility</x:v>
      </x:c>
      <x:c r="D2370" s="138" t="str">
        <x:v>ingredients</x:v>
      </x:c>
      <x:c r="E2370" s="139" t="n">
        <x:v>0.9</x:v>
      </x:c>
    </x:row>
    <x:row r="2371">
      <x:c r="A2371" s="137" t="str">
        <x:v>SU-089-V1</x:v>
      </x:c>
      <x:c r="B2371" s="137" t="str">
        <x:v>mit laktosefreien Produkten</x:v>
      </x:c>
      <x:c r="C2371" s="137" t="str">
        <x:v>compatibility</x:v>
      </x:c>
      <x:c r="D2371" s="138" t="str">
        <x:v>ingredients</x:v>
      </x:c>
      <x:c r="E2371" s="139" t="n">
        <x:v>0.9</x:v>
      </x:c>
    </x:row>
    <x:row r="2372">
      <x:c r="A2372" s="137" t="str">
        <x:v>SU-089-V1</x:v>
      </x:c>
      <x:c r="B2372" s="137" t="str">
        <x:v>nussfrei nach Zutaten</x:v>
      </x:c>
      <x:c r="C2372" s="137" t="str">
        <x:v>compatibility</x:v>
      </x:c>
      <x:c r="D2372" s="138" t="str">
        <x:v>ingredients</x:v>
      </x:c>
      <x:c r="E2372" s="139" t="n">
        <x:v>0.9</x:v>
      </x:c>
    </x:row>
    <x:row r="2373">
      <x:c r="A2373" s="137" t="str">
        <x:v>SU-089-V1</x:v>
      </x:c>
      <x:c r="B2373" s="137" t="str">
        <x:v>eifrei nach Zutaten</x:v>
      </x:c>
      <x:c r="C2373" s="137" t="str">
        <x:v>compatibility</x:v>
      </x:c>
      <x:c r="D2373" s="138" t="str">
        <x:v>ingredients</x:v>
      </x:c>
      <x:c r="E2373" s="139" t="n">
        <x:v>0.9</x:v>
      </x:c>
    </x:row>
    <x:row r="2374">
      <x:c r="A2374" s="137" t="str">
        <x:v>SU-089-V1</x:v>
      </x:c>
      <x:c r="B2374" s="137" t="str">
        <x:v>sojafrei nach Zutaten</x:v>
      </x:c>
      <x:c r="C2374" s="137" t="str">
        <x:v>compatibility</x:v>
      </x:c>
      <x:c r="D2374" s="138" t="str">
        <x:v>ingredients</x:v>
      </x:c>
      <x:c r="E2374" s="139" t="n">
        <x:v>0.9</x:v>
      </x:c>
    </x:row>
    <x:row r="2375">
      <x:c r="A2375" s="137" t="str">
        <x:v>SU-089-V1</x:v>
      </x:c>
      <x:c r="B2375" s="137" t="str">
        <x:v>ballaststoffreich</x:v>
      </x:c>
      <x:c r="C2375" s="137" t="str">
        <x:v>nutrition</x:v>
      </x:c>
      <x:c r="D2375" s="138" t="str">
        <x:v>macros</x:v>
      </x:c>
      <x:c r="E2375" s="139" t="n">
        <x:v>0.9</x:v>
      </x:c>
    </x:row>
    <x:row r="2376">
      <x:c r="A2376" s="137" t="str">
        <x:v>SU-089-V1</x:v>
      </x:c>
      <x:c r="B2376" s="137" t="str">
        <x:v>leicht</x:v>
      </x:c>
      <x:c r="C2376" s="137" t="str">
        <x:v>nutrition</x:v>
      </x:c>
      <x:c r="D2376" s="138" t="str">
        <x:v>macros</x:v>
      </x:c>
      <x:c r="E2376" s="139" t="n">
        <x:v>0.9</x:v>
      </x:c>
    </x:row>
    <x:row r="2377">
      <x:c r="A2377" s="137" t="str">
        <x:v>SU-089-V1</x:v>
      </x:c>
      <x:c r="B2377" s="137" t="str">
        <x:v>leichte Mahlzeit</x:v>
      </x:c>
      <x:c r="C2377" s="137" t="str">
        <x:v>meal_role</x:v>
      </x:c>
      <x:c r="D2377" s="138" t="str">
        <x:v>editorial_rule</x:v>
      </x:c>
      <x:c r="E2377" s="139" t="n">
        <x:v>0.93</x:v>
      </x:c>
    </x:row>
    <x:row r="2378">
      <x:c r="A2378" s="137" t="str">
        <x:v>SU-089-V1</x:v>
      </x:c>
      <x:c r="B2378" s="137" t="str">
        <x:v>Suppe</x:v>
      </x:c>
      <x:c r="C2378" s="137" t="str">
        <x:v>dish_type</x:v>
      </x:c>
      <x:c r="D2378" s="138" t="str">
        <x:v>editorial_rule</x:v>
      </x:c>
      <x:c r="E2378" s="139" t="n">
        <x:v>0.9</x:v>
      </x:c>
    </x:row>
    <x:row r="2379">
      <x:c r="A2379" s="137" t="str">
        <x:v>SU-089-V1</x:v>
      </x:c>
      <x:c r="B2379" s="137" t="str">
        <x:v>Meal Prep</x:v>
      </x:c>
      <x:c r="C2379" s="137" t="str">
        <x:v>use_case</x:v>
      </x:c>
      <x:c r="D2379" s="138" t="str">
        <x:v>recipe_properties</x:v>
      </x:c>
      <x:c r="E2379" s="139" t="n">
        <x:v>0.88</x:v>
      </x:c>
    </x:row>
    <x:row r="2380">
      <x:c r="A2380" s="137" t="str">
        <x:v>SU-089-V1</x:v>
      </x:c>
      <x:c r="B2380" s="137" t="str">
        <x:v>tiefkühlgeeignet</x:v>
      </x:c>
      <x:c r="C2380" s="137" t="str">
        <x:v>use_case</x:v>
      </x:c>
      <x:c r="D2380" s="138" t="str">
        <x:v>recipe_properties</x:v>
      </x:c>
      <x:c r="E2380" s="139" t="n">
        <x:v>0.88</x:v>
      </x:c>
    </x:row>
    <x:row r="2381">
      <x:c r="A2381" s="137" t="str">
        <x:v>SU-089-V1</x:v>
      </x:c>
      <x:c r="B2381" s="137" t="str">
        <x:v>transportierbar</x:v>
      </x:c>
      <x:c r="C2381" s="137" t="str">
        <x:v>use_case</x:v>
      </x:c>
      <x:c r="D2381" s="138" t="str">
        <x:v>recipe_properties</x:v>
      </x:c>
      <x:c r="E2381" s="139" t="n">
        <x:v>0.88</x:v>
      </x:c>
    </x:row>
    <x:row r="2382">
      <x:c r="A2382" s="137" t="str">
        <x:v>SU-089-V1</x:v>
      </x:c>
      <x:c r="B2382" s="137" t="str">
        <x:v>für mehrere Portionen</x:v>
      </x:c>
      <x:c r="C2382" s="137" t="str">
        <x:v>use_case</x:v>
      </x:c>
      <x:c r="D2382" s="138" t="str">
        <x:v>recipe_properties</x:v>
      </x:c>
      <x:c r="E2382" s="139" t="n">
        <x:v>0.88</x:v>
      </x:c>
    </x:row>
    <x:row r="2383">
      <x:c r="A2383" s="137" t="str">
        <x:v>SU-089-V1</x:v>
      </x:c>
      <x:c r="B2383" s="137" t="str">
        <x:v>vertraut</x:v>
      </x:c>
      <x:c r="C2383" s="137" t="str">
        <x:v>novelty</x:v>
      </x:c>
      <x:c r="D2383" s="138" t="str">
        <x:v>editorial_rule</x:v>
      </x:c>
      <x:c r="E2383" s="139" t="n">
        <x:v>0.78</x:v>
      </x:c>
    </x:row>
    <x:row r="2384">
      <x:c r="A2384" s="137" t="str">
        <x:v>SU-089-V1</x:v>
      </x:c>
      <x:c r="B2384" s="137" t="str">
        <x:v>normaler Supermarkt</x:v>
      </x:c>
      <x:c r="C2384" s="137" t="str">
        <x:v>availability</x:v>
      </x:c>
      <x:c r="D2384" s="138" t="str">
        <x:v>ingredient_rule</x:v>
      </x:c>
      <x:c r="E2384" s="139" t="n">
        <x:v>0.78</x:v>
      </x:c>
    </x:row>
    <x:row r="2385">
      <x:c r="A2385" s="137" t="str">
        <x:v>SU-089-V1</x:v>
      </x:c>
      <x:c r="B2385" s="137" t="str">
        <x:v>international/modern</x:v>
      </x:c>
      <x:c r="C2385" s="137" t="str">
        <x:v>region</x:v>
      </x:c>
      <x:c r="D2385" s="138" t="str">
        <x:v>editorial_rule</x:v>
      </x:c>
      <x:c r="E2385" s="139" t="n">
        <x:v>0.78</x:v>
      </x:c>
    </x:row>
    <x:row r="2386">
      <x:c r="A2386" s="137" t="str">
        <x:v>SU-089-V1</x:v>
      </x:c>
      <x:c r="B2386" s="137" t="str">
        <x:v>frisch</x:v>
      </x:c>
      <x:c r="C2386" s="137" t="str">
        <x:v>flavor</x:v>
      </x:c>
      <x:c r="D2386" s="138" t="str">
        <x:v>ingredient_rule</x:v>
      </x:c>
      <x:c r="E2386" s="139" t="n">
        <x:v>0.8</x:v>
      </x:c>
    </x:row>
    <x:row r="2387">
      <x:c r="A2387" s="137" t="str">
        <x:v>SU-089-V1</x:v>
      </x:c>
      <x:c r="B2387" s="137" t="str">
        <x:v>herzhaft</x:v>
      </x:c>
      <x:c r="C2387" s="137" t="str">
        <x:v>flavor</x:v>
      </x:c>
      <x:c r="D2387" s="138" t="str">
        <x:v>ingredient_rule</x:v>
      </x:c>
      <x:c r="E2387" s="139" t="n">
        <x:v>0.8</x:v>
      </x:c>
    </x:row>
    <x:row r="2388">
      <x:c r="A2388" s="137" t="str">
        <x:v>SU-089-V1</x:v>
      </x:c>
      <x:c r="B2388" s="137" t="str">
        <x:v>cremig</x:v>
      </x:c>
      <x:c r="C2388" s="137" t="str">
        <x:v>flavor</x:v>
      </x:c>
      <x:c r="D2388" s="138" t="str">
        <x:v>ingredient_rule</x:v>
      </x:c>
      <x:c r="E2388" s="139" t="n">
        <x:v>0.8</x:v>
      </x:c>
    </x:row>
    <x:row r="2389">
      <x:c r="A2389" s="137" t="str">
        <x:v>SU-089-V1</x:v>
      </x:c>
      <x:c r="B2389" s="137" t="str">
        <x:v>scharf</x:v>
      </x:c>
      <x:c r="C2389" s="137" t="str">
        <x:v>spice</x:v>
      </x:c>
      <x:c r="D2389" s="138" t="str">
        <x:v>ingredient_rule</x:v>
      </x:c>
      <x:c r="E2389" s="139" t="n">
        <x:v>0.85</x:v>
      </x:c>
    </x:row>
    <x:row r="2390">
      <x:c r="A2390" s="137" t="str">
        <x:v>SU-089-V1</x:v>
      </x:c>
      <x:c r="B2390" s="137" t="str">
        <x:v>Winter</x:v>
      </x:c>
      <x:c r="C2390" s="137" t="str">
        <x:v>season</x:v>
      </x:c>
      <x:c r="D2390" s="138" t="str">
        <x:v>editorial_rule</x:v>
      </x:c>
      <x:c r="E2390" s="139" t="n">
        <x:v>0.72</x:v>
      </x:c>
    </x:row>
    <x:row r="2391">
      <x:c r="A2391" s="137" t="str">
        <x:v>SU-089-V1</x:v>
      </x:c>
      <x:c r="B2391" s="137" t="str">
        <x:v>warm</x:v>
      </x:c>
      <x:c r="C2391" s="137" t="str">
        <x:v>temperature</x:v>
      </x:c>
      <x:c r="D2391" s="138" t="str">
        <x:v>recipe_properties</x:v>
      </x:c>
      <x:c r="E2391" s="139" t="n">
        <x:v>0.9</x:v>
      </x:c>
    </x:row>
    <x:row r="2392">
      <x:c r="A2392" s="137" t="str">
        <x:v>SU-089-V1</x:v>
      </x:c>
      <x:c r="B2392" s="137" t="str">
        <x:v>Topf</x:v>
      </x:c>
      <x:c r="C2392" s="137" t="str">
        <x:v>equipment</x:v>
      </x:c>
      <x:c r="D2392" s="138" t="str">
        <x:v>steps_and_existing_data</x:v>
      </x:c>
      <x:c r="E2392" s="139" t="n">
        <x:v>0.88</x:v>
      </x:c>
    </x:row>
    <x:row r="2393">
      <x:c r="A2393" s="137" t="str">
        <x:v>SU-089-V1</x:v>
      </x:c>
      <x:c r="B2393" s="137" t="str">
        <x:v>Mixer/Pürierstab</x:v>
      </x:c>
      <x:c r="C2393" s="137" t="str">
        <x:v>equipment</x:v>
      </x:c>
      <x:c r="D2393" s="138" t="str">
        <x:v>steps_and_existing_data</x:v>
      </x:c>
      <x:c r="E2393" s="139" t="n">
        <x:v>0.88</x:v>
      </x:c>
    </x:row>
    <x:row r="2394">
      <x:c r="A2394" s="137" t="str">
        <x:v>SU-089-V1</x:v>
      </x:c>
      <x:c r="B2394" s="137" t="str">
        <x:v>Pfanne</x:v>
      </x:c>
      <x:c r="C2394" s="137" t="str">
        <x:v>equipment</x:v>
      </x:c>
      <x:c r="D2394" s="138" t="str">
        <x:v>steps_and_existing_data</x:v>
      </x:c>
      <x:c r="E2394" s="139" t="n">
        <x:v>0.88</x:v>
      </x:c>
    </x:row>
    <x:row r="2395">
      <x:c r="A2395" s="137" t="str">
        <x:v>SU-089-V1</x:v>
      </x:c>
      <x:c r="B2395" s="137" t="str">
        <x:v>einfach</x:v>
      </x:c>
      <x:c r="C2395" s="137" t="str">
        <x:v>difficulty</x:v>
      </x:c>
      <x:c r="D2395" s="138" t="str">
        <x:v>existing_value</x:v>
      </x:c>
      <x:c r="E2395" s="139" t="n">
        <x:v>0.95</x:v>
      </x:c>
    </x:row>
    <x:row r="2396">
      <x:c r="A2396" s="137" t="str">
        <x:v>SU-089-V1</x:v>
      </x:c>
      <x:c r="B2396" s="137" t="str">
        <x:v>schnell</x:v>
      </x:c>
      <x:c r="C2396" s="137" t="str">
        <x:v>time</x:v>
      </x:c>
      <x:c r="D2396" s="138" t="str">
        <x:v>total_time</x:v>
      </x:c>
      <x:c r="E2396" s="139" t="n">
        <x:v>1</x:v>
      </x:c>
    </x:row>
    <x:row r="2397">
      <x:c r="A2397" s="137" t="str">
        <x:v>SU-089-V1</x:v>
      </x:c>
      <x:c r="B2397" s="137" t="str">
        <x:v>günstig</x:v>
      </x:c>
      <x:c r="C2397" s="137" t="str">
        <x:v>cost</x:v>
      </x:c>
      <x:c r="D2397" s="138" t="str">
        <x:v>cost_per_serving</x:v>
      </x:c>
      <x:c r="E2397" s="139" t="n">
        <x:v>1</x:v>
      </x:c>
    </x:row>
    <x:row r="2398">
      <x:c r="A2398" s="137" t="str">
        <x:v>SU-090-V1</x:v>
      </x:c>
      <x:c r="B2398" s="137" t="str">
        <x:v>vegetarisch</x:v>
      </x:c>
      <x:c r="C2398" s="137" t="str">
        <x:v>diet</x:v>
      </x:c>
      <x:c r="D2398" s="138" t="str">
        <x:v>ingredients</x:v>
      </x:c>
      <x:c r="E2398" s="139" t="n">
        <x:v>0.96</x:v>
      </x:c>
    </x:row>
    <x:row r="2399">
      <x:c r="A2399" s="137" t="str">
        <x:v>SU-090-V1</x:v>
      </x:c>
      <x:c r="B2399" s="137" t="str">
        <x:v>nach Zutaten halal-kompatibel</x:v>
      </x:c>
      <x:c r="C2399" s="137" t="str">
        <x:v>halal</x:v>
      </x:c>
      <x:c r="D2399" s="138" t="str">
        <x:v>ingredients</x:v>
      </x:c>
      <x:c r="E2399" s="139" t="n">
        <x:v>0.94</x:v>
      </x:c>
    </x:row>
    <x:row r="2400">
      <x:c r="A2400" s="137" t="str">
        <x:v>SU-090-V1</x:v>
      </x:c>
      <x:c r="B2400" s="137" t="str">
        <x:v>glutenfrei nach Zutaten</x:v>
      </x:c>
      <x:c r="C2400" s="137" t="str">
        <x:v>compatibility</x:v>
      </x:c>
      <x:c r="D2400" s="138" t="str">
        <x:v>ingredients</x:v>
      </x:c>
      <x:c r="E2400" s="139" t="n">
        <x:v>0.9</x:v>
      </x:c>
    </x:row>
    <x:row r="2401">
      <x:c r="A2401" s="137" t="str">
        <x:v>SU-090-V1</x:v>
      </x:c>
      <x:c r="B2401" s="137" t="str">
        <x:v>laktosefrei nach Zutaten</x:v>
      </x:c>
      <x:c r="C2401" s="137" t="str">
        <x:v>compatibility</x:v>
      </x:c>
      <x:c r="D2401" s="138" t="str">
        <x:v>ingredients</x:v>
      </x:c>
      <x:c r="E2401" s="139" t="n">
        <x:v>0.9</x:v>
      </x:c>
    </x:row>
    <x:row r="2402">
      <x:c r="A2402" s="137" t="str">
        <x:v>SU-090-V1</x:v>
      </x:c>
      <x:c r="B2402" s="137" t="str">
        <x:v>nussfrei nach Zutaten</x:v>
      </x:c>
      <x:c r="C2402" s="137" t="str">
        <x:v>compatibility</x:v>
      </x:c>
      <x:c r="D2402" s="138" t="str">
        <x:v>ingredients</x:v>
      </x:c>
      <x:c r="E2402" s="139" t="n">
        <x:v>0.9</x:v>
      </x:c>
    </x:row>
    <x:row r="2403">
      <x:c r="A2403" s="137" t="str">
        <x:v>SU-090-V1</x:v>
      </x:c>
      <x:c r="B2403" s="137" t="str">
        <x:v>eifrei nach Zutaten</x:v>
      </x:c>
      <x:c r="C2403" s="137" t="str">
        <x:v>compatibility</x:v>
      </x:c>
      <x:c r="D2403" s="138" t="str">
        <x:v>ingredients</x:v>
      </x:c>
      <x:c r="E2403" s="139" t="n">
        <x:v>0.9</x:v>
      </x:c>
    </x:row>
    <x:row r="2404">
      <x:c r="A2404" s="137" t="str">
        <x:v>SU-090-V1</x:v>
      </x:c>
      <x:c r="B2404" s="137" t="str">
        <x:v>sojafrei nach Zutaten</x:v>
      </x:c>
      <x:c r="C2404" s="137" t="str">
        <x:v>compatibility</x:v>
      </x:c>
      <x:c r="D2404" s="138" t="str">
        <x:v>ingredients</x:v>
      </x:c>
      <x:c r="E2404" s="139" t="n">
        <x:v>0.9</x:v>
      </x:c>
    </x:row>
    <x:row r="2405">
      <x:c r="A2405" s="137" t="str">
        <x:v>SU-090-V1</x:v>
      </x:c>
      <x:c r="B2405" s="137" t="str">
        <x:v>ballaststoffreich</x:v>
      </x:c>
      <x:c r="C2405" s="137" t="str">
        <x:v>nutrition</x:v>
      </x:c>
      <x:c r="D2405" s="138" t="str">
        <x:v>macros</x:v>
      </x:c>
      <x:c r="E2405" s="139" t="n">
        <x:v>0.9</x:v>
      </x:c>
    </x:row>
    <x:row r="2406">
      <x:c r="A2406" s="137" t="str">
        <x:v>SU-090-V1</x:v>
      </x:c>
      <x:c r="B2406" s="137" t="str">
        <x:v>leicht</x:v>
      </x:c>
      <x:c r="C2406" s="137" t="str">
        <x:v>nutrition</x:v>
      </x:c>
      <x:c r="D2406" s="138" t="str">
        <x:v>macros</x:v>
      </x:c>
      <x:c r="E2406" s="139" t="n">
        <x:v>0.9</x:v>
      </x:c>
    </x:row>
    <x:row r="2407">
      <x:c r="A2407" s="137" t="str">
        <x:v>SU-090-V1</x:v>
      </x:c>
      <x:c r="B2407" s="137" t="str">
        <x:v>leichte Mahlzeit</x:v>
      </x:c>
      <x:c r="C2407" s="137" t="str">
        <x:v>meal_role</x:v>
      </x:c>
      <x:c r="D2407" s="138" t="str">
        <x:v>editorial_rule</x:v>
      </x:c>
      <x:c r="E2407" s="139" t="n">
        <x:v>0.93</x:v>
      </x:c>
    </x:row>
    <x:row r="2408">
      <x:c r="A2408" s="137" t="str">
        <x:v>SU-090-V1</x:v>
      </x:c>
      <x:c r="B2408" s="137" t="str">
        <x:v>Suppe</x:v>
      </x:c>
      <x:c r="C2408" s="137" t="str">
        <x:v>dish_type</x:v>
      </x:c>
      <x:c r="D2408" s="138" t="str">
        <x:v>editorial_rule</x:v>
      </x:c>
      <x:c r="E2408" s="139" t="n">
        <x:v>0.9</x:v>
      </x:c>
    </x:row>
    <x:row r="2409">
      <x:c r="A2409" s="137" t="str">
        <x:v>SU-090-V1</x:v>
      </x:c>
      <x:c r="B2409" s="137" t="str">
        <x:v>Meal Prep</x:v>
      </x:c>
      <x:c r="C2409" s="137" t="str">
        <x:v>use_case</x:v>
      </x:c>
      <x:c r="D2409" s="138" t="str">
        <x:v>recipe_properties</x:v>
      </x:c>
      <x:c r="E2409" s="139" t="n">
        <x:v>0.88</x:v>
      </x:c>
    </x:row>
    <x:row r="2410">
      <x:c r="A2410" s="137" t="str">
        <x:v>SU-090-V1</x:v>
      </x:c>
      <x:c r="B2410" s="137" t="str">
        <x:v>tiefkühlgeeignet</x:v>
      </x:c>
      <x:c r="C2410" s="137" t="str">
        <x:v>use_case</x:v>
      </x:c>
      <x:c r="D2410" s="138" t="str">
        <x:v>recipe_properties</x:v>
      </x:c>
      <x:c r="E2410" s="139" t="n">
        <x:v>0.88</x:v>
      </x:c>
    </x:row>
    <x:row r="2411">
      <x:c r="A2411" s="137" t="str">
        <x:v>SU-090-V1</x:v>
      </x:c>
      <x:c r="B2411" s="137" t="str">
        <x:v>transportierbar</x:v>
      </x:c>
      <x:c r="C2411" s="137" t="str">
        <x:v>use_case</x:v>
      </x:c>
      <x:c r="D2411" s="138" t="str">
        <x:v>recipe_properties</x:v>
      </x:c>
      <x:c r="E2411" s="139" t="n">
        <x:v>0.88</x:v>
      </x:c>
    </x:row>
    <x:row r="2412">
      <x:c r="A2412" s="137" t="str">
        <x:v>SU-090-V1</x:v>
      </x:c>
      <x:c r="B2412" s="137" t="str">
        <x:v>für mehrere Portionen</x:v>
      </x:c>
      <x:c r="C2412" s="137" t="str">
        <x:v>use_case</x:v>
      </x:c>
      <x:c r="D2412" s="138" t="str">
        <x:v>recipe_properties</x:v>
      </x:c>
      <x:c r="E2412" s="139" t="n">
        <x:v>0.88</x:v>
      </x:c>
    </x:row>
    <x:row r="2413">
      <x:c r="A2413" s="137" t="str">
        <x:v>SU-090-V1</x:v>
      </x:c>
      <x:c r="B2413" s="137" t="str">
        <x:v>One Pot</x:v>
      </x:c>
      <x:c r="C2413" s="137" t="str">
        <x:v>use_case</x:v>
      </x:c>
      <x:c r="D2413" s="138" t="str">
        <x:v>recipe_properties</x:v>
      </x:c>
      <x:c r="E2413" s="139" t="n">
        <x:v>0.88</x:v>
      </x:c>
    </x:row>
    <x:row r="2414">
      <x:c r="A2414" s="137" t="str">
        <x:v>SU-090-V1</x:v>
      </x:c>
      <x:c r="B2414" s="137" t="str">
        <x:v>vertraut</x:v>
      </x:c>
      <x:c r="C2414" s="137" t="str">
        <x:v>novelty</x:v>
      </x:c>
      <x:c r="D2414" s="138" t="str">
        <x:v>editorial_rule</x:v>
      </x:c>
      <x:c r="E2414" s="139" t="n">
        <x:v>0.78</x:v>
      </x:c>
    </x:row>
    <x:row r="2415">
      <x:c r="A2415" s="137" t="str">
        <x:v>SU-090-V1</x:v>
      </x:c>
      <x:c r="B2415" s="137" t="str">
        <x:v>normaler Supermarkt</x:v>
      </x:c>
      <x:c r="C2415" s="137" t="str">
        <x:v>availability</x:v>
      </x:c>
      <x:c r="D2415" s="138" t="str">
        <x:v>ingredient_rule</x:v>
      </x:c>
      <x:c r="E2415" s="139" t="n">
        <x:v>0.78</x:v>
      </x:c>
    </x:row>
    <x:row r="2416">
      <x:c r="A2416" s="137" t="str">
        <x:v>SU-090-V1</x:v>
      </x:c>
      <x:c r="B2416" s="137" t="str">
        <x:v>international/modern</x:v>
      </x:c>
      <x:c r="C2416" s="137" t="str">
        <x:v>region</x:v>
      </x:c>
      <x:c r="D2416" s="138" t="str">
        <x:v>editorial_rule</x:v>
      </x:c>
      <x:c r="E2416" s="139" t="n">
        <x:v>0.78</x:v>
      </x:c>
    </x:row>
    <x:row r="2417">
      <x:c r="A2417" s="137" t="str">
        <x:v>SU-090-V1</x:v>
      </x:c>
      <x:c r="B2417" s="137" t="str">
        <x:v>frisch</x:v>
      </x:c>
      <x:c r="C2417" s="137" t="str">
        <x:v>flavor</x:v>
      </x:c>
      <x:c r="D2417" s="138" t="str">
        <x:v>ingredient_rule</x:v>
      </x:c>
      <x:c r="E2417" s="139" t="n">
        <x:v>0.8</x:v>
      </x:c>
    </x:row>
    <x:row r="2418">
      <x:c r="A2418" s="137" t="str">
        <x:v>SU-090-V1</x:v>
      </x:c>
      <x:c r="B2418" s="137" t="str">
        <x:v>herzhaft</x:v>
      </x:c>
      <x:c r="C2418" s="137" t="str">
        <x:v>flavor</x:v>
      </x:c>
      <x:c r="D2418" s="138" t="str">
        <x:v>ingredient_rule</x:v>
      </x:c>
      <x:c r="E2418" s="139" t="n">
        <x:v>0.8</x:v>
      </x:c>
    </x:row>
    <x:row r="2419">
      <x:c r="A2419" s="137" t="str">
        <x:v>SU-090-V1</x:v>
      </x:c>
      <x:c r="B2419" s="137" t="str">
        <x:v>mild</x:v>
      </x:c>
      <x:c r="C2419" s="137" t="str">
        <x:v>spice</x:v>
      </x:c>
      <x:c r="D2419" s="138" t="str">
        <x:v>ingredient_rule</x:v>
      </x:c>
      <x:c r="E2419" s="139" t="n">
        <x:v>0.85</x:v>
      </x:c>
    </x:row>
    <x:row r="2420">
      <x:c r="A2420" s="137" t="str">
        <x:v>SU-090-V1</x:v>
      </x:c>
      <x:c r="B2420" s="137" t="str">
        <x:v>Winter</x:v>
      </x:c>
      <x:c r="C2420" s="137" t="str">
        <x:v>season</x:v>
      </x:c>
      <x:c r="D2420" s="138" t="str">
        <x:v>editorial_rule</x:v>
      </x:c>
      <x:c r="E2420" s="139" t="n">
        <x:v>0.72</x:v>
      </x:c>
    </x:row>
    <x:row r="2421">
      <x:c r="A2421" s="137" t="str">
        <x:v>SU-090-V1</x:v>
      </x:c>
      <x:c r="B2421" s="137" t="str">
        <x:v>warm</x:v>
      </x:c>
      <x:c r="C2421" s="137" t="str">
        <x:v>temperature</x:v>
      </x:c>
      <x:c r="D2421" s="138" t="str">
        <x:v>recipe_properties</x:v>
      </x:c>
      <x:c r="E2421" s="139" t="n">
        <x:v>0.9</x:v>
      </x:c>
    </x:row>
    <x:row r="2422">
      <x:c r="A2422" s="137" t="str">
        <x:v>SU-090-V1</x:v>
      </x:c>
      <x:c r="B2422" s="137" t="str">
        <x:v>Topf</x:v>
      </x:c>
      <x:c r="C2422" s="137" t="str">
        <x:v>equipment</x:v>
      </x:c>
      <x:c r="D2422" s="138" t="str">
        <x:v>steps_and_existing_data</x:v>
      </x:c>
      <x:c r="E2422" s="139" t="n">
        <x:v>0.88</x:v>
      </x:c>
    </x:row>
    <x:row r="2423">
      <x:c r="A2423" s="137" t="str">
        <x:v>SU-090-V1</x:v>
      </x:c>
      <x:c r="B2423" s="137" t="str">
        <x:v>Pfanne</x:v>
      </x:c>
      <x:c r="C2423" s="137" t="str">
        <x:v>equipment</x:v>
      </x:c>
      <x:c r="D2423" s="138" t="str">
        <x:v>steps_and_existing_data</x:v>
      </x:c>
      <x:c r="E2423" s="139" t="n">
        <x:v>0.88</x:v>
      </x:c>
    </x:row>
    <x:row r="2424">
      <x:c r="A2424" s="137" t="str">
        <x:v>SU-090-V1</x:v>
      </x:c>
      <x:c r="B2424" s="137" t="str">
        <x:v>mittel</x:v>
      </x:c>
      <x:c r="C2424" s="137" t="str">
        <x:v>difficulty</x:v>
      </x:c>
      <x:c r="D2424" s="138" t="str">
        <x:v>existing_value</x:v>
      </x:c>
      <x:c r="E2424" s="139" t="n">
        <x:v>0.95</x:v>
      </x:c>
    </x:row>
    <x:row r="2425">
      <x:c r="A2425" s="137" t="str">
        <x:v>SU-090-V1</x:v>
      </x:c>
      <x:c r="B2425" s="137" t="str">
        <x:v>mittel</x:v>
      </x:c>
      <x:c r="C2425" s="137" t="str">
        <x:v>time</x:v>
      </x:c>
      <x:c r="D2425" s="138" t="str">
        <x:v>total_time</x:v>
      </x:c>
      <x:c r="E2425" s="139" t="n">
        <x:v>1</x:v>
      </x:c>
    </x:row>
    <x:row r="2426">
      <x:c r="A2426" s="137" t="str">
        <x:v>SU-090-V1</x:v>
      </x:c>
      <x:c r="B2426" s="137" t="str">
        <x:v>teuer</x:v>
      </x:c>
      <x:c r="C2426" s="137" t="str">
        <x:v>cost</x:v>
      </x:c>
      <x:c r="D2426" s="138" t="str">
        <x:v>cost_per_serving</x:v>
      </x:c>
      <x:c r="E2426" s="139" t="n">
        <x:v>1</x:v>
      </x:c>
    </x:row>
    <x:row r="2427">
      <x:c r="A2427" s="137" t="str">
        <x:v>SU-091-V1</x:v>
      </x:c>
      <x:c r="B2427" s="137" t="str">
        <x:v>vegetarisch</x:v>
      </x:c>
      <x:c r="C2427" s="137" t="str">
        <x:v>diet</x:v>
      </x:c>
      <x:c r="D2427" s="138" t="str">
        <x:v>ingredients</x:v>
      </x:c>
      <x:c r="E2427" s="139" t="n">
        <x:v>0.96</x:v>
      </x:c>
    </x:row>
    <x:row r="2428">
      <x:c r="A2428" s="137" t="str">
        <x:v>SU-091-V1</x:v>
      </x:c>
      <x:c r="B2428" s="137" t="str">
        <x:v>nach Zutaten halal-kompatibel</x:v>
      </x:c>
      <x:c r="C2428" s="137" t="str">
        <x:v>halal</x:v>
      </x:c>
      <x:c r="D2428" s="138" t="str">
        <x:v>ingredients</x:v>
      </x:c>
      <x:c r="E2428" s="139" t="n">
        <x:v>0.94</x:v>
      </x:c>
    </x:row>
    <x:row r="2429">
      <x:c r="A2429" s="137" t="str">
        <x:v>SU-091-V1</x:v>
      </x:c>
      <x:c r="B2429" s="137" t="str">
        <x:v>glutenfrei nach Zutaten</x:v>
      </x:c>
      <x:c r="C2429" s="137" t="str">
        <x:v>compatibility</x:v>
      </x:c>
      <x:c r="D2429" s="138" t="str">
        <x:v>ingredients</x:v>
      </x:c>
      <x:c r="E2429" s="139" t="n">
        <x:v>0.9</x:v>
      </x:c>
    </x:row>
    <x:row r="2430">
      <x:c r="A2430" s="137" t="str">
        <x:v>SU-091-V1</x:v>
      </x:c>
      <x:c r="B2430" s="137" t="str">
        <x:v>mit laktosefreien Produkten</x:v>
      </x:c>
      <x:c r="C2430" s="137" t="str">
        <x:v>compatibility</x:v>
      </x:c>
      <x:c r="D2430" s="138" t="str">
        <x:v>ingredients</x:v>
      </x:c>
      <x:c r="E2430" s="139" t="n">
        <x:v>0.9</x:v>
      </x:c>
    </x:row>
    <x:row r="2431">
      <x:c r="A2431" s="137" t="str">
        <x:v>SU-091-V1</x:v>
      </x:c>
      <x:c r="B2431" s="137" t="str">
        <x:v>nussfrei nach Zutaten</x:v>
      </x:c>
      <x:c r="C2431" s="137" t="str">
        <x:v>compatibility</x:v>
      </x:c>
      <x:c r="D2431" s="138" t="str">
        <x:v>ingredients</x:v>
      </x:c>
      <x:c r="E2431" s="139" t="n">
        <x:v>0.9</x:v>
      </x:c>
    </x:row>
    <x:row r="2432">
      <x:c r="A2432" s="137" t="str">
        <x:v>SU-091-V1</x:v>
      </x:c>
      <x:c r="B2432" s="137" t="str">
        <x:v>eifrei nach Zutaten</x:v>
      </x:c>
      <x:c r="C2432" s="137" t="str">
        <x:v>compatibility</x:v>
      </x:c>
      <x:c r="D2432" s="138" t="str">
        <x:v>ingredients</x:v>
      </x:c>
      <x:c r="E2432" s="139" t="n">
        <x:v>0.9</x:v>
      </x:c>
    </x:row>
    <x:row r="2433">
      <x:c r="A2433" s="137" t="str">
        <x:v>SU-091-V1</x:v>
      </x:c>
      <x:c r="B2433" s="137" t="str">
        <x:v>sojafrei nach Zutaten</x:v>
      </x:c>
      <x:c r="C2433" s="137" t="str">
        <x:v>compatibility</x:v>
      </x:c>
      <x:c r="D2433" s="138" t="str">
        <x:v>ingredients</x:v>
      </x:c>
      <x:c r="E2433" s="139" t="n">
        <x:v>0.9</x:v>
      </x:c>
    </x:row>
    <x:row r="2434">
      <x:c r="A2434" s="137" t="str">
        <x:v>SU-091-V1</x:v>
      </x:c>
      <x:c r="B2434" s="137" t="str">
        <x:v>leicht</x:v>
      </x:c>
      <x:c r="C2434" s="137" t="str">
        <x:v>nutrition</x:v>
      </x:c>
      <x:c r="D2434" s="138" t="str">
        <x:v>macros</x:v>
      </x:c>
      <x:c r="E2434" s="139" t="n">
        <x:v>0.9</x:v>
      </x:c>
    </x:row>
    <x:row r="2435">
      <x:c r="A2435" s="137" t="str">
        <x:v>SU-091-V1</x:v>
      </x:c>
      <x:c r="B2435" s="137" t="str">
        <x:v>leichte Mahlzeit</x:v>
      </x:c>
      <x:c r="C2435" s="137" t="str">
        <x:v>meal_role</x:v>
      </x:c>
      <x:c r="D2435" s="138" t="str">
        <x:v>editorial_rule</x:v>
      </x:c>
      <x:c r="E2435" s="139" t="n">
        <x:v>0.93</x:v>
      </x:c>
    </x:row>
    <x:row r="2436">
      <x:c r="A2436" s="137" t="str">
        <x:v>SU-091-V1</x:v>
      </x:c>
      <x:c r="B2436" s="137" t="str">
        <x:v>Suppe</x:v>
      </x:c>
      <x:c r="C2436" s="137" t="str">
        <x:v>dish_type</x:v>
      </x:c>
      <x:c r="D2436" s="138" t="str">
        <x:v>editorial_rule</x:v>
      </x:c>
      <x:c r="E2436" s="139" t="n">
        <x:v>0.9</x:v>
      </x:c>
    </x:row>
    <x:row r="2437">
      <x:c r="A2437" s="137" t="str">
        <x:v>SU-091-V1</x:v>
      </x:c>
      <x:c r="B2437" s="137" t="str">
        <x:v>Meal Prep</x:v>
      </x:c>
      <x:c r="C2437" s="137" t="str">
        <x:v>use_case</x:v>
      </x:c>
      <x:c r="D2437" s="138" t="str">
        <x:v>recipe_properties</x:v>
      </x:c>
      <x:c r="E2437" s="139" t="n">
        <x:v>0.88</x:v>
      </x:c>
    </x:row>
    <x:row r="2438">
      <x:c r="A2438" s="137" t="str">
        <x:v>SU-091-V1</x:v>
      </x:c>
      <x:c r="B2438" s="137" t="str">
        <x:v>tiefkühlgeeignet</x:v>
      </x:c>
      <x:c r="C2438" s="137" t="str">
        <x:v>use_case</x:v>
      </x:c>
      <x:c r="D2438" s="138" t="str">
        <x:v>recipe_properties</x:v>
      </x:c>
      <x:c r="E2438" s="139" t="n">
        <x:v>0.88</x:v>
      </x:c>
    </x:row>
    <x:row r="2439">
      <x:c r="A2439" s="137" t="str">
        <x:v>SU-091-V1</x:v>
      </x:c>
      <x:c r="B2439" s="137" t="str">
        <x:v>transportierbar</x:v>
      </x:c>
      <x:c r="C2439" s="137" t="str">
        <x:v>use_case</x:v>
      </x:c>
      <x:c r="D2439" s="138" t="str">
        <x:v>recipe_properties</x:v>
      </x:c>
      <x:c r="E2439" s="139" t="n">
        <x:v>0.88</x:v>
      </x:c>
    </x:row>
    <x:row r="2440">
      <x:c r="A2440" s="137" t="str">
        <x:v>SU-091-V1</x:v>
      </x:c>
      <x:c r="B2440" s="137" t="str">
        <x:v>für mehrere Portionen</x:v>
      </x:c>
      <x:c r="C2440" s="137" t="str">
        <x:v>use_case</x:v>
      </x:c>
      <x:c r="D2440" s="138" t="str">
        <x:v>recipe_properties</x:v>
      </x:c>
      <x:c r="E2440" s="139" t="n">
        <x:v>0.88</x:v>
      </x:c>
    </x:row>
    <x:row r="2441">
      <x:c r="A2441" s="137" t="str">
        <x:v>SU-091-V1</x:v>
      </x:c>
      <x:c r="B2441" s="137" t="str">
        <x:v>One Pot</x:v>
      </x:c>
      <x:c r="C2441" s="137" t="str">
        <x:v>use_case</x:v>
      </x:c>
      <x:c r="D2441" s="138" t="str">
        <x:v>recipe_properties</x:v>
      </x:c>
      <x:c r="E2441" s="139" t="n">
        <x:v>0.88</x:v>
      </x:c>
    </x:row>
    <x:row r="2442">
      <x:c r="A2442" s="137" t="str">
        <x:v>SU-091-V1</x:v>
      </x:c>
      <x:c r="B2442" s="137" t="str">
        <x:v>vertraut</x:v>
      </x:c>
      <x:c r="C2442" s="137" t="str">
        <x:v>novelty</x:v>
      </x:c>
      <x:c r="D2442" s="138" t="str">
        <x:v>editorial_rule</x:v>
      </x:c>
      <x:c r="E2442" s="139" t="n">
        <x:v>0.78</x:v>
      </x:c>
    </x:row>
    <x:row r="2443">
      <x:c r="A2443" s="137" t="str">
        <x:v>SU-091-V1</x:v>
      </x:c>
      <x:c r="B2443" s="137" t="str">
        <x:v>normaler Supermarkt</x:v>
      </x:c>
      <x:c r="C2443" s="137" t="str">
        <x:v>availability</x:v>
      </x:c>
      <x:c r="D2443" s="138" t="str">
        <x:v>ingredient_rule</x:v>
      </x:c>
      <x:c r="E2443" s="139" t="n">
        <x:v>0.78</x:v>
      </x:c>
    </x:row>
    <x:row r="2444">
      <x:c r="A2444" s="137" t="str">
        <x:v>SU-091-V1</x:v>
      </x:c>
      <x:c r="B2444" s="137" t="str">
        <x:v>nordafrikanisch inspiriert</x:v>
      </x:c>
      <x:c r="C2444" s="137" t="str">
        <x:v>region</x:v>
      </x:c>
      <x:c r="D2444" s="138" t="str">
        <x:v>editorial_rule</x:v>
      </x:c>
      <x:c r="E2444" s="139" t="n">
        <x:v>0.78</x:v>
      </x:c>
    </x:row>
    <x:row r="2445">
      <x:c r="A2445" s="137" t="str">
        <x:v>SU-091-V1</x:v>
      </x:c>
      <x:c r="B2445" s="137" t="str">
        <x:v>frisch</x:v>
      </x:c>
      <x:c r="C2445" s="137" t="str">
        <x:v>flavor</x:v>
      </x:c>
      <x:c r="D2445" s="138" t="str">
        <x:v>ingredient_rule</x:v>
      </x:c>
      <x:c r="E2445" s="139" t="n">
        <x:v>0.8</x:v>
      </x:c>
    </x:row>
    <x:row r="2446">
      <x:c r="A2446" s="137" t="str">
        <x:v>SU-091-V1</x:v>
      </x:c>
      <x:c r="B2446" s="137" t="str">
        <x:v>herzhaft</x:v>
      </x:c>
      <x:c r="C2446" s="137" t="str">
        <x:v>flavor</x:v>
      </x:c>
      <x:c r="D2446" s="138" t="str">
        <x:v>ingredient_rule</x:v>
      </x:c>
      <x:c r="E2446" s="139" t="n">
        <x:v>0.8</x:v>
      </x:c>
    </x:row>
    <x:row r="2447">
      <x:c r="A2447" s="137" t="str">
        <x:v>SU-091-V1</x:v>
      </x:c>
      <x:c r="B2447" s="137" t="str">
        <x:v>würzig</x:v>
      </x:c>
      <x:c r="C2447" s="137" t="str">
        <x:v>flavor</x:v>
      </x:c>
      <x:c r="D2447" s="138" t="str">
        <x:v>ingredient_rule</x:v>
      </x:c>
      <x:c r="E2447" s="139" t="n">
        <x:v>0.8</x:v>
      </x:c>
    </x:row>
    <x:row r="2448">
      <x:c r="A2448" s="137" t="str">
        <x:v>SU-091-V1</x:v>
      </x:c>
      <x:c r="B2448" s="137" t="str">
        <x:v>scharf</x:v>
      </x:c>
      <x:c r="C2448" s="137" t="str">
        <x:v>spice</x:v>
      </x:c>
      <x:c r="D2448" s="138" t="str">
        <x:v>ingredient_rule</x:v>
      </x:c>
      <x:c r="E2448" s="139" t="n">
        <x:v>0.85</x:v>
      </x:c>
    </x:row>
    <x:row r="2449">
      <x:c r="A2449" s="137" t="str">
        <x:v>SU-091-V1</x:v>
      </x:c>
      <x:c r="B2449" s="137" t="str">
        <x:v>Herbst</x:v>
      </x:c>
      <x:c r="C2449" s="137" t="str">
        <x:v>season</x:v>
      </x:c>
      <x:c r="D2449" s="138" t="str">
        <x:v>editorial_rule</x:v>
      </x:c>
      <x:c r="E2449" s="139" t="n">
        <x:v>0.72</x:v>
      </x:c>
    </x:row>
    <x:row r="2450">
      <x:c r="A2450" s="137" t="str">
        <x:v>SU-091-V1</x:v>
      </x:c>
      <x:c r="B2450" s="137" t="str">
        <x:v>warm</x:v>
      </x:c>
      <x:c r="C2450" s="137" t="str">
        <x:v>temperature</x:v>
      </x:c>
      <x:c r="D2450" s="138" t="str">
        <x:v>recipe_properties</x:v>
      </x:c>
      <x:c r="E2450" s="139" t="n">
        <x:v>0.9</x:v>
      </x:c>
    </x:row>
    <x:row r="2451">
      <x:c r="A2451" s="137" t="str">
        <x:v>SU-091-V1</x:v>
      </x:c>
      <x:c r="B2451" s="137" t="str">
        <x:v>Topf</x:v>
      </x:c>
      <x:c r="C2451" s="137" t="str">
        <x:v>equipment</x:v>
      </x:c>
      <x:c r="D2451" s="138" t="str">
        <x:v>steps_and_existing_data</x:v>
      </x:c>
      <x:c r="E2451" s="139" t="n">
        <x:v>0.88</x:v>
      </x:c>
    </x:row>
    <x:row r="2452">
      <x:c r="A2452" s="137" t="str">
        <x:v>SU-091-V1</x:v>
      </x:c>
      <x:c r="B2452" s="137" t="str">
        <x:v>Mixer/Pürierstab</x:v>
      </x:c>
      <x:c r="C2452" s="137" t="str">
        <x:v>equipment</x:v>
      </x:c>
      <x:c r="D2452" s="138" t="str">
        <x:v>steps_and_existing_data</x:v>
      </x:c>
      <x:c r="E2452" s="139" t="n">
        <x:v>0.88</x:v>
      </x:c>
    </x:row>
    <x:row r="2453">
      <x:c r="A2453" s="137" t="str">
        <x:v>SU-091-V1</x:v>
      </x:c>
      <x:c r="B2453" s="137" t="str">
        <x:v>Pfanne</x:v>
      </x:c>
      <x:c r="C2453" s="137" t="str">
        <x:v>equipment</x:v>
      </x:c>
      <x:c r="D2453" s="138" t="str">
        <x:v>steps_and_existing_data</x:v>
      </x:c>
      <x:c r="E2453" s="139" t="n">
        <x:v>0.88</x:v>
      </x:c>
    </x:row>
    <x:row r="2454">
      <x:c r="A2454" s="137" t="str">
        <x:v>SU-091-V1</x:v>
      </x:c>
      <x:c r="B2454" s="137" t="str">
        <x:v>mittel</x:v>
      </x:c>
      <x:c r="C2454" s="137" t="str">
        <x:v>difficulty</x:v>
      </x:c>
      <x:c r="D2454" s="138" t="str">
        <x:v>existing_value</x:v>
      </x:c>
      <x:c r="E2454" s="139" t="n">
        <x:v>0.95</x:v>
      </x:c>
    </x:row>
    <x:row r="2455">
      <x:c r="A2455" s="137" t="str">
        <x:v>SU-091-V1</x:v>
      </x:c>
      <x:c r="B2455" s="137" t="str">
        <x:v>mittel</x:v>
      </x:c>
      <x:c r="C2455" s="137" t="str">
        <x:v>time</x:v>
      </x:c>
      <x:c r="D2455" s="138" t="str">
        <x:v>total_time</x:v>
      </x:c>
      <x:c r="E2455" s="139" t="n">
        <x:v>1</x:v>
      </x:c>
    </x:row>
    <x:row r="2456">
      <x:c r="A2456" s="137" t="str">
        <x:v>SU-091-V1</x:v>
      </x:c>
      <x:c r="B2456" s="137" t="str">
        <x:v>günstig</x:v>
      </x:c>
      <x:c r="C2456" s="137" t="str">
        <x:v>cost</x:v>
      </x:c>
      <x:c r="D2456" s="138" t="str">
        <x:v>cost_per_serving</x:v>
      </x:c>
      <x:c r="E2456" s="139" t="n">
        <x:v>1</x:v>
      </x:c>
    </x:row>
    <x:row r="2457">
      <x:c r="A2457" s="137" t="str">
        <x:v>SU-092-V1</x:v>
      </x:c>
      <x:c r="B2457" s="137" t="str">
        <x:v>vegan</x:v>
      </x:c>
      <x:c r="C2457" s="137" t="str">
        <x:v>diet</x:v>
      </x:c>
      <x:c r="D2457" s="138" t="str">
        <x:v>ingredients</x:v>
      </x:c>
      <x:c r="E2457" s="139" t="n">
        <x:v>0.96</x:v>
      </x:c>
    </x:row>
    <x:row r="2458">
      <x:c r="A2458" s="137" t="str">
        <x:v>SU-092-V1</x:v>
      </x:c>
      <x:c r="B2458" s="137" t="str">
        <x:v>nach Zutaten halal-kompatibel</x:v>
      </x:c>
      <x:c r="C2458" s="137" t="str">
        <x:v>halal</x:v>
      </x:c>
      <x:c r="D2458" s="138" t="str">
        <x:v>ingredients</x:v>
      </x:c>
      <x:c r="E2458" s="139" t="n">
        <x:v>0.94</x:v>
      </x:c>
    </x:row>
    <x:row r="2459">
      <x:c r="A2459" s="137" t="str">
        <x:v>SU-092-V1</x:v>
      </x:c>
      <x:c r="B2459" s="137" t="str">
        <x:v>mit Austausch glutenfrei</x:v>
      </x:c>
      <x:c r="C2459" s="137" t="str">
        <x:v>compatibility</x:v>
      </x:c>
      <x:c r="D2459" s="138" t="str">
        <x:v>ingredients</x:v>
      </x:c>
      <x:c r="E2459" s="139" t="n">
        <x:v>0.9</x:v>
      </x:c>
    </x:row>
    <x:row r="2460">
      <x:c r="A2460" s="137" t="str">
        <x:v>SU-092-V1</x:v>
      </x:c>
      <x:c r="B2460" s="137" t="str">
        <x:v>laktosefrei nach Zutaten</x:v>
      </x:c>
      <x:c r="C2460" s="137" t="str">
        <x:v>compatibility</x:v>
      </x:c>
      <x:c r="D2460" s="138" t="str">
        <x:v>ingredients</x:v>
      </x:c>
      <x:c r="E2460" s="139" t="n">
        <x:v>0.9</x:v>
      </x:c>
    </x:row>
    <x:row r="2461">
      <x:c r="A2461" s="137" t="str">
        <x:v>SU-092-V1</x:v>
      </x:c>
      <x:c r="B2461" s="137" t="str">
        <x:v>nussfrei nach Zutaten</x:v>
      </x:c>
      <x:c r="C2461" s="137" t="str">
        <x:v>compatibility</x:v>
      </x:c>
      <x:c r="D2461" s="138" t="str">
        <x:v>ingredients</x:v>
      </x:c>
      <x:c r="E2461" s="139" t="n">
        <x:v>0.9</x:v>
      </x:c>
    </x:row>
    <x:row r="2462">
      <x:c r="A2462" s="137" t="str">
        <x:v>SU-092-V1</x:v>
      </x:c>
      <x:c r="B2462" s="137" t="str">
        <x:v>eifrei nach Zutaten</x:v>
      </x:c>
      <x:c r="C2462" s="137" t="str">
        <x:v>compatibility</x:v>
      </x:c>
      <x:c r="D2462" s="138" t="str">
        <x:v>ingredients</x:v>
      </x:c>
      <x:c r="E2462" s="139" t="n">
        <x:v>0.9</x:v>
      </x:c>
    </x:row>
    <x:row r="2463">
      <x:c r="A2463" s="137" t="str">
        <x:v>SU-092-V1</x:v>
      </x:c>
      <x:c r="B2463" s="137" t="str">
        <x:v>sojafrei nach Zutaten</x:v>
      </x:c>
      <x:c r="C2463" s="137" t="str">
        <x:v>compatibility</x:v>
      </x:c>
      <x:c r="D2463" s="138" t="str">
        <x:v>ingredients</x:v>
      </x:c>
      <x:c r="E2463" s="139" t="n">
        <x:v>0.9</x:v>
      </x:c>
    </x:row>
    <x:row r="2464">
      <x:c r="A2464" s="137" t="str">
        <x:v>SU-092-V1</x:v>
      </x:c>
      <x:c r="B2464" s="137" t="str">
        <x:v>ballaststoffreich</x:v>
      </x:c>
      <x:c r="C2464" s="137" t="str">
        <x:v>nutrition</x:v>
      </x:c>
      <x:c r="D2464" s="138" t="str">
        <x:v>macros</x:v>
      </x:c>
      <x:c r="E2464" s="139" t="n">
        <x:v>0.9</x:v>
      </x:c>
    </x:row>
    <x:row r="2465">
      <x:c r="A2465" s="137" t="str">
        <x:v>SU-092-V1</x:v>
      </x:c>
      <x:c r="B2465" s="137" t="str">
        <x:v>leicht</x:v>
      </x:c>
      <x:c r="C2465" s="137" t="str">
        <x:v>nutrition</x:v>
      </x:c>
      <x:c r="D2465" s="138" t="str">
        <x:v>macros</x:v>
      </x:c>
      <x:c r="E2465" s="139" t="n">
        <x:v>0.9</x:v>
      </x:c>
    </x:row>
    <x:row r="2466">
      <x:c r="A2466" s="137" t="str">
        <x:v>SU-092-V1</x:v>
      </x:c>
      <x:c r="B2466" s="137" t="str">
        <x:v>leichte Mahlzeit</x:v>
      </x:c>
      <x:c r="C2466" s="137" t="str">
        <x:v>meal_role</x:v>
      </x:c>
      <x:c r="D2466" s="138" t="str">
        <x:v>editorial_rule</x:v>
      </x:c>
      <x:c r="E2466" s="139" t="n">
        <x:v>0.93</x:v>
      </x:c>
    </x:row>
    <x:row r="2467">
      <x:c r="A2467" s="137" t="str">
        <x:v>SU-092-V1</x:v>
      </x:c>
      <x:c r="B2467" s="137" t="str">
        <x:v>Suppe</x:v>
      </x:c>
      <x:c r="C2467" s="137" t="str">
        <x:v>dish_type</x:v>
      </x:c>
      <x:c r="D2467" s="138" t="str">
        <x:v>editorial_rule</x:v>
      </x:c>
      <x:c r="E2467" s="139" t="n">
        <x:v>0.9</x:v>
      </x:c>
    </x:row>
    <x:row r="2468">
      <x:c r="A2468" s="137" t="str">
        <x:v>SU-092-V1</x:v>
      </x:c>
      <x:c r="B2468" s="137" t="str">
        <x:v>Meal Prep</x:v>
      </x:c>
      <x:c r="C2468" s="137" t="str">
        <x:v>use_case</x:v>
      </x:c>
      <x:c r="D2468" s="138" t="str">
        <x:v>recipe_properties</x:v>
      </x:c>
      <x:c r="E2468" s="139" t="n">
        <x:v>0.88</x:v>
      </x:c>
    </x:row>
    <x:row r="2469">
      <x:c r="A2469" s="137" t="str">
        <x:v>SU-092-V1</x:v>
      </x:c>
      <x:c r="B2469" s="137" t="str">
        <x:v>tiefkühlgeeignet</x:v>
      </x:c>
      <x:c r="C2469" s="137" t="str">
        <x:v>use_case</x:v>
      </x:c>
      <x:c r="D2469" s="138" t="str">
        <x:v>recipe_properties</x:v>
      </x:c>
      <x:c r="E2469" s="139" t="n">
        <x:v>0.88</x:v>
      </x:c>
    </x:row>
    <x:row r="2470">
      <x:c r="A2470" s="137" t="str">
        <x:v>SU-092-V1</x:v>
      </x:c>
      <x:c r="B2470" s="137" t="str">
        <x:v>transportierbar</x:v>
      </x:c>
      <x:c r="C2470" s="137" t="str">
        <x:v>use_case</x:v>
      </x:c>
      <x:c r="D2470" s="138" t="str">
        <x:v>recipe_properties</x:v>
      </x:c>
      <x:c r="E2470" s="139" t="n">
        <x:v>0.88</x:v>
      </x:c>
    </x:row>
    <x:row r="2471">
      <x:c r="A2471" s="137" t="str">
        <x:v>SU-092-V1</x:v>
      </x:c>
      <x:c r="B2471" s="137" t="str">
        <x:v>für mehrere Portionen</x:v>
      </x:c>
      <x:c r="C2471" s="137" t="str">
        <x:v>use_case</x:v>
      </x:c>
      <x:c r="D2471" s="138" t="str">
        <x:v>recipe_properties</x:v>
      </x:c>
      <x:c r="E2471" s="139" t="n">
        <x:v>0.88</x:v>
      </x:c>
    </x:row>
    <x:row r="2472">
      <x:c r="A2472" s="137" t="str">
        <x:v>SU-092-V1</x:v>
      </x:c>
      <x:c r="B2472" s="137" t="str">
        <x:v>vertraut</x:v>
      </x:c>
      <x:c r="C2472" s="137" t="str">
        <x:v>novelty</x:v>
      </x:c>
      <x:c r="D2472" s="138" t="str">
        <x:v>editorial_rule</x:v>
      </x:c>
      <x:c r="E2472" s="139" t="n">
        <x:v>0.78</x:v>
      </x:c>
    </x:row>
    <x:row r="2473">
      <x:c r="A2473" s="137" t="str">
        <x:v>SU-092-V1</x:v>
      </x:c>
      <x:c r="B2473" s="137" t="str">
        <x:v>normaler Supermarkt</x:v>
      </x:c>
      <x:c r="C2473" s="137" t="str">
        <x:v>availability</x:v>
      </x:c>
      <x:c r="D2473" s="138" t="str">
        <x:v>ingredient_rule</x:v>
      </x:c>
      <x:c r="E2473" s="139" t="n">
        <x:v>0.78</x:v>
      </x:c>
    </x:row>
    <x:row r="2474">
      <x:c r="A2474" s="137" t="str">
        <x:v>SU-092-V1</x:v>
      </x:c>
      <x:c r="B2474" s="137" t="str">
        <x:v>international/modern</x:v>
      </x:c>
      <x:c r="C2474" s="137" t="str">
        <x:v>region</x:v>
      </x:c>
      <x:c r="D2474" s="138" t="str">
        <x:v>editorial_rule</x:v>
      </x:c>
      <x:c r="E2474" s="139" t="n">
        <x:v>0.78</x:v>
      </x:c>
    </x:row>
    <x:row r="2475">
      <x:c r="A2475" s="137" t="str">
        <x:v>SU-092-V1</x:v>
      </x:c>
      <x:c r="B2475" s="137" t="str">
        <x:v>frisch</x:v>
      </x:c>
      <x:c r="C2475" s="137" t="str">
        <x:v>flavor</x:v>
      </x:c>
      <x:c r="D2475" s="138" t="str">
        <x:v>ingredient_rule</x:v>
      </x:c>
      <x:c r="E2475" s="139" t="n">
        <x:v>0.8</x:v>
      </x:c>
    </x:row>
    <x:row r="2476">
      <x:c r="A2476" s="137" t="str">
        <x:v>SU-092-V1</x:v>
      </x:c>
      <x:c r="B2476" s="137" t="str">
        <x:v>herzhaft</x:v>
      </x:c>
      <x:c r="C2476" s="137" t="str">
        <x:v>flavor</x:v>
      </x:c>
      <x:c r="D2476" s="138" t="str">
        <x:v>ingredient_rule</x:v>
      </x:c>
      <x:c r="E2476" s="139" t="n">
        <x:v>0.8</x:v>
      </x:c>
    </x:row>
    <x:row r="2477">
      <x:c r="A2477" s="137" t="str">
        <x:v>SU-092-V1</x:v>
      </x:c>
      <x:c r="B2477" s="137" t="str">
        <x:v>würzig</x:v>
      </x:c>
      <x:c r="C2477" s="137" t="str">
        <x:v>flavor</x:v>
      </x:c>
      <x:c r="D2477" s="138" t="str">
        <x:v>ingredient_rule</x:v>
      </x:c>
      <x:c r="E2477" s="139" t="n">
        <x:v>0.8</x:v>
      </x:c>
    </x:row>
    <x:row r="2478">
      <x:c r="A2478" s="137" t="str">
        <x:v>SU-092-V1</x:v>
      </x:c>
      <x:c r="B2478" s="137" t="str">
        <x:v>säuerlich</x:v>
      </x:c>
      <x:c r="C2478" s="137" t="str">
        <x:v>flavor</x:v>
      </x:c>
      <x:c r="D2478" s="138" t="str">
        <x:v>ingredient_rule</x:v>
      </x:c>
      <x:c r="E2478" s="139" t="n">
        <x:v>0.8</x:v>
      </x:c>
    </x:row>
    <x:row r="2479">
      <x:c r="A2479" s="137" t="str">
        <x:v>SU-092-V1</x:v>
      </x:c>
      <x:c r="B2479" s="137" t="str">
        <x:v>scharf</x:v>
      </x:c>
      <x:c r="C2479" s="137" t="str">
        <x:v>spice</x:v>
      </x:c>
      <x:c r="D2479" s="138" t="str">
        <x:v>ingredient_rule</x:v>
      </x:c>
      <x:c r="E2479" s="139" t="n">
        <x:v>0.85</x:v>
      </x:c>
    </x:row>
    <x:row r="2480">
      <x:c r="A2480" s="137" t="str">
        <x:v>SU-092-V1</x:v>
      </x:c>
      <x:c r="B2480" s="137" t="str">
        <x:v>Winter</x:v>
      </x:c>
      <x:c r="C2480" s="137" t="str">
        <x:v>season</x:v>
      </x:c>
      <x:c r="D2480" s="138" t="str">
        <x:v>editorial_rule</x:v>
      </x:c>
      <x:c r="E2480" s="139" t="n">
        <x:v>0.72</x:v>
      </x:c>
    </x:row>
    <x:row r="2481">
      <x:c r="A2481" s="137" t="str">
        <x:v>SU-092-V1</x:v>
      </x:c>
      <x:c r="B2481" s="137" t="str">
        <x:v>warm</x:v>
      </x:c>
      <x:c r="C2481" s="137" t="str">
        <x:v>temperature</x:v>
      </x:c>
      <x:c r="D2481" s="138" t="str">
        <x:v>recipe_properties</x:v>
      </x:c>
      <x:c r="E2481" s="139" t="n">
        <x:v>0.9</x:v>
      </x:c>
    </x:row>
    <x:row r="2482">
      <x:c r="A2482" s="137" t="str">
        <x:v>SU-092-V1</x:v>
      </x:c>
      <x:c r="B2482" s="137" t="str">
        <x:v>Topf</x:v>
      </x:c>
      <x:c r="C2482" s="137" t="str">
        <x:v>equipment</x:v>
      </x:c>
      <x:c r="D2482" s="138" t="str">
        <x:v>steps_and_existing_data</x:v>
      </x:c>
      <x:c r="E2482" s="139" t="n">
        <x:v>0.88</x:v>
      </x:c>
    </x:row>
    <x:row r="2483">
      <x:c r="A2483" s="137" t="str">
        <x:v>SU-092-V1</x:v>
      </x:c>
      <x:c r="B2483" s="137" t="str">
        <x:v>Pfanne</x:v>
      </x:c>
      <x:c r="C2483" s="137" t="str">
        <x:v>equipment</x:v>
      </x:c>
      <x:c r="D2483" s="138" t="str">
        <x:v>steps_and_existing_data</x:v>
      </x:c>
      <x:c r="E2483" s="139" t="n">
        <x:v>0.88</x:v>
      </x:c>
    </x:row>
    <x:row r="2484">
      <x:c r="A2484" s="137" t="str">
        <x:v>SU-092-V1</x:v>
      </x:c>
      <x:c r="B2484" s="137" t="str">
        <x:v>mittel</x:v>
      </x:c>
      <x:c r="C2484" s="137" t="str">
        <x:v>difficulty</x:v>
      </x:c>
      <x:c r="D2484" s="138" t="str">
        <x:v>existing_value</x:v>
      </x:c>
      <x:c r="E2484" s="139" t="n">
        <x:v>0.95</x:v>
      </x:c>
    </x:row>
    <x:row r="2485">
      <x:c r="A2485" s="137" t="str">
        <x:v>SU-092-V1</x:v>
      </x:c>
      <x:c r="B2485" s="137" t="str">
        <x:v>mittel</x:v>
      </x:c>
      <x:c r="C2485" s="137" t="str">
        <x:v>time</x:v>
      </x:c>
      <x:c r="D2485" s="138" t="str">
        <x:v>total_time</x:v>
      </x:c>
      <x:c r="E2485" s="139" t="n">
        <x:v>1</x:v>
      </x:c>
    </x:row>
    <x:row r="2486">
      <x:c r="A2486" s="137" t="str">
        <x:v>SU-092-V1</x:v>
      </x:c>
      <x:c r="B2486" s="137" t="str">
        <x:v>günstig</x:v>
      </x:c>
      <x:c r="C2486" s="137" t="str">
        <x:v>cost</x:v>
      </x:c>
      <x:c r="D2486" s="138" t="str">
        <x:v>cost_per_serving</x:v>
      </x:c>
      <x:c r="E2486" s="139" t="n">
        <x:v>1</x:v>
      </x:c>
    </x:row>
    <x:row r="2487">
      <x:c r="A2487" s="137" t="str">
        <x:v>SU-093-V1</x:v>
      </x:c>
      <x:c r="B2487" s="137" t="str">
        <x:v>vegetarisch</x:v>
      </x:c>
      <x:c r="C2487" s="137" t="str">
        <x:v>diet</x:v>
      </x:c>
      <x:c r="D2487" s="138" t="str">
        <x:v>ingredients</x:v>
      </x:c>
      <x:c r="E2487" s="139" t="n">
        <x:v>0.96</x:v>
      </x:c>
    </x:row>
    <x:row r="2488">
      <x:c r="A2488" s="137" t="str">
        <x:v>SU-093-V1</x:v>
      </x:c>
      <x:c r="B2488" s="137" t="str">
        <x:v>nach Zutaten halal-kompatibel</x:v>
      </x:c>
      <x:c r="C2488" s="137" t="str">
        <x:v>halal</x:v>
      </x:c>
      <x:c r="D2488" s="138" t="str">
        <x:v>ingredients</x:v>
      </x:c>
      <x:c r="E2488" s="139" t="n">
        <x:v>0.94</x:v>
      </x:c>
    </x:row>
    <x:row r="2489">
      <x:c r="A2489" s="137" t="str">
        <x:v>SU-093-V1</x:v>
      </x:c>
      <x:c r="B2489" s="137" t="str">
        <x:v>glutenfrei nach Zutaten</x:v>
      </x:c>
      <x:c r="C2489" s="137" t="str">
        <x:v>compatibility</x:v>
      </x:c>
      <x:c r="D2489" s="138" t="str">
        <x:v>ingredients</x:v>
      </x:c>
      <x:c r="E2489" s="139" t="n">
        <x:v>0.9</x:v>
      </x:c>
    </x:row>
    <x:row r="2490">
      <x:c r="A2490" s="137" t="str">
        <x:v>SU-093-V1</x:v>
      </x:c>
      <x:c r="B2490" s="137" t="str">
        <x:v>mit laktosefreien Produkten</x:v>
      </x:c>
      <x:c r="C2490" s="137" t="str">
        <x:v>compatibility</x:v>
      </x:c>
      <x:c r="D2490" s="138" t="str">
        <x:v>ingredients</x:v>
      </x:c>
      <x:c r="E2490" s="139" t="n">
        <x:v>0.9</x:v>
      </x:c>
    </x:row>
    <x:row r="2491">
      <x:c r="A2491" s="137" t="str">
        <x:v>SU-093-V1</x:v>
      </x:c>
      <x:c r="B2491" s="137" t="str">
        <x:v>nussfrei nach Zutaten</x:v>
      </x:c>
      <x:c r="C2491" s="137" t="str">
        <x:v>compatibility</x:v>
      </x:c>
      <x:c r="D2491" s="138" t="str">
        <x:v>ingredients</x:v>
      </x:c>
      <x:c r="E2491" s="139" t="n">
        <x:v>0.9</x:v>
      </x:c>
    </x:row>
    <x:row r="2492">
      <x:c r="A2492" s="137" t="str">
        <x:v>SU-093-V1</x:v>
      </x:c>
      <x:c r="B2492" s="137" t="str">
        <x:v>eifrei nach Zutaten</x:v>
      </x:c>
      <x:c r="C2492" s="137" t="str">
        <x:v>compatibility</x:v>
      </x:c>
      <x:c r="D2492" s="138" t="str">
        <x:v>ingredients</x:v>
      </x:c>
      <x:c r="E2492" s="139" t="n">
        <x:v>0.9</x:v>
      </x:c>
    </x:row>
    <x:row r="2493">
      <x:c r="A2493" s="137" t="str">
        <x:v>SU-093-V1</x:v>
      </x:c>
      <x:c r="B2493" s="137" t="str">
        <x:v>sojafrei nach Zutaten</x:v>
      </x:c>
      <x:c r="C2493" s="137" t="str">
        <x:v>compatibility</x:v>
      </x:c>
      <x:c r="D2493" s="138" t="str">
        <x:v>ingredients</x:v>
      </x:c>
      <x:c r="E2493" s="139" t="n">
        <x:v>0.9</x:v>
      </x:c>
    </x:row>
    <x:row r="2494">
      <x:c r="A2494" s="137" t="str">
        <x:v>SU-093-V1</x:v>
      </x:c>
      <x:c r="B2494" s="137" t="str">
        <x:v>ballaststoffreich</x:v>
      </x:c>
      <x:c r="C2494" s="137" t="str">
        <x:v>nutrition</x:v>
      </x:c>
      <x:c r="D2494" s="138" t="str">
        <x:v>macros</x:v>
      </x:c>
      <x:c r="E2494" s="139" t="n">
        <x:v>0.9</x:v>
      </x:c>
    </x:row>
    <x:row r="2495">
      <x:c r="A2495" s="137" t="str">
        <x:v>SU-093-V1</x:v>
      </x:c>
      <x:c r="B2495" s="137" t="str">
        <x:v>leicht</x:v>
      </x:c>
      <x:c r="C2495" s="137" t="str">
        <x:v>nutrition</x:v>
      </x:c>
      <x:c r="D2495" s="138" t="str">
        <x:v>macros</x:v>
      </x:c>
      <x:c r="E2495" s="139" t="n">
        <x:v>0.9</x:v>
      </x:c>
    </x:row>
    <x:row r="2496">
      <x:c r="A2496" s="137" t="str">
        <x:v>SU-093-V1</x:v>
      </x:c>
      <x:c r="B2496" s="137" t="str">
        <x:v>leichte Mahlzeit</x:v>
      </x:c>
      <x:c r="C2496" s="137" t="str">
        <x:v>meal_role</x:v>
      </x:c>
      <x:c r="D2496" s="138" t="str">
        <x:v>editorial_rule</x:v>
      </x:c>
      <x:c r="E2496" s="139" t="n">
        <x:v>0.93</x:v>
      </x:c>
    </x:row>
    <x:row r="2497">
      <x:c r="A2497" s="137" t="str">
        <x:v>SU-093-V1</x:v>
      </x:c>
      <x:c r="B2497" s="137" t="str">
        <x:v>Suppe</x:v>
      </x:c>
      <x:c r="C2497" s="137" t="str">
        <x:v>dish_type</x:v>
      </x:c>
      <x:c r="D2497" s="138" t="str">
        <x:v>editorial_rule</x:v>
      </x:c>
      <x:c r="E2497" s="139" t="n">
        <x:v>0.9</x:v>
      </x:c>
    </x:row>
    <x:row r="2498">
      <x:c r="A2498" s="137" t="str">
        <x:v>SU-093-V1</x:v>
      </x:c>
      <x:c r="B2498" s="137" t="str">
        <x:v>schnell</x:v>
      </x:c>
      <x:c r="C2498" s="137" t="str">
        <x:v>use_case</x:v>
      </x:c>
      <x:c r="D2498" s="138" t="str">
        <x:v>recipe_properties</x:v>
      </x:c>
      <x:c r="E2498" s="139" t="n">
        <x:v>0.88</x:v>
      </x:c>
    </x:row>
    <x:row r="2499">
      <x:c r="A2499" s="137" t="str">
        <x:v>SU-093-V1</x:v>
      </x:c>
      <x:c r="B2499" s="137" t="str">
        <x:v>Meal Prep</x:v>
      </x:c>
      <x:c r="C2499" s="137" t="str">
        <x:v>use_case</x:v>
      </x:c>
      <x:c r="D2499" s="138" t="str">
        <x:v>recipe_properties</x:v>
      </x:c>
      <x:c r="E2499" s="139" t="n">
        <x:v>0.88</x:v>
      </x:c>
    </x:row>
    <x:row r="2500">
      <x:c r="A2500" s="137" t="str">
        <x:v>SU-093-V1</x:v>
      </x:c>
      <x:c r="B2500" s="137" t="str">
        <x:v>tiefkühlgeeignet</x:v>
      </x:c>
      <x:c r="C2500" s="137" t="str">
        <x:v>use_case</x:v>
      </x:c>
      <x:c r="D2500" s="138" t="str">
        <x:v>recipe_properties</x:v>
      </x:c>
      <x:c r="E2500" s="139" t="n">
        <x:v>0.88</x:v>
      </x:c>
    </x:row>
    <x:row r="2501">
      <x:c r="A2501" s="137" t="str">
        <x:v>SU-093-V1</x:v>
      </x:c>
      <x:c r="B2501" s="137" t="str">
        <x:v>transportierbar</x:v>
      </x:c>
      <x:c r="C2501" s="137" t="str">
        <x:v>use_case</x:v>
      </x:c>
      <x:c r="D2501" s="138" t="str">
        <x:v>recipe_properties</x:v>
      </x:c>
      <x:c r="E2501" s="139" t="n">
        <x:v>0.88</x:v>
      </x:c>
    </x:row>
    <x:row r="2502">
      <x:c r="A2502" s="137" t="str">
        <x:v>SU-093-V1</x:v>
      </x:c>
      <x:c r="B2502" s="137" t="str">
        <x:v>One Pot</x:v>
      </x:c>
      <x:c r="C2502" s="137" t="str">
        <x:v>use_case</x:v>
      </x:c>
      <x:c r="D2502" s="138" t="str">
        <x:v>recipe_properties</x:v>
      </x:c>
      <x:c r="E2502" s="139" t="n">
        <x:v>0.88</x:v>
      </x:c>
    </x:row>
    <x:row r="2503">
      <x:c r="A2503" s="137" t="str">
        <x:v>SU-093-V1</x:v>
      </x:c>
      <x:c r="B2503" s="137" t="str">
        <x:v>abwechslungsreich</x:v>
      </x:c>
      <x:c r="C2503" s="137" t="str">
        <x:v>novelty</x:v>
      </x:c>
      <x:c r="D2503" s="138" t="str">
        <x:v>editorial_rule</x:v>
      </x:c>
      <x:c r="E2503" s="139" t="n">
        <x:v>0.78</x:v>
      </x:c>
    </x:row>
    <x:row r="2504">
      <x:c r="A2504" s="137" t="str">
        <x:v>SU-093-V1</x:v>
      </x:c>
      <x:c r="B2504" s="137" t="str">
        <x:v>großer Supermarkt empfohlen</x:v>
      </x:c>
      <x:c r="C2504" s="137" t="str">
        <x:v>availability</x:v>
      </x:c>
      <x:c r="D2504" s="138" t="str">
        <x:v>ingredient_rule</x:v>
      </x:c>
      <x:c r="E2504" s="139" t="n">
        <x:v>0.78</x:v>
      </x:c>
    </x:row>
    <x:row r="2505">
      <x:c r="A2505" s="137" t="str">
        <x:v>SU-093-V1</x:v>
      </x:c>
      <x:c r="B2505" s="137" t="str">
        <x:v>international/modern</x:v>
      </x:c>
      <x:c r="C2505" s="137" t="str">
        <x:v>region</x:v>
      </x:c>
      <x:c r="D2505" s="138" t="str">
        <x:v>editorial_rule</x:v>
      </x:c>
      <x:c r="E2505" s="139" t="n">
        <x:v>0.78</x:v>
      </x:c>
    </x:row>
    <x:row r="2506">
      <x:c r="A2506" s="137" t="str">
        <x:v>SU-093-V1</x:v>
      </x:c>
      <x:c r="B2506" s="137" t="str">
        <x:v>herzhaft</x:v>
      </x:c>
      <x:c r="C2506" s="137" t="str">
        <x:v>flavor</x:v>
      </x:c>
      <x:c r="D2506" s="138" t="str">
        <x:v>ingredient_rule</x:v>
      </x:c>
      <x:c r="E2506" s="139" t="n">
        <x:v>0.8</x:v>
      </x:c>
    </x:row>
    <x:row r="2507">
      <x:c r="A2507" s="137" t="str">
        <x:v>SU-093-V1</x:v>
      </x:c>
      <x:c r="B2507" s="137" t="str">
        <x:v>cremig</x:v>
      </x:c>
      <x:c r="C2507" s="137" t="str">
        <x:v>flavor</x:v>
      </x:c>
      <x:c r="D2507" s="138" t="str">
        <x:v>ingredient_rule</x:v>
      </x:c>
      <x:c r="E2507" s="139" t="n">
        <x:v>0.8</x:v>
      </x:c>
    </x:row>
    <x:row r="2508">
      <x:c r="A2508" s="137" t="str">
        <x:v>SU-093-V1</x:v>
      </x:c>
      <x:c r="B2508" s="137" t="str">
        <x:v>scharf</x:v>
      </x:c>
      <x:c r="C2508" s="137" t="str">
        <x:v>spice</x:v>
      </x:c>
      <x:c r="D2508" s="138" t="str">
        <x:v>ingredient_rule</x:v>
      </x:c>
      <x:c r="E2508" s="139" t="n">
        <x:v>0.85</x:v>
      </x:c>
    </x:row>
    <x:row r="2509">
      <x:c r="A2509" s="137" t="str">
        <x:v>SU-093-V1</x:v>
      </x:c>
      <x:c r="B2509" s="137" t="str">
        <x:v>Winter</x:v>
      </x:c>
      <x:c r="C2509" s="137" t="str">
        <x:v>season</x:v>
      </x:c>
      <x:c r="D2509" s="138" t="str">
        <x:v>editorial_rule</x:v>
      </x:c>
      <x:c r="E2509" s="139" t="n">
        <x:v>0.72</x:v>
      </x:c>
    </x:row>
    <x:row r="2510">
      <x:c r="A2510" s="137" t="str">
        <x:v>SU-093-V1</x:v>
      </x:c>
      <x:c r="B2510" s="137" t="str">
        <x:v>warm</x:v>
      </x:c>
      <x:c r="C2510" s="137" t="str">
        <x:v>temperature</x:v>
      </x:c>
      <x:c r="D2510" s="138" t="str">
        <x:v>recipe_properties</x:v>
      </x:c>
      <x:c r="E2510" s="139" t="n">
        <x:v>0.9</x:v>
      </x:c>
    </x:row>
    <x:row r="2511">
      <x:c r="A2511" s="137" t="str">
        <x:v>SU-093-V1</x:v>
      </x:c>
      <x:c r="B2511" s="137" t="str">
        <x:v>Topf</x:v>
      </x:c>
      <x:c r="C2511" s="137" t="str">
        <x:v>equipment</x:v>
      </x:c>
      <x:c r="D2511" s="138" t="str">
        <x:v>steps_and_existing_data</x:v>
      </x:c>
      <x:c r="E2511" s="139" t="n">
        <x:v>0.88</x:v>
      </x:c>
    </x:row>
    <x:row r="2512">
      <x:c r="A2512" s="137" t="str">
        <x:v>SU-093-V1</x:v>
      </x:c>
      <x:c r="B2512" s="137" t="str">
        <x:v>Mixer/Pürierstab</x:v>
      </x:c>
      <x:c r="C2512" s="137" t="str">
        <x:v>equipment</x:v>
      </x:c>
      <x:c r="D2512" s="138" t="str">
        <x:v>steps_and_existing_data</x:v>
      </x:c>
      <x:c r="E2512" s="139" t="n">
        <x:v>0.88</x:v>
      </x:c>
    </x:row>
    <x:row r="2513">
      <x:c r="A2513" s="137" t="str">
        <x:v>SU-093-V1</x:v>
      </x:c>
      <x:c r="B2513" s="137" t="str">
        <x:v>einfach</x:v>
      </x:c>
      <x:c r="C2513" s="137" t="str">
        <x:v>difficulty</x:v>
      </x:c>
      <x:c r="D2513" s="138" t="str">
        <x:v>existing_value</x:v>
      </x:c>
      <x:c r="E2513" s="139" t="n">
        <x:v>0.95</x:v>
      </x:c>
    </x:row>
    <x:row r="2514">
      <x:c r="A2514" s="137" t="str">
        <x:v>SU-093-V1</x:v>
      </x:c>
      <x:c r="B2514" s="137" t="str">
        <x:v>schnell</x:v>
      </x:c>
      <x:c r="C2514" s="137" t="str">
        <x:v>time</x:v>
      </x:c>
      <x:c r="D2514" s="138" t="str">
        <x:v>total_time</x:v>
      </x:c>
      <x:c r="E2514" s="139" t="n">
        <x:v>1</x:v>
      </x:c>
    </x:row>
    <x:row r="2515">
      <x:c r="A2515" s="137" t="str">
        <x:v>SU-093-V1</x:v>
      </x:c>
      <x:c r="B2515" s="137" t="str">
        <x:v>mittel</x:v>
      </x:c>
      <x:c r="C2515" s="137" t="str">
        <x:v>cost</x:v>
      </x:c>
      <x:c r="D2515" s="138" t="str">
        <x:v>cost_per_serving</x:v>
      </x:c>
      <x:c r="E2515" s="139" t="n">
        <x:v>1</x:v>
      </x:c>
    </x:row>
    <x:row r="2516">
      <x:c r="A2516" s="137" t="str">
        <x:v>SU-094-V1</x:v>
      </x:c>
      <x:c r="B2516" s="137" t="str">
        <x:v>omnivor</x:v>
      </x:c>
      <x:c r="C2516" s="137" t="str">
        <x:v>diet</x:v>
      </x:c>
      <x:c r="D2516" s="138" t="str">
        <x:v>ingredients</x:v>
      </x:c>
      <x:c r="E2516" s="139" t="n">
        <x:v>0.96</x:v>
      </x:c>
    </x:row>
    <x:row r="2517">
      <x:c r="A2517" s="137" t="str">
        <x:v>SU-094-V1</x:v>
      </x:c>
      <x:c r="B2517" s="137" t="str">
        <x:v>halal bei zertifiziertem Fleisch</x:v>
      </x:c>
      <x:c r="C2517" s="137" t="str">
        <x:v>halal</x:v>
      </x:c>
      <x:c r="D2517" s="138" t="str">
        <x:v>ingredients</x:v>
      </x:c>
      <x:c r="E2517" s="139" t="n">
        <x:v>0.94</x:v>
      </x:c>
    </x:row>
    <x:row r="2518">
      <x:c r="A2518" s="137" t="str">
        <x:v>SU-094-V1</x:v>
      </x:c>
      <x:c r="B2518" s="137" t="str">
        <x:v>glutenfrei nach Zutaten</x:v>
      </x:c>
      <x:c r="C2518" s="137" t="str">
        <x:v>compatibility</x:v>
      </x:c>
      <x:c r="D2518" s="138" t="str">
        <x:v>ingredients</x:v>
      </x:c>
      <x:c r="E2518" s="139" t="n">
        <x:v>0.9</x:v>
      </x:c>
    </x:row>
    <x:row r="2519">
      <x:c r="A2519" s="137" t="str">
        <x:v>SU-094-V1</x:v>
      </x:c>
      <x:c r="B2519" s="137" t="str">
        <x:v>laktosefrei nach Zutaten</x:v>
      </x:c>
      <x:c r="C2519" s="137" t="str">
        <x:v>compatibility</x:v>
      </x:c>
      <x:c r="D2519" s="138" t="str">
        <x:v>ingredients</x:v>
      </x:c>
      <x:c r="E2519" s="139" t="n">
        <x:v>0.9</x:v>
      </x:c>
    </x:row>
    <x:row r="2520">
      <x:c r="A2520" s="137" t="str">
        <x:v>SU-094-V1</x:v>
      </x:c>
      <x:c r="B2520" s="137" t="str">
        <x:v>nussfrei nach Zutaten</x:v>
      </x:c>
      <x:c r="C2520" s="137" t="str">
        <x:v>compatibility</x:v>
      </x:c>
      <x:c r="D2520" s="138" t="str">
        <x:v>ingredients</x:v>
      </x:c>
      <x:c r="E2520" s="139" t="n">
        <x:v>0.9</x:v>
      </x:c>
    </x:row>
    <x:row r="2521">
      <x:c r="A2521" s="137" t="str">
        <x:v>SU-094-V1</x:v>
      </x:c>
      <x:c r="B2521" s="137" t="str">
        <x:v>eifrei nach Zutaten</x:v>
      </x:c>
      <x:c r="C2521" s="137" t="str">
        <x:v>compatibility</x:v>
      </x:c>
      <x:c r="D2521" s="138" t="str">
        <x:v>ingredients</x:v>
      </x:c>
      <x:c r="E2521" s="139" t="n">
        <x:v>0.9</x:v>
      </x:c>
    </x:row>
    <x:row r="2522">
      <x:c r="A2522" s="137" t="str">
        <x:v>SU-094-V1</x:v>
      </x:c>
      <x:c r="B2522" s="137" t="str">
        <x:v>sojafrei nach Zutaten</x:v>
      </x:c>
      <x:c r="C2522" s="137" t="str">
        <x:v>compatibility</x:v>
      </x:c>
      <x:c r="D2522" s="138" t="str">
        <x:v>ingredients</x:v>
      </x:c>
      <x:c r="E2522" s="139" t="n">
        <x:v>0.9</x:v>
      </x:c>
    </x:row>
    <x:row r="2523">
      <x:c r="A2523" s="137" t="str">
        <x:v>SU-094-V1</x:v>
      </x:c>
      <x:c r="B2523" s="137" t="str">
        <x:v>proteinbetont</x:v>
      </x:c>
      <x:c r="C2523" s="137" t="str">
        <x:v>nutrition</x:v>
      </x:c>
      <x:c r="D2523" s="138" t="str">
        <x:v>macros</x:v>
      </x:c>
      <x:c r="E2523" s="139" t="n">
        <x:v>0.9</x:v>
      </x:c>
    </x:row>
    <x:row r="2524">
      <x:c r="A2524" s="137" t="str">
        <x:v>SU-094-V1</x:v>
      </x:c>
      <x:c r="B2524" s="137" t="str">
        <x:v>leicht</x:v>
      </x:c>
      <x:c r="C2524" s="137" t="str">
        <x:v>nutrition</x:v>
      </x:c>
      <x:c r="D2524" s="138" t="str">
        <x:v>macros</x:v>
      </x:c>
      <x:c r="E2524" s="139" t="n">
        <x:v>0.9</x:v>
      </x:c>
    </x:row>
    <x:row r="2525">
      <x:c r="A2525" s="137" t="str">
        <x:v>SU-094-V1</x:v>
      </x:c>
      <x:c r="B2525" s="137" t="str">
        <x:v>leichte Mahlzeit</x:v>
      </x:c>
      <x:c r="C2525" s="137" t="str">
        <x:v>meal_role</x:v>
      </x:c>
      <x:c r="D2525" s="138" t="str">
        <x:v>editorial_rule</x:v>
      </x:c>
      <x:c r="E2525" s="139" t="n">
        <x:v>0.93</x:v>
      </x:c>
    </x:row>
    <x:row r="2526">
      <x:c r="A2526" s="137" t="str">
        <x:v>SU-094-V1</x:v>
      </x:c>
      <x:c r="B2526" s="137" t="str">
        <x:v>Suppe</x:v>
      </x:c>
      <x:c r="C2526" s="137" t="str">
        <x:v>dish_type</x:v>
      </x:c>
      <x:c r="D2526" s="138" t="str">
        <x:v>editorial_rule</x:v>
      </x:c>
      <x:c r="E2526" s="139" t="n">
        <x:v>0.9</x:v>
      </x:c>
    </x:row>
    <x:row r="2527">
      <x:c r="A2527" s="137" t="str">
        <x:v>SU-094-V1</x:v>
      </x:c>
      <x:c r="B2527" s="137" t="str">
        <x:v>schnell</x:v>
      </x:c>
      <x:c r="C2527" s="137" t="str">
        <x:v>use_case</x:v>
      </x:c>
      <x:c r="D2527" s="138" t="str">
        <x:v>recipe_properties</x:v>
      </x:c>
      <x:c r="E2527" s="139" t="n">
        <x:v>0.88</x:v>
      </x:c>
    </x:row>
    <x:row r="2528">
      <x:c r="A2528" s="137" t="str">
        <x:v>SU-094-V1</x:v>
      </x:c>
      <x:c r="B2528" s="137" t="str">
        <x:v>Meal Prep</x:v>
      </x:c>
      <x:c r="C2528" s="137" t="str">
        <x:v>use_case</x:v>
      </x:c>
      <x:c r="D2528" s="138" t="str">
        <x:v>recipe_properties</x:v>
      </x:c>
      <x:c r="E2528" s="139" t="n">
        <x:v>0.88</x:v>
      </x:c>
    </x:row>
    <x:row r="2529">
      <x:c r="A2529" s="137" t="str">
        <x:v>SU-094-V1</x:v>
      </x:c>
      <x:c r="B2529" s="137" t="str">
        <x:v>tiefkühlgeeignet</x:v>
      </x:c>
      <x:c r="C2529" s="137" t="str">
        <x:v>use_case</x:v>
      </x:c>
      <x:c r="D2529" s="138" t="str">
        <x:v>recipe_properties</x:v>
      </x:c>
      <x:c r="E2529" s="139" t="n">
        <x:v>0.88</x:v>
      </x:c>
    </x:row>
    <x:row r="2530">
      <x:c r="A2530" s="137" t="str">
        <x:v>SU-094-V1</x:v>
      </x:c>
      <x:c r="B2530" s="137" t="str">
        <x:v>transportierbar</x:v>
      </x:c>
      <x:c r="C2530" s="137" t="str">
        <x:v>use_case</x:v>
      </x:c>
      <x:c r="D2530" s="138" t="str">
        <x:v>recipe_properties</x:v>
      </x:c>
      <x:c r="E2530" s="139" t="n">
        <x:v>0.88</x:v>
      </x:c>
    </x:row>
    <x:row r="2531">
      <x:c r="A2531" s="137" t="str">
        <x:v>SU-094-V1</x:v>
      </x:c>
      <x:c r="B2531" s="137" t="str">
        <x:v>für mehrere Portionen</x:v>
      </x:c>
      <x:c r="C2531" s="137" t="str">
        <x:v>use_case</x:v>
      </x:c>
      <x:c r="D2531" s="138" t="str">
        <x:v>recipe_properties</x:v>
      </x:c>
      <x:c r="E2531" s="139" t="n">
        <x:v>0.88</x:v>
      </x:c>
    </x:row>
    <x:row r="2532">
      <x:c r="A2532" s="137" t="str">
        <x:v>SU-094-V1</x:v>
      </x:c>
      <x:c r="B2532" s="137" t="str">
        <x:v>One Pot</x:v>
      </x:c>
      <x:c r="C2532" s="137" t="str">
        <x:v>use_case</x:v>
      </x:c>
      <x:c r="D2532" s="138" t="str">
        <x:v>recipe_properties</x:v>
      </x:c>
      <x:c r="E2532" s="139" t="n">
        <x:v>0.88</x:v>
      </x:c>
    </x:row>
    <x:row r="2533">
      <x:c r="A2533" s="137" t="str">
        <x:v>SU-094-V1</x:v>
      </x:c>
      <x:c r="B2533" s="137" t="str">
        <x:v>vertraut</x:v>
      </x:c>
      <x:c r="C2533" s="137" t="str">
        <x:v>novelty</x:v>
      </x:c>
      <x:c r="D2533" s="138" t="str">
        <x:v>editorial_rule</x:v>
      </x:c>
      <x:c r="E2533" s="139" t="n">
        <x:v>0.78</x:v>
      </x:c>
    </x:row>
    <x:row r="2534">
      <x:c r="A2534" s="137" t="str">
        <x:v>SU-094-V1</x:v>
      </x:c>
      <x:c r="B2534" s="137" t="str">
        <x:v>normaler Supermarkt</x:v>
      </x:c>
      <x:c r="C2534" s="137" t="str">
        <x:v>availability</x:v>
      </x:c>
      <x:c r="D2534" s="138" t="str">
        <x:v>ingredient_rule</x:v>
      </x:c>
      <x:c r="E2534" s="139" t="n">
        <x:v>0.78</x:v>
      </x:c>
    </x:row>
    <x:row r="2535">
      <x:c r="A2535" s="137" t="str">
        <x:v>SU-094-V1</x:v>
      </x:c>
      <x:c r="B2535" s="137" t="str">
        <x:v>südostasiatisch inspiriert</x:v>
      </x:c>
      <x:c r="C2535" s="137" t="str">
        <x:v>region</x:v>
      </x:c>
      <x:c r="D2535" s="138" t="str">
        <x:v>editorial_rule</x:v>
      </x:c>
      <x:c r="E2535" s="139" t="n">
        <x:v>0.78</x:v>
      </x:c>
    </x:row>
    <x:row r="2536">
      <x:c r="A2536" s="137" t="str">
        <x:v>SU-094-V1</x:v>
      </x:c>
      <x:c r="B2536" s="137" t="str">
        <x:v>frisch</x:v>
      </x:c>
      <x:c r="C2536" s="137" t="str">
        <x:v>flavor</x:v>
      </x:c>
      <x:c r="D2536" s="138" t="str">
        <x:v>ingredient_rule</x:v>
      </x:c>
      <x:c r="E2536" s="139" t="n">
        <x:v>0.8</x:v>
      </x:c>
    </x:row>
    <x:row r="2537">
      <x:c r="A2537" s="137" t="str">
        <x:v>SU-094-V1</x:v>
      </x:c>
      <x:c r="B2537" s="137" t="str">
        <x:v>herzhaft</x:v>
      </x:c>
      <x:c r="C2537" s="137" t="str">
        <x:v>flavor</x:v>
      </x:c>
      <x:c r="D2537" s="138" t="str">
        <x:v>ingredient_rule</x:v>
      </x:c>
      <x:c r="E2537" s="139" t="n">
        <x:v>0.8</x:v>
      </x:c>
    </x:row>
    <x:row r="2538">
      <x:c r="A2538" s="137" t="str">
        <x:v>SU-094-V1</x:v>
      </x:c>
      <x:c r="B2538" s="137" t="str">
        <x:v>säuerlich</x:v>
      </x:c>
      <x:c r="C2538" s="137" t="str">
        <x:v>flavor</x:v>
      </x:c>
      <x:c r="D2538" s="138" t="str">
        <x:v>ingredient_rule</x:v>
      </x:c>
      <x:c r="E2538" s="139" t="n">
        <x:v>0.8</x:v>
      </x:c>
    </x:row>
    <x:row r="2539">
      <x:c r="A2539" s="137" t="str">
        <x:v>SU-094-V1</x:v>
      </x:c>
      <x:c r="B2539" s="137" t="str">
        <x:v>mild</x:v>
      </x:c>
      <x:c r="C2539" s="137" t="str">
        <x:v>spice</x:v>
      </x:c>
      <x:c r="D2539" s="138" t="str">
        <x:v>ingredient_rule</x:v>
      </x:c>
      <x:c r="E2539" s="139" t="n">
        <x:v>0.85</x:v>
      </x:c>
    </x:row>
    <x:row r="2540">
      <x:c r="A2540" s="137" t="str">
        <x:v>SU-094-V1</x:v>
      </x:c>
      <x:c r="B2540" s="137" t="str">
        <x:v>Herbst</x:v>
      </x:c>
      <x:c r="C2540" s="137" t="str">
        <x:v>season</x:v>
      </x:c>
      <x:c r="D2540" s="138" t="str">
        <x:v>editorial_rule</x:v>
      </x:c>
      <x:c r="E2540" s="139" t="n">
        <x:v>0.72</x:v>
      </x:c>
    </x:row>
    <x:row r="2541">
      <x:c r="A2541" s="137" t="str">
        <x:v>SU-094-V1</x:v>
      </x:c>
      <x:c r="B2541" s="137" t="str">
        <x:v>warm</x:v>
      </x:c>
      <x:c r="C2541" s="137" t="str">
        <x:v>temperature</x:v>
      </x:c>
      <x:c r="D2541" s="138" t="str">
        <x:v>recipe_properties</x:v>
      </x:c>
      <x:c r="E2541" s="139" t="n">
        <x:v>0.9</x:v>
      </x:c>
    </x:row>
    <x:row r="2542">
      <x:c r="A2542" s="137" t="str">
        <x:v>SU-094-V1</x:v>
      </x:c>
      <x:c r="B2542" s="137" t="str">
        <x:v>Topf</x:v>
      </x:c>
      <x:c r="C2542" s="137" t="str">
        <x:v>equipment</x:v>
      </x:c>
      <x:c r="D2542" s="138" t="str">
        <x:v>steps_and_existing_data</x:v>
      </x:c>
      <x:c r="E2542" s="139" t="n">
        <x:v>0.88</x:v>
      </x:c>
    </x:row>
    <x:row r="2543">
      <x:c r="A2543" s="137" t="str">
        <x:v>SU-094-V1</x:v>
      </x:c>
      <x:c r="B2543" s="137" t="str">
        <x:v>einfach</x:v>
      </x:c>
      <x:c r="C2543" s="137" t="str">
        <x:v>difficulty</x:v>
      </x:c>
      <x:c r="D2543" s="138" t="str">
        <x:v>existing_value</x:v>
      </x:c>
      <x:c r="E2543" s="139" t="n">
        <x:v>0.95</x:v>
      </x:c>
    </x:row>
    <x:row r="2544">
      <x:c r="A2544" s="137" t="str">
        <x:v>SU-094-V1</x:v>
      </x:c>
      <x:c r="B2544" s="137" t="str">
        <x:v>sehr schnell</x:v>
      </x:c>
      <x:c r="C2544" s="137" t="str">
        <x:v>time</x:v>
      </x:c>
      <x:c r="D2544" s="138" t="str">
        <x:v>total_time</x:v>
      </x:c>
      <x:c r="E2544" s="139" t="n">
        <x:v>1</x:v>
      </x:c>
    </x:row>
    <x:row r="2545">
      <x:c r="A2545" s="137" t="str">
        <x:v>SU-094-V1</x:v>
      </x:c>
      <x:c r="B2545" s="137" t="str">
        <x:v>teuer</x:v>
      </x:c>
      <x:c r="C2545" s="137" t="str">
        <x:v>cost</x:v>
      </x:c>
      <x:c r="D2545" s="138" t="str">
        <x:v>cost_per_serving</x:v>
      </x:c>
      <x:c r="E2545" s="139" t="n">
        <x:v>1</x:v>
      </x:c>
    </x:row>
    <x:row r="2546">
      <x:c r="A2546" s="137" t="str">
        <x:v>SU-095-V1</x:v>
      </x:c>
      <x:c r="B2546" s="137" t="str">
        <x:v>vegetarisch</x:v>
      </x:c>
      <x:c r="C2546" s="137" t="str">
        <x:v>diet</x:v>
      </x:c>
      <x:c r="D2546" s="138" t="str">
        <x:v>ingredients</x:v>
      </x:c>
      <x:c r="E2546" s="139" t="n">
        <x:v>0.96</x:v>
      </x:c>
    </x:row>
    <x:row r="2547">
      <x:c r="A2547" s="137" t="str">
        <x:v>SU-095-V1</x:v>
      </x:c>
      <x:c r="B2547" s="137" t="str">
        <x:v>nach Zutaten halal-kompatibel</x:v>
      </x:c>
      <x:c r="C2547" s="137" t="str">
        <x:v>halal</x:v>
      </x:c>
      <x:c r="D2547" s="138" t="str">
        <x:v>ingredients</x:v>
      </x:c>
      <x:c r="E2547" s="139" t="n">
        <x:v>0.94</x:v>
      </x:c>
    </x:row>
    <x:row r="2548">
      <x:c r="A2548" s="137" t="str">
        <x:v>SU-095-V1</x:v>
      </x:c>
      <x:c r="B2548" s="137" t="str">
        <x:v>mit Austausch glutenfrei</x:v>
      </x:c>
      <x:c r="C2548" s="137" t="str">
        <x:v>compatibility</x:v>
      </x:c>
      <x:c r="D2548" s="138" t="str">
        <x:v>ingredients</x:v>
      </x:c>
      <x:c r="E2548" s="139" t="n">
        <x:v>0.9</x:v>
      </x:c>
    </x:row>
    <x:row r="2549">
      <x:c r="A2549" s="137" t="str">
        <x:v>SU-095-V1</x:v>
      </x:c>
      <x:c r="B2549" s="137" t="str">
        <x:v>laktosefrei nach Zutaten</x:v>
      </x:c>
      <x:c r="C2549" s="137" t="str">
        <x:v>compatibility</x:v>
      </x:c>
      <x:c r="D2549" s="138" t="str">
        <x:v>ingredients</x:v>
      </x:c>
      <x:c r="E2549" s="139" t="n">
        <x:v>0.9</x:v>
      </x:c>
    </x:row>
    <x:row r="2550">
      <x:c r="A2550" s="137" t="str">
        <x:v>SU-095-V1</x:v>
      </x:c>
      <x:c r="B2550" s="137" t="str">
        <x:v>nussfrei nach Zutaten</x:v>
      </x:c>
      <x:c r="C2550" s="137" t="str">
        <x:v>compatibility</x:v>
      </x:c>
      <x:c r="D2550" s="138" t="str">
        <x:v>ingredients</x:v>
      </x:c>
      <x:c r="E2550" s="139" t="n">
        <x:v>0.9</x:v>
      </x:c>
    </x:row>
    <x:row r="2551">
      <x:c r="A2551" s="137" t="str">
        <x:v>SU-095-V1</x:v>
      </x:c>
      <x:c r="B2551" s="137" t="str">
        <x:v>eifrei nach Zutaten</x:v>
      </x:c>
      <x:c r="C2551" s="137" t="str">
        <x:v>compatibility</x:v>
      </x:c>
      <x:c r="D2551" s="138" t="str">
        <x:v>ingredients</x:v>
      </x:c>
      <x:c r="E2551" s="139" t="n">
        <x:v>0.9</x:v>
      </x:c>
    </x:row>
    <x:row r="2552">
      <x:c r="A2552" s="137" t="str">
        <x:v>SU-095-V1</x:v>
      </x:c>
      <x:c r="B2552" s="137" t="str">
        <x:v>sojafrei nach Zutaten</x:v>
      </x:c>
      <x:c r="C2552" s="137" t="str">
        <x:v>compatibility</x:v>
      </x:c>
      <x:c r="D2552" s="138" t="str">
        <x:v>ingredients</x:v>
      </x:c>
      <x:c r="E2552" s="139" t="n">
        <x:v>0.9</x:v>
      </x:c>
    </x:row>
    <x:row r="2553">
      <x:c r="A2553" s="137" t="str">
        <x:v>SU-095-V1</x:v>
      </x:c>
      <x:c r="B2553" s="137" t="str">
        <x:v>ballaststoffreich</x:v>
      </x:c>
      <x:c r="C2553" s="137" t="str">
        <x:v>nutrition</x:v>
      </x:c>
      <x:c r="D2553" s="138" t="str">
        <x:v>macros</x:v>
      </x:c>
      <x:c r="E2553" s="139" t="n">
        <x:v>0.9</x:v>
      </x:c>
    </x:row>
    <x:row r="2554">
      <x:c r="A2554" s="137" t="str">
        <x:v>SU-095-V1</x:v>
      </x:c>
      <x:c r="B2554" s="137" t="str">
        <x:v>leicht</x:v>
      </x:c>
      <x:c r="C2554" s="137" t="str">
        <x:v>nutrition</x:v>
      </x:c>
      <x:c r="D2554" s="138" t="str">
        <x:v>macros</x:v>
      </x:c>
      <x:c r="E2554" s="139" t="n">
        <x:v>0.9</x:v>
      </x:c>
    </x:row>
    <x:row r="2555">
      <x:c r="A2555" s="137" t="str">
        <x:v>SU-095-V1</x:v>
      </x:c>
      <x:c r="B2555" s="137" t="str">
        <x:v>leichte Mahlzeit</x:v>
      </x:c>
      <x:c r="C2555" s="137" t="str">
        <x:v>meal_role</x:v>
      </x:c>
      <x:c r="D2555" s="138" t="str">
        <x:v>editorial_rule</x:v>
      </x:c>
      <x:c r="E2555" s="139" t="n">
        <x:v>0.93</x:v>
      </x:c>
    </x:row>
    <x:row r="2556">
      <x:c r="A2556" s="137" t="str">
        <x:v>SU-095-V1</x:v>
      </x:c>
      <x:c r="B2556" s="137" t="str">
        <x:v>Suppe</x:v>
      </x:c>
      <x:c r="C2556" s="137" t="str">
        <x:v>dish_type</x:v>
      </x:c>
      <x:c r="D2556" s="138" t="str">
        <x:v>editorial_rule</x:v>
      </x:c>
      <x:c r="E2556" s="139" t="n">
        <x:v>0.9</x:v>
      </x:c>
    </x:row>
    <x:row r="2557">
      <x:c r="A2557" s="137" t="str">
        <x:v>SU-095-V1</x:v>
      </x:c>
      <x:c r="B2557" s="137" t="str">
        <x:v>schnell</x:v>
      </x:c>
      <x:c r="C2557" s="137" t="str">
        <x:v>use_case</x:v>
      </x:c>
      <x:c r="D2557" s="138" t="str">
        <x:v>recipe_properties</x:v>
      </x:c>
      <x:c r="E2557" s="139" t="n">
        <x:v>0.88</x:v>
      </x:c>
    </x:row>
    <x:row r="2558">
      <x:c r="A2558" s="137" t="str">
        <x:v>SU-095-V1</x:v>
      </x:c>
      <x:c r="B2558" s="137" t="str">
        <x:v>Meal Prep</x:v>
      </x:c>
      <x:c r="C2558" s="137" t="str">
        <x:v>use_case</x:v>
      </x:c>
      <x:c r="D2558" s="138" t="str">
        <x:v>recipe_properties</x:v>
      </x:c>
      <x:c r="E2558" s="139" t="n">
        <x:v>0.88</x:v>
      </x:c>
    </x:row>
    <x:row r="2559">
      <x:c r="A2559" s="137" t="str">
        <x:v>SU-095-V1</x:v>
      </x:c>
      <x:c r="B2559" s="137" t="str">
        <x:v>tiefkühlgeeignet</x:v>
      </x:c>
      <x:c r="C2559" s="137" t="str">
        <x:v>use_case</x:v>
      </x:c>
      <x:c r="D2559" s="138" t="str">
        <x:v>recipe_properties</x:v>
      </x:c>
      <x:c r="E2559" s="139" t="n">
        <x:v>0.88</x:v>
      </x:c>
    </x:row>
    <x:row r="2560">
      <x:c r="A2560" s="137" t="str">
        <x:v>SU-095-V1</x:v>
      </x:c>
      <x:c r="B2560" s="137" t="str">
        <x:v>transportierbar</x:v>
      </x:c>
      <x:c r="C2560" s="137" t="str">
        <x:v>use_case</x:v>
      </x:c>
      <x:c r="D2560" s="138" t="str">
        <x:v>recipe_properties</x:v>
      </x:c>
      <x:c r="E2560" s="139" t="n">
        <x:v>0.88</x:v>
      </x:c>
    </x:row>
    <x:row r="2561">
      <x:c r="A2561" s="137" t="str">
        <x:v>SU-095-V1</x:v>
      </x:c>
      <x:c r="B2561" s="137" t="str">
        <x:v>für mehrere Portionen</x:v>
      </x:c>
      <x:c r="C2561" s="137" t="str">
        <x:v>use_case</x:v>
      </x:c>
      <x:c r="D2561" s="138" t="str">
        <x:v>recipe_properties</x:v>
      </x:c>
      <x:c r="E2561" s="139" t="n">
        <x:v>0.88</x:v>
      </x:c>
    </x:row>
    <x:row r="2562">
      <x:c r="A2562" s="137" t="str">
        <x:v>SU-095-V1</x:v>
      </x:c>
      <x:c r="B2562" s="137" t="str">
        <x:v>One Pot</x:v>
      </x:c>
      <x:c r="C2562" s="137" t="str">
        <x:v>use_case</x:v>
      </x:c>
      <x:c r="D2562" s="138" t="str">
        <x:v>recipe_properties</x:v>
      </x:c>
      <x:c r="E2562" s="139" t="n">
        <x:v>0.88</x:v>
      </x:c>
    </x:row>
    <x:row r="2563">
      <x:c r="A2563" s="137" t="str">
        <x:v>SU-095-V1</x:v>
      </x:c>
      <x:c r="B2563" s="137" t="str">
        <x:v>vertraut</x:v>
      </x:c>
      <x:c r="C2563" s="137" t="str">
        <x:v>novelty</x:v>
      </x:c>
      <x:c r="D2563" s="138" t="str">
        <x:v>editorial_rule</x:v>
      </x:c>
      <x:c r="E2563" s="139" t="n">
        <x:v>0.78</x:v>
      </x:c>
    </x:row>
    <x:row r="2564">
      <x:c r="A2564" s="137" t="str">
        <x:v>SU-095-V1</x:v>
      </x:c>
      <x:c r="B2564" s="137" t="str">
        <x:v>normaler Supermarkt</x:v>
      </x:c>
      <x:c r="C2564" s="137" t="str">
        <x:v>availability</x:v>
      </x:c>
      <x:c r="D2564" s="138" t="str">
        <x:v>ingredient_rule</x:v>
      </x:c>
      <x:c r="E2564" s="139" t="n">
        <x:v>0.78</x:v>
      </x:c>
    </x:row>
    <x:row r="2565">
      <x:c r="A2565" s="137" t="str">
        <x:v>SU-095-V1</x:v>
      </x:c>
      <x:c r="B2565" s="137" t="str">
        <x:v>mediterran inspiriert</x:v>
      </x:c>
      <x:c r="C2565" s="137" t="str">
        <x:v>region</x:v>
      </x:c>
      <x:c r="D2565" s="138" t="str">
        <x:v>editorial_rule</x:v>
      </x:c>
      <x:c r="E2565" s="139" t="n">
        <x:v>0.78</x:v>
      </x:c>
    </x:row>
    <x:row r="2566">
      <x:c r="A2566" s="137" t="str">
        <x:v>SU-095-V1</x:v>
      </x:c>
      <x:c r="B2566" s="137" t="str">
        <x:v>herzhaft</x:v>
      </x:c>
      <x:c r="C2566" s="137" t="str">
        <x:v>flavor</x:v>
      </x:c>
      <x:c r="D2566" s="138" t="str">
        <x:v>ingredient_rule</x:v>
      </x:c>
      <x:c r="E2566" s="139" t="n">
        <x:v>0.8</x:v>
      </x:c>
    </x:row>
    <x:row r="2567">
      <x:c r="A2567" s="137" t="str">
        <x:v>SU-095-V1</x:v>
      </x:c>
      <x:c r="B2567" s="137" t="str">
        <x:v>mild</x:v>
      </x:c>
      <x:c r="C2567" s="137" t="str">
        <x:v>spice</x:v>
      </x:c>
      <x:c r="D2567" s="138" t="str">
        <x:v>ingredient_rule</x:v>
      </x:c>
      <x:c r="E2567" s="139" t="n">
        <x:v>0.85</x:v>
      </x:c>
    </x:row>
    <x:row r="2568">
      <x:c r="A2568" s="137" t="str">
        <x:v>SU-095-V1</x:v>
      </x:c>
      <x:c r="B2568" s="137" t="str">
        <x:v>Winter</x:v>
      </x:c>
      <x:c r="C2568" s="137" t="str">
        <x:v>season</x:v>
      </x:c>
      <x:c r="D2568" s="138" t="str">
        <x:v>editorial_rule</x:v>
      </x:c>
      <x:c r="E2568" s="139" t="n">
        <x:v>0.72</x:v>
      </x:c>
    </x:row>
    <x:row r="2569">
      <x:c r="A2569" s="137" t="str">
        <x:v>SU-095-V1</x:v>
      </x:c>
      <x:c r="B2569" s="137" t="str">
        <x:v>warm</x:v>
      </x:c>
      <x:c r="C2569" s="137" t="str">
        <x:v>temperature</x:v>
      </x:c>
      <x:c r="D2569" s="138" t="str">
        <x:v>recipe_properties</x:v>
      </x:c>
      <x:c r="E2569" s="139" t="n">
        <x:v>0.9</x:v>
      </x:c>
    </x:row>
    <x:row r="2570">
      <x:c r="A2570" s="137" t="str">
        <x:v>SU-095-V1</x:v>
      </x:c>
      <x:c r="B2570" s="137" t="str">
        <x:v>Topf</x:v>
      </x:c>
      <x:c r="C2570" s="137" t="str">
        <x:v>equipment</x:v>
      </x:c>
      <x:c r="D2570" s="138" t="str">
        <x:v>steps_and_existing_data</x:v>
      </x:c>
      <x:c r="E2570" s="139" t="n">
        <x:v>0.88</x:v>
      </x:c>
    </x:row>
    <x:row r="2571">
      <x:c r="A2571" s="137" t="str">
        <x:v>SU-095-V1</x:v>
      </x:c>
      <x:c r="B2571" s="137" t="str">
        <x:v>Pfanne</x:v>
      </x:c>
      <x:c r="C2571" s="137" t="str">
        <x:v>equipment</x:v>
      </x:c>
      <x:c r="D2571" s="138" t="str">
        <x:v>steps_and_existing_data</x:v>
      </x:c>
      <x:c r="E2571" s="139" t="n">
        <x:v>0.88</x:v>
      </x:c>
    </x:row>
    <x:row r="2572">
      <x:c r="A2572" s="137" t="str">
        <x:v>SU-095-V1</x:v>
      </x:c>
      <x:c r="B2572" s="137" t="str">
        <x:v>mittel</x:v>
      </x:c>
      <x:c r="C2572" s="137" t="str">
        <x:v>difficulty</x:v>
      </x:c>
      <x:c r="D2572" s="138" t="str">
        <x:v>existing_value</x:v>
      </x:c>
      <x:c r="E2572" s="139" t="n">
        <x:v>0.95</x:v>
      </x:c>
    </x:row>
    <x:row r="2573">
      <x:c r="A2573" s="137" t="str">
        <x:v>SU-095-V1</x:v>
      </x:c>
      <x:c r="B2573" s="137" t="str">
        <x:v>schnell</x:v>
      </x:c>
      <x:c r="C2573" s="137" t="str">
        <x:v>time</x:v>
      </x:c>
      <x:c r="D2573" s="138" t="str">
        <x:v>total_time</x:v>
      </x:c>
      <x:c r="E2573" s="139" t="n">
        <x:v>1</x:v>
      </x:c>
    </x:row>
    <x:row r="2574">
      <x:c r="A2574" s="137" t="str">
        <x:v>SU-095-V1</x:v>
      </x:c>
      <x:c r="B2574" s="137" t="str">
        <x:v>günstig</x:v>
      </x:c>
      <x:c r="C2574" s="137" t="str">
        <x:v>cost</x:v>
      </x:c>
      <x:c r="D2574" s="138" t="str">
        <x:v>cost_per_serving</x:v>
      </x:c>
      <x:c r="E2574" s="139" t="n">
        <x:v>1</x:v>
      </x:c>
    </x:row>
    <x:row r="2575">
      <x:c r="A2575" s="137" t="str">
        <x:v>SU-096-V1</x:v>
      </x:c>
      <x:c r="B2575" s="137" t="str">
        <x:v>vegetarisch</x:v>
      </x:c>
      <x:c r="C2575" s="137" t="str">
        <x:v>diet</x:v>
      </x:c>
      <x:c r="D2575" s="138" t="str">
        <x:v>ingredients</x:v>
      </x:c>
      <x:c r="E2575" s="139" t="n">
        <x:v>0.96</x:v>
      </x:c>
    </x:row>
    <x:row r="2576">
      <x:c r="A2576" s="137" t="str">
        <x:v>SU-096-V1</x:v>
      </x:c>
      <x:c r="B2576" s="137" t="str">
        <x:v>nach Zutaten halal-kompatibel</x:v>
      </x:c>
      <x:c r="C2576" s="137" t="str">
        <x:v>halal</x:v>
      </x:c>
      <x:c r="D2576" s="138" t="str">
        <x:v>ingredients</x:v>
      </x:c>
      <x:c r="E2576" s="139" t="n">
        <x:v>0.94</x:v>
      </x:c>
    </x:row>
    <x:row r="2577">
      <x:c r="A2577" s="137" t="str">
        <x:v>SU-096-V1</x:v>
      </x:c>
      <x:c r="B2577" s="137" t="str">
        <x:v>glutenfrei nach Zutaten</x:v>
      </x:c>
      <x:c r="C2577" s="137" t="str">
        <x:v>compatibility</x:v>
      </x:c>
      <x:c r="D2577" s="138" t="str">
        <x:v>ingredients</x:v>
      </x:c>
      <x:c r="E2577" s="139" t="n">
        <x:v>0.9</x:v>
      </x:c>
    </x:row>
    <x:row r="2578">
      <x:c r="A2578" s="137" t="str">
        <x:v>SU-096-V1</x:v>
      </x:c>
      <x:c r="B2578" s="137" t="str">
        <x:v>mit laktosefreien Produkten</x:v>
      </x:c>
      <x:c r="C2578" s="137" t="str">
        <x:v>compatibility</x:v>
      </x:c>
      <x:c r="D2578" s="138" t="str">
        <x:v>ingredients</x:v>
      </x:c>
      <x:c r="E2578" s="139" t="n">
        <x:v>0.9</x:v>
      </x:c>
    </x:row>
    <x:row r="2579">
      <x:c r="A2579" s="137" t="str">
        <x:v>SU-096-V1</x:v>
      </x:c>
      <x:c r="B2579" s="137" t="str">
        <x:v>nussfrei nach Zutaten</x:v>
      </x:c>
      <x:c r="C2579" s="137" t="str">
        <x:v>compatibility</x:v>
      </x:c>
      <x:c r="D2579" s="138" t="str">
        <x:v>ingredients</x:v>
      </x:c>
      <x:c r="E2579" s="139" t="n">
        <x:v>0.9</x:v>
      </x:c>
    </x:row>
    <x:row r="2580">
      <x:c r="A2580" s="137" t="str">
        <x:v>SU-096-V1</x:v>
      </x:c>
      <x:c r="B2580" s="137" t="str">
        <x:v>eifrei nach Zutaten</x:v>
      </x:c>
      <x:c r="C2580" s="137" t="str">
        <x:v>compatibility</x:v>
      </x:c>
      <x:c r="D2580" s="138" t="str">
        <x:v>ingredients</x:v>
      </x:c>
      <x:c r="E2580" s="139" t="n">
        <x:v>0.9</x:v>
      </x:c>
    </x:row>
    <x:row r="2581">
      <x:c r="A2581" s="137" t="str">
        <x:v>SU-096-V1</x:v>
      </x:c>
      <x:c r="B2581" s="137" t="str">
        <x:v>sojafrei nach Zutaten</x:v>
      </x:c>
      <x:c r="C2581" s="137" t="str">
        <x:v>compatibility</x:v>
      </x:c>
      <x:c r="D2581" s="138" t="str">
        <x:v>ingredients</x:v>
      </x:c>
      <x:c r="E2581" s="139" t="n">
        <x:v>0.9</x:v>
      </x:c>
    </x:row>
    <x:row r="2582">
      <x:c r="A2582" s="137" t="str">
        <x:v>SU-096-V1</x:v>
      </x:c>
      <x:c r="B2582" s="137" t="str">
        <x:v>leicht</x:v>
      </x:c>
      <x:c r="C2582" s="137" t="str">
        <x:v>nutrition</x:v>
      </x:c>
      <x:c r="D2582" s="138" t="str">
        <x:v>macros</x:v>
      </x:c>
      <x:c r="E2582" s="139" t="n">
        <x:v>0.9</x:v>
      </x:c>
    </x:row>
    <x:row r="2583">
      <x:c r="A2583" s="137" t="str">
        <x:v>SU-096-V1</x:v>
      </x:c>
      <x:c r="B2583" s="137" t="str">
        <x:v>leichte Mahlzeit</x:v>
      </x:c>
      <x:c r="C2583" s="137" t="str">
        <x:v>meal_role</x:v>
      </x:c>
      <x:c r="D2583" s="138" t="str">
        <x:v>editorial_rule</x:v>
      </x:c>
      <x:c r="E2583" s="139" t="n">
        <x:v>0.93</x:v>
      </x:c>
    </x:row>
    <x:row r="2584">
      <x:c r="A2584" s="137" t="str">
        <x:v>SU-096-V1</x:v>
      </x:c>
      <x:c r="B2584" s="137" t="str">
        <x:v>Suppe</x:v>
      </x:c>
      <x:c r="C2584" s="137" t="str">
        <x:v>dish_type</x:v>
      </x:c>
      <x:c r="D2584" s="138" t="str">
        <x:v>editorial_rule</x:v>
      </x:c>
      <x:c r="E2584" s="139" t="n">
        <x:v>0.9</x:v>
      </x:c>
    </x:row>
    <x:row r="2585">
      <x:c r="A2585" s="137" t="str">
        <x:v>SU-096-V1</x:v>
      </x:c>
      <x:c r="B2585" s="137" t="str">
        <x:v>Meal Prep</x:v>
      </x:c>
      <x:c r="C2585" s="137" t="str">
        <x:v>use_case</x:v>
      </x:c>
      <x:c r="D2585" s="138" t="str">
        <x:v>recipe_properties</x:v>
      </x:c>
      <x:c r="E2585" s="139" t="n">
        <x:v>0.88</x:v>
      </x:c>
    </x:row>
    <x:row r="2586">
      <x:c r="A2586" s="137" t="str">
        <x:v>SU-096-V1</x:v>
      </x:c>
      <x:c r="B2586" s="137" t="str">
        <x:v>tiefkühlgeeignet</x:v>
      </x:c>
      <x:c r="C2586" s="137" t="str">
        <x:v>use_case</x:v>
      </x:c>
      <x:c r="D2586" s="138" t="str">
        <x:v>recipe_properties</x:v>
      </x:c>
      <x:c r="E2586" s="139" t="n">
        <x:v>0.88</x:v>
      </x:c>
    </x:row>
    <x:row r="2587">
      <x:c r="A2587" s="137" t="str">
        <x:v>SU-096-V1</x:v>
      </x:c>
      <x:c r="B2587" s="137" t="str">
        <x:v>transportierbar</x:v>
      </x:c>
      <x:c r="C2587" s="137" t="str">
        <x:v>use_case</x:v>
      </x:c>
      <x:c r="D2587" s="138" t="str">
        <x:v>recipe_properties</x:v>
      </x:c>
      <x:c r="E2587" s="139" t="n">
        <x:v>0.88</x:v>
      </x:c>
    </x:row>
    <x:row r="2588">
      <x:c r="A2588" s="137" t="str">
        <x:v>SU-096-V1</x:v>
      </x:c>
      <x:c r="B2588" s="137" t="str">
        <x:v>für mehrere Portionen</x:v>
      </x:c>
      <x:c r="C2588" s="137" t="str">
        <x:v>use_case</x:v>
      </x:c>
      <x:c r="D2588" s="138" t="str">
        <x:v>recipe_properties</x:v>
      </x:c>
      <x:c r="E2588" s="139" t="n">
        <x:v>0.88</x:v>
      </x:c>
    </x:row>
    <x:row r="2589">
      <x:c r="A2589" s="137" t="str">
        <x:v>SU-096-V1</x:v>
      </x:c>
      <x:c r="B2589" s="137" t="str">
        <x:v>vertraut</x:v>
      </x:c>
      <x:c r="C2589" s="137" t="str">
        <x:v>novelty</x:v>
      </x:c>
      <x:c r="D2589" s="138" t="str">
        <x:v>editorial_rule</x:v>
      </x:c>
      <x:c r="E2589" s="139" t="n">
        <x:v>0.78</x:v>
      </x:c>
    </x:row>
    <x:row r="2590">
      <x:c r="A2590" s="137" t="str">
        <x:v>SU-096-V1</x:v>
      </x:c>
      <x:c r="B2590" s="137" t="str">
        <x:v>normaler Supermarkt</x:v>
      </x:c>
      <x:c r="C2590" s="137" t="str">
        <x:v>availability</x:v>
      </x:c>
      <x:c r="D2590" s="138" t="str">
        <x:v>ingredient_rule</x:v>
      </x:c>
      <x:c r="E2590" s="139" t="n">
        <x:v>0.78</x:v>
      </x:c>
    </x:row>
    <x:row r="2591">
      <x:c r="A2591" s="137" t="str">
        <x:v>SU-096-V1</x:v>
      </x:c>
      <x:c r="B2591" s="137" t="str">
        <x:v>international/modern</x:v>
      </x:c>
      <x:c r="C2591" s="137" t="str">
        <x:v>region</x:v>
      </x:c>
      <x:c r="D2591" s="138" t="str">
        <x:v>editorial_rule</x:v>
      </x:c>
      <x:c r="E2591" s="139" t="n">
        <x:v>0.78</x:v>
      </x:c>
    </x:row>
    <x:row r="2592">
      <x:c r="A2592" s="137" t="str">
        <x:v>SU-096-V1</x:v>
      </x:c>
      <x:c r="B2592" s="137" t="str">
        <x:v>herzhaft</x:v>
      </x:c>
      <x:c r="C2592" s="137" t="str">
        <x:v>flavor</x:v>
      </x:c>
      <x:c r="D2592" s="138" t="str">
        <x:v>ingredient_rule</x:v>
      </x:c>
      <x:c r="E2592" s="139" t="n">
        <x:v>0.8</x:v>
      </x:c>
    </x:row>
    <x:row r="2593">
      <x:c r="A2593" s="137" t="str">
        <x:v>SU-096-V1</x:v>
      </x:c>
      <x:c r="B2593" s="137" t="str">
        <x:v>mild</x:v>
      </x:c>
      <x:c r="C2593" s="137" t="str">
        <x:v>spice</x:v>
      </x:c>
      <x:c r="D2593" s="138" t="str">
        <x:v>ingredient_rule</x:v>
      </x:c>
      <x:c r="E2593" s="139" t="n">
        <x:v>0.85</x:v>
      </x:c>
    </x:row>
    <x:row r="2594">
      <x:c r="A2594" s="137" t="str">
        <x:v>SU-096-V1</x:v>
      </x:c>
      <x:c r="B2594" s="137" t="str">
        <x:v>Winter</x:v>
      </x:c>
      <x:c r="C2594" s="137" t="str">
        <x:v>season</x:v>
      </x:c>
      <x:c r="D2594" s="138" t="str">
        <x:v>editorial_rule</x:v>
      </x:c>
      <x:c r="E2594" s="139" t="n">
        <x:v>0.72</x:v>
      </x:c>
    </x:row>
    <x:row r="2595">
      <x:c r="A2595" s="137" t="str">
        <x:v>SU-096-V1</x:v>
      </x:c>
      <x:c r="B2595" s="137" t="str">
        <x:v>warm</x:v>
      </x:c>
      <x:c r="C2595" s="137" t="str">
        <x:v>temperature</x:v>
      </x:c>
      <x:c r="D2595" s="138" t="str">
        <x:v>recipe_properties</x:v>
      </x:c>
      <x:c r="E2595" s="139" t="n">
        <x:v>0.9</x:v>
      </x:c>
    </x:row>
    <x:row r="2596">
      <x:c r="A2596" s="137" t="str">
        <x:v>SU-096-V1</x:v>
      </x:c>
      <x:c r="B2596" s="137" t="str">
        <x:v>Topf</x:v>
      </x:c>
      <x:c r="C2596" s="137" t="str">
        <x:v>equipment</x:v>
      </x:c>
      <x:c r="D2596" s="138" t="str">
        <x:v>steps_and_existing_data</x:v>
      </x:c>
      <x:c r="E2596" s="139" t="n">
        <x:v>0.88</x:v>
      </x:c>
    </x:row>
    <x:row r="2597">
      <x:c r="A2597" s="137" t="str">
        <x:v>SU-096-V1</x:v>
      </x:c>
      <x:c r="B2597" s="137" t="str">
        <x:v>Backofen</x:v>
      </x:c>
      <x:c r="C2597" s="137" t="str">
        <x:v>equipment</x:v>
      </x:c>
      <x:c r="D2597" s="138" t="str">
        <x:v>steps_and_existing_data</x:v>
      </x:c>
      <x:c r="E2597" s="139" t="n">
        <x:v>0.88</x:v>
      </x:c>
    </x:row>
    <x:row r="2598">
      <x:c r="A2598" s="137" t="str">
        <x:v>SU-096-V1</x:v>
      </x:c>
      <x:c r="B2598" s="137" t="str">
        <x:v>Mixer/Pürierstab</x:v>
      </x:c>
      <x:c r="C2598" s="137" t="str">
        <x:v>equipment</x:v>
      </x:c>
      <x:c r="D2598" s="138" t="str">
        <x:v>steps_and_existing_data</x:v>
      </x:c>
      <x:c r="E2598" s="139" t="n">
        <x:v>0.88</x:v>
      </x:c>
    </x:row>
    <x:row r="2599">
      <x:c r="A2599" s="137" t="str">
        <x:v>SU-096-V1</x:v>
      </x:c>
      <x:c r="B2599" s="137" t="str">
        <x:v>mittel</x:v>
      </x:c>
      <x:c r="C2599" s="137" t="str">
        <x:v>difficulty</x:v>
      </x:c>
      <x:c r="D2599" s="138" t="str">
        <x:v>existing_value</x:v>
      </x:c>
      <x:c r="E2599" s="139" t="n">
        <x:v>0.95</x:v>
      </x:c>
    </x:row>
    <x:row r="2600">
      <x:c r="A2600" s="137" t="str">
        <x:v>SU-096-V1</x:v>
      </x:c>
      <x:c r="B2600" s="137" t="str">
        <x:v>mittel</x:v>
      </x:c>
      <x:c r="C2600" s="137" t="str">
        <x:v>time</x:v>
      </x:c>
      <x:c r="D2600" s="138" t="str">
        <x:v>total_time</x:v>
      </x:c>
      <x:c r="E2600" s="139" t="n">
        <x:v>1</x:v>
      </x:c>
    </x:row>
    <x:row r="2601">
      <x:c r="A2601" s="137" t="str">
        <x:v>SU-096-V1</x:v>
      </x:c>
      <x:c r="B2601" s="137" t="str">
        <x:v>mittel</x:v>
      </x:c>
      <x:c r="C2601" s="137" t="str">
        <x:v>cost</x:v>
      </x:c>
      <x:c r="D2601" s="138" t="str">
        <x:v>cost_per_serving</x:v>
      </x:c>
      <x:c r="E2601" s="139" t="n">
        <x:v>1</x:v>
      </x:c>
    </x:row>
    <x:row r="2602">
      <x:c r="A2602" s="137" t="str">
        <x:v>SU-097-V1</x:v>
      </x:c>
      <x:c r="B2602" s="137" t="str">
        <x:v>vegetarisch</x:v>
      </x:c>
      <x:c r="C2602" s="137" t="str">
        <x:v>diet</x:v>
      </x:c>
      <x:c r="D2602" s="138" t="str">
        <x:v>ingredients</x:v>
      </x:c>
      <x:c r="E2602" s="139" t="n">
        <x:v>0.96</x:v>
      </x:c>
    </x:row>
    <x:row r="2603">
      <x:c r="A2603" s="137" t="str">
        <x:v>SU-097-V1</x:v>
      </x:c>
      <x:c r="B2603" s="137" t="str">
        <x:v>nach Zutaten halal-kompatibel</x:v>
      </x:c>
      <x:c r="C2603" s="137" t="str">
        <x:v>halal</x:v>
      </x:c>
      <x:c r="D2603" s="138" t="str">
        <x:v>ingredients</x:v>
      </x:c>
      <x:c r="E2603" s="139" t="n">
        <x:v>0.94</x:v>
      </x:c>
    </x:row>
    <x:row r="2604">
      <x:c r="A2604" s="137" t="str">
        <x:v>SU-097-V1</x:v>
      </x:c>
      <x:c r="B2604" s="137" t="str">
        <x:v>glutenfrei nach Zutaten</x:v>
      </x:c>
      <x:c r="C2604" s="137" t="str">
        <x:v>compatibility</x:v>
      </x:c>
      <x:c r="D2604" s="138" t="str">
        <x:v>ingredients</x:v>
      </x:c>
      <x:c r="E2604" s="139" t="n">
        <x:v>0.9</x:v>
      </x:c>
    </x:row>
    <x:row r="2605">
      <x:c r="A2605" s="137" t="str">
        <x:v>SU-097-V1</x:v>
      </x:c>
      <x:c r="B2605" s="137" t="str">
        <x:v>mit laktosefreien Produkten</x:v>
      </x:c>
      <x:c r="C2605" s="137" t="str">
        <x:v>compatibility</x:v>
      </x:c>
      <x:c r="D2605" s="138" t="str">
        <x:v>ingredients</x:v>
      </x:c>
      <x:c r="E2605" s="139" t="n">
        <x:v>0.9</x:v>
      </x:c>
    </x:row>
    <x:row r="2606">
      <x:c r="A2606" s="137" t="str">
        <x:v>SU-097-V1</x:v>
      </x:c>
      <x:c r="B2606" s="137" t="str">
        <x:v>nussfrei nach Zutaten</x:v>
      </x:c>
      <x:c r="C2606" s="137" t="str">
        <x:v>compatibility</x:v>
      </x:c>
      <x:c r="D2606" s="138" t="str">
        <x:v>ingredients</x:v>
      </x:c>
      <x:c r="E2606" s="139" t="n">
        <x:v>0.9</x:v>
      </x:c>
    </x:row>
    <x:row r="2607">
      <x:c r="A2607" s="137" t="str">
        <x:v>SU-097-V1</x:v>
      </x:c>
      <x:c r="B2607" s="137" t="str">
        <x:v>eifrei nach Zutaten</x:v>
      </x:c>
      <x:c r="C2607" s="137" t="str">
        <x:v>compatibility</x:v>
      </x:c>
      <x:c r="D2607" s="138" t="str">
        <x:v>ingredients</x:v>
      </x:c>
      <x:c r="E2607" s="139" t="n">
        <x:v>0.9</x:v>
      </x:c>
    </x:row>
    <x:row r="2608">
      <x:c r="A2608" s="137" t="str">
        <x:v>SU-097-V1</x:v>
      </x:c>
      <x:c r="B2608" s="137" t="str">
        <x:v>sojafrei nach Zutaten</x:v>
      </x:c>
      <x:c r="C2608" s="137" t="str">
        <x:v>compatibility</x:v>
      </x:c>
      <x:c r="D2608" s="138" t="str">
        <x:v>ingredients</x:v>
      </x:c>
      <x:c r="E2608" s="139" t="n">
        <x:v>0.9</x:v>
      </x:c>
    </x:row>
    <x:row r="2609">
      <x:c r="A2609" s="137" t="str">
        <x:v>SU-097-V1</x:v>
      </x:c>
      <x:c r="B2609" s="137" t="str">
        <x:v>proteinbetont</x:v>
      </x:c>
      <x:c r="C2609" s="137" t="str">
        <x:v>nutrition</x:v>
      </x:c>
      <x:c r="D2609" s="138" t="str">
        <x:v>macros</x:v>
      </x:c>
      <x:c r="E2609" s="139" t="n">
        <x:v>0.9</x:v>
      </x:c>
    </x:row>
    <x:row r="2610">
      <x:c r="A2610" s="137" t="str">
        <x:v>SU-097-V1</x:v>
      </x:c>
      <x:c r="B2610" s="137" t="str">
        <x:v>ballaststoffreich</x:v>
      </x:c>
      <x:c r="C2610" s="137" t="str">
        <x:v>nutrition</x:v>
      </x:c>
      <x:c r="D2610" s="138" t="str">
        <x:v>macros</x:v>
      </x:c>
      <x:c r="E2610" s="139" t="n">
        <x:v>0.9</x:v>
      </x:c>
    </x:row>
    <x:row r="2611">
      <x:c r="A2611" s="137" t="str">
        <x:v>SU-097-V1</x:v>
      </x:c>
      <x:c r="B2611" s="137" t="str">
        <x:v>ausgewogen</x:v>
      </x:c>
      <x:c r="C2611" s="137" t="str">
        <x:v>nutrition</x:v>
      </x:c>
      <x:c r="D2611" s="138" t="str">
        <x:v>macros</x:v>
      </x:c>
      <x:c r="E2611" s="139" t="n">
        <x:v>0.9</x:v>
      </x:c>
    </x:row>
    <x:row r="2612">
      <x:c r="A2612" s="137" t="str">
        <x:v>SU-097-V1</x:v>
      </x:c>
      <x:c r="B2612" s="137" t="str">
        <x:v>Hauptmahlzeit</x:v>
      </x:c>
      <x:c r="C2612" s="137" t="str">
        <x:v>meal_role</x:v>
      </x:c>
      <x:c r="D2612" s="138" t="str">
        <x:v>editorial_rule</x:v>
      </x:c>
      <x:c r="E2612" s="139" t="n">
        <x:v>0.93</x:v>
      </x:c>
    </x:row>
    <x:row r="2613">
      <x:c r="A2613" s="137" t="str">
        <x:v>SU-097-V1</x:v>
      </x:c>
      <x:c r="B2613" s="137" t="str">
        <x:v>Suppe</x:v>
      </x:c>
      <x:c r="C2613" s="137" t="str">
        <x:v>dish_type</x:v>
      </x:c>
      <x:c r="D2613" s="138" t="str">
        <x:v>editorial_rule</x:v>
      </x:c>
      <x:c r="E2613" s="139" t="n">
        <x:v>0.9</x:v>
      </x:c>
    </x:row>
    <x:row r="2614">
      <x:c r="A2614" s="137" t="str">
        <x:v>SU-097-V1</x:v>
      </x:c>
      <x:c r="B2614" s="137" t="str">
        <x:v>schnell</x:v>
      </x:c>
      <x:c r="C2614" s="137" t="str">
        <x:v>use_case</x:v>
      </x:c>
      <x:c r="D2614" s="138" t="str">
        <x:v>recipe_properties</x:v>
      </x:c>
      <x:c r="E2614" s="139" t="n">
        <x:v>0.88</x:v>
      </x:c>
    </x:row>
    <x:row r="2615">
      <x:c r="A2615" s="137" t="str">
        <x:v>SU-097-V1</x:v>
      </x:c>
      <x:c r="B2615" s="137" t="str">
        <x:v>Meal Prep</x:v>
      </x:c>
      <x:c r="C2615" s="137" t="str">
        <x:v>use_case</x:v>
      </x:c>
      <x:c r="D2615" s="138" t="str">
        <x:v>recipe_properties</x:v>
      </x:c>
      <x:c r="E2615" s="139" t="n">
        <x:v>0.88</x:v>
      </x:c>
    </x:row>
    <x:row r="2616">
      <x:c r="A2616" s="137" t="str">
        <x:v>SU-097-V1</x:v>
      </x:c>
      <x:c r="B2616" s="137" t="str">
        <x:v>tiefkühlgeeignet</x:v>
      </x:c>
      <x:c r="C2616" s="137" t="str">
        <x:v>use_case</x:v>
      </x:c>
      <x:c r="D2616" s="138" t="str">
        <x:v>recipe_properties</x:v>
      </x:c>
      <x:c r="E2616" s="139" t="n">
        <x:v>0.88</x:v>
      </x:c>
    </x:row>
    <x:row r="2617">
      <x:c r="A2617" s="137" t="str">
        <x:v>SU-097-V1</x:v>
      </x:c>
      <x:c r="B2617" s="137" t="str">
        <x:v>transportierbar</x:v>
      </x:c>
      <x:c r="C2617" s="137" t="str">
        <x:v>use_case</x:v>
      </x:c>
      <x:c r="D2617" s="138" t="str">
        <x:v>recipe_properties</x:v>
      </x:c>
      <x:c r="E2617" s="139" t="n">
        <x:v>0.88</x:v>
      </x:c>
    </x:row>
    <x:row r="2618">
      <x:c r="A2618" s="137" t="str">
        <x:v>SU-097-V1</x:v>
      </x:c>
      <x:c r="B2618" s="137" t="str">
        <x:v>für mehrere Portionen</x:v>
      </x:c>
      <x:c r="C2618" s="137" t="str">
        <x:v>use_case</x:v>
      </x:c>
      <x:c r="D2618" s="138" t="str">
        <x:v>recipe_properties</x:v>
      </x:c>
      <x:c r="E2618" s="139" t="n">
        <x:v>0.88</x:v>
      </x:c>
    </x:row>
    <x:row r="2619">
      <x:c r="A2619" s="137" t="str">
        <x:v>SU-097-V1</x:v>
      </x:c>
      <x:c r="B2619" s="137" t="str">
        <x:v>One Pot</x:v>
      </x:c>
      <x:c r="C2619" s="137" t="str">
        <x:v>use_case</x:v>
      </x:c>
      <x:c r="D2619" s="138" t="str">
        <x:v>recipe_properties</x:v>
      </x:c>
      <x:c r="E2619" s="139" t="n">
        <x:v>0.88</x:v>
      </x:c>
    </x:row>
    <x:row r="2620">
      <x:c r="A2620" s="137" t="str">
        <x:v>SU-097-V1</x:v>
      </x:c>
      <x:c r="B2620" s="137" t="str">
        <x:v>vertraut</x:v>
      </x:c>
      <x:c r="C2620" s="137" t="str">
        <x:v>novelty</x:v>
      </x:c>
      <x:c r="D2620" s="138" t="str">
        <x:v>editorial_rule</x:v>
      </x:c>
      <x:c r="E2620" s="139" t="n">
        <x:v>0.78</x:v>
      </x:c>
    </x:row>
    <x:row r="2621">
      <x:c r="A2621" s="137" t="str">
        <x:v>SU-097-V1</x:v>
      </x:c>
      <x:c r="B2621" s="137" t="str">
        <x:v>normaler Supermarkt</x:v>
      </x:c>
      <x:c r="C2621" s="137" t="str">
        <x:v>availability</x:v>
      </x:c>
      <x:c r="D2621" s="138" t="str">
        <x:v>ingredient_rule</x:v>
      </x:c>
      <x:c r="E2621" s="139" t="n">
        <x:v>0.78</x:v>
      </x:c>
    </x:row>
    <x:row r="2622">
      <x:c r="A2622" s="137" t="str">
        <x:v>SU-097-V1</x:v>
      </x:c>
      <x:c r="B2622" s="137" t="str">
        <x:v>südasiatisch inspiriert</x:v>
      </x:c>
      <x:c r="C2622" s="137" t="str">
        <x:v>region</x:v>
      </x:c>
      <x:c r="D2622" s="138" t="str">
        <x:v>editorial_rule</x:v>
      </x:c>
      <x:c r="E2622" s="139" t="n">
        <x:v>0.78</x:v>
      </x:c>
    </x:row>
    <x:row r="2623">
      <x:c r="A2623" s="137" t="str">
        <x:v>SU-097-V1</x:v>
      </x:c>
      <x:c r="B2623" s="137" t="str">
        <x:v>frisch</x:v>
      </x:c>
      <x:c r="C2623" s="137" t="str">
        <x:v>flavor</x:v>
      </x:c>
      <x:c r="D2623" s="138" t="str">
        <x:v>ingredient_rule</x:v>
      </x:c>
      <x:c r="E2623" s="139" t="n">
        <x:v>0.8</x:v>
      </x:c>
    </x:row>
    <x:row r="2624">
      <x:c r="A2624" s="137" t="str">
        <x:v>SU-097-V1</x:v>
      </x:c>
      <x:c r="B2624" s="137" t="str">
        <x:v>herzhaft</x:v>
      </x:c>
      <x:c r="C2624" s="137" t="str">
        <x:v>flavor</x:v>
      </x:c>
      <x:c r="D2624" s="138" t="str">
        <x:v>ingredient_rule</x:v>
      </x:c>
      <x:c r="E2624" s="139" t="n">
        <x:v>0.8</x:v>
      </x:c>
    </x:row>
    <x:row r="2625">
      <x:c r="A2625" s="137" t="str">
        <x:v>SU-097-V1</x:v>
      </x:c>
      <x:c r="B2625" s="137" t="str">
        <x:v>säuerlich</x:v>
      </x:c>
      <x:c r="C2625" s="137" t="str">
        <x:v>flavor</x:v>
      </x:c>
      <x:c r="D2625" s="138" t="str">
        <x:v>ingredient_rule</x:v>
      </x:c>
      <x:c r="E2625" s="139" t="n">
        <x:v>0.8</x:v>
      </x:c>
    </x:row>
    <x:row r="2626">
      <x:c r="A2626" s="137" t="str">
        <x:v>SU-097-V1</x:v>
      </x:c>
      <x:c r="B2626" s="137" t="str">
        <x:v>rauchig</x:v>
      </x:c>
      <x:c r="C2626" s="137" t="str">
        <x:v>flavor</x:v>
      </x:c>
      <x:c r="D2626" s="138" t="str">
        <x:v>ingredient_rule</x:v>
      </x:c>
      <x:c r="E2626" s="139" t="n">
        <x:v>0.8</x:v>
      </x:c>
    </x:row>
    <x:row r="2627">
      <x:c r="A2627" s="137" t="str">
        <x:v>SU-097-V1</x:v>
      </x:c>
      <x:c r="B2627" s="137" t="str">
        <x:v>mild</x:v>
      </x:c>
      <x:c r="C2627" s="137" t="str">
        <x:v>spice</x:v>
      </x:c>
      <x:c r="D2627" s="138" t="str">
        <x:v>ingredient_rule</x:v>
      </x:c>
      <x:c r="E2627" s="139" t="n">
        <x:v>0.85</x:v>
      </x:c>
    </x:row>
    <x:row r="2628">
      <x:c r="A2628" s="137" t="str">
        <x:v>SU-097-V1</x:v>
      </x:c>
      <x:c r="B2628" s="137" t="str">
        <x:v>Winter</x:v>
      </x:c>
      <x:c r="C2628" s="137" t="str">
        <x:v>season</x:v>
      </x:c>
      <x:c r="D2628" s="138" t="str">
        <x:v>editorial_rule</x:v>
      </x:c>
      <x:c r="E2628" s="139" t="n">
        <x:v>0.72</x:v>
      </x:c>
    </x:row>
    <x:row r="2629">
      <x:c r="A2629" s="137" t="str">
        <x:v>SU-097-V1</x:v>
      </x:c>
      <x:c r="B2629" s="137" t="str">
        <x:v>warm</x:v>
      </x:c>
      <x:c r="C2629" s="137" t="str">
        <x:v>temperature</x:v>
      </x:c>
      <x:c r="D2629" s="138" t="str">
        <x:v>recipe_properties</x:v>
      </x:c>
      <x:c r="E2629" s="139" t="n">
        <x:v>0.9</x:v>
      </x:c>
    </x:row>
    <x:row r="2630">
      <x:c r="A2630" s="137" t="str">
        <x:v>SU-097-V1</x:v>
      </x:c>
      <x:c r="B2630" s="137" t="str">
        <x:v>Topf</x:v>
      </x:c>
      <x:c r="C2630" s="137" t="str">
        <x:v>equipment</x:v>
      </x:c>
      <x:c r="D2630" s="138" t="str">
        <x:v>steps_and_existing_data</x:v>
      </x:c>
      <x:c r="E2630" s="139" t="n">
        <x:v>0.88</x:v>
      </x:c>
    </x:row>
    <x:row r="2631">
      <x:c r="A2631" s="137" t="str">
        <x:v>SU-097-V1</x:v>
      </x:c>
      <x:c r="B2631" s="137" t="str">
        <x:v>Mixer/Pürierstab</x:v>
      </x:c>
      <x:c r="C2631" s="137" t="str">
        <x:v>equipment</x:v>
      </x:c>
      <x:c r="D2631" s="138" t="str">
        <x:v>steps_and_existing_data</x:v>
      </x:c>
      <x:c r="E2631" s="139" t="n">
        <x:v>0.88</x:v>
      </x:c>
    </x:row>
    <x:row r="2632">
      <x:c r="A2632" s="137" t="str">
        <x:v>SU-097-V1</x:v>
      </x:c>
      <x:c r="B2632" s="137" t="str">
        <x:v>mittel</x:v>
      </x:c>
      <x:c r="C2632" s="137" t="str">
        <x:v>difficulty</x:v>
      </x:c>
      <x:c r="D2632" s="138" t="str">
        <x:v>existing_value</x:v>
      </x:c>
      <x:c r="E2632" s="139" t="n">
        <x:v>0.95</x:v>
      </x:c>
    </x:row>
    <x:row r="2633">
      <x:c r="A2633" s="137" t="str">
        <x:v>SU-097-V1</x:v>
      </x:c>
      <x:c r="B2633" s="137" t="str">
        <x:v>schnell</x:v>
      </x:c>
      <x:c r="C2633" s="137" t="str">
        <x:v>time</x:v>
      </x:c>
      <x:c r="D2633" s="138" t="str">
        <x:v>total_time</x:v>
      </x:c>
      <x:c r="E2633" s="139" t="n">
        <x:v>1</x:v>
      </x:c>
    </x:row>
    <x:row r="2634">
      <x:c r="A2634" s="137" t="str">
        <x:v>SU-097-V1</x:v>
      </x:c>
      <x:c r="B2634" s="137" t="str">
        <x:v>günstig</x:v>
      </x:c>
      <x:c r="C2634" s="137" t="str">
        <x:v>cost</x:v>
      </x:c>
      <x:c r="D2634" s="138" t="str">
        <x:v>cost_per_serving</x:v>
      </x:c>
      <x:c r="E2634" s="139" t="n">
        <x:v>1</x:v>
      </x:c>
    </x:row>
    <x:row r="2635">
      <x:c r="A2635" s="137" t="str">
        <x:v>SU-098-V1</x:v>
      </x:c>
      <x:c r="B2635" s="137" t="str">
        <x:v>vegetarisch</x:v>
      </x:c>
      <x:c r="C2635" s="137" t="str">
        <x:v>diet</x:v>
      </x:c>
      <x:c r="D2635" s="138" t="str">
        <x:v>ingredients</x:v>
      </x:c>
      <x:c r="E2635" s="139" t="n">
        <x:v>0.96</x:v>
      </x:c>
    </x:row>
    <x:row r="2636">
      <x:c r="A2636" s="137" t="str">
        <x:v>SU-098-V1</x:v>
      </x:c>
      <x:c r="B2636" s="137" t="str">
        <x:v>nach Zutaten halal-kompatibel</x:v>
      </x:c>
      <x:c r="C2636" s="137" t="str">
        <x:v>halal</x:v>
      </x:c>
      <x:c r="D2636" s="138" t="str">
        <x:v>ingredients</x:v>
      </x:c>
      <x:c r="E2636" s="139" t="n">
        <x:v>0.94</x:v>
      </x:c>
    </x:row>
    <x:row r="2637">
      <x:c r="A2637" s="137" t="str">
        <x:v>SU-098-V1</x:v>
      </x:c>
      <x:c r="B2637" s="137" t="str">
        <x:v>glutenfrei nach Zutaten</x:v>
      </x:c>
      <x:c r="C2637" s="137" t="str">
        <x:v>compatibility</x:v>
      </x:c>
      <x:c r="D2637" s="138" t="str">
        <x:v>ingredients</x:v>
      </x:c>
      <x:c r="E2637" s="139" t="n">
        <x:v>0.9</x:v>
      </x:c>
    </x:row>
    <x:row r="2638">
      <x:c r="A2638" s="137" t="str">
        <x:v>SU-098-V1</x:v>
      </x:c>
      <x:c r="B2638" s="137" t="str">
        <x:v>laktosefrei nach Zutaten</x:v>
      </x:c>
      <x:c r="C2638" s="137" t="str">
        <x:v>compatibility</x:v>
      </x:c>
      <x:c r="D2638" s="138" t="str">
        <x:v>ingredients</x:v>
      </x:c>
      <x:c r="E2638" s="139" t="n">
        <x:v>0.9</x:v>
      </x:c>
    </x:row>
    <x:row r="2639">
      <x:c r="A2639" s="137" t="str">
        <x:v>SU-098-V1</x:v>
      </x:c>
      <x:c r="B2639" s="137" t="str">
        <x:v>nussfrei nach Zutaten</x:v>
      </x:c>
      <x:c r="C2639" s="137" t="str">
        <x:v>compatibility</x:v>
      </x:c>
      <x:c r="D2639" s="138" t="str">
        <x:v>ingredients</x:v>
      </x:c>
      <x:c r="E2639" s="139" t="n">
        <x:v>0.9</x:v>
      </x:c>
    </x:row>
    <x:row r="2640">
      <x:c r="A2640" s="137" t="str">
        <x:v>SU-098-V1</x:v>
      </x:c>
      <x:c r="B2640" s="137" t="str">
        <x:v>eifrei nach Zutaten</x:v>
      </x:c>
      <x:c r="C2640" s="137" t="str">
        <x:v>compatibility</x:v>
      </x:c>
      <x:c r="D2640" s="138" t="str">
        <x:v>ingredients</x:v>
      </x:c>
      <x:c r="E2640" s="139" t="n">
        <x:v>0.9</x:v>
      </x:c>
    </x:row>
    <x:row r="2641">
      <x:c r="A2641" s="137" t="str">
        <x:v>SU-098-V1</x:v>
      </x:c>
      <x:c r="B2641" s="137" t="str">
        <x:v>sojafrei nach Zutaten</x:v>
      </x:c>
      <x:c r="C2641" s="137" t="str">
        <x:v>compatibility</x:v>
      </x:c>
      <x:c r="D2641" s="138" t="str">
        <x:v>ingredients</x:v>
      </x:c>
      <x:c r="E2641" s="139" t="n">
        <x:v>0.9</x:v>
      </x:c>
    </x:row>
    <x:row r="2642">
      <x:c r="A2642" s="137" t="str">
        <x:v>SU-098-V1</x:v>
      </x:c>
      <x:c r="B2642" s="137" t="str">
        <x:v>leicht</x:v>
      </x:c>
      <x:c r="C2642" s="137" t="str">
        <x:v>nutrition</x:v>
      </x:c>
      <x:c r="D2642" s="138" t="str">
        <x:v>macros</x:v>
      </x:c>
      <x:c r="E2642" s="139" t="n">
        <x:v>0.9</x:v>
      </x:c>
    </x:row>
    <x:row r="2643">
      <x:c r="A2643" s="137" t="str">
        <x:v>SU-098-V1</x:v>
      </x:c>
      <x:c r="B2643" s="137" t="str">
        <x:v>leichte Mahlzeit</x:v>
      </x:c>
      <x:c r="C2643" s="137" t="str">
        <x:v>meal_role</x:v>
      </x:c>
      <x:c r="D2643" s="138" t="str">
        <x:v>editorial_rule</x:v>
      </x:c>
      <x:c r="E2643" s="139" t="n">
        <x:v>0.93</x:v>
      </x:c>
    </x:row>
    <x:row r="2644">
      <x:c r="A2644" s="137" t="str">
        <x:v>SU-098-V1</x:v>
      </x:c>
      <x:c r="B2644" s="137" t="str">
        <x:v>Suppe</x:v>
      </x:c>
      <x:c r="C2644" s="137" t="str">
        <x:v>dish_type</x:v>
      </x:c>
      <x:c r="D2644" s="138" t="str">
        <x:v>editorial_rule</x:v>
      </x:c>
      <x:c r="E2644" s="139" t="n">
        <x:v>0.9</x:v>
      </x:c>
    </x:row>
    <x:row r="2645">
      <x:c r="A2645" s="137" t="str">
        <x:v>SU-098-V1</x:v>
      </x:c>
      <x:c r="B2645" s="137" t="str">
        <x:v>Meal Prep</x:v>
      </x:c>
      <x:c r="C2645" s="137" t="str">
        <x:v>use_case</x:v>
      </x:c>
      <x:c r="D2645" s="138" t="str">
        <x:v>recipe_properties</x:v>
      </x:c>
      <x:c r="E2645" s="139" t="n">
        <x:v>0.88</x:v>
      </x:c>
    </x:row>
    <x:row r="2646">
      <x:c r="A2646" s="137" t="str">
        <x:v>SU-098-V1</x:v>
      </x:c>
      <x:c r="B2646" s="137" t="str">
        <x:v>tiefkühlgeeignet</x:v>
      </x:c>
      <x:c r="C2646" s="137" t="str">
        <x:v>use_case</x:v>
      </x:c>
      <x:c r="D2646" s="138" t="str">
        <x:v>recipe_properties</x:v>
      </x:c>
      <x:c r="E2646" s="139" t="n">
        <x:v>0.88</x:v>
      </x:c>
    </x:row>
    <x:row r="2647">
      <x:c r="A2647" s="137" t="str">
        <x:v>SU-098-V1</x:v>
      </x:c>
      <x:c r="B2647" s="137" t="str">
        <x:v>transportierbar</x:v>
      </x:c>
      <x:c r="C2647" s="137" t="str">
        <x:v>use_case</x:v>
      </x:c>
      <x:c r="D2647" s="138" t="str">
        <x:v>recipe_properties</x:v>
      </x:c>
      <x:c r="E2647" s="139" t="n">
        <x:v>0.88</x:v>
      </x:c>
    </x:row>
    <x:row r="2648">
      <x:c r="A2648" s="137" t="str">
        <x:v>SU-098-V1</x:v>
      </x:c>
      <x:c r="B2648" s="137" t="str">
        <x:v>für mehrere Portionen</x:v>
      </x:c>
      <x:c r="C2648" s="137" t="str">
        <x:v>use_case</x:v>
      </x:c>
      <x:c r="D2648" s="138" t="str">
        <x:v>recipe_properties</x:v>
      </x:c>
      <x:c r="E2648" s="139" t="n">
        <x:v>0.88</x:v>
      </x:c>
    </x:row>
    <x:row r="2649">
      <x:c r="A2649" s="137" t="str">
        <x:v>SU-098-V1</x:v>
      </x:c>
      <x:c r="B2649" s="137" t="str">
        <x:v>One Pot</x:v>
      </x:c>
      <x:c r="C2649" s="137" t="str">
        <x:v>use_case</x:v>
      </x:c>
      <x:c r="D2649" s="138" t="str">
        <x:v>recipe_properties</x:v>
      </x:c>
      <x:c r="E2649" s="139" t="n">
        <x:v>0.88</x:v>
      </x:c>
    </x:row>
    <x:row r="2650">
      <x:c r="A2650" s="137" t="str">
        <x:v>SU-098-V1</x:v>
      </x:c>
      <x:c r="B2650" s="137" t="str">
        <x:v>vertraut</x:v>
      </x:c>
      <x:c r="C2650" s="137" t="str">
        <x:v>novelty</x:v>
      </x:c>
      <x:c r="D2650" s="138" t="str">
        <x:v>editorial_rule</x:v>
      </x:c>
      <x:c r="E2650" s="139" t="n">
        <x:v>0.78</x:v>
      </x:c>
    </x:row>
    <x:row r="2651">
      <x:c r="A2651" s="137" t="str">
        <x:v>SU-098-V1</x:v>
      </x:c>
      <x:c r="B2651" s="137" t="str">
        <x:v>normaler Supermarkt</x:v>
      </x:c>
      <x:c r="C2651" s="137" t="str">
        <x:v>availability</x:v>
      </x:c>
      <x:c r="D2651" s="138" t="str">
        <x:v>ingredient_rule</x:v>
      </x:c>
      <x:c r="E2651" s="139" t="n">
        <x:v>0.78</x:v>
      </x:c>
    </x:row>
    <x:row r="2652">
      <x:c r="A2652" s="137" t="str">
        <x:v>SU-098-V1</x:v>
      </x:c>
      <x:c r="B2652" s="137" t="str">
        <x:v>international/modern</x:v>
      </x:c>
      <x:c r="C2652" s="137" t="str">
        <x:v>region</x:v>
      </x:c>
      <x:c r="D2652" s="138" t="str">
        <x:v>editorial_rule</x:v>
      </x:c>
      <x:c r="E2652" s="139" t="n">
        <x:v>0.78</x:v>
      </x:c>
    </x:row>
    <x:row r="2653">
      <x:c r="A2653" s="137" t="str">
        <x:v>SU-098-V1</x:v>
      </x:c>
      <x:c r="B2653" s="137" t="str">
        <x:v>frisch</x:v>
      </x:c>
      <x:c r="C2653" s="137" t="str">
        <x:v>flavor</x:v>
      </x:c>
      <x:c r="D2653" s="138" t="str">
        <x:v>ingredient_rule</x:v>
      </x:c>
      <x:c r="E2653" s="139" t="n">
        <x:v>0.8</x:v>
      </x:c>
    </x:row>
    <x:row r="2654">
      <x:c r="A2654" s="137" t="str">
        <x:v>SU-098-V1</x:v>
      </x:c>
      <x:c r="B2654" s="137" t="str">
        <x:v>herzhaft</x:v>
      </x:c>
      <x:c r="C2654" s="137" t="str">
        <x:v>flavor</x:v>
      </x:c>
      <x:c r="D2654" s="138" t="str">
        <x:v>ingredient_rule</x:v>
      </x:c>
      <x:c r="E2654" s="139" t="n">
        <x:v>0.8</x:v>
      </x:c>
    </x:row>
    <x:row r="2655">
      <x:c r="A2655" s="137" t="str">
        <x:v>SU-098-V1</x:v>
      </x:c>
      <x:c r="B2655" s="137" t="str">
        <x:v>mild</x:v>
      </x:c>
      <x:c r="C2655" s="137" t="str">
        <x:v>spice</x:v>
      </x:c>
      <x:c r="D2655" s="138" t="str">
        <x:v>ingredient_rule</x:v>
      </x:c>
      <x:c r="E2655" s="139" t="n">
        <x:v>0.85</x:v>
      </x:c>
    </x:row>
    <x:row r="2656">
      <x:c r="A2656" s="137" t="str">
        <x:v>SU-098-V1</x:v>
      </x:c>
      <x:c r="B2656" s="137" t="str">
        <x:v>Winter</x:v>
      </x:c>
      <x:c r="C2656" s="137" t="str">
        <x:v>season</x:v>
      </x:c>
      <x:c r="D2656" s="138" t="str">
        <x:v>editorial_rule</x:v>
      </x:c>
      <x:c r="E2656" s="139" t="n">
        <x:v>0.72</x:v>
      </x:c>
    </x:row>
    <x:row r="2657">
      <x:c r="A2657" s="137" t="str">
        <x:v>SU-098-V1</x:v>
      </x:c>
      <x:c r="B2657" s="137" t="str">
        <x:v>warm</x:v>
      </x:c>
      <x:c r="C2657" s="137" t="str">
        <x:v>temperature</x:v>
      </x:c>
      <x:c r="D2657" s="138" t="str">
        <x:v>recipe_properties</x:v>
      </x:c>
      <x:c r="E2657" s="139" t="n">
        <x:v>0.9</x:v>
      </x:c>
    </x:row>
    <x:row r="2658">
      <x:c r="A2658" s="137" t="str">
        <x:v>SU-098-V1</x:v>
      </x:c>
      <x:c r="B2658" s="137" t="str">
        <x:v>Topf</x:v>
      </x:c>
      <x:c r="C2658" s="137" t="str">
        <x:v>equipment</x:v>
      </x:c>
      <x:c r="D2658" s="138" t="str">
        <x:v>steps_and_existing_data</x:v>
      </x:c>
      <x:c r="E2658" s="139" t="n">
        <x:v>0.88</x:v>
      </x:c>
    </x:row>
    <x:row r="2659">
      <x:c r="A2659" s="137" t="str">
        <x:v>SU-098-V1</x:v>
      </x:c>
      <x:c r="B2659" s="137" t="str">
        <x:v>Mixer/Pürierstab</x:v>
      </x:c>
      <x:c r="C2659" s="137" t="str">
        <x:v>equipment</x:v>
      </x:c>
      <x:c r="D2659" s="138" t="str">
        <x:v>steps_and_existing_data</x:v>
      </x:c>
      <x:c r="E2659" s="139" t="n">
        <x:v>0.88</x:v>
      </x:c>
    </x:row>
    <x:row r="2660">
      <x:c r="A2660" s="137" t="str">
        <x:v>SU-098-V1</x:v>
      </x:c>
      <x:c r="B2660" s="137" t="str">
        <x:v>Pfanne</x:v>
      </x:c>
      <x:c r="C2660" s="137" t="str">
        <x:v>equipment</x:v>
      </x:c>
      <x:c r="D2660" s="138" t="str">
        <x:v>steps_and_existing_data</x:v>
      </x:c>
      <x:c r="E2660" s="139" t="n">
        <x:v>0.88</x:v>
      </x:c>
    </x:row>
    <x:row r="2661">
      <x:c r="A2661" s="137" t="str">
        <x:v>SU-098-V1</x:v>
      </x:c>
      <x:c r="B2661" s="137" t="str">
        <x:v>mittel</x:v>
      </x:c>
      <x:c r="C2661" s="137" t="str">
        <x:v>difficulty</x:v>
      </x:c>
      <x:c r="D2661" s="138" t="str">
        <x:v>existing_value</x:v>
      </x:c>
      <x:c r="E2661" s="139" t="n">
        <x:v>0.95</x:v>
      </x:c>
    </x:row>
    <x:row r="2662">
      <x:c r="A2662" s="137" t="str">
        <x:v>SU-098-V1</x:v>
      </x:c>
      <x:c r="B2662" s="137" t="str">
        <x:v>schnell</x:v>
      </x:c>
      <x:c r="C2662" s="137" t="str">
        <x:v>time</x:v>
      </x:c>
      <x:c r="D2662" s="138" t="str">
        <x:v>total_time</x:v>
      </x:c>
      <x:c r="E2662" s="139" t="n">
        <x:v>1</x:v>
      </x:c>
    </x:row>
    <x:row r="2663">
      <x:c r="A2663" s="137" t="str">
        <x:v>SU-098-V1</x:v>
      </x:c>
      <x:c r="B2663" s="137" t="str">
        <x:v>mittel</x:v>
      </x:c>
      <x:c r="C2663" s="137" t="str">
        <x:v>cost</x:v>
      </x:c>
      <x:c r="D2663" s="138" t="str">
        <x:v>cost_per_serving</x:v>
      </x:c>
      <x:c r="E2663" s="139" t="n">
        <x:v>1</x:v>
      </x:c>
    </x:row>
    <x:row r="2664">
      <x:c r="A2664" s="137" t="str">
        <x:v>SU-099-V1</x:v>
      </x:c>
      <x:c r="B2664" s="137" t="str">
        <x:v>vegetarisch</x:v>
      </x:c>
      <x:c r="C2664" s="137" t="str">
        <x:v>diet</x:v>
      </x:c>
      <x:c r="D2664" s="138" t="str">
        <x:v>ingredients</x:v>
      </x:c>
      <x:c r="E2664" s="139" t="n">
        <x:v>0.96</x:v>
      </x:c>
    </x:row>
    <x:row r="2665">
      <x:c r="A2665" s="137" t="str">
        <x:v>SU-099-V1</x:v>
      </x:c>
      <x:c r="B2665" s="137" t="str">
        <x:v>nach Zutaten halal-kompatibel</x:v>
      </x:c>
      <x:c r="C2665" s="137" t="str">
        <x:v>halal</x:v>
      </x:c>
      <x:c r="D2665" s="138" t="str">
        <x:v>ingredients</x:v>
      </x:c>
      <x:c r="E2665" s="139" t="n">
        <x:v>0.94</x:v>
      </x:c>
    </x:row>
    <x:row r="2666">
      <x:c r="A2666" s="137" t="str">
        <x:v>SU-099-V1</x:v>
      </x:c>
      <x:c r="B2666" s="137" t="str">
        <x:v>glutenfrei nach Zutaten</x:v>
      </x:c>
      <x:c r="C2666" s="137" t="str">
        <x:v>compatibility</x:v>
      </x:c>
      <x:c r="D2666" s="138" t="str">
        <x:v>ingredients</x:v>
      </x:c>
      <x:c r="E2666" s="139" t="n">
        <x:v>0.9</x:v>
      </x:c>
    </x:row>
    <x:row r="2667">
      <x:c r="A2667" s="137" t="str">
        <x:v>SU-099-V1</x:v>
      </x:c>
      <x:c r="B2667" s="137" t="str">
        <x:v>laktosefrei nach Zutaten</x:v>
      </x:c>
      <x:c r="C2667" s="137" t="str">
        <x:v>compatibility</x:v>
      </x:c>
      <x:c r="D2667" s="138" t="str">
        <x:v>ingredients</x:v>
      </x:c>
      <x:c r="E2667" s="139" t="n">
        <x:v>0.9</x:v>
      </x:c>
    </x:row>
    <x:row r="2668">
      <x:c r="A2668" s="137" t="str">
        <x:v>SU-099-V1</x:v>
      </x:c>
      <x:c r="B2668" s="137" t="str">
        <x:v>enthält Nüsse/Erdnüsse</x:v>
      </x:c>
      <x:c r="C2668" s="137" t="str">
        <x:v>compatibility</x:v>
      </x:c>
      <x:c r="D2668" s="138" t="str">
        <x:v>ingredients</x:v>
      </x:c>
      <x:c r="E2668" s="139" t="n">
        <x:v>0.9</x:v>
      </x:c>
    </x:row>
    <x:row r="2669">
      <x:c r="A2669" s="137" t="str">
        <x:v>SU-099-V1</x:v>
      </x:c>
      <x:c r="B2669" s="137" t="str">
        <x:v>eifrei nach Zutaten</x:v>
      </x:c>
      <x:c r="C2669" s="137" t="str">
        <x:v>compatibility</x:v>
      </x:c>
      <x:c r="D2669" s="138" t="str">
        <x:v>ingredients</x:v>
      </x:c>
      <x:c r="E2669" s="139" t="n">
        <x:v>0.9</x:v>
      </x:c>
    </x:row>
    <x:row r="2670">
      <x:c r="A2670" s="137" t="str">
        <x:v>SU-099-V1</x:v>
      </x:c>
      <x:c r="B2670" s="137" t="str">
        <x:v>sojafrei nach Zutaten</x:v>
      </x:c>
      <x:c r="C2670" s="137" t="str">
        <x:v>compatibility</x:v>
      </x:c>
      <x:c r="D2670" s="138" t="str">
        <x:v>ingredients</x:v>
      </x:c>
      <x:c r="E2670" s="139" t="n">
        <x:v>0.9</x:v>
      </x:c>
    </x:row>
    <x:row r="2671">
      <x:c r="A2671" s="137" t="str">
        <x:v>SU-099-V1</x:v>
      </x:c>
      <x:c r="B2671" s="137" t="str">
        <x:v>ballaststoffreich</x:v>
      </x:c>
      <x:c r="C2671" s="137" t="str">
        <x:v>nutrition</x:v>
      </x:c>
      <x:c r="D2671" s="138" t="str">
        <x:v>macros</x:v>
      </x:c>
      <x:c r="E2671" s="139" t="n">
        <x:v>0.9</x:v>
      </x:c>
    </x:row>
    <x:row r="2672">
      <x:c r="A2672" s="137" t="str">
        <x:v>SU-099-V1</x:v>
      </x:c>
      <x:c r="B2672" s="137" t="str">
        <x:v>leicht</x:v>
      </x:c>
      <x:c r="C2672" s="137" t="str">
        <x:v>nutrition</x:v>
      </x:c>
      <x:c r="D2672" s="138" t="str">
        <x:v>macros</x:v>
      </x:c>
      <x:c r="E2672" s="139" t="n">
        <x:v>0.9</x:v>
      </x:c>
    </x:row>
    <x:row r="2673">
      <x:c r="A2673" s="137" t="str">
        <x:v>SU-099-V1</x:v>
      </x:c>
      <x:c r="B2673" s="137" t="str">
        <x:v>leichte Mahlzeit</x:v>
      </x:c>
      <x:c r="C2673" s="137" t="str">
        <x:v>meal_role</x:v>
      </x:c>
      <x:c r="D2673" s="138" t="str">
        <x:v>editorial_rule</x:v>
      </x:c>
      <x:c r="E2673" s="139" t="n">
        <x:v>0.93</x:v>
      </x:c>
    </x:row>
    <x:row r="2674">
      <x:c r="A2674" s="137" t="str">
        <x:v>SU-099-V1</x:v>
      </x:c>
      <x:c r="B2674" s="137" t="str">
        <x:v>Suppe</x:v>
      </x:c>
      <x:c r="C2674" s="137" t="str">
        <x:v>dish_type</x:v>
      </x:c>
      <x:c r="D2674" s="138" t="str">
        <x:v>editorial_rule</x:v>
      </x:c>
      <x:c r="E2674" s="139" t="n">
        <x:v>0.9</x:v>
      </x:c>
    </x:row>
    <x:row r="2675">
      <x:c r="A2675" s="137" t="str">
        <x:v>SU-099-V1</x:v>
      </x:c>
      <x:c r="B2675" s="137" t="str">
        <x:v>Meal Prep</x:v>
      </x:c>
      <x:c r="C2675" s="137" t="str">
        <x:v>use_case</x:v>
      </x:c>
      <x:c r="D2675" s="138" t="str">
        <x:v>recipe_properties</x:v>
      </x:c>
      <x:c r="E2675" s="139" t="n">
        <x:v>0.88</x:v>
      </x:c>
    </x:row>
    <x:row r="2676">
      <x:c r="A2676" s="137" t="str">
        <x:v>SU-099-V1</x:v>
      </x:c>
      <x:c r="B2676" s="137" t="str">
        <x:v>tiefkühlgeeignet</x:v>
      </x:c>
      <x:c r="C2676" s="137" t="str">
        <x:v>use_case</x:v>
      </x:c>
      <x:c r="D2676" s="138" t="str">
        <x:v>recipe_properties</x:v>
      </x:c>
      <x:c r="E2676" s="139" t="n">
        <x:v>0.88</x:v>
      </x:c>
    </x:row>
    <x:row r="2677">
      <x:c r="A2677" s="137" t="str">
        <x:v>SU-099-V1</x:v>
      </x:c>
      <x:c r="B2677" s="137" t="str">
        <x:v>transportierbar</x:v>
      </x:c>
      <x:c r="C2677" s="137" t="str">
        <x:v>use_case</x:v>
      </x:c>
      <x:c r="D2677" s="138" t="str">
        <x:v>recipe_properties</x:v>
      </x:c>
      <x:c r="E2677" s="139" t="n">
        <x:v>0.88</x:v>
      </x:c>
    </x:row>
    <x:row r="2678">
      <x:c r="A2678" s="137" t="str">
        <x:v>SU-099-V1</x:v>
      </x:c>
      <x:c r="B2678" s="137" t="str">
        <x:v>für mehrere Portionen</x:v>
      </x:c>
      <x:c r="C2678" s="137" t="str">
        <x:v>use_case</x:v>
      </x:c>
      <x:c r="D2678" s="138" t="str">
        <x:v>recipe_properties</x:v>
      </x:c>
      <x:c r="E2678" s="139" t="n">
        <x:v>0.88</x:v>
      </x:c>
    </x:row>
    <x:row r="2679">
      <x:c r="A2679" s="137" t="str">
        <x:v>SU-099-V1</x:v>
      </x:c>
      <x:c r="B2679" s="137" t="str">
        <x:v>vertraut</x:v>
      </x:c>
      <x:c r="C2679" s="137" t="str">
        <x:v>novelty</x:v>
      </x:c>
      <x:c r="D2679" s="138" t="str">
        <x:v>editorial_rule</x:v>
      </x:c>
      <x:c r="E2679" s="139" t="n">
        <x:v>0.78</x:v>
      </x:c>
    </x:row>
    <x:row r="2680">
      <x:c r="A2680" s="137" t="str">
        <x:v>SU-099-V1</x:v>
      </x:c>
      <x:c r="B2680" s="137" t="str">
        <x:v>normaler Supermarkt</x:v>
      </x:c>
      <x:c r="C2680" s="137" t="str">
        <x:v>availability</x:v>
      </x:c>
      <x:c r="D2680" s="138" t="str">
        <x:v>ingredient_rule</x:v>
      </x:c>
      <x:c r="E2680" s="139" t="n">
        <x:v>0.78</x:v>
      </x:c>
    </x:row>
    <x:row r="2681">
      <x:c r="A2681" s="137" t="str">
        <x:v>SU-099-V1</x:v>
      </x:c>
      <x:c r="B2681" s="137" t="str">
        <x:v>international/modern</x:v>
      </x:c>
      <x:c r="C2681" s="137" t="str">
        <x:v>region</x:v>
      </x:c>
      <x:c r="D2681" s="138" t="str">
        <x:v>editorial_rule</x:v>
      </x:c>
      <x:c r="E2681" s="139" t="n">
        <x:v>0.78</x:v>
      </x:c>
    </x:row>
    <x:row r="2682">
      <x:c r="A2682" s="137" t="str">
        <x:v>SU-099-V1</x:v>
      </x:c>
      <x:c r="B2682" s="137" t="str">
        <x:v>herzhaft</x:v>
      </x:c>
      <x:c r="C2682" s="137" t="str">
        <x:v>flavor</x:v>
      </x:c>
      <x:c r="D2682" s="138" t="str">
        <x:v>ingredient_rule</x:v>
      </x:c>
      <x:c r="E2682" s="139" t="n">
        <x:v>0.8</x:v>
      </x:c>
    </x:row>
    <x:row r="2683">
      <x:c r="A2683" s="137" t="str">
        <x:v>SU-099-V1</x:v>
      </x:c>
      <x:c r="B2683" s="137" t="str">
        <x:v>würzig</x:v>
      </x:c>
      <x:c r="C2683" s="137" t="str">
        <x:v>flavor</x:v>
      </x:c>
      <x:c r="D2683" s="138" t="str">
        <x:v>ingredient_rule</x:v>
      </x:c>
      <x:c r="E2683" s="139" t="n">
        <x:v>0.8</x:v>
      </x:c>
    </x:row>
    <x:row r="2684">
      <x:c r="A2684" s="137" t="str">
        <x:v>SU-099-V1</x:v>
      </x:c>
      <x:c r="B2684" s="137" t="str">
        <x:v>würzig, nicht zwingend scharf</x:v>
      </x:c>
      <x:c r="C2684" s="137" t="str">
        <x:v>spice</x:v>
      </x:c>
      <x:c r="D2684" s="138" t="str">
        <x:v>ingredient_rule</x:v>
      </x:c>
      <x:c r="E2684" s="139" t="n">
        <x:v>0.85</x:v>
      </x:c>
    </x:row>
    <x:row r="2685">
      <x:c r="A2685" s="137" t="str">
        <x:v>SU-099-V1</x:v>
      </x:c>
      <x:c r="B2685" s="137" t="str">
        <x:v>Winter</x:v>
      </x:c>
      <x:c r="C2685" s="137" t="str">
        <x:v>season</x:v>
      </x:c>
      <x:c r="D2685" s="138" t="str">
        <x:v>editorial_rule</x:v>
      </x:c>
      <x:c r="E2685" s="139" t="n">
        <x:v>0.72</x:v>
      </x:c>
    </x:row>
    <x:row r="2686">
      <x:c r="A2686" s="137" t="str">
        <x:v>SU-099-V1</x:v>
      </x:c>
      <x:c r="B2686" s="137" t="str">
        <x:v>warm</x:v>
      </x:c>
      <x:c r="C2686" s="137" t="str">
        <x:v>temperature</x:v>
      </x:c>
      <x:c r="D2686" s="138" t="str">
        <x:v>recipe_properties</x:v>
      </x:c>
      <x:c r="E2686" s="139" t="n">
        <x:v>0.9</x:v>
      </x:c>
    </x:row>
    <x:row r="2687">
      <x:c r="A2687" s="137" t="str">
        <x:v>SU-099-V1</x:v>
      </x:c>
      <x:c r="B2687" s="137" t="str">
        <x:v>Topf</x:v>
      </x:c>
      <x:c r="C2687" s="137" t="str">
        <x:v>equipment</x:v>
      </x:c>
      <x:c r="D2687" s="138" t="str">
        <x:v>steps_and_existing_data</x:v>
      </x:c>
      <x:c r="E2687" s="139" t="n">
        <x:v>0.88</x:v>
      </x:c>
    </x:row>
    <x:row r="2688">
      <x:c r="A2688" s="137" t="str">
        <x:v>SU-099-V1</x:v>
      </x:c>
      <x:c r="B2688" s="137" t="str">
        <x:v>Mixer/Pürierstab</x:v>
      </x:c>
      <x:c r="C2688" s="137" t="str">
        <x:v>equipment</x:v>
      </x:c>
      <x:c r="D2688" s="138" t="str">
        <x:v>steps_and_existing_data</x:v>
      </x:c>
      <x:c r="E2688" s="139" t="n">
        <x:v>0.88</x:v>
      </x:c>
    </x:row>
    <x:row r="2689">
      <x:c r="A2689" s="137" t="str">
        <x:v>SU-099-V1</x:v>
      </x:c>
      <x:c r="B2689" s="137" t="str">
        <x:v>Pfanne</x:v>
      </x:c>
      <x:c r="C2689" s="137" t="str">
        <x:v>equipment</x:v>
      </x:c>
      <x:c r="D2689" s="138" t="str">
        <x:v>steps_and_existing_data</x:v>
      </x:c>
      <x:c r="E2689" s="139" t="n">
        <x:v>0.88</x:v>
      </x:c>
    </x:row>
    <x:row r="2690">
      <x:c r="A2690" s="137" t="str">
        <x:v>SU-099-V1</x:v>
      </x:c>
      <x:c r="B2690" s="137" t="str">
        <x:v>mittel</x:v>
      </x:c>
      <x:c r="C2690" s="137" t="str">
        <x:v>difficulty</x:v>
      </x:c>
      <x:c r="D2690" s="138" t="str">
        <x:v>existing_value</x:v>
      </x:c>
      <x:c r="E2690" s="139" t="n">
        <x:v>0.95</x:v>
      </x:c>
    </x:row>
    <x:row r="2691">
      <x:c r="A2691" s="137" t="str">
        <x:v>SU-099-V1</x:v>
      </x:c>
      <x:c r="B2691" s="137" t="str">
        <x:v>mittel</x:v>
      </x:c>
      <x:c r="C2691" s="137" t="str">
        <x:v>time</x:v>
      </x:c>
      <x:c r="D2691" s="138" t="str">
        <x:v>total_time</x:v>
      </x:c>
      <x:c r="E2691" s="139" t="n">
        <x:v>1</x:v>
      </x:c>
    </x:row>
    <x:row r="2692">
      <x:c r="A2692" s="137" t="str">
        <x:v>SU-099-V1</x:v>
      </x:c>
      <x:c r="B2692" s="137" t="str">
        <x:v>günstig</x:v>
      </x:c>
      <x:c r="C2692" s="137" t="str">
        <x:v>cost</x:v>
      </x:c>
      <x:c r="D2692" s="138" t="str">
        <x:v>cost_per_serving</x:v>
      </x:c>
      <x:c r="E2692" s="139" t="n">
        <x:v>1</x:v>
      </x:c>
    </x:row>
    <x:row r="2693">
      <x:c r="A2693" s="137" t="str">
        <x:v>SU-100-V1</x:v>
      </x:c>
      <x:c r="B2693" s="137" t="str">
        <x:v>vegetarisch</x:v>
      </x:c>
      <x:c r="C2693" s="137" t="str">
        <x:v>diet</x:v>
      </x:c>
      <x:c r="D2693" s="138" t="str">
        <x:v>ingredients</x:v>
      </x:c>
      <x:c r="E2693" s="139" t="n">
        <x:v>0.96</x:v>
      </x:c>
    </x:row>
    <x:row r="2694">
      <x:c r="A2694" s="137" t="str">
        <x:v>SU-100-V1</x:v>
      </x:c>
      <x:c r="B2694" s="137" t="str">
        <x:v>nach Zutaten halal-kompatibel</x:v>
      </x:c>
      <x:c r="C2694" s="137" t="str">
        <x:v>halal</x:v>
      </x:c>
      <x:c r="D2694" s="138" t="str">
        <x:v>ingredients</x:v>
      </x:c>
      <x:c r="E2694" s="139" t="n">
        <x:v>0.94</x:v>
      </x:c>
    </x:row>
    <x:row r="2695">
      <x:c r="A2695" s="137" t="str">
        <x:v>SU-100-V1</x:v>
      </x:c>
      <x:c r="B2695" s="137" t="str">
        <x:v>glutenfrei nach Zutaten</x:v>
      </x:c>
      <x:c r="C2695" s="137" t="str">
        <x:v>compatibility</x:v>
      </x:c>
      <x:c r="D2695" s="138" t="str">
        <x:v>ingredients</x:v>
      </x:c>
      <x:c r="E2695" s="139" t="n">
        <x:v>0.9</x:v>
      </x:c>
    </x:row>
    <x:row r="2696">
      <x:c r="A2696" s="137" t="str">
        <x:v>SU-100-V1</x:v>
      </x:c>
      <x:c r="B2696" s="137" t="str">
        <x:v>mit laktosefreien Produkten</x:v>
      </x:c>
      <x:c r="C2696" s="137" t="str">
        <x:v>compatibility</x:v>
      </x:c>
      <x:c r="D2696" s="138" t="str">
        <x:v>ingredients</x:v>
      </x:c>
      <x:c r="E2696" s="139" t="n">
        <x:v>0.9</x:v>
      </x:c>
    </x:row>
    <x:row r="2697">
      <x:c r="A2697" s="137" t="str">
        <x:v>SU-100-V1</x:v>
      </x:c>
      <x:c r="B2697" s="137" t="str">
        <x:v>nussfrei nach Zutaten</x:v>
      </x:c>
      <x:c r="C2697" s="137" t="str">
        <x:v>compatibility</x:v>
      </x:c>
      <x:c r="D2697" s="138" t="str">
        <x:v>ingredients</x:v>
      </x:c>
      <x:c r="E2697" s="139" t="n">
        <x:v>0.9</x:v>
      </x:c>
    </x:row>
    <x:row r="2698">
      <x:c r="A2698" s="137" t="str">
        <x:v>SU-100-V1</x:v>
      </x:c>
      <x:c r="B2698" s="137" t="str">
        <x:v>eifrei nach Zutaten</x:v>
      </x:c>
      <x:c r="C2698" s="137" t="str">
        <x:v>compatibility</x:v>
      </x:c>
      <x:c r="D2698" s="138" t="str">
        <x:v>ingredients</x:v>
      </x:c>
      <x:c r="E2698" s="139" t="n">
        <x:v>0.9</x:v>
      </x:c>
    </x:row>
    <x:row r="2699">
      <x:c r="A2699" s="137" t="str">
        <x:v>SU-100-V1</x:v>
      </x:c>
      <x:c r="B2699" s="137" t="str">
        <x:v>sojafrei nach Zutaten</x:v>
      </x:c>
      <x:c r="C2699" s="137" t="str">
        <x:v>compatibility</x:v>
      </x:c>
      <x:c r="D2699" s="138" t="str">
        <x:v>ingredients</x:v>
      </x:c>
      <x:c r="E2699" s="139" t="n">
        <x:v>0.9</x:v>
      </x:c>
    </x:row>
    <x:row r="2700">
      <x:c r="A2700" s="137" t="str">
        <x:v>SU-100-V1</x:v>
      </x:c>
      <x:c r="B2700" s="137" t="str">
        <x:v>leicht</x:v>
      </x:c>
      <x:c r="C2700" s="137" t="str">
        <x:v>nutrition</x:v>
      </x:c>
      <x:c r="D2700" s="138" t="str">
        <x:v>macros</x:v>
      </x:c>
      <x:c r="E2700" s="139" t="n">
        <x:v>0.9</x:v>
      </x:c>
    </x:row>
    <x:row r="2701">
      <x:c r="A2701" s="137" t="str">
        <x:v>SU-100-V1</x:v>
      </x:c>
      <x:c r="B2701" s="137" t="str">
        <x:v>leichte Mahlzeit</x:v>
      </x:c>
      <x:c r="C2701" s="137" t="str">
        <x:v>meal_role</x:v>
      </x:c>
      <x:c r="D2701" s="138" t="str">
        <x:v>editorial_rule</x:v>
      </x:c>
      <x:c r="E2701" s="139" t="n">
        <x:v>0.93</x:v>
      </x:c>
    </x:row>
    <x:row r="2702">
      <x:c r="A2702" s="137" t="str">
        <x:v>SU-100-V1</x:v>
      </x:c>
      <x:c r="B2702" s="137" t="str">
        <x:v>Suppe</x:v>
      </x:c>
      <x:c r="C2702" s="137" t="str">
        <x:v>dish_type</x:v>
      </x:c>
      <x:c r="D2702" s="138" t="str">
        <x:v>editorial_rule</x:v>
      </x:c>
      <x:c r="E2702" s="139" t="n">
        <x:v>0.9</x:v>
      </x:c>
    </x:row>
    <x:row r="2703">
      <x:c r="A2703" s="137" t="str">
        <x:v>SU-100-V1</x:v>
      </x:c>
      <x:c r="B2703" s="137" t="str">
        <x:v>Meal Prep</x:v>
      </x:c>
      <x:c r="C2703" s="137" t="str">
        <x:v>use_case</x:v>
      </x:c>
      <x:c r="D2703" s="138" t="str">
        <x:v>recipe_properties</x:v>
      </x:c>
      <x:c r="E2703" s="139" t="n">
        <x:v>0.88</x:v>
      </x:c>
    </x:row>
    <x:row r="2704">
      <x:c r="A2704" s="137" t="str">
        <x:v>SU-100-V1</x:v>
      </x:c>
      <x:c r="B2704" s="137" t="str">
        <x:v>tiefkühlgeeignet</x:v>
      </x:c>
      <x:c r="C2704" s="137" t="str">
        <x:v>use_case</x:v>
      </x:c>
      <x:c r="D2704" s="138" t="str">
        <x:v>recipe_properties</x:v>
      </x:c>
      <x:c r="E2704" s="139" t="n">
        <x:v>0.88</x:v>
      </x:c>
    </x:row>
    <x:row r="2705">
      <x:c r="A2705" s="137" t="str">
        <x:v>SU-100-V1</x:v>
      </x:c>
      <x:c r="B2705" s="137" t="str">
        <x:v>transportierbar</x:v>
      </x:c>
      <x:c r="C2705" s="137" t="str">
        <x:v>use_case</x:v>
      </x:c>
      <x:c r="D2705" s="138" t="str">
        <x:v>recipe_properties</x:v>
      </x:c>
      <x:c r="E2705" s="139" t="n">
        <x:v>0.88</x:v>
      </x:c>
    </x:row>
    <x:row r="2706">
      <x:c r="A2706" s="137" t="str">
        <x:v>SU-100-V1</x:v>
      </x:c>
      <x:c r="B2706" s="137" t="str">
        <x:v>für mehrere Portionen</x:v>
      </x:c>
      <x:c r="C2706" s="137" t="str">
        <x:v>use_case</x:v>
      </x:c>
      <x:c r="D2706" s="138" t="str">
        <x:v>recipe_properties</x:v>
      </x:c>
      <x:c r="E2706" s="139" t="n">
        <x:v>0.88</x:v>
      </x:c>
    </x:row>
    <x:row r="2707">
      <x:c r="A2707" s="137" t="str">
        <x:v>SU-100-V1</x:v>
      </x:c>
      <x:c r="B2707" s="137" t="str">
        <x:v>One Pot</x:v>
      </x:c>
      <x:c r="C2707" s="137" t="str">
        <x:v>use_case</x:v>
      </x:c>
      <x:c r="D2707" s="138" t="str">
        <x:v>recipe_properties</x:v>
      </x:c>
      <x:c r="E2707" s="139" t="n">
        <x:v>0.88</x:v>
      </x:c>
    </x:row>
    <x:row r="2708">
      <x:c r="A2708" s="137" t="str">
        <x:v>SU-100-V1</x:v>
      </x:c>
      <x:c r="B2708" s="137" t="str">
        <x:v>vertraut</x:v>
      </x:c>
      <x:c r="C2708" s="137" t="str">
        <x:v>novelty</x:v>
      </x:c>
      <x:c r="D2708" s="138" t="str">
        <x:v>editorial_rule</x:v>
      </x:c>
      <x:c r="E2708" s="139" t="n">
        <x:v>0.78</x:v>
      </x:c>
    </x:row>
    <x:row r="2709">
      <x:c r="A2709" s="137" t="str">
        <x:v>SU-100-V1</x:v>
      </x:c>
      <x:c r="B2709" s="137" t="str">
        <x:v>normaler Supermarkt</x:v>
      </x:c>
      <x:c r="C2709" s="137" t="str">
        <x:v>availability</x:v>
      </x:c>
      <x:c r="D2709" s="138" t="str">
        <x:v>ingredient_rule</x:v>
      </x:c>
      <x:c r="E2709" s="139" t="n">
        <x:v>0.78</x:v>
      </x:c>
    </x:row>
    <x:row r="2710">
      <x:c r="A2710" s="137" t="str">
        <x:v>SU-100-V1</x:v>
      </x:c>
      <x:c r="B2710" s="137" t="str">
        <x:v>international/modern</x:v>
      </x:c>
      <x:c r="C2710" s="137" t="str">
        <x:v>region</x:v>
      </x:c>
      <x:c r="D2710" s="138" t="str">
        <x:v>editorial_rule</x:v>
      </x:c>
      <x:c r="E2710" s="139" t="n">
        <x:v>0.78</x:v>
      </x:c>
    </x:row>
    <x:row r="2711">
      <x:c r="A2711" s="137" t="str">
        <x:v>SU-100-V1</x:v>
      </x:c>
      <x:c r="B2711" s="137" t="str">
        <x:v>herzhaft</x:v>
      </x:c>
      <x:c r="C2711" s="137" t="str">
        <x:v>flavor</x:v>
      </x:c>
      <x:c r="D2711" s="138" t="str">
        <x:v>ingredient_rule</x:v>
      </x:c>
      <x:c r="E2711" s="139" t="n">
        <x:v>0.8</x:v>
      </x:c>
    </x:row>
    <x:row r="2712">
      <x:c r="A2712" s="137" t="str">
        <x:v>SU-100-V1</x:v>
      </x:c>
      <x:c r="B2712" s="137" t="str">
        <x:v>mild</x:v>
      </x:c>
      <x:c r="C2712" s="137" t="str">
        <x:v>spice</x:v>
      </x:c>
      <x:c r="D2712" s="138" t="str">
        <x:v>ingredient_rule</x:v>
      </x:c>
      <x:c r="E2712" s="139" t="n">
        <x:v>0.85</x:v>
      </x:c>
    </x:row>
    <x:row r="2713">
      <x:c r="A2713" s="137" t="str">
        <x:v>SU-100-V1</x:v>
      </x:c>
      <x:c r="B2713" s="137" t="str">
        <x:v>Winter</x:v>
      </x:c>
      <x:c r="C2713" s="137" t="str">
        <x:v>season</x:v>
      </x:c>
      <x:c r="D2713" s="138" t="str">
        <x:v>editorial_rule</x:v>
      </x:c>
      <x:c r="E2713" s="139" t="n">
        <x:v>0.72</x:v>
      </x:c>
    </x:row>
    <x:row r="2714">
      <x:c r="A2714" s="137" t="str">
        <x:v>SU-100-V1</x:v>
      </x:c>
      <x:c r="B2714" s="137" t="str">
        <x:v>warm</x:v>
      </x:c>
      <x:c r="C2714" s="137" t="str">
        <x:v>temperature</x:v>
      </x:c>
      <x:c r="D2714" s="138" t="str">
        <x:v>recipe_properties</x:v>
      </x:c>
      <x:c r="E2714" s="139" t="n">
        <x:v>0.9</x:v>
      </x:c>
    </x:row>
    <x:row r="2715">
      <x:c r="A2715" s="137" t="str">
        <x:v>SU-100-V1</x:v>
      </x:c>
      <x:c r="B2715" s="137" t="str">
        <x:v>Topf</x:v>
      </x:c>
      <x:c r="C2715" s="137" t="str">
        <x:v>equipment</x:v>
      </x:c>
      <x:c r="D2715" s="138" t="str">
        <x:v>steps_and_existing_data</x:v>
      </x:c>
      <x:c r="E2715" s="139" t="n">
        <x:v>0.88</x:v>
      </x:c>
    </x:row>
    <x:row r="2716">
      <x:c r="A2716" s="137" t="str">
        <x:v>SU-100-V1</x:v>
      </x:c>
      <x:c r="B2716" s="137" t="str">
        <x:v>Mixer/Pürierstab</x:v>
      </x:c>
      <x:c r="C2716" s="137" t="str">
        <x:v>equipment</x:v>
      </x:c>
      <x:c r="D2716" s="138" t="str">
        <x:v>steps_and_existing_data</x:v>
      </x:c>
      <x:c r="E2716" s="139" t="n">
        <x:v>0.88</x:v>
      </x:c>
    </x:row>
    <x:row r="2717">
      <x:c r="A2717" s="137" t="str">
        <x:v>SU-100-V1</x:v>
      </x:c>
      <x:c r="B2717" s="137" t="str">
        <x:v>mittel</x:v>
      </x:c>
      <x:c r="C2717" s="137" t="str">
        <x:v>difficulty</x:v>
      </x:c>
      <x:c r="D2717" s="138" t="str">
        <x:v>existing_value</x:v>
      </x:c>
      <x:c r="E2717" s="139" t="n">
        <x:v>0.95</x:v>
      </x:c>
    </x:row>
    <x:row r="2718">
      <x:c r="A2718" s="137" t="str">
        <x:v>SU-100-V1</x:v>
      </x:c>
      <x:c r="B2718" s="137" t="str">
        <x:v>mittel</x:v>
      </x:c>
      <x:c r="C2718" s="137" t="str">
        <x:v>time</x:v>
      </x:c>
      <x:c r="D2718" s="138" t="str">
        <x:v>total_time</x:v>
      </x:c>
      <x:c r="E2718" s="139" t="n">
        <x:v>1</x:v>
      </x:c>
    </x:row>
    <x:row r="2719">
      <x:c r="A2719" s="137" t="str">
        <x:v>SU-100-V1</x:v>
      </x:c>
      <x:c r="B2719" s="137" t="str">
        <x:v>günstig</x:v>
      </x:c>
      <x:c r="C2719" s="137" t="str">
        <x:v>cost</x:v>
      </x:c>
      <x:c r="D2719" s="138" t="str">
        <x:v>cost_per_serving</x:v>
      </x:c>
      <x:c r="E2719" s="139" t="n">
        <x:v>1</x:v>
      </x:c>
    </x:row>
    <x:row r="2720">
      <x:c r="A2720" s="137" t="str">
        <x:v>SU-101-V1</x:v>
      </x:c>
      <x:c r="B2720" s="137" t="str">
        <x:v>omnivor</x:v>
      </x:c>
      <x:c r="C2720" s="137" t="str">
        <x:v>diet</x:v>
      </x:c>
      <x:c r="D2720" s="138" t="str">
        <x:v>ingredients</x:v>
      </x:c>
      <x:c r="E2720" s="139" t="n">
        <x:v>0.96</x:v>
      </x:c>
    </x:row>
    <x:row r="2721">
      <x:c r="A2721" s="137" t="str">
        <x:v>SU-101-V1</x:v>
      </x:c>
      <x:c r="B2721" s="137" t="str">
        <x:v>halal bei zertifiziertem Fleisch</x:v>
      </x:c>
      <x:c r="C2721" s="137" t="str">
        <x:v>halal</x:v>
      </x:c>
      <x:c r="D2721" s="138" t="str">
        <x:v>ingredients</x:v>
      </x:c>
      <x:c r="E2721" s="139" t="n">
        <x:v>0.94</x:v>
      </x:c>
    </x:row>
    <x:row r="2722">
      <x:c r="A2722" s="137" t="str">
        <x:v>SU-101-V1</x:v>
      </x:c>
      <x:c r="B2722" s="137" t="str">
        <x:v>glutenfrei nach Zutaten</x:v>
      </x:c>
      <x:c r="C2722" s="137" t="str">
        <x:v>compatibility</x:v>
      </x:c>
      <x:c r="D2722" s="138" t="str">
        <x:v>ingredients</x:v>
      </x:c>
      <x:c r="E2722" s="139" t="n">
        <x:v>0.9</x:v>
      </x:c>
    </x:row>
    <x:row r="2723">
      <x:c r="A2723" s="137" t="str">
        <x:v>SU-101-V1</x:v>
      </x:c>
      <x:c r="B2723" s="137" t="str">
        <x:v>laktosefrei nach Zutaten</x:v>
      </x:c>
      <x:c r="C2723" s="137" t="str">
        <x:v>compatibility</x:v>
      </x:c>
      <x:c r="D2723" s="138" t="str">
        <x:v>ingredients</x:v>
      </x:c>
      <x:c r="E2723" s="139" t="n">
        <x:v>0.9</x:v>
      </x:c>
    </x:row>
    <x:row r="2724">
      <x:c r="A2724" s="137" t="str">
        <x:v>SU-101-V1</x:v>
      </x:c>
      <x:c r="B2724" s="137" t="str">
        <x:v>nussfrei nach Zutaten</x:v>
      </x:c>
      <x:c r="C2724" s="137" t="str">
        <x:v>compatibility</x:v>
      </x:c>
      <x:c r="D2724" s="138" t="str">
        <x:v>ingredients</x:v>
      </x:c>
      <x:c r="E2724" s="139" t="n">
        <x:v>0.9</x:v>
      </x:c>
    </x:row>
    <x:row r="2725">
      <x:c r="A2725" s="137" t="str">
        <x:v>SU-101-V1</x:v>
      </x:c>
      <x:c r="B2725" s="137" t="str">
        <x:v>eifrei nach Zutaten</x:v>
      </x:c>
      <x:c r="C2725" s="137" t="str">
        <x:v>compatibility</x:v>
      </x:c>
      <x:c r="D2725" s="138" t="str">
        <x:v>ingredients</x:v>
      </x:c>
      <x:c r="E2725" s="139" t="n">
        <x:v>0.9</x:v>
      </x:c>
    </x:row>
    <x:row r="2726">
      <x:c r="A2726" s="137" t="str">
        <x:v>SU-101-V1</x:v>
      </x:c>
      <x:c r="B2726" s="137" t="str">
        <x:v>sojafrei nach Zutaten</x:v>
      </x:c>
      <x:c r="C2726" s="137" t="str">
        <x:v>compatibility</x:v>
      </x:c>
      <x:c r="D2726" s="138" t="str">
        <x:v>ingredients</x:v>
      </x:c>
      <x:c r="E2726" s="139" t="n">
        <x:v>0.9</x:v>
      </x:c>
    </x:row>
    <x:row r="2727">
      <x:c r="A2727" s="137" t="str">
        <x:v>SU-101-V1</x:v>
      </x:c>
      <x:c r="B2727" s="137" t="str">
        <x:v>leicht</x:v>
      </x:c>
      <x:c r="C2727" s="137" t="str">
        <x:v>nutrition</x:v>
      </x:c>
      <x:c r="D2727" s="138" t="str">
        <x:v>macros</x:v>
      </x:c>
      <x:c r="E2727" s="139" t="n">
        <x:v>0.9</x:v>
      </x:c>
    </x:row>
    <x:row r="2728">
      <x:c r="A2728" s="137" t="str">
        <x:v>SU-101-V1</x:v>
      </x:c>
      <x:c r="B2728" s="137" t="str">
        <x:v>leichte Mahlzeit</x:v>
      </x:c>
      <x:c r="C2728" s="137" t="str">
        <x:v>meal_role</x:v>
      </x:c>
      <x:c r="D2728" s="138" t="str">
        <x:v>editorial_rule</x:v>
      </x:c>
      <x:c r="E2728" s="139" t="n">
        <x:v>0.93</x:v>
      </x:c>
    </x:row>
    <x:row r="2729">
      <x:c r="A2729" s="137" t="str">
        <x:v>SU-101-V1</x:v>
      </x:c>
      <x:c r="B2729" s="137" t="str">
        <x:v>Suppe</x:v>
      </x:c>
      <x:c r="C2729" s="137" t="str">
        <x:v>dish_type</x:v>
      </x:c>
      <x:c r="D2729" s="138" t="str">
        <x:v>editorial_rule</x:v>
      </x:c>
      <x:c r="E2729" s="139" t="n">
        <x:v>0.9</x:v>
      </x:c>
    </x:row>
    <x:row r="2730">
      <x:c r="A2730" s="137" t="str">
        <x:v>SU-101-V1</x:v>
      </x:c>
      <x:c r="B2730" s="137" t="str">
        <x:v>Meal Prep</x:v>
      </x:c>
      <x:c r="C2730" s="137" t="str">
        <x:v>use_case</x:v>
      </x:c>
      <x:c r="D2730" s="138" t="str">
        <x:v>recipe_properties</x:v>
      </x:c>
      <x:c r="E2730" s="139" t="n">
        <x:v>0.88</x:v>
      </x:c>
    </x:row>
    <x:row r="2731">
      <x:c r="A2731" s="137" t="str">
        <x:v>SU-101-V1</x:v>
      </x:c>
      <x:c r="B2731" s="137" t="str">
        <x:v>tiefkühlgeeignet</x:v>
      </x:c>
      <x:c r="C2731" s="137" t="str">
        <x:v>use_case</x:v>
      </x:c>
      <x:c r="D2731" s="138" t="str">
        <x:v>recipe_properties</x:v>
      </x:c>
      <x:c r="E2731" s="139" t="n">
        <x:v>0.88</x:v>
      </x:c>
    </x:row>
    <x:row r="2732">
      <x:c r="A2732" s="137" t="str">
        <x:v>SU-101-V1</x:v>
      </x:c>
      <x:c r="B2732" s="137" t="str">
        <x:v>transportierbar</x:v>
      </x:c>
      <x:c r="C2732" s="137" t="str">
        <x:v>use_case</x:v>
      </x:c>
      <x:c r="D2732" s="138" t="str">
        <x:v>recipe_properties</x:v>
      </x:c>
      <x:c r="E2732" s="139" t="n">
        <x:v>0.88</x:v>
      </x:c>
    </x:row>
    <x:row r="2733">
      <x:c r="A2733" s="137" t="str">
        <x:v>SU-101-V1</x:v>
      </x:c>
      <x:c r="B2733" s="137" t="str">
        <x:v>One Pot</x:v>
      </x:c>
      <x:c r="C2733" s="137" t="str">
        <x:v>use_case</x:v>
      </x:c>
      <x:c r="D2733" s="138" t="str">
        <x:v>recipe_properties</x:v>
      </x:c>
      <x:c r="E2733" s="139" t="n">
        <x:v>0.88</x:v>
      </x:c>
    </x:row>
    <x:row r="2734">
      <x:c r="A2734" s="137" t="str">
        <x:v>SU-101-V1</x:v>
      </x:c>
      <x:c r="B2734" s="137" t="str">
        <x:v>vertraut</x:v>
      </x:c>
      <x:c r="C2734" s="137" t="str">
        <x:v>novelty</x:v>
      </x:c>
      <x:c r="D2734" s="138" t="str">
        <x:v>editorial_rule</x:v>
      </x:c>
      <x:c r="E2734" s="139" t="n">
        <x:v>0.78</x:v>
      </x:c>
    </x:row>
    <x:row r="2735">
      <x:c r="A2735" s="137" t="str">
        <x:v>SU-101-V1</x:v>
      </x:c>
      <x:c r="B2735" s="137" t="str">
        <x:v>normaler Supermarkt</x:v>
      </x:c>
      <x:c r="C2735" s="137" t="str">
        <x:v>availability</x:v>
      </x:c>
      <x:c r="D2735" s="138" t="str">
        <x:v>ingredient_rule</x:v>
      </x:c>
      <x:c r="E2735" s="139" t="n">
        <x:v>0.78</x:v>
      </x:c>
    </x:row>
    <x:row r="2736">
      <x:c r="A2736" s="137" t="str">
        <x:v>SU-101-V1</x:v>
      </x:c>
      <x:c r="B2736" s="137" t="str">
        <x:v>international/modern</x:v>
      </x:c>
      <x:c r="C2736" s="137" t="str">
        <x:v>region</x:v>
      </x:c>
      <x:c r="D2736" s="138" t="str">
        <x:v>editorial_rule</x:v>
      </x:c>
      <x:c r="E2736" s="139" t="n">
        <x:v>0.78</x:v>
      </x:c>
    </x:row>
    <x:row r="2737">
      <x:c r="A2737" s="137" t="str">
        <x:v>SU-101-V1</x:v>
      </x:c>
      <x:c r="B2737" s="137" t="str">
        <x:v>frisch</x:v>
      </x:c>
      <x:c r="C2737" s="137" t="str">
        <x:v>flavor</x:v>
      </x:c>
      <x:c r="D2737" s="138" t="str">
        <x:v>ingredient_rule</x:v>
      </x:c>
      <x:c r="E2737" s="139" t="n">
        <x:v>0.8</x:v>
      </x:c>
    </x:row>
    <x:row r="2738">
      <x:c r="A2738" s="137" t="str">
        <x:v>SU-101-V1</x:v>
      </x:c>
      <x:c r="B2738" s="137" t="str">
        <x:v>herzhaft</x:v>
      </x:c>
      <x:c r="C2738" s="137" t="str">
        <x:v>flavor</x:v>
      </x:c>
      <x:c r="D2738" s="138" t="str">
        <x:v>ingredient_rule</x:v>
      </x:c>
      <x:c r="E2738" s="139" t="n">
        <x:v>0.8</x:v>
      </x:c>
    </x:row>
    <x:row r="2739">
      <x:c r="A2739" s="137" t="str">
        <x:v>SU-101-V1</x:v>
      </x:c>
      <x:c r="B2739" s="137" t="str">
        <x:v>mild</x:v>
      </x:c>
      <x:c r="C2739" s="137" t="str">
        <x:v>spice</x:v>
      </x:c>
      <x:c r="D2739" s="138" t="str">
        <x:v>ingredient_rule</x:v>
      </x:c>
      <x:c r="E2739" s="139" t="n">
        <x:v>0.85</x:v>
      </x:c>
    </x:row>
    <x:row r="2740">
      <x:c r="A2740" s="137" t="str">
        <x:v>SU-101-V1</x:v>
      </x:c>
      <x:c r="B2740" s="137" t="str">
        <x:v>Winter</x:v>
      </x:c>
      <x:c r="C2740" s="137" t="str">
        <x:v>season</x:v>
      </x:c>
      <x:c r="D2740" s="138" t="str">
        <x:v>editorial_rule</x:v>
      </x:c>
      <x:c r="E2740" s="139" t="n">
        <x:v>0.72</x:v>
      </x:c>
    </x:row>
    <x:row r="2741">
      <x:c r="A2741" s="137" t="str">
        <x:v>SU-101-V1</x:v>
      </x:c>
      <x:c r="B2741" s="137" t="str">
        <x:v>warm</x:v>
      </x:c>
      <x:c r="C2741" s="137" t="str">
        <x:v>temperature</x:v>
      </x:c>
      <x:c r="D2741" s="138" t="str">
        <x:v>recipe_properties</x:v>
      </x:c>
      <x:c r="E2741" s="139" t="n">
        <x:v>0.9</x:v>
      </x:c>
    </x:row>
    <x:row r="2742">
      <x:c r="A2742" s="137" t="str">
        <x:v>SU-101-V1</x:v>
      </x:c>
      <x:c r="B2742" s="137" t="str">
        <x:v>Topf</x:v>
      </x:c>
      <x:c r="C2742" s="137" t="str">
        <x:v>equipment</x:v>
      </x:c>
      <x:c r="D2742" s="138" t="str">
        <x:v>steps_and_existing_data</x:v>
      </x:c>
      <x:c r="E2742" s="139" t="n">
        <x:v>0.88</x:v>
      </x:c>
    </x:row>
    <x:row r="2743">
      <x:c r="A2743" s="137" t="str">
        <x:v>SU-101-V1</x:v>
      </x:c>
      <x:c r="B2743" s="137" t="str">
        <x:v>anspruchsvoll</x:v>
      </x:c>
      <x:c r="C2743" s="137" t="str">
        <x:v>difficulty</x:v>
      </x:c>
      <x:c r="D2743" s="138" t="str">
        <x:v>existing_value</x:v>
      </x:c>
      <x:c r="E2743" s="139" t="n">
        <x:v>0.95</x:v>
      </x:c>
    </x:row>
    <x:row r="2744">
      <x:c r="A2744" s="137" t="str">
        <x:v>SU-101-V1</x:v>
      </x:c>
      <x:c r="B2744" s="137" t="str">
        <x:v>lang</x:v>
      </x:c>
      <x:c r="C2744" s="137" t="str">
        <x:v>time</x:v>
      </x:c>
      <x:c r="D2744" s="138" t="str">
        <x:v>total_time</x:v>
      </x:c>
      <x:c r="E2744" s="139" t="n">
        <x:v>1</x:v>
      </x:c>
    </x:row>
    <x:row r="2745">
      <x:c r="A2745" s="137" t="str">
        <x:v>SU-101-V1</x:v>
      </x:c>
      <x:c r="B2745" s="137" t="str">
        <x:v>teuer</x:v>
      </x:c>
      <x:c r="C2745" s="137" t="str">
        <x:v>cost</x:v>
      </x:c>
      <x:c r="D2745" s="138" t="str">
        <x:v>cost_per_serving</x:v>
      </x:c>
      <x:c r="E2745" s="139" t="n">
        <x:v>1</x:v>
      </x:c>
    </x:row>
    <x:row r="2746">
      <x:c r="A2746" s="137" t="str">
        <x:v>SU-102-V1</x:v>
      </x:c>
      <x:c r="B2746" s="137" t="str">
        <x:v>omnivor</x:v>
      </x:c>
      <x:c r="C2746" s="137" t="str">
        <x:v>diet</x:v>
      </x:c>
      <x:c r="D2746" s="138" t="str">
        <x:v>ingredients</x:v>
      </x:c>
      <x:c r="E2746" s="139" t="n">
        <x:v>0.96</x:v>
      </x:c>
    </x:row>
    <x:row r="2747">
      <x:c r="A2747" s="137" t="str">
        <x:v>SU-102-V1</x:v>
      </x:c>
      <x:c r="B2747" s="137" t="str">
        <x:v>halal bei zertifiziertem Fleisch</x:v>
      </x:c>
      <x:c r="C2747" s="137" t="str">
        <x:v>halal</x:v>
      </x:c>
      <x:c r="D2747" s="138" t="str">
        <x:v>ingredients</x:v>
      </x:c>
      <x:c r="E2747" s="139" t="n">
        <x:v>0.94</x:v>
      </x:c>
    </x:row>
    <x:row r="2748">
      <x:c r="A2748" s="137" t="str">
        <x:v>SU-102-V1</x:v>
      </x:c>
      <x:c r="B2748" s="137" t="str">
        <x:v>mit Austausch glutenfrei</x:v>
      </x:c>
      <x:c r="C2748" s="137" t="str">
        <x:v>compatibility</x:v>
      </x:c>
      <x:c r="D2748" s="138" t="str">
        <x:v>ingredients</x:v>
      </x:c>
      <x:c r="E2748" s="139" t="n">
        <x:v>0.9</x:v>
      </x:c>
    </x:row>
    <x:row r="2749">
      <x:c r="A2749" s="137" t="str">
        <x:v>SU-102-V1</x:v>
      </x:c>
      <x:c r="B2749" s="137" t="str">
        <x:v>laktosefrei nach Zutaten</x:v>
      </x:c>
      <x:c r="C2749" s="137" t="str">
        <x:v>compatibility</x:v>
      </x:c>
      <x:c r="D2749" s="138" t="str">
        <x:v>ingredients</x:v>
      </x:c>
      <x:c r="E2749" s="139" t="n">
        <x:v>0.9</x:v>
      </x:c>
    </x:row>
    <x:row r="2750">
      <x:c r="A2750" s="137" t="str">
        <x:v>SU-102-V1</x:v>
      </x:c>
      <x:c r="B2750" s="137" t="str">
        <x:v>nussfrei nach Zutaten</x:v>
      </x:c>
      <x:c r="C2750" s="137" t="str">
        <x:v>compatibility</x:v>
      </x:c>
      <x:c r="D2750" s="138" t="str">
        <x:v>ingredients</x:v>
      </x:c>
      <x:c r="E2750" s="139" t="n">
        <x:v>0.9</x:v>
      </x:c>
    </x:row>
    <x:row r="2751">
      <x:c r="A2751" s="137" t="str">
        <x:v>SU-102-V1</x:v>
      </x:c>
      <x:c r="B2751" s="137" t="str">
        <x:v>eifrei nach Zutaten</x:v>
      </x:c>
      <x:c r="C2751" s="137" t="str">
        <x:v>compatibility</x:v>
      </x:c>
      <x:c r="D2751" s="138" t="str">
        <x:v>ingredients</x:v>
      </x:c>
      <x:c r="E2751" s="139" t="n">
        <x:v>0.9</x:v>
      </x:c>
    </x:row>
    <x:row r="2752">
      <x:c r="A2752" s="137" t="str">
        <x:v>SU-102-V1</x:v>
      </x:c>
      <x:c r="B2752" s="137" t="str">
        <x:v>enthält Soja</x:v>
      </x:c>
      <x:c r="C2752" s="137" t="str">
        <x:v>compatibility</x:v>
      </x:c>
      <x:c r="D2752" s="138" t="str">
        <x:v>ingredients</x:v>
      </x:c>
      <x:c r="E2752" s="139" t="n">
        <x:v>0.9</x:v>
      </x:c>
    </x:row>
    <x:row r="2753">
      <x:c r="A2753" s="137" t="str">
        <x:v>SU-102-V1</x:v>
      </x:c>
      <x:c r="B2753" s="137" t="str">
        <x:v>proteinbetont</x:v>
      </x:c>
      <x:c r="C2753" s="137" t="str">
        <x:v>nutrition</x:v>
      </x:c>
      <x:c r="D2753" s="138" t="str">
        <x:v>macros</x:v>
      </x:c>
      <x:c r="E2753" s="139" t="n">
        <x:v>0.9</x:v>
      </x:c>
    </x:row>
    <x:row r="2754">
      <x:c r="A2754" s="137" t="str">
        <x:v>SU-102-V1</x:v>
      </x:c>
      <x:c r="B2754" s="137" t="str">
        <x:v>leicht</x:v>
      </x:c>
      <x:c r="C2754" s="137" t="str">
        <x:v>nutrition</x:v>
      </x:c>
      <x:c r="D2754" s="138" t="str">
        <x:v>macros</x:v>
      </x:c>
      <x:c r="E2754" s="139" t="n">
        <x:v>0.9</x:v>
      </x:c>
    </x:row>
    <x:row r="2755">
      <x:c r="A2755" s="137" t="str">
        <x:v>SU-102-V1</x:v>
      </x:c>
      <x:c r="B2755" s="137" t="str">
        <x:v>leichte Mahlzeit</x:v>
      </x:c>
      <x:c r="C2755" s="137" t="str">
        <x:v>meal_role</x:v>
      </x:c>
      <x:c r="D2755" s="138" t="str">
        <x:v>editorial_rule</x:v>
      </x:c>
      <x:c r="E2755" s="139" t="n">
        <x:v>0.93</x:v>
      </x:c>
    </x:row>
    <x:row r="2756">
      <x:c r="A2756" s="137" t="str">
        <x:v>SU-102-V1</x:v>
      </x:c>
      <x:c r="B2756" s="137" t="str">
        <x:v>Pasta/Nudeln</x:v>
      </x:c>
      <x:c r="C2756" s="137" t="str">
        <x:v>dish_type</x:v>
      </x:c>
      <x:c r="D2756" s="138" t="str">
        <x:v>editorial_rule</x:v>
      </x:c>
      <x:c r="E2756" s="139" t="n">
        <x:v>0.9</x:v>
      </x:c>
    </x:row>
    <x:row r="2757">
      <x:c r="A2757" s="137" t="str">
        <x:v>SU-102-V1</x:v>
      </x:c>
      <x:c r="B2757" s="137" t="str">
        <x:v>Meal Prep</x:v>
      </x:c>
      <x:c r="C2757" s="137" t="str">
        <x:v>use_case</x:v>
      </x:c>
      <x:c r="D2757" s="138" t="str">
        <x:v>recipe_properties</x:v>
      </x:c>
      <x:c r="E2757" s="139" t="n">
        <x:v>0.88</x:v>
      </x:c>
    </x:row>
    <x:row r="2758">
      <x:c r="A2758" s="137" t="str">
        <x:v>SU-102-V1</x:v>
      </x:c>
      <x:c r="B2758" s="137" t="str">
        <x:v>tiefkühlgeeignet</x:v>
      </x:c>
      <x:c r="C2758" s="137" t="str">
        <x:v>use_case</x:v>
      </x:c>
      <x:c r="D2758" s="138" t="str">
        <x:v>recipe_properties</x:v>
      </x:c>
      <x:c r="E2758" s="139" t="n">
        <x:v>0.88</x:v>
      </x:c>
    </x:row>
    <x:row r="2759">
      <x:c r="A2759" s="137" t="str">
        <x:v>SU-102-V1</x:v>
      </x:c>
      <x:c r="B2759" s="137" t="str">
        <x:v>transportierbar</x:v>
      </x:c>
      <x:c r="C2759" s="137" t="str">
        <x:v>use_case</x:v>
      </x:c>
      <x:c r="D2759" s="138" t="str">
        <x:v>recipe_properties</x:v>
      </x:c>
      <x:c r="E2759" s="139" t="n">
        <x:v>0.88</x:v>
      </x:c>
    </x:row>
    <x:row r="2760">
      <x:c r="A2760" s="137" t="str">
        <x:v>SU-102-V1</x:v>
      </x:c>
      <x:c r="B2760" s="137" t="str">
        <x:v>abwechslungsreich</x:v>
      </x:c>
      <x:c r="C2760" s="137" t="str">
        <x:v>novelty</x:v>
      </x:c>
      <x:c r="D2760" s="138" t="str">
        <x:v>editorial_rule</x:v>
      </x:c>
      <x:c r="E2760" s="139" t="n">
        <x:v>0.78</x:v>
      </x:c>
    </x:row>
    <x:row r="2761">
      <x:c r="A2761" s="137" t="str">
        <x:v>SU-102-V1</x:v>
      </x:c>
      <x:c r="B2761" s="137" t="str">
        <x:v>großer Supermarkt empfohlen</x:v>
      </x:c>
      <x:c r="C2761" s="137" t="str">
        <x:v>availability</x:v>
      </x:c>
      <x:c r="D2761" s="138" t="str">
        <x:v>ingredient_rule</x:v>
      </x:c>
      <x:c r="E2761" s="139" t="n">
        <x:v>0.78</x:v>
      </x:c>
    </x:row>
    <x:row r="2762">
      <x:c r="A2762" s="137" t="str">
        <x:v>SU-102-V1</x:v>
      </x:c>
      <x:c r="B2762" s="137" t="str">
        <x:v>ostasiatisch inspiriert</x:v>
      </x:c>
      <x:c r="C2762" s="137" t="str">
        <x:v>region</x:v>
      </x:c>
      <x:c r="D2762" s="138" t="str">
        <x:v>editorial_rule</x:v>
      </x:c>
      <x:c r="E2762" s="139" t="n">
        <x:v>0.78</x:v>
      </x:c>
    </x:row>
    <x:row r="2763">
      <x:c r="A2763" s="137" t="str">
        <x:v>SU-102-V1</x:v>
      </x:c>
      <x:c r="B2763" s="137" t="str">
        <x:v>frisch</x:v>
      </x:c>
      <x:c r="C2763" s="137" t="str">
        <x:v>flavor</x:v>
      </x:c>
      <x:c r="D2763" s="138" t="str">
        <x:v>ingredient_rule</x:v>
      </x:c>
      <x:c r="E2763" s="139" t="n">
        <x:v>0.8</x:v>
      </x:c>
    </x:row>
    <x:row r="2764">
      <x:c r="A2764" s="137" t="str">
        <x:v>SU-102-V1</x:v>
      </x:c>
      <x:c r="B2764" s="137" t="str">
        <x:v>würzig</x:v>
      </x:c>
      <x:c r="C2764" s="137" t="str">
        <x:v>flavor</x:v>
      </x:c>
      <x:c r="D2764" s="138" t="str">
        <x:v>ingredient_rule</x:v>
      </x:c>
      <x:c r="E2764" s="139" t="n">
        <x:v>0.8</x:v>
      </x:c>
    </x:row>
    <x:row r="2765">
      <x:c r="A2765" s="137" t="str">
        <x:v>SU-102-V1</x:v>
      </x:c>
      <x:c r="B2765" s="137" t="str">
        <x:v>scharf</x:v>
      </x:c>
      <x:c r="C2765" s="137" t="str">
        <x:v>spice</x:v>
      </x:c>
      <x:c r="D2765" s="138" t="str">
        <x:v>ingredient_rule</x:v>
      </x:c>
      <x:c r="E2765" s="139" t="n">
        <x:v>0.85</x:v>
      </x:c>
    </x:row>
    <x:row r="2766">
      <x:c r="A2766" s="137" t="str">
        <x:v>SU-102-V1</x:v>
      </x:c>
      <x:c r="B2766" s="137" t="str">
        <x:v>Herbst</x:v>
      </x:c>
      <x:c r="C2766" s="137" t="str">
        <x:v>season</x:v>
      </x:c>
      <x:c r="D2766" s="138" t="str">
        <x:v>editorial_rule</x:v>
      </x:c>
      <x:c r="E2766" s="139" t="n">
        <x:v>0.72</x:v>
      </x:c>
    </x:row>
    <x:row r="2767">
      <x:c r="A2767" s="137" t="str">
        <x:v>SU-102-V1</x:v>
      </x:c>
      <x:c r="B2767" s="137" t="str">
        <x:v>warm</x:v>
      </x:c>
      <x:c r="C2767" s="137" t="str">
        <x:v>temperature</x:v>
      </x:c>
      <x:c r="D2767" s="138" t="str">
        <x:v>recipe_properties</x:v>
      </x:c>
      <x:c r="E2767" s="139" t="n">
        <x:v>0.9</x:v>
      </x:c>
    </x:row>
    <x:row r="2768">
      <x:c r="A2768" s="137" t="str">
        <x:v>SU-102-V1</x:v>
      </x:c>
      <x:c r="B2768" s="137" t="str">
        <x:v>Topf</x:v>
      </x:c>
      <x:c r="C2768" s="137" t="str">
        <x:v>equipment</x:v>
      </x:c>
      <x:c r="D2768" s="138" t="str">
        <x:v>steps_and_existing_data</x:v>
      </x:c>
      <x:c r="E2768" s="139" t="n">
        <x:v>0.88</x:v>
      </x:c>
    </x:row>
    <x:row r="2769">
      <x:c r="A2769" s="137" t="str">
        <x:v>SU-102-V1</x:v>
      </x:c>
      <x:c r="B2769" s="137" t="str">
        <x:v>Pfanne</x:v>
      </x:c>
      <x:c r="C2769" s="137" t="str">
        <x:v>equipment</x:v>
      </x:c>
      <x:c r="D2769" s="138" t="str">
        <x:v>steps_and_existing_data</x:v>
      </x:c>
      <x:c r="E2769" s="139" t="n">
        <x:v>0.88</x:v>
      </x:c>
    </x:row>
    <x:row r="2770">
      <x:c r="A2770" s="137" t="str">
        <x:v>SU-102-V1</x:v>
      </x:c>
      <x:c r="B2770" s="137" t="str">
        <x:v>mittel</x:v>
      </x:c>
      <x:c r="C2770" s="137" t="str">
        <x:v>difficulty</x:v>
      </x:c>
      <x:c r="D2770" s="138" t="str">
        <x:v>existing_value</x:v>
      </x:c>
      <x:c r="E2770" s="139" t="n">
        <x:v>0.95</x:v>
      </x:c>
    </x:row>
    <x:row r="2771">
      <x:c r="A2771" s="137" t="str">
        <x:v>SU-102-V1</x:v>
      </x:c>
      <x:c r="B2771" s="137" t="str">
        <x:v>schnell</x:v>
      </x:c>
      <x:c r="C2771" s="137" t="str">
        <x:v>time</x:v>
      </x:c>
      <x:c r="D2771" s="138" t="str">
        <x:v>total_time</x:v>
      </x:c>
      <x:c r="E2771" s="139" t="n">
        <x:v>1</x:v>
      </x:c>
    </x:row>
    <x:row r="2772">
      <x:c r="A2772" s="137" t="str">
        <x:v>SU-102-V1</x:v>
      </x:c>
      <x:c r="B2772" s="137" t="str">
        <x:v>teuer</x:v>
      </x:c>
      <x:c r="C2772" s="137" t="str">
        <x:v>cost</x:v>
      </x:c>
      <x:c r="D2772" s="138" t="str">
        <x:v>cost_per_serving</x:v>
      </x:c>
      <x:c r="E2772" s="139" t="n">
        <x:v>1</x:v>
      </x:c>
    </x:row>
    <x:row r="2773">
      <x:c r="A2773" s="137" t="str">
        <x:v>SU-103-V1</x:v>
      </x:c>
      <x:c r="B2773" s="137" t="str">
        <x:v>omnivor</x:v>
      </x:c>
      <x:c r="C2773" s="137" t="str">
        <x:v>diet</x:v>
      </x:c>
      <x:c r="D2773" s="138" t="str">
        <x:v>ingredients</x:v>
      </x:c>
      <x:c r="E2773" s="139" t="n">
        <x:v>0.96</x:v>
      </x:c>
    </x:row>
    <x:row r="2774">
      <x:c r="A2774" s="137" t="str">
        <x:v>SU-103-V1</x:v>
      </x:c>
      <x:c r="B2774" s="137" t="str">
        <x:v>halal bei zertifiziertem Fleisch</x:v>
      </x:c>
      <x:c r="C2774" s="137" t="str">
        <x:v>halal</x:v>
      </x:c>
      <x:c r="D2774" s="138" t="str">
        <x:v>ingredients</x:v>
      </x:c>
      <x:c r="E2774" s="139" t="n">
        <x:v>0.94</x:v>
      </x:c>
    </x:row>
    <x:row r="2775">
      <x:c r="A2775" s="137" t="str">
        <x:v>SU-103-V1</x:v>
      </x:c>
      <x:c r="B2775" s="137" t="str">
        <x:v>glutenfrei nach Zutaten</x:v>
      </x:c>
      <x:c r="C2775" s="137" t="str">
        <x:v>compatibility</x:v>
      </x:c>
      <x:c r="D2775" s="138" t="str">
        <x:v>ingredients</x:v>
      </x:c>
      <x:c r="E2775" s="139" t="n">
        <x:v>0.9</x:v>
      </x:c>
    </x:row>
    <x:row r="2776">
      <x:c r="A2776" s="137" t="str">
        <x:v>SU-103-V1</x:v>
      </x:c>
      <x:c r="B2776" s="137" t="str">
        <x:v>laktosefrei nach Zutaten</x:v>
      </x:c>
      <x:c r="C2776" s="137" t="str">
        <x:v>compatibility</x:v>
      </x:c>
      <x:c r="D2776" s="138" t="str">
        <x:v>ingredients</x:v>
      </x:c>
      <x:c r="E2776" s="139" t="n">
        <x:v>0.9</x:v>
      </x:c>
    </x:row>
    <x:row r="2777">
      <x:c r="A2777" s="137" t="str">
        <x:v>SU-103-V1</x:v>
      </x:c>
      <x:c r="B2777" s="137" t="str">
        <x:v>nussfrei nach Zutaten</x:v>
      </x:c>
      <x:c r="C2777" s="137" t="str">
        <x:v>compatibility</x:v>
      </x:c>
      <x:c r="D2777" s="138" t="str">
        <x:v>ingredients</x:v>
      </x:c>
      <x:c r="E2777" s="139" t="n">
        <x:v>0.9</x:v>
      </x:c>
    </x:row>
    <x:row r="2778">
      <x:c r="A2778" s="137" t="str">
        <x:v>SU-103-V1</x:v>
      </x:c>
      <x:c r="B2778" s="137" t="str">
        <x:v>eifrei nach Zutaten</x:v>
      </x:c>
      <x:c r="C2778" s="137" t="str">
        <x:v>compatibility</x:v>
      </x:c>
      <x:c r="D2778" s="138" t="str">
        <x:v>ingredients</x:v>
      </x:c>
      <x:c r="E2778" s="139" t="n">
        <x:v>0.9</x:v>
      </x:c>
    </x:row>
    <x:row r="2779">
      <x:c r="A2779" s="137" t="str">
        <x:v>SU-103-V1</x:v>
      </x:c>
      <x:c r="B2779" s="137" t="str">
        <x:v>sojafrei nach Zutaten</x:v>
      </x:c>
      <x:c r="C2779" s="137" t="str">
        <x:v>compatibility</x:v>
      </x:c>
      <x:c r="D2779" s="138" t="str">
        <x:v>ingredients</x:v>
      </x:c>
      <x:c r="E2779" s="139" t="n">
        <x:v>0.9</x:v>
      </x:c>
    </x:row>
    <x:row r="2780">
      <x:c r="A2780" s="137" t="str">
        <x:v>SU-103-V1</x:v>
      </x:c>
      <x:c r="B2780" s="137" t="str">
        <x:v>proteinbetont</x:v>
      </x:c>
      <x:c r="C2780" s="137" t="str">
        <x:v>nutrition</x:v>
      </x:c>
      <x:c r="D2780" s="138" t="str">
        <x:v>macros</x:v>
      </x:c>
      <x:c r="E2780" s="139" t="n">
        <x:v>0.9</x:v>
      </x:c>
    </x:row>
    <x:row r="2781">
      <x:c r="A2781" s="137" t="str">
        <x:v>SU-103-V1</x:v>
      </x:c>
      <x:c r="B2781" s="137" t="str">
        <x:v>leicht</x:v>
      </x:c>
      <x:c r="C2781" s="137" t="str">
        <x:v>nutrition</x:v>
      </x:c>
      <x:c r="D2781" s="138" t="str">
        <x:v>macros</x:v>
      </x:c>
      <x:c r="E2781" s="139" t="n">
        <x:v>0.9</x:v>
      </x:c>
    </x:row>
    <x:row r="2782">
      <x:c r="A2782" s="137" t="str">
        <x:v>SU-103-V1</x:v>
      </x:c>
      <x:c r="B2782" s="137" t="str">
        <x:v>leichte Mahlzeit</x:v>
      </x:c>
      <x:c r="C2782" s="137" t="str">
        <x:v>meal_role</x:v>
      </x:c>
      <x:c r="D2782" s="138" t="str">
        <x:v>editorial_rule</x:v>
      </x:c>
      <x:c r="E2782" s="139" t="n">
        <x:v>0.93</x:v>
      </x:c>
    </x:row>
    <x:row r="2783">
      <x:c r="A2783" s="137" t="str">
        <x:v>SU-103-V1</x:v>
      </x:c>
      <x:c r="B2783" s="137" t="str">
        <x:v>Pasta/Nudeln</x:v>
      </x:c>
      <x:c r="C2783" s="137" t="str">
        <x:v>dish_type</x:v>
      </x:c>
      <x:c r="D2783" s="138" t="str">
        <x:v>editorial_rule</x:v>
      </x:c>
      <x:c r="E2783" s="139" t="n">
        <x:v>0.9</x:v>
      </x:c>
    </x:row>
    <x:row r="2784">
      <x:c r="A2784" s="137" t="str">
        <x:v>SU-103-V1</x:v>
      </x:c>
      <x:c r="B2784" s="137" t="str">
        <x:v>Meal Prep</x:v>
      </x:c>
      <x:c r="C2784" s="137" t="str">
        <x:v>use_case</x:v>
      </x:c>
      <x:c r="D2784" s="138" t="str">
        <x:v>recipe_properties</x:v>
      </x:c>
      <x:c r="E2784" s="139" t="n">
        <x:v>0.88</x:v>
      </x:c>
    </x:row>
    <x:row r="2785">
      <x:c r="A2785" s="137" t="str">
        <x:v>SU-103-V1</x:v>
      </x:c>
      <x:c r="B2785" s="137" t="str">
        <x:v>tiefkühlgeeignet</x:v>
      </x:c>
      <x:c r="C2785" s="137" t="str">
        <x:v>use_case</x:v>
      </x:c>
      <x:c r="D2785" s="138" t="str">
        <x:v>recipe_properties</x:v>
      </x:c>
      <x:c r="E2785" s="139" t="n">
        <x:v>0.88</x:v>
      </x:c>
    </x:row>
    <x:row r="2786">
      <x:c r="A2786" s="137" t="str">
        <x:v>SU-103-V1</x:v>
      </x:c>
      <x:c r="B2786" s="137" t="str">
        <x:v>transportierbar</x:v>
      </x:c>
      <x:c r="C2786" s="137" t="str">
        <x:v>use_case</x:v>
      </x:c>
      <x:c r="D2786" s="138" t="str">
        <x:v>recipe_properties</x:v>
      </x:c>
      <x:c r="E2786" s="139" t="n">
        <x:v>0.88</x:v>
      </x:c>
    </x:row>
    <x:row r="2787">
      <x:c r="A2787" s="137" t="str">
        <x:v>SU-103-V1</x:v>
      </x:c>
      <x:c r="B2787" s="137" t="str">
        <x:v>für mehrere Portionen</x:v>
      </x:c>
      <x:c r="C2787" s="137" t="str">
        <x:v>use_case</x:v>
      </x:c>
      <x:c r="D2787" s="138" t="str">
        <x:v>recipe_properties</x:v>
      </x:c>
      <x:c r="E2787" s="139" t="n">
        <x:v>0.88</x:v>
      </x:c>
    </x:row>
    <x:row r="2788">
      <x:c r="A2788" s="137" t="str">
        <x:v>SU-103-V1</x:v>
      </x:c>
      <x:c r="B2788" s="137" t="str">
        <x:v>vertraut</x:v>
      </x:c>
      <x:c r="C2788" s="137" t="str">
        <x:v>novelty</x:v>
      </x:c>
      <x:c r="D2788" s="138" t="str">
        <x:v>editorial_rule</x:v>
      </x:c>
      <x:c r="E2788" s="139" t="n">
        <x:v>0.78</x:v>
      </x:c>
    </x:row>
    <x:row r="2789">
      <x:c r="A2789" s="137" t="str">
        <x:v>SU-103-V1</x:v>
      </x:c>
      <x:c r="B2789" s="137" t="str">
        <x:v>normaler Supermarkt</x:v>
      </x:c>
      <x:c r="C2789" s="137" t="str">
        <x:v>availability</x:v>
      </x:c>
      <x:c r="D2789" s="138" t="str">
        <x:v>ingredient_rule</x:v>
      </x:c>
      <x:c r="E2789" s="139" t="n">
        <x:v>0.78</x:v>
      </x:c>
    </x:row>
    <x:row r="2790">
      <x:c r="A2790" s="137" t="str">
        <x:v>SU-103-V1</x:v>
      </x:c>
      <x:c r="B2790" s="137" t="str">
        <x:v>international/modern</x:v>
      </x:c>
      <x:c r="C2790" s="137" t="str">
        <x:v>region</x:v>
      </x:c>
      <x:c r="D2790" s="138" t="str">
        <x:v>editorial_rule</x:v>
      </x:c>
      <x:c r="E2790" s="139" t="n">
        <x:v>0.78</x:v>
      </x:c>
    </x:row>
    <x:row r="2791">
      <x:c r="A2791" s="137" t="str">
        <x:v>SU-103-V1</x:v>
      </x:c>
      <x:c r="B2791" s="137" t="str">
        <x:v>frisch</x:v>
      </x:c>
      <x:c r="C2791" s="137" t="str">
        <x:v>flavor</x:v>
      </x:c>
      <x:c r="D2791" s="138" t="str">
        <x:v>ingredient_rule</x:v>
      </x:c>
      <x:c r="E2791" s="139" t="n">
        <x:v>0.8</x:v>
      </x:c>
    </x:row>
    <x:row r="2792">
      <x:c r="A2792" s="137" t="str">
        <x:v>SU-103-V1</x:v>
      </x:c>
      <x:c r="B2792" s="137" t="str">
        <x:v>mild</x:v>
      </x:c>
      <x:c r="C2792" s="137" t="str">
        <x:v>spice</x:v>
      </x:c>
      <x:c r="D2792" s="138" t="str">
        <x:v>ingredient_rule</x:v>
      </x:c>
      <x:c r="E2792" s="139" t="n">
        <x:v>0.85</x:v>
      </x:c>
    </x:row>
    <x:row r="2793">
      <x:c r="A2793" s="137" t="str">
        <x:v>SU-103-V1</x:v>
      </x:c>
      <x:c r="B2793" s="137" t="str">
        <x:v>ganzjährig</x:v>
      </x:c>
      <x:c r="C2793" s="137" t="str">
        <x:v>season</x:v>
      </x:c>
      <x:c r="D2793" s="138" t="str">
        <x:v>editorial_rule</x:v>
      </x:c>
      <x:c r="E2793" s="139" t="n">
        <x:v>0.72</x:v>
      </x:c>
    </x:row>
    <x:row r="2794">
      <x:c r="A2794" s="137" t="str">
        <x:v>SU-103-V1</x:v>
      </x:c>
      <x:c r="B2794" s="137" t="str">
        <x:v>warm</x:v>
      </x:c>
      <x:c r="C2794" s="137" t="str">
        <x:v>temperature</x:v>
      </x:c>
      <x:c r="D2794" s="138" t="str">
        <x:v>recipe_properties</x:v>
      </x:c>
      <x:c r="E2794" s="139" t="n">
        <x:v>0.9</x:v>
      </x:c>
    </x:row>
    <x:row r="2795">
      <x:c r="A2795" s="137" t="str">
        <x:v>SU-103-V1</x:v>
      </x:c>
      <x:c r="B2795" s="137" t="str">
        <x:v>Topf</x:v>
      </x:c>
      <x:c r="C2795" s="137" t="str">
        <x:v>equipment</x:v>
      </x:c>
      <x:c r="D2795" s="138" t="str">
        <x:v>steps_and_existing_data</x:v>
      </x:c>
      <x:c r="E2795" s="139" t="n">
        <x:v>0.88</x:v>
      </x:c>
    </x:row>
    <x:row r="2796">
      <x:c r="A2796" s="137" t="str">
        <x:v>SU-103-V1</x:v>
      </x:c>
      <x:c r="B2796" s="137" t="str">
        <x:v>anspruchsvoll</x:v>
      </x:c>
      <x:c r="C2796" s="137" t="str">
        <x:v>difficulty</x:v>
      </x:c>
      <x:c r="D2796" s="138" t="str">
        <x:v>existing_value</x:v>
      </x:c>
      <x:c r="E2796" s="139" t="n">
        <x:v>0.95</x:v>
      </x:c>
    </x:row>
    <x:row r="2797">
      <x:c r="A2797" s="137" t="str">
        <x:v>SU-103-V1</x:v>
      </x:c>
      <x:c r="B2797" s="137" t="str">
        <x:v>lang</x:v>
      </x:c>
      <x:c r="C2797" s="137" t="str">
        <x:v>time</x:v>
      </x:c>
      <x:c r="D2797" s="138" t="str">
        <x:v>total_time</x:v>
      </x:c>
      <x:c r="E2797" s="139" t="n">
        <x:v>1</x:v>
      </x:c>
    </x:row>
    <x:row r="2798">
      <x:c r="A2798" s="137" t="str">
        <x:v>SU-103-V1</x:v>
      </x:c>
      <x:c r="B2798" s="137" t="str">
        <x:v>mittel</x:v>
      </x:c>
      <x:c r="C2798" s="137" t="str">
        <x:v>cost</x:v>
      </x:c>
      <x:c r="D2798" s="138" t="str">
        <x:v>cost_per_serving</x:v>
      </x:c>
      <x:c r="E2798" s="139" t="n">
        <x:v>1</x:v>
      </x:c>
    </x:row>
    <x:row r="2799">
      <x:c r="A2799" s="137" t="str">
        <x:v>SU-104-V1</x:v>
      </x:c>
      <x:c r="B2799" s="137" t="str">
        <x:v>vegetarisch</x:v>
      </x:c>
      <x:c r="C2799" s="137" t="str">
        <x:v>diet</x:v>
      </x:c>
      <x:c r="D2799" s="138" t="str">
        <x:v>ingredients</x:v>
      </x:c>
      <x:c r="E2799" s="139" t="n">
        <x:v>0.96</x:v>
      </x:c>
    </x:row>
    <x:row r="2800">
      <x:c r="A2800" s="137" t="str">
        <x:v>SU-104-V1</x:v>
      </x:c>
      <x:c r="B2800" s="137" t="str">
        <x:v>nach Zutaten halal-kompatibel</x:v>
      </x:c>
      <x:c r="C2800" s="137" t="str">
        <x:v>halal</x:v>
      </x:c>
      <x:c r="D2800" s="138" t="str">
        <x:v>ingredients</x:v>
      </x:c>
      <x:c r="E2800" s="139" t="n">
        <x:v>0.94</x:v>
      </x:c>
    </x:row>
    <x:row r="2801">
      <x:c r="A2801" s="137" t="str">
        <x:v>SU-104-V1</x:v>
      </x:c>
      <x:c r="B2801" s="137" t="str">
        <x:v>glutenfrei nach Zutaten</x:v>
      </x:c>
      <x:c r="C2801" s="137" t="str">
        <x:v>compatibility</x:v>
      </x:c>
      <x:c r="D2801" s="138" t="str">
        <x:v>ingredients</x:v>
      </x:c>
      <x:c r="E2801" s="139" t="n">
        <x:v>0.9</x:v>
      </x:c>
    </x:row>
    <x:row r="2802">
      <x:c r="A2802" s="137" t="str">
        <x:v>SU-104-V1</x:v>
      </x:c>
      <x:c r="B2802" s="137" t="str">
        <x:v>mit laktosefreien Produkten</x:v>
      </x:c>
      <x:c r="C2802" s="137" t="str">
        <x:v>compatibility</x:v>
      </x:c>
      <x:c r="D2802" s="138" t="str">
        <x:v>ingredients</x:v>
      </x:c>
      <x:c r="E2802" s="139" t="n">
        <x:v>0.9</x:v>
      </x:c>
    </x:row>
    <x:row r="2803">
      <x:c r="A2803" s="137" t="str">
        <x:v>SU-104-V1</x:v>
      </x:c>
      <x:c r="B2803" s="137" t="str">
        <x:v>nussfrei nach Zutaten</x:v>
      </x:c>
      <x:c r="C2803" s="137" t="str">
        <x:v>compatibility</x:v>
      </x:c>
      <x:c r="D2803" s="138" t="str">
        <x:v>ingredients</x:v>
      </x:c>
      <x:c r="E2803" s="139" t="n">
        <x:v>0.9</x:v>
      </x:c>
    </x:row>
    <x:row r="2804">
      <x:c r="A2804" s="137" t="str">
        <x:v>SU-104-V1</x:v>
      </x:c>
      <x:c r="B2804" s="137" t="str">
        <x:v>eifrei nach Zutaten</x:v>
      </x:c>
      <x:c r="C2804" s="137" t="str">
        <x:v>compatibility</x:v>
      </x:c>
      <x:c r="D2804" s="138" t="str">
        <x:v>ingredients</x:v>
      </x:c>
      <x:c r="E2804" s="139" t="n">
        <x:v>0.9</x:v>
      </x:c>
    </x:row>
    <x:row r="2805">
      <x:c r="A2805" s="137" t="str">
        <x:v>SU-104-V1</x:v>
      </x:c>
      <x:c r="B2805" s="137" t="str">
        <x:v>sojafrei nach Zutaten</x:v>
      </x:c>
      <x:c r="C2805" s="137" t="str">
        <x:v>compatibility</x:v>
      </x:c>
      <x:c r="D2805" s="138" t="str">
        <x:v>ingredients</x:v>
      </x:c>
      <x:c r="E2805" s="139" t="n">
        <x:v>0.9</x:v>
      </x:c>
    </x:row>
    <x:row r="2806">
      <x:c r="A2806" s="137" t="str">
        <x:v>SU-104-V1</x:v>
      </x:c>
      <x:c r="B2806" s="137" t="str">
        <x:v>leicht</x:v>
      </x:c>
      <x:c r="C2806" s="137" t="str">
        <x:v>nutrition</x:v>
      </x:c>
      <x:c r="D2806" s="138" t="str">
        <x:v>macros</x:v>
      </x:c>
      <x:c r="E2806" s="139" t="n">
        <x:v>0.9</x:v>
      </x:c>
    </x:row>
    <x:row r="2807">
      <x:c r="A2807" s="137" t="str">
        <x:v>SU-104-V1</x:v>
      </x:c>
      <x:c r="B2807" s="137" t="str">
        <x:v>leichte Mahlzeit</x:v>
      </x:c>
      <x:c r="C2807" s="137" t="str">
        <x:v>meal_role</x:v>
      </x:c>
      <x:c r="D2807" s="138" t="str">
        <x:v>editorial_rule</x:v>
      </x:c>
      <x:c r="E2807" s="139" t="n">
        <x:v>0.93</x:v>
      </x:c>
    </x:row>
    <x:row r="2808">
      <x:c r="A2808" s="137" t="str">
        <x:v>SU-104-V1</x:v>
      </x:c>
      <x:c r="B2808" s="137" t="str">
        <x:v>Suppe</x:v>
      </x:c>
      <x:c r="C2808" s="137" t="str">
        <x:v>dish_type</x:v>
      </x:c>
      <x:c r="D2808" s="138" t="str">
        <x:v>editorial_rule</x:v>
      </x:c>
      <x:c r="E2808" s="139" t="n">
        <x:v>0.9</x:v>
      </x:c>
    </x:row>
    <x:row r="2809">
      <x:c r="A2809" s="137" t="str">
        <x:v>SU-104-V1</x:v>
      </x:c>
      <x:c r="B2809" s="137" t="str">
        <x:v>Meal Prep</x:v>
      </x:c>
      <x:c r="C2809" s="137" t="str">
        <x:v>use_case</x:v>
      </x:c>
      <x:c r="D2809" s="138" t="str">
        <x:v>recipe_properties</x:v>
      </x:c>
      <x:c r="E2809" s="139" t="n">
        <x:v>0.88</x:v>
      </x:c>
    </x:row>
    <x:row r="2810">
      <x:c r="A2810" s="137" t="str">
        <x:v>SU-104-V1</x:v>
      </x:c>
      <x:c r="B2810" s="137" t="str">
        <x:v>tiefkühlgeeignet</x:v>
      </x:c>
      <x:c r="C2810" s="137" t="str">
        <x:v>use_case</x:v>
      </x:c>
      <x:c r="D2810" s="138" t="str">
        <x:v>recipe_properties</x:v>
      </x:c>
      <x:c r="E2810" s="139" t="n">
        <x:v>0.88</x:v>
      </x:c>
    </x:row>
    <x:row r="2811">
      <x:c r="A2811" s="137" t="str">
        <x:v>SU-104-V1</x:v>
      </x:c>
      <x:c r="B2811" s="137" t="str">
        <x:v>transportierbar</x:v>
      </x:c>
      <x:c r="C2811" s="137" t="str">
        <x:v>use_case</x:v>
      </x:c>
      <x:c r="D2811" s="138" t="str">
        <x:v>recipe_properties</x:v>
      </x:c>
      <x:c r="E2811" s="139" t="n">
        <x:v>0.88</x:v>
      </x:c>
    </x:row>
    <x:row r="2812">
      <x:c r="A2812" s="137" t="str">
        <x:v>SU-104-V1</x:v>
      </x:c>
      <x:c r="B2812" s="137" t="str">
        <x:v>für mehrere Portionen</x:v>
      </x:c>
      <x:c r="C2812" s="137" t="str">
        <x:v>use_case</x:v>
      </x:c>
      <x:c r="D2812" s="138" t="str">
        <x:v>recipe_properties</x:v>
      </x:c>
      <x:c r="E2812" s="139" t="n">
        <x:v>0.88</x:v>
      </x:c>
    </x:row>
    <x:row r="2813">
      <x:c r="A2813" s="137" t="str">
        <x:v>SU-104-V1</x:v>
      </x:c>
      <x:c r="B2813" s="137" t="str">
        <x:v>vertraut</x:v>
      </x:c>
      <x:c r="C2813" s="137" t="str">
        <x:v>novelty</x:v>
      </x:c>
      <x:c r="D2813" s="138" t="str">
        <x:v>editorial_rule</x:v>
      </x:c>
      <x:c r="E2813" s="139" t="n">
        <x:v>0.78</x:v>
      </x:c>
    </x:row>
    <x:row r="2814">
      <x:c r="A2814" s="137" t="str">
        <x:v>SU-104-V1</x:v>
      </x:c>
      <x:c r="B2814" s="137" t="str">
        <x:v>normaler Supermarkt</x:v>
      </x:c>
      <x:c r="C2814" s="137" t="str">
        <x:v>availability</x:v>
      </x:c>
      <x:c r="D2814" s="138" t="str">
        <x:v>ingredient_rule</x:v>
      </x:c>
      <x:c r="E2814" s="139" t="n">
        <x:v>0.78</x:v>
      </x:c>
    </x:row>
    <x:row r="2815">
      <x:c r="A2815" s="137" t="str">
        <x:v>SU-104-V1</x:v>
      </x:c>
      <x:c r="B2815" s="137" t="str">
        <x:v>international/modern</x:v>
      </x:c>
      <x:c r="C2815" s="137" t="str">
        <x:v>region</x:v>
      </x:c>
      <x:c r="D2815" s="138" t="str">
        <x:v>editorial_rule</x:v>
      </x:c>
      <x:c r="E2815" s="139" t="n">
        <x:v>0.78</x:v>
      </x:c>
    </x:row>
    <x:row r="2816">
      <x:c r="A2816" s="137" t="str">
        <x:v>SU-104-V1</x:v>
      </x:c>
      <x:c r="B2816" s="137" t="str">
        <x:v>frisch</x:v>
      </x:c>
      <x:c r="C2816" s="137" t="str">
        <x:v>flavor</x:v>
      </x:c>
      <x:c r="D2816" s="138" t="str">
        <x:v>ingredient_rule</x:v>
      </x:c>
      <x:c r="E2816" s="139" t="n">
        <x:v>0.8</x:v>
      </x:c>
    </x:row>
    <x:row r="2817">
      <x:c r="A2817" s="137" t="str">
        <x:v>SU-104-V1</x:v>
      </x:c>
      <x:c r="B2817" s="137" t="str">
        <x:v>herzhaft</x:v>
      </x:c>
      <x:c r="C2817" s="137" t="str">
        <x:v>flavor</x:v>
      </x:c>
      <x:c r="D2817" s="138" t="str">
        <x:v>ingredient_rule</x:v>
      </x:c>
      <x:c r="E2817" s="139" t="n">
        <x:v>0.8</x:v>
      </x:c>
    </x:row>
    <x:row r="2818">
      <x:c r="A2818" s="137" t="str">
        <x:v>SU-104-V1</x:v>
      </x:c>
      <x:c r="B2818" s="137" t="str">
        <x:v>cremig</x:v>
      </x:c>
      <x:c r="C2818" s="137" t="str">
        <x:v>flavor</x:v>
      </x:c>
      <x:c r="D2818" s="138" t="str">
        <x:v>ingredient_rule</x:v>
      </x:c>
      <x:c r="E2818" s="139" t="n">
        <x:v>0.8</x:v>
      </x:c>
    </x:row>
    <x:row r="2819">
      <x:c r="A2819" s="137" t="str">
        <x:v>SU-104-V1</x:v>
      </x:c>
      <x:c r="B2819" s="137" t="str">
        <x:v>mild</x:v>
      </x:c>
      <x:c r="C2819" s="137" t="str">
        <x:v>spice</x:v>
      </x:c>
      <x:c r="D2819" s="138" t="str">
        <x:v>ingredient_rule</x:v>
      </x:c>
      <x:c r="E2819" s="139" t="n">
        <x:v>0.85</x:v>
      </x:c>
    </x:row>
    <x:row r="2820">
      <x:c r="A2820" s="137" t="str">
        <x:v>SU-104-V1</x:v>
      </x:c>
      <x:c r="B2820" s="137" t="str">
        <x:v>Winter</x:v>
      </x:c>
      <x:c r="C2820" s="137" t="str">
        <x:v>season</x:v>
      </x:c>
      <x:c r="D2820" s="138" t="str">
        <x:v>editorial_rule</x:v>
      </x:c>
      <x:c r="E2820" s="139" t="n">
        <x:v>0.72</x:v>
      </x:c>
    </x:row>
    <x:row r="2821">
      <x:c r="A2821" s="137" t="str">
        <x:v>SU-104-V1</x:v>
      </x:c>
      <x:c r="B2821" s="137" t="str">
        <x:v>warm</x:v>
      </x:c>
      <x:c r="C2821" s="137" t="str">
        <x:v>temperature</x:v>
      </x:c>
      <x:c r="D2821" s="138" t="str">
        <x:v>recipe_properties</x:v>
      </x:c>
      <x:c r="E2821" s="139" t="n">
        <x:v>0.9</x:v>
      </x:c>
    </x:row>
    <x:row r="2822">
      <x:c r="A2822" s="137" t="str">
        <x:v>SU-104-V1</x:v>
      </x:c>
      <x:c r="B2822" s="137" t="str">
        <x:v>Topf</x:v>
      </x:c>
      <x:c r="C2822" s="137" t="str">
        <x:v>equipment</x:v>
      </x:c>
      <x:c r="D2822" s="138" t="str">
        <x:v>steps_and_existing_data</x:v>
      </x:c>
      <x:c r="E2822" s="139" t="n">
        <x:v>0.88</x:v>
      </x:c>
    </x:row>
    <x:row r="2823">
      <x:c r="A2823" s="137" t="str">
        <x:v>SU-104-V1</x:v>
      </x:c>
      <x:c r="B2823" s="137" t="str">
        <x:v>Mixer/Pürierstab</x:v>
      </x:c>
      <x:c r="C2823" s="137" t="str">
        <x:v>equipment</x:v>
      </x:c>
      <x:c r="D2823" s="138" t="str">
        <x:v>steps_and_existing_data</x:v>
      </x:c>
      <x:c r="E2823" s="139" t="n">
        <x:v>0.88</x:v>
      </x:c>
    </x:row>
    <x:row r="2824">
      <x:c r="A2824" s="137" t="str">
        <x:v>SU-104-V1</x:v>
      </x:c>
      <x:c r="B2824" s="137" t="str">
        <x:v>Pfanne</x:v>
      </x:c>
      <x:c r="C2824" s="137" t="str">
        <x:v>equipment</x:v>
      </x:c>
      <x:c r="D2824" s="138" t="str">
        <x:v>steps_and_existing_data</x:v>
      </x:c>
      <x:c r="E2824" s="139" t="n">
        <x:v>0.88</x:v>
      </x:c>
    </x:row>
    <x:row r="2825">
      <x:c r="A2825" s="137" t="str">
        <x:v>SU-104-V1</x:v>
      </x:c>
      <x:c r="B2825" s="137" t="str">
        <x:v>mittel</x:v>
      </x:c>
      <x:c r="C2825" s="137" t="str">
        <x:v>difficulty</x:v>
      </x:c>
      <x:c r="D2825" s="138" t="str">
        <x:v>existing_value</x:v>
      </x:c>
      <x:c r="E2825" s="139" t="n">
        <x:v>0.95</x:v>
      </x:c>
    </x:row>
    <x:row r="2826">
      <x:c r="A2826" s="137" t="str">
        <x:v>SU-104-V1</x:v>
      </x:c>
      <x:c r="B2826" s="137" t="str">
        <x:v>mittel</x:v>
      </x:c>
      <x:c r="C2826" s="137" t="str">
        <x:v>time</x:v>
      </x:c>
      <x:c r="D2826" s="138" t="str">
        <x:v>total_time</x:v>
      </x:c>
      <x:c r="E2826" s="139" t="n">
        <x:v>1</x:v>
      </x:c>
    </x:row>
    <x:row r="2827">
      <x:c r="A2827" s="137" t="str">
        <x:v>SU-104-V1</x:v>
      </x:c>
      <x:c r="B2827" s="137" t="str">
        <x:v>mittel</x:v>
      </x:c>
      <x:c r="C2827" s="137" t="str">
        <x:v>cost</x:v>
      </x:c>
      <x:c r="D2827" s="138" t="str">
        <x:v>cost_per_serving</x:v>
      </x:c>
      <x:c r="E2827" s="139" t="n">
        <x:v>1</x:v>
      </x:c>
    </x:row>
    <x:row r="2828">
      <x:c r="A2828" s="137" t="str">
        <x:v>SU-105-V1</x:v>
      </x:c>
      <x:c r="B2828" s="137" t="str">
        <x:v>vegetarisch</x:v>
      </x:c>
      <x:c r="C2828" s="137" t="str">
        <x:v>diet</x:v>
      </x:c>
      <x:c r="D2828" s="138" t="str">
        <x:v>ingredients</x:v>
      </x:c>
      <x:c r="E2828" s="139" t="n">
        <x:v>0.96</x:v>
      </x:c>
    </x:row>
    <x:row r="2829">
      <x:c r="A2829" s="137" t="str">
        <x:v>SU-105-V1</x:v>
      </x:c>
      <x:c r="B2829" s="137" t="str">
        <x:v>nach Zutaten halal-kompatibel</x:v>
      </x:c>
      <x:c r="C2829" s="137" t="str">
        <x:v>halal</x:v>
      </x:c>
      <x:c r="D2829" s="138" t="str">
        <x:v>ingredients</x:v>
      </x:c>
      <x:c r="E2829" s="139" t="n">
        <x:v>0.94</x:v>
      </x:c>
    </x:row>
    <x:row r="2830">
      <x:c r="A2830" s="137" t="str">
        <x:v>SU-105-V1</x:v>
      </x:c>
      <x:c r="B2830" s="137" t="str">
        <x:v>glutenfrei nach Zutaten</x:v>
      </x:c>
      <x:c r="C2830" s="137" t="str">
        <x:v>compatibility</x:v>
      </x:c>
      <x:c r="D2830" s="138" t="str">
        <x:v>ingredients</x:v>
      </x:c>
      <x:c r="E2830" s="139" t="n">
        <x:v>0.9</x:v>
      </x:c>
    </x:row>
    <x:row r="2831">
      <x:c r="A2831" s="137" t="str">
        <x:v>SU-105-V1</x:v>
      </x:c>
      <x:c r="B2831" s="137" t="str">
        <x:v>mit laktosefreien Produkten</x:v>
      </x:c>
      <x:c r="C2831" s="137" t="str">
        <x:v>compatibility</x:v>
      </x:c>
      <x:c r="D2831" s="138" t="str">
        <x:v>ingredients</x:v>
      </x:c>
      <x:c r="E2831" s="139" t="n">
        <x:v>0.9</x:v>
      </x:c>
    </x:row>
    <x:row r="2832">
      <x:c r="A2832" s="137" t="str">
        <x:v>SU-105-V1</x:v>
      </x:c>
      <x:c r="B2832" s="137" t="str">
        <x:v>nussfrei nach Zutaten</x:v>
      </x:c>
      <x:c r="C2832" s="137" t="str">
        <x:v>compatibility</x:v>
      </x:c>
      <x:c r="D2832" s="138" t="str">
        <x:v>ingredients</x:v>
      </x:c>
      <x:c r="E2832" s="139" t="n">
        <x:v>0.9</x:v>
      </x:c>
    </x:row>
    <x:row r="2833">
      <x:c r="A2833" s="137" t="str">
        <x:v>SU-105-V1</x:v>
      </x:c>
      <x:c r="B2833" s="137" t="str">
        <x:v>eifrei nach Zutaten</x:v>
      </x:c>
      <x:c r="C2833" s="137" t="str">
        <x:v>compatibility</x:v>
      </x:c>
      <x:c r="D2833" s="138" t="str">
        <x:v>ingredients</x:v>
      </x:c>
      <x:c r="E2833" s="139" t="n">
        <x:v>0.9</x:v>
      </x:c>
    </x:row>
    <x:row r="2834">
      <x:c r="A2834" s="137" t="str">
        <x:v>SU-105-V1</x:v>
      </x:c>
      <x:c r="B2834" s="137" t="str">
        <x:v>sojafrei nach Zutaten</x:v>
      </x:c>
      <x:c r="C2834" s="137" t="str">
        <x:v>compatibility</x:v>
      </x:c>
      <x:c r="D2834" s="138" t="str">
        <x:v>ingredients</x:v>
      </x:c>
      <x:c r="E2834" s="139" t="n">
        <x:v>0.9</x:v>
      </x:c>
    </x:row>
    <x:row r="2835">
      <x:c r="A2835" s="137" t="str">
        <x:v>SU-105-V1</x:v>
      </x:c>
      <x:c r="B2835" s="137" t="str">
        <x:v>leicht</x:v>
      </x:c>
      <x:c r="C2835" s="137" t="str">
        <x:v>nutrition</x:v>
      </x:c>
      <x:c r="D2835" s="138" t="str">
        <x:v>macros</x:v>
      </x:c>
      <x:c r="E2835" s="139" t="n">
        <x:v>0.9</x:v>
      </x:c>
    </x:row>
    <x:row r="2836">
      <x:c r="A2836" s="137" t="str">
        <x:v>SU-105-V1</x:v>
      </x:c>
      <x:c r="B2836" s="137" t="str">
        <x:v>leichte Mahlzeit</x:v>
      </x:c>
      <x:c r="C2836" s="137" t="str">
        <x:v>meal_role</x:v>
      </x:c>
      <x:c r="D2836" s="138" t="str">
        <x:v>editorial_rule</x:v>
      </x:c>
      <x:c r="E2836" s="139" t="n">
        <x:v>0.93</x:v>
      </x:c>
    </x:row>
    <x:row r="2837">
      <x:c r="A2837" s="137" t="str">
        <x:v>SU-105-V1</x:v>
      </x:c>
      <x:c r="B2837" s="137" t="str">
        <x:v>Suppe</x:v>
      </x:c>
      <x:c r="C2837" s="137" t="str">
        <x:v>dish_type</x:v>
      </x:c>
      <x:c r="D2837" s="138" t="str">
        <x:v>editorial_rule</x:v>
      </x:c>
      <x:c r="E2837" s="139" t="n">
        <x:v>0.9</x:v>
      </x:c>
    </x:row>
    <x:row r="2838">
      <x:c r="A2838" s="137" t="str">
        <x:v>SU-105-V1</x:v>
      </x:c>
      <x:c r="B2838" s="137" t="str">
        <x:v>Meal Prep</x:v>
      </x:c>
      <x:c r="C2838" s="137" t="str">
        <x:v>use_case</x:v>
      </x:c>
      <x:c r="D2838" s="138" t="str">
        <x:v>recipe_properties</x:v>
      </x:c>
      <x:c r="E2838" s="139" t="n">
        <x:v>0.88</x:v>
      </x:c>
    </x:row>
    <x:row r="2839">
      <x:c r="A2839" s="137" t="str">
        <x:v>SU-105-V1</x:v>
      </x:c>
      <x:c r="B2839" s="137" t="str">
        <x:v>tiefkühlgeeignet</x:v>
      </x:c>
      <x:c r="C2839" s="137" t="str">
        <x:v>use_case</x:v>
      </x:c>
      <x:c r="D2839" s="138" t="str">
        <x:v>recipe_properties</x:v>
      </x:c>
      <x:c r="E2839" s="139" t="n">
        <x:v>0.88</x:v>
      </x:c>
    </x:row>
    <x:row r="2840">
      <x:c r="A2840" s="137" t="str">
        <x:v>SU-105-V1</x:v>
      </x:c>
      <x:c r="B2840" s="137" t="str">
        <x:v>transportierbar</x:v>
      </x:c>
      <x:c r="C2840" s="137" t="str">
        <x:v>use_case</x:v>
      </x:c>
      <x:c r="D2840" s="138" t="str">
        <x:v>recipe_properties</x:v>
      </x:c>
      <x:c r="E2840" s="139" t="n">
        <x:v>0.88</x:v>
      </x:c>
    </x:row>
    <x:row r="2841">
      <x:c r="A2841" s="137" t="str">
        <x:v>SU-105-V1</x:v>
      </x:c>
      <x:c r="B2841" s="137" t="str">
        <x:v>für mehrere Portionen</x:v>
      </x:c>
      <x:c r="C2841" s="137" t="str">
        <x:v>use_case</x:v>
      </x:c>
      <x:c r="D2841" s="138" t="str">
        <x:v>recipe_properties</x:v>
      </x:c>
      <x:c r="E2841" s="139" t="n">
        <x:v>0.88</x:v>
      </x:c>
    </x:row>
    <x:row r="2842">
      <x:c r="A2842" s="137" t="str">
        <x:v>SU-105-V1</x:v>
      </x:c>
      <x:c r="B2842" s="137" t="str">
        <x:v>One Pot</x:v>
      </x:c>
      <x:c r="C2842" s="137" t="str">
        <x:v>use_case</x:v>
      </x:c>
      <x:c r="D2842" s="138" t="str">
        <x:v>recipe_properties</x:v>
      </x:c>
      <x:c r="E2842" s="139" t="n">
        <x:v>0.88</x:v>
      </x:c>
    </x:row>
    <x:row r="2843">
      <x:c r="A2843" s="137" t="str">
        <x:v>SU-105-V1</x:v>
      </x:c>
      <x:c r="B2843" s="137" t="str">
        <x:v>vertraut</x:v>
      </x:c>
      <x:c r="C2843" s="137" t="str">
        <x:v>novelty</x:v>
      </x:c>
      <x:c r="D2843" s="138" t="str">
        <x:v>editorial_rule</x:v>
      </x:c>
      <x:c r="E2843" s="139" t="n">
        <x:v>0.78</x:v>
      </x:c>
    </x:row>
    <x:row r="2844">
      <x:c r="A2844" s="137" t="str">
        <x:v>SU-105-V1</x:v>
      </x:c>
      <x:c r="B2844" s="137" t="str">
        <x:v>normaler Supermarkt</x:v>
      </x:c>
      <x:c r="C2844" s="137" t="str">
        <x:v>availability</x:v>
      </x:c>
      <x:c r="D2844" s="138" t="str">
        <x:v>ingredient_rule</x:v>
      </x:c>
      <x:c r="E2844" s="139" t="n">
        <x:v>0.78</x:v>
      </x:c>
    </x:row>
    <x:row r="2845">
      <x:c r="A2845" s="137" t="str">
        <x:v>SU-105-V1</x:v>
      </x:c>
      <x:c r="B2845" s="137" t="str">
        <x:v>international/modern</x:v>
      </x:c>
      <x:c r="C2845" s="137" t="str">
        <x:v>region</x:v>
      </x:c>
      <x:c r="D2845" s="138" t="str">
        <x:v>editorial_rule</x:v>
      </x:c>
      <x:c r="E2845" s="139" t="n">
        <x:v>0.78</x:v>
      </x:c>
    </x:row>
    <x:row r="2846">
      <x:c r="A2846" s="137" t="str">
        <x:v>SU-105-V1</x:v>
      </x:c>
      <x:c r="B2846" s="137" t="str">
        <x:v>frisch</x:v>
      </x:c>
      <x:c r="C2846" s="137" t="str">
        <x:v>flavor</x:v>
      </x:c>
      <x:c r="D2846" s="138" t="str">
        <x:v>ingredient_rule</x:v>
      </x:c>
      <x:c r="E2846" s="139" t="n">
        <x:v>0.8</x:v>
      </x:c>
    </x:row>
    <x:row r="2847">
      <x:c r="A2847" s="137" t="str">
        <x:v>SU-105-V1</x:v>
      </x:c>
      <x:c r="B2847" s="137" t="str">
        <x:v>herzhaft</x:v>
      </x:c>
      <x:c r="C2847" s="137" t="str">
        <x:v>flavor</x:v>
      </x:c>
      <x:c r="D2847" s="138" t="str">
        <x:v>ingredient_rule</x:v>
      </x:c>
      <x:c r="E2847" s="139" t="n">
        <x:v>0.8</x:v>
      </x:c>
    </x:row>
    <x:row r="2848">
      <x:c r="A2848" s="137" t="str">
        <x:v>SU-105-V1</x:v>
      </x:c>
      <x:c r="B2848" s="137" t="str">
        <x:v>mild</x:v>
      </x:c>
      <x:c r="C2848" s="137" t="str">
        <x:v>spice</x:v>
      </x:c>
      <x:c r="D2848" s="138" t="str">
        <x:v>ingredient_rule</x:v>
      </x:c>
      <x:c r="E2848" s="139" t="n">
        <x:v>0.85</x:v>
      </x:c>
    </x:row>
    <x:row r="2849">
      <x:c r="A2849" s="137" t="str">
        <x:v>SU-105-V1</x:v>
      </x:c>
      <x:c r="B2849" s="137" t="str">
        <x:v>Herbst</x:v>
      </x:c>
      <x:c r="C2849" s="137" t="str">
        <x:v>season</x:v>
      </x:c>
      <x:c r="D2849" s="138" t="str">
        <x:v>editorial_rule</x:v>
      </x:c>
      <x:c r="E2849" s="139" t="n">
        <x:v>0.72</x:v>
      </x:c>
    </x:row>
    <x:row r="2850">
      <x:c r="A2850" s="137" t="str">
        <x:v>SU-105-V1</x:v>
      </x:c>
      <x:c r="B2850" s="137" t="str">
        <x:v>warm</x:v>
      </x:c>
      <x:c r="C2850" s="137" t="str">
        <x:v>temperature</x:v>
      </x:c>
      <x:c r="D2850" s="138" t="str">
        <x:v>recipe_properties</x:v>
      </x:c>
      <x:c r="E2850" s="139" t="n">
        <x:v>0.9</x:v>
      </x:c>
    </x:row>
    <x:row r="2851">
      <x:c r="A2851" s="137" t="str">
        <x:v>SU-105-V1</x:v>
      </x:c>
      <x:c r="B2851" s="137" t="str">
        <x:v>Pfanne</x:v>
      </x:c>
      <x:c r="C2851" s="137" t="str">
        <x:v>equipment</x:v>
      </x:c>
      <x:c r="D2851" s="138" t="str">
        <x:v>steps_and_existing_data</x:v>
      </x:c>
      <x:c r="E2851" s="139" t="n">
        <x:v>0.88</x:v>
      </x:c>
    </x:row>
    <x:row r="2852">
      <x:c r="A2852" s="137" t="str">
        <x:v>SU-105-V1</x:v>
      </x:c>
      <x:c r="B2852" s="137" t="str">
        <x:v>Topf</x:v>
      </x:c>
      <x:c r="C2852" s="137" t="str">
        <x:v>equipment</x:v>
      </x:c>
      <x:c r="D2852" s="138" t="str">
        <x:v>steps_and_existing_data</x:v>
      </x:c>
      <x:c r="E2852" s="139" t="n">
        <x:v>0.88</x:v>
      </x:c>
    </x:row>
    <x:row r="2853">
      <x:c r="A2853" s="137" t="str">
        <x:v>SU-105-V1</x:v>
      </x:c>
      <x:c r="B2853" s="137" t="str">
        <x:v>mittel</x:v>
      </x:c>
      <x:c r="C2853" s="137" t="str">
        <x:v>difficulty</x:v>
      </x:c>
      <x:c r="D2853" s="138" t="str">
        <x:v>existing_value</x:v>
      </x:c>
      <x:c r="E2853" s="139" t="n">
        <x:v>0.95</x:v>
      </x:c>
    </x:row>
    <x:row r="2854">
      <x:c r="A2854" s="137" t="str">
        <x:v>SU-105-V1</x:v>
      </x:c>
      <x:c r="B2854" s="137" t="str">
        <x:v>mittel</x:v>
      </x:c>
      <x:c r="C2854" s="137" t="str">
        <x:v>time</x:v>
      </x:c>
      <x:c r="D2854" s="138" t="str">
        <x:v>total_time</x:v>
      </x:c>
      <x:c r="E2854" s="139" t="n">
        <x:v>1</x:v>
      </x:c>
    </x:row>
    <x:row r="2855">
      <x:c r="A2855" s="137" t="str">
        <x:v>SU-105-V1</x:v>
      </x:c>
      <x:c r="B2855" s="137" t="str">
        <x:v>günstig</x:v>
      </x:c>
      <x:c r="C2855" s="137" t="str">
        <x:v>cost</x:v>
      </x:c>
      <x:c r="D2855" s="138" t="str">
        <x:v>cost_per_serving</x:v>
      </x:c>
      <x:c r="E2855" s="139" t="n">
        <x:v>1</x:v>
      </x:c>
    </x:row>
    <x:row r="2856">
      <x:c r="A2856" s="137" t="str">
        <x:v>SU-106-V1</x:v>
      </x:c>
      <x:c r="B2856" s="137" t="str">
        <x:v>vegetarisch</x:v>
      </x:c>
      <x:c r="C2856" s="137" t="str">
        <x:v>diet</x:v>
      </x:c>
      <x:c r="D2856" s="138" t="str">
        <x:v>ingredients</x:v>
      </x:c>
      <x:c r="E2856" s="139" t="n">
        <x:v>0.96</x:v>
      </x:c>
    </x:row>
    <x:row r="2857">
      <x:c r="A2857" s="137" t="str">
        <x:v>SU-106-V1</x:v>
      </x:c>
      <x:c r="B2857" s="137" t="str">
        <x:v>nach Zutaten halal-kompatibel</x:v>
      </x:c>
      <x:c r="C2857" s="137" t="str">
        <x:v>halal</x:v>
      </x:c>
      <x:c r="D2857" s="138" t="str">
        <x:v>ingredients</x:v>
      </x:c>
      <x:c r="E2857" s="139" t="n">
        <x:v>0.94</x:v>
      </x:c>
    </x:row>
    <x:row r="2858">
      <x:c r="A2858" s="137" t="str">
        <x:v>SU-106-V1</x:v>
      </x:c>
      <x:c r="B2858" s="137" t="str">
        <x:v>glutenfrei nach Zutaten</x:v>
      </x:c>
      <x:c r="C2858" s="137" t="str">
        <x:v>compatibility</x:v>
      </x:c>
      <x:c r="D2858" s="138" t="str">
        <x:v>ingredients</x:v>
      </x:c>
      <x:c r="E2858" s="139" t="n">
        <x:v>0.9</x:v>
      </x:c>
    </x:row>
    <x:row r="2859">
      <x:c r="A2859" s="137" t="str">
        <x:v>SU-106-V1</x:v>
      </x:c>
      <x:c r="B2859" s="137" t="str">
        <x:v>mit laktosefreien Produkten</x:v>
      </x:c>
      <x:c r="C2859" s="137" t="str">
        <x:v>compatibility</x:v>
      </x:c>
      <x:c r="D2859" s="138" t="str">
        <x:v>ingredients</x:v>
      </x:c>
      <x:c r="E2859" s="139" t="n">
        <x:v>0.9</x:v>
      </x:c>
    </x:row>
    <x:row r="2860">
      <x:c r="A2860" s="137" t="str">
        <x:v>SU-106-V1</x:v>
      </x:c>
      <x:c r="B2860" s="137" t="str">
        <x:v>nussfrei nach Zutaten</x:v>
      </x:c>
      <x:c r="C2860" s="137" t="str">
        <x:v>compatibility</x:v>
      </x:c>
      <x:c r="D2860" s="138" t="str">
        <x:v>ingredients</x:v>
      </x:c>
      <x:c r="E2860" s="139" t="n">
        <x:v>0.9</x:v>
      </x:c>
    </x:row>
    <x:row r="2861">
      <x:c r="A2861" s="137" t="str">
        <x:v>SU-106-V1</x:v>
      </x:c>
      <x:c r="B2861" s="137" t="str">
        <x:v>eifrei nach Zutaten</x:v>
      </x:c>
      <x:c r="C2861" s="137" t="str">
        <x:v>compatibility</x:v>
      </x:c>
      <x:c r="D2861" s="138" t="str">
        <x:v>ingredients</x:v>
      </x:c>
      <x:c r="E2861" s="139" t="n">
        <x:v>0.9</x:v>
      </x:c>
    </x:row>
    <x:row r="2862">
      <x:c r="A2862" s="137" t="str">
        <x:v>SU-106-V1</x:v>
      </x:c>
      <x:c r="B2862" s="137" t="str">
        <x:v>enthält Soja</x:v>
      </x:c>
      <x:c r="C2862" s="137" t="str">
        <x:v>compatibility</x:v>
      </x:c>
      <x:c r="D2862" s="138" t="str">
        <x:v>ingredients</x:v>
      </x:c>
      <x:c r="E2862" s="139" t="n">
        <x:v>0.9</x:v>
      </x:c>
    </x:row>
    <x:row r="2863">
      <x:c r="A2863" s="137" t="str">
        <x:v>SU-106-V1</x:v>
      </x:c>
      <x:c r="B2863" s="137" t="str">
        <x:v>proteinbetont</x:v>
      </x:c>
      <x:c r="C2863" s="137" t="str">
        <x:v>nutrition</x:v>
      </x:c>
      <x:c r="D2863" s="138" t="str">
        <x:v>macros</x:v>
      </x:c>
      <x:c r="E2863" s="139" t="n">
        <x:v>0.9</x:v>
      </x:c>
    </x:row>
    <x:row r="2864">
      <x:c r="A2864" s="137" t="str">
        <x:v>SU-106-V1</x:v>
      </x:c>
      <x:c r="B2864" s="137" t="str">
        <x:v>ballaststoffreich</x:v>
      </x:c>
      <x:c r="C2864" s="137" t="str">
        <x:v>nutrition</x:v>
      </x:c>
      <x:c r="D2864" s="138" t="str">
        <x:v>macros</x:v>
      </x:c>
      <x:c r="E2864" s="139" t="n">
        <x:v>0.9</x:v>
      </x:c>
    </x:row>
    <x:row r="2865">
      <x:c r="A2865" s="137" t="str">
        <x:v>SU-106-V1</x:v>
      </x:c>
      <x:c r="B2865" s="137" t="str">
        <x:v>leicht</x:v>
      </x:c>
      <x:c r="C2865" s="137" t="str">
        <x:v>nutrition</x:v>
      </x:c>
      <x:c r="D2865" s="138" t="str">
        <x:v>macros</x:v>
      </x:c>
      <x:c r="E2865" s="139" t="n">
        <x:v>0.9</x:v>
      </x:c>
    </x:row>
    <x:row r="2866">
      <x:c r="A2866" s="137" t="str">
        <x:v>SU-106-V1</x:v>
      </x:c>
      <x:c r="B2866" s="137" t="str">
        <x:v>ausgewogen</x:v>
      </x:c>
      <x:c r="C2866" s="137" t="str">
        <x:v>nutrition</x:v>
      </x:c>
      <x:c r="D2866" s="138" t="str">
        <x:v>macros</x:v>
      </x:c>
      <x:c r="E2866" s="139" t="n">
        <x:v>0.9</x:v>
      </x:c>
    </x:row>
    <x:row r="2867">
      <x:c r="A2867" s="137" t="str">
        <x:v>SU-106-V1</x:v>
      </x:c>
      <x:c r="B2867" s="137" t="str">
        <x:v>Hauptmahlzeit</x:v>
      </x:c>
      <x:c r="C2867" s="137" t="str">
        <x:v>meal_role</x:v>
      </x:c>
      <x:c r="D2867" s="138" t="str">
        <x:v>editorial_rule</x:v>
      </x:c>
      <x:c r="E2867" s="139" t="n">
        <x:v>0.93</x:v>
      </x:c>
    </x:row>
    <x:row r="2868">
      <x:c r="A2868" s="137" t="str">
        <x:v>SU-106-V1</x:v>
      </x:c>
      <x:c r="B2868" s="137" t="str">
        <x:v>Suppe</x:v>
      </x:c>
      <x:c r="C2868" s="137" t="str">
        <x:v>dish_type</x:v>
      </x:c>
      <x:c r="D2868" s="138" t="str">
        <x:v>editorial_rule</x:v>
      </x:c>
      <x:c r="E2868" s="139" t="n">
        <x:v>0.9</x:v>
      </x:c>
    </x:row>
    <x:row r="2869">
      <x:c r="A2869" s="137" t="str">
        <x:v>SU-106-V1</x:v>
      </x:c>
      <x:c r="B2869" s="137" t="str">
        <x:v>Meal Prep</x:v>
      </x:c>
      <x:c r="C2869" s="137" t="str">
        <x:v>use_case</x:v>
      </x:c>
      <x:c r="D2869" s="138" t="str">
        <x:v>recipe_properties</x:v>
      </x:c>
      <x:c r="E2869" s="139" t="n">
        <x:v>0.88</x:v>
      </x:c>
    </x:row>
    <x:row r="2870">
      <x:c r="A2870" s="137" t="str">
        <x:v>SU-106-V1</x:v>
      </x:c>
      <x:c r="B2870" s="137" t="str">
        <x:v>tiefkühlgeeignet</x:v>
      </x:c>
      <x:c r="C2870" s="137" t="str">
        <x:v>use_case</x:v>
      </x:c>
      <x:c r="D2870" s="138" t="str">
        <x:v>recipe_properties</x:v>
      </x:c>
      <x:c r="E2870" s="139" t="n">
        <x:v>0.88</x:v>
      </x:c>
    </x:row>
    <x:row r="2871">
      <x:c r="A2871" s="137" t="str">
        <x:v>SU-106-V1</x:v>
      </x:c>
      <x:c r="B2871" s="137" t="str">
        <x:v>transportierbar</x:v>
      </x:c>
      <x:c r="C2871" s="137" t="str">
        <x:v>use_case</x:v>
      </x:c>
      <x:c r="D2871" s="138" t="str">
        <x:v>recipe_properties</x:v>
      </x:c>
      <x:c r="E2871" s="139" t="n">
        <x:v>0.88</x:v>
      </x:c>
    </x:row>
    <x:row r="2872">
      <x:c r="A2872" s="137" t="str">
        <x:v>SU-106-V1</x:v>
      </x:c>
      <x:c r="B2872" s="137" t="str">
        <x:v>für mehrere Portionen</x:v>
      </x:c>
      <x:c r="C2872" s="137" t="str">
        <x:v>use_case</x:v>
      </x:c>
      <x:c r="D2872" s="138" t="str">
        <x:v>recipe_properties</x:v>
      </x:c>
      <x:c r="E2872" s="139" t="n">
        <x:v>0.88</x:v>
      </x:c>
    </x:row>
    <x:row r="2873">
      <x:c r="A2873" s="137" t="str">
        <x:v>SU-106-V1</x:v>
      </x:c>
      <x:c r="B2873" s="137" t="str">
        <x:v>vertraut</x:v>
      </x:c>
      <x:c r="C2873" s="137" t="str">
        <x:v>novelty</x:v>
      </x:c>
      <x:c r="D2873" s="138" t="str">
        <x:v>editorial_rule</x:v>
      </x:c>
      <x:c r="E2873" s="139" t="n">
        <x:v>0.78</x:v>
      </x:c>
    </x:row>
    <x:row r="2874">
      <x:c r="A2874" s="137" t="str">
        <x:v>SU-106-V1</x:v>
      </x:c>
      <x:c r="B2874" s="137" t="str">
        <x:v>normaler Supermarkt</x:v>
      </x:c>
      <x:c r="C2874" s="137" t="str">
        <x:v>availability</x:v>
      </x:c>
      <x:c r="D2874" s="138" t="str">
        <x:v>ingredient_rule</x:v>
      </x:c>
      <x:c r="E2874" s="139" t="n">
        <x:v>0.78</x:v>
      </x:c>
    </x:row>
    <x:row r="2875">
      <x:c r="A2875" s="137" t="str">
        <x:v>SU-106-V1</x:v>
      </x:c>
      <x:c r="B2875" s="137" t="str">
        <x:v>international/modern</x:v>
      </x:c>
      <x:c r="C2875" s="137" t="str">
        <x:v>region</x:v>
      </x:c>
      <x:c r="D2875" s="138" t="str">
        <x:v>editorial_rule</x:v>
      </x:c>
      <x:c r="E2875" s="139" t="n">
        <x:v>0.78</x:v>
      </x:c>
    </x:row>
    <x:row r="2876">
      <x:c r="A2876" s="137" t="str">
        <x:v>SU-106-V1</x:v>
      </x:c>
      <x:c r="B2876" s="137" t="str">
        <x:v>herzhaft</x:v>
      </x:c>
      <x:c r="C2876" s="137" t="str">
        <x:v>flavor</x:v>
      </x:c>
      <x:c r="D2876" s="138" t="str">
        <x:v>ingredient_rule</x:v>
      </x:c>
      <x:c r="E2876" s="139" t="n">
        <x:v>0.8</x:v>
      </x:c>
    </x:row>
    <x:row r="2877">
      <x:c r="A2877" s="137" t="str">
        <x:v>SU-106-V1</x:v>
      </x:c>
      <x:c r="B2877" s="137" t="str">
        <x:v>mild</x:v>
      </x:c>
      <x:c r="C2877" s="137" t="str">
        <x:v>spice</x:v>
      </x:c>
      <x:c r="D2877" s="138" t="str">
        <x:v>ingredient_rule</x:v>
      </x:c>
      <x:c r="E2877" s="139" t="n">
        <x:v>0.85</x:v>
      </x:c>
    </x:row>
    <x:row r="2878">
      <x:c r="A2878" s="137" t="str">
        <x:v>SU-106-V1</x:v>
      </x:c>
      <x:c r="B2878" s="137" t="str">
        <x:v>Frühling</x:v>
      </x:c>
      <x:c r="C2878" s="137" t="str">
        <x:v>season</x:v>
      </x:c>
      <x:c r="D2878" s="138" t="str">
        <x:v>editorial_rule</x:v>
      </x:c>
      <x:c r="E2878" s="139" t="n">
        <x:v>0.72</x:v>
      </x:c>
    </x:row>
    <x:row r="2879">
      <x:c r="A2879" s="137" t="str">
        <x:v>SU-106-V1</x:v>
      </x:c>
      <x:c r="B2879" s="137" t="str">
        <x:v>warm</x:v>
      </x:c>
      <x:c r="C2879" s="137" t="str">
        <x:v>temperature</x:v>
      </x:c>
      <x:c r="D2879" s="138" t="str">
        <x:v>recipe_properties</x:v>
      </x:c>
      <x:c r="E2879" s="139" t="n">
        <x:v>0.9</x:v>
      </x:c>
    </x:row>
    <x:row r="2880">
      <x:c r="A2880" s="137" t="str">
        <x:v>SU-106-V1</x:v>
      </x:c>
      <x:c r="B2880" s="137" t="str">
        <x:v>Topf</x:v>
      </x:c>
      <x:c r="C2880" s="137" t="str">
        <x:v>equipment</x:v>
      </x:c>
      <x:c r="D2880" s="138" t="str">
        <x:v>steps_and_existing_data</x:v>
      </x:c>
      <x:c r="E2880" s="139" t="n">
        <x:v>0.88</x:v>
      </x:c>
    </x:row>
    <x:row r="2881">
      <x:c r="A2881" s="137" t="str">
        <x:v>SU-106-V1</x:v>
      </x:c>
      <x:c r="B2881" s="137" t="str">
        <x:v>Pfanne</x:v>
      </x:c>
      <x:c r="C2881" s="137" t="str">
        <x:v>equipment</x:v>
      </x:c>
      <x:c r="D2881" s="138" t="str">
        <x:v>steps_and_existing_data</x:v>
      </x:c>
      <x:c r="E2881" s="139" t="n">
        <x:v>0.88</x:v>
      </x:c>
    </x:row>
    <x:row r="2882">
      <x:c r="A2882" s="137" t="str">
        <x:v>SU-106-V1</x:v>
      </x:c>
      <x:c r="B2882" s="137" t="str">
        <x:v>mittel</x:v>
      </x:c>
      <x:c r="C2882" s="137" t="str">
        <x:v>difficulty</x:v>
      </x:c>
      <x:c r="D2882" s="138" t="str">
        <x:v>existing_value</x:v>
      </x:c>
      <x:c r="E2882" s="139" t="n">
        <x:v>0.95</x:v>
      </x:c>
    </x:row>
    <x:row r="2883">
      <x:c r="A2883" s="137" t="str">
        <x:v>SU-106-V1</x:v>
      </x:c>
      <x:c r="B2883" s="137" t="str">
        <x:v>mittel</x:v>
      </x:c>
      <x:c r="C2883" s="137" t="str">
        <x:v>time</x:v>
      </x:c>
      <x:c r="D2883" s="138" t="str">
        <x:v>total_time</x:v>
      </x:c>
      <x:c r="E2883" s="139" t="n">
        <x:v>1</x:v>
      </x:c>
    </x:row>
    <x:row r="2884">
      <x:c r="A2884" s="137" t="str">
        <x:v>SU-106-V1</x:v>
      </x:c>
      <x:c r="B2884" s="137" t="str">
        <x:v>mittel</x:v>
      </x:c>
      <x:c r="C2884" s="137" t="str">
        <x:v>cost</x:v>
      </x:c>
      <x:c r="D2884" s="138" t="str">
        <x:v>cost_per_serving</x:v>
      </x:c>
      <x:c r="E2884" s="139" t="n">
        <x:v>1</x:v>
      </x:c>
    </x:row>
    <x:row r="2885">
      <x:c r="A2885" s="137" t="str">
        <x:v>SU-107-V1</x:v>
      </x:c>
      <x:c r="B2885" s="137" t="str">
        <x:v>vegetarisch</x:v>
      </x:c>
      <x:c r="C2885" s="137" t="str">
        <x:v>diet</x:v>
      </x:c>
      <x:c r="D2885" s="138" t="str">
        <x:v>ingredients</x:v>
      </x:c>
      <x:c r="E2885" s="139" t="n">
        <x:v>0.96</x:v>
      </x:c>
    </x:row>
    <x:row r="2886">
      <x:c r="A2886" s="137" t="str">
        <x:v>SU-107-V1</x:v>
      </x:c>
      <x:c r="B2886" s="137" t="str">
        <x:v>nach Zutaten halal-kompatibel</x:v>
      </x:c>
      <x:c r="C2886" s="137" t="str">
        <x:v>halal</x:v>
      </x:c>
      <x:c r="D2886" s="138" t="str">
        <x:v>ingredients</x:v>
      </x:c>
      <x:c r="E2886" s="139" t="n">
        <x:v>0.94</x:v>
      </x:c>
    </x:row>
    <x:row r="2887">
      <x:c r="A2887" s="137" t="str">
        <x:v>SU-107-V1</x:v>
      </x:c>
      <x:c r="B2887" s="137" t="str">
        <x:v>glutenfrei nach Zutaten</x:v>
      </x:c>
      <x:c r="C2887" s="137" t="str">
        <x:v>compatibility</x:v>
      </x:c>
      <x:c r="D2887" s="138" t="str">
        <x:v>ingredients</x:v>
      </x:c>
      <x:c r="E2887" s="139" t="n">
        <x:v>0.9</x:v>
      </x:c>
    </x:row>
    <x:row r="2888">
      <x:c r="A2888" s="137" t="str">
        <x:v>SU-107-V1</x:v>
      </x:c>
      <x:c r="B2888" s="137" t="str">
        <x:v>laktosefrei nach Zutaten</x:v>
      </x:c>
      <x:c r="C2888" s="137" t="str">
        <x:v>compatibility</x:v>
      </x:c>
      <x:c r="D2888" s="138" t="str">
        <x:v>ingredients</x:v>
      </x:c>
      <x:c r="E2888" s="139" t="n">
        <x:v>0.9</x:v>
      </x:c>
    </x:row>
    <x:row r="2889">
      <x:c r="A2889" s="137" t="str">
        <x:v>SU-107-V1</x:v>
      </x:c>
      <x:c r="B2889" s="137" t="str">
        <x:v>nussfrei nach Zutaten</x:v>
      </x:c>
      <x:c r="C2889" s="137" t="str">
        <x:v>compatibility</x:v>
      </x:c>
      <x:c r="D2889" s="138" t="str">
        <x:v>ingredients</x:v>
      </x:c>
      <x:c r="E2889" s="139" t="n">
        <x:v>0.9</x:v>
      </x:c>
    </x:row>
    <x:row r="2890">
      <x:c r="A2890" s="137" t="str">
        <x:v>SU-107-V1</x:v>
      </x:c>
      <x:c r="B2890" s="137" t="str">
        <x:v>eifrei nach Zutaten</x:v>
      </x:c>
      <x:c r="C2890" s="137" t="str">
        <x:v>compatibility</x:v>
      </x:c>
      <x:c r="D2890" s="138" t="str">
        <x:v>ingredients</x:v>
      </x:c>
      <x:c r="E2890" s="139" t="n">
        <x:v>0.9</x:v>
      </x:c>
    </x:row>
    <x:row r="2891">
      <x:c r="A2891" s="137" t="str">
        <x:v>SU-107-V1</x:v>
      </x:c>
      <x:c r="B2891" s="137" t="str">
        <x:v>sojafrei nach Zutaten</x:v>
      </x:c>
      <x:c r="C2891" s="137" t="str">
        <x:v>compatibility</x:v>
      </x:c>
      <x:c r="D2891" s="138" t="str">
        <x:v>ingredients</x:v>
      </x:c>
      <x:c r="E2891" s="139" t="n">
        <x:v>0.9</x:v>
      </x:c>
    </x:row>
    <x:row r="2892">
      <x:c r="A2892" s="137" t="str">
        <x:v>SU-107-V1</x:v>
      </x:c>
      <x:c r="B2892" s="137" t="str">
        <x:v>ballaststoffreich</x:v>
      </x:c>
      <x:c r="C2892" s="137" t="str">
        <x:v>nutrition</x:v>
      </x:c>
      <x:c r="D2892" s="138" t="str">
        <x:v>macros</x:v>
      </x:c>
      <x:c r="E2892" s="139" t="n">
        <x:v>0.9</x:v>
      </x:c>
    </x:row>
    <x:row r="2893">
      <x:c r="A2893" s="137" t="str">
        <x:v>SU-107-V1</x:v>
      </x:c>
      <x:c r="B2893" s="137" t="str">
        <x:v>leicht</x:v>
      </x:c>
      <x:c r="C2893" s="137" t="str">
        <x:v>nutrition</x:v>
      </x:c>
      <x:c r="D2893" s="138" t="str">
        <x:v>macros</x:v>
      </x:c>
      <x:c r="E2893" s="139" t="n">
        <x:v>0.9</x:v>
      </x:c>
    </x:row>
    <x:row r="2894">
      <x:c r="A2894" s="137" t="str">
        <x:v>SU-107-V1</x:v>
      </x:c>
      <x:c r="B2894" s="137" t="str">
        <x:v>leichte Mahlzeit</x:v>
      </x:c>
      <x:c r="C2894" s="137" t="str">
        <x:v>meal_role</x:v>
      </x:c>
      <x:c r="D2894" s="138" t="str">
        <x:v>editorial_rule</x:v>
      </x:c>
      <x:c r="E2894" s="139" t="n">
        <x:v>0.93</x:v>
      </x:c>
    </x:row>
    <x:row r="2895">
      <x:c r="A2895" s="137" t="str">
        <x:v>SU-107-V1</x:v>
      </x:c>
      <x:c r="B2895" s="137" t="str">
        <x:v>Suppe</x:v>
      </x:c>
      <x:c r="C2895" s="137" t="str">
        <x:v>dish_type</x:v>
      </x:c>
      <x:c r="D2895" s="138" t="str">
        <x:v>editorial_rule</x:v>
      </x:c>
      <x:c r="E2895" s="139" t="n">
        <x:v>0.9</x:v>
      </x:c>
    </x:row>
    <x:row r="2896">
      <x:c r="A2896" s="137" t="str">
        <x:v>SU-107-V1</x:v>
      </x:c>
      <x:c r="B2896" s="137" t="str">
        <x:v>schnell</x:v>
      </x:c>
      <x:c r="C2896" s="137" t="str">
        <x:v>use_case</x:v>
      </x:c>
      <x:c r="D2896" s="138" t="str">
        <x:v>recipe_properties</x:v>
      </x:c>
      <x:c r="E2896" s="139" t="n">
        <x:v>0.88</x:v>
      </x:c>
    </x:row>
    <x:row r="2897">
      <x:c r="A2897" s="137" t="str">
        <x:v>SU-107-V1</x:v>
      </x:c>
      <x:c r="B2897" s="137" t="str">
        <x:v>Meal Prep</x:v>
      </x:c>
      <x:c r="C2897" s="137" t="str">
        <x:v>use_case</x:v>
      </x:c>
      <x:c r="D2897" s="138" t="str">
        <x:v>recipe_properties</x:v>
      </x:c>
      <x:c r="E2897" s="139" t="n">
        <x:v>0.88</x:v>
      </x:c>
    </x:row>
    <x:row r="2898">
      <x:c r="A2898" s="137" t="str">
        <x:v>SU-107-V1</x:v>
      </x:c>
      <x:c r="B2898" s="137" t="str">
        <x:v>tiefkühlgeeignet</x:v>
      </x:c>
      <x:c r="C2898" s="137" t="str">
        <x:v>use_case</x:v>
      </x:c>
      <x:c r="D2898" s="138" t="str">
        <x:v>recipe_properties</x:v>
      </x:c>
      <x:c r="E2898" s="139" t="n">
        <x:v>0.88</x:v>
      </x:c>
    </x:row>
    <x:row r="2899">
      <x:c r="A2899" s="137" t="str">
        <x:v>SU-107-V1</x:v>
      </x:c>
      <x:c r="B2899" s="137" t="str">
        <x:v>transportierbar</x:v>
      </x:c>
      <x:c r="C2899" s="137" t="str">
        <x:v>use_case</x:v>
      </x:c>
      <x:c r="D2899" s="138" t="str">
        <x:v>recipe_properties</x:v>
      </x:c>
      <x:c r="E2899" s="139" t="n">
        <x:v>0.88</x:v>
      </x:c>
    </x:row>
    <x:row r="2900">
      <x:c r="A2900" s="137" t="str">
        <x:v>SU-107-V1</x:v>
      </x:c>
      <x:c r="B2900" s="137" t="str">
        <x:v>für mehrere Portionen</x:v>
      </x:c>
      <x:c r="C2900" s="137" t="str">
        <x:v>use_case</x:v>
      </x:c>
      <x:c r="D2900" s="138" t="str">
        <x:v>recipe_properties</x:v>
      </x:c>
      <x:c r="E2900" s="139" t="n">
        <x:v>0.88</x:v>
      </x:c>
    </x:row>
    <x:row r="2901">
      <x:c r="A2901" s="137" t="str">
        <x:v>SU-107-V1</x:v>
      </x:c>
      <x:c r="B2901" s="137" t="str">
        <x:v>One Pot</x:v>
      </x:c>
      <x:c r="C2901" s="137" t="str">
        <x:v>use_case</x:v>
      </x:c>
      <x:c r="D2901" s="138" t="str">
        <x:v>recipe_properties</x:v>
      </x:c>
      <x:c r="E2901" s="139" t="n">
        <x:v>0.88</x:v>
      </x:c>
    </x:row>
    <x:row r="2902">
      <x:c r="A2902" s="137" t="str">
        <x:v>SU-107-V1</x:v>
      </x:c>
      <x:c r="B2902" s="137" t="str">
        <x:v>vertraut</x:v>
      </x:c>
      <x:c r="C2902" s="137" t="str">
        <x:v>novelty</x:v>
      </x:c>
      <x:c r="D2902" s="138" t="str">
        <x:v>editorial_rule</x:v>
      </x:c>
      <x:c r="E2902" s="139" t="n">
        <x:v>0.78</x:v>
      </x:c>
    </x:row>
    <x:row r="2903">
      <x:c r="A2903" s="137" t="str">
        <x:v>SU-107-V1</x:v>
      </x:c>
      <x:c r="B2903" s="137" t="str">
        <x:v>normaler Supermarkt</x:v>
      </x:c>
      <x:c r="C2903" s="137" t="str">
        <x:v>availability</x:v>
      </x:c>
      <x:c r="D2903" s="138" t="str">
        <x:v>ingredient_rule</x:v>
      </x:c>
      <x:c r="E2903" s="139" t="n">
        <x:v>0.78</x:v>
      </x:c>
    </x:row>
    <x:row r="2904">
      <x:c r="A2904" s="137" t="str">
        <x:v>SU-107-V1</x:v>
      </x:c>
      <x:c r="B2904" s="137" t="str">
        <x:v>mediterran inspiriert</x:v>
      </x:c>
      <x:c r="C2904" s="137" t="str">
        <x:v>region</x:v>
      </x:c>
      <x:c r="D2904" s="138" t="str">
        <x:v>editorial_rule</x:v>
      </x:c>
      <x:c r="E2904" s="139" t="n">
        <x:v>0.78</x:v>
      </x:c>
    </x:row>
    <x:row r="2905">
      <x:c r="A2905" s="137" t="str">
        <x:v>SU-107-V1</x:v>
      </x:c>
      <x:c r="B2905" s="137" t="str">
        <x:v>herzhaft</x:v>
      </x:c>
      <x:c r="C2905" s="137" t="str">
        <x:v>flavor</x:v>
      </x:c>
      <x:c r="D2905" s="138" t="str">
        <x:v>ingredient_rule</x:v>
      </x:c>
      <x:c r="E2905" s="139" t="n">
        <x:v>0.8</x:v>
      </x:c>
    </x:row>
    <x:row r="2906">
      <x:c r="A2906" s="137" t="str">
        <x:v>SU-107-V1</x:v>
      </x:c>
      <x:c r="B2906" s="137" t="str">
        <x:v>mild</x:v>
      </x:c>
      <x:c r="C2906" s="137" t="str">
        <x:v>spice</x:v>
      </x:c>
      <x:c r="D2906" s="138" t="str">
        <x:v>ingredient_rule</x:v>
      </x:c>
      <x:c r="E2906" s="139" t="n">
        <x:v>0.85</x:v>
      </x:c>
    </x:row>
    <x:row r="2907">
      <x:c r="A2907" s="137" t="str">
        <x:v>SU-107-V1</x:v>
      </x:c>
      <x:c r="B2907" s="137" t="str">
        <x:v>Frühling</x:v>
      </x:c>
      <x:c r="C2907" s="137" t="str">
        <x:v>season</x:v>
      </x:c>
      <x:c r="D2907" s="138" t="str">
        <x:v>editorial_rule</x:v>
      </x:c>
      <x:c r="E2907" s="139" t="n">
        <x:v>0.72</x:v>
      </x:c>
    </x:row>
    <x:row r="2908">
      <x:c r="A2908" s="137" t="str">
        <x:v>SU-107-V1</x:v>
      </x:c>
      <x:c r="B2908" s="137" t="str">
        <x:v>warm</x:v>
      </x:c>
      <x:c r="C2908" s="137" t="str">
        <x:v>temperature</x:v>
      </x:c>
      <x:c r="D2908" s="138" t="str">
        <x:v>recipe_properties</x:v>
      </x:c>
      <x:c r="E2908" s="139" t="n">
        <x:v>0.9</x:v>
      </x:c>
    </x:row>
    <x:row r="2909">
      <x:c r="A2909" s="137" t="str">
        <x:v>SU-107-V1</x:v>
      </x:c>
      <x:c r="B2909" s="137" t="str">
        <x:v>Topf</x:v>
      </x:c>
      <x:c r="C2909" s="137" t="str">
        <x:v>equipment</x:v>
      </x:c>
      <x:c r="D2909" s="138" t="str">
        <x:v>steps_and_existing_data</x:v>
      </x:c>
      <x:c r="E2909" s="139" t="n">
        <x:v>0.88</x:v>
      </x:c>
    </x:row>
    <x:row r="2910">
      <x:c r="A2910" s="137" t="str">
        <x:v>SU-107-V1</x:v>
      </x:c>
      <x:c r="B2910" s="137" t="str">
        <x:v>einfach</x:v>
      </x:c>
      <x:c r="C2910" s="137" t="str">
        <x:v>difficulty</x:v>
      </x:c>
      <x:c r="D2910" s="138" t="str">
        <x:v>existing_value</x:v>
      </x:c>
      <x:c r="E2910" s="139" t="n">
        <x:v>0.95</x:v>
      </x:c>
    </x:row>
    <x:row r="2911">
      <x:c r="A2911" s="137" t="str">
        <x:v>SU-107-V1</x:v>
      </x:c>
      <x:c r="B2911" s="137" t="str">
        <x:v>schnell</x:v>
      </x:c>
      <x:c r="C2911" s="137" t="str">
        <x:v>time</x:v>
      </x:c>
      <x:c r="D2911" s="138" t="str">
        <x:v>total_time</x:v>
      </x:c>
      <x:c r="E2911" s="139" t="n">
        <x:v>1</x:v>
      </x:c>
    </x:row>
    <x:row r="2912">
      <x:c r="A2912" s="137" t="str">
        <x:v>SU-107-V1</x:v>
      </x:c>
      <x:c r="B2912" s="137" t="str">
        <x:v>günstig</x:v>
      </x:c>
      <x:c r="C2912" s="137" t="str">
        <x:v>cost</x:v>
      </x:c>
      <x:c r="D2912" s="138" t="str">
        <x:v>cost_per_serving</x:v>
      </x:c>
      <x:c r="E2912" s="139" t="n">
        <x:v>1</x:v>
      </x:c>
    </x:row>
    <x:row r="2913">
      <x:c r="A2913" s="137" t="str">
        <x:v>SU-108-V1</x:v>
      </x:c>
      <x:c r="B2913" s="137" t="str">
        <x:v>pescetarisch</x:v>
      </x:c>
      <x:c r="C2913" s="137" t="str">
        <x:v>diet</x:v>
      </x:c>
      <x:c r="D2913" s="138" t="str">
        <x:v>ingredients</x:v>
      </x:c>
      <x:c r="E2913" s="139" t="n">
        <x:v>0.96</x:v>
      </x:c>
    </x:row>
    <x:row r="2914">
      <x:c r="A2914" s="137" t="str">
        <x:v>SU-108-V1</x:v>
      </x:c>
      <x:c r="B2914" s="137" t="str">
        <x:v>nach Zutaten halal-kompatibel</x:v>
      </x:c>
      <x:c r="C2914" s="137" t="str">
        <x:v>halal</x:v>
      </x:c>
      <x:c r="D2914" s="138" t="str">
        <x:v>ingredients</x:v>
      </x:c>
      <x:c r="E2914" s="139" t="n">
        <x:v>0.94</x:v>
      </x:c>
    </x:row>
    <x:row r="2915">
      <x:c r="A2915" s="137" t="str">
        <x:v>SU-108-V1</x:v>
      </x:c>
      <x:c r="B2915" s="137" t="str">
        <x:v>glutenfrei nach Zutaten</x:v>
      </x:c>
      <x:c r="C2915" s="137" t="str">
        <x:v>compatibility</x:v>
      </x:c>
      <x:c r="D2915" s="138" t="str">
        <x:v>ingredients</x:v>
      </x:c>
      <x:c r="E2915" s="139" t="n">
        <x:v>0.9</x:v>
      </x:c>
    </x:row>
    <x:row r="2916">
      <x:c r="A2916" s="137" t="str">
        <x:v>SU-108-V1</x:v>
      </x:c>
      <x:c r="B2916" s="137" t="str">
        <x:v>laktosefrei nach Zutaten</x:v>
      </x:c>
      <x:c r="C2916" s="137" t="str">
        <x:v>compatibility</x:v>
      </x:c>
      <x:c r="D2916" s="138" t="str">
        <x:v>ingredients</x:v>
      </x:c>
      <x:c r="E2916" s="139" t="n">
        <x:v>0.9</x:v>
      </x:c>
    </x:row>
    <x:row r="2917">
      <x:c r="A2917" s="137" t="str">
        <x:v>SU-108-V1</x:v>
      </x:c>
      <x:c r="B2917" s="137" t="str">
        <x:v>nussfrei nach Zutaten</x:v>
      </x:c>
      <x:c r="C2917" s="137" t="str">
        <x:v>compatibility</x:v>
      </x:c>
      <x:c r="D2917" s="138" t="str">
        <x:v>ingredients</x:v>
      </x:c>
      <x:c r="E2917" s="139" t="n">
        <x:v>0.9</x:v>
      </x:c>
    </x:row>
    <x:row r="2918">
      <x:c r="A2918" s="137" t="str">
        <x:v>SU-108-V1</x:v>
      </x:c>
      <x:c r="B2918" s="137" t="str">
        <x:v>eifrei nach Zutaten</x:v>
      </x:c>
      <x:c r="C2918" s="137" t="str">
        <x:v>compatibility</x:v>
      </x:c>
      <x:c r="D2918" s="138" t="str">
        <x:v>ingredients</x:v>
      </x:c>
      <x:c r="E2918" s="139" t="n">
        <x:v>0.9</x:v>
      </x:c>
    </x:row>
    <x:row r="2919">
      <x:c r="A2919" s="137" t="str">
        <x:v>SU-108-V1</x:v>
      </x:c>
      <x:c r="B2919" s="137" t="str">
        <x:v>sojafrei nach Zutaten</x:v>
      </x:c>
      <x:c r="C2919" s="137" t="str">
        <x:v>compatibility</x:v>
      </x:c>
      <x:c r="D2919" s="138" t="str">
        <x:v>ingredients</x:v>
      </x:c>
      <x:c r="E2919" s="139" t="n">
        <x:v>0.9</x:v>
      </x:c>
    </x:row>
    <x:row r="2920">
      <x:c r="A2920" s="137" t="str">
        <x:v>SU-108-V1</x:v>
      </x:c>
      <x:c r="B2920" s="137" t="str">
        <x:v>proteinbetont</x:v>
      </x:c>
      <x:c r="C2920" s="137" t="str">
        <x:v>nutrition</x:v>
      </x:c>
      <x:c r="D2920" s="138" t="str">
        <x:v>macros</x:v>
      </x:c>
      <x:c r="E2920" s="139" t="n">
        <x:v>0.9</x:v>
      </x:c>
    </x:row>
    <x:row r="2921">
      <x:c r="A2921" s="137" t="str">
        <x:v>SU-108-V1</x:v>
      </x:c>
      <x:c r="B2921" s="137" t="str">
        <x:v>leicht</x:v>
      </x:c>
      <x:c r="C2921" s="137" t="str">
        <x:v>nutrition</x:v>
      </x:c>
      <x:c r="D2921" s="138" t="str">
        <x:v>macros</x:v>
      </x:c>
      <x:c r="E2921" s="139" t="n">
        <x:v>0.9</x:v>
      </x:c>
    </x:row>
    <x:row r="2922">
      <x:c r="A2922" s="137" t="str">
        <x:v>SU-108-V1</x:v>
      </x:c>
      <x:c r="B2922" s="137" t="str">
        <x:v>leichte Mahlzeit</x:v>
      </x:c>
      <x:c r="C2922" s="137" t="str">
        <x:v>meal_role</x:v>
      </x:c>
      <x:c r="D2922" s="138" t="str">
        <x:v>editorial_rule</x:v>
      </x:c>
      <x:c r="E2922" s="139" t="n">
        <x:v>0.93</x:v>
      </x:c>
    </x:row>
    <x:row r="2923">
      <x:c r="A2923" s="137" t="str">
        <x:v>SU-108-V1</x:v>
      </x:c>
      <x:c r="B2923" s="137" t="str">
        <x:v>Suppe</x:v>
      </x:c>
      <x:c r="C2923" s="137" t="str">
        <x:v>dish_type</x:v>
      </x:c>
      <x:c r="D2923" s="138" t="str">
        <x:v>editorial_rule</x:v>
      </x:c>
      <x:c r="E2923" s="139" t="n">
        <x:v>0.9</x:v>
      </x:c>
    </x:row>
    <x:row r="2924">
      <x:c r="A2924" s="137" t="str">
        <x:v>SU-108-V1</x:v>
      </x:c>
      <x:c r="B2924" s="137" t="str">
        <x:v>schnell</x:v>
      </x:c>
      <x:c r="C2924" s="137" t="str">
        <x:v>use_case</x:v>
      </x:c>
      <x:c r="D2924" s="138" t="str">
        <x:v>recipe_properties</x:v>
      </x:c>
      <x:c r="E2924" s="139" t="n">
        <x:v>0.88</x:v>
      </x:c>
    </x:row>
    <x:row r="2925">
      <x:c r="A2925" s="137" t="str">
        <x:v>SU-108-V1</x:v>
      </x:c>
      <x:c r="B2925" s="137" t="str">
        <x:v>Meal Prep</x:v>
      </x:c>
      <x:c r="C2925" s="137" t="str">
        <x:v>use_case</x:v>
      </x:c>
      <x:c r="D2925" s="138" t="str">
        <x:v>recipe_properties</x:v>
      </x:c>
      <x:c r="E2925" s="139" t="n">
        <x:v>0.88</x:v>
      </x:c>
    </x:row>
    <x:row r="2926">
      <x:c r="A2926" s="137" t="str">
        <x:v>SU-108-V1</x:v>
      </x:c>
      <x:c r="B2926" s="137" t="str">
        <x:v>transportierbar</x:v>
      </x:c>
      <x:c r="C2926" s="137" t="str">
        <x:v>use_case</x:v>
      </x:c>
      <x:c r="D2926" s="138" t="str">
        <x:v>recipe_properties</x:v>
      </x:c>
      <x:c r="E2926" s="139" t="n">
        <x:v>0.88</x:v>
      </x:c>
    </x:row>
    <x:row r="2927">
      <x:c r="A2927" s="137" t="str">
        <x:v>SU-108-V1</x:v>
      </x:c>
      <x:c r="B2927" s="137" t="str">
        <x:v>für mehrere Portionen</x:v>
      </x:c>
      <x:c r="C2927" s="137" t="str">
        <x:v>use_case</x:v>
      </x:c>
      <x:c r="D2927" s="138" t="str">
        <x:v>recipe_properties</x:v>
      </x:c>
      <x:c r="E2927" s="139" t="n">
        <x:v>0.88</x:v>
      </x:c>
    </x:row>
    <x:row r="2928">
      <x:c r="A2928" s="137" t="str">
        <x:v>SU-108-V1</x:v>
      </x:c>
      <x:c r="B2928" s="137" t="str">
        <x:v>One Pot</x:v>
      </x:c>
      <x:c r="C2928" s="137" t="str">
        <x:v>use_case</x:v>
      </x:c>
      <x:c r="D2928" s="138" t="str">
        <x:v>recipe_properties</x:v>
      </x:c>
      <x:c r="E2928" s="139" t="n">
        <x:v>0.88</x:v>
      </x:c>
    </x:row>
    <x:row r="2929">
      <x:c r="A2929" s="137" t="str">
        <x:v>SU-108-V1</x:v>
      </x:c>
      <x:c r="B2929" s="137" t="str">
        <x:v>vertraut</x:v>
      </x:c>
      <x:c r="C2929" s="137" t="str">
        <x:v>novelty</x:v>
      </x:c>
      <x:c r="D2929" s="138" t="str">
        <x:v>editorial_rule</x:v>
      </x:c>
      <x:c r="E2929" s="139" t="n">
        <x:v>0.78</x:v>
      </x:c>
    </x:row>
    <x:row r="2930">
      <x:c r="A2930" s="137" t="str">
        <x:v>SU-108-V1</x:v>
      </x:c>
      <x:c r="B2930" s="137" t="str">
        <x:v>normaler Supermarkt</x:v>
      </x:c>
      <x:c r="C2930" s="137" t="str">
        <x:v>availability</x:v>
      </x:c>
      <x:c r="D2930" s="138" t="str">
        <x:v>ingredient_rule</x:v>
      </x:c>
      <x:c r="E2930" s="139" t="n">
        <x:v>0.78</x:v>
      </x:c>
    </x:row>
    <x:row r="2931">
      <x:c r="A2931" s="137" t="str">
        <x:v>SU-108-V1</x:v>
      </x:c>
      <x:c r="B2931" s="137" t="str">
        <x:v>international/modern</x:v>
      </x:c>
      <x:c r="C2931" s="137" t="str">
        <x:v>region</x:v>
      </x:c>
      <x:c r="D2931" s="138" t="str">
        <x:v>editorial_rule</x:v>
      </x:c>
      <x:c r="E2931" s="139" t="n">
        <x:v>0.78</x:v>
      </x:c>
    </x:row>
    <x:row r="2932">
      <x:c r="A2932" s="137" t="str">
        <x:v>SU-108-V1</x:v>
      </x:c>
      <x:c r="B2932" s="137" t="str">
        <x:v>frisch</x:v>
      </x:c>
      <x:c r="C2932" s="137" t="str">
        <x:v>flavor</x:v>
      </x:c>
      <x:c r="D2932" s="138" t="str">
        <x:v>ingredient_rule</x:v>
      </x:c>
      <x:c r="E2932" s="139" t="n">
        <x:v>0.8</x:v>
      </x:c>
    </x:row>
    <x:row r="2933">
      <x:c r="A2933" s="137" t="str">
        <x:v>SU-108-V1</x:v>
      </x:c>
      <x:c r="B2933" s="137" t="str">
        <x:v>herzhaft</x:v>
      </x:c>
      <x:c r="C2933" s="137" t="str">
        <x:v>flavor</x:v>
      </x:c>
      <x:c r="D2933" s="138" t="str">
        <x:v>ingredient_rule</x:v>
      </x:c>
      <x:c r="E2933" s="139" t="n">
        <x:v>0.8</x:v>
      </x:c>
    </x:row>
    <x:row r="2934">
      <x:c r="A2934" s="137" t="str">
        <x:v>SU-108-V1</x:v>
      </x:c>
      <x:c r="B2934" s="137" t="str">
        <x:v>cremig</x:v>
      </x:c>
      <x:c r="C2934" s="137" t="str">
        <x:v>flavor</x:v>
      </x:c>
      <x:c r="D2934" s="138" t="str">
        <x:v>ingredient_rule</x:v>
      </x:c>
      <x:c r="E2934" s="139" t="n">
        <x:v>0.8</x:v>
      </x:c>
    </x:row>
    <x:row r="2935">
      <x:c r="A2935" s="137" t="str">
        <x:v>SU-108-V1</x:v>
      </x:c>
      <x:c r="B2935" s="137" t="str">
        <x:v>mild</x:v>
      </x:c>
      <x:c r="C2935" s="137" t="str">
        <x:v>spice</x:v>
      </x:c>
      <x:c r="D2935" s="138" t="str">
        <x:v>ingredient_rule</x:v>
      </x:c>
      <x:c r="E2935" s="139" t="n">
        <x:v>0.85</x:v>
      </x:c>
    </x:row>
    <x:row r="2936">
      <x:c r="A2936" s="137" t="str">
        <x:v>SU-108-V1</x:v>
      </x:c>
      <x:c r="B2936" s="137" t="str">
        <x:v>Winter</x:v>
      </x:c>
      <x:c r="C2936" s="137" t="str">
        <x:v>season</x:v>
      </x:c>
      <x:c r="D2936" s="138" t="str">
        <x:v>editorial_rule</x:v>
      </x:c>
      <x:c r="E2936" s="139" t="n">
        <x:v>0.72</x:v>
      </x:c>
    </x:row>
    <x:row r="2937">
      <x:c r="A2937" s="137" t="str">
        <x:v>SU-108-V1</x:v>
      </x:c>
      <x:c r="B2937" s="137" t="str">
        <x:v>warm</x:v>
      </x:c>
      <x:c r="C2937" s="137" t="str">
        <x:v>temperature</x:v>
      </x:c>
      <x:c r="D2937" s="138" t="str">
        <x:v>recipe_properties</x:v>
      </x:c>
      <x:c r="E2937" s="139" t="n">
        <x:v>0.9</x:v>
      </x:c>
    </x:row>
    <x:row r="2938">
      <x:c r="A2938" s="137" t="str">
        <x:v>SU-108-V1</x:v>
      </x:c>
      <x:c r="B2938" s="137" t="str">
        <x:v>Topf</x:v>
      </x:c>
      <x:c r="C2938" s="137" t="str">
        <x:v>equipment</x:v>
      </x:c>
      <x:c r="D2938" s="138" t="str">
        <x:v>steps_and_existing_data</x:v>
      </x:c>
      <x:c r="E2938" s="139" t="n">
        <x:v>0.88</x:v>
      </x:c>
    </x:row>
    <x:row r="2939">
      <x:c r="A2939" s="137" t="str">
        <x:v>SU-108-V1</x:v>
      </x:c>
      <x:c r="B2939" s="137" t="str">
        <x:v>einfach</x:v>
      </x:c>
      <x:c r="C2939" s="137" t="str">
        <x:v>difficulty</x:v>
      </x:c>
      <x:c r="D2939" s="138" t="str">
        <x:v>existing_value</x:v>
      </x:c>
      <x:c r="E2939" s="139" t="n">
        <x:v>0.95</x:v>
      </x:c>
    </x:row>
    <x:row r="2940">
      <x:c r="A2940" s="137" t="str">
        <x:v>SU-108-V1</x:v>
      </x:c>
      <x:c r="B2940" s="137" t="str">
        <x:v>schnell</x:v>
      </x:c>
      <x:c r="C2940" s="137" t="str">
        <x:v>time</x:v>
      </x:c>
      <x:c r="D2940" s="138" t="str">
        <x:v>total_time</x:v>
      </x:c>
      <x:c r="E2940" s="139" t="n">
        <x:v>1</x:v>
      </x:c>
    </x:row>
    <x:row r="2941">
      <x:c r="A2941" s="137" t="str">
        <x:v>SU-108-V1</x:v>
      </x:c>
      <x:c r="B2941" s="137" t="str">
        <x:v>teuer</x:v>
      </x:c>
      <x:c r="C2941" s="137" t="str">
        <x:v>cost</x:v>
      </x:c>
      <x:c r="D2941" s="138" t="str">
        <x:v>cost_per_serving</x:v>
      </x:c>
      <x:c r="E2941" s="139" t="n">
        <x:v>1</x:v>
      </x:c>
    </x:row>
    <x:row r="2942">
      <x:c r="A2942" s="137" t="str">
        <x:v>SU-109-V1</x:v>
      </x:c>
      <x:c r="B2942" s="137" t="str">
        <x:v>vegetarisch</x:v>
      </x:c>
      <x:c r="C2942" s="137" t="str">
        <x:v>diet</x:v>
      </x:c>
      <x:c r="D2942" s="138" t="str">
        <x:v>ingredients</x:v>
      </x:c>
      <x:c r="E2942" s="139" t="n">
        <x:v>0.96</x:v>
      </x:c>
    </x:row>
    <x:row r="2943">
      <x:c r="A2943" s="137" t="str">
        <x:v>SU-109-V1</x:v>
      </x:c>
      <x:c r="B2943" s="137" t="str">
        <x:v>nach Zutaten halal-kompatibel</x:v>
      </x:c>
      <x:c r="C2943" s="137" t="str">
        <x:v>halal</x:v>
      </x:c>
      <x:c r="D2943" s="138" t="str">
        <x:v>ingredients</x:v>
      </x:c>
      <x:c r="E2943" s="139" t="n">
        <x:v>0.94</x:v>
      </x:c>
    </x:row>
    <x:row r="2944">
      <x:c r="A2944" s="137" t="str">
        <x:v>SU-109-V1</x:v>
      </x:c>
      <x:c r="B2944" s="137" t="str">
        <x:v>mit Austausch glutenfrei</x:v>
      </x:c>
      <x:c r="C2944" s="137" t="str">
        <x:v>compatibility</x:v>
      </x:c>
      <x:c r="D2944" s="138" t="str">
        <x:v>ingredients</x:v>
      </x:c>
      <x:c r="E2944" s="139" t="n">
        <x:v>0.9</x:v>
      </x:c>
    </x:row>
    <x:row r="2945">
      <x:c r="A2945" s="137" t="str">
        <x:v>SU-109-V1</x:v>
      </x:c>
      <x:c r="B2945" s="137" t="str">
        <x:v>mit laktosefreien Produkten</x:v>
      </x:c>
      <x:c r="C2945" s="137" t="str">
        <x:v>compatibility</x:v>
      </x:c>
      <x:c r="D2945" s="138" t="str">
        <x:v>ingredients</x:v>
      </x:c>
      <x:c r="E2945" s="139" t="n">
        <x:v>0.9</x:v>
      </x:c>
    </x:row>
    <x:row r="2946">
      <x:c r="A2946" s="137" t="str">
        <x:v>SU-109-V1</x:v>
      </x:c>
      <x:c r="B2946" s="137" t="str">
        <x:v>nussfrei nach Zutaten</x:v>
      </x:c>
      <x:c r="C2946" s="137" t="str">
        <x:v>compatibility</x:v>
      </x:c>
      <x:c r="D2946" s="138" t="str">
        <x:v>ingredients</x:v>
      </x:c>
      <x:c r="E2946" s="139" t="n">
        <x:v>0.9</x:v>
      </x:c>
    </x:row>
    <x:row r="2947">
      <x:c r="A2947" s="137" t="str">
        <x:v>SU-109-V1</x:v>
      </x:c>
      <x:c r="B2947" s="137" t="str">
        <x:v>eifrei nach Zutaten</x:v>
      </x:c>
      <x:c r="C2947" s="137" t="str">
        <x:v>compatibility</x:v>
      </x:c>
      <x:c r="D2947" s="138" t="str">
        <x:v>ingredients</x:v>
      </x:c>
      <x:c r="E2947" s="139" t="n">
        <x:v>0.9</x:v>
      </x:c>
    </x:row>
    <x:row r="2948">
      <x:c r="A2948" s="137" t="str">
        <x:v>SU-109-V1</x:v>
      </x:c>
      <x:c r="B2948" s="137" t="str">
        <x:v>sojafrei nach Zutaten</x:v>
      </x:c>
      <x:c r="C2948" s="137" t="str">
        <x:v>compatibility</x:v>
      </x:c>
      <x:c r="D2948" s="138" t="str">
        <x:v>ingredients</x:v>
      </x:c>
      <x:c r="E2948" s="139" t="n">
        <x:v>0.9</x:v>
      </x:c>
    </x:row>
    <x:row r="2949">
      <x:c r="A2949" s="137" t="str">
        <x:v>SU-109-V1</x:v>
      </x:c>
      <x:c r="B2949" s="137" t="str">
        <x:v>ballaststoffreich</x:v>
      </x:c>
      <x:c r="C2949" s="137" t="str">
        <x:v>nutrition</x:v>
      </x:c>
      <x:c r="D2949" s="138" t="str">
        <x:v>macros</x:v>
      </x:c>
      <x:c r="E2949" s="139" t="n">
        <x:v>0.9</x:v>
      </x:c>
    </x:row>
    <x:row r="2950">
      <x:c r="A2950" s="137" t="str">
        <x:v>SU-109-V1</x:v>
      </x:c>
      <x:c r="B2950" s="137" t="str">
        <x:v>leicht</x:v>
      </x:c>
      <x:c r="C2950" s="137" t="str">
        <x:v>nutrition</x:v>
      </x:c>
      <x:c r="D2950" s="138" t="str">
        <x:v>macros</x:v>
      </x:c>
      <x:c r="E2950" s="139" t="n">
        <x:v>0.9</x:v>
      </x:c>
    </x:row>
    <x:row r="2951">
      <x:c r="A2951" s="137" t="str">
        <x:v>SU-109-V1</x:v>
      </x:c>
      <x:c r="B2951" s="137" t="str">
        <x:v>leichte Mahlzeit</x:v>
      </x:c>
      <x:c r="C2951" s="137" t="str">
        <x:v>meal_role</x:v>
      </x:c>
      <x:c r="D2951" s="138" t="str">
        <x:v>editorial_rule</x:v>
      </x:c>
      <x:c r="E2951" s="139" t="n">
        <x:v>0.93</x:v>
      </x:c>
    </x:row>
    <x:row r="2952">
      <x:c r="A2952" s="137" t="str">
        <x:v>SU-109-V1</x:v>
      </x:c>
      <x:c r="B2952" s="137" t="str">
        <x:v>Salat</x:v>
      </x:c>
      <x:c r="C2952" s="137" t="str">
        <x:v>dish_type</x:v>
      </x:c>
      <x:c r="D2952" s="138" t="str">
        <x:v>editorial_rule</x:v>
      </x:c>
      <x:c r="E2952" s="139" t="n">
        <x:v>0.9</x:v>
      </x:c>
    </x:row>
    <x:row r="2953">
      <x:c r="A2953" s="137" t="str">
        <x:v>SU-109-V1</x:v>
      </x:c>
      <x:c r="B2953" s="137" t="str">
        <x:v>schnell</x:v>
      </x:c>
      <x:c r="C2953" s="137" t="str">
        <x:v>use_case</x:v>
      </x:c>
      <x:c r="D2953" s="138" t="str">
        <x:v>recipe_properties</x:v>
      </x:c>
      <x:c r="E2953" s="139" t="n">
        <x:v>0.88</x:v>
      </x:c>
    </x:row>
    <x:row r="2954">
      <x:c r="A2954" s="137" t="str">
        <x:v>SU-109-V1</x:v>
      </x:c>
      <x:c r="B2954" s="137" t="str">
        <x:v>kalt essbar</x:v>
      </x:c>
      <x:c r="C2954" s="137" t="str">
        <x:v>use_case</x:v>
      </x:c>
      <x:c r="D2954" s="138" t="str">
        <x:v>recipe_properties</x:v>
      </x:c>
      <x:c r="E2954" s="139" t="n">
        <x:v>0.88</x:v>
      </x:c>
    </x:row>
    <x:row r="2955">
      <x:c r="A2955" s="137" t="str">
        <x:v>SU-109-V1</x:v>
      </x:c>
      <x:c r="B2955" s="137" t="str">
        <x:v>transportierbar</x:v>
      </x:c>
      <x:c r="C2955" s="137" t="str">
        <x:v>use_case</x:v>
      </x:c>
      <x:c r="D2955" s="138" t="str">
        <x:v>recipe_properties</x:v>
      </x:c>
      <x:c r="E2955" s="139" t="n">
        <x:v>0.88</x:v>
      </x:c>
    </x:row>
    <x:row r="2956">
      <x:c r="A2956" s="137" t="str">
        <x:v>SU-109-V1</x:v>
      </x:c>
      <x:c r="B2956" s="137" t="str">
        <x:v>vertraut</x:v>
      </x:c>
      <x:c r="C2956" s="137" t="str">
        <x:v>novelty</x:v>
      </x:c>
      <x:c r="D2956" s="138" t="str">
        <x:v>editorial_rule</x:v>
      </x:c>
      <x:c r="E2956" s="139" t="n">
        <x:v>0.78</x:v>
      </x:c>
    </x:row>
    <x:row r="2957">
      <x:c r="A2957" s="137" t="str">
        <x:v>SU-109-V1</x:v>
      </x:c>
      <x:c r="B2957" s="137" t="str">
        <x:v>normaler Supermarkt</x:v>
      </x:c>
      <x:c r="C2957" s="137" t="str">
        <x:v>availability</x:v>
      </x:c>
      <x:c r="D2957" s="138" t="str">
        <x:v>ingredient_rule</x:v>
      </x:c>
      <x:c r="E2957" s="139" t="n">
        <x:v>0.78</x:v>
      </x:c>
    </x:row>
    <x:row r="2958">
      <x:c r="A2958" s="137" t="str">
        <x:v>SU-109-V1</x:v>
      </x:c>
      <x:c r="B2958" s="137" t="str">
        <x:v>international/modern</x:v>
      </x:c>
      <x:c r="C2958" s="137" t="str">
        <x:v>region</x:v>
      </x:c>
      <x:c r="D2958" s="138" t="str">
        <x:v>editorial_rule</x:v>
      </x:c>
      <x:c r="E2958" s="139" t="n">
        <x:v>0.78</x:v>
      </x:c>
    </x:row>
    <x:row r="2959">
      <x:c r="A2959" s="137" t="str">
        <x:v>SU-109-V1</x:v>
      </x:c>
      <x:c r="B2959" s="137" t="str">
        <x:v>frisch</x:v>
      </x:c>
      <x:c r="C2959" s="137" t="str">
        <x:v>flavor</x:v>
      </x:c>
      <x:c r="D2959" s="138" t="str">
        <x:v>ingredient_rule</x:v>
      </x:c>
      <x:c r="E2959" s="139" t="n">
        <x:v>0.8</x:v>
      </x:c>
    </x:row>
    <x:row r="2960">
      <x:c r="A2960" s="137" t="str">
        <x:v>SU-109-V1</x:v>
      </x:c>
      <x:c r="B2960" s="137" t="str">
        <x:v>mild</x:v>
      </x:c>
      <x:c r="C2960" s="137" t="str">
        <x:v>spice</x:v>
      </x:c>
      <x:c r="D2960" s="138" t="str">
        <x:v>ingredient_rule</x:v>
      </x:c>
      <x:c r="E2960" s="139" t="n">
        <x:v>0.85</x:v>
      </x:c>
    </x:row>
    <x:row r="2961">
      <x:c r="A2961" s="137" t="str">
        <x:v>SU-109-V1</x:v>
      </x:c>
      <x:c r="B2961" s="137" t="str">
        <x:v>Frühling</x:v>
      </x:c>
      <x:c r="C2961" s="137" t="str">
        <x:v>season</x:v>
      </x:c>
      <x:c r="D2961" s="138" t="str">
        <x:v>editorial_rule</x:v>
      </x:c>
      <x:c r="E2961" s="139" t="n">
        <x:v>0.72</x:v>
      </x:c>
    </x:row>
    <x:row r="2962">
      <x:c r="A2962" s="137" t="str">
        <x:v>SU-109-V1</x:v>
      </x:c>
      <x:c r="B2962" s="137" t="str">
        <x:v>kalt</x:v>
      </x:c>
      <x:c r="C2962" s="137" t="str">
        <x:v>temperature</x:v>
      </x:c>
      <x:c r="D2962" s="138" t="str">
        <x:v>recipe_properties</x:v>
      </x:c>
      <x:c r="E2962" s="139" t="n">
        <x:v>0.9</x:v>
      </x:c>
    </x:row>
    <x:row r="2963">
      <x:c r="A2963" s="137" t="str">
        <x:v>SU-109-V1</x:v>
      </x:c>
      <x:c r="B2963" s="137" t="str">
        <x:v>Topf</x:v>
      </x:c>
      <x:c r="C2963" s="137" t="str">
        <x:v>equipment</x:v>
      </x:c>
      <x:c r="D2963" s="138" t="str">
        <x:v>steps_and_existing_data</x:v>
      </x:c>
      <x:c r="E2963" s="139" t="n">
        <x:v>0.88</x:v>
      </x:c>
    </x:row>
    <x:row r="2964">
      <x:c r="A2964" s="137" t="str">
        <x:v>SU-109-V1</x:v>
      </x:c>
      <x:c r="B2964" s="137" t="str">
        <x:v>Pfanne</x:v>
      </x:c>
      <x:c r="C2964" s="137" t="str">
        <x:v>equipment</x:v>
      </x:c>
      <x:c r="D2964" s="138" t="str">
        <x:v>steps_and_existing_data</x:v>
      </x:c>
      <x:c r="E2964" s="139" t="n">
        <x:v>0.88</x:v>
      </x:c>
    </x:row>
    <x:row r="2965">
      <x:c r="A2965" s="137" t="str">
        <x:v>SU-109-V1</x:v>
      </x:c>
      <x:c r="B2965" s="137" t="str">
        <x:v>einfach</x:v>
      </x:c>
      <x:c r="C2965" s="137" t="str">
        <x:v>difficulty</x:v>
      </x:c>
      <x:c r="D2965" s="138" t="str">
        <x:v>existing_value</x:v>
      </x:c>
      <x:c r="E2965" s="139" t="n">
        <x:v>0.95</x:v>
      </x:c>
    </x:row>
    <x:row r="2966">
      <x:c r="A2966" s="137" t="str">
        <x:v>SU-109-V1</x:v>
      </x:c>
      <x:c r="B2966" s="137" t="str">
        <x:v>sehr schnell</x:v>
      </x:c>
      <x:c r="C2966" s="137" t="str">
        <x:v>time</x:v>
      </x:c>
      <x:c r="D2966" s="138" t="str">
        <x:v>total_time</x:v>
      </x:c>
      <x:c r="E2966" s="139" t="n">
        <x:v>1</x:v>
      </x:c>
    </x:row>
    <x:row r="2967">
      <x:c r="A2967" s="137" t="str">
        <x:v>SU-109-V1</x:v>
      </x:c>
      <x:c r="B2967" s="137" t="str">
        <x:v>günstig</x:v>
      </x:c>
      <x:c r="C2967" s="137" t="str">
        <x:v>cost</x:v>
      </x:c>
      <x:c r="D2967" s="138" t="str">
        <x:v>cost_per_serving</x:v>
      </x:c>
      <x:c r="E2967" s="139" t="n">
        <x:v>1</x:v>
      </x:c>
    </x:row>
    <x:row r="2968">
      <x:c r="A2968" s="137" t="str">
        <x:v>SU-110-V1</x:v>
      </x:c>
      <x:c r="B2968" s="137" t="str">
        <x:v>vegetarisch</x:v>
      </x:c>
      <x:c r="C2968" s="137" t="str">
        <x:v>diet</x:v>
      </x:c>
      <x:c r="D2968" s="138" t="str">
        <x:v>ingredients</x:v>
      </x:c>
      <x:c r="E2968" s="139" t="n">
        <x:v>0.96</x:v>
      </x:c>
    </x:row>
    <x:row r="2969">
      <x:c r="A2969" s="137" t="str">
        <x:v>SU-110-V1</x:v>
      </x:c>
      <x:c r="B2969" s="137" t="str">
        <x:v>nach Zutaten halal-kompatibel</x:v>
      </x:c>
      <x:c r="C2969" s="137" t="str">
        <x:v>halal</x:v>
      </x:c>
      <x:c r="D2969" s="138" t="str">
        <x:v>ingredients</x:v>
      </x:c>
      <x:c r="E2969" s="139" t="n">
        <x:v>0.94</x:v>
      </x:c>
    </x:row>
    <x:row r="2970">
      <x:c r="A2970" s="137" t="str">
        <x:v>SU-110-V1</x:v>
      </x:c>
      <x:c r="B2970" s="137" t="str">
        <x:v>glutenfrei nach Zutaten</x:v>
      </x:c>
      <x:c r="C2970" s="137" t="str">
        <x:v>compatibility</x:v>
      </x:c>
      <x:c r="D2970" s="138" t="str">
        <x:v>ingredients</x:v>
      </x:c>
      <x:c r="E2970" s="139" t="n">
        <x:v>0.9</x:v>
      </x:c>
    </x:row>
    <x:row r="2971">
      <x:c r="A2971" s="137" t="str">
        <x:v>SU-110-V1</x:v>
      </x:c>
      <x:c r="B2971" s="137" t="str">
        <x:v>mit laktosefreien Produkten</x:v>
      </x:c>
      <x:c r="C2971" s="137" t="str">
        <x:v>compatibility</x:v>
      </x:c>
      <x:c r="D2971" s="138" t="str">
        <x:v>ingredients</x:v>
      </x:c>
      <x:c r="E2971" s="139" t="n">
        <x:v>0.9</x:v>
      </x:c>
    </x:row>
    <x:row r="2972">
      <x:c r="A2972" s="137" t="str">
        <x:v>SU-110-V1</x:v>
      </x:c>
      <x:c r="B2972" s="137" t="str">
        <x:v>nussfrei nach Zutaten</x:v>
      </x:c>
      <x:c r="C2972" s="137" t="str">
        <x:v>compatibility</x:v>
      </x:c>
      <x:c r="D2972" s="138" t="str">
        <x:v>ingredients</x:v>
      </x:c>
      <x:c r="E2972" s="139" t="n">
        <x:v>0.9</x:v>
      </x:c>
    </x:row>
    <x:row r="2973">
      <x:c r="A2973" s="137" t="str">
        <x:v>SU-110-V1</x:v>
      </x:c>
      <x:c r="B2973" s="137" t="str">
        <x:v>eifrei nach Zutaten</x:v>
      </x:c>
      <x:c r="C2973" s="137" t="str">
        <x:v>compatibility</x:v>
      </x:c>
      <x:c r="D2973" s="138" t="str">
        <x:v>ingredients</x:v>
      </x:c>
      <x:c r="E2973" s="139" t="n">
        <x:v>0.9</x:v>
      </x:c>
    </x:row>
    <x:row r="2974">
      <x:c r="A2974" s="137" t="str">
        <x:v>SU-110-V1</x:v>
      </x:c>
      <x:c r="B2974" s="137" t="str">
        <x:v>sojafrei nach Zutaten</x:v>
      </x:c>
      <x:c r="C2974" s="137" t="str">
        <x:v>compatibility</x:v>
      </x:c>
      <x:c r="D2974" s="138" t="str">
        <x:v>ingredients</x:v>
      </x:c>
      <x:c r="E2974" s="139" t="n">
        <x:v>0.9</x:v>
      </x:c>
    </x:row>
    <x:row r="2975">
      <x:c r="A2975" s="137" t="str">
        <x:v>SU-110-V1</x:v>
      </x:c>
      <x:c r="B2975" s="137" t="str">
        <x:v>leicht</x:v>
      </x:c>
      <x:c r="C2975" s="137" t="str">
        <x:v>nutrition</x:v>
      </x:c>
      <x:c r="D2975" s="138" t="str">
        <x:v>macros</x:v>
      </x:c>
      <x:c r="E2975" s="139" t="n">
        <x:v>0.9</x:v>
      </x:c>
    </x:row>
    <x:row r="2976">
      <x:c r="A2976" s="137" t="str">
        <x:v>SU-110-V1</x:v>
      </x:c>
      <x:c r="B2976" s="137" t="str">
        <x:v>leichte Mahlzeit</x:v>
      </x:c>
      <x:c r="C2976" s="137" t="str">
        <x:v>meal_role</x:v>
      </x:c>
      <x:c r="D2976" s="138" t="str">
        <x:v>editorial_rule</x:v>
      </x:c>
      <x:c r="E2976" s="139" t="n">
        <x:v>0.93</x:v>
      </x:c>
    </x:row>
    <x:row r="2977">
      <x:c r="A2977" s="137" t="str">
        <x:v>SU-110-V1</x:v>
      </x:c>
      <x:c r="B2977" s="137" t="str">
        <x:v>Pfannengericht/sonstiges</x:v>
      </x:c>
      <x:c r="C2977" s="137" t="str">
        <x:v>dish_type</x:v>
      </x:c>
      <x:c r="D2977" s="138" t="str">
        <x:v>editorial_rule</x:v>
      </x:c>
      <x:c r="E2977" s="139" t="n">
        <x:v>0.9</x:v>
      </x:c>
    </x:row>
    <x:row r="2978">
      <x:c r="A2978" s="137" t="str">
        <x:v>SU-110-V1</x:v>
      </x:c>
      <x:c r="B2978" s="137" t="str">
        <x:v>transportierbar</x:v>
      </x:c>
      <x:c r="C2978" s="137" t="str">
        <x:v>use_case</x:v>
      </x:c>
      <x:c r="D2978" s="138" t="str">
        <x:v>recipe_properties</x:v>
      </x:c>
      <x:c r="E2978" s="139" t="n">
        <x:v>0.88</x:v>
      </x:c>
    </x:row>
    <x:row r="2979">
      <x:c r="A2979" s="137" t="str">
        <x:v>SU-110-V1</x:v>
      </x:c>
      <x:c r="B2979" s="137" t="str">
        <x:v>vertraut</x:v>
      </x:c>
      <x:c r="C2979" s="137" t="str">
        <x:v>novelty</x:v>
      </x:c>
      <x:c r="D2979" s="138" t="str">
        <x:v>editorial_rule</x:v>
      </x:c>
      <x:c r="E2979" s="139" t="n">
        <x:v>0.78</x:v>
      </x:c>
    </x:row>
    <x:row r="2980">
      <x:c r="A2980" s="137" t="str">
        <x:v>SU-110-V1</x:v>
      </x:c>
      <x:c r="B2980" s="137" t="str">
        <x:v>normaler Supermarkt</x:v>
      </x:c>
      <x:c r="C2980" s="137" t="str">
        <x:v>availability</x:v>
      </x:c>
      <x:c r="D2980" s="138" t="str">
        <x:v>ingredient_rule</x:v>
      </x:c>
      <x:c r="E2980" s="139" t="n">
        <x:v>0.78</x:v>
      </x:c>
    </x:row>
    <x:row r="2981">
      <x:c r="A2981" s="137" t="str">
        <x:v>SU-110-V1</x:v>
      </x:c>
      <x:c r="B2981" s="137" t="str">
        <x:v>international/modern</x:v>
      </x:c>
      <x:c r="C2981" s="137" t="str">
        <x:v>region</x:v>
      </x:c>
      <x:c r="D2981" s="138" t="str">
        <x:v>editorial_rule</x:v>
      </x:c>
      <x:c r="E2981" s="139" t="n">
        <x:v>0.78</x:v>
      </x:c>
    </x:row>
    <x:row r="2982">
      <x:c r="A2982" s="137" t="str">
        <x:v>SU-110-V1</x:v>
      </x:c>
      <x:c r="B2982" s="137" t="str">
        <x:v>frisch</x:v>
      </x:c>
      <x:c r="C2982" s="137" t="str">
        <x:v>flavor</x:v>
      </x:c>
      <x:c r="D2982" s="138" t="str">
        <x:v>ingredient_rule</x:v>
      </x:c>
      <x:c r="E2982" s="139" t="n">
        <x:v>0.8</x:v>
      </x:c>
    </x:row>
    <x:row r="2983">
      <x:c r="A2983" s="137" t="str">
        <x:v>SU-110-V1</x:v>
      </x:c>
      <x:c r="B2983" s="137" t="str">
        <x:v>herzhaft</x:v>
      </x:c>
      <x:c r="C2983" s="137" t="str">
        <x:v>flavor</x:v>
      </x:c>
      <x:c r="D2983" s="138" t="str">
        <x:v>ingredient_rule</x:v>
      </x:c>
      <x:c r="E2983" s="139" t="n">
        <x:v>0.8</x:v>
      </x:c>
    </x:row>
    <x:row r="2984">
      <x:c r="A2984" s="137" t="str">
        <x:v>SU-110-V1</x:v>
      </x:c>
      <x:c r="B2984" s="137" t="str">
        <x:v>rauchig</x:v>
      </x:c>
      <x:c r="C2984" s="137" t="str">
        <x:v>flavor</x:v>
      </x:c>
      <x:c r="D2984" s="138" t="str">
        <x:v>ingredient_rule</x:v>
      </x:c>
      <x:c r="E2984" s="139" t="n">
        <x:v>0.8</x:v>
      </x:c>
    </x:row>
    <x:row r="2985">
      <x:c r="A2985" s="137" t="str">
        <x:v>SU-110-V1</x:v>
      </x:c>
      <x:c r="B2985" s="137" t="str">
        <x:v>mild</x:v>
      </x:c>
      <x:c r="C2985" s="137" t="str">
        <x:v>spice</x:v>
      </x:c>
      <x:c r="D2985" s="138" t="str">
        <x:v>ingredient_rule</x:v>
      </x:c>
      <x:c r="E2985" s="139" t="n">
        <x:v>0.85</x:v>
      </x:c>
    </x:row>
    <x:row r="2986">
      <x:c r="A2986" s="137" t="str">
        <x:v>SU-110-V1</x:v>
      </x:c>
      <x:c r="B2986" s="137" t="str">
        <x:v>ganzjährig</x:v>
      </x:c>
      <x:c r="C2986" s="137" t="str">
        <x:v>season</x:v>
      </x:c>
      <x:c r="D2986" s="138" t="str">
        <x:v>editorial_rule</x:v>
      </x:c>
      <x:c r="E2986" s="139" t="n">
        <x:v>0.72</x:v>
      </x:c>
    </x:row>
    <x:row r="2987">
      <x:c r="A2987" s="137" t="str">
        <x:v>SU-110-V1</x:v>
      </x:c>
      <x:c r="B2987" s="137" t="str">
        <x:v>warm</x:v>
      </x:c>
      <x:c r="C2987" s="137" t="str">
        <x:v>temperature</x:v>
      </x:c>
      <x:c r="D2987" s="138" t="str">
        <x:v>recipe_properties</x:v>
      </x:c>
      <x:c r="E2987" s="139" t="n">
        <x:v>0.9</x:v>
      </x:c>
    </x:row>
    <x:row r="2988">
      <x:c r="A2988" s="137" t="str">
        <x:v>SU-110-V1</x:v>
      </x:c>
      <x:c r="B2988" s="137" t="str">
        <x:v>Pfanne</x:v>
      </x:c>
      <x:c r="C2988" s="137" t="str">
        <x:v>equipment</x:v>
      </x:c>
      <x:c r="D2988" s="138" t="str">
        <x:v>steps_and_existing_data</x:v>
      </x:c>
      <x:c r="E2988" s="139" t="n">
        <x:v>0.88</x:v>
      </x:c>
    </x:row>
    <x:row r="2989">
      <x:c r="A2989" s="137" t="str">
        <x:v>SU-110-V1</x:v>
      </x:c>
      <x:c r="B2989" s="137" t="str">
        <x:v>Topf</x:v>
      </x:c>
      <x:c r="C2989" s="137" t="str">
        <x:v>equipment</x:v>
      </x:c>
      <x:c r="D2989" s="138" t="str">
        <x:v>steps_and_existing_data</x:v>
      </x:c>
      <x:c r="E2989" s="139" t="n">
        <x:v>0.88</x:v>
      </x:c>
    </x:row>
    <x:row r="2990">
      <x:c r="A2990" s="137" t="str">
        <x:v>SU-110-V1</x:v>
      </x:c>
      <x:c r="B2990" s="137" t="str">
        <x:v>mittel</x:v>
      </x:c>
      <x:c r="C2990" s="137" t="str">
        <x:v>difficulty</x:v>
      </x:c>
      <x:c r="D2990" s="138" t="str">
        <x:v>existing_value</x:v>
      </x:c>
      <x:c r="E2990" s="139" t="n">
        <x:v>0.95</x:v>
      </x:c>
    </x:row>
    <x:row r="2991">
      <x:c r="A2991" s="137" t="str">
        <x:v>SU-110-V1</x:v>
      </x:c>
      <x:c r="B2991" s="137" t="str">
        <x:v>schnell</x:v>
      </x:c>
      <x:c r="C2991" s="137" t="str">
        <x:v>time</x:v>
      </x:c>
      <x:c r="D2991" s="138" t="str">
        <x:v>total_time</x:v>
      </x:c>
      <x:c r="E2991" s="139" t="n">
        <x:v>1</x:v>
      </x:c>
    </x:row>
    <x:row r="2992">
      <x:c r="A2992" s="137" t="str">
        <x:v>SU-110-V1</x:v>
      </x:c>
      <x:c r="B2992" s="137" t="str">
        <x:v>günstig</x:v>
      </x:c>
      <x:c r="C2992" s="137" t="str">
        <x:v>cost</x:v>
      </x:c>
      <x:c r="D2992" s="138" t="str">
        <x:v>cost_per_serving</x:v>
      </x:c>
      <x:c r="E2992" s="139" t="n">
        <x:v>1</x:v>
      </x:c>
    </x:row>
    <x:row r="2993">
      <x:c r="A2993" s="137" t="str">
        <x:v>SU-111-V1</x:v>
      </x:c>
      <x:c r="B2993" s="137" t="str">
        <x:v>vegetarisch</x:v>
      </x:c>
      <x:c r="C2993" s="137" t="str">
        <x:v>diet</x:v>
      </x:c>
      <x:c r="D2993" s="138" t="str">
        <x:v>ingredients</x:v>
      </x:c>
      <x:c r="E2993" s="139" t="n">
        <x:v>0.96</x:v>
      </x:c>
    </x:row>
    <x:row r="2994">
      <x:c r="A2994" s="137" t="str">
        <x:v>SU-111-V1</x:v>
      </x:c>
      <x:c r="B2994" s="137" t="str">
        <x:v>nach Zutaten halal-kompatibel</x:v>
      </x:c>
      <x:c r="C2994" s="137" t="str">
        <x:v>halal</x:v>
      </x:c>
      <x:c r="D2994" s="138" t="str">
        <x:v>ingredients</x:v>
      </x:c>
      <x:c r="E2994" s="139" t="n">
        <x:v>0.94</x:v>
      </x:c>
    </x:row>
    <x:row r="2995">
      <x:c r="A2995" s="137" t="str">
        <x:v>SU-111-V1</x:v>
      </x:c>
      <x:c r="B2995" s="137" t="str">
        <x:v>glutenfrei nach Zutaten</x:v>
      </x:c>
      <x:c r="C2995" s="137" t="str">
        <x:v>compatibility</x:v>
      </x:c>
      <x:c r="D2995" s="138" t="str">
        <x:v>ingredients</x:v>
      </x:c>
      <x:c r="E2995" s="139" t="n">
        <x:v>0.9</x:v>
      </x:c>
    </x:row>
    <x:row r="2996">
      <x:c r="A2996" s="137" t="str">
        <x:v>SU-111-V1</x:v>
      </x:c>
      <x:c r="B2996" s="137" t="str">
        <x:v>mit laktosefreien Produkten</x:v>
      </x:c>
      <x:c r="C2996" s="137" t="str">
        <x:v>compatibility</x:v>
      </x:c>
      <x:c r="D2996" s="138" t="str">
        <x:v>ingredients</x:v>
      </x:c>
      <x:c r="E2996" s="139" t="n">
        <x:v>0.9</x:v>
      </x:c>
    </x:row>
    <x:row r="2997">
      <x:c r="A2997" s="137" t="str">
        <x:v>SU-111-V1</x:v>
      </x:c>
      <x:c r="B2997" s="137" t="str">
        <x:v>nussfrei nach Zutaten</x:v>
      </x:c>
      <x:c r="C2997" s="137" t="str">
        <x:v>compatibility</x:v>
      </x:c>
      <x:c r="D2997" s="138" t="str">
        <x:v>ingredients</x:v>
      </x:c>
      <x:c r="E2997" s="139" t="n">
        <x:v>0.9</x:v>
      </x:c>
    </x:row>
    <x:row r="2998">
      <x:c r="A2998" s="137" t="str">
        <x:v>SU-111-V1</x:v>
      </x:c>
      <x:c r="B2998" s="137" t="str">
        <x:v>eifrei nach Zutaten</x:v>
      </x:c>
      <x:c r="C2998" s="137" t="str">
        <x:v>compatibility</x:v>
      </x:c>
      <x:c r="D2998" s="138" t="str">
        <x:v>ingredients</x:v>
      </x:c>
      <x:c r="E2998" s="139" t="n">
        <x:v>0.9</x:v>
      </x:c>
    </x:row>
    <x:row r="2999">
      <x:c r="A2999" s="137" t="str">
        <x:v>SU-111-V1</x:v>
      </x:c>
      <x:c r="B2999" s="137" t="str">
        <x:v>sojafrei nach Zutaten</x:v>
      </x:c>
      <x:c r="C2999" s="137" t="str">
        <x:v>compatibility</x:v>
      </x:c>
      <x:c r="D2999" s="138" t="str">
        <x:v>ingredients</x:v>
      </x:c>
      <x:c r="E2999" s="139" t="n">
        <x:v>0.9</x:v>
      </x:c>
    </x:row>
    <x:row r="3000">
      <x:c r="A3000" s="137" t="str">
        <x:v>SU-111-V1</x:v>
      </x:c>
      <x:c r="B3000" s="137" t="str">
        <x:v>ballaststoffreich</x:v>
      </x:c>
      <x:c r="C3000" s="137" t="str">
        <x:v>nutrition</x:v>
      </x:c>
      <x:c r="D3000" s="138" t="str">
        <x:v>macros</x:v>
      </x:c>
      <x:c r="E3000" s="139" t="n">
        <x:v>0.9</x:v>
      </x:c>
    </x:row>
    <x:row r="3001">
      <x:c r="A3001" s="137" t="str">
        <x:v>SU-111-V1</x:v>
      </x:c>
      <x:c r="B3001" s="137" t="str">
        <x:v>leicht</x:v>
      </x:c>
      <x:c r="C3001" s="137" t="str">
        <x:v>nutrition</x:v>
      </x:c>
      <x:c r="D3001" s="138" t="str">
        <x:v>macros</x:v>
      </x:c>
      <x:c r="E3001" s="139" t="n">
        <x:v>0.9</x:v>
      </x:c>
    </x:row>
    <x:row r="3002">
      <x:c r="A3002" s="137" t="str">
        <x:v>SU-111-V1</x:v>
      </x:c>
      <x:c r="B3002" s="137" t="str">
        <x:v>leichte Mahlzeit</x:v>
      </x:c>
      <x:c r="C3002" s="137" t="str">
        <x:v>meal_role</x:v>
      </x:c>
      <x:c r="D3002" s="138" t="str">
        <x:v>editorial_rule</x:v>
      </x:c>
      <x:c r="E3002" s="139" t="n">
        <x:v>0.93</x:v>
      </x:c>
    </x:row>
    <x:row r="3003">
      <x:c r="A3003" s="137" t="str">
        <x:v>SU-111-V1</x:v>
      </x:c>
      <x:c r="B3003" s="137" t="str">
        <x:v>Suppe</x:v>
      </x:c>
      <x:c r="C3003" s="137" t="str">
        <x:v>dish_type</x:v>
      </x:c>
      <x:c r="D3003" s="138" t="str">
        <x:v>editorial_rule</x:v>
      </x:c>
      <x:c r="E3003" s="139" t="n">
        <x:v>0.9</x:v>
      </x:c>
    </x:row>
    <x:row r="3004">
      <x:c r="A3004" s="137" t="str">
        <x:v>SU-111-V1</x:v>
      </x:c>
      <x:c r="B3004" s="137" t="str">
        <x:v>Meal Prep</x:v>
      </x:c>
      <x:c r="C3004" s="137" t="str">
        <x:v>use_case</x:v>
      </x:c>
      <x:c r="D3004" s="138" t="str">
        <x:v>recipe_properties</x:v>
      </x:c>
      <x:c r="E3004" s="139" t="n">
        <x:v>0.88</x:v>
      </x:c>
    </x:row>
    <x:row r="3005">
      <x:c r="A3005" s="137" t="str">
        <x:v>SU-111-V1</x:v>
      </x:c>
      <x:c r="B3005" s="137" t="str">
        <x:v>tiefkühlgeeignet</x:v>
      </x:c>
      <x:c r="C3005" s="137" t="str">
        <x:v>use_case</x:v>
      </x:c>
      <x:c r="D3005" s="138" t="str">
        <x:v>recipe_properties</x:v>
      </x:c>
      <x:c r="E3005" s="139" t="n">
        <x:v>0.88</x:v>
      </x:c>
    </x:row>
    <x:row r="3006">
      <x:c r="A3006" s="137" t="str">
        <x:v>SU-111-V1</x:v>
      </x:c>
      <x:c r="B3006" s="137" t="str">
        <x:v>transportierbar</x:v>
      </x:c>
      <x:c r="C3006" s="137" t="str">
        <x:v>use_case</x:v>
      </x:c>
      <x:c r="D3006" s="138" t="str">
        <x:v>recipe_properties</x:v>
      </x:c>
      <x:c r="E3006" s="139" t="n">
        <x:v>0.88</x:v>
      </x:c>
    </x:row>
    <x:row r="3007">
      <x:c r="A3007" s="137" t="str">
        <x:v>SU-111-V1</x:v>
      </x:c>
      <x:c r="B3007" s="137" t="str">
        <x:v>für mehrere Portionen</x:v>
      </x:c>
      <x:c r="C3007" s="137" t="str">
        <x:v>use_case</x:v>
      </x:c>
      <x:c r="D3007" s="138" t="str">
        <x:v>recipe_properties</x:v>
      </x:c>
      <x:c r="E3007" s="139" t="n">
        <x:v>0.88</x:v>
      </x:c>
    </x:row>
    <x:row r="3008">
      <x:c r="A3008" s="137" t="str">
        <x:v>SU-111-V1</x:v>
      </x:c>
      <x:c r="B3008" s="137" t="str">
        <x:v>One Pot</x:v>
      </x:c>
      <x:c r="C3008" s="137" t="str">
        <x:v>use_case</x:v>
      </x:c>
      <x:c r="D3008" s="138" t="str">
        <x:v>recipe_properties</x:v>
      </x:c>
      <x:c r="E3008" s="139" t="n">
        <x:v>0.88</x:v>
      </x:c>
    </x:row>
    <x:row r="3009">
      <x:c r="A3009" s="137" t="str">
        <x:v>SU-111-V1</x:v>
      </x:c>
      <x:c r="B3009" s="137" t="str">
        <x:v>vertraut</x:v>
      </x:c>
      <x:c r="C3009" s="137" t="str">
        <x:v>novelty</x:v>
      </x:c>
      <x:c r="D3009" s="138" t="str">
        <x:v>editorial_rule</x:v>
      </x:c>
      <x:c r="E3009" s="139" t="n">
        <x:v>0.78</x:v>
      </x:c>
    </x:row>
    <x:row r="3010">
      <x:c r="A3010" s="137" t="str">
        <x:v>SU-111-V1</x:v>
      </x:c>
      <x:c r="B3010" s="137" t="str">
        <x:v>normaler Supermarkt</x:v>
      </x:c>
      <x:c r="C3010" s="137" t="str">
        <x:v>availability</x:v>
      </x:c>
      <x:c r="D3010" s="138" t="str">
        <x:v>ingredient_rule</x:v>
      </x:c>
      <x:c r="E3010" s="139" t="n">
        <x:v>0.78</x:v>
      </x:c>
    </x:row>
    <x:row r="3011">
      <x:c r="A3011" s="137" t="str">
        <x:v>SU-111-V1</x:v>
      </x:c>
      <x:c r="B3011" s="137" t="str">
        <x:v>international/modern</x:v>
      </x:c>
      <x:c r="C3011" s="137" t="str">
        <x:v>region</x:v>
      </x:c>
      <x:c r="D3011" s="138" t="str">
        <x:v>editorial_rule</x:v>
      </x:c>
      <x:c r="E3011" s="139" t="n">
        <x:v>0.78</x:v>
      </x:c>
    </x:row>
    <x:row r="3012">
      <x:c r="A3012" s="137" t="str">
        <x:v>SU-111-V1</x:v>
      </x:c>
      <x:c r="B3012" s="137" t="str">
        <x:v>frisch</x:v>
      </x:c>
      <x:c r="C3012" s="137" t="str">
        <x:v>flavor</x:v>
      </x:c>
      <x:c r="D3012" s="138" t="str">
        <x:v>ingredient_rule</x:v>
      </x:c>
      <x:c r="E3012" s="139" t="n">
        <x:v>0.8</x:v>
      </x:c>
    </x:row>
    <x:row r="3013">
      <x:c r="A3013" s="137" t="str">
        <x:v>SU-111-V1</x:v>
      </x:c>
      <x:c r="B3013" s="137" t="str">
        <x:v>herzhaft</x:v>
      </x:c>
      <x:c r="C3013" s="137" t="str">
        <x:v>flavor</x:v>
      </x:c>
      <x:c r="D3013" s="138" t="str">
        <x:v>ingredient_rule</x:v>
      </x:c>
      <x:c r="E3013" s="139" t="n">
        <x:v>0.8</x:v>
      </x:c>
    </x:row>
    <x:row r="3014">
      <x:c r="A3014" s="137" t="str">
        <x:v>SU-111-V1</x:v>
      </x:c>
      <x:c r="B3014" s="137" t="str">
        <x:v>würzig</x:v>
      </x:c>
      <x:c r="C3014" s="137" t="str">
        <x:v>flavor</x:v>
      </x:c>
      <x:c r="D3014" s="138" t="str">
        <x:v>ingredient_rule</x:v>
      </x:c>
      <x:c r="E3014" s="139" t="n">
        <x:v>0.8</x:v>
      </x:c>
    </x:row>
    <x:row r="3015">
      <x:c r="A3015" s="137" t="str">
        <x:v>SU-111-V1</x:v>
      </x:c>
      <x:c r="B3015" s="137" t="str">
        <x:v>würzig, nicht zwingend scharf</x:v>
      </x:c>
      <x:c r="C3015" s="137" t="str">
        <x:v>spice</x:v>
      </x:c>
      <x:c r="D3015" s="138" t="str">
        <x:v>ingredient_rule</x:v>
      </x:c>
      <x:c r="E3015" s="139" t="n">
        <x:v>0.85</x:v>
      </x:c>
    </x:row>
    <x:row r="3016">
      <x:c r="A3016" s="137" t="str">
        <x:v>SU-111-V1</x:v>
      </x:c>
      <x:c r="B3016" s="137" t="str">
        <x:v>Herbst</x:v>
      </x:c>
      <x:c r="C3016" s="137" t="str">
        <x:v>season</x:v>
      </x:c>
      <x:c r="D3016" s="138" t="str">
        <x:v>editorial_rule</x:v>
      </x:c>
      <x:c r="E3016" s="139" t="n">
        <x:v>0.72</x:v>
      </x:c>
    </x:row>
    <x:row r="3017">
      <x:c r="A3017" s="137" t="str">
        <x:v>SU-111-V1</x:v>
      </x:c>
      <x:c r="B3017" s="137" t="str">
        <x:v>warm</x:v>
      </x:c>
      <x:c r="C3017" s="137" t="str">
        <x:v>temperature</x:v>
      </x:c>
      <x:c r="D3017" s="138" t="str">
        <x:v>recipe_properties</x:v>
      </x:c>
      <x:c r="E3017" s="139" t="n">
        <x:v>0.9</x:v>
      </x:c>
    </x:row>
    <x:row r="3018">
      <x:c r="A3018" s="137" t="str">
        <x:v>SU-111-V1</x:v>
      </x:c>
      <x:c r="B3018" s="137" t="str">
        <x:v>Topf</x:v>
      </x:c>
      <x:c r="C3018" s="137" t="str">
        <x:v>equipment</x:v>
      </x:c>
      <x:c r="D3018" s="138" t="str">
        <x:v>steps_and_existing_data</x:v>
      </x:c>
      <x:c r="E3018" s="139" t="n">
        <x:v>0.88</x:v>
      </x:c>
    </x:row>
    <x:row r="3019">
      <x:c r="A3019" s="137" t="str">
        <x:v>SU-111-V1</x:v>
      </x:c>
      <x:c r="B3019" s="137" t="str">
        <x:v>Mixer/Pürierstab</x:v>
      </x:c>
      <x:c r="C3019" s="137" t="str">
        <x:v>equipment</x:v>
      </x:c>
      <x:c r="D3019" s="138" t="str">
        <x:v>steps_and_existing_data</x:v>
      </x:c>
      <x:c r="E3019" s="139" t="n">
        <x:v>0.88</x:v>
      </x:c>
    </x:row>
    <x:row r="3020">
      <x:c r="A3020" s="137" t="str">
        <x:v>SU-111-V1</x:v>
      </x:c>
      <x:c r="B3020" s="137" t="str">
        <x:v>Pfanne</x:v>
      </x:c>
      <x:c r="C3020" s="137" t="str">
        <x:v>equipment</x:v>
      </x:c>
      <x:c r="D3020" s="138" t="str">
        <x:v>steps_and_existing_data</x:v>
      </x:c>
      <x:c r="E3020" s="139" t="n">
        <x:v>0.88</x:v>
      </x:c>
    </x:row>
    <x:row r="3021">
      <x:c r="A3021" s="137" t="str">
        <x:v>SU-111-V1</x:v>
      </x:c>
      <x:c r="B3021" s="137" t="str">
        <x:v>mittel</x:v>
      </x:c>
      <x:c r="C3021" s="137" t="str">
        <x:v>difficulty</x:v>
      </x:c>
      <x:c r="D3021" s="138" t="str">
        <x:v>existing_value</x:v>
      </x:c>
      <x:c r="E3021" s="139" t="n">
        <x:v>0.95</x:v>
      </x:c>
    </x:row>
    <x:row r="3022">
      <x:c r="A3022" s="137" t="str">
        <x:v>SU-111-V1</x:v>
      </x:c>
      <x:c r="B3022" s="137" t="str">
        <x:v>mittel</x:v>
      </x:c>
      <x:c r="C3022" s="137" t="str">
        <x:v>time</x:v>
      </x:c>
      <x:c r="D3022" s="138" t="str">
        <x:v>total_time</x:v>
      </x:c>
      <x:c r="E3022" s="139" t="n">
        <x:v>1</x:v>
      </x:c>
    </x:row>
    <x:row r="3023">
      <x:c r="A3023" s="137" t="str">
        <x:v>SU-111-V1</x:v>
      </x:c>
      <x:c r="B3023" s="137" t="str">
        <x:v>günstig</x:v>
      </x:c>
      <x:c r="C3023" s="137" t="str">
        <x:v>cost</x:v>
      </x:c>
      <x:c r="D3023" s="138" t="str">
        <x:v>cost_per_serving</x:v>
      </x:c>
      <x:c r="E3023" s="139" t="n">
        <x:v>1</x:v>
      </x:c>
    </x:row>
    <x:row r="3024">
      <x:c r="A3024" s="137" t="str">
        <x:v>SU-112-V1</x:v>
      </x:c>
      <x:c r="B3024" s="137" t="str">
        <x:v>omnivor</x:v>
      </x:c>
      <x:c r="C3024" s="137" t="str">
        <x:v>diet</x:v>
      </x:c>
      <x:c r="D3024" s="138" t="str">
        <x:v>ingredients</x:v>
      </x:c>
      <x:c r="E3024" s="139" t="n">
        <x:v>0.96</x:v>
      </x:c>
    </x:row>
    <x:row r="3025">
      <x:c r="A3025" s="137" t="str">
        <x:v>SU-112-V1</x:v>
      </x:c>
      <x:c r="B3025" s="137" t="str">
        <x:v>halal bei zertifiziertem Fleisch</x:v>
      </x:c>
      <x:c r="C3025" s="137" t="str">
        <x:v>halal</x:v>
      </x:c>
      <x:c r="D3025" s="138" t="str">
        <x:v>ingredients</x:v>
      </x:c>
      <x:c r="E3025" s="139" t="n">
        <x:v>0.94</x:v>
      </x:c>
    </x:row>
    <x:row r="3026">
      <x:c r="A3026" s="137" t="str">
        <x:v>SU-112-V1</x:v>
      </x:c>
      <x:c r="B3026" s="137" t="str">
        <x:v>glutenfrei bei zertifizierter Produktwahl</x:v>
      </x:c>
      <x:c r="C3026" s="137" t="str">
        <x:v>compatibility</x:v>
      </x:c>
      <x:c r="D3026" s="138" t="str">
        <x:v>ingredients</x:v>
      </x:c>
      <x:c r="E3026" s="139" t="n">
        <x:v>0.9</x:v>
      </x:c>
    </x:row>
    <x:row r="3027">
      <x:c r="A3027" s="137" t="str">
        <x:v>SU-112-V1</x:v>
      </x:c>
      <x:c r="B3027" s="137" t="str">
        <x:v>laktosefrei nach Zutaten</x:v>
      </x:c>
      <x:c r="C3027" s="137" t="str">
        <x:v>compatibility</x:v>
      </x:c>
      <x:c r="D3027" s="138" t="str">
        <x:v>ingredients</x:v>
      </x:c>
      <x:c r="E3027" s="139" t="n">
        <x:v>0.9</x:v>
      </x:c>
    </x:row>
    <x:row r="3028">
      <x:c r="A3028" s="137" t="str">
        <x:v>SU-112-V1</x:v>
      </x:c>
      <x:c r="B3028" s="137" t="str">
        <x:v>nussfrei nach Zutaten</x:v>
      </x:c>
      <x:c r="C3028" s="137" t="str">
        <x:v>compatibility</x:v>
      </x:c>
      <x:c r="D3028" s="138" t="str">
        <x:v>ingredients</x:v>
      </x:c>
      <x:c r="E3028" s="139" t="n">
        <x:v>0.9</x:v>
      </x:c>
    </x:row>
    <x:row r="3029">
      <x:c r="A3029" s="137" t="str">
        <x:v>SU-112-V1</x:v>
      </x:c>
      <x:c r="B3029" s="137" t="str">
        <x:v>eifrei nach Zutaten</x:v>
      </x:c>
      <x:c r="C3029" s="137" t="str">
        <x:v>compatibility</x:v>
      </x:c>
      <x:c r="D3029" s="138" t="str">
        <x:v>ingredients</x:v>
      </x:c>
      <x:c r="E3029" s="139" t="n">
        <x:v>0.9</x:v>
      </x:c>
    </x:row>
    <x:row r="3030">
      <x:c r="A3030" s="137" t="str">
        <x:v>SU-112-V1</x:v>
      </x:c>
      <x:c r="B3030" s="137" t="str">
        <x:v>enthält Soja</x:v>
      </x:c>
      <x:c r="C3030" s="137" t="str">
        <x:v>compatibility</x:v>
      </x:c>
      <x:c r="D3030" s="138" t="str">
        <x:v>ingredients</x:v>
      </x:c>
      <x:c r="E3030" s="139" t="n">
        <x:v>0.9</x:v>
      </x:c>
    </x:row>
    <x:row r="3031">
      <x:c r="A3031" s="137" t="str">
        <x:v>SU-112-V1</x:v>
      </x:c>
      <x:c r="B3031" s="137" t="str">
        <x:v>leicht</x:v>
      </x:c>
      <x:c r="C3031" s="137" t="str">
        <x:v>nutrition</x:v>
      </x:c>
      <x:c r="D3031" s="138" t="str">
        <x:v>macros</x:v>
      </x:c>
      <x:c r="E3031" s="139" t="n">
        <x:v>0.9</x:v>
      </x:c>
    </x:row>
    <x:row r="3032">
      <x:c r="A3032" s="137" t="str">
        <x:v>SU-112-V1</x:v>
      </x:c>
      <x:c r="B3032" s="137" t="str">
        <x:v>leichte Mahlzeit</x:v>
      </x:c>
      <x:c r="C3032" s="137" t="str">
        <x:v>meal_role</x:v>
      </x:c>
      <x:c r="D3032" s="138" t="str">
        <x:v>editorial_rule</x:v>
      </x:c>
      <x:c r="E3032" s="139" t="n">
        <x:v>0.93</x:v>
      </x:c>
    </x:row>
    <x:row r="3033">
      <x:c r="A3033" s="137" t="str">
        <x:v>SU-112-V1</x:v>
      </x:c>
      <x:c r="B3033" s="137" t="str">
        <x:v>Pasta/Nudeln</x:v>
      </x:c>
      <x:c r="C3033" s="137" t="str">
        <x:v>dish_type</x:v>
      </x:c>
      <x:c r="D3033" s="138" t="str">
        <x:v>editorial_rule</x:v>
      </x:c>
      <x:c r="E3033" s="139" t="n">
        <x:v>0.9</x:v>
      </x:c>
    </x:row>
    <x:row r="3034">
      <x:c r="A3034" s="137" t="str">
        <x:v>SU-112-V1</x:v>
      </x:c>
      <x:c r="B3034" s="137" t="str">
        <x:v>schnell</x:v>
      </x:c>
      <x:c r="C3034" s="137" t="str">
        <x:v>use_case</x:v>
      </x:c>
      <x:c r="D3034" s="138" t="str">
        <x:v>recipe_properties</x:v>
      </x:c>
      <x:c r="E3034" s="139" t="n">
        <x:v>0.88</x:v>
      </x:c>
    </x:row>
    <x:row r="3035">
      <x:c r="A3035" s="137" t="str">
        <x:v>SU-112-V1</x:v>
      </x:c>
      <x:c r="B3035" s="137" t="str">
        <x:v>Meal Prep</x:v>
      </x:c>
      <x:c r="C3035" s="137" t="str">
        <x:v>use_case</x:v>
      </x:c>
      <x:c r="D3035" s="138" t="str">
        <x:v>recipe_properties</x:v>
      </x:c>
      <x:c r="E3035" s="139" t="n">
        <x:v>0.88</x:v>
      </x:c>
    </x:row>
    <x:row r="3036">
      <x:c r="A3036" s="137" t="str">
        <x:v>SU-112-V1</x:v>
      </x:c>
      <x:c r="B3036" s="137" t="str">
        <x:v>tiefkühlgeeignet</x:v>
      </x:c>
      <x:c r="C3036" s="137" t="str">
        <x:v>use_case</x:v>
      </x:c>
      <x:c r="D3036" s="138" t="str">
        <x:v>recipe_properties</x:v>
      </x:c>
      <x:c r="E3036" s="139" t="n">
        <x:v>0.88</x:v>
      </x:c>
    </x:row>
    <x:row r="3037">
      <x:c r="A3037" s="137" t="str">
        <x:v>SU-112-V1</x:v>
      </x:c>
      <x:c r="B3037" s="137" t="str">
        <x:v>transportierbar</x:v>
      </x:c>
      <x:c r="C3037" s="137" t="str">
        <x:v>use_case</x:v>
      </x:c>
      <x:c r="D3037" s="138" t="str">
        <x:v>recipe_properties</x:v>
      </x:c>
      <x:c r="E3037" s="139" t="n">
        <x:v>0.88</x:v>
      </x:c>
    </x:row>
    <x:row r="3038">
      <x:c r="A3038" s="137" t="str">
        <x:v>SU-112-V1</x:v>
      </x:c>
      <x:c r="B3038" s="137" t="str">
        <x:v>vertraut</x:v>
      </x:c>
      <x:c r="C3038" s="137" t="str">
        <x:v>novelty</x:v>
      </x:c>
      <x:c r="D3038" s="138" t="str">
        <x:v>editorial_rule</x:v>
      </x:c>
      <x:c r="E3038" s="139" t="n">
        <x:v>0.78</x:v>
      </x:c>
    </x:row>
    <x:row r="3039">
      <x:c r="A3039" s="137" t="str">
        <x:v>SU-112-V1</x:v>
      </x:c>
      <x:c r="B3039" s="137" t="str">
        <x:v>normaler Supermarkt</x:v>
      </x:c>
      <x:c r="C3039" s="137" t="str">
        <x:v>availability</x:v>
      </x:c>
      <x:c r="D3039" s="138" t="str">
        <x:v>ingredient_rule</x:v>
      </x:c>
      <x:c r="E3039" s="139" t="n">
        <x:v>0.78</x:v>
      </x:c>
    </x:row>
    <x:row r="3040">
      <x:c r="A3040" s="137" t="str">
        <x:v>SU-112-V1</x:v>
      </x:c>
      <x:c r="B3040" s="137" t="str">
        <x:v>ostasiatisch inspiriert</x:v>
      </x:c>
      <x:c r="C3040" s="137" t="str">
        <x:v>region</x:v>
      </x:c>
      <x:c r="D3040" s="138" t="str">
        <x:v>editorial_rule</x:v>
      </x:c>
      <x:c r="E3040" s="139" t="n">
        <x:v>0.78</x:v>
      </x:c>
    </x:row>
    <x:row r="3041">
      <x:c r="A3041" s="137" t="str">
        <x:v>SU-112-V1</x:v>
      </x:c>
      <x:c r="B3041" s="137" t="str">
        <x:v>frisch</x:v>
      </x:c>
      <x:c r="C3041" s="137" t="str">
        <x:v>flavor</x:v>
      </x:c>
      <x:c r="D3041" s="138" t="str">
        <x:v>ingredient_rule</x:v>
      </x:c>
      <x:c r="E3041" s="139" t="n">
        <x:v>0.8</x:v>
      </x:c>
    </x:row>
    <x:row r="3042">
      <x:c r="A3042" s="137" t="str">
        <x:v>SU-112-V1</x:v>
      </x:c>
      <x:c r="B3042" s="137" t="str">
        <x:v>säuerlich</x:v>
      </x:c>
      <x:c r="C3042" s="137" t="str">
        <x:v>flavor</x:v>
      </x:c>
      <x:c r="D3042" s="138" t="str">
        <x:v>ingredient_rule</x:v>
      </x:c>
      <x:c r="E3042" s="139" t="n">
        <x:v>0.8</x:v>
      </x:c>
    </x:row>
    <x:row r="3043">
      <x:c r="A3043" s="137" t="str">
        <x:v>SU-112-V1</x:v>
      </x:c>
      <x:c r="B3043" s="137" t="str">
        <x:v>mild</x:v>
      </x:c>
      <x:c r="C3043" s="137" t="str">
        <x:v>spice</x:v>
      </x:c>
      <x:c r="D3043" s="138" t="str">
        <x:v>ingredient_rule</x:v>
      </x:c>
      <x:c r="E3043" s="139" t="n">
        <x:v>0.85</x:v>
      </x:c>
    </x:row>
    <x:row r="3044">
      <x:c r="A3044" s="137" t="str">
        <x:v>SU-112-V1</x:v>
      </x:c>
      <x:c r="B3044" s="137" t="str">
        <x:v>ganzjährig</x:v>
      </x:c>
      <x:c r="C3044" s="137" t="str">
        <x:v>season</x:v>
      </x:c>
      <x:c r="D3044" s="138" t="str">
        <x:v>editorial_rule</x:v>
      </x:c>
      <x:c r="E3044" s="139" t="n">
        <x:v>0.72</x:v>
      </x:c>
    </x:row>
    <x:row r="3045">
      <x:c r="A3045" s="137" t="str">
        <x:v>SU-112-V1</x:v>
      </x:c>
      <x:c r="B3045" s="137" t="str">
        <x:v>warm</x:v>
      </x:c>
      <x:c r="C3045" s="137" t="str">
        <x:v>temperature</x:v>
      </x:c>
      <x:c r="D3045" s="138" t="str">
        <x:v>recipe_properties</x:v>
      </x:c>
      <x:c r="E3045" s="139" t="n">
        <x:v>0.9</x:v>
      </x:c>
    </x:row>
    <x:row r="3046">
      <x:c r="A3046" s="137" t="str">
        <x:v>SU-112-V1</x:v>
      </x:c>
      <x:c r="B3046" s="137" t="str">
        <x:v>Topf</x:v>
      </x:c>
      <x:c r="C3046" s="137" t="str">
        <x:v>equipment</x:v>
      </x:c>
      <x:c r="D3046" s="138" t="str">
        <x:v>steps_and_existing_data</x:v>
      </x:c>
      <x:c r="E3046" s="139" t="n">
        <x:v>0.88</x:v>
      </x:c>
    </x:row>
    <x:row r="3047">
      <x:c r="A3047" s="137" t="str">
        <x:v>SU-112-V1</x:v>
      </x:c>
      <x:c r="B3047" s="137" t="str">
        <x:v>einfach</x:v>
      </x:c>
      <x:c r="C3047" s="137" t="str">
        <x:v>difficulty</x:v>
      </x:c>
      <x:c r="D3047" s="138" t="str">
        <x:v>existing_value</x:v>
      </x:c>
      <x:c r="E3047" s="139" t="n">
        <x:v>0.95</x:v>
      </x:c>
    </x:row>
    <x:row r="3048">
      <x:c r="A3048" s="137" t="str">
        <x:v>SU-112-V1</x:v>
      </x:c>
      <x:c r="B3048" s="137" t="str">
        <x:v>schnell</x:v>
      </x:c>
      <x:c r="C3048" s="137" t="str">
        <x:v>time</x:v>
      </x:c>
      <x:c r="D3048" s="138" t="str">
        <x:v>total_time</x:v>
      </x:c>
      <x:c r="E3048" s="139" t="n">
        <x:v>1</x:v>
      </x:c>
    </x:row>
    <x:row r="3049">
      <x:c r="A3049" s="137" t="str">
        <x:v>SU-112-V1</x:v>
      </x:c>
      <x:c r="B3049" s="137" t="str">
        <x:v>mittel</x:v>
      </x:c>
      <x:c r="C3049" s="137" t="str">
        <x:v>cost</x:v>
      </x:c>
      <x:c r="D3049" s="138" t="str">
        <x:v>cost_per_serving</x:v>
      </x:c>
      <x:c r="E3049" s="139" t="n">
        <x:v>1</x:v>
      </x:c>
    </x:row>
    <x:row r="3050">
      <x:c r="A3050" s="137" t="str">
        <x:v>SA-113-V1</x:v>
      </x:c>
      <x:c r="B3050" s="137" t="str">
        <x:v>omnivor</x:v>
      </x:c>
      <x:c r="C3050" s="137" t="str">
        <x:v>diet</x:v>
      </x:c>
      <x:c r="D3050" s="138" t="str">
        <x:v>ingredients</x:v>
      </x:c>
      <x:c r="E3050" s="139" t="n">
        <x:v>0.96</x:v>
      </x:c>
    </x:row>
    <x:row r="3051">
      <x:c r="A3051" s="137" t="str">
        <x:v>SA-113-V1</x:v>
      </x:c>
      <x:c r="B3051" s="137" t="str">
        <x:v>halal bei zertifiziertem Fleisch</x:v>
      </x:c>
      <x:c r="C3051" s="137" t="str">
        <x:v>halal</x:v>
      </x:c>
      <x:c r="D3051" s="138" t="str">
        <x:v>ingredients</x:v>
      </x:c>
      <x:c r="E3051" s="139" t="n">
        <x:v>0.94</x:v>
      </x:c>
    </x:row>
    <x:row r="3052">
      <x:c r="A3052" s="137" t="str">
        <x:v>SA-113-V1</x:v>
      </x:c>
      <x:c r="B3052" s="137" t="str">
        <x:v>glutenfrei nach Zutaten</x:v>
      </x:c>
      <x:c r="C3052" s="137" t="str">
        <x:v>compatibility</x:v>
      </x:c>
      <x:c r="D3052" s="138" t="str">
        <x:v>ingredients</x:v>
      </x:c>
      <x:c r="E3052" s="139" t="n">
        <x:v>0.9</x:v>
      </x:c>
    </x:row>
    <x:row r="3053">
      <x:c r="A3053" s="137" t="str">
        <x:v>SA-113-V1</x:v>
      </x:c>
      <x:c r="B3053" s="137" t="str">
        <x:v>laktosefrei nach Zutaten</x:v>
      </x:c>
      <x:c r="C3053" s="137" t="str">
        <x:v>compatibility</x:v>
      </x:c>
      <x:c r="D3053" s="138" t="str">
        <x:v>ingredients</x:v>
      </x:c>
      <x:c r="E3053" s="139" t="n">
        <x:v>0.9</x:v>
      </x:c>
    </x:row>
    <x:row r="3054">
      <x:c r="A3054" s="137" t="str">
        <x:v>SA-113-V1</x:v>
      </x:c>
      <x:c r="B3054" s="137" t="str">
        <x:v>enthält Nüsse/Erdnüsse</x:v>
      </x:c>
      <x:c r="C3054" s="137" t="str">
        <x:v>compatibility</x:v>
      </x:c>
      <x:c r="D3054" s="138" t="str">
        <x:v>ingredients</x:v>
      </x:c>
      <x:c r="E3054" s="139" t="n">
        <x:v>0.9</x:v>
      </x:c>
    </x:row>
    <x:row r="3055">
      <x:c r="A3055" s="137" t="str">
        <x:v>SA-113-V1</x:v>
      </x:c>
      <x:c r="B3055" s="137" t="str">
        <x:v>eifrei nach Zutaten</x:v>
      </x:c>
      <x:c r="C3055" s="137" t="str">
        <x:v>compatibility</x:v>
      </x:c>
      <x:c r="D3055" s="138" t="str">
        <x:v>ingredients</x:v>
      </x:c>
      <x:c r="E3055" s="139" t="n">
        <x:v>0.9</x:v>
      </x:c>
    </x:row>
    <x:row r="3056">
      <x:c r="A3056" s="137" t="str">
        <x:v>SA-113-V1</x:v>
      </x:c>
      <x:c r="B3056" s="137" t="str">
        <x:v>sojafrei nach Zutaten</x:v>
      </x:c>
      <x:c r="C3056" s="137" t="str">
        <x:v>compatibility</x:v>
      </x:c>
      <x:c r="D3056" s="138" t="str">
        <x:v>ingredients</x:v>
      </x:c>
      <x:c r="E3056" s="139" t="n">
        <x:v>0.9</x:v>
      </x:c>
    </x:row>
    <x:row r="3057">
      <x:c r="A3057" s="137" t="str">
        <x:v>SA-113-V1</x:v>
      </x:c>
      <x:c r="B3057" s="137" t="str">
        <x:v>proteinbetont</x:v>
      </x:c>
      <x:c r="C3057" s="137" t="str">
        <x:v>nutrition</x:v>
      </x:c>
      <x:c r="D3057" s="138" t="str">
        <x:v>macros</x:v>
      </x:c>
      <x:c r="E3057" s="139" t="n">
        <x:v>0.9</x:v>
      </x:c>
    </x:row>
    <x:row r="3058">
      <x:c r="A3058" s="137" t="str">
        <x:v>SA-113-V1</x:v>
      </x:c>
      <x:c r="B3058" s="137" t="str">
        <x:v>ballaststoffreich</x:v>
      </x:c>
      <x:c r="C3058" s="137" t="str">
        <x:v>nutrition</x:v>
      </x:c>
      <x:c r="D3058" s="138" t="str">
        <x:v>macros</x:v>
      </x:c>
      <x:c r="E3058" s="139" t="n">
        <x:v>0.9</x:v>
      </x:c>
    </x:row>
    <x:row r="3059">
      <x:c r="A3059" s="137" t="str">
        <x:v>SA-113-V1</x:v>
      </x:c>
      <x:c r="B3059" s="137" t="str">
        <x:v>leicht</x:v>
      </x:c>
      <x:c r="C3059" s="137" t="str">
        <x:v>nutrition</x:v>
      </x:c>
      <x:c r="D3059" s="138" t="str">
        <x:v>macros</x:v>
      </x:c>
      <x:c r="E3059" s="139" t="n">
        <x:v>0.9</x:v>
      </x:c>
    </x:row>
    <x:row r="3060">
      <x:c r="A3060" s="137" t="str">
        <x:v>SA-113-V1</x:v>
      </x:c>
      <x:c r="B3060" s="137" t="str">
        <x:v>Hauptmahlzeit</x:v>
      </x:c>
      <x:c r="C3060" s="137" t="str">
        <x:v>meal_role</x:v>
      </x:c>
      <x:c r="D3060" s="138" t="str">
        <x:v>editorial_rule</x:v>
      </x:c>
      <x:c r="E3060" s="139" t="n">
        <x:v>0.93</x:v>
      </x:c>
    </x:row>
    <x:row r="3061">
      <x:c r="A3061" s="137" t="str">
        <x:v>SA-113-V1</x:v>
      </x:c>
      <x:c r="B3061" s="137" t="str">
        <x:v>Salat</x:v>
      </x:c>
      <x:c r="C3061" s="137" t="str">
        <x:v>dish_type</x:v>
      </x:c>
      <x:c r="D3061" s="138" t="str">
        <x:v>editorial_rule</x:v>
      </x:c>
      <x:c r="E3061" s="139" t="n">
        <x:v>0.9</x:v>
      </x:c>
    </x:row>
    <x:row r="3062">
      <x:c r="A3062" s="137" t="str">
        <x:v>SA-113-V1</x:v>
      </x:c>
      <x:c r="B3062" s="137" t="str">
        <x:v>schnell</x:v>
      </x:c>
      <x:c r="C3062" s="137" t="str">
        <x:v>use_case</x:v>
      </x:c>
      <x:c r="D3062" s="138" t="str">
        <x:v>recipe_properties</x:v>
      </x:c>
      <x:c r="E3062" s="139" t="n">
        <x:v>0.88</x:v>
      </x:c>
    </x:row>
    <x:row r="3063">
      <x:c r="A3063" s="137" t="str">
        <x:v>SA-113-V1</x:v>
      </x:c>
      <x:c r="B3063" s="137" t="str">
        <x:v>kalt essbar</x:v>
      </x:c>
      <x:c r="C3063" s="137" t="str">
        <x:v>use_case</x:v>
      </x:c>
      <x:c r="D3063" s="138" t="str">
        <x:v>recipe_properties</x:v>
      </x:c>
      <x:c r="E3063" s="139" t="n">
        <x:v>0.88</x:v>
      </x:c>
    </x:row>
    <x:row r="3064">
      <x:c r="A3064" s="137" t="str">
        <x:v>SA-113-V1</x:v>
      </x:c>
      <x:c r="B3064" s="137" t="str">
        <x:v>transportierbar</x:v>
      </x:c>
      <x:c r="C3064" s="137" t="str">
        <x:v>use_case</x:v>
      </x:c>
      <x:c r="D3064" s="138" t="str">
        <x:v>recipe_properties</x:v>
      </x:c>
      <x:c r="E3064" s="139" t="n">
        <x:v>0.88</x:v>
      </x:c>
    </x:row>
    <x:row r="3065">
      <x:c r="A3065" s="137" t="str">
        <x:v>SA-113-V1</x:v>
      </x:c>
      <x:c r="B3065" s="137" t="str">
        <x:v>abwechslungsreich</x:v>
      </x:c>
      <x:c r="C3065" s="137" t="str">
        <x:v>novelty</x:v>
      </x:c>
      <x:c r="D3065" s="138" t="str">
        <x:v>editorial_rule</x:v>
      </x:c>
      <x:c r="E3065" s="139" t="n">
        <x:v>0.78</x:v>
      </x:c>
    </x:row>
    <x:row r="3066">
      <x:c r="A3066" s="137" t="str">
        <x:v>SA-113-V1</x:v>
      </x:c>
      <x:c r="B3066" s="137" t="str">
        <x:v>großer Supermarkt empfohlen</x:v>
      </x:c>
      <x:c r="C3066" s="137" t="str">
        <x:v>availability</x:v>
      </x:c>
      <x:c r="D3066" s="138" t="str">
        <x:v>ingredient_rule</x:v>
      </x:c>
      <x:c r="E3066" s="139" t="n">
        <x:v>0.78</x:v>
      </x:c>
    </x:row>
    <x:row r="3067">
      <x:c r="A3067" s="137" t="str">
        <x:v>SA-113-V1</x:v>
      </x:c>
      <x:c r="B3067" s="137" t="str">
        <x:v>südostasiatisch inspiriert</x:v>
      </x:c>
      <x:c r="C3067" s="137" t="str">
        <x:v>region</x:v>
      </x:c>
      <x:c r="D3067" s="138" t="str">
        <x:v>editorial_rule</x:v>
      </x:c>
      <x:c r="E3067" s="139" t="n">
        <x:v>0.78</x:v>
      </x:c>
    </x:row>
    <x:row r="3068">
      <x:c r="A3068" s="137" t="str">
        <x:v>SA-113-V1</x:v>
      </x:c>
      <x:c r="B3068" s="137" t="str">
        <x:v>frisch</x:v>
      </x:c>
      <x:c r="C3068" s="137" t="str">
        <x:v>flavor</x:v>
      </x:c>
      <x:c r="D3068" s="138" t="str">
        <x:v>ingredient_rule</x:v>
      </x:c>
      <x:c r="E3068" s="139" t="n">
        <x:v>0.8</x:v>
      </x:c>
    </x:row>
    <x:row r="3069">
      <x:c r="A3069" s="137" t="str">
        <x:v>SA-113-V1</x:v>
      </x:c>
      <x:c r="B3069" s="137" t="str">
        <x:v>würzig</x:v>
      </x:c>
      <x:c r="C3069" s="137" t="str">
        <x:v>flavor</x:v>
      </x:c>
      <x:c r="D3069" s="138" t="str">
        <x:v>ingredient_rule</x:v>
      </x:c>
      <x:c r="E3069" s="139" t="n">
        <x:v>0.8</x:v>
      </x:c>
    </x:row>
    <x:row r="3070">
      <x:c r="A3070" s="137" t="str">
        <x:v>SA-113-V1</x:v>
      </x:c>
      <x:c r="B3070" s="137" t="str">
        <x:v>säuerlich</x:v>
      </x:c>
      <x:c r="C3070" s="137" t="str">
        <x:v>flavor</x:v>
      </x:c>
      <x:c r="D3070" s="138" t="str">
        <x:v>ingredient_rule</x:v>
      </x:c>
      <x:c r="E3070" s="139" t="n">
        <x:v>0.8</x:v>
      </x:c>
    </x:row>
    <x:row r="3071">
      <x:c r="A3071" s="137" t="str">
        <x:v>SA-113-V1</x:v>
      </x:c>
      <x:c r="B3071" s="137" t="str">
        <x:v>scharf</x:v>
      </x:c>
      <x:c r="C3071" s="137" t="str">
        <x:v>spice</x:v>
      </x:c>
      <x:c r="D3071" s="138" t="str">
        <x:v>ingredient_rule</x:v>
      </x:c>
      <x:c r="E3071" s="139" t="n">
        <x:v>0.85</x:v>
      </x:c>
    </x:row>
    <x:row r="3072">
      <x:c r="A3072" s="137" t="str">
        <x:v>SA-113-V1</x:v>
      </x:c>
      <x:c r="B3072" s="137" t="str">
        <x:v>Sommer</x:v>
      </x:c>
      <x:c r="C3072" s="137" t="str">
        <x:v>season</x:v>
      </x:c>
      <x:c r="D3072" s="138" t="str">
        <x:v>editorial_rule</x:v>
      </x:c>
      <x:c r="E3072" s="139" t="n">
        <x:v>0.72</x:v>
      </x:c>
    </x:row>
    <x:row r="3073">
      <x:c r="A3073" s="137" t="str">
        <x:v>SA-113-V1</x:v>
      </x:c>
      <x:c r="B3073" s="137" t="str">
        <x:v>kalt</x:v>
      </x:c>
      <x:c r="C3073" s="137" t="str">
        <x:v>temperature</x:v>
      </x:c>
      <x:c r="D3073" s="138" t="str">
        <x:v>recipe_properties</x:v>
      </x:c>
      <x:c r="E3073" s="139" t="n">
        <x:v>0.9</x:v>
      </x:c>
    </x:row>
    <x:row r="3074">
      <x:c r="A3074" s="137" t="str">
        <x:v>SA-113-V1</x:v>
      </x:c>
      <x:c r="B3074" s="137" t="str">
        <x:v>Schüssel</x:v>
      </x:c>
      <x:c r="C3074" s="137" t="str">
        <x:v>equipment</x:v>
      </x:c>
      <x:c r="D3074" s="138" t="str">
        <x:v>steps_and_existing_data</x:v>
      </x:c>
      <x:c r="E3074" s="139" t="n">
        <x:v>0.88</x:v>
      </x:c>
    </x:row>
    <x:row r="3075">
      <x:c r="A3075" s="137" t="str">
        <x:v>SA-113-V1</x:v>
      </x:c>
      <x:c r="B3075" s="137" t="str">
        <x:v>Pfanne</x:v>
      </x:c>
      <x:c r="C3075" s="137" t="str">
        <x:v>equipment</x:v>
      </x:c>
      <x:c r="D3075" s="138" t="str">
        <x:v>steps_and_existing_data</x:v>
      </x:c>
      <x:c r="E3075" s="139" t="n">
        <x:v>0.88</x:v>
      </x:c>
    </x:row>
    <x:row r="3076">
      <x:c r="A3076" s="137" t="str">
        <x:v>SA-113-V1</x:v>
      </x:c>
      <x:c r="B3076" s="137" t="str">
        <x:v>mittel</x:v>
      </x:c>
      <x:c r="C3076" s="137" t="str">
        <x:v>difficulty</x:v>
      </x:c>
      <x:c r="D3076" s="138" t="str">
        <x:v>existing_value</x:v>
      </x:c>
      <x:c r="E3076" s="139" t="n">
        <x:v>0.95</x:v>
      </x:c>
    </x:row>
    <x:row r="3077">
      <x:c r="A3077" s="137" t="str">
        <x:v>SA-113-V1</x:v>
      </x:c>
      <x:c r="B3077" s="137" t="str">
        <x:v>schnell</x:v>
      </x:c>
      <x:c r="C3077" s="137" t="str">
        <x:v>time</x:v>
      </x:c>
      <x:c r="D3077" s="138" t="str">
        <x:v>total_time</x:v>
      </x:c>
      <x:c r="E3077" s="139" t="n">
        <x:v>1</x:v>
      </x:c>
    </x:row>
    <x:row r="3078">
      <x:c r="A3078" s="137" t="str">
        <x:v>SA-113-V1</x:v>
      </x:c>
      <x:c r="B3078" s="137" t="str">
        <x:v>günstig</x:v>
      </x:c>
      <x:c r="C3078" s="137" t="str">
        <x:v>cost</x:v>
      </x:c>
      <x:c r="D3078" s="138" t="str">
        <x:v>cost_per_serving</x:v>
      </x:c>
      <x:c r="E3078" s="139" t="n">
        <x:v>1</x:v>
      </x:c>
    </x:row>
    <x:row r="3079">
      <x:c r="A3079" s="137" t="str">
        <x:v>SA-114-V1</x:v>
      </x:c>
      <x:c r="B3079" s="137" t="str">
        <x:v>vegan</x:v>
      </x:c>
      <x:c r="C3079" s="137" t="str">
        <x:v>diet</x:v>
      </x:c>
      <x:c r="D3079" s="138" t="str">
        <x:v>ingredients</x:v>
      </x:c>
      <x:c r="E3079" s="139" t="n">
        <x:v>0.96</x:v>
      </x:c>
    </x:row>
    <x:row r="3080">
      <x:c r="A3080" s="137" t="str">
        <x:v>SA-114-V1</x:v>
      </x:c>
      <x:c r="B3080" s="137" t="str">
        <x:v>nach Zutaten halal-kompatibel</x:v>
      </x:c>
      <x:c r="C3080" s="137" t="str">
        <x:v>halal</x:v>
      </x:c>
      <x:c r="D3080" s="138" t="str">
        <x:v>ingredients</x:v>
      </x:c>
      <x:c r="E3080" s="139" t="n">
        <x:v>0.94</x:v>
      </x:c>
    </x:row>
    <x:row r="3081">
      <x:c r="A3081" s="137" t="str">
        <x:v>SA-114-V1</x:v>
      </x:c>
      <x:c r="B3081" s="137" t="str">
        <x:v>glutenfrei bei zertifizierter Produktwahl</x:v>
      </x:c>
      <x:c r="C3081" s="137" t="str">
        <x:v>compatibility</x:v>
      </x:c>
      <x:c r="D3081" s="138" t="str">
        <x:v>ingredients</x:v>
      </x:c>
      <x:c r="E3081" s="139" t="n">
        <x:v>0.9</x:v>
      </x:c>
    </x:row>
    <x:row r="3082">
      <x:c r="A3082" s="137" t="str">
        <x:v>SA-114-V1</x:v>
      </x:c>
      <x:c r="B3082" s="137" t="str">
        <x:v>laktosefrei nach Zutaten</x:v>
      </x:c>
      <x:c r="C3082" s="137" t="str">
        <x:v>compatibility</x:v>
      </x:c>
      <x:c r="D3082" s="138" t="str">
        <x:v>ingredients</x:v>
      </x:c>
      <x:c r="E3082" s="139" t="n">
        <x:v>0.9</x:v>
      </x:c>
    </x:row>
    <x:row r="3083">
      <x:c r="A3083" s="137" t="str">
        <x:v>SA-114-V1</x:v>
      </x:c>
      <x:c r="B3083" s="137" t="str">
        <x:v>nussfrei nach Zutaten</x:v>
      </x:c>
      <x:c r="C3083" s="137" t="str">
        <x:v>compatibility</x:v>
      </x:c>
      <x:c r="D3083" s="138" t="str">
        <x:v>ingredients</x:v>
      </x:c>
      <x:c r="E3083" s="139" t="n">
        <x:v>0.9</x:v>
      </x:c>
    </x:row>
    <x:row r="3084">
      <x:c r="A3084" s="137" t="str">
        <x:v>SA-114-V1</x:v>
      </x:c>
      <x:c r="B3084" s="137" t="str">
        <x:v>eifrei nach Zutaten</x:v>
      </x:c>
      <x:c r="C3084" s="137" t="str">
        <x:v>compatibility</x:v>
      </x:c>
      <x:c r="D3084" s="138" t="str">
        <x:v>ingredients</x:v>
      </x:c>
      <x:c r="E3084" s="139" t="n">
        <x:v>0.9</x:v>
      </x:c>
    </x:row>
    <x:row r="3085">
      <x:c r="A3085" s="137" t="str">
        <x:v>SA-114-V1</x:v>
      </x:c>
      <x:c r="B3085" s="137" t="str">
        <x:v>enthält Soja</x:v>
      </x:c>
      <x:c r="C3085" s="137" t="str">
        <x:v>compatibility</x:v>
      </x:c>
      <x:c r="D3085" s="138" t="str">
        <x:v>ingredients</x:v>
      </x:c>
      <x:c r="E3085" s="139" t="n">
        <x:v>0.9</x:v>
      </x:c>
    </x:row>
    <x:row r="3086">
      <x:c r="A3086" s="137" t="str">
        <x:v>SA-114-V1</x:v>
      </x:c>
      <x:c r="B3086" s="137" t="str">
        <x:v>ballaststoffreich</x:v>
      </x:c>
      <x:c r="C3086" s="137" t="str">
        <x:v>nutrition</x:v>
      </x:c>
      <x:c r="D3086" s="138" t="str">
        <x:v>macros</x:v>
      </x:c>
      <x:c r="E3086" s="139" t="n">
        <x:v>0.9</x:v>
      </x:c>
    </x:row>
    <x:row r="3087">
      <x:c r="A3087" s="137" t="str">
        <x:v>SA-114-V1</x:v>
      </x:c>
      <x:c r="B3087" s="137" t="str">
        <x:v>leicht</x:v>
      </x:c>
      <x:c r="C3087" s="137" t="str">
        <x:v>nutrition</x:v>
      </x:c>
      <x:c r="D3087" s="138" t="str">
        <x:v>macros</x:v>
      </x:c>
      <x:c r="E3087" s="139" t="n">
        <x:v>0.9</x:v>
      </x:c>
    </x:row>
    <x:row r="3088">
      <x:c r="A3088" s="137" t="str">
        <x:v>SA-114-V1</x:v>
      </x:c>
      <x:c r="B3088" s="137" t="str">
        <x:v>leichte Mahlzeit</x:v>
      </x:c>
      <x:c r="C3088" s="137" t="str">
        <x:v>meal_role</x:v>
      </x:c>
      <x:c r="D3088" s="138" t="str">
        <x:v>editorial_rule</x:v>
      </x:c>
      <x:c r="E3088" s="139" t="n">
        <x:v>0.93</x:v>
      </x:c>
    </x:row>
    <x:row r="3089">
      <x:c r="A3089" s="137" t="str">
        <x:v>SA-114-V1</x:v>
      </x:c>
      <x:c r="B3089" s="137" t="str">
        <x:v>Salat</x:v>
      </x:c>
      <x:c r="C3089" s="137" t="str">
        <x:v>dish_type</x:v>
      </x:c>
      <x:c r="D3089" s="138" t="str">
        <x:v>editorial_rule</x:v>
      </x:c>
      <x:c r="E3089" s="139" t="n">
        <x:v>0.9</x:v>
      </x:c>
    </x:row>
    <x:row r="3090">
      <x:c r="A3090" s="137" t="str">
        <x:v>SA-114-V1</x:v>
      </x:c>
      <x:c r="B3090" s="137" t="str">
        <x:v>schnell</x:v>
      </x:c>
      <x:c r="C3090" s="137" t="str">
        <x:v>use_case</x:v>
      </x:c>
      <x:c r="D3090" s="138" t="str">
        <x:v>recipe_properties</x:v>
      </x:c>
      <x:c r="E3090" s="139" t="n">
        <x:v>0.88</x:v>
      </x:c>
    </x:row>
    <x:row r="3091">
      <x:c r="A3091" s="137" t="str">
        <x:v>SA-114-V1</x:v>
      </x:c>
      <x:c r="B3091" s="137" t="str">
        <x:v>kalt essbar</x:v>
      </x:c>
      <x:c r="C3091" s="137" t="str">
        <x:v>use_case</x:v>
      </x:c>
      <x:c r="D3091" s="138" t="str">
        <x:v>recipe_properties</x:v>
      </x:c>
      <x:c r="E3091" s="139" t="n">
        <x:v>0.88</x:v>
      </x:c>
    </x:row>
    <x:row r="3092">
      <x:c r="A3092" s="137" t="str">
        <x:v>SA-114-V1</x:v>
      </x:c>
      <x:c r="B3092" s="137" t="str">
        <x:v>transportierbar</x:v>
      </x:c>
      <x:c r="C3092" s="137" t="str">
        <x:v>use_case</x:v>
      </x:c>
      <x:c r="D3092" s="138" t="str">
        <x:v>recipe_properties</x:v>
      </x:c>
      <x:c r="E3092" s="139" t="n">
        <x:v>0.88</x:v>
      </x:c>
    </x:row>
    <x:row r="3093">
      <x:c r="A3093" s="137" t="str">
        <x:v>SA-114-V1</x:v>
      </x:c>
      <x:c r="B3093" s="137" t="str">
        <x:v>vertraut</x:v>
      </x:c>
      <x:c r="C3093" s="137" t="str">
        <x:v>novelty</x:v>
      </x:c>
      <x:c r="D3093" s="138" t="str">
        <x:v>editorial_rule</x:v>
      </x:c>
      <x:c r="E3093" s="139" t="n">
        <x:v>0.78</x:v>
      </x:c>
    </x:row>
    <x:row r="3094">
      <x:c r="A3094" s="137" t="str">
        <x:v>SA-114-V1</x:v>
      </x:c>
      <x:c r="B3094" s="137" t="str">
        <x:v>normaler Supermarkt</x:v>
      </x:c>
      <x:c r="C3094" s="137" t="str">
        <x:v>availability</x:v>
      </x:c>
      <x:c r="D3094" s="138" t="str">
        <x:v>ingredient_rule</x:v>
      </x:c>
      <x:c r="E3094" s="139" t="n">
        <x:v>0.78</x:v>
      </x:c>
    </x:row>
    <x:row r="3095">
      <x:c r="A3095" s="137" t="str">
        <x:v>SA-114-V1</x:v>
      </x:c>
      <x:c r="B3095" s="137" t="str">
        <x:v>ostasiatisch inspiriert</x:v>
      </x:c>
      <x:c r="C3095" s="137" t="str">
        <x:v>region</x:v>
      </x:c>
      <x:c r="D3095" s="138" t="str">
        <x:v>editorial_rule</x:v>
      </x:c>
      <x:c r="E3095" s="139" t="n">
        <x:v>0.78</x:v>
      </x:c>
    </x:row>
    <x:row r="3096">
      <x:c r="A3096" s="137" t="str">
        <x:v>SA-114-V1</x:v>
      </x:c>
      <x:c r="B3096" s="137" t="str">
        <x:v>rauchig</x:v>
      </x:c>
      <x:c r="C3096" s="137" t="str">
        <x:v>flavor</x:v>
      </x:c>
      <x:c r="D3096" s="138" t="str">
        <x:v>ingredient_rule</x:v>
      </x:c>
      <x:c r="E3096" s="139" t="n">
        <x:v>0.8</x:v>
      </x:c>
    </x:row>
    <x:row r="3097">
      <x:c r="A3097" s="137" t="str">
        <x:v>SA-114-V1</x:v>
      </x:c>
      <x:c r="B3097" s="137" t="str">
        <x:v>mild</x:v>
      </x:c>
      <x:c r="C3097" s="137" t="str">
        <x:v>spice</x:v>
      </x:c>
      <x:c r="D3097" s="138" t="str">
        <x:v>ingredient_rule</x:v>
      </x:c>
      <x:c r="E3097" s="139" t="n">
        <x:v>0.85</x:v>
      </x:c>
    </x:row>
    <x:row r="3098">
      <x:c r="A3098" s="137" t="str">
        <x:v>SA-114-V1</x:v>
      </x:c>
      <x:c r="B3098" s="137" t="str">
        <x:v>ganzjährig</x:v>
      </x:c>
      <x:c r="C3098" s="137" t="str">
        <x:v>season</x:v>
      </x:c>
      <x:c r="D3098" s="138" t="str">
        <x:v>editorial_rule</x:v>
      </x:c>
      <x:c r="E3098" s="139" t="n">
        <x:v>0.72</x:v>
      </x:c>
    </x:row>
    <x:row r="3099">
      <x:c r="A3099" s="137" t="str">
        <x:v>SA-114-V1</x:v>
      </x:c>
      <x:c r="B3099" s="137" t="str">
        <x:v>kalt</x:v>
      </x:c>
      <x:c r="C3099" s="137" t="str">
        <x:v>temperature</x:v>
      </x:c>
      <x:c r="D3099" s="138" t="str">
        <x:v>recipe_properties</x:v>
      </x:c>
      <x:c r="E3099" s="139" t="n">
        <x:v>0.9</x:v>
      </x:c>
    </x:row>
    <x:row r="3100">
      <x:c r="A3100" s="137" t="str">
        <x:v>SA-114-V1</x:v>
      </x:c>
      <x:c r="B3100" s="137" t="str">
        <x:v>Schüssel</x:v>
      </x:c>
      <x:c r="C3100" s="137" t="str">
        <x:v>equipment</x:v>
      </x:c>
      <x:c r="D3100" s="138" t="str">
        <x:v>steps_and_existing_data</x:v>
      </x:c>
      <x:c r="E3100" s="139" t="n">
        <x:v>0.88</x:v>
      </x:c>
    </x:row>
    <x:row r="3101">
      <x:c r="A3101" s="137" t="str">
        <x:v>SA-114-V1</x:v>
      </x:c>
      <x:c r="B3101" s="137" t="str">
        <x:v>Pfanne</x:v>
      </x:c>
      <x:c r="C3101" s="137" t="str">
        <x:v>equipment</x:v>
      </x:c>
      <x:c r="D3101" s="138" t="str">
        <x:v>steps_and_existing_data</x:v>
      </x:c>
      <x:c r="E3101" s="139" t="n">
        <x:v>0.88</x:v>
      </x:c>
    </x:row>
    <x:row r="3102">
      <x:c r="A3102" s="137" t="str">
        <x:v>SA-114-V1</x:v>
      </x:c>
      <x:c r="B3102" s="137" t="str">
        <x:v>mittel</x:v>
      </x:c>
      <x:c r="C3102" s="137" t="str">
        <x:v>difficulty</x:v>
      </x:c>
      <x:c r="D3102" s="138" t="str">
        <x:v>existing_value</x:v>
      </x:c>
      <x:c r="E3102" s="139" t="n">
        <x:v>0.95</x:v>
      </x:c>
    </x:row>
    <x:row r="3103">
      <x:c r="A3103" s="137" t="str">
        <x:v>SA-114-V1</x:v>
      </x:c>
      <x:c r="B3103" s="137" t="str">
        <x:v>sehr schnell</x:v>
      </x:c>
      <x:c r="C3103" s="137" t="str">
        <x:v>time</x:v>
      </x:c>
      <x:c r="D3103" s="138" t="str">
        <x:v>total_time</x:v>
      </x:c>
      <x:c r="E3103" s="139" t="n">
        <x:v>1</x:v>
      </x:c>
    </x:row>
    <x:row r="3104">
      <x:c r="A3104" s="137" t="str">
        <x:v>SA-114-V1</x:v>
      </x:c>
      <x:c r="B3104" s="137" t="str">
        <x:v>günstig</x:v>
      </x:c>
      <x:c r="C3104" s="137" t="str">
        <x:v>cost</x:v>
      </x:c>
      <x:c r="D3104" s="138" t="str">
        <x:v>cost_per_serving</x:v>
      </x:c>
      <x:c r="E3104" s="139" t="n">
        <x:v>1</x:v>
      </x:c>
    </x:row>
    <x:row r="3105">
      <x:c r="A3105" s="137" t="str">
        <x:v>SA-115-V1</x:v>
      </x:c>
      <x:c r="B3105" s="137" t="str">
        <x:v>vegan</x:v>
      </x:c>
      <x:c r="C3105" s="137" t="str">
        <x:v>diet</x:v>
      </x:c>
      <x:c r="D3105" s="138" t="str">
        <x:v>ingredients</x:v>
      </x:c>
      <x:c r="E3105" s="139" t="n">
        <x:v>0.96</x:v>
      </x:c>
    </x:row>
    <x:row r="3106">
      <x:c r="A3106" s="137" t="str">
        <x:v>SA-115-V1</x:v>
      </x:c>
      <x:c r="B3106" s="137" t="str">
        <x:v>nach Zutaten halal-kompatibel</x:v>
      </x:c>
      <x:c r="C3106" s="137" t="str">
        <x:v>halal</x:v>
      </x:c>
      <x:c r="D3106" s="138" t="str">
        <x:v>ingredients</x:v>
      </x:c>
      <x:c r="E3106" s="139" t="n">
        <x:v>0.94</x:v>
      </x:c>
    </x:row>
    <x:row r="3107">
      <x:c r="A3107" s="137" t="str">
        <x:v>SA-115-V1</x:v>
      </x:c>
      <x:c r="B3107" s="137" t="str">
        <x:v>glutenfrei nach Zutaten</x:v>
      </x:c>
      <x:c r="C3107" s="137" t="str">
        <x:v>compatibility</x:v>
      </x:c>
      <x:c r="D3107" s="138" t="str">
        <x:v>ingredients</x:v>
      </x:c>
      <x:c r="E3107" s="139" t="n">
        <x:v>0.9</x:v>
      </x:c>
    </x:row>
    <x:row r="3108">
      <x:c r="A3108" s="137" t="str">
        <x:v>SA-115-V1</x:v>
      </x:c>
      <x:c r="B3108" s="137" t="str">
        <x:v>laktosefrei nach Zutaten</x:v>
      </x:c>
      <x:c r="C3108" s="137" t="str">
        <x:v>compatibility</x:v>
      </x:c>
      <x:c r="D3108" s="138" t="str">
        <x:v>ingredients</x:v>
      </x:c>
      <x:c r="E3108" s="139" t="n">
        <x:v>0.9</x:v>
      </x:c>
    </x:row>
    <x:row r="3109">
      <x:c r="A3109" s="137" t="str">
        <x:v>SA-115-V1</x:v>
      </x:c>
      <x:c r="B3109" s="137" t="str">
        <x:v>nussfrei nach Zutaten</x:v>
      </x:c>
      <x:c r="C3109" s="137" t="str">
        <x:v>compatibility</x:v>
      </x:c>
      <x:c r="D3109" s="138" t="str">
        <x:v>ingredients</x:v>
      </x:c>
      <x:c r="E3109" s="139" t="n">
        <x:v>0.9</x:v>
      </x:c>
    </x:row>
    <x:row r="3110">
      <x:c r="A3110" s="137" t="str">
        <x:v>SA-115-V1</x:v>
      </x:c>
      <x:c r="B3110" s="137" t="str">
        <x:v>eifrei nach Zutaten</x:v>
      </x:c>
      <x:c r="C3110" s="137" t="str">
        <x:v>compatibility</x:v>
      </x:c>
      <x:c r="D3110" s="138" t="str">
        <x:v>ingredients</x:v>
      </x:c>
      <x:c r="E3110" s="139" t="n">
        <x:v>0.9</x:v>
      </x:c>
    </x:row>
    <x:row r="3111">
      <x:c r="A3111" s="137" t="str">
        <x:v>SA-115-V1</x:v>
      </x:c>
      <x:c r="B3111" s="137" t="str">
        <x:v>sojafrei nach Zutaten</x:v>
      </x:c>
      <x:c r="C3111" s="137" t="str">
        <x:v>compatibility</x:v>
      </x:c>
      <x:c r="D3111" s="138" t="str">
        <x:v>ingredients</x:v>
      </x:c>
      <x:c r="E3111" s="139" t="n">
        <x:v>0.9</x:v>
      </x:c>
    </x:row>
    <x:row r="3112">
      <x:c r="A3112" s="137" t="str">
        <x:v>SA-115-V1</x:v>
      </x:c>
      <x:c r="B3112" s="137" t="str">
        <x:v>ballaststoffreich</x:v>
      </x:c>
      <x:c r="C3112" s="137" t="str">
        <x:v>nutrition</x:v>
      </x:c>
      <x:c r="D3112" s="138" t="str">
        <x:v>macros</x:v>
      </x:c>
      <x:c r="E3112" s="139" t="n">
        <x:v>0.9</x:v>
      </x:c>
    </x:row>
    <x:row r="3113">
      <x:c r="A3113" s="137" t="str">
        <x:v>SA-115-V1</x:v>
      </x:c>
      <x:c r="B3113" s="137" t="str">
        <x:v>leicht</x:v>
      </x:c>
      <x:c r="C3113" s="137" t="str">
        <x:v>nutrition</x:v>
      </x:c>
      <x:c r="D3113" s="138" t="str">
        <x:v>macros</x:v>
      </x:c>
      <x:c r="E3113" s="139" t="n">
        <x:v>0.9</x:v>
      </x:c>
    </x:row>
    <x:row r="3114">
      <x:c r="A3114" s="137" t="str">
        <x:v>SA-115-V1</x:v>
      </x:c>
      <x:c r="B3114" s="137" t="str">
        <x:v>leichte Mahlzeit</x:v>
      </x:c>
      <x:c r="C3114" s="137" t="str">
        <x:v>meal_role</x:v>
      </x:c>
      <x:c r="D3114" s="138" t="str">
        <x:v>editorial_rule</x:v>
      </x:c>
      <x:c r="E3114" s="139" t="n">
        <x:v>0.93</x:v>
      </x:c>
    </x:row>
    <x:row r="3115">
      <x:c r="A3115" s="137" t="str">
        <x:v>SA-115-V1</x:v>
      </x:c>
      <x:c r="B3115" s="137" t="str">
        <x:v>Salat</x:v>
      </x:c>
      <x:c r="C3115" s="137" t="str">
        <x:v>dish_type</x:v>
      </x:c>
      <x:c r="D3115" s="138" t="str">
        <x:v>editorial_rule</x:v>
      </x:c>
      <x:c r="E3115" s="139" t="n">
        <x:v>0.9</x:v>
      </x:c>
    </x:row>
    <x:row r="3116">
      <x:c r="A3116" s="137" t="str">
        <x:v>SA-115-V1</x:v>
      </x:c>
      <x:c r="B3116" s="137" t="str">
        <x:v>schnell</x:v>
      </x:c>
      <x:c r="C3116" s="137" t="str">
        <x:v>use_case</x:v>
      </x:c>
      <x:c r="D3116" s="138" t="str">
        <x:v>recipe_properties</x:v>
      </x:c>
      <x:c r="E3116" s="139" t="n">
        <x:v>0.88</x:v>
      </x:c>
    </x:row>
    <x:row r="3117">
      <x:c r="A3117" s="137" t="str">
        <x:v>SA-115-V1</x:v>
      </x:c>
      <x:c r="B3117" s="137" t="str">
        <x:v>kalt essbar</x:v>
      </x:c>
      <x:c r="C3117" s="137" t="str">
        <x:v>use_case</x:v>
      </x:c>
      <x:c r="D3117" s="138" t="str">
        <x:v>recipe_properties</x:v>
      </x:c>
      <x:c r="E3117" s="139" t="n">
        <x:v>0.88</x:v>
      </x:c>
    </x:row>
    <x:row r="3118">
      <x:c r="A3118" s="137" t="str">
        <x:v>SA-115-V1</x:v>
      </x:c>
      <x:c r="B3118" s="137" t="str">
        <x:v>transportierbar</x:v>
      </x:c>
      <x:c r="C3118" s="137" t="str">
        <x:v>use_case</x:v>
      </x:c>
      <x:c r="D3118" s="138" t="str">
        <x:v>recipe_properties</x:v>
      </x:c>
      <x:c r="E3118" s="139" t="n">
        <x:v>0.88</x:v>
      </x:c>
    </x:row>
    <x:row r="3119">
      <x:c r="A3119" s="137" t="str">
        <x:v>SA-115-V1</x:v>
      </x:c>
      <x:c r="B3119" s="137" t="str">
        <x:v>vertraut</x:v>
      </x:c>
      <x:c r="C3119" s="137" t="str">
        <x:v>novelty</x:v>
      </x:c>
      <x:c r="D3119" s="138" t="str">
        <x:v>editorial_rule</x:v>
      </x:c>
      <x:c r="E3119" s="139" t="n">
        <x:v>0.78</x:v>
      </x:c>
    </x:row>
    <x:row r="3120">
      <x:c r="A3120" s="137" t="str">
        <x:v>SA-115-V1</x:v>
      </x:c>
      <x:c r="B3120" s="137" t="str">
        <x:v>normaler Supermarkt</x:v>
      </x:c>
      <x:c r="C3120" s="137" t="str">
        <x:v>availability</x:v>
      </x:c>
      <x:c r="D3120" s="138" t="str">
        <x:v>ingredient_rule</x:v>
      </x:c>
      <x:c r="E3120" s="139" t="n">
        <x:v>0.78</x:v>
      </x:c>
    </x:row>
    <x:row r="3121">
      <x:c r="A3121" s="137" t="str">
        <x:v>SA-115-V1</x:v>
      </x:c>
      <x:c r="B3121" s="137" t="str">
        <x:v>lateinamerikanisch inspiriert</x:v>
      </x:c>
      <x:c r="C3121" s="137" t="str">
        <x:v>region</x:v>
      </x:c>
      <x:c r="D3121" s="138" t="str">
        <x:v>editorial_rule</x:v>
      </x:c>
      <x:c r="E3121" s="139" t="n">
        <x:v>0.78</x:v>
      </x:c>
    </x:row>
    <x:row r="3122">
      <x:c r="A3122" s="137" t="str">
        <x:v>SA-115-V1</x:v>
      </x:c>
      <x:c r="B3122" s="137" t="str">
        <x:v>frisch</x:v>
      </x:c>
      <x:c r="C3122" s="137" t="str">
        <x:v>flavor</x:v>
      </x:c>
      <x:c r="D3122" s="138" t="str">
        <x:v>ingredient_rule</x:v>
      </x:c>
      <x:c r="E3122" s="139" t="n">
        <x:v>0.8</x:v>
      </x:c>
    </x:row>
    <x:row r="3123">
      <x:c r="A3123" s="137" t="str">
        <x:v>SA-115-V1</x:v>
      </x:c>
      <x:c r="B3123" s="137" t="str">
        <x:v>würzig</x:v>
      </x:c>
      <x:c r="C3123" s="137" t="str">
        <x:v>flavor</x:v>
      </x:c>
      <x:c r="D3123" s="138" t="str">
        <x:v>ingredient_rule</x:v>
      </x:c>
      <x:c r="E3123" s="139" t="n">
        <x:v>0.8</x:v>
      </x:c>
    </x:row>
    <x:row r="3124">
      <x:c r="A3124" s="137" t="str">
        <x:v>SA-115-V1</x:v>
      </x:c>
      <x:c r="B3124" s="137" t="str">
        <x:v>säuerlich</x:v>
      </x:c>
      <x:c r="C3124" s="137" t="str">
        <x:v>flavor</x:v>
      </x:c>
      <x:c r="D3124" s="138" t="str">
        <x:v>ingredient_rule</x:v>
      </x:c>
      <x:c r="E3124" s="139" t="n">
        <x:v>0.8</x:v>
      </x:c>
    </x:row>
    <x:row r="3125">
      <x:c r="A3125" s="137" t="str">
        <x:v>SA-115-V1</x:v>
      </x:c>
      <x:c r="B3125" s="137" t="str">
        <x:v>scharf</x:v>
      </x:c>
      <x:c r="C3125" s="137" t="str">
        <x:v>spice</x:v>
      </x:c>
      <x:c r="D3125" s="138" t="str">
        <x:v>ingredient_rule</x:v>
      </x:c>
      <x:c r="E3125" s="139" t="n">
        <x:v>0.85</x:v>
      </x:c>
    </x:row>
    <x:row r="3126">
      <x:c r="A3126" s="137" t="str">
        <x:v>SA-115-V1</x:v>
      </x:c>
      <x:c r="B3126" s="137" t="str">
        <x:v>Sommer</x:v>
      </x:c>
      <x:c r="C3126" s="137" t="str">
        <x:v>season</x:v>
      </x:c>
      <x:c r="D3126" s="138" t="str">
        <x:v>editorial_rule</x:v>
      </x:c>
      <x:c r="E3126" s="139" t="n">
        <x:v>0.72</x:v>
      </x:c>
    </x:row>
    <x:row r="3127">
      <x:c r="A3127" s="137" t="str">
        <x:v>SA-115-V1</x:v>
      </x:c>
      <x:c r="B3127" s="137" t="str">
        <x:v>kalt</x:v>
      </x:c>
      <x:c r="C3127" s="137" t="str">
        <x:v>temperature</x:v>
      </x:c>
      <x:c r="D3127" s="138" t="str">
        <x:v>recipe_properties</x:v>
      </x:c>
      <x:c r="E3127" s="139" t="n">
        <x:v>0.9</x:v>
      </x:c>
    </x:row>
    <x:row r="3128">
      <x:c r="A3128" s="137" t="str">
        <x:v>SA-115-V1</x:v>
      </x:c>
      <x:c r="B3128" s="137" t="str">
        <x:v>Schüssel</x:v>
      </x:c>
      <x:c r="C3128" s="137" t="str">
        <x:v>equipment</x:v>
      </x:c>
      <x:c r="D3128" s="138" t="str">
        <x:v>steps_and_existing_data</x:v>
      </x:c>
      <x:c r="E3128" s="139" t="n">
        <x:v>0.88</x:v>
      </x:c>
    </x:row>
    <x:row r="3129">
      <x:c r="A3129" s="137" t="str">
        <x:v>SA-115-V1</x:v>
      </x:c>
      <x:c r="B3129" s="137" t="str">
        <x:v>mittel</x:v>
      </x:c>
      <x:c r="C3129" s="137" t="str">
        <x:v>difficulty</x:v>
      </x:c>
      <x:c r="D3129" s="138" t="str">
        <x:v>existing_value</x:v>
      </x:c>
      <x:c r="E3129" s="139" t="n">
        <x:v>0.95</x:v>
      </x:c>
    </x:row>
    <x:row r="3130">
      <x:c r="A3130" s="137" t="str">
        <x:v>SA-115-V1</x:v>
      </x:c>
      <x:c r="B3130" s="137" t="str">
        <x:v>sehr schnell</x:v>
      </x:c>
      <x:c r="C3130" s="137" t="str">
        <x:v>time</x:v>
      </x:c>
      <x:c r="D3130" s="138" t="str">
        <x:v>total_time</x:v>
      </x:c>
      <x:c r="E3130" s="139" t="n">
        <x:v>1</x:v>
      </x:c>
    </x:row>
    <x:row r="3131">
      <x:c r="A3131" s="137" t="str">
        <x:v>SA-115-V1</x:v>
      </x:c>
      <x:c r="B3131" s="137" t="str">
        <x:v>günstig</x:v>
      </x:c>
      <x:c r="C3131" s="137" t="str">
        <x:v>cost</x:v>
      </x:c>
      <x:c r="D3131" s="138" t="str">
        <x:v>cost_per_serving</x:v>
      </x:c>
      <x:c r="E3131" s="139" t="n">
        <x:v>1</x:v>
      </x:c>
    </x:row>
    <x:row r="3132">
      <x:c r="A3132" s="137" t="str">
        <x:v>SA-116-V1</x:v>
      </x:c>
      <x:c r="B3132" s="137" t="str">
        <x:v>vegetarisch</x:v>
      </x:c>
      <x:c r="C3132" s="137" t="str">
        <x:v>diet</x:v>
      </x:c>
      <x:c r="D3132" s="138" t="str">
        <x:v>ingredients</x:v>
      </x:c>
      <x:c r="E3132" s="139" t="n">
        <x:v>0.96</x:v>
      </x:c>
    </x:row>
    <x:row r="3133">
      <x:c r="A3133" s="137" t="str">
        <x:v>SA-116-V1</x:v>
      </x:c>
      <x:c r="B3133" s="137" t="str">
        <x:v>nach Zutaten halal-kompatibel</x:v>
      </x:c>
      <x:c r="C3133" s="137" t="str">
        <x:v>halal</x:v>
      </x:c>
      <x:c r="D3133" s="138" t="str">
        <x:v>ingredients</x:v>
      </x:c>
      <x:c r="E3133" s="139" t="n">
        <x:v>0.94</x:v>
      </x:c>
    </x:row>
    <x:row r="3134">
      <x:c r="A3134" s="137" t="str">
        <x:v>SA-116-V1</x:v>
      </x:c>
      <x:c r="B3134" s="137" t="str">
        <x:v>glutenfrei nach Zutaten</x:v>
      </x:c>
      <x:c r="C3134" s="137" t="str">
        <x:v>compatibility</x:v>
      </x:c>
      <x:c r="D3134" s="138" t="str">
        <x:v>ingredients</x:v>
      </x:c>
      <x:c r="E3134" s="139" t="n">
        <x:v>0.9</x:v>
      </x:c>
    </x:row>
    <x:row r="3135">
      <x:c r="A3135" s="137" t="str">
        <x:v>SA-116-V1</x:v>
      </x:c>
      <x:c r="B3135" s="137" t="str">
        <x:v>laktosefrei nach Zutaten</x:v>
      </x:c>
      <x:c r="C3135" s="137" t="str">
        <x:v>compatibility</x:v>
      </x:c>
      <x:c r="D3135" s="138" t="str">
        <x:v>ingredients</x:v>
      </x:c>
      <x:c r="E3135" s="139" t="n">
        <x:v>0.9</x:v>
      </x:c>
    </x:row>
    <x:row r="3136">
      <x:c r="A3136" s="137" t="str">
        <x:v>SA-116-V1</x:v>
      </x:c>
      <x:c r="B3136" s="137" t="str">
        <x:v>nussfrei nach Zutaten</x:v>
      </x:c>
      <x:c r="C3136" s="137" t="str">
        <x:v>compatibility</x:v>
      </x:c>
      <x:c r="D3136" s="138" t="str">
        <x:v>ingredients</x:v>
      </x:c>
      <x:c r="E3136" s="139" t="n">
        <x:v>0.9</x:v>
      </x:c>
    </x:row>
    <x:row r="3137">
      <x:c r="A3137" s="137" t="str">
        <x:v>SA-116-V1</x:v>
      </x:c>
      <x:c r="B3137" s="137" t="str">
        <x:v>enthält Ei</x:v>
      </x:c>
      <x:c r="C3137" s="137" t="str">
        <x:v>compatibility</x:v>
      </x:c>
      <x:c r="D3137" s="138" t="str">
        <x:v>ingredients</x:v>
      </x:c>
      <x:c r="E3137" s="139" t="n">
        <x:v>0.9</x:v>
      </x:c>
    </x:row>
    <x:row r="3138">
      <x:c r="A3138" s="137" t="str">
        <x:v>SA-116-V1</x:v>
      </x:c>
      <x:c r="B3138" s="137" t="str">
        <x:v>sojafrei nach Zutaten</x:v>
      </x:c>
      <x:c r="C3138" s="137" t="str">
        <x:v>compatibility</x:v>
      </x:c>
      <x:c r="D3138" s="138" t="str">
        <x:v>ingredients</x:v>
      </x:c>
      <x:c r="E3138" s="139" t="n">
        <x:v>0.9</x:v>
      </x:c>
    </x:row>
    <x:row r="3139">
      <x:c r="A3139" s="137" t="str">
        <x:v>SA-116-V1</x:v>
      </x:c>
      <x:c r="B3139" s="137" t="str">
        <x:v>ballaststoffreich</x:v>
      </x:c>
      <x:c r="C3139" s="137" t="str">
        <x:v>nutrition</x:v>
      </x:c>
      <x:c r="D3139" s="138" t="str">
        <x:v>macros</x:v>
      </x:c>
      <x:c r="E3139" s="139" t="n">
        <x:v>0.9</x:v>
      </x:c>
    </x:row>
    <x:row r="3140">
      <x:c r="A3140" s="137" t="str">
        <x:v>SA-116-V1</x:v>
      </x:c>
      <x:c r="B3140" s="137" t="str">
        <x:v>leicht</x:v>
      </x:c>
      <x:c r="C3140" s="137" t="str">
        <x:v>nutrition</x:v>
      </x:c>
      <x:c r="D3140" s="138" t="str">
        <x:v>macros</x:v>
      </x:c>
      <x:c r="E3140" s="139" t="n">
        <x:v>0.9</x:v>
      </x:c>
    </x:row>
    <x:row r="3141">
      <x:c r="A3141" s="137" t="str">
        <x:v>SA-116-V1</x:v>
      </x:c>
      <x:c r="B3141" s="137" t="str">
        <x:v>leichte Mahlzeit</x:v>
      </x:c>
      <x:c r="C3141" s="137" t="str">
        <x:v>meal_role</x:v>
      </x:c>
      <x:c r="D3141" s="138" t="str">
        <x:v>editorial_rule</x:v>
      </x:c>
      <x:c r="E3141" s="139" t="n">
        <x:v>0.93</x:v>
      </x:c>
    </x:row>
    <x:row r="3142">
      <x:c r="A3142" s="137" t="str">
        <x:v>SA-116-V1</x:v>
      </x:c>
      <x:c r="B3142" s="137" t="str">
        <x:v>Eiergericht</x:v>
      </x:c>
      <x:c r="C3142" s="137" t="str">
        <x:v>dish_type</x:v>
      </x:c>
      <x:c r="D3142" s="138" t="str">
        <x:v>editorial_rule</x:v>
      </x:c>
      <x:c r="E3142" s="139" t="n">
        <x:v>0.9</x:v>
      </x:c>
    </x:row>
    <x:row r="3143">
      <x:c r="A3143" s="137" t="str">
        <x:v>SA-116-V1</x:v>
      </x:c>
      <x:c r="B3143" s="137" t="str">
        <x:v>schnell</x:v>
      </x:c>
      <x:c r="C3143" s="137" t="str">
        <x:v>use_case</x:v>
      </x:c>
      <x:c r="D3143" s="138" t="str">
        <x:v>recipe_properties</x:v>
      </x:c>
      <x:c r="E3143" s="139" t="n">
        <x:v>0.88</x:v>
      </x:c>
    </x:row>
    <x:row r="3144">
      <x:c r="A3144" s="137" t="str">
        <x:v>SA-116-V1</x:v>
      </x:c>
      <x:c r="B3144" s="137" t="str">
        <x:v>kalt essbar</x:v>
      </x:c>
      <x:c r="C3144" s="137" t="str">
        <x:v>use_case</x:v>
      </x:c>
      <x:c r="D3144" s="138" t="str">
        <x:v>recipe_properties</x:v>
      </x:c>
      <x:c r="E3144" s="139" t="n">
        <x:v>0.88</x:v>
      </x:c>
    </x:row>
    <x:row r="3145">
      <x:c r="A3145" s="137" t="str">
        <x:v>SA-116-V1</x:v>
      </x:c>
      <x:c r="B3145" s="137" t="str">
        <x:v>transportierbar</x:v>
      </x:c>
      <x:c r="C3145" s="137" t="str">
        <x:v>use_case</x:v>
      </x:c>
      <x:c r="D3145" s="138" t="str">
        <x:v>recipe_properties</x:v>
      </x:c>
      <x:c r="E3145" s="139" t="n">
        <x:v>0.88</x:v>
      </x:c>
    </x:row>
    <x:row r="3146">
      <x:c r="A3146" s="137" t="str">
        <x:v>SA-116-V1</x:v>
      </x:c>
      <x:c r="B3146" s="137" t="str">
        <x:v>abwechslungsreich</x:v>
      </x:c>
      <x:c r="C3146" s="137" t="str">
        <x:v>novelty</x:v>
      </x:c>
      <x:c r="D3146" s="138" t="str">
        <x:v>editorial_rule</x:v>
      </x:c>
      <x:c r="E3146" s="139" t="n">
        <x:v>0.78</x:v>
      </x:c>
    </x:row>
    <x:row r="3147">
      <x:c r="A3147" s="137" t="str">
        <x:v>SA-116-V1</x:v>
      </x:c>
      <x:c r="B3147" s="137" t="str">
        <x:v>großer Supermarkt empfohlen</x:v>
      </x:c>
      <x:c r="C3147" s="137" t="str">
        <x:v>availability</x:v>
      </x:c>
      <x:c r="D3147" s="138" t="str">
        <x:v>ingredient_rule</x:v>
      </x:c>
      <x:c r="E3147" s="139" t="n">
        <x:v>0.78</x:v>
      </x:c>
    </x:row>
    <x:row r="3148">
      <x:c r="A3148" s="137" t="str">
        <x:v>SA-116-V1</x:v>
      </x:c>
      <x:c r="B3148" s="137" t="str">
        <x:v>nordafrikanisch inspiriert</x:v>
      </x:c>
      <x:c r="C3148" s="137" t="str">
        <x:v>region</x:v>
      </x:c>
      <x:c r="D3148" s="138" t="str">
        <x:v>editorial_rule</x:v>
      </x:c>
      <x:c r="E3148" s="139" t="n">
        <x:v>0.78</x:v>
      </x:c>
    </x:row>
    <x:row r="3149">
      <x:c r="A3149" s="137" t="str">
        <x:v>SA-116-V1</x:v>
      </x:c>
      <x:c r="B3149" s="137" t="str">
        <x:v>frisch</x:v>
      </x:c>
      <x:c r="C3149" s="137" t="str">
        <x:v>flavor</x:v>
      </x:c>
      <x:c r="D3149" s="138" t="str">
        <x:v>ingredient_rule</x:v>
      </x:c>
      <x:c r="E3149" s="139" t="n">
        <x:v>0.8</x:v>
      </x:c>
    </x:row>
    <x:row r="3150">
      <x:c r="A3150" s="137" t="str">
        <x:v>SA-116-V1</x:v>
      </x:c>
      <x:c r="B3150" s="137" t="str">
        <x:v>würzig</x:v>
      </x:c>
      <x:c r="C3150" s="137" t="str">
        <x:v>flavor</x:v>
      </x:c>
      <x:c r="D3150" s="138" t="str">
        <x:v>ingredient_rule</x:v>
      </x:c>
      <x:c r="E3150" s="139" t="n">
        <x:v>0.8</x:v>
      </x:c>
    </x:row>
    <x:row r="3151">
      <x:c r="A3151" s="137" t="str">
        <x:v>SA-116-V1</x:v>
      </x:c>
      <x:c r="B3151" s="137" t="str">
        <x:v>säuerlich</x:v>
      </x:c>
      <x:c r="C3151" s="137" t="str">
        <x:v>flavor</x:v>
      </x:c>
      <x:c r="D3151" s="138" t="str">
        <x:v>ingredient_rule</x:v>
      </x:c>
      <x:c r="E3151" s="139" t="n">
        <x:v>0.8</x:v>
      </x:c>
    </x:row>
    <x:row r="3152">
      <x:c r="A3152" s="137" t="str">
        <x:v>SA-116-V1</x:v>
      </x:c>
      <x:c r="B3152" s="137" t="str">
        <x:v>scharf</x:v>
      </x:c>
      <x:c r="C3152" s="137" t="str">
        <x:v>spice</x:v>
      </x:c>
      <x:c r="D3152" s="138" t="str">
        <x:v>ingredient_rule</x:v>
      </x:c>
      <x:c r="E3152" s="139" t="n">
        <x:v>0.85</x:v>
      </x:c>
    </x:row>
    <x:row r="3153">
      <x:c r="A3153" s="137" t="str">
        <x:v>SA-116-V1</x:v>
      </x:c>
      <x:c r="B3153" s="137" t="str">
        <x:v>ganzjährig</x:v>
      </x:c>
      <x:c r="C3153" s="137" t="str">
        <x:v>season</x:v>
      </x:c>
      <x:c r="D3153" s="138" t="str">
        <x:v>editorial_rule</x:v>
      </x:c>
      <x:c r="E3153" s="139" t="n">
        <x:v>0.72</x:v>
      </x:c>
    </x:row>
    <x:row r="3154">
      <x:c r="A3154" s="137" t="str">
        <x:v>SA-116-V1</x:v>
      </x:c>
      <x:c r="B3154" s="137" t="str">
        <x:v>kalt</x:v>
      </x:c>
      <x:c r="C3154" s="137" t="str">
        <x:v>temperature</x:v>
      </x:c>
      <x:c r="D3154" s="138" t="str">
        <x:v>recipe_properties</x:v>
      </x:c>
      <x:c r="E3154" s="139" t="n">
        <x:v>0.9</x:v>
      </x:c>
    </x:row>
    <x:row r="3155">
      <x:c r="A3155" s="137" t="str">
        <x:v>SA-116-V1</x:v>
      </x:c>
      <x:c r="B3155" s="137" t="str">
        <x:v>Schüssel</x:v>
      </x:c>
      <x:c r="C3155" s="137" t="str">
        <x:v>equipment</x:v>
      </x:c>
      <x:c r="D3155" s="138" t="str">
        <x:v>steps_and_existing_data</x:v>
      </x:c>
      <x:c r="E3155" s="139" t="n">
        <x:v>0.88</x:v>
      </x:c>
    </x:row>
    <x:row r="3156">
      <x:c r="A3156" s="137" t="str">
        <x:v>SA-116-V1</x:v>
      </x:c>
      <x:c r="B3156" s="137" t="str">
        <x:v>Topf</x:v>
      </x:c>
      <x:c r="C3156" s="137" t="str">
        <x:v>equipment</x:v>
      </x:c>
      <x:c r="D3156" s="138" t="str">
        <x:v>steps_and_existing_data</x:v>
      </x:c>
      <x:c r="E3156" s="139" t="n">
        <x:v>0.88</x:v>
      </x:c>
    </x:row>
    <x:row r="3157">
      <x:c r="A3157" s="137" t="str">
        <x:v>SA-116-V1</x:v>
      </x:c>
      <x:c r="B3157" s="137" t="str">
        <x:v>Pfanne</x:v>
      </x:c>
      <x:c r="C3157" s="137" t="str">
        <x:v>equipment</x:v>
      </x:c>
      <x:c r="D3157" s="138" t="str">
        <x:v>steps_and_existing_data</x:v>
      </x:c>
      <x:c r="E3157" s="139" t="n">
        <x:v>0.88</x:v>
      </x:c>
    </x:row>
    <x:row r="3158">
      <x:c r="A3158" s="137" t="str">
        <x:v>SA-116-V1</x:v>
      </x:c>
      <x:c r="B3158" s="137" t="str">
        <x:v>mittel</x:v>
      </x:c>
      <x:c r="C3158" s="137" t="str">
        <x:v>difficulty</x:v>
      </x:c>
      <x:c r="D3158" s="138" t="str">
        <x:v>existing_value</x:v>
      </x:c>
      <x:c r="E3158" s="139" t="n">
        <x:v>0.95</x:v>
      </x:c>
    </x:row>
    <x:row r="3159">
      <x:c r="A3159" s="137" t="str">
        <x:v>SA-116-V1</x:v>
      </x:c>
      <x:c r="B3159" s="137" t="str">
        <x:v>sehr schnell</x:v>
      </x:c>
      <x:c r="C3159" s="137" t="str">
        <x:v>time</x:v>
      </x:c>
      <x:c r="D3159" s="138" t="str">
        <x:v>total_time</x:v>
      </x:c>
      <x:c r="E3159" s="139" t="n">
        <x:v>1</x:v>
      </x:c>
    </x:row>
    <x:row r="3160">
      <x:c r="A3160" s="137" t="str">
        <x:v>SA-116-V1</x:v>
      </x:c>
      <x:c r="B3160" s="137" t="str">
        <x:v>mittel</x:v>
      </x:c>
      <x:c r="C3160" s="137" t="str">
        <x:v>cost</x:v>
      </x:c>
      <x:c r="D3160" s="138" t="str">
        <x:v>cost_per_serving</x:v>
      </x:c>
      <x:c r="E3160" s="139" t="n">
        <x:v>1</x:v>
      </x:c>
    </x:row>
    <x:row r="3161">
      <x:c r="A3161" s="137" t="str">
        <x:v>SA-117-V1</x:v>
      </x:c>
      <x:c r="B3161" s="137" t="str">
        <x:v>pescetarisch</x:v>
      </x:c>
      <x:c r="C3161" s="137" t="str">
        <x:v>diet</x:v>
      </x:c>
      <x:c r="D3161" s="138" t="str">
        <x:v>ingredients</x:v>
      </x:c>
      <x:c r="E3161" s="139" t="n">
        <x:v>0.96</x:v>
      </x:c>
    </x:row>
    <x:row r="3162">
      <x:c r="A3162" s="137" t="str">
        <x:v>SA-117-V1</x:v>
      </x:c>
      <x:c r="B3162" s="137" t="str">
        <x:v>nach Zutaten halal-kompatibel</x:v>
      </x:c>
      <x:c r="C3162" s="137" t="str">
        <x:v>halal</x:v>
      </x:c>
      <x:c r="D3162" s="138" t="str">
        <x:v>ingredients</x:v>
      </x:c>
      <x:c r="E3162" s="139" t="n">
        <x:v>0.94</x:v>
      </x:c>
    </x:row>
    <x:row r="3163">
      <x:c r="A3163" s="137" t="str">
        <x:v>SA-117-V1</x:v>
      </x:c>
      <x:c r="B3163" s="137" t="str">
        <x:v>glutenfrei nach Zutaten</x:v>
      </x:c>
      <x:c r="C3163" s="137" t="str">
        <x:v>compatibility</x:v>
      </x:c>
      <x:c r="D3163" s="138" t="str">
        <x:v>ingredients</x:v>
      </x:c>
      <x:c r="E3163" s="139" t="n">
        <x:v>0.9</x:v>
      </x:c>
    </x:row>
    <x:row r="3164">
      <x:c r="A3164" s="137" t="str">
        <x:v>SA-117-V1</x:v>
      </x:c>
      <x:c r="B3164" s="137" t="str">
        <x:v>laktosefrei nach Zutaten</x:v>
      </x:c>
      <x:c r="C3164" s="137" t="str">
        <x:v>compatibility</x:v>
      </x:c>
      <x:c r="D3164" s="138" t="str">
        <x:v>ingredients</x:v>
      </x:c>
      <x:c r="E3164" s="139" t="n">
        <x:v>0.9</x:v>
      </x:c>
    </x:row>
    <x:row r="3165">
      <x:c r="A3165" s="137" t="str">
        <x:v>SA-117-V1</x:v>
      </x:c>
      <x:c r="B3165" s="137" t="str">
        <x:v>nussfrei nach Zutaten</x:v>
      </x:c>
      <x:c r="C3165" s="137" t="str">
        <x:v>compatibility</x:v>
      </x:c>
      <x:c r="D3165" s="138" t="str">
        <x:v>ingredients</x:v>
      </x:c>
      <x:c r="E3165" s="139" t="n">
        <x:v>0.9</x:v>
      </x:c>
    </x:row>
    <x:row r="3166">
      <x:c r="A3166" s="137" t="str">
        <x:v>SA-117-V1</x:v>
      </x:c>
      <x:c r="B3166" s="137" t="str">
        <x:v>eifrei nach Zutaten</x:v>
      </x:c>
      <x:c r="C3166" s="137" t="str">
        <x:v>compatibility</x:v>
      </x:c>
      <x:c r="D3166" s="138" t="str">
        <x:v>ingredients</x:v>
      </x:c>
      <x:c r="E3166" s="139" t="n">
        <x:v>0.9</x:v>
      </x:c>
    </x:row>
    <x:row r="3167">
      <x:c r="A3167" s="137" t="str">
        <x:v>SA-117-V1</x:v>
      </x:c>
      <x:c r="B3167" s="137" t="str">
        <x:v>sojafrei nach Zutaten</x:v>
      </x:c>
      <x:c r="C3167" s="137" t="str">
        <x:v>compatibility</x:v>
      </x:c>
      <x:c r="D3167" s="138" t="str">
        <x:v>ingredients</x:v>
      </x:c>
      <x:c r="E3167" s="139" t="n">
        <x:v>0.9</x:v>
      </x:c>
    </x:row>
    <x:row r="3168">
      <x:c r="A3168" s="137" t="str">
        <x:v>SA-117-V1</x:v>
      </x:c>
      <x:c r="B3168" s="137" t="str">
        <x:v>proteinbetont</x:v>
      </x:c>
      <x:c r="C3168" s="137" t="str">
        <x:v>nutrition</x:v>
      </x:c>
      <x:c r="D3168" s="138" t="str">
        <x:v>macros</x:v>
      </x:c>
      <x:c r="E3168" s="139" t="n">
        <x:v>0.9</x:v>
      </x:c>
    </x:row>
    <x:row r="3169">
      <x:c r="A3169" s="137" t="str">
        <x:v>SA-117-V1</x:v>
      </x:c>
      <x:c r="B3169" s="137" t="str">
        <x:v>ballaststoffreich</x:v>
      </x:c>
      <x:c r="C3169" s="137" t="str">
        <x:v>nutrition</x:v>
      </x:c>
      <x:c r="D3169" s="138" t="str">
        <x:v>macros</x:v>
      </x:c>
      <x:c r="E3169" s="139" t="n">
        <x:v>0.9</x:v>
      </x:c>
    </x:row>
    <x:row r="3170">
      <x:c r="A3170" s="137" t="str">
        <x:v>SA-117-V1</x:v>
      </x:c>
      <x:c r="B3170" s="137" t="str">
        <x:v>ausgewogen</x:v>
      </x:c>
      <x:c r="C3170" s="137" t="str">
        <x:v>nutrition</x:v>
      </x:c>
      <x:c r="D3170" s="138" t="str">
        <x:v>macros</x:v>
      </x:c>
      <x:c r="E3170" s="139" t="n">
        <x:v>0.9</x:v>
      </x:c>
    </x:row>
    <x:row r="3171">
      <x:c r="A3171" s="137" t="str">
        <x:v>SA-117-V1</x:v>
      </x:c>
      <x:c r="B3171" s="137" t="str">
        <x:v>Hauptmahlzeit</x:v>
      </x:c>
      <x:c r="C3171" s="137" t="str">
        <x:v>meal_role</x:v>
      </x:c>
      <x:c r="D3171" s="138" t="str">
        <x:v>editorial_rule</x:v>
      </x:c>
      <x:c r="E3171" s="139" t="n">
        <x:v>0.93</x:v>
      </x:c>
    </x:row>
    <x:row r="3172">
      <x:c r="A3172" s="137" t="str">
        <x:v>SA-117-V1</x:v>
      </x:c>
      <x:c r="B3172" s="137" t="str">
        <x:v>Pasta/Nudeln</x:v>
      </x:c>
      <x:c r="C3172" s="137" t="str">
        <x:v>dish_type</x:v>
      </x:c>
      <x:c r="D3172" s="138" t="str">
        <x:v>editorial_rule</x:v>
      </x:c>
      <x:c r="E3172" s="139" t="n">
        <x:v>0.9</x:v>
      </x:c>
    </x:row>
    <x:row r="3173">
      <x:c r="A3173" s="137" t="str">
        <x:v>SA-117-V1</x:v>
      </x:c>
      <x:c r="B3173" s="137" t="str">
        <x:v>schnell</x:v>
      </x:c>
      <x:c r="C3173" s="137" t="str">
        <x:v>use_case</x:v>
      </x:c>
      <x:c r="D3173" s="138" t="str">
        <x:v>recipe_properties</x:v>
      </x:c>
      <x:c r="E3173" s="139" t="n">
        <x:v>0.88</x:v>
      </x:c>
    </x:row>
    <x:row r="3174">
      <x:c r="A3174" s="137" t="str">
        <x:v>SA-117-V1</x:v>
      </x:c>
      <x:c r="B3174" s="137" t="str">
        <x:v>kalt essbar</x:v>
      </x:c>
      <x:c r="C3174" s="137" t="str">
        <x:v>use_case</x:v>
      </x:c>
      <x:c r="D3174" s="138" t="str">
        <x:v>recipe_properties</x:v>
      </x:c>
      <x:c r="E3174" s="139" t="n">
        <x:v>0.88</x:v>
      </x:c>
    </x:row>
    <x:row r="3175">
      <x:c r="A3175" s="137" t="str">
        <x:v>SA-117-V1</x:v>
      </x:c>
      <x:c r="B3175" s="137" t="str">
        <x:v>transportierbar</x:v>
      </x:c>
      <x:c r="C3175" s="137" t="str">
        <x:v>use_case</x:v>
      </x:c>
      <x:c r="D3175" s="138" t="str">
        <x:v>recipe_properties</x:v>
      </x:c>
      <x:c r="E3175" s="139" t="n">
        <x:v>0.88</x:v>
      </x:c>
    </x:row>
    <x:row r="3176">
      <x:c r="A3176" s="137" t="str">
        <x:v>SA-117-V1</x:v>
      </x:c>
      <x:c r="B3176" s="137" t="str">
        <x:v>vertraut</x:v>
      </x:c>
      <x:c r="C3176" s="137" t="str">
        <x:v>novelty</x:v>
      </x:c>
      <x:c r="D3176" s="138" t="str">
        <x:v>editorial_rule</x:v>
      </x:c>
      <x:c r="E3176" s="139" t="n">
        <x:v>0.78</x:v>
      </x:c>
    </x:row>
    <x:row r="3177">
      <x:c r="A3177" s="137" t="str">
        <x:v>SA-117-V1</x:v>
      </x:c>
      <x:c r="B3177" s="137" t="str">
        <x:v>normaler Supermarkt</x:v>
      </x:c>
      <x:c r="C3177" s="137" t="str">
        <x:v>availability</x:v>
      </x:c>
      <x:c r="D3177" s="138" t="str">
        <x:v>ingredient_rule</x:v>
      </x:c>
      <x:c r="E3177" s="139" t="n">
        <x:v>0.78</x:v>
      </x:c>
    </x:row>
    <x:row r="3178">
      <x:c r="A3178" s="137" t="str">
        <x:v>SA-117-V1</x:v>
      </x:c>
      <x:c r="B3178" s="137" t="str">
        <x:v>südostasiatisch inspiriert</x:v>
      </x:c>
      <x:c r="C3178" s="137" t="str">
        <x:v>region</x:v>
      </x:c>
      <x:c r="D3178" s="138" t="str">
        <x:v>editorial_rule</x:v>
      </x:c>
      <x:c r="E3178" s="139" t="n">
        <x:v>0.78</x:v>
      </x:c>
    </x:row>
    <x:row r="3179">
      <x:c r="A3179" s="137" t="str">
        <x:v>SA-117-V1</x:v>
      </x:c>
      <x:c r="B3179" s="137" t="str">
        <x:v>frisch</x:v>
      </x:c>
      <x:c r="C3179" s="137" t="str">
        <x:v>flavor</x:v>
      </x:c>
      <x:c r="D3179" s="138" t="str">
        <x:v>ingredient_rule</x:v>
      </x:c>
      <x:c r="E3179" s="139" t="n">
        <x:v>0.8</x:v>
      </x:c>
    </x:row>
    <x:row r="3180">
      <x:c r="A3180" s="137" t="str">
        <x:v>SA-117-V1</x:v>
      </x:c>
      <x:c r="B3180" s="137" t="str">
        <x:v>mild</x:v>
      </x:c>
      <x:c r="C3180" s="137" t="str">
        <x:v>spice</x:v>
      </x:c>
      <x:c r="D3180" s="138" t="str">
        <x:v>ingredient_rule</x:v>
      </x:c>
      <x:c r="E3180" s="139" t="n">
        <x:v>0.85</x:v>
      </x:c>
    </x:row>
    <x:row r="3181">
      <x:c r="A3181" s="137" t="str">
        <x:v>SA-117-V1</x:v>
      </x:c>
      <x:c r="B3181" s="137" t="str">
        <x:v>Frühling</x:v>
      </x:c>
      <x:c r="C3181" s="137" t="str">
        <x:v>season</x:v>
      </x:c>
      <x:c r="D3181" s="138" t="str">
        <x:v>editorial_rule</x:v>
      </x:c>
      <x:c r="E3181" s="139" t="n">
        <x:v>0.72</x:v>
      </x:c>
    </x:row>
    <x:row r="3182">
      <x:c r="A3182" s="137" t="str">
        <x:v>SA-117-V1</x:v>
      </x:c>
      <x:c r="B3182" s="137" t="str">
        <x:v>kalt</x:v>
      </x:c>
      <x:c r="C3182" s="137" t="str">
        <x:v>temperature</x:v>
      </x:c>
      <x:c r="D3182" s="138" t="str">
        <x:v>recipe_properties</x:v>
      </x:c>
      <x:c r="E3182" s="139" t="n">
        <x:v>0.9</x:v>
      </x:c>
    </x:row>
    <x:row r="3183">
      <x:c r="A3183" s="137" t="str">
        <x:v>SA-117-V1</x:v>
      </x:c>
      <x:c r="B3183" s="137" t="str">
        <x:v>Schüssel</x:v>
      </x:c>
      <x:c r="C3183" s="137" t="str">
        <x:v>equipment</x:v>
      </x:c>
      <x:c r="D3183" s="138" t="str">
        <x:v>steps_and_existing_data</x:v>
      </x:c>
      <x:c r="E3183" s="139" t="n">
        <x:v>0.88</x:v>
      </x:c>
    </x:row>
    <x:row r="3184">
      <x:c r="A3184" s="137" t="str">
        <x:v>SA-117-V1</x:v>
      </x:c>
      <x:c r="B3184" s="137" t="str">
        <x:v>Topf</x:v>
      </x:c>
      <x:c r="C3184" s="137" t="str">
        <x:v>equipment</x:v>
      </x:c>
      <x:c r="D3184" s="138" t="str">
        <x:v>steps_and_existing_data</x:v>
      </x:c>
      <x:c r="E3184" s="139" t="n">
        <x:v>0.88</x:v>
      </x:c>
    </x:row>
    <x:row r="3185">
      <x:c r="A3185" s="137" t="str">
        <x:v>SA-117-V1</x:v>
      </x:c>
      <x:c r="B3185" s="137" t="str">
        <x:v>mittel</x:v>
      </x:c>
      <x:c r="C3185" s="137" t="str">
        <x:v>difficulty</x:v>
      </x:c>
      <x:c r="D3185" s="138" t="str">
        <x:v>existing_value</x:v>
      </x:c>
      <x:c r="E3185" s="139" t="n">
        <x:v>0.95</x:v>
      </x:c>
    </x:row>
    <x:row r="3186">
      <x:c r="A3186" s="137" t="str">
        <x:v>SA-117-V1</x:v>
      </x:c>
      <x:c r="B3186" s="137" t="str">
        <x:v>sehr schnell</x:v>
      </x:c>
      <x:c r="C3186" s="137" t="str">
        <x:v>time</x:v>
      </x:c>
      <x:c r="D3186" s="138" t="str">
        <x:v>total_time</x:v>
      </x:c>
      <x:c r="E3186" s="139" t="n">
        <x:v>1</x:v>
      </x:c>
    </x:row>
    <x:row r="3187">
      <x:c r="A3187" s="137" t="str">
        <x:v>SA-117-V1</x:v>
      </x:c>
      <x:c r="B3187" s="137" t="str">
        <x:v>günstig</x:v>
      </x:c>
      <x:c r="C3187" s="137" t="str">
        <x:v>cost</x:v>
      </x:c>
      <x:c r="D3187" s="138" t="str">
        <x:v>cost_per_serving</x:v>
      </x:c>
      <x:c r="E3187" s="139" t="n">
        <x:v>1</x:v>
      </x:c>
    </x:row>
    <x:row r="3188">
      <x:c r="A3188" s="137" t="str">
        <x:v>SA-118-V1</x:v>
      </x:c>
      <x:c r="B3188" s="137" t="str">
        <x:v>vegan</x:v>
      </x:c>
      <x:c r="C3188" s="137" t="str">
        <x:v>diet</x:v>
      </x:c>
      <x:c r="D3188" s="138" t="str">
        <x:v>ingredients</x:v>
      </x:c>
      <x:c r="E3188" s="139" t="n">
        <x:v>0.96</x:v>
      </x:c>
    </x:row>
    <x:row r="3189">
      <x:c r="A3189" s="137" t="str">
        <x:v>SA-118-V1</x:v>
      </x:c>
      <x:c r="B3189" s="137" t="str">
        <x:v>nach Zutaten halal-kompatibel</x:v>
      </x:c>
      <x:c r="C3189" s="137" t="str">
        <x:v>halal</x:v>
      </x:c>
      <x:c r="D3189" s="138" t="str">
        <x:v>ingredients</x:v>
      </x:c>
      <x:c r="E3189" s="139" t="n">
        <x:v>0.94</x:v>
      </x:c>
    </x:row>
    <x:row r="3190">
      <x:c r="A3190" s="137" t="str">
        <x:v>SA-118-V1</x:v>
      </x:c>
      <x:c r="B3190" s="137" t="str">
        <x:v>glutenfrei nach Zutaten</x:v>
      </x:c>
      <x:c r="C3190" s="137" t="str">
        <x:v>compatibility</x:v>
      </x:c>
      <x:c r="D3190" s="138" t="str">
        <x:v>ingredients</x:v>
      </x:c>
      <x:c r="E3190" s="139" t="n">
        <x:v>0.9</x:v>
      </x:c>
    </x:row>
    <x:row r="3191">
      <x:c r="A3191" s="137" t="str">
        <x:v>SA-118-V1</x:v>
      </x:c>
      <x:c r="B3191" s="137" t="str">
        <x:v>laktosefrei nach Zutaten</x:v>
      </x:c>
      <x:c r="C3191" s="137" t="str">
        <x:v>compatibility</x:v>
      </x:c>
      <x:c r="D3191" s="138" t="str">
        <x:v>ingredients</x:v>
      </x:c>
      <x:c r="E3191" s="139" t="n">
        <x:v>0.9</x:v>
      </x:c>
    </x:row>
    <x:row r="3192">
      <x:c r="A3192" s="137" t="str">
        <x:v>SA-118-V1</x:v>
      </x:c>
      <x:c r="B3192" s="137" t="str">
        <x:v>nussfrei nach Zutaten</x:v>
      </x:c>
      <x:c r="C3192" s="137" t="str">
        <x:v>compatibility</x:v>
      </x:c>
      <x:c r="D3192" s="138" t="str">
        <x:v>ingredients</x:v>
      </x:c>
      <x:c r="E3192" s="139" t="n">
        <x:v>0.9</x:v>
      </x:c>
    </x:row>
    <x:row r="3193">
      <x:c r="A3193" s="137" t="str">
        <x:v>SA-118-V1</x:v>
      </x:c>
      <x:c r="B3193" s="137" t="str">
        <x:v>eifrei nach Zutaten</x:v>
      </x:c>
      <x:c r="C3193" s="137" t="str">
        <x:v>compatibility</x:v>
      </x:c>
      <x:c r="D3193" s="138" t="str">
        <x:v>ingredients</x:v>
      </x:c>
      <x:c r="E3193" s="139" t="n">
        <x:v>0.9</x:v>
      </x:c>
    </x:row>
    <x:row r="3194">
      <x:c r="A3194" s="137" t="str">
        <x:v>SA-118-V1</x:v>
      </x:c>
      <x:c r="B3194" s="137" t="str">
        <x:v>sojafrei nach Zutaten</x:v>
      </x:c>
      <x:c r="C3194" s="137" t="str">
        <x:v>compatibility</x:v>
      </x:c>
      <x:c r="D3194" s="138" t="str">
        <x:v>ingredients</x:v>
      </x:c>
      <x:c r="E3194" s="139" t="n">
        <x:v>0.9</x:v>
      </x:c>
    </x:row>
    <x:row r="3195">
      <x:c r="A3195" s="137" t="str">
        <x:v>SA-118-V1</x:v>
      </x:c>
      <x:c r="B3195" s="137" t="str">
        <x:v>leicht</x:v>
      </x:c>
      <x:c r="C3195" s="137" t="str">
        <x:v>nutrition</x:v>
      </x:c>
      <x:c r="D3195" s="138" t="str">
        <x:v>macros</x:v>
      </x:c>
      <x:c r="E3195" s="139" t="n">
        <x:v>0.9</x:v>
      </x:c>
    </x:row>
    <x:row r="3196">
      <x:c r="A3196" s="137" t="str">
        <x:v>SA-118-V1</x:v>
      </x:c>
      <x:c r="B3196" s="137" t="str">
        <x:v>leichte Mahlzeit</x:v>
      </x:c>
      <x:c r="C3196" s="137" t="str">
        <x:v>meal_role</x:v>
      </x:c>
      <x:c r="D3196" s="138" t="str">
        <x:v>editorial_rule</x:v>
      </x:c>
      <x:c r="E3196" s="139" t="n">
        <x:v>0.93</x:v>
      </x:c>
    </x:row>
    <x:row r="3197">
      <x:c r="A3197" s="137" t="str">
        <x:v>SA-118-V1</x:v>
      </x:c>
      <x:c r="B3197" s="137" t="str">
        <x:v>Pfannengericht/sonstiges</x:v>
      </x:c>
      <x:c r="C3197" s="137" t="str">
        <x:v>dish_type</x:v>
      </x:c>
      <x:c r="D3197" s="138" t="str">
        <x:v>editorial_rule</x:v>
      </x:c>
      <x:c r="E3197" s="139" t="n">
        <x:v>0.9</x:v>
      </x:c>
    </x:row>
    <x:row r="3198">
      <x:c r="A3198" s="137" t="str">
        <x:v>SA-118-V1</x:v>
      </x:c>
      <x:c r="B3198" s="137" t="str">
        <x:v>schnell</x:v>
      </x:c>
      <x:c r="C3198" s="137" t="str">
        <x:v>use_case</x:v>
      </x:c>
      <x:c r="D3198" s="138" t="str">
        <x:v>recipe_properties</x:v>
      </x:c>
      <x:c r="E3198" s="139" t="n">
        <x:v>0.88</x:v>
      </x:c>
    </x:row>
    <x:row r="3199">
      <x:c r="A3199" s="137" t="str">
        <x:v>SA-118-V1</x:v>
      </x:c>
      <x:c r="B3199" s="137" t="str">
        <x:v>kalt essbar</x:v>
      </x:c>
      <x:c r="C3199" s="137" t="str">
        <x:v>use_case</x:v>
      </x:c>
      <x:c r="D3199" s="138" t="str">
        <x:v>recipe_properties</x:v>
      </x:c>
      <x:c r="E3199" s="139" t="n">
        <x:v>0.88</x:v>
      </x:c>
    </x:row>
    <x:row r="3200">
      <x:c r="A3200" s="137" t="str">
        <x:v>SA-118-V1</x:v>
      </x:c>
      <x:c r="B3200" s="137" t="str">
        <x:v>transportierbar</x:v>
      </x:c>
      <x:c r="C3200" s="137" t="str">
        <x:v>use_case</x:v>
      </x:c>
      <x:c r="D3200" s="138" t="str">
        <x:v>recipe_properties</x:v>
      </x:c>
      <x:c r="E3200" s="139" t="n">
        <x:v>0.88</x:v>
      </x:c>
    </x:row>
    <x:row r="3201">
      <x:c r="A3201" s="137" t="str">
        <x:v>SA-118-V1</x:v>
      </x:c>
      <x:c r="B3201" s="137" t="str">
        <x:v>vertraut</x:v>
      </x:c>
      <x:c r="C3201" s="137" t="str">
        <x:v>novelty</x:v>
      </x:c>
      <x:c r="D3201" s="138" t="str">
        <x:v>editorial_rule</x:v>
      </x:c>
      <x:c r="E3201" s="139" t="n">
        <x:v>0.78</x:v>
      </x:c>
    </x:row>
    <x:row r="3202">
      <x:c r="A3202" s="137" t="str">
        <x:v>SA-118-V1</x:v>
      </x:c>
      <x:c r="B3202" s="137" t="str">
        <x:v>normaler Supermarkt</x:v>
      </x:c>
      <x:c r="C3202" s="137" t="str">
        <x:v>availability</x:v>
      </x:c>
      <x:c r="D3202" s="138" t="str">
        <x:v>ingredient_rule</x:v>
      </x:c>
      <x:c r="E3202" s="139" t="n">
        <x:v>0.78</x:v>
      </x:c>
    </x:row>
    <x:row r="3203">
      <x:c r="A3203" s="137" t="str">
        <x:v>SA-118-V1</x:v>
      </x:c>
      <x:c r="B3203" s="137" t="str">
        <x:v>international/modern</x:v>
      </x:c>
      <x:c r="C3203" s="137" t="str">
        <x:v>region</x:v>
      </x:c>
      <x:c r="D3203" s="138" t="str">
        <x:v>editorial_rule</x:v>
      </x:c>
      <x:c r="E3203" s="139" t="n">
        <x:v>0.78</x:v>
      </x:c>
    </x:row>
    <x:row r="3204">
      <x:c r="A3204" s="137" t="str">
        <x:v>SA-118-V1</x:v>
      </x:c>
      <x:c r="B3204" s="137" t="str">
        <x:v>frisch</x:v>
      </x:c>
      <x:c r="C3204" s="137" t="str">
        <x:v>flavor</x:v>
      </x:c>
      <x:c r="D3204" s="138" t="str">
        <x:v>ingredient_rule</x:v>
      </x:c>
      <x:c r="E3204" s="139" t="n">
        <x:v>0.8</x:v>
      </x:c>
    </x:row>
    <x:row r="3205">
      <x:c r="A3205" s="137" t="str">
        <x:v>SA-118-V1</x:v>
      </x:c>
      <x:c r="B3205" s="137" t="str">
        <x:v>herzhaft</x:v>
      </x:c>
      <x:c r="C3205" s="137" t="str">
        <x:v>flavor</x:v>
      </x:c>
      <x:c r="D3205" s="138" t="str">
        <x:v>ingredient_rule</x:v>
      </x:c>
      <x:c r="E3205" s="139" t="n">
        <x:v>0.8</x:v>
      </x:c>
    </x:row>
    <x:row r="3206">
      <x:c r="A3206" s="137" t="str">
        <x:v>SA-118-V1</x:v>
      </x:c>
      <x:c r="B3206" s="137" t="str">
        <x:v>säuerlich</x:v>
      </x:c>
      <x:c r="C3206" s="137" t="str">
        <x:v>flavor</x:v>
      </x:c>
      <x:c r="D3206" s="138" t="str">
        <x:v>ingredient_rule</x:v>
      </x:c>
      <x:c r="E3206" s="139" t="n">
        <x:v>0.8</x:v>
      </x:c>
    </x:row>
    <x:row r="3207">
      <x:c r="A3207" s="137" t="str">
        <x:v>SA-118-V1</x:v>
      </x:c>
      <x:c r="B3207" s="137" t="str">
        <x:v>mild</x:v>
      </x:c>
      <x:c r="C3207" s="137" t="str">
        <x:v>spice</x:v>
      </x:c>
      <x:c r="D3207" s="138" t="str">
        <x:v>ingredient_rule</x:v>
      </x:c>
      <x:c r="E3207" s="139" t="n">
        <x:v>0.85</x:v>
      </x:c>
    </x:row>
    <x:row r="3208">
      <x:c r="A3208" s="137" t="str">
        <x:v>SA-118-V1</x:v>
      </x:c>
      <x:c r="B3208" s="137" t="str">
        <x:v>ganzjährig</x:v>
      </x:c>
      <x:c r="C3208" s="137" t="str">
        <x:v>season</x:v>
      </x:c>
      <x:c r="D3208" s="138" t="str">
        <x:v>editorial_rule</x:v>
      </x:c>
      <x:c r="E3208" s="139" t="n">
        <x:v>0.72</x:v>
      </x:c>
    </x:row>
    <x:row r="3209">
      <x:c r="A3209" s="137" t="str">
        <x:v>SA-118-V1</x:v>
      </x:c>
      <x:c r="B3209" s="137" t="str">
        <x:v>kalt</x:v>
      </x:c>
      <x:c r="C3209" s="137" t="str">
        <x:v>temperature</x:v>
      </x:c>
      <x:c r="D3209" s="138" t="str">
        <x:v>recipe_properties</x:v>
      </x:c>
      <x:c r="E3209" s="139" t="n">
        <x:v>0.9</x:v>
      </x:c>
    </x:row>
    <x:row r="3210">
      <x:c r="A3210" s="137" t="str">
        <x:v>SA-118-V1</x:v>
      </x:c>
      <x:c r="B3210" s="137" t="str">
        <x:v>Pfanne</x:v>
      </x:c>
      <x:c r="C3210" s="137" t="str">
        <x:v>equipment</x:v>
      </x:c>
      <x:c r="D3210" s="138" t="str">
        <x:v>steps_and_existing_data</x:v>
      </x:c>
      <x:c r="E3210" s="139" t="n">
        <x:v>0.88</x:v>
      </x:c>
    </x:row>
    <x:row r="3211">
      <x:c r="A3211" s="137" t="str">
        <x:v>SA-118-V1</x:v>
      </x:c>
      <x:c r="B3211" s="137" t="str">
        <x:v>Topf</x:v>
      </x:c>
      <x:c r="C3211" s="137" t="str">
        <x:v>equipment</x:v>
      </x:c>
      <x:c r="D3211" s="138" t="str">
        <x:v>steps_and_existing_data</x:v>
      </x:c>
      <x:c r="E3211" s="139" t="n">
        <x:v>0.88</x:v>
      </x:c>
    </x:row>
    <x:row r="3212">
      <x:c r="A3212" s="137" t="str">
        <x:v>SA-118-V1</x:v>
      </x:c>
      <x:c r="B3212" s="137" t="str">
        <x:v>einfach</x:v>
      </x:c>
      <x:c r="C3212" s="137" t="str">
        <x:v>difficulty</x:v>
      </x:c>
      <x:c r="D3212" s="138" t="str">
        <x:v>existing_value</x:v>
      </x:c>
      <x:c r="E3212" s="139" t="n">
        <x:v>0.95</x:v>
      </x:c>
    </x:row>
    <x:row r="3213">
      <x:c r="A3213" s="137" t="str">
        <x:v>SA-118-V1</x:v>
      </x:c>
      <x:c r="B3213" s="137" t="str">
        <x:v>sehr schnell</x:v>
      </x:c>
      <x:c r="C3213" s="137" t="str">
        <x:v>time</x:v>
      </x:c>
      <x:c r="D3213" s="138" t="str">
        <x:v>total_time</x:v>
      </x:c>
      <x:c r="E3213" s="139" t="n">
        <x:v>1</x:v>
      </x:c>
    </x:row>
    <x:row r="3214">
      <x:c r="A3214" s="137" t="str">
        <x:v>SA-118-V1</x:v>
      </x:c>
      <x:c r="B3214" s="137" t="str">
        <x:v>günstig</x:v>
      </x:c>
      <x:c r="C3214" s="137" t="str">
        <x:v>cost</x:v>
      </x:c>
      <x:c r="D3214" s="138" t="str">
        <x:v>cost_per_serving</x:v>
      </x:c>
      <x:c r="E3214" s="139" t="n">
        <x:v>1</x:v>
      </x:c>
    </x:row>
    <x:row r="3215">
      <x:c r="A3215" s="137" t="str">
        <x:v>SA-119-V1</x:v>
      </x:c>
      <x:c r="B3215" s="137" t="str">
        <x:v>vegan</x:v>
      </x:c>
      <x:c r="C3215" s="137" t="str">
        <x:v>diet</x:v>
      </x:c>
      <x:c r="D3215" s="138" t="str">
        <x:v>ingredients</x:v>
      </x:c>
      <x:c r="E3215" s="139" t="n">
        <x:v>0.96</x:v>
      </x:c>
    </x:row>
    <x:row r="3216">
      <x:c r="A3216" s="137" t="str">
        <x:v>SA-119-V1</x:v>
      </x:c>
      <x:c r="B3216" s="137" t="str">
        <x:v>nach Zutaten halal-kompatibel</x:v>
      </x:c>
      <x:c r="C3216" s="137" t="str">
        <x:v>halal</x:v>
      </x:c>
      <x:c r="D3216" s="138" t="str">
        <x:v>ingredients</x:v>
      </x:c>
      <x:c r="E3216" s="139" t="n">
        <x:v>0.94</x:v>
      </x:c>
    </x:row>
    <x:row r="3217">
      <x:c r="A3217" s="137" t="str">
        <x:v>SA-119-V1</x:v>
      </x:c>
      <x:c r="B3217" s="137" t="str">
        <x:v>glutenfrei nach Zutaten</x:v>
      </x:c>
      <x:c r="C3217" s="137" t="str">
        <x:v>compatibility</x:v>
      </x:c>
      <x:c r="D3217" s="138" t="str">
        <x:v>ingredients</x:v>
      </x:c>
      <x:c r="E3217" s="139" t="n">
        <x:v>0.9</x:v>
      </x:c>
    </x:row>
    <x:row r="3218">
      <x:c r="A3218" s="137" t="str">
        <x:v>SA-119-V1</x:v>
      </x:c>
      <x:c r="B3218" s="137" t="str">
        <x:v>laktosefrei nach Zutaten</x:v>
      </x:c>
      <x:c r="C3218" s="137" t="str">
        <x:v>compatibility</x:v>
      </x:c>
      <x:c r="D3218" s="138" t="str">
        <x:v>ingredients</x:v>
      </x:c>
      <x:c r="E3218" s="139" t="n">
        <x:v>0.9</x:v>
      </x:c>
    </x:row>
    <x:row r="3219">
      <x:c r="A3219" s="137" t="str">
        <x:v>SA-119-V1</x:v>
      </x:c>
      <x:c r="B3219" s="137" t="str">
        <x:v>nussfrei nach Zutaten</x:v>
      </x:c>
      <x:c r="C3219" s="137" t="str">
        <x:v>compatibility</x:v>
      </x:c>
      <x:c r="D3219" s="138" t="str">
        <x:v>ingredients</x:v>
      </x:c>
      <x:c r="E3219" s="139" t="n">
        <x:v>0.9</x:v>
      </x:c>
    </x:row>
    <x:row r="3220">
      <x:c r="A3220" s="137" t="str">
        <x:v>SA-119-V1</x:v>
      </x:c>
      <x:c r="B3220" s="137" t="str">
        <x:v>eifrei nach Zutaten</x:v>
      </x:c>
      <x:c r="C3220" s="137" t="str">
        <x:v>compatibility</x:v>
      </x:c>
      <x:c r="D3220" s="138" t="str">
        <x:v>ingredients</x:v>
      </x:c>
      <x:c r="E3220" s="139" t="n">
        <x:v>0.9</x:v>
      </x:c>
    </x:row>
    <x:row r="3221">
      <x:c r="A3221" s="137" t="str">
        <x:v>SA-119-V1</x:v>
      </x:c>
      <x:c r="B3221" s="137" t="str">
        <x:v>sojafrei nach Zutaten</x:v>
      </x:c>
      <x:c r="C3221" s="137" t="str">
        <x:v>compatibility</x:v>
      </x:c>
      <x:c r="D3221" s="138" t="str">
        <x:v>ingredients</x:v>
      </x:c>
      <x:c r="E3221" s="139" t="n">
        <x:v>0.9</x:v>
      </x:c>
    </x:row>
    <x:row r="3222">
      <x:c r="A3222" s="137" t="str">
        <x:v>SA-119-V1</x:v>
      </x:c>
      <x:c r="B3222" s="137" t="str">
        <x:v>ballaststoffreich</x:v>
      </x:c>
      <x:c r="C3222" s="137" t="str">
        <x:v>nutrition</x:v>
      </x:c>
      <x:c r="D3222" s="138" t="str">
        <x:v>macros</x:v>
      </x:c>
      <x:c r="E3222" s="139" t="n">
        <x:v>0.9</x:v>
      </x:c>
    </x:row>
    <x:row r="3223">
      <x:c r="A3223" s="137" t="str">
        <x:v>SA-119-V1</x:v>
      </x:c>
      <x:c r="B3223" s="137" t="str">
        <x:v>leicht</x:v>
      </x:c>
      <x:c r="C3223" s="137" t="str">
        <x:v>nutrition</x:v>
      </x:c>
      <x:c r="D3223" s="138" t="str">
        <x:v>macros</x:v>
      </x:c>
      <x:c r="E3223" s="139" t="n">
        <x:v>0.9</x:v>
      </x:c>
    </x:row>
    <x:row r="3224">
      <x:c r="A3224" s="137" t="str">
        <x:v>SA-119-V1</x:v>
      </x:c>
      <x:c r="B3224" s="137" t="str">
        <x:v>leichte Mahlzeit</x:v>
      </x:c>
      <x:c r="C3224" s="137" t="str">
        <x:v>meal_role</x:v>
      </x:c>
      <x:c r="D3224" s="138" t="str">
        <x:v>editorial_rule</x:v>
      </x:c>
      <x:c r="E3224" s="139" t="n">
        <x:v>0.93</x:v>
      </x:c>
    </x:row>
    <x:row r="3225">
      <x:c r="A3225" s="137" t="str">
        <x:v>SA-119-V1</x:v>
      </x:c>
      <x:c r="B3225" s="137" t="str">
        <x:v>Salat</x:v>
      </x:c>
      <x:c r="C3225" s="137" t="str">
        <x:v>dish_type</x:v>
      </x:c>
      <x:c r="D3225" s="138" t="str">
        <x:v>editorial_rule</x:v>
      </x:c>
      <x:c r="E3225" s="139" t="n">
        <x:v>0.9</x:v>
      </x:c>
    </x:row>
    <x:row r="3226">
      <x:c r="A3226" s="137" t="str">
        <x:v>SA-119-V1</x:v>
      </x:c>
      <x:c r="B3226" s="137" t="str">
        <x:v>schnell</x:v>
      </x:c>
      <x:c r="C3226" s="137" t="str">
        <x:v>use_case</x:v>
      </x:c>
      <x:c r="D3226" s="138" t="str">
        <x:v>recipe_properties</x:v>
      </x:c>
      <x:c r="E3226" s="139" t="n">
        <x:v>0.88</x:v>
      </x:c>
    </x:row>
    <x:row r="3227">
      <x:c r="A3227" s="137" t="str">
        <x:v>SA-119-V1</x:v>
      </x:c>
      <x:c r="B3227" s="137" t="str">
        <x:v>kalt essbar</x:v>
      </x:c>
      <x:c r="C3227" s="137" t="str">
        <x:v>use_case</x:v>
      </x:c>
      <x:c r="D3227" s="138" t="str">
        <x:v>recipe_properties</x:v>
      </x:c>
      <x:c r="E3227" s="139" t="n">
        <x:v>0.88</x:v>
      </x:c>
    </x:row>
    <x:row r="3228">
      <x:c r="A3228" s="137" t="str">
        <x:v>SA-119-V1</x:v>
      </x:c>
      <x:c r="B3228" s="137" t="str">
        <x:v>transportierbar</x:v>
      </x:c>
      <x:c r="C3228" s="137" t="str">
        <x:v>use_case</x:v>
      </x:c>
      <x:c r="D3228" s="138" t="str">
        <x:v>recipe_properties</x:v>
      </x:c>
      <x:c r="E3228" s="139" t="n">
        <x:v>0.88</x:v>
      </x:c>
    </x:row>
    <x:row r="3229">
      <x:c r="A3229" s="137" t="str">
        <x:v>SA-119-V1</x:v>
      </x:c>
      <x:c r="B3229" s="137" t="str">
        <x:v>vertraut</x:v>
      </x:c>
      <x:c r="C3229" s="137" t="str">
        <x:v>novelty</x:v>
      </x:c>
      <x:c r="D3229" s="138" t="str">
        <x:v>editorial_rule</x:v>
      </x:c>
      <x:c r="E3229" s="139" t="n">
        <x:v>0.78</x:v>
      </x:c>
    </x:row>
    <x:row r="3230">
      <x:c r="A3230" s="137" t="str">
        <x:v>SA-119-V1</x:v>
      </x:c>
      <x:c r="B3230" s="137" t="str">
        <x:v>normaler Supermarkt</x:v>
      </x:c>
      <x:c r="C3230" s="137" t="str">
        <x:v>availability</x:v>
      </x:c>
      <x:c r="D3230" s="138" t="str">
        <x:v>ingredient_rule</x:v>
      </x:c>
      <x:c r="E3230" s="139" t="n">
        <x:v>0.78</x:v>
      </x:c>
    </x:row>
    <x:row r="3231">
      <x:c r="A3231" s="137" t="str">
        <x:v>SA-119-V1</x:v>
      </x:c>
      <x:c r="B3231" s="137" t="str">
        <x:v>international/modern</x:v>
      </x:c>
      <x:c r="C3231" s="137" t="str">
        <x:v>region</x:v>
      </x:c>
      <x:c r="D3231" s="138" t="str">
        <x:v>editorial_rule</x:v>
      </x:c>
      <x:c r="E3231" s="139" t="n">
        <x:v>0.78</x:v>
      </x:c>
    </x:row>
    <x:row r="3232">
      <x:c r="A3232" s="137" t="str">
        <x:v>SA-119-V1</x:v>
      </x:c>
      <x:c r="B3232" s="137" t="str">
        <x:v>frisch</x:v>
      </x:c>
      <x:c r="C3232" s="137" t="str">
        <x:v>flavor</x:v>
      </x:c>
      <x:c r="D3232" s="138" t="str">
        <x:v>ingredient_rule</x:v>
      </x:c>
      <x:c r="E3232" s="139" t="n">
        <x:v>0.8</x:v>
      </x:c>
    </x:row>
    <x:row r="3233">
      <x:c r="A3233" s="137" t="str">
        <x:v>SA-119-V1</x:v>
      </x:c>
      <x:c r="B3233" s="137" t="str">
        <x:v>cremig</x:v>
      </x:c>
      <x:c r="C3233" s="137" t="str">
        <x:v>flavor</x:v>
      </x:c>
      <x:c r="D3233" s="138" t="str">
        <x:v>ingredient_rule</x:v>
      </x:c>
      <x:c r="E3233" s="139" t="n">
        <x:v>0.8</x:v>
      </x:c>
    </x:row>
    <x:row r="3234">
      <x:c r="A3234" s="137" t="str">
        <x:v>SA-119-V1</x:v>
      </x:c>
      <x:c r="B3234" s="137" t="str">
        <x:v>säuerlich</x:v>
      </x:c>
      <x:c r="C3234" s="137" t="str">
        <x:v>flavor</x:v>
      </x:c>
      <x:c r="D3234" s="138" t="str">
        <x:v>ingredient_rule</x:v>
      </x:c>
      <x:c r="E3234" s="139" t="n">
        <x:v>0.8</x:v>
      </x:c>
    </x:row>
    <x:row r="3235">
      <x:c r="A3235" s="137" t="str">
        <x:v>SA-119-V1</x:v>
      </x:c>
      <x:c r="B3235" s="137" t="str">
        <x:v>scharf</x:v>
      </x:c>
      <x:c r="C3235" s="137" t="str">
        <x:v>spice</x:v>
      </x:c>
      <x:c r="D3235" s="138" t="str">
        <x:v>ingredient_rule</x:v>
      </x:c>
      <x:c r="E3235" s="139" t="n">
        <x:v>0.85</x:v>
      </x:c>
    </x:row>
    <x:row r="3236">
      <x:c r="A3236" s="137" t="str">
        <x:v>SA-119-V1</x:v>
      </x:c>
      <x:c r="B3236" s="137" t="str">
        <x:v>Sommer</x:v>
      </x:c>
      <x:c r="C3236" s="137" t="str">
        <x:v>season</x:v>
      </x:c>
      <x:c r="D3236" s="138" t="str">
        <x:v>editorial_rule</x:v>
      </x:c>
      <x:c r="E3236" s="139" t="n">
        <x:v>0.72</x:v>
      </x:c>
    </x:row>
    <x:row r="3237">
      <x:c r="A3237" s="137" t="str">
        <x:v>SA-119-V1</x:v>
      </x:c>
      <x:c r="B3237" s="137" t="str">
        <x:v>kalt</x:v>
      </x:c>
      <x:c r="C3237" s="137" t="str">
        <x:v>temperature</x:v>
      </x:c>
      <x:c r="D3237" s="138" t="str">
        <x:v>recipe_properties</x:v>
      </x:c>
      <x:c r="E3237" s="139" t="n">
        <x:v>0.9</x:v>
      </x:c>
    </x:row>
    <x:row r="3238">
      <x:c r="A3238" s="137" t="str">
        <x:v>SA-119-V1</x:v>
      </x:c>
      <x:c r="B3238" s="137" t="str">
        <x:v>Schüssel</x:v>
      </x:c>
      <x:c r="C3238" s="137" t="str">
        <x:v>equipment</x:v>
      </x:c>
      <x:c r="D3238" s="138" t="str">
        <x:v>steps_and_existing_data</x:v>
      </x:c>
      <x:c r="E3238" s="139" t="n">
        <x:v>0.88</x:v>
      </x:c>
    </x:row>
    <x:row r="3239">
      <x:c r="A3239" s="137" t="str">
        <x:v>SA-119-V1</x:v>
      </x:c>
      <x:c r="B3239" s="137" t="str">
        <x:v>einfach</x:v>
      </x:c>
      <x:c r="C3239" s="137" t="str">
        <x:v>difficulty</x:v>
      </x:c>
      <x:c r="D3239" s="138" t="str">
        <x:v>existing_value</x:v>
      </x:c>
      <x:c r="E3239" s="139" t="n">
        <x:v>0.95</x:v>
      </x:c>
    </x:row>
    <x:row r="3240">
      <x:c r="A3240" s="137" t="str">
        <x:v>SA-119-V1</x:v>
      </x:c>
      <x:c r="B3240" s="137" t="str">
        <x:v>sehr schnell</x:v>
      </x:c>
      <x:c r="C3240" s="137" t="str">
        <x:v>time</x:v>
      </x:c>
      <x:c r="D3240" s="138" t="str">
        <x:v>total_time</x:v>
      </x:c>
      <x:c r="E3240" s="139" t="n">
        <x:v>1</x:v>
      </x:c>
    </x:row>
    <x:row r="3241">
      <x:c r="A3241" s="137" t="str">
        <x:v>SA-119-V1</x:v>
      </x:c>
      <x:c r="B3241" s="137" t="str">
        <x:v>günstig</x:v>
      </x:c>
      <x:c r="C3241" s="137" t="str">
        <x:v>cost</x:v>
      </x:c>
      <x:c r="D3241" s="138" t="str">
        <x:v>cost_per_serving</x:v>
      </x:c>
      <x:c r="E3241" s="139" t="n">
        <x:v>1</x:v>
      </x:c>
    </x:row>
    <x:row r="3242">
      <x:c r="A3242" s="137" t="str">
        <x:v>SA-120-V1</x:v>
      </x:c>
      <x:c r="B3242" s="137" t="str">
        <x:v>vegetarisch</x:v>
      </x:c>
      <x:c r="C3242" s="137" t="str">
        <x:v>diet</x:v>
      </x:c>
      <x:c r="D3242" s="138" t="str">
        <x:v>ingredients</x:v>
      </x:c>
      <x:c r="E3242" s="139" t="n">
        <x:v>0.96</x:v>
      </x:c>
    </x:row>
    <x:row r="3243">
      <x:c r="A3243" s="137" t="str">
        <x:v>SA-120-V1</x:v>
      </x:c>
      <x:c r="B3243" s="137" t="str">
        <x:v>nach Zutaten halal-kompatibel</x:v>
      </x:c>
      <x:c r="C3243" s="137" t="str">
        <x:v>halal</x:v>
      </x:c>
      <x:c r="D3243" s="138" t="str">
        <x:v>ingredients</x:v>
      </x:c>
      <x:c r="E3243" s="139" t="n">
        <x:v>0.94</x:v>
      </x:c>
    </x:row>
    <x:row r="3244">
      <x:c r="A3244" s="137" t="str">
        <x:v>SA-120-V1</x:v>
      </x:c>
      <x:c r="B3244" s="137" t="str">
        <x:v>glutenfrei nach Zutaten</x:v>
      </x:c>
      <x:c r="C3244" s="137" t="str">
        <x:v>compatibility</x:v>
      </x:c>
      <x:c r="D3244" s="138" t="str">
        <x:v>ingredients</x:v>
      </x:c>
      <x:c r="E3244" s="139" t="n">
        <x:v>0.9</x:v>
      </x:c>
    </x:row>
    <x:row r="3245">
      <x:c r="A3245" s="137" t="str">
        <x:v>SA-120-V1</x:v>
      </x:c>
      <x:c r="B3245" s="137" t="str">
        <x:v>mit laktosefreien Produkten</x:v>
      </x:c>
      <x:c r="C3245" s="137" t="str">
        <x:v>compatibility</x:v>
      </x:c>
      <x:c r="D3245" s="138" t="str">
        <x:v>ingredients</x:v>
      </x:c>
      <x:c r="E3245" s="139" t="n">
        <x:v>0.9</x:v>
      </x:c>
    </x:row>
    <x:row r="3246">
      <x:c r="A3246" s="137" t="str">
        <x:v>SA-120-V1</x:v>
      </x:c>
      <x:c r="B3246" s="137" t="str">
        <x:v>nussfrei nach Zutaten</x:v>
      </x:c>
      <x:c r="C3246" s="137" t="str">
        <x:v>compatibility</x:v>
      </x:c>
      <x:c r="D3246" s="138" t="str">
        <x:v>ingredients</x:v>
      </x:c>
      <x:c r="E3246" s="139" t="n">
        <x:v>0.9</x:v>
      </x:c>
    </x:row>
    <x:row r="3247">
      <x:c r="A3247" s="137" t="str">
        <x:v>SA-120-V1</x:v>
      </x:c>
      <x:c r="B3247" s="137" t="str">
        <x:v>eifrei nach Zutaten</x:v>
      </x:c>
      <x:c r="C3247" s="137" t="str">
        <x:v>compatibility</x:v>
      </x:c>
      <x:c r="D3247" s="138" t="str">
        <x:v>ingredients</x:v>
      </x:c>
      <x:c r="E3247" s="139" t="n">
        <x:v>0.9</x:v>
      </x:c>
    </x:row>
    <x:row r="3248">
      <x:c r="A3248" s="137" t="str">
        <x:v>SA-120-V1</x:v>
      </x:c>
      <x:c r="B3248" s="137" t="str">
        <x:v>sojafrei nach Zutaten</x:v>
      </x:c>
      <x:c r="C3248" s="137" t="str">
        <x:v>compatibility</x:v>
      </x:c>
      <x:c r="D3248" s="138" t="str">
        <x:v>ingredients</x:v>
      </x:c>
      <x:c r="E3248" s="139" t="n">
        <x:v>0.9</x:v>
      </x:c>
    </x:row>
    <x:row r="3249">
      <x:c r="A3249" s="137" t="str">
        <x:v>SA-120-V1</x:v>
      </x:c>
      <x:c r="B3249" s="137" t="str">
        <x:v>ballaststoffreich</x:v>
      </x:c>
      <x:c r="C3249" s="137" t="str">
        <x:v>nutrition</x:v>
      </x:c>
      <x:c r="D3249" s="138" t="str">
        <x:v>macros</x:v>
      </x:c>
      <x:c r="E3249" s="139" t="n">
        <x:v>0.9</x:v>
      </x:c>
    </x:row>
    <x:row r="3250">
      <x:c r="A3250" s="137" t="str">
        <x:v>SA-120-V1</x:v>
      </x:c>
      <x:c r="B3250" s="137" t="str">
        <x:v>leicht</x:v>
      </x:c>
      <x:c r="C3250" s="137" t="str">
        <x:v>nutrition</x:v>
      </x:c>
      <x:c r="D3250" s="138" t="str">
        <x:v>macros</x:v>
      </x:c>
      <x:c r="E3250" s="139" t="n">
        <x:v>0.9</x:v>
      </x:c>
    </x:row>
    <x:row r="3251">
      <x:c r="A3251" s="137" t="str">
        <x:v>SA-120-V1</x:v>
      </x:c>
      <x:c r="B3251" s="137" t="str">
        <x:v>Hauptmahlzeit</x:v>
      </x:c>
      <x:c r="C3251" s="137" t="str">
        <x:v>meal_role</x:v>
      </x:c>
      <x:c r="D3251" s="138" t="str">
        <x:v>editorial_rule</x:v>
      </x:c>
      <x:c r="E3251" s="139" t="n">
        <x:v>0.93</x:v>
      </x:c>
    </x:row>
    <x:row r="3252">
      <x:c r="A3252" s="137" t="str">
        <x:v>SA-120-V1</x:v>
      </x:c>
      <x:c r="B3252" s="137" t="str">
        <x:v>Reis/Getreide</x:v>
      </x:c>
      <x:c r="C3252" s="137" t="str">
        <x:v>dish_type</x:v>
      </x:c>
      <x:c r="D3252" s="138" t="str">
        <x:v>editorial_rule</x:v>
      </x:c>
      <x:c r="E3252" s="139" t="n">
        <x:v>0.9</x:v>
      </x:c>
    </x:row>
    <x:row r="3253">
      <x:c r="A3253" s="137" t="str">
        <x:v>SA-120-V1</x:v>
      </x:c>
      <x:c r="B3253" s="137" t="str">
        <x:v>schnell</x:v>
      </x:c>
      <x:c r="C3253" s="137" t="str">
        <x:v>use_case</x:v>
      </x:c>
      <x:c r="D3253" s="138" t="str">
        <x:v>recipe_properties</x:v>
      </x:c>
      <x:c r="E3253" s="139" t="n">
        <x:v>0.88</x:v>
      </x:c>
    </x:row>
    <x:row r="3254">
      <x:c r="A3254" s="137" t="str">
        <x:v>SA-120-V1</x:v>
      </x:c>
      <x:c r="B3254" s="137" t="str">
        <x:v>Meal Prep</x:v>
      </x:c>
      <x:c r="C3254" s="137" t="str">
        <x:v>use_case</x:v>
      </x:c>
      <x:c r="D3254" s="138" t="str">
        <x:v>recipe_properties</x:v>
      </x:c>
      <x:c r="E3254" s="139" t="n">
        <x:v>0.88</x:v>
      </x:c>
    </x:row>
    <x:row r="3255">
      <x:c r="A3255" s="137" t="str">
        <x:v>SA-120-V1</x:v>
      </x:c>
      <x:c r="B3255" s="137" t="str">
        <x:v>kalt essbar</x:v>
      </x:c>
      <x:c r="C3255" s="137" t="str">
        <x:v>use_case</x:v>
      </x:c>
      <x:c r="D3255" s="138" t="str">
        <x:v>recipe_properties</x:v>
      </x:c>
      <x:c r="E3255" s="139" t="n">
        <x:v>0.88</x:v>
      </x:c>
    </x:row>
    <x:row r="3256">
      <x:c r="A3256" s="137" t="str">
        <x:v>SA-120-V1</x:v>
      </x:c>
      <x:c r="B3256" s="137" t="str">
        <x:v>transportierbar</x:v>
      </x:c>
      <x:c r="C3256" s="137" t="str">
        <x:v>use_case</x:v>
      </x:c>
      <x:c r="D3256" s="138" t="str">
        <x:v>recipe_properties</x:v>
      </x:c>
      <x:c r="E3256" s="139" t="n">
        <x:v>0.88</x:v>
      </x:c>
    </x:row>
    <x:row r="3257">
      <x:c r="A3257" s="137" t="str">
        <x:v>SA-120-V1</x:v>
      </x:c>
      <x:c r="B3257" s="137" t="str">
        <x:v>für mehrere Portionen</x:v>
      </x:c>
      <x:c r="C3257" s="137" t="str">
        <x:v>use_case</x:v>
      </x:c>
      <x:c r="D3257" s="138" t="str">
        <x:v>recipe_properties</x:v>
      </x:c>
      <x:c r="E3257" s="139" t="n">
        <x:v>0.88</x:v>
      </x:c>
    </x:row>
    <x:row r="3258">
      <x:c r="A3258" s="137" t="str">
        <x:v>SA-120-V1</x:v>
      </x:c>
      <x:c r="B3258" s="137" t="str">
        <x:v>abwechslungsreich</x:v>
      </x:c>
      <x:c r="C3258" s="137" t="str">
        <x:v>novelty</x:v>
      </x:c>
      <x:c r="D3258" s="138" t="str">
        <x:v>editorial_rule</x:v>
      </x:c>
      <x:c r="E3258" s="139" t="n">
        <x:v>0.78</x:v>
      </x:c>
    </x:row>
    <x:row r="3259">
      <x:c r="A3259" s="137" t="str">
        <x:v>SA-120-V1</x:v>
      </x:c>
      <x:c r="B3259" s="137" t="str">
        <x:v>großer Supermarkt empfohlen</x:v>
      </x:c>
      <x:c r="C3259" s="137" t="str">
        <x:v>availability</x:v>
      </x:c>
      <x:c r="D3259" s="138" t="str">
        <x:v>ingredient_rule</x:v>
      </x:c>
      <x:c r="E3259" s="139" t="n">
        <x:v>0.78</x:v>
      </x:c>
    </x:row>
    <x:row r="3260">
      <x:c r="A3260" s="137" t="str">
        <x:v>SA-120-V1</x:v>
      </x:c>
      <x:c r="B3260" s="137" t="str">
        <x:v>international/modern</x:v>
      </x:c>
      <x:c r="C3260" s="137" t="str">
        <x:v>region</x:v>
      </x:c>
      <x:c r="D3260" s="138" t="str">
        <x:v>editorial_rule</x:v>
      </x:c>
      <x:c r="E3260" s="139" t="n">
        <x:v>0.78</x:v>
      </x:c>
    </x:row>
    <x:row r="3261">
      <x:c r="A3261" s="137" t="str">
        <x:v>SA-120-V1</x:v>
      </x:c>
      <x:c r="B3261" s="137" t="str">
        <x:v>würzig</x:v>
      </x:c>
      <x:c r="C3261" s="137" t="str">
        <x:v>flavor</x:v>
      </x:c>
      <x:c r="D3261" s="138" t="str">
        <x:v>ingredient_rule</x:v>
      </x:c>
      <x:c r="E3261" s="139" t="n">
        <x:v>0.8</x:v>
      </x:c>
    </x:row>
    <x:row r="3262">
      <x:c r="A3262" s="137" t="str">
        <x:v>SA-120-V1</x:v>
      </x:c>
      <x:c r="B3262" s="137" t="str">
        <x:v>säuerlich</x:v>
      </x:c>
      <x:c r="C3262" s="137" t="str">
        <x:v>flavor</x:v>
      </x:c>
      <x:c r="D3262" s="138" t="str">
        <x:v>ingredient_rule</x:v>
      </x:c>
      <x:c r="E3262" s="139" t="n">
        <x:v>0.8</x:v>
      </x:c>
    </x:row>
    <x:row r="3263">
      <x:c r="A3263" s="137" t="str">
        <x:v>SA-120-V1</x:v>
      </x:c>
      <x:c r="B3263" s="137" t="str">
        <x:v>würzig, nicht zwingend scharf</x:v>
      </x:c>
      <x:c r="C3263" s="137" t="str">
        <x:v>spice</x:v>
      </x:c>
      <x:c r="D3263" s="138" t="str">
        <x:v>ingredient_rule</x:v>
      </x:c>
      <x:c r="E3263" s="139" t="n">
        <x:v>0.85</x:v>
      </x:c>
    </x:row>
    <x:row r="3264">
      <x:c r="A3264" s="137" t="str">
        <x:v>SA-120-V1</x:v>
      </x:c>
      <x:c r="B3264" s="137" t="str">
        <x:v>ganzjährig</x:v>
      </x:c>
      <x:c r="C3264" s="137" t="str">
        <x:v>season</x:v>
      </x:c>
      <x:c r="D3264" s="138" t="str">
        <x:v>editorial_rule</x:v>
      </x:c>
      <x:c r="E3264" s="139" t="n">
        <x:v>0.72</x:v>
      </x:c>
    </x:row>
    <x:row r="3265">
      <x:c r="A3265" s="137" t="str">
        <x:v>SA-120-V1</x:v>
      </x:c>
      <x:c r="B3265" s="137" t="str">
        <x:v>kalt</x:v>
      </x:c>
      <x:c r="C3265" s="137" t="str">
        <x:v>temperature</x:v>
      </x:c>
      <x:c r="D3265" s="138" t="str">
        <x:v>recipe_properties</x:v>
      </x:c>
      <x:c r="E3265" s="139" t="n">
        <x:v>0.9</x:v>
      </x:c>
    </x:row>
    <x:row r="3266">
      <x:c r="A3266" s="137" t="str">
        <x:v>SA-120-V1</x:v>
      </x:c>
      <x:c r="B3266" s="137" t="str">
        <x:v>Schüssel</x:v>
      </x:c>
      <x:c r="C3266" s="137" t="str">
        <x:v>equipment</x:v>
      </x:c>
      <x:c r="D3266" s="138" t="str">
        <x:v>steps_and_existing_data</x:v>
      </x:c>
      <x:c r="E3266" s="139" t="n">
        <x:v>0.88</x:v>
      </x:c>
    </x:row>
    <x:row r="3267">
      <x:c r="A3267" s="137" t="str">
        <x:v>SA-120-V1</x:v>
      </x:c>
      <x:c r="B3267" s="137" t="str">
        <x:v>Topf</x:v>
      </x:c>
      <x:c r="C3267" s="137" t="str">
        <x:v>equipment</x:v>
      </x:c>
      <x:c r="D3267" s="138" t="str">
        <x:v>steps_and_existing_data</x:v>
      </x:c>
      <x:c r="E3267" s="139" t="n">
        <x:v>0.88</x:v>
      </x:c>
    </x:row>
    <x:row r="3268">
      <x:c r="A3268" s="137" t="str">
        <x:v>SA-120-V1</x:v>
      </x:c>
      <x:c r="B3268" s="137" t="str">
        <x:v>einfach</x:v>
      </x:c>
      <x:c r="C3268" s="137" t="str">
        <x:v>difficulty</x:v>
      </x:c>
      <x:c r="D3268" s="138" t="str">
        <x:v>existing_value</x:v>
      </x:c>
      <x:c r="E3268" s="139" t="n">
        <x:v>0.95</x:v>
      </x:c>
    </x:row>
    <x:row r="3269">
      <x:c r="A3269" s="137" t="str">
        <x:v>SA-120-V1</x:v>
      </x:c>
      <x:c r="B3269" s="137" t="str">
        <x:v>schnell</x:v>
      </x:c>
      <x:c r="C3269" s="137" t="str">
        <x:v>time</x:v>
      </x:c>
      <x:c r="D3269" s="138" t="str">
        <x:v>total_time</x:v>
      </x:c>
      <x:c r="E3269" s="139" t="n">
        <x:v>1</x:v>
      </x:c>
    </x:row>
    <x:row r="3270">
      <x:c r="A3270" s="137" t="str">
        <x:v>SA-120-V1</x:v>
      </x:c>
      <x:c r="B3270" s="137" t="str">
        <x:v>günstig</x:v>
      </x:c>
      <x:c r="C3270" s="137" t="str">
        <x:v>cost</x:v>
      </x:c>
      <x:c r="D3270" s="138" t="str">
        <x:v>cost_per_serving</x:v>
      </x:c>
      <x:c r="E3270" s="139" t="n">
        <x:v>1</x:v>
      </x:c>
    </x:row>
    <x:row r="3271">
      <x:c r="A3271" s="137" t="str">
        <x:v>SA-121-V1</x:v>
      </x:c>
      <x:c r="B3271" s="137" t="str">
        <x:v>vegan</x:v>
      </x:c>
      <x:c r="C3271" s="137" t="str">
        <x:v>diet</x:v>
      </x:c>
      <x:c r="D3271" s="138" t="str">
        <x:v>ingredients</x:v>
      </x:c>
      <x:c r="E3271" s="139" t="n">
        <x:v>0.96</x:v>
      </x:c>
    </x:row>
    <x:row r="3272">
      <x:c r="A3272" s="137" t="str">
        <x:v>SA-121-V1</x:v>
      </x:c>
      <x:c r="B3272" s="137" t="str">
        <x:v>nach Zutaten halal-kompatibel</x:v>
      </x:c>
      <x:c r="C3272" s="137" t="str">
        <x:v>halal</x:v>
      </x:c>
      <x:c r="D3272" s="138" t="str">
        <x:v>ingredients</x:v>
      </x:c>
      <x:c r="E3272" s="139" t="n">
        <x:v>0.94</x:v>
      </x:c>
    </x:row>
    <x:row r="3273">
      <x:c r="A3273" s="137" t="str">
        <x:v>SA-121-V1</x:v>
      </x:c>
      <x:c r="B3273" s="137" t="str">
        <x:v>glutenfrei nach Zutaten</x:v>
      </x:c>
      <x:c r="C3273" s="137" t="str">
        <x:v>compatibility</x:v>
      </x:c>
      <x:c r="D3273" s="138" t="str">
        <x:v>ingredients</x:v>
      </x:c>
      <x:c r="E3273" s="139" t="n">
        <x:v>0.9</x:v>
      </x:c>
    </x:row>
    <x:row r="3274">
      <x:c r="A3274" s="137" t="str">
        <x:v>SA-121-V1</x:v>
      </x:c>
      <x:c r="B3274" s="137" t="str">
        <x:v>laktosefrei nach Zutaten</x:v>
      </x:c>
      <x:c r="C3274" s="137" t="str">
        <x:v>compatibility</x:v>
      </x:c>
      <x:c r="D3274" s="138" t="str">
        <x:v>ingredients</x:v>
      </x:c>
      <x:c r="E3274" s="139" t="n">
        <x:v>0.9</x:v>
      </x:c>
    </x:row>
    <x:row r="3275">
      <x:c r="A3275" s="137" t="str">
        <x:v>SA-121-V1</x:v>
      </x:c>
      <x:c r="B3275" s="137" t="str">
        <x:v>nussfrei nach Zutaten</x:v>
      </x:c>
      <x:c r="C3275" s="137" t="str">
        <x:v>compatibility</x:v>
      </x:c>
      <x:c r="D3275" s="138" t="str">
        <x:v>ingredients</x:v>
      </x:c>
      <x:c r="E3275" s="139" t="n">
        <x:v>0.9</x:v>
      </x:c>
    </x:row>
    <x:row r="3276">
      <x:c r="A3276" s="137" t="str">
        <x:v>SA-121-V1</x:v>
      </x:c>
      <x:c r="B3276" s="137" t="str">
        <x:v>eifrei nach Zutaten</x:v>
      </x:c>
      <x:c r="C3276" s="137" t="str">
        <x:v>compatibility</x:v>
      </x:c>
      <x:c r="D3276" s="138" t="str">
        <x:v>ingredients</x:v>
      </x:c>
      <x:c r="E3276" s="139" t="n">
        <x:v>0.9</x:v>
      </x:c>
    </x:row>
    <x:row r="3277">
      <x:c r="A3277" s="137" t="str">
        <x:v>SA-121-V1</x:v>
      </x:c>
      <x:c r="B3277" s="137" t="str">
        <x:v>sojafrei nach Zutaten</x:v>
      </x:c>
      <x:c r="C3277" s="137" t="str">
        <x:v>compatibility</x:v>
      </x:c>
      <x:c r="D3277" s="138" t="str">
        <x:v>ingredients</x:v>
      </x:c>
      <x:c r="E3277" s="139" t="n">
        <x:v>0.9</x:v>
      </x:c>
    </x:row>
    <x:row r="3278">
      <x:c r="A3278" s="137" t="str">
        <x:v>SA-121-V1</x:v>
      </x:c>
      <x:c r="B3278" s="137" t="str">
        <x:v>ballaststoffreich</x:v>
      </x:c>
      <x:c r="C3278" s="137" t="str">
        <x:v>nutrition</x:v>
      </x:c>
      <x:c r="D3278" s="138" t="str">
        <x:v>macros</x:v>
      </x:c>
      <x:c r="E3278" s="139" t="n">
        <x:v>0.9</x:v>
      </x:c>
    </x:row>
    <x:row r="3279">
      <x:c r="A3279" s="137" t="str">
        <x:v>SA-121-V1</x:v>
      </x:c>
      <x:c r="B3279" s="137" t="str">
        <x:v>Hauptmahlzeit</x:v>
      </x:c>
      <x:c r="C3279" s="137" t="str">
        <x:v>meal_role</x:v>
      </x:c>
      <x:c r="D3279" s="138" t="str">
        <x:v>editorial_rule</x:v>
      </x:c>
      <x:c r="E3279" s="139" t="n">
        <x:v>0.93</x:v>
      </x:c>
    </x:row>
    <x:row r="3280">
      <x:c r="A3280" s="137" t="str">
        <x:v>SA-121-V1</x:v>
      </x:c>
      <x:c r="B3280" s="137" t="str">
        <x:v>Salat</x:v>
      </x:c>
      <x:c r="C3280" s="137" t="str">
        <x:v>dish_type</x:v>
      </x:c>
      <x:c r="D3280" s="138" t="str">
        <x:v>editorial_rule</x:v>
      </x:c>
      <x:c r="E3280" s="139" t="n">
        <x:v>0.9</x:v>
      </x:c>
    </x:row>
    <x:row r="3281">
      <x:c r="A3281" s="137" t="str">
        <x:v>SA-121-V1</x:v>
      </x:c>
      <x:c r="B3281" s="137" t="str">
        <x:v>kalt essbar</x:v>
      </x:c>
      <x:c r="C3281" s="137" t="str">
        <x:v>use_case</x:v>
      </x:c>
      <x:c r="D3281" s="138" t="str">
        <x:v>recipe_properties</x:v>
      </x:c>
      <x:c r="E3281" s="139" t="n">
        <x:v>0.88</x:v>
      </x:c>
    </x:row>
    <x:row r="3282">
      <x:c r="A3282" s="137" t="str">
        <x:v>SA-121-V1</x:v>
      </x:c>
      <x:c r="B3282" s="137" t="str">
        <x:v>transportierbar</x:v>
      </x:c>
      <x:c r="C3282" s="137" t="str">
        <x:v>use_case</x:v>
      </x:c>
      <x:c r="D3282" s="138" t="str">
        <x:v>recipe_properties</x:v>
      </x:c>
      <x:c r="E3282" s="139" t="n">
        <x:v>0.88</x:v>
      </x:c>
    </x:row>
    <x:row r="3283">
      <x:c r="A3283" s="137" t="str">
        <x:v>SA-121-V1</x:v>
      </x:c>
      <x:c r="B3283" s="137" t="str">
        <x:v>abwechslungsreich</x:v>
      </x:c>
      <x:c r="C3283" s="137" t="str">
        <x:v>novelty</x:v>
      </x:c>
      <x:c r="D3283" s="138" t="str">
        <x:v>editorial_rule</x:v>
      </x:c>
      <x:c r="E3283" s="139" t="n">
        <x:v>0.78</x:v>
      </x:c>
    </x:row>
    <x:row r="3284">
      <x:c r="A3284" s="137" t="str">
        <x:v>SA-121-V1</x:v>
      </x:c>
      <x:c r="B3284" s="137" t="str">
        <x:v>großer Supermarkt empfohlen</x:v>
      </x:c>
      <x:c r="C3284" s="137" t="str">
        <x:v>availability</x:v>
      </x:c>
      <x:c r="D3284" s="138" t="str">
        <x:v>ingredient_rule</x:v>
      </x:c>
      <x:c r="E3284" s="139" t="n">
        <x:v>0.78</x:v>
      </x:c>
    </x:row>
    <x:row r="3285">
      <x:c r="A3285" s="137" t="str">
        <x:v>SA-121-V1</x:v>
      </x:c>
      <x:c r="B3285" s="137" t="str">
        <x:v>südasiatisch inspiriert</x:v>
      </x:c>
      <x:c r="C3285" s="137" t="str">
        <x:v>region</x:v>
      </x:c>
      <x:c r="D3285" s="138" t="str">
        <x:v>editorial_rule</x:v>
      </x:c>
      <x:c r="E3285" s="139" t="n">
        <x:v>0.78</x:v>
      </x:c>
    </x:row>
    <x:row r="3286">
      <x:c r="A3286" s="137" t="str">
        <x:v>SA-121-V1</x:v>
      </x:c>
      <x:c r="B3286" s="137" t="str">
        <x:v>frisch</x:v>
      </x:c>
      <x:c r="C3286" s="137" t="str">
        <x:v>flavor</x:v>
      </x:c>
      <x:c r="D3286" s="138" t="str">
        <x:v>ingredient_rule</x:v>
      </x:c>
      <x:c r="E3286" s="139" t="n">
        <x:v>0.8</x:v>
      </x:c>
    </x:row>
    <x:row r="3287">
      <x:c r="A3287" s="137" t="str">
        <x:v>SA-121-V1</x:v>
      </x:c>
      <x:c r="B3287" s="137" t="str">
        <x:v>würzig</x:v>
      </x:c>
      <x:c r="C3287" s="137" t="str">
        <x:v>flavor</x:v>
      </x:c>
      <x:c r="D3287" s="138" t="str">
        <x:v>ingredient_rule</x:v>
      </x:c>
      <x:c r="E3287" s="139" t="n">
        <x:v>0.8</x:v>
      </x:c>
    </x:row>
    <x:row r="3288">
      <x:c r="A3288" s="137" t="str">
        <x:v>SA-121-V1</x:v>
      </x:c>
      <x:c r="B3288" s="137" t="str">
        <x:v>säuerlich</x:v>
      </x:c>
      <x:c r="C3288" s="137" t="str">
        <x:v>flavor</x:v>
      </x:c>
      <x:c r="D3288" s="138" t="str">
        <x:v>ingredient_rule</x:v>
      </x:c>
      <x:c r="E3288" s="139" t="n">
        <x:v>0.8</x:v>
      </x:c>
    </x:row>
    <x:row r="3289">
      <x:c r="A3289" s="137" t="str">
        <x:v>SA-121-V1</x:v>
      </x:c>
      <x:c r="B3289" s="137" t="str">
        <x:v>mild</x:v>
      </x:c>
      <x:c r="C3289" s="137" t="str">
        <x:v>spice</x:v>
      </x:c>
      <x:c r="D3289" s="138" t="str">
        <x:v>ingredient_rule</x:v>
      </x:c>
      <x:c r="E3289" s="139" t="n">
        <x:v>0.85</x:v>
      </x:c>
    </x:row>
    <x:row r="3290">
      <x:c r="A3290" s="137" t="str">
        <x:v>SA-121-V1</x:v>
      </x:c>
      <x:c r="B3290" s="137" t="str">
        <x:v>Frühling</x:v>
      </x:c>
      <x:c r="C3290" s="137" t="str">
        <x:v>season</x:v>
      </x:c>
      <x:c r="D3290" s="138" t="str">
        <x:v>editorial_rule</x:v>
      </x:c>
      <x:c r="E3290" s="139" t="n">
        <x:v>0.72</x:v>
      </x:c>
    </x:row>
    <x:row r="3291">
      <x:c r="A3291" s="137" t="str">
        <x:v>SA-121-V1</x:v>
      </x:c>
      <x:c r="B3291" s="137" t="str">
        <x:v>kalt</x:v>
      </x:c>
      <x:c r="C3291" s="137" t="str">
        <x:v>temperature</x:v>
      </x:c>
      <x:c r="D3291" s="138" t="str">
        <x:v>recipe_properties</x:v>
      </x:c>
      <x:c r="E3291" s="139" t="n">
        <x:v>0.9</x:v>
      </x:c>
    </x:row>
    <x:row r="3292">
      <x:c r="A3292" s="137" t="str">
        <x:v>SA-121-V1</x:v>
      </x:c>
      <x:c r="B3292" s="137" t="str">
        <x:v>Schüssel</x:v>
      </x:c>
      <x:c r="C3292" s="137" t="str">
        <x:v>equipment</x:v>
      </x:c>
      <x:c r="D3292" s="138" t="str">
        <x:v>steps_and_existing_data</x:v>
      </x:c>
      <x:c r="E3292" s="139" t="n">
        <x:v>0.88</x:v>
      </x:c>
    </x:row>
    <x:row r="3293">
      <x:c r="A3293" s="137" t="str">
        <x:v>SA-121-V1</x:v>
      </x:c>
      <x:c r="B3293" s="137" t="str">
        <x:v>Backofen</x:v>
      </x:c>
      <x:c r="C3293" s="137" t="str">
        <x:v>equipment</x:v>
      </x:c>
      <x:c r="D3293" s="138" t="str">
        <x:v>steps_and_existing_data</x:v>
      </x:c>
      <x:c r="E3293" s="139" t="n">
        <x:v>0.88</x:v>
      </x:c>
    </x:row>
    <x:row r="3294">
      <x:c r="A3294" s="137" t="str">
        <x:v>SA-121-V1</x:v>
      </x:c>
      <x:c r="B3294" s="137" t="str">
        <x:v>mittel</x:v>
      </x:c>
      <x:c r="C3294" s="137" t="str">
        <x:v>difficulty</x:v>
      </x:c>
      <x:c r="D3294" s="138" t="str">
        <x:v>existing_value</x:v>
      </x:c>
      <x:c r="E3294" s="139" t="n">
        <x:v>0.95</x:v>
      </x:c>
    </x:row>
    <x:row r="3295">
      <x:c r="A3295" s="137" t="str">
        <x:v>SA-121-V1</x:v>
      </x:c>
      <x:c r="B3295" s="137" t="str">
        <x:v>mittel</x:v>
      </x:c>
      <x:c r="C3295" s="137" t="str">
        <x:v>time</x:v>
      </x:c>
      <x:c r="D3295" s="138" t="str">
        <x:v>total_time</x:v>
      </x:c>
      <x:c r="E3295" s="139" t="n">
        <x:v>1</x:v>
      </x:c>
    </x:row>
    <x:row r="3296">
      <x:c r="A3296" s="137" t="str">
        <x:v>SA-121-V1</x:v>
      </x:c>
      <x:c r="B3296" s="137" t="str">
        <x:v>günstig</x:v>
      </x:c>
      <x:c r="C3296" s="137" t="str">
        <x:v>cost</x:v>
      </x:c>
      <x:c r="D3296" s="138" t="str">
        <x:v>cost_per_serving</x:v>
      </x:c>
      <x:c r="E3296" s="139" t="n">
        <x:v>1</x:v>
      </x:c>
    </x:row>
    <x:row r="3297">
      <x:c r="A3297" s="137" t="str">
        <x:v>SA-122-V1</x:v>
      </x:c>
      <x:c r="B3297" s="137" t="str">
        <x:v>vegetarisch</x:v>
      </x:c>
      <x:c r="C3297" s="137" t="str">
        <x:v>diet</x:v>
      </x:c>
      <x:c r="D3297" s="138" t="str">
        <x:v>ingredients</x:v>
      </x:c>
      <x:c r="E3297" s="139" t="n">
        <x:v>0.96</x:v>
      </x:c>
    </x:row>
    <x:row r="3298">
      <x:c r="A3298" s="137" t="str">
        <x:v>SA-122-V1</x:v>
      </x:c>
      <x:c r="B3298" s="137" t="str">
        <x:v>nach Zutaten halal-kompatibel</x:v>
      </x:c>
      <x:c r="C3298" s="137" t="str">
        <x:v>halal</x:v>
      </x:c>
      <x:c r="D3298" s="138" t="str">
        <x:v>ingredients</x:v>
      </x:c>
      <x:c r="E3298" s="139" t="n">
        <x:v>0.94</x:v>
      </x:c>
    </x:row>
    <x:row r="3299">
      <x:c r="A3299" s="137" t="str">
        <x:v>SA-122-V1</x:v>
      </x:c>
      <x:c r="B3299" s="137" t="str">
        <x:v>glutenfrei nach Zutaten</x:v>
      </x:c>
      <x:c r="C3299" s="137" t="str">
        <x:v>compatibility</x:v>
      </x:c>
      <x:c r="D3299" s="138" t="str">
        <x:v>ingredients</x:v>
      </x:c>
      <x:c r="E3299" s="139" t="n">
        <x:v>0.9</x:v>
      </x:c>
    </x:row>
    <x:row r="3300">
      <x:c r="A3300" s="137" t="str">
        <x:v>SA-122-V1</x:v>
      </x:c>
      <x:c r="B3300" s="137" t="str">
        <x:v>mit laktosefreien Produkten</x:v>
      </x:c>
      <x:c r="C3300" s="137" t="str">
        <x:v>compatibility</x:v>
      </x:c>
      <x:c r="D3300" s="138" t="str">
        <x:v>ingredients</x:v>
      </x:c>
      <x:c r="E3300" s="139" t="n">
        <x:v>0.9</x:v>
      </x:c>
    </x:row>
    <x:row r="3301">
      <x:c r="A3301" s="137" t="str">
        <x:v>SA-122-V1</x:v>
      </x:c>
      <x:c r="B3301" s="137" t="str">
        <x:v>nussfrei nach Zutaten</x:v>
      </x:c>
      <x:c r="C3301" s="137" t="str">
        <x:v>compatibility</x:v>
      </x:c>
      <x:c r="D3301" s="138" t="str">
        <x:v>ingredients</x:v>
      </x:c>
      <x:c r="E3301" s="139" t="n">
        <x:v>0.9</x:v>
      </x:c>
    </x:row>
    <x:row r="3302">
      <x:c r="A3302" s="137" t="str">
        <x:v>SA-122-V1</x:v>
      </x:c>
      <x:c r="B3302" s="137" t="str">
        <x:v>eifrei nach Zutaten</x:v>
      </x:c>
      <x:c r="C3302" s="137" t="str">
        <x:v>compatibility</x:v>
      </x:c>
      <x:c r="D3302" s="138" t="str">
        <x:v>ingredients</x:v>
      </x:c>
      <x:c r="E3302" s="139" t="n">
        <x:v>0.9</x:v>
      </x:c>
    </x:row>
    <x:row r="3303">
      <x:c r="A3303" s="137" t="str">
        <x:v>SA-122-V1</x:v>
      </x:c>
      <x:c r="B3303" s="137" t="str">
        <x:v>sojafrei nach Zutaten</x:v>
      </x:c>
      <x:c r="C3303" s="137" t="str">
        <x:v>compatibility</x:v>
      </x:c>
      <x:c r="D3303" s="138" t="str">
        <x:v>ingredients</x:v>
      </x:c>
      <x:c r="E3303" s="139" t="n">
        <x:v>0.9</x:v>
      </x:c>
    </x:row>
    <x:row r="3304">
      <x:c r="A3304" s="137" t="str">
        <x:v>SA-122-V1</x:v>
      </x:c>
      <x:c r="B3304" s="137" t="str">
        <x:v>ballaststoffreich</x:v>
      </x:c>
      <x:c r="C3304" s="137" t="str">
        <x:v>nutrition</x:v>
      </x:c>
      <x:c r="D3304" s="138" t="str">
        <x:v>macros</x:v>
      </x:c>
      <x:c r="E3304" s="139" t="n">
        <x:v>0.9</x:v>
      </x:c>
    </x:row>
    <x:row r="3305">
      <x:c r="A3305" s="137" t="str">
        <x:v>SA-122-V1</x:v>
      </x:c>
      <x:c r="B3305" s="137" t="str">
        <x:v>leicht</x:v>
      </x:c>
      <x:c r="C3305" s="137" t="str">
        <x:v>nutrition</x:v>
      </x:c>
      <x:c r="D3305" s="138" t="str">
        <x:v>macros</x:v>
      </x:c>
      <x:c r="E3305" s="139" t="n">
        <x:v>0.9</x:v>
      </x:c>
    </x:row>
    <x:row r="3306">
      <x:c r="A3306" s="137" t="str">
        <x:v>SA-122-V1</x:v>
      </x:c>
      <x:c r="B3306" s="137" t="str">
        <x:v>Hauptmahlzeit</x:v>
      </x:c>
      <x:c r="C3306" s="137" t="str">
        <x:v>meal_role</x:v>
      </x:c>
      <x:c r="D3306" s="138" t="str">
        <x:v>editorial_rule</x:v>
      </x:c>
      <x:c r="E3306" s="139" t="n">
        <x:v>0.93</x:v>
      </x:c>
    </x:row>
    <x:row r="3307">
      <x:c r="A3307" s="137" t="str">
        <x:v>SA-122-V1</x:v>
      </x:c>
      <x:c r="B3307" s="137" t="str">
        <x:v>Salat</x:v>
      </x:c>
      <x:c r="C3307" s="137" t="str">
        <x:v>dish_type</x:v>
      </x:c>
      <x:c r="D3307" s="138" t="str">
        <x:v>editorial_rule</x:v>
      </x:c>
      <x:c r="E3307" s="139" t="n">
        <x:v>0.9</x:v>
      </x:c>
    </x:row>
    <x:row r="3308">
      <x:c r="A3308" s="137" t="str">
        <x:v>SA-122-V1</x:v>
      </x:c>
      <x:c r="B3308" s="137" t="str">
        <x:v>schnell</x:v>
      </x:c>
      <x:c r="C3308" s="137" t="str">
        <x:v>use_case</x:v>
      </x:c>
      <x:c r="D3308" s="138" t="str">
        <x:v>recipe_properties</x:v>
      </x:c>
      <x:c r="E3308" s="139" t="n">
        <x:v>0.88</x:v>
      </x:c>
    </x:row>
    <x:row r="3309">
      <x:c r="A3309" s="137" t="str">
        <x:v>SA-122-V1</x:v>
      </x:c>
      <x:c r="B3309" s="137" t="str">
        <x:v>kalt essbar</x:v>
      </x:c>
      <x:c r="C3309" s="137" t="str">
        <x:v>use_case</x:v>
      </x:c>
      <x:c r="D3309" s="138" t="str">
        <x:v>recipe_properties</x:v>
      </x:c>
      <x:c r="E3309" s="139" t="n">
        <x:v>0.88</x:v>
      </x:c>
    </x:row>
    <x:row r="3310">
      <x:c r="A3310" s="137" t="str">
        <x:v>SA-122-V1</x:v>
      </x:c>
      <x:c r="B3310" s="137" t="str">
        <x:v>transportierbar</x:v>
      </x:c>
      <x:c r="C3310" s="137" t="str">
        <x:v>use_case</x:v>
      </x:c>
      <x:c r="D3310" s="138" t="str">
        <x:v>recipe_properties</x:v>
      </x:c>
      <x:c r="E3310" s="139" t="n">
        <x:v>0.88</x:v>
      </x:c>
    </x:row>
    <x:row r="3311">
      <x:c r="A3311" s="137" t="str">
        <x:v>SA-122-V1</x:v>
      </x:c>
      <x:c r="B3311" s="137" t="str">
        <x:v>vertraut</x:v>
      </x:c>
      <x:c r="C3311" s="137" t="str">
        <x:v>novelty</x:v>
      </x:c>
      <x:c r="D3311" s="138" t="str">
        <x:v>editorial_rule</x:v>
      </x:c>
      <x:c r="E3311" s="139" t="n">
        <x:v>0.78</x:v>
      </x:c>
    </x:row>
    <x:row r="3312">
      <x:c r="A3312" s="137" t="str">
        <x:v>SA-122-V1</x:v>
      </x:c>
      <x:c r="B3312" s="137" t="str">
        <x:v>normaler Supermarkt</x:v>
      </x:c>
      <x:c r="C3312" s="137" t="str">
        <x:v>availability</x:v>
      </x:c>
      <x:c r="D3312" s="138" t="str">
        <x:v>ingredient_rule</x:v>
      </x:c>
      <x:c r="E3312" s="139" t="n">
        <x:v>0.78</x:v>
      </x:c>
    </x:row>
    <x:row r="3313">
      <x:c r="A3313" s="137" t="str">
        <x:v>SA-122-V1</x:v>
      </x:c>
      <x:c r="B3313" s="137" t="str">
        <x:v>international/modern</x:v>
      </x:c>
      <x:c r="C3313" s="137" t="str">
        <x:v>region</x:v>
      </x:c>
      <x:c r="D3313" s="138" t="str">
        <x:v>editorial_rule</x:v>
      </x:c>
      <x:c r="E3313" s="139" t="n">
        <x:v>0.78</x:v>
      </x:c>
    </x:row>
    <x:row r="3314">
      <x:c r="A3314" s="137" t="str">
        <x:v>SA-122-V1</x:v>
      </x:c>
      <x:c r="B3314" s="137" t="str">
        <x:v>frisch</x:v>
      </x:c>
      <x:c r="C3314" s="137" t="str">
        <x:v>flavor</x:v>
      </x:c>
      <x:c r="D3314" s="138" t="str">
        <x:v>ingredient_rule</x:v>
      </x:c>
      <x:c r="E3314" s="139" t="n">
        <x:v>0.8</x:v>
      </x:c>
    </x:row>
    <x:row r="3315">
      <x:c r="A3315" s="137" t="str">
        <x:v>SA-122-V1</x:v>
      </x:c>
      <x:c r="B3315" s="137" t="str">
        <x:v>säuerlich</x:v>
      </x:c>
      <x:c r="C3315" s="137" t="str">
        <x:v>flavor</x:v>
      </x:c>
      <x:c r="D3315" s="138" t="str">
        <x:v>ingredient_rule</x:v>
      </x:c>
      <x:c r="E3315" s="139" t="n">
        <x:v>0.8</x:v>
      </x:c>
    </x:row>
    <x:row r="3316">
      <x:c r="A3316" s="137" t="str">
        <x:v>SA-122-V1</x:v>
      </x:c>
      <x:c r="B3316" s="137" t="str">
        <x:v>mild</x:v>
      </x:c>
      <x:c r="C3316" s="137" t="str">
        <x:v>spice</x:v>
      </x:c>
      <x:c r="D3316" s="138" t="str">
        <x:v>ingredient_rule</x:v>
      </x:c>
      <x:c r="E3316" s="139" t="n">
        <x:v>0.85</x:v>
      </x:c>
    </x:row>
    <x:row r="3317">
      <x:c r="A3317" s="137" t="str">
        <x:v>SA-122-V1</x:v>
      </x:c>
      <x:c r="B3317" s="137" t="str">
        <x:v>ganzjährig</x:v>
      </x:c>
      <x:c r="C3317" s="137" t="str">
        <x:v>season</x:v>
      </x:c>
      <x:c r="D3317" s="138" t="str">
        <x:v>editorial_rule</x:v>
      </x:c>
      <x:c r="E3317" s="139" t="n">
        <x:v>0.72</x:v>
      </x:c>
    </x:row>
    <x:row r="3318">
      <x:c r="A3318" s="137" t="str">
        <x:v>SA-122-V1</x:v>
      </x:c>
      <x:c r="B3318" s="137" t="str">
        <x:v>kalt</x:v>
      </x:c>
      <x:c r="C3318" s="137" t="str">
        <x:v>temperature</x:v>
      </x:c>
      <x:c r="D3318" s="138" t="str">
        <x:v>recipe_properties</x:v>
      </x:c>
      <x:c r="E3318" s="139" t="n">
        <x:v>0.9</x:v>
      </x:c>
    </x:row>
    <x:row r="3319">
      <x:c r="A3319" s="137" t="str">
        <x:v>SA-122-V1</x:v>
      </x:c>
      <x:c r="B3319" s="137" t="str">
        <x:v>Schüssel</x:v>
      </x:c>
      <x:c r="C3319" s="137" t="str">
        <x:v>equipment</x:v>
      </x:c>
      <x:c r="D3319" s="138" t="str">
        <x:v>steps_and_existing_data</x:v>
      </x:c>
      <x:c r="E3319" s="139" t="n">
        <x:v>0.88</x:v>
      </x:c>
    </x:row>
    <x:row r="3320">
      <x:c r="A3320" s="137" t="str">
        <x:v>SA-122-V1</x:v>
      </x:c>
      <x:c r="B3320" s="137" t="str">
        <x:v>Topf</x:v>
      </x:c>
      <x:c r="C3320" s="137" t="str">
        <x:v>equipment</x:v>
      </x:c>
      <x:c r="D3320" s="138" t="str">
        <x:v>steps_and_existing_data</x:v>
      </x:c>
      <x:c r="E3320" s="139" t="n">
        <x:v>0.88</x:v>
      </x:c>
    </x:row>
    <x:row r="3321">
      <x:c r="A3321" s="137" t="str">
        <x:v>SA-122-V1</x:v>
      </x:c>
      <x:c r="B3321" s="137" t="str">
        <x:v>mittel</x:v>
      </x:c>
      <x:c r="C3321" s="137" t="str">
        <x:v>difficulty</x:v>
      </x:c>
      <x:c r="D3321" s="138" t="str">
        <x:v>existing_value</x:v>
      </x:c>
      <x:c r="E3321" s="139" t="n">
        <x:v>0.95</x:v>
      </x:c>
    </x:row>
    <x:row r="3322">
      <x:c r="A3322" s="137" t="str">
        <x:v>SA-122-V1</x:v>
      </x:c>
      <x:c r="B3322" s="137" t="str">
        <x:v>schnell</x:v>
      </x:c>
      <x:c r="C3322" s="137" t="str">
        <x:v>time</x:v>
      </x:c>
      <x:c r="D3322" s="138" t="str">
        <x:v>total_time</x:v>
      </x:c>
      <x:c r="E3322" s="139" t="n">
        <x:v>1</x:v>
      </x:c>
    </x:row>
    <x:row r="3323">
      <x:c r="A3323" s="137" t="str">
        <x:v>SA-122-V1</x:v>
      </x:c>
      <x:c r="B3323" s="137" t="str">
        <x:v>mittel</x:v>
      </x:c>
      <x:c r="C3323" s="137" t="str">
        <x:v>cost</x:v>
      </x:c>
      <x:c r="D3323" s="138" t="str">
        <x:v>cost_per_serving</x:v>
      </x:c>
      <x:c r="E3323" s="139" t="n">
        <x:v>1</x:v>
      </x:c>
    </x:row>
    <x:row r="3324">
      <x:c r="A3324" s="137" t="str">
        <x:v>SA-123-V1</x:v>
      </x:c>
      <x:c r="B3324" s="137" t="str">
        <x:v>vegan</x:v>
      </x:c>
      <x:c r="C3324" s="137" t="str">
        <x:v>diet</x:v>
      </x:c>
      <x:c r="D3324" s="138" t="str">
        <x:v>ingredients</x:v>
      </x:c>
      <x:c r="E3324" s="139" t="n">
        <x:v>0.96</x:v>
      </x:c>
    </x:row>
    <x:row r="3325">
      <x:c r="A3325" s="137" t="str">
        <x:v>SA-123-V1</x:v>
      </x:c>
      <x:c r="B3325" s="137" t="str">
        <x:v>nach Zutaten halal-kompatibel</x:v>
      </x:c>
      <x:c r="C3325" s="137" t="str">
        <x:v>halal</x:v>
      </x:c>
      <x:c r="D3325" s="138" t="str">
        <x:v>ingredients</x:v>
      </x:c>
      <x:c r="E3325" s="139" t="n">
        <x:v>0.94</x:v>
      </x:c>
    </x:row>
    <x:row r="3326">
      <x:c r="A3326" s="137" t="str">
        <x:v>SA-123-V1</x:v>
      </x:c>
      <x:c r="B3326" s="137" t="str">
        <x:v>glutenfrei nach Zutaten</x:v>
      </x:c>
      <x:c r="C3326" s="137" t="str">
        <x:v>compatibility</x:v>
      </x:c>
      <x:c r="D3326" s="138" t="str">
        <x:v>ingredients</x:v>
      </x:c>
      <x:c r="E3326" s="139" t="n">
        <x:v>0.9</x:v>
      </x:c>
    </x:row>
    <x:row r="3327">
      <x:c r="A3327" s="137" t="str">
        <x:v>SA-123-V1</x:v>
      </x:c>
      <x:c r="B3327" s="137" t="str">
        <x:v>laktosefrei nach Zutaten</x:v>
      </x:c>
      <x:c r="C3327" s="137" t="str">
        <x:v>compatibility</x:v>
      </x:c>
      <x:c r="D3327" s="138" t="str">
        <x:v>ingredients</x:v>
      </x:c>
      <x:c r="E3327" s="139" t="n">
        <x:v>0.9</x:v>
      </x:c>
    </x:row>
    <x:row r="3328">
      <x:c r="A3328" s="137" t="str">
        <x:v>SA-123-V1</x:v>
      </x:c>
      <x:c r="B3328" s="137" t="str">
        <x:v>nussfrei nach Zutaten</x:v>
      </x:c>
      <x:c r="C3328" s="137" t="str">
        <x:v>compatibility</x:v>
      </x:c>
      <x:c r="D3328" s="138" t="str">
        <x:v>ingredients</x:v>
      </x:c>
      <x:c r="E3328" s="139" t="n">
        <x:v>0.9</x:v>
      </x:c>
    </x:row>
    <x:row r="3329">
      <x:c r="A3329" s="137" t="str">
        <x:v>SA-123-V1</x:v>
      </x:c>
      <x:c r="B3329" s="137" t="str">
        <x:v>eifrei nach Zutaten</x:v>
      </x:c>
      <x:c r="C3329" s="137" t="str">
        <x:v>compatibility</x:v>
      </x:c>
      <x:c r="D3329" s="138" t="str">
        <x:v>ingredients</x:v>
      </x:c>
      <x:c r="E3329" s="139" t="n">
        <x:v>0.9</x:v>
      </x:c>
    </x:row>
    <x:row r="3330">
      <x:c r="A3330" s="137" t="str">
        <x:v>SA-123-V1</x:v>
      </x:c>
      <x:c r="B3330" s="137" t="str">
        <x:v>sojafrei nach Zutaten</x:v>
      </x:c>
      <x:c r="C3330" s="137" t="str">
        <x:v>compatibility</x:v>
      </x:c>
      <x:c r="D3330" s="138" t="str">
        <x:v>ingredients</x:v>
      </x:c>
      <x:c r="E3330" s="139" t="n">
        <x:v>0.9</x:v>
      </x:c>
    </x:row>
    <x:row r="3331">
      <x:c r="A3331" s="137" t="str">
        <x:v>SA-123-V1</x:v>
      </x:c>
      <x:c r="B3331" s="137" t="str">
        <x:v>ballaststoffreich</x:v>
      </x:c>
      <x:c r="C3331" s="137" t="str">
        <x:v>nutrition</x:v>
      </x:c>
      <x:c r="D3331" s="138" t="str">
        <x:v>macros</x:v>
      </x:c>
      <x:c r="E3331" s="139" t="n">
        <x:v>0.9</x:v>
      </x:c>
    </x:row>
    <x:row r="3332">
      <x:c r="A3332" s="137" t="str">
        <x:v>SA-123-V1</x:v>
      </x:c>
      <x:c r="B3332" s="137" t="str">
        <x:v>leicht</x:v>
      </x:c>
      <x:c r="C3332" s="137" t="str">
        <x:v>nutrition</x:v>
      </x:c>
      <x:c r="D3332" s="138" t="str">
        <x:v>macros</x:v>
      </x:c>
      <x:c r="E3332" s="139" t="n">
        <x:v>0.9</x:v>
      </x:c>
    </x:row>
    <x:row r="3333">
      <x:c r="A3333" s="137" t="str">
        <x:v>SA-123-V1</x:v>
      </x:c>
      <x:c r="B3333" s="137" t="str">
        <x:v>leichte Mahlzeit</x:v>
      </x:c>
      <x:c r="C3333" s="137" t="str">
        <x:v>meal_role</x:v>
      </x:c>
      <x:c r="D3333" s="138" t="str">
        <x:v>editorial_rule</x:v>
      </x:c>
      <x:c r="E3333" s="139" t="n">
        <x:v>0.93</x:v>
      </x:c>
    </x:row>
    <x:row r="3334">
      <x:c r="A3334" s="137" t="str">
        <x:v>SA-123-V1</x:v>
      </x:c>
      <x:c r="B3334" s="137" t="str">
        <x:v>Salat</x:v>
      </x:c>
      <x:c r="C3334" s="137" t="str">
        <x:v>dish_type</x:v>
      </x:c>
      <x:c r="D3334" s="138" t="str">
        <x:v>editorial_rule</x:v>
      </x:c>
      <x:c r="E3334" s="139" t="n">
        <x:v>0.9</x:v>
      </x:c>
    </x:row>
    <x:row r="3335">
      <x:c r="A3335" s="137" t="str">
        <x:v>SA-123-V1</x:v>
      </x:c>
      <x:c r="B3335" s="137" t="str">
        <x:v>schnell</x:v>
      </x:c>
      <x:c r="C3335" s="137" t="str">
        <x:v>use_case</x:v>
      </x:c>
      <x:c r="D3335" s="138" t="str">
        <x:v>recipe_properties</x:v>
      </x:c>
      <x:c r="E3335" s="139" t="n">
        <x:v>0.88</x:v>
      </x:c>
    </x:row>
    <x:row r="3336">
      <x:c r="A3336" s="137" t="str">
        <x:v>SA-123-V1</x:v>
      </x:c>
      <x:c r="B3336" s="137" t="str">
        <x:v>kalt essbar</x:v>
      </x:c>
      <x:c r="C3336" s="137" t="str">
        <x:v>use_case</x:v>
      </x:c>
      <x:c r="D3336" s="138" t="str">
        <x:v>recipe_properties</x:v>
      </x:c>
      <x:c r="E3336" s="139" t="n">
        <x:v>0.88</x:v>
      </x:c>
    </x:row>
    <x:row r="3337">
      <x:c r="A3337" s="137" t="str">
        <x:v>SA-123-V1</x:v>
      </x:c>
      <x:c r="B3337" s="137" t="str">
        <x:v>transportierbar</x:v>
      </x:c>
      <x:c r="C3337" s="137" t="str">
        <x:v>use_case</x:v>
      </x:c>
      <x:c r="D3337" s="138" t="str">
        <x:v>recipe_properties</x:v>
      </x:c>
      <x:c r="E3337" s="139" t="n">
        <x:v>0.88</x:v>
      </x:c>
    </x:row>
    <x:row r="3338">
      <x:c r="A3338" s="137" t="str">
        <x:v>SA-123-V1</x:v>
      </x:c>
      <x:c r="B3338" s="137" t="str">
        <x:v>ohne Kochen</x:v>
      </x:c>
      <x:c r="C3338" s="137" t="str">
        <x:v>use_case</x:v>
      </x:c>
      <x:c r="D3338" s="138" t="str">
        <x:v>recipe_properties</x:v>
      </x:c>
      <x:c r="E3338" s="139" t="n">
        <x:v>0.88</x:v>
      </x:c>
    </x:row>
    <x:row r="3339">
      <x:c r="A3339" s="137" t="str">
        <x:v>SA-123-V1</x:v>
      </x:c>
      <x:c r="B3339" s="137" t="str">
        <x:v>vertraut</x:v>
      </x:c>
      <x:c r="C3339" s="137" t="str">
        <x:v>novelty</x:v>
      </x:c>
      <x:c r="D3339" s="138" t="str">
        <x:v>editorial_rule</x:v>
      </x:c>
      <x:c r="E3339" s="139" t="n">
        <x:v>0.78</x:v>
      </x:c>
    </x:row>
    <x:row r="3340">
      <x:c r="A3340" s="137" t="str">
        <x:v>SA-123-V1</x:v>
      </x:c>
      <x:c r="B3340" s="137" t="str">
        <x:v>normaler Supermarkt</x:v>
      </x:c>
      <x:c r="C3340" s="137" t="str">
        <x:v>availability</x:v>
      </x:c>
      <x:c r="D3340" s="138" t="str">
        <x:v>ingredient_rule</x:v>
      </x:c>
      <x:c r="E3340" s="139" t="n">
        <x:v>0.78</x:v>
      </x:c>
    </x:row>
    <x:row r="3341">
      <x:c r="A3341" s="137" t="str">
        <x:v>SA-123-V1</x:v>
      </x:c>
      <x:c r="B3341" s="137" t="str">
        <x:v>international/modern</x:v>
      </x:c>
      <x:c r="C3341" s="137" t="str">
        <x:v>region</x:v>
      </x:c>
      <x:c r="D3341" s="138" t="str">
        <x:v>editorial_rule</x:v>
      </x:c>
      <x:c r="E3341" s="139" t="n">
        <x:v>0.78</x:v>
      </x:c>
    </x:row>
    <x:row r="3342">
      <x:c r="A3342" s="137" t="str">
        <x:v>SA-123-V1</x:v>
      </x:c>
      <x:c r="B3342" s="137" t="str">
        <x:v>frisch</x:v>
      </x:c>
      <x:c r="C3342" s="137" t="str">
        <x:v>flavor</x:v>
      </x:c>
      <x:c r="D3342" s="138" t="str">
        <x:v>ingredient_rule</x:v>
      </x:c>
      <x:c r="E3342" s="139" t="n">
        <x:v>0.8</x:v>
      </x:c>
    </x:row>
    <x:row r="3343">
      <x:c r="A3343" s="137" t="str">
        <x:v>SA-123-V1</x:v>
      </x:c>
      <x:c r="B3343" s="137" t="str">
        <x:v>cremig</x:v>
      </x:c>
      <x:c r="C3343" s="137" t="str">
        <x:v>flavor</x:v>
      </x:c>
      <x:c r="D3343" s="138" t="str">
        <x:v>ingredient_rule</x:v>
      </x:c>
      <x:c r="E3343" s="139" t="n">
        <x:v>0.8</x:v>
      </x:c>
    </x:row>
    <x:row r="3344">
      <x:c r="A3344" s="137" t="str">
        <x:v>SA-123-V1</x:v>
      </x:c>
      <x:c r="B3344" s="137" t="str">
        <x:v>würzig</x:v>
      </x:c>
      <x:c r="C3344" s="137" t="str">
        <x:v>flavor</x:v>
      </x:c>
      <x:c r="D3344" s="138" t="str">
        <x:v>ingredient_rule</x:v>
      </x:c>
      <x:c r="E3344" s="139" t="n">
        <x:v>0.8</x:v>
      </x:c>
    </x:row>
    <x:row r="3345">
      <x:c r="A3345" s="137" t="str">
        <x:v>SA-123-V1</x:v>
      </x:c>
      <x:c r="B3345" s="137" t="str">
        <x:v>säuerlich</x:v>
      </x:c>
      <x:c r="C3345" s="137" t="str">
        <x:v>flavor</x:v>
      </x:c>
      <x:c r="D3345" s="138" t="str">
        <x:v>ingredient_rule</x:v>
      </x:c>
      <x:c r="E3345" s="139" t="n">
        <x:v>0.8</x:v>
      </x:c>
    </x:row>
    <x:row r="3346">
      <x:c r="A3346" s="137" t="str">
        <x:v>SA-123-V1</x:v>
      </x:c>
      <x:c r="B3346" s="137" t="str">
        <x:v>scharf</x:v>
      </x:c>
      <x:c r="C3346" s="137" t="str">
        <x:v>spice</x:v>
      </x:c>
      <x:c r="D3346" s="138" t="str">
        <x:v>ingredient_rule</x:v>
      </x:c>
      <x:c r="E3346" s="139" t="n">
        <x:v>0.85</x:v>
      </x:c>
    </x:row>
    <x:row r="3347">
      <x:c r="A3347" s="137" t="str">
        <x:v>SA-123-V1</x:v>
      </x:c>
      <x:c r="B3347" s="137" t="str">
        <x:v>ganzjährig</x:v>
      </x:c>
      <x:c r="C3347" s="137" t="str">
        <x:v>season</x:v>
      </x:c>
      <x:c r="D3347" s="138" t="str">
        <x:v>editorial_rule</x:v>
      </x:c>
      <x:c r="E3347" s="139" t="n">
        <x:v>0.72</x:v>
      </x:c>
    </x:row>
    <x:row r="3348">
      <x:c r="A3348" s="137" t="str">
        <x:v>SA-123-V1</x:v>
      </x:c>
      <x:c r="B3348" s="137" t="str">
        <x:v>kalt</x:v>
      </x:c>
      <x:c r="C3348" s="137" t="str">
        <x:v>temperature</x:v>
      </x:c>
      <x:c r="D3348" s="138" t="str">
        <x:v>recipe_properties</x:v>
      </x:c>
      <x:c r="E3348" s="139" t="n">
        <x:v>0.9</x:v>
      </x:c>
    </x:row>
    <x:row r="3349">
      <x:c r="A3349" s="137" t="str">
        <x:v>SA-123-V1</x:v>
      </x:c>
      <x:c r="B3349" s="137" t="str">
        <x:v>Schüssel</x:v>
      </x:c>
      <x:c r="C3349" s="137" t="str">
        <x:v>equipment</x:v>
      </x:c>
      <x:c r="D3349" s="138" t="str">
        <x:v>steps_and_existing_data</x:v>
      </x:c>
      <x:c r="E3349" s="139" t="n">
        <x:v>0.88</x:v>
      </x:c>
    </x:row>
    <x:row r="3350">
      <x:c r="A3350" s="137" t="str">
        <x:v>SA-123-V1</x:v>
      </x:c>
      <x:c r="B3350" s="137" t="str">
        <x:v>einfach</x:v>
      </x:c>
      <x:c r="C3350" s="137" t="str">
        <x:v>difficulty</x:v>
      </x:c>
      <x:c r="D3350" s="138" t="str">
        <x:v>existing_value</x:v>
      </x:c>
      <x:c r="E3350" s="139" t="n">
        <x:v>0.95</x:v>
      </x:c>
    </x:row>
    <x:row r="3351">
      <x:c r="A3351" s="137" t="str">
        <x:v>SA-123-V1</x:v>
      </x:c>
      <x:c r="B3351" s="137" t="str">
        <x:v>sehr schnell</x:v>
      </x:c>
      <x:c r="C3351" s="137" t="str">
        <x:v>time</x:v>
      </x:c>
      <x:c r="D3351" s="138" t="str">
        <x:v>total_time</x:v>
      </x:c>
      <x:c r="E3351" s="139" t="n">
        <x:v>1</x:v>
      </x:c>
    </x:row>
    <x:row r="3352">
      <x:c r="A3352" s="137" t="str">
        <x:v>SA-123-V1</x:v>
      </x:c>
      <x:c r="B3352" s="137" t="str">
        <x:v>mittel</x:v>
      </x:c>
      <x:c r="C3352" s="137" t="str">
        <x:v>cost</x:v>
      </x:c>
      <x:c r="D3352" s="138" t="str">
        <x:v>cost_per_serving</x:v>
      </x:c>
      <x:c r="E3352" s="139" t="n">
        <x:v>1</x:v>
      </x:c>
    </x:row>
    <x:row r="3353">
      <x:c r="A3353" s="137" t="str">
        <x:v>SA-124-V1</x:v>
      </x:c>
      <x:c r="B3353" s="137" t="str">
        <x:v>omnivor</x:v>
      </x:c>
      <x:c r="C3353" s="137" t="str">
        <x:v>diet</x:v>
      </x:c>
      <x:c r="D3353" s="138" t="str">
        <x:v>ingredients</x:v>
      </x:c>
      <x:c r="E3353" s="139" t="n">
        <x:v>0.96</x:v>
      </x:c>
    </x:row>
    <x:row r="3354">
      <x:c r="A3354" s="137" t="str">
        <x:v>SA-124-V1</x:v>
      </x:c>
      <x:c r="B3354" s="137" t="str">
        <x:v>halal bei zertifiziertem Fleisch</x:v>
      </x:c>
      <x:c r="C3354" s="137" t="str">
        <x:v>halal</x:v>
      </x:c>
      <x:c r="D3354" s="138" t="str">
        <x:v>ingredients</x:v>
      </x:c>
      <x:c r="E3354" s="139" t="n">
        <x:v>0.94</x:v>
      </x:c>
    </x:row>
    <x:row r="3355">
      <x:c r="A3355" s="137" t="str">
        <x:v>SA-124-V1</x:v>
      </x:c>
      <x:c r="B3355" s="137" t="str">
        <x:v>glutenfrei nach Zutaten</x:v>
      </x:c>
      <x:c r="C3355" s="137" t="str">
        <x:v>compatibility</x:v>
      </x:c>
      <x:c r="D3355" s="138" t="str">
        <x:v>ingredients</x:v>
      </x:c>
      <x:c r="E3355" s="139" t="n">
        <x:v>0.9</x:v>
      </x:c>
    </x:row>
    <x:row r="3356">
      <x:c r="A3356" s="137" t="str">
        <x:v>SA-124-V1</x:v>
      </x:c>
      <x:c r="B3356" s="137" t="str">
        <x:v>mit laktosefreien Produkten</x:v>
      </x:c>
      <x:c r="C3356" s="137" t="str">
        <x:v>compatibility</x:v>
      </x:c>
      <x:c r="D3356" s="138" t="str">
        <x:v>ingredients</x:v>
      </x:c>
      <x:c r="E3356" s="139" t="n">
        <x:v>0.9</x:v>
      </x:c>
    </x:row>
    <x:row r="3357">
      <x:c r="A3357" s="137" t="str">
        <x:v>SA-124-V1</x:v>
      </x:c>
      <x:c r="B3357" s="137" t="str">
        <x:v>nussfrei nach Zutaten</x:v>
      </x:c>
      <x:c r="C3357" s="137" t="str">
        <x:v>compatibility</x:v>
      </x:c>
      <x:c r="D3357" s="138" t="str">
        <x:v>ingredients</x:v>
      </x:c>
      <x:c r="E3357" s="139" t="n">
        <x:v>0.9</x:v>
      </x:c>
    </x:row>
    <x:row r="3358">
      <x:c r="A3358" s="137" t="str">
        <x:v>SA-124-V1</x:v>
      </x:c>
      <x:c r="B3358" s="137" t="str">
        <x:v>eifrei nach Zutaten</x:v>
      </x:c>
      <x:c r="C3358" s="137" t="str">
        <x:v>compatibility</x:v>
      </x:c>
      <x:c r="D3358" s="138" t="str">
        <x:v>ingredients</x:v>
      </x:c>
      <x:c r="E3358" s="139" t="n">
        <x:v>0.9</x:v>
      </x:c>
    </x:row>
    <x:row r="3359">
      <x:c r="A3359" s="137" t="str">
        <x:v>SA-124-V1</x:v>
      </x:c>
      <x:c r="B3359" s="137" t="str">
        <x:v>sojafrei nach Zutaten</x:v>
      </x:c>
      <x:c r="C3359" s="137" t="str">
        <x:v>compatibility</x:v>
      </x:c>
      <x:c r="D3359" s="138" t="str">
        <x:v>ingredients</x:v>
      </x:c>
      <x:c r="E3359" s="139" t="n">
        <x:v>0.9</x:v>
      </x:c>
    </x:row>
    <x:row r="3360">
      <x:c r="A3360" s="137" t="str">
        <x:v>SA-124-V1</x:v>
      </x:c>
      <x:c r="B3360" s="137" t="str">
        <x:v>proteinbetont</x:v>
      </x:c>
      <x:c r="C3360" s="137" t="str">
        <x:v>nutrition</x:v>
      </x:c>
      <x:c r="D3360" s="138" t="str">
        <x:v>macros</x:v>
      </x:c>
      <x:c r="E3360" s="139" t="n">
        <x:v>0.9</x:v>
      </x:c>
    </x:row>
    <x:row r="3361">
      <x:c r="A3361" s="137" t="str">
        <x:v>SA-124-V1</x:v>
      </x:c>
      <x:c r="B3361" s="137" t="str">
        <x:v>ballaststoffreich</x:v>
      </x:c>
      <x:c r="C3361" s="137" t="str">
        <x:v>nutrition</x:v>
      </x:c>
      <x:c r="D3361" s="138" t="str">
        <x:v>macros</x:v>
      </x:c>
      <x:c r="E3361" s="139" t="n">
        <x:v>0.9</x:v>
      </x:c>
    </x:row>
    <x:row r="3362">
      <x:c r="A3362" s="137" t="str">
        <x:v>SA-124-V1</x:v>
      </x:c>
      <x:c r="B3362" s="137" t="str">
        <x:v>ausgewogen</x:v>
      </x:c>
      <x:c r="C3362" s="137" t="str">
        <x:v>nutrition</x:v>
      </x:c>
      <x:c r="D3362" s="138" t="str">
        <x:v>macros</x:v>
      </x:c>
      <x:c r="E3362" s="139" t="n">
        <x:v>0.9</x:v>
      </x:c>
    </x:row>
    <x:row r="3363">
      <x:c r="A3363" s="137" t="str">
        <x:v>SA-124-V1</x:v>
      </x:c>
      <x:c r="B3363" s="137" t="str">
        <x:v>Hauptmahlzeit</x:v>
      </x:c>
      <x:c r="C3363" s="137" t="str">
        <x:v>meal_role</x:v>
      </x:c>
      <x:c r="D3363" s="138" t="str">
        <x:v>editorial_rule</x:v>
      </x:c>
      <x:c r="E3363" s="139" t="n">
        <x:v>0.93</x:v>
      </x:c>
    </x:row>
    <x:row r="3364">
      <x:c r="A3364" s="137" t="str">
        <x:v>SA-124-V1</x:v>
      </x:c>
      <x:c r="B3364" s="137" t="str">
        <x:v>Spieß/Grill</x:v>
      </x:c>
      <x:c r="C3364" s="137" t="str">
        <x:v>dish_type</x:v>
      </x:c>
      <x:c r="D3364" s="138" t="str">
        <x:v>editorial_rule</x:v>
      </x:c>
      <x:c r="E3364" s="139" t="n">
        <x:v>0.9</x:v>
      </x:c>
    </x:row>
    <x:row r="3365">
      <x:c r="A3365" s="137" t="str">
        <x:v>SA-124-V1</x:v>
      </x:c>
      <x:c r="B3365" s="137" t="str">
        <x:v>schnell</x:v>
      </x:c>
      <x:c r="C3365" s="137" t="str">
        <x:v>use_case</x:v>
      </x:c>
      <x:c r="D3365" s="138" t="str">
        <x:v>recipe_properties</x:v>
      </x:c>
      <x:c r="E3365" s="139" t="n">
        <x:v>0.88</x:v>
      </x:c>
    </x:row>
    <x:row r="3366">
      <x:c r="A3366" s="137" t="str">
        <x:v>SA-124-V1</x:v>
      </x:c>
      <x:c r="B3366" s="137" t="str">
        <x:v>kalt essbar</x:v>
      </x:c>
      <x:c r="C3366" s="137" t="str">
        <x:v>use_case</x:v>
      </x:c>
      <x:c r="D3366" s="138" t="str">
        <x:v>recipe_properties</x:v>
      </x:c>
      <x:c r="E3366" s="139" t="n">
        <x:v>0.88</x:v>
      </x:c>
    </x:row>
    <x:row r="3367">
      <x:c r="A3367" s="137" t="str">
        <x:v>SA-124-V1</x:v>
      </x:c>
      <x:c r="B3367" s="137" t="str">
        <x:v>transportierbar</x:v>
      </x:c>
      <x:c r="C3367" s="137" t="str">
        <x:v>use_case</x:v>
      </x:c>
      <x:c r="D3367" s="138" t="str">
        <x:v>recipe_properties</x:v>
      </x:c>
      <x:c r="E3367" s="139" t="n">
        <x:v>0.88</x:v>
      </x:c>
    </x:row>
    <x:row r="3368">
      <x:c r="A3368" s="137" t="str">
        <x:v>SA-124-V1</x:v>
      </x:c>
      <x:c r="B3368" s="137" t="str">
        <x:v>vertraut</x:v>
      </x:c>
      <x:c r="C3368" s="137" t="str">
        <x:v>novelty</x:v>
      </x:c>
      <x:c r="D3368" s="138" t="str">
        <x:v>editorial_rule</x:v>
      </x:c>
      <x:c r="E3368" s="139" t="n">
        <x:v>0.78</x:v>
      </x:c>
    </x:row>
    <x:row r="3369">
      <x:c r="A3369" s="137" t="str">
        <x:v>SA-124-V1</x:v>
      </x:c>
      <x:c r="B3369" s="137" t="str">
        <x:v>normaler Supermarkt</x:v>
      </x:c>
      <x:c r="C3369" s="137" t="str">
        <x:v>availability</x:v>
      </x:c>
      <x:c r="D3369" s="138" t="str">
        <x:v>ingredient_rule</x:v>
      </x:c>
      <x:c r="E3369" s="139" t="n">
        <x:v>0.78</x:v>
      </x:c>
    </x:row>
    <x:row r="3370">
      <x:c r="A3370" s="137" t="str">
        <x:v>SA-124-V1</x:v>
      </x:c>
      <x:c r="B3370" s="137" t="str">
        <x:v>lateinamerikanisch inspiriert</x:v>
      </x:c>
      <x:c r="C3370" s="137" t="str">
        <x:v>region</x:v>
      </x:c>
      <x:c r="D3370" s="138" t="str">
        <x:v>editorial_rule</x:v>
      </x:c>
      <x:c r="E3370" s="139" t="n">
        <x:v>0.78</x:v>
      </x:c>
    </x:row>
    <x:row r="3371">
      <x:c r="A3371" s="137" t="str">
        <x:v>SA-124-V1</x:v>
      </x:c>
      <x:c r="B3371" s="137" t="str">
        <x:v>frisch</x:v>
      </x:c>
      <x:c r="C3371" s="137" t="str">
        <x:v>flavor</x:v>
      </x:c>
      <x:c r="D3371" s="138" t="str">
        <x:v>ingredient_rule</x:v>
      </x:c>
      <x:c r="E3371" s="139" t="n">
        <x:v>0.8</x:v>
      </x:c>
    </x:row>
    <x:row r="3372">
      <x:c r="A3372" s="137" t="str">
        <x:v>SA-124-V1</x:v>
      </x:c>
      <x:c r="B3372" s="137" t="str">
        <x:v>cremig</x:v>
      </x:c>
      <x:c r="C3372" s="137" t="str">
        <x:v>flavor</x:v>
      </x:c>
      <x:c r="D3372" s="138" t="str">
        <x:v>ingredient_rule</x:v>
      </x:c>
      <x:c r="E3372" s="139" t="n">
        <x:v>0.8</x:v>
      </x:c>
    </x:row>
    <x:row r="3373">
      <x:c r="A3373" s="137" t="str">
        <x:v>SA-124-V1</x:v>
      </x:c>
      <x:c r="B3373" s="137" t="str">
        <x:v>säuerlich</x:v>
      </x:c>
      <x:c r="C3373" s="137" t="str">
        <x:v>flavor</x:v>
      </x:c>
      <x:c r="D3373" s="138" t="str">
        <x:v>ingredient_rule</x:v>
      </x:c>
      <x:c r="E3373" s="139" t="n">
        <x:v>0.8</x:v>
      </x:c>
    </x:row>
    <x:row r="3374">
      <x:c r="A3374" s="137" t="str">
        <x:v>SA-124-V1</x:v>
      </x:c>
      <x:c r="B3374" s="137" t="str">
        <x:v>rauchig</x:v>
      </x:c>
      <x:c r="C3374" s="137" t="str">
        <x:v>flavor</x:v>
      </x:c>
      <x:c r="D3374" s="138" t="str">
        <x:v>ingredient_rule</x:v>
      </x:c>
      <x:c r="E3374" s="139" t="n">
        <x:v>0.8</x:v>
      </x:c>
    </x:row>
    <x:row r="3375">
      <x:c r="A3375" s="137" t="str">
        <x:v>SA-124-V1</x:v>
      </x:c>
      <x:c r="B3375" s="137" t="str">
        <x:v>scharf</x:v>
      </x:c>
      <x:c r="C3375" s="137" t="str">
        <x:v>spice</x:v>
      </x:c>
      <x:c r="D3375" s="138" t="str">
        <x:v>ingredient_rule</x:v>
      </x:c>
      <x:c r="E3375" s="139" t="n">
        <x:v>0.85</x:v>
      </x:c>
    </x:row>
    <x:row r="3376">
      <x:c r="A3376" s="137" t="str">
        <x:v>SA-124-V1</x:v>
      </x:c>
      <x:c r="B3376" s="137" t="str">
        <x:v>ganzjährig</x:v>
      </x:c>
      <x:c r="C3376" s="137" t="str">
        <x:v>season</x:v>
      </x:c>
      <x:c r="D3376" s="138" t="str">
        <x:v>editorial_rule</x:v>
      </x:c>
      <x:c r="E3376" s="139" t="n">
        <x:v>0.72</x:v>
      </x:c>
    </x:row>
    <x:row r="3377">
      <x:c r="A3377" s="137" t="str">
        <x:v>SA-124-V1</x:v>
      </x:c>
      <x:c r="B3377" s="137" t="str">
        <x:v>kalt</x:v>
      </x:c>
      <x:c r="C3377" s="137" t="str">
        <x:v>temperature</x:v>
      </x:c>
      <x:c r="D3377" s="138" t="str">
        <x:v>recipe_properties</x:v>
      </x:c>
      <x:c r="E3377" s="139" t="n">
        <x:v>0.9</x:v>
      </x:c>
    </x:row>
    <x:row r="3378">
      <x:c r="A3378" s="137" t="str">
        <x:v>SA-124-V1</x:v>
      </x:c>
      <x:c r="B3378" s="137" t="str">
        <x:v>Schüssel</x:v>
      </x:c>
      <x:c r="C3378" s="137" t="str">
        <x:v>equipment</x:v>
      </x:c>
      <x:c r="D3378" s="138" t="str">
        <x:v>steps_and_existing_data</x:v>
      </x:c>
      <x:c r="E3378" s="139" t="n">
        <x:v>0.88</x:v>
      </x:c>
    </x:row>
    <x:row r="3379">
      <x:c r="A3379" s="137" t="str">
        <x:v>SA-124-V1</x:v>
      </x:c>
      <x:c r="B3379" s="137" t="str">
        <x:v>Grill</x:v>
      </x:c>
      <x:c r="C3379" s="137" t="str">
        <x:v>equipment</x:v>
      </x:c>
      <x:c r="D3379" s="138" t="str">
        <x:v>steps_and_existing_data</x:v>
      </x:c>
      <x:c r="E3379" s="139" t="n">
        <x:v>0.88</x:v>
      </x:c>
    </x:row>
    <x:row r="3380">
      <x:c r="A3380" s="137" t="str">
        <x:v>SA-124-V1</x:v>
      </x:c>
      <x:c r="B3380" s="137" t="str">
        <x:v>anspruchsvoll</x:v>
      </x:c>
      <x:c r="C3380" s="137" t="str">
        <x:v>difficulty</x:v>
      </x:c>
      <x:c r="D3380" s="138" t="str">
        <x:v>existing_value</x:v>
      </x:c>
      <x:c r="E3380" s="139" t="n">
        <x:v>0.95</x:v>
      </x:c>
    </x:row>
    <x:row r="3381">
      <x:c r="A3381" s="137" t="str">
        <x:v>SA-124-V1</x:v>
      </x:c>
      <x:c r="B3381" s="137" t="str">
        <x:v>schnell</x:v>
      </x:c>
      <x:c r="C3381" s="137" t="str">
        <x:v>time</x:v>
      </x:c>
      <x:c r="D3381" s="138" t="str">
        <x:v>total_time</x:v>
      </x:c>
      <x:c r="E3381" s="139" t="n">
        <x:v>1</x:v>
      </x:c>
    </x:row>
    <x:row r="3382">
      <x:c r="A3382" s="137" t="str">
        <x:v>SA-124-V1</x:v>
      </x:c>
      <x:c r="B3382" s="137" t="str">
        <x:v>mittel</x:v>
      </x:c>
      <x:c r="C3382" s="137" t="str">
        <x:v>cost</x:v>
      </x:c>
      <x:c r="D3382" s="138" t="str">
        <x:v>cost_per_serving</x:v>
      </x:c>
      <x:c r="E3382" s="139" t="n">
        <x:v>1</x:v>
      </x:c>
    </x:row>
    <x:row r="3383">
      <x:c r="A3383" s="137" t="str">
        <x:v>SA-125-V1</x:v>
      </x:c>
      <x:c r="B3383" s="137" t="str">
        <x:v>omnivor</x:v>
      </x:c>
      <x:c r="C3383" s="137" t="str">
        <x:v>diet</x:v>
      </x:c>
      <x:c r="D3383" s="138" t="str">
        <x:v>ingredients</x:v>
      </x:c>
      <x:c r="E3383" s="139" t="n">
        <x:v>0.96</x:v>
      </x:c>
    </x:row>
    <x:row r="3384">
      <x:c r="A3384" s="137" t="str">
        <x:v>SA-125-V1</x:v>
      </x:c>
      <x:c r="B3384" s="137" t="str">
        <x:v>halal bei zertifiziertem Fleisch</x:v>
      </x:c>
      <x:c r="C3384" s="137" t="str">
        <x:v>halal</x:v>
      </x:c>
      <x:c r="D3384" s="138" t="str">
        <x:v>ingredients</x:v>
      </x:c>
      <x:c r="E3384" s="139" t="n">
        <x:v>0.94</x:v>
      </x:c>
    </x:row>
    <x:row r="3385">
      <x:c r="A3385" s="137" t="str">
        <x:v>SA-125-V1</x:v>
      </x:c>
      <x:c r="B3385" s="137" t="str">
        <x:v>glutenfrei nach Zutaten</x:v>
      </x:c>
      <x:c r="C3385" s="137" t="str">
        <x:v>compatibility</x:v>
      </x:c>
      <x:c r="D3385" s="138" t="str">
        <x:v>ingredients</x:v>
      </x:c>
      <x:c r="E3385" s="139" t="n">
        <x:v>0.9</x:v>
      </x:c>
    </x:row>
    <x:row r="3386">
      <x:c r="A3386" s="137" t="str">
        <x:v>SA-125-V1</x:v>
      </x:c>
      <x:c r="B3386" s="137" t="str">
        <x:v>mit laktosefreien Produkten</x:v>
      </x:c>
      <x:c r="C3386" s="137" t="str">
        <x:v>compatibility</x:v>
      </x:c>
      <x:c r="D3386" s="138" t="str">
        <x:v>ingredients</x:v>
      </x:c>
      <x:c r="E3386" s="139" t="n">
        <x:v>0.9</x:v>
      </x:c>
    </x:row>
    <x:row r="3387">
      <x:c r="A3387" s="137" t="str">
        <x:v>SA-125-V1</x:v>
      </x:c>
      <x:c r="B3387" s="137" t="str">
        <x:v>nussfrei nach Zutaten</x:v>
      </x:c>
      <x:c r="C3387" s="137" t="str">
        <x:v>compatibility</x:v>
      </x:c>
      <x:c r="D3387" s="138" t="str">
        <x:v>ingredients</x:v>
      </x:c>
      <x:c r="E3387" s="139" t="n">
        <x:v>0.9</x:v>
      </x:c>
    </x:row>
    <x:row r="3388">
      <x:c r="A3388" s="137" t="str">
        <x:v>SA-125-V1</x:v>
      </x:c>
      <x:c r="B3388" s="137" t="str">
        <x:v>eifrei nach Zutaten</x:v>
      </x:c>
      <x:c r="C3388" s="137" t="str">
        <x:v>compatibility</x:v>
      </x:c>
      <x:c r="D3388" s="138" t="str">
        <x:v>ingredients</x:v>
      </x:c>
      <x:c r="E3388" s="139" t="n">
        <x:v>0.9</x:v>
      </x:c>
    </x:row>
    <x:row r="3389">
      <x:c r="A3389" s="137" t="str">
        <x:v>SA-125-V1</x:v>
      </x:c>
      <x:c r="B3389" s="137" t="str">
        <x:v>sojafrei nach Zutaten</x:v>
      </x:c>
      <x:c r="C3389" s="137" t="str">
        <x:v>compatibility</x:v>
      </x:c>
      <x:c r="D3389" s="138" t="str">
        <x:v>ingredients</x:v>
      </x:c>
      <x:c r="E3389" s="139" t="n">
        <x:v>0.9</x:v>
      </x:c>
    </x:row>
    <x:row r="3390">
      <x:c r="A3390" s="137" t="str">
        <x:v>SA-125-V1</x:v>
      </x:c>
      <x:c r="B3390" s="137" t="str">
        <x:v>proteinbetont</x:v>
      </x:c>
      <x:c r="C3390" s="137" t="str">
        <x:v>nutrition</x:v>
      </x:c>
      <x:c r="D3390" s="138" t="str">
        <x:v>macros</x:v>
      </x:c>
      <x:c r="E3390" s="139" t="n">
        <x:v>0.9</x:v>
      </x:c>
    </x:row>
    <x:row r="3391">
      <x:c r="A3391" s="137" t="str">
        <x:v>SA-125-V1</x:v>
      </x:c>
      <x:c r="B3391" s="137" t="str">
        <x:v>ballaststoffreich</x:v>
      </x:c>
      <x:c r="C3391" s="137" t="str">
        <x:v>nutrition</x:v>
      </x:c>
      <x:c r="D3391" s="138" t="str">
        <x:v>macros</x:v>
      </x:c>
      <x:c r="E3391" s="139" t="n">
        <x:v>0.9</x:v>
      </x:c>
    </x:row>
    <x:row r="3392">
      <x:c r="A3392" s="137" t="str">
        <x:v>SA-125-V1</x:v>
      </x:c>
      <x:c r="B3392" s="137" t="str">
        <x:v>leicht</x:v>
      </x:c>
      <x:c r="C3392" s="137" t="str">
        <x:v>nutrition</x:v>
      </x:c>
      <x:c r="D3392" s="138" t="str">
        <x:v>macros</x:v>
      </x:c>
      <x:c r="E3392" s="139" t="n">
        <x:v>0.9</x:v>
      </x:c>
    </x:row>
    <x:row r="3393">
      <x:c r="A3393" s="137" t="str">
        <x:v>SA-125-V1</x:v>
      </x:c>
      <x:c r="B3393" s="137" t="str">
        <x:v>Hauptmahlzeit</x:v>
      </x:c>
      <x:c r="C3393" s="137" t="str">
        <x:v>meal_role</x:v>
      </x:c>
      <x:c r="D3393" s="138" t="str">
        <x:v>editorial_rule</x:v>
      </x:c>
      <x:c r="E3393" s="139" t="n">
        <x:v>0.93</x:v>
      </x:c>
    </x:row>
    <x:row r="3394">
      <x:c r="A3394" s="137" t="str">
        <x:v>SA-125-V1</x:v>
      </x:c>
      <x:c r="B3394" s="137" t="str">
        <x:v>Salat</x:v>
      </x:c>
      <x:c r="C3394" s="137" t="str">
        <x:v>dish_type</x:v>
      </x:c>
      <x:c r="D3394" s="138" t="str">
        <x:v>editorial_rule</x:v>
      </x:c>
      <x:c r="E3394" s="139" t="n">
        <x:v>0.9</x:v>
      </x:c>
    </x:row>
    <x:row r="3395">
      <x:c r="A3395" s="137" t="str">
        <x:v>SA-125-V1</x:v>
      </x:c>
      <x:c r="B3395" s="137" t="str">
        <x:v>kalt essbar</x:v>
      </x:c>
      <x:c r="C3395" s="137" t="str">
        <x:v>use_case</x:v>
      </x:c>
      <x:c r="D3395" s="138" t="str">
        <x:v>recipe_properties</x:v>
      </x:c>
      <x:c r="E3395" s="139" t="n">
        <x:v>0.88</x:v>
      </x:c>
    </x:row>
    <x:row r="3396">
      <x:c r="A3396" s="137" t="str">
        <x:v>SA-125-V1</x:v>
      </x:c>
      <x:c r="B3396" s="137" t="str">
        <x:v>transportierbar</x:v>
      </x:c>
      <x:c r="C3396" s="137" t="str">
        <x:v>use_case</x:v>
      </x:c>
      <x:c r="D3396" s="138" t="str">
        <x:v>recipe_properties</x:v>
      </x:c>
      <x:c r="E3396" s="139" t="n">
        <x:v>0.88</x:v>
      </x:c>
    </x:row>
    <x:row r="3397">
      <x:c r="A3397" s="137" t="str">
        <x:v>SA-125-V1</x:v>
      </x:c>
      <x:c r="B3397" s="137" t="str">
        <x:v>abwechslungsreich</x:v>
      </x:c>
      <x:c r="C3397" s="137" t="str">
        <x:v>novelty</x:v>
      </x:c>
      <x:c r="D3397" s="138" t="str">
        <x:v>editorial_rule</x:v>
      </x:c>
      <x:c r="E3397" s="139" t="n">
        <x:v>0.78</x:v>
      </x:c>
    </x:row>
    <x:row r="3398">
      <x:c r="A3398" s="137" t="str">
        <x:v>SA-125-V1</x:v>
      </x:c>
      <x:c r="B3398" s="137" t="str">
        <x:v>großer Supermarkt empfohlen</x:v>
      </x:c>
      <x:c r="C3398" s="137" t="str">
        <x:v>availability</x:v>
      </x:c>
      <x:c r="D3398" s="138" t="str">
        <x:v>ingredient_rule</x:v>
      </x:c>
      <x:c r="E3398" s="139" t="n">
        <x:v>0.78</x:v>
      </x:c>
    </x:row>
    <x:row r="3399">
      <x:c r="A3399" s="137" t="str">
        <x:v>SA-125-V1</x:v>
      </x:c>
      <x:c r="B3399" s="137" t="str">
        <x:v>Nahost inspiriert</x:v>
      </x:c>
      <x:c r="C3399" s="137" t="str">
        <x:v>region</x:v>
      </x:c>
      <x:c r="D3399" s="138" t="str">
        <x:v>editorial_rule</x:v>
      </x:c>
      <x:c r="E3399" s="139" t="n">
        <x:v>0.78</x:v>
      </x:c>
    </x:row>
    <x:row r="3400">
      <x:c r="A3400" s="137" t="str">
        <x:v>SA-125-V1</x:v>
      </x:c>
      <x:c r="B3400" s="137" t="str">
        <x:v>frisch</x:v>
      </x:c>
      <x:c r="C3400" s="137" t="str">
        <x:v>flavor</x:v>
      </x:c>
      <x:c r="D3400" s="138" t="str">
        <x:v>ingredient_rule</x:v>
      </x:c>
      <x:c r="E3400" s="139" t="n">
        <x:v>0.8</x:v>
      </x:c>
    </x:row>
    <x:row r="3401">
      <x:c r="A3401" s="137" t="str">
        <x:v>SA-125-V1</x:v>
      </x:c>
      <x:c r="B3401" s="137" t="str">
        <x:v>würzig</x:v>
      </x:c>
      <x:c r="C3401" s="137" t="str">
        <x:v>flavor</x:v>
      </x:c>
      <x:c r="D3401" s="138" t="str">
        <x:v>ingredient_rule</x:v>
      </x:c>
      <x:c r="E3401" s="139" t="n">
        <x:v>0.8</x:v>
      </x:c>
    </x:row>
    <x:row r="3402">
      <x:c r="A3402" s="137" t="str">
        <x:v>SA-125-V1</x:v>
      </x:c>
      <x:c r="B3402" s="137" t="str">
        <x:v>säuerlich</x:v>
      </x:c>
      <x:c r="C3402" s="137" t="str">
        <x:v>flavor</x:v>
      </x:c>
      <x:c r="D3402" s="138" t="str">
        <x:v>ingredient_rule</x:v>
      </x:c>
      <x:c r="E3402" s="139" t="n">
        <x:v>0.8</x:v>
      </x:c>
    </x:row>
    <x:row r="3403">
      <x:c r="A3403" s="137" t="str">
        <x:v>SA-125-V1</x:v>
      </x:c>
      <x:c r="B3403" s="137" t="str">
        <x:v>rauchig</x:v>
      </x:c>
      <x:c r="C3403" s="137" t="str">
        <x:v>flavor</x:v>
      </x:c>
      <x:c r="D3403" s="138" t="str">
        <x:v>ingredient_rule</x:v>
      </x:c>
      <x:c r="E3403" s="139" t="n">
        <x:v>0.8</x:v>
      </x:c>
    </x:row>
    <x:row r="3404">
      <x:c r="A3404" s="137" t="str">
        <x:v>SA-125-V1</x:v>
      </x:c>
      <x:c r="B3404" s="137" t="str">
        <x:v>scharf</x:v>
      </x:c>
      <x:c r="C3404" s="137" t="str">
        <x:v>spice</x:v>
      </x:c>
      <x:c r="D3404" s="138" t="str">
        <x:v>ingredient_rule</x:v>
      </x:c>
      <x:c r="E3404" s="139" t="n">
        <x:v>0.85</x:v>
      </x:c>
    </x:row>
    <x:row r="3405">
      <x:c r="A3405" s="137" t="str">
        <x:v>SA-125-V1</x:v>
      </x:c>
      <x:c r="B3405" s="137" t="str">
        <x:v>Sommer</x:v>
      </x:c>
      <x:c r="C3405" s="137" t="str">
        <x:v>season</x:v>
      </x:c>
      <x:c r="D3405" s="138" t="str">
        <x:v>editorial_rule</x:v>
      </x:c>
      <x:c r="E3405" s="139" t="n">
        <x:v>0.72</x:v>
      </x:c>
    </x:row>
    <x:row r="3406">
      <x:c r="A3406" s="137" t="str">
        <x:v>SA-125-V1</x:v>
      </x:c>
      <x:c r="B3406" s="137" t="str">
        <x:v>kalt</x:v>
      </x:c>
      <x:c r="C3406" s="137" t="str">
        <x:v>temperature</x:v>
      </x:c>
      <x:c r="D3406" s="138" t="str">
        <x:v>recipe_properties</x:v>
      </x:c>
      <x:c r="E3406" s="139" t="n">
        <x:v>0.9</x:v>
      </x:c>
    </x:row>
    <x:row r="3407">
      <x:c r="A3407" s="137" t="str">
        <x:v>SA-125-V1</x:v>
      </x:c>
      <x:c r="B3407" s="137" t="str">
        <x:v>Schüssel</x:v>
      </x:c>
      <x:c r="C3407" s="137" t="str">
        <x:v>equipment</x:v>
      </x:c>
      <x:c r="D3407" s="138" t="str">
        <x:v>steps_and_existing_data</x:v>
      </x:c>
      <x:c r="E3407" s="139" t="n">
        <x:v>0.88</x:v>
      </x:c>
    </x:row>
    <x:row r="3408">
      <x:c r="A3408" s="137" t="str">
        <x:v>SA-125-V1</x:v>
      </x:c>
      <x:c r="B3408" s="137" t="str">
        <x:v>Pfanne</x:v>
      </x:c>
      <x:c r="C3408" s="137" t="str">
        <x:v>equipment</x:v>
      </x:c>
      <x:c r="D3408" s="138" t="str">
        <x:v>steps_and_existing_data</x:v>
      </x:c>
      <x:c r="E3408" s="139" t="n">
        <x:v>0.88</x:v>
      </x:c>
    </x:row>
    <x:row r="3409">
      <x:c r="A3409" s="137" t="str">
        <x:v>SA-125-V1</x:v>
      </x:c>
      <x:c r="B3409" s="137" t="str">
        <x:v>anspruchsvoll</x:v>
      </x:c>
      <x:c r="C3409" s="137" t="str">
        <x:v>difficulty</x:v>
      </x:c>
      <x:c r="D3409" s="138" t="str">
        <x:v>existing_value</x:v>
      </x:c>
      <x:c r="E3409" s="139" t="n">
        <x:v>0.95</x:v>
      </x:c>
    </x:row>
    <x:row r="3410">
      <x:c r="A3410" s="137" t="str">
        <x:v>SA-125-V1</x:v>
      </x:c>
      <x:c r="B3410" s="137" t="str">
        <x:v>schnell</x:v>
      </x:c>
      <x:c r="C3410" s="137" t="str">
        <x:v>time</x:v>
      </x:c>
      <x:c r="D3410" s="138" t="str">
        <x:v>total_time</x:v>
      </x:c>
      <x:c r="E3410" s="139" t="n">
        <x:v>1</x:v>
      </x:c>
    </x:row>
    <x:row r="3411">
      <x:c r="A3411" s="137" t="str">
        <x:v>SA-125-V1</x:v>
      </x:c>
      <x:c r="B3411" s="137" t="str">
        <x:v>günstig</x:v>
      </x:c>
      <x:c r="C3411" s="137" t="str">
        <x:v>cost</x:v>
      </x:c>
      <x:c r="D3411" s="138" t="str">
        <x:v>cost_per_serving</x:v>
      </x:c>
      <x:c r="E3411" s="139" t="n">
        <x:v>1</x:v>
      </x:c>
    </x:row>
    <x:row r="3412">
      <x:c r="A3412" s="137" t="str">
        <x:v>SA-126-V1</x:v>
      </x:c>
      <x:c r="B3412" s="137" t="str">
        <x:v>omnivor</x:v>
      </x:c>
      <x:c r="C3412" s="137" t="str">
        <x:v>diet</x:v>
      </x:c>
      <x:c r="D3412" s="138" t="str">
        <x:v>ingredients</x:v>
      </x:c>
      <x:c r="E3412" s="139" t="n">
        <x:v>0.96</x:v>
      </x:c>
    </x:row>
    <x:row r="3413">
      <x:c r="A3413" s="137" t="str">
        <x:v>SA-126-V1</x:v>
      </x:c>
      <x:c r="B3413" s="137" t="str">
        <x:v>halal bei zertifiziertem Fleisch</x:v>
      </x:c>
      <x:c r="C3413" s="137" t="str">
        <x:v>halal</x:v>
      </x:c>
      <x:c r="D3413" s="138" t="str">
        <x:v>ingredients</x:v>
      </x:c>
      <x:c r="E3413" s="139" t="n">
        <x:v>0.94</x:v>
      </x:c>
    </x:row>
    <x:row r="3414">
      <x:c r="A3414" s="137" t="str">
        <x:v>SA-126-V1</x:v>
      </x:c>
      <x:c r="B3414" s="137" t="str">
        <x:v>glutenfrei nach Zutaten</x:v>
      </x:c>
      <x:c r="C3414" s="137" t="str">
        <x:v>compatibility</x:v>
      </x:c>
      <x:c r="D3414" s="138" t="str">
        <x:v>ingredients</x:v>
      </x:c>
      <x:c r="E3414" s="139" t="n">
        <x:v>0.9</x:v>
      </x:c>
    </x:row>
    <x:row r="3415">
      <x:c r="A3415" s="137" t="str">
        <x:v>SA-126-V1</x:v>
      </x:c>
      <x:c r="B3415" s="137" t="str">
        <x:v>laktosefrei nach Zutaten</x:v>
      </x:c>
      <x:c r="C3415" s="137" t="str">
        <x:v>compatibility</x:v>
      </x:c>
      <x:c r="D3415" s="138" t="str">
        <x:v>ingredients</x:v>
      </x:c>
      <x:c r="E3415" s="139" t="n">
        <x:v>0.9</x:v>
      </x:c>
    </x:row>
    <x:row r="3416">
      <x:c r="A3416" s="137" t="str">
        <x:v>SA-126-V1</x:v>
      </x:c>
      <x:c r="B3416" s="137" t="str">
        <x:v>enthält Nüsse/Erdnüsse</x:v>
      </x:c>
      <x:c r="C3416" s="137" t="str">
        <x:v>compatibility</x:v>
      </x:c>
      <x:c r="D3416" s="138" t="str">
        <x:v>ingredients</x:v>
      </x:c>
      <x:c r="E3416" s="139" t="n">
        <x:v>0.9</x:v>
      </x:c>
    </x:row>
    <x:row r="3417">
      <x:c r="A3417" s="137" t="str">
        <x:v>SA-126-V1</x:v>
      </x:c>
      <x:c r="B3417" s="137" t="str">
        <x:v>eifrei nach Zutaten</x:v>
      </x:c>
      <x:c r="C3417" s="137" t="str">
        <x:v>compatibility</x:v>
      </x:c>
      <x:c r="D3417" s="138" t="str">
        <x:v>ingredients</x:v>
      </x:c>
      <x:c r="E3417" s="139" t="n">
        <x:v>0.9</x:v>
      </x:c>
    </x:row>
    <x:row r="3418">
      <x:c r="A3418" s="137" t="str">
        <x:v>SA-126-V1</x:v>
      </x:c>
      <x:c r="B3418" s="137" t="str">
        <x:v>sojafrei nach Zutaten</x:v>
      </x:c>
      <x:c r="C3418" s="137" t="str">
        <x:v>compatibility</x:v>
      </x:c>
      <x:c r="D3418" s="138" t="str">
        <x:v>ingredients</x:v>
      </x:c>
      <x:c r="E3418" s="139" t="n">
        <x:v>0.9</x:v>
      </x:c>
    </x:row>
    <x:row r="3419">
      <x:c r="A3419" s="137" t="str">
        <x:v>SA-126-V1</x:v>
      </x:c>
      <x:c r="B3419" s="137" t="str">
        <x:v>proteinbetont</x:v>
      </x:c>
      <x:c r="C3419" s="137" t="str">
        <x:v>nutrition</x:v>
      </x:c>
      <x:c r="D3419" s="138" t="str">
        <x:v>macros</x:v>
      </x:c>
      <x:c r="E3419" s="139" t="n">
        <x:v>0.9</x:v>
      </x:c>
    </x:row>
    <x:row r="3420">
      <x:c r="A3420" s="137" t="str">
        <x:v>SA-126-V1</x:v>
      </x:c>
      <x:c r="B3420" s="137" t="str">
        <x:v>leicht</x:v>
      </x:c>
      <x:c r="C3420" s="137" t="str">
        <x:v>nutrition</x:v>
      </x:c>
      <x:c r="D3420" s="138" t="str">
        <x:v>macros</x:v>
      </x:c>
      <x:c r="E3420" s="139" t="n">
        <x:v>0.9</x:v>
      </x:c>
    </x:row>
    <x:row r="3421">
      <x:c r="A3421" s="137" t="str">
        <x:v>SA-126-V1</x:v>
      </x:c>
      <x:c r="B3421" s="137" t="str">
        <x:v>leichte Mahlzeit</x:v>
      </x:c>
      <x:c r="C3421" s="137" t="str">
        <x:v>meal_role</x:v>
      </x:c>
      <x:c r="D3421" s="138" t="str">
        <x:v>editorial_rule</x:v>
      </x:c>
      <x:c r="E3421" s="139" t="n">
        <x:v>0.93</x:v>
      </x:c>
    </x:row>
    <x:row r="3422">
      <x:c r="A3422" s="137" t="str">
        <x:v>SA-126-V1</x:v>
      </x:c>
      <x:c r="B3422" s="137" t="str">
        <x:v>Salat</x:v>
      </x:c>
      <x:c r="C3422" s="137" t="str">
        <x:v>dish_type</x:v>
      </x:c>
      <x:c r="D3422" s="138" t="str">
        <x:v>editorial_rule</x:v>
      </x:c>
      <x:c r="E3422" s="139" t="n">
        <x:v>0.9</x:v>
      </x:c>
    </x:row>
    <x:row r="3423">
      <x:c r="A3423" s="137" t="str">
        <x:v>SA-126-V1</x:v>
      </x:c>
      <x:c r="B3423" s="137" t="str">
        <x:v>schnell</x:v>
      </x:c>
      <x:c r="C3423" s="137" t="str">
        <x:v>use_case</x:v>
      </x:c>
      <x:c r="D3423" s="138" t="str">
        <x:v>recipe_properties</x:v>
      </x:c>
      <x:c r="E3423" s="139" t="n">
        <x:v>0.88</x:v>
      </x:c>
    </x:row>
    <x:row r="3424">
      <x:c r="A3424" s="137" t="str">
        <x:v>SA-126-V1</x:v>
      </x:c>
      <x:c r="B3424" s="137" t="str">
        <x:v>kalt essbar</x:v>
      </x:c>
      <x:c r="C3424" s="137" t="str">
        <x:v>use_case</x:v>
      </x:c>
      <x:c r="D3424" s="138" t="str">
        <x:v>recipe_properties</x:v>
      </x:c>
      <x:c r="E3424" s="139" t="n">
        <x:v>0.88</x:v>
      </x:c>
    </x:row>
    <x:row r="3425">
      <x:c r="A3425" s="137" t="str">
        <x:v>SA-126-V1</x:v>
      </x:c>
      <x:c r="B3425" s="137" t="str">
        <x:v>transportierbar</x:v>
      </x:c>
      <x:c r="C3425" s="137" t="str">
        <x:v>use_case</x:v>
      </x:c>
      <x:c r="D3425" s="138" t="str">
        <x:v>recipe_properties</x:v>
      </x:c>
      <x:c r="E3425" s="139" t="n">
        <x:v>0.88</x:v>
      </x:c>
    </x:row>
    <x:row r="3426">
      <x:c r="A3426" s="137" t="str">
        <x:v>SA-126-V1</x:v>
      </x:c>
      <x:c r="B3426" s="137" t="str">
        <x:v>abwechslungsreich</x:v>
      </x:c>
      <x:c r="C3426" s="137" t="str">
        <x:v>novelty</x:v>
      </x:c>
      <x:c r="D3426" s="138" t="str">
        <x:v>editorial_rule</x:v>
      </x:c>
      <x:c r="E3426" s="139" t="n">
        <x:v>0.78</x:v>
      </x:c>
    </x:row>
    <x:row r="3427">
      <x:c r="A3427" s="137" t="str">
        <x:v>SA-126-V1</x:v>
      </x:c>
      <x:c r="B3427" s="137" t="str">
        <x:v>großer Supermarkt empfohlen</x:v>
      </x:c>
      <x:c r="C3427" s="137" t="str">
        <x:v>availability</x:v>
      </x:c>
      <x:c r="D3427" s="138" t="str">
        <x:v>ingredient_rule</x:v>
      </x:c>
      <x:c r="E3427" s="139" t="n">
        <x:v>0.78</x:v>
      </x:c>
    </x:row>
    <x:row r="3428">
      <x:c r="A3428" s="137" t="str">
        <x:v>SA-126-V1</x:v>
      </x:c>
      <x:c r="B3428" s="137" t="str">
        <x:v>mediterran inspiriert</x:v>
      </x:c>
      <x:c r="C3428" s="137" t="str">
        <x:v>region</x:v>
      </x:c>
      <x:c r="D3428" s="138" t="str">
        <x:v>editorial_rule</x:v>
      </x:c>
      <x:c r="E3428" s="139" t="n">
        <x:v>0.78</x:v>
      </x:c>
    </x:row>
    <x:row r="3429">
      <x:c r="A3429" s="137" t="str">
        <x:v>SA-126-V1</x:v>
      </x:c>
      <x:c r="B3429" s="137" t="str">
        <x:v>frisch</x:v>
      </x:c>
      <x:c r="C3429" s="137" t="str">
        <x:v>flavor</x:v>
      </x:c>
      <x:c r="D3429" s="138" t="str">
        <x:v>ingredient_rule</x:v>
      </x:c>
      <x:c r="E3429" s="139" t="n">
        <x:v>0.8</x:v>
      </x:c>
    </x:row>
    <x:row r="3430">
      <x:c r="A3430" s="137" t="str">
        <x:v>SA-126-V1</x:v>
      </x:c>
      <x:c r="B3430" s="137" t="str">
        <x:v>cremig</x:v>
      </x:c>
      <x:c r="C3430" s="137" t="str">
        <x:v>flavor</x:v>
      </x:c>
      <x:c r="D3430" s="138" t="str">
        <x:v>ingredient_rule</x:v>
      </x:c>
      <x:c r="E3430" s="139" t="n">
        <x:v>0.8</x:v>
      </x:c>
    </x:row>
    <x:row r="3431">
      <x:c r="A3431" s="137" t="str">
        <x:v>SA-126-V1</x:v>
      </x:c>
      <x:c r="B3431" s="137" t="str">
        <x:v>säuerlich</x:v>
      </x:c>
      <x:c r="C3431" s="137" t="str">
        <x:v>flavor</x:v>
      </x:c>
      <x:c r="D3431" s="138" t="str">
        <x:v>ingredient_rule</x:v>
      </x:c>
      <x:c r="E3431" s="139" t="n">
        <x:v>0.8</x:v>
      </x:c>
    </x:row>
    <x:row r="3432">
      <x:c r="A3432" s="137" t="str">
        <x:v>SA-126-V1</x:v>
      </x:c>
      <x:c r="B3432" s="137" t="str">
        <x:v>mild</x:v>
      </x:c>
      <x:c r="C3432" s="137" t="str">
        <x:v>spice</x:v>
      </x:c>
      <x:c r="D3432" s="138" t="str">
        <x:v>ingredient_rule</x:v>
      </x:c>
      <x:c r="E3432" s="139" t="n">
        <x:v>0.85</x:v>
      </x:c>
    </x:row>
    <x:row r="3433">
      <x:c r="A3433" s="137" t="str">
        <x:v>SA-126-V1</x:v>
      </x:c>
      <x:c r="B3433" s="137" t="str">
        <x:v>ganzjährig</x:v>
      </x:c>
      <x:c r="C3433" s="137" t="str">
        <x:v>season</x:v>
      </x:c>
      <x:c r="D3433" s="138" t="str">
        <x:v>editorial_rule</x:v>
      </x:c>
      <x:c r="E3433" s="139" t="n">
        <x:v>0.72</x:v>
      </x:c>
    </x:row>
    <x:row r="3434">
      <x:c r="A3434" s="137" t="str">
        <x:v>SA-126-V1</x:v>
      </x:c>
      <x:c r="B3434" s="137" t="str">
        <x:v>kalt</x:v>
      </x:c>
      <x:c r="C3434" s="137" t="str">
        <x:v>temperature</x:v>
      </x:c>
      <x:c r="D3434" s="138" t="str">
        <x:v>recipe_properties</x:v>
      </x:c>
      <x:c r="E3434" s="139" t="n">
        <x:v>0.9</x:v>
      </x:c>
    </x:row>
    <x:row r="3435">
      <x:c r="A3435" s="137" t="str">
        <x:v>SA-126-V1</x:v>
      </x:c>
      <x:c r="B3435" s="137" t="str">
        <x:v>Schüssel</x:v>
      </x:c>
      <x:c r="C3435" s="137" t="str">
        <x:v>equipment</x:v>
      </x:c>
      <x:c r="D3435" s="138" t="str">
        <x:v>steps_and_existing_data</x:v>
      </x:c>
      <x:c r="E3435" s="139" t="n">
        <x:v>0.88</x:v>
      </x:c>
    </x:row>
    <x:row r="3436">
      <x:c r="A3436" s="137" t="str">
        <x:v>SA-126-V1</x:v>
      </x:c>
      <x:c r="B3436" s="137" t="str">
        <x:v>Mixer/Pürierstab</x:v>
      </x:c>
      <x:c r="C3436" s="137" t="str">
        <x:v>equipment</x:v>
      </x:c>
      <x:c r="D3436" s="138" t="str">
        <x:v>steps_and_existing_data</x:v>
      </x:c>
      <x:c r="E3436" s="139" t="n">
        <x:v>0.88</x:v>
      </x:c>
    </x:row>
    <x:row r="3437">
      <x:c r="A3437" s="137" t="str">
        <x:v>SA-126-V1</x:v>
      </x:c>
      <x:c r="B3437" s="137" t="str">
        <x:v>mittel</x:v>
      </x:c>
      <x:c r="C3437" s="137" t="str">
        <x:v>difficulty</x:v>
      </x:c>
      <x:c r="D3437" s="138" t="str">
        <x:v>existing_value</x:v>
      </x:c>
      <x:c r="E3437" s="139" t="n">
        <x:v>0.95</x:v>
      </x:c>
    </x:row>
    <x:row r="3438">
      <x:c r="A3438" s="137" t="str">
        <x:v>SA-126-V1</x:v>
      </x:c>
      <x:c r="B3438" s="137" t="str">
        <x:v>schnell</x:v>
      </x:c>
      <x:c r="C3438" s="137" t="str">
        <x:v>time</x:v>
      </x:c>
      <x:c r="D3438" s="138" t="str">
        <x:v>total_time</x:v>
      </x:c>
      <x:c r="E3438" s="139" t="n">
        <x:v>1</x:v>
      </x:c>
    </x:row>
    <x:row r="3439">
      <x:c r="A3439" s="137" t="str">
        <x:v>SA-126-V1</x:v>
      </x:c>
      <x:c r="B3439" s="137" t="str">
        <x:v>günstig</x:v>
      </x:c>
      <x:c r="C3439" s="137" t="str">
        <x:v>cost</x:v>
      </x:c>
      <x:c r="D3439" s="138" t="str">
        <x:v>cost_per_serving</x:v>
      </x:c>
      <x:c r="E3439" s="139" t="n">
        <x:v>1</x:v>
      </x:c>
    </x:row>
    <x:row r="3440">
      <x:c r="A3440" s="137" t="str">
        <x:v>SA-127-V1</x:v>
      </x:c>
      <x:c r="B3440" s="137" t="str">
        <x:v>omnivor</x:v>
      </x:c>
      <x:c r="C3440" s="137" t="str">
        <x:v>diet</x:v>
      </x:c>
      <x:c r="D3440" s="138" t="str">
        <x:v>ingredients</x:v>
      </x:c>
      <x:c r="E3440" s="139" t="n">
        <x:v>0.96</x:v>
      </x:c>
    </x:row>
    <x:row r="3441">
      <x:c r="A3441" s="137" t="str">
        <x:v>SA-127-V1</x:v>
      </x:c>
      <x:c r="B3441" s="137" t="str">
        <x:v>halal bei zertifiziertem Fleisch</x:v>
      </x:c>
      <x:c r="C3441" s="137" t="str">
        <x:v>halal</x:v>
      </x:c>
      <x:c r="D3441" s="138" t="str">
        <x:v>ingredients</x:v>
      </x:c>
      <x:c r="E3441" s="139" t="n">
        <x:v>0.94</x:v>
      </x:c>
    </x:row>
    <x:row r="3442">
      <x:c r="A3442" s="137" t="str">
        <x:v>SA-127-V1</x:v>
      </x:c>
      <x:c r="B3442" s="137" t="str">
        <x:v>glutenfrei nach Zutaten</x:v>
      </x:c>
      <x:c r="C3442" s="137" t="str">
        <x:v>compatibility</x:v>
      </x:c>
      <x:c r="D3442" s="138" t="str">
        <x:v>ingredients</x:v>
      </x:c>
      <x:c r="E3442" s="139" t="n">
        <x:v>0.9</x:v>
      </x:c>
    </x:row>
    <x:row r="3443">
      <x:c r="A3443" s="137" t="str">
        <x:v>SA-127-V1</x:v>
      </x:c>
      <x:c r="B3443" s="137" t="str">
        <x:v>mit laktosefreien Produkten</x:v>
      </x:c>
      <x:c r="C3443" s="137" t="str">
        <x:v>compatibility</x:v>
      </x:c>
      <x:c r="D3443" s="138" t="str">
        <x:v>ingredients</x:v>
      </x:c>
      <x:c r="E3443" s="139" t="n">
        <x:v>0.9</x:v>
      </x:c>
    </x:row>
    <x:row r="3444">
      <x:c r="A3444" s="137" t="str">
        <x:v>SA-127-V1</x:v>
      </x:c>
      <x:c r="B3444" s="137" t="str">
        <x:v>nussfrei nach Zutaten</x:v>
      </x:c>
      <x:c r="C3444" s="137" t="str">
        <x:v>compatibility</x:v>
      </x:c>
      <x:c r="D3444" s="138" t="str">
        <x:v>ingredients</x:v>
      </x:c>
      <x:c r="E3444" s="139" t="n">
        <x:v>0.9</x:v>
      </x:c>
    </x:row>
    <x:row r="3445">
      <x:c r="A3445" s="137" t="str">
        <x:v>SA-127-V1</x:v>
      </x:c>
      <x:c r="B3445" s="137" t="str">
        <x:v>eifrei nach Zutaten</x:v>
      </x:c>
      <x:c r="C3445" s="137" t="str">
        <x:v>compatibility</x:v>
      </x:c>
      <x:c r="D3445" s="138" t="str">
        <x:v>ingredients</x:v>
      </x:c>
      <x:c r="E3445" s="139" t="n">
        <x:v>0.9</x:v>
      </x:c>
    </x:row>
    <x:row r="3446">
      <x:c r="A3446" s="137" t="str">
        <x:v>SA-127-V1</x:v>
      </x:c>
      <x:c r="B3446" s="137" t="str">
        <x:v>sojafrei nach Zutaten</x:v>
      </x:c>
      <x:c r="C3446" s="137" t="str">
        <x:v>compatibility</x:v>
      </x:c>
      <x:c r="D3446" s="138" t="str">
        <x:v>ingredients</x:v>
      </x:c>
      <x:c r="E3446" s="139" t="n">
        <x:v>0.9</x:v>
      </x:c>
    </x:row>
    <x:row r="3447">
      <x:c r="A3447" s="137" t="str">
        <x:v>SA-127-V1</x:v>
      </x:c>
      <x:c r="B3447" s="137" t="str">
        <x:v>proteinbetont</x:v>
      </x:c>
      <x:c r="C3447" s="137" t="str">
        <x:v>nutrition</x:v>
      </x:c>
      <x:c r="D3447" s="138" t="str">
        <x:v>macros</x:v>
      </x:c>
      <x:c r="E3447" s="139" t="n">
        <x:v>0.9</x:v>
      </x:c>
    </x:row>
    <x:row r="3448">
      <x:c r="A3448" s="137" t="str">
        <x:v>SA-127-V1</x:v>
      </x:c>
      <x:c r="B3448" s="137" t="str">
        <x:v>leicht</x:v>
      </x:c>
      <x:c r="C3448" s="137" t="str">
        <x:v>nutrition</x:v>
      </x:c>
      <x:c r="D3448" s="138" t="str">
        <x:v>macros</x:v>
      </x:c>
      <x:c r="E3448" s="139" t="n">
        <x:v>0.9</x:v>
      </x:c>
    </x:row>
    <x:row r="3449">
      <x:c r="A3449" s="137" t="str">
        <x:v>SA-127-V1</x:v>
      </x:c>
      <x:c r="B3449" s="137" t="str">
        <x:v>ausgewogen</x:v>
      </x:c>
      <x:c r="C3449" s="137" t="str">
        <x:v>nutrition</x:v>
      </x:c>
      <x:c r="D3449" s="138" t="str">
        <x:v>macros</x:v>
      </x:c>
      <x:c r="E3449" s="139" t="n">
        <x:v>0.9</x:v>
      </x:c>
    </x:row>
    <x:row r="3450">
      <x:c r="A3450" s="137" t="str">
        <x:v>SA-127-V1</x:v>
      </x:c>
      <x:c r="B3450" s="137" t="str">
        <x:v>Hauptmahlzeit</x:v>
      </x:c>
      <x:c r="C3450" s="137" t="str">
        <x:v>meal_role</x:v>
      </x:c>
      <x:c r="D3450" s="138" t="str">
        <x:v>editorial_rule</x:v>
      </x:c>
      <x:c r="E3450" s="139" t="n">
        <x:v>0.93</x:v>
      </x:c>
    </x:row>
    <x:row r="3451">
      <x:c r="A3451" s="137" t="str">
        <x:v>SA-127-V1</x:v>
      </x:c>
      <x:c r="B3451" s="137" t="str">
        <x:v>Salat</x:v>
      </x:c>
      <x:c r="C3451" s="137" t="str">
        <x:v>dish_type</x:v>
      </x:c>
      <x:c r="D3451" s="138" t="str">
        <x:v>editorial_rule</x:v>
      </x:c>
      <x:c r="E3451" s="139" t="n">
        <x:v>0.9</x:v>
      </x:c>
    </x:row>
    <x:row r="3452">
      <x:c r="A3452" s="137" t="str">
        <x:v>SA-127-V1</x:v>
      </x:c>
      <x:c r="B3452" s="137" t="str">
        <x:v>kalt essbar</x:v>
      </x:c>
      <x:c r="C3452" s="137" t="str">
        <x:v>use_case</x:v>
      </x:c>
      <x:c r="D3452" s="138" t="str">
        <x:v>recipe_properties</x:v>
      </x:c>
      <x:c r="E3452" s="139" t="n">
        <x:v>0.88</x:v>
      </x:c>
    </x:row>
    <x:row r="3453">
      <x:c r="A3453" s="137" t="str">
        <x:v>SA-127-V1</x:v>
      </x:c>
      <x:c r="B3453" s="137" t="str">
        <x:v>transportierbar</x:v>
      </x:c>
      <x:c r="C3453" s="137" t="str">
        <x:v>use_case</x:v>
      </x:c>
      <x:c r="D3453" s="138" t="str">
        <x:v>recipe_properties</x:v>
      </x:c>
      <x:c r="E3453" s="139" t="n">
        <x:v>0.88</x:v>
      </x:c>
    </x:row>
    <x:row r="3454">
      <x:c r="A3454" s="137" t="str">
        <x:v>SA-127-V1</x:v>
      </x:c>
      <x:c r="B3454" s="137" t="str">
        <x:v>vertraut</x:v>
      </x:c>
      <x:c r="C3454" s="137" t="str">
        <x:v>novelty</x:v>
      </x:c>
      <x:c r="D3454" s="138" t="str">
        <x:v>editorial_rule</x:v>
      </x:c>
      <x:c r="E3454" s="139" t="n">
        <x:v>0.78</x:v>
      </x:c>
    </x:row>
    <x:row r="3455">
      <x:c r="A3455" s="137" t="str">
        <x:v>SA-127-V1</x:v>
      </x:c>
      <x:c r="B3455" s="137" t="str">
        <x:v>normaler Supermarkt</x:v>
      </x:c>
      <x:c r="C3455" s="137" t="str">
        <x:v>availability</x:v>
      </x:c>
      <x:c r="D3455" s="138" t="str">
        <x:v>ingredient_rule</x:v>
      </x:c>
      <x:c r="E3455" s="139" t="n">
        <x:v>0.78</x:v>
      </x:c>
    </x:row>
    <x:row r="3456">
      <x:c r="A3456" s="137" t="str">
        <x:v>SA-127-V1</x:v>
      </x:c>
      <x:c r="B3456" s="137" t="str">
        <x:v>international/modern</x:v>
      </x:c>
      <x:c r="C3456" s="137" t="str">
        <x:v>region</x:v>
      </x:c>
      <x:c r="D3456" s="138" t="str">
        <x:v>editorial_rule</x:v>
      </x:c>
      <x:c r="E3456" s="139" t="n">
        <x:v>0.78</x:v>
      </x:c>
    </x:row>
    <x:row r="3457">
      <x:c r="A3457" s="137" t="str">
        <x:v>SA-127-V1</x:v>
      </x:c>
      <x:c r="B3457" s="137" t="str">
        <x:v>frisch</x:v>
      </x:c>
      <x:c r="C3457" s="137" t="str">
        <x:v>flavor</x:v>
      </x:c>
      <x:c r="D3457" s="138" t="str">
        <x:v>ingredient_rule</x:v>
      </x:c>
      <x:c r="E3457" s="139" t="n">
        <x:v>0.8</x:v>
      </x:c>
    </x:row>
    <x:row r="3458">
      <x:c r="A3458" s="137" t="str">
        <x:v>SA-127-V1</x:v>
      </x:c>
      <x:c r="B3458" s="137" t="str">
        <x:v>cremig</x:v>
      </x:c>
      <x:c r="C3458" s="137" t="str">
        <x:v>flavor</x:v>
      </x:c>
      <x:c r="D3458" s="138" t="str">
        <x:v>ingredient_rule</x:v>
      </x:c>
      <x:c r="E3458" s="139" t="n">
        <x:v>0.8</x:v>
      </x:c>
    </x:row>
    <x:row r="3459">
      <x:c r="A3459" s="137" t="str">
        <x:v>SA-127-V1</x:v>
      </x:c>
      <x:c r="B3459" s="137" t="str">
        <x:v>säuerlich</x:v>
      </x:c>
      <x:c r="C3459" s="137" t="str">
        <x:v>flavor</x:v>
      </x:c>
      <x:c r="D3459" s="138" t="str">
        <x:v>ingredient_rule</x:v>
      </x:c>
      <x:c r="E3459" s="139" t="n">
        <x:v>0.8</x:v>
      </x:c>
    </x:row>
    <x:row r="3460">
      <x:c r="A3460" s="137" t="str">
        <x:v>SA-127-V1</x:v>
      </x:c>
      <x:c r="B3460" s="137" t="str">
        <x:v>mild</x:v>
      </x:c>
      <x:c r="C3460" s="137" t="str">
        <x:v>spice</x:v>
      </x:c>
      <x:c r="D3460" s="138" t="str">
        <x:v>ingredient_rule</x:v>
      </x:c>
      <x:c r="E3460" s="139" t="n">
        <x:v>0.85</x:v>
      </x:c>
    </x:row>
    <x:row r="3461">
      <x:c r="A3461" s="137" t="str">
        <x:v>SA-127-V1</x:v>
      </x:c>
      <x:c r="B3461" s="137" t="str">
        <x:v>Frühling</x:v>
      </x:c>
      <x:c r="C3461" s="137" t="str">
        <x:v>season</x:v>
      </x:c>
      <x:c r="D3461" s="138" t="str">
        <x:v>editorial_rule</x:v>
      </x:c>
      <x:c r="E3461" s="139" t="n">
        <x:v>0.72</x:v>
      </x:c>
    </x:row>
    <x:row r="3462">
      <x:c r="A3462" s="137" t="str">
        <x:v>SA-127-V1</x:v>
      </x:c>
      <x:c r="B3462" s="137" t="str">
        <x:v>kalt</x:v>
      </x:c>
      <x:c r="C3462" s="137" t="str">
        <x:v>temperature</x:v>
      </x:c>
      <x:c r="D3462" s="138" t="str">
        <x:v>recipe_properties</x:v>
      </x:c>
      <x:c r="E3462" s="139" t="n">
        <x:v>0.9</x:v>
      </x:c>
    </x:row>
    <x:row r="3463">
      <x:c r="A3463" s="137" t="str">
        <x:v>SA-127-V1</x:v>
      </x:c>
      <x:c r="B3463" s="137" t="str">
        <x:v>Schüssel</x:v>
      </x:c>
      <x:c r="C3463" s="137" t="str">
        <x:v>equipment</x:v>
      </x:c>
      <x:c r="D3463" s="138" t="str">
        <x:v>steps_and_existing_data</x:v>
      </x:c>
      <x:c r="E3463" s="139" t="n">
        <x:v>0.88</x:v>
      </x:c>
    </x:row>
    <x:row r="3464">
      <x:c r="A3464" s="137" t="str">
        <x:v>SA-127-V1</x:v>
      </x:c>
      <x:c r="B3464" s="137" t="str">
        <x:v>Mixer/Pürierstab</x:v>
      </x:c>
      <x:c r="C3464" s="137" t="str">
        <x:v>equipment</x:v>
      </x:c>
      <x:c r="D3464" s="138" t="str">
        <x:v>steps_and_existing_data</x:v>
      </x:c>
      <x:c r="E3464" s="139" t="n">
        <x:v>0.88</x:v>
      </x:c>
    </x:row>
    <x:row r="3465">
      <x:c r="A3465" s="137" t="str">
        <x:v>SA-127-V1</x:v>
      </x:c>
      <x:c r="B3465" s="137" t="str">
        <x:v>Pfanne</x:v>
      </x:c>
      <x:c r="C3465" s="137" t="str">
        <x:v>equipment</x:v>
      </x:c>
      <x:c r="D3465" s="138" t="str">
        <x:v>steps_and_existing_data</x:v>
      </x:c>
      <x:c r="E3465" s="139" t="n">
        <x:v>0.88</x:v>
      </x:c>
    </x:row>
    <x:row r="3466">
      <x:c r="A3466" s="137" t="str">
        <x:v>SA-127-V1</x:v>
      </x:c>
      <x:c r="B3466" s="137" t="str">
        <x:v>anspruchsvoll</x:v>
      </x:c>
      <x:c r="C3466" s="137" t="str">
        <x:v>difficulty</x:v>
      </x:c>
      <x:c r="D3466" s="138" t="str">
        <x:v>existing_value</x:v>
      </x:c>
      <x:c r="E3466" s="139" t="n">
        <x:v>0.95</x:v>
      </x:c>
    </x:row>
    <x:row r="3467">
      <x:c r="A3467" s="137" t="str">
        <x:v>SA-127-V1</x:v>
      </x:c>
      <x:c r="B3467" s="137" t="str">
        <x:v>schnell</x:v>
      </x:c>
      <x:c r="C3467" s="137" t="str">
        <x:v>time</x:v>
      </x:c>
      <x:c r="D3467" s="138" t="str">
        <x:v>total_time</x:v>
      </x:c>
      <x:c r="E3467" s="139" t="n">
        <x:v>1</x:v>
      </x:c>
    </x:row>
    <x:row r="3468">
      <x:c r="A3468" s="137" t="str">
        <x:v>SA-127-V1</x:v>
      </x:c>
      <x:c r="B3468" s="137" t="str">
        <x:v>mittel</x:v>
      </x:c>
      <x:c r="C3468" s="137" t="str">
        <x:v>cost</x:v>
      </x:c>
      <x:c r="D3468" s="138" t="str">
        <x:v>cost_per_serving</x:v>
      </x:c>
      <x:c r="E3468" s="139" t="n">
        <x:v>1</x:v>
      </x:c>
    </x:row>
    <x:row r="3469">
      <x:c r="A3469" s="137" t="str">
        <x:v>SA-128-V1</x:v>
      </x:c>
      <x:c r="B3469" s="137" t="str">
        <x:v>omnivor</x:v>
      </x:c>
      <x:c r="C3469" s="137" t="str">
        <x:v>diet</x:v>
      </x:c>
      <x:c r="D3469" s="138" t="str">
        <x:v>ingredients</x:v>
      </x:c>
      <x:c r="E3469" s="139" t="n">
        <x:v>0.96</x:v>
      </x:c>
    </x:row>
    <x:row r="3470">
      <x:c r="A3470" s="137" t="str">
        <x:v>SA-128-V1</x:v>
      </x:c>
      <x:c r="B3470" s="137" t="str">
        <x:v>halal bei zertifiziertem Fleisch</x:v>
      </x:c>
      <x:c r="C3470" s="137" t="str">
        <x:v>halal</x:v>
      </x:c>
      <x:c r="D3470" s="138" t="str">
        <x:v>ingredients</x:v>
      </x:c>
      <x:c r="E3470" s="139" t="n">
        <x:v>0.94</x:v>
      </x:c>
    </x:row>
    <x:row r="3471">
      <x:c r="A3471" s="137" t="str">
        <x:v>SA-128-V1</x:v>
      </x:c>
      <x:c r="B3471" s="137" t="str">
        <x:v>glutenfrei nach Zutaten</x:v>
      </x:c>
      <x:c r="C3471" s="137" t="str">
        <x:v>compatibility</x:v>
      </x:c>
      <x:c r="D3471" s="138" t="str">
        <x:v>ingredients</x:v>
      </x:c>
      <x:c r="E3471" s="139" t="n">
        <x:v>0.9</x:v>
      </x:c>
    </x:row>
    <x:row r="3472">
      <x:c r="A3472" s="137" t="str">
        <x:v>SA-128-V1</x:v>
      </x:c>
      <x:c r="B3472" s="137" t="str">
        <x:v>laktosefrei nach Zutaten</x:v>
      </x:c>
      <x:c r="C3472" s="137" t="str">
        <x:v>compatibility</x:v>
      </x:c>
      <x:c r="D3472" s="138" t="str">
        <x:v>ingredients</x:v>
      </x:c>
      <x:c r="E3472" s="139" t="n">
        <x:v>0.9</x:v>
      </x:c>
    </x:row>
    <x:row r="3473">
      <x:c r="A3473" s="137" t="str">
        <x:v>SA-128-V1</x:v>
      </x:c>
      <x:c r="B3473" s="137" t="str">
        <x:v>nussfrei nach Zutaten</x:v>
      </x:c>
      <x:c r="C3473" s="137" t="str">
        <x:v>compatibility</x:v>
      </x:c>
      <x:c r="D3473" s="138" t="str">
        <x:v>ingredients</x:v>
      </x:c>
      <x:c r="E3473" s="139" t="n">
        <x:v>0.9</x:v>
      </x:c>
    </x:row>
    <x:row r="3474">
      <x:c r="A3474" s="137" t="str">
        <x:v>SA-128-V1</x:v>
      </x:c>
      <x:c r="B3474" s="137" t="str">
        <x:v>eifrei nach Zutaten</x:v>
      </x:c>
      <x:c r="C3474" s="137" t="str">
        <x:v>compatibility</x:v>
      </x:c>
      <x:c r="D3474" s="138" t="str">
        <x:v>ingredients</x:v>
      </x:c>
      <x:c r="E3474" s="139" t="n">
        <x:v>0.9</x:v>
      </x:c>
    </x:row>
    <x:row r="3475">
      <x:c r="A3475" s="137" t="str">
        <x:v>SA-128-V1</x:v>
      </x:c>
      <x:c r="B3475" s="137" t="str">
        <x:v>sojafrei nach Zutaten</x:v>
      </x:c>
      <x:c r="C3475" s="137" t="str">
        <x:v>compatibility</x:v>
      </x:c>
      <x:c r="D3475" s="138" t="str">
        <x:v>ingredients</x:v>
      </x:c>
      <x:c r="E3475" s="139" t="n">
        <x:v>0.9</x:v>
      </x:c>
    </x:row>
    <x:row r="3476">
      <x:c r="A3476" s="137" t="str">
        <x:v>SA-128-V1</x:v>
      </x:c>
      <x:c r="B3476" s="137" t="str">
        <x:v>leicht</x:v>
      </x:c>
      <x:c r="C3476" s="137" t="str">
        <x:v>nutrition</x:v>
      </x:c>
      <x:c r="D3476" s="138" t="str">
        <x:v>macros</x:v>
      </x:c>
      <x:c r="E3476" s="139" t="n">
        <x:v>0.9</x:v>
      </x:c>
    </x:row>
    <x:row r="3477">
      <x:c r="A3477" s="137" t="str">
        <x:v>SA-128-V1</x:v>
      </x:c>
      <x:c r="B3477" s="137" t="str">
        <x:v>leichte Mahlzeit</x:v>
      </x:c>
      <x:c r="C3477" s="137" t="str">
        <x:v>meal_role</x:v>
      </x:c>
      <x:c r="D3477" s="138" t="str">
        <x:v>editorial_rule</x:v>
      </x:c>
      <x:c r="E3477" s="139" t="n">
        <x:v>0.93</x:v>
      </x:c>
    </x:row>
    <x:row r="3478">
      <x:c r="A3478" s="137" t="str">
        <x:v>SA-128-V1</x:v>
      </x:c>
      <x:c r="B3478" s="137" t="str">
        <x:v>Salat</x:v>
      </x:c>
      <x:c r="C3478" s="137" t="str">
        <x:v>dish_type</x:v>
      </x:c>
      <x:c r="D3478" s="138" t="str">
        <x:v>editorial_rule</x:v>
      </x:c>
      <x:c r="E3478" s="139" t="n">
        <x:v>0.9</x:v>
      </x:c>
    </x:row>
    <x:row r="3479">
      <x:c r="A3479" s="137" t="str">
        <x:v>SA-128-V1</x:v>
      </x:c>
      <x:c r="B3479" s="137" t="str">
        <x:v>schnell</x:v>
      </x:c>
      <x:c r="C3479" s="137" t="str">
        <x:v>use_case</x:v>
      </x:c>
      <x:c r="D3479" s="138" t="str">
        <x:v>recipe_properties</x:v>
      </x:c>
      <x:c r="E3479" s="139" t="n">
        <x:v>0.88</x:v>
      </x:c>
    </x:row>
    <x:row r="3480">
      <x:c r="A3480" s="137" t="str">
        <x:v>SA-128-V1</x:v>
      </x:c>
      <x:c r="B3480" s="137" t="str">
        <x:v>kalt essbar</x:v>
      </x:c>
      <x:c r="C3480" s="137" t="str">
        <x:v>use_case</x:v>
      </x:c>
      <x:c r="D3480" s="138" t="str">
        <x:v>recipe_properties</x:v>
      </x:c>
      <x:c r="E3480" s="139" t="n">
        <x:v>0.88</x:v>
      </x:c>
    </x:row>
    <x:row r="3481">
      <x:c r="A3481" s="137" t="str">
        <x:v>SA-128-V1</x:v>
      </x:c>
      <x:c r="B3481" s="137" t="str">
        <x:v>transportierbar</x:v>
      </x:c>
      <x:c r="C3481" s="137" t="str">
        <x:v>use_case</x:v>
      </x:c>
      <x:c r="D3481" s="138" t="str">
        <x:v>recipe_properties</x:v>
      </x:c>
      <x:c r="E3481" s="139" t="n">
        <x:v>0.88</x:v>
      </x:c>
    </x:row>
    <x:row r="3482">
      <x:c r="A3482" s="137" t="str">
        <x:v>SA-128-V1</x:v>
      </x:c>
      <x:c r="B3482" s="137" t="str">
        <x:v>vertraut</x:v>
      </x:c>
      <x:c r="C3482" s="137" t="str">
        <x:v>novelty</x:v>
      </x:c>
      <x:c r="D3482" s="138" t="str">
        <x:v>editorial_rule</x:v>
      </x:c>
      <x:c r="E3482" s="139" t="n">
        <x:v>0.78</x:v>
      </x:c>
    </x:row>
    <x:row r="3483">
      <x:c r="A3483" s="137" t="str">
        <x:v>SA-128-V1</x:v>
      </x:c>
      <x:c r="B3483" s="137" t="str">
        <x:v>normaler Supermarkt</x:v>
      </x:c>
      <x:c r="C3483" s="137" t="str">
        <x:v>availability</x:v>
      </x:c>
      <x:c r="D3483" s="138" t="str">
        <x:v>ingredient_rule</x:v>
      </x:c>
      <x:c r="E3483" s="139" t="n">
        <x:v>0.78</x:v>
      </x:c>
    </x:row>
    <x:row r="3484">
      <x:c r="A3484" s="137" t="str">
        <x:v>SA-128-V1</x:v>
      </x:c>
      <x:c r="B3484" s="137" t="str">
        <x:v>international/modern</x:v>
      </x:c>
      <x:c r="C3484" s="137" t="str">
        <x:v>region</x:v>
      </x:c>
      <x:c r="D3484" s="138" t="str">
        <x:v>editorial_rule</x:v>
      </x:c>
      <x:c r="E3484" s="139" t="n">
        <x:v>0.78</x:v>
      </x:c>
    </x:row>
    <x:row r="3485">
      <x:c r="A3485" s="137" t="str">
        <x:v>SA-128-V1</x:v>
      </x:c>
      <x:c r="B3485" s="137" t="str">
        <x:v>frisch</x:v>
      </x:c>
      <x:c r="C3485" s="137" t="str">
        <x:v>flavor</x:v>
      </x:c>
      <x:c r="D3485" s="138" t="str">
        <x:v>ingredient_rule</x:v>
      </x:c>
      <x:c r="E3485" s="139" t="n">
        <x:v>0.8</x:v>
      </x:c>
    </x:row>
    <x:row r="3486">
      <x:c r="A3486" s="137" t="str">
        <x:v>SA-128-V1</x:v>
      </x:c>
      <x:c r="B3486" s="137" t="str">
        <x:v>säuerlich</x:v>
      </x:c>
      <x:c r="C3486" s="137" t="str">
        <x:v>flavor</x:v>
      </x:c>
      <x:c r="D3486" s="138" t="str">
        <x:v>ingredient_rule</x:v>
      </x:c>
      <x:c r="E3486" s="139" t="n">
        <x:v>0.8</x:v>
      </x:c>
    </x:row>
    <x:row r="3487">
      <x:c r="A3487" s="137" t="str">
        <x:v>SA-128-V1</x:v>
      </x:c>
      <x:c r="B3487" s="137" t="str">
        <x:v>scharf</x:v>
      </x:c>
      <x:c r="C3487" s="137" t="str">
        <x:v>spice</x:v>
      </x:c>
      <x:c r="D3487" s="138" t="str">
        <x:v>ingredient_rule</x:v>
      </x:c>
      <x:c r="E3487" s="139" t="n">
        <x:v>0.85</x:v>
      </x:c>
    </x:row>
    <x:row r="3488">
      <x:c r="A3488" s="137" t="str">
        <x:v>SA-128-V1</x:v>
      </x:c>
      <x:c r="B3488" s="137" t="str">
        <x:v>Sommer</x:v>
      </x:c>
      <x:c r="C3488" s="137" t="str">
        <x:v>season</x:v>
      </x:c>
      <x:c r="D3488" s="138" t="str">
        <x:v>editorial_rule</x:v>
      </x:c>
      <x:c r="E3488" s="139" t="n">
        <x:v>0.72</x:v>
      </x:c>
    </x:row>
    <x:row r="3489">
      <x:c r="A3489" s="137" t="str">
        <x:v>SA-128-V1</x:v>
      </x:c>
      <x:c r="B3489" s="137" t="str">
        <x:v>kalt</x:v>
      </x:c>
      <x:c r="C3489" s="137" t="str">
        <x:v>temperature</x:v>
      </x:c>
      <x:c r="D3489" s="138" t="str">
        <x:v>recipe_properties</x:v>
      </x:c>
      <x:c r="E3489" s="139" t="n">
        <x:v>0.9</x:v>
      </x:c>
    </x:row>
    <x:row r="3490">
      <x:c r="A3490" s="137" t="str">
        <x:v>SA-128-V1</x:v>
      </x:c>
      <x:c r="B3490" s="137" t="str">
        <x:v>Schüssel</x:v>
      </x:c>
      <x:c r="C3490" s="137" t="str">
        <x:v>equipment</x:v>
      </x:c>
      <x:c r="D3490" s="138" t="str">
        <x:v>steps_and_existing_data</x:v>
      </x:c>
      <x:c r="E3490" s="139" t="n">
        <x:v>0.88</x:v>
      </x:c>
    </x:row>
    <x:row r="3491">
      <x:c r="A3491" s="137" t="str">
        <x:v>SA-128-V1</x:v>
      </x:c>
      <x:c r="B3491" s="137" t="str">
        <x:v>Topf</x:v>
      </x:c>
      <x:c r="C3491" s="137" t="str">
        <x:v>equipment</x:v>
      </x:c>
      <x:c r="D3491" s="138" t="str">
        <x:v>steps_and_existing_data</x:v>
      </x:c>
      <x:c r="E3491" s="139" t="n">
        <x:v>0.88</x:v>
      </x:c>
    </x:row>
    <x:row r="3492">
      <x:c r="A3492" s="137" t="str">
        <x:v>SA-128-V1</x:v>
      </x:c>
      <x:c r="B3492" s="137" t="str">
        <x:v>Pfanne</x:v>
      </x:c>
      <x:c r="C3492" s="137" t="str">
        <x:v>equipment</x:v>
      </x:c>
      <x:c r="D3492" s="138" t="str">
        <x:v>steps_and_existing_data</x:v>
      </x:c>
      <x:c r="E3492" s="139" t="n">
        <x:v>0.88</x:v>
      </x:c>
    </x:row>
    <x:row r="3493">
      <x:c r="A3493" s="137" t="str">
        <x:v>SA-128-V1</x:v>
      </x:c>
      <x:c r="B3493" s="137" t="str">
        <x:v>einfach</x:v>
      </x:c>
      <x:c r="C3493" s="137" t="str">
        <x:v>difficulty</x:v>
      </x:c>
      <x:c r="D3493" s="138" t="str">
        <x:v>existing_value</x:v>
      </x:c>
      <x:c r="E3493" s="139" t="n">
        <x:v>0.95</x:v>
      </x:c>
    </x:row>
    <x:row r="3494">
      <x:c r="A3494" s="137" t="str">
        <x:v>SA-128-V1</x:v>
      </x:c>
      <x:c r="B3494" s="137" t="str">
        <x:v>sehr schnell</x:v>
      </x:c>
      <x:c r="C3494" s="137" t="str">
        <x:v>time</x:v>
      </x:c>
      <x:c r="D3494" s="138" t="str">
        <x:v>total_time</x:v>
      </x:c>
      <x:c r="E3494" s="139" t="n">
        <x:v>1</x:v>
      </x:c>
    </x:row>
    <x:row r="3495">
      <x:c r="A3495" s="137" t="str">
        <x:v>SA-128-V1</x:v>
      </x:c>
      <x:c r="B3495" s="137" t="str">
        <x:v>günstig</x:v>
      </x:c>
      <x:c r="C3495" s="137" t="str">
        <x:v>cost</x:v>
      </x:c>
      <x:c r="D3495" s="138" t="str">
        <x:v>cost_per_serving</x:v>
      </x:c>
      <x:c r="E3495" s="139" t="n">
        <x:v>1</x:v>
      </x:c>
    </x:row>
    <x:row r="3496">
      <x:c r="A3496" s="137" t="str">
        <x:v>SA-129-V1</x:v>
      </x:c>
      <x:c r="B3496" s="137" t="str">
        <x:v>vegetarisch</x:v>
      </x:c>
      <x:c r="C3496" s="137" t="str">
        <x:v>diet</x:v>
      </x:c>
      <x:c r="D3496" s="138" t="str">
        <x:v>ingredients</x:v>
      </x:c>
      <x:c r="E3496" s="139" t="n">
        <x:v>0.96</x:v>
      </x:c>
    </x:row>
    <x:row r="3497">
      <x:c r="A3497" s="137" t="str">
        <x:v>SA-129-V1</x:v>
      </x:c>
      <x:c r="B3497" s="137" t="str">
        <x:v>nach Zutaten halal-kompatibel</x:v>
      </x:c>
      <x:c r="C3497" s="137" t="str">
        <x:v>halal</x:v>
      </x:c>
      <x:c r="D3497" s="138" t="str">
        <x:v>ingredients</x:v>
      </x:c>
      <x:c r="E3497" s="139" t="n">
        <x:v>0.94</x:v>
      </x:c>
    </x:row>
    <x:row r="3498">
      <x:c r="A3498" s="137" t="str">
        <x:v>SA-129-V1</x:v>
      </x:c>
      <x:c r="B3498" s="137" t="str">
        <x:v>glutenfrei nach Zutaten</x:v>
      </x:c>
      <x:c r="C3498" s="137" t="str">
        <x:v>compatibility</x:v>
      </x:c>
      <x:c r="D3498" s="138" t="str">
        <x:v>ingredients</x:v>
      </x:c>
      <x:c r="E3498" s="139" t="n">
        <x:v>0.9</x:v>
      </x:c>
    </x:row>
    <x:row r="3499">
      <x:c r="A3499" s="137" t="str">
        <x:v>SA-129-V1</x:v>
      </x:c>
      <x:c r="B3499" s="137" t="str">
        <x:v>mit laktosefreien Produkten</x:v>
      </x:c>
      <x:c r="C3499" s="137" t="str">
        <x:v>compatibility</x:v>
      </x:c>
      <x:c r="D3499" s="138" t="str">
        <x:v>ingredients</x:v>
      </x:c>
      <x:c r="E3499" s="139" t="n">
        <x:v>0.9</x:v>
      </x:c>
    </x:row>
    <x:row r="3500">
      <x:c r="A3500" s="137" t="str">
        <x:v>SA-129-V1</x:v>
      </x:c>
      <x:c r="B3500" s="137" t="str">
        <x:v>nussfrei nach Zutaten</x:v>
      </x:c>
      <x:c r="C3500" s="137" t="str">
        <x:v>compatibility</x:v>
      </x:c>
      <x:c r="D3500" s="138" t="str">
        <x:v>ingredients</x:v>
      </x:c>
      <x:c r="E3500" s="139" t="n">
        <x:v>0.9</x:v>
      </x:c>
    </x:row>
    <x:row r="3501">
      <x:c r="A3501" s="137" t="str">
        <x:v>SA-129-V1</x:v>
      </x:c>
      <x:c r="B3501" s="137" t="str">
        <x:v>eifrei nach Zutaten</x:v>
      </x:c>
      <x:c r="C3501" s="137" t="str">
        <x:v>compatibility</x:v>
      </x:c>
      <x:c r="D3501" s="138" t="str">
        <x:v>ingredients</x:v>
      </x:c>
      <x:c r="E3501" s="139" t="n">
        <x:v>0.9</x:v>
      </x:c>
    </x:row>
    <x:row r="3502">
      <x:c r="A3502" s="137" t="str">
        <x:v>SA-129-V1</x:v>
      </x:c>
      <x:c r="B3502" s="137" t="str">
        <x:v>sojafrei nach Zutaten</x:v>
      </x:c>
      <x:c r="C3502" s="137" t="str">
        <x:v>compatibility</x:v>
      </x:c>
      <x:c r="D3502" s="138" t="str">
        <x:v>ingredients</x:v>
      </x:c>
      <x:c r="E3502" s="139" t="n">
        <x:v>0.9</x:v>
      </x:c>
    </x:row>
    <x:row r="3503">
      <x:c r="A3503" s="137" t="str">
        <x:v>SA-129-V1</x:v>
      </x:c>
      <x:c r="B3503" s="137" t="str">
        <x:v>ballaststoffreich</x:v>
      </x:c>
      <x:c r="C3503" s="137" t="str">
        <x:v>nutrition</x:v>
      </x:c>
      <x:c r="D3503" s="138" t="str">
        <x:v>macros</x:v>
      </x:c>
      <x:c r="E3503" s="139" t="n">
        <x:v>0.9</x:v>
      </x:c>
    </x:row>
    <x:row r="3504">
      <x:c r="A3504" s="137" t="str">
        <x:v>SA-129-V1</x:v>
      </x:c>
      <x:c r="B3504" s="137" t="str">
        <x:v>leicht</x:v>
      </x:c>
      <x:c r="C3504" s="137" t="str">
        <x:v>nutrition</x:v>
      </x:c>
      <x:c r="D3504" s="138" t="str">
        <x:v>macros</x:v>
      </x:c>
      <x:c r="E3504" s="139" t="n">
        <x:v>0.9</x:v>
      </x:c>
    </x:row>
    <x:row r="3505">
      <x:c r="A3505" s="137" t="str">
        <x:v>SA-129-V1</x:v>
      </x:c>
      <x:c r="B3505" s="137" t="str">
        <x:v>leichte Mahlzeit</x:v>
      </x:c>
      <x:c r="C3505" s="137" t="str">
        <x:v>meal_role</x:v>
      </x:c>
      <x:c r="D3505" s="138" t="str">
        <x:v>editorial_rule</x:v>
      </x:c>
      <x:c r="E3505" s="139" t="n">
        <x:v>0.93</x:v>
      </x:c>
    </x:row>
    <x:row r="3506">
      <x:c r="A3506" s="137" t="str">
        <x:v>SA-129-V1</x:v>
      </x:c>
      <x:c r="B3506" s="137" t="str">
        <x:v>Salat</x:v>
      </x:c>
      <x:c r="C3506" s="137" t="str">
        <x:v>dish_type</x:v>
      </x:c>
      <x:c r="D3506" s="138" t="str">
        <x:v>editorial_rule</x:v>
      </x:c>
      <x:c r="E3506" s="139" t="n">
        <x:v>0.9</x:v>
      </x:c>
    </x:row>
    <x:row r="3507">
      <x:c r="A3507" s="137" t="str">
        <x:v>SA-129-V1</x:v>
      </x:c>
      <x:c r="B3507" s="137" t="str">
        <x:v>schnell</x:v>
      </x:c>
      <x:c r="C3507" s="137" t="str">
        <x:v>use_case</x:v>
      </x:c>
      <x:c r="D3507" s="138" t="str">
        <x:v>recipe_properties</x:v>
      </x:c>
      <x:c r="E3507" s="139" t="n">
        <x:v>0.88</x:v>
      </x:c>
    </x:row>
    <x:row r="3508">
      <x:c r="A3508" s="137" t="str">
        <x:v>SA-129-V1</x:v>
      </x:c>
      <x:c r="B3508" s="137" t="str">
        <x:v>kalt essbar</x:v>
      </x:c>
      <x:c r="C3508" s="137" t="str">
        <x:v>use_case</x:v>
      </x:c>
      <x:c r="D3508" s="138" t="str">
        <x:v>recipe_properties</x:v>
      </x:c>
      <x:c r="E3508" s="139" t="n">
        <x:v>0.88</x:v>
      </x:c>
    </x:row>
    <x:row r="3509">
      <x:c r="A3509" s="137" t="str">
        <x:v>SA-129-V1</x:v>
      </x:c>
      <x:c r="B3509" s="137" t="str">
        <x:v>transportierbar</x:v>
      </x:c>
      <x:c r="C3509" s="137" t="str">
        <x:v>use_case</x:v>
      </x:c>
      <x:c r="D3509" s="138" t="str">
        <x:v>recipe_properties</x:v>
      </x:c>
      <x:c r="E3509" s="139" t="n">
        <x:v>0.88</x:v>
      </x:c>
    </x:row>
    <x:row r="3510">
      <x:c r="A3510" s="137" t="str">
        <x:v>SA-129-V1</x:v>
      </x:c>
      <x:c r="B3510" s="137" t="str">
        <x:v>ohne Kochen</x:v>
      </x:c>
      <x:c r="C3510" s="137" t="str">
        <x:v>use_case</x:v>
      </x:c>
      <x:c r="D3510" s="138" t="str">
        <x:v>recipe_properties</x:v>
      </x:c>
      <x:c r="E3510" s="139" t="n">
        <x:v>0.88</x:v>
      </x:c>
    </x:row>
    <x:row r="3511">
      <x:c r="A3511" s="137" t="str">
        <x:v>SA-129-V1</x:v>
      </x:c>
      <x:c r="B3511" s="137" t="str">
        <x:v>abwechslungsreich</x:v>
      </x:c>
      <x:c r="C3511" s="137" t="str">
        <x:v>novelty</x:v>
      </x:c>
      <x:c r="D3511" s="138" t="str">
        <x:v>editorial_rule</x:v>
      </x:c>
      <x:c r="E3511" s="139" t="n">
        <x:v>0.78</x:v>
      </x:c>
    </x:row>
    <x:row r="3512">
      <x:c r="A3512" s="137" t="str">
        <x:v>SA-129-V1</x:v>
      </x:c>
      <x:c r="B3512" s="137" t="str">
        <x:v>großer Supermarkt empfohlen</x:v>
      </x:c>
      <x:c r="C3512" s="137" t="str">
        <x:v>availability</x:v>
      </x:c>
      <x:c r="D3512" s="138" t="str">
        <x:v>ingredient_rule</x:v>
      </x:c>
      <x:c r="E3512" s="139" t="n">
        <x:v>0.78</x:v>
      </x:c>
    </x:row>
    <x:row r="3513">
      <x:c r="A3513" s="137" t="str">
        <x:v>SA-129-V1</x:v>
      </x:c>
      <x:c r="B3513" s="137" t="str">
        <x:v>international/modern</x:v>
      </x:c>
      <x:c r="C3513" s="137" t="str">
        <x:v>region</x:v>
      </x:c>
      <x:c r="D3513" s="138" t="str">
        <x:v>editorial_rule</x:v>
      </x:c>
      <x:c r="E3513" s="139" t="n">
        <x:v>0.78</x:v>
      </x:c>
    </x:row>
    <x:row r="3514">
      <x:c r="A3514" s="137" t="str">
        <x:v>SA-129-V1</x:v>
      </x:c>
      <x:c r="B3514" s="137" t="str">
        <x:v>frisch</x:v>
      </x:c>
      <x:c r="C3514" s="137" t="str">
        <x:v>flavor</x:v>
      </x:c>
      <x:c r="D3514" s="138" t="str">
        <x:v>ingredient_rule</x:v>
      </x:c>
      <x:c r="E3514" s="139" t="n">
        <x:v>0.8</x:v>
      </x:c>
    </x:row>
    <x:row r="3515">
      <x:c r="A3515" s="137" t="str">
        <x:v>SA-129-V1</x:v>
      </x:c>
      <x:c r="B3515" s="137" t="str">
        <x:v>würzig</x:v>
      </x:c>
      <x:c r="C3515" s="137" t="str">
        <x:v>flavor</x:v>
      </x:c>
      <x:c r="D3515" s="138" t="str">
        <x:v>ingredient_rule</x:v>
      </x:c>
      <x:c r="E3515" s="139" t="n">
        <x:v>0.8</x:v>
      </x:c>
    </x:row>
    <x:row r="3516">
      <x:c r="A3516" s="137" t="str">
        <x:v>SA-129-V1</x:v>
      </x:c>
      <x:c r="B3516" s="137" t="str">
        <x:v>säuerlich</x:v>
      </x:c>
      <x:c r="C3516" s="137" t="str">
        <x:v>flavor</x:v>
      </x:c>
      <x:c r="D3516" s="138" t="str">
        <x:v>ingredient_rule</x:v>
      </x:c>
      <x:c r="E3516" s="139" t="n">
        <x:v>0.8</x:v>
      </x:c>
    </x:row>
    <x:row r="3517">
      <x:c r="A3517" s="137" t="str">
        <x:v>SA-129-V1</x:v>
      </x:c>
      <x:c r="B3517" s="137" t="str">
        <x:v>mild</x:v>
      </x:c>
      <x:c r="C3517" s="137" t="str">
        <x:v>spice</x:v>
      </x:c>
      <x:c r="D3517" s="138" t="str">
        <x:v>ingredient_rule</x:v>
      </x:c>
      <x:c r="E3517" s="139" t="n">
        <x:v>0.85</x:v>
      </x:c>
    </x:row>
    <x:row r="3518">
      <x:c r="A3518" s="137" t="str">
        <x:v>SA-129-V1</x:v>
      </x:c>
      <x:c r="B3518" s="137" t="str">
        <x:v>ganzjährig</x:v>
      </x:c>
      <x:c r="C3518" s="137" t="str">
        <x:v>season</x:v>
      </x:c>
      <x:c r="D3518" s="138" t="str">
        <x:v>editorial_rule</x:v>
      </x:c>
      <x:c r="E3518" s="139" t="n">
        <x:v>0.72</x:v>
      </x:c>
    </x:row>
    <x:row r="3519">
      <x:c r="A3519" s="137" t="str">
        <x:v>SA-129-V1</x:v>
      </x:c>
      <x:c r="B3519" s="137" t="str">
        <x:v>kalt</x:v>
      </x:c>
      <x:c r="C3519" s="137" t="str">
        <x:v>temperature</x:v>
      </x:c>
      <x:c r="D3519" s="138" t="str">
        <x:v>recipe_properties</x:v>
      </x:c>
      <x:c r="E3519" s="139" t="n">
        <x:v>0.9</x:v>
      </x:c>
    </x:row>
    <x:row r="3520">
      <x:c r="A3520" s="137" t="str">
        <x:v>SA-129-V1</x:v>
      </x:c>
      <x:c r="B3520" s="137" t="str">
        <x:v>Schüssel</x:v>
      </x:c>
      <x:c r="C3520" s="137" t="str">
        <x:v>equipment</x:v>
      </x:c>
      <x:c r="D3520" s="138" t="str">
        <x:v>steps_and_existing_data</x:v>
      </x:c>
      <x:c r="E3520" s="139" t="n">
        <x:v>0.88</x:v>
      </x:c>
    </x:row>
    <x:row r="3521">
      <x:c r="A3521" s="137" t="str">
        <x:v>SA-129-V1</x:v>
      </x:c>
      <x:c r="B3521" s="137" t="str">
        <x:v>mittel</x:v>
      </x:c>
      <x:c r="C3521" s="137" t="str">
        <x:v>difficulty</x:v>
      </x:c>
      <x:c r="D3521" s="138" t="str">
        <x:v>existing_value</x:v>
      </x:c>
      <x:c r="E3521" s="139" t="n">
        <x:v>0.95</x:v>
      </x:c>
    </x:row>
    <x:row r="3522">
      <x:c r="A3522" s="137" t="str">
        <x:v>SA-129-V1</x:v>
      </x:c>
      <x:c r="B3522" s="137" t="str">
        <x:v>sehr schnell</x:v>
      </x:c>
      <x:c r="C3522" s="137" t="str">
        <x:v>time</x:v>
      </x:c>
      <x:c r="D3522" s="138" t="str">
        <x:v>total_time</x:v>
      </x:c>
      <x:c r="E3522" s="139" t="n">
        <x:v>1</x:v>
      </x:c>
    </x:row>
    <x:row r="3523">
      <x:c r="A3523" s="137" t="str">
        <x:v>SA-129-V1</x:v>
      </x:c>
      <x:c r="B3523" s="137" t="str">
        <x:v>günstig</x:v>
      </x:c>
      <x:c r="C3523" s="137" t="str">
        <x:v>cost</x:v>
      </x:c>
      <x:c r="D3523" s="138" t="str">
        <x:v>cost_per_serving</x:v>
      </x:c>
      <x:c r="E3523" s="139" t="n">
        <x:v>1</x:v>
      </x:c>
    </x:row>
    <x:row r="3524">
      <x:c r="A3524" s="137" t="str">
        <x:v>SA-130-V1</x:v>
      </x:c>
      <x:c r="B3524" s="137" t="str">
        <x:v>vegan</x:v>
      </x:c>
      <x:c r="C3524" s="137" t="str">
        <x:v>diet</x:v>
      </x:c>
      <x:c r="D3524" s="138" t="str">
        <x:v>ingredients</x:v>
      </x:c>
      <x:c r="E3524" s="139" t="n">
        <x:v>0.96</x:v>
      </x:c>
    </x:row>
    <x:row r="3525">
      <x:c r="A3525" s="137" t="str">
        <x:v>SA-130-V1</x:v>
      </x:c>
      <x:c r="B3525" s="137" t="str">
        <x:v>nach Zutaten halal-kompatibel</x:v>
      </x:c>
      <x:c r="C3525" s="137" t="str">
        <x:v>halal</x:v>
      </x:c>
      <x:c r="D3525" s="138" t="str">
        <x:v>ingredients</x:v>
      </x:c>
      <x:c r="E3525" s="139" t="n">
        <x:v>0.94</x:v>
      </x:c>
    </x:row>
    <x:row r="3526">
      <x:c r="A3526" s="137" t="str">
        <x:v>SA-130-V1</x:v>
      </x:c>
      <x:c r="B3526" s="137" t="str">
        <x:v>glutenfrei nach Zutaten</x:v>
      </x:c>
      <x:c r="C3526" s="137" t="str">
        <x:v>compatibility</x:v>
      </x:c>
      <x:c r="D3526" s="138" t="str">
        <x:v>ingredients</x:v>
      </x:c>
      <x:c r="E3526" s="139" t="n">
        <x:v>0.9</x:v>
      </x:c>
    </x:row>
    <x:row r="3527">
      <x:c r="A3527" s="137" t="str">
        <x:v>SA-130-V1</x:v>
      </x:c>
      <x:c r="B3527" s="137" t="str">
        <x:v>laktosefrei nach Zutaten</x:v>
      </x:c>
      <x:c r="C3527" s="137" t="str">
        <x:v>compatibility</x:v>
      </x:c>
      <x:c r="D3527" s="138" t="str">
        <x:v>ingredients</x:v>
      </x:c>
      <x:c r="E3527" s="139" t="n">
        <x:v>0.9</x:v>
      </x:c>
    </x:row>
    <x:row r="3528">
      <x:c r="A3528" s="137" t="str">
        <x:v>SA-130-V1</x:v>
      </x:c>
      <x:c r="B3528" s="137" t="str">
        <x:v>enthält Nüsse/Erdnüsse</x:v>
      </x:c>
      <x:c r="C3528" s="137" t="str">
        <x:v>compatibility</x:v>
      </x:c>
      <x:c r="D3528" s="138" t="str">
        <x:v>ingredients</x:v>
      </x:c>
      <x:c r="E3528" s="139" t="n">
        <x:v>0.9</x:v>
      </x:c>
    </x:row>
    <x:row r="3529">
      <x:c r="A3529" s="137" t="str">
        <x:v>SA-130-V1</x:v>
      </x:c>
      <x:c r="B3529" s="137" t="str">
        <x:v>eifrei nach Zutaten</x:v>
      </x:c>
      <x:c r="C3529" s="137" t="str">
        <x:v>compatibility</x:v>
      </x:c>
      <x:c r="D3529" s="138" t="str">
        <x:v>ingredients</x:v>
      </x:c>
      <x:c r="E3529" s="139" t="n">
        <x:v>0.9</x:v>
      </x:c>
    </x:row>
    <x:row r="3530">
      <x:c r="A3530" s="137" t="str">
        <x:v>SA-130-V1</x:v>
      </x:c>
      <x:c r="B3530" s="137" t="str">
        <x:v>sojafrei nach Zutaten</x:v>
      </x:c>
      <x:c r="C3530" s="137" t="str">
        <x:v>compatibility</x:v>
      </x:c>
      <x:c r="D3530" s="138" t="str">
        <x:v>ingredients</x:v>
      </x:c>
      <x:c r="E3530" s="139" t="n">
        <x:v>0.9</x:v>
      </x:c>
    </x:row>
    <x:row r="3531">
      <x:c r="A3531" s="137" t="str">
        <x:v>SA-130-V1</x:v>
      </x:c>
      <x:c r="B3531" s="137" t="str">
        <x:v>ballaststoffreich</x:v>
      </x:c>
      <x:c r="C3531" s="137" t="str">
        <x:v>nutrition</x:v>
      </x:c>
      <x:c r="D3531" s="138" t="str">
        <x:v>macros</x:v>
      </x:c>
      <x:c r="E3531" s="139" t="n">
        <x:v>0.9</x:v>
      </x:c>
    </x:row>
    <x:row r="3532">
      <x:c r="A3532" s="137" t="str">
        <x:v>SA-130-V1</x:v>
      </x:c>
      <x:c r="B3532" s="137" t="str">
        <x:v>Hauptmahlzeit</x:v>
      </x:c>
      <x:c r="C3532" s="137" t="str">
        <x:v>meal_role</x:v>
      </x:c>
      <x:c r="D3532" s="138" t="str">
        <x:v>editorial_rule</x:v>
      </x:c>
      <x:c r="E3532" s="139" t="n">
        <x:v>0.93</x:v>
      </x:c>
    </x:row>
    <x:row r="3533">
      <x:c r="A3533" s="137" t="str">
        <x:v>SA-130-V1</x:v>
      </x:c>
      <x:c r="B3533" s="137" t="str">
        <x:v>Salat</x:v>
      </x:c>
      <x:c r="C3533" s="137" t="str">
        <x:v>dish_type</x:v>
      </x:c>
      <x:c r="D3533" s="138" t="str">
        <x:v>editorial_rule</x:v>
      </x:c>
      <x:c r="E3533" s="139" t="n">
        <x:v>0.9</x:v>
      </x:c>
    </x:row>
    <x:row r="3534">
      <x:c r="A3534" s="137" t="str">
        <x:v>SA-130-V1</x:v>
      </x:c>
      <x:c r="B3534" s="137" t="str">
        <x:v>schnell</x:v>
      </x:c>
      <x:c r="C3534" s="137" t="str">
        <x:v>use_case</x:v>
      </x:c>
      <x:c r="D3534" s="138" t="str">
        <x:v>recipe_properties</x:v>
      </x:c>
      <x:c r="E3534" s="139" t="n">
        <x:v>0.88</x:v>
      </x:c>
    </x:row>
    <x:row r="3535">
      <x:c r="A3535" s="137" t="str">
        <x:v>SA-130-V1</x:v>
      </x:c>
      <x:c r="B3535" s="137" t="str">
        <x:v>kalt essbar</x:v>
      </x:c>
      <x:c r="C3535" s="137" t="str">
        <x:v>use_case</x:v>
      </x:c>
      <x:c r="D3535" s="138" t="str">
        <x:v>recipe_properties</x:v>
      </x:c>
      <x:c r="E3535" s="139" t="n">
        <x:v>0.88</x:v>
      </x:c>
    </x:row>
    <x:row r="3536">
      <x:c r="A3536" s="137" t="str">
        <x:v>SA-130-V1</x:v>
      </x:c>
      <x:c r="B3536" s="137" t="str">
        <x:v>transportierbar</x:v>
      </x:c>
      <x:c r="C3536" s="137" t="str">
        <x:v>use_case</x:v>
      </x:c>
      <x:c r="D3536" s="138" t="str">
        <x:v>recipe_properties</x:v>
      </x:c>
      <x:c r="E3536" s="139" t="n">
        <x:v>0.88</x:v>
      </x:c>
    </x:row>
    <x:row r="3537">
      <x:c r="A3537" s="137" t="str">
        <x:v>SA-130-V1</x:v>
      </x:c>
      <x:c r="B3537" s="137" t="str">
        <x:v>ohne Kochen</x:v>
      </x:c>
      <x:c r="C3537" s="137" t="str">
        <x:v>use_case</x:v>
      </x:c>
      <x:c r="D3537" s="138" t="str">
        <x:v>recipe_properties</x:v>
      </x:c>
      <x:c r="E3537" s="139" t="n">
        <x:v>0.88</x:v>
      </x:c>
    </x:row>
    <x:row r="3538">
      <x:c r="A3538" s="137" t="str">
        <x:v>SA-130-V1</x:v>
      </x:c>
      <x:c r="B3538" s="137" t="str">
        <x:v>abwechslungsreich</x:v>
      </x:c>
      <x:c r="C3538" s="137" t="str">
        <x:v>novelty</x:v>
      </x:c>
      <x:c r="D3538" s="138" t="str">
        <x:v>editorial_rule</x:v>
      </x:c>
      <x:c r="E3538" s="139" t="n">
        <x:v>0.78</x:v>
      </x:c>
    </x:row>
    <x:row r="3539">
      <x:c r="A3539" s="137" t="str">
        <x:v>SA-130-V1</x:v>
      </x:c>
      <x:c r="B3539" s="137" t="str">
        <x:v>großer Supermarkt empfohlen</x:v>
      </x:c>
      <x:c r="C3539" s="137" t="str">
        <x:v>availability</x:v>
      </x:c>
      <x:c r="D3539" s="138" t="str">
        <x:v>ingredient_rule</x:v>
      </x:c>
      <x:c r="E3539" s="139" t="n">
        <x:v>0.78</x:v>
      </x:c>
    </x:row>
    <x:row r="3540">
      <x:c r="A3540" s="137" t="str">
        <x:v>SA-130-V1</x:v>
      </x:c>
      <x:c r="B3540" s="137" t="str">
        <x:v>international/modern</x:v>
      </x:c>
      <x:c r="C3540" s="137" t="str">
        <x:v>region</x:v>
      </x:c>
      <x:c r="D3540" s="138" t="str">
        <x:v>editorial_rule</x:v>
      </x:c>
      <x:c r="E3540" s="139" t="n">
        <x:v>0.78</x:v>
      </x:c>
    </x:row>
    <x:row r="3541">
      <x:c r="A3541" s="137" t="str">
        <x:v>SA-130-V1</x:v>
      </x:c>
      <x:c r="B3541" s="137" t="str">
        <x:v>frisch</x:v>
      </x:c>
      <x:c r="C3541" s="137" t="str">
        <x:v>flavor</x:v>
      </x:c>
      <x:c r="D3541" s="138" t="str">
        <x:v>ingredient_rule</x:v>
      </x:c>
      <x:c r="E3541" s="139" t="n">
        <x:v>0.8</x:v>
      </x:c>
    </x:row>
    <x:row r="3542">
      <x:c r="A3542" s="137" t="str">
        <x:v>SA-130-V1</x:v>
      </x:c>
      <x:c r="B3542" s="137" t="str">
        <x:v>säuerlich</x:v>
      </x:c>
      <x:c r="C3542" s="137" t="str">
        <x:v>flavor</x:v>
      </x:c>
      <x:c r="D3542" s="138" t="str">
        <x:v>ingredient_rule</x:v>
      </x:c>
      <x:c r="E3542" s="139" t="n">
        <x:v>0.8</x:v>
      </x:c>
    </x:row>
    <x:row r="3543">
      <x:c r="A3543" s="137" t="str">
        <x:v>SA-130-V1</x:v>
      </x:c>
      <x:c r="B3543" s="137" t="str">
        <x:v>mild</x:v>
      </x:c>
      <x:c r="C3543" s="137" t="str">
        <x:v>spice</x:v>
      </x:c>
      <x:c r="D3543" s="138" t="str">
        <x:v>ingredient_rule</x:v>
      </x:c>
      <x:c r="E3543" s="139" t="n">
        <x:v>0.85</x:v>
      </x:c>
    </x:row>
    <x:row r="3544">
      <x:c r="A3544" s="137" t="str">
        <x:v>SA-130-V1</x:v>
      </x:c>
      <x:c r="B3544" s="137" t="str">
        <x:v>ganzjährig</x:v>
      </x:c>
      <x:c r="C3544" s="137" t="str">
        <x:v>season</x:v>
      </x:c>
      <x:c r="D3544" s="138" t="str">
        <x:v>editorial_rule</x:v>
      </x:c>
      <x:c r="E3544" s="139" t="n">
        <x:v>0.72</x:v>
      </x:c>
    </x:row>
    <x:row r="3545">
      <x:c r="A3545" s="137" t="str">
        <x:v>SA-130-V1</x:v>
      </x:c>
      <x:c r="B3545" s="137" t="str">
        <x:v>kalt</x:v>
      </x:c>
      <x:c r="C3545" s="137" t="str">
        <x:v>temperature</x:v>
      </x:c>
      <x:c r="D3545" s="138" t="str">
        <x:v>recipe_properties</x:v>
      </x:c>
      <x:c r="E3545" s="139" t="n">
        <x:v>0.9</x:v>
      </x:c>
    </x:row>
    <x:row r="3546">
      <x:c r="A3546" s="137" t="str">
        <x:v>SA-130-V1</x:v>
      </x:c>
      <x:c r="B3546" s="137" t="str">
        <x:v>Schüssel</x:v>
      </x:c>
      <x:c r="C3546" s="137" t="str">
        <x:v>equipment</x:v>
      </x:c>
      <x:c r="D3546" s="138" t="str">
        <x:v>steps_and_existing_data</x:v>
      </x:c>
      <x:c r="E3546" s="139" t="n">
        <x:v>0.88</x:v>
      </x:c>
    </x:row>
    <x:row r="3547">
      <x:c r="A3547" s="137" t="str">
        <x:v>SA-130-V1</x:v>
      </x:c>
      <x:c r="B3547" s="137" t="str">
        <x:v>einfach</x:v>
      </x:c>
      <x:c r="C3547" s="137" t="str">
        <x:v>difficulty</x:v>
      </x:c>
      <x:c r="D3547" s="138" t="str">
        <x:v>existing_value</x:v>
      </x:c>
      <x:c r="E3547" s="139" t="n">
        <x:v>0.95</x:v>
      </x:c>
    </x:row>
    <x:row r="3548">
      <x:c r="A3548" s="137" t="str">
        <x:v>SA-130-V1</x:v>
      </x:c>
      <x:c r="B3548" s="137" t="str">
        <x:v>sehr schnell</x:v>
      </x:c>
      <x:c r="C3548" s="137" t="str">
        <x:v>time</x:v>
      </x:c>
      <x:c r="D3548" s="138" t="str">
        <x:v>total_time</x:v>
      </x:c>
      <x:c r="E3548" s="139" t="n">
        <x:v>1</x:v>
      </x:c>
    </x:row>
    <x:row r="3549">
      <x:c r="A3549" s="137" t="str">
        <x:v>SA-130-V1</x:v>
      </x:c>
      <x:c r="B3549" s="137" t="str">
        <x:v>günstig</x:v>
      </x:c>
      <x:c r="C3549" s="137" t="str">
        <x:v>cost</x:v>
      </x:c>
      <x:c r="D3549" s="138" t="str">
        <x:v>cost_per_serving</x:v>
      </x:c>
      <x:c r="E3549" s="139" t="n">
        <x:v>1</x:v>
      </x:c>
    </x:row>
    <x:row r="3550">
      <x:c r="A3550" s="137" t="str">
        <x:v>SA-131-V1</x:v>
      </x:c>
      <x:c r="B3550" s="137" t="str">
        <x:v>vegetarisch</x:v>
      </x:c>
      <x:c r="C3550" s="137" t="str">
        <x:v>diet</x:v>
      </x:c>
      <x:c r="D3550" s="138" t="str">
        <x:v>ingredients</x:v>
      </x:c>
      <x:c r="E3550" s="139" t="n">
        <x:v>0.96</x:v>
      </x:c>
    </x:row>
    <x:row r="3551">
      <x:c r="A3551" s="137" t="str">
        <x:v>SA-131-V1</x:v>
      </x:c>
      <x:c r="B3551" s="137" t="str">
        <x:v>nach Zutaten halal-kompatibel</x:v>
      </x:c>
      <x:c r="C3551" s="137" t="str">
        <x:v>halal</x:v>
      </x:c>
      <x:c r="D3551" s="138" t="str">
        <x:v>ingredients</x:v>
      </x:c>
      <x:c r="E3551" s="139" t="n">
        <x:v>0.94</x:v>
      </x:c>
    </x:row>
    <x:row r="3552">
      <x:c r="A3552" s="137" t="str">
        <x:v>SA-131-V1</x:v>
      </x:c>
      <x:c r="B3552" s="137" t="str">
        <x:v>glutenfrei nach Zutaten</x:v>
      </x:c>
      <x:c r="C3552" s="137" t="str">
        <x:v>compatibility</x:v>
      </x:c>
      <x:c r="D3552" s="138" t="str">
        <x:v>ingredients</x:v>
      </x:c>
      <x:c r="E3552" s="139" t="n">
        <x:v>0.9</x:v>
      </x:c>
    </x:row>
    <x:row r="3553">
      <x:c r="A3553" s="137" t="str">
        <x:v>SA-131-V1</x:v>
      </x:c>
      <x:c r="B3553" s="137" t="str">
        <x:v>mit laktosefreien Produkten</x:v>
      </x:c>
      <x:c r="C3553" s="137" t="str">
        <x:v>compatibility</x:v>
      </x:c>
      <x:c r="D3553" s="138" t="str">
        <x:v>ingredients</x:v>
      </x:c>
      <x:c r="E3553" s="139" t="n">
        <x:v>0.9</x:v>
      </x:c>
    </x:row>
    <x:row r="3554">
      <x:c r="A3554" s="137" t="str">
        <x:v>SA-131-V1</x:v>
      </x:c>
      <x:c r="B3554" s="137" t="str">
        <x:v>nussfrei nach Zutaten</x:v>
      </x:c>
      <x:c r="C3554" s="137" t="str">
        <x:v>compatibility</x:v>
      </x:c>
      <x:c r="D3554" s="138" t="str">
        <x:v>ingredients</x:v>
      </x:c>
      <x:c r="E3554" s="139" t="n">
        <x:v>0.9</x:v>
      </x:c>
    </x:row>
    <x:row r="3555">
      <x:c r="A3555" s="137" t="str">
        <x:v>SA-131-V1</x:v>
      </x:c>
      <x:c r="B3555" s="137" t="str">
        <x:v>eifrei nach Zutaten</x:v>
      </x:c>
      <x:c r="C3555" s="137" t="str">
        <x:v>compatibility</x:v>
      </x:c>
      <x:c r="D3555" s="138" t="str">
        <x:v>ingredients</x:v>
      </x:c>
      <x:c r="E3555" s="139" t="n">
        <x:v>0.9</x:v>
      </x:c>
    </x:row>
    <x:row r="3556">
      <x:c r="A3556" s="137" t="str">
        <x:v>SA-131-V1</x:v>
      </x:c>
      <x:c r="B3556" s="137" t="str">
        <x:v>sojafrei nach Zutaten</x:v>
      </x:c>
      <x:c r="C3556" s="137" t="str">
        <x:v>compatibility</x:v>
      </x:c>
      <x:c r="D3556" s="138" t="str">
        <x:v>ingredients</x:v>
      </x:c>
      <x:c r="E3556" s="139" t="n">
        <x:v>0.9</x:v>
      </x:c>
    </x:row>
    <x:row r="3557">
      <x:c r="A3557" s="137" t="str">
        <x:v>SA-131-V1</x:v>
      </x:c>
      <x:c r="B3557" s="137" t="str">
        <x:v>ballaststoffreich</x:v>
      </x:c>
      <x:c r="C3557" s="137" t="str">
        <x:v>nutrition</x:v>
      </x:c>
      <x:c r="D3557" s="138" t="str">
        <x:v>macros</x:v>
      </x:c>
      <x:c r="E3557" s="139" t="n">
        <x:v>0.9</x:v>
      </x:c>
    </x:row>
    <x:row r="3558">
      <x:c r="A3558" s="137" t="str">
        <x:v>SA-131-V1</x:v>
      </x:c>
      <x:c r="B3558" s="137" t="str">
        <x:v>leicht</x:v>
      </x:c>
      <x:c r="C3558" s="137" t="str">
        <x:v>nutrition</x:v>
      </x:c>
      <x:c r="D3558" s="138" t="str">
        <x:v>macros</x:v>
      </x:c>
      <x:c r="E3558" s="139" t="n">
        <x:v>0.9</x:v>
      </x:c>
    </x:row>
    <x:row r="3559">
      <x:c r="A3559" s="137" t="str">
        <x:v>SA-131-V1</x:v>
      </x:c>
      <x:c r="B3559" s="137" t="str">
        <x:v>leichte Mahlzeit</x:v>
      </x:c>
      <x:c r="C3559" s="137" t="str">
        <x:v>meal_role</x:v>
      </x:c>
      <x:c r="D3559" s="138" t="str">
        <x:v>editorial_rule</x:v>
      </x:c>
      <x:c r="E3559" s="139" t="n">
        <x:v>0.93</x:v>
      </x:c>
    </x:row>
    <x:row r="3560">
      <x:c r="A3560" s="137" t="str">
        <x:v>SA-131-V1</x:v>
      </x:c>
      <x:c r="B3560" s="137" t="str">
        <x:v>Salat</x:v>
      </x:c>
      <x:c r="C3560" s="137" t="str">
        <x:v>dish_type</x:v>
      </x:c>
      <x:c r="D3560" s="138" t="str">
        <x:v>editorial_rule</x:v>
      </x:c>
      <x:c r="E3560" s="139" t="n">
        <x:v>0.9</x:v>
      </x:c>
    </x:row>
    <x:row r="3561">
      <x:c r="A3561" s="137" t="str">
        <x:v>SA-131-V1</x:v>
      </x:c>
      <x:c r="B3561" s="137" t="str">
        <x:v>kalt essbar</x:v>
      </x:c>
      <x:c r="C3561" s="137" t="str">
        <x:v>use_case</x:v>
      </x:c>
      <x:c r="D3561" s="138" t="str">
        <x:v>recipe_properties</x:v>
      </x:c>
      <x:c r="E3561" s="139" t="n">
        <x:v>0.88</x:v>
      </x:c>
    </x:row>
    <x:row r="3562">
      <x:c r="A3562" s="137" t="str">
        <x:v>SA-131-V1</x:v>
      </x:c>
      <x:c r="B3562" s="137" t="str">
        <x:v>transportierbar</x:v>
      </x:c>
      <x:c r="C3562" s="137" t="str">
        <x:v>use_case</x:v>
      </x:c>
      <x:c r="D3562" s="138" t="str">
        <x:v>recipe_properties</x:v>
      </x:c>
      <x:c r="E3562" s="139" t="n">
        <x:v>0.88</x:v>
      </x:c>
    </x:row>
    <x:row r="3563">
      <x:c r="A3563" s="137" t="str">
        <x:v>SA-131-V1</x:v>
      </x:c>
      <x:c r="B3563" s="137" t="str">
        <x:v>abwechslungsreich</x:v>
      </x:c>
      <x:c r="C3563" s="137" t="str">
        <x:v>novelty</x:v>
      </x:c>
      <x:c r="D3563" s="138" t="str">
        <x:v>editorial_rule</x:v>
      </x:c>
      <x:c r="E3563" s="139" t="n">
        <x:v>0.78</x:v>
      </x:c>
    </x:row>
    <x:row r="3564">
      <x:c r="A3564" s="137" t="str">
        <x:v>SA-131-V1</x:v>
      </x:c>
      <x:c r="B3564" s="137" t="str">
        <x:v>großer Supermarkt empfohlen</x:v>
      </x:c>
      <x:c r="C3564" s="137" t="str">
        <x:v>availability</x:v>
      </x:c>
      <x:c r="D3564" s="138" t="str">
        <x:v>ingredient_rule</x:v>
      </x:c>
      <x:c r="E3564" s="139" t="n">
        <x:v>0.78</x:v>
      </x:c>
    </x:row>
    <x:row r="3565">
      <x:c r="A3565" s="137" t="str">
        <x:v>SA-131-V1</x:v>
      </x:c>
      <x:c r="B3565" s="137" t="str">
        <x:v>international/modern</x:v>
      </x:c>
      <x:c r="C3565" s="137" t="str">
        <x:v>region</x:v>
      </x:c>
      <x:c r="D3565" s="138" t="str">
        <x:v>editorial_rule</x:v>
      </x:c>
      <x:c r="E3565" s="139" t="n">
        <x:v>0.78</x:v>
      </x:c>
    </x:row>
    <x:row r="3566">
      <x:c r="A3566" s="137" t="str">
        <x:v>SA-131-V1</x:v>
      </x:c>
      <x:c r="B3566" s="137" t="str">
        <x:v>frisch</x:v>
      </x:c>
      <x:c r="C3566" s="137" t="str">
        <x:v>flavor</x:v>
      </x:c>
      <x:c r="D3566" s="138" t="str">
        <x:v>ingredient_rule</x:v>
      </x:c>
      <x:c r="E3566" s="139" t="n">
        <x:v>0.8</x:v>
      </x:c>
    </x:row>
    <x:row r="3567">
      <x:c r="A3567" s="137" t="str">
        <x:v>SA-131-V1</x:v>
      </x:c>
      <x:c r="B3567" s="137" t="str">
        <x:v>herzhaft</x:v>
      </x:c>
      <x:c r="C3567" s="137" t="str">
        <x:v>flavor</x:v>
      </x:c>
      <x:c r="D3567" s="138" t="str">
        <x:v>ingredient_rule</x:v>
      </x:c>
      <x:c r="E3567" s="139" t="n">
        <x:v>0.8</x:v>
      </x:c>
    </x:row>
    <x:row r="3568">
      <x:c r="A3568" s="137" t="str">
        <x:v>SA-131-V1</x:v>
      </x:c>
      <x:c r="B3568" s="137" t="str">
        <x:v>würzig</x:v>
      </x:c>
      <x:c r="C3568" s="137" t="str">
        <x:v>flavor</x:v>
      </x:c>
      <x:c r="D3568" s="138" t="str">
        <x:v>ingredient_rule</x:v>
      </x:c>
      <x:c r="E3568" s="139" t="n">
        <x:v>0.8</x:v>
      </x:c>
    </x:row>
    <x:row r="3569">
      <x:c r="A3569" s="137" t="str">
        <x:v>SA-131-V1</x:v>
      </x:c>
      <x:c r="B3569" s="137" t="str">
        <x:v>säuerlich</x:v>
      </x:c>
      <x:c r="C3569" s="137" t="str">
        <x:v>flavor</x:v>
      </x:c>
      <x:c r="D3569" s="138" t="str">
        <x:v>ingredient_rule</x:v>
      </x:c>
      <x:c r="E3569" s="139" t="n">
        <x:v>0.8</x:v>
      </x:c>
    </x:row>
    <x:row r="3570">
      <x:c r="A3570" s="137" t="str">
        <x:v>SA-131-V1</x:v>
      </x:c>
      <x:c r="B3570" s="137" t="str">
        <x:v>würzig, nicht zwingend scharf</x:v>
      </x:c>
      <x:c r="C3570" s="137" t="str">
        <x:v>spice</x:v>
      </x:c>
      <x:c r="D3570" s="138" t="str">
        <x:v>ingredient_rule</x:v>
      </x:c>
      <x:c r="E3570" s="139" t="n">
        <x:v>0.85</x:v>
      </x:c>
    </x:row>
    <x:row r="3571">
      <x:c r="A3571" s="137" t="str">
        <x:v>SA-131-V1</x:v>
      </x:c>
      <x:c r="B3571" s="137" t="str">
        <x:v>ganzjährig</x:v>
      </x:c>
      <x:c r="C3571" s="137" t="str">
        <x:v>season</x:v>
      </x:c>
      <x:c r="D3571" s="138" t="str">
        <x:v>editorial_rule</x:v>
      </x:c>
      <x:c r="E3571" s="139" t="n">
        <x:v>0.72</x:v>
      </x:c>
    </x:row>
    <x:row r="3572">
      <x:c r="A3572" s="137" t="str">
        <x:v>SA-131-V1</x:v>
      </x:c>
      <x:c r="B3572" s="137" t="str">
        <x:v>kalt</x:v>
      </x:c>
      <x:c r="C3572" s="137" t="str">
        <x:v>temperature</x:v>
      </x:c>
      <x:c r="D3572" s="138" t="str">
        <x:v>recipe_properties</x:v>
      </x:c>
      <x:c r="E3572" s="139" t="n">
        <x:v>0.9</x:v>
      </x:c>
    </x:row>
    <x:row r="3573">
      <x:c r="A3573" s="137" t="str">
        <x:v>SA-131-V1</x:v>
      </x:c>
      <x:c r="B3573" s="137" t="str">
        <x:v>Schüssel</x:v>
      </x:c>
      <x:c r="C3573" s="137" t="str">
        <x:v>equipment</x:v>
      </x:c>
      <x:c r="D3573" s="138" t="str">
        <x:v>steps_and_existing_data</x:v>
      </x:c>
      <x:c r="E3573" s="139" t="n">
        <x:v>0.88</x:v>
      </x:c>
    </x:row>
    <x:row r="3574">
      <x:c r="A3574" s="137" t="str">
        <x:v>SA-131-V1</x:v>
      </x:c>
      <x:c r="B3574" s="137" t="str">
        <x:v>Backofen</x:v>
      </x:c>
      <x:c r="C3574" s="137" t="str">
        <x:v>equipment</x:v>
      </x:c>
      <x:c r="D3574" s="138" t="str">
        <x:v>steps_and_existing_data</x:v>
      </x:c>
      <x:c r="E3574" s="139" t="n">
        <x:v>0.88</x:v>
      </x:c>
    </x:row>
    <x:row r="3575">
      <x:c r="A3575" s="137" t="str">
        <x:v>SA-131-V1</x:v>
      </x:c>
      <x:c r="B3575" s="137" t="str">
        <x:v>Topf</x:v>
      </x:c>
      <x:c r="C3575" s="137" t="str">
        <x:v>equipment</x:v>
      </x:c>
      <x:c r="D3575" s="138" t="str">
        <x:v>steps_and_existing_data</x:v>
      </x:c>
      <x:c r="E3575" s="139" t="n">
        <x:v>0.88</x:v>
      </x:c>
    </x:row>
    <x:row r="3576">
      <x:c r="A3576" s="137" t="str">
        <x:v>SA-131-V1</x:v>
      </x:c>
      <x:c r="B3576" s="137" t="str">
        <x:v>mittel</x:v>
      </x:c>
      <x:c r="C3576" s="137" t="str">
        <x:v>difficulty</x:v>
      </x:c>
      <x:c r="D3576" s="138" t="str">
        <x:v>existing_value</x:v>
      </x:c>
      <x:c r="E3576" s="139" t="n">
        <x:v>0.95</x:v>
      </x:c>
    </x:row>
    <x:row r="3577">
      <x:c r="A3577" s="137" t="str">
        <x:v>SA-131-V1</x:v>
      </x:c>
      <x:c r="B3577" s="137" t="str">
        <x:v>schnell</x:v>
      </x:c>
      <x:c r="C3577" s="137" t="str">
        <x:v>time</x:v>
      </x:c>
      <x:c r="D3577" s="138" t="str">
        <x:v>total_time</x:v>
      </x:c>
      <x:c r="E3577" s="139" t="n">
        <x:v>1</x:v>
      </x:c>
    </x:row>
    <x:row r="3578">
      <x:c r="A3578" s="137" t="str">
        <x:v>SA-131-V1</x:v>
      </x:c>
      <x:c r="B3578" s="137" t="str">
        <x:v>günstig</x:v>
      </x:c>
      <x:c r="C3578" s="137" t="str">
        <x:v>cost</x:v>
      </x:c>
      <x:c r="D3578" s="138" t="str">
        <x:v>cost_per_serving</x:v>
      </x:c>
      <x:c r="E3578" s="139" t="n">
        <x:v>1</x:v>
      </x:c>
    </x:row>
    <x:row r="3579">
      <x:c r="A3579" s="137" t="str">
        <x:v>SA-132-V1</x:v>
      </x:c>
      <x:c r="B3579" s="137" t="str">
        <x:v>omnivor</x:v>
      </x:c>
      <x:c r="C3579" s="137" t="str">
        <x:v>diet</x:v>
      </x:c>
      <x:c r="D3579" s="138" t="str">
        <x:v>ingredients</x:v>
      </x:c>
      <x:c r="E3579" s="139" t="n">
        <x:v>0.96</x:v>
      </x:c>
    </x:row>
    <x:row r="3580">
      <x:c r="A3580" s="137" t="str">
        <x:v>SA-132-V1</x:v>
      </x:c>
      <x:c r="B3580" s="137" t="str">
        <x:v>halal bei zertifiziertem Fleisch</x:v>
      </x:c>
      <x:c r="C3580" s="137" t="str">
        <x:v>halal</x:v>
      </x:c>
      <x:c r="D3580" s="138" t="str">
        <x:v>ingredients</x:v>
      </x:c>
      <x:c r="E3580" s="139" t="n">
        <x:v>0.94</x:v>
      </x:c>
    </x:row>
    <x:row r="3581">
      <x:c r="A3581" s="137" t="str">
        <x:v>SA-132-V1</x:v>
      </x:c>
      <x:c r="B3581" s="137" t="str">
        <x:v>glutenfrei nach Zutaten</x:v>
      </x:c>
      <x:c r="C3581" s="137" t="str">
        <x:v>compatibility</x:v>
      </x:c>
      <x:c r="D3581" s="138" t="str">
        <x:v>ingredients</x:v>
      </x:c>
      <x:c r="E3581" s="139" t="n">
        <x:v>0.9</x:v>
      </x:c>
    </x:row>
    <x:row r="3582">
      <x:c r="A3582" s="137" t="str">
        <x:v>SA-132-V1</x:v>
      </x:c>
      <x:c r="B3582" s="137" t="str">
        <x:v>laktosefrei nach Zutaten</x:v>
      </x:c>
      <x:c r="C3582" s="137" t="str">
        <x:v>compatibility</x:v>
      </x:c>
      <x:c r="D3582" s="138" t="str">
        <x:v>ingredients</x:v>
      </x:c>
      <x:c r="E3582" s="139" t="n">
        <x:v>0.9</x:v>
      </x:c>
    </x:row>
    <x:row r="3583">
      <x:c r="A3583" s="137" t="str">
        <x:v>SA-132-V1</x:v>
      </x:c>
      <x:c r="B3583" s="137" t="str">
        <x:v>nussfrei nach Zutaten</x:v>
      </x:c>
      <x:c r="C3583" s="137" t="str">
        <x:v>compatibility</x:v>
      </x:c>
      <x:c r="D3583" s="138" t="str">
        <x:v>ingredients</x:v>
      </x:c>
      <x:c r="E3583" s="139" t="n">
        <x:v>0.9</x:v>
      </x:c>
    </x:row>
    <x:row r="3584">
      <x:c r="A3584" s="137" t="str">
        <x:v>SA-132-V1</x:v>
      </x:c>
      <x:c r="B3584" s="137" t="str">
        <x:v>eifrei nach Zutaten</x:v>
      </x:c>
      <x:c r="C3584" s="137" t="str">
        <x:v>compatibility</x:v>
      </x:c>
      <x:c r="D3584" s="138" t="str">
        <x:v>ingredients</x:v>
      </x:c>
      <x:c r="E3584" s="139" t="n">
        <x:v>0.9</x:v>
      </x:c>
    </x:row>
    <x:row r="3585">
      <x:c r="A3585" s="137" t="str">
        <x:v>SA-132-V1</x:v>
      </x:c>
      <x:c r="B3585" s="137" t="str">
        <x:v>sojafrei nach Zutaten</x:v>
      </x:c>
      <x:c r="C3585" s="137" t="str">
        <x:v>compatibility</x:v>
      </x:c>
      <x:c r="D3585" s="138" t="str">
        <x:v>ingredients</x:v>
      </x:c>
      <x:c r="E3585" s="139" t="n">
        <x:v>0.9</x:v>
      </x:c>
    </x:row>
    <x:row r="3586">
      <x:c r="A3586" s="137" t="str">
        <x:v>SA-132-V1</x:v>
      </x:c>
      <x:c r="B3586" s="137" t="str">
        <x:v>proteinbetont</x:v>
      </x:c>
      <x:c r="C3586" s="137" t="str">
        <x:v>nutrition</x:v>
      </x:c>
      <x:c r="D3586" s="138" t="str">
        <x:v>macros</x:v>
      </x:c>
      <x:c r="E3586" s="139" t="n">
        <x:v>0.9</x:v>
      </x:c>
    </x:row>
    <x:row r="3587">
      <x:c r="A3587" s="137" t="str">
        <x:v>SA-132-V1</x:v>
      </x:c>
      <x:c r="B3587" s="137" t="str">
        <x:v>ballaststoffreich</x:v>
      </x:c>
      <x:c r="C3587" s="137" t="str">
        <x:v>nutrition</x:v>
      </x:c>
      <x:c r="D3587" s="138" t="str">
        <x:v>macros</x:v>
      </x:c>
      <x:c r="E3587" s="139" t="n">
        <x:v>0.9</x:v>
      </x:c>
    </x:row>
    <x:row r="3588">
      <x:c r="A3588" s="137" t="str">
        <x:v>SA-132-V1</x:v>
      </x:c>
      <x:c r="B3588" s="137" t="str">
        <x:v>ausgewogen</x:v>
      </x:c>
      <x:c r="C3588" s="137" t="str">
        <x:v>nutrition</x:v>
      </x:c>
      <x:c r="D3588" s="138" t="str">
        <x:v>macros</x:v>
      </x:c>
      <x:c r="E3588" s="139" t="n">
        <x:v>0.9</x:v>
      </x:c>
    </x:row>
    <x:row r="3589">
      <x:c r="A3589" s="137" t="str">
        <x:v>SA-132-V1</x:v>
      </x:c>
      <x:c r="B3589" s="137" t="str">
        <x:v>Hauptmahlzeit</x:v>
      </x:c>
      <x:c r="C3589" s="137" t="str">
        <x:v>meal_role</x:v>
      </x:c>
      <x:c r="D3589" s="138" t="str">
        <x:v>editorial_rule</x:v>
      </x:c>
      <x:c r="E3589" s="139" t="n">
        <x:v>0.93</x:v>
      </x:c>
    </x:row>
    <x:row r="3590">
      <x:c r="A3590" s="137" t="str">
        <x:v>SA-132-V1</x:v>
      </x:c>
      <x:c r="B3590" s="137" t="str">
        <x:v>Reis/Getreide</x:v>
      </x:c>
      <x:c r="C3590" s="137" t="str">
        <x:v>dish_type</x:v>
      </x:c>
      <x:c r="D3590" s="138" t="str">
        <x:v>editorial_rule</x:v>
      </x:c>
      <x:c r="E3590" s="139" t="n">
        <x:v>0.9</x:v>
      </x:c>
    </x:row>
    <x:row r="3591">
      <x:c r="A3591" s="137" t="str">
        <x:v>SA-132-V1</x:v>
      </x:c>
      <x:c r="B3591" s="137" t="str">
        <x:v>schnell</x:v>
      </x:c>
      <x:c r="C3591" s="137" t="str">
        <x:v>use_case</x:v>
      </x:c>
      <x:c r="D3591" s="138" t="str">
        <x:v>recipe_properties</x:v>
      </x:c>
      <x:c r="E3591" s="139" t="n">
        <x:v>0.88</x:v>
      </x:c>
    </x:row>
    <x:row r="3592">
      <x:c r="A3592" s="137" t="str">
        <x:v>SA-132-V1</x:v>
      </x:c>
      <x:c r="B3592" s="137" t="str">
        <x:v>kalt essbar</x:v>
      </x:c>
      <x:c r="C3592" s="137" t="str">
        <x:v>use_case</x:v>
      </x:c>
      <x:c r="D3592" s="138" t="str">
        <x:v>recipe_properties</x:v>
      </x:c>
      <x:c r="E3592" s="139" t="n">
        <x:v>0.88</x:v>
      </x:c>
    </x:row>
    <x:row r="3593">
      <x:c r="A3593" s="137" t="str">
        <x:v>SA-132-V1</x:v>
      </x:c>
      <x:c r="B3593" s="137" t="str">
        <x:v>transportierbar</x:v>
      </x:c>
      <x:c r="C3593" s="137" t="str">
        <x:v>use_case</x:v>
      </x:c>
      <x:c r="D3593" s="138" t="str">
        <x:v>recipe_properties</x:v>
      </x:c>
      <x:c r="E3593" s="139" t="n">
        <x:v>0.88</x:v>
      </x:c>
    </x:row>
    <x:row r="3594">
      <x:c r="A3594" s="137" t="str">
        <x:v>SA-132-V1</x:v>
      </x:c>
      <x:c r="B3594" s="137" t="str">
        <x:v>abwechslungsreich</x:v>
      </x:c>
      <x:c r="C3594" s="137" t="str">
        <x:v>novelty</x:v>
      </x:c>
      <x:c r="D3594" s="138" t="str">
        <x:v>editorial_rule</x:v>
      </x:c>
      <x:c r="E3594" s="139" t="n">
        <x:v>0.78</x:v>
      </x:c>
    </x:row>
    <x:row r="3595">
      <x:c r="A3595" s="137" t="str">
        <x:v>SA-132-V1</x:v>
      </x:c>
      <x:c r="B3595" s="137" t="str">
        <x:v>großer Supermarkt empfohlen</x:v>
      </x:c>
      <x:c r="C3595" s="137" t="str">
        <x:v>availability</x:v>
      </x:c>
      <x:c r="D3595" s="138" t="str">
        <x:v>ingredient_rule</x:v>
      </x:c>
      <x:c r="E3595" s="139" t="n">
        <x:v>0.78</x:v>
      </x:c>
    </x:row>
    <x:row r="3596">
      <x:c r="A3596" s="137" t="str">
        <x:v>SA-132-V1</x:v>
      </x:c>
      <x:c r="B3596" s="137" t="str">
        <x:v>international/modern</x:v>
      </x:c>
      <x:c r="C3596" s="137" t="str">
        <x:v>region</x:v>
      </x:c>
      <x:c r="D3596" s="138" t="str">
        <x:v>editorial_rule</x:v>
      </x:c>
      <x:c r="E3596" s="139" t="n">
        <x:v>0.78</x:v>
      </x:c>
    </x:row>
    <x:row r="3597">
      <x:c r="A3597" s="137" t="str">
        <x:v>SA-132-V1</x:v>
      </x:c>
      <x:c r="B3597" s="137" t="str">
        <x:v>frisch</x:v>
      </x:c>
      <x:c r="C3597" s="137" t="str">
        <x:v>flavor</x:v>
      </x:c>
      <x:c r="D3597" s="138" t="str">
        <x:v>ingredient_rule</x:v>
      </x:c>
      <x:c r="E3597" s="139" t="n">
        <x:v>0.8</x:v>
      </x:c>
    </x:row>
    <x:row r="3598">
      <x:c r="A3598" s="137" t="str">
        <x:v>SA-132-V1</x:v>
      </x:c>
      <x:c r="B3598" s="137" t="str">
        <x:v>cremig</x:v>
      </x:c>
      <x:c r="C3598" s="137" t="str">
        <x:v>flavor</x:v>
      </x:c>
      <x:c r="D3598" s="138" t="str">
        <x:v>ingredient_rule</x:v>
      </x:c>
      <x:c r="E3598" s="139" t="n">
        <x:v>0.8</x:v>
      </x:c>
    </x:row>
    <x:row r="3599">
      <x:c r="A3599" s="137" t="str">
        <x:v>SA-132-V1</x:v>
      </x:c>
      <x:c r="B3599" s="137" t="str">
        <x:v>säuerlich</x:v>
      </x:c>
      <x:c r="C3599" s="137" t="str">
        <x:v>flavor</x:v>
      </x:c>
      <x:c r="D3599" s="138" t="str">
        <x:v>ingredient_rule</x:v>
      </x:c>
      <x:c r="E3599" s="139" t="n">
        <x:v>0.8</x:v>
      </x:c>
    </x:row>
    <x:row r="3600">
      <x:c r="A3600" s="137" t="str">
        <x:v>SA-132-V1</x:v>
      </x:c>
      <x:c r="B3600" s="137" t="str">
        <x:v>mild</x:v>
      </x:c>
      <x:c r="C3600" s="137" t="str">
        <x:v>spice</x:v>
      </x:c>
      <x:c r="D3600" s="138" t="str">
        <x:v>ingredient_rule</x:v>
      </x:c>
      <x:c r="E3600" s="139" t="n">
        <x:v>0.85</x:v>
      </x:c>
    </x:row>
    <x:row r="3601">
      <x:c r="A3601" s="137" t="str">
        <x:v>SA-132-V1</x:v>
      </x:c>
      <x:c r="B3601" s="137" t="str">
        <x:v>Herbst</x:v>
      </x:c>
      <x:c r="C3601" s="137" t="str">
        <x:v>season</x:v>
      </x:c>
      <x:c r="D3601" s="138" t="str">
        <x:v>editorial_rule</x:v>
      </x:c>
      <x:c r="E3601" s="139" t="n">
        <x:v>0.72</x:v>
      </x:c>
    </x:row>
    <x:row r="3602">
      <x:c r="A3602" s="137" t="str">
        <x:v>SA-132-V1</x:v>
      </x:c>
      <x:c r="B3602" s="137" t="str">
        <x:v>kalt</x:v>
      </x:c>
      <x:c r="C3602" s="137" t="str">
        <x:v>temperature</x:v>
      </x:c>
      <x:c r="D3602" s="138" t="str">
        <x:v>recipe_properties</x:v>
      </x:c>
      <x:c r="E3602" s="139" t="n">
        <x:v>0.9</x:v>
      </x:c>
    </x:row>
    <x:row r="3603">
      <x:c r="A3603" s="137" t="str">
        <x:v>SA-132-V1</x:v>
      </x:c>
      <x:c r="B3603" s="137" t="str">
        <x:v>Schüssel</x:v>
      </x:c>
      <x:c r="C3603" s="137" t="str">
        <x:v>equipment</x:v>
      </x:c>
      <x:c r="D3603" s="138" t="str">
        <x:v>steps_and_existing_data</x:v>
      </x:c>
      <x:c r="E3603" s="139" t="n">
        <x:v>0.88</x:v>
      </x:c>
    </x:row>
    <x:row r="3604">
      <x:c r="A3604" s="137" t="str">
        <x:v>SA-132-V1</x:v>
      </x:c>
      <x:c r="B3604" s="137" t="str">
        <x:v>Mixer/Pürierstab</x:v>
      </x:c>
      <x:c r="C3604" s="137" t="str">
        <x:v>equipment</x:v>
      </x:c>
      <x:c r="D3604" s="138" t="str">
        <x:v>steps_and_existing_data</x:v>
      </x:c>
      <x:c r="E3604" s="139" t="n">
        <x:v>0.88</x:v>
      </x:c>
    </x:row>
    <x:row r="3605">
      <x:c r="A3605" s="137" t="str">
        <x:v>SA-132-V1</x:v>
      </x:c>
      <x:c r="B3605" s="137" t="str">
        <x:v>Topf</x:v>
      </x:c>
      <x:c r="C3605" s="137" t="str">
        <x:v>equipment</x:v>
      </x:c>
      <x:c r="D3605" s="138" t="str">
        <x:v>steps_and_existing_data</x:v>
      </x:c>
      <x:c r="E3605" s="139" t="n">
        <x:v>0.88</x:v>
      </x:c>
    </x:row>
    <x:row r="3606">
      <x:c r="A3606" s="137" t="str">
        <x:v>SA-132-V1</x:v>
      </x:c>
      <x:c r="B3606" s="137" t="str">
        <x:v>mittel</x:v>
      </x:c>
      <x:c r="C3606" s="137" t="str">
        <x:v>difficulty</x:v>
      </x:c>
      <x:c r="D3606" s="138" t="str">
        <x:v>existing_value</x:v>
      </x:c>
      <x:c r="E3606" s="139" t="n">
        <x:v>0.95</x:v>
      </x:c>
    </x:row>
    <x:row r="3607">
      <x:c r="A3607" s="137" t="str">
        <x:v>SA-132-V1</x:v>
      </x:c>
      <x:c r="B3607" s="137" t="str">
        <x:v>schnell</x:v>
      </x:c>
      <x:c r="C3607" s="137" t="str">
        <x:v>time</x:v>
      </x:c>
      <x:c r="D3607" s="138" t="str">
        <x:v>total_time</x:v>
      </x:c>
      <x:c r="E3607" s="139" t="n">
        <x:v>1</x:v>
      </x:c>
    </x:row>
    <x:row r="3608">
      <x:c r="A3608" s="137" t="str">
        <x:v>SA-132-V1</x:v>
      </x:c>
      <x:c r="B3608" s="137" t="str">
        <x:v>mittel</x:v>
      </x:c>
      <x:c r="C3608" s="137" t="str">
        <x:v>cost</x:v>
      </x:c>
      <x:c r="D3608" s="138" t="str">
        <x:v>cost_per_serving</x:v>
      </x:c>
      <x:c r="E3608" s="139" t="n">
        <x:v>1</x:v>
      </x:c>
    </x:row>
    <x:row r="3609">
      <x:c r="A3609" s="137" t="str">
        <x:v>SA-133-V1</x:v>
      </x:c>
      <x:c r="B3609" s="137" t="str">
        <x:v>vegetarisch</x:v>
      </x:c>
      <x:c r="C3609" s="137" t="str">
        <x:v>diet</x:v>
      </x:c>
      <x:c r="D3609" s="138" t="str">
        <x:v>ingredients</x:v>
      </x:c>
      <x:c r="E3609" s="139" t="n">
        <x:v>0.96</x:v>
      </x:c>
    </x:row>
    <x:row r="3610">
      <x:c r="A3610" s="137" t="str">
        <x:v>SA-133-V1</x:v>
      </x:c>
      <x:c r="B3610" s="137" t="str">
        <x:v>nach Zutaten halal-kompatibel</x:v>
      </x:c>
      <x:c r="C3610" s="137" t="str">
        <x:v>halal</x:v>
      </x:c>
      <x:c r="D3610" s="138" t="str">
        <x:v>ingredients</x:v>
      </x:c>
      <x:c r="E3610" s="139" t="n">
        <x:v>0.94</x:v>
      </x:c>
    </x:row>
    <x:row r="3611">
      <x:c r="A3611" s="137" t="str">
        <x:v>SA-133-V1</x:v>
      </x:c>
      <x:c r="B3611" s="137" t="str">
        <x:v>glutenfrei bei zertifizierter Produktwahl</x:v>
      </x:c>
      <x:c r="C3611" s="137" t="str">
        <x:v>compatibility</x:v>
      </x:c>
      <x:c r="D3611" s="138" t="str">
        <x:v>ingredients</x:v>
      </x:c>
      <x:c r="E3611" s="139" t="n">
        <x:v>0.9</x:v>
      </x:c>
    </x:row>
    <x:row r="3612">
      <x:c r="A3612" s="137" t="str">
        <x:v>SA-133-V1</x:v>
      </x:c>
      <x:c r="B3612" s="137" t="str">
        <x:v>laktosefrei nach Zutaten</x:v>
      </x:c>
      <x:c r="C3612" s="137" t="str">
        <x:v>compatibility</x:v>
      </x:c>
      <x:c r="D3612" s="138" t="str">
        <x:v>ingredients</x:v>
      </x:c>
      <x:c r="E3612" s="139" t="n">
        <x:v>0.9</x:v>
      </x:c>
    </x:row>
    <x:row r="3613">
      <x:c r="A3613" s="137" t="str">
        <x:v>SA-133-V1</x:v>
      </x:c>
      <x:c r="B3613" s="137" t="str">
        <x:v>nussfrei nach Zutaten</x:v>
      </x:c>
      <x:c r="C3613" s="137" t="str">
        <x:v>compatibility</x:v>
      </x:c>
      <x:c r="D3613" s="138" t="str">
        <x:v>ingredients</x:v>
      </x:c>
      <x:c r="E3613" s="139" t="n">
        <x:v>0.9</x:v>
      </x:c>
    </x:row>
    <x:row r="3614">
      <x:c r="A3614" s="137" t="str">
        <x:v>SA-133-V1</x:v>
      </x:c>
      <x:c r="B3614" s="137" t="str">
        <x:v>eifrei nach Zutaten</x:v>
      </x:c>
      <x:c r="C3614" s="137" t="str">
        <x:v>compatibility</x:v>
      </x:c>
      <x:c r="D3614" s="138" t="str">
        <x:v>ingredients</x:v>
      </x:c>
      <x:c r="E3614" s="139" t="n">
        <x:v>0.9</x:v>
      </x:c>
    </x:row>
    <x:row r="3615">
      <x:c r="A3615" s="137" t="str">
        <x:v>SA-133-V1</x:v>
      </x:c>
      <x:c r="B3615" s="137" t="str">
        <x:v>enthält Soja</x:v>
      </x:c>
      <x:c r="C3615" s="137" t="str">
        <x:v>compatibility</x:v>
      </x:c>
      <x:c r="D3615" s="138" t="str">
        <x:v>ingredients</x:v>
      </x:c>
      <x:c r="E3615" s="139" t="n">
        <x:v>0.9</x:v>
      </x:c>
    </x:row>
    <x:row r="3616">
      <x:c r="A3616" s="137" t="str">
        <x:v>SA-133-V1</x:v>
      </x:c>
      <x:c r="B3616" s="137" t="str">
        <x:v>ballaststoffreich</x:v>
      </x:c>
      <x:c r="C3616" s="137" t="str">
        <x:v>nutrition</x:v>
      </x:c>
      <x:c r="D3616" s="138" t="str">
        <x:v>macros</x:v>
      </x:c>
      <x:c r="E3616" s="139" t="n">
        <x:v>0.9</x:v>
      </x:c>
    </x:row>
    <x:row r="3617">
      <x:c r="A3617" s="137" t="str">
        <x:v>SA-133-V1</x:v>
      </x:c>
      <x:c r="B3617" s="137" t="str">
        <x:v>Hauptmahlzeit</x:v>
      </x:c>
      <x:c r="C3617" s="137" t="str">
        <x:v>meal_role</x:v>
      </x:c>
      <x:c r="D3617" s="138" t="str">
        <x:v>editorial_rule</x:v>
      </x:c>
      <x:c r="E3617" s="139" t="n">
        <x:v>0.93</x:v>
      </x:c>
    </x:row>
    <x:row r="3618">
      <x:c r="A3618" s="137" t="str">
        <x:v>SA-133-V1</x:v>
      </x:c>
      <x:c r="B3618" s="137" t="str">
        <x:v>Pasta/Nudeln</x:v>
      </x:c>
      <x:c r="C3618" s="137" t="str">
        <x:v>dish_type</x:v>
      </x:c>
      <x:c r="D3618" s="138" t="str">
        <x:v>editorial_rule</x:v>
      </x:c>
      <x:c r="E3618" s="139" t="n">
        <x:v>0.9</x:v>
      </x:c>
    </x:row>
    <x:row r="3619">
      <x:c r="A3619" s="137" t="str">
        <x:v>SA-133-V1</x:v>
      </x:c>
      <x:c r="B3619" s="137" t="str">
        <x:v>Meal Prep</x:v>
      </x:c>
      <x:c r="C3619" s="137" t="str">
        <x:v>use_case</x:v>
      </x:c>
      <x:c r="D3619" s="138" t="str">
        <x:v>recipe_properties</x:v>
      </x:c>
      <x:c r="E3619" s="139" t="n">
        <x:v>0.88</x:v>
      </x:c>
    </x:row>
    <x:row r="3620">
      <x:c r="A3620" s="137" t="str">
        <x:v>SA-133-V1</x:v>
      </x:c>
      <x:c r="B3620" s="137" t="str">
        <x:v>kalt essbar</x:v>
      </x:c>
      <x:c r="C3620" s="137" t="str">
        <x:v>use_case</x:v>
      </x:c>
      <x:c r="D3620" s="138" t="str">
        <x:v>recipe_properties</x:v>
      </x:c>
      <x:c r="E3620" s="139" t="n">
        <x:v>0.88</x:v>
      </x:c>
    </x:row>
    <x:row r="3621">
      <x:c r="A3621" s="137" t="str">
        <x:v>SA-133-V1</x:v>
      </x:c>
      <x:c r="B3621" s="137" t="str">
        <x:v>transportierbar</x:v>
      </x:c>
      <x:c r="C3621" s="137" t="str">
        <x:v>use_case</x:v>
      </x:c>
      <x:c r="D3621" s="138" t="str">
        <x:v>recipe_properties</x:v>
      </x:c>
      <x:c r="E3621" s="139" t="n">
        <x:v>0.88</x:v>
      </x:c>
    </x:row>
    <x:row r="3622">
      <x:c r="A3622" s="137" t="str">
        <x:v>SA-133-V1</x:v>
      </x:c>
      <x:c r="B3622" s="137" t="str">
        <x:v>für mehrere Portionen</x:v>
      </x:c>
      <x:c r="C3622" s="137" t="str">
        <x:v>use_case</x:v>
      </x:c>
      <x:c r="D3622" s="138" t="str">
        <x:v>recipe_properties</x:v>
      </x:c>
      <x:c r="E3622" s="139" t="n">
        <x:v>0.88</x:v>
      </x:c>
    </x:row>
    <x:row r="3623">
      <x:c r="A3623" s="137" t="str">
        <x:v>SA-133-V1</x:v>
      </x:c>
      <x:c r="B3623" s="137" t="str">
        <x:v>abwechslungsreich</x:v>
      </x:c>
      <x:c r="C3623" s="137" t="str">
        <x:v>novelty</x:v>
      </x:c>
      <x:c r="D3623" s="138" t="str">
        <x:v>editorial_rule</x:v>
      </x:c>
      <x:c r="E3623" s="139" t="n">
        <x:v>0.78</x:v>
      </x:c>
    </x:row>
    <x:row r="3624">
      <x:c r="A3624" s="137" t="str">
        <x:v>SA-133-V1</x:v>
      </x:c>
      <x:c r="B3624" s="137" t="str">
        <x:v>großer Supermarkt empfohlen</x:v>
      </x:c>
      <x:c r="C3624" s="137" t="str">
        <x:v>availability</x:v>
      </x:c>
      <x:c r="D3624" s="138" t="str">
        <x:v>ingredient_rule</x:v>
      </x:c>
      <x:c r="E3624" s="139" t="n">
        <x:v>0.78</x:v>
      </x:c>
    </x:row>
    <x:row r="3625">
      <x:c r="A3625" s="137" t="str">
        <x:v>SA-133-V1</x:v>
      </x:c>
      <x:c r="B3625" s="137" t="str">
        <x:v>Nahost inspiriert</x:v>
      </x:c>
      <x:c r="C3625" s="137" t="str">
        <x:v>region</x:v>
      </x:c>
      <x:c r="D3625" s="138" t="str">
        <x:v>editorial_rule</x:v>
      </x:c>
      <x:c r="E3625" s="139" t="n">
        <x:v>0.78</x:v>
      </x:c>
    </x:row>
    <x:row r="3626">
      <x:c r="A3626" s="137" t="str">
        <x:v>SA-133-V1</x:v>
      </x:c>
      <x:c r="B3626" s="137" t="str">
        <x:v>frisch</x:v>
      </x:c>
      <x:c r="C3626" s="137" t="str">
        <x:v>flavor</x:v>
      </x:c>
      <x:c r="D3626" s="138" t="str">
        <x:v>ingredient_rule</x:v>
      </x:c>
      <x:c r="E3626" s="139" t="n">
        <x:v>0.8</x:v>
      </x:c>
    </x:row>
    <x:row r="3627">
      <x:c r="A3627" s="137" t="str">
        <x:v>SA-133-V1</x:v>
      </x:c>
      <x:c r="B3627" s="137" t="str">
        <x:v>würzig</x:v>
      </x:c>
      <x:c r="C3627" s="137" t="str">
        <x:v>flavor</x:v>
      </x:c>
      <x:c r="D3627" s="138" t="str">
        <x:v>ingredient_rule</x:v>
      </x:c>
      <x:c r="E3627" s="139" t="n">
        <x:v>0.8</x:v>
      </x:c>
    </x:row>
    <x:row r="3628">
      <x:c r="A3628" s="137" t="str">
        <x:v>SA-133-V1</x:v>
      </x:c>
      <x:c r="B3628" s="137" t="str">
        <x:v>säuerlich</x:v>
      </x:c>
      <x:c r="C3628" s="137" t="str">
        <x:v>flavor</x:v>
      </x:c>
      <x:c r="D3628" s="138" t="str">
        <x:v>ingredient_rule</x:v>
      </x:c>
      <x:c r="E3628" s="139" t="n">
        <x:v>0.8</x:v>
      </x:c>
    </x:row>
    <x:row r="3629">
      <x:c r="A3629" s="137" t="str">
        <x:v>SA-133-V1</x:v>
      </x:c>
      <x:c r="B3629" s="137" t="str">
        <x:v>scharf</x:v>
      </x:c>
      <x:c r="C3629" s="137" t="str">
        <x:v>spice</x:v>
      </x:c>
      <x:c r="D3629" s="138" t="str">
        <x:v>ingredient_rule</x:v>
      </x:c>
      <x:c r="E3629" s="139" t="n">
        <x:v>0.85</x:v>
      </x:c>
    </x:row>
    <x:row r="3630">
      <x:c r="A3630" s="137" t="str">
        <x:v>SA-133-V1</x:v>
      </x:c>
      <x:c r="B3630" s="137" t="str">
        <x:v>Winter</x:v>
      </x:c>
      <x:c r="C3630" s="137" t="str">
        <x:v>season</x:v>
      </x:c>
      <x:c r="D3630" s="138" t="str">
        <x:v>editorial_rule</x:v>
      </x:c>
      <x:c r="E3630" s="139" t="n">
        <x:v>0.72</x:v>
      </x:c>
    </x:row>
    <x:row r="3631">
      <x:c r="A3631" s="137" t="str">
        <x:v>SA-133-V1</x:v>
      </x:c>
      <x:c r="B3631" s="137" t="str">
        <x:v>kalt</x:v>
      </x:c>
      <x:c r="C3631" s="137" t="str">
        <x:v>temperature</x:v>
      </x:c>
      <x:c r="D3631" s="138" t="str">
        <x:v>recipe_properties</x:v>
      </x:c>
      <x:c r="E3631" s="139" t="n">
        <x:v>0.9</x:v>
      </x:c>
    </x:row>
    <x:row r="3632">
      <x:c r="A3632" s="137" t="str">
        <x:v>SA-133-V1</x:v>
      </x:c>
      <x:c r="B3632" s="137" t="str">
        <x:v>Schüssel</x:v>
      </x:c>
      <x:c r="C3632" s="137" t="str">
        <x:v>equipment</x:v>
      </x:c>
      <x:c r="D3632" s="138" t="str">
        <x:v>steps_and_existing_data</x:v>
      </x:c>
      <x:c r="E3632" s="139" t="n">
        <x:v>0.88</x:v>
      </x:c>
    </x:row>
    <x:row r="3633">
      <x:c r="A3633" s="137" t="str">
        <x:v>SA-133-V1</x:v>
      </x:c>
      <x:c r="B3633" s="137" t="str">
        <x:v>Topf</x:v>
      </x:c>
      <x:c r="C3633" s="137" t="str">
        <x:v>equipment</x:v>
      </x:c>
      <x:c r="D3633" s="138" t="str">
        <x:v>steps_and_existing_data</x:v>
      </x:c>
      <x:c r="E3633" s="139" t="n">
        <x:v>0.88</x:v>
      </x:c>
    </x:row>
    <x:row r="3634">
      <x:c r="A3634" s="137" t="str">
        <x:v>SA-133-V1</x:v>
      </x:c>
      <x:c r="B3634" s="137" t="str">
        <x:v>Pfanne</x:v>
      </x:c>
      <x:c r="C3634" s="137" t="str">
        <x:v>equipment</x:v>
      </x:c>
      <x:c r="D3634" s="138" t="str">
        <x:v>steps_and_existing_data</x:v>
      </x:c>
      <x:c r="E3634" s="139" t="n">
        <x:v>0.88</x:v>
      </x:c>
    </x:row>
    <x:row r="3635">
      <x:c r="A3635" s="137" t="str">
        <x:v>SA-133-V1</x:v>
      </x:c>
      <x:c r="B3635" s="137" t="str">
        <x:v>anspruchsvoll</x:v>
      </x:c>
      <x:c r="C3635" s="137" t="str">
        <x:v>difficulty</x:v>
      </x:c>
      <x:c r="D3635" s="138" t="str">
        <x:v>existing_value</x:v>
      </x:c>
      <x:c r="E3635" s="139" t="n">
        <x:v>0.95</x:v>
      </x:c>
    </x:row>
    <x:row r="3636">
      <x:c r="A3636" s="137" t="str">
        <x:v>SA-133-V1</x:v>
      </x:c>
      <x:c r="B3636" s="137" t="str">
        <x:v>mittel</x:v>
      </x:c>
      <x:c r="C3636" s="137" t="str">
        <x:v>time</x:v>
      </x:c>
      <x:c r="D3636" s="138" t="str">
        <x:v>total_time</x:v>
      </x:c>
      <x:c r="E3636" s="139" t="n">
        <x:v>1</x:v>
      </x:c>
    </x:row>
    <x:row r="3637">
      <x:c r="A3637" s="137" t="str">
        <x:v>SA-133-V1</x:v>
      </x:c>
      <x:c r="B3637" s="137" t="str">
        <x:v>günstig</x:v>
      </x:c>
      <x:c r="C3637" s="137" t="str">
        <x:v>cost</x:v>
      </x:c>
      <x:c r="D3637" s="138" t="str">
        <x:v>cost_per_serving</x:v>
      </x:c>
      <x:c r="E3637" s="139" t="n">
        <x:v>1</x:v>
      </x:c>
    </x:row>
    <x:row r="3638">
      <x:c r="A3638" s="137" t="str">
        <x:v>SA-134-V1</x:v>
      </x:c>
      <x:c r="B3638" s="137" t="str">
        <x:v>pescetarisch</x:v>
      </x:c>
      <x:c r="C3638" s="137" t="str">
        <x:v>diet</x:v>
      </x:c>
      <x:c r="D3638" s="138" t="str">
        <x:v>ingredients</x:v>
      </x:c>
      <x:c r="E3638" s="139" t="n">
        <x:v>0.96</x:v>
      </x:c>
    </x:row>
    <x:row r="3639">
      <x:c r="A3639" s="137" t="str">
        <x:v>SA-134-V1</x:v>
      </x:c>
      <x:c r="B3639" s="137" t="str">
        <x:v>nach Zutaten halal-kompatibel</x:v>
      </x:c>
      <x:c r="C3639" s="137" t="str">
        <x:v>halal</x:v>
      </x:c>
      <x:c r="D3639" s="138" t="str">
        <x:v>ingredients</x:v>
      </x:c>
      <x:c r="E3639" s="139" t="n">
        <x:v>0.94</x:v>
      </x:c>
    </x:row>
    <x:row r="3640">
      <x:c r="A3640" s="137" t="str">
        <x:v>SA-134-V1</x:v>
      </x:c>
      <x:c r="B3640" s="137" t="str">
        <x:v>glutenfrei bei zertifizierter Produktwahl</x:v>
      </x:c>
      <x:c r="C3640" s="137" t="str">
        <x:v>compatibility</x:v>
      </x:c>
      <x:c r="D3640" s="138" t="str">
        <x:v>ingredients</x:v>
      </x:c>
      <x:c r="E3640" s="139" t="n">
        <x:v>0.9</x:v>
      </x:c>
    </x:row>
    <x:row r="3641">
      <x:c r="A3641" s="137" t="str">
        <x:v>SA-134-V1</x:v>
      </x:c>
      <x:c r="B3641" s="137" t="str">
        <x:v>laktosefrei nach Zutaten</x:v>
      </x:c>
      <x:c r="C3641" s="137" t="str">
        <x:v>compatibility</x:v>
      </x:c>
      <x:c r="D3641" s="138" t="str">
        <x:v>ingredients</x:v>
      </x:c>
      <x:c r="E3641" s="139" t="n">
        <x:v>0.9</x:v>
      </x:c>
    </x:row>
    <x:row r="3642">
      <x:c r="A3642" s="137" t="str">
        <x:v>SA-134-V1</x:v>
      </x:c>
      <x:c r="B3642" s="137" t="str">
        <x:v>nussfrei nach Zutaten</x:v>
      </x:c>
      <x:c r="C3642" s="137" t="str">
        <x:v>compatibility</x:v>
      </x:c>
      <x:c r="D3642" s="138" t="str">
        <x:v>ingredients</x:v>
      </x:c>
      <x:c r="E3642" s="139" t="n">
        <x:v>0.9</x:v>
      </x:c>
    </x:row>
    <x:row r="3643">
      <x:c r="A3643" s="137" t="str">
        <x:v>SA-134-V1</x:v>
      </x:c>
      <x:c r="B3643" s="137" t="str">
        <x:v>eifrei nach Zutaten</x:v>
      </x:c>
      <x:c r="C3643" s="137" t="str">
        <x:v>compatibility</x:v>
      </x:c>
      <x:c r="D3643" s="138" t="str">
        <x:v>ingredients</x:v>
      </x:c>
      <x:c r="E3643" s="139" t="n">
        <x:v>0.9</x:v>
      </x:c>
    </x:row>
    <x:row r="3644">
      <x:c r="A3644" s="137" t="str">
        <x:v>SA-134-V1</x:v>
      </x:c>
      <x:c r="B3644" s="137" t="str">
        <x:v>enthält Soja</x:v>
      </x:c>
      <x:c r="C3644" s="137" t="str">
        <x:v>compatibility</x:v>
      </x:c>
      <x:c r="D3644" s="138" t="str">
        <x:v>ingredients</x:v>
      </x:c>
      <x:c r="E3644" s="139" t="n">
        <x:v>0.9</x:v>
      </x:c>
    </x:row>
    <x:row r="3645">
      <x:c r="A3645" s="137" t="str">
        <x:v>SA-134-V1</x:v>
      </x:c>
      <x:c r="B3645" s="137" t="str">
        <x:v>proteinbetont</x:v>
      </x:c>
      <x:c r="C3645" s="137" t="str">
        <x:v>nutrition</x:v>
      </x:c>
      <x:c r="D3645" s="138" t="str">
        <x:v>macros</x:v>
      </x:c>
      <x:c r="E3645" s="139" t="n">
        <x:v>0.9</x:v>
      </x:c>
    </x:row>
    <x:row r="3646">
      <x:c r="A3646" s="137" t="str">
        <x:v>SA-134-V1</x:v>
      </x:c>
      <x:c r="B3646" s="137" t="str">
        <x:v>leicht</x:v>
      </x:c>
      <x:c r="C3646" s="137" t="str">
        <x:v>nutrition</x:v>
      </x:c>
      <x:c r="D3646" s="138" t="str">
        <x:v>macros</x:v>
      </x:c>
      <x:c r="E3646" s="139" t="n">
        <x:v>0.9</x:v>
      </x:c>
    </x:row>
    <x:row r="3647">
      <x:c r="A3647" s="137" t="str">
        <x:v>SA-134-V1</x:v>
      </x:c>
      <x:c r="B3647" s="137" t="str">
        <x:v>Hauptmahlzeit</x:v>
      </x:c>
      <x:c r="C3647" s="137" t="str">
        <x:v>meal_role</x:v>
      </x:c>
      <x:c r="D3647" s="138" t="str">
        <x:v>editorial_rule</x:v>
      </x:c>
      <x:c r="E3647" s="139" t="n">
        <x:v>0.93</x:v>
      </x:c>
    </x:row>
    <x:row r="3648">
      <x:c r="A3648" s="137" t="str">
        <x:v>SA-134-V1</x:v>
      </x:c>
      <x:c r="B3648" s="137" t="str">
        <x:v>Salat</x:v>
      </x:c>
      <x:c r="C3648" s="137" t="str">
        <x:v>dish_type</x:v>
      </x:c>
      <x:c r="D3648" s="138" t="str">
        <x:v>editorial_rule</x:v>
      </x:c>
      <x:c r="E3648" s="139" t="n">
        <x:v>0.9</x:v>
      </x:c>
    </x:row>
    <x:row r="3649">
      <x:c r="A3649" s="137" t="str">
        <x:v>SA-134-V1</x:v>
      </x:c>
      <x:c r="B3649" s="137" t="str">
        <x:v>schnell</x:v>
      </x:c>
      <x:c r="C3649" s="137" t="str">
        <x:v>use_case</x:v>
      </x:c>
      <x:c r="D3649" s="138" t="str">
        <x:v>recipe_properties</x:v>
      </x:c>
      <x:c r="E3649" s="139" t="n">
        <x:v>0.88</x:v>
      </x:c>
    </x:row>
    <x:row r="3650">
      <x:c r="A3650" s="137" t="str">
        <x:v>SA-134-V1</x:v>
      </x:c>
      <x:c r="B3650" s="137" t="str">
        <x:v>kalt essbar</x:v>
      </x:c>
      <x:c r="C3650" s="137" t="str">
        <x:v>use_case</x:v>
      </x:c>
      <x:c r="D3650" s="138" t="str">
        <x:v>recipe_properties</x:v>
      </x:c>
      <x:c r="E3650" s="139" t="n">
        <x:v>0.88</x:v>
      </x:c>
    </x:row>
    <x:row r="3651">
      <x:c r="A3651" s="137" t="str">
        <x:v>SA-134-V1</x:v>
      </x:c>
      <x:c r="B3651" s="137" t="str">
        <x:v>transportierbar</x:v>
      </x:c>
      <x:c r="C3651" s="137" t="str">
        <x:v>use_case</x:v>
      </x:c>
      <x:c r="D3651" s="138" t="str">
        <x:v>recipe_properties</x:v>
      </x:c>
      <x:c r="E3651" s="139" t="n">
        <x:v>0.88</x:v>
      </x:c>
    </x:row>
    <x:row r="3652">
      <x:c r="A3652" s="137" t="str">
        <x:v>SA-134-V1</x:v>
      </x:c>
      <x:c r="B3652" s="137" t="str">
        <x:v>vertraut</x:v>
      </x:c>
      <x:c r="C3652" s="137" t="str">
        <x:v>novelty</x:v>
      </x:c>
      <x:c r="D3652" s="138" t="str">
        <x:v>editorial_rule</x:v>
      </x:c>
      <x:c r="E3652" s="139" t="n">
        <x:v>0.78</x:v>
      </x:c>
    </x:row>
    <x:row r="3653">
      <x:c r="A3653" s="137" t="str">
        <x:v>SA-134-V1</x:v>
      </x:c>
      <x:c r="B3653" s="137" t="str">
        <x:v>normaler Supermarkt</x:v>
      </x:c>
      <x:c r="C3653" s="137" t="str">
        <x:v>availability</x:v>
      </x:c>
      <x:c r="D3653" s="138" t="str">
        <x:v>ingredient_rule</x:v>
      </x:c>
      <x:c r="E3653" s="139" t="n">
        <x:v>0.78</x:v>
      </x:c>
    </x:row>
    <x:row r="3654">
      <x:c r="A3654" s="137" t="str">
        <x:v>SA-134-V1</x:v>
      </x:c>
      <x:c r="B3654" s="137" t="str">
        <x:v>ostasiatisch inspiriert</x:v>
      </x:c>
      <x:c r="C3654" s="137" t="str">
        <x:v>region</x:v>
      </x:c>
      <x:c r="D3654" s="138" t="str">
        <x:v>editorial_rule</x:v>
      </x:c>
      <x:c r="E3654" s="139" t="n">
        <x:v>0.78</x:v>
      </x:c>
    </x:row>
    <x:row r="3655">
      <x:c r="A3655" s="137" t="str">
        <x:v>SA-134-V1</x:v>
      </x:c>
      <x:c r="B3655" s="137" t="str">
        <x:v>frisch</x:v>
      </x:c>
      <x:c r="C3655" s="137" t="str">
        <x:v>flavor</x:v>
      </x:c>
      <x:c r="D3655" s="138" t="str">
        <x:v>ingredient_rule</x:v>
      </x:c>
      <x:c r="E3655" s="139" t="n">
        <x:v>0.8</x:v>
      </x:c>
    </x:row>
    <x:row r="3656">
      <x:c r="A3656" s="137" t="str">
        <x:v>SA-134-V1</x:v>
      </x:c>
      <x:c r="B3656" s="137" t="str">
        <x:v>säuerlich</x:v>
      </x:c>
      <x:c r="C3656" s="137" t="str">
        <x:v>flavor</x:v>
      </x:c>
      <x:c r="D3656" s="138" t="str">
        <x:v>ingredient_rule</x:v>
      </x:c>
      <x:c r="E3656" s="139" t="n">
        <x:v>0.8</x:v>
      </x:c>
    </x:row>
    <x:row r="3657">
      <x:c r="A3657" s="137" t="str">
        <x:v>SA-134-V1</x:v>
      </x:c>
      <x:c r="B3657" s="137" t="str">
        <x:v>scharf</x:v>
      </x:c>
      <x:c r="C3657" s="137" t="str">
        <x:v>spice</x:v>
      </x:c>
      <x:c r="D3657" s="138" t="str">
        <x:v>ingredient_rule</x:v>
      </x:c>
      <x:c r="E3657" s="139" t="n">
        <x:v>0.85</x:v>
      </x:c>
    </x:row>
    <x:row r="3658">
      <x:c r="A3658" s="137" t="str">
        <x:v>SA-134-V1</x:v>
      </x:c>
      <x:c r="B3658" s="137" t="str">
        <x:v>Sommer</x:v>
      </x:c>
      <x:c r="C3658" s="137" t="str">
        <x:v>season</x:v>
      </x:c>
      <x:c r="D3658" s="138" t="str">
        <x:v>editorial_rule</x:v>
      </x:c>
      <x:c r="E3658" s="139" t="n">
        <x:v>0.72</x:v>
      </x:c>
    </x:row>
    <x:row r="3659">
      <x:c r="A3659" s="137" t="str">
        <x:v>SA-134-V1</x:v>
      </x:c>
      <x:c r="B3659" s="137" t="str">
        <x:v>kalt</x:v>
      </x:c>
      <x:c r="C3659" s="137" t="str">
        <x:v>temperature</x:v>
      </x:c>
      <x:c r="D3659" s="138" t="str">
        <x:v>recipe_properties</x:v>
      </x:c>
      <x:c r="E3659" s="139" t="n">
        <x:v>0.9</x:v>
      </x:c>
    </x:row>
    <x:row r="3660">
      <x:c r="A3660" s="137" t="str">
        <x:v>SA-134-V1</x:v>
      </x:c>
      <x:c r="B3660" s="137" t="str">
        <x:v>Schüssel</x:v>
      </x:c>
      <x:c r="C3660" s="137" t="str">
        <x:v>equipment</x:v>
      </x:c>
      <x:c r="D3660" s="138" t="str">
        <x:v>steps_and_existing_data</x:v>
      </x:c>
      <x:c r="E3660" s="139" t="n">
        <x:v>0.88</x:v>
      </x:c>
    </x:row>
    <x:row r="3661">
      <x:c r="A3661" s="137" t="str">
        <x:v>SA-134-V1</x:v>
      </x:c>
      <x:c r="B3661" s="137" t="str">
        <x:v>Mixer/Pürierstab</x:v>
      </x:c>
      <x:c r="C3661" s="137" t="str">
        <x:v>equipment</x:v>
      </x:c>
      <x:c r="D3661" s="138" t="str">
        <x:v>steps_and_existing_data</x:v>
      </x:c>
      <x:c r="E3661" s="139" t="n">
        <x:v>0.88</x:v>
      </x:c>
    </x:row>
    <x:row r="3662">
      <x:c r="A3662" s="137" t="str">
        <x:v>SA-134-V1</x:v>
      </x:c>
      <x:c r="B3662" s="137" t="str">
        <x:v>Topf</x:v>
      </x:c>
      <x:c r="C3662" s="137" t="str">
        <x:v>equipment</x:v>
      </x:c>
      <x:c r="D3662" s="138" t="str">
        <x:v>steps_and_existing_data</x:v>
      </x:c>
      <x:c r="E3662" s="139" t="n">
        <x:v>0.88</x:v>
      </x:c>
    </x:row>
    <x:row r="3663">
      <x:c r="A3663" s="137" t="str">
        <x:v>SA-134-V1</x:v>
      </x:c>
      <x:c r="B3663" s="137" t="str">
        <x:v>Pfanne</x:v>
      </x:c>
      <x:c r="C3663" s="137" t="str">
        <x:v>equipment</x:v>
      </x:c>
      <x:c r="D3663" s="138" t="str">
        <x:v>steps_and_existing_data</x:v>
      </x:c>
      <x:c r="E3663" s="139" t="n">
        <x:v>0.88</x:v>
      </x:c>
    </x:row>
    <x:row r="3664">
      <x:c r="A3664" s="137" t="str">
        <x:v>SA-134-V1</x:v>
      </x:c>
      <x:c r="B3664" s="137" t="str">
        <x:v>mittel</x:v>
      </x:c>
      <x:c r="C3664" s="137" t="str">
        <x:v>difficulty</x:v>
      </x:c>
      <x:c r="D3664" s="138" t="str">
        <x:v>existing_value</x:v>
      </x:c>
      <x:c r="E3664" s="139" t="n">
        <x:v>0.95</x:v>
      </x:c>
    </x:row>
    <x:row r="3665">
      <x:c r="A3665" s="137" t="str">
        <x:v>SA-134-V1</x:v>
      </x:c>
      <x:c r="B3665" s="137" t="str">
        <x:v>schnell</x:v>
      </x:c>
      <x:c r="C3665" s="137" t="str">
        <x:v>time</x:v>
      </x:c>
      <x:c r="D3665" s="138" t="str">
        <x:v>total_time</x:v>
      </x:c>
      <x:c r="E3665" s="139" t="n">
        <x:v>1</x:v>
      </x:c>
    </x:row>
    <x:row r="3666">
      <x:c r="A3666" s="137" t="str">
        <x:v>SA-134-V1</x:v>
      </x:c>
      <x:c r="B3666" s="137" t="str">
        <x:v>günstig</x:v>
      </x:c>
      <x:c r="C3666" s="137" t="str">
        <x:v>cost</x:v>
      </x:c>
      <x:c r="D3666" s="138" t="str">
        <x:v>cost_per_serving</x:v>
      </x:c>
      <x:c r="E3666" s="139" t="n">
        <x:v>1</x:v>
      </x:c>
    </x:row>
    <x:row r="3667">
      <x:c r="A3667" s="137" t="str">
        <x:v>SA-135-V1</x:v>
      </x:c>
      <x:c r="B3667" s="137" t="str">
        <x:v>vegetarisch</x:v>
      </x:c>
      <x:c r="C3667" s="137" t="str">
        <x:v>diet</x:v>
      </x:c>
      <x:c r="D3667" s="138" t="str">
        <x:v>ingredients</x:v>
      </x:c>
      <x:c r="E3667" s="139" t="n">
        <x:v>0.96</x:v>
      </x:c>
    </x:row>
    <x:row r="3668">
      <x:c r="A3668" s="137" t="str">
        <x:v>SA-135-V1</x:v>
      </x:c>
      <x:c r="B3668" s="137" t="str">
        <x:v>nach Zutaten halal-kompatibel</x:v>
      </x:c>
      <x:c r="C3668" s="137" t="str">
        <x:v>halal</x:v>
      </x:c>
      <x:c r="D3668" s="138" t="str">
        <x:v>ingredients</x:v>
      </x:c>
      <x:c r="E3668" s="139" t="n">
        <x:v>0.94</x:v>
      </x:c>
    </x:row>
    <x:row r="3669">
      <x:c r="A3669" s="137" t="str">
        <x:v>SA-135-V1</x:v>
      </x:c>
      <x:c r="B3669" s="137" t="str">
        <x:v>mit Austausch glutenfrei</x:v>
      </x:c>
      <x:c r="C3669" s="137" t="str">
        <x:v>compatibility</x:v>
      </x:c>
      <x:c r="D3669" s="138" t="str">
        <x:v>ingredients</x:v>
      </x:c>
      <x:c r="E3669" s="139" t="n">
        <x:v>0.9</x:v>
      </x:c>
    </x:row>
    <x:row r="3670">
      <x:c r="A3670" s="137" t="str">
        <x:v>SA-135-V1</x:v>
      </x:c>
      <x:c r="B3670" s="137" t="str">
        <x:v>mit laktosefreien Produkten</x:v>
      </x:c>
      <x:c r="C3670" s="137" t="str">
        <x:v>compatibility</x:v>
      </x:c>
      <x:c r="D3670" s="138" t="str">
        <x:v>ingredients</x:v>
      </x:c>
      <x:c r="E3670" s="139" t="n">
        <x:v>0.9</x:v>
      </x:c>
    </x:row>
    <x:row r="3671">
      <x:c r="A3671" s="137" t="str">
        <x:v>SA-135-V1</x:v>
      </x:c>
      <x:c r="B3671" s="137" t="str">
        <x:v>nussfrei nach Zutaten</x:v>
      </x:c>
      <x:c r="C3671" s="137" t="str">
        <x:v>compatibility</x:v>
      </x:c>
      <x:c r="D3671" s="138" t="str">
        <x:v>ingredients</x:v>
      </x:c>
      <x:c r="E3671" s="139" t="n">
        <x:v>0.9</x:v>
      </x:c>
    </x:row>
    <x:row r="3672">
      <x:c r="A3672" s="137" t="str">
        <x:v>SA-135-V1</x:v>
      </x:c>
      <x:c r="B3672" s="137" t="str">
        <x:v>eifrei nach Zutaten</x:v>
      </x:c>
      <x:c r="C3672" s="137" t="str">
        <x:v>compatibility</x:v>
      </x:c>
      <x:c r="D3672" s="138" t="str">
        <x:v>ingredients</x:v>
      </x:c>
      <x:c r="E3672" s="139" t="n">
        <x:v>0.9</x:v>
      </x:c>
    </x:row>
    <x:row r="3673">
      <x:c r="A3673" s="137" t="str">
        <x:v>SA-135-V1</x:v>
      </x:c>
      <x:c r="B3673" s="137" t="str">
        <x:v>sojafrei nach Zutaten</x:v>
      </x:c>
      <x:c r="C3673" s="137" t="str">
        <x:v>compatibility</x:v>
      </x:c>
      <x:c r="D3673" s="138" t="str">
        <x:v>ingredients</x:v>
      </x:c>
      <x:c r="E3673" s="139" t="n">
        <x:v>0.9</x:v>
      </x:c>
    </x:row>
    <x:row r="3674">
      <x:c r="A3674" s="137" t="str">
        <x:v>SA-135-V1</x:v>
      </x:c>
      <x:c r="B3674" s="137" t="str">
        <x:v>ohne besonderen Nährwertschwerpunkt</x:v>
      </x:c>
      <x:c r="C3674" s="137" t="str">
        <x:v>nutrition</x:v>
      </x:c>
      <x:c r="D3674" s="138" t="str">
        <x:v>macros</x:v>
      </x:c>
      <x:c r="E3674" s="139" t="n">
        <x:v>0.9</x:v>
      </x:c>
    </x:row>
    <x:row r="3675">
      <x:c r="A3675" s="137" t="str">
        <x:v>SA-135-V1</x:v>
      </x:c>
      <x:c r="B3675" s="137" t="str">
        <x:v>Hauptmahlzeit</x:v>
      </x:c>
      <x:c r="C3675" s="137" t="str">
        <x:v>meal_role</x:v>
      </x:c>
      <x:c r="D3675" s="138" t="str">
        <x:v>editorial_rule</x:v>
      </x:c>
      <x:c r="E3675" s="139" t="n">
        <x:v>0.93</x:v>
      </x:c>
    </x:row>
    <x:row r="3676">
      <x:c r="A3676" s="137" t="str">
        <x:v>SA-135-V1</x:v>
      </x:c>
      <x:c r="B3676" s="137" t="str">
        <x:v>Reis/Getreide</x:v>
      </x:c>
      <x:c r="C3676" s="137" t="str">
        <x:v>dish_type</x:v>
      </x:c>
      <x:c r="D3676" s="138" t="str">
        <x:v>editorial_rule</x:v>
      </x:c>
      <x:c r="E3676" s="139" t="n">
        <x:v>0.9</x:v>
      </x:c>
    </x:row>
    <x:row r="3677">
      <x:c r="A3677" s="137" t="str">
        <x:v>SA-135-V1</x:v>
      </x:c>
      <x:c r="B3677" s="137" t="str">
        <x:v>schnell</x:v>
      </x:c>
      <x:c r="C3677" s="137" t="str">
        <x:v>use_case</x:v>
      </x:c>
      <x:c r="D3677" s="138" t="str">
        <x:v>recipe_properties</x:v>
      </x:c>
      <x:c r="E3677" s="139" t="n">
        <x:v>0.88</x:v>
      </x:c>
    </x:row>
    <x:row r="3678">
      <x:c r="A3678" s="137" t="str">
        <x:v>SA-135-V1</x:v>
      </x:c>
      <x:c r="B3678" s="137" t="str">
        <x:v>kalt essbar</x:v>
      </x:c>
      <x:c r="C3678" s="137" t="str">
        <x:v>use_case</x:v>
      </x:c>
      <x:c r="D3678" s="138" t="str">
        <x:v>recipe_properties</x:v>
      </x:c>
      <x:c r="E3678" s="139" t="n">
        <x:v>0.88</x:v>
      </x:c>
    </x:row>
    <x:row r="3679">
      <x:c r="A3679" s="137" t="str">
        <x:v>SA-135-V1</x:v>
      </x:c>
      <x:c r="B3679" s="137" t="str">
        <x:v>transportierbar</x:v>
      </x:c>
      <x:c r="C3679" s="137" t="str">
        <x:v>use_case</x:v>
      </x:c>
      <x:c r="D3679" s="138" t="str">
        <x:v>recipe_properties</x:v>
      </x:c>
      <x:c r="E3679" s="139" t="n">
        <x:v>0.88</x:v>
      </x:c>
    </x:row>
    <x:row r="3680">
      <x:c r="A3680" s="137" t="str">
        <x:v>SA-135-V1</x:v>
      </x:c>
      <x:c r="B3680" s="137" t="str">
        <x:v>ohne Kochen</x:v>
      </x:c>
      <x:c r="C3680" s="137" t="str">
        <x:v>use_case</x:v>
      </x:c>
      <x:c r="D3680" s="138" t="str">
        <x:v>recipe_properties</x:v>
      </x:c>
      <x:c r="E3680" s="139" t="n">
        <x:v>0.88</x:v>
      </x:c>
    </x:row>
    <x:row r="3681">
      <x:c r="A3681" s="137" t="str">
        <x:v>SA-135-V1</x:v>
      </x:c>
      <x:c r="B3681" s="137" t="str">
        <x:v>vertraut</x:v>
      </x:c>
      <x:c r="C3681" s="137" t="str">
        <x:v>novelty</x:v>
      </x:c>
      <x:c r="D3681" s="138" t="str">
        <x:v>editorial_rule</x:v>
      </x:c>
      <x:c r="E3681" s="139" t="n">
        <x:v>0.78</x:v>
      </x:c>
    </x:row>
    <x:row r="3682">
      <x:c r="A3682" s="137" t="str">
        <x:v>SA-135-V1</x:v>
      </x:c>
      <x:c r="B3682" s="137" t="str">
        <x:v>normaler Supermarkt</x:v>
      </x:c>
      <x:c r="C3682" s="137" t="str">
        <x:v>availability</x:v>
      </x:c>
      <x:c r="D3682" s="138" t="str">
        <x:v>ingredient_rule</x:v>
      </x:c>
      <x:c r="E3682" s="139" t="n">
        <x:v>0.78</x:v>
      </x:c>
    </x:row>
    <x:row r="3683">
      <x:c r="A3683" s="137" t="str">
        <x:v>SA-135-V1</x:v>
      </x:c>
      <x:c r="B3683" s="137" t="str">
        <x:v>mediterran inspiriert</x:v>
      </x:c>
      <x:c r="C3683" s="137" t="str">
        <x:v>region</x:v>
      </x:c>
      <x:c r="D3683" s="138" t="str">
        <x:v>editorial_rule</x:v>
      </x:c>
      <x:c r="E3683" s="139" t="n">
        <x:v>0.78</x:v>
      </x:c>
    </x:row>
    <x:row r="3684">
      <x:c r="A3684" s="137" t="str">
        <x:v>SA-135-V1</x:v>
      </x:c>
      <x:c r="B3684" s="137" t="str">
        <x:v>frisch</x:v>
      </x:c>
      <x:c r="C3684" s="137" t="str">
        <x:v>flavor</x:v>
      </x:c>
      <x:c r="D3684" s="138" t="str">
        <x:v>ingredient_rule</x:v>
      </x:c>
      <x:c r="E3684" s="139" t="n">
        <x:v>0.8</x:v>
      </x:c>
    </x:row>
    <x:row r="3685">
      <x:c r="A3685" s="137" t="str">
        <x:v>SA-135-V1</x:v>
      </x:c>
      <x:c r="B3685" s="137" t="str">
        <x:v>herzhaft</x:v>
      </x:c>
      <x:c r="C3685" s="137" t="str">
        <x:v>flavor</x:v>
      </x:c>
      <x:c r="D3685" s="138" t="str">
        <x:v>ingredient_rule</x:v>
      </x:c>
      <x:c r="E3685" s="139" t="n">
        <x:v>0.8</x:v>
      </x:c>
    </x:row>
    <x:row r="3686">
      <x:c r="A3686" s="137" t="str">
        <x:v>SA-135-V1</x:v>
      </x:c>
      <x:c r="B3686" s="137" t="str">
        <x:v>würzig</x:v>
      </x:c>
      <x:c r="C3686" s="137" t="str">
        <x:v>flavor</x:v>
      </x:c>
      <x:c r="D3686" s="138" t="str">
        <x:v>ingredient_rule</x:v>
      </x:c>
      <x:c r="E3686" s="139" t="n">
        <x:v>0.8</x:v>
      </x:c>
    </x:row>
    <x:row r="3687">
      <x:c r="A3687" s="137" t="str">
        <x:v>SA-135-V1</x:v>
      </x:c>
      <x:c r="B3687" s="137" t="str">
        <x:v>würzig, nicht zwingend scharf</x:v>
      </x:c>
      <x:c r="C3687" s="137" t="str">
        <x:v>spice</x:v>
      </x:c>
      <x:c r="D3687" s="138" t="str">
        <x:v>ingredient_rule</x:v>
      </x:c>
      <x:c r="E3687" s="139" t="n">
        <x:v>0.85</x:v>
      </x:c>
    </x:row>
    <x:row r="3688">
      <x:c r="A3688" s="137" t="str">
        <x:v>SA-135-V1</x:v>
      </x:c>
      <x:c r="B3688" s="137" t="str">
        <x:v>ganzjährig</x:v>
      </x:c>
      <x:c r="C3688" s="137" t="str">
        <x:v>season</x:v>
      </x:c>
      <x:c r="D3688" s="138" t="str">
        <x:v>editorial_rule</x:v>
      </x:c>
      <x:c r="E3688" s="139" t="n">
        <x:v>0.72</x:v>
      </x:c>
    </x:row>
    <x:row r="3689">
      <x:c r="A3689" s="137" t="str">
        <x:v>SA-135-V1</x:v>
      </x:c>
      <x:c r="B3689" s="137" t="str">
        <x:v>kalt</x:v>
      </x:c>
      <x:c r="C3689" s="137" t="str">
        <x:v>temperature</x:v>
      </x:c>
      <x:c r="D3689" s="138" t="str">
        <x:v>recipe_properties</x:v>
      </x:c>
      <x:c r="E3689" s="139" t="n">
        <x:v>0.9</x:v>
      </x:c>
    </x:row>
    <x:row r="3690">
      <x:c r="A3690" s="137" t="str">
        <x:v>SA-135-V1</x:v>
      </x:c>
      <x:c r="B3690" s="137" t="str">
        <x:v>Schüssel</x:v>
      </x:c>
      <x:c r="C3690" s="137" t="str">
        <x:v>equipment</x:v>
      </x:c>
      <x:c r="D3690" s="138" t="str">
        <x:v>steps_and_existing_data</x:v>
      </x:c>
      <x:c r="E3690" s="139" t="n">
        <x:v>0.88</x:v>
      </x:c>
    </x:row>
    <x:row r="3691">
      <x:c r="A3691" s="137" t="str">
        <x:v>SA-135-V1</x:v>
      </x:c>
      <x:c r="B3691" s="137" t="str">
        <x:v>einfach</x:v>
      </x:c>
      <x:c r="C3691" s="137" t="str">
        <x:v>difficulty</x:v>
      </x:c>
      <x:c r="D3691" s="138" t="str">
        <x:v>existing_value</x:v>
      </x:c>
      <x:c r="E3691" s="139" t="n">
        <x:v>0.95</x:v>
      </x:c>
    </x:row>
    <x:row r="3692">
      <x:c r="A3692" s="137" t="str">
        <x:v>SA-135-V1</x:v>
      </x:c>
      <x:c r="B3692" s="137" t="str">
        <x:v>sehr schnell</x:v>
      </x:c>
      <x:c r="C3692" s="137" t="str">
        <x:v>time</x:v>
      </x:c>
      <x:c r="D3692" s="138" t="str">
        <x:v>total_time</x:v>
      </x:c>
      <x:c r="E3692" s="139" t="n">
        <x:v>1</x:v>
      </x:c>
    </x:row>
    <x:row r="3693">
      <x:c r="A3693" s="137" t="str">
        <x:v>SA-135-V1</x:v>
      </x:c>
      <x:c r="B3693" s="137" t="str">
        <x:v>günstig</x:v>
      </x:c>
      <x:c r="C3693" s="137" t="str">
        <x:v>cost</x:v>
      </x:c>
      <x:c r="D3693" s="138" t="str">
        <x:v>cost_per_serving</x:v>
      </x:c>
      <x:c r="E3693" s="139" t="n">
        <x:v>1</x:v>
      </x:c>
    </x:row>
    <x:row r="3694">
      <x:c r="A3694" s="137" t="str">
        <x:v>SA-136-V1</x:v>
      </x:c>
      <x:c r="B3694" s="137" t="str">
        <x:v>vegan</x:v>
      </x:c>
      <x:c r="C3694" s="137" t="str">
        <x:v>diet</x:v>
      </x:c>
      <x:c r="D3694" s="138" t="str">
        <x:v>ingredients</x:v>
      </x:c>
      <x:c r="E3694" s="139" t="n">
        <x:v>0.96</x:v>
      </x:c>
    </x:row>
    <x:row r="3695">
      <x:c r="A3695" s="137" t="str">
        <x:v>SA-136-V1</x:v>
      </x:c>
      <x:c r="B3695" s="137" t="str">
        <x:v>nach Zutaten halal-kompatibel</x:v>
      </x:c>
      <x:c r="C3695" s="137" t="str">
        <x:v>halal</x:v>
      </x:c>
      <x:c r="D3695" s="138" t="str">
        <x:v>ingredients</x:v>
      </x:c>
      <x:c r="E3695" s="139" t="n">
        <x:v>0.94</x:v>
      </x:c>
    </x:row>
    <x:row r="3696">
      <x:c r="A3696" s="137" t="str">
        <x:v>SA-136-V1</x:v>
      </x:c>
      <x:c r="B3696" s="137" t="str">
        <x:v>glutenfrei nach Zutaten</x:v>
      </x:c>
      <x:c r="C3696" s="137" t="str">
        <x:v>compatibility</x:v>
      </x:c>
      <x:c r="D3696" s="138" t="str">
        <x:v>ingredients</x:v>
      </x:c>
      <x:c r="E3696" s="139" t="n">
        <x:v>0.9</x:v>
      </x:c>
    </x:row>
    <x:row r="3697">
      <x:c r="A3697" s="137" t="str">
        <x:v>SA-136-V1</x:v>
      </x:c>
      <x:c r="B3697" s="137" t="str">
        <x:v>laktosefrei nach Zutaten</x:v>
      </x:c>
      <x:c r="C3697" s="137" t="str">
        <x:v>compatibility</x:v>
      </x:c>
      <x:c r="D3697" s="138" t="str">
        <x:v>ingredients</x:v>
      </x:c>
      <x:c r="E3697" s="139" t="n">
        <x:v>0.9</x:v>
      </x:c>
    </x:row>
    <x:row r="3698">
      <x:c r="A3698" s="137" t="str">
        <x:v>SA-136-V1</x:v>
      </x:c>
      <x:c r="B3698" s="137" t="str">
        <x:v>nussfrei nach Zutaten</x:v>
      </x:c>
      <x:c r="C3698" s="137" t="str">
        <x:v>compatibility</x:v>
      </x:c>
      <x:c r="D3698" s="138" t="str">
        <x:v>ingredients</x:v>
      </x:c>
      <x:c r="E3698" s="139" t="n">
        <x:v>0.9</x:v>
      </x:c>
    </x:row>
    <x:row r="3699">
      <x:c r="A3699" s="137" t="str">
        <x:v>SA-136-V1</x:v>
      </x:c>
      <x:c r="B3699" s="137" t="str">
        <x:v>eifrei nach Zutaten</x:v>
      </x:c>
      <x:c r="C3699" s="137" t="str">
        <x:v>compatibility</x:v>
      </x:c>
      <x:c r="D3699" s="138" t="str">
        <x:v>ingredients</x:v>
      </x:c>
      <x:c r="E3699" s="139" t="n">
        <x:v>0.9</x:v>
      </x:c>
    </x:row>
    <x:row r="3700">
      <x:c r="A3700" s="137" t="str">
        <x:v>SA-136-V1</x:v>
      </x:c>
      <x:c r="B3700" s="137" t="str">
        <x:v>sojafrei nach Zutaten</x:v>
      </x:c>
      <x:c r="C3700" s="137" t="str">
        <x:v>compatibility</x:v>
      </x:c>
      <x:c r="D3700" s="138" t="str">
        <x:v>ingredients</x:v>
      </x:c>
      <x:c r="E3700" s="139" t="n">
        <x:v>0.9</x:v>
      </x:c>
    </x:row>
    <x:row r="3701">
      <x:c r="A3701" s="137" t="str">
        <x:v>SA-136-V1</x:v>
      </x:c>
      <x:c r="B3701" s="137" t="str">
        <x:v>leicht</x:v>
      </x:c>
      <x:c r="C3701" s="137" t="str">
        <x:v>nutrition</x:v>
      </x:c>
      <x:c r="D3701" s="138" t="str">
        <x:v>macros</x:v>
      </x:c>
      <x:c r="E3701" s="139" t="n">
        <x:v>0.9</x:v>
      </x:c>
    </x:row>
    <x:row r="3702">
      <x:c r="A3702" s="137" t="str">
        <x:v>SA-136-V1</x:v>
      </x:c>
      <x:c r="B3702" s="137" t="str">
        <x:v>leichte Mahlzeit</x:v>
      </x:c>
      <x:c r="C3702" s="137" t="str">
        <x:v>meal_role</x:v>
      </x:c>
      <x:c r="D3702" s="138" t="str">
        <x:v>editorial_rule</x:v>
      </x:c>
      <x:c r="E3702" s="139" t="n">
        <x:v>0.93</x:v>
      </x:c>
    </x:row>
    <x:row r="3703">
      <x:c r="A3703" s="137" t="str">
        <x:v>SA-136-V1</x:v>
      </x:c>
      <x:c r="B3703" s="137" t="str">
        <x:v>Salat</x:v>
      </x:c>
      <x:c r="C3703" s="137" t="str">
        <x:v>dish_type</x:v>
      </x:c>
      <x:c r="D3703" s="138" t="str">
        <x:v>editorial_rule</x:v>
      </x:c>
      <x:c r="E3703" s="139" t="n">
        <x:v>0.9</x:v>
      </x:c>
    </x:row>
    <x:row r="3704">
      <x:c r="A3704" s="137" t="str">
        <x:v>SA-136-V1</x:v>
      </x:c>
      <x:c r="B3704" s="137" t="str">
        <x:v>schnell</x:v>
      </x:c>
      <x:c r="C3704" s="137" t="str">
        <x:v>use_case</x:v>
      </x:c>
      <x:c r="D3704" s="138" t="str">
        <x:v>recipe_properties</x:v>
      </x:c>
      <x:c r="E3704" s="139" t="n">
        <x:v>0.88</x:v>
      </x:c>
    </x:row>
    <x:row r="3705">
      <x:c r="A3705" s="137" t="str">
        <x:v>SA-136-V1</x:v>
      </x:c>
      <x:c r="B3705" s="137" t="str">
        <x:v>kalt essbar</x:v>
      </x:c>
      <x:c r="C3705" s="137" t="str">
        <x:v>use_case</x:v>
      </x:c>
      <x:c r="D3705" s="138" t="str">
        <x:v>recipe_properties</x:v>
      </x:c>
      <x:c r="E3705" s="139" t="n">
        <x:v>0.88</x:v>
      </x:c>
    </x:row>
    <x:row r="3706">
      <x:c r="A3706" s="137" t="str">
        <x:v>SA-136-V1</x:v>
      </x:c>
      <x:c r="B3706" s="137" t="str">
        <x:v>transportierbar</x:v>
      </x:c>
      <x:c r="C3706" s="137" t="str">
        <x:v>use_case</x:v>
      </x:c>
      <x:c r="D3706" s="138" t="str">
        <x:v>recipe_properties</x:v>
      </x:c>
      <x:c r="E3706" s="139" t="n">
        <x:v>0.88</x:v>
      </x:c>
    </x:row>
    <x:row r="3707">
      <x:c r="A3707" s="137" t="str">
        <x:v>SA-136-V1</x:v>
      </x:c>
      <x:c r="B3707" s="137" t="str">
        <x:v>vertraut</x:v>
      </x:c>
      <x:c r="C3707" s="137" t="str">
        <x:v>novelty</x:v>
      </x:c>
      <x:c r="D3707" s="138" t="str">
        <x:v>editorial_rule</x:v>
      </x:c>
      <x:c r="E3707" s="139" t="n">
        <x:v>0.78</x:v>
      </x:c>
    </x:row>
    <x:row r="3708">
      <x:c r="A3708" s="137" t="str">
        <x:v>SA-136-V1</x:v>
      </x:c>
      <x:c r="B3708" s="137" t="str">
        <x:v>normaler Supermarkt</x:v>
      </x:c>
      <x:c r="C3708" s="137" t="str">
        <x:v>availability</x:v>
      </x:c>
      <x:c r="D3708" s="138" t="str">
        <x:v>ingredient_rule</x:v>
      </x:c>
      <x:c r="E3708" s="139" t="n">
        <x:v>0.78</x:v>
      </x:c>
    </x:row>
    <x:row r="3709">
      <x:c r="A3709" s="137" t="str">
        <x:v>SA-136-V1</x:v>
      </x:c>
      <x:c r="B3709" s="137" t="str">
        <x:v>international/modern</x:v>
      </x:c>
      <x:c r="C3709" s="137" t="str">
        <x:v>region</x:v>
      </x:c>
      <x:c r="D3709" s="138" t="str">
        <x:v>editorial_rule</x:v>
      </x:c>
      <x:c r="E3709" s="139" t="n">
        <x:v>0.78</x:v>
      </x:c>
    </x:row>
    <x:row r="3710">
      <x:c r="A3710" s="137" t="str">
        <x:v>SA-136-V1</x:v>
      </x:c>
      <x:c r="B3710" s="137" t="str">
        <x:v>frisch</x:v>
      </x:c>
      <x:c r="C3710" s="137" t="str">
        <x:v>flavor</x:v>
      </x:c>
      <x:c r="D3710" s="138" t="str">
        <x:v>ingredient_rule</x:v>
      </x:c>
      <x:c r="E3710" s="139" t="n">
        <x:v>0.8</x:v>
      </x:c>
    </x:row>
    <x:row r="3711">
      <x:c r="A3711" s="137" t="str">
        <x:v>SA-136-V1</x:v>
      </x:c>
      <x:c r="B3711" s="137" t="str">
        <x:v>säuerlich</x:v>
      </x:c>
      <x:c r="C3711" s="137" t="str">
        <x:v>flavor</x:v>
      </x:c>
      <x:c r="D3711" s="138" t="str">
        <x:v>ingredient_rule</x:v>
      </x:c>
      <x:c r="E3711" s="139" t="n">
        <x:v>0.8</x:v>
      </x:c>
    </x:row>
    <x:row r="3712">
      <x:c r="A3712" s="137" t="str">
        <x:v>SA-136-V1</x:v>
      </x:c>
      <x:c r="B3712" s="137" t="str">
        <x:v>mild</x:v>
      </x:c>
      <x:c r="C3712" s="137" t="str">
        <x:v>spice</x:v>
      </x:c>
      <x:c r="D3712" s="138" t="str">
        <x:v>ingredient_rule</x:v>
      </x:c>
      <x:c r="E3712" s="139" t="n">
        <x:v>0.85</x:v>
      </x:c>
    </x:row>
    <x:row r="3713">
      <x:c r="A3713" s="137" t="str">
        <x:v>SA-136-V1</x:v>
      </x:c>
      <x:c r="B3713" s="137" t="str">
        <x:v>Frühling</x:v>
      </x:c>
      <x:c r="C3713" s="137" t="str">
        <x:v>season</x:v>
      </x:c>
      <x:c r="D3713" s="138" t="str">
        <x:v>editorial_rule</x:v>
      </x:c>
      <x:c r="E3713" s="139" t="n">
        <x:v>0.72</x:v>
      </x:c>
    </x:row>
    <x:row r="3714">
      <x:c r="A3714" s="137" t="str">
        <x:v>SA-136-V1</x:v>
      </x:c>
      <x:c r="B3714" s="137" t="str">
        <x:v>kalt</x:v>
      </x:c>
      <x:c r="C3714" s="137" t="str">
        <x:v>temperature</x:v>
      </x:c>
      <x:c r="D3714" s="138" t="str">
        <x:v>recipe_properties</x:v>
      </x:c>
      <x:c r="E3714" s="139" t="n">
        <x:v>0.9</x:v>
      </x:c>
    </x:row>
    <x:row r="3715">
      <x:c r="A3715" s="137" t="str">
        <x:v>SA-136-V1</x:v>
      </x:c>
      <x:c r="B3715" s="137" t="str">
        <x:v>Schüssel</x:v>
      </x:c>
      <x:c r="C3715" s="137" t="str">
        <x:v>equipment</x:v>
      </x:c>
      <x:c r="D3715" s="138" t="str">
        <x:v>steps_and_existing_data</x:v>
      </x:c>
      <x:c r="E3715" s="139" t="n">
        <x:v>0.88</x:v>
      </x:c>
    </x:row>
    <x:row r="3716">
      <x:c r="A3716" s="137" t="str">
        <x:v>SA-136-V1</x:v>
      </x:c>
      <x:c r="B3716" s="137" t="str">
        <x:v>Topf</x:v>
      </x:c>
      <x:c r="C3716" s="137" t="str">
        <x:v>equipment</x:v>
      </x:c>
      <x:c r="D3716" s="138" t="str">
        <x:v>steps_and_existing_data</x:v>
      </x:c>
      <x:c r="E3716" s="139" t="n">
        <x:v>0.88</x:v>
      </x:c>
    </x:row>
    <x:row r="3717">
      <x:c r="A3717" s="137" t="str">
        <x:v>SA-136-V1</x:v>
      </x:c>
      <x:c r="B3717" s="137" t="str">
        <x:v>mittel</x:v>
      </x:c>
      <x:c r="C3717" s="137" t="str">
        <x:v>difficulty</x:v>
      </x:c>
      <x:c r="D3717" s="138" t="str">
        <x:v>existing_value</x:v>
      </x:c>
      <x:c r="E3717" s="139" t="n">
        <x:v>0.95</x:v>
      </x:c>
    </x:row>
    <x:row r="3718">
      <x:c r="A3718" s="137" t="str">
        <x:v>SA-136-V1</x:v>
      </x:c>
      <x:c r="B3718" s="137" t="str">
        <x:v>schnell</x:v>
      </x:c>
      <x:c r="C3718" s="137" t="str">
        <x:v>time</x:v>
      </x:c>
      <x:c r="D3718" s="138" t="str">
        <x:v>total_time</x:v>
      </x:c>
      <x:c r="E3718" s="139" t="n">
        <x:v>1</x:v>
      </x:c>
    </x:row>
    <x:row r="3719">
      <x:c r="A3719" s="137" t="str">
        <x:v>SA-136-V1</x:v>
      </x:c>
      <x:c r="B3719" s="137" t="str">
        <x:v>günstig</x:v>
      </x:c>
      <x:c r="C3719" s="137" t="str">
        <x:v>cost</x:v>
      </x:c>
      <x:c r="D3719" s="138" t="str">
        <x:v>cost_per_serving</x:v>
      </x:c>
      <x:c r="E3719" s="139" t="n">
        <x:v>1</x:v>
      </x:c>
    </x:row>
    <x:row r="3720">
      <x:c r="A3720" s="137" t="str">
        <x:v>SA-137-V1</x:v>
      </x:c>
      <x:c r="B3720" s="137" t="str">
        <x:v>vegetarisch</x:v>
      </x:c>
      <x:c r="C3720" s="137" t="str">
        <x:v>diet</x:v>
      </x:c>
      <x:c r="D3720" s="138" t="str">
        <x:v>ingredients</x:v>
      </x:c>
      <x:c r="E3720" s="139" t="n">
        <x:v>0.96</x:v>
      </x:c>
    </x:row>
    <x:row r="3721">
      <x:c r="A3721" s="137" t="str">
        <x:v>SA-137-V1</x:v>
      </x:c>
      <x:c r="B3721" s="137" t="str">
        <x:v>nach Zutaten halal-kompatibel</x:v>
      </x:c>
      <x:c r="C3721" s="137" t="str">
        <x:v>halal</x:v>
      </x:c>
      <x:c r="D3721" s="138" t="str">
        <x:v>ingredients</x:v>
      </x:c>
      <x:c r="E3721" s="139" t="n">
        <x:v>0.94</x:v>
      </x:c>
    </x:row>
    <x:row r="3722">
      <x:c r="A3722" s="137" t="str">
        <x:v>SA-137-V1</x:v>
      </x:c>
      <x:c r="B3722" s="137" t="str">
        <x:v>glutenfrei nach Zutaten</x:v>
      </x:c>
      <x:c r="C3722" s="137" t="str">
        <x:v>compatibility</x:v>
      </x:c>
      <x:c r="D3722" s="138" t="str">
        <x:v>ingredients</x:v>
      </x:c>
      <x:c r="E3722" s="139" t="n">
        <x:v>0.9</x:v>
      </x:c>
    </x:row>
    <x:row r="3723">
      <x:c r="A3723" s="137" t="str">
        <x:v>SA-137-V1</x:v>
      </x:c>
      <x:c r="B3723" s="137" t="str">
        <x:v>laktosefrei nach Zutaten</x:v>
      </x:c>
      <x:c r="C3723" s="137" t="str">
        <x:v>compatibility</x:v>
      </x:c>
      <x:c r="D3723" s="138" t="str">
        <x:v>ingredients</x:v>
      </x:c>
      <x:c r="E3723" s="139" t="n">
        <x:v>0.9</x:v>
      </x:c>
    </x:row>
    <x:row r="3724">
      <x:c r="A3724" s="137" t="str">
        <x:v>SA-137-V1</x:v>
      </x:c>
      <x:c r="B3724" s="137" t="str">
        <x:v>nussfrei nach Zutaten</x:v>
      </x:c>
      <x:c r="C3724" s="137" t="str">
        <x:v>compatibility</x:v>
      </x:c>
      <x:c r="D3724" s="138" t="str">
        <x:v>ingredients</x:v>
      </x:c>
      <x:c r="E3724" s="139" t="n">
        <x:v>0.9</x:v>
      </x:c>
    </x:row>
    <x:row r="3725">
      <x:c r="A3725" s="137" t="str">
        <x:v>SA-137-V1</x:v>
      </x:c>
      <x:c r="B3725" s="137" t="str">
        <x:v>enthält Ei</x:v>
      </x:c>
      <x:c r="C3725" s="137" t="str">
        <x:v>compatibility</x:v>
      </x:c>
      <x:c r="D3725" s="138" t="str">
        <x:v>ingredients</x:v>
      </x:c>
      <x:c r="E3725" s="139" t="n">
        <x:v>0.9</x:v>
      </x:c>
    </x:row>
    <x:row r="3726">
      <x:c r="A3726" s="137" t="str">
        <x:v>SA-137-V1</x:v>
      </x:c>
      <x:c r="B3726" s="137" t="str">
        <x:v>sojafrei nach Zutaten</x:v>
      </x:c>
      <x:c r="C3726" s="137" t="str">
        <x:v>compatibility</x:v>
      </x:c>
      <x:c r="D3726" s="138" t="str">
        <x:v>ingredients</x:v>
      </x:c>
      <x:c r="E3726" s="139" t="n">
        <x:v>0.9</x:v>
      </x:c>
    </x:row>
    <x:row r="3727">
      <x:c r="A3727" s="137" t="str">
        <x:v>SA-137-V1</x:v>
      </x:c>
      <x:c r="B3727" s="137" t="str">
        <x:v>leicht</x:v>
      </x:c>
      <x:c r="C3727" s="137" t="str">
        <x:v>nutrition</x:v>
      </x:c>
      <x:c r="D3727" s="138" t="str">
        <x:v>macros</x:v>
      </x:c>
      <x:c r="E3727" s="139" t="n">
        <x:v>0.9</x:v>
      </x:c>
    </x:row>
    <x:row r="3728">
      <x:c r="A3728" s="137" t="str">
        <x:v>SA-137-V1</x:v>
      </x:c>
      <x:c r="B3728" s="137" t="str">
        <x:v>leichte Mahlzeit</x:v>
      </x:c>
      <x:c r="C3728" s="137" t="str">
        <x:v>meal_role</x:v>
      </x:c>
      <x:c r="D3728" s="138" t="str">
        <x:v>editorial_rule</x:v>
      </x:c>
      <x:c r="E3728" s="139" t="n">
        <x:v>0.93</x:v>
      </x:c>
    </x:row>
    <x:row r="3729">
      <x:c r="A3729" s="137" t="str">
        <x:v>SA-137-V1</x:v>
      </x:c>
      <x:c r="B3729" s="137" t="str">
        <x:v>Eiergericht</x:v>
      </x:c>
      <x:c r="C3729" s="137" t="str">
        <x:v>dish_type</x:v>
      </x:c>
      <x:c r="D3729" s="138" t="str">
        <x:v>editorial_rule</x:v>
      </x:c>
      <x:c r="E3729" s="139" t="n">
        <x:v>0.9</x:v>
      </x:c>
    </x:row>
    <x:row r="3730">
      <x:c r="A3730" s="137" t="str">
        <x:v>SA-137-V1</x:v>
      </x:c>
      <x:c r="B3730" s="137" t="str">
        <x:v>schnell</x:v>
      </x:c>
      <x:c r="C3730" s="137" t="str">
        <x:v>use_case</x:v>
      </x:c>
      <x:c r="D3730" s="138" t="str">
        <x:v>recipe_properties</x:v>
      </x:c>
      <x:c r="E3730" s="139" t="n">
        <x:v>0.88</x:v>
      </x:c>
    </x:row>
    <x:row r="3731">
      <x:c r="A3731" s="137" t="str">
        <x:v>SA-137-V1</x:v>
      </x:c>
      <x:c r="B3731" s="137" t="str">
        <x:v>kalt essbar</x:v>
      </x:c>
      <x:c r="C3731" s="137" t="str">
        <x:v>use_case</x:v>
      </x:c>
      <x:c r="D3731" s="138" t="str">
        <x:v>recipe_properties</x:v>
      </x:c>
      <x:c r="E3731" s="139" t="n">
        <x:v>0.88</x:v>
      </x:c>
    </x:row>
    <x:row r="3732">
      <x:c r="A3732" s="137" t="str">
        <x:v>SA-137-V1</x:v>
      </x:c>
      <x:c r="B3732" s="137" t="str">
        <x:v>vertraut</x:v>
      </x:c>
      <x:c r="C3732" s="137" t="str">
        <x:v>novelty</x:v>
      </x:c>
      <x:c r="D3732" s="138" t="str">
        <x:v>editorial_rule</x:v>
      </x:c>
      <x:c r="E3732" s="139" t="n">
        <x:v>0.78</x:v>
      </x:c>
    </x:row>
    <x:row r="3733">
      <x:c r="A3733" s="137" t="str">
        <x:v>SA-137-V1</x:v>
      </x:c>
      <x:c r="B3733" s="137" t="str">
        <x:v>normaler Supermarkt</x:v>
      </x:c>
      <x:c r="C3733" s="137" t="str">
        <x:v>availability</x:v>
      </x:c>
      <x:c r="D3733" s="138" t="str">
        <x:v>ingredient_rule</x:v>
      </x:c>
      <x:c r="E3733" s="139" t="n">
        <x:v>0.78</x:v>
      </x:c>
    </x:row>
    <x:row r="3734">
      <x:c r="A3734" s="137" t="str">
        <x:v>SA-137-V1</x:v>
      </x:c>
      <x:c r="B3734" s="137" t="str">
        <x:v>international/modern</x:v>
      </x:c>
      <x:c r="C3734" s="137" t="str">
        <x:v>region</x:v>
      </x:c>
      <x:c r="D3734" s="138" t="str">
        <x:v>editorial_rule</x:v>
      </x:c>
      <x:c r="E3734" s="139" t="n">
        <x:v>0.78</x:v>
      </x:c>
    </x:row>
    <x:row r="3735">
      <x:c r="A3735" s="137" t="str">
        <x:v>SA-137-V1</x:v>
      </x:c>
      <x:c r="B3735" s="137" t="str">
        <x:v>frisch</x:v>
      </x:c>
      <x:c r="C3735" s="137" t="str">
        <x:v>flavor</x:v>
      </x:c>
      <x:c r="D3735" s="138" t="str">
        <x:v>ingredient_rule</x:v>
      </x:c>
      <x:c r="E3735" s="139" t="n">
        <x:v>0.8</x:v>
      </x:c>
    </x:row>
    <x:row r="3736">
      <x:c r="A3736" s="137" t="str">
        <x:v>SA-137-V1</x:v>
      </x:c>
      <x:c r="B3736" s="137" t="str">
        <x:v>säuerlich</x:v>
      </x:c>
      <x:c r="C3736" s="137" t="str">
        <x:v>flavor</x:v>
      </x:c>
      <x:c r="D3736" s="138" t="str">
        <x:v>ingredient_rule</x:v>
      </x:c>
      <x:c r="E3736" s="139" t="n">
        <x:v>0.8</x:v>
      </x:c>
    </x:row>
    <x:row r="3737">
      <x:c r="A3737" s="137" t="str">
        <x:v>SA-137-V1</x:v>
      </x:c>
      <x:c r="B3737" s="137" t="str">
        <x:v>mild</x:v>
      </x:c>
      <x:c r="C3737" s="137" t="str">
        <x:v>spice</x:v>
      </x:c>
      <x:c r="D3737" s="138" t="str">
        <x:v>ingredient_rule</x:v>
      </x:c>
      <x:c r="E3737" s="139" t="n">
        <x:v>0.85</x:v>
      </x:c>
    </x:row>
    <x:row r="3738">
      <x:c r="A3738" s="137" t="str">
        <x:v>SA-137-V1</x:v>
      </x:c>
      <x:c r="B3738" s="137" t="str">
        <x:v>ganzjährig</x:v>
      </x:c>
      <x:c r="C3738" s="137" t="str">
        <x:v>season</x:v>
      </x:c>
      <x:c r="D3738" s="138" t="str">
        <x:v>editorial_rule</x:v>
      </x:c>
      <x:c r="E3738" s="139" t="n">
        <x:v>0.72</x:v>
      </x:c>
    </x:row>
    <x:row r="3739">
      <x:c r="A3739" s="137" t="str">
        <x:v>SA-137-V1</x:v>
      </x:c>
      <x:c r="B3739" s="137" t="str">
        <x:v>kalt</x:v>
      </x:c>
      <x:c r="C3739" s="137" t="str">
        <x:v>temperature</x:v>
      </x:c>
      <x:c r="D3739" s="138" t="str">
        <x:v>recipe_properties</x:v>
      </x:c>
      <x:c r="E3739" s="139" t="n">
        <x:v>0.9</x:v>
      </x:c>
    </x:row>
    <x:row r="3740">
      <x:c r="A3740" s="137" t="str">
        <x:v>SA-137-V1</x:v>
      </x:c>
      <x:c r="B3740" s="137" t="str">
        <x:v>Schüssel</x:v>
      </x:c>
      <x:c r="C3740" s="137" t="str">
        <x:v>equipment</x:v>
      </x:c>
      <x:c r="D3740" s="138" t="str">
        <x:v>steps_and_existing_data</x:v>
      </x:c>
      <x:c r="E3740" s="139" t="n">
        <x:v>0.88</x:v>
      </x:c>
    </x:row>
    <x:row r="3741">
      <x:c r="A3741" s="137" t="str">
        <x:v>SA-137-V1</x:v>
      </x:c>
      <x:c r="B3741" s="137" t="str">
        <x:v>Topf</x:v>
      </x:c>
      <x:c r="C3741" s="137" t="str">
        <x:v>equipment</x:v>
      </x:c>
      <x:c r="D3741" s="138" t="str">
        <x:v>steps_and_existing_data</x:v>
      </x:c>
      <x:c r="E3741" s="139" t="n">
        <x:v>0.88</x:v>
      </x:c>
    </x:row>
    <x:row r="3742">
      <x:c r="A3742" s="137" t="str">
        <x:v>SA-137-V1</x:v>
      </x:c>
      <x:c r="B3742" s="137" t="str">
        <x:v>Pfanne</x:v>
      </x:c>
      <x:c r="C3742" s="137" t="str">
        <x:v>equipment</x:v>
      </x:c>
      <x:c r="D3742" s="138" t="str">
        <x:v>steps_and_existing_data</x:v>
      </x:c>
      <x:c r="E3742" s="139" t="n">
        <x:v>0.88</x:v>
      </x:c>
    </x:row>
    <x:row r="3743">
      <x:c r="A3743" s="137" t="str">
        <x:v>SA-137-V1</x:v>
      </x:c>
      <x:c r="B3743" s="137" t="str">
        <x:v>einfach</x:v>
      </x:c>
      <x:c r="C3743" s="137" t="str">
        <x:v>difficulty</x:v>
      </x:c>
      <x:c r="D3743" s="138" t="str">
        <x:v>existing_value</x:v>
      </x:c>
      <x:c r="E3743" s="139" t="n">
        <x:v>0.95</x:v>
      </x:c>
    </x:row>
    <x:row r="3744">
      <x:c r="A3744" s="137" t="str">
        <x:v>SA-137-V1</x:v>
      </x:c>
      <x:c r="B3744" s="137" t="str">
        <x:v>sehr schnell</x:v>
      </x:c>
      <x:c r="C3744" s="137" t="str">
        <x:v>time</x:v>
      </x:c>
      <x:c r="D3744" s="138" t="str">
        <x:v>total_time</x:v>
      </x:c>
      <x:c r="E3744" s="139" t="n">
        <x:v>1</x:v>
      </x:c>
    </x:row>
    <x:row r="3745">
      <x:c r="A3745" s="137" t="str">
        <x:v>SA-137-V1</x:v>
      </x:c>
      <x:c r="B3745" s="137" t="str">
        <x:v>mittel</x:v>
      </x:c>
      <x:c r="C3745" s="137" t="str">
        <x:v>cost</x:v>
      </x:c>
      <x:c r="D3745" s="138" t="str">
        <x:v>cost_per_serving</x:v>
      </x:c>
      <x:c r="E3745" s="139" t="n">
        <x:v>1</x:v>
      </x:c>
    </x:row>
    <x:row r="3746">
      <x:c r="A3746" s="137" t="str">
        <x:v>SA-138-V1</x:v>
      </x:c>
      <x:c r="B3746" s="137" t="str">
        <x:v>vegan</x:v>
      </x:c>
      <x:c r="C3746" s="137" t="str">
        <x:v>diet</x:v>
      </x:c>
      <x:c r="D3746" s="138" t="str">
        <x:v>ingredients</x:v>
      </x:c>
      <x:c r="E3746" s="139" t="n">
        <x:v>0.96</x:v>
      </x:c>
    </x:row>
    <x:row r="3747">
      <x:c r="A3747" s="137" t="str">
        <x:v>SA-138-V1</x:v>
      </x:c>
      <x:c r="B3747" s="137" t="str">
        <x:v>nach Zutaten halal-kompatibel</x:v>
      </x:c>
      <x:c r="C3747" s="137" t="str">
        <x:v>halal</x:v>
      </x:c>
      <x:c r="D3747" s="138" t="str">
        <x:v>ingredients</x:v>
      </x:c>
      <x:c r="E3747" s="139" t="n">
        <x:v>0.94</x:v>
      </x:c>
    </x:row>
    <x:row r="3748">
      <x:c r="A3748" s="137" t="str">
        <x:v>SA-138-V1</x:v>
      </x:c>
      <x:c r="B3748" s="137" t="str">
        <x:v>glutenfrei bei zertifizierter Produktwahl</x:v>
      </x:c>
      <x:c r="C3748" s="137" t="str">
        <x:v>compatibility</x:v>
      </x:c>
      <x:c r="D3748" s="138" t="str">
        <x:v>ingredients</x:v>
      </x:c>
      <x:c r="E3748" s="139" t="n">
        <x:v>0.9</x:v>
      </x:c>
    </x:row>
    <x:row r="3749">
      <x:c r="A3749" s="137" t="str">
        <x:v>SA-138-V1</x:v>
      </x:c>
      <x:c r="B3749" s="137" t="str">
        <x:v>laktosefrei nach Zutaten</x:v>
      </x:c>
      <x:c r="C3749" s="137" t="str">
        <x:v>compatibility</x:v>
      </x:c>
      <x:c r="D3749" s="138" t="str">
        <x:v>ingredients</x:v>
      </x:c>
      <x:c r="E3749" s="139" t="n">
        <x:v>0.9</x:v>
      </x:c>
    </x:row>
    <x:row r="3750">
      <x:c r="A3750" s="137" t="str">
        <x:v>SA-138-V1</x:v>
      </x:c>
      <x:c r="B3750" s="137" t="str">
        <x:v>nussfrei nach Zutaten</x:v>
      </x:c>
      <x:c r="C3750" s="137" t="str">
        <x:v>compatibility</x:v>
      </x:c>
      <x:c r="D3750" s="138" t="str">
        <x:v>ingredients</x:v>
      </x:c>
      <x:c r="E3750" s="139" t="n">
        <x:v>0.9</x:v>
      </x:c>
    </x:row>
    <x:row r="3751">
      <x:c r="A3751" s="137" t="str">
        <x:v>SA-138-V1</x:v>
      </x:c>
      <x:c r="B3751" s="137" t="str">
        <x:v>eifrei nach Zutaten</x:v>
      </x:c>
      <x:c r="C3751" s="137" t="str">
        <x:v>compatibility</x:v>
      </x:c>
      <x:c r="D3751" s="138" t="str">
        <x:v>ingredients</x:v>
      </x:c>
      <x:c r="E3751" s="139" t="n">
        <x:v>0.9</x:v>
      </x:c>
    </x:row>
    <x:row r="3752">
      <x:c r="A3752" s="137" t="str">
        <x:v>SA-138-V1</x:v>
      </x:c>
      <x:c r="B3752" s="137" t="str">
        <x:v>sojafrei nach Zutaten</x:v>
      </x:c>
      <x:c r="C3752" s="137" t="str">
        <x:v>compatibility</x:v>
      </x:c>
      <x:c r="D3752" s="138" t="str">
        <x:v>ingredients</x:v>
      </x:c>
      <x:c r="E3752" s="139" t="n">
        <x:v>0.9</x:v>
      </x:c>
    </x:row>
    <x:row r="3753">
      <x:c r="A3753" s="137" t="str">
        <x:v>SA-138-V1</x:v>
      </x:c>
      <x:c r="B3753" s="137" t="str">
        <x:v>ballaststoffreich</x:v>
      </x:c>
      <x:c r="C3753" s="137" t="str">
        <x:v>nutrition</x:v>
      </x:c>
      <x:c r="D3753" s="138" t="str">
        <x:v>macros</x:v>
      </x:c>
      <x:c r="E3753" s="139" t="n">
        <x:v>0.9</x:v>
      </x:c>
    </x:row>
    <x:row r="3754">
      <x:c r="A3754" s="137" t="str">
        <x:v>SA-138-V1</x:v>
      </x:c>
      <x:c r="B3754" s="137" t="str">
        <x:v>leicht</x:v>
      </x:c>
      <x:c r="C3754" s="137" t="str">
        <x:v>nutrition</x:v>
      </x:c>
      <x:c r="D3754" s="138" t="str">
        <x:v>macros</x:v>
      </x:c>
      <x:c r="E3754" s="139" t="n">
        <x:v>0.9</x:v>
      </x:c>
    </x:row>
    <x:row r="3755">
      <x:c r="A3755" s="137" t="str">
        <x:v>SA-138-V1</x:v>
      </x:c>
      <x:c r="B3755" s="137" t="str">
        <x:v>Hauptmahlzeit</x:v>
      </x:c>
      <x:c r="C3755" s="137" t="str">
        <x:v>meal_role</x:v>
      </x:c>
      <x:c r="D3755" s="138" t="str">
        <x:v>editorial_rule</x:v>
      </x:c>
      <x:c r="E3755" s="139" t="n">
        <x:v>0.93</x:v>
      </x:c>
    </x:row>
    <x:row r="3756">
      <x:c r="A3756" s="137" t="str">
        <x:v>SA-138-V1</x:v>
      </x:c>
      <x:c r="B3756" s="137" t="str">
        <x:v>Salat</x:v>
      </x:c>
      <x:c r="C3756" s="137" t="str">
        <x:v>dish_type</x:v>
      </x:c>
      <x:c r="D3756" s="138" t="str">
        <x:v>editorial_rule</x:v>
      </x:c>
      <x:c r="E3756" s="139" t="n">
        <x:v>0.9</x:v>
      </x:c>
    </x:row>
    <x:row r="3757">
      <x:c r="A3757" s="137" t="str">
        <x:v>SA-138-V1</x:v>
      </x:c>
      <x:c r="B3757" s="137" t="str">
        <x:v>kalt essbar</x:v>
      </x:c>
      <x:c r="C3757" s="137" t="str">
        <x:v>use_case</x:v>
      </x:c>
      <x:c r="D3757" s="138" t="str">
        <x:v>recipe_properties</x:v>
      </x:c>
      <x:c r="E3757" s="139" t="n">
        <x:v>0.88</x:v>
      </x:c>
    </x:row>
    <x:row r="3758">
      <x:c r="A3758" s="137" t="str">
        <x:v>SA-138-V1</x:v>
      </x:c>
      <x:c r="B3758" s="137" t="str">
        <x:v>transportierbar</x:v>
      </x:c>
      <x:c r="C3758" s="137" t="str">
        <x:v>use_case</x:v>
      </x:c>
      <x:c r="D3758" s="138" t="str">
        <x:v>recipe_properties</x:v>
      </x:c>
      <x:c r="E3758" s="139" t="n">
        <x:v>0.88</x:v>
      </x:c>
    </x:row>
    <x:row r="3759">
      <x:c r="A3759" s="137" t="str">
        <x:v>SA-138-V1</x:v>
      </x:c>
      <x:c r="B3759" s="137" t="str">
        <x:v>abwechslungsreich</x:v>
      </x:c>
      <x:c r="C3759" s="137" t="str">
        <x:v>novelty</x:v>
      </x:c>
      <x:c r="D3759" s="138" t="str">
        <x:v>editorial_rule</x:v>
      </x:c>
      <x:c r="E3759" s="139" t="n">
        <x:v>0.78</x:v>
      </x:c>
    </x:row>
    <x:row r="3760">
      <x:c r="A3760" s="137" t="str">
        <x:v>SA-138-V1</x:v>
      </x:c>
      <x:c r="B3760" s="137" t="str">
        <x:v>großer Supermarkt empfohlen</x:v>
      </x:c>
      <x:c r="C3760" s="137" t="str">
        <x:v>availability</x:v>
      </x:c>
      <x:c r="D3760" s="138" t="str">
        <x:v>ingredient_rule</x:v>
      </x:c>
      <x:c r="E3760" s="139" t="n">
        <x:v>0.78</x:v>
      </x:c>
    </x:row>
    <x:row r="3761">
      <x:c r="A3761" s="137" t="str">
        <x:v>SA-138-V1</x:v>
      </x:c>
      <x:c r="B3761" s="137" t="str">
        <x:v>Nahost inspiriert</x:v>
      </x:c>
      <x:c r="C3761" s="137" t="str">
        <x:v>region</x:v>
      </x:c>
      <x:c r="D3761" s="138" t="str">
        <x:v>editorial_rule</x:v>
      </x:c>
      <x:c r="E3761" s="139" t="n">
        <x:v>0.78</x:v>
      </x:c>
    </x:row>
    <x:row r="3762">
      <x:c r="A3762" s="137" t="str">
        <x:v>SA-138-V1</x:v>
      </x:c>
      <x:c r="B3762" s="137" t="str">
        <x:v>frisch</x:v>
      </x:c>
      <x:c r="C3762" s="137" t="str">
        <x:v>flavor</x:v>
      </x:c>
      <x:c r="D3762" s="138" t="str">
        <x:v>ingredient_rule</x:v>
      </x:c>
      <x:c r="E3762" s="139" t="n">
        <x:v>0.8</x:v>
      </x:c>
    </x:row>
    <x:row r="3763">
      <x:c r="A3763" s="137" t="str">
        <x:v>SA-138-V1</x:v>
      </x:c>
      <x:c r="B3763" s="137" t="str">
        <x:v>würzig</x:v>
      </x:c>
      <x:c r="C3763" s="137" t="str">
        <x:v>flavor</x:v>
      </x:c>
      <x:c r="D3763" s="138" t="str">
        <x:v>ingredient_rule</x:v>
      </x:c>
      <x:c r="E3763" s="139" t="n">
        <x:v>0.8</x:v>
      </x:c>
    </x:row>
    <x:row r="3764">
      <x:c r="A3764" s="137" t="str">
        <x:v>SA-138-V1</x:v>
      </x:c>
      <x:c r="B3764" s="137" t="str">
        <x:v>säuerlich</x:v>
      </x:c>
      <x:c r="C3764" s="137" t="str">
        <x:v>flavor</x:v>
      </x:c>
      <x:c r="D3764" s="138" t="str">
        <x:v>ingredient_rule</x:v>
      </x:c>
      <x:c r="E3764" s="139" t="n">
        <x:v>0.8</x:v>
      </x:c>
    </x:row>
    <x:row r="3765">
      <x:c r="A3765" s="137" t="str">
        <x:v>SA-138-V1</x:v>
      </x:c>
      <x:c r="B3765" s="137" t="str">
        <x:v>mild</x:v>
      </x:c>
      <x:c r="C3765" s="137" t="str">
        <x:v>spice</x:v>
      </x:c>
      <x:c r="D3765" s="138" t="str">
        <x:v>ingredient_rule</x:v>
      </x:c>
      <x:c r="E3765" s="139" t="n">
        <x:v>0.85</x:v>
      </x:c>
    </x:row>
    <x:row r="3766">
      <x:c r="A3766" s="137" t="str">
        <x:v>SA-138-V1</x:v>
      </x:c>
      <x:c r="B3766" s="137" t="str">
        <x:v>ganzjährig</x:v>
      </x:c>
      <x:c r="C3766" s="137" t="str">
        <x:v>season</x:v>
      </x:c>
      <x:c r="D3766" s="138" t="str">
        <x:v>editorial_rule</x:v>
      </x:c>
      <x:c r="E3766" s="139" t="n">
        <x:v>0.72</x:v>
      </x:c>
    </x:row>
    <x:row r="3767">
      <x:c r="A3767" s="137" t="str">
        <x:v>SA-138-V1</x:v>
      </x:c>
      <x:c r="B3767" s="137" t="str">
        <x:v>kalt</x:v>
      </x:c>
      <x:c r="C3767" s="137" t="str">
        <x:v>temperature</x:v>
      </x:c>
      <x:c r="D3767" s="138" t="str">
        <x:v>recipe_properties</x:v>
      </x:c>
      <x:c r="E3767" s="139" t="n">
        <x:v>0.9</x:v>
      </x:c>
    </x:row>
    <x:row r="3768">
      <x:c r="A3768" s="137" t="str">
        <x:v>SA-138-V1</x:v>
      </x:c>
      <x:c r="B3768" s="137" t="str">
        <x:v>Schüssel</x:v>
      </x:c>
      <x:c r="C3768" s="137" t="str">
        <x:v>equipment</x:v>
      </x:c>
      <x:c r="D3768" s="138" t="str">
        <x:v>steps_and_existing_data</x:v>
      </x:c>
      <x:c r="E3768" s="139" t="n">
        <x:v>0.88</x:v>
      </x:c>
    </x:row>
    <x:row r="3769">
      <x:c r="A3769" s="137" t="str">
        <x:v>SA-138-V1</x:v>
      </x:c>
      <x:c r="B3769" s="137" t="str">
        <x:v>Backofen</x:v>
      </x:c>
      <x:c r="C3769" s="137" t="str">
        <x:v>equipment</x:v>
      </x:c>
      <x:c r="D3769" s="138" t="str">
        <x:v>steps_and_existing_data</x:v>
      </x:c>
      <x:c r="E3769" s="139" t="n">
        <x:v>0.88</x:v>
      </x:c>
    </x:row>
    <x:row r="3770">
      <x:c r="A3770" s="137" t="str">
        <x:v>SA-138-V1</x:v>
      </x:c>
      <x:c r="B3770" s="137" t="str">
        <x:v>Mixer/Pürierstab</x:v>
      </x:c>
      <x:c r="C3770" s="137" t="str">
        <x:v>equipment</x:v>
      </x:c>
      <x:c r="D3770" s="138" t="str">
        <x:v>steps_and_existing_data</x:v>
      </x:c>
      <x:c r="E3770" s="139" t="n">
        <x:v>0.88</x:v>
      </x:c>
    </x:row>
    <x:row r="3771">
      <x:c r="A3771" s="137" t="str">
        <x:v>SA-138-V1</x:v>
      </x:c>
      <x:c r="B3771" s="137" t="str">
        <x:v>anspruchsvoll</x:v>
      </x:c>
      <x:c r="C3771" s="137" t="str">
        <x:v>difficulty</x:v>
      </x:c>
      <x:c r="D3771" s="138" t="str">
        <x:v>existing_value</x:v>
      </x:c>
      <x:c r="E3771" s="139" t="n">
        <x:v>0.95</x:v>
      </x:c>
    </x:row>
    <x:row r="3772">
      <x:c r="A3772" s="137" t="str">
        <x:v>SA-138-V1</x:v>
      </x:c>
      <x:c r="B3772" s="137" t="str">
        <x:v>mittel</x:v>
      </x:c>
      <x:c r="C3772" s="137" t="str">
        <x:v>time</x:v>
      </x:c>
      <x:c r="D3772" s="138" t="str">
        <x:v>total_time</x:v>
      </x:c>
      <x:c r="E3772" s="139" t="n">
        <x:v>1</x:v>
      </x:c>
    </x:row>
    <x:row r="3773">
      <x:c r="A3773" s="137" t="str">
        <x:v>SA-138-V1</x:v>
      </x:c>
      <x:c r="B3773" s="137" t="str">
        <x:v>günstig</x:v>
      </x:c>
      <x:c r="C3773" s="137" t="str">
        <x:v>cost</x:v>
      </x:c>
      <x:c r="D3773" s="138" t="str">
        <x:v>cost_per_serving</x:v>
      </x:c>
      <x:c r="E3773" s="139" t="n">
        <x:v>1</x:v>
      </x:c>
    </x:row>
    <x:row r="3774">
      <x:c r="A3774" s="137" t="str">
        <x:v>SA-139-V1</x:v>
      </x:c>
      <x:c r="B3774" s="137" t="str">
        <x:v>pescetarisch</x:v>
      </x:c>
      <x:c r="C3774" s="137" t="str">
        <x:v>diet</x:v>
      </x:c>
      <x:c r="D3774" s="138" t="str">
        <x:v>ingredients</x:v>
      </x:c>
      <x:c r="E3774" s="139" t="n">
        <x:v>0.96</x:v>
      </x:c>
    </x:row>
    <x:row r="3775">
      <x:c r="A3775" s="137" t="str">
        <x:v>SA-139-V1</x:v>
      </x:c>
      <x:c r="B3775" s="137" t="str">
        <x:v>nach Zutaten halal-kompatibel</x:v>
      </x:c>
      <x:c r="C3775" s="137" t="str">
        <x:v>halal</x:v>
      </x:c>
      <x:c r="D3775" s="138" t="str">
        <x:v>ingredients</x:v>
      </x:c>
      <x:c r="E3775" s="139" t="n">
        <x:v>0.94</x:v>
      </x:c>
    </x:row>
    <x:row r="3776">
      <x:c r="A3776" s="137" t="str">
        <x:v>SA-139-V1</x:v>
      </x:c>
      <x:c r="B3776" s="137" t="str">
        <x:v>mit Austausch glutenfrei</x:v>
      </x:c>
      <x:c r="C3776" s="137" t="str">
        <x:v>compatibility</x:v>
      </x:c>
      <x:c r="D3776" s="138" t="str">
        <x:v>ingredients</x:v>
      </x:c>
      <x:c r="E3776" s="139" t="n">
        <x:v>0.9</x:v>
      </x:c>
    </x:row>
    <x:row r="3777">
      <x:c r="A3777" s="137" t="str">
        <x:v>SA-139-V1</x:v>
      </x:c>
      <x:c r="B3777" s="137" t="str">
        <x:v>laktosefrei nach Zutaten</x:v>
      </x:c>
      <x:c r="C3777" s="137" t="str">
        <x:v>compatibility</x:v>
      </x:c>
      <x:c r="D3777" s="138" t="str">
        <x:v>ingredients</x:v>
      </x:c>
      <x:c r="E3777" s="139" t="n">
        <x:v>0.9</x:v>
      </x:c>
    </x:row>
    <x:row r="3778">
      <x:c r="A3778" s="137" t="str">
        <x:v>SA-139-V1</x:v>
      </x:c>
      <x:c r="B3778" s="137" t="str">
        <x:v>enthält Nüsse/Erdnüsse</x:v>
      </x:c>
      <x:c r="C3778" s="137" t="str">
        <x:v>compatibility</x:v>
      </x:c>
      <x:c r="D3778" s="138" t="str">
        <x:v>ingredients</x:v>
      </x:c>
      <x:c r="E3778" s="139" t="n">
        <x:v>0.9</x:v>
      </x:c>
    </x:row>
    <x:row r="3779">
      <x:c r="A3779" s="137" t="str">
        <x:v>SA-139-V1</x:v>
      </x:c>
      <x:c r="B3779" s="137" t="str">
        <x:v>eifrei nach Zutaten</x:v>
      </x:c>
      <x:c r="C3779" s="137" t="str">
        <x:v>compatibility</x:v>
      </x:c>
      <x:c r="D3779" s="138" t="str">
        <x:v>ingredients</x:v>
      </x:c>
      <x:c r="E3779" s="139" t="n">
        <x:v>0.9</x:v>
      </x:c>
    </x:row>
    <x:row r="3780">
      <x:c r="A3780" s="137" t="str">
        <x:v>SA-139-V1</x:v>
      </x:c>
      <x:c r="B3780" s="137" t="str">
        <x:v>sojafrei nach Zutaten</x:v>
      </x:c>
      <x:c r="C3780" s="137" t="str">
        <x:v>compatibility</x:v>
      </x:c>
      <x:c r="D3780" s="138" t="str">
        <x:v>ingredients</x:v>
      </x:c>
      <x:c r="E3780" s="139" t="n">
        <x:v>0.9</x:v>
      </x:c>
    </x:row>
    <x:row r="3781">
      <x:c r="A3781" s="137" t="str">
        <x:v>SA-139-V1</x:v>
      </x:c>
      <x:c r="B3781" s="137" t="str">
        <x:v>ballaststoffreich</x:v>
      </x:c>
      <x:c r="C3781" s="137" t="str">
        <x:v>nutrition</x:v>
      </x:c>
      <x:c r="D3781" s="138" t="str">
        <x:v>macros</x:v>
      </x:c>
      <x:c r="E3781" s="139" t="n">
        <x:v>0.9</x:v>
      </x:c>
    </x:row>
    <x:row r="3782">
      <x:c r="A3782" s="137" t="str">
        <x:v>SA-139-V1</x:v>
      </x:c>
      <x:c r="B3782" s="137" t="str">
        <x:v>leicht</x:v>
      </x:c>
      <x:c r="C3782" s="137" t="str">
        <x:v>nutrition</x:v>
      </x:c>
      <x:c r="D3782" s="138" t="str">
        <x:v>macros</x:v>
      </x:c>
      <x:c r="E3782" s="139" t="n">
        <x:v>0.9</x:v>
      </x:c>
    </x:row>
    <x:row r="3783">
      <x:c r="A3783" s="137" t="str">
        <x:v>SA-139-V1</x:v>
      </x:c>
      <x:c r="B3783" s="137" t="str">
        <x:v>Hauptmahlzeit</x:v>
      </x:c>
      <x:c r="C3783" s="137" t="str">
        <x:v>meal_role</x:v>
      </x:c>
      <x:c r="D3783" s="138" t="str">
        <x:v>editorial_rule</x:v>
      </x:c>
      <x:c r="E3783" s="139" t="n">
        <x:v>0.93</x:v>
      </x:c>
    </x:row>
    <x:row r="3784">
      <x:c r="A3784" s="137" t="str">
        <x:v>SA-139-V1</x:v>
      </x:c>
      <x:c r="B3784" s="137" t="str">
        <x:v>Salat</x:v>
      </x:c>
      <x:c r="C3784" s="137" t="str">
        <x:v>dish_type</x:v>
      </x:c>
      <x:c r="D3784" s="138" t="str">
        <x:v>editorial_rule</x:v>
      </x:c>
      <x:c r="E3784" s="139" t="n">
        <x:v>0.9</x:v>
      </x:c>
    </x:row>
    <x:row r="3785">
      <x:c r="A3785" s="137" t="str">
        <x:v>SA-139-V1</x:v>
      </x:c>
      <x:c r="B3785" s="137" t="str">
        <x:v>kalt essbar</x:v>
      </x:c>
      <x:c r="C3785" s="137" t="str">
        <x:v>use_case</x:v>
      </x:c>
      <x:c r="D3785" s="138" t="str">
        <x:v>recipe_properties</x:v>
      </x:c>
      <x:c r="E3785" s="139" t="n">
        <x:v>0.88</x:v>
      </x:c>
    </x:row>
    <x:row r="3786">
      <x:c r="A3786" s="137" t="str">
        <x:v>SA-139-V1</x:v>
      </x:c>
      <x:c r="B3786" s="137" t="str">
        <x:v>transportierbar</x:v>
      </x:c>
      <x:c r="C3786" s="137" t="str">
        <x:v>use_case</x:v>
      </x:c>
      <x:c r="D3786" s="138" t="str">
        <x:v>recipe_properties</x:v>
      </x:c>
      <x:c r="E3786" s="139" t="n">
        <x:v>0.88</x:v>
      </x:c>
    </x:row>
    <x:row r="3787">
      <x:c r="A3787" s="137" t="str">
        <x:v>SA-139-V1</x:v>
      </x:c>
      <x:c r="B3787" s="137" t="str">
        <x:v>vertraut</x:v>
      </x:c>
      <x:c r="C3787" s="137" t="str">
        <x:v>novelty</x:v>
      </x:c>
      <x:c r="D3787" s="138" t="str">
        <x:v>editorial_rule</x:v>
      </x:c>
      <x:c r="E3787" s="139" t="n">
        <x:v>0.78</x:v>
      </x:c>
    </x:row>
    <x:row r="3788">
      <x:c r="A3788" s="137" t="str">
        <x:v>SA-139-V1</x:v>
      </x:c>
      <x:c r="B3788" s="137" t="str">
        <x:v>normaler Supermarkt</x:v>
      </x:c>
      <x:c r="C3788" s="137" t="str">
        <x:v>availability</x:v>
      </x:c>
      <x:c r="D3788" s="138" t="str">
        <x:v>ingredient_rule</x:v>
      </x:c>
      <x:c r="E3788" s="139" t="n">
        <x:v>0.78</x:v>
      </x:c>
    </x:row>
    <x:row r="3789">
      <x:c r="A3789" s="137" t="str">
        <x:v>SA-139-V1</x:v>
      </x:c>
      <x:c r="B3789" s="137" t="str">
        <x:v>international/modern</x:v>
      </x:c>
      <x:c r="C3789" s="137" t="str">
        <x:v>region</x:v>
      </x:c>
      <x:c r="D3789" s="138" t="str">
        <x:v>editorial_rule</x:v>
      </x:c>
      <x:c r="E3789" s="139" t="n">
        <x:v>0.78</x:v>
      </x:c>
    </x:row>
    <x:row r="3790">
      <x:c r="A3790" s="137" t="str">
        <x:v>SA-139-V1</x:v>
      </x:c>
      <x:c r="B3790" s="137" t="str">
        <x:v>frisch</x:v>
      </x:c>
      <x:c r="C3790" s="137" t="str">
        <x:v>flavor</x:v>
      </x:c>
      <x:c r="D3790" s="138" t="str">
        <x:v>ingredient_rule</x:v>
      </x:c>
      <x:c r="E3790" s="139" t="n">
        <x:v>0.8</x:v>
      </x:c>
    </x:row>
    <x:row r="3791">
      <x:c r="A3791" s="137" t="str">
        <x:v>SA-139-V1</x:v>
      </x:c>
      <x:c r="B3791" s="137" t="str">
        <x:v>säuerlich</x:v>
      </x:c>
      <x:c r="C3791" s="137" t="str">
        <x:v>flavor</x:v>
      </x:c>
      <x:c r="D3791" s="138" t="str">
        <x:v>ingredient_rule</x:v>
      </x:c>
      <x:c r="E3791" s="139" t="n">
        <x:v>0.8</x:v>
      </x:c>
    </x:row>
    <x:row r="3792">
      <x:c r="A3792" s="137" t="str">
        <x:v>SA-139-V1</x:v>
      </x:c>
      <x:c r="B3792" s="137" t="str">
        <x:v>mild</x:v>
      </x:c>
      <x:c r="C3792" s="137" t="str">
        <x:v>spice</x:v>
      </x:c>
      <x:c r="D3792" s="138" t="str">
        <x:v>ingredient_rule</x:v>
      </x:c>
      <x:c r="E3792" s="139" t="n">
        <x:v>0.85</x:v>
      </x:c>
    </x:row>
    <x:row r="3793">
      <x:c r="A3793" s="137" t="str">
        <x:v>SA-139-V1</x:v>
      </x:c>
      <x:c r="B3793" s="137" t="str">
        <x:v>Sommer</x:v>
      </x:c>
      <x:c r="C3793" s="137" t="str">
        <x:v>season</x:v>
      </x:c>
      <x:c r="D3793" s="138" t="str">
        <x:v>editorial_rule</x:v>
      </x:c>
      <x:c r="E3793" s="139" t="n">
        <x:v>0.72</x:v>
      </x:c>
    </x:row>
    <x:row r="3794">
      <x:c r="A3794" s="137" t="str">
        <x:v>SA-139-V1</x:v>
      </x:c>
      <x:c r="B3794" s="137" t="str">
        <x:v>kalt</x:v>
      </x:c>
      <x:c r="C3794" s="137" t="str">
        <x:v>temperature</x:v>
      </x:c>
      <x:c r="D3794" s="138" t="str">
        <x:v>recipe_properties</x:v>
      </x:c>
      <x:c r="E3794" s="139" t="n">
        <x:v>0.9</x:v>
      </x:c>
    </x:row>
    <x:row r="3795">
      <x:c r="A3795" s="137" t="str">
        <x:v>SA-139-V1</x:v>
      </x:c>
      <x:c r="B3795" s="137" t="str">
        <x:v>Schüssel</x:v>
      </x:c>
      <x:c r="C3795" s="137" t="str">
        <x:v>equipment</x:v>
      </x:c>
      <x:c r="D3795" s="138" t="str">
        <x:v>steps_and_existing_data</x:v>
      </x:c>
      <x:c r="E3795" s="139" t="n">
        <x:v>0.88</x:v>
      </x:c>
    </x:row>
    <x:row r="3796">
      <x:c r="A3796" s="137" t="str">
        <x:v>SA-139-V1</x:v>
      </x:c>
      <x:c r="B3796" s="137" t="str">
        <x:v>einfach</x:v>
      </x:c>
      <x:c r="C3796" s="137" t="str">
        <x:v>difficulty</x:v>
      </x:c>
      <x:c r="D3796" s="138" t="str">
        <x:v>existing_value</x:v>
      </x:c>
      <x:c r="E3796" s="139" t="n">
        <x:v>0.95</x:v>
      </x:c>
    </x:row>
    <x:row r="3797">
      <x:c r="A3797" s="137" t="str">
        <x:v>SA-139-V1</x:v>
      </x:c>
      <x:c r="B3797" s="137" t="str">
        <x:v>schnell</x:v>
      </x:c>
      <x:c r="C3797" s="137" t="str">
        <x:v>time</x:v>
      </x:c>
      <x:c r="D3797" s="138" t="str">
        <x:v>total_time</x:v>
      </x:c>
      <x:c r="E3797" s="139" t="n">
        <x:v>1</x:v>
      </x:c>
    </x:row>
    <x:row r="3798">
      <x:c r="A3798" s="137" t="str">
        <x:v>SA-139-V1</x:v>
      </x:c>
      <x:c r="B3798" s="137" t="str">
        <x:v>günstig</x:v>
      </x:c>
      <x:c r="C3798" s="137" t="str">
        <x:v>cost</x:v>
      </x:c>
      <x:c r="D3798" s="138" t="str">
        <x:v>cost_per_serving</x:v>
      </x:c>
      <x:c r="E3798" s="139" t="n">
        <x:v>1</x:v>
      </x:c>
    </x:row>
    <x:row r="3799">
      <x:c r="A3799" s="137" t="str">
        <x:v>SA-140-V1</x:v>
      </x:c>
      <x:c r="B3799" s="137" t="str">
        <x:v>vegan</x:v>
      </x:c>
      <x:c r="C3799" s="137" t="str">
        <x:v>diet</x:v>
      </x:c>
      <x:c r="D3799" s="138" t="str">
        <x:v>ingredients</x:v>
      </x:c>
      <x:c r="E3799" s="139" t="n">
        <x:v>0.96</x:v>
      </x:c>
    </x:row>
    <x:row r="3800">
      <x:c r="A3800" s="137" t="str">
        <x:v>SA-140-V1</x:v>
      </x:c>
      <x:c r="B3800" s="137" t="str">
        <x:v>nach Zutaten halal-kompatibel</x:v>
      </x:c>
      <x:c r="C3800" s="137" t="str">
        <x:v>halal</x:v>
      </x:c>
      <x:c r="D3800" s="138" t="str">
        <x:v>ingredients</x:v>
      </x:c>
      <x:c r="E3800" s="139" t="n">
        <x:v>0.94</x:v>
      </x:c>
    </x:row>
    <x:row r="3801">
      <x:c r="A3801" s="137" t="str">
        <x:v>SA-140-V1</x:v>
      </x:c>
      <x:c r="B3801" s="137" t="str">
        <x:v>glutenfrei nach Zutaten</x:v>
      </x:c>
      <x:c r="C3801" s="137" t="str">
        <x:v>compatibility</x:v>
      </x:c>
      <x:c r="D3801" s="138" t="str">
        <x:v>ingredients</x:v>
      </x:c>
      <x:c r="E3801" s="139" t="n">
        <x:v>0.9</x:v>
      </x:c>
    </x:row>
    <x:row r="3802">
      <x:c r="A3802" s="137" t="str">
        <x:v>SA-140-V1</x:v>
      </x:c>
      <x:c r="B3802" s="137" t="str">
        <x:v>mit laktosefreien Produkten</x:v>
      </x:c>
      <x:c r="C3802" s="137" t="str">
        <x:v>compatibility</x:v>
      </x:c>
      <x:c r="D3802" s="138" t="str">
        <x:v>ingredients</x:v>
      </x:c>
      <x:c r="E3802" s="139" t="n">
        <x:v>0.9</x:v>
      </x:c>
    </x:row>
    <x:row r="3803">
      <x:c r="A3803" s="137" t="str">
        <x:v>SA-140-V1</x:v>
      </x:c>
      <x:c r="B3803" s="137" t="str">
        <x:v>nussfrei nach Zutaten</x:v>
      </x:c>
      <x:c r="C3803" s="137" t="str">
        <x:v>compatibility</x:v>
      </x:c>
      <x:c r="D3803" s="138" t="str">
        <x:v>ingredients</x:v>
      </x:c>
      <x:c r="E3803" s="139" t="n">
        <x:v>0.9</x:v>
      </x:c>
    </x:row>
    <x:row r="3804">
      <x:c r="A3804" s="137" t="str">
        <x:v>SA-140-V1</x:v>
      </x:c>
      <x:c r="B3804" s="137" t="str">
        <x:v>eifrei nach Zutaten</x:v>
      </x:c>
      <x:c r="C3804" s="137" t="str">
        <x:v>compatibility</x:v>
      </x:c>
      <x:c r="D3804" s="138" t="str">
        <x:v>ingredients</x:v>
      </x:c>
      <x:c r="E3804" s="139" t="n">
        <x:v>0.9</x:v>
      </x:c>
    </x:row>
    <x:row r="3805">
      <x:c r="A3805" s="137" t="str">
        <x:v>SA-140-V1</x:v>
      </x:c>
      <x:c r="B3805" s="137" t="str">
        <x:v>sojafrei nach Zutaten</x:v>
      </x:c>
      <x:c r="C3805" s="137" t="str">
        <x:v>compatibility</x:v>
      </x:c>
      <x:c r="D3805" s="138" t="str">
        <x:v>ingredients</x:v>
      </x:c>
      <x:c r="E3805" s="139" t="n">
        <x:v>0.9</x:v>
      </x:c>
    </x:row>
    <x:row r="3806">
      <x:c r="A3806" s="137" t="str">
        <x:v>SA-140-V1</x:v>
      </x:c>
      <x:c r="B3806" s="137" t="str">
        <x:v>leicht</x:v>
      </x:c>
      <x:c r="C3806" s="137" t="str">
        <x:v>nutrition</x:v>
      </x:c>
      <x:c r="D3806" s="138" t="str">
        <x:v>macros</x:v>
      </x:c>
      <x:c r="E3806" s="139" t="n">
        <x:v>0.9</x:v>
      </x:c>
    </x:row>
    <x:row r="3807">
      <x:c r="A3807" s="137" t="str">
        <x:v>SA-140-V1</x:v>
      </x:c>
      <x:c r="B3807" s="137" t="str">
        <x:v>leichte Mahlzeit</x:v>
      </x:c>
      <x:c r="C3807" s="137" t="str">
        <x:v>meal_role</x:v>
      </x:c>
      <x:c r="D3807" s="138" t="str">
        <x:v>editorial_rule</x:v>
      </x:c>
      <x:c r="E3807" s="139" t="n">
        <x:v>0.93</x:v>
      </x:c>
    </x:row>
    <x:row r="3808">
      <x:c r="A3808" s="137" t="str">
        <x:v>SA-140-V1</x:v>
      </x:c>
      <x:c r="B3808" s="137" t="str">
        <x:v>Salat</x:v>
      </x:c>
      <x:c r="C3808" s="137" t="str">
        <x:v>dish_type</x:v>
      </x:c>
      <x:c r="D3808" s="138" t="str">
        <x:v>editorial_rule</x:v>
      </x:c>
      <x:c r="E3808" s="139" t="n">
        <x:v>0.9</x:v>
      </x:c>
    </x:row>
    <x:row r="3809">
      <x:c r="A3809" s="137" t="str">
        <x:v>SA-140-V1</x:v>
      </x:c>
      <x:c r="B3809" s="137" t="str">
        <x:v>schnell</x:v>
      </x:c>
      <x:c r="C3809" s="137" t="str">
        <x:v>use_case</x:v>
      </x:c>
      <x:c r="D3809" s="138" t="str">
        <x:v>recipe_properties</x:v>
      </x:c>
      <x:c r="E3809" s="139" t="n">
        <x:v>0.88</x:v>
      </x:c>
    </x:row>
    <x:row r="3810">
      <x:c r="A3810" s="137" t="str">
        <x:v>SA-140-V1</x:v>
      </x:c>
      <x:c r="B3810" s="137" t="str">
        <x:v>kalt essbar</x:v>
      </x:c>
      <x:c r="C3810" s="137" t="str">
        <x:v>use_case</x:v>
      </x:c>
      <x:c r="D3810" s="138" t="str">
        <x:v>recipe_properties</x:v>
      </x:c>
      <x:c r="E3810" s="139" t="n">
        <x:v>0.88</x:v>
      </x:c>
    </x:row>
    <x:row r="3811">
      <x:c r="A3811" s="137" t="str">
        <x:v>SA-140-V1</x:v>
      </x:c>
      <x:c r="B3811" s="137" t="str">
        <x:v>transportierbar</x:v>
      </x:c>
      <x:c r="C3811" s="137" t="str">
        <x:v>use_case</x:v>
      </x:c>
      <x:c r="D3811" s="138" t="str">
        <x:v>recipe_properties</x:v>
      </x:c>
      <x:c r="E3811" s="139" t="n">
        <x:v>0.88</x:v>
      </x:c>
    </x:row>
    <x:row r="3812">
      <x:c r="A3812" s="137" t="str">
        <x:v>SA-140-V1</x:v>
      </x:c>
      <x:c r="B3812" s="137" t="str">
        <x:v>vertraut</x:v>
      </x:c>
      <x:c r="C3812" s="137" t="str">
        <x:v>novelty</x:v>
      </x:c>
      <x:c r="D3812" s="138" t="str">
        <x:v>editorial_rule</x:v>
      </x:c>
      <x:c r="E3812" s="139" t="n">
        <x:v>0.78</x:v>
      </x:c>
    </x:row>
    <x:row r="3813">
      <x:c r="A3813" s="137" t="str">
        <x:v>SA-140-V1</x:v>
      </x:c>
      <x:c r="B3813" s="137" t="str">
        <x:v>normaler Supermarkt</x:v>
      </x:c>
      <x:c r="C3813" s="137" t="str">
        <x:v>availability</x:v>
      </x:c>
      <x:c r="D3813" s="138" t="str">
        <x:v>ingredient_rule</x:v>
      </x:c>
      <x:c r="E3813" s="139" t="n">
        <x:v>0.78</x:v>
      </x:c>
    </x:row>
    <x:row r="3814">
      <x:c r="A3814" s="137" t="str">
        <x:v>SA-140-V1</x:v>
      </x:c>
      <x:c r="B3814" s="137" t="str">
        <x:v>international/modern</x:v>
      </x:c>
      <x:c r="C3814" s="137" t="str">
        <x:v>region</x:v>
      </x:c>
      <x:c r="D3814" s="138" t="str">
        <x:v>editorial_rule</x:v>
      </x:c>
      <x:c r="E3814" s="139" t="n">
        <x:v>0.78</x:v>
      </x:c>
    </x:row>
    <x:row r="3815">
      <x:c r="A3815" s="137" t="str">
        <x:v>SA-140-V1</x:v>
      </x:c>
      <x:c r="B3815" s="137" t="str">
        <x:v>frisch</x:v>
      </x:c>
      <x:c r="C3815" s="137" t="str">
        <x:v>flavor</x:v>
      </x:c>
      <x:c r="D3815" s="138" t="str">
        <x:v>ingredient_rule</x:v>
      </x:c>
      <x:c r="E3815" s="139" t="n">
        <x:v>0.8</x:v>
      </x:c>
    </x:row>
    <x:row r="3816">
      <x:c r="A3816" s="137" t="str">
        <x:v>SA-140-V1</x:v>
      </x:c>
      <x:c r="B3816" s="137" t="str">
        <x:v>würzig</x:v>
      </x:c>
      <x:c r="C3816" s="137" t="str">
        <x:v>flavor</x:v>
      </x:c>
      <x:c r="D3816" s="138" t="str">
        <x:v>ingredient_rule</x:v>
      </x:c>
      <x:c r="E3816" s="139" t="n">
        <x:v>0.8</x:v>
      </x:c>
    </x:row>
    <x:row r="3817">
      <x:c r="A3817" s="137" t="str">
        <x:v>SA-140-V1</x:v>
      </x:c>
      <x:c r="B3817" s="137" t="str">
        <x:v>säuerlich</x:v>
      </x:c>
      <x:c r="C3817" s="137" t="str">
        <x:v>flavor</x:v>
      </x:c>
      <x:c r="D3817" s="138" t="str">
        <x:v>ingredient_rule</x:v>
      </x:c>
      <x:c r="E3817" s="139" t="n">
        <x:v>0.8</x:v>
      </x:c>
    </x:row>
    <x:row r="3818">
      <x:c r="A3818" s="137" t="str">
        <x:v>SA-140-V1</x:v>
      </x:c>
      <x:c r="B3818" s="137" t="str">
        <x:v>mild</x:v>
      </x:c>
      <x:c r="C3818" s="137" t="str">
        <x:v>spice</x:v>
      </x:c>
      <x:c r="D3818" s="138" t="str">
        <x:v>ingredient_rule</x:v>
      </x:c>
      <x:c r="E3818" s="139" t="n">
        <x:v>0.85</x:v>
      </x:c>
    </x:row>
    <x:row r="3819">
      <x:c r="A3819" s="137" t="str">
        <x:v>SA-140-V1</x:v>
      </x:c>
      <x:c r="B3819" s="137" t="str">
        <x:v>Sommer</x:v>
      </x:c>
      <x:c r="C3819" s="137" t="str">
        <x:v>season</x:v>
      </x:c>
      <x:c r="D3819" s="138" t="str">
        <x:v>editorial_rule</x:v>
      </x:c>
      <x:c r="E3819" s="139" t="n">
        <x:v>0.72</x:v>
      </x:c>
    </x:row>
    <x:row r="3820">
      <x:c r="A3820" s="137" t="str">
        <x:v>SA-140-V1</x:v>
      </x:c>
      <x:c r="B3820" s="137" t="str">
        <x:v>kalt</x:v>
      </x:c>
      <x:c r="C3820" s="137" t="str">
        <x:v>temperature</x:v>
      </x:c>
      <x:c r="D3820" s="138" t="str">
        <x:v>recipe_properties</x:v>
      </x:c>
      <x:c r="E3820" s="139" t="n">
        <x:v>0.9</x:v>
      </x:c>
    </x:row>
    <x:row r="3821">
      <x:c r="A3821" s="137" t="str">
        <x:v>SA-140-V1</x:v>
      </x:c>
      <x:c r="B3821" s="137" t="str">
        <x:v>Schüssel</x:v>
      </x:c>
      <x:c r="C3821" s="137" t="str">
        <x:v>equipment</x:v>
      </x:c>
      <x:c r="D3821" s="138" t="str">
        <x:v>steps_and_existing_data</x:v>
      </x:c>
      <x:c r="E3821" s="139" t="n">
        <x:v>0.88</x:v>
      </x:c>
    </x:row>
    <x:row r="3822">
      <x:c r="A3822" s="137" t="str">
        <x:v>SA-140-V1</x:v>
      </x:c>
      <x:c r="B3822" s="137" t="str">
        <x:v>einfach</x:v>
      </x:c>
      <x:c r="C3822" s="137" t="str">
        <x:v>difficulty</x:v>
      </x:c>
      <x:c r="D3822" s="138" t="str">
        <x:v>existing_value</x:v>
      </x:c>
      <x:c r="E3822" s="139" t="n">
        <x:v>0.95</x:v>
      </x:c>
    </x:row>
    <x:row r="3823">
      <x:c r="A3823" s="137" t="str">
        <x:v>SA-140-V1</x:v>
      </x:c>
      <x:c r="B3823" s="137" t="str">
        <x:v>sehr schnell</x:v>
      </x:c>
      <x:c r="C3823" s="137" t="str">
        <x:v>time</x:v>
      </x:c>
      <x:c r="D3823" s="138" t="str">
        <x:v>total_time</x:v>
      </x:c>
      <x:c r="E3823" s="139" t="n">
        <x:v>1</x:v>
      </x:c>
    </x:row>
    <x:row r="3824">
      <x:c r="A3824" s="137" t="str">
        <x:v>SA-140-V1</x:v>
      </x:c>
      <x:c r="B3824" s="137" t="str">
        <x:v>günstig</x:v>
      </x:c>
      <x:c r="C3824" s="137" t="str">
        <x:v>cost</x:v>
      </x:c>
      <x:c r="D3824" s="138" t="str">
        <x:v>cost_per_serving</x:v>
      </x:c>
      <x:c r="E3824" s="139" t="n">
        <x:v>1</x:v>
      </x:c>
    </x:row>
    <x:row r="3825">
      <x:c r="A3825" s="137" t="str">
        <x:v>SA-141-V1</x:v>
      </x:c>
      <x:c r="B3825" s="137" t="str">
        <x:v>pescetarisch</x:v>
      </x:c>
      <x:c r="C3825" s="137" t="str">
        <x:v>diet</x:v>
      </x:c>
      <x:c r="D3825" s="138" t="str">
        <x:v>ingredients</x:v>
      </x:c>
      <x:c r="E3825" s="139" t="n">
        <x:v>0.96</x:v>
      </x:c>
    </x:row>
    <x:row r="3826">
      <x:c r="A3826" s="137" t="str">
        <x:v>SA-141-V1</x:v>
      </x:c>
      <x:c r="B3826" s="137" t="str">
        <x:v>nach Zutaten halal-kompatibel</x:v>
      </x:c>
      <x:c r="C3826" s="137" t="str">
        <x:v>halal</x:v>
      </x:c>
      <x:c r="D3826" s="138" t="str">
        <x:v>ingredients</x:v>
      </x:c>
      <x:c r="E3826" s="139" t="n">
        <x:v>0.94</x:v>
      </x:c>
    </x:row>
    <x:row r="3827">
      <x:c r="A3827" s="137" t="str">
        <x:v>SA-141-V1</x:v>
      </x:c>
      <x:c r="B3827" s="137" t="str">
        <x:v>glutenfrei nach Zutaten</x:v>
      </x:c>
      <x:c r="C3827" s="137" t="str">
        <x:v>compatibility</x:v>
      </x:c>
      <x:c r="D3827" s="138" t="str">
        <x:v>ingredients</x:v>
      </x:c>
      <x:c r="E3827" s="139" t="n">
        <x:v>0.9</x:v>
      </x:c>
    </x:row>
    <x:row r="3828">
      <x:c r="A3828" s="137" t="str">
        <x:v>SA-141-V1</x:v>
      </x:c>
      <x:c r="B3828" s="137" t="str">
        <x:v>laktosefrei nach Zutaten</x:v>
      </x:c>
      <x:c r="C3828" s="137" t="str">
        <x:v>compatibility</x:v>
      </x:c>
      <x:c r="D3828" s="138" t="str">
        <x:v>ingredients</x:v>
      </x:c>
      <x:c r="E3828" s="139" t="n">
        <x:v>0.9</x:v>
      </x:c>
    </x:row>
    <x:row r="3829">
      <x:c r="A3829" s="137" t="str">
        <x:v>SA-141-V1</x:v>
      </x:c>
      <x:c r="B3829" s="137" t="str">
        <x:v>nussfrei nach Zutaten</x:v>
      </x:c>
      <x:c r="C3829" s="137" t="str">
        <x:v>compatibility</x:v>
      </x:c>
      <x:c r="D3829" s="138" t="str">
        <x:v>ingredients</x:v>
      </x:c>
      <x:c r="E3829" s="139" t="n">
        <x:v>0.9</x:v>
      </x:c>
    </x:row>
    <x:row r="3830">
      <x:c r="A3830" s="137" t="str">
        <x:v>SA-141-V1</x:v>
      </x:c>
      <x:c r="B3830" s="137" t="str">
        <x:v>eifrei nach Zutaten</x:v>
      </x:c>
      <x:c r="C3830" s="137" t="str">
        <x:v>compatibility</x:v>
      </x:c>
      <x:c r="D3830" s="138" t="str">
        <x:v>ingredients</x:v>
      </x:c>
      <x:c r="E3830" s="139" t="n">
        <x:v>0.9</x:v>
      </x:c>
    </x:row>
    <x:row r="3831">
      <x:c r="A3831" s="137" t="str">
        <x:v>SA-141-V1</x:v>
      </x:c>
      <x:c r="B3831" s="137" t="str">
        <x:v>sojafrei nach Zutaten</x:v>
      </x:c>
      <x:c r="C3831" s="137" t="str">
        <x:v>compatibility</x:v>
      </x:c>
      <x:c r="D3831" s="138" t="str">
        <x:v>ingredients</x:v>
      </x:c>
      <x:c r="E3831" s="139" t="n">
        <x:v>0.9</x:v>
      </x:c>
    </x:row>
    <x:row r="3832">
      <x:c r="A3832" s="137" t="str">
        <x:v>SA-141-V1</x:v>
      </x:c>
      <x:c r="B3832" s="137" t="str">
        <x:v>ballaststoffreich</x:v>
      </x:c>
      <x:c r="C3832" s="137" t="str">
        <x:v>nutrition</x:v>
      </x:c>
      <x:c r="D3832" s="138" t="str">
        <x:v>macros</x:v>
      </x:c>
      <x:c r="E3832" s="139" t="n">
        <x:v>0.9</x:v>
      </x:c>
    </x:row>
    <x:row r="3833">
      <x:c r="A3833" s="137" t="str">
        <x:v>SA-141-V1</x:v>
      </x:c>
      <x:c r="B3833" s="137" t="str">
        <x:v>leicht</x:v>
      </x:c>
      <x:c r="C3833" s="137" t="str">
        <x:v>nutrition</x:v>
      </x:c>
      <x:c r="D3833" s="138" t="str">
        <x:v>macros</x:v>
      </x:c>
      <x:c r="E3833" s="139" t="n">
        <x:v>0.9</x:v>
      </x:c>
    </x:row>
    <x:row r="3834">
      <x:c r="A3834" s="137" t="str">
        <x:v>SA-141-V1</x:v>
      </x:c>
      <x:c r="B3834" s="137" t="str">
        <x:v>Hauptmahlzeit</x:v>
      </x:c>
      <x:c r="C3834" s="137" t="str">
        <x:v>meal_role</x:v>
      </x:c>
      <x:c r="D3834" s="138" t="str">
        <x:v>editorial_rule</x:v>
      </x:c>
      <x:c r="E3834" s="139" t="n">
        <x:v>0.93</x:v>
      </x:c>
    </x:row>
    <x:row r="3835">
      <x:c r="A3835" s="137" t="str">
        <x:v>SA-141-V1</x:v>
      </x:c>
      <x:c r="B3835" s="137" t="str">
        <x:v>Salat</x:v>
      </x:c>
      <x:c r="C3835" s="137" t="str">
        <x:v>dish_type</x:v>
      </x:c>
      <x:c r="D3835" s="138" t="str">
        <x:v>editorial_rule</x:v>
      </x:c>
      <x:c r="E3835" s="139" t="n">
        <x:v>0.9</x:v>
      </x:c>
    </x:row>
    <x:row r="3836">
      <x:c r="A3836" s="137" t="str">
        <x:v>SA-141-V1</x:v>
      </x:c>
      <x:c r="B3836" s="137" t="str">
        <x:v>schnell</x:v>
      </x:c>
      <x:c r="C3836" s="137" t="str">
        <x:v>use_case</x:v>
      </x:c>
      <x:c r="D3836" s="138" t="str">
        <x:v>recipe_properties</x:v>
      </x:c>
      <x:c r="E3836" s="139" t="n">
        <x:v>0.88</x:v>
      </x:c>
    </x:row>
    <x:row r="3837">
      <x:c r="A3837" s="137" t="str">
        <x:v>SA-141-V1</x:v>
      </x:c>
      <x:c r="B3837" s="137" t="str">
        <x:v>kalt essbar</x:v>
      </x:c>
      <x:c r="C3837" s="137" t="str">
        <x:v>use_case</x:v>
      </x:c>
      <x:c r="D3837" s="138" t="str">
        <x:v>recipe_properties</x:v>
      </x:c>
      <x:c r="E3837" s="139" t="n">
        <x:v>0.88</x:v>
      </x:c>
    </x:row>
    <x:row r="3838">
      <x:c r="A3838" s="137" t="str">
        <x:v>SA-141-V1</x:v>
      </x:c>
      <x:c r="B3838" s="137" t="str">
        <x:v>transportierbar</x:v>
      </x:c>
      <x:c r="C3838" s="137" t="str">
        <x:v>use_case</x:v>
      </x:c>
      <x:c r="D3838" s="138" t="str">
        <x:v>recipe_properties</x:v>
      </x:c>
      <x:c r="E3838" s="139" t="n">
        <x:v>0.88</x:v>
      </x:c>
    </x:row>
    <x:row r="3839">
      <x:c r="A3839" s="137" t="str">
        <x:v>SA-141-V1</x:v>
      </x:c>
      <x:c r="B3839" s="137" t="str">
        <x:v>vertraut</x:v>
      </x:c>
      <x:c r="C3839" s="137" t="str">
        <x:v>novelty</x:v>
      </x:c>
      <x:c r="D3839" s="138" t="str">
        <x:v>editorial_rule</x:v>
      </x:c>
      <x:c r="E3839" s="139" t="n">
        <x:v>0.78</x:v>
      </x:c>
    </x:row>
    <x:row r="3840">
      <x:c r="A3840" s="137" t="str">
        <x:v>SA-141-V1</x:v>
      </x:c>
      <x:c r="B3840" s="137" t="str">
        <x:v>normaler Supermarkt</x:v>
      </x:c>
      <x:c r="C3840" s="137" t="str">
        <x:v>availability</x:v>
      </x:c>
      <x:c r="D3840" s="138" t="str">
        <x:v>ingredient_rule</x:v>
      </x:c>
      <x:c r="E3840" s="139" t="n">
        <x:v>0.78</x:v>
      </x:c>
    </x:row>
    <x:row r="3841">
      <x:c r="A3841" s="137" t="str">
        <x:v>SA-141-V1</x:v>
      </x:c>
      <x:c r="B3841" s="137" t="str">
        <x:v>nordamerikanisch inspiriert</x:v>
      </x:c>
      <x:c r="C3841" s="137" t="str">
        <x:v>region</x:v>
      </x:c>
      <x:c r="D3841" s="138" t="str">
        <x:v>editorial_rule</x:v>
      </x:c>
      <x:c r="E3841" s="139" t="n">
        <x:v>0.78</x:v>
      </x:c>
    </x:row>
    <x:row r="3842">
      <x:c r="A3842" s="137" t="str">
        <x:v>SA-141-V1</x:v>
      </x:c>
      <x:c r="B3842" s="137" t="str">
        <x:v>frisch</x:v>
      </x:c>
      <x:c r="C3842" s="137" t="str">
        <x:v>flavor</x:v>
      </x:c>
      <x:c r="D3842" s="138" t="str">
        <x:v>ingredient_rule</x:v>
      </x:c>
      <x:c r="E3842" s="139" t="n">
        <x:v>0.8</x:v>
      </x:c>
    </x:row>
    <x:row r="3843">
      <x:c r="A3843" s="137" t="str">
        <x:v>SA-141-V1</x:v>
      </x:c>
      <x:c r="B3843" s="137" t="str">
        <x:v>cremig</x:v>
      </x:c>
      <x:c r="C3843" s="137" t="str">
        <x:v>flavor</x:v>
      </x:c>
      <x:c r="D3843" s="138" t="str">
        <x:v>ingredient_rule</x:v>
      </x:c>
      <x:c r="E3843" s="139" t="n">
        <x:v>0.8</x:v>
      </x:c>
    </x:row>
    <x:row r="3844">
      <x:c r="A3844" s="137" t="str">
        <x:v>SA-141-V1</x:v>
      </x:c>
      <x:c r="B3844" s="137" t="str">
        <x:v>würzig</x:v>
      </x:c>
      <x:c r="C3844" s="137" t="str">
        <x:v>flavor</x:v>
      </x:c>
      <x:c r="D3844" s="138" t="str">
        <x:v>ingredient_rule</x:v>
      </x:c>
      <x:c r="E3844" s="139" t="n">
        <x:v>0.8</x:v>
      </x:c>
    </x:row>
    <x:row r="3845">
      <x:c r="A3845" s="137" t="str">
        <x:v>SA-141-V1</x:v>
      </x:c>
      <x:c r="B3845" s="137" t="str">
        <x:v>säuerlich</x:v>
      </x:c>
      <x:c r="C3845" s="137" t="str">
        <x:v>flavor</x:v>
      </x:c>
      <x:c r="D3845" s="138" t="str">
        <x:v>ingredient_rule</x:v>
      </x:c>
      <x:c r="E3845" s="139" t="n">
        <x:v>0.8</x:v>
      </x:c>
    </x:row>
    <x:row r="3846">
      <x:c r="A3846" s="137" t="str">
        <x:v>SA-141-V1</x:v>
      </x:c>
      <x:c r="B3846" s="137" t="str">
        <x:v>scharf</x:v>
      </x:c>
      <x:c r="C3846" s="137" t="str">
        <x:v>spice</x:v>
      </x:c>
      <x:c r="D3846" s="138" t="str">
        <x:v>ingredient_rule</x:v>
      </x:c>
      <x:c r="E3846" s="139" t="n">
        <x:v>0.85</x:v>
      </x:c>
    </x:row>
    <x:row r="3847">
      <x:c r="A3847" s="137" t="str">
        <x:v>SA-141-V1</x:v>
      </x:c>
      <x:c r="B3847" s="137" t="str">
        <x:v>ganzjährig</x:v>
      </x:c>
      <x:c r="C3847" s="137" t="str">
        <x:v>season</x:v>
      </x:c>
      <x:c r="D3847" s="138" t="str">
        <x:v>editorial_rule</x:v>
      </x:c>
      <x:c r="E3847" s="139" t="n">
        <x:v>0.72</x:v>
      </x:c>
    </x:row>
    <x:row r="3848">
      <x:c r="A3848" s="137" t="str">
        <x:v>SA-141-V1</x:v>
      </x:c>
      <x:c r="B3848" s="137" t="str">
        <x:v>kalt</x:v>
      </x:c>
      <x:c r="C3848" s="137" t="str">
        <x:v>temperature</x:v>
      </x:c>
      <x:c r="D3848" s="138" t="str">
        <x:v>recipe_properties</x:v>
      </x:c>
      <x:c r="E3848" s="139" t="n">
        <x:v>0.9</x:v>
      </x:c>
    </x:row>
    <x:row r="3849">
      <x:c r="A3849" s="137" t="str">
        <x:v>SA-141-V1</x:v>
      </x:c>
      <x:c r="B3849" s="137" t="str">
        <x:v>Schüssel</x:v>
      </x:c>
      <x:c r="C3849" s="137" t="str">
        <x:v>equipment</x:v>
      </x:c>
      <x:c r="D3849" s="138" t="str">
        <x:v>steps_and_existing_data</x:v>
      </x:c>
      <x:c r="E3849" s="139" t="n">
        <x:v>0.88</x:v>
      </x:c>
    </x:row>
    <x:row r="3850">
      <x:c r="A3850" s="137" t="str">
        <x:v>SA-141-V1</x:v>
      </x:c>
      <x:c r="B3850" s="137" t="str">
        <x:v>Pfanne</x:v>
      </x:c>
      <x:c r="C3850" s="137" t="str">
        <x:v>equipment</x:v>
      </x:c>
      <x:c r="D3850" s="138" t="str">
        <x:v>steps_and_existing_data</x:v>
      </x:c>
      <x:c r="E3850" s="139" t="n">
        <x:v>0.88</x:v>
      </x:c>
    </x:row>
    <x:row r="3851">
      <x:c r="A3851" s="137" t="str">
        <x:v>SA-141-V1</x:v>
      </x:c>
      <x:c r="B3851" s="137" t="str">
        <x:v>mittel</x:v>
      </x:c>
      <x:c r="C3851" s="137" t="str">
        <x:v>difficulty</x:v>
      </x:c>
      <x:c r="D3851" s="138" t="str">
        <x:v>existing_value</x:v>
      </x:c>
      <x:c r="E3851" s="139" t="n">
        <x:v>0.95</x:v>
      </x:c>
    </x:row>
    <x:row r="3852">
      <x:c r="A3852" s="137" t="str">
        <x:v>SA-141-V1</x:v>
      </x:c>
      <x:c r="B3852" s="137" t="str">
        <x:v>schnell</x:v>
      </x:c>
      <x:c r="C3852" s="137" t="str">
        <x:v>time</x:v>
      </x:c>
      <x:c r="D3852" s="138" t="str">
        <x:v>total_time</x:v>
      </x:c>
      <x:c r="E3852" s="139" t="n">
        <x:v>1</x:v>
      </x:c>
    </x:row>
    <x:row r="3853">
      <x:c r="A3853" s="137" t="str">
        <x:v>SA-141-V1</x:v>
      </x:c>
      <x:c r="B3853" s="137" t="str">
        <x:v>mittel</x:v>
      </x:c>
      <x:c r="C3853" s="137" t="str">
        <x:v>cost</x:v>
      </x:c>
      <x:c r="D3853" s="138" t="str">
        <x:v>cost_per_serving</x:v>
      </x:c>
      <x:c r="E3853" s="139" t="n">
        <x:v>1</x:v>
      </x:c>
    </x:row>
    <x:row r="3854">
      <x:c r="A3854" s="137" t="str">
        <x:v>SA-142-V1</x:v>
      </x:c>
      <x:c r="B3854" s="137" t="str">
        <x:v>omnivor</x:v>
      </x:c>
      <x:c r="C3854" s="137" t="str">
        <x:v>diet</x:v>
      </x:c>
      <x:c r="D3854" s="138" t="str">
        <x:v>ingredients</x:v>
      </x:c>
      <x:c r="E3854" s="139" t="n">
        <x:v>0.96</x:v>
      </x:c>
    </x:row>
    <x:row r="3855">
      <x:c r="A3855" s="137" t="str">
        <x:v>SA-142-V1</x:v>
      </x:c>
      <x:c r="B3855" s="137" t="str">
        <x:v>halal bei zertifiziertem Fleisch</x:v>
      </x:c>
      <x:c r="C3855" s="137" t="str">
        <x:v>halal</x:v>
      </x:c>
      <x:c r="D3855" s="138" t="str">
        <x:v>ingredients</x:v>
      </x:c>
      <x:c r="E3855" s="139" t="n">
        <x:v>0.94</x:v>
      </x:c>
    </x:row>
    <x:row r="3856">
      <x:c r="A3856" s="137" t="str">
        <x:v>SA-142-V1</x:v>
      </x:c>
      <x:c r="B3856" s="137" t="str">
        <x:v>glutenfrei nach Zutaten</x:v>
      </x:c>
      <x:c r="C3856" s="137" t="str">
        <x:v>compatibility</x:v>
      </x:c>
      <x:c r="D3856" s="138" t="str">
        <x:v>ingredients</x:v>
      </x:c>
      <x:c r="E3856" s="139" t="n">
        <x:v>0.9</x:v>
      </x:c>
    </x:row>
    <x:row r="3857">
      <x:c r="A3857" s="137" t="str">
        <x:v>SA-142-V1</x:v>
      </x:c>
      <x:c r="B3857" s="137" t="str">
        <x:v>laktosefrei nach Zutaten</x:v>
      </x:c>
      <x:c r="C3857" s="137" t="str">
        <x:v>compatibility</x:v>
      </x:c>
      <x:c r="D3857" s="138" t="str">
        <x:v>ingredients</x:v>
      </x:c>
      <x:c r="E3857" s="139" t="n">
        <x:v>0.9</x:v>
      </x:c>
    </x:row>
    <x:row r="3858">
      <x:c r="A3858" s="137" t="str">
        <x:v>SA-142-V1</x:v>
      </x:c>
      <x:c r="B3858" s="137" t="str">
        <x:v>nussfrei nach Zutaten</x:v>
      </x:c>
      <x:c r="C3858" s="137" t="str">
        <x:v>compatibility</x:v>
      </x:c>
      <x:c r="D3858" s="138" t="str">
        <x:v>ingredients</x:v>
      </x:c>
      <x:c r="E3858" s="139" t="n">
        <x:v>0.9</x:v>
      </x:c>
    </x:row>
    <x:row r="3859">
      <x:c r="A3859" s="137" t="str">
        <x:v>SA-142-V1</x:v>
      </x:c>
      <x:c r="B3859" s="137" t="str">
        <x:v>eifrei nach Zutaten</x:v>
      </x:c>
      <x:c r="C3859" s="137" t="str">
        <x:v>compatibility</x:v>
      </x:c>
      <x:c r="D3859" s="138" t="str">
        <x:v>ingredients</x:v>
      </x:c>
      <x:c r="E3859" s="139" t="n">
        <x:v>0.9</x:v>
      </x:c>
    </x:row>
    <x:row r="3860">
      <x:c r="A3860" s="137" t="str">
        <x:v>SA-142-V1</x:v>
      </x:c>
      <x:c r="B3860" s="137" t="str">
        <x:v>sojafrei nach Zutaten</x:v>
      </x:c>
      <x:c r="C3860" s="137" t="str">
        <x:v>compatibility</x:v>
      </x:c>
      <x:c r="D3860" s="138" t="str">
        <x:v>ingredients</x:v>
      </x:c>
      <x:c r="E3860" s="139" t="n">
        <x:v>0.9</x:v>
      </x:c>
    </x:row>
    <x:row r="3861">
      <x:c r="A3861" s="137" t="str">
        <x:v>SA-142-V1</x:v>
      </x:c>
      <x:c r="B3861" s="137" t="str">
        <x:v>proteinbetont</x:v>
      </x:c>
      <x:c r="C3861" s="137" t="str">
        <x:v>nutrition</x:v>
      </x:c>
      <x:c r="D3861" s="138" t="str">
        <x:v>macros</x:v>
      </x:c>
      <x:c r="E3861" s="139" t="n">
        <x:v>0.9</x:v>
      </x:c>
    </x:row>
    <x:row r="3862">
      <x:c r="A3862" s="137" t="str">
        <x:v>SA-142-V1</x:v>
      </x:c>
      <x:c r="B3862" s="137" t="str">
        <x:v>leicht</x:v>
      </x:c>
      <x:c r="C3862" s="137" t="str">
        <x:v>nutrition</x:v>
      </x:c>
      <x:c r="D3862" s="138" t="str">
        <x:v>macros</x:v>
      </x:c>
      <x:c r="E3862" s="139" t="n">
        <x:v>0.9</x:v>
      </x:c>
    </x:row>
    <x:row r="3863">
      <x:c r="A3863" s="137" t="str">
        <x:v>SA-142-V1</x:v>
      </x:c>
      <x:c r="B3863" s="137" t="str">
        <x:v>leichte Mahlzeit</x:v>
      </x:c>
      <x:c r="C3863" s="137" t="str">
        <x:v>meal_role</x:v>
      </x:c>
      <x:c r="D3863" s="138" t="str">
        <x:v>editorial_rule</x:v>
      </x:c>
      <x:c r="E3863" s="139" t="n">
        <x:v>0.93</x:v>
      </x:c>
    </x:row>
    <x:row r="3864">
      <x:c r="A3864" s="137" t="str">
        <x:v>SA-142-V1</x:v>
      </x:c>
      <x:c r="B3864" s="137" t="str">
        <x:v>Salat</x:v>
      </x:c>
      <x:c r="C3864" s="137" t="str">
        <x:v>dish_type</x:v>
      </x:c>
      <x:c r="D3864" s="138" t="str">
        <x:v>editorial_rule</x:v>
      </x:c>
      <x:c r="E3864" s="139" t="n">
        <x:v>0.9</x:v>
      </x:c>
    </x:row>
    <x:row r="3865">
      <x:c r="A3865" s="137" t="str">
        <x:v>SA-142-V1</x:v>
      </x:c>
      <x:c r="B3865" s="137" t="str">
        <x:v>schnell</x:v>
      </x:c>
      <x:c r="C3865" s="137" t="str">
        <x:v>use_case</x:v>
      </x:c>
      <x:c r="D3865" s="138" t="str">
        <x:v>recipe_properties</x:v>
      </x:c>
      <x:c r="E3865" s="139" t="n">
        <x:v>0.88</x:v>
      </x:c>
    </x:row>
    <x:row r="3866">
      <x:c r="A3866" s="137" t="str">
        <x:v>SA-142-V1</x:v>
      </x:c>
      <x:c r="B3866" s="137" t="str">
        <x:v>kalt essbar</x:v>
      </x:c>
      <x:c r="C3866" s="137" t="str">
        <x:v>use_case</x:v>
      </x:c>
      <x:c r="D3866" s="138" t="str">
        <x:v>recipe_properties</x:v>
      </x:c>
      <x:c r="E3866" s="139" t="n">
        <x:v>0.88</x:v>
      </x:c>
    </x:row>
    <x:row r="3867">
      <x:c r="A3867" s="137" t="str">
        <x:v>SA-142-V1</x:v>
      </x:c>
      <x:c r="B3867" s="137" t="str">
        <x:v>transportierbar</x:v>
      </x:c>
      <x:c r="C3867" s="137" t="str">
        <x:v>use_case</x:v>
      </x:c>
      <x:c r="D3867" s="138" t="str">
        <x:v>recipe_properties</x:v>
      </x:c>
      <x:c r="E3867" s="139" t="n">
        <x:v>0.88</x:v>
      </x:c>
    </x:row>
    <x:row r="3868">
      <x:c r="A3868" s="137" t="str">
        <x:v>SA-142-V1</x:v>
      </x:c>
      <x:c r="B3868" s="137" t="str">
        <x:v>abwechslungsreich</x:v>
      </x:c>
      <x:c r="C3868" s="137" t="str">
        <x:v>novelty</x:v>
      </x:c>
      <x:c r="D3868" s="138" t="str">
        <x:v>editorial_rule</x:v>
      </x:c>
      <x:c r="E3868" s="139" t="n">
        <x:v>0.78</x:v>
      </x:c>
    </x:row>
    <x:row r="3869">
      <x:c r="A3869" s="137" t="str">
        <x:v>SA-142-V1</x:v>
      </x:c>
      <x:c r="B3869" s="137" t="str">
        <x:v>großer Supermarkt empfohlen</x:v>
      </x:c>
      <x:c r="C3869" s="137" t="str">
        <x:v>availability</x:v>
      </x:c>
      <x:c r="D3869" s="138" t="str">
        <x:v>ingredient_rule</x:v>
      </x:c>
      <x:c r="E3869" s="139" t="n">
        <x:v>0.78</x:v>
      </x:c>
    </x:row>
    <x:row r="3870">
      <x:c r="A3870" s="137" t="str">
        <x:v>SA-142-V1</x:v>
      </x:c>
      <x:c r="B3870" s="137" t="str">
        <x:v>Nahost inspiriert</x:v>
      </x:c>
      <x:c r="C3870" s="137" t="str">
        <x:v>region</x:v>
      </x:c>
      <x:c r="D3870" s="138" t="str">
        <x:v>editorial_rule</x:v>
      </x:c>
      <x:c r="E3870" s="139" t="n">
        <x:v>0.78</x:v>
      </x:c>
    </x:row>
    <x:row r="3871">
      <x:c r="A3871" s="137" t="str">
        <x:v>SA-142-V1</x:v>
      </x:c>
      <x:c r="B3871" s="137" t="str">
        <x:v>frisch</x:v>
      </x:c>
      <x:c r="C3871" s="137" t="str">
        <x:v>flavor</x:v>
      </x:c>
      <x:c r="D3871" s="138" t="str">
        <x:v>ingredient_rule</x:v>
      </x:c>
      <x:c r="E3871" s="139" t="n">
        <x:v>0.8</x:v>
      </x:c>
    </x:row>
    <x:row r="3872">
      <x:c r="A3872" s="137" t="str">
        <x:v>SA-142-V1</x:v>
      </x:c>
      <x:c r="B3872" s="137" t="str">
        <x:v>säuerlich</x:v>
      </x:c>
      <x:c r="C3872" s="137" t="str">
        <x:v>flavor</x:v>
      </x:c>
      <x:c r="D3872" s="138" t="str">
        <x:v>ingredient_rule</x:v>
      </x:c>
      <x:c r="E3872" s="139" t="n">
        <x:v>0.8</x:v>
      </x:c>
    </x:row>
    <x:row r="3873">
      <x:c r="A3873" s="137" t="str">
        <x:v>SA-142-V1</x:v>
      </x:c>
      <x:c r="B3873" s="137" t="str">
        <x:v>mild</x:v>
      </x:c>
      <x:c r="C3873" s="137" t="str">
        <x:v>spice</x:v>
      </x:c>
      <x:c r="D3873" s="138" t="str">
        <x:v>ingredient_rule</x:v>
      </x:c>
      <x:c r="E3873" s="139" t="n">
        <x:v>0.85</x:v>
      </x:c>
    </x:row>
    <x:row r="3874">
      <x:c r="A3874" s="137" t="str">
        <x:v>SA-142-V1</x:v>
      </x:c>
      <x:c r="B3874" s="137" t="str">
        <x:v>Sommer</x:v>
      </x:c>
      <x:c r="C3874" s="137" t="str">
        <x:v>season</x:v>
      </x:c>
      <x:c r="D3874" s="138" t="str">
        <x:v>editorial_rule</x:v>
      </x:c>
      <x:c r="E3874" s="139" t="n">
        <x:v>0.72</x:v>
      </x:c>
    </x:row>
    <x:row r="3875">
      <x:c r="A3875" s="137" t="str">
        <x:v>SA-142-V1</x:v>
      </x:c>
      <x:c r="B3875" s="137" t="str">
        <x:v>kalt</x:v>
      </x:c>
      <x:c r="C3875" s="137" t="str">
        <x:v>temperature</x:v>
      </x:c>
      <x:c r="D3875" s="138" t="str">
        <x:v>recipe_properties</x:v>
      </x:c>
      <x:c r="E3875" s="139" t="n">
        <x:v>0.9</x:v>
      </x:c>
    </x:row>
    <x:row r="3876">
      <x:c r="A3876" s="137" t="str">
        <x:v>SA-142-V1</x:v>
      </x:c>
      <x:c r="B3876" s="137" t="str">
        <x:v>Schüssel</x:v>
      </x:c>
      <x:c r="C3876" s="137" t="str">
        <x:v>equipment</x:v>
      </x:c>
      <x:c r="D3876" s="138" t="str">
        <x:v>steps_and_existing_data</x:v>
      </x:c>
      <x:c r="E3876" s="139" t="n">
        <x:v>0.88</x:v>
      </x:c>
    </x:row>
    <x:row r="3877">
      <x:c r="A3877" s="137" t="str">
        <x:v>SA-142-V1</x:v>
      </x:c>
      <x:c r="B3877" s="137" t="str">
        <x:v>einfach</x:v>
      </x:c>
      <x:c r="C3877" s="137" t="str">
        <x:v>difficulty</x:v>
      </x:c>
      <x:c r="D3877" s="138" t="str">
        <x:v>existing_value</x:v>
      </x:c>
      <x:c r="E3877" s="139" t="n">
        <x:v>0.95</x:v>
      </x:c>
    </x:row>
    <x:row r="3878">
      <x:c r="A3878" s="137" t="str">
        <x:v>SA-142-V1</x:v>
      </x:c>
      <x:c r="B3878" s="137" t="str">
        <x:v>sehr schnell</x:v>
      </x:c>
      <x:c r="C3878" s="137" t="str">
        <x:v>time</x:v>
      </x:c>
      <x:c r="D3878" s="138" t="str">
        <x:v>total_time</x:v>
      </x:c>
      <x:c r="E3878" s="139" t="n">
        <x:v>1</x:v>
      </x:c>
    </x:row>
    <x:row r="3879">
      <x:c r="A3879" s="137" t="str">
        <x:v>SA-142-V1</x:v>
      </x:c>
      <x:c r="B3879" s="137" t="str">
        <x:v>günstig</x:v>
      </x:c>
      <x:c r="C3879" s="137" t="str">
        <x:v>cost</x:v>
      </x:c>
      <x:c r="D3879" s="138" t="str">
        <x:v>cost_per_serving</x:v>
      </x:c>
      <x:c r="E3879" s="139" t="n">
        <x:v>1</x:v>
      </x:c>
    </x:row>
    <x:row r="3880">
      <x:c r="A3880" s="137" t="str">
        <x:v>SA-143-V1</x:v>
      </x:c>
      <x:c r="B3880" s="137" t="str">
        <x:v>vegetarisch</x:v>
      </x:c>
      <x:c r="C3880" s="137" t="str">
        <x:v>diet</x:v>
      </x:c>
      <x:c r="D3880" s="138" t="str">
        <x:v>ingredients</x:v>
      </x:c>
      <x:c r="E3880" s="139" t="n">
        <x:v>0.96</x:v>
      </x:c>
    </x:row>
    <x:row r="3881">
      <x:c r="A3881" s="137" t="str">
        <x:v>SA-143-V1</x:v>
      </x:c>
      <x:c r="B3881" s="137" t="str">
        <x:v>nach Zutaten halal-kompatibel</x:v>
      </x:c>
      <x:c r="C3881" s="137" t="str">
        <x:v>halal</x:v>
      </x:c>
      <x:c r="D3881" s="138" t="str">
        <x:v>ingredients</x:v>
      </x:c>
      <x:c r="E3881" s="139" t="n">
        <x:v>0.94</x:v>
      </x:c>
    </x:row>
    <x:row r="3882">
      <x:c r="A3882" s="137" t="str">
        <x:v>SA-143-V1</x:v>
      </x:c>
      <x:c r="B3882" s="137" t="str">
        <x:v>glutenfrei nach Zutaten</x:v>
      </x:c>
      <x:c r="C3882" s="137" t="str">
        <x:v>compatibility</x:v>
      </x:c>
      <x:c r="D3882" s="138" t="str">
        <x:v>ingredients</x:v>
      </x:c>
      <x:c r="E3882" s="139" t="n">
        <x:v>0.9</x:v>
      </x:c>
    </x:row>
    <x:row r="3883">
      <x:c r="A3883" s="137" t="str">
        <x:v>SA-143-V1</x:v>
      </x:c>
      <x:c r="B3883" s="137" t="str">
        <x:v>laktosefrei nach Zutaten</x:v>
      </x:c>
      <x:c r="C3883" s="137" t="str">
        <x:v>compatibility</x:v>
      </x:c>
      <x:c r="D3883" s="138" t="str">
        <x:v>ingredients</x:v>
      </x:c>
      <x:c r="E3883" s="139" t="n">
        <x:v>0.9</x:v>
      </x:c>
    </x:row>
    <x:row r="3884">
      <x:c r="A3884" s="137" t="str">
        <x:v>SA-143-V1</x:v>
      </x:c>
      <x:c r="B3884" s="137" t="str">
        <x:v>nussfrei nach Zutaten</x:v>
      </x:c>
      <x:c r="C3884" s="137" t="str">
        <x:v>compatibility</x:v>
      </x:c>
      <x:c r="D3884" s="138" t="str">
        <x:v>ingredients</x:v>
      </x:c>
      <x:c r="E3884" s="139" t="n">
        <x:v>0.9</x:v>
      </x:c>
    </x:row>
    <x:row r="3885">
      <x:c r="A3885" s="137" t="str">
        <x:v>SA-143-V1</x:v>
      </x:c>
      <x:c r="B3885" s="137" t="str">
        <x:v>eifrei nach Zutaten</x:v>
      </x:c>
      <x:c r="C3885" s="137" t="str">
        <x:v>compatibility</x:v>
      </x:c>
      <x:c r="D3885" s="138" t="str">
        <x:v>ingredients</x:v>
      </x:c>
      <x:c r="E3885" s="139" t="n">
        <x:v>0.9</x:v>
      </x:c>
    </x:row>
    <x:row r="3886">
      <x:c r="A3886" s="137" t="str">
        <x:v>SA-143-V1</x:v>
      </x:c>
      <x:c r="B3886" s="137" t="str">
        <x:v>sojafrei nach Zutaten</x:v>
      </x:c>
      <x:c r="C3886" s="137" t="str">
        <x:v>compatibility</x:v>
      </x:c>
      <x:c r="D3886" s="138" t="str">
        <x:v>ingredients</x:v>
      </x:c>
      <x:c r="E3886" s="139" t="n">
        <x:v>0.9</x:v>
      </x:c>
    </x:row>
    <x:row r="3887">
      <x:c r="A3887" s="137" t="str">
        <x:v>SA-143-V1</x:v>
      </x:c>
      <x:c r="B3887" s="137" t="str">
        <x:v>leicht</x:v>
      </x:c>
      <x:c r="C3887" s="137" t="str">
        <x:v>nutrition</x:v>
      </x:c>
      <x:c r="D3887" s="138" t="str">
        <x:v>macros</x:v>
      </x:c>
      <x:c r="E3887" s="139" t="n">
        <x:v>0.9</x:v>
      </x:c>
    </x:row>
    <x:row r="3888">
      <x:c r="A3888" s="137" t="str">
        <x:v>SA-143-V1</x:v>
      </x:c>
      <x:c r="B3888" s="137" t="str">
        <x:v>leichte Mahlzeit</x:v>
      </x:c>
      <x:c r="C3888" s="137" t="str">
        <x:v>meal_role</x:v>
      </x:c>
      <x:c r="D3888" s="138" t="str">
        <x:v>editorial_rule</x:v>
      </x:c>
      <x:c r="E3888" s="139" t="n">
        <x:v>0.93</x:v>
      </x:c>
    </x:row>
    <x:row r="3889">
      <x:c r="A3889" s="137" t="str">
        <x:v>SA-143-V1</x:v>
      </x:c>
      <x:c r="B3889" s="137" t="str">
        <x:v>Salat</x:v>
      </x:c>
      <x:c r="C3889" s="137" t="str">
        <x:v>dish_type</x:v>
      </x:c>
      <x:c r="D3889" s="138" t="str">
        <x:v>editorial_rule</x:v>
      </x:c>
      <x:c r="E3889" s="139" t="n">
        <x:v>0.9</x:v>
      </x:c>
    </x:row>
    <x:row r="3890">
      <x:c r="A3890" s="137" t="str">
        <x:v>SA-143-V1</x:v>
      </x:c>
      <x:c r="B3890" s="137" t="str">
        <x:v>schnell</x:v>
      </x:c>
      <x:c r="C3890" s="137" t="str">
        <x:v>use_case</x:v>
      </x:c>
      <x:c r="D3890" s="138" t="str">
        <x:v>recipe_properties</x:v>
      </x:c>
      <x:c r="E3890" s="139" t="n">
        <x:v>0.88</x:v>
      </x:c>
    </x:row>
    <x:row r="3891">
      <x:c r="A3891" s="137" t="str">
        <x:v>SA-143-V1</x:v>
      </x:c>
      <x:c r="B3891" s="137" t="str">
        <x:v>kalt essbar</x:v>
      </x:c>
      <x:c r="C3891" s="137" t="str">
        <x:v>use_case</x:v>
      </x:c>
      <x:c r="D3891" s="138" t="str">
        <x:v>recipe_properties</x:v>
      </x:c>
      <x:c r="E3891" s="139" t="n">
        <x:v>0.88</x:v>
      </x:c>
    </x:row>
    <x:row r="3892">
      <x:c r="A3892" s="137" t="str">
        <x:v>SA-143-V1</x:v>
      </x:c>
      <x:c r="B3892" s="137" t="str">
        <x:v>transportierbar</x:v>
      </x:c>
      <x:c r="C3892" s="137" t="str">
        <x:v>use_case</x:v>
      </x:c>
      <x:c r="D3892" s="138" t="str">
        <x:v>recipe_properties</x:v>
      </x:c>
      <x:c r="E3892" s="139" t="n">
        <x:v>0.88</x:v>
      </x:c>
    </x:row>
    <x:row r="3893">
      <x:c r="A3893" s="137" t="str">
        <x:v>SA-143-V1</x:v>
      </x:c>
      <x:c r="B3893" s="137" t="str">
        <x:v>ohne Kochen</x:v>
      </x:c>
      <x:c r="C3893" s="137" t="str">
        <x:v>use_case</x:v>
      </x:c>
      <x:c r="D3893" s="138" t="str">
        <x:v>recipe_properties</x:v>
      </x:c>
      <x:c r="E3893" s="139" t="n">
        <x:v>0.88</x:v>
      </x:c>
    </x:row>
    <x:row r="3894">
      <x:c r="A3894" s="137" t="str">
        <x:v>SA-143-V1</x:v>
      </x:c>
      <x:c r="B3894" s="137" t="str">
        <x:v>vertraut</x:v>
      </x:c>
      <x:c r="C3894" s="137" t="str">
        <x:v>novelty</x:v>
      </x:c>
      <x:c r="D3894" s="138" t="str">
        <x:v>editorial_rule</x:v>
      </x:c>
      <x:c r="E3894" s="139" t="n">
        <x:v>0.78</x:v>
      </x:c>
    </x:row>
    <x:row r="3895">
      <x:c r="A3895" s="137" t="str">
        <x:v>SA-143-V1</x:v>
      </x:c>
      <x:c r="B3895" s="137" t="str">
        <x:v>normaler Supermarkt</x:v>
      </x:c>
      <x:c r="C3895" s="137" t="str">
        <x:v>availability</x:v>
      </x:c>
      <x:c r="D3895" s="138" t="str">
        <x:v>ingredient_rule</x:v>
      </x:c>
      <x:c r="E3895" s="139" t="n">
        <x:v>0.78</x:v>
      </x:c>
    </x:row>
    <x:row r="3896">
      <x:c r="A3896" s="137" t="str">
        <x:v>SA-143-V1</x:v>
      </x:c>
      <x:c r="B3896" s="137" t="str">
        <x:v>international/modern</x:v>
      </x:c>
      <x:c r="C3896" s="137" t="str">
        <x:v>region</x:v>
      </x:c>
      <x:c r="D3896" s="138" t="str">
        <x:v>editorial_rule</x:v>
      </x:c>
      <x:c r="E3896" s="139" t="n">
        <x:v>0.78</x:v>
      </x:c>
    </x:row>
    <x:row r="3897">
      <x:c r="A3897" s="137" t="str">
        <x:v>SA-143-V1</x:v>
      </x:c>
      <x:c r="B3897" s="137" t="str">
        <x:v>frisch</x:v>
      </x:c>
      <x:c r="C3897" s="137" t="str">
        <x:v>flavor</x:v>
      </x:c>
      <x:c r="D3897" s="138" t="str">
        <x:v>ingredient_rule</x:v>
      </x:c>
      <x:c r="E3897" s="139" t="n">
        <x:v>0.8</x:v>
      </x:c>
    </x:row>
    <x:row r="3898">
      <x:c r="A3898" s="137" t="str">
        <x:v>SA-143-V1</x:v>
      </x:c>
      <x:c r="B3898" s="137" t="str">
        <x:v>würzig</x:v>
      </x:c>
      <x:c r="C3898" s="137" t="str">
        <x:v>flavor</x:v>
      </x:c>
      <x:c r="D3898" s="138" t="str">
        <x:v>ingredient_rule</x:v>
      </x:c>
      <x:c r="E3898" s="139" t="n">
        <x:v>0.8</x:v>
      </x:c>
    </x:row>
    <x:row r="3899">
      <x:c r="A3899" s="137" t="str">
        <x:v>SA-143-V1</x:v>
      </x:c>
      <x:c r="B3899" s="137" t="str">
        <x:v>säuerlich</x:v>
      </x:c>
      <x:c r="C3899" s="137" t="str">
        <x:v>flavor</x:v>
      </x:c>
      <x:c r="D3899" s="138" t="str">
        <x:v>ingredient_rule</x:v>
      </x:c>
      <x:c r="E3899" s="139" t="n">
        <x:v>0.8</x:v>
      </x:c>
    </x:row>
    <x:row r="3900">
      <x:c r="A3900" s="137" t="str">
        <x:v>SA-143-V1</x:v>
      </x:c>
      <x:c r="B3900" s="137" t="str">
        <x:v>würzig, nicht zwingend scharf</x:v>
      </x:c>
      <x:c r="C3900" s="137" t="str">
        <x:v>spice</x:v>
      </x:c>
      <x:c r="D3900" s="138" t="str">
        <x:v>ingredient_rule</x:v>
      </x:c>
      <x:c r="E3900" s="139" t="n">
        <x:v>0.85</x:v>
      </x:c>
    </x:row>
    <x:row r="3901">
      <x:c r="A3901" s="137" t="str">
        <x:v>SA-143-V1</x:v>
      </x:c>
      <x:c r="B3901" s="137" t="str">
        <x:v>ganzjährig</x:v>
      </x:c>
      <x:c r="C3901" s="137" t="str">
        <x:v>season</x:v>
      </x:c>
      <x:c r="D3901" s="138" t="str">
        <x:v>editorial_rule</x:v>
      </x:c>
      <x:c r="E3901" s="139" t="n">
        <x:v>0.72</x:v>
      </x:c>
    </x:row>
    <x:row r="3902">
      <x:c r="A3902" s="137" t="str">
        <x:v>SA-143-V1</x:v>
      </x:c>
      <x:c r="B3902" s="137" t="str">
        <x:v>kalt</x:v>
      </x:c>
      <x:c r="C3902" s="137" t="str">
        <x:v>temperature</x:v>
      </x:c>
      <x:c r="D3902" s="138" t="str">
        <x:v>recipe_properties</x:v>
      </x:c>
      <x:c r="E3902" s="139" t="n">
        <x:v>0.9</x:v>
      </x:c>
    </x:row>
    <x:row r="3903">
      <x:c r="A3903" s="137" t="str">
        <x:v>SA-143-V1</x:v>
      </x:c>
      <x:c r="B3903" s="137" t="str">
        <x:v>Schüssel</x:v>
      </x:c>
      <x:c r="C3903" s="137" t="str">
        <x:v>equipment</x:v>
      </x:c>
      <x:c r="D3903" s="138" t="str">
        <x:v>steps_and_existing_data</x:v>
      </x:c>
      <x:c r="E3903" s="139" t="n">
        <x:v>0.88</x:v>
      </x:c>
    </x:row>
    <x:row r="3904">
      <x:c r="A3904" s="137" t="str">
        <x:v>SA-143-V1</x:v>
      </x:c>
      <x:c r="B3904" s="137" t="str">
        <x:v>einfach</x:v>
      </x:c>
      <x:c r="C3904" s="137" t="str">
        <x:v>difficulty</x:v>
      </x:c>
      <x:c r="D3904" s="138" t="str">
        <x:v>existing_value</x:v>
      </x:c>
      <x:c r="E3904" s="139" t="n">
        <x:v>0.95</x:v>
      </x:c>
    </x:row>
    <x:row r="3905">
      <x:c r="A3905" s="137" t="str">
        <x:v>SA-143-V1</x:v>
      </x:c>
      <x:c r="B3905" s="137" t="str">
        <x:v>sehr schnell</x:v>
      </x:c>
      <x:c r="C3905" s="137" t="str">
        <x:v>time</x:v>
      </x:c>
      <x:c r="D3905" s="138" t="str">
        <x:v>total_time</x:v>
      </x:c>
      <x:c r="E3905" s="139" t="n">
        <x:v>1</x:v>
      </x:c>
    </x:row>
    <x:row r="3906">
      <x:c r="A3906" s="137" t="str">
        <x:v>SA-143-V1</x:v>
      </x:c>
      <x:c r="B3906" s="137" t="str">
        <x:v>günstig</x:v>
      </x:c>
      <x:c r="C3906" s="137" t="str">
        <x:v>cost</x:v>
      </x:c>
      <x:c r="D3906" s="138" t="str">
        <x:v>cost_per_serving</x:v>
      </x:c>
      <x:c r="E3906" s="139" t="n">
        <x:v>1</x:v>
      </x:c>
    </x:row>
    <x:row r="3907">
      <x:c r="A3907" s="137" t="str">
        <x:v>SA-144-V1</x:v>
      </x:c>
      <x:c r="B3907" s="137" t="str">
        <x:v>omnivor</x:v>
      </x:c>
      <x:c r="C3907" s="137" t="str">
        <x:v>diet</x:v>
      </x:c>
      <x:c r="D3907" s="138" t="str">
        <x:v>ingredients</x:v>
      </x:c>
      <x:c r="E3907" s="139" t="n">
        <x:v>0.96</x:v>
      </x:c>
    </x:row>
    <x:row r="3908">
      <x:c r="A3908" s="137" t="str">
        <x:v>SA-144-V1</x:v>
      </x:c>
      <x:c r="B3908" s="137" t="str">
        <x:v>halal bei zertifiziertem Fleisch</x:v>
      </x:c>
      <x:c r="C3908" s="137" t="str">
        <x:v>halal</x:v>
      </x:c>
      <x:c r="D3908" s="138" t="str">
        <x:v>ingredients</x:v>
      </x:c>
      <x:c r="E3908" s="139" t="n">
        <x:v>0.94</x:v>
      </x:c>
    </x:row>
    <x:row r="3909">
      <x:c r="A3909" s="137" t="str">
        <x:v>SA-144-V1</x:v>
      </x:c>
      <x:c r="B3909" s="137" t="str">
        <x:v>glutenfrei nach Zutaten</x:v>
      </x:c>
      <x:c r="C3909" s="137" t="str">
        <x:v>compatibility</x:v>
      </x:c>
      <x:c r="D3909" s="138" t="str">
        <x:v>ingredients</x:v>
      </x:c>
      <x:c r="E3909" s="139" t="n">
        <x:v>0.9</x:v>
      </x:c>
    </x:row>
    <x:row r="3910">
      <x:c r="A3910" s="137" t="str">
        <x:v>SA-144-V1</x:v>
      </x:c>
      <x:c r="B3910" s="137" t="str">
        <x:v>mit laktosefreien Produkten</x:v>
      </x:c>
      <x:c r="C3910" s="137" t="str">
        <x:v>compatibility</x:v>
      </x:c>
      <x:c r="D3910" s="138" t="str">
        <x:v>ingredients</x:v>
      </x:c>
      <x:c r="E3910" s="139" t="n">
        <x:v>0.9</x:v>
      </x:c>
    </x:row>
    <x:row r="3911">
      <x:c r="A3911" s="137" t="str">
        <x:v>SA-144-V1</x:v>
      </x:c>
      <x:c r="B3911" s="137" t="str">
        <x:v>nussfrei nach Zutaten</x:v>
      </x:c>
      <x:c r="C3911" s="137" t="str">
        <x:v>compatibility</x:v>
      </x:c>
      <x:c r="D3911" s="138" t="str">
        <x:v>ingredients</x:v>
      </x:c>
      <x:c r="E3911" s="139" t="n">
        <x:v>0.9</x:v>
      </x:c>
    </x:row>
    <x:row r="3912">
      <x:c r="A3912" s="137" t="str">
        <x:v>SA-144-V1</x:v>
      </x:c>
      <x:c r="B3912" s="137" t="str">
        <x:v>eifrei nach Zutaten</x:v>
      </x:c>
      <x:c r="C3912" s="137" t="str">
        <x:v>compatibility</x:v>
      </x:c>
      <x:c r="D3912" s="138" t="str">
        <x:v>ingredients</x:v>
      </x:c>
      <x:c r="E3912" s="139" t="n">
        <x:v>0.9</x:v>
      </x:c>
    </x:row>
    <x:row r="3913">
      <x:c r="A3913" s="137" t="str">
        <x:v>SA-144-V1</x:v>
      </x:c>
      <x:c r="B3913" s="137" t="str">
        <x:v>sojafrei nach Zutaten</x:v>
      </x:c>
      <x:c r="C3913" s="137" t="str">
        <x:v>compatibility</x:v>
      </x:c>
      <x:c r="D3913" s="138" t="str">
        <x:v>ingredients</x:v>
      </x:c>
      <x:c r="E3913" s="139" t="n">
        <x:v>0.9</x:v>
      </x:c>
    </x:row>
    <x:row r="3914">
      <x:c r="A3914" s="137" t="str">
        <x:v>SA-144-V1</x:v>
      </x:c>
      <x:c r="B3914" s="137" t="str">
        <x:v>proteinbetont</x:v>
      </x:c>
      <x:c r="C3914" s="137" t="str">
        <x:v>nutrition</x:v>
      </x:c>
      <x:c r="D3914" s="138" t="str">
        <x:v>macros</x:v>
      </x:c>
      <x:c r="E3914" s="139" t="n">
        <x:v>0.9</x:v>
      </x:c>
    </x:row>
    <x:row r="3915">
      <x:c r="A3915" s="137" t="str">
        <x:v>SA-144-V1</x:v>
      </x:c>
      <x:c r="B3915" s="137" t="str">
        <x:v>leicht</x:v>
      </x:c>
      <x:c r="C3915" s="137" t="str">
        <x:v>nutrition</x:v>
      </x:c>
      <x:c r="D3915" s="138" t="str">
        <x:v>macros</x:v>
      </x:c>
      <x:c r="E3915" s="139" t="n">
        <x:v>0.9</x:v>
      </x:c>
    </x:row>
    <x:row r="3916">
      <x:c r="A3916" s="137" t="str">
        <x:v>SA-144-V1</x:v>
      </x:c>
      <x:c r="B3916" s="137" t="str">
        <x:v>leichte Mahlzeit</x:v>
      </x:c>
      <x:c r="C3916" s="137" t="str">
        <x:v>meal_role</x:v>
      </x:c>
      <x:c r="D3916" s="138" t="str">
        <x:v>editorial_rule</x:v>
      </x:c>
      <x:c r="E3916" s="139" t="n">
        <x:v>0.93</x:v>
      </x:c>
    </x:row>
    <x:row r="3917">
      <x:c r="A3917" s="137" t="str">
        <x:v>SA-144-V1</x:v>
      </x:c>
      <x:c r="B3917" s="137" t="str">
        <x:v>Salat</x:v>
      </x:c>
      <x:c r="C3917" s="137" t="str">
        <x:v>dish_type</x:v>
      </x:c>
      <x:c r="D3917" s="138" t="str">
        <x:v>editorial_rule</x:v>
      </x:c>
      <x:c r="E3917" s="139" t="n">
        <x:v>0.9</x:v>
      </x:c>
    </x:row>
    <x:row r="3918">
      <x:c r="A3918" s="137" t="str">
        <x:v>SA-144-V1</x:v>
      </x:c>
      <x:c r="B3918" s="137" t="str">
        <x:v>kalt essbar</x:v>
      </x:c>
      <x:c r="C3918" s="137" t="str">
        <x:v>use_case</x:v>
      </x:c>
      <x:c r="D3918" s="138" t="str">
        <x:v>recipe_properties</x:v>
      </x:c>
      <x:c r="E3918" s="139" t="n">
        <x:v>0.88</x:v>
      </x:c>
    </x:row>
    <x:row r="3919">
      <x:c r="A3919" s="137" t="str">
        <x:v>SA-144-V1</x:v>
      </x:c>
      <x:c r="B3919" s="137" t="str">
        <x:v>transportierbar</x:v>
      </x:c>
      <x:c r="C3919" s="137" t="str">
        <x:v>use_case</x:v>
      </x:c>
      <x:c r="D3919" s="138" t="str">
        <x:v>recipe_properties</x:v>
      </x:c>
      <x:c r="E3919" s="139" t="n">
        <x:v>0.88</x:v>
      </x:c>
    </x:row>
    <x:row r="3920">
      <x:c r="A3920" s="137" t="str">
        <x:v>SA-144-V1</x:v>
      </x:c>
      <x:c r="B3920" s="137" t="str">
        <x:v>abwechslungsreich</x:v>
      </x:c>
      <x:c r="C3920" s="137" t="str">
        <x:v>novelty</x:v>
      </x:c>
      <x:c r="D3920" s="138" t="str">
        <x:v>editorial_rule</x:v>
      </x:c>
      <x:c r="E3920" s="139" t="n">
        <x:v>0.78</x:v>
      </x:c>
    </x:row>
    <x:row r="3921">
      <x:c r="A3921" s="137" t="str">
        <x:v>SA-144-V1</x:v>
      </x:c>
      <x:c r="B3921" s="137" t="str">
        <x:v>großer Supermarkt empfohlen</x:v>
      </x:c>
      <x:c r="C3921" s="137" t="str">
        <x:v>availability</x:v>
      </x:c>
      <x:c r="D3921" s="138" t="str">
        <x:v>ingredient_rule</x:v>
      </x:c>
      <x:c r="E3921" s="139" t="n">
        <x:v>0.78</x:v>
      </x:c>
    </x:row>
    <x:row r="3922">
      <x:c r="A3922" s="137" t="str">
        <x:v>SA-144-V1</x:v>
      </x:c>
      <x:c r="B3922" s="137" t="str">
        <x:v>lateinamerikanisch inspiriert</x:v>
      </x:c>
      <x:c r="C3922" s="137" t="str">
        <x:v>region</x:v>
      </x:c>
      <x:c r="D3922" s="138" t="str">
        <x:v>editorial_rule</x:v>
      </x:c>
      <x:c r="E3922" s="139" t="n">
        <x:v>0.78</x:v>
      </x:c>
    </x:row>
    <x:row r="3923">
      <x:c r="A3923" s="137" t="str">
        <x:v>SA-144-V1</x:v>
      </x:c>
      <x:c r="B3923" s="137" t="str">
        <x:v>frisch</x:v>
      </x:c>
      <x:c r="C3923" s="137" t="str">
        <x:v>flavor</x:v>
      </x:c>
      <x:c r="D3923" s="138" t="str">
        <x:v>ingredient_rule</x:v>
      </x:c>
      <x:c r="E3923" s="139" t="n">
        <x:v>0.8</x:v>
      </x:c>
    </x:row>
    <x:row r="3924">
      <x:c r="A3924" s="137" t="str">
        <x:v>SA-144-V1</x:v>
      </x:c>
      <x:c r="B3924" s="137" t="str">
        <x:v>cremig</x:v>
      </x:c>
      <x:c r="C3924" s="137" t="str">
        <x:v>flavor</x:v>
      </x:c>
      <x:c r="D3924" s="138" t="str">
        <x:v>ingredient_rule</x:v>
      </x:c>
      <x:c r="E3924" s="139" t="n">
        <x:v>0.8</x:v>
      </x:c>
    </x:row>
    <x:row r="3925">
      <x:c r="A3925" s="137" t="str">
        <x:v>SA-144-V1</x:v>
      </x:c>
      <x:c r="B3925" s="137" t="str">
        <x:v>säuerlich</x:v>
      </x:c>
      <x:c r="C3925" s="137" t="str">
        <x:v>flavor</x:v>
      </x:c>
      <x:c r="D3925" s="138" t="str">
        <x:v>ingredient_rule</x:v>
      </x:c>
      <x:c r="E3925" s="139" t="n">
        <x:v>0.8</x:v>
      </x:c>
    </x:row>
    <x:row r="3926">
      <x:c r="A3926" s="137" t="str">
        <x:v>SA-144-V1</x:v>
      </x:c>
      <x:c r="B3926" s="137" t="str">
        <x:v>rauchig</x:v>
      </x:c>
      <x:c r="C3926" s="137" t="str">
        <x:v>flavor</x:v>
      </x:c>
      <x:c r="D3926" s="138" t="str">
        <x:v>ingredient_rule</x:v>
      </x:c>
      <x:c r="E3926" s="139" t="n">
        <x:v>0.8</x:v>
      </x:c>
    </x:row>
    <x:row r="3927">
      <x:c r="A3927" s="137" t="str">
        <x:v>SA-144-V1</x:v>
      </x:c>
      <x:c r="B3927" s="137" t="str">
        <x:v>scharf</x:v>
      </x:c>
      <x:c r="C3927" s="137" t="str">
        <x:v>spice</x:v>
      </x:c>
      <x:c r="D3927" s="138" t="str">
        <x:v>ingredient_rule</x:v>
      </x:c>
      <x:c r="E3927" s="139" t="n">
        <x:v>0.85</x:v>
      </x:c>
    </x:row>
    <x:row r="3928">
      <x:c r="A3928" s="137" t="str">
        <x:v>SA-144-V1</x:v>
      </x:c>
      <x:c r="B3928" s="137" t="str">
        <x:v>ganzjährig</x:v>
      </x:c>
      <x:c r="C3928" s="137" t="str">
        <x:v>season</x:v>
      </x:c>
      <x:c r="D3928" s="138" t="str">
        <x:v>editorial_rule</x:v>
      </x:c>
      <x:c r="E3928" s="139" t="n">
        <x:v>0.72</x:v>
      </x:c>
    </x:row>
    <x:row r="3929">
      <x:c r="A3929" s="137" t="str">
        <x:v>SA-144-V1</x:v>
      </x:c>
      <x:c r="B3929" s="137" t="str">
        <x:v>kalt</x:v>
      </x:c>
      <x:c r="C3929" s="137" t="str">
        <x:v>temperature</x:v>
      </x:c>
      <x:c r="D3929" s="138" t="str">
        <x:v>recipe_properties</x:v>
      </x:c>
      <x:c r="E3929" s="139" t="n">
        <x:v>0.9</x:v>
      </x:c>
    </x:row>
    <x:row r="3930">
      <x:c r="A3930" s="137" t="str">
        <x:v>SA-144-V1</x:v>
      </x:c>
      <x:c r="B3930" s="137" t="str">
        <x:v>Schüssel</x:v>
      </x:c>
      <x:c r="C3930" s="137" t="str">
        <x:v>equipment</x:v>
      </x:c>
      <x:c r="D3930" s="138" t="str">
        <x:v>steps_and_existing_data</x:v>
      </x:c>
      <x:c r="E3930" s="139" t="n">
        <x:v>0.88</x:v>
      </x:c>
    </x:row>
    <x:row r="3931">
      <x:c r="A3931" s="137" t="str">
        <x:v>SA-144-V1</x:v>
      </x:c>
      <x:c r="B3931" s="137" t="str">
        <x:v>Backofen</x:v>
      </x:c>
      <x:c r="C3931" s="137" t="str">
        <x:v>equipment</x:v>
      </x:c>
      <x:c r="D3931" s="138" t="str">
        <x:v>steps_and_existing_data</x:v>
      </x:c>
      <x:c r="E3931" s="139" t="n">
        <x:v>0.88</x:v>
      </x:c>
    </x:row>
    <x:row r="3932">
      <x:c r="A3932" s="137" t="str">
        <x:v>SA-144-V1</x:v>
      </x:c>
      <x:c r="B3932" s="137" t="str">
        <x:v>mittel</x:v>
      </x:c>
      <x:c r="C3932" s="137" t="str">
        <x:v>difficulty</x:v>
      </x:c>
      <x:c r="D3932" s="138" t="str">
        <x:v>existing_value</x:v>
      </x:c>
      <x:c r="E3932" s="139" t="n">
        <x:v>0.95</x:v>
      </x:c>
    </x:row>
    <x:row r="3933">
      <x:c r="A3933" s="137" t="str">
        <x:v>SA-144-V1</x:v>
      </x:c>
      <x:c r="B3933" s="137" t="str">
        <x:v>mittel</x:v>
      </x:c>
      <x:c r="C3933" s="137" t="str">
        <x:v>time</x:v>
      </x:c>
      <x:c r="D3933" s="138" t="str">
        <x:v>total_time</x:v>
      </x:c>
      <x:c r="E3933" s="139" t="n">
        <x:v>1</x:v>
      </x:c>
    </x:row>
    <x:row r="3934">
      <x:c r="A3934" s="137" t="str">
        <x:v>SA-144-V1</x:v>
      </x:c>
      <x:c r="B3934" s="137" t="str">
        <x:v>mittel</x:v>
      </x:c>
      <x:c r="C3934" s="137" t="str">
        <x:v>cost</x:v>
      </x:c>
      <x:c r="D3934" s="138" t="str">
        <x:v>cost_per_serving</x:v>
      </x:c>
      <x:c r="E3934" s="139" t="n">
        <x:v>1</x:v>
      </x:c>
    </x:row>
    <x:row r="3935">
      <x:c r="A3935" s="137" t="str">
        <x:v>SA-145-V1</x:v>
      </x:c>
      <x:c r="B3935" s="137" t="str">
        <x:v>pescetarisch</x:v>
      </x:c>
      <x:c r="C3935" s="137" t="str">
        <x:v>diet</x:v>
      </x:c>
      <x:c r="D3935" s="138" t="str">
        <x:v>ingredients</x:v>
      </x:c>
      <x:c r="E3935" s="139" t="n">
        <x:v>0.96</x:v>
      </x:c>
    </x:row>
    <x:row r="3936">
      <x:c r="A3936" s="137" t="str">
        <x:v>SA-145-V1</x:v>
      </x:c>
      <x:c r="B3936" s="137" t="str">
        <x:v>nach Zutaten halal-kompatibel</x:v>
      </x:c>
      <x:c r="C3936" s="137" t="str">
        <x:v>halal</x:v>
      </x:c>
      <x:c r="D3936" s="138" t="str">
        <x:v>ingredients</x:v>
      </x:c>
      <x:c r="E3936" s="139" t="n">
        <x:v>0.94</x:v>
      </x:c>
    </x:row>
    <x:row r="3937">
      <x:c r="A3937" s="137" t="str">
        <x:v>SA-145-V1</x:v>
      </x:c>
      <x:c r="B3937" s="137" t="str">
        <x:v>glutenfrei nach Zutaten</x:v>
      </x:c>
      <x:c r="C3937" s="137" t="str">
        <x:v>compatibility</x:v>
      </x:c>
      <x:c r="D3937" s="138" t="str">
        <x:v>ingredients</x:v>
      </x:c>
      <x:c r="E3937" s="139" t="n">
        <x:v>0.9</x:v>
      </x:c>
    </x:row>
    <x:row r="3938">
      <x:c r="A3938" s="137" t="str">
        <x:v>SA-145-V1</x:v>
      </x:c>
      <x:c r="B3938" s="137" t="str">
        <x:v>laktosefrei nach Zutaten</x:v>
      </x:c>
      <x:c r="C3938" s="137" t="str">
        <x:v>compatibility</x:v>
      </x:c>
      <x:c r="D3938" s="138" t="str">
        <x:v>ingredients</x:v>
      </x:c>
      <x:c r="E3938" s="139" t="n">
        <x:v>0.9</x:v>
      </x:c>
    </x:row>
    <x:row r="3939">
      <x:c r="A3939" s="137" t="str">
        <x:v>SA-145-V1</x:v>
      </x:c>
      <x:c r="B3939" s="137" t="str">
        <x:v>nussfrei nach Zutaten</x:v>
      </x:c>
      <x:c r="C3939" s="137" t="str">
        <x:v>compatibility</x:v>
      </x:c>
      <x:c r="D3939" s="138" t="str">
        <x:v>ingredients</x:v>
      </x:c>
      <x:c r="E3939" s="139" t="n">
        <x:v>0.9</x:v>
      </x:c>
    </x:row>
    <x:row r="3940">
      <x:c r="A3940" s="137" t="str">
        <x:v>SA-145-V1</x:v>
      </x:c>
      <x:c r="B3940" s="137" t="str">
        <x:v>eifrei nach Zutaten</x:v>
      </x:c>
      <x:c r="C3940" s="137" t="str">
        <x:v>compatibility</x:v>
      </x:c>
      <x:c r="D3940" s="138" t="str">
        <x:v>ingredients</x:v>
      </x:c>
      <x:c r="E3940" s="139" t="n">
        <x:v>0.9</x:v>
      </x:c>
    </x:row>
    <x:row r="3941">
      <x:c r="A3941" s="137" t="str">
        <x:v>SA-145-V1</x:v>
      </x:c>
      <x:c r="B3941" s="137" t="str">
        <x:v>sojafrei nach Zutaten</x:v>
      </x:c>
      <x:c r="C3941" s="137" t="str">
        <x:v>compatibility</x:v>
      </x:c>
      <x:c r="D3941" s="138" t="str">
        <x:v>ingredients</x:v>
      </x:c>
      <x:c r="E3941" s="139" t="n">
        <x:v>0.9</x:v>
      </x:c>
    </x:row>
    <x:row r="3942">
      <x:c r="A3942" s="137" t="str">
        <x:v>SA-145-V1</x:v>
      </x:c>
      <x:c r="B3942" s="137" t="str">
        <x:v>proteinbetont</x:v>
      </x:c>
      <x:c r="C3942" s="137" t="str">
        <x:v>nutrition</x:v>
      </x:c>
      <x:c r="D3942" s="138" t="str">
        <x:v>macros</x:v>
      </x:c>
      <x:c r="E3942" s="139" t="n">
        <x:v>0.9</x:v>
      </x:c>
    </x:row>
    <x:row r="3943">
      <x:c r="A3943" s="137" t="str">
        <x:v>SA-145-V1</x:v>
      </x:c>
      <x:c r="B3943" s="137" t="str">
        <x:v>leicht</x:v>
      </x:c>
      <x:c r="C3943" s="137" t="str">
        <x:v>nutrition</x:v>
      </x:c>
      <x:c r="D3943" s="138" t="str">
        <x:v>macros</x:v>
      </x:c>
      <x:c r="E3943" s="139" t="n">
        <x:v>0.9</x:v>
      </x:c>
    </x:row>
    <x:row r="3944">
      <x:c r="A3944" s="137" t="str">
        <x:v>SA-145-V1</x:v>
      </x:c>
      <x:c r="B3944" s="137" t="str">
        <x:v>leichte Mahlzeit</x:v>
      </x:c>
      <x:c r="C3944" s="137" t="str">
        <x:v>meal_role</x:v>
      </x:c>
      <x:c r="D3944" s="138" t="str">
        <x:v>editorial_rule</x:v>
      </x:c>
      <x:c r="E3944" s="139" t="n">
        <x:v>0.93</x:v>
      </x:c>
    </x:row>
    <x:row r="3945">
      <x:c r="A3945" s="137" t="str">
        <x:v>SA-145-V1</x:v>
      </x:c>
      <x:c r="B3945" s="137" t="str">
        <x:v>Salat</x:v>
      </x:c>
      <x:c r="C3945" s="137" t="str">
        <x:v>dish_type</x:v>
      </x:c>
      <x:c r="D3945" s="138" t="str">
        <x:v>editorial_rule</x:v>
      </x:c>
      <x:c r="E3945" s="139" t="n">
        <x:v>0.9</x:v>
      </x:c>
    </x:row>
    <x:row r="3946">
      <x:c r="A3946" s="137" t="str">
        <x:v>SA-145-V1</x:v>
      </x:c>
      <x:c r="B3946" s="137" t="str">
        <x:v>schnell</x:v>
      </x:c>
      <x:c r="C3946" s="137" t="str">
        <x:v>use_case</x:v>
      </x:c>
      <x:c r="D3946" s="138" t="str">
        <x:v>recipe_properties</x:v>
      </x:c>
      <x:c r="E3946" s="139" t="n">
        <x:v>0.88</x:v>
      </x:c>
    </x:row>
    <x:row r="3947">
      <x:c r="A3947" s="137" t="str">
        <x:v>SA-145-V1</x:v>
      </x:c>
      <x:c r="B3947" s="137" t="str">
        <x:v>kalt essbar</x:v>
      </x:c>
      <x:c r="C3947" s="137" t="str">
        <x:v>use_case</x:v>
      </x:c>
      <x:c r="D3947" s="138" t="str">
        <x:v>recipe_properties</x:v>
      </x:c>
      <x:c r="E3947" s="139" t="n">
        <x:v>0.88</x:v>
      </x:c>
    </x:row>
    <x:row r="3948">
      <x:c r="A3948" s="137" t="str">
        <x:v>SA-145-V1</x:v>
      </x:c>
      <x:c r="B3948" s="137" t="str">
        <x:v>transportierbar</x:v>
      </x:c>
      <x:c r="C3948" s="137" t="str">
        <x:v>use_case</x:v>
      </x:c>
      <x:c r="D3948" s="138" t="str">
        <x:v>recipe_properties</x:v>
      </x:c>
      <x:c r="E3948" s="139" t="n">
        <x:v>0.88</x:v>
      </x:c>
    </x:row>
    <x:row r="3949">
      <x:c r="A3949" s="137" t="str">
        <x:v>SA-145-V1</x:v>
      </x:c>
      <x:c r="B3949" s="137" t="str">
        <x:v>vertraut</x:v>
      </x:c>
      <x:c r="C3949" s="137" t="str">
        <x:v>novelty</x:v>
      </x:c>
      <x:c r="D3949" s="138" t="str">
        <x:v>editorial_rule</x:v>
      </x:c>
      <x:c r="E3949" s="139" t="n">
        <x:v>0.78</x:v>
      </x:c>
    </x:row>
    <x:row r="3950">
      <x:c r="A3950" s="137" t="str">
        <x:v>SA-145-V1</x:v>
      </x:c>
      <x:c r="B3950" s="137" t="str">
        <x:v>normaler Supermarkt</x:v>
      </x:c>
      <x:c r="C3950" s="137" t="str">
        <x:v>availability</x:v>
      </x:c>
      <x:c r="D3950" s="138" t="str">
        <x:v>ingredient_rule</x:v>
      </x:c>
      <x:c r="E3950" s="139" t="n">
        <x:v>0.78</x:v>
      </x:c>
    </x:row>
    <x:row r="3951">
      <x:c r="A3951" s="137" t="str">
        <x:v>SA-145-V1</x:v>
      </x:c>
      <x:c r="B3951" s="137" t="str">
        <x:v>international/modern</x:v>
      </x:c>
      <x:c r="C3951" s="137" t="str">
        <x:v>region</x:v>
      </x:c>
      <x:c r="D3951" s="138" t="str">
        <x:v>editorial_rule</x:v>
      </x:c>
      <x:c r="E3951" s="139" t="n">
        <x:v>0.78</x:v>
      </x:c>
    </x:row>
    <x:row r="3952">
      <x:c r="A3952" s="137" t="str">
        <x:v>SA-145-V1</x:v>
      </x:c>
      <x:c r="B3952" s="137" t="str">
        <x:v>frisch</x:v>
      </x:c>
      <x:c r="C3952" s="137" t="str">
        <x:v>flavor</x:v>
      </x:c>
      <x:c r="D3952" s="138" t="str">
        <x:v>ingredient_rule</x:v>
      </x:c>
      <x:c r="E3952" s="139" t="n">
        <x:v>0.8</x:v>
      </x:c>
    </x:row>
    <x:row r="3953">
      <x:c r="A3953" s="137" t="str">
        <x:v>SA-145-V1</x:v>
      </x:c>
      <x:c r="B3953" s="137" t="str">
        <x:v>cremig</x:v>
      </x:c>
      <x:c r="C3953" s="137" t="str">
        <x:v>flavor</x:v>
      </x:c>
      <x:c r="D3953" s="138" t="str">
        <x:v>ingredient_rule</x:v>
      </x:c>
      <x:c r="E3953" s="139" t="n">
        <x:v>0.8</x:v>
      </x:c>
    </x:row>
    <x:row r="3954">
      <x:c r="A3954" s="137" t="str">
        <x:v>SA-145-V1</x:v>
      </x:c>
      <x:c r="B3954" s="137" t="str">
        <x:v>säuerlich</x:v>
      </x:c>
      <x:c r="C3954" s="137" t="str">
        <x:v>flavor</x:v>
      </x:c>
      <x:c r="D3954" s="138" t="str">
        <x:v>ingredient_rule</x:v>
      </x:c>
      <x:c r="E3954" s="139" t="n">
        <x:v>0.8</x:v>
      </x:c>
    </x:row>
    <x:row r="3955">
      <x:c r="A3955" s="137" t="str">
        <x:v>SA-145-V1</x:v>
      </x:c>
      <x:c r="B3955" s="137" t="str">
        <x:v>scharf</x:v>
      </x:c>
      <x:c r="C3955" s="137" t="str">
        <x:v>spice</x:v>
      </x:c>
      <x:c r="D3955" s="138" t="str">
        <x:v>ingredient_rule</x:v>
      </x:c>
      <x:c r="E3955" s="139" t="n">
        <x:v>0.85</x:v>
      </x:c>
    </x:row>
    <x:row r="3956">
      <x:c r="A3956" s="137" t="str">
        <x:v>SA-145-V1</x:v>
      </x:c>
      <x:c r="B3956" s="137" t="str">
        <x:v>Sommer</x:v>
      </x:c>
      <x:c r="C3956" s="137" t="str">
        <x:v>season</x:v>
      </x:c>
      <x:c r="D3956" s="138" t="str">
        <x:v>editorial_rule</x:v>
      </x:c>
      <x:c r="E3956" s="139" t="n">
        <x:v>0.72</x:v>
      </x:c>
    </x:row>
    <x:row r="3957">
      <x:c r="A3957" s="137" t="str">
        <x:v>SA-145-V1</x:v>
      </x:c>
      <x:c r="B3957" s="137" t="str">
        <x:v>kalt</x:v>
      </x:c>
      <x:c r="C3957" s="137" t="str">
        <x:v>temperature</x:v>
      </x:c>
      <x:c r="D3957" s="138" t="str">
        <x:v>recipe_properties</x:v>
      </x:c>
      <x:c r="E3957" s="139" t="n">
        <x:v>0.9</x:v>
      </x:c>
    </x:row>
    <x:row r="3958">
      <x:c r="A3958" s="137" t="str">
        <x:v>SA-145-V1</x:v>
      </x:c>
      <x:c r="B3958" s="137" t="str">
        <x:v>Schüssel</x:v>
      </x:c>
      <x:c r="C3958" s="137" t="str">
        <x:v>equipment</x:v>
      </x:c>
      <x:c r="D3958" s="138" t="str">
        <x:v>steps_and_existing_data</x:v>
      </x:c>
      <x:c r="E3958" s="139" t="n">
        <x:v>0.88</x:v>
      </x:c>
    </x:row>
    <x:row r="3959">
      <x:c r="A3959" s="137" t="str">
        <x:v>SA-145-V1</x:v>
      </x:c>
      <x:c r="B3959" s="137" t="str">
        <x:v>Backofen</x:v>
      </x:c>
      <x:c r="C3959" s="137" t="str">
        <x:v>equipment</x:v>
      </x:c>
      <x:c r="D3959" s="138" t="str">
        <x:v>steps_and_existing_data</x:v>
      </x:c>
      <x:c r="E3959" s="139" t="n">
        <x:v>0.88</x:v>
      </x:c>
    </x:row>
    <x:row r="3960">
      <x:c r="A3960" s="137" t="str">
        <x:v>SA-145-V1</x:v>
      </x:c>
      <x:c r="B3960" s="137" t="str">
        <x:v>einfach</x:v>
      </x:c>
      <x:c r="C3960" s="137" t="str">
        <x:v>difficulty</x:v>
      </x:c>
      <x:c r="D3960" s="138" t="str">
        <x:v>existing_value</x:v>
      </x:c>
      <x:c r="E3960" s="139" t="n">
        <x:v>0.95</x:v>
      </x:c>
    </x:row>
    <x:row r="3961">
      <x:c r="A3961" s="137" t="str">
        <x:v>SA-145-V1</x:v>
      </x:c>
      <x:c r="B3961" s="137" t="str">
        <x:v>sehr schnell</x:v>
      </x:c>
      <x:c r="C3961" s="137" t="str">
        <x:v>time</x:v>
      </x:c>
      <x:c r="D3961" s="138" t="str">
        <x:v>total_time</x:v>
      </x:c>
      <x:c r="E3961" s="139" t="n">
        <x:v>1</x:v>
      </x:c>
    </x:row>
    <x:row r="3962">
      <x:c r="A3962" s="137" t="str">
        <x:v>SA-145-V1</x:v>
      </x:c>
      <x:c r="B3962" s="137" t="str">
        <x:v>mittel</x:v>
      </x:c>
      <x:c r="C3962" s="137" t="str">
        <x:v>cost</x:v>
      </x:c>
      <x:c r="D3962" s="138" t="str">
        <x:v>cost_per_serving</x:v>
      </x:c>
      <x:c r="E3962" s="139" t="n">
        <x:v>1</x:v>
      </x:c>
    </x:row>
    <x:row r="3963">
      <x:c r="A3963" s="137" t="str">
        <x:v>SA-146-V1</x:v>
      </x:c>
      <x:c r="B3963" s="137" t="str">
        <x:v>omnivor</x:v>
      </x:c>
      <x:c r="C3963" s="137" t="str">
        <x:v>diet</x:v>
      </x:c>
      <x:c r="D3963" s="138" t="str">
        <x:v>ingredients</x:v>
      </x:c>
      <x:c r="E3963" s="139" t="n">
        <x:v>0.96</x:v>
      </x:c>
    </x:row>
    <x:row r="3964">
      <x:c r="A3964" s="137" t="str">
        <x:v>SA-146-V1</x:v>
      </x:c>
      <x:c r="B3964" s="137" t="str">
        <x:v>halal bei zertifiziertem Fleisch</x:v>
      </x:c>
      <x:c r="C3964" s="137" t="str">
        <x:v>halal</x:v>
      </x:c>
      <x:c r="D3964" s="138" t="str">
        <x:v>ingredients</x:v>
      </x:c>
      <x:c r="E3964" s="139" t="n">
        <x:v>0.94</x:v>
      </x:c>
    </x:row>
    <x:row r="3965">
      <x:c r="A3965" s="137" t="str">
        <x:v>SA-146-V1</x:v>
      </x:c>
      <x:c r="B3965" s="137" t="str">
        <x:v>glutenfrei nach Zutaten</x:v>
      </x:c>
      <x:c r="C3965" s="137" t="str">
        <x:v>compatibility</x:v>
      </x:c>
      <x:c r="D3965" s="138" t="str">
        <x:v>ingredients</x:v>
      </x:c>
      <x:c r="E3965" s="139" t="n">
        <x:v>0.9</x:v>
      </x:c>
    </x:row>
    <x:row r="3966">
      <x:c r="A3966" s="137" t="str">
        <x:v>SA-146-V1</x:v>
      </x:c>
      <x:c r="B3966" s="137" t="str">
        <x:v>mit laktosefreien Produkten</x:v>
      </x:c>
      <x:c r="C3966" s="137" t="str">
        <x:v>compatibility</x:v>
      </x:c>
      <x:c r="D3966" s="138" t="str">
        <x:v>ingredients</x:v>
      </x:c>
      <x:c r="E3966" s="139" t="n">
        <x:v>0.9</x:v>
      </x:c>
    </x:row>
    <x:row r="3967">
      <x:c r="A3967" s="137" t="str">
        <x:v>SA-146-V1</x:v>
      </x:c>
      <x:c r="B3967" s="137" t="str">
        <x:v>enthält Nüsse/Erdnüsse</x:v>
      </x:c>
      <x:c r="C3967" s="137" t="str">
        <x:v>compatibility</x:v>
      </x:c>
      <x:c r="D3967" s="138" t="str">
        <x:v>ingredients</x:v>
      </x:c>
      <x:c r="E3967" s="139" t="n">
        <x:v>0.9</x:v>
      </x:c>
    </x:row>
    <x:row r="3968">
      <x:c r="A3968" s="137" t="str">
        <x:v>SA-146-V1</x:v>
      </x:c>
      <x:c r="B3968" s="137" t="str">
        <x:v>eifrei nach Zutaten</x:v>
      </x:c>
      <x:c r="C3968" s="137" t="str">
        <x:v>compatibility</x:v>
      </x:c>
      <x:c r="D3968" s="138" t="str">
        <x:v>ingredients</x:v>
      </x:c>
      <x:c r="E3968" s="139" t="n">
        <x:v>0.9</x:v>
      </x:c>
    </x:row>
    <x:row r="3969">
      <x:c r="A3969" s="137" t="str">
        <x:v>SA-146-V1</x:v>
      </x:c>
      <x:c r="B3969" s="137" t="str">
        <x:v>sojafrei nach Zutaten</x:v>
      </x:c>
      <x:c r="C3969" s="137" t="str">
        <x:v>compatibility</x:v>
      </x:c>
      <x:c r="D3969" s="138" t="str">
        <x:v>ingredients</x:v>
      </x:c>
      <x:c r="E3969" s="139" t="n">
        <x:v>0.9</x:v>
      </x:c>
    </x:row>
    <x:row r="3970">
      <x:c r="A3970" s="137" t="str">
        <x:v>SA-146-V1</x:v>
      </x:c>
      <x:c r="B3970" s="137" t="str">
        <x:v>proteinbetont</x:v>
      </x:c>
      <x:c r="C3970" s="137" t="str">
        <x:v>nutrition</x:v>
      </x:c>
      <x:c r="D3970" s="138" t="str">
        <x:v>macros</x:v>
      </x:c>
      <x:c r="E3970" s="139" t="n">
        <x:v>0.9</x:v>
      </x:c>
    </x:row>
    <x:row r="3971">
      <x:c r="A3971" s="137" t="str">
        <x:v>SA-146-V1</x:v>
      </x:c>
      <x:c r="B3971" s="137" t="str">
        <x:v>ballaststoffreich</x:v>
      </x:c>
      <x:c r="C3971" s="137" t="str">
        <x:v>nutrition</x:v>
      </x:c>
      <x:c r="D3971" s="138" t="str">
        <x:v>macros</x:v>
      </x:c>
      <x:c r="E3971" s="139" t="n">
        <x:v>0.9</x:v>
      </x:c>
    </x:row>
    <x:row r="3972">
      <x:c r="A3972" s="137" t="str">
        <x:v>SA-146-V1</x:v>
      </x:c>
      <x:c r="B3972" s="137" t="str">
        <x:v>ausgewogen</x:v>
      </x:c>
      <x:c r="C3972" s="137" t="str">
        <x:v>nutrition</x:v>
      </x:c>
      <x:c r="D3972" s="138" t="str">
        <x:v>macros</x:v>
      </x:c>
      <x:c r="E3972" s="139" t="n">
        <x:v>0.9</x:v>
      </x:c>
    </x:row>
    <x:row r="3973">
      <x:c r="A3973" s="137" t="str">
        <x:v>SA-146-V1</x:v>
      </x:c>
      <x:c r="B3973" s="137" t="str">
        <x:v>Hauptmahlzeit</x:v>
      </x:c>
      <x:c r="C3973" s="137" t="str">
        <x:v>meal_role</x:v>
      </x:c>
      <x:c r="D3973" s="138" t="str">
        <x:v>editorial_rule</x:v>
      </x:c>
      <x:c r="E3973" s="139" t="n">
        <x:v>0.93</x:v>
      </x:c>
    </x:row>
    <x:row r="3974">
      <x:c r="A3974" s="137" t="str">
        <x:v>SA-146-V1</x:v>
      </x:c>
      <x:c r="B3974" s="137" t="str">
        <x:v>Salat</x:v>
      </x:c>
      <x:c r="C3974" s="137" t="str">
        <x:v>dish_type</x:v>
      </x:c>
      <x:c r="D3974" s="138" t="str">
        <x:v>editorial_rule</x:v>
      </x:c>
      <x:c r="E3974" s="139" t="n">
        <x:v>0.9</x:v>
      </x:c>
    </x:row>
    <x:row r="3975">
      <x:c r="A3975" s="137" t="str">
        <x:v>SA-146-V1</x:v>
      </x:c>
      <x:c r="B3975" s="137" t="str">
        <x:v>schnell</x:v>
      </x:c>
      <x:c r="C3975" s="137" t="str">
        <x:v>use_case</x:v>
      </x:c>
      <x:c r="D3975" s="138" t="str">
        <x:v>recipe_properties</x:v>
      </x:c>
      <x:c r="E3975" s="139" t="n">
        <x:v>0.88</x:v>
      </x:c>
    </x:row>
    <x:row r="3976">
      <x:c r="A3976" s="137" t="str">
        <x:v>SA-146-V1</x:v>
      </x:c>
      <x:c r="B3976" s="137" t="str">
        <x:v>kalt essbar</x:v>
      </x:c>
      <x:c r="C3976" s="137" t="str">
        <x:v>use_case</x:v>
      </x:c>
      <x:c r="D3976" s="138" t="str">
        <x:v>recipe_properties</x:v>
      </x:c>
      <x:c r="E3976" s="139" t="n">
        <x:v>0.88</x:v>
      </x:c>
    </x:row>
    <x:row r="3977">
      <x:c r="A3977" s="137" t="str">
        <x:v>SA-146-V1</x:v>
      </x:c>
      <x:c r="B3977" s="137" t="str">
        <x:v>transportierbar</x:v>
      </x:c>
      <x:c r="C3977" s="137" t="str">
        <x:v>use_case</x:v>
      </x:c>
      <x:c r="D3977" s="138" t="str">
        <x:v>recipe_properties</x:v>
      </x:c>
      <x:c r="E3977" s="139" t="n">
        <x:v>0.88</x:v>
      </x:c>
    </x:row>
    <x:row r="3978">
      <x:c r="A3978" s="137" t="str">
        <x:v>SA-146-V1</x:v>
      </x:c>
      <x:c r="B3978" s="137" t="str">
        <x:v>ohne Kochen</x:v>
      </x:c>
      <x:c r="C3978" s="137" t="str">
        <x:v>use_case</x:v>
      </x:c>
      <x:c r="D3978" s="138" t="str">
        <x:v>recipe_properties</x:v>
      </x:c>
      <x:c r="E3978" s="139" t="n">
        <x:v>0.88</x:v>
      </x:c>
    </x:row>
    <x:row r="3979">
      <x:c r="A3979" s="137" t="str">
        <x:v>SA-146-V1</x:v>
      </x:c>
      <x:c r="B3979" s="137" t="str">
        <x:v>vertraut</x:v>
      </x:c>
      <x:c r="C3979" s="137" t="str">
        <x:v>novelty</x:v>
      </x:c>
      <x:c r="D3979" s="138" t="str">
        <x:v>editorial_rule</x:v>
      </x:c>
      <x:c r="E3979" s="139" t="n">
        <x:v>0.78</x:v>
      </x:c>
    </x:row>
    <x:row r="3980">
      <x:c r="A3980" s="137" t="str">
        <x:v>SA-146-V1</x:v>
      </x:c>
      <x:c r="B3980" s="137" t="str">
        <x:v>normaler Supermarkt</x:v>
      </x:c>
      <x:c r="C3980" s="137" t="str">
        <x:v>availability</x:v>
      </x:c>
      <x:c r="D3980" s="138" t="str">
        <x:v>ingredient_rule</x:v>
      </x:c>
      <x:c r="E3980" s="139" t="n">
        <x:v>0.78</x:v>
      </x:c>
    </x:row>
    <x:row r="3981">
      <x:c r="A3981" s="137" t="str">
        <x:v>SA-146-V1</x:v>
      </x:c>
      <x:c r="B3981" s="137" t="str">
        <x:v>international/modern</x:v>
      </x:c>
      <x:c r="C3981" s="137" t="str">
        <x:v>region</x:v>
      </x:c>
      <x:c r="D3981" s="138" t="str">
        <x:v>editorial_rule</x:v>
      </x:c>
      <x:c r="E3981" s="139" t="n">
        <x:v>0.78</x:v>
      </x:c>
    </x:row>
    <x:row r="3982">
      <x:c r="A3982" s="137" t="str">
        <x:v>SA-146-V1</x:v>
      </x:c>
      <x:c r="B3982" s="137" t="str">
        <x:v>frisch</x:v>
      </x:c>
      <x:c r="C3982" s="137" t="str">
        <x:v>flavor</x:v>
      </x:c>
      <x:c r="D3982" s="138" t="str">
        <x:v>ingredient_rule</x:v>
      </x:c>
      <x:c r="E3982" s="139" t="n">
        <x:v>0.8</x:v>
      </x:c>
    </x:row>
    <x:row r="3983">
      <x:c r="A3983" s="137" t="str">
        <x:v>SA-146-V1</x:v>
      </x:c>
      <x:c r="B3983" s="137" t="str">
        <x:v>cremig</x:v>
      </x:c>
      <x:c r="C3983" s="137" t="str">
        <x:v>flavor</x:v>
      </x:c>
      <x:c r="D3983" s="138" t="str">
        <x:v>ingredient_rule</x:v>
      </x:c>
      <x:c r="E3983" s="139" t="n">
        <x:v>0.8</x:v>
      </x:c>
    </x:row>
    <x:row r="3984">
      <x:c r="A3984" s="137" t="str">
        <x:v>SA-146-V1</x:v>
      </x:c>
      <x:c r="B3984" s="137" t="str">
        <x:v>säuerlich</x:v>
      </x:c>
      <x:c r="C3984" s="137" t="str">
        <x:v>flavor</x:v>
      </x:c>
      <x:c r="D3984" s="138" t="str">
        <x:v>ingredient_rule</x:v>
      </x:c>
      <x:c r="E3984" s="139" t="n">
        <x:v>0.8</x:v>
      </x:c>
    </x:row>
    <x:row r="3985">
      <x:c r="A3985" s="137" t="str">
        <x:v>SA-146-V1</x:v>
      </x:c>
      <x:c r="B3985" s="137" t="str">
        <x:v>mild</x:v>
      </x:c>
      <x:c r="C3985" s="137" t="str">
        <x:v>spice</x:v>
      </x:c>
      <x:c r="D3985" s="138" t="str">
        <x:v>ingredient_rule</x:v>
      </x:c>
      <x:c r="E3985" s="139" t="n">
        <x:v>0.85</x:v>
      </x:c>
    </x:row>
    <x:row r="3986">
      <x:c r="A3986" s="137" t="str">
        <x:v>SA-146-V1</x:v>
      </x:c>
      <x:c r="B3986" s="137" t="str">
        <x:v>Sommer</x:v>
      </x:c>
      <x:c r="C3986" s="137" t="str">
        <x:v>season</x:v>
      </x:c>
      <x:c r="D3986" s="138" t="str">
        <x:v>editorial_rule</x:v>
      </x:c>
      <x:c r="E3986" s="139" t="n">
        <x:v>0.72</x:v>
      </x:c>
    </x:row>
    <x:row r="3987">
      <x:c r="A3987" s="137" t="str">
        <x:v>SA-146-V1</x:v>
      </x:c>
      <x:c r="B3987" s="137" t="str">
        <x:v>kalt</x:v>
      </x:c>
      <x:c r="C3987" s="137" t="str">
        <x:v>temperature</x:v>
      </x:c>
      <x:c r="D3987" s="138" t="str">
        <x:v>recipe_properties</x:v>
      </x:c>
      <x:c r="E3987" s="139" t="n">
        <x:v>0.9</x:v>
      </x:c>
    </x:row>
    <x:row r="3988">
      <x:c r="A3988" s="137" t="str">
        <x:v>SA-146-V1</x:v>
      </x:c>
      <x:c r="B3988" s="137" t="str">
        <x:v>Schüssel</x:v>
      </x:c>
      <x:c r="C3988" s="137" t="str">
        <x:v>equipment</x:v>
      </x:c>
      <x:c r="D3988" s="138" t="str">
        <x:v>steps_and_existing_data</x:v>
      </x:c>
      <x:c r="E3988" s="139" t="n">
        <x:v>0.88</x:v>
      </x:c>
    </x:row>
    <x:row r="3989">
      <x:c r="A3989" s="137" t="str">
        <x:v>SA-146-V1</x:v>
      </x:c>
      <x:c r="B3989" s="137" t="str">
        <x:v>einfach</x:v>
      </x:c>
      <x:c r="C3989" s="137" t="str">
        <x:v>difficulty</x:v>
      </x:c>
      <x:c r="D3989" s="138" t="str">
        <x:v>existing_value</x:v>
      </x:c>
      <x:c r="E3989" s="139" t="n">
        <x:v>0.95</x:v>
      </x:c>
    </x:row>
    <x:row r="3990">
      <x:c r="A3990" s="137" t="str">
        <x:v>SA-146-V1</x:v>
      </x:c>
      <x:c r="B3990" s="137" t="str">
        <x:v>sehr schnell</x:v>
      </x:c>
      <x:c r="C3990" s="137" t="str">
        <x:v>time</x:v>
      </x:c>
      <x:c r="D3990" s="138" t="str">
        <x:v>total_time</x:v>
      </x:c>
      <x:c r="E3990" s="139" t="n">
        <x:v>1</x:v>
      </x:c>
    </x:row>
    <x:row r="3991">
      <x:c r="A3991" s="137" t="str">
        <x:v>SA-146-V1</x:v>
      </x:c>
      <x:c r="B3991" s="137" t="str">
        <x:v>mittel</x:v>
      </x:c>
      <x:c r="C3991" s="137" t="str">
        <x:v>cost</x:v>
      </x:c>
      <x:c r="D3991" s="138" t="str">
        <x:v>cost_per_serving</x:v>
      </x:c>
      <x:c r="E3991" s="139" t="n">
        <x:v>1</x:v>
      </x:c>
    </x:row>
    <x:row r="3992">
      <x:c r="A3992" s="137" t="str">
        <x:v>SA-147-V1</x:v>
      </x:c>
      <x:c r="B3992" s="137" t="str">
        <x:v>vegetarisch</x:v>
      </x:c>
      <x:c r="C3992" s="137" t="str">
        <x:v>diet</x:v>
      </x:c>
      <x:c r="D3992" s="138" t="str">
        <x:v>ingredients</x:v>
      </x:c>
      <x:c r="E3992" s="139" t="n">
        <x:v>0.96</x:v>
      </x:c>
    </x:row>
    <x:row r="3993">
      <x:c r="A3993" s="137" t="str">
        <x:v>SA-147-V1</x:v>
      </x:c>
      <x:c r="B3993" s="137" t="str">
        <x:v>nach Zutaten halal-kompatibel</x:v>
      </x:c>
      <x:c r="C3993" s="137" t="str">
        <x:v>halal</x:v>
      </x:c>
      <x:c r="D3993" s="138" t="str">
        <x:v>ingredients</x:v>
      </x:c>
      <x:c r="E3993" s="139" t="n">
        <x:v>0.94</x:v>
      </x:c>
    </x:row>
    <x:row r="3994">
      <x:c r="A3994" s="137" t="str">
        <x:v>SA-147-V1</x:v>
      </x:c>
      <x:c r="B3994" s="137" t="str">
        <x:v>glutenfrei nach Zutaten</x:v>
      </x:c>
      <x:c r="C3994" s="137" t="str">
        <x:v>compatibility</x:v>
      </x:c>
      <x:c r="D3994" s="138" t="str">
        <x:v>ingredients</x:v>
      </x:c>
      <x:c r="E3994" s="139" t="n">
        <x:v>0.9</x:v>
      </x:c>
    </x:row>
    <x:row r="3995">
      <x:c r="A3995" s="137" t="str">
        <x:v>SA-147-V1</x:v>
      </x:c>
      <x:c r="B3995" s="137" t="str">
        <x:v>mit laktosefreien Produkten</x:v>
      </x:c>
      <x:c r="C3995" s="137" t="str">
        <x:v>compatibility</x:v>
      </x:c>
      <x:c r="D3995" s="138" t="str">
        <x:v>ingredients</x:v>
      </x:c>
      <x:c r="E3995" s="139" t="n">
        <x:v>0.9</x:v>
      </x:c>
    </x:row>
    <x:row r="3996">
      <x:c r="A3996" s="137" t="str">
        <x:v>SA-147-V1</x:v>
      </x:c>
      <x:c r="B3996" s="137" t="str">
        <x:v>nussfrei nach Zutaten</x:v>
      </x:c>
      <x:c r="C3996" s="137" t="str">
        <x:v>compatibility</x:v>
      </x:c>
      <x:c r="D3996" s="138" t="str">
        <x:v>ingredients</x:v>
      </x:c>
      <x:c r="E3996" s="139" t="n">
        <x:v>0.9</x:v>
      </x:c>
    </x:row>
    <x:row r="3997">
      <x:c r="A3997" s="137" t="str">
        <x:v>SA-147-V1</x:v>
      </x:c>
      <x:c r="B3997" s="137" t="str">
        <x:v>eifrei nach Zutaten</x:v>
      </x:c>
      <x:c r="C3997" s="137" t="str">
        <x:v>compatibility</x:v>
      </x:c>
      <x:c r="D3997" s="138" t="str">
        <x:v>ingredients</x:v>
      </x:c>
      <x:c r="E3997" s="139" t="n">
        <x:v>0.9</x:v>
      </x:c>
    </x:row>
    <x:row r="3998">
      <x:c r="A3998" s="137" t="str">
        <x:v>SA-147-V1</x:v>
      </x:c>
      <x:c r="B3998" s="137" t="str">
        <x:v>sojafrei nach Zutaten</x:v>
      </x:c>
      <x:c r="C3998" s="137" t="str">
        <x:v>compatibility</x:v>
      </x:c>
      <x:c r="D3998" s="138" t="str">
        <x:v>ingredients</x:v>
      </x:c>
      <x:c r="E3998" s="139" t="n">
        <x:v>0.9</x:v>
      </x:c>
    </x:row>
    <x:row r="3999">
      <x:c r="A3999" s="137" t="str">
        <x:v>SA-147-V1</x:v>
      </x:c>
      <x:c r="B3999" s="137" t="str">
        <x:v>leicht</x:v>
      </x:c>
      <x:c r="C3999" s="137" t="str">
        <x:v>nutrition</x:v>
      </x:c>
      <x:c r="D3999" s="138" t="str">
        <x:v>macros</x:v>
      </x:c>
      <x:c r="E3999" s="139" t="n">
        <x:v>0.9</x:v>
      </x:c>
    </x:row>
    <x:row r="4000">
      <x:c r="A4000" s="137" t="str">
        <x:v>SA-147-V1</x:v>
      </x:c>
      <x:c r="B4000" s="137" t="str">
        <x:v>leichte Mahlzeit</x:v>
      </x:c>
      <x:c r="C4000" s="137" t="str">
        <x:v>meal_role</x:v>
      </x:c>
      <x:c r="D4000" s="138" t="str">
        <x:v>editorial_rule</x:v>
      </x:c>
      <x:c r="E4000" s="139" t="n">
        <x:v>0.93</x:v>
      </x:c>
    </x:row>
    <x:row r="4001">
      <x:c r="A4001" s="137" t="str">
        <x:v>SA-147-V1</x:v>
      </x:c>
      <x:c r="B4001" s="137" t="str">
        <x:v>Eintopf</x:v>
      </x:c>
      <x:c r="C4001" s="137" t="str">
        <x:v>dish_type</x:v>
      </x:c>
      <x:c r="D4001" s="138" t="str">
        <x:v>editorial_rule</x:v>
      </x:c>
      <x:c r="E4001" s="139" t="n">
        <x:v>0.9</x:v>
      </x:c>
    </x:row>
    <x:row r="4002">
      <x:c r="A4002" s="137" t="str">
        <x:v>SA-147-V1</x:v>
      </x:c>
      <x:c r="B4002" s="137" t="str">
        <x:v>schnell</x:v>
      </x:c>
      <x:c r="C4002" s="137" t="str">
        <x:v>use_case</x:v>
      </x:c>
      <x:c r="D4002" s="138" t="str">
        <x:v>recipe_properties</x:v>
      </x:c>
      <x:c r="E4002" s="139" t="n">
        <x:v>0.88</x:v>
      </x:c>
    </x:row>
    <x:row r="4003">
      <x:c r="A4003" s="137" t="str">
        <x:v>SA-147-V1</x:v>
      </x:c>
      <x:c r="B4003" s="137" t="str">
        <x:v>kalt essbar</x:v>
      </x:c>
      <x:c r="C4003" s="137" t="str">
        <x:v>use_case</x:v>
      </x:c>
      <x:c r="D4003" s="138" t="str">
        <x:v>recipe_properties</x:v>
      </x:c>
      <x:c r="E4003" s="139" t="n">
        <x:v>0.88</x:v>
      </x:c>
    </x:row>
    <x:row r="4004">
      <x:c r="A4004" s="137" t="str">
        <x:v>SA-147-V1</x:v>
      </x:c>
      <x:c r="B4004" s="137" t="str">
        <x:v>transportierbar</x:v>
      </x:c>
      <x:c r="C4004" s="137" t="str">
        <x:v>use_case</x:v>
      </x:c>
      <x:c r="D4004" s="138" t="str">
        <x:v>recipe_properties</x:v>
      </x:c>
      <x:c r="E4004" s="139" t="n">
        <x:v>0.88</x:v>
      </x:c>
    </x:row>
    <x:row r="4005">
      <x:c r="A4005" s="137" t="str">
        <x:v>SA-147-V1</x:v>
      </x:c>
      <x:c r="B4005" s="137" t="str">
        <x:v>One Pot</x:v>
      </x:c>
      <x:c r="C4005" s="137" t="str">
        <x:v>use_case</x:v>
      </x:c>
      <x:c r="D4005" s="138" t="str">
        <x:v>recipe_properties</x:v>
      </x:c>
      <x:c r="E4005" s="139" t="n">
        <x:v>0.88</x:v>
      </x:c>
    </x:row>
    <x:row r="4006">
      <x:c r="A4006" s="137" t="str">
        <x:v>SA-147-V1</x:v>
      </x:c>
      <x:c r="B4006" s="137" t="str">
        <x:v>vertraut</x:v>
      </x:c>
      <x:c r="C4006" s="137" t="str">
        <x:v>novelty</x:v>
      </x:c>
      <x:c r="D4006" s="138" t="str">
        <x:v>editorial_rule</x:v>
      </x:c>
      <x:c r="E4006" s="139" t="n">
        <x:v>0.78</x:v>
      </x:c>
    </x:row>
    <x:row r="4007">
      <x:c r="A4007" s="137" t="str">
        <x:v>SA-147-V1</x:v>
      </x:c>
      <x:c r="B4007" s="137" t="str">
        <x:v>normaler Supermarkt</x:v>
      </x:c>
      <x:c r="C4007" s="137" t="str">
        <x:v>availability</x:v>
      </x:c>
      <x:c r="D4007" s="138" t="str">
        <x:v>ingredient_rule</x:v>
      </x:c>
      <x:c r="E4007" s="139" t="n">
        <x:v>0.78</x:v>
      </x:c>
    </x:row>
    <x:row r="4008">
      <x:c r="A4008" s="137" t="str">
        <x:v>SA-147-V1</x:v>
      </x:c>
      <x:c r="B4008" s="137" t="str">
        <x:v>international/modern</x:v>
      </x:c>
      <x:c r="C4008" s="137" t="str">
        <x:v>region</x:v>
      </x:c>
      <x:c r="D4008" s="138" t="str">
        <x:v>editorial_rule</x:v>
      </x:c>
      <x:c r="E4008" s="139" t="n">
        <x:v>0.78</x:v>
      </x:c>
    </x:row>
    <x:row r="4009">
      <x:c r="A4009" s="137" t="str">
        <x:v>SA-147-V1</x:v>
      </x:c>
      <x:c r="B4009" s="137" t="str">
        <x:v>frisch</x:v>
      </x:c>
      <x:c r="C4009" s="137" t="str">
        <x:v>flavor</x:v>
      </x:c>
      <x:c r="D4009" s="138" t="str">
        <x:v>ingredient_rule</x:v>
      </x:c>
      <x:c r="E4009" s="139" t="n">
        <x:v>0.8</x:v>
      </x:c>
    </x:row>
    <x:row r="4010">
      <x:c r="A4010" s="137" t="str">
        <x:v>SA-147-V1</x:v>
      </x:c>
      <x:c r="B4010" s="137" t="str">
        <x:v>herzhaft</x:v>
      </x:c>
      <x:c r="C4010" s="137" t="str">
        <x:v>flavor</x:v>
      </x:c>
      <x:c r="D4010" s="138" t="str">
        <x:v>ingredient_rule</x:v>
      </x:c>
      <x:c r="E4010" s="139" t="n">
        <x:v>0.8</x:v>
      </x:c>
    </x:row>
    <x:row r="4011">
      <x:c r="A4011" s="137" t="str">
        <x:v>SA-147-V1</x:v>
      </x:c>
      <x:c r="B4011" s="137" t="str">
        <x:v>säuerlich</x:v>
      </x:c>
      <x:c r="C4011" s="137" t="str">
        <x:v>flavor</x:v>
      </x:c>
      <x:c r="D4011" s="138" t="str">
        <x:v>ingredient_rule</x:v>
      </x:c>
      <x:c r="E4011" s="139" t="n">
        <x:v>0.8</x:v>
      </x:c>
    </x:row>
    <x:row r="4012">
      <x:c r="A4012" s="137" t="str">
        <x:v>SA-147-V1</x:v>
      </x:c>
      <x:c r="B4012" s="137" t="str">
        <x:v>scharf</x:v>
      </x:c>
      <x:c r="C4012" s="137" t="str">
        <x:v>spice</x:v>
      </x:c>
      <x:c r="D4012" s="138" t="str">
        <x:v>ingredient_rule</x:v>
      </x:c>
      <x:c r="E4012" s="139" t="n">
        <x:v>0.85</x:v>
      </x:c>
    </x:row>
    <x:row r="4013">
      <x:c r="A4013" s="137" t="str">
        <x:v>SA-147-V1</x:v>
      </x:c>
      <x:c r="B4013" s="137" t="str">
        <x:v>Winter</x:v>
      </x:c>
      <x:c r="C4013" s="137" t="str">
        <x:v>season</x:v>
      </x:c>
      <x:c r="D4013" s="138" t="str">
        <x:v>editorial_rule</x:v>
      </x:c>
      <x:c r="E4013" s="139" t="n">
        <x:v>0.72</x:v>
      </x:c>
    </x:row>
    <x:row r="4014">
      <x:c r="A4014" s="137" t="str">
        <x:v>SA-147-V1</x:v>
      </x:c>
      <x:c r="B4014" s="137" t="str">
        <x:v>kalt</x:v>
      </x:c>
      <x:c r="C4014" s="137" t="str">
        <x:v>temperature</x:v>
      </x:c>
      <x:c r="D4014" s="138" t="str">
        <x:v>recipe_properties</x:v>
      </x:c>
      <x:c r="E4014" s="139" t="n">
        <x:v>0.9</x:v>
      </x:c>
    </x:row>
    <x:row r="4015">
      <x:c r="A4015" s="137" t="str">
        <x:v>SA-147-V1</x:v>
      </x:c>
      <x:c r="B4015" s="137" t="str">
        <x:v>Topf</x:v>
      </x:c>
      <x:c r="C4015" s="137" t="str">
        <x:v>equipment</x:v>
      </x:c>
      <x:c r="D4015" s="138" t="str">
        <x:v>steps_and_existing_data</x:v>
      </x:c>
      <x:c r="E4015" s="139" t="n">
        <x:v>0.88</x:v>
      </x:c>
    </x:row>
    <x:row r="4016">
      <x:c r="A4016" s="137" t="str">
        <x:v>SA-147-V1</x:v>
      </x:c>
      <x:c r="B4016" s="137" t="str">
        <x:v>einfach</x:v>
      </x:c>
      <x:c r="C4016" s="137" t="str">
        <x:v>difficulty</x:v>
      </x:c>
      <x:c r="D4016" s="138" t="str">
        <x:v>existing_value</x:v>
      </x:c>
      <x:c r="E4016" s="139" t="n">
        <x:v>0.95</x:v>
      </x:c>
    </x:row>
    <x:row r="4017">
      <x:c r="A4017" s="137" t="str">
        <x:v>SA-147-V1</x:v>
      </x:c>
      <x:c r="B4017" s="137" t="str">
        <x:v>sehr schnell</x:v>
      </x:c>
      <x:c r="C4017" s="137" t="str">
        <x:v>time</x:v>
      </x:c>
      <x:c r="D4017" s="138" t="str">
        <x:v>total_time</x:v>
      </x:c>
      <x:c r="E4017" s="139" t="n">
        <x:v>1</x:v>
      </x:c>
    </x:row>
    <x:row r="4018">
      <x:c r="A4018" s="137" t="str">
        <x:v>SA-147-V1</x:v>
      </x:c>
      <x:c r="B4018" s="137" t="str">
        <x:v>günstig</x:v>
      </x:c>
      <x:c r="C4018" s="137" t="str">
        <x:v>cost</x:v>
      </x:c>
      <x:c r="D4018" s="138" t="str">
        <x:v>cost_per_serving</x:v>
      </x:c>
      <x:c r="E4018" s="139" t="n">
        <x:v>1</x:v>
      </x:c>
    </x:row>
    <x:row r="4019">
      <x:c r="A4019" s="137" t="str">
        <x:v>SA-148-V1</x:v>
      </x:c>
      <x:c r="B4019" s="137" t="str">
        <x:v>vegan</x:v>
      </x:c>
      <x:c r="C4019" s="137" t="str">
        <x:v>diet</x:v>
      </x:c>
      <x:c r="D4019" s="138" t="str">
        <x:v>ingredients</x:v>
      </x:c>
      <x:c r="E4019" s="139" t="n">
        <x:v>0.96</x:v>
      </x:c>
    </x:row>
    <x:row r="4020">
      <x:c r="A4020" s="137" t="str">
        <x:v>SA-148-V1</x:v>
      </x:c>
      <x:c r="B4020" s="137" t="str">
        <x:v>nach Zutaten halal-kompatibel</x:v>
      </x:c>
      <x:c r="C4020" s="137" t="str">
        <x:v>halal</x:v>
      </x:c>
      <x:c r="D4020" s="138" t="str">
        <x:v>ingredients</x:v>
      </x:c>
      <x:c r="E4020" s="139" t="n">
        <x:v>0.94</x:v>
      </x:c>
    </x:row>
    <x:row r="4021">
      <x:c r="A4021" s="137" t="str">
        <x:v>SA-148-V1</x:v>
      </x:c>
      <x:c r="B4021" s="137" t="str">
        <x:v>glutenfrei nach Zutaten</x:v>
      </x:c>
      <x:c r="C4021" s="137" t="str">
        <x:v>compatibility</x:v>
      </x:c>
      <x:c r="D4021" s="138" t="str">
        <x:v>ingredients</x:v>
      </x:c>
      <x:c r="E4021" s="139" t="n">
        <x:v>0.9</x:v>
      </x:c>
    </x:row>
    <x:row r="4022">
      <x:c r="A4022" s="137" t="str">
        <x:v>SA-148-V1</x:v>
      </x:c>
      <x:c r="B4022" s="137" t="str">
        <x:v>laktosefrei nach Zutaten</x:v>
      </x:c>
      <x:c r="C4022" s="137" t="str">
        <x:v>compatibility</x:v>
      </x:c>
      <x:c r="D4022" s="138" t="str">
        <x:v>ingredients</x:v>
      </x:c>
      <x:c r="E4022" s="139" t="n">
        <x:v>0.9</x:v>
      </x:c>
    </x:row>
    <x:row r="4023">
      <x:c r="A4023" s="137" t="str">
        <x:v>SA-148-V1</x:v>
      </x:c>
      <x:c r="B4023" s="137" t="str">
        <x:v>enthält Nüsse/Erdnüsse</x:v>
      </x:c>
      <x:c r="C4023" s="137" t="str">
        <x:v>compatibility</x:v>
      </x:c>
      <x:c r="D4023" s="138" t="str">
        <x:v>ingredients</x:v>
      </x:c>
      <x:c r="E4023" s="139" t="n">
        <x:v>0.9</x:v>
      </x:c>
    </x:row>
    <x:row r="4024">
      <x:c r="A4024" s="137" t="str">
        <x:v>SA-148-V1</x:v>
      </x:c>
      <x:c r="B4024" s="137" t="str">
        <x:v>eifrei nach Zutaten</x:v>
      </x:c>
      <x:c r="C4024" s="137" t="str">
        <x:v>compatibility</x:v>
      </x:c>
      <x:c r="D4024" s="138" t="str">
        <x:v>ingredients</x:v>
      </x:c>
      <x:c r="E4024" s="139" t="n">
        <x:v>0.9</x:v>
      </x:c>
    </x:row>
    <x:row r="4025">
      <x:c r="A4025" s="137" t="str">
        <x:v>SA-148-V1</x:v>
      </x:c>
      <x:c r="B4025" s="137" t="str">
        <x:v>enthält Soja</x:v>
      </x:c>
      <x:c r="C4025" s="137" t="str">
        <x:v>compatibility</x:v>
      </x:c>
      <x:c r="D4025" s="138" t="str">
        <x:v>ingredients</x:v>
      </x:c>
      <x:c r="E4025" s="139" t="n">
        <x:v>0.9</x:v>
      </x:c>
    </x:row>
    <x:row r="4026">
      <x:c r="A4026" s="137" t="str">
        <x:v>SA-148-V1</x:v>
      </x:c>
      <x:c r="B4026" s="137" t="str">
        <x:v>ballaststoffreich</x:v>
      </x:c>
      <x:c r="C4026" s="137" t="str">
        <x:v>nutrition</x:v>
      </x:c>
      <x:c r="D4026" s="138" t="str">
        <x:v>macros</x:v>
      </x:c>
      <x:c r="E4026" s="139" t="n">
        <x:v>0.9</x:v>
      </x:c>
    </x:row>
    <x:row r="4027">
      <x:c r="A4027" s="137" t="str">
        <x:v>SA-148-V1</x:v>
      </x:c>
      <x:c r="B4027" s="137" t="str">
        <x:v>Hauptmahlzeit</x:v>
      </x:c>
      <x:c r="C4027" s="137" t="str">
        <x:v>meal_role</x:v>
      </x:c>
      <x:c r="D4027" s="138" t="str">
        <x:v>editorial_rule</x:v>
      </x:c>
      <x:c r="E4027" s="139" t="n">
        <x:v>0.93</x:v>
      </x:c>
    </x:row>
    <x:row r="4028">
      <x:c r="A4028" s="137" t="str">
        <x:v>SA-148-V1</x:v>
      </x:c>
      <x:c r="B4028" s="137" t="str">
        <x:v>Reis/Getreide</x:v>
      </x:c>
      <x:c r="C4028" s="137" t="str">
        <x:v>dish_type</x:v>
      </x:c>
      <x:c r="D4028" s="138" t="str">
        <x:v>editorial_rule</x:v>
      </x:c>
      <x:c r="E4028" s="139" t="n">
        <x:v>0.9</x:v>
      </x:c>
    </x:row>
    <x:row r="4029">
      <x:c r="A4029" s="137" t="str">
        <x:v>SA-148-V1</x:v>
      </x:c>
      <x:c r="B4029" s="137" t="str">
        <x:v>schnell</x:v>
      </x:c>
      <x:c r="C4029" s="137" t="str">
        <x:v>use_case</x:v>
      </x:c>
      <x:c r="D4029" s="138" t="str">
        <x:v>recipe_properties</x:v>
      </x:c>
      <x:c r="E4029" s="139" t="n">
        <x:v>0.88</x:v>
      </x:c>
    </x:row>
    <x:row r="4030">
      <x:c r="A4030" s="137" t="str">
        <x:v>SA-148-V1</x:v>
      </x:c>
      <x:c r="B4030" s="137" t="str">
        <x:v>kalt essbar</x:v>
      </x:c>
      <x:c r="C4030" s="137" t="str">
        <x:v>use_case</x:v>
      </x:c>
      <x:c r="D4030" s="138" t="str">
        <x:v>recipe_properties</x:v>
      </x:c>
      <x:c r="E4030" s="139" t="n">
        <x:v>0.88</x:v>
      </x:c>
    </x:row>
    <x:row r="4031">
      <x:c r="A4031" s="137" t="str">
        <x:v>SA-148-V1</x:v>
      </x:c>
      <x:c r="B4031" s="137" t="str">
        <x:v>für mehrere Portionen</x:v>
      </x:c>
      <x:c r="C4031" s="137" t="str">
        <x:v>use_case</x:v>
      </x:c>
      <x:c r="D4031" s="138" t="str">
        <x:v>recipe_properties</x:v>
      </x:c>
      <x:c r="E4031" s="139" t="n">
        <x:v>0.88</x:v>
      </x:c>
    </x:row>
    <x:row r="4032">
      <x:c r="A4032" s="137" t="str">
        <x:v>SA-148-V1</x:v>
      </x:c>
      <x:c r="B4032" s="137" t="str">
        <x:v>abwechslungsreich</x:v>
      </x:c>
      <x:c r="C4032" s="137" t="str">
        <x:v>novelty</x:v>
      </x:c>
      <x:c r="D4032" s="138" t="str">
        <x:v>editorial_rule</x:v>
      </x:c>
      <x:c r="E4032" s="139" t="n">
        <x:v>0.78</x:v>
      </x:c>
    </x:row>
    <x:row r="4033">
      <x:c r="A4033" s="137" t="str">
        <x:v>SA-148-V1</x:v>
      </x:c>
      <x:c r="B4033" s="137" t="str">
        <x:v>großer Supermarkt empfohlen</x:v>
      </x:c>
      <x:c r="C4033" s="137" t="str">
        <x:v>availability</x:v>
      </x:c>
      <x:c r="D4033" s="138" t="str">
        <x:v>ingredient_rule</x:v>
      </x:c>
      <x:c r="E4033" s="139" t="n">
        <x:v>0.78</x:v>
      </x:c>
    </x:row>
    <x:row r="4034">
      <x:c r="A4034" s="137" t="str">
        <x:v>SA-148-V1</x:v>
      </x:c>
      <x:c r="B4034" s="137" t="str">
        <x:v>international/modern</x:v>
      </x:c>
      <x:c r="C4034" s="137" t="str">
        <x:v>region</x:v>
      </x:c>
      <x:c r="D4034" s="138" t="str">
        <x:v>editorial_rule</x:v>
      </x:c>
      <x:c r="E4034" s="139" t="n">
        <x:v>0.78</x:v>
      </x:c>
    </x:row>
    <x:row r="4035">
      <x:c r="A4035" s="137" t="str">
        <x:v>SA-148-V1</x:v>
      </x:c>
      <x:c r="B4035" s="137" t="str">
        <x:v>frisch</x:v>
      </x:c>
      <x:c r="C4035" s="137" t="str">
        <x:v>flavor</x:v>
      </x:c>
      <x:c r="D4035" s="138" t="str">
        <x:v>ingredient_rule</x:v>
      </x:c>
      <x:c r="E4035" s="139" t="n">
        <x:v>0.8</x:v>
      </x:c>
    </x:row>
    <x:row r="4036">
      <x:c r="A4036" s="137" t="str">
        <x:v>SA-148-V1</x:v>
      </x:c>
      <x:c r="B4036" s="137" t="str">
        <x:v>mild</x:v>
      </x:c>
      <x:c r="C4036" s="137" t="str">
        <x:v>spice</x:v>
      </x:c>
      <x:c r="D4036" s="138" t="str">
        <x:v>ingredient_rule</x:v>
      </x:c>
      <x:c r="E4036" s="139" t="n">
        <x:v>0.85</x:v>
      </x:c>
    </x:row>
    <x:row r="4037">
      <x:c r="A4037" s="137" t="str">
        <x:v>SA-148-V1</x:v>
      </x:c>
      <x:c r="B4037" s="137" t="str">
        <x:v>Frühling</x:v>
      </x:c>
      <x:c r="C4037" s="137" t="str">
        <x:v>season</x:v>
      </x:c>
      <x:c r="D4037" s="138" t="str">
        <x:v>editorial_rule</x:v>
      </x:c>
      <x:c r="E4037" s="139" t="n">
        <x:v>0.72</x:v>
      </x:c>
    </x:row>
    <x:row r="4038">
      <x:c r="A4038" s="137" t="str">
        <x:v>SA-148-V1</x:v>
      </x:c>
      <x:c r="B4038" s="137" t="str">
        <x:v>kalt</x:v>
      </x:c>
      <x:c r="C4038" s="137" t="str">
        <x:v>temperature</x:v>
      </x:c>
      <x:c r="D4038" s="138" t="str">
        <x:v>recipe_properties</x:v>
      </x:c>
      <x:c r="E4038" s="139" t="n">
        <x:v>0.9</x:v>
      </x:c>
    </x:row>
    <x:row r="4039">
      <x:c r="A4039" s="137" t="str">
        <x:v>SA-148-V1</x:v>
      </x:c>
      <x:c r="B4039" s="137" t="str">
        <x:v>Schüssel</x:v>
      </x:c>
      <x:c r="C4039" s="137" t="str">
        <x:v>equipment</x:v>
      </x:c>
      <x:c r="D4039" s="138" t="str">
        <x:v>steps_and_existing_data</x:v>
      </x:c>
      <x:c r="E4039" s="139" t="n">
        <x:v>0.88</x:v>
      </x:c>
    </x:row>
    <x:row r="4040">
      <x:c r="A4040" s="137" t="str">
        <x:v>SA-148-V1</x:v>
      </x:c>
      <x:c r="B4040" s="137" t="str">
        <x:v>Topf</x:v>
      </x:c>
      <x:c r="C4040" s="137" t="str">
        <x:v>equipment</x:v>
      </x:c>
      <x:c r="D4040" s="138" t="str">
        <x:v>steps_and_existing_data</x:v>
      </x:c>
      <x:c r="E4040" s="139" t="n">
        <x:v>0.88</x:v>
      </x:c>
    </x:row>
    <x:row r="4041">
      <x:c r="A4041" s="137" t="str">
        <x:v>SA-148-V1</x:v>
      </x:c>
      <x:c r="B4041" s="137" t="str">
        <x:v>einfach</x:v>
      </x:c>
      <x:c r="C4041" s="137" t="str">
        <x:v>difficulty</x:v>
      </x:c>
      <x:c r="D4041" s="138" t="str">
        <x:v>existing_value</x:v>
      </x:c>
      <x:c r="E4041" s="139" t="n">
        <x:v>0.95</x:v>
      </x:c>
    </x:row>
    <x:row r="4042">
      <x:c r="A4042" s="137" t="str">
        <x:v>SA-148-V1</x:v>
      </x:c>
      <x:c r="B4042" s="137" t="str">
        <x:v>schnell</x:v>
      </x:c>
      <x:c r="C4042" s="137" t="str">
        <x:v>time</x:v>
      </x:c>
      <x:c r="D4042" s="138" t="str">
        <x:v>total_time</x:v>
      </x:c>
      <x:c r="E4042" s="139" t="n">
        <x:v>1</x:v>
      </x:c>
    </x:row>
    <x:row r="4043">
      <x:c r="A4043" s="137" t="str">
        <x:v>SA-148-V1</x:v>
      </x:c>
      <x:c r="B4043" s="137" t="str">
        <x:v>günstig</x:v>
      </x:c>
      <x:c r="C4043" s="137" t="str">
        <x:v>cost</x:v>
      </x:c>
      <x:c r="D4043" s="138" t="str">
        <x:v>cost_per_serving</x:v>
      </x:c>
      <x:c r="E4043" s="139" t="n">
        <x:v>1</x:v>
      </x:c>
    </x:row>
    <x:row r="4044">
      <x:c r="A4044" s="137" t="str">
        <x:v>SA-149-V1</x:v>
      </x:c>
      <x:c r="B4044" s="137" t="str">
        <x:v>vegetarisch</x:v>
      </x:c>
      <x:c r="C4044" s="137" t="str">
        <x:v>diet</x:v>
      </x:c>
      <x:c r="D4044" s="138" t="str">
        <x:v>ingredients</x:v>
      </x:c>
      <x:c r="E4044" s="139" t="n">
        <x:v>0.96</x:v>
      </x:c>
    </x:row>
    <x:row r="4045">
      <x:c r="A4045" s="137" t="str">
        <x:v>SA-149-V1</x:v>
      </x:c>
      <x:c r="B4045" s="137" t="str">
        <x:v>nach Zutaten halal-kompatibel</x:v>
      </x:c>
      <x:c r="C4045" s="137" t="str">
        <x:v>halal</x:v>
      </x:c>
      <x:c r="D4045" s="138" t="str">
        <x:v>ingredients</x:v>
      </x:c>
      <x:c r="E4045" s="139" t="n">
        <x:v>0.94</x:v>
      </x:c>
    </x:row>
    <x:row r="4046">
      <x:c r="A4046" s="137" t="str">
        <x:v>SA-149-V1</x:v>
      </x:c>
      <x:c r="B4046" s="137" t="str">
        <x:v>mit Austausch glutenfrei</x:v>
      </x:c>
      <x:c r="C4046" s="137" t="str">
        <x:v>compatibility</x:v>
      </x:c>
      <x:c r="D4046" s="138" t="str">
        <x:v>ingredients</x:v>
      </x:c>
      <x:c r="E4046" s="139" t="n">
        <x:v>0.9</x:v>
      </x:c>
    </x:row>
    <x:row r="4047">
      <x:c r="A4047" s="137" t="str">
        <x:v>SA-149-V1</x:v>
      </x:c>
      <x:c r="B4047" s="137" t="str">
        <x:v>laktosefrei nach Zutaten</x:v>
      </x:c>
      <x:c r="C4047" s="137" t="str">
        <x:v>compatibility</x:v>
      </x:c>
      <x:c r="D4047" s="138" t="str">
        <x:v>ingredients</x:v>
      </x:c>
      <x:c r="E4047" s="139" t="n">
        <x:v>0.9</x:v>
      </x:c>
    </x:row>
    <x:row r="4048">
      <x:c r="A4048" s="137" t="str">
        <x:v>SA-149-V1</x:v>
      </x:c>
      <x:c r="B4048" s="137" t="str">
        <x:v>nussfrei nach Zutaten</x:v>
      </x:c>
      <x:c r="C4048" s="137" t="str">
        <x:v>compatibility</x:v>
      </x:c>
      <x:c r="D4048" s="138" t="str">
        <x:v>ingredients</x:v>
      </x:c>
      <x:c r="E4048" s="139" t="n">
        <x:v>0.9</x:v>
      </x:c>
    </x:row>
    <x:row r="4049">
      <x:c r="A4049" s="137" t="str">
        <x:v>SA-149-V1</x:v>
      </x:c>
      <x:c r="B4049" s="137" t="str">
        <x:v>enthält Ei</x:v>
      </x:c>
      <x:c r="C4049" s="137" t="str">
        <x:v>compatibility</x:v>
      </x:c>
      <x:c r="D4049" s="138" t="str">
        <x:v>ingredients</x:v>
      </x:c>
      <x:c r="E4049" s="139" t="n">
        <x:v>0.9</x:v>
      </x:c>
    </x:row>
    <x:row r="4050">
      <x:c r="A4050" s="137" t="str">
        <x:v>SA-149-V1</x:v>
      </x:c>
      <x:c r="B4050" s="137" t="str">
        <x:v>sojafrei nach Zutaten</x:v>
      </x:c>
      <x:c r="C4050" s="137" t="str">
        <x:v>compatibility</x:v>
      </x:c>
      <x:c r="D4050" s="138" t="str">
        <x:v>ingredients</x:v>
      </x:c>
      <x:c r="E4050" s="139" t="n">
        <x:v>0.9</x:v>
      </x:c>
    </x:row>
    <x:row r="4051">
      <x:c r="A4051" s="137" t="str">
        <x:v>SA-149-V1</x:v>
      </x:c>
      <x:c r="B4051" s="137" t="str">
        <x:v>proteinbetont</x:v>
      </x:c>
      <x:c r="C4051" s="137" t="str">
        <x:v>nutrition</x:v>
      </x:c>
      <x:c r="D4051" s="138" t="str">
        <x:v>macros</x:v>
      </x:c>
      <x:c r="E4051" s="139" t="n">
        <x:v>0.9</x:v>
      </x:c>
    </x:row>
    <x:row r="4052">
      <x:c r="A4052" s="137" t="str">
        <x:v>SA-149-V1</x:v>
      </x:c>
      <x:c r="B4052" s="137" t="str">
        <x:v>ballaststoffreich</x:v>
      </x:c>
      <x:c r="C4052" s="137" t="str">
        <x:v>nutrition</x:v>
      </x:c>
      <x:c r="D4052" s="138" t="str">
        <x:v>macros</x:v>
      </x:c>
      <x:c r="E4052" s="139" t="n">
        <x:v>0.9</x:v>
      </x:c>
    </x:row>
    <x:row r="4053">
      <x:c r="A4053" s="137" t="str">
        <x:v>SA-149-V1</x:v>
      </x:c>
      <x:c r="B4053" s="137" t="str">
        <x:v>leicht</x:v>
      </x:c>
      <x:c r="C4053" s="137" t="str">
        <x:v>nutrition</x:v>
      </x:c>
      <x:c r="D4053" s="138" t="str">
        <x:v>macros</x:v>
      </x:c>
      <x:c r="E4053" s="139" t="n">
        <x:v>0.9</x:v>
      </x:c>
    </x:row>
    <x:row r="4054">
      <x:c r="A4054" s="137" t="str">
        <x:v>SA-149-V1</x:v>
      </x:c>
      <x:c r="B4054" s="137" t="str">
        <x:v>ausgewogen</x:v>
      </x:c>
      <x:c r="C4054" s="137" t="str">
        <x:v>nutrition</x:v>
      </x:c>
      <x:c r="D4054" s="138" t="str">
        <x:v>macros</x:v>
      </x:c>
      <x:c r="E4054" s="139" t="n">
        <x:v>0.9</x:v>
      </x:c>
    </x:row>
    <x:row r="4055">
      <x:c r="A4055" s="137" t="str">
        <x:v>SA-149-V1</x:v>
      </x:c>
      <x:c r="B4055" s="137" t="str">
        <x:v>Hauptmahlzeit</x:v>
      </x:c>
      <x:c r="C4055" s="137" t="str">
        <x:v>meal_role</x:v>
      </x:c>
      <x:c r="D4055" s="138" t="str">
        <x:v>editorial_rule</x:v>
      </x:c>
      <x:c r="E4055" s="139" t="n">
        <x:v>0.93</x:v>
      </x:c>
    </x:row>
    <x:row r="4056">
      <x:c r="A4056" s="137" t="str">
        <x:v>SA-149-V1</x:v>
      </x:c>
      <x:c r="B4056" s="137" t="str">
        <x:v>Eiergericht</x:v>
      </x:c>
      <x:c r="C4056" s="137" t="str">
        <x:v>dish_type</x:v>
      </x:c>
      <x:c r="D4056" s="138" t="str">
        <x:v>editorial_rule</x:v>
      </x:c>
      <x:c r="E4056" s="139" t="n">
        <x:v>0.9</x:v>
      </x:c>
    </x:row>
    <x:row r="4057">
      <x:c r="A4057" s="137" t="str">
        <x:v>SA-149-V1</x:v>
      </x:c>
      <x:c r="B4057" s="137" t="str">
        <x:v>kalt essbar</x:v>
      </x:c>
      <x:c r="C4057" s="137" t="str">
        <x:v>use_case</x:v>
      </x:c>
      <x:c r="D4057" s="138" t="str">
        <x:v>recipe_properties</x:v>
      </x:c>
      <x:c r="E4057" s="139" t="n">
        <x:v>0.88</x:v>
      </x:c>
    </x:row>
    <x:row r="4058">
      <x:c r="A4058" s="137" t="str">
        <x:v>SA-149-V1</x:v>
      </x:c>
      <x:c r="B4058" s="137" t="str">
        <x:v>transportierbar</x:v>
      </x:c>
      <x:c r="C4058" s="137" t="str">
        <x:v>use_case</x:v>
      </x:c>
      <x:c r="D4058" s="138" t="str">
        <x:v>recipe_properties</x:v>
      </x:c>
      <x:c r="E4058" s="139" t="n">
        <x:v>0.88</x:v>
      </x:c>
    </x:row>
    <x:row r="4059">
      <x:c r="A4059" s="137" t="str">
        <x:v>SA-149-V1</x:v>
      </x:c>
      <x:c r="B4059" s="137" t="str">
        <x:v>ausgefallen</x:v>
      </x:c>
      <x:c r="C4059" s="137" t="str">
        <x:v>novelty</x:v>
      </x:c>
      <x:c r="D4059" s="138" t="str">
        <x:v>editorial_rule</x:v>
      </x:c>
      <x:c r="E4059" s="139" t="n">
        <x:v>0.78</x:v>
      </x:c>
    </x:row>
    <x:row r="4060">
      <x:c r="A4060" s="137" t="str">
        <x:v>SA-149-V1</x:v>
      </x:c>
      <x:c r="B4060" s="137" t="str">
        <x:v>Spezialgeschäft wahrscheinlich</x:v>
      </x:c>
      <x:c r="C4060" s="137" t="str">
        <x:v>availability</x:v>
      </x:c>
      <x:c r="D4060" s="138" t="str">
        <x:v>ingredient_rule</x:v>
      </x:c>
      <x:c r="E4060" s="139" t="n">
        <x:v>0.78</x:v>
      </x:c>
    </x:row>
    <x:row r="4061">
      <x:c r="A4061" s="137" t="str">
        <x:v>SA-149-V1</x:v>
      </x:c>
      <x:c r="B4061" s="137" t="str">
        <x:v>international/modern</x:v>
      </x:c>
      <x:c r="C4061" s="137" t="str">
        <x:v>region</x:v>
      </x:c>
      <x:c r="D4061" s="138" t="str">
        <x:v>editorial_rule</x:v>
      </x:c>
      <x:c r="E4061" s="139" t="n">
        <x:v>0.78</x:v>
      </x:c>
    </x:row>
    <x:row r="4062">
      <x:c r="A4062" s="137" t="str">
        <x:v>SA-149-V1</x:v>
      </x:c>
      <x:c r="B4062" s="137" t="str">
        <x:v>mild-herzhaft</x:v>
      </x:c>
      <x:c r="C4062" s="137" t="str">
        <x:v>flavor</x:v>
      </x:c>
      <x:c r="D4062" s="138" t="str">
        <x:v>ingredient_rule</x:v>
      </x:c>
      <x:c r="E4062" s="139" t="n">
        <x:v>0.8</x:v>
      </x:c>
    </x:row>
    <x:row r="4063">
      <x:c r="A4063" s="137" t="str">
        <x:v>SA-149-V1</x:v>
      </x:c>
      <x:c r="B4063" s="137" t="str">
        <x:v>mild</x:v>
      </x:c>
      <x:c r="C4063" s="137" t="str">
        <x:v>spice</x:v>
      </x:c>
      <x:c r="D4063" s="138" t="str">
        <x:v>ingredient_rule</x:v>
      </x:c>
      <x:c r="E4063" s="139" t="n">
        <x:v>0.85</x:v>
      </x:c>
    </x:row>
    <x:row r="4064">
      <x:c r="A4064" s="137" t="str">
        <x:v>SA-149-V1</x:v>
      </x:c>
      <x:c r="B4064" s="137" t="str">
        <x:v>ganzjährig</x:v>
      </x:c>
      <x:c r="C4064" s="137" t="str">
        <x:v>season</x:v>
      </x:c>
      <x:c r="D4064" s="138" t="str">
        <x:v>editorial_rule</x:v>
      </x:c>
      <x:c r="E4064" s="139" t="n">
        <x:v>0.72</x:v>
      </x:c>
    </x:row>
    <x:row r="4065">
      <x:c r="A4065" s="137" t="str">
        <x:v>SA-149-V1</x:v>
      </x:c>
      <x:c r="B4065" s="137" t="str">
        <x:v>kalt</x:v>
      </x:c>
      <x:c r="C4065" s="137" t="str">
        <x:v>temperature</x:v>
      </x:c>
      <x:c r="D4065" s="138" t="str">
        <x:v>recipe_properties</x:v>
      </x:c>
      <x:c r="E4065" s="139" t="n">
        <x:v>0.9</x:v>
      </x:c>
    </x:row>
    <x:row r="4066">
      <x:c r="A4066" s="137" t="str">
        <x:v>SA-149-V1</x:v>
      </x:c>
      <x:c r="B4066" s="137" t="str">
        <x:v>Schüssel</x:v>
      </x:c>
      <x:c r="C4066" s="137" t="str">
        <x:v>equipment</x:v>
      </x:c>
      <x:c r="D4066" s="138" t="str">
        <x:v>steps_and_existing_data</x:v>
      </x:c>
      <x:c r="E4066" s="139" t="n">
        <x:v>0.88</x:v>
      </x:c>
    </x:row>
    <x:row r="4067">
      <x:c r="A4067" s="137" t="str">
        <x:v>SA-149-V1</x:v>
      </x:c>
      <x:c r="B4067" s="137" t="str">
        <x:v>Backofen</x:v>
      </x:c>
      <x:c r="C4067" s="137" t="str">
        <x:v>equipment</x:v>
      </x:c>
      <x:c r="D4067" s="138" t="str">
        <x:v>steps_and_existing_data</x:v>
      </x:c>
      <x:c r="E4067" s="139" t="n">
        <x:v>0.88</x:v>
      </x:c>
    </x:row>
    <x:row r="4068">
      <x:c r="A4068" s="137" t="str">
        <x:v>SA-149-V1</x:v>
      </x:c>
      <x:c r="B4068" s="137" t="str">
        <x:v>Topf</x:v>
      </x:c>
      <x:c r="C4068" s="137" t="str">
        <x:v>equipment</x:v>
      </x:c>
      <x:c r="D4068" s="138" t="str">
        <x:v>steps_and_existing_data</x:v>
      </x:c>
      <x:c r="E4068" s="139" t="n">
        <x:v>0.88</x:v>
      </x:c>
    </x:row>
    <x:row r="4069">
      <x:c r="A4069" s="137" t="str">
        <x:v>SA-149-V1</x:v>
      </x:c>
      <x:c r="B4069" s="137" t="str">
        <x:v>anspruchsvoll</x:v>
      </x:c>
      <x:c r="C4069" s="137" t="str">
        <x:v>difficulty</x:v>
      </x:c>
      <x:c r="D4069" s="138" t="str">
        <x:v>existing_value</x:v>
      </x:c>
      <x:c r="E4069" s="139" t="n">
        <x:v>0.95</x:v>
      </x:c>
    </x:row>
    <x:row r="4070">
      <x:c r="A4070" s="137" t="str">
        <x:v>SA-149-V1</x:v>
      </x:c>
      <x:c r="B4070" s="137" t="str">
        <x:v>mittel</x:v>
      </x:c>
      <x:c r="C4070" s="137" t="str">
        <x:v>time</x:v>
      </x:c>
      <x:c r="D4070" s="138" t="str">
        <x:v>total_time</x:v>
      </x:c>
      <x:c r="E4070" s="139" t="n">
        <x:v>1</x:v>
      </x:c>
    </x:row>
    <x:row r="4071">
      <x:c r="A4071" s="137" t="str">
        <x:v>SA-149-V1</x:v>
      </x:c>
      <x:c r="B4071" s="137" t="str">
        <x:v>mittel</x:v>
      </x:c>
      <x:c r="C4071" s="137" t="str">
        <x:v>cost</x:v>
      </x:c>
      <x:c r="D4071" s="138" t="str">
        <x:v>cost_per_serving</x:v>
      </x:c>
      <x:c r="E4071" s="139" t="n">
        <x:v>1</x:v>
      </x:c>
    </x:row>
    <x:row r="4072">
      <x:c r="A4072" s="137" t="str">
        <x:v>SA-150-V1</x:v>
      </x:c>
      <x:c r="B4072" s="137" t="str">
        <x:v>vegetarisch</x:v>
      </x:c>
      <x:c r="C4072" s="137" t="str">
        <x:v>diet</x:v>
      </x:c>
      <x:c r="D4072" s="138" t="str">
        <x:v>ingredients</x:v>
      </x:c>
      <x:c r="E4072" s="139" t="n">
        <x:v>0.96</x:v>
      </x:c>
    </x:row>
    <x:row r="4073">
      <x:c r="A4073" s="137" t="str">
        <x:v>SA-150-V1</x:v>
      </x:c>
      <x:c r="B4073" s="137" t="str">
        <x:v>nach Zutaten halal-kompatibel</x:v>
      </x:c>
      <x:c r="C4073" s="137" t="str">
        <x:v>halal</x:v>
      </x:c>
      <x:c r="D4073" s="138" t="str">
        <x:v>ingredients</x:v>
      </x:c>
      <x:c r="E4073" s="139" t="n">
        <x:v>0.94</x:v>
      </x:c>
    </x:row>
    <x:row r="4074">
      <x:c r="A4074" s="137" t="str">
        <x:v>SA-150-V1</x:v>
      </x:c>
      <x:c r="B4074" s="137" t="str">
        <x:v>glutenfrei nach Zutaten</x:v>
      </x:c>
      <x:c r="C4074" s="137" t="str">
        <x:v>compatibility</x:v>
      </x:c>
      <x:c r="D4074" s="138" t="str">
        <x:v>ingredients</x:v>
      </x:c>
      <x:c r="E4074" s="139" t="n">
        <x:v>0.9</x:v>
      </x:c>
    </x:row>
    <x:row r="4075">
      <x:c r="A4075" s="137" t="str">
        <x:v>SA-150-V1</x:v>
      </x:c>
      <x:c r="B4075" s="137" t="str">
        <x:v>laktosefrei nach Zutaten</x:v>
      </x:c>
      <x:c r="C4075" s="137" t="str">
        <x:v>compatibility</x:v>
      </x:c>
      <x:c r="D4075" s="138" t="str">
        <x:v>ingredients</x:v>
      </x:c>
      <x:c r="E4075" s="139" t="n">
        <x:v>0.9</x:v>
      </x:c>
    </x:row>
    <x:row r="4076">
      <x:c r="A4076" s="137" t="str">
        <x:v>SA-150-V1</x:v>
      </x:c>
      <x:c r="B4076" s="137" t="str">
        <x:v>nussfrei nach Zutaten</x:v>
      </x:c>
      <x:c r="C4076" s="137" t="str">
        <x:v>compatibility</x:v>
      </x:c>
      <x:c r="D4076" s="138" t="str">
        <x:v>ingredients</x:v>
      </x:c>
      <x:c r="E4076" s="139" t="n">
        <x:v>0.9</x:v>
      </x:c>
    </x:row>
    <x:row r="4077">
      <x:c r="A4077" s="137" t="str">
        <x:v>SA-150-V1</x:v>
      </x:c>
      <x:c r="B4077" s="137" t="str">
        <x:v>enthält Ei</x:v>
      </x:c>
      <x:c r="C4077" s="137" t="str">
        <x:v>compatibility</x:v>
      </x:c>
      <x:c r="D4077" s="138" t="str">
        <x:v>ingredients</x:v>
      </x:c>
      <x:c r="E4077" s="139" t="n">
        <x:v>0.9</x:v>
      </x:c>
    </x:row>
    <x:row r="4078">
      <x:c r="A4078" s="137" t="str">
        <x:v>SA-150-V1</x:v>
      </x:c>
      <x:c r="B4078" s="137" t="str">
        <x:v>sojafrei nach Zutaten</x:v>
      </x:c>
      <x:c r="C4078" s="137" t="str">
        <x:v>compatibility</x:v>
      </x:c>
      <x:c r="D4078" s="138" t="str">
        <x:v>ingredients</x:v>
      </x:c>
      <x:c r="E4078" s="139" t="n">
        <x:v>0.9</x:v>
      </x:c>
    </x:row>
    <x:row r="4079">
      <x:c r="A4079" s="137" t="str">
        <x:v>SA-150-V1</x:v>
      </x:c>
      <x:c r="B4079" s="137" t="str">
        <x:v>ballaststoffreich</x:v>
      </x:c>
      <x:c r="C4079" s="137" t="str">
        <x:v>nutrition</x:v>
      </x:c>
      <x:c r="D4079" s="138" t="str">
        <x:v>macros</x:v>
      </x:c>
      <x:c r="E4079" s="139" t="n">
        <x:v>0.9</x:v>
      </x:c>
    </x:row>
    <x:row r="4080">
      <x:c r="A4080" s="137" t="str">
        <x:v>SA-150-V1</x:v>
      </x:c>
      <x:c r="B4080" s="137" t="str">
        <x:v>leicht</x:v>
      </x:c>
      <x:c r="C4080" s="137" t="str">
        <x:v>nutrition</x:v>
      </x:c>
      <x:c r="D4080" s="138" t="str">
        <x:v>macros</x:v>
      </x:c>
      <x:c r="E4080" s="139" t="n">
        <x:v>0.9</x:v>
      </x:c>
    </x:row>
    <x:row r="4081">
      <x:c r="A4081" s="137" t="str">
        <x:v>SA-150-V1</x:v>
      </x:c>
      <x:c r="B4081" s="137" t="str">
        <x:v>Hauptmahlzeit</x:v>
      </x:c>
      <x:c r="C4081" s="137" t="str">
        <x:v>meal_role</x:v>
      </x:c>
      <x:c r="D4081" s="138" t="str">
        <x:v>editorial_rule</x:v>
      </x:c>
      <x:c r="E4081" s="139" t="n">
        <x:v>0.93</x:v>
      </x:c>
    </x:row>
    <x:row r="4082">
      <x:c r="A4082" s="137" t="str">
        <x:v>SA-150-V1</x:v>
      </x:c>
      <x:c r="B4082" s="137" t="str">
        <x:v>Salat</x:v>
      </x:c>
      <x:c r="C4082" s="137" t="str">
        <x:v>dish_type</x:v>
      </x:c>
      <x:c r="D4082" s="138" t="str">
        <x:v>editorial_rule</x:v>
      </x:c>
      <x:c r="E4082" s="139" t="n">
        <x:v>0.9</x:v>
      </x:c>
    </x:row>
    <x:row r="4083">
      <x:c r="A4083" s="137" t="str">
        <x:v>SA-150-V1</x:v>
      </x:c>
      <x:c r="B4083" s="137" t="str">
        <x:v>schnell</x:v>
      </x:c>
      <x:c r="C4083" s="137" t="str">
        <x:v>use_case</x:v>
      </x:c>
      <x:c r="D4083" s="138" t="str">
        <x:v>recipe_properties</x:v>
      </x:c>
      <x:c r="E4083" s="139" t="n">
        <x:v>0.88</x:v>
      </x:c>
    </x:row>
    <x:row r="4084">
      <x:c r="A4084" s="137" t="str">
        <x:v>SA-150-V1</x:v>
      </x:c>
      <x:c r="B4084" s="137" t="str">
        <x:v>kalt essbar</x:v>
      </x:c>
      <x:c r="C4084" s="137" t="str">
        <x:v>use_case</x:v>
      </x:c>
      <x:c r="D4084" s="138" t="str">
        <x:v>recipe_properties</x:v>
      </x:c>
      <x:c r="E4084" s="139" t="n">
        <x:v>0.88</x:v>
      </x:c>
    </x:row>
    <x:row r="4085">
      <x:c r="A4085" s="137" t="str">
        <x:v>SA-150-V1</x:v>
      </x:c>
      <x:c r="B4085" s="137" t="str">
        <x:v>transportierbar</x:v>
      </x:c>
      <x:c r="C4085" s="137" t="str">
        <x:v>use_case</x:v>
      </x:c>
      <x:c r="D4085" s="138" t="str">
        <x:v>recipe_properties</x:v>
      </x:c>
      <x:c r="E4085" s="139" t="n">
        <x:v>0.88</x:v>
      </x:c>
    </x:row>
    <x:row r="4086">
      <x:c r="A4086" s="137" t="str">
        <x:v>SA-150-V1</x:v>
      </x:c>
      <x:c r="B4086" s="137" t="str">
        <x:v>vertraut</x:v>
      </x:c>
      <x:c r="C4086" s="137" t="str">
        <x:v>novelty</x:v>
      </x:c>
      <x:c r="D4086" s="138" t="str">
        <x:v>editorial_rule</x:v>
      </x:c>
      <x:c r="E4086" s="139" t="n">
        <x:v>0.78</x:v>
      </x:c>
    </x:row>
    <x:row r="4087">
      <x:c r="A4087" s="137" t="str">
        <x:v>SA-150-V1</x:v>
      </x:c>
      <x:c r="B4087" s="137" t="str">
        <x:v>normaler Supermarkt</x:v>
      </x:c>
      <x:c r="C4087" s="137" t="str">
        <x:v>availability</x:v>
      </x:c>
      <x:c r="D4087" s="138" t="str">
        <x:v>ingredient_rule</x:v>
      </x:c>
      <x:c r="E4087" s="139" t="n">
        <x:v>0.78</x:v>
      </x:c>
    </x:row>
    <x:row r="4088">
      <x:c r="A4088" s="137" t="str">
        <x:v>SA-150-V1</x:v>
      </x:c>
      <x:c r="B4088" s="137" t="str">
        <x:v>international/modern</x:v>
      </x:c>
      <x:c r="C4088" s="137" t="str">
        <x:v>region</x:v>
      </x:c>
      <x:c r="D4088" s="138" t="str">
        <x:v>editorial_rule</x:v>
      </x:c>
      <x:c r="E4088" s="139" t="n">
        <x:v>0.78</x:v>
      </x:c>
    </x:row>
    <x:row r="4089">
      <x:c r="A4089" s="137" t="str">
        <x:v>SA-150-V1</x:v>
      </x:c>
      <x:c r="B4089" s="137" t="str">
        <x:v>frisch</x:v>
      </x:c>
      <x:c r="C4089" s="137" t="str">
        <x:v>flavor</x:v>
      </x:c>
      <x:c r="D4089" s="138" t="str">
        <x:v>ingredient_rule</x:v>
      </x:c>
      <x:c r="E4089" s="139" t="n">
        <x:v>0.8</x:v>
      </x:c>
    </x:row>
    <x:row r="4090">
      <x:c r="A4090" s="137" t="str">
        <x:v>SA-150-V1</x:v>
      </x:c>
      <x:c r="B4090" s="137" t="str">
        <x:v>säuerlich</x:v>
      </x:c>
      <x:c r="C4090" s="137" t="str">
        <x:v>flavor</x:v>
      </x:c>
      <x:c r="D4090" s="138" t="str">
        <x:v>ingredient_rule</x:v>
      </x:c>
      <x:c r="E4090" s="139" t="n">
        <x:v>0.8</x:v>
      </x:c>
    </x:row>
    <x:row r="4091">
      <x:c r="A4091" s="137" t="str">
        <x:v>SA-150-V1</x:v>
      </x:c>
      <x:c r="B4091" s="137" t="str">
        <x:v>mild</x:v>
      </x:c>
      <x:c r="C4091" s="137" t="str">
        <x:v>spice</x:v>
      </x:c>
      <x:c r="D4091" s="138" t="str">
        <x:v>ingredient_rule</x:v>
      </x:c>
      <x:c r="E4091" s="139" t="n">
        <x:v>0.85</x:v>
      </x:c>
    </x:row>
    <x:row r="4092">
      <x:c r="A4092" s="137" t="str">
        <x:v>SA-150-V1</x:v>
      </x:c>
      <x:c r="B4092" s="137" t="str">
        <x:v>ganzjährig</x:v>
      </x:c>
      <x:c r="C4092" s="137" t="str">
        <x:v>season</x:v>
      </x:c>
      <x:c r="D4092" s="138" t="str">
        <x:v>editorial_rule</x:v>
      </x:c>
      <x:c r="E4092" s="139" t="n">
        <x:v>0.72</x:v>
      </x:c>
    </x:row>
    <x:row r="4093">
      <x:c r="A4093" s="137" t="str">
        <x:v>SA-150-V1</x:v>
      </x:c>
      <x:c r="B4093" s="137" t="str">
        <x:v>kalt</x:v>
      </x:c>
      <x:c r="C4093" s="137" t="str">
        <x:v>temperature</x:v>
      </x:c>
      <x:c r="D4093" s="138" t="str">
        <x:v>recipe_properties</x:v>
      </x:c>
      <x:c r="E4093" s="139" t="n">
        <x:v>0.9</x:v>
      </x:c>
    </x:row>
    <x:row r="4094">
      <x:c r="A4094" s="137" t="str">
        <x:v>SA-150-V1</x:v>
      </x:c>
      <x:c r="B4094" s="137" t="str">
        <x:v>Schüssel</x:v>
      </x:c>
      <x:c r="C4094" s="137" t="str">
        <x:v>equipment</x:v>
      </x:c>
      <x:c r="D4094" s="138" t="str">
        <x:v>steps_and_existing_data</x:v>
      </x:c>
      <x:c r="E4094" s="139" t="n">
        <x:v>0.88</x:v>
      </x:c>
    </x:row>
    <x:row r="4095">
      <x:c r="A4095" s="137" t="str">
        <x:v>SA-150-V1</x:v>
      </x:c>
      <x:c r="B4095" s="137" t="str">
        <x:v>Topf</x:v>
      </x:c>
      <x:c r="C4095" s="137" t="str">
        <x:v>equipment</x:v>
      </x:c>
      <x:c r="D4095" s="138" t="str">
        <x:v>steps_and_existing_data</x:v>
      </x:c>
      <x:c r="E4095" s="139" t="n">
        <x:v>0.88</x:v>
      </x:c>
    </x:row>
    <x:row r="4096">
      <x:c r="A4096" s="137" t="str">
        <x:v>SA-150-V1</x:v>
      </x:c>
      <x:c r="B4096" s="137" t="str">
        <x:v>mittel</x:v>
      </x:c>
      <x:c r="C4096" s="137" t="str">
        <x:v>difficulty</x:v>
      </x:c>
      <x:c r="D4096" s="138" t="str">
        <x:v>existing_value</x:v>
      </x:c>
      <x:c r="E4096" s="139" t="n">
        <x:v>0.95</x:v>
      </x:c>
    </x:row>
    <x:row r="4097">
      <x:c r="A4097" s="137" t="str">
        <x:v>SA-150-V1</x:v>
      </x:c>
      <x:c r="B4097" s="137" t="str">
        <x:v>sehr schnell</x:v>
      </x:c>
      <x:c r="C4097" s="137" t="str">
        <x:v>time</x:v>
      </x:c>
      <x:c r="D4097" s="138" t="str">
        <x:v>total_time</x:v>
      </x:c>
      <x:c r="E4097" s="139" t="n">
        <x:v>1</x:v>
      </x:c>
    </x:row>
    <x:row r="4098">
      <x:c r="A4098" s="137" t="str">
        <x:v>SA-150-V1</x:v>
      </x:c>
      <x:c r="B4098" s="137" t="str">
        <x:v>teuer</x:v>
      </x:c>
      <x:c r="C4098" s="137" t="str">
        <x:v>cost</x:v>
      </x:c>
      <x:c r="D4098" s="138" t="str">
        <x:v>cost_per_serving</x:v>
      </x:c>
      <x:c r="E4098" s="139" t="n">
        <x:v>1</x:v>
      </x:c>
    </x:row>
    <x:row r="4099">
      <x:c r="A4099" s="137" t="str">
        <x:v>SA-151-V1</x:v>
      </x:c>
      <x:c r="B4099" s="137" t="str">
        <x:v>vegan</x:v>
      </x:c>
      <x:c r="C4099" s="137" t="str">
        <x:v>diet</x:v>
      </x:c>
      <x:c r="D4099" s="138" t="str">
        <x:v>ingredients</x:v>
      </x:c>
      <x:c r="E4099" s="139" t="n">
        <x:v>0.96</x:v>
      </x:c>
    </x:row>
    <x:row r="4100">
      <x:c r="A4100" s="137" t="str">
        <x:v>SA-151-V1</x:v>
      </x:c>
      <x:c r="B4100" s="137" t="str">
        <x:v>nach Zutaten halal-kompatibel</x:v>
      </x:c>
      <x:c r="C4100" s="137" t="str">
        <x:v>halal</x:v>
      </x:c>
      <x:c r="D4100" s="138" t="str">
        <x:v>ingredients</x:v>
      </x:c>
      <x:c r="E4100" s="139" t="n">
        <x:v>0.94</x:v>
      </x:c>
    </x:row>
    <x:row r="4101">
      <x:c r="A4101" s="137" t="str">
        <x:v>SA-151-V1</x:v>
      </x:c>
      <x:c r="B4101" s="137" t="str">
        <x:v>mit Austausch glutenfrei</x:v>
      </x:c>
      <x:c r="C4101" s="137" t="str">
        <x:v>compatibility</x:v>
      </x:c>
      <x:c r="D4101" s="138" t="str">
        <x:v>ingredients</x:v>
      </x:c>
      <x:c r="E4101" s="139" t="n">
        <x:v>0.9</x:v>
      </x:c>
    </x:row>
    <x:row r="4102">
      <x:c r="A4102" s="137" t="str">
        <x:v>SA-151-V1</x:v>
      </x:c>
      <x:c r="B4102" s="137" t="str">
        <x:v>mit laktosefreien Produkten</x:v>
      </x:c>
      <x:c r="C4102" s="137" t="str">
        <x:v>compatibility</x:v>
      </x:c>
      <x:c r="D4102" s="138" t="str">
        <x:v>ingredients</x:v>
      </x:c>
      <x:c r="E4102" s="139" t="n">
        <x:v>0.9</x:v>
      </x:c>
    </x:row>
    <x:row r="4103">
      <x:c r="A4103" s="137" t="str">
        <x:v>SA-151-V1</x:v>
      </x:c>
      <x:c r="B4103" s="137" t="str">
        <x:v>nussfrei nach Zutaten</x:v>
      </x:c>
      <x:c r="C4103" s="137" t="str">
        <x:v>compatibility</x:v>
      </x:c>
      <x:c r="D4103" s="138" t="str">
        <x:v>ingredients</x:v>
      </x:c>
      <x:c r="E4103" s="139" t="n">
        <x:v>0.9</x:v>
      </x:c>
    </x:row>
    <x:row r="4104">
      <x:c r="A4104" s="137" t="str">
        <x:v>SA-151-V1</x:v>
      </x:c>
      <x:c r="B4104" s="137" t="str">
        <x:v>eifrei nach Zutaten</x:v>
      </x:c>
      <x:c r="C4104" s="137" t="str">
        <x:v>compatibility</x:v>
      </x:c>
      <x:c r="D4104" s="138" t="str">
        <x:v>ingredients</x:v>
      </x:c>
      <x:c r="E4104" s="139" t="n">
        <x:v>0.9</x:v>
      </x:c>
    </x:row>
    <x:row r="4105">
      <x:c r="A4105" s="137" t="str">
        <x:v>SA-151-V1</x:v>
      </x:c>
      <x:c r="B4105" s="137" t="str">
        <x:v>sojafrei nach Zutaten</x:v>
      </x:c>
      <x:c r="C4105" s="137" t="str">
        <x:v>compatibility</x:v>
      </x:c>
      <x:c r="D4105" s="138" t="str">
        <x:v>ingredients</x:v>
      </x:c>
      <x:c r="E4105" s="139" t="n">
        <x:v>0.9</x:v>
      </x:c>
    </x:row>
    <x:row r="4106">
      <x:c r="A4106" s="137" t="str">
        <x:v>SA-151-V1</x:v>
      </x:c>
      <x:c r="B4106" s="137" t="str">
        <x:v>ballaststoffreich</x:v>
      </x:c>
      <x:c r="C4106" s="137" t="str">
        <x:v>nutrition</x:v>
      </x:c>
      <x:c r="D4106" s="138" t="str">
        <x:v>macros</x:v>
      </x:c>
      <x:c r="E4106" s="139" t="n">
        <x:v>0.9</x:v>
      </x:c>
    </x:row>
    <x:row r="4107">
      <x:c r="A4107" s="137" t="str">
        <x:v>SA-151-V1</x:v>
      </x:c>
      <x:c r="B4107" s="137" t="str">
        <x:v>Hauptmahlzeit</x:v>
      </x:c>
      <x:c r="C4107" s="137" t="str">
        <x:v>meal_role</x:v>
      </x:c>
      <x:c r="D4107" s="138" t="str">
        <x:v>editorial_rule</x:v>
      </x:c>
      <x:c r="E4107" s="139" t="n">
        <x:v>0.93</x:v>
      </x:c>
    </x:row>
    <x:row r="4108">
      <x:c r="A4108" s="137" t="str">
        <x:v>SA-151-V1</x:v>
      </x:c>
      <x:c r="B4108" s="137" t="str">
        <x:v>Salat</x:v>
      </x:c>
      <x:c r="C4108" s="137" t="str">
        <x:v>dish_type</x:v>
      </x:c>
      <x:c r="D4108" s="138" t="str">
        <x:v>editorial_rule</x:v>
      </x:c>
      <x:c r="E4108" s="139" t="n">
        <x:v>0.9</x:v>
      </x:c>
    </x:row>
    <x:row r="4109">
      <x:c r="A4109" s="137" t="str">
        <x:v>SA-151-V1</x:v>
      </x:c>
      <x:c r="B4109" s="137" t="str">
        <x:v>schnell</x:v>
      </x:c>
      <x:c r="C4109" s="137" t="str">
        <x:v>use_case</x:v>
      </x:c>
      <x:c r="D4109" s="138" t="str">
        <x:v>recipe_properties</x:v>
      </x:c>
      <x:c r="E4109" s="139" t="n">
        <x:v>0.88</x:v>
      </x:c>
    </x:row>
    <x:row r="4110">
      <x:c r="A4110" s="137" t="str">
        <x:v>SA-151-V1</x:v>
      </x:c>
      <x:c r="B4110" s="137" t="str">
        <x:v>kalt essbar</x:v>
      </x:c>
      <x:c r="C4110" s="137" t="str">
        <x:v>use_case</x:v>
      </x:c>
      <x:c r="D4110" s="138" t="str">
        <x:v>recipe_properties</x:v>
      </x:c>
      <x:c r="E4110" s="139" t="n">
        <x:v>0.88</x:v>
      </x:c>
    </x:row>
    <x:row r="4111">
      <x:c r="A4111" s="137" t="str">
        <x:v>SA-151-V1</x:v>
      </x:c>
      <x:c r="B4111" s="137" t="str">
        <x:v>transportierbar</x:v>
      </x:c>
      <x:c r="C4111" s="137" t="str">
        <x:v>use_case</x:v>
      </x:c>
      <x:c r="D4111" s="138" t="str">
        <x:v>recipe_properties</x:v>
      </x:c>
      <x:c r="E4111" s="139" t="n">
        <x:v>0.88</x:v>
      </x:c>
    </x:row>
    <x:row r="4112">
      <x:c r="A4112" s="137" t="str">
        <x:v>SA-151-V1</x:v>
      </x:c>
      <x:c r="B4112" s="137" t="str">
        <x:v>abwechslungsreich</x:v>
      </x:c>
      <x:c r="C4112" s="137" t="str">
        <x:v>novelty</x:v>
      </x:c>
      <x:c r="D4112" s="138" t="str">
        <x:v>editorial_rule</x:v>
      </x:c>
      <x:c r="E4112" s="139" t="n">
        <x:v>0.78</x:v>
      </x:c>
    </x:row>
    <x:row r="4113">
      <x:c r="A4113" s="137" t="str">
        <x:v>SA-151-V1</x:v>
      </x:c>
      <x:c r="B4113" s="137" t="str">
        <x:v>großer Supermarkt empfohlen</x:v>
      </x:c>
      <x:c r="C4113" s="137" t="str">
        <x:v>availability</x:v>
      </x:c>
      <x:c r="D4113" s="138" t="str">
        <x:v>ingredient_rule</x:v>
      </x:c>
      <x:c r="E4113" s="139" t="n">
        <x:v>0.78</x:v>
      </x:c>
    </x:row>
    <x:row r="4114">
      <x:c r="A4114" s="137" t="str">
        <x:v>SA-151-V1</x:v>
      </x:c>
      <x:c r="B4114" s="137" t="str">
        <x:v>Nahost inspiriert</x:v>
      </x:c>
      <x:c r="C4114" s="137" t="str">
        <x:v>region</x:v>
      </x:c>
      <x:c r="D4114" s="138" t="str">
        <x:v>editorial_rule</x:v>
      </x:c>
      <x:c r="E4114" s="139" t="n">
        <x:v>0.78</x:v>
      </x:c>
    </x:row>
    <x:row r="4115">
      <x:c r="A4115" s="137" t="str">
        <x:v>SA-151-V1</x:v>
      </x:c>
      <x:c r="B4115" s="137" t="str">
        <x:v>frisch</x:v>
      </x:c>
      <x:c r="C4115" s="137" t="str">
        <x:v>flavor</x:v>
      </x:c>
      <x:c r="D4115" s="138" t="str">
        <x:v>ingredient_rule</x:v>
      </x:c>
      <x:c r="E4115" s="139" t="n">
        <x:v>0.8</x:v>
      </x:c>
    </x:row>
    <x:row r="4116">
      <x:c r="A4116" s="137" t="str">
        <x:v>SA-151-V1</x:v>
      </x:c>
      <x:c r="B4116" s="137" t="str">
        <x:v>säuerlich</x:v>
      </x:c>
      <x:c r="C4116" s="137" t="str">
        <x:v>flavor</x:v>
      </x:c>
      <x:c r="D4116" s="138" t="str">
        <x:v>ingredient_rule</x:v>
      </x:c>
      <x:c r="E4116" s="139" t="n">
        <x:v>0.8</x:v>
      </x:c>
    </x:row>
    <x:row r="4117">
      <x:c r="A4117" s="137" t="str">
        <x:v>SA-151-V1</x:v>
      </x:c>
      <x:c r="B4117" s="137" t="str">
        <x:v>rauchig</x:v>
      </x:c>
      <x:c r="C4117" s="137" t="str">
        <x:v>flavor</x:v>
      </x:c>
      <x:c r="D4117" s="138" t="str">
        <x:v>ingredient_rule</x:v>
      </x:c>
      <x:c r="E4117" s="139" t="n">
        <x:v>0.8</x:v>
      </x:c>
    </x:row>
    <x:row r="4118">
      <x:c r="A4118" s="137" t="str">
        <x:v>SA-151-V1</x:v>
      </x:c>
      <x:c r="B4118" s="137" t="str">
        <x:v>mild</x:v>
      </x:c>
      <x:c r="C4118" s="137" t="str">
        <x:v>spice</x:v>
      </x:c>
      <x:c r="D4118" s="138" t="str">
        <x:v>ingredient_rule</x:v>
      </x:c>
      <x:c r="E4118" s="139" t="n">
        <x:v>0.85</x:v>
      </x:c>
    </x:row>
    <x:row r="4119">
      <x:c r="A4119" s="137" t="str">
        <x:v>SA-151-V1</x:v>
      </x:c>
      <x:c r="B4119" s="137" t="str">
        <x:v>Sommer</x:v>
      </x:c>
      <x:c r="C4119" s="137" t="str">
        <x:v>season</x:v>
      </x:c>
      <x:c r="D4119" s="138" t="str">
        <x:v>editorial_rule</x:v>
      </x:c>
      <x:c r="E4119" s="139" t="n">
        <x:v>0.72</x:v>
      </x:c>
    </x:row>
    <x:row r="4120">
      <x:c r="A4120" s="137" t="str">
        <x:v>SA-151-V1</x:v>
      </x:c>
      <x:c r="B4120" s="137" t="str">
        <x:v>kalt</x:v>
      </x:c>
      <x:c r="C4120" s="137" t="str">
        <x:v>temperature</x:v>
      </x:c>
      <x:c r="D4120" s="138" t="str">
        <x:v>recipe_properties</x:v>
      </x:c>
      <x:c r="E4120" s="139" t="n">
        <x:v>0.9</x:v>
      </x:c>
    </x:row>
    <x:row r="4121">
      <x:c r="A4121" s="137" t="str">
        <x:v>SA-151-V1</x:v>
      </x:c>
      <x:c r="B4121" s="137" t="str">
        <x:v>Schüssel</x:v>
      </x:c>
      <x:c r="C4121" s="137" t="str">
        <x:v>equipment</x:v>
      </x:c>
      <x:c r="D4121" s="138" t="str">
        <x:v>steps_and_existing_data</x:v>
      </x:c>
      <x:c r="E4121" s="139" t="n">
        <x:v>0.88</x:v>
      </x:c>
    </x:row>
    <x:row r="4122">
      <x:c r="A4122" s="137" t="str">
        <x:v>SA-151-V1</x:v>
      </x:c>
      <x:c r="B4122" s="137" t="str">
        <x:v>Pfanne</x:v>
      </x:c>
      <x:c r="C4122" s="137" t="str">
        <x:v>equipment</x:v>
      </x:c>
      <x:c r="D4122" s="138" t="str">
        <x:v>steps_and_existing_data</x:v>
      </x:c>
      <x:c r="E4122" s="139" t="n">
        <x:v>0.88</x:v>
      </x:c>
    </x:row>
    <x:row r="4123">
      <x:c r="A4123" s="137" t="str">
        <x:v>SA-151-V1</x:v>
      </x:c>
      <x:c r="B4123" s="137" t="str">
        <x:v>mittel</x:v>
      </x:c>
      <x:c r="C4123" s="137" t="str">
        <x:v>difficulty</x:v>
      </x:c>
      <x:c r="D4123" s="138" t="str">
        <x:v>existing_value</x:v>
      </x:c>
      <x:c r="E4123" s="139" t="n">
        <x:v>0.95</x:v>
      </x:c>
    </x:row>
    <x:row r="4124">
      <x:c r="A4124" s="137" t="str">
        <x:v>SA-151-V1</x:v>
      </x:c>
      <x:c r="B4124" s="137" t="str">
        <x:v>schnell</x:v>
      </x:c>
      <x:c r="C4124" s="137" t="str">
        <x:v>time</x:v>
      </x:c>
      <x:c r="D4124" s="138" t="str">
        <x:v>total_time</x:v>
      </x:c>
      <x:c r="E4124" s="139" t="n">
        <x:v>1</x:v>
      </x:c>
    </x:row>
    <x:row r="4125">
      <x:c r="A4125" s="137" t="str">
        <x:v>SA-151-V1</x:v>
      </x:c>
      <x:c r="B4125" s="137" t="str">
        <x:v>günstig</x:v>
      </x:c>
      <x:c r="C4125" s="137" t="str">
        <x:v>cost</x:v>
      </x:c>
      <x:c r="D4125" s="138" t="str">
        <x:v>cost_per_serving</x:v>
      </x:c>
      <x:c r="E4125" s="139" t="n">
        <x:v>1</x:v>
      </x:c>
    </x:row>
    <x:row r="4126">
      <x:c r="A4126" s="137" t="str">
        <x:v>SA-152-V1</x:v>
      </x:c>
      <x:c r="B4126" s="137" t="str">
        <x:v>omnivor</x:v>
      </x:c>
      <x:c r="C4126" s="137" t="str">
        <x:v>diet</x:v>
      </x:c>
      <x:c r="D4126" s="138" t="str">
        <x:v>ingredients</x:v>
      </x:c>
      <x:c r="E4126" s="139" t="n">
        <x:v>0.96</x:v>
      </x:c>
    </x:row>
    <x:row r="4127">
      <x:c r="A4127" s="137" t="str">
        <x:v>SA-152-V1</x:v>
      </x:c>
      <x:c r="B4127" s="137" t="str">
        <x:v>halal bei zertifiziertem Fleisch</x:v>
      </x:c>
      <x:c r="C4127" s="137" t="str">
        <x:v>halal</x:v>
      </x:c>
      <x:c r="D4127" s="138" t="str">
        <x:v>ingredients</x:v>
      </x:c>
      <x:c r="E4127" s="139" t="n">
        <x:v>0.94</x:v>
      </x:c>
    </x:row>
    <x:row r="4128">
      <x:c r="A4128" s="137" t="str">
        <x:v>SA-152-V1</x:v>
      </x:c>
      <x:c r="B4128" s="137" t="str">
        <x:v>mit Austausch glutenfrei</x:v>
      </x:c>
      <x:c r="C4128" s="137" t="str">
        <x:v>compatibility</x:v>
      </x:c>
      <x:c r="D4128" s="138" t="str">
        <x:v>ingredients</x:v>
      </x:c>
      <x:c r="E4128" s="139" t="n">
        <x:v>0.9</x:v>
      </x:c>
    </x:row>
    <x:row r="4129">
      <x:c r="A4129" s="137" t="str">
        <x:v>SA-152-V1</x:v>
      </x:c>
      <x:c r="B4129" s="137" t="str">
        <x:v>mit laktosefreien Produkten</x:v>
      </x:c>
      <x:c r="C4129" s="137" t="str">
        <x:v>compatibility</x:v>
      </x:c>
      <x:c r="D4129" s="138" t="str">
        <x:v>ingredients</x:v>
      </x:c>
      <x:c r="E4129" s="139" t="n">
        <x:v>0.9</x:v>
      </x:c>
    </x:row>
    <x:row r="4130">
      <x:c r="A4130" s="137" t="str">
        <x:v>SA-152-V1</x:v>
      </x:c>
      <x:c r="B4130" s="137" t="str">
        <x:v>nussfrei nach Zutaten</x:v>
      </x:c>
      <x:c r="C4130" s="137" t="str">
        <x:v>compatibility</x:v>
      </x:c>
      <x:c r="D4130" s="138" t="str">
        <x:v>ingredients</x:v>
      </x:c>
      <x:c r="E4130" s="139" t="n">
        <x:v>0.9</x:v>
      </x:c>
    </x:row>
    <x:row r="4131">
      <x:c r="A4131" s="137" t="str">
        <x:v>SA-152-V1</x:v>
      </x:c>
      <x:c r="B4131" s="137" t="str">
        <x:v>eifrei nach Zutaten</x:v>
      </x:c>
      <x:c r="C4131" s="137" t="str">
        <x:v>compatibility</x:v>
      </x:c>
      <x:c r="D4131" s="138" t="str">
        <x:v>ingredients</x:v>
      </x:c>
      <x:c r="E4131" s="139" t="n">
        <x:v>0.9</x:v>
      </x:c>
    </x:row>
    <x:row r="4132">
      <x:c r="A4132" s="137" t="str">
        <x:v>SA-152-V1</x:v>
      </x:c>
      <x:c r="B4132" s="137" t="str">
        <x:v>sojafrei nach Zutaten</x:v>
      </x:c>
      <x:c r="C4132" s="137" t="str">
        <x:v>compatibility</x:v>
      </x:c>
      <x:c r="D4132" s="138" t="str">
        <x:v>ingredients</x:v>
      </x:c>
      <x:c r="E4132" s="139" t="n">
        <x:v>0.9</x:v>
      </x:c>
    </x:row>
    <x:row r="4133">
      <x:c r="A4133" s="137" t="str">
        <x:v>SA-152-V1</x:v>
      </x:c>
      <x:c r="B4133" s="137" t="str">
        <x:v>proteinbetont</x:v>
      </x:c>
      <x:c r="C4133" s="137" t="str">
        <x:v>nutrition</x:v>
      </x:c>
      <x:c r="D4133" s="138" t="str">
        <x:v>macros</x:v>
      </x:c>
      <x:c r="E4133" s="139" t="n">
        <x:v>0.9</x:v>
      </x:c>
    </x:row>
    <x:row r="4134">
      <x:c r="A4134" s="137" t="str">
        <x:v>SA-152-V1</x:v>
      </x:c>
      <x:c r="B4134" s="137" t="str">
        <x:v>ballaststoffreich</x:v>
      </x:c>
      <x:c r="C4134" s="137" t="str">
        <x:v>nutrition</x:v>
      </x:c>
      <x:c r="D4134" s="138" t="str">
        <x:v>macros</x:v>
      </x:c>
      <x:c r="E4134" s="139" t="n">
        <x:v>0.9</x:v>
      </x:c>
    </x:row>
    <x:row r="4135">
      <x:c r="A4135" s="137" t="str">
        <x:v>SA-152-V1</x:v>
      </x:c>
      <x:c r="B4135" s="137" t="str">
        <x:v>leicht</x:v>
      </x:c>
      <x:c r="C4135" s="137" t="str">
        <x:v>nutrition</x:v>
      </x:c>
      <x:c r="D4135" s="138" t="str">
        <x:v>macros</x:v>
      </x:c>
      <x:c r="E4135" s="139" t="n">
        <x:v>0.9</x:v>
      </x:c>
    </x:row>
    <x:row r="4136">
      <x:c r="A4136" s="137" t="str">
        <x:v>SA-152-V1</x:v>
      </x:c>
      <x:c r="B4136" s="137" t="str">
        <x:v>leichte Mahlzeit</x:v>
      </x:c>
      <x:c r="C4136" s="137" t="str">
        <x:v>meal_role</x:v>
      </x:c>
      <x:c r="D4136" s="138" t="str">
        <x:v>editorial_rule</x:v>
      </x:c>
      <x:c r="E4136" s="139" t="n">
        <x:v>0.93</x:v>
      </x:c>
    </x:row>
    <x:row r="4137">
      <x:c r="A4137" s="137" t="str">
        <x:v>SA-152-V1</x:v>
      </x:c>
      <x:c r="B4137" s="137" t="str">
        <x:v>Salat</x:v>
      </x:c>
      <x:c r="C4137" s="137" t="str">
        <x:v>dish_type</x:v>
      </x:c>
      <x:c r="D4137" s="138" t="str">
        <x:v>editorial_rule</x:v>
      </x:c>
      <x:c r="E4137" s="139" t="n">
        <x:v>0.9</x:v>
      </x:c>
    </x:row>
    <x:row r="4138">
      <x:c r="A4138" s="137" t="str">
        <x:v>SA-152-V1</x:v>
      </x:c>
      <x:c r="B4138" s="137" t="str">
        <x:v>schnell</x:v>
      </x:c>
      <x:c r="C4138" s="137" t="str">
        <x:v>use_case</x:v>
      </x:c>
      <x:c r="D4138" s="138" t="str">
        <x:v>recipe_properties</x:v>
      </x:c>
      <x:c r="E4138" s="139" t="n">
        <x:v>0.88</x:v>
      </x:c>
    </x:row>
    <x:row r="4139">
      <x:c r="A4139" s="137" t="str">
        <x:v>SA-152-V1</x:v>
      </x:c>
      <x:c r="B4139" s="137" t="str">
        <x:v>kalt essbar</x:v>
      </x:c>
      <x:c r="C4139" s="137" t="str">
        <x:v>use_case</x:v>
      </x:c>
      <x:c r="D4139" s="138" t="str">
        <x:v>recipe_properties</x:v>
      </x:c>
      <x:c r="E4139" s="139" t="n">
        <x:v>0.88</x:v>
      </x:c>
    </x:row>
    <x:row r="4140">
      <x:c r="A4140" s="137" t="str">
        <x:v>SA-152-V1</x:v>
      </x:c>
      <x:c r="B4140" s="137" t="str">
        <x:v>transportierbar</x:v>
      </x:c>
      <x:c r="C4140" s="137" t="str">
        <x:v>use_case</x:v>
      </x:c>
      <x:c r="D4140" s="138" t="str">
        <x:v>recipe_properties</x:v>
      </x:c>
      <x:c r="E4140" s="139" t="n">
        <x:v>0.88</x:v>
      </x:c>
    </x:row>
    <x:row r="4141">
      <x:c r="A4141" s="137" t="str">
        <x:v>SA-152-V1</x:v>
      </x:c>
      <x:c r="B4141" s="137" t="str">
        <x:v>abwechslungsreich</x:v>
      </x:c>
      <x:c r="C4141" s="137" t="str">
        <x:v>novelty</x:v>
      </x:c>
      <x:c r="D4141" s="138" t="str">
        <x:v>editorial_rule</x:v>
      </x:c>
      <x:c r="E4141" s="139" t="n">
        <x:v>0.78</x:v>
      </x:c>
    </x:row>
    <x:row r="4142">
      <x:c r="A4142" s="137" t="str">
        <x:v>SA-152-V1</x:v>
      </x:c>
      <x:c r="B4142" s="137" t="str">
        <x:v>großer Supermarkt empfohlen</x:v>
      </x:c>
      <x:c r="C4142" s="137" t="str">
        <x:v>availability</x:v>
      </x:c>
      <x:c r="D4142" s="138" t="str">
        <x:v>ingredient_rule</x:v>
      </x:c>
      <x:c r="E4142" s="139" t="n">
        <x:v>0.78</x:v>
      </x:c>
    </x:row>
    <x:row r="4143">
      <x:c r="A4143" s="137" t="str">
        <x:v>SA-152-V1</x:v>
      </x:c>
      <x:c r="B4143" s="137" t="str">
        <x:v>nordafrikanisch inspiriert</x:v>
      </x:c>
      <x:c r="C4143" s="137" t="str">
        <x:v>region</x:v>
      </x:c>
      <x:c r="D4143" s="138" t="str">
        <x:v>editorial_rule</x:v>
      </x:c>
      <x:c r="E4143" s="139" t="n">
        <x:v>0.78</x:v>
      </x:c>
    </x:row>
    <x:row r="4144">
      <x:c r="A4144" s="137" t="str">
        <x:v>SA-152-V1</x:v>
      </x:c>
      <x:c r="B4144" s="137" t="str">
        <x:v>frisch</x:v>
      </x:c>
      <x:c r="C4144" s="137" t="str">
        <x:v>flavor</x:v>
      </x:c>
      <x:c r="D4144" s="138" t="str">
        <x:v>ingredient_rule</x:v>
      </x:c>
      <x:c r="E4144" s="139" t="n">
        <x:v>0.8</x:v>
      </x:c>
    </x:row>
    <x:row r="4145">
      <x:c r="A4145" s="137" t="str">
        <x:v>SA-152-V1</x:v>
      </x:c>
      <x:c r="B4145" s="137" t="str">
        <x:v>würzig</x:v>
      </x:c>
      <x:c r="C4145" s="137" t="str">
        <x:v>flavor</x:v>
      </x:c>
      <x:c r="D4145" s="138" t="str">
        <x:v>ingredient_rule</x:v>
      </x:c>
      <x:c r="E4145" s="139" t="n">
        <x:v>0.8</x:v>
      </x:c>
    </x:row>
    <x:row r="4146">
      <x:c r="A4146" s="137" t="str">
        <x:v>SA-152-V1</x:v>
      </x:c>
      <x:c r="B4146" s="137" t="str">
        <x:v>säuerlich</x:v>
      </x:c>
      <x:c r="C4146" s="137" t="str">
        <x:v>flavor</x:v>
      </x:c>
      <x:c r="D4146" s="138" t="str">
        <x:v>ingredient_rule</x:v>
      </x:c>
      <x:c r="E4146" s="139" t="n">
        <x:v>0.8</x:v>
      </x:c>
    </x:row>
    <x:row r="4147">
      <x:c r="A4147" s="137" t="str">
        <x:v>SA-152-V1</x:v>
      </x:c>
      <x:c r="B4147" s="137" t="str">
        <x:v>scharf</x:v>
      </x:c>
      <x:c r="C4147" s="137" t="str">
        <x:v>spice</x:v>
      </x:c>
      <x:c r="D4147" s="138" t="str">
        <x:v>ingredient_rule</x:v>
      </x:c>
      <x:c r="E4147" s="139" t="n">
        <x:v>0.85</x:v>
      </x:c>
    </x:row>
    <x:row r="4148">
      <x:c r="A4148" s="137" t="str">
        <x:v>SA-152-V1</x:v>
      </x:c>
      <x:c r="B4148" s="137" t="str">
        <x:v>ganzjährig</x:v>
      </x:c>
      <x:c r="C4148" s="137" t="str">
        <x:v>season</x:v>
      </x:c>
      <x:c r="D4148" s="138" t="str">
        <x:v>editorial_rule</x:v>
      </x:c>
      <x:c r="E4148" s="139" t="n">
        <x:v>0.72</x:v>
      </x:c>
    </x:row>
    <x:row r="4149">
      <x:c r="A4149" s="137" t="str">
        <x:v>SA-152-V1</x:v>
      </x:c>
      <x:c r="B4149" s="137" t="str">
        <x:v>kalt</x:v>
      </x:c>
      <x:c r="C4149" s="137" t="str">
        <x:v>temperature</x:v>
      </x:c>
      <x:c r="D4149" s="138" t="str">
        <x:v>recipe_properties</x:v>
      </x:c>
      <x:c r="E4149" s="139" t="n">
        <x:v>0.9</x:v>
      </x:c>
    </x:row>
    <x:row r="4150">
      <x:c r="A4150" s="137" t="str">
        <x:v>SA-152-V1</x:v>
      </x:c>
      <x:c r="B4150" s="137" t="str">
        <x:v>Schüssel</x:v>
      </x:c>
      <x:c r="C4150" s="137" t="str">
        <x:v>equipment</x:v>
      </x:c>
      <x:c r="D4150" s="138" t="str">
        <x:v>steps_and_existing_data</x:v>
      </x:c>
      <x:c r="E4150" s="139" t="n">
        <x:v>0.88</x:v>
      </x:c>
    </x:row>
    <x:row r="4151">
      <x:c r="A4151" s="137" t="str">
        <x:v>SA-152-V1</x:v>
      </x:c>
      <x:c r="B4151" s="137" t="str">
        <x:v>Grill</x:v>
      </x:c>
      <x:c r="C4151" s="137" t="str">
        <x:v>equipment</x:v>
      </x:c>
      <x:c r="D4151" s="138" t="str">
        <x:v>steps_and_existing_data</x:v>
      </x:c>
      <x:c r="E4151" s="139" t="n">
        <x:v>0.88</x:v>
      </x:c>
    </x:row>
    <x:row r="4152">
      <x:c r="A4152" s="137" t="str">
        <x:v>SA-152-V1</x:v>
      </x:c>
      <x:c r="B4152" s="137" t="str">
        <x:v>Pfanne</x:v>
      </x:c>
      <x:c r="C4152" s="137" t="str">
        <x:v>equipment</x:v>
      </x:c>
      <x:c r="D4152" s="138" t="str">
        <x:v>steps_and_existing_data</x:v>
      </x:c>
      <x:c r="E4152" s="139" t="n">
        <x:v>0.88</x:v>
      </x:c>
    </x:row>
    <x:row r="4153">
      <x:c r="A4153" s="137" t="str">
        <x:v>SA-152-V1</x:v>
      </x:c>
      <x:c r="B4153" s="137" t="str">
        <x:v>einfach</x:v>
      </x:c>
      <x:c r="C4153" s="137" t="str">
        <x:v>difficulty</x:v>
      </x:c>
      <x:c r="D4153" s="138" t="str">
        <x:v>existing_value</x:v>
      </x:c>
      <x:c r="E4153" s="139" t="n">
        <x:v>0.95</x:v>
      </x:c>
    </x:row>
    <x:row r="4154">
      <x:c r="A4154" s="137" t="str">
        <x:v>SA-152-V1</x:v>
      </x:c>
      <x:c r="B4154" s="137" t="str">
        <x:v>schnell</x:v>
      </x:c>
      <x:c r="C4154" s="137" t="str">
        <x:v>time</x:v>
      </x:c>
      <x:c r="D4154" s="138" t="str">
        <x:v>total_time</x:v>
      </x:c>
      <x:c r="E4154" s="139" t="n">
        <x:v>1</x:v>
      </x:c>
    </x:row>
    <x:row r="4155">
      <x:c r="A4155" s="137" t="str">
        <x:v>SA-152-V1</x:v>
      </x:c>
      <x:c r="B4155" s="137" t="str">
        <x:v>günstig</x:v>
      </x:c>
      <x:c r="C4155" s="137" t="str">
        <x:v>cost</x:v>
      </x:c>
      <x:c r="D4155" s="138" t="str">
        <x:v>cost_per_serving</x:v>
      </x:c>
      <x:c r="E4155" s="139" t="n">
        <x:v>1</x:v>
      </x:c>
    </x:row>
    <x:row r="4156">
      <x:c r="A4156" s="137" t="str">
        <x:v>SA-153-V1</x:v>
      </x:c>
      <x:c r="B4156" s="137" t="str">
        <x:v>pescetarisch</x:v>
      </x:c>
      <x:c r="C4156" s="137" t="str">
        <x:v>diet</x:v>
      </x:c>
      <x:c r="D4156" s="138" t="str">
        <x:v>ingredients</x:v>
      </x:c>
      <x:c r="E4156" s="139" t="n">
        <x:v>0.96</x:v>
      </x:c>
    </x:row>
    <x:row r="4157">
      <x:c r="A4157" s="137" t="str">
        <x:v>SA-153-V1</x:v>
      </x:c>
      <x:c r="B4157" s="137" t="str">
        <x:v>nach Zutaten halal-kompatibel</x:v>
      </x:c>
      <x:c r="C4157" s="137" t="str">
        <x:v>halal</x:v>
      </x:c>
      <x:c r="D4157" s="138" t="str">
        <x:v>ingredients</x:v>
      </x:c>
      <x:c r="E4157" s="139" t="n">
        <x:v>0.94</x:v>
      </x:c>
    </x:row>
    <x:row r="4158">
      <x:c r="A4158" s="137" t="str">
        <x:v>SA-153-V1</x:v>
      </x:c>
      <x:c r="B4158" s="137" t="str">
        <x:v>glutenfrei nach Zutaten</x:v>
      </x:c>
      <x:c r="C4158" s="137" t="str">
        <x:v>compatibility</x:v>
      </x:c>
      <x:c r="D4158" s="138" t="str">
        <x:v>ingredients</x:v>
      </x:c>
      <x:c r="E4158" s="139" t="n">
        <x:v>0.9</x:v>
      </x:c>
    </x:row>
    <x:row r="4159">
      <x:c r="A4159" s="137" t="str">
        <x:v>SA-153-V1</x:v>
      </x:c>
      <x:c r="B4159" s="137" t="str">
        <x:v>laktosefrei nach Zutaten</x:v>
      </x:c>
      <x:c r="C4159" s="137" t="str">
        <x:v>compatibility</x:v>
      </x:c>
      <x:c r="D4159" s="138" t="str">
        <x:v>ingredients</x:v>
      </x:c>
      <x:c r="E4159" s="139" t="n">
        <x:v>0.9</x:v>
      </x:c>
    </x:row>
    <x:row r="4160">
      <x:c r="A4160" s="137" t="str">
        <x:v>SA-153-V1</x:v>
      </x:c>
      <x:c r="B4160" s="137" t="str">
        <x:v>nussfrei nach Zutaten</x:v>
      </x:c>
      <x:c r="C4160" s="137" t="str">
        <x:v>compatibility</x:v>
      </x:c>
      <x:c r="D4160" s="138" t="str">
        <x:v>ingredients</x:v>
      </x:c>
      <x:c r="E4160" s="139" t="n">
        <x:v>0.9</x:v>
      </x:c>
    </x:row>
    <x:row r="4161">
      <x:c r="A4161" s="137" t="str">
        <x:v>SA-153-V1</x:v>
      </x:c>
      <x:c r="B4161" s="137" t="str">
        <x:v>eifrei nach Zutaten</x:v>
      </x:c>
      <x:c r="C4161" s="137" t="str">
        <x:v>compatibility</x:v>
      </x:c>
      <x:c r="D4161" s="138" t="str">
        <x:v>ingredients</x:v>
      </x:c>
      <x:c r="E4161" s="139" t="n">
        <x:v>0.9</x:v>
      </x:c>
    </x:row>
    <x:row r="4162">
      <x:c r="A4162" s="137" t="str">
        <x:v>SA-153-V1</x:v>
      </x:c>
      <x:c r="B4162" s="137" t="str">
        <x:v>sojafrei nach Zutaten</x:v>
      </x:c>
      <x:c r="C4162" s="137" t="str">
        <x:v>compatibility</x:v>
      </x:c>
      <x:c r="D4162" s="138" t="str">
        <x:v>ingredients</x:v>
      </x:c>
      <x:c r="E4162" s="139" t="n">
        <x:v>0.9</x:v>
      </x:c>
    </x:row>
    <x:row r="4163">
      <x:c r="A4163" s="137" t="str">
        <x:v>SA-153-V1</x:v>
      </x:c>
      <x:c r="B4163" s="137" t="str">
        <x:v>proteinbetont</x:v>
      </x:c>
      <x:c r="C4163" s="137" t="str">
        <x:v>nutrition</x:v>
      </x:c>
      <x:c r="D4163" s="138" t="str">
        <x:v>macros</x:v>
      </x:c>
      <x:c r="E4163" s="139" t="n">
        <x:v>0.9</x:v>
      </x:c>
    </x:row>
    <x:row r="4164">
      <x:c r="A4164" s="137" t="str">
        <x:v>SA-153-V1</x:v>
      </x:c>
      <x:c r="B4164" s="137" t="str">
        <x:v>leicht</x:v>
      </x:c>
      <x:c r="C4164" s="137" t="str">
        <x:v>nutrition</x:v>
      </x:c>
      <x:c r="D4164" s="138" t="str">
        <x:v>macros</x:v>
      </x:c>
      <x:c r="E4164" s="139" t="n">
        <x:v>0.9</x:v>
      </x:c>
    </x:row>
    <x:row r="4165">
      <x:c r="A4165" s="137" t="str">
        <x:v>SA-153-V1</x:v>
      </x:c>
      <x:c r="B4165" s="137" t="str">
        <x:v>ausgewogen</x:v>
      </x:c>
      <x:c r="C4165" s="137" t="str">
        <x:v>nutrition</x:v>
      </x:c>
      <x:c r="D4165" s="138" t="str">
        <x:v>macros</x:v>
      </x:c>
      <x:c r="E4165" s="139" t="n">
        <x:v>0.9</x:v>
      </x:c>
    </x:row>
    <x:row r="4166">
      <x:c r="A4166" s="137" t="str">
        <x:v>SA-153-V1</x:v>
      </x:c>
      <x:c r="B4166" s="137" t="str">
        <x:v>Hauptmahlzeit</x:v>
      </x:c>
      <x:c r="C4166" s="137" t="str">
        <x:v>meal_role</x:v>
      </x:c>
      <x:c r="D4166" s="138" t="str">
        <x:v>editorial_rule</x:v>
      </x:c>
      <x:c r="E4166" s="139" t="n">
        <x:v>0.93</x:v>
      </x:c>
    </x:row>
    <x:row r="4167">
      <x:c r="A4167" s="137" t="str">
        <x:v>SA-153-V1</x:v>
      </x:c>
      <x:c r="B4167" s="137" t="str">
        <x:v>Reis/Getreide</x:v>
      </x:c>
      <x:c r="C4167" s="137" t="str">
        <x:v>dish_type</x:v>
      </x:c>
      <x:c r="D4167" s="138" t="str">
        <x:v>editorial_rule</x:v>
      </x:c>
      <x:c r="E4167" s="139" t="n">
        <x:v>0.9</x:v>
      </x:c>
    </x:row>
    <x:row r="4168">
      <x:c r="A4168" s="137" t="str">
        <x:v>SA-153-V1</x:v>
      </x:c>
      <x:c r="B4168" s="137" t="str">
        <x:v>kalt essbar</x:v>
      </x:c>
      <x:c r="C4168" s="137" t="str">
        <x:v>use_case</x:v>
      </x:c>
      <x:c r="D4168" s="138" t="str">
        <x:v>recipe_properties</x:v>
      </x:c>
      <x:c r="E4168" s="139" t="n">
        <x:v>0.88</x:v>
      </x:c>
    </x:row>
    <x:row r="4169">
      <x:c r="A4169" s="137" t="str">
        <x:v>SA-153-V1</x:v>
      </x:c>
      <x:c r="B4169" s="137" t="str">
        <x:v>transportierbar</x:v>
      </x:c>
      <x:c r="C4169" s="137" t="str">
        <x:v>use_case</x:v>
      </x:c>
      <x:c r="D4169" s="138" t="str">
        <x:v>recipe_properties</x:v>
      </x:c>
      <x:c r="E4169" s="139" t="n">
        <x:v>0.88</x:v>
      </x:c>
    </x:row>
    <x:row r="4170">
      <x:c r="A4170" s="137" t="str">
        <x:v>SA-153-V1</x:v>
      </x:c>
      <x:c r="B4170" s="137" t="str">
        <x:v>abwechslungsreich</x:v>
      </x:c>
      <x:c r="C4170" s="137" t="str">
        <x:v>novelty</x:v>
      </x:c>
      <x:c r="D4170" s="138" t="str">
        <x:v>editorial_rule</x:v>
      </x:c>
      <x:c r="E4170" s="139" t="n">
        <x:v>0.78</x:v>
      </x:c>
    </x:row>
    <x:row r="4171">
      <x:c r="A4171" s="137" t="str">
        <x:v>SA-153-V1</x:v>
      </x:c>
      <x:c r="B4171" s="137" t="str">
        <x:v>großer Supermarkt empfohlen</x:v>
      </x:c>
      <x:c r="C4171" s="137" t="str">
        <x:v>availability</x:v>
      </x:c>
      <x:c r="D4171" s="138" t="str">
        <x:v>ingredient_rule</x:v>
      </x:c>
      <x:c r="E4171" s="139" t="n">
        <x:v>0.78</x:v>
      </x:c>
    </x:row>
    <x:row r="4172">
      <x:c r="A4172" s="137" t="str">
        <x:v>SA-153-V1</x:v>
      </x:c>
      <x:c r="B4172" s="137" t="str">
        <x:v>nordafrikanisch inspiriert</x:v>
      </x:c>
      <x:c r="C4172" s="137" t="str">
        <x:v>region</x:v>
      </x:c>
      <x:c r="D4172" s="138" t="str">
        <x:v>editorial_rule</x:v>
      </x:c>
      <x:c r="E4172" s="139" t="n">
        <x:v>0.78</x:v>
      </x:c>
    </x:row>
    <x:row r="4173">
      <x:c r="A4173" s="137" t="str">
        <x:v>SA-153-V1</x:v>
      </x:c>
      <x:c r="B4173" s="137" t="str">
        <x:v>frisch</x:v>
      </x:c>
      <x:c r="C4173" s="137" t="str">
        <x:v>flavor</x:v>
      </x:c>
      <x:c r="D4173" s="138" t="str">
        <x:v>ingredient_rule</x:v>
      </x:c>
      <x:c r="E4173" s="139" t="n">
        <x:v>0.8</x:v>
      </x:c>
    </x:row>
    <x:row r="4174">
      <x:c r="A4174" s="137" t="str">
        <x:v>SA-153-V1</x:v>
      </x:c>
      <x:c r="B4174" s="137" t="str">
        <x:v>würzig</x:v>
      </x:c>
      <x:c r="C4174" s="137" t="str">
        <x:v>flavor</x:v>
      </x:c>
      <x:c r="D4174" s="138" t="str">
        <x:v>ingredient_rule</x:v>
      </x:c>
      <x:c r="E4174" s="139" t="n">
        <x:v>0.8</x:v>
      </x:c>
    </x:row>
    <x:row r="4175">
      <x:c r="A4175" s="137" t="str">
        <x:v>SA-153-V1</x:v>
      </x:c>
      <x:c r="B4175" s="137" t="str">
        <x:v>säuerlich</x:v>
      </x:c>
      <x:c r="C4175" s="137" t="str">
        <x:v>flavor</x:v>
      </x:c>
      <x:c r="D4175" s="138" t="str">
        <x:v>ingredient_rule</x:v>
      </x:c>
      <x:c r="E4175" s="139" t="n">
        <x:v>0.8</x:v>
      </x:c>
    </x:row>
    <x:row r="4176">
      <x:c r="A4176" s="137" t="str">
        <x:v>SA-153-V1</x:v>
      </x:c>
      <x:c r="B4176" s="137" t="str">
        <x:v>scharf</x:v>
      </x:c>
      <x:c r="C4176" s="137" t="str">
        <x:v>spice</x:v>
      </x:c>
      <x:c r="D4176" s="138" t="str">
        <x:v>ingredient_rule</x:v>
      </x:c>
      <x:c r="E4176" s="139" t="n">
        <x:v>0.85</x:v>
      </x:c>
    </x:row>
    <x:row r="4177">
      <x:c r="A4177" s="137" t="str">
        <x:v>SA-153-V1</x:v>
      </x:c>
      <x:c r="B4177" s="137" t="str">
        <x:v>ganzjährig</x:v>
      </x:c>
      <x:c r="C4177" s="137" t="str">
        <x:v>season</x:v>
      </x:c>
      <x:c r="D4177" s="138" t="str">
        <x:v>editorial_rule</x:v>
      </x:c>
      <x:c r="E4177" s="139" t="n">
        <x:v>0.72</x:v>
      </x:c>
    </x:row>
    <x:row r="4178">
      <x:c r="A4178" s="137" t="str">
        <x:v>SA-153-V1</x:v>
      </x:c>
      <x:c r="B4178" s="137" t="str">
        <x:v>kalt</x:v>
      </x:c>
      <x:c r="C4178" s="137" t="str">
        <x:v>temperature</x:v>
      </x:c>
      <x:c r="D4178" s="138" t="str">
        <x:v>recipe_properties</x:v>
      </x:c>
      <x:c r="E4178" s="139" t="n">
        <x:v>0.9</x:v>
      </x:c>
    </x:row>
    <x:row r="4179">
      <x:c r="A4179" s="137" t="str">
        <x:v>SA-153-V1</x:v>
      </x:c>
      <x:c r="B4179" s="137" t="str">
        <x:v>Schüssel</x:v>
      </x:c>
      <x:c r="C4179" s="137" t="str">
        <x:v>equipment</x:v>
      </x:c>
      <x:c r="D4179" s="138" t="str">
        <x:v>steps_and_existing_data</x:v>
      </x:c>
      <x:c r="E4179" s="139" t="n">
        <x:v>0.88</x:v>
      </x:c>
    </x:row>
    <x:row r="4180">
      <x:c r="A4180" s="137" t="str">
        <x:v>SA-153-V1</x:v>
      </x:c>
      <x:c r="B4180" s="137" t="str">
        <x:v>Topf</x:v>
      </x:c>
      <x:c r="C4180" s="137" t="str">
        <x:v>equipment</x:v>
      </x:c>
      <x:c r="D4180" s="138" t="str">
        <x:v>steps_and_existing_data</x:v>
      </x:c>
      <x:c r="E4180" s="139" t="n">
        <x:v>0.88</x:v>
      </x:c>
    </x:row>
    <x:row r="4181">
      <x:c r="A4181" s="137" t="str">
        <x:v>SA-153-V1</x:v>
      </x:c>
      <x:c r="B4181" s="137" t="str">
        <x:v>Pfanne</x:v>
      </x:c>
      <x:c r="C4181" s="137" t="str">
        <x:v>equipment</x:v>
      </x:c>
      <x:c r="D4181" s="138" t="str">
        <x:v>steps_and_existing_data</x:v>
      </x:c>
      <x:c r="E4181" s="139" t="n">
        <x:v>0.88</x:v>
      </x:c>
    </x:row>
    <x:row r="4182">
      <x:c r="A4182" s="137" t="str">
        <x:v>SA-153-V1</x:v>
      </x:c>
      <x:c r="B4182" s="137" t="str">
        <x:v>mittel</x:v>
      </x:c>
      <x:c r="C4182" s="137" t="str">
        <x:v>difficulty</x:v>
      </x:c>
      <x:c r="D4182" s="138" t="str">
        <x:v>existing_value</x:v>
      </x:c>
      <x:c r="E4182" s="139" t="n">
        <x:v>0.95</x:v>
      </x:c>
    </x:row>
    <x:row r="4183">
      <x:c r="A4183" s="137" t="str">
        <x:v>SA-153-V1</x:v>
      </x:c>
      <x:c r="B4183" s="137" t="str">
        <x:v>schnell</x:v>
      </x:c>
      <x:c r="C4183" s="137" t="str">
        <x:v>time</x:v>
      </x:c>
      <x:c r="D4183" s="138" t="str">
        <x:v>total_time</x:v>
      </x:c>
      <x:c r="E4183" s="139" t="n">
        <x:v>1</x:v>
      </x:c>
    </x:row>
    <x:row r="4184">
      <x:c r="A4184" s="137" t="str">
        <x:v>SA-153-V1</x:v>
      </x:c>
      <x:c r="B4184" s="137" t="str">
        <x:v>günstig</x:v>
      </x:c>
      <x:c r="C4184" s="137" t="str">
        <x:v>cost</x:v>
      </x:c>
      <x:c r="D4184" s="138" t="str">
        <x:v>cost_per_serving</x:v>
      </x:c>
      <x:c r="E4184" s="139" t="n">
        <x:v>1</x:v>
      </x:c>
    </x:row>
    <x:row r="4185">
      <x:c r="A4185" s="137" t="str">
        <x:v>SA-154-V1</x:v>
      </x:c>
      <x:c r="B4185" s="137" t="str">
        <x:v>pescetarisch</x:v>
      </x:c>
      <x:c r="C4185" s="137" t="str">
        <x:v>diet</x:v>
      </x:c>
      <x:c r="D4185" s="138" t="str">
        <x:v>ingredients</x:v>
      </x:c>
      <x:c r="E4185" s="139" t="n">
        <x:v>0.96</x:v>
      </x:c>
    </x:row>
    <x:row r="4186">
      <x:c r="A4186" s="137" t="str">
        <x:v>SA-154-V1</x:v>
      </x:c>
      <x:c r="B4186" s="137" t="str">
        <x:v>nach Zutaten halal-kompatibel</x:v>
      </x:c>
      <x:c r="C4186" s="137" t="str">
        <x:v>halal</x:v>
      </x:c>
      <x:c r="D4186" s="138" t="str">
        <x:v>ingredients</x:v>
      </x:c>
      <x:c r="E4186" s="139" t="n">
        <x:v>0.94</x:v>
      </x:c>
    </x:row>
    <x:row r="4187">
      <x:c r="A4187" s="137" t="str">
        <x:v>SA-154-V1</x:v>
      </x:c>
      <x:c r="B4187" s="137" t="str">
        <x:v>glutenfrei nach Zutaten</x:v>
      </x:c>
      <x:c r="C4187" s="137" t="str">
        <x:v>compatibility</x:v>
      </x:c>
      <x:c r="D4187" s="138" t="str">
        <x:v>ingredients</x:v>
      </x:c>
      <x:c r="E4187" s="139" t="n">
        <x:v>0.9</x:v>
      </x:c>
    </x:row>
    <x:row r="4188">
      <x:c r="A4188" s="137" t="str">
        <x:v>SA-154-V1</x:v>
      </x:c>
      <x:c r="B4188" s="137" t="str">
        <x:v>laktosefrei nach Zutaten</x:v>
      </x:c>
      <x:c r="C4188" s="137" t="str">
        <x:v>compatibility</x:v>
      </x:c>
      <x:c r="D4188" s="138" t="str">
        <x:v>ingredients</x:v>
      </x:c>
      <x:c r="E4188" s="139" t="n">
        <x:v>0.9</x:v>
      </x:c>
    </x:row>
    <x:row r="4189">
      <x:c r="A4189" s="137" t="str">
        <x:v>SA-154-V1</x:v>
      </x:c>
      <x:c r="B4189" s="137" t="str">
        <x:v>nussfrei nach Zutaten</x:v>
      </x:c>
      <x:c r="C4189" s="137" t="str">
        <x:v>compatibility</x:v>
      </x:c>
      <x:c r="D4189" s="138" t="str">
        <x:v>ingredients</x:v>
      </x:c>
      <x:c r="E4189" s="139" t="n">
        <x:v>0.9</x:v>
      </x:c>
    </x:row>
    <x:row r="4190">
      <x:c r="A4190" s="137" t="str">
        <x:v>SA-154-V1</x:v>
      </x:c>
      <x:c r="B4190" s="137" t="str">
        <x:v>eifrei nach Zutaten</x:v>
      </x:c>
      <x:c r="C4190" s="137" t="str">
        <x:v>compatibility</x:v>
      </x:c>
      <x:c r="D4190" s="138" t="str">
        <x:v>ingredients</x:v>
      </x:c>
      <x:c r="E4190" s="139" t="n">
        <x:v>0.9</x:v>
      </x:c>
    </x:row>
    <x:row r="4191">
      <x:c r="A4191" s="137" t="str">
        <x:v>SA-154-V1</x:v>
      </x:c>
      <x:c r="B4191" s="137" t="str">
        <x:v>sojafrei nach Zutaten</x:v>
      </x:c>
      <x:c r="C4191" s="137" t="str">
        <x:v>compatibility</x:v>
      </x:c>
      <x:c r="D4191" s="138" t="str">
        <x:v>ingredients</x:v>
      </x:c>
      <x:c r="E4191" s="139" t="n">
        <x:v>0.9</x:v>
      </x:c>
    </x:row>
    <x:row r="4192">
      <x:c r="A4192" s="137" t="str">
        <x:v>SA-154-V1</x:v>
      </x:c>
      <x:c r="B4192" s="137" t="str">
        <x:v>leicht</x:v>
      </x:c>
      <x:c r="C4192" s="137" t="str">
        <x:v>nutrition</x:v>
      </x:c>
      <x:c r="D4192" s="138" t="str">
        <x:v>macros</x:v>
      </x:c>
      <x:c r="E4192" s="139" t="n">
        <x:v>0.9</x:v>
      </x:c>
    </x:row>
    <x:row r="4193">
      <x:c r="A4193" s="137" t="str">
        <x:v>SA-154-V1</x:v>
      </x:c>
      <x:c r="B4193" s="137" t="str">
        <x:v>leichte Mahlzeit</x:v>
      </x:c>
      <x:c r="C4193" s="137" t="str">
        <x:v>meal_role</x:v>
      </x:c>
      <x:c r="D4193" s="138" t="str">
        <x:v>editorial_rule</x:v>
      </x:c>
      <x:c r="E4193" s="139" t="n">
        <x:v>0.93</x:v>
      </x:c>
    </x:row>
    <x:row r="4194">
      <x:c r="A4194" s="137" t="str">
        <x:v>SA-154-V1</x:v>
      </x:c>
      <x:c r="B4194" s="137" t="str">
        <x:v>Salat</x:v>
      </x:c>
      <x:c r="C4194" s="137" t="str">
        <x:v>dish_type</x:v>
      </x:c>
      <x:c r="D4194" s="138" t="str">
        <x:v>editorial_rule</x:v>
      </x:c>
      <x:c r="E4194" s="139" t="n">
        <x:v>0.9</x:v>
      </x:c>
    </x:row>
    <x:row r="4195">
      <x:c r="A4195" s="137" t="str">
        <x:v>SA-154-V1</x:v>
      </x:c>
      <x:c r="B4195" s="137" t="str">
        <x:v>schnell</x:v>
      </x:c>
      <x:c r="C4195" s="137" t="str">
        <x:v>use_case</x:v>
      </x:c>
      <x:c r="D4195" s="138" t="str">
        <x:v>recipe_properties</x:v>
      </x:c>
      <x:c r="E4195" s="139" t="n">
        <x:v>0.88</x:v>
      </x:c>
    </x:row>
    <x:row r="4196">
      <x:c r="A4196" s="137" t="str">
        <x:v>SA-154-V1</x:v>
      </x:c>
      <x:c r="B4196" s="137" t="str">
        <x:v>kalt essbar</x:v>
      </x:c>
      <x:c r="C4196" s="137" t="str">
        <x:v>use_case</x:v>
      </x:c>
      <x:c r="D4196" s="138" t="str">
        <x:v>recipe_properties</x:v>
      </x:c>
      <x:c r="E4196" s="139" t="n">
        <x:v>0.88</x:v>
      </x:c>
    </x:row>
    <x:row r="4197">
      <x:c r="A4197" s="137" t="str">
        <x:v>SA-154-V1</x:v>
      </x:c>
      <x:c r="B4197" s="137" t="str">
        <x:v>transportierbar</x:v>
      </x:c>
      <x:c r="C4197" s="137" t="str">
        <x:v>use_case</x:v>
      </x:c>
      <x:c r="D4197" s="138" t="str">
        <x:v>recipe_properties</x:v>
      </x:c>
      <x:c r="E4197" s="139" t="n">
        <x:v>0.88</x:v>
      </x:c>
    </x:row>
    <x:row r="4198">
      <x:c r="A4198" s="137" t="str">
        <x:v>SA-154-V1</x:v>
      </x:c>
      <x:c r="B4198" s="137" t="str">
        <x:v>vertraut</x:v>
      </x:c>
      <x:c r="C4198" s="137" t="str">
        <x:v>novelty</x:v>
      </x:c>
      <x:c r="D4198" s="138" t="str">
        <x:v>editorial_rule</x:v>
      </x:c>
      <x:c r="E4198" s="139" t="n">
        <x:v>0.78</x:v>
      </x:c>
    </x:row>
    <x:row r="4199">
      <x:c r="A4199" s="137" t="str">
        <x:v>SA-154-V1</x:v>
      </x:c>
      <x:c r="B4199" s="137" t="str">
        <x:v>normaler Supermarkt</x:v>
      </x:c>
      <x:c r="C4199" s="137" t="str">
        <x:v>availability</x:v>
      </x:c>
      <x:c r="D4199" s="138" t="str">
        <x:v>ingredient_rule</x:v>
      </x:c>
      <x:c r="E4199" s="139" t="n">
        <x:v>0.78</x:v>
      </x:c>
    </x:row>
    <x:row r="4200">
      <x:c r="A4200" s="137" t="str">
        <x:v>SA-154-V1</x:v>
      </x:c>
      <x:c r="B4200" s="137" t="str">
        <x:v>international/modern</x:v>
      </x:c>
      <x:c r="C4200" s="137" t="str">
        <x:v>region</x:v>
      </x:c>
      <x:c r="D4200" s="138" t="str">
        <x:v>editorial_rule</x:v>
      </x:c>
      <x:c r="E4200" s="139" t="n">
        <x:v>0.78</x:v>
      </x:c>
    </x:row>
    <x:row r="4201">
      <x:c r="A4201" s="137" t="str">
        <x:v>SA-154-V1</x:v>
      </x:c>
      <x:c r="B4201" s="137" t="str">
        <x:v>frisch</x:v>
      </x:c>
      <x:c r="C4201" s="137" t="str">
        <x:v>flavor</x:v>
      </x:c>
      <x:c r="D4201" s="138" t="str">
        <x:v>ingredient_rule</x:v>
      </x:c>
      <x:c r="E4201" s="139" t="n">
        <x:v>0.8</x:v>
      </x:c>
    </x:row>
    <x:row r="4202">
      <x:c r="A4202" s="137" t="str">
        <x:v>SA-154-V1</x:v>
      </x:c>
      <x:c r="B4202" s="137" t="str">
        <x:v>würzig</x:v>
      </x:c>
      <x:c r="C4202" s="137" t="str">
        <x:v>flavor</x:v>
      </x:c>
      <x:c r="D4202" s="138" t="str">
        <x:v>ingredient_rule</x:v>
      </x:c>
      <x:c r="E4202" s="139" t="n">
        <x:v>0.8</x:v>
      </x:c>
    </x:row>
    <x:row r="4203">
      <x:c r="A4203" s="137" t="str">
        <x:v>SA-154-V1</x:v>
      </x:c>
      <x:c r="B4203" s="137" t="str">
        <x:v>säuerlich</x:v>
      </x:c>
      <x:c r="C4203" s="137" t="str">
        <x:v>flavor</x:v>
      </x:c>
      <x:c r="D4203" s="138" t="str">
        <x:v>ingredient_rule</x:v>
      </x:c>
      <x:c r="E4203" s="139" t="n">
        <x:v>0.8</x:v>
      </x:c>
    </x:row>
    <x:row r="4204">
      <x:c r="A4204" s="137" t="str">
        <x:v>SA-154-V1</x:v>
      </x:c>
      <x:c r="B4204" s="137" t="str">
        <x:v>würzig, nicht zwingend scharf</x:v>
      </x:c>
      <x:c r="C4204" s="137" t="str">
        <x:v>spice</x:v>
      </x:c>
      <x:c r="D4204" s="138" t="str">
        <x:v>ingredient_rule</x:v>
      </x:c>
      <x:c r="E4204" s="139" t="n">
        <x:v>0.85</x:v>
      </x:c>
    </x:row>
    <x:row r="4205">
      <x:c r="A4205" s="137" t="str">
        <x:v>SA-154-V1</x:v>
      </x:c>
      <x:c r="B4205" s="137" t="str">
        <x:v>Sommer</x:v>
      </x:c>
      <x:c r="C4205" s="137" t="str">
        <x:v>season</x:v>
      </x:c>
      <x:c r="D4205" s="138" t="str">
        <x:v>editorial_rule</x:v>
      </x:c>
      <x:c r="E4205" s="139" t="n">
        <x:v>0.72</x:v>
      </x:c>
    </x:row>
    <x:row r="4206">
      <x:c r="A4206" s="137" t="str">
        <x:v>SA-154-V1</x:v>
      </x:c>
      <x:c r="B4206" s="137" t="str">
        <x:v>kalt</x:v>
      </x:c>
      <x:c r="C4206" s="137" t="str">
        <x:v>temperature</x:v>
      </x:c>
      <x:c r="D4206" s="138" t="str">
        <x:v>recipe_properties</x:v>
      </x:c>
      <x:c r="E4206" s="139" t="n">
        <x:v>0.9</x:v>
      </x:c>
    </x:row>
    <x:row r="4207">
      <x:c r="A4207" s="137" t="str">
        <x:v>SA-154-V1</x:v>
      </x:c>
      <x:c r="B4207" s="137" t="str">
        <x:v>Schüssel</x:v>
      </x:c>
      <x:c r="C4207" s="137" t="str">
        <x:v>equipment</x:v>
      </x:c>
      <x:c r="D4207" s="138" t="str">
        <x:v>steps_and_existing_data</x:v>
      </x:c>
      <x:c r="E4207" s="139" t="n">
        <x:v>0.88</x:v>
      </x:c>
    </x:row>
    <x:row r="4208">
      <x:c r="A4208" s="137" t="str">
        <x:v>SA-154-V1</x:v>
      </x:c>
      <x:c r="B4208" s="137" t="str">
        <x:v>mittel</x:v>
      </x:c>
      <x:c r="C4208" s="137" t="str">
        <x:v>difficulty</x:v>
      </x:c>
      <x:c r="D4208" s="138" t="str">
        <x:v>existing_value</x:v>
      </x:c>
      <x:c r="E4208" s="139" t="n">
        <x:v>0.95</x:v>
      </x:c>
    </x:row>
    <x:row r="4209">
      <x:c r="A4209" s="137" t="str">
        <x:v>SA-154-V1</x:v>
      </x:c>
      <x:c r="B4209" s="137" t="str">
        <x:v>schnell</x:v>
      </x:c>
      <x:c r="C4209" s="137" t="str">
        <x:v>time</x:v>
      </x:c>
      <x:c r="D4209" s="138" t="str">
        <x:v>total_time</x:v>
      </x:c>
      <x:c r="E4209" s="139" t="n">
        <x:v>1</x:v>
      </x:c>
    </x:row>
    <x:row r="4210">
      <x:c r="A4210" s="137" t="str">
        <x:v>SA-154-V1</x:v>
      </x:c>
      <x:c r="B4210" s="137" t="str">
        <x:v>günstig</x:v>
      </x:c>
      <x:c r="C4210" s="137" t="str">
        <x:v>cost</x:v>
      </x:c>
      <x:c r="D4210" s="138" t="str">
        <x:v>cost_per_serving</x:v>
      </x:c>
      <x:c r="E4210" s="139" t="n">
        <x:v>1</x:v>
      </x:c>
    </x:row>
    <x:row r="4211">
      <x:c r="A4211" s="137" t="str">
        <x:v>SA-155-V1</x:v>
      </x:c>
      <x:c r="B4211" s="137" t="str">
        <x:v>vegetarisch</x:v>
      </x:c>
      <x:c r="C4211" s="137" t="str">
        <x:v>diet</x:v>
      </x:c>
      <x:c r="D4211" s="138" t="str">
        <x:v>ingredients</x:v>
      </x:c>
      <x:c r="E4211" s="139" t="n">
        <x:v>0.96</x:v>
      </x:c>
    </x:row>
    <x:row r="4212">
      <x:c r="A4212" s="137" t="str">
        <x:v>SA-155-V1</x:v>
      </x:c>
      <x:c r="B4212" s="137" t="str">
        <x:v>nach Zutaten halal-kompatibel</x:v>
      </x:c>
      <x:c r="C4212" s="137" t="str">
        <x:v>halal</x:v>
      </x:c>
      <x:c r="D4212" s="138" t="str">
        <x:v>ingredients</x:v>
      </x:c>
      <x:c r="E4212" s="139" t="n">
        <x:v>0.94</x:v>
      </x:c>
    </x:row>
    <x:row r="4213">
      <x:c r="A4213" s="137" t="str">
        <x:v>SA-155-V1</x:v>
      </x:c>
      <x:c r="B4213" s="137" t="str">
        <x:v>glutenfrei nach Zutaten</x:v>
      </x:c>
      <x:c r="C4213" s="137" t="str">
        <x:v>compatibility</x:v>
      </x:c>
      <x:c r="D4213" s="138" t="str">
        <x:v>ingredients</x:v>
      </x:c>
      <x:c r="E4213" s="139" t="n">
        <x:v>0.9</x:v>
      </x:c>
    </x:row>
    <x:row r="4214">
      <x:c r="A4214" s="137" t="str">
        <x:v>SA-155-V1</x:v>
      </x:c>
      <x:c r="B4214" s="137" t="str">
        <x:v>mit laktosefreien Produkten</x:v>
      </x:c>
      <x:c r="C4214" s="137" t="str">
        <x:v>compatibility</x:v>
      </x:c>
      <x:c r="D4214" s="138" t="str">
        <x:v>ingredients</x:v>
      </x:c>
      <x:c r="E4214" s="139" t="n">
        <x:v>0.9</x:v>
      </x:c>
    </x:row>
    <x:row r="4215">
      <x:c r="A4215" s="137" t="str">
        <x:v>SA-155-V1</x:v>
      </x:c>
      <x:c r="B4215" s="137" t="str">
        <x:v>enthält Nüsse/Erdnüsse</x:v>
      </x:c>
      <x:c r="C4215" s="137" t="str">
        <x:v>compatibility</x:v>
      </x:c>
      <x:c r="D4215" s="138" t="str">
        <x:v>ingredients</x:v>
      </x:c>
      <x:c r="E4215" s="139" t="n">
        <x:v>0.9</x:v>
      </x:c>
    </x:row>
    <x:row r="4216">
      <x:c r="A4216" s="137" t="str">
        <x:v>SA-155-V1</x:v>
      </x:c>
      <x:c r="B4216" s="137" t="str">
        <x:v>eifrei nach Zutaten</x:v>
      </x:c>
      <x:c r="C4216" s="137" t="str">
        <x:v>compatibility</x:v>
      </x:c>
      <x:c r="D4216" s="138" t="str">
        <x:v>ingredients</x:v>
      </x:c>
      <x:c r="E4216" s="139" t="n">
        <x:v>0.9</x:v>
      </x:c>
    </x:row>
    <x:row r="4217">
      <x:c r="A4217" s="137" t="str">
        <x:v>SA-155-V1</x:v>
      </x:c>
      <x:c r="B4217" s="137" t="str">
        <x:v>sojafrei nach Zutaten</x:v>
      </x:c>
      <x:c r="C4217" s="137" t="str">
        <x:v>compatibility</x:v>
      </x:c>
      <x:c r="D4217" s="138" t="str">
        <x:v>ingredients</x:v>
      </x:c>
      <x:c r="E4217" s="139" t="n">
        <x:v>0.9</x:v>
      </x:c>
    </x:row>
    <x:row r="4218">
      <x:c r="A4218" s="137" t="str">
        <x:v>SA-155-V1</x:v>
      </x:c>
      <x:c r="B4218" s="137" t="str">
        <x:v>leicht</x:v>
      </x:c>
      <x:c r="C4218" s="137" t="str">
        <x:v>nutrition</x:v>
      </x:c>
      <x:c r="D4218" s="138" t="str">
        <x:v>macros</x:v>
      </x:c>
      <x:c r="E4218" s="139" t="n">
        <x:v>0.9</x:v>
      </x:c>
    </x:row>
    <x:row r="4219">
      <x:c r="A4219" s="137" t="str">
        <x:v>SA-155-V1</x:v>
      </x:c>
      <x:c r="B4219" s="137" t="str">
        <x:v>leichte Mahlzeit</x:v>
      </x:c>
      <x:c r="C4219" s="137" t="str">
        <x:v>meal_role</x:v>
      </x:c>
      <x:c r="D4219" s="138" t="str">
        <x:v>editorial_rule</x:v>
      </x:c>
      <x:c r="E4219" s="139" t="n">
        <x:v>0.93</x:v>
      </x:c>
    </x:row>
    <x:row r="4220">
      <x:c r="A4220" s="137" t="str">
        <x:v>SA-155-V1</x:v>
      </x:c>
      <x:c r="B4220" s="137" t="str">
        <x:v>Reis/Getreide</x:v>
      </x:c>
      <x:c r="C4220" s="137" t="str">
        <x:v>dish_type</x:v>
      </x:c>
      <x:c r="D4220" s="138" t="str">
        <x:v>editorial_rule</x:v>
      </x:c>
      <x:c r="E4220" s="139" t="n">
        <x:v>0.9</x:v>
      </x:c>
    </x:row>
    <x:row r="4221">
      <x:c r="A4221" s="137" t="str">
        <x:v>SA-155-V1</x:v>
      </x:c>
      <x:c r="B4221" s="137" t="str">
        <x:v>schnell</x:v>
      </x:c>
      <x:c r="C4221" s="137" t="str">
        <x:v>use_case</x:v>
      </x:c>
      <x:c r="D4221" s="138" t="str">
        <x:v>recipe_properties</x:v>
      </x:c>
      <x:c r="E4221" s="139" t="n">
        <x:v>0.88</x:v>
      </x:c>
    </x:row>
    <x:row r="4222">
      <x:c r="A4222" s="137" t="str">
        <x:v>SA-155-V1</x:v>
      </x:c>
      <x:c r="B4222" s="137" t="str">
        <x:v>Meal Prep</x:v>
      </x:c>
      <x:c r="C4222" s="137" t="str">
        <x:v>use_case</x:v>
      </x:c>
      <x:c r="D4222" s="138" t="str">
        <x:v>recipe_properties</x:v>
      </x:c>
      <x:c r="E4222" s="139" t="n">
        <x:v>0.88</x:v>
      </x:c>
    </x:row>
    <x:row r="4223">
      <x:c r="A4223" s="137" t="str">
        <x:v>SA-155-V1</x:v>
      </x:c>
      <x:c r="B4223" s="137" t="str">
        <x:v>kalt essbar</x:v>
      </x:c>
      <x:c r="C4223" s="137" t="str">
        <x:v>use_case</x:v>
      </x:c>
      <x:c r="D4223" s="138" t="str">
        <x:v>recipe_properties</x:v>
      </x:c>
      <x:c r="E4223" s="139" t="n">
        <x:v>0.88</x:v>
      </x:c>
    </x:row>
    <x:row r="4224">
      <x:c r="A4224" s="137" t="str">
        <x:v>SA-155-V1</x:v>
      </x:c>
      <x:c r="B4224" s="137" t="str">
        <x:v>transportierbar</x:v>
      </x:c>
      <x:c r="C4224" s="137" t="str">
        <x:v>use_case</x:v>
      </x:c>
      <x:c r="D4224" s="138" t="str">
        <x:v>recipe_properties</x:v>
      </x:c>
      <x:c r="E4224" s="139" t="n">
        <x:v>0.88</x:v>
      </x:c>
    </x:row>
    <x:row r="4225">
      <x:c r="A4225" s="137" t="str">
        <x:v>SA-155-V1</x:v>
      </x:c>
      <x:c r="B4225" s="137" t="str">
        <x:v>für mehrere Portionen</x:v>
      </x:c>
      <x:c r="C4225" s="137" t="str">
        <x:v>use_case</x:v>
      </x:c>
      <x:c r="D4225" s="138" t="str">
        <x:v>recipe_properties</x:v>
      </x:c>
      <x:c r="E4225" s="139" t="n">
        <x:v>0.88</x:v>
      </x:c>
    </x:row>
    <x:row r="4226">
      <x:c r="A4226" s="137" t="str">
        <x:v>SA-155-V1</x:v>
      </x:c>
      <x:c r="B4226" s="137" t="str">
        <x:v>abwechslungsreich</x:v>
      </x:c>
      <x:c r="C4226" s="137" t="str">
        <x:v>novelty</x:v>
      </x:c>
      <x:c r="D4226" s="138" t="str">
        <x:v>editorial_rule</x:v>
      </x:c>
      <x:c r="E4226" s="139" t="n">
        <x:v>0.78</x:v>
      </x:c>
    </x:row>
    <x:row r="4227">
      <x:c r="A4227" s="137" t="str">
        <x:v>SA-155-V1</x:v>
      </x:c>
      <x:c r="B4227" s="137" t="str">
        <x:v>großer Supermarkt empfohlen</x:v>
      </x:c>
      <x:c r="C4227" s="137" t="str">
        <x:v>availability</x:v>
      </x:c>
      <x:c r="D4227" s="138" t="str">
        <x:v>ingredient_rule</x:v>
      </x:c>
      <x:c r="E4227" s="139" t="n">
        <x:v>0.78</x:v>
      </x:c>
    </x:row>
    <x:row r="4228">
      <x:c r="A4228" s="137" t="str">
        <x:v>SA-155-V1</x:v>
      </x:c>
      <x:c r="B4228" s="137" t="str">
        <x:v>international/modern</x:v>
      </x:c>
      <x:c r="C4228" s="137" t="str">
        <x:v>region</x:v>
      </x:c>
      <x:c r="D4228" s="138" t="str">
        <x:v>editorial_rule</x:v>
      </x:c>
      <x:c r="E4228" s="139" t="n">
        <x:v>0.78</x:v>
      </x:c>
    </x:row>
    <x:row r="4229">
      <x:c r="A4229" s="137" t="str">
        <x:v>SA-155-V1</x:v>
      </x:c>
      <x:c r="B4229" s="137" t="str">
        <x:v>frisch</x:v>
      </x:c>
      <x:c r="C4229" s="137" t="str">
        <x:v>flavor</x:v>
      </x:c>
      <x:c r="D4229" s="138" t="str">
        <x:v>ingredient_rule</x:v>
      </x:c>
      <x:c r="E4229" s="139" t="n">
        <x:v>0.8</x:v>
      </x:c>
    </x:row>
    <x:row r="4230">
      <x:c r="A4230" s="137" t="str">
        <x:v>SA-155-V1</x:v>
      </x:c>
      <x:c r="B4230" s="137" t="str">
        <x:v>herzhaft</x:v>
      </x:c>
      <x:c r="C4230" s="137" t="str">
        <x:v>flavor</x:v>
      </x:c>
      <x:c r="D4230" s="138" t="str">
        <x:v>ingredient_rule</x:v>
      </x:c>
      <x:c r="E4230" s="139" t="n">
        <x:v>0.8</x:v>
      </x:c>
    </x:row>
    <x:row r="4231">
      <x:c r="A4231" s="137" t="str">
        <x:v>SA-155-V1</x:v>
      </x:c>
      <x:c r="B4231" s="137" t="str">
        <x:v>säuerlich</x:v>
      </x:c>
      <x:c r="C4231" s="137" t="str">
        <x:v>flavor</x:v>
      </x:c>
      <x:c r="D4231" s="138" t="str">
        <x:v>ingredient_rule</x:v>
      </x:c>
      <x:c r="E4231" s="139" t="n">
        <x:v>0.8</x:v>
      </x:c>
    </x:row>
    <x:row r="4232">
      <x:c r="A4232" s="137" t="str">
        <x:v>SA-155-V1</x:v>
      </x:c>
      <x:c r="B4232" s="137" t="str">
        <x:v>mild</x:v>
      </x:c>
      <x:c r="C4232" s="137" t="str">
        <x:v>spice</x:v>
      </x:c>
      <x:c r="D4232" s="138" t="str">
        <x:v>ingredient_rule</x:v>
      </x:c>
      <x:c r="E4232" s="139" t="n">
        <x:v>0.85</x:v>
      </x:c>
    </x:row>
    <x:row r="4233">
      <x:c r="A4233" s="137" t="str">
        <x:v>SA-155-V1</x:v>
      </x:c>
      <x:c r="B4233" s="137" t="str">
        <x:v>ganzjährig</x:v>
      </x:c>
      <x:c r="C4233" s="137" t="str">
        <x:v>season</x:v>
      </x:c>
      <x:c r="D4233" s="138" t="str">
        <x:v>editorial_rule</x:v>
      </x:c>
      <x:c r="E4233" s="139" t="n">
        <x:v>0.72</x:v>
      </x:c>
    </x:row>
    <x:row r="4234">
      <x:c r="A4234" s="137" t="str">
        <x:v>SA-155-V1</x:v>
      </x:c>
      <x:c r="B4234" s="137" t="str">
        <x:v>kalt</x:v>
      </x:c>
      <x:c r="C4234" s="137" t="str">
        <x:v>temperature</x:v>
      </x:c>
      <x:c r="D4234" s="138" t="str">
        <x:v>recipe_properties</x:v>
      </x:c>
      <x:c r="E4234" s="139" t="n">
        <x:v>0.9</x:v>
      </x:c>
    </x:row>
    <x:row r="4235">
      <x:c r="A4235" s="137" t="str">
        <x:v>SA-155-V1</x:v>
      </x:c>
      <x:c r="B4235" s="137" t="str">
        <x:v>Schüssel</x:v>
      </x:c>
      <x:c r="C4235" s="137" t="str">
        <x:v>equipment</x:v>
      </x:c>
      <x:c r="D4235" s="138" t="str">
        <x:v>steps_and_existing_data</x:v>
      </x:c>
      <x:c r="E4235" s="139" t="n">
        <x:v>0.88</x:v>
      </x:c>
    </x:row>
    <x:row r="4236">
      <x:c r="A4236" s="137" t="str">
        <x:v>SA-155-V1</x:v>
      </x:c>
      <x:c r="B4236" s="137" t="str">
        <x:v>Topf</x:v>
      </x:c>
      <x:c r="C4236" s="137" t="str">
        <x:v>equipment</x:v>
      </x:c>
      <x:c r="D4236" s="138" t="str">
        <x:v>steps_and_existing_data</x:v>
      </x:c>
      <x:c r="E4236" s="139" t="n">
        <x:v>0.88</x:v>
      </x:c>
    </x:row>
    <x:row r="4237">
      <x:c r="A4237" s="137" t="str">
        <x:v>SA-155-V1</x:v>
      </x:c>
      <x:c r="B4237" s="137" t="str">
        <x:v>einfach</x:v>
      </x:c>
      <x:c r="C4237" s="137" t="str">
        <x:v>difficulty</x:v>
      </x:c>
      <x:c r="D4237" s="138" t="str">
        <x:v>existing_value</x:v>
      </x:c>
      <x:c r="E4237" s="139" t="n">
        <x:v>0.95</x:v>
      </x:c>
    </x:row>
    <x:row r="4238">
      <x:c r="A4238" s="137" t="str">
        <x:v>SA-155-V1</x:v>
      </x:c>
      <x:c r="B4238" s="137" t="str">
        <x:v>schnell</x:v>
      </x:c>
      <x:c r="C4238" s="137" t="str">
        <x:v>time</x:v>
      </x:c>
      <x:c r="D4238" s="138" t="str">
        <x:v>total_time</x:v>
      </x:c>
      <x:c r="E4238" s="139" t="n">
        <x:v>1</x:v>
      </x:c>
    </x:row>
    <x:row r="4239">
      <x:c r="A4239" s="137" t="str">
        <x:v>SA-155-V1</x:v>
      </x:c>
      <x:c r="B4239" s="137" t="str">
        <x:v>günstig</x:v>
      </x:c>
      <x:c r="C4239" s="137" t="str">
        <x:v>cost</x:v>
      </x:c>
      <x:c r="D4239" s="138" t="str">
        <x:v>cost_per_serving</x:v>
      </x:c>
      <x:c r="E4239" s="139" t="n">
        <x:v>1</x:v>
      </x:c>
    </x:row>
    <x:row r="4240">
      <x:c r="A4240" s="137" t="str">
        <x:v>SA-156-V1</x:v>
      </x:c>
      <x:c r="B4240" s="137" t="str">
        <x:v>pescetarisch</x:v>
      </x:c>
      <x:c r="C4240" s="137" t="str">
        <x:v>diet</x:v>
      </x:c>
      <x:c r="D4240" s="138" t="str">
        <x:v>ingredients</x:v>
      </x:c>
      <x:c r="E4240" s="139" t="n">
        <x:v>0.96</x:v>
      </x:c>
    </x:row>
    <x:row r="4241">
      <x:c r="A4241" s="137" t="str">
        <x:v>SA-156-V1</x:v>
      </x:c>
      <x:c r="B4241" s="137" t="str">
        <x:v>nach Zutaten halal-kompatibel</x:v>
      </x:c>
      <x:c r="C4241" s="137" t="str">
        <x:v>halal</x:v>
      </x:c>
      <x:c r="D4241" s="138" t="str">
        <x:v>ingredients</x:v>
      </x:c>
      <x:c r="E4241" s="139" t="n">
        <x:v>0.94</x:v>
      </x:c>
    </x:row>
    <x:row r="4242">
      <x:c r="A4242" s="137" t="str">
        <x:v>SA-156-V1</x:v>
      </x:c>
      <x:c r="B4242" s="137" t="str">
        <x:v>mit Austausch glutenfrei</x:v>
      </x:c>
      <x:c r="C4242" s="137" t="str">
        <x:v>compatibility</x:v>
      </x:c>
      <x:c r="D4242" s="138" t="str">
        <x:v>ingredients</x:v>
      </x:c>
      <x:c r="E4242" s="139" t="n">
        <x:v>0.9</x:v>
      </x:c>
    </x:row>
    <x:row r="4243">
      <x:c r="A4243" s="137" t="str">
        <x:v>SA-156-V1</x:v>
      </x:c>
      <x:c r="B4243" s="137" t="str">
        <x:v>laktosefrei nach Zutaten</x:v>
      </x:c>
      <x:c r="C4243" s="137" t="str">
        <x:v>compatibility</x:v>
      </x:c>
      <x:c r="D4243" s="138" t="str">
        <x:v>ingredients</x:v>
      </x:c>
      <x:c r="E4243" s="139" t="n">
        <x:v>0.9</x:v>
      </x:c>
    </x:row>
    <x:row r="4244">
      <x:c r="A4244" s="137" t="str">
        <x:v>SA-156-V1</x:v>
      </x:c>
      <x:c r="B4244" s="137" t="str">
        <x:v>nussfrei nach Zutaten</x:v>
      </x:c>
      <x:c r="C4244" s="137" t="str">
        <x:v>compatibility</x:v>
      </x:c>
      <x:c r="D4244" s="138" t="str">
        <x:v>ingredients</x:v>
      </x:c>
      <x:c r="E4244" s="139" t="n">
        <x:v>0.9</x:v>
      </x:c>
    </x:row>
    <x:row r="4245">
      <x:c r="A4245" s="137" t="str">
        <x:v>SA-156-V1</x:v>
      </x:c>
      <x:c r="B4245" s="137" t="str">
        <x:v>eifrei nach Zutaten</x:v>
      </x:c>
      <x:c r="C4245" s="137" t="str">
        <x:v>compatibility</x:v>
      </x:c>
      <x:c r="D4245" s="138" t="str">
        <x:v>ingredients</x:v>
      </x:c>
      <x:c r="E4245" s="139" t="n">
        <x:v>0.9</x:v>
      </x:c>
    </x:row>
    <x:row r="4246">
      <x:c r="A4246" s="137" t="str">
        <x:v>SA-156-V1</x:v>
      </x:c>
      <x:c r="B4246" s="137" t="str">
        <x:v>sojafrei nach Zutaten</x:v>
      </x:c>
      <x:c r="C4246" s="137" t="str">
        <x:v>compatibility</x:v>
      </x:c>
      <x:c r="D4246" s="138" t="str">
        <x:v>ingredients</x:v>
      </x:c>
      <x:c r="E4246" s="139" t="n">
        <x:v>0.9</x:v>
      </x:c>
    </x:row>
    <x:row r="4247">
      <x:c r="A4247" s="137" t="str">
        <x:v>SA-156-V1</x:v>
      </x:c>
      <x:c r="B4247" s="137" t="str">
        <x:v>ohne besonderen Nährwertschwerpunkt</x:v>
      </x:c>
      <x:c r="C4247" s="137" t="str">
        <x:v>nutrition</x:v>
      </x:c>
      <x:c r="D4247" s="138" t="str">
        <x:v>macros</x:v>
      </x:c>
      <x:c r="E4247" s="139" t="n">
        <x:v>0.9</x:v>
      </x:c>
    </x:row>
    <x:row r="4248">
      <x:c r="A4248" s="137" t="str">
        <x:v>SA-156-V1</x:v>
      </x:c>
      <x:c r="B4248" s="137" t="str">
        <x:v>Hauptmahlzeit</x:v>
      </x:c>
      <x:c r="C4248" s="137" t="str">
        <x:v>meal_role</x:v>
      </x:c>
      <x:c r="D4248" s="138" t="str">
        <x:v>editorial_rule</x:v>
      </x:c>
      <x:c r="E4248" s="139" t="n">
        <x:v>0.93</x:v>
      </x:c>
    </x:row>
    <x:row r="4249">
      <x:c r="A4249" s="137" t="str">
        <x:v>SA-156-V1</x:v>
      </x:c>
      <x:c r="B4249" s="137" t="str">
        <x:v>Pasta/Nudeln</x:v>
      </x:c>
      <x:c r="C4249" s="137" t="str">
        <x:v>dish_type</x:v>
      </x:c>
      <x:c r="D4249" s="138" t="str">
        <x:v>editorial_rule</x:v>
      </x:c>
      <x:c r="E4249" s="139" t="n">
        <x:v>0.9</x:v>
      </x:c>
    </x:row>
    <x:row r="4250">
      <x:c r="A4250" s="137" t="str">
        <x:v>SA-156-V1</x:v>
      </x:c>
      <x:c r="B4250" s="137" t="str">
        <x:v>schnell</x:v>
      </x:c>
      <x:c r="C4250" s="137" t="str">
        <x:v>use_case</x:v>
      </x:c>
      <x:c r="D4250" s="138" t="str">
        <x:v>recipe_properties</x:v>
      </x:c>
      <x:c r="E4250" s="139" t="n">
        <x:v>0.88</x:v>
      </x:c>
    </x:row>
    <x:row r="4251">
      <x:c r="A4251" s="137" t="str">
        <x:v>SA-156-V1</x:v>
      </x:c>
      <x:c r="B4251" s="137" t="str">
        <x:v>Meal Prep</x:v>
      </x:c>
      <x:c r="C4251" s="137" t="str">
        <x:v>use_case</x:v>
      </x:c>
      <x:c r="D4251" s="138" t="str">
        <x:v>recipe_properties</x:v>
      </x:c>
      <x:c r="E4251" s="139" t="n">
        <x:v>0.88</x:v>
      </x:c>
    </x:row>
    <x:row r="4252">
      <x:c r="A4252" s="137" t="str">
        <x:v>SA-156-V1</x:v>
      </x:c>
      <x:c r="B4252" s="137" t="str">
        <x:v>kalt essbar</x:v>
      </x:c>
      <x:c r="C4252" s="137" t="str">
        <x:v>use_case</x:v>
      </x:c>
      <x:c r="D4252" s="138" t="str">
        <x:v>recipe_properties</x:v>
      </x:c>
      <x:c r="E4252" s="139" t="n">
        <x:v>0.88</x:v>
      </x:c>
    </x:row>
    <x:row r="4253">
      <x:c r="A4253" s="137" t="str">
        <x:v>SA-156-V1</x:v>
      </x:c>
      <x:c r="B4253" s="137" t="str">
        <x:v>transportierbar</x:v>
      </x:c>
      <x:c r="C4253" s="137" t="str">
        <x:v>use_case</x:v>
      </x:c>
      <x:c r="D4253" s="138" t="str">
        <x:v>recipe_properties</x:v>
      </x:c>
      <x:c r="E4253" s="139" t="n">
        <x:v>0.88</x:v>
      </x:c>
    </x:row>
    <x:row r="4254">
      <x:c r="A4254" s="137" t="str">
        <x:v>SA-156-V1</x:v>
      </x:c>
      <x:c r="B4254" s="137" t="str">
        <x:v>für mehrere Portionen</x:v>
      </x:c>
      <x:c r="C4254" s="137" t="str">
        <x:v>use_case</x:v>
      </x:c>
      <x:c r="D4254" s="138" t="str">
        <x:v>recipe_properties</x:v>
      </x:c>
      <x:c r="E4254" s="139" t="n">
        <x:v>0.88</x:v>
      </x:c>
    </x:row>
    <x:row r="4255">
      <x:c r="A4255" s="137" t="str">
        <x:v>SA-156-V1</x:v>
      </x:c>
      <x:c r="B4255" s="137" t="str">
        <x:v>vertraut</x:v>
      </x:c>
      <x:c r="C4255" s="137" t="str">
        <x:v>novelty</x:v>
      </x:c>
      <x:c r="D4255" s="138" t="str">
        <x:v>editorial_rule</x:v>
      </x:c>
      <x:c r="E4255" s="139" t="n">
        <x:v>0.78</x:v>
      </x:c>
    </x:row>
    <x:row r="4256">
      <x:c r="A4256" s="137" t="str">
        <x:v>SA-156-V1</x:v>
      </x:c>
      <x:c r="B4256" s="137" t="str">
        <x:v>normaler Supermarkt</x:v>
      </x:c>
      <x:c r="C4256" s="137" t="str">
        <x:v>availability</x:v>
      </x:c>
      <x:c r="D4256" s="138" t="str">
        <x:v>ingredient_rule</x:v>
      </x:c>
      <x:c r="E4256" s="139" t="n">
        <x:v>0.78</x:v>
      </x:c>
    </x:row>
    <x:row r="4257">
      <x:c r="A4257" s="137" t="str">
        <x:v>SA-156-V1</x:v>
      </x:c>
      <x:c r="B4257" s="137" t="str">
        <x:v>mediterran inspiriert</x:v>
      </x:c>
      <x:c r="C4257" s="137" t="str">
        <x:v>region</x:v>
      </x:c>
      <x:c r="D4257" s="138" t="str">
        <x:v>editorial_rule</x:v>
      </x:c>
      <x:c r="E4257" s="139" t="n">
        <x:v>0.78</x:v>
      </x:c>
    </x:row>
    <x:row r="4258">
      <x:c r="A4258" s="137" t="str">
        <x:v>SA-156-V1</x:v>
      </x:c>
      <x:c r="B4258" s="137" t="str">
        <x:v>frisch</x:v>
      </x:c>
      <x:c r="C4258" s="137" t="str">
        <x:v>flavor</x:v>
      </x:c>
      <x:c r="D4258" s="138" t="str">
        <x:v>ingredient_rule</x:v>
      </x:c>
      <x:c r="E4258" s="139" t="n">
        <x:v>0.8</x:v>
      </x:c>
    </x:row>
    <x:row r="4259">
      <x:c r="A4259" s="137" t="str">
        <x:v>SA-156-V1</x:v>
      </x:c>
      <x:c r="B4259" s="137" t="str">
        <x:v>würzig</x:v>
      </x:c>
      <x:c r="C4259" s="137" t="str">
        <x:v>flavor</x:v>
      </x:c>
      <x:c r="D4259" s="138" t="str">
        <x:v>ingredient_rule</x:v>
      </x:c>
      <x:c r="E4259" s="139" t="n">
        <x:v>0.8</x:v>
      </x:c>
    </x:row>
    <x:row r="4260">
      <x:c r="A4260" s="137" t="str">
        <x:v>SA-156-V1</x:v>
      </x:c>
      <x:c r="B4260" s="137" t="str">
        <x:v>säuerlich</x:v>
      </x:c>
      <x:c r="C4260" s="137" t="str">
        <x:v>flavor</x:v>
      </x:c>
      <x:c r="D4260" s="138" t="str">
        <x:v>ingredient_rule</x:v>
      </x:c>
      <x:c r="E4260" s="139" t="n">
        <x:v>0.8</x:v>
      </x:c>
    </x:row>
    <x:row r="4261">
      <x:c r="A4261" s="137" t="str">
        <x:v>SA-156-V1</x:v>
      </x:c>
      <x:c r="B4261" s="137" t="str">
        <x:v>würzig, nicht zwingend scharf</x:v>
      </x:c>
      <x:c r="C4261" s="137" t="str">
        <x:v>spice</x:v>
      </x:c>
      <x:c r="D4261" s="138" t="str">
        <x:v>ingredient_rule</x:v>
      </x:c>
      <x:c r="E4261" s="139" t="n">
        <x:v>0.85</x:v>
      </x:c>
    </x:row>
    <x:row r="4262">
      <x:c r="A4262" s="137" t="str">
        <x:v>SA-156-V1</x:v>
      </x:c>
      <x:c r="B4262" s="137" t="str">
        <x:v>ganzjährig</x:v>
      </x:c>
      <x:c r="C4262" s="137" t="str">
        <x:v>season</x:v>
      </x:c>
      <x:c r="D4262" s="138" t="str">
        <x:v>editorial_rule</x:v>
      </x:c>
      <x:c r="E4262" s="139" t="n">
        <x:v>0.72</x:v>
      </x:c>
    </x:row>
    <x:row r="4263">
      <x:c r="A4263" s="137" t="str">
        <x:v>SA-156-V1</x:v>
      </x:c>
      <x:c r="B4263" s="137" t="str">
        <x:v>kalt</x:v>
      </x:c>
      <x:c r="C4263" s="137" t="str">
        <x:v>temperature</x:v>
      </x:c>
      <x:c r="D4263" s="138" t="str">
        <x:v>recipe_properties</x:v>
      </x:c>
      <x:c r="E4263" s="139" t="n">
        <x:v>0.9</x:v>
      </x:c>
    </x:row>
    <x:row r="4264">
      <x:c r="A4264" s="137" t="str">
        <x:v>SA-156-V1</x:v>
      </x:c>
      <x:c r="B4264" s="137" t="str">
        <x:v>Schüssel</x:v>
      </x:c>
      <x:c r="C4264" s="137" t="str">
        <x:v>equipment</x:v>
      </x:c>
      <x:c r="D4264" s="138" t="str">
        <x:v>steps_and_existing_data</x:v>
      </x:c>
      <x:c r="E4264" s="139" t="n">
        <x:v>0.88</x:v>
      </x:c>
    </x:row>
    <x:row r="4265">
      <x:c r="A4265" s="137" t="str">
        <x:v>SA-156-V1</x:v>
      </x:c>
      <x:c r="B4265" s="137" t="str">
        <x:v>einfach</x:v>
      </x:c>
      <x:c r="C4265" s="137" t="str">
        <x:v>difficulty</x:v>
      </x:c>
      <x:c r="D4265" s="138" t="str">
        <x:v>existing_value</x:v>
      </x:c>
      <x:c r="E4265" s="139" t="n">
        <x:v>0.95</x:v>
      </x:c>
    </x:row>
    <x:row r="4266">
      <x:c r="A4266" s="137" t="str">
        <x:v>SA-156-V1</x:v>
      </x:c>
      <x:c r="B4266" s="137" t="str">
        <x:v>sehr schnell</x:v>
      </x:c>
      <x:c r="C4266" s="137" t="str">
        <x:v>time</x:v>
      </x:c>
      <x:c r="D4266" s="138" t="str">
        <x:v>total_time</x:v>
      </x:c>
      <x:c r="E4266" s="139" t="n">
        <x:v>1</x:v>
      </x:c>
    </x:row>
    <x:row r="4267">
      <x:c r="A4267" s="137" t="str">
        <x:v>SA-156-V1</x:v>
      </x:c>
      <x:c r="B4267" s="137" t="str">
        <x:v>günstig</x:v>
      </x:c>
      <x:c r="C4267" s="137" t="str">
        <x:v>cost</x:v>
      </x:c>
      <x:c r="D4267" s="138" t="str">
        <x:v>cost_per_serving</x:v>
      </x:c>
      <x:c r="E4267" s="139" t="n">
        <x:v>1</x:v>
      </x:c>
    </x:row>
    <x:row r="4268">
      <x:c r="A4268" s="137" t="str">
        <x:v>SA-157-V1</x:v>
      </x:c>
      <x:c r="B4268" s="137" t="str">
        <x:v>vegetarisch</x:v>
      </x:c>
      <x:c r="C4268" s="137" t="str">
        <x:v>diet</x:v>
      </x:c>
      <x:c r="D4268" s="138" t="str">
        <x:v>ingredients</x:v>
      </x:c>
      <x:c r="E4268" s="139" t="n">
        <x:v>0.96</x:v>
      </x:c>
    </x:row>
    <x:row r="4269">
      <x:c r="A4269" s="137" t="str">
        <x:v>SA-157-V1</x:v>
      </x:c>
      <x:c r="B4269" s="137" t="str">
        <x:v>nach Zutaten halal-kompatibel</x:v>
      </x:c>
      <x:c r="C4269" s="137" t="str">
        <x:v>halal</x:v>
      </x:c>
      <x:c r="D4269" s="138" t="str">
        <x:v>ingredients</x:v>
      </x:c>
      <x:c r="E4269" s="139" t="n">
        <x:v>0.94</x:v>
      </x:c>
    </x:row>
    <x:row r="4270">
      <x:c r="A4270" s="137" t="str">
        <x:v>SA-157-V1</x:v>
      </x:c>
      <x:c r="B4270" s="137" t="str">
        <x:v>glutenfrei nach Zutaten</x:v>
      </x:c>
      <x:c r="C4270" s="137" t="str">
        <x:v>compatibility</x:v>
      </x:c>
      <x:c r="D4270" s="138" t="str">
        <x:v>ingredients</x:v>
      </x:c>
      <x:c r="E4270" s="139" t="n">
        <x:v>0.9</x:v>
      </x:c>
    </x:row>
    <x:row r="4271">
      <x:c r="A4271" s="137" t="str">
        <x:v>SA-157-V1</x:v>
      </x:c>
      <x:c r="B4271" s="137" t="str">
        <x:v>mit laktosefreien Produkten</x:v>
      </x:c>
      <x:c r="C4271" s="137" t="str">
        <x:v>compatibility</x:v>
      </x:c>
      <x:c r="D4271" s="138" t="str">
        <x:v>ingredients</x:v>
      </x:c>
      <x:c r="E4271" s="139" t="n">
        <x:v>0.9</x:v>
      </x:c>
    </x:row>
    <x:row r="4272">
      <x:c r="A4272" s="137" t="str">
        <x:v>SA-157-V1</x:v>
      </x:c>
      <x:c r="B4272" s="137" t="str">
        <x:v>nussfrei nach Zutaten</x:v>
      </x:c>
      <x:c r="C4272" s="137" t="str">
        <x:v>compatibility</x:v>
      </x:c>
      <x:c r="D4272" s="138" t="str">
        <x:v>ingredients</x:v>
      </x:c>
      <x:c r="E4272" s="139" t="n">
        <x:v>0.9</x:v>
      </x:c>
    </x:row>
    <x:row r="4273">
      <x:c r="A4273" s="137" t="str">
        <x:v>SA-157-V1</x:v>
      </x:c>
      <x:c r="B4273" s="137" t="str">
        <x:v>eifrei nach Zutaten</x:v>
      </x:c>
      <x:c r="C4273" s="137" t="str">
        <x:v>compatibility</x:v>
      </x:c>
      <x:c r="D4273" s="138" t="str">
        <x:v>ingredients</x:v>
      </x:c>
      <x:c r="E4273" s="139" t="n">
        <x:v>0.9</x:v>
      </x:c>
    </x:row>
    <x:row r="4274">
      <x:c r="A4274" s="137" t="str">
        <x:v>SA-157-V1</x:v>
      </x:c>
      <x:c r="B4274" s="137" t="str">
        <x:v>sojafrei nach Zutaten</x:v>
      </x:c>
      <x:c r="C4274" s="137" t="str">
        <x:v>compatibility</x:v>
      </x:c>
      <x:c r="D4274" s="138" t="str">
        <x:v>ingredients</x:v>
      </x:c>
      <x:c r="E4274" s="139" t="n">
        <x:v>0.9</x:v>
      </x:c>
    </x:row>
    <x:row r="4275">
      <x:c r="A4275" s="137" t="str">
        <x:v>SA-157-V1</x:v>
      </x:c>
      <x:c r="B4275" s="137" t="str">
        <x:v>ballaststoffreich</x:v>
      </x:c>
      <x:c r="C4275" s="137" t="str">
        <x:v>nutrition</x:v>
      </x:c>
      <x:c r="D4275" s="138" t="str">
        <x:v>macros</x:v>
      </x:c>
      <x:c r="E4275" s="139" t="n">
        <x:v>0.9</x:v>
      </x:c>
    </x:row>
    <x:row r="4276">
      <x:c r="A4276" s="137" t="str">
        <x:v>SA-157-V1</x:v>
      </x:c>
      <x:c r="B4276" s="137" t="str">
        <x:v>Hauptmahlzeit</x:v>
      </x:c>
      <x:c r="C4276" s="137" t="str">
        <x:v>meal_role</x:v>
      </x:c>
      <x:c r="D4276" s="138" t="str">
        <x:v>editorial_rule</x:v>
      </x:c>
      <x:c r="E4276" s="139" t="n">
        <x:v>0.93</x:v>
      </x:c>
    </x:row>
    <x:row r="4277">
      <x:c r="A4277" s="137" t="str">
        <x:v>SA-157-V1</x:v>
      </x:c>
      <x:c r="B4277" s="137" t="str">
        <x:v>Salat</x:v>
      </x:c>
      <x:c r="C4277" s="137" t="str">
        <x:v>dish_type</x:v>
      </x:c>
      <x:c r="D4277" s="138" t="str">
        <x:v>editorial_rule</x:v>
      </x:c>
      <x:c r="E4277" s="139" t="n">
        <x:v>0.9</x:v>
      </x:c>
    </x:row>
    <x:row r="4278">
      <x:c r="A4278" s="137" t="str">
        <x:v>SA-157-V1</x:v>
      </x:c>
      <x:c r="B4278" s="137" t="str">
        <x:v>kalt essbar</x:v>
      </x:c>
      <x:c r="C4278" s="137" t="str">
        <x:v>use_case</x:v>
      </x:c>
      <x:c r="D4278" s="138" t="str">
        <x:v>recipe_properties</x:v>
      </x:c>
      <x:c r="E4278" s="139" t="n">
        <x:v>0.88</x:v>
      </x:c>
    </x:row>
    <x:row r="4279">
      <x:c r="A4279" s="137" t="str">
        <x:v>SA-157-V1</x:v>
      </x:c>
      <x:c r="B4279" s="137" t="str">
        <x:v>transportierbar</x:v>
      </x:c>
      <x:c r="C4279" s="137" t="str">
        <x:v>use_case</x:v>
      </x:c>
      <x:c r="D4279" s="138" t="str">
        <x:v>recipe_properties</x:v>
      </x:c>
      <x:c r="E4279" s="139" t="n">
        <x:v>0.88</x:v>
      </x:c>
    </x:row>
    <x:row r="4280">
      <x:c r="A4280" s="137" t="str">
        <x:v>SA-157-V1</x:v>
      </x:c>
      <x:c r="B4280" s="137" t="str">
        <x:v>abwechslungsreich</x:v>
      </x:c>
      <x:c r="C4280" s="137" t="str">
        <x:v>novelty</x:v>
      </x:c>
      <x:c r="D4280" s="138" t="str">
        <x:v>editorial_rule</x:v>
      </x:c>
      <x:c r="E4280" s="139" t="n">
        <x:v>0.78</x:v>
      </x:c>
    </x:row>
    <x:row r="4281">
      <x:c r="A4281" s="137" t="str">
        <x:v>SA-157-V1</x:v>
      </x:c>
      <x:c r="B4281" s="137" t="str">
        <x:v>großer Supermarkt empfohlen</x:v>
      </x:c>
      <x:c r="C4281" s="137" t="str">
        <x:v>availability</x:v>
      </x:c>
      <x:c r="D4281" s="138" t="str">
        <x:v>ingredient_rule</x:v>
      </x:c>
      <x:c r="E4281" s="139" t="n">
        <x:v>0.78</x:v>
      </x:c>
    </x:row>
    <x:row r="4282">
      <x:c r="A4282" s="137" t="str">
        <x:v>SA-157-V1</x:v>
      </x:c>
      <x:c r="B4282" s="137" t="str">
        <x:v>Nahost inspiriert</x:v>
      </x:c>
      <x:c r="C4282" s="137" t="str">
        <x:v>region</x:v>
      </x:c>
      <x:c r="D4282" s="138" t="str">
        <x:v>editorial_rule</x:v>
      </x:c>
      <x:c r="E4282" s="139" t="n">
        <x:v>0.78</x:v>
      </x:c>
    </x:row>
    <x:row r="4283">
      <x:c r="A4283" s="137" t="str">
        <x:v>SA-157-V1</x:v>
      </x:c>
      <x:c r="B4283" s="137" t="str">
        <x:v>frisch</x:v>
      </x:c>
      <x:c r="C4283" s="137" t="str">
        <x:v>flavor</x:v>
      </x:c>
      <x:c r="D4283" s="138" t="str">
        <x:v>ingredient_rule</x:v>
      </x:c>
      <x:c r="E4283" s="139" t="n">
        <x:v>0.8</x:v>
      </x:c>
    </x:row>
    <x:row r="4284">
      <x:c r="A4284" s="137" t="str">
        <x:v>SA-157-V1</x:v>
      </x:c>
      <x:c r="B4284" s="137" t="str">
        <x:v>würzig</x:v>
      </x:c>
      <x:c r="C4284" s="137" t="str">
        <x:v>flavor</x:v>
      </x:c>
      <x:c r="D4284" s="138" t="str">
        <x:v>ingredient_rule</x:v>
      </x:c>
      <x:c r="E4284" s="139" t="n">
        <x:v>0.8</x:v>
      </x:c>
    </x:row>
    <x:row r="4285">
      <x:c r="A4285" s="137" t="str">
        <x:v>SA-157-V1</x:v>
      </x:c>
      <x:c r="B4285" s="137" t="str">
        <x:v>säuerlich</x:v>
      </x:c>
      <x:c r="C4285" s="137" t="str">
        <x:v>flavor</x:v>
      </x:c>
      <x:c r="D4285" s="138" t="str">
        <x:v>ingredient_rule</x:v>
      </x:c>
      <x:c r="E4285" s="139" t="n">
        <x:v>0.8</x:v>
      </x:c>
    </x:row>
    <x:row r="4286">
      <x:c r="A4286" s="137" t="str">
        <x:v>SA-157-V1</x:v>
      </x:c>
      <x:c r="B4286" s="137" t="str">
        <x:v>rauchig</x:v>
      </x:c>
      <x:c r="C4286" s="137" t="str">
        <x:v>flavor</x:v>
      </x:c>
      <x:c r="D4286" s="138" t="str">
        <x:v>ingredient_rule</x:v>
      </x:c>
      <x:c r="E4286" s="139" t="n">
        <x:v>0.8</x:v>
      </x:c>
    </x:row>
    <x:row r="4287">
      <x:c r="A4287" s="137" t="str">
        <x:v>SA-157-V1</x:v>
      </x:c>
      <x:c r="B4287" s="137" t="str">
        <x:v>würzig, nicht zwingend scharf</x:v>
      </x:c>
      <x:c r="C4287" s="137" t="str">
        <x:v>spice</x:v>
      </x:c>
      <x:c r="D4287" s="138" t="str">
        <x:v>ingredient_rule</x:v>
      </x:c>
      <x:c r="E4287" s="139" t="n">
        <x:v>0.85</x:v>
      </x:c>
    </x:row>
    <x:row r="4288">
      <x:c r="A4288" s="137" t="str">
        <x:v>SA-157-V1</x:v>
      </x:c>
      <x:c r="B4288" s="137" t="str">
        <x:v>Herbst</x:v>
      </x:c>
      <x:c r="C4288" s="137" t="str">
        <x:v>season</x:v>
      </x:c>
      <x:c r="D4288" s="138" t="str">
        <x:v>editorial_rule</x:v>
      </x:c>
      <x:c r="E4288" s="139" t="n">
        <x:v>0.72</x:v>
      </x:c>
    </x:row>
    <x:row r="4289">
      <x:c r="A4289" s="137" t="str">
        <x:v>SA-157-V1</x:v>
      </x:c>
      <x:c r="B4289" s="137" t="str">
        <x:v>kalt</x:v>
      </x:c>
      <x:c r="C4289" s="137" t="str">
        <x:v>temperature</x:v>
      </x:c>
      <x:c r="D4289" s="138" t="str">
        <x:v>recipe_properties</x:v>
      </x:c>
      <x:c r="E4289" s="139" t="n">
        <x:v>0.9</x:v>
      </x:c>
    </x:row>
    <x:row r="4290">
      <x:c r="A4290" s="137" t="str">
        <x:v>SA-157-V1</x:v>
      </x:c>
      <x:c r="B4290" s="137" t="str">
        <x:v>Schüssel</x:v>
      </x:c>
      <x:c r="C4290" s="137" t="str">
        <x:v>equipment</x:v>
      </x:c>
      <x:c r="D4290" s="138" t="str">
        <x:v>steps_and_existing_data</x:v>
      </x:c>
      <x:c r="E4290" s="139" t="n">
        <x:v>0.88</x:v>
      </x:c>
    </x:row>
    <x:row r="4291">
      <x:c r="A4291" s="137" t="str">
        <x:v>SA-157-V1</x:v>
      </x:c>
      <x:c r="B4291" s="137" t="str">
        <x:v>Wok</x:v>
      </x:c>
      <x:c r="C4291" s="137" t="str">
        <x:v>equipment</x:v>
      </x:c>
      <x:c r="D4291" s="138" t="str">
        <x:v>steps_and_existing_data</x:v>
      </x:c>
      <x:c r="E4291" s="139" t="n">
        <x:v>0.88</x:v>
      </x:c>
    </x:row>
    <x:row r="4292">
      <x:c r="A4292" s="137" t="str">
        <x:v>SA-157-V1</x:v>
      </x:c>
      <x:c r="B4292" s="137" t="str">
        <x:v>Pfanne</x:v>
      </x:c>
      <x:c r="C4292" s="137" t="str">
        <x:v>equipment</x:v>
      </x:c>
      <x:c r="D4292" s="138" t="str">
        <x:v>steps_and_existing_data</x:v>
      </x:c>
      <x:c r="E4292" s="139" t="n">
        <x:v>0.88</x:v>
      </x:c>
    </x:row>
    <x:row r="4293">
      <x:c r="A4293" s="137" t="str">
        <x:v>SA-157-V1</x:v>
      </x:c>
      <x:c r="B4293" s="137" t="str">
        <x:v>mittel</x:v>
      </x:c>
      <x:c r="C4293" s="137" t="str">
        <x:v>difficulty</x:v>
      </x:c>
      <x:c r="D4293" s="138" t="str">
        <x:v>existing_value</x:v>
      </x:c>
      <x:c r="E4293" s="139" t="n">
        <x:v>0.95</x:v>
      </x:c>
    </x:row>
    <x:row r="4294">
      <x:c r="A4294" s="137" t="str">
        <x:v>SA-157-V1</x:v>
      </x:c>
      <x:c r="B4294" s="137" t="str">
        <x:v>schnell</x:v>
      </x:c>
      <x:c r="C4294" s="137" t="str">
        <x:v>time</x:v>
      </x:c>
      <x:c r="D4294" s="138" t="str">
        <x:v>total_time</x:v>
      </x:c>
      <x:c r="E4294" s="139" t="n">
        <x:v>1</x:v>
      </x:c>
    </x:row>
    <x:row r="4295">
      <x:c r="A4295" s="137" t="str">
        <x:v>SA-157-V1</x:v>
      </x:c>
      <x:c r="B4295" s="137" t="str">
        <x:v>günstig</x:v>
      </x:c>
      <x:c r="C4295" s="137" t="str">
        <x:v>cost</x:v>
      </x:c>
      <x:c r="D4295" s="138" t="str">
        <x:v>cost_per_serving</x:v>
      </x:c>
      <x:c r="E4295" s="139" t="n">
        <x:v>1</x:v>
      </x:c>
    </x:row>
    <x:row r="4296">
      <x:c r="A4296" s="137" t="str">
        <x:v>SA-158-V1</x:v>
      </x:c>
      <x:c r="B4296" s="137" t="str">
        <x:v>pescetarisch</x:v>
      </x:c>
      <x:c r="C4296" s="137" t="str">
        <x:v>diet</x:v>
      </x:c>
      <x:c r="D4296" s="138" t="str">
        <x:v>ingredients</x:v>
      </x:c>
      <x:c r="E4296" s="139" t="n">
        <x:v>0.96</x:v>
      </x:c>
    </x:row>
    <x:row r="4297">
      <x:c r="A4297" s="137" t="str">
        <x:v>SA-158-V1</x:v>
      </x:c>
      <x:c r="B4297" s="137" t="str">
        <x:v>nach Zutaten halal-kompatibel</x:v>
      </x:c>
      <x:c r="C4297" s="137" t="str">
        <x:v>halal</x:v>
      </x:c>
      <x:c r="D4297" s="138" t="str">
        <x:v>ingredients</x:v>
      </x:c>
      <x:c r="E4297" s="139" t="n">
        <x:v>0.94</x:v>
      </x:c>
    </x:row>
    <x:row r="4298">
      <x:c r="A4298" s="137" t="str">
        <x:v>SA-158-V1</x:v>
      </x:c>
      <x:c r="B4298" s="137" t="str">
        <x:v>mit Austausch glutenfrei</x:v>
      </x:c>
      <x:c r="C4298" s="137" t="str">
        <x:v>compatibility</x:v>
      </x:c>
      <x:c r="D4298" s="138" t="str">
        <x:v>ingredients</x:v>
      </x:c>
      <x:c r="E4298" s="139" t="n">
        <x:v>0.9</x:v>
      </x:c>
    </x:row>
    <x:row r="4299">
      <x:c r="A4299" s="137" t="str">
        <x:v>SA-158-V1</x:v>
      </x:c>
      <x:c r="B4299" s="137" t="str">
        <x:v>mit laktosefreien Produkten</x:v>
      </x:c>
      <x:c r="C4299" s="137" t="str">
        <x:v>compatibility</x:v>
      </x:c>
      <x:c r="D4299" s="138" t="str">
        <x:v>ingredients</x:v>
      </x:c>
      <x:c r="E4299" s="139" t="n">
        <x:v>0.9</x:v>
      </x:c>
    </x:row>
    <x:row r="4300">
      <x:c r="A4300" s="137" t="str">
        <x:v>SA-158-V1</x:v>
      </x:c>
      <x:c r="B4300" s="137" t="str">
        <x:v>nussfrei nach Zutaten</x:v>
      </x:c>
      <x:c r="C4300" s="137" t="str">
        <x:v>compatibility</x:v>
      </x:c>
      <x:c r="D4300" s="138" t="str">
        <x:v>ingredients</x:v>
      </x:c>
      <x:c r="E4300" s="139" t="n">
        <x:v>0.9</x:v>
      </x:c>
    </x:row>
    <x:row r="4301">
      <x:c r="A4301" s="137" t="str">
        <x:v>SA-158-V1</x:v>
      </x:c>
      <x:c r="B4301" s="137" t="str">
        <x:v>eifrei nach Zutaten</x:v>
      </x:c>
      <x:c r="C4301" s="137" t="str">
        <x:v>compatibility</x:v>
      </x:c>
      <x:c r="D4301" s="138" t="str">
        <x:v>ingredients</x:v>
      </x:c>
      <x:c r="E4301" s="139" t="n">
        <x:v>0.9</x:v>
      </x:c>
    </x:row>
    <x:row r="4302">
      <x:c r="A4302" s="137" t="str">
        <x:v>SA-158-V1</x:v>
      </x:c>
      <x:c r="B4302" s="137" t="str">
        <x:v>sojafrei nach Zutaten</x:v>
      </x:c>
      <x:c r="C4302" s="137" t="str">
        <x:v>compatibility</x:v>
      </x:c>
      <x:c r="D4302" s="138" t="str">
        <x:v>ingredients</x:v>
      </x:c>
      <x:c r="E4302" s="139" t="n">
        <x:v>0.9</x:v>
      </x:c>
    </x:row>
    <x:row r="4303">
      <x:c r="A4303" s="137" t="str">
        <x:v>SA-158-V1</x:v>
      </x:c>
      <x:c r="B4303" s="137" t="str">
        <x:v>ballaststoffreich</x:v>
      </x:c>
      <x:c r="C4303" s="137" t="str">
        <x:v>nutrition</x:v>
      </x:c>
      <x:c r="D4303" s="138" t="str">
        <x:v>macros</x:v>
      </x:c>
      <x:c r="E4303" s="139" t="n">
        <x:v>0.9</x:v>
      </x:c>
    </x:row>
    <x:row r="4304">
      <x:c r="A4304" s="137" t="str">
        <x:v>SA-158-V1</x:v>
      </x:c>
      <x:c r="B4304" s="137" t="str">
        <x:v>leicht</x:v>
      </x:c>
      <x:c r="C4304" s="137" t="str">
        <x:v>nutrition</x:v>
      </x:c>
      <x:c r="D4304" s="138" t="str">
        <x:v>macros</x:v>
      </x:c>
      <x:c r="E4304" s="139" t="n">
        <x:v>0.9</x:v>
      </x:c>
    </x:row>
    <x:row r="4305">
      <x:c r="A4305" s="137" t="str">
        <x:v>SA-158-V1</x:v>
      </x:c>
      <x:c r="B4305" s="137" t="str">
        <x:v>leichte Mahlzeit</x:v>
      </x:c>
      <x:c r="C4305" s="137" t="str">
        <x:v>meal_role</x:v>
      </x:c>
      <x:c r="D4305" s="138" t="str">
        <x:v>editorial_rule</x:v>
      </x:c>
      <x:c r="E4305" s="139" t="n">
        <x:v>0.93</x:v>
      </x:c>
    </x:row>
    <x:row r="4306">
      <x:c r="A4306" s="137" t="str">
        <x:v>SA-158-V1</x:v>
      </x:c>
      <x:c r="B4306" s="137" t="str">
        <x:v>Salat</x:v>
      </x:c>
      <x:c r="C4306" s="137" t="str">
        <x:v>dish_type</x:v>
      </x:c>
      <x:c r="D4306" s="138" t="str">
        <x:v>editorial_rule</x:v>
      </x:c>
      <x:c r="E4306" s="139" t="n">
        <x:v>0.9</x:v>
      </x:c>
    </x:row>
    <x:row r="4307">
      <x:c r="A4307" s="137" t="str">
        <x:v>SA-158-V1</x:v>
      </x:c>
      <x:c r="B4307" s="137" t="str">
        <x:v>schnell</x:v>
      </x:c>
      <x:c r="C4307" s="137" t="str">
        <x:v>use_case</x:v>
      </x:c>
      <x:c r="D4307" s="138" t="str">
        <x:v>recipe_properties</x:v>
      </x:c>
      <x:c r="E4307" s="139" t="n">
        <x:v>0.88</x:v>
      </x:c>
    </x:row>
    <x:row r="4308">
      <x:c r="A4308" s="137" t="str">
        <x:v>SA-158-V1</x:v>
      </x:c>
      <x:c r="B4308" s="137" t="str">
        <x:v>kalt essbar</x:v>
      </x:c>
      <x:c r="C4308" s="137" t="str">
        <x:v>use_case</x:v>
      </x:c>
      <x:c r="D4308" s="138" t="str">
        <x:v>recipe_properties</x:v>
      </x:c>
      <x:c r="E4308" s="139" t="n">
        <x:v>0.88</x:v>
      </x:c>
    </x:row>
    <x:row r="4309">
      <x:c r="A4309" s="137" t="str">
        <x:v>SA-158-V1</x:v>
      </x:c>
      <x:c r="B4309" s="137" t="str">
        <x:v>transportierbar</x:v>
      </x:c>
      <x:c r="C4309" s="137" t="str">
        <x:v>use_case</x:v>
      </x:c>
      <x:c r="D4309" s="138" t="str">
        <x:v>recipe_properties</x:v>
      </x:c>
      <x:c r="E4309" s="139" t="n">
        <x:v>0.88</x:v>
      </x:c>
    </x:row>
    <x:row r="4310">
      <x:c r="A4310" s="137" t="str">
        <x:v>SA-158-V1</x:v>
      </x:c>
      <x:c r="B4310" s="137" t="str">
        <x:v>vertraut</x:v>
      </x:c>
      <x:c r="C4310" s="137" t="str">
        <x:v>novelty</x:v>
      </x:c>
      <x:c r="D4310" s="138" t="str">
        <x:v>editorial_rule</x:v>
      </x:c>
      <x:c r="E4310" s="139" t="n">
        <x:v>0.78</x:v>
      </x:c>
    </x:row>
    <x:row r="4311">
      <x:c r="A4311" s="137" t="str">
        <x:v>SA-158-V1</x:v>
      </x:c>
      <x:c r="B4311" s="137" t="str">
        <x:v>normaler Supermarkt</x:v>
      </x:c>
      <x:c r="C4311" s="137" t="str">
        <x:v>availability</x:v>
      </x:c>
      <x:c r="D4311" s="138" t="str">
        <x:v>ingredient_rule</x:v>
      </x:c>
      <x:c r="E4311" s="139" t="n">
        <x:v>0.78</x:v>
      </x:c>
    </x:row>
    <x:row r="4312">
      <x:c r="A4312" s="137" t="str">
        <x:v>SA-158-V1</x:v>
      </x:c>
      <x:c r="B4312" s="137" t="str">
        <x:v>international/modern</x:v>
      </x:c>
      <x:c r="C4312" s="137" t="str">
        <x:v>region</x:v>
      </x:c>
      <x:c r="D4312" s="138" t="str">
        <x:v>editorial_rule</x:v>
      </x:c>
      <x:c r="E4312" s="139" t="n">
        <x:v>0.78</x:v>
      </x:c>
    </x:row>
    <x:row r="4313">
      <x:c r="A4313" s="137" t="str">
        <x:v>SA-158-V1</x:v>
      </x:c>
      <x:c r="B4313" s="137" t="str">
        <x:v>frisch</x:v>
      </x:c>
      <x:c r="C4313" s="137" t="str">
        <x:v>flavor</x:v>
      </x:c>
      <x:c r="D4313" s="138" t="str">
        <x:v>ingredient_rule</x:v>
      </x:c>
      <x:c r="E4313" s="139" t="n">
        <x:v>0.8</x:v>
      </x:c>
    </x:row>
    <x:row r="4314">
      <x:c r="A4314" s="137" t="str">
        <x:v>SA-158-V1</x:v>
      </x:c>
      <x:c r="B4314" s="137" t="str">
        <x:v>säuerlich</x:v>
      </x:c>
      <x:c r="C4314" s="137" t="str">
        <x:v>flavor</x:v>
      </x:c>
      <x:c r="D4314" s="138" t="str">
        <x:v>ingredient_rule</x:v>
      </x:c>
      <x:c r="E4314" s="139" t="n">
        <x:v>0.8</x:v>
      </x:c>
    </x:row>
    <x:row r="4315">
      <x:c r="A4315" s="137" t="str">
        <x:v>SA-158-V1</x:v>
      </x:c>
      <x:c r="B4315" s="137" t="str">
        <x:v>mild</x:v>
      </x:c>
      <x:c r="C4315" s="137" t="str">
        <x:v>spice</x:v>
      </x:c>
      <x:c r="D4315" s="138" t="str">
        <x:v>ingredient_rule</x:v>
      </x:c>
      <x:c r="E4315" s="139" t="n">
        <x:v>0.85</x:v>
      </x:c>
    </x:row>
    <x:row r="4316">
      <x:c r="A4316" s="137" t="str">
        <x:v>SA-158-V1</x:v>
      </x:c>
      <x:c r="B4316" s="137" t="str">
        <x:v>Sommer</x:v>
      </x:c>
      <x:c r="C4316" s="137" t="str">
        <x:v>season</x:v>
      </x:c>
      <x:c r="D4316" s="138" t="str">
        <x:v>editorial_rule</x:v>
      </x:c>
      <x:c r="E4316" s="139" t="n">
        <x:v>0.72</x:v>
      </x:c>
    </x:row>
    <x:row r="4317">
      <x:c r="A4317" s="137" t="str">
        <x:v>SA-158-V1</x:v>
      </x:c>
      <x:c r="B4317" s="137" t="str">
        <x:v>kalt</x:v>
      </x:c>
      <x:c r="C4317" s="137" t="str">
        <x:v>temperature</x:v>
      </x:c>
      <x:c r="D4317" s="138" t="str">
        <x:v>recipe_properties</x:v>
      </x:c>
      <x:c r="E4317" s="139" t="n">
        <x:v>0.9</x:v>
      </x:c>
    </x:row>
    <x:row r="4318">
      <x:c r="A4318" s="137" t="str">
        <x:v>SA-158-V1</x:v>
      </x:c>
      <x:c r="B4318" s="137" t="str">
        <x:v>Schüssel</x:v>
      </x:c>
      <x:c r="C4318" s="137" t="str">
        <x:v>equipment</x:v>
      </x:c>
      <x:c r="D4318" s="138" t="str">
        <x:v>steps_and_existing_data</x:v>
      </x:c>
      <x:c r="E4318" s="139" t="n">
        <x:v>0.88</x:v>
      </x:c>
    </x:row>
    <x:row r="4319">
      <x:c r="A4319" s="137" t="str">
        <x:v>SA-158-V1</x:v>
      </x:c>
      <x:c r="B4319" s="137" t="str">
        <x:v>Backofen</x:v>
      </x:c>
      <x:c r="C4319" s="137" t="str">
        <x:v>equipment</x:v>
      </x:c>
      <x:c r="D4319" s="138" t="str">
        <x:v>steps_and_existing_data</x:v>
      </x:c>
      <x:c r="E4319" s="139" t="n">
        <x:v>0.88</x:v>
      </x:c>
    </x:row>
    <x:row r="4320">
      <x:c r="A4320" s="137" t="str">
        <x:v>SA-158-V1</x:v>
      </x:c>
      <x:c r="B4320" s="137" t="str">
        <x:v>mittel</x:v>
      </x:c>
      <x:c r="C4320" s="137" t="str">
        <x:v>difficulty</x:v>
      </x:c>
      <x:c r="D4320" s="138" t="str">
        <x:v>existing_value</x:v>
      </x:c>
      <x:c r="E4320" s="139" t="n">
        <x:v>0.95</x:v>
      </x:c>
    </x:row>
    <x:row r="4321">
      <x:c r="A4321" s="137" t="str">
        <x:v>SA-158-V1</x:v>
      </x:c>
      <x:c r="B4321" s="137" t="str">
        <x:v>schnell</x:v>
      </x:c>
      <x:c r="C4321" s="137" t="str">
        <x:v>time</x:v>
      </x:c>
      <x:c r="D4321" s="138" t="str">
        <x:v>total_time</x:v>
      </x:c>
      <x:c r="E4321" s="139" t="n">
        <x:v>1</x:v>
      </x:c>
    </x:row>
    <x:row r="4322">
      <x:c r="A4322" s="137" t="str">
        <x:v>SA-158-V1</x:v>
      </x:c>
      <x:c r="B4322" s="137" t="str">
        <x:v>günstig</x:v>
      </x:c>
      <x:c r="C4322" s="137" t="str">
        <x:v>cost</x:v>
      </x:c>
      <x:c r="D4322" s="138" t="str">
        <x:v>cost_per_serving</x:v>
      </x:c>
      <x:c r="E4322" s="139" t="n">
        <x:v>1</x:v>
      </x:c>
    </x:row>
    <x:row r="4323">
      <x:c r="A4323" s="137" t="str">
        <x:v>SA-159-V1</x:v>
      </x:c>
      <x:c r="B4323" s="137" t="str">
        <x:v>vegetarisch</x:v>
      </x:c>
      <x:c r="C4323" s="137" t="str">
        <x:v>diet</x:v>
      </x:c>
      <x:c r="D4323" s="138" t="str">
        <x:v>ingredients</x:v>
      </x:c>
      <x:c r="E4323" s="139" t="n">
        <x:v>0.96</x:v>
      </x:c>
    </x:row>
    <x:row r="4324">
      <x:c r="A4324" s="137" t="str">
        <x:v>SA-159-V1</x:v>
      </x:c>
      <x:c r="B4324" s="137" t="str">
        <x:v>nach Zutaten halal-kompatibel</x:v>
      </x:c>
      <x:c r="C4324" s="137" t="str">
        <x:v>halal</x:v>
      </x:c>
      <x:c r="D4324" s="138" t="str">
        <x:v>ingredients</x:v>
      </x:c>
      <x:c r="E4324" s="139" t="n">
        <x:v>0.94</x:v>
      </x:c>
    </x:row>
    <x:row r="4325">
      <x:c r="A4325" s="137" t="str">
        <x:v>SA-159-V1</x:v>
      </x:c>
      <x:c r="B4325" s="137" t="str">
        <x:v>glutenfrei nach Zutaten</x:v>
      </x:c>
      <x:c r="C4325" s="137" t="str">
        <x:v>compatibility</x:v>
      </x:c>
      <x:c r="D4325" s="138" t="str">
        <x:v>ingredients</x:v>
      </x:c>
      <x:c r="E4325" s="139" t="n">
        <x:v>0.9</x:v>
      </x:c>
    </x:row>
    <x:row r="4326">
      <x:c r="A4326" s="137" t="str">
        <x:v>SA-159-V1</x:v>
      </x:c>
      <x:c r="B4326" s="137" t="str">
        <x:v>laktosefrei nach Zutaten</x:v>
      </x:c>
      <x:c r="C4326" s="137" t="str">
        <x:v>compatibility</x:v>
      </x:c>
      <x:c r="D4326" s="138" t="str">
        <x:v>ingredients</x:v>
      </x:c>
      <x:c r="E4326" s="139" t="n">
        <x:v>0.9</x:v>
      </x:c>
    </x:row>
    <x:row r="4327">
      <x:c r="A4327" s="137" t="str">
        <x:v>SA-159-V1</x:v>
      </x:c>
      <x:c r="B4327" s="137" t="str">
        <x:v>nussfrei nach Zutaten</x:v>
      </x:c>
      <x:c r="C4327" s="137" t="str">
        <x:v>compatibility</x:v>
      </x:c>
      <x:c r="D4327" s="138" t="str">
        <x:v>ingredients</x:v>
      </x:c>
      <x:c r="E4327" s="139" t="n">
        <x:v>0.9</x:v>
      </x:c>
    </x:row>
    <x:row r="4328">
      <x:c r="A4328" s="137" t="str">
        <x:v>SA-159-V1</x:v>
      </x:c>
      <x:c r="B4328" s="137" t="str">
        <x:v>eifrei nach Zutaten</x:v>
      </x:c>
      <x:c r="C4328" s="137" t="str">
        <x:v>compatibility</x:v>
      </x:c>
      <x:c r="D4328" s="138" t="str">
        <x:v>ingredients</x:v>
      </x:c>
      <x:c r="E4328" s="139" t="n">
        <x:v>0.9</x:v>
      </x:c>
    </x:row>
    <x:row r="4329">
      <x:c r="A4329" s="137" t="str">
        <x:v>SA-159-V1</x:v>
      </x:c>
      <x:c r="B4329" s="137" t="str">
        <x:v>sojafrei nach Zutaten</x:v>
      </x:c>
      <x:c r="C4329" s="137" t="str">
        <x:v>compatibility</x:v>
      </x:c>
      <x:c r="D4329" s="138" t="str">
        <x:v>ingredients</x:v>
      </x:c>
      <x:c r="E4329" s="139" t="n">
        <x:v>0.9</x:v>
      </x:c>
    </x:row>
    <x:row r="4330">
      <x:c r="A4330" s="137" t="str">
        <x:v>SA-159-V1</x:v>
      </x:c>
      <x:c r="B4330" s="137" t="str">
        <x:v>leicht</x:v>
      </x:c>
      <x:c r="C4330" s="137" t="str">
        <x:v>nutrition</x:v>
      </x:c>
      <x:c r="D4330" s="138" t="str">
        <x:v>macros</x:v>
      </x:c>
      <x:c r="E4330" s="139" t="n">
        <x:v>0.9</x:v>
      </x:c>
    </x:row>
    <x:row r="4331">
      <x:c r="A4331" s="137" t="str">
        <x:v>SA-159-V1</x:v>
      </x:c>
      <x:c r="B4331" s="137" t="str">
        <x:v>leichte Mahlzeit</x:v>
      </x:c>
      <x:c r="C4331" s="137" t="str">
        <x:v>meal_role</x:v>
      </x:c>
      <x:c r="D4331" s="138" t="str">
        <x:v>editorial_rule</x:v>
      </x:c>
      <x:c r="E4331" s="139" t="n">
        <x:v>0.93</x:v>
      </x:c>
    </x:row>
    <x:row r="4332">
      <x:c r="A4332" s="137" t="str">
        <x:v>SA-159-V1</x:v>
      </x:c>
      <x:c r="B4332" s="137" t="str">
        <x:v>Salat</x:v>
      </x:c>
      <x:c r="C4332" s="137" t="str">
        <x:v>dish_type</x:v>
      </x:c>
      <x:c r="D4332" s="138" t="str">
        <x:v>editorial_rule</x:v>
      </x:c>
      <x:c r="E4332" s="139" t="n">
        <x:v>0.9</x:v>
      </x:c>
    </x:row>
    <x:row r="4333">
      <x:c r="A4333" s="137" t="str">
        <x:v>SA-159-V1</x:v>
      </x:c>
      <x:c r="B4333" s="137" t="str">
        <x:v>kalt essbar</x:v>
      </x:c>
      <x:c r="C4333" s="137" t="str">
        <x:v>use_case</x:v>
      </x:c>
      <x:c r="D4333" s="138" t="str">
        <x:v>recipe_properties</x:v>
      </x:c>
      <x:c r="E4333" s="139" t="n">
        <x:v>0.88</x:v>
      </x:c>
    </x:row>
    <x:row r="4334">
      <x:c r="A4334" s="137" t="str">
        <x:v>SA-159-V1</x:v>
      </x:c>
      <x:c r="B4334" s="137" t="str">
        <x:v>transportierbar</x:v>
      </x:c>
      <x:c r="C4334" s="137" t="str">
        <x:v>use_case</x:v>
      </x:c>
      <x:c r="D4334" s="138" t="str">
        <x:v>recipe_properties</x:v>
      </x:c>
      <x:c r="E4334" s="139" t="n">
        <x:v>0.88</x:v>
      </x:c>
    </x:row>
    <x:row r="4335">
      <x:c r="A4335" s="137" t="str">
        <x:v>SA-159-V1</x:v>
      </x:c>
      <x:c r="B4335" s="137" t="str">
        <x:v>vertraut</x:v>
      </x:c>
      <x:c r="C4335" s="137" t="str">
        <x:v>novelty</x:v>
      </x:c>
      <x:c r="D4335" s="138" t="str">
        <x:v>editorial_rule</x:v>
      </x:c>
      <x:c r="E4335" s="139" t="n">
        <x:v>0.78</x:v>
      </x:c>
    </x:row>
    <x:row r="4336">
      <x:c r="A4336" s="137" t="str">
        <x:v>SA-159-V1</x:v>
      </x:c>
      <x:c r="B4336" s="137" t="str">
        <x:v>normaler Supermarkt</x:v>
      </x:c>
      <x:c r="C4336" s="137" t="str">
        <x:v>availability</x:v>
      </x:c>
      <x:c r="D4336" s="138" t="str">
        <x:v>ingredient_rule</x:v>
      </x:c>
      <x:c r="E4336" s="139" t="n">
        <x:v>0.78</x:v>
      </x:c>
    </x:row>
    <x:row r="4337">
      <x:c r="A4337" s="137" t="str">
        <x:v>SA-159-V1</x:v>
      </x:c>
      <x:c r="B4337" s="137" t="str">
        <x:v>international/modern</x:v>
      </x:c>
      <x:c r="C4337" s="137" t="str">
        <x:v>region</x:v>
      </x:c>
      <x:c r="D4337" s="138" t="str">
        <x:v>editorial_rule</x:v>
      </x:c>
      <x:c r="E4337" s="139" t="n">
        <x:v>0.78</x:v>
      </x:c>
    </x:row>
    <x:row r="4338">
      <x:c r="A4338" s="137" t="str">
        <x:v>SA-159-V1</x:v>
      </x:c>
      <x:c r="B4338" s="137" t="str">
        <x:v>säuerlich</x:v>
      </x:c>
      <x:c r="C4338" s="137" t="str">
        <x:v>flavor</x:v>
      </x:c>
      <x:c r="D4338" s="138" t="str">
        <x:v>ingredient_rule</x:v>
      </x:c>
      <x:c r="E4338" s="139" t="n">
        <x:v>0.8</x:v>
      </x:c>
    </x:row>
    <x:row r="4339">
      <x:c r="A4339" s="137" t="str">
        <x:v>SA-159-V1</x:v>
      </x:c>
      <x:c r="B4339" s="137" t="str">
        <x:v>mild</x:v>
      </x:c>
      <x:c r="C4339" s="137" t="str">
        <x:v>spice</x:v>
      </x:c>
      <x:c r="D4339" s="138" t="str">
        <x:v>ingredient_rule</x:v>
      </x:c>
      <x:c r="E4339" s="139" t="n">
        <x:v>0.85</x:v>
      </x:c>
    </x:row>
    <x:row r="4340">
      <x:c r="A4340" s="137" t="str">
        <x:v>SA-159-V1</x:v>
      </x:c>
      <x:c r="B4340" s="137" t="str">
        <x:v>ganzjährig</x:v>
      </x:c>
      <x:c r="C4340" s="137" t="str">
        <x:v>season</x:v>
      </x:c>
      <x:c r="D4340" s="138" t="str">
        <x:v>editorial_rule</x:v>
      </x:c>
      <x:c r="E4340" s="139" t="n">
        <x:v>0.72</x:v>
      </x:c>
    </x:row>
    <x:row r="4341">
      <x:c r="A4341" s="137" t="str">
        <x:v>SA-159-V1</x:v>
      </x:c>
      <x:c r="B4341" s="137" t="str">
        <x:v>kalt</x:v>
      </x:c>
      <x:c r="C4341" s="137" t="str">
        <x:v>temperature</x:v>
      </x:c>
      <x:c r="D4341" s="138" t="str">
        <x:v>recipe_properties</x:v>
      </x:c>
      <x:c r="E4341" s="139" t="n">
        <x:v>0.9</x:v>
      </x:c>
    </x:row>
    <x:row r="4342">
      <x:c r="A4342" s="137" t="str">
        <x:v>SA-159-V1</x:v>
      </x:c>
      <x:c r="B4342" s="137" t="str">
        <x:v>Schüssel</x:v>
      </x:c>
      <x:c r="C4342" s="137" t="str">
        <x:v>equipment</x:v>
      </x:c>
      <x:c r="D4342" s="138" t="str">
        <x:v>steps_and_existing_data</x:v>
      </x:c>
      <x:c r="E4342" s="139" t="n">
        <x:v>0.88</x:v>
      </x:c>
    </x:row>
    <x:row r="4343">
      <x:c r="A4343" s="137" t="str">
        <x:v>SA-159-V1</x:v>
      </x:c>
      <x:c r="B4343" s="137" t="str">
        <x:v>Backofen</x:v>
      </x:c>
      <x:c r="C4343" s="137" t="str">
        <x:v>equipment</x:v>
      </x:c>
      <x:c r="D4343" s="138" t="str">
        <x:v>steps_and_existing_data</x:v>
      </x:c>
      <x:c r="E4343" s="139" t="n">
        <x:v>0.88</x:v>
      </x:c>
    </x:row>
    <x:row r="4344">
      <x:c r="A4344" s="137" t="str">
        <x:v>SA-159-V1</x:v>
      </x:c>
      <x:c r="B4344" s="137" t="str">
        <x:v>mittel</x:v>
      </x:c>
      <x:c r="C4344" s="137" t="str">
        <x:v>difficulty</x:v>
      </x:c>
      <x:c r="D4344" s="138" t="str">
        <x:v>existing_value</x:v>
      </x:c>
      <x:c r="E4344" s="139" t="n">
        <x:v>0.95</x:v>
      </x:c>
    </x:row>
    <x:row r="4345">
      <x:c r="A4345" s="137" t="str">
        <x:v>SA-159-V1</x:v>
      </x:c>
      <x:c r="B4345" s="137" t="str">
        <x:v>schnell</x:v>
      </x:c>
      <x:c r="C4345" s="137" t="str">
        <x:v>time</x:v>
      </x:c>
      <x:c r="D4345" s="138" t="str">
        <x:v>total_time</x:v>
      </x:c>
      <x:c r="E4345" s="139" t="n">
        <x:v>1</x:v>
      </x:c>
    </x:row>
    <x:row r="4346">
      <x:c r="A4346" s="137" t="str">
        <x:v>SA-159-V1</x:v>
      </x:c>
      <x:c r="B4346" s="137" t="str">
        <x:v>günstig</x:v>
      </x:c>
      <x:c r="C4346" s="137" t="str">
        <x:v>cost</x:v>
      </x:c>
      <x:c r="D4346" s="138" t="str">
        <x:v>cost_per_serving</x:v>
      </x:c>
      <x:c r="E4346" s="139" t="n">
        <x:v>1</x:v>
      </x:c>
    </x:row>
    <x:row r="4347">
      <x:c r="A4347" s="137" t="str">
        <x:v>SA-160-V1</x:v>
      </x:c>
      <x:c r="B4347" s="137" t="str">
        <x:v>vegetarisch</x:v>
      </x:c>
      <x:c r="C4347" s="137" t="str">
        <x:v>diet</x:v>
      </x:c>
      <x:c r="D4347" s="138" t="str">
        <x:v>ingredients</x:v>
      </x:c>
      <x:c r="E4347" s="139" t="n">
        <x:v>0.96</x:v>
      </x:c>
    </x:row>
    <x:row r="4348">
      <x:c r="A4348" s="137" t="str">
        <x:v>SA-160-V1</x:v>
      </x:c>
      <x:c r="B4348" s="137" t="str">
        <x:v>nach Zutaten halal-kompatibel</x:v>
      </x:c>
      <x:c r="C4348" s="137" t="str">
        <x:v>halal</x:v>
      </x:c>
      <x:c r="D4348" s="138" t="str">
        <x:v>ingredients</x:v>
      </x:c>
      <x:c r="E4348" s="139" t="n">
        <x:v>0.94</x:v>
      </x:c>
    </x:row>
    <x:row r="4349">
      <x:c r="A4349" s="137" t="str">
        <x:v>SA-160-V1</x:v>
      </x:c>
      <x:c r="B4349" s="137" t="str">
        <x:v>glutenfrei bei zertifizierter Produktwahl</x:v>
      </x:c>
      <x:c r="C4349" s="137" t="str">
        <x:v>compatibility</x:v>
      </x:c>
      <x:c r="D4349" s="138" t="str">
        <x:v>ingredients</x:v>
      </x:c>
      <x:c r="E4349" s="139" t="n">
        <x:v>0.9</x:v>
      </x:c>
    </x:row>
    <x:row r="4350">
      <x:c r="A4350" s="137" t="str">
        <x:v>SA-160-V1</x:v>
      </x:c>
      <x:c r="B4350" s="137" t="str">
        <x:v>mit laktosefreien Produkten</x:v>
      </x:c>
      <x:c r="C4350" s="137" t="str">
        <x:v>compatibility</x:v>
      </x:c>
      <x:c r="D4350" s="138" t="str">
        <x:v>ingredients</x:v>
      </x:c>
      <x:c r="E4350" s="139" t="n">
        <x:v>0.9</x:v>
      </x:c>
    </x:row>
    <x:row r="4351">
      <x:c r="A4351" s="137" t="str">
        <x:v>SA-160-V1</x:v>
      </x:c>
      <x:c r="B4351" s="137" t="str">
        <x:v>enthält Nüsse/Erdnüsse</x:v>
      </x:c>
      <x:c r="C4351" s="137" t="str">
        <x:v>compatibility</x:v>
      </x:c>
      <x:c r="D4351" s="138" t="str">
        <x:v>ingredients</x:v>
      </x:c>
      <x:c r="E4351" s="139" t="n">
        <x:v>0.9</x:v>
      </x:c>
    </x:row>
    <x:row r="4352">
      <x:c r="A4352" s="137" t="str">
        <x:v>SA-160-V1</x:v>
      </x:c>
      <x:c r="B4352" s="137" t="str">
        <x:v>eifrei nach Zutaten</x:v>
      </x:c>
      <x:c r="C4352" s="137" t="str">
        <x:v>compatibility</x:v>
      </x:c>
      <x:c r="D4352" s="138" t="str">
        <x:v>ingredients</x:v>
      </x:c>
      <x:c r="E4352" s="139" t="n">
        <x:v>0.9</x:v>
      </x:c>
    </x:row>
    <x:row r="4353">
      <x:c r="A4353" s="137" t="str">
        <x:v>SA-160-V1</x:v>
      </x:c>
      <x:c r="B4353" s="137" t="str">
        <x:v>enthält Soja</x:v>
      </x:c>
      <x:c r="C4353" s="137" t="str">
        <x:v>compatibility</x:v>
      </x:c>
      <x:c r="D4353" s="138" t="str">
        <x:v>ingredients</x:v>
      </x:c>
      <x:c r="E4353" s="139" t="n">
        <x:v>0.9</x:v>
      </x:c>
    </x:row>
    <x:row r="4354">
      <x:c r="A4354" s="137" t="str">
        <x:v>SA-160-V1</x:v>
      </x:c>
      <x:c r="B4354" s="137" t="str">
        <x:v>leicht</x:v>
      </x:c>
      <x:c r="C4354" s="137" t="str">
        <x:v>nutrition</x:v>
      </x:c>
      <x:c r="D4354" s="138" t="str">
        <x:v>macros</x:v>
      </x:c>
      <x:c r="E4354" s="139" t="n">
        <x:v>0.9</x:v>
      </x:c>
    </x:row>
    <x:row r="4355">
      <x:c r="A4355" s="137" t="str">
        <x:v>SA-160-V1</x:v>
      </x:c>
      <x:c r="B4355" s="137" t="str">
        <x:v>leichte Mahlzeit</x:v>
      </x:c>
      <x:c r="C4355" s="137" t="str">
        <x:v>meal_role</x:v>
      </x:c>
      <x:c r="D4355" s="138" t="str">
        <x:v>editorial_rule</x:v>
      </x:c>
      <x:c r="E4355" s="139" t="n">
        <x:v>0.93</x:v>
      </x:c>
    </x:row>
    <x:row r="4356">
      <x:c r="A4356" s="137" t="str">
        <x:v>SA-160-V1</x:v>
      </x:c>
      <x:c r="B4356" s="137" t="str">
        <x:v>Salat</x:v>
      </x:c>
      <x:c r="C4356" s="137" t="str">
        <x:v>dish_type</x:v>
      </x:c>
      <x:c r="D4356" s="138" t="str">
        <x:v>editorial_rule</x:v>
      </x:c>
      <x:c r="E4356" s="139" t="n">
        <x:v>0.9</x:v>
      </x:c>
    </x:row>
    <x:row r="4357">
      <x:c r="A4357" s="137" t="str">
        <x:v>SA-160-V1</x:v>
      </x:c>
      <x:c r="B4357" s="137" t="str">
        <x:v>schnell</x:v>
      </x:c>
      <x:c r="C4357" s="137" t="str">
        <x:v>use_case</x:v>
      </x:c>
      <x:c r="D4357" s="138" t="str">
        <x:v>recipe_properties</x:v>
      </x:c>
      <x:c r="E4357" s="139" t="n">
        <x:v>0.88</x:v>
      </x:c>
    </x:row>
    <x:row r="4358">
      <x:c r="A4358" s="137" t="str">
        <x:v>SA-160-V1</x:v>
      </x:c>
      <x:c r="B4358" s="137" t="str">
        <x:v>kalt essbar</x:v>
      </x:c>
      <x:c r="C4358" s="137" t="str">
        <x:v>use_case</x:v>
      </x:c>
      <x:c r="D4358" s="138" t="str">
        <x:v>recipe_properties</x:v>
      </x:c>
      <x:c r="E4358" s="139" t="n">
        <x:v>0.88</x:v>
      </x:c>
    </x:row>
    <x:row r="4359">
      <x:c r="A4359" s="137" t="str">
        <x:v>SA-160-V1</x:v>
      </x:c>
      <x:c r="B4359" s="137" t="str">
        <x:v>transportierbar</x:v>
      </x:c>
      <x:c r="C4359" s="137" t="str">
        <x:v>use_case</x:v>
      </x:c>
      <x:c r="D4359" s="138" t="str">
        <x:v>recipe_properties</x:v>
      </x:c>
      <x:c r="E4359" s="139" t="n">
        <x:v>0.88</x:v>
      </x:c>
    </x:row>
    <x:row r="4360">
      <x:c r="A4360" s="137" t="str">
        <x:v>SA-160-V1</x:v>
      </x:c>
      <x:c r="B4360" s="137" t="str">
        <x:v>vertraut</x:v>
      </x:c>
      <x:c r="C4360" s="137" t="str">
        <x:v>novelty</x:v>
      </x:c>
      <x:c r="D4360" s="138" t="str">
        <x:v>editorial_rule</x:v>
      </x:c>
      <x:c r="E4360" s="139" t="n">
        <x:v>0.78</x:v>
      </x:c>
    </x:row>
    <x:row r="4361">
      <x:c r="A4361" s="137" t="str">
        <x:v>SA-160-V1</x:v>
      </x:c>
      <x:c r="B4361" s="137" t="str">
        <x:v>normaler Supermarkt</x:v>
      </x:c>
      <x:c r="C4361" s="137" t="str">
        <x:v>availability</x:v>
      </x:c>
      <x:c r="D4361" s="138" t="str">
        <x:v>ingredient_rule</x:v>
      </x:c>
      <x:c r="E4361" s="139" t="n">
        <x:v>0.78</x:v>
      </x:c>
    </x:row>
    <x:row r="4362">
      <x:c r="A4362" s="137" t="str">
        <x:v>SA-160-V1</x:v>
      </x:c>
      <x:c r="B4362" s="137" t="str">
        <x:v>ostasiatisch inspiriert</x:v>
      </x:c>
      <x:c r="C4362" s="137" t="str">
        <x:v>region</x:v>
      </x:c>
      <x:c r="D4362" s="138" t="str">
        <x:v>editorial_rule</x:v>
      </x:c>
      <x:c r="E4362" s="139" t="n">
        <x:v>0.78</x:v>
      </x:c>
    </x:row>
    <x:row r="4363">
      <x:c r="A4363" s="137" t="str">
        <x:v>SA-160-V1</x:v>
      </x:c>
      <x:c r="B4363" s="137" t="str">
        <x:v>frisch</x:v>
      </x:c>
      <x:c r="C4363" s="137" t="str">
        <x:v>flavor</x:v>
      </x:c>
      <x:c r="D4363" s="138" t="str">
        <x:v>ingredient_rule</x:v>
      </x:c>
      <x:c r="E4363" s="139" t="n">
        <x:v>0.8</x:v>
      </x:c>
    </x:row>
    <x:row r="4364">
      <x:c r="A4364" s="137" t="str">
        <x:v>SA-160-V1</x:v>
      </x:c>
      <x:c r="B4364" s="137" t="str">
        <x:v>würzig</x:v>
      </x:c>
      <x:c r="C4364" s="137" t="str">
        <x:v>flavor</x:v>
      </x:c>
      <x:c r="D4364" s="138" t="str">
        <x:v>ingredient_rule</x:v>
      </x:c>
      <x:c r="E4364" s="139" t="n">
        <x:v>0.8</x:v>
      </x:c>
    </x:row>
    <x:row r="4365">
      <x:c r="A4365" s="137" t="str">
        <x:v>SA-160-V1</x:v>
      </x:c>
      <x:c r="B4365" s="137" t="str">
        <x:v>säuerlich</x:v>
      </x:c>
      <x:c r="C4365" s="137" t="str">
        <x:v>flavor</x:v>
      </x:c>
      <x:c r="D4365" s="138" t="str">
        <x:v>ingredient_rule</x:v>
      </x:c>
      <x:c r="E4365" s="139" t="n">
        <x:v>0.8</x:v>
      </x:c>
    </x:row>
    <x:row r="4366">
      <x:c r="A4366" s="137" t="str">
        <x:v>SA-160-V1</x:v>
      </x:c>
      <x:c r="B4366" s="137" t="str">
        <x:v>scharf</x:v>
      </x:c>
      <x:c r="C4366" s="137" t="str">
        <x:v>spice</x:v>
      </x:c>
      <x:c r="D4366" s="138" t="str">
        <x:v>ingredient_rule</x:v>
      </x:c>
      <x:c r="E4366" s="139" t="n">
        <x:v>0.85</x:v>
      </x:c>
    </x:row>
    <x:row r="4367">
      <x:c r="A4367" s="137" t="str">
        <x:v>SA-160-V1</x:v>
      </x:c>
      <x:c r="B4367" s="137" t="str">
        <x:v>Sommer</x:v>
      </x:c>
      <x:c r="C4367" s="137" t="str">
        <x:v>season</x:v>
      </x:c>
      <x:c r="D4367" s="138" t="str">
        <x:v>editorial_rule</x:v>
      </x:c>
      <x:c r="E4367" s="139" t="n">
        <x:v>0.72</x:v>
      </x:c>
    </x:row>
    <x:row r="4368">
      <x:c r="A4368" s="137" t="str">
        <x:v>SA-160-V1</x:v>
      </x:c>
      <x:c r="B4368" s="137" t="str">
        <x:v>kalt</x:v>
      </x:c>
      <x:c r="C4368" s="137" t="str">
        <x:v>temperature</x:v>
      </x:c>
      <x:c r="D4368" s="138" t="str">
        <x:v>recipe_properties</x:v>
      </x:c>
      <x:c r="E4368" s="139" t="n">
        <x:v>0.9</x:v>
      </x:c>
    </x:row>
    <x:row r="4369">
      <x:c r="A4369" s="137" t="str">
        <x:v>SA-160-V1</x:v>
      </x:c>
      <x:c r="B4369" s="137" t="str">
        <x:v>Schüssel</x:v>
      </x:c>
      <x:c r="C4369" s="137" t="str">
        <x:v>equipment</x:v>
      </x:c>
      <x:c r="D4369" s="138" t="str">
        <x:v>steps_and_existing_data</x:v>
      </x:c>
      <x:c r="E4369" s="139" t="n">
        <x:v>0.88</x:v>
      </x:c>
    </x:row>
    <x:row r="4370">
      <x:c r="A4370" s="137" t="str">
        <x:v>SA-160-V1</x:v>
      </x:c>
      <x:c r="B4370" s="137" t="str">
        <x:v>Topf</x:v>
      </x:c>
      <x:c r="C4370" s="137" t="str">
        <x:v>equipment</x:v>
      </x:c>
      <x:c r="D4370" s="138" t="str">
        <x:v>steps_and_existing_data</x:v>
      </x:c>
      <x:c r="E4370" s="139" t="n">
        <x:v>0.88</x:v>
      </x:c>
    </x:row>
    <x:row r="4371">
      <x:c r="A4371" s="137" t="str">
        <x:v>SA-160-V1</x:v>
      </x:c>
      <x:c r="B4371" s="137" t="str">
        <x:v>Pfanne</x:v>
      </x:c>
      <x:c r="C4371" s="137" t="str">
        <x:v>equipment</x:v>
      </x:c>
      <x:c r="D4371" s="138" t="str">
        <x:v>steps_and_existing_data</x:v>
      </x:c>
      <x:c r="E4371" s="139" t="n">
        <x:v>0.88</x:v>
      </x:c>
    </x:row>
    <x:row r="4372">
      <x:c r="A4372" s="137" t="str">
        <x:v>SA-160-V1</x:v>
      </x:c>
      <x:c r="B4372" s="137" t="str">
        <x:v>mittel</x:v>
      </x:c>
      <x:c r="C4372" s="137" t="str">
        <x:v>difficulty</x:v>
      </x:c>
      <x:c r="D4372" s="138" t="str">
        <x:v>existing_value</x:v>
      </x:c>
      <x:c r="E4372" s="139" t="n">
        <x:v>0.95</x:v>
      </x:c>
    </x:row>
    <x:row r="4373">
      <x:c r="A4373" s="137" t="str">
        <x:v>SA-160-V1</x:v>
      </x:c>
      <x:c r="B4373" s="137" t="str">
        <x:v>sehr schnell</x:v>
      </x:c>
      <x:c r="C4373" s="137" t="str">
        <x:v>time</x:v>
      </x:c>
      <x:c r="D4373" s="138" t="str">
        <x:v>total_time</x:v>
      </x:c>
      <x:c r="E4373" s="139" t="n">
        <x:v>1</x:v>
      </x:c>
    </x:row>
    <x:row r="4374">
      <x:c r="A4374" s="137" t="str">
        <x:v>SA-160-V1</x:v>
      </x:c>
      <x:c r="B4374" s="137" t="str">
        <x:v>günstig</x:v>
      </x:c>
      <x:c r="C4374" s="137" t="str">
        <x:v>cost</x:v>
      </x:c>
      <x:c r="D4374" s="138" t="str">
        <x:v>cost_per_serving</x:v>
      </x:c>
      <x:c r="E4374" s="139" t="n">
        <x:v>1</x:v>
      </x:c>
    </x:row>
    <x:row r="4375">
      <x:c r="A4375" s="137" t="str">
        <x:v>SA-161-V1</x:v>
      </x:c>
      <x:c r="B4375" s="137" t="str">
        <x:v>vegan</x:v>
      </x:c>
      <x:c r="C4375" s="137" t="str">
        <x:v>diet</x:v>
      </x:c>
      <x:c r="D4375" s="138" t="str">
        <x:v>ingredients</x:v>
      </x:c>
      <x:c r="E4375" s="139" t="n">
        <x:v>0.96</x:v>
      </x:c>
    </x:row>
    <x:row r="4376">
      <x:c r="A4376" s="137" t="str">
        <x:v>SA-161-V1</x:v>
      </x:c>
      <x:c r="B4376" s="137" t="str">
        <x:v>nach Zutaten halal-kompatibel</x:v>
      </x:c>
      <x:c r="C4376" s="137" t="str">
        <x:v>halal</x:v>
      </x:c>
      <x:c r="D4376" s="138" t="str">
        <x:v>ingredients</x:v>
      </x:c>
      <x:c r="E4376" s="139" t="n">
        <x:v>0.94</x:v>
      </x:c>
    </x:row>
    <x:row r="4377">
      <x:c r="A4377" s="137" t="str">
        <x:v>SA-161-V1</x:v>
      </x:c>
      <x:c r="B4377" s="137" t="str">
        <x:v>glutenfrei nach Zutaten</x:v>
      </x:c>
      <x:c r="C4377" s="137" t="str">
        <x:v>compatibility</x:v>
      </x:c>
      <x:c r="D4377" s="138" t="str">
        <x:v>ingredients</x:v>
      </x:c>
      <x:c r="E4377" s="139" t="n">
        <x:v>0.9</x:v>
      </x:c>
    </x:row>
    <x:row r="4378">
      <x:c r="A4378" s="137" t="str">
        <x:v>SA-161-V1</x:v>
      </x:c>
      <x:c r="B4378" s="137" t="str">
        <x:v>laktosefrei nach Zutaten</x:v>
      </x:c>
      <x:c r="C4378" s="137" t="str">
        <x:v>compatibility</x:v>
      </x:c>
      <x:c r="D4378" s="138" t="str">
        <x:v>ingredients</x:v>
      </x:c>
      <x:c r="E4378" s="139" t="n">
        <x:v>0.9</x:v>
      </x:c>
    </x:row>
    <x:row r="4379">
      <x:c r="A4379" s="137" t="str">
        <x:v>SA-161-V1</x:v>
      </x:c>
      <x:c r="B4379" s="137" t="str">
        <x:v>nussfrei nach Zutaten</x:v>
      </x:c>
      <x:c r="C4379" s="137" t="str">
        <x:v>compatibility</x:v>
      </x:c>
      <x:c r="D4379" s="138" t="str">
        <x:v>ingredients</x:v>
      </x:c>
      <x:c r="E4379" s="139" t="n">
        <x:v>0.9</x:v>
      </x:c>
    </x:row>
    <x:row r="4380">
      <x:c r="A4380" s="137" t="str">
        <x:v>SA-161-V1</x:v>
      </x:c>
      <x:c r="B4380" s="137" t="str">
        <x:v>eifrei nach Zutaten</x:v>
      </x:c>
      <x:c r="C4380" s="137" t="str">
        <x:v>compatibility</x:v>
      </x:c>
      <x:c r="D4380" s="138" t="str">
        <x:v>ingredients</x:v>
      </x:c>
      <x:c r="E4380" s="139" t="n">
        <x:v>0.9</x:v>
      </x:c>
    </x:row>
    <x:row r="4381">
      <x:c r="A4381" s="137" t="str">
        <x:v>SA-161-V1</x:v>
      </x:c>
      <x:c r="B4381" s="137" t="str">
        <x:v>sojafrei nach Zutaten</x:v>
      </x:c>
      <x:c r="C4381" s="137" t="str">
        <x:v>compatibility</x:v>
      </x:c>
      <x:c r="D4381" s="138" t="str">
        <x:v>ingredients</x:v>
      </x:c>
      <x:c r="E4381" s="139" t="n">
        <x:v>0.9</x:v>
      </x:c>
    </x:row>
    <x:row r="4382">
      <x:c r="A4382" s="137" t="str">
        <x:v>SA-161-V1</x:v>
      </x:c>
      <x:c r="B4382" s="137" t="str">
        <x:v>ballaststoffreich</x:v>
      </x:c>
      <x:c r="C4382" s="137" t="str">
        <x:v>nutrition</x:v>
      </x:c>
      <x:c r="D4382" s="138" t="str">
        <x:v>macros</x:v>
      </x:c>
      <x:c r="E4382" s="139" t="n">
        <x:v>0.9</x:v>
      </x:c>
    </x:row>
    <x:row r="4383">
      <x:c r="A4383" s="137" t="str">
        <x:v>SA-161-V1</x:v>
      </x:c>
      <x:c r="B4383" s="137" t="str">
        <x:v>leicht</x:v>
      </x:c>
      <x:c r="C4383" s="137" t="str">
        <x:v>nutrition</x:v>
      </x:c>
      <x:c r="D4383" s="138" t="str">
        <x:v>macros</x:v>
      </x:c>
      <x:c r="E4383" s="139" t="n">
        <x:v>0.9</x:v>
      </x:c>
    </x:row>
    <x:row r="4384">
      <x:c r="A4384" s="137" t="str">
        <x:v>SA-161-V1</x:v>
      </x:c>
      <x:c r="B4384" s="137" t="str">
        <x:v>Hauptmahlzeit</x:v>
      </x:c>
      <x:c r="C4384" s="137" t="str">
        <x:v>meal_role</x:v>
      </x:c>
      <x:c r="D4384" s="138" t="str">
        <x:v>editorial_rule</x:v>
      </x:c>
      <x:c r="E4384" s="139" t="n">
        <x:v>0.93</x:v>
      </x:c>
    </x:row>
    <x:row r="4385">
      <x:c r="A4385" s="137" t="str">
        <x:v>SA-161-V1</x:v>
      </x:c>
      <x:c r="B4385" s="137" t="str">
        <x:v>Salat</x:v>
      </x:c>
      <x:c r="C4385" s="137" t="str">
        <x:v>dish_type</x:v>
      </x:c>
      <x:c r="D4385" s="138" t="str">
        <x:v>editorial_rule</x:v>
      </x:c>
      <x:c r="E4385" s="139" t="n">
        <x:v>0.9</x:v>
      </x:c>
    </x:row>
    <x:row r="4386">
      <x:c r="A4386" s="137" t="str">
        <x:v>SA-161-V1</x:v>
      </x:c>
      <x:c r="B4386" s="137" t="str">
        <x:v>kalt essbar</x:v>
      </x:c>
      <x:c r="C4386" s="137" t="str">
        <x:v>use_case</x:v>
      </x:c>
      <x:c r="D4386" s="138" t="str">
        <x:v>recipe_properties</x:v>
      </x:c>
      <x:c r="E4386" s="139" t="n">
        <x:v>0.88</x:v>
      </x:c>
    </x:row>
    <x:row r="4387">
      <x:c r="A4387" s="137" t="str">
        <x:v>SA-161-V1</x:v>
      </x:c>
      <x:c r="B4387" s="137" t="str">
        <x:v>transportierbar</x:v>
      </x:c>
      <x:c r="C4387" s="137" t="str">
        <x:v>use_case</x:v>
      </x:c>
      <x:c r="D4387" s="138" t="str">
        <x:v>recipe_properties</x:v>
      </x:c>
      <x:c r="E4387" s="139" t="n">
        <x:v>0.88</x:v>
      </x:c>
    </x:row>
    <x:row r="4388">
      <x:c r="A4388" s="137" t="str">
        <x:v>SA-161-V1</x:v>
      </x:c>
      <x:c r="B4388" s="137" t="str">
        <x:v>abwechslungsreich</x:v>
      </x:c>
      <x:c r="C4388" s="137" t="str">
        <x:v>novelty</x:v>
      </x:c>
      <x:c r="D4388" s="138" t="str">
        <x:v>editorial_rule</x:v>
      </x:c>
      <x:c r="E4388" s="139" t="n">
        <x:v>0.78</x:v>
      </x:c>
    </x:row>
    <x:row r="4389">
      <x:c r="A4389" s="137" t="str">
        <x:v>SA-161-V1</x:v>
      </x:c>
      <x:c r="B4389" s="137" t="str">
        <x:v>großer Supermarkt empfohlen</x:v>
      </x:c>
      <x:c r="C4389" s="137" t="str">
        <x:v>availability</x:v>
      </x:c>
      <x:c r="D4389" s="138" t="str">
        <x:v>ingredient_rule</x:v>
      </x:c>
      <x:c r="E4389" s="139" t="n">
        <x:v>0.78</x:v>
      </x:c>
    </x:row>
    <x:row r="4390">
      <x:c r="A4390" s="137" t="str">
        <x:v>SA-161-V1</x:v>
      </x:c>
      <x:c r="B4390" s="137" t="str">
        <x:v>international/modern</x:v>
      </x:c>
      <x:c r="C4390" s="137" t="str">
        <x:v>region</x:v>
      </x:c>
      <x:c r="D4390" s="138" t="str">
        <x:v>editorial_rule</x:v>
      </x:c>
      <x:c r="E4390" s="139" t="n">
        <x:v>0.78</x:v>
      </x:c>
    </x:row>
    <x:row r="4391">
      <x:c r="A4391" s="137" t="str">
        <x:v>SA-161-V1</x:v>
      </x:c>
      <x:c r="B4391" s="137" t="str">
        <x:v>frisch</x:v>
      </x:c>
      <x:c r="C4391" s="137" t="str">
        <x:v>flavor</x:v>
      </x:c>
      <x:c r="D4391" s="138" t="str">
        <x:v>ingredient_rule</x:v>
      </x:c>
      <x:c r="E4391" s="139" t="n">
        <x:v>0.8</x:v>
      </x:c>
    </x:row>
    <x:row r="4392">
      <x:c r="A4392" s="137" t="str">
        <x:v>SA-161-V1</x:v>
      </x:c>
      <x:c r="B4392" s="137" t="str">
        <x:v>cremig</x:v>
      </x:c>
      <x:c r="C4392" s="137" t="str">
        <x:v>flavor</x:v>
      </x:c>
      <x:c r="D4392" s="138" t="str">
        <x:v>ingredient_rule</x:v>
      </x:c>
      <x:c r="E4392" s="139" t="n">
        <x:v>0.8</x:v>
      </x:c>
    </x:row>
    <x:row r="4393">
      <x:c r="A4393" s="137" t="str">
        <x:v>SA-161-V1</x:v>
      </x:c>
      <x:c r="B4393" s="137" t="str">
        <x:v>säuerlich</x:v>
      </x:c>
      <x:c r="C4393" s="137" t="str">
        <x:v>flavor</x:v>
      </x:c>
      <x:c r="D4393" s="138" t="str">
        <x:v>ingredient_rule</x:v>
      </x:c>
      <x:c r="E4393" s="139" t="n">
        <x:v>0.8</x:v>
      </x:c>
    </x:row>
    <x:row r="4394">
      <x:c r="A4394" s="137" t="str">
        <x:v>SA-161-V1</x:v>
      </x:c>
      <x:c r="B4394" s="137" t="str">
        <x:v>mild</x:v>
      </x:c>
      <x:c r="C4394" s="137" t="str">
        <x:v>spice</x:v>
      </x:c>
      <x:c r="D4394" s="138" t="str">
        <x:v>ingredient_rule</x:v>
      </x:c>
      <x:c r="E4394" s="139" t="n">
        <x:v>0.85</x:v>
      </x:c>
    </x:row>
    <x:row r="4395">
      <x:c r="A4395" s="137" t="str">
        <x:v>SA-161-V1</x:v>
      </x:c>
      <x:c r="B4395" s="137" t="str">
        <x:v>Sommer</x:v>
      </x:c>
      <x:c r="C4395" s="137" t="str">
        <x:v>season</x:v>
      </x:c>
      <x:c r="D4395" s="138" t="str">
        <x:v>editorial_rule</x:v>
      </x:c>
      <x:c r="E4395" s="139" t="n">
        <x:v>0.72</x:v>
      </x:c>
    </x:row>
    <x:row r="4396">
      <x:c r="A4396" s="137" t="str">
        <x:v>SA-161-V1</x:v>
      </x:c>
      <x:c r="B4396" s="137" t="str">
        <x:v>kalt</x:v>
      </x:c>
      <x:c r="C4396" s="137" t="str">
        <x:v>temperature</x:v>
      </x:c>
      <x:c r="D4396" s="138" t="str">
        <x:v>recipe_properties</x:v>
      </x:c>
      <x:c r="E4396" s="139" t="n">
        <x:v>0.9</x:v>
      </x:c>
    </x:row>
    <x:row r="4397">
      <x:c r="A4397" s="137" t="str">
        <x:v>SA-161-V1</x:v>
      </x:c>
      <x:c r="B4397" s="137" t="str">
        <x:v>Schüssel</x:v>
      </x:c>
      <x:c r="C4397" s="137" t="str">
        <x:v>equipment</x:v>
      </x:c>
      <x:c r="D4397" s="138" t="str">
        <x:v>steps_and_existing_data</x:v>
      </x:c>
      <x:c r="E4397" s="139" t="n">
        <x:v>0.88</x:v>
      </x:c>
    </x:row>
    <x:row r="4398">
      <x:c r="A4398" s="137" t="str">
        <x:v>SA-161-V1</x:v>
      </x:c>
      <x:c r="B4398" s="137" t="str">
        <x:v>Topf</x:v>
      </x:c>
      <x:c r="C4398" s="137" t="str">
        <x:v>equipment</x:v>
      </x:c>
      <x:c r="D4398" s="138" t="str">
        <x:v>steps_and_existing_data</x:v>
      </x:c>
      <x:c r="E4398" s="139" t="n">
        <x:v>0.88</x:v>
      </x:c>
    </x:row>
    <x:row r="4399">
      <x:c r="A4399" s="137" t="str">
        <x:v>SA-161-V1</x:v>
      </x:c>
      <x:c r="B4399" s="137" t="str">
        <x:v>mittel</x:v>
      </x:c>
      <x:c r="C4399" s="137" t="str">
        <x:v>difficulty</x:v>
      </x:c>
      <x:c r="D4399" s="138" t="str">
        <x:v>existing_value</x:v>
      </x:c>
      <x:c r="E4399" s="139" t="n">
        <x:v>0.95</x:v>
      </x:c>
    </x:row>
    <x:row r="4400">
      <x:c r="A4400" s="137" t="str">
        <x:v>SA-161-V1</x:v>
      </x:c>
      <x:c r="B4400" s="137" t="str">
        <x:v>schnell</x:v>
      </x:c>
      <x:c r="C4400" s="137" t="str">
        <x:v>time</x:v>
      </x:c>
      <x:c r="D4400" s="138" t="str">
        <x:v>total_time</x:v>
      </x:c>
      <x:c r="E4400" s="139" t="n">
        <x:v>1</x:v>
      </x:c>
    </x:row>
    <x:row r="4401">
      <x:c r="A4401" s="137" t="str">
        <x:v>SA-161-V1</x:v>
      </x:c>
      <x:c r="B4401" s="137" t="str">
        <x:v>günstig</x:v>
      </x:c>
      <x:c r="C4401" s="137" t="str">
        <x:v>cost</x:v>
      </x:c>
      <x:c r="D4401" s="138" t="str">
        <x:v>cost_per_serving</x:v>
      </x:c>
      <x:c r="E4401" s="139" t="n">
        <x:v>1</x:v>
      </x:c>
    </x:row>
    <x:row r="4402">
      <x:c r="A4402" s="137" t="str">
        <x:v>SA-162-V1</x:v>
      </x:c>
      <x:c r="B4402" s="137" t="str">
        <x:v>vegetarisch</x:v>
      </x:c>
      <x:c r="C4402" s="137" t="str">
        <x:v>diet</x:v>
      </x:c>
      <x:c r="D4402" s="138" t="str">
        <x:v>ingredients</x:v>
      </x:c>
      <x:c r="E4402" s="139" t="n">
        <x:v>0.96</x:v>
      </x:c>
    </x:row>
    <x:row r="4403">
      <x:c r="A4403" s="137" t="str">
        <x:v>SA-162-V1</x:v>
      </x:c>
      <x:c r="B4403" s="137" t="str">
        <x:v>nach Zutaten halal-kompatibel</x:v>
      </x:c>
      <x:c r="C4403" s="137" t="str">
        <x:v>halal</x:v>
      </x:c>
      <x:c r="D4403" s="138" t="str">
        <x:v>ingredients</x:v>
      </x:c>
      <x:c r="E4403" s="139" t="n">
        <x:v>0.94</x:v>
      </x:c>
    </x:row>
    <x:row r="4404">
      <x:c r="A4404" s="137" t="str">
        <x:v>SA-162-V1</x:v>
      </x:c>
      <x:c r="B4404" s="137" t="str">
        <x:v>glutenfrei nach Zutaten</x:v>
      </x:c>
      <x:c r="C4404" s="137" t="str">
        <x:v>compatibility</x:v>
      </x:c>
      <x:c r="D4404" s="138" t="str">
        <x:v>ingredients</x:v>
      </x:c>
      <x:c r="E4404" s="139" t="n">
        <x:v>0.9</x:v>
      </x:c>
    </x:row>
    <x:row r="4405">
      <x:c r="A4405" s="137" t="str">
        <x:v>SA-162-V1</x:v>
      </x:c>
      <x:c r="B4405" s="137" t="str">
        <x:v>laktosefrei nach Zutaten</x:v>
      </x:c>
      <x:c r="C4405" s="137" t="str">
        <x:v>compatibility</x:v>
      </x:c>
      <x:c r="D4405" s="138" t="str">
        <x:v>ingredients</x:v>
      </x:c>
      <x:c r="E4405" s="139" t="n">
        <x:v>0.9</x:v>
      </x:c>
    </x:row>
    <x:row r="4406">
      <x:c r="A4406" s="137" t="str">
        <x:v>SA-162-V1</x:v>
      </x:c>
      <x:c r="B4406" s="137" t="str">
        <x:v>nussfrei nach Zutaten</x:v>
      </x:c>
      <x:c r="C4406" s="137" t="str">
        <x:v>compatibility</x:v>
      </x:c>
      <x:c r="D4406" s="138" t="str">
        <x:v>ingredients</x:v>
      </x:c>
      <x:c r="E4406" s="139" t="n">
        <x:v>0.9</x:v>
      </x:c>
    </x:row>
    <x:row r="4407">
      <x:c r="A4407" s="137" t="str">
        <x:v>SA-162-V1</x:v>
      </x:c>
      <x:c r="B4407" s="137" t="str">
        <x:v>eifrei nach Zutaten</x:v>
      </x:c>
      <x:c r="C4407" s="137" t="str">
        <x:v>compatibility</x:v>
      </x:c>
      <x:c r="D4407" s="138" t="str">
        <x:v>ingredients</x:v>
      </x:c>
      <x:c r="E4407" s="139" t="n">
        <x:v>0.9</x:v>
      </x:c>
    </x:row>
    <x:row r="4408">
      <x:c r="A4408" s="137" t="str">
        <x:v>SA-162-V1</x:v>
      </x:c>
      <x:c r="B4408" s="137" t="str">
        <x:v>sojafrei nach Zutaten</x:v>
      </x:c>
      <x:c r="C4408" s="137" t="str">
        <x:v>compatibility</x:v>
      </x:c>
      <x:c r="D4408" s="138" t="str">
        <x:v>ingredients</x:v>
      </x:c>
      <x:c r="E4408" s="139" t="n">
        <x:v>0.9</x:v>
      </x:c>
    </x:row>
    <x:row r="4409">
      <x:c r="A4409" s="137" t="str">
        <x:v>SA-162-V1</x:v>
      </x:c>
      <x:c r="B4409" s="137" t="str">
        <x:v>proteinbetont</x:v>
      </x:c>
      <x:c r="C4409" s="137" t="str">
        <x:v>nutrition</x:v>
      </x:c>
      <x:c r="D4409" s="138" t="str">
        <x:v>macros</x:v>
      </x:c>
      <x:c r="E4409" s="139" t="n">
        <x:v>0.9</x:v>
      </x:c>
    </x:row>
    <x:row r="4410">
      <x:c r="A4410" s="137" t="str">
        <x:v>SA-162-V1</x:v>
      </x:c>
      <x:c r="B4410" s="137" t="str">
        <x:v>ballaststoffreich</x:v>
      </x:c>
      <x:c r="C4410" s="137" t="str">
        <x:v>nutrition</x:v>
      </x:c>
      <x:c r="D4410" s="138" t="str">
        <x:v>macros</x:v>
      </x:c>
      <x:c r="E4410" s="139" t="n">
        <x:v>0.9</x:v>
      </x:c>
    </x:row>
    <x:row r="4411">
      <x:c r="A4411" s="137" t="str">
        <x:v>SA-162-V1</x:v>
      </x:c>
      <x:c r="B4411" s="137" t="str">
        <x:v>leicht</x:v>
      </x:c>
      <x:c r="C4411" s="137" t="str">
        <x:v>nutrition</x:v>
      </x:c>
      <x:c r="D4411" s="138" t="str">
        <x:v>macros</x:v>
      </x:c>
      <x:c r="E4411" s="139" t="n">
        <x:v>0.9</x:v>
      </x:c>
    </x:row>
    <x:row r="4412">
      <x:c r="A4412" s="137" t="str">
        <x:v>SA-162-V1</x:v>
      </x:c>
      <x:c r="B4412" s="137" t="str">
        <x:v>Hauptmahlzeit</x:v>
      </x:c>
      <x:c r="C4412" s="137" t="str">
        <x:v>meal_role</x:v>
      </x:c>
      <x:c r="D4412" s="138" t="str">
        <x:v>editorial_rule</x:v>
      </x:c>
      <x:c r="E4412" s="139" t="n">
        <x:v>0.93</x:v>
      </x:c>
    </x:row>
    <x:row r="4413">
      <x:c r="A4413" s="137" t="str">
        <x:v>SA-162-V1</x:v>
      </x:c>
      <x:c r="B4413" s="137" t="str">
        <x:v>Salat</x:v>
      </x:c>
      <x:c r="C4413" s="137" t="str">
        <x:v>dish_type</x:v>
      </x:c>
      <x:c r="D4413" s="138" t="str">
        <x:v>editorial_rule</x:v>
      </x:c>
      <x:c r="E4413" s="139" t="n">
        <x:v>0.9</x:v>
      </x:c>
    </x:row>
    <x:row r="4414">
      <x:c r="A4414" s="137" t="str">
        <x:v>SA-162-V1</x:v>
      </x:c>
      <x:c r="B4414" s="137" t="str">
        <x:v>schnell</x:v>
      </x:c>
      <x:c r="C4414" s="137" t="str">
        <x:v>use_case</x:v>
      </x:c>
      <x:c r="D4414" s="138" t="str">
        <x:v>recipe_properties</x:v>
      </x:c>
      <x:c r="E4414" s="139" t="n">
        <x:v>0.88</x:v>
      </x:c>
    </x:row>
    <x:row r="4415">
      <x:c r="A4415" s="137" t="str">
        <x:v>SA-162-V1</x:v>
      </x:c>
      <x:c r="B4415" s="137" t="str">
        <x:v>kalt essbar</x:v>
      </x:c>
      <x:c r="C4415" s="137" t="str">
        <x:v>use_case</x:v>
      </x:c>
      <x:c r="D4415" s="138" t="str">
        <x:v>recipe_properties</x:v>
      </x:c>
      <x:c r="E4415" s="139" t="n">
        <x:v>0.88</x:v>
      </x:c>
    </x:row>
    <x:row r="4416">
      <x:c r="A4416" s="137" t="str">
        <x:v>SA-162-V1</x:v>
      </x:c>
      <x:c r="B4416" s="137" t="str">
        <x:v>transportierbar</x:v>
      </x:c>
      <x:c r="C4416" s="137" t="str">
        <x:v>use_case</x:v>
      </x:c>
      <x:c r="D4416" s="138" t="str">
        <x:v>recipe_properties</x:v>
      </x:c>
      <x:c r="E4416" s="139" t="n">
        <x:v>0.88</x:v>
      </x:c>
    </x:row>
    <x:row r="4417">
      <x:c r="A4417" s="137" t="str">
        <x:v>SA-162-V1</x:v>
      </x:c>
      <x:c r="B4417" s="137" t="str">
        <x:v>ausgefallen</x:v>
      </x:c>
      <x:c r="C4417" s="137" t="str">
        <x:v>novelty</x:v>
      </x:c>
      <x:c r="D4417" s="138" t="str">
        <x:v>editorial_rule</x:v>
      </x:c>
      <x:c r="E4417" s="139" t="n">
        <x:v>0.78</x:v>
      </x:c>
    </x:row>
    <x:row r="4418">
      <x:c r="A4418" s="137" t="str">
        <x:v>SA-162-V1</x:v>
      </x:c>
      <x:c r="B4418" s="137" t="str">
        <x:v>Spezialgeschäft wahrscheinlich</x:v>
      </x:c>
      <x:c r="C4418" s="137" t="str">
        <x:v>availability</x:v>
      </x:c>
      <x:c r="D4418" s="138" t="str">
        <x:v>ingredient_rule</x:v>
      </x:c>
      <x:c r="E4418" s="139" t="n">
        <x:v>0.78</x:v>
      </x:c>
    </x:row>
    <x:row r="4419">
      <x:c r="A4419" s="137" t="str">
        <x:v>SA-162-V1</x:v>
      </x:c>
      <x:c r="B4419" s="137" t="str">
        <x:v>ostasiatisch inspiriert</x:v>
      </x:c>
      <x:c r="C4419" s="137" t="str">
        <x:v>region</x:v>
      </x:c>
      <x:c r="D4419" s="138" t="str">
        <x:v>editorial_rule</x:v>
      </x:c>
      <x:c r="E4419" s="139" t="n">
        <x:v>0.78</x:v>
      </x:c>
    </x:row>
    <x:row r="4420">
      <x:c r="A4420" s="137" t="str">
        <x:v>SA-162-V1</x:v>
      </x:c>
      <x:c r="B4420" s="137" t="str">
        <x:v>frisch</x:v>
      </x:c>
      <x:c r="C4420" s="137" t="str">
        <x:v>flavor</x:v>
      </x:c>
      <x:c r="D4420" s="138" t="str">
        <x:v>ingredient_rule</x:v>
      </x:c>
      <x:c r="E4420" s="139" t="n">
        <x:v>0.8</x:v>
      </x:c>
    </x:row>
    <x:row r="4421">
      <x:c r="A4421" s="137" t="str">
        <x:v>SA-162-V1</x:v>
      </x:c>
      <x:c r="B4421" s="137" t="str">
        <x:v>säuerlich</x:v>
      </x:c>
      <x:c r="C4421" s="137" t="str">
        <x:v>flavor</x:v>
      </x:c>
      <x:c r="D4421" s="138" t="str">
        <x:v>ingredient_rule</x:v>
      </x:c>
      <x:c r="E4421" s="139" t="n">
        <x:v>0.8</x:v>
      </x:c>
    </x:row>
    <x:row r="4422">
      <x:c r="A4422" s="137" t="str">
        <x:v>SA-162-V1</x:v>
      </x:c>
      <x:c r="B4422" s="137" t="str">
        <x:v>mild</x:v>
      </x:c>
      <x:c r="C4422" s="137" t="str">
        <x:v>spice</x:v>
      </x:c>
      <x:c r="D4422" s="138" t="str">
        <x:v>ingredient_rule</x:v>
      </x:c>
      <x:c r="E4422" s="139" t="n">
        <x:v>0.85</x:v>
      </x:c>
    </x:row>
    <x:row r="4423">
      <x:c r="A4423" s="137" t="str">
        <x:v>SA-162-V1</x:v>
      </x:c>
      <x:c r="B4423" s="137" t="str">
        <x:v>Frühling</x:v>
      </x:c>
      <x:c r="C4423" s="137" t="str">
        <x:v>season</x:v>
      </x:c>
      <x:c r="D4423" s="138" t="str">
        <x:v>editorial_rule</x:v>
      </x:c>
      <x:c r="E4423" s="139" t="n">
        <x:v>0.72</x:v>
      </x:c>
    </x:row>
    <x:row r="4424">
      <x:c r="A4424" s="137" t="str">
        <x:v>SA-162-V1</x:v>
      </x:c>
      <x:c r="B4424" s="137" t="str">
        <x:v>kalt</x:v>
      </x:c>
      <x:c r="C4424" s="137" t="str">
        <x:v>temperature</x:v>
      </x:c>
      <x:c r="D4424" s="138" t="str">
        <x:v>recipe_properties</x:v>
      </x:c>
      <x:c r="E4424" s="139" t="n">
        <x:v>0.9</x:v>
      </x:c>
    </x:row>
    <x:row r="4425">
      <x:c r="A4425" s="137" t="str">
        <x:v>SA-162-V1</x:v>
      </x:c>
      <x:c r="B4425" s="137" t="str">
        <x:v>Schüssel</x:v>
      </x:c>
      <x:c r="C4425" s="137" t="str">
        <x:v>equipment</x:v>
      </x:c>
      <x:c r="D4425" s="138" t="str">
        <x:v>steps_and_existing_data</x:v>
      </x:c>
      <x:c r="E4425" s="139" t="n">
        <x:v>0.88</x:v>
      </x:c>
    </x:row>
    <x:row r="4426">
      <x:c r="A4426" s="137" t="str">
        <x:v>SA-162-V1</x:v>
      </x:c>
      <x:c r="B4426" s="137" t="str">
        <x:v>Topf</x:v>
      </x:c>
      <x:c r="C4426" s="137" t="str">
        <x:v>equipment</x:v>
      </x:c>
      <x:c r="D4426" s="138" t="str">
        <x:v>steps_and_existing_data</x:v>
      </x:c>
      <x:c r="E4426" s="139" t="n">
        <x:v>0.88</x:v>
      </x:c>
    </x:row>
    <x:row r="4427">
      <x:c r="A4427" s="137" t="str">
        <x:v>SA-162-V1</x:v>
      </x:c>
      <x:c r="B4427" s="137" t="str">
        <x:v>einfach</x:v>
      </x:c>
      <x:c r="C4427" s="137" t="str">
        <x:v>difficulty</x:v>
      </x:c>
      <x:c r="D4427" s="138" t="str">
        <x:v>existing_value</x:v>
      </x:c>
      <x:c r="E4427" s="139" t="n">
        <x:v>0.95</x:v>
      </x:c>
    </x:row>
    <x:row r="4428">
      <x:c r="A4428" s="137" t="str">
        <x:v>SA-162-V1</x:v>
      </x:c>
      <x:c r="B4428" s="137" t="str">
        <x:v>sehr schnell</x:v>
      </x:c>
      <x:c r="C4428" s="137" t="str">
        <x:v>time</x:v>
      </x:c>
      <x:c r="D4428" s="138" t="str">
        <x:v>total_time</x:v>
      </x:c>
      <x:c r="E4428" s="139" t="n">
        <x:v>1</x:v>
      </x:c>
    </x:row>
    <x:row r="4429">
      <x:c r="A4429" s="137" t="str">
        <x:v>SA-162-V1</x:v>
      </x:c>
      <x:c r="B4429" s="137" t="str">
        <x:v>mittel</x:v>
      </x:c>
      <x:c r="C4429" s="137" t="str">
        <x:v>cost</x:v>
      </x:c>
      <x:c r="D4429" s="138" t="str">
        <x:v>cost_per_serving</x:v>
      </x:c>
      <x:c r="E4429" s="139" t="n">
        <x:v>1</x:v>
      </x:c>
    </x:row>
    <x:row r="4430">
      <x:c r="A4430" s="137" t="str">
        <x:v>SA-163-V1</x:v>
      </x:c>
      <x:c r="B4430" s="137" t="str">
        <x:v>vegetarisch</x:v>
      </x:c>
      <x:c r="C4430" s="137" t="str">
        <x:v>diet</x:v>
      </x:c>
      <x:c r="D4430" s="138" t="str">
        <x:v>ingredients</x:v>
      </x:c>
      <x:c r="E4430" s="139" t="n">
        <x:v>0.96</x:v>
      </x:c>
    </x:row>
    <x:row r="4431">
      <x:c r="A4431" s="137" t="str">
        <x:v>SA-163-V1</x:v>
      </x:c>
      <x:c r="B4431" s="137" t="str">
        <x:v>nach Zutaten halal-kompatibel</x:v>
      </x:c>
      <x:c r="C4431" s="137" t="str">
        <x:v>halal</x:v>
      </x:c>
      <x:c r="D4431" s="138" t="str">
        <x:v>ingredients</x:v>
      </x:c>
      <x:c r="E4431" s="139" t="n">
        <x:v>0.94</x:v>
      </x:c>
    </x:row>
    <x:row r="4432">
      <x:c r="A4432" s="137" t="str">
        <x:v>SA-163-V1</x:v>
      </x:c>
      <x:c r="B4432" s="137" t="str">
        <x:v>glutenfrei nach Zutaten</x:v>
      </x:c>
      <x:c r="C4432" s="137" t="str">
        <x:v>compatibility</x:v>
      </x:c>
      <x:c r="D4432" s="138" t="str">
        <x:v>ingredients</x:v>
      </x:c>
      <x:c r="E4432" s="139" t="n">
        <x:v>0.9</x:v>
      </x:c>
    </x:row>
    <x:row r="4433">
      <x:c r="A4433" s="137" t="str">
        <x:v>SA-163-V1</x:v>
      </x:c>
      <x:c r="B4433" s="137" t="str">
        <x:v>laktosefrei nach Zutaten</x:v>
      </x:c>
      <x:c r="C4433" s="137" t="str">
        <x:v>compatibility</x:v>
      </x:c>
      <x:c r="D4433" s="138" t="str">
        <x:v>ingredients</x:v>
      </x:c>
      <x:c r="E4433" s="139" t="n">
        <x:v>0.9</x:v>
      </x:c>
    </x:row>
    <x:row r="4434">
      <x:c r="A4434" s="137" t="str">
        <x:v>SA-163-V1</x:v>
      </x:c>
      <x:c r="B4434" s="137" t="str">
        <x:v>nussfrei nach Zutaten</x:v>
      </x:c>
      <x:c r="C4434" s="137" t="str">
        <x:v>compatibility</x:v>
      </x:c>
      <x:c r="D4434" s="138" t="str">
        <x:v>ingredients</x:v>
      </x:c>
      <x:c r="E4434" s="139" t="n">
        <x:v>0.9</x:v>
      </x:c>
    </x:row>
    <x:row r="4435">
      <x:c r="A4435" s="137" t="str">
        <x:v>SA-163-V1</x:v>
      </x:c>
      <x:c r="B4435" s="137" t="str">
        <x:v>eifrei nach Zutaten</x:v>
      </x:c>
      <x:c r="C4435" s="137" t="str">
        <x:v>compatibility</x:v>
      </x:c>
      <x:c r="D4435" s="138" t="str">
        <x:v>ingredients</x:v>
      </x:c>
      <x:c r="E4435" s="139" t="n">
        <x:v>0.9</x:v>
      </x:c>
    </x:row>
    <x:row r="4436">
      <x:c r="A4436" s="137" t="str">
        <x:v>SA-163-V1</x:v>
      </x:c>
      <x:c r="B4436" s="137" t="str">
        <x:v>sojafrei nach Zutaten</x:v>
      </x:c>
      <x:c r="C4436" s="137" t="str">
        <x:v>compatibility</x:v>
      </x:c>
      <x:c r="D4436" s="138" t="str">
        <x:v>ingredients</x:v>
      </x:c>
      <x:c r="E4436" s="139" t="n">
        <x:v>0.9</x:v>
      </x:c>
    </x:row>
    <x:row r="4437">
      <x:c r="A4437" s="137" t="str">
        <x:v>SA-163-V1</x:v>
      </x:c>
      <x:c r="B4437" s="137" t="str">
        <x:v>leicht</x:v>
      </x:c>
      <x:c r="C4437" s="137" t="str">
        <x:v>nutrition</x:v>
      </x:c>
      <x:c r="D4437" s="138" t="str">
        <x:v>macros</x:v>
      </x:c>
      <x:c r="E4437" s="139" t="n">
        <x:v>0.9</x:v>
      </x:c>
    </x:row>
    <x:row r="4438">
      <x:c r="A4438" s="137" t="str">
        <x:v>SA-163-V1</x:v>
      </x:c>
      <x:c r="B4438" s="137" t="str">
        <x:v>leichte Mahlzeit</x:v>
      </x:c>
      <x:c r="C4438" s="137" t="str">
        <x:v>meal_role</x:v>
      </x:c>
      <x:c r="D4438" s="138" t="str">
        <x:v>editorial_rule</x:v>
      </x:c>
      <x:c r="E4438" s="139" t="n">
        <x:v>0.93</x:v>
      </x:c>
    </x:row>
    <x:row r="4439">
      <x:c r="A4439" s="137" t="str">
        <x:v>SA-163-V1</x:v>
      </x:c>
      <x:c r="B4439" s="137" t="str">
        <x:v>Salat</x:v>
      </x:c>
      <x:c r="C4439" s="137" t="str">
        <x:v>dish_type</x:v>
      </x:c>
      <x:c r="D4439" s="138" t="str">
        <x:v>editorial_rule</x:v>
      </x:c>
      <x:c r="E4439" s="139" t="n">
        <x:v>0.9</x:v>
      </x:c>
    </x:row>
    <x:row r="4440">
      <x:c r="A4440" s="137" t="str">
        <x:v>SA-163-V1</x:v>
      </x:c>
      <x:c r="B4440" s="137" t="str">
        <x:v>kalt essbar</x:v>
      </x:c>
      <x:c r="C4440" s="137" t="str">
        <x:v>use_case</x:v>
      </x:c>
      <x:c r="D4440" s="138" t="str">
        <x:v>recipe_properties</x:v>
      </x:c>
      <x:c r="E4440" s="139" t="n">
        <x:v>0.88</x:v>
      </x:c>
    </x:row>
    <x:row r="4441">
      <x:c r="A4441" s="137" t="str">
        <x:v>SA-163-V1</x:v>
      </x:c>
      <x:c r="B4441" s="137" t="str">
        <x:v>transportierbar</x:v>
      </x:c>
      <x:c r="C4441" s="137" t="str">
        <x:v>use_case</x:v>
      </x:c>
      <x:c r="D4441" s="138" t="str">
        <x:v>recipe_properties</x:v>
      </x:c>
      <x:c r="E4441" s="139" t="n">
        <x:v>0.88</x:v>
      </x:c>
    </x:row>
    <x:row r="4442">
      <x:c r="A4442" s="137" t="str">
        <x:v>SA-163-V1</x:v>
      </x:c>
      <x:c r="B4442" s="137" t="str">
        <x:v>vertraut</x:v>
      </x:c>
      <x:c r="C4442" s="137" t="str">
        <x:v>novelty</x:v>
      </x:c>
      <x:c r="D4442" s="138" t="str">
        <x:v>editorial_rule</x:v>
      </x:c>
      <x:c r="E4442" s="139" t="n">
        <x:v>0.78</x:v>
      </x:c>
    </x:row>
    <x:row r="4443">
      <x:c r="A4443" s="137" t="str">
        <x:v>SA-163-V1</x:v>
      </x:c>
      <x:c r="B4443" s="137" t="str">
        <x:v>normaler Supermarkt</x:v>
      </x:c>
      <x:c r="C4443" s="137" t="str">
        <x:v>availability</x:v>
      </x:c>
      <x:c r="D4443" s="138" t="str">
        <x:v>ingredient_rule</x:v>
      </x:c>
      <x:c r="E4443" s="139" t="n">
        <x:v>0.78</x:v>
      </x:c>
    </x:row>
    <x:row r="4444">
      <x:c r="A4444" s="137" t="str">
        <x:v>SA-163-V1</x:v>
      </x:c>
      <x:c r="B4444" s="137" t="str">
        <x:v>nordafrikanisch inspiriert</x:v>
      </x:c>
      <x:c r="C4444" s="137" t="str">
        <x:v>region</x:v>
      </x:c>
      <x:c r="D4444" s="138" t="str">
        <x:v>editorial_rule</x:v>
      </x:c>
      <x:c r="E4444" s="139" t="n">
        <x:v>0.78</x:v>
      </x:c>
    </x:row>
    <x:row r="4445">
      <x:c r="A4445" s="137" t="str">
        <x:v>SA-163-V1</x:v>
      </x:c>
      <x:c r="B4445" s="137" t="str">
        <x:v>frisch</x:v>
      </x:c>
      <x:c r="C4445" s="137" t="str">
        <x:v>flavor</x:v>
      </x:c>
      <x:c r="D4445" s="138" t="str">
        <x:v>ingredient_rule</x:v>
      </x:c>
      <x:c r="E4445" s="139" t="n">
        <x:v>0.8</x:v>
      </x:c>
    </x:row>
    <x:row r="4446">
      <x:c r="A4446" s="137" t="str">
        <x:v>SA-163-V1</x:v>
      </x:c>
      <x:c r="B4446" s="137" t="str">
        <x:v>würzig</x:v>
      </x:c>
      <x:c r="C4446" s="137" t="str">
        <x:v>flavor</x:v>
      </x:c>
      <x:c r="D4446" s="138" t="str">
        <x:v>ingredient_rule</x:v>
      </x:c>
      <x:c r="E4446" s="139" t="n">
        <x:v>0.8</x:v>
      </x:c>
    </x:row>
    <x:row r="4447">
      <x:c r="A4447" s="137" t="str">
        <x:v>SA-163-V1</x:v>
      </x:c>
      <x:c r="B4447" s="137" t="str">
        <x:v>säuerlich</x:v>
      </x:c>
      <x:c r="C4447" s="137" t="str">
        <x:v>flavor</x:v>
      </x:c>
      <x:c r="D4447" s="138" t="str">
        <x:v>ingredient_rule</x:v>
      </x:c>
      <x:c r="E4447" s="139" t="n">
        <x:v>0.8</x:v>
      </x:c>
    </x:row>
    <x:row r="4448">
      <x:c r="A4448" s="137" t="str">
        <x:v>SA-163-V1</x:v>
      </x:c>
      <x:c r="B4448" s="137" t="str">
        <x:v>würzig, nicht zwingend scharf</x:v>
      </x:c>
      <x:c r="C4448" s="137" t="str">
        <x:v>spice</x:v>
      </x:c>
      <x:c r="D4448" s="138" t="str">
        <x:v>ingredient_rule</x:v>
      </x:c>
      <x:c r="E4448" s="139" t="n">
        <x:v>0.85</x:v>
      </x:c>
    </x:row>
    <x:row r="4449">
      <x:c r="A4449" s="137" t="str">
        <x:v>SA-163-V1</x:v>
      </x:c>
      <x:c r="B4449" s="137" t="str">
        <x:v>ganzjährig</x:v>
      </x:c>
      <x:c r="C4449" s="137" t="str">
        <x:v>season</x:v>
      </x:c>
      <x:c r="D4449" s="138" t="str">
        <x:v>editorial_rule</x:v>
      </x:c>
      <x:c r="E4449" s="139" t="n">
        <x:v>0.72</x:v>
      </x:c>
    </x:row>
    <x:row r="4450">
      <x:c r="A4450" s="137" t="str">
        <x:v>SA-163-V1</x:v>
      </x:c>
      <x:c r="B4450" s="137" t="str">
        <x:v>kalt</x:v>
      </x:c>
      <x:c r="C4450" s="137" t="str">
        <x:v>temperature</x:v>
      </x:c>
      <x:c r="D4450" s="138" t="str">
        <x:v>recipe_properties</x:v>
      </x:c>
      <x:c r="E4450" s="139" t="n">
        <x:v>0.9</x:v>
      </x:c>
    </x:row>
    <x:row r="4451">
      <x:c r="A4451" s="137" t="str">
        <x:v>SA-163-V1</x:v>
      </x:c>
      <x:c r="B4451" s="137" t="str">
        <x:v>Schüssel</x:v>
      </x:c>
      <x:c r="C4451" s="137" t="str">
        <x:v>equipment</x:v>
      </x:c>
      <x:c r="D4451" s="138" t="str">
        <x:v>steps_and_existing_data</x:v>
      </x:c>
      <x:c r="E4451" s="139" t="n">
        <x:v>0.88</x:v>
      </x:c>
    </x:row>
    <x:row r="4452">
      <x:c r="A4452" s="137" t="str">
        <x:v>SA-163-V1</x:v>
      </x:c>
      <x:c r="B4452" s="137" t="str">
        <x:v>Grill</x:v>
      </x:c>
      <x:c r="C4452" s="137" t="str">
        <x:v>equipment</x:v>
      </x:c>
      <x:c r="D4452" s="138" t="str">
        <x:v>steps_and_existing_data</x:v>
      </x:c>
      <x:c r="E4452" s="139" t="n">
        <x:v>0.88</x:v>
      </x:c>
    </x:row>
    <x:row r="4453">
      <x:c r="A4453" s="137" t="str">
        <x:v>SA-163-V1</x:v>
      </x:c>
      <x:c r="B4453" s="137" t="str">
        <x:v>einfach</x:v>
      </x:c>
      <x:c r="C4453" s="137" t="str">
        <x:v>difficulty</x:v>
      </x:c>
      <x:c r="D4453" s="138" t="str">
        <x:v>existing_value</x:v>
      </x:c>
      <x:c r="E4453" s="139" t="n">
        <x:v>0.95</x:v>
      </x:c>
    </x:row>
    <x:row r="4454">
      <x:c r="A4454" s="137" t="str">
        <x:v>SA-163-V1</x:v>
      </x:c>
      <x:c r="B4454" s="137" t="str">
        <x:v>schnell</x:v>
      </x:c>
      <x:c r="C4454" s="137" t="str">
        <x:v>time</x:v>
      </x:c>
      <x:c r="D4454" s="138" t="str">
        <x:v>total_time</x:v>
      </x:c>
      <x:c r="E4454" s="139" t="n">
        <x:v>1</x:v>
      </x:c>
    </x:row>
    <x:row r="4455">
      <x:c r="A4455" s="137" t="str">
        <x:v>SA-163-V1</x:v>
      </x:c>
      <x:c r="B4455" s="137" t="str">
        <x:v>günstig</x:v>
      </x:c>
      <x:c r="C4455" s="137" t="str">
        <x:v>cost</x:v>
      </x:c>
      <x:c r="D4455" s="138" t="str">
        <x:v>cost_per_serving</x:v>
      </x:c>
      <x:c r="E4455" s="139" t="n">
        <x:v>1</x:v>
      </x:c>
    </x:row>
    <x:row r="4456">
      <x:c r="A4456" s="137" t="str">
        <x:v>SA-164-V1</x:v>
      </x:c>
      <x:c r="B4456" s="137" t="str">
        <x:v>vegetarisch</x:v>
      </x:c>
      <x:c r="C4456" s="137" t="str">
        <x:v>diet</x:v>
      </x:c>
      <x:c r="D4456" s="138" t="str">
        <x:v>ingredients</x:v>
      </x:c>
      <x:c r="E4456" s="139" t="n">
        <x:v>0.96</x:v>
      </x:c>
    </x:row>
    <x:row r="4457">
      <x:c r="A4457" s="137" t="str">
        <x:v>SA-164-V1</x:v>
      </x:c>
      <x:c r="B4457" s="137" t="str">
        <x:v>nach Zutaten halal-kompatibel</x:v>
      </x:c>
      <x:c r="C4457" s="137" t="str">
        <x:v>halal</x:v>
      </x:c>
      <x:c r="D4457" s="138" t="str">
        <x:v>ingredients</x:v>
      </x:c>
      <x:c r="E4457" s="139" t="n">
        <x:v>0.94</x:v>
      </x:c>
    </x:row>
    <x:row r="4458">
      <x:c r="A4458" s="137" t="str">
        <x:v>SA-164-V1</x:v>
      </x:c>
      <x:c r="B4458" s="137" t="str">
        <x:v>glutenfrei nach Zutaten</x:v>
      </x:c>
      <x:c r="C4458" s="137" t="str">
        <x:v>compatibility</x:v>
      </x:c>
      <x:c r="D4458" s="138" t="str">
        <x:v>ingredients</x:v>
      </x:c>
      <x:c r="E4458" s="139" t="n">
        <x:v>0.9</x:v>
      </x:c>
    </x:row>
    <x:row r="4459">
      <x:c r="A4459" s="137" t="str">
        <x:v>SA-164-V1</x:v>
      </x:c>
      <x:c r="B4459" s="137" t="str">
        <x:v>laktosefrei nach Zutaten</x:v>
      </x:c>
      <x:c r="C4459" s="137" t="str">
        <x:v>compatibility</x:v>
      </x:c>
      <x:c r="D4459" s="138" t="str">
        <x:v>ingredients</x:v>
      </x:c>
      <x:c r="E4459" s="139" t="n">
        <x:v>0.9</x:v>
      </x:c>
    </x:row>
    <x:row r="4460">
      <x:c r="A4460" s="137" t="str">
        <x:v>SA-164-V1</x:v>
      </x:c>
      <x:c r="B4460" s="137" t="str">
        <x:v>nussfrei nach Zutaten</x:v>
      </x:c>
      <x:c r="C4460" s="137" t="str">
        <x:v>compatibility</x:v>
      </x:c>
      <x:c r="D4460" s="138" t="str">
        <x:v>ingredients</x:v>
      </x:c>
      <x:c r="E4460" s="139" t="n">
        <x:v>0.9</x:v>
      </x:c>
    </x:row>
    <x:row r="4461">
      <x:c r="A4461" s="137" t="str">
        <x:v>SA-164-V1</x:v>
      </x:c>
      <x:c r="B4461" s="137" t="str">
        <x:v>eifrei nach Zutaten</x:v>
      </x:c>
      <x:c r="C4461" s="137" t="str">
        <x:v>compatibility</x:v>
      </x:c>
      <x:c r="D4461" s="138" t="str">
        <x:v>ingredients</x:v>
      </x:c>
      <x:c r="E4461" s="139" t="n">
        <x:v>0.9</x:v>
      </x:c>
    </x:row>
    <x:row r="4462">
      <x:c r="A4462" s="137" t="str">
        <x:v>SA-164-V1</x:v>
      </x:c>
      <x:c r="B4462" s="137" t="str">
        <x:v>sojafrei nach Zutaten</x:v>
      </x:c>
      <x:c r="C4462" s="137" t="str">
        <x:v>compatibility</x:v>
      </x:c>
      <x:c r="D4462" s="138" t="str">
        <x:v>ingredients</x:v>
      </x:c>
      <x:c r="E4462" s="139" t="n">
        <x:v>0.9</x:v>
      </x:c>
    </x:row>
    <x:row r="4463">
      <x:c r="A4463" s="137" t="str">
        <x:v>SA-164-V1</x:v>
      </x:c>
      <x:c r="B4463" s="137" t="str">
        <x:v>leicht</x:v>
      </x:c>
      <x:c r="C4463" s="137" t="str">
        <x:v>nutrition</x:v>
      </x:c>
      <x:c r="D4463" s="138" t="str">
        <x:v>macros</x:v>
      </x:c>
      <x:c r="E4463" s="139" t="n">
        <x:v>0.9</x:v>
      </x:c>
    </x:row>
    <x:row r="4464">
      <x:c r="A4464" s="137" t="str">
        <x:v>SA-164-V1</x:v>
      </x:c>
      <x:c r="B4464" s="137" t="str">
        <x:v>leichte Mahlzeit</x:v>
      </x:c>
      <x:c r="C4464" s="137" t="str">
        <x:v>meal_role</x:v>
      </x:c>
      <x:c r="D4464" s="138" t="str">
        <x:v>editorial_rule</x:v>
      </x:c>
      <x:c r="E4464" s="139" t="n">
        <x:v>0.93</x:v>
      </x:c>
    </x:row>
    <x:row r="4465">
      <x:c r="A4465" s="137" t="str">
        <x:v>SA-164-V1</x:v>
      </x:c>
      <x:c r="B4465" s="137" t="str">
        <x:v>Salat</x:v>
      </x:c>
      <x:c r="C4465" s="137" t="str">
        <x:v>dish_type</x:v>
      </x:c>
      <x:c r="D4465" s="138" t="str">
        <x:v>editorial_rule</x:v>
      </x:c>
      <x:c r="E4465" s="139" t="n">
        <x:v>0.9</x:v>
      </x:c>
    </x:row>
    <x:row r="4466">
      <x:c r="A4466" s="137" t="str">
        <x:v>SA-164-V1</x:v>
      </x:c>
      <x:c r="B4466" s="137" t="str">
        <x:v>schnell</x:v>
      </x:c>
      <x:c r="C4466" s="137" t="str">
        <x:v>use_case</x:v>
      </x:c>
      <x:c r="D4466" s="138" t="str">
        <x:v>recipe_properties</x:v>
      </x:c>
      <x:c r="E4466" s="139" t="n">
        <x:v>0.88</x:v>
      </x:c>
    </x:row>
    <x:row r="4467">
      <x:c r="A4467" s="137" t="str">
        <x:v>SA-164-V1</x:v>
      </x:c>
      <x:c r="B4467" s="137" t="str">
        <x:v>kalt essbar</x:v>
      </x:c>
      <x:c r="C4467" s="137" t="str">
        <x:v>use_case</x:v>
      </x:c>
      <x:c r="D4467" s="138" t="str">
        <x:v>recipe_properties</x:v>
      </x:c>
      <x:c r="E4467" s="139" t="n">
        <x:v>0.88</x:v>
      </x:c>
    </x:row>
    <x:row r="4468">
      <x:c r="A4468" s="137" t="str">
        <x:v>SA-164-V1</x:v>
      </x:c>
      <x:c r="B4468" s="137" t="str">
        <x:v>transportierbar</x:v>
      </x:c>
      <x:c r="C4468" s="137" t="str">
        <x:v>use_case</x:v>
      </x:c>
      <x:c r="D4468" s="138" t="str">
        <x:v>recipe_properties</x:v>
      </x:c>
      <x:c r="E4468" s="139" t="n">
        <x:v>0.88</x:v>
      </x:c>
    </x:row>
    <x:row r="4469">
      <x:c r="A4469" s="137" t="str">
        <x:v>SA-164-V1</x:v>
      </x:c>
      <x:c r="B4469" s="137" t="str">
        <x:v>abwechslungsreich</x:v>
      </x:c>
      <x:c r="C4469" s="137" t="str">
        <x:v>novelty</x:v>
      </x:c>
      <x:c r="D4469" s="138" t="str">
        <x:v>editorial_rule</x:v>
      </x:c>
      <x:c r="E4469" s="139" t="n">
        <x:v>0.78</x:v>
      </x:c>
    </x:row>
    <x:row r="4470">
      <x:c r="A4470" s="137" t="str">
        <x:v>SA-164-V1</x:v>
      </x:c>
      <x:c r="B4470" s="137" t="str">
        <x:v>großer Supermarkt empfohlen</x:v>
      </x:c>
      <x:c r="C4470" s="137" t="str">
        <x:v>availability</x:v>
      </x:c>
      <x:c r="D4470" s="138" t="str">
        <x:v>ingredient_rule</x:v>
      </x:c>
      <x:c r="E4470" s="139" t="n">
        <x:v>0.78</x:v>
      </x:c>
    </x:row>
    <x:row r="4471">
      <x:c r="A4471" s="137" t="str">
        <x:v>SA-164-V1</x:v>
      </x:c>
      <x:c r="B4471" s="137" t="str">
        <x:v>international/modern</x:v>
      </x:c>
      <x:c r="C4471" s="137" t="str">
        <x:v>region</x:v>
      </x:c>
      <x:c r="D4471" s="138" t="str">
        <x:v>editorial_rule</x:v>
      </x:c>
      <x:c r="E4471" s="139" t="n">
        <x:v>0.78</x:v>
      </x:c>
    </x:row>
    <x:row r="4472">
      <x:c r="A4472" s="137" t="str">
        <x:v>SA-164-V1</x:v>
      </x:c>
      <x:c r="B4472" s="137" t="str">
        <x:v>säuerlich</x:v>
      </x:c>
      <x:c r="C4472" s="137" t="str">
        <x:v>flavor</x:v>
      </x:c>
      <x:c r="D4472" s="138" t="str">
        <x:v>ingredient_rule</x:v>
      </x:c>
      <x:c r="E4472" s="139" t="n">
        <x:v>0.8</x:v>
      </x:c>
    </x:row>
    <x:row r="4473">
      <x:c r="A4473" s="137" t="str">
        <x:v>SA-164-V1</x:v>
      </x:c>
      <x:c r="B4473" s="137" t="str">
        <x:v>mild</x:v>
      </x:c>
      <x:c r="C4473" s="137" t="str">
        <x:v>spice</x:v>
      </x:c>
      <x:c r="D4473" s="138" t="str">
        <x:v>ingredient_rule</x:v>
      </x:c>
      <x:c r="E4473" s="139" t="n">
        <x:v>0.85</x:v>
      </x:c>
    </x:row>
    <x:row r="4474">
      <x:c r="A4474" s="137" t="str">
        <x:v>SA-164-V1</x:v>
      </x:c>
      <x:c r="B4474" s="137" t="str">
        <x:v>ganzjährig</x:v>
      </x:c>
      <x:c r="C4474" s="137" t="str">
        <x:v>season</x:v>
      </x:c>
      <x:c r="D4474" s="138" t="str">
        <x:v>editorial_rule</x:v>
      </x:c>
      <x:c r="E4474" s="139" t="n">
        <x:v>0.72</x:v>
      </x:c>
    </x:row>
    <x:row r="4475">
      <x:c r="A4475" s="137" t="str">
        <x:v>SA-164-V1</x:v>
      </x:c>
      <x:c r="B4475" s="137" t="str">
        <x:v>kalt</x:v>
      </x:c>
      <x:c r="C4475" s="137" t="str">
        <x:v>temperature</x:v>
      </x:c>
      <x:c r="D4475" s="138" t="str">
        <x:v>recipe_properties</x:v>
      </x:c>
      <x:c r="E4475" s="139" t="n">
        <x:v>0.9</x:v>
      </x:c>
    </x:row>
    <x:row r="4476">
      <x:c r="A4476" s="137" t="str">
        <x:v>SA-164-V1</x:v>
      </x:c>
      <x:c r="B4476" s="137" t="str">
        <x:v>Schüssel</x:v>
      </x:c>
      <x:c r="C4476" s="137" t="str">
        <x:v>equipment</x:v>
      </x:c>
      <x:c r="D4476" s="138" t="str">
        <x:v>steps_and_existing_data</x:v>
      </x:c>
      <x:c r="E4476" s="139" t="n">
        <x:v>0.88</x:v>
      </x:c>
    </x:row>
    <x:row r="4477">
      <x:c r="A4477" s="137" t="str">
        <x:v>SA-164-V1</x:v>
      </x:c>
      <x:c r="B4477" s="137" t="str">
        <x:v>Topf</x:v>
      </x:c>
      <x:c r="C4477" s="137" t="str">
        <x:v>equipment</x:v>
      </x:c>
      <x:c r="D4477" s="138" t="str">
        <x:v>steps_and_existing_data</x:v>
      </x:c>
      <x:c r="E4477" s="139" t="n">
        <x:v>0.88</x:v>
      </x:c>
    </x:row>
    <x:row r="4478">
      <x:c r="A4478" s="137" t="str">
        <x:v>SA-164-V1</x:v>
      </x:c>
      <x:c r="B4478" s="137" t="str">
        <x:v>einfach</x:v>
      </x:c>
      <x:c r="C4478" s="137" t="str">
        <x:v>difficulty</x:v>
      </x:c>
      <x:c r="D4478" s="138" t="str">
        <x:v>existing_value</x:v>
      </x:c>
      <x:c r="E4478" s="139" t="n">
        <x:v>0.95</x:v>
      </x:c>
    </x:row>
    <x:row r="4479">
      <x:c r="A4479" s="137" t="str">
        <x:v>SA-164-V1</x:v>
      </x:c>
      <x:c r="B4479" s="137" t="str">
        <x:v>schnell</x:v>
      </x:c>
      <x:c r="C4479" s="137" t="str">
        <x:v>time</x:v>
      </x:c>
      <x:c r="D4479" s="138" t="str">
        <x:v>total_time</x:v>
      </x:c>
      <x:c r="E4479" s="139" t="n">
        <x:v>1</x:v>
      </x:c>
    </x:row>
    <x:row r="4480">
      <x:c r="A4480" s="137" t="str">
        <x:v>SA-164-V1</x:v>
      </x:c>
      <x:c r="B4480" s="137" t="str">
        <x:v>günstig</x:v>
      </x:c>
      <x:c r="C4480" s="137" t="str">
        <x:v>cost</x:v>
      </x:c>
      <x:c r="D4480" s="138" t="str">
        <x:v>cost_per_serving</x:v>
      </x:c>
      <x:c r="E4480" s="139" t="n">
        <x:v>1</x:v>
      </x:c>
    </x:row>
    <x:row r="4481">
      <x:c r="A4481" s="137" t="str">
        <x:v>SA-165-V1</x:v>
      </x:c>
      <x:c r="B4481" s="137" t="str">
        <x:v>vegan</x:v>
      </x:c>
      <x:c r="C4481" s="137" t="str">
        <x:v>diet</x:v>
      </x:c>
      <x:c r="D4481" s="138" t="str">
        <x:v>ingredients</x:v>
      </x:c>
      <x:c r="E4481" s="139" t="n">
        <x:v>0.96</x:v>
      </x:c>
    </x:row>
    <x:row r="4482">
      <x:c r="A4482" s="137" t="str">
        <x:v>SA-165-V1</x:v>
      </x:c>
      <x:c r="B4482" s="137" t="str">
        <x:v>nach Zutaten halal-kompatibel</x:v>
      </x:c>
      <x:c r="C4482" s="137" t="str">
        <x:v>halal</x:v>
      </x:c>
      <x:c r="D4482" s="138" t="str">
        <x:v>ingredients</x:v>
      </x:c>
      <x:c r="E4482" s="139" t="n">
        <x:v>0.94</x:v>
      </x:c>
    </x:row>
    <x:row r="4483">
      <x:c r="A4483" s="137" t="str">
        <x:v>SA-165-V1</x:v>
      </x:c>
      <x:c r="B4483" s="137" t="str">
        <x:v>glutenfrei nach Zutaten</x:v>
      </x:c>
      <x:c r="C4483" s="137" t="str">
        <x:v>compatibility</x:v>
      </x:c>
      <x:c r="D4483" s="138" t="str">
        <x:v>ingredients</x:v>
      </x:c>
      <x:c r="E4483" s="139" t="n">
        <x:v>0.9</x:v>
      </x:c>
    </x:row>
    <x:row r="4484">
      <x:c r="A4484" s="137" t="str">
        <x:v>SA-165-V1</x:v>
      </x:c>
      <x:c r="B4484" s="137" t="str">
        <x:v>laktosefrei nach Zutaten</x:v>
      </x:c>
      <x:c r="C4484" s="137" t="str">
        <x:v>compatibility</x:v>
      </x:c>
      <x:c r="D4484" s="138" t="str">
        <x:v>ingredients</x:v>
      </x:c>
      <x:c r="E4484" s="139" t="n">
        <x:v>0.9</x:v>
      </x:c>
    </x:row>
    <x:row r="4485">
      <x:c r="A4485" s="137" t="str">
        <x:v>SA-165-V1</x:v>
      </x:c>
      <x:c r="B4485" s="137" t="str">
        <x:v>enthält Nüsse/Erdnüsse</x:v>
      </x:c>
      <x:c r="C4485" s="137" t="str">
        <x:v>compatibility</x:v>
      </x:c>
      <x:c r="D4485" s="138" t="str">
        <x:v>ingredients</x:v>
      </x:c>
      <x:c r="E4485" s="139" t="n">
        <x:v>0.9</x:v>
      </x:c>
    </x:row>
    <x:row r="4486">
      <x:c r="A4486" s="137" t="str">
        <x:v>SA-165-V1</x:v>
      </x:c>
      <x:c r="B4486" s="137" t="str">
        <x:v>eifrei nach Zutaten</x:v>
      </x:c>
      <x:c r="C4486" s="137" t="str">
        <x:v>compatibility</x:v>
      </x:c>
      <x:c r="D4486" s="138" t="str">
        <x:v>ingredients</x:v>
      </x:c>
      <x:c r="E4486" s="139" t="n">
        <x:v>0.9</x:v>
      </x:c>
    </x:row>
    <x:row r="4487">
      <x:c r="A4487" s="137" t="str">
        <x:v>SA-165-V1</x:v>
      </x:c>
      <x:c r="B4487" s="137" t="str">
        <x:v>sojafrei nach Zutaten</x:v>
      </x:c>
      <x:c r="C4487" s="137" t="str">
        <x:v>compatibility</x:v>
      </x:c>
      <x:c r="D4487" s="138" t="str">
        <x:v>ingredients</x:v>
      </x:c>
      <x:c r="E4487" s="139" t="n">
        <x:v>0.9</x:v>
      </x:c>
    </x:row>
    <x:row r="4488">
      <x:c r="A4488" s="137" t="str">
        <x:v>SA-165-V1</x:v>
      </x:c>
      <x:c r="B4488" s="137" t="str">
        <x:v>ballaststoffreich</x:v>
      </x:c>
      <x:c r="C4488" s="137" t="str">
        <x:v>nutrition</x:v>
      </x:c>
      <x:c r="D4488" s="138" t="str">
        <x:v>macros</x:v>
      </x:c>
      <x:c r="E4488" s="139" t="n">
        <x:v>0.9</x:v>
      </x:c>
    </x:row>
    <x:row r="4489">
      <x:c r="A4489" s="137" t="str">
        <x:v>SA-165-V1</x:v>
      </x:c>
      <x:c r="B4489" s="137" t="str">
        <x:v>Hauptmahlzeit</x:v>
      </x:c>
      <x:c r="C4489" s="137" t="str">
        <x:v>meal_role</x:v>
      </x:c>
      <x:c r="D4489" s="138" t="str">
        <x:v>editorial_rule</x:v>
      </x:c>
      <x:c r="E4489" s="139" t="n">
        <x:v>0.93</x:v>
      </x:c>
    </x:row>
    <x:row r="4490">
      <x:c r="A4490" s="137" t="str">
        <x:v>SA-165-V1</x:v>
      </x:c>
      <x:c r="B4490" s="137" t="str">
        <x:v>Pasta/Nudeln</x:v>
      </x:c>
      <x:c r="C4490" s="137" t="str">
        <x:v>dish_type</x:v>
      </x:c>
      <x:c r="D4490" s="138" t="str">
        <x:v>editorial_rule</x:v>
      </x:c>
      <x:c r="E4490" s="139" t="n">
        <x:v>0.9</x:v>
      </x:c>
    </x:row>
    <x:row r="4491">
      <x:c r="A4491" s="137" t="str">
        <x:v>SA-165-V1</x:v>
      </x:c>
      <x:c r="B4491" s="137" t="str">
        <x:v>schnell</x:v>
      </x:c>
      <x:c r="C4491" s="137" t="str">
        <x:v>use_case</x:v>
      </x:c>
      <x:c r="D4491" s="138" t="str">
        <x:v>recipe_properties</x:v>
      </x:c>
      <x:c r="E4491" s="139" t="n">
        <x:v>0.88</x:v>
      </x:c>
    </x:row>
    <x:row r="4492">
      <x:c r="A4492" s="137" t="str">
        <x:v>SA-165-V1</x:v>
      </x:c>
      <x:c r="B4492" s="137" t="str">
        <x:v>kalt essbar</x:v>
      </x:c>
      <x:c r="C4492" s="137" t="str">
        <x:v>use_case</x:v>
      </x:c>
      <x:c r="D4492" s="138" t="str">
        <x:v>recipe_properties</x:v>
      </x:c>
      <x:c r="E4492" s="139" t="n">
        <x:v>0.88</x:v>
      </x:c>
    </x:row>
    <x:row r="4493">
      <x:c r="A4493" s="137" t="str">
        <x:v>SA-165-V1</x:v>
      </x:c>
      <x:c r="B4493" s="137" t="str">
        <x:v>transportierbar</x:v>
      </x:c>
      <x:c r="C4493" s="137" t="str">
        <x:v>use_case</x:v>
      </x:c>
      <x:c r="D4493" s="138" t="str">
        <x:v>recipe_properties</x:v>
      </x:c>
      <x:c r="E4493" s="139" t="n">
        <x:v>0.88</x:v>
      </x:c>
    </x:row>
    <x:row r="4494">
      <x:c r="A4494" s="137" t="str">
        <x:v>SA-165-V1</x:v>
      </x:c>
      <x:c r="B4494" s="137" t="str">
        <x:v>vertraut</x:v>
      </x:c>
      <x:c r="C4494" s="137" t="str">
        <x:v>novelty</x:v>
      </x:c>
      <x:c r="D4494" s="138" t="str">
        <x:v>editorial_rule</x:v>
      </x:c>
      <x:c r="E4494" s="139" t="n">
        <x:v>0.78</x:v>
      </x:c>
    </x:row>
    <x:row r="4495">
      <x:c r="A4495" s="137" t="str">
        <x:v>SA-165-V1</x:v>
      </x:c>
      <x:c r="B4495" s="137" t="str">
        <x:v>normaler Supermarkt</x:v>
      </x:c>
      <x:c r="C4495" s="137" t="str">
        <x:v>availability</x:v>
      </x:c>
      <x:c r="D4495" s="138" t="str">
        <x:v>ingredient_rule</x:v>
      </x:c>
      <x:c r="E4495" s="139" t="n">
        <x:v>0.78</x:v>
      </x:c>
    </x:row>
    <x:row r="4496">
      <x:c r="A4496" s="137" t="str">
        <x:v>SA-165-V1</x:v>
      </x:c>
      <x:c r="B4496" s="137" t="str">
        <x:v>international/modern</x:v>
      </x:c>
      <x:c r="C4496" s="137" t="str">
        <x:v>region</x:v>
      </x:c>
      <x:c r="D4496" s="138" t="str">
        <x:v>editorial_rule</x:v>
      </x:c>
      <x:c r="E4496" s="139" t="n">
        <x:v>0.78</x:v>
      </x:c>
    </x:row>
    <x:row r="4497">
      <x:c r="A4497" s="137" t="str">
        <x:v>SA-165-V1</x:v>
      </x:c>
      <x:c r="B4497" s="137" t="str">
        <x:v>frisch</x:v>
      </x:c>
      <x:c r="C4497" s="137" t="str">
        <x:v>flavor</x:v>
      </x:c>
      <x:c r="D4497" s="138" t="str">
        <x:v>ingredient_rule</x:v>
      </x:c>
      <x:c r="E4497" s="139" t="n">
        <x:v>0.8</x:v>
      </x:c>
    </x:row>
    <x:row r="4498">
      <x:c r="A4498" s="137" t="str">
        <x:v>SA-165-V1</x:v>
      </x:c>
      <x:c r="B4498" s="137" t="str">
        <x:v>säuerlich</x:v>
      </x:c>
      <x:c r="C4498" s="137" t="str">
        <x:v>flavor</x:v>
      </x:c>
      <x:c r="D4498" s="138" t="str">
        <x:v>ingredient_rule</x:v>
      </x:c>
      <x:c r="E4498" s="139" t="n">
        <x:v>0.8</x:v>
      </x:c>
    </x:row>
    <x:row r="4499">
      <x:c r="A4499" s="137" t="str">
        <x:v>SA-165-V1</x:v>
      </x:c>
      <x:c r="B4499" s="137" t="str">
        <x:v>scharf</x:v>
      </x:c>
      <x:c r="C4499" s="137" t="str">
        <x:v>spice</x:v>
      </x:c>
      <x:c r="D4499" s="138" t="str">
        <x:v>ingredient_rule</x:v>
      </x:c>
      <x:c r="E4499" s="139" t="n">
        <x:v>0.85</x:v>
      </x:c>
    </x:row>
    <x:row r="4500">
      <x:c r="A4500" s="137" t="str">
        <x:v>SA-165-V1</x:v>
      </x:c>
      <x:c r="B4500" s="137" t="str">
        <x:v>ganzjährig</x:v>
      </x:c>
      <x:c r="C4500" s="137" t="str">
        <x:v>season</x:v>
      </x:c>
      <x:c r="D4500" s="138" t="str">
        <x:v>editorial_rule</x:v>
      </x:c>
      <x:c r="E4500" s="139" t="n">
        <x:v>0.72</x:v>
      </x:c>
    </x:row>
    <x:row r="4501">
      <x:c r="A4501" s="137" t="str">
        <x:v>SA-165-V1</x:v>
      </x:c>
      <x:c r="B4501" s="137" t="str">
        <x:v>kalt</x:v>
      </x:c>
      <x:c r="C4501" s="137" t="str">
        <x:v>temperature</x:v>
      </x:c>
      <x:c r="D4501" s="138" t="str">
        <x:v>recipe_properties</x:v>
      </x:c>
      <x:c r="E4501" s="139" t="n">
        <x:v>0.9</x:v>
      </x:c>
    </x:row>
    <x:row r="4502">
      <x:c r="A4502" s="137" t="str">
        <x:v>SA-165-V1</x:v>
      </x:c>
      <x:c r="B4502" s="137" t="str">
        <x:v>Schüssel</x:v>
      </x:c>
      <x:c r="C4502" s="137" t="str">
        <x:v>equipment</x:v>
      </x:c>
      <x:c r="D4502" s="138" t="str">
        <x:v>steps_and_existing_data</x:v>
      </x:c>
      <x:c r="E4502" s="139" t="n">
        <x:v>0.88</x:v>
      </x:c>
    </x:row>
    <x:row r="4503">
      <x:c r="A4503" s="137" t="str">
        <x:v>SA-165-V1</x:v>
      </x:c>
      <x:c r="B4503" s="137" t="str">
        <x:v>Topf</x:v>
      </x:c>
      <x:c r="C4503" s="137" t="str">
        <x:v>equipment</x:v>
      </x:c>
      <x:c r="D4503" s="138" t="str">
        <x:v>steps_and_existing_data</x:v>
      </x:c>
      <x:c r="E4503" s="139" t="n">
        <x:v>0.88</x:v>
      </x:c>
    </x:row>
    <x:row r="4504">
      <x:c r="A4504" s="137" t="str">
        <x:v>SA-165-V1</x:v>
      </x:c>
      <x:c r="B4504" s="137" t="str">
        <x:v>mittel</x:v>
      </x:c>
      <x:c r="C4504" s="137" t="str">
        <x:v>difficulty</x:v>
      </x:c>
      <x:c r="D4504" s="138" t="str">
        <x:v>existing_value</x:v>
      </x:c>
      <x:c r="E4504" s="139" t="n">
        <x:v>0.95</x:v>
      </x:c>
    </x:row>
    <x:row r="4505">
      <x:c r="A4505" s="137" t="str">
        <x:v>SA-165-V1</x:v>
      </x:c>
      <x:c r="B4505" s="137" t="str">
        <x:v>sehr schnell</x:v>
      </x:c>
      <x:c r="C4505" s="137" t="str">
        <x:v>time</x:v>
      </x:c>
      <x:c r="D4505" s="138" t="str">
        <x:v>total_time</x:v>
      </x:c>
      <x:c r="E4505" s="139" t="n">
        <x:v>1</x:v>
      </x:c>
    </x:row>
    <x:row r="4506">
      <x:c r="A4506" s="137" t="str">
        <x:v>SA-165-V1</x:v>
      </x:c>
      <x:c r="B4506" s="137" t="str">
        <x:v>günstig</x:v>
      </x:c>
      <x:c r="C4506" s="137" t="str">
        <x:v>cost</x:v>
      </x:c>
      <x:c r="D4506" s="138" t="str">
        <x:v>cost_per_serving</x:v>
      </x:c>
      <x:c r="E4506" s="139" t="n">
        <x:v>1</x:v>
      </x:c>
    </x:row>
    <x:row r="4507">
      <x:c r="A4507" s="137" t="str">
        <x:v>SA-166-V1</x:v>
      </x:c>
      <x:c r="B4507" s="137" t="str">
        <x:v>vegan</x:v>
      </x:c>
      <x:c r="C4507" s="137" t="str">
        <x:v>diet</x:v>
      </x:c>
      <x:c r="D4507" s="138" t="str">
        <x:v>ingredients</x:v>
      </x:c>
      <x:c r="E4507" s="139" t="n">
        <x:v>0.96</x:v>
      </x:c>
    </x:row>
    <x:row r="4508">
      <x:c r="A4508" s="137" t="str">
        <x:v>SA-166-V1</x:v>
      </x:c>
      <x:c r="B4508" s="137" t="str">
        <x:v>nach Zutaten halal-kompatibel</x:v>
      </x:c>
      <x:c r="C4508" s="137" t="str">
        <x:v>halal</x:v>
      </x:c>
      <x:c r="D4508" s="138" t="str">
        <x:v>ingredients</x:v>
      </x:c>
      <x:c r="E4508" s="139" t="n">
        <x:v>0.94</x:v>
      </x:c>
    </x:row>
    <x:row r="4509">
      <x:c r="A4509" s="137" t="str">
        <x:v>SA-166-V1</x:v>
      </x:c>
      <x:c r="B4509" s="137" t="str">
        <x:v>glutenfrei nach Zutaten</x:v>
      </x:c>
      <x:c r="C4509" s="137" t="str">
        <x:v>compatibility</x:v>
      </x:c>
      <x:c r="D4509" s="138" t="str">
        <x:v>ingredients</x:v>
      </x:c>
      <x:c r="E4509" s="139" t="n">
        <x:v>0.9</x:v>
      </x:c>
    </x:row>
    <x:row r="4510">
      <x:c r="A4510" s="137" t="str">
        <x:v>SA-166-V1</x:v>
      </x:c>
      <x:c r="B4510" s="137" t="str">
        <x:v>laktosefrei nach Zutaten</x:v>
      </x:c>
      <x:c r="C4510" s="137" t="str">
        <x:v>compatibility</x:v>
      </x:c>
      <x:c r="D4510" s="138" t="str">
        <x:v>ingredients</x:v>
      </x:c>
      <x:c r="E4510" s="139" t="n">
        <x:v>0.9</x:v>
      </x:c>
    </x:row>
    <x:row r="4511">
      <x:c r="A4511" s="137" t="str">
        <x:v>SA-166-V1</x:v>
      </x:c>
      <x:c r="B4511" s="137" t="str">
        <x:v>nussfrei nach Zutaten</x:v>
      </x:c>
      <x:c r="C4511" s="137" t="str">
        <x:v>compatibility</x:v>
      </x:c>
      <x:c r="D4511" s="138" t="str">
        <x:v>ingredients</x:v>
      </x:c>
      <x:c r="E4511" s="139" t="n">
        <x:v>0.9</x:v>
      </x:c>
    </x:row>
    <x:row r="4512">
      <x:c r="A4512" s="137" t="str">
        <x:v>SA-166-V1</x:v>
      </x:c>
      <x:c r="B4512" s="137" t="str">
        <x:v>eifrei nach Zutaten</x:v>
      </x:c>
      <x:c r="C4512" s="137" t="str">
        <x:v>compatibility</x:v>
      </x:c>
      <x:c r="D4512" s="138" t="str">
        <x:v>ingredients</x:v>
      </x:c>
      <x:c r="E4512" s="139" t="n">
        <x:v>0.9</x:v>
      </x:c>
    </x:row>
    <x:row r="4513">
      <x:c r="A4513" s="137" t="str">
        <x:v>SA-166-V1</x:v>
      </x:c>
      <x:c r="B4513" s="137" t="str">
        <x:v>sojafrei nach Zutaten</x:v>
      </x:c>
      <x:c r="C4513" s="137" t="str">
        <x:v>compatibility</x:v>
      </x:c>
      <x:c r="D4513" s="138" t="str">
        <x:v>ingredients</x:v>
      </x:c>
      <x:c r="E4513" s="139" t="n">
        <x:v>0.9</x:v>
      </x:c>
    </x:row>
    <x:row r="4514">
      <x:c r="A4514" s="137" t="str">
        <x:v>SA-166-V1</x:v>
      </x:c>
      <x:c r="B4514" s="137" t="str">
        <x:v>leicht</x:v>
      </x:c>
      <x:c r="C4514" s="137" t="str">
        <x:v>nutrition</x:v>
      </x:c>
      <x:c r="D4514" s="138" t="str">
        <x:v>macros</x:v>
      </x:c>
      <x:c r="E4514" s="139" t="n">
        <x:v>0.9</x:v>
      </x:c>
    </x:row>
    <x:row r="4515">
      <x:c r="A4515" s="137" t="str">
        <x:v>SA-166-V1</x:v>
      </x:c>
      <x:c r="B4515" s="137" t="str">
        <x:v>Hauptmahlzeit</x:v>
      </x:c>
      <x:c r="C4515" s="137" t="str">
        <x:v>meal_role</x:v>
      </x:c>
      <x:c r="D4515" s="138" t="str">
        <x:v>editorial_rule</x:v>
      </x:c>
      <x:c r="E4515" s="139" t="n">
        <x:v>0.93</x:v>
      </x:c>
    </x:row>
    <x:row r="4516">
      <x:c r="A4516" s="137" t="str">
        <x:v>SA-166-V1</x:v>
      </x:c>
      <x:c r="B4516" s="137" t="str">
        <x:v>Salat</x:v>
      </x:c>
      <x:c r="C4516" s="137" t="str">
        <x:v>dish_type</x:v>
      </x:c>
      <x:c r="D4516" s="138" t="str">
        <x:v>editorial_rule</x:v>
      </x:c>
      <x:c r="E4516" s="139" t="n">
        <x:v>0.9</x:v>
      </x:c>
    </x:row>
    <x:row r="4517">
      <x:c r="A4517" s="137" t="str">
        <x:v>SA-166-V1</x:v>
      </x:c>
      <x:c r="B4517" s="137" t="str">
        <x:v>kalt essbar</x:v>
      </x:c>
      <x:c r="C4517" s="137" t="str">
        <x:v>use_case</x:v>
      </x:c>
      <x:c r="D4517" s="138" t="str">
        <x:v>recipe_properties</x:v>
      </x:c>
      <x:c r="E4517" s="139" t="n">
        <x:v>0.88</x:v>
      </x:c>
    </x:row>
    <x:row r="4518">
      <x:c r="A4518" s="137" t="str">
        <x:v>SA-166-V1</x:v>
      </x:c>
      <x:c r="B4518" s="137" t="str">
        <x:v>transportierbar</x:v>
      </x:c>
      <x:c r="C4518" s="137" t="str">
        <x:v>use_case</x:v>
      </x:c>
      <x:c r="D4518" s="138" t="str">
        <x:v>recipe_properties</x:v>
      </x:c>
      <x:c r="E4518" s="139" t="n">
        <x:v>0.88</x:v>
      </x:c>
    </x:row>
    <x:row r="4519">
      <x:c r="A4519" s="137" t="str">
        <x:v>SA-166-V1</x:v>
      </x:c>
      <x:c r="B4519" s="137" t="str">
        <x:v>vertraut</x:v>
      </x:c>
      <x:c r="C4519" s="137" t="str">
        <x:v>novelty</x:v>
      </x:c>
      <x:c r="D4519" s="138" t="str">
        <x:v>editorial_rule</x:v>
      </x:c>
      <x:c r="E4519" s="139" t="n">
        <x:v>0.78</x:v>
      </x:c>
    </x:row>
    <x:row r="4520">
      <x:c r="A4520" s="137" t="str">
        <x:v>SA-166-V1</x:v>
      </x:c>
      <x:c r="B4520" s="137" t="str">
        <x:v>normaler Supermarkt</x:v>
      </x:c>
      <x:c r="C4520" s="137" t="str">
        <x:v>availability</x:v>
      </x:c>
      <x:c r="D4520" s="138" t="str">
        <x:v>ingredient_rule</x:v>
      </x:c>
      <x:c r="E4520" s="139" t="n">
        <x:v>0.78</x:v>
      </x:c>
    </x:row>
    <x:row r="4521">
      <x:c r="A4521" s="137" t="str">
        <x:v>SA-166-V1</x:v>
      </x:c>
      <x:c r="B4521" s="137" t="str">
        <x:v>international/modern</x:v>
      </x:c>
      <x:c r="C4521" s="137" t="str">
        <x:v>region</x:v>
      </x:c>
      <x:c r="D4521" s="138" t="str">
        <x:v>editorial_rule</x:v>
      </x:c>
      <x:c r="E4521" s="139" t="n">
        <x:v>0.78</x:v>
      </x:c>
    </x:row>
    <x:row r="4522">
      <x:c r="A4522" s="137" t="str">
        <x:v>SA-166-V1</x:v>
      </x:c>
      <x:c r="B4522" s="137" t="str">
        <x:v>frisch</x:v>
      </x:c>
      <x:c r="C4522" s="137" t="str">
        <x:v>flavor</x:v>
      </x:c>
      <x:c r="D4522" s="138" t="str">
        <x:v>ingredient_rule</x:v>
      </x:c>
      <x:c r="E4522" s="139" t="n">
        <x:v>0.8</x:v>
      </x:c>
    </x:row>
    <x:row r="4523">
      <x:c r="A4523" s="137" t="str">
        <x:v>SA-166-V1</x:v>
      </x:c>
      <x:c r="B4523" s="137" t="str">
        <x:v>säuerlich</x:v>
      </x:c>
      <x:c r="C4523" s="137" t="str">
        <x:v>flavor</x:v>
      </x:c>
      <x:c r="D4523" s="138" t="str">
        <x:v>ingredient_rule</x:v>
      </x:c>
      <x:c r="E4523" s="139" t="n">
        <x:v>0.8</x:v>
      </x:c>
    </x:row>
    <x:row r="4524">
      <x:c r="A4524" s="137" t="str">
        <x:v>SA-166-V1</x:v>
      </x:c>
      <x:c r="B4524" s="137" t="str">
        <x:v>mild</x:v>
      </x:c>
      <x:c r="C4524" s="137" t="str">
        <x:v>spice</x:v>
      </x:c>
      <x:c r="D4524" s="138" t="str">
        <x:v>ingredient_rule</x:v>
      </x:c>
      <x:c r="E4524" s="139" t="n">
        <x:v>0.85</x:v>
      </x:c>
    </x:row>
    <x:row r="4525">
      <x:c r="A4525" s="137" t="str">
        <x:v>SA-166-V1</x:v>
      </x:c>
      <x:c r="B4525" s="137" t="str">
        <x:v>Sommer</x:v>
      </x:c>
      <x:c r="C4525" s="137" t="str">
        <x:v>season</x:v>
      </x:c>
      <x:c r="D4525" s="138" t="str">
        <x:v>editorial_rule</x:v>
      </x:c>
      <x:c r="E4525" s="139" t="n">
        <x:v>0.72</x:v>
      </x:c>
    </x:row>
    <x:row r="4526">
      <x:c r="A4526" s="137" t="str">
        <x:v>SA-166-V1</x:v>
      </x:c>
      <x:c r="B4526" s="137" t="str">
        <x:v>kalt</x:v>
      </x:c>
      <x:c r="C4526" s="137" t="str">
        <x:v>temperature</x:v>
      </x:c>
      <x:c r="D4526" s="138" t="str">
        <x:v>recipe_properties</x:v>
      </x:c>
      <x:c r="E4526" s="139" t="n">
        <x:v>0.9</x:v>
      </x:c>
    </x:row>
    <x:row r="4527">
      <x:c r="A4527" s="137" t="str">
        <x:v>SA-166-V1</x:v>
      </x:c>
      <x:c r="B4527" s="137" t="str">
        <x:v>Schüssel</x:v>
      </x:c>
      <x:c r="C4527" s="137" t="str">
        <x:v>equipment</x:v>
      </x:c>
      <x:c r="D4527" s="138" t="str">
        <x:v>steps_and_existing_data</x:v>
      </x:c>
      <x:c r="E4527" s="139" t="n">
        <x:v>0.88</x:v>
      </x:c>
    </x:row>
    <x:row r="4528">
      <x:c r="A4528" s="137" t="str">
        <x:v>SA-166-V1</x:v>
      </x:c>
      <x:c r="B4528" s="137" t="str">
        <x:v>Topf</x:v>
      </x:c>
      <x:c r="C4528" s="137" t="str">
        <x:v>equipment</x:v>
      </x:c>
      <x:c r="D4528" s="138" t="str">
        <x:v>steps_and_existing_data</x:v>
      </x:c>
      <x:c r="E4528" s="139" t="n">
        <x:v>0.88</x:v>
      </x:c>
    </x:row>
    <x:row r="4529">
      <x:c r="A4529" s="137" t="str">
        <x:v>SA-166-V1</x:v>
      </x:c>
      <x:c r="B4529" s="137" t="str">
        <x:v>Pfanne</x:v>
      </x:c>
      <x:c r="C4529" s="137" t="str">
        <x:v>equipment</x:v>
      </x:c>
      <x:c r="D4529" s="138" t="str">
        <x:v>steps_and_existing_data</x:v>
      </x:c>
      <x:c r="E4529" s="139" t="n">
        <x:v>0.88</x:v>
      </x:c>
    </x:row>
    <x:row r="4530">
      <x:c r="A4530" s="137" t="str">
        <x:v>SA-166-V1</x:v>
      </x:c>
      <x:c r="B4530" s="137" t="str">
        <x:v>mittel</x:v>
      </x:c>
      <x:c r="C4530" s="137" t="str">
        <x:v>difficulty</x:v>
      </x:c>
      <x:c r="D4530" s="138" t="str">
        <x:v>existing_value</x:v>
      </x:c>
      <x:c r="E4530" s="139" t="n">
        <x:v>0.95</x:v>
      </x:c>
    </x:row>
    <x:row r="4531">
      <x:c r="A4531" s="137" t="str">
        <x:v>SA-166-V1</x:v>
      </x:c>
      <x:c r="B4531" s="137" t="str">
        <x:v>schnell</x:v>
      </x:c>
      <x:c r="C4531" s="137" t="str">
        <x:v>time</x:v>
      </x:c>
      <x:c r="D4531" s="138" t="str">
        <x:v>total_time</x:v>
      </x:c>
      <x:c r="E4531" s="139" t="n">
        <x:v>1</x:v>
      </x:c>
    </x:row>
    <x:row r="4532">
      <x:c r="A4532" s="137" t="str">
        <x:v>SA-166-V1</x:v>
      </x:c>
      <x:c r="B4532" s="137" t="str">
        <x:v>günstig</x:v>
      </x:c>
      <x:c r="C4532" s="137" t="str">
        <x:v>cost</x:v>
      </x:c>
      <x:c r="D4532" s="138" t="str">
        <x:v>cost_per_serving</x:v>
      </x:c>
      <x:c r="E4532" s="139" t="n">
        <x:v>1</x:v>
      </x:c>
    </x:row>
    <x:row r="4533">
      <x:c r="A4533" s="137" t="str">
        <x:v>SA-167-V1</x:v>
      </x:c>
      <x:c r="B4533" s="137" t="str">
        <x:v>pescetarisch</x:v>
      </x:c>
      <x:c r="C4533" s="137" t="str">
        <x:v>diet</x:v>
      </x:c>
      <x:c r="D4533" s="138" t="str">
        <x:v>ingredients</x:v>
      </x:c>
      <x:c r="E4533" s="139" t="n">
        <x:v>0.96</x:v>
      </x:c>
    </x:row>
    <x:row r="4534">
      <x:c r="A4534" s="137" t="str">
        <x:v>SA-167-V1</x:v>
      </x:c>
      <x:c r="B4534" s="137" t="str">
        <x:v>nach Zutaten halal-kompatibel</x:v>
      </x:c>
      <x:c r="C4534" s="137" t="str">
        <x:v>halal</x:v>
      </x:c>
      <x:c r="D4534" s="138" t="str">
        <x:v>ingredients</x:v>
      </x:c>
      <x:c r="E4534" s="139" t="n">
        <x:v>0.94</x:v>
      </x:c>
    </x:row>
    <x:row r="4535">
      <x:c r="A4535" s="137" t="str">
        <x:v>SA-167-V1</x:v>
      </x:c>
      <x:c r="B4535" s="137" t="str">
        <x:v>mit Austausch glutenfrei</x:v>
      </x:c>
      <x:c r="C4535" s="137" t="str">
        <x:v>compatibility</x:v>
      </x:c>
      <x:c r="D4535" s="138" t="str">
        <x:v>ingredients</x:v>
      </x:c>
      <x:c r="E4535" s="139" t="n">
        <x:v>0.9</x:v>
      </x:c>
    </x:row>
    <x:row r="4536">
      <x:c r="A4536" s="137" t="str">
        <x:v>SA-167-V1</x:v>
      </x:c>
      <x:c r="B4536" s="137" t="str">
        <x:v>mit laktosefreien Produkten</x:v>
      </x:c>
      <x:c r="C4536" s="137" t="str">
        <x:v>compatibility</x:v>
      </x:c>
      <x:c r="D4536" s="138" t="str">
        <x:v>ingredients</x:v>
      </x:c>
      <x:c r="E4536" s="139" t="n">
        <x:v>0.9</x:v>
      </x:c>
    </x:row>
    <x:row r="4537">
      <x:c r="A4537" s="137" t="str">
        <x:v>SA-167-V1</x:v>
      </x:c>
      <x:c r="B4537" s="137" t="str">
        <x:v>nussfrei nach Zutaten</x:v>
      </x:c>
      <x:c r="C4537" s="137" t="str">
        <x:v>compatibility</x:v>
      </x:c>
      <x:c r="D4537" s="138" t="str">
        <x:v>ingredients</x:v>
      </x:c>
      <x:c r="E4537" s="139" t="n">
        <x:v>0.9</x:v>
      </x:c>
    </x:row>
    <x:row r="4538">
      <x:c r="A4538" s="137" t="str">
        <x:v>SA-167-V1</x:v>
      </x:c>
      <x:c r="B4538" s="137" t="str">
        <x:v>eifrei nach Zutaten</x:v>
      </x:c>
      <x:c r="C4538" s="137" t="str">
        <x:v>compatibility</x:v>
      </x:c>
      <x:c r="D4538" s="138" t="str">
        <x:v>ingredients</x:v>
      </x:c>
      <x:c r="E4538" s="139" t="n">
        <x:v>0.9</x:v>
      </x:c>
    </x:row>
    <x:row r="4539">
      <x:c r="A4539" s="137" t="str">
        <x:v>SA-167-V1</x:v>
      </x:c>
      <x:c r="B4539" s="137" t="str">
        <x:v>sojafrei nach Zutaten</x:v>
      </x:c>
      <x:c r="C4539" s="137" t="str">
        <x:v>compatibility</x:v>
      </x:c>
      <x:c r="D4539" s="138" t="str">
        <x:v>ingredients</x:v>
      </x:c>
      <x:c r="E4539" s="139" t="n">
        <x:v>0.9</x:v>
      </x:c>
    </x:row>
    <x:row r="4540">
      <x:c r="A4540" s="137" t="str">
        <x:v>SA-167-V1</x:v>
      </x:c>
      <x:c r="B4540" s="137" t="str">
        <x:v>leicht</x:v>
      </x:c>
      <x:c r="C4540" s="137" t="str">
        <x:v>nutrition</x:v>
      </x:c>
      <x:c r="D4540" s="138" t="str">
        <x:v>macros</x:v>
      </x:c>
      <x:c r="E4540" s="139" t="n">
        <x:v>0.9</x:v>
      </x:c>
    </x:row>
    <x:row r="4541">
      <x:c r="A4541" s="137" t="str">
        <x:v>SA-167-V1</x:v>
      </x:c>
      <x:c r="B4541" s="137" t="str">
        <x:v>leichte Mahlzeit</x:v>
      </x:c>
      <x:c r="C4541" s="137" t="str">
        <x:v>meal_role</x:v>
      </x:c>
      <x:c r="D4541" s="138" t="str">
        <x:v>editorial_rule</x:v>
      </x:c>
      <x:c r="E4541" s="139" t="n">
        <x:v>0.93</x:v>
      </x:c>
    </x:row>
    <x:row r="4542">
      <x:c r="A4542" s="137" t="str">
        <x:v>SA-167-V1</x:v>
      </x:c>
      <x:c r="B4542" s="137" t="str">
        <x:v>Salat</x:v>
      </x:c>
      <x:c r="C4542" s="137" t="str">
        <x:v>dish_type</x:v>
      </x:c>
      <x:c r="D4542" s="138" t="str">
        <x:v>editorial_rule</x:v>
      </x:c>
      <x:c r="E4542" s="139" t="n">
        <x:v>0.9</x:v>
      </x:c>
    </x:row>
    <x:row r="4543">
      <x:c r="A4543" s="137" t="str">
        <x:v>SA-167-V1</x:v>
      </x:c>
      <x:c r="B4543" s="137" t="str">
        <x:v>schnell</x:v>
      </x:c>
      <x:c r="C4543" s="137" t="str">
        <x:v>use_case</x:v>
      </x:c>
      <x:c r="D4543" s="138" t="str">
        <x:v>recipe_properties</x:v>
      </x:c>
      <x:c r="E4543" s="139" t="n">
        <x:v>0.88</x:v>
      </x:c>
    </x:row>
    <x:row r="4544">
      <x:c r="A4544" s="137" t="str">
        <x:v>SA-167-V1</x:v>
      </x:c>
      <x:c r="B4544" s="137" t="str">
        <x:v>kalt essbar</x:v>
      </x:c>
      <x:c r="C4544" s="137" t="str">
        <x:v>use_case</x:v>
      </x:c>
      <x:c r="D4544" s="138" t="str">
        <x:v>recipe_properties</x:v>
      </x:c>
      <x:c r="E4544" s="139" t="n">
        <x:v>0.88</x:v>
      </x:c>
    </x:row>
    <x:row r="4545">
      <x:c r="A4545" s="137" t="str">
        <x:v>SA-167-V1</x:v>
      </x:c>
      <x:c r="B4545" s="137" t="str">
        <x:v>transportierbar</x:v>
      </x:c>
      <x:c r="C4545" s="137" t="str">
        <x:v>use_case</x:v>
      </x:c>
      <x:c r="D4545" s="138" t="str">
        <x:v>recipe_properties</x:v>
      </x:c>
      <x:c r="E4545" s="139" t="n">
        <x:v>0.88</x:v>
      </x:c>
    </x:row>
    <x:row r="4546">
      <x:c r="A4546" s="137" t="str">
        <x:v>SA-167-V1</x:v>
      </x:c>
      <x:c r="B4546" s="137" t="str">
        <x:v>vertraut</x:v>
      </x:c>
      <x:c r="C4546" s="137" t="str">
        <x:v>novelty</x:v>
      </x:c>
      <x:c r="D4546" s="138" t="str">
        <x:v>editorial_rule</x:v>
      </x:c>
      <x:c r="E4546" s="139" t="n">
        <x:v>0.78</x:v>
      </x:c>
    </x:row>
    <x:row r="4547">
      <x:c r="A4547" s="137" t="str">
        <x:v>SA-167-V1</x:v>
      </x:c>
      <x:c r="B4547" s="137" t="str">
        <x:v>normaler Supermarkt</x:v>
      </x:c>
      <x:c r="C4547" s="137" t="str">
        <x:v>availability</x:v>
      </x:c>
      <x:c r="D4547" s="138" t="str">
        <x:v>ingredient_rule</x:v>
      </x:c>
      <x:c r="E4547" s="139" t="n">
        <x:v>0.78</x:v>
      </x:c>
    </x:row>
    <x:row r="4548">
      <x:c r="A4548" s="137" t="str">
        <x:v>SA-167-V1</x:v>
      </x:c>
      <x:c r="B4548" s="137" t="str">
        <x:v>international/modern</x:v>
      </x:c>
      <x:c r="C4548" s="137" t="str">
        <x:v>region</x:v>
      </x:c>
      <x:c r="D4548" s="138" t="str">
        <x:v>editorial_rule</x:v>
      </x:c>
      <x:c r="E4548" s="139" t="n">
        <x:v>0.78</x:v>
      </x:c>
    </x:row>
    <x:row r="4549">
      <x:c r="A4549" s="137" t="str">
        <x:v>SA-167-V1</x:v>
      </x:c>
      <x:c r="B4549" s="137" t="str">
        <x:v>frisch</x:v>
      </x:c>
      <x:c r="C4549" s="137" t="str">
        <x:v>flavor</x:v>
      </x:c>
      <x:c r="D4549" s="138" t="str">
        <x:v>ingredient_rule</x:v>
      </x:c>
      <x:c r="E4549" s="139" t="n">
        <x:v>0.8</x:v>
      </x:c>
    </x:row>
    <x:row r="4550">
      <x:c r="A4550" s="137" t="str">
        <x:v>SA-167-V1</x:v>
      </x:c>
      <x:c r="B4550" s="137" t="str">
        <x:v>säuerlich</x:v>
      </x:c>
      <x:c r="C4550" s="137" t="str">
        <x:v>flavor</x:v>
      </x:c>
      <x:c r="D4550" s="138" t="str">
        <x:v>ingredient_rule</x:v>
      </x:c>
      <x:c r="E4550" s="139" t="n">
        <x:v>0.8</x:v>
      </x:c>
    </x:row>
    <x:row r="4551">
      <x:c r="A4551" s="137" t="str">
        <x:v>SA-167-V1</x:v>
      </x:c>
      <x:c r="B4551" s="137" t="str">
        <x:v>rauchig</x:v>
      </x:c>
      <x:c r="C4551" s="137" t="str">
        <x:v>flavor</x:v>
      </x:c>
      <x:c r="D4551" s="138" t="str">
        <x:v>ingredient_rule</x:v>
      </x:c>
      <x:c r="E4551" s="139" t="n">
        <x:v>0.8</x:v>
      </x:c>
    </x:row>
    <x:row r="4552">
      <x:c r="A4552" s="137" t="str">
        <x:v>SA-167-V1</x:v>
      </x:c>
      <x:c r="B4552" s="137" t="str">
        <x:v>mild</x:v>
      </x:c>
      <x:c r="C4552" s="137" t="str">
        <x:v>spice</x:v>
      </x:c>
      <x:c r="D4552" s="138" t="str">
        <x:v>ingredient_rule</x:v>
      </x:c>
      <x:c r="E4552" s="139" t="n">
        <x:v>0.85</x:v>
      </x:c>
    </x:row>
    <x:row r="4553">
      <x:c r="A4553" s="137" t="str">
        <x:v>SA-167-V1</x:v>
      </x:c>
      <x:c r="B4553" s="137" t="str">
        <x:v>Frühling</x:v>
      </x:c>
      <x:c r="C4553" s="137" t="str">
        <x:v>season</x:v>
      </x:c>
      <x:c r="D4553" s="138" t="str">
        <x:v>editorial_rule</x:v>
      </x:c>
      <x:c r="E4553" s="139" t="n">
        <x:v>0.72</x:v>
      </x:c>
    </x:row>
    <x:row r="4554">
      <x:c r="A4554" s="137" t="str">
        <x:v>SA-167-V1</x:v>
      </x:c>
      <x:c r="B4554" s="137" t="str">
        <x:v>kalt</x:v>
      </x:c>
      <x:c r="C4554" s="137" t="str">
        <x:v>temperature</x:v>
      </x:c>
      <x:c r="D4554" s="138" t="str">
        <x:v>recipe_properties</x:v>
      </x:c>
      <x:c r="E4554" s="139" t="n">
        <x:v>0.9</x:v>
      </x:c>
    </x:row>
    <x:row r="4555">
      <x:c r="A4555" s="137" t="str">
        <x:v>SA-167-V1</x:v>
      </x:c>
      <x:c r="B4555" s="137" t="str">
        <x:v>Schüssel</x:v>
      </x:c>
      <x:c r="C4555" s="137" t="str">
        <x:v>equipment</x:v>
      </x:c>
      <x:c r="D4555" s="138" t="str">
        <x:v>steps_and_existing_data</x:v>
      </x:c>
      <x:c r="E4555" s="139" t="n">
        <x:v>0.88</x:v>
      </x:c>
    </x:row>
    <x:row r="4556">
      <x:c r="A4556" s="137" t="str">
        <x:v>SA-167-V1</x:v>
      </x:c>
      <x:c r="B4556" s="137" t="str">
        <x:v>Topf</x:v>
      </x:c>
      <x:c r="C4556" s="137" t="str">
        <x:v>equipment</x:v>
      </x:c>
      <x:c r="D4556" s="138" t="str">
        <x:v>steps_and_existing_data</x:v>
      </x:c>
      <x:c r="E4556" s="139" t="n">
        <x:v>0.88</x:v>
      </x:c>
    </x:row>
    <x:row r="4557">
      <x:c r="A4557" s="137" t="str">
        <x:v>SA-167-V1</x:v>
      </x:c>
      <x:c r="B4557" s="137" t="str">
        <x:v>Pfanne</x:v>
      </x:c>
      <x:c r="C4557" s="137" t="str">
        <x:v>equipment</x:v>
      </x:c>
      <x:c r="D4557" s="138" t="str">
        <x:v>steps_and_existing_data</x:v>
      </x:c>
      <x:c r="E4557" s="139" t="n">
        <x:v>0.88</x:v>
      </x:c>
    </x:row>
    <x:row r="4558">
      <x:c r="A4558" s="137" t="str">
        <x:v>SA-167-V1</x:v>
      </x:c>
      <x:c r="B4558" s="137" t="str">
        <x:v>einfach</x:v>
      </x:c>
      <x:c r="C4558" s="137" t="str">
        <x:v>difficulty</x:v>
      </x:c>
      <x:c r="D4558" s="138" t="str">
        <x:v>existing_value</x:v>
      </x:c>
      <x:c r="E4558" s="139" t="n">
        <x:v>0.95</x:v>
      </x:c>
    </x:row>
    <x:row r="4559">
      <x:c r="A4559" s="137" t="str">
        <x:v>SA-167-V1</x:v>
      </x:c>
      <x:c r="B4559" s="137" t="str">
        <x:v>sehr schnell</x:v>
      </x:c>
      <x:c r="C4559" s="137" t="str">
        <x:v>time</x:v>
      </x:c>
      <x:c r="D4559" s="138" t="str">
        <x:v>total_time</x:v>
      </x:c>
      <x:c r="E4559" s="139" t="n">
        <x:v>1</x:v>
      </x:c>
    </x:row>
    <x:row r="4560">
      <x:c r="A4560" s="137" t="str">
        <x:v>SA-167-V1</x:v>
      </x:c>
      <x:c r="B4560" s="137" t="str">
        <x:v>günstig</x:v>
      </x:c>
      <x:c r="C4560" s="137" t="str">
        <x:v>cost</x:v>
      </x:c>
      <x:c r="D4560" s="138" t="str">
        <x:v>cost_per_serving</x:v>
      </x:c>
      <x:c r="E4560" s="139" t="n">
        <x:v>1</x:v>
      </x:c>
    </x:row>
    <x:row r="4561">
      <x:c r="A4561" s="137" t="str">
        <x:v>LU-168-V1</x:v>
      </x:c>
      <x:c r="B4561" s="137" t="str">
        <x:v>vegan</x:v>
      </x:c>
      <x:c r="C4561" s="137" t="str">
        <x:v>diet</x:v>
      </x:c>
      <x:c r="D4561" s="138" t="str">
        <x:v>ingredients</x:v>
      </x:c>
      <x:c r="E4561" s="139" t="n">
        <x:v>0.96</x:v>
      </x:c>
    </x:row>
    <x:row r="4562">
      <x:c r="A4562" s="137" t="str">
        <x:v>LU-168-V1</x:v>
      </x:c>
      <x:c r="B4562" s="137" t="str">
        <x:v>nach Zutaten halal-kompatibel</x:v>
      </x:c>
      <x:c r="C4562" s="137" t="str">
        <x:v>halal</x:v>
      </x:c>
      <x:c r="D4562" s="138" t="str">
        <x:v>ingredients</x:v>
      </x:c>
      <x:c r="E4562" s="139" t="n">
        <x:v>0.94</x:v>
      </x:c>
    </x:row>
    <x:row r="4563">
      <x:c r="A4563" s="137" t="str">
        <x:v>LU-168-V1</x:v>
      </x:c>
      <x:c r="B4563" s="137" t="str">
        <x:v>glutenfrei nach Zutaten</x:v>
      </x:c>
      <x:c r="C4563" s="137" t="str">
        <x:v>compatibility</x:v>
      </x:c>
      <x:c r="D4563" s="138" t="str">
        <x:v>ingredients</x:v>
      </x:c>
      <x:c r="E4563" s="139" t="n">
        <x:v>0.9</x:v>
      </x:c>
    </x:row>
    <x:row r="4564">
      <x:c r="A4564" s="137" t="str">
        <x:v>LU-168-V1</x:v>
      </x:c>
      <x:c r="B4564" s="137" t="str">
        <x:v>laktosefrei nach Zutaten</x:v>
      </x:c>
      <x:c r="C4564" s="137" t="str">
        <x:v>compatibility</x:v>
      </x:c>
      <x:c r="D4564" s="138" t="str">
        <x:v>ingredients</x:v>
      </x:c>
      <x:c r="E4564" s="139" t="n">
        <x:v>0.9</x:v>
      </x:c>
    </x:row>
    <x:row r="4565">
      <x:c r="A4565" s="137" t="str">
        <x:v>LU-168-V1</x:v>
      </x:c>
      <x:c r="B4565" s="137" t="str">
        <x:v>nussfrei nach Zutaten</x:v>
      </x:c>
      <x:c r="C4565" s="137" t="str">
        <x:v>compatibility</x:v>
      </x:c>
      <x:c r="D4565" s="138" t="str">
        <x:v>ingredients</x:v>
      </x:c>
      <x:c r="E4565" s="139" t="n">
        <x:v>0.9</x:v>
      </x:c>
    </x:row>
    <x:row r="4566">
      <x:c r="A4566" s="137" t="str">
        <x:v>LU-168-V1</x:v>
      </x:c>
      <x:c r="B4566" s="137" t="str">
        <x:v>eifrei nach Zutaten</x:v>
      </x:c>
      <x:c r="C4566" s="137" t="str">
        <x:v>compatibility</x:v>
      </x:c>
      <x:c r="D4566" s="138" t="str">
        <x:v>ingredients</x:v>
      </x:c>
      <x:c r="E4566" s="139" t="n">
        <x:v>0.9</x:v>
      </x:c>
    </x:row>
    <x:row r="4567">
      <x:c r="A4567" s="137" t="str">
        <x:v>LU-168-V1</x:v>
      </x:c>
      <x:c r="B4567" s="137" t="str">
        <x:v>sojafrei nach Zutaten</x:v>
      </x:c>
      <x:c r="C4567" s="137" t="str">
        <x:v>compatibility</x:v>
      </x:c>
      <x:c r="D4567" s="138" t="str">
        <x:v>ingredients</x:v>
      </x:c>
      <x:c r="E4567" s="139" t="n">
        <x:v>0.9</x:v>
      </x:c>
    </x:row>
    <x:row r="4568">
      <x:c r="A4568" s="137" t="str">
        <x:v>LU-168-V1</x:v>
      </x:c>
      <x:c r="B4568" s="137" t="str">
        <x:v>ballaststoffreich</x:v>
      </x:c>
      <x:c r="C4568" s="137" t="str">
        <x:v>nutrition</x:v>
      </x:c>
      <x:c r="D4568" s="138" t="str">
        <x:v>macros</x:v>
      </x:c>
      <x:c r="E4568" s="139" t="n">
        <x:v>0.9</x:v>
      </x:c>
    </x:row>
    <x:row r="4569">
      <x:c r="A4569" s="137" t="str">
        <x:v>LU-168-V1</x:v>
      </x:c>
      <x:c r="B4569" s="137" t="str">
        <x:v>leicht</x:v>
      </x:c>
      <x:c r="C4569" s="137" t="str">
        <x:v>nutrition</x:v>
      </x:c>
      <x:c r="D4569" s="138" t="str">
        <x:v>macros</x:v>
      </x:c>
      <x:c r="E4569" s="139" t="n">
        <x:v>0.9</x:v>
      </x:c>
    </x:row>
    <x:row r="4570">
      <x:c r="A4570" s="137" t="str">
        <x:v>LU-168-V1</x:v>
      </x:c>
      <x:c r="B4570" s="137" t="str">
        <x:v>Hauptmahlzeit</x:v>
      </x:c>
      <x:c r="C4570" s="137" t="str">
        <x:v>meal_role</x:v>
      </x:c>
      <x:c r="D4570" s="138" t="str">
        <x:v>editorial_rule</x:v>
      </x:c>
      <x:c r="E4570" s="139" t="n">
        <x:v>0.93</x:v>
      </x:c>
    </x:row>
    <x:row r="4571">
      <x:c r="A4571" s="137" t="str">
        <x:v>LU-168-V1</x:v>
      </x:c>
      <x:c r="B4571" s="137" t="str">
        <x:v>Curry/Dal</x:v>
      </x:c>
      <x:c r="C4571" s="137" t="str">
        <x:v>dish_type</x:v>
      </x:c>
      <x:c r="D4571" s="138" t="str">
        <x:v>editorial_rule</x:v>
      </x:c>
      <x:c r="E4571" s="139" t="n">
        <x:v>0.9</x:v>
      </x:c>
    </x:row>
    <x:row r="4572">
      <x:c r="A4572" s="137" t="str">
        <x:v>LU-168-V1</x:v>
      </x:c>
      <x:c r="B4572" s="137" t="str">
        <x:v>Meal Prep</x:v>
      </x:c>
      <x:c r="C4572" s="137" t="str">
        <x:v>use_case</x:v>
      </x:c>
      <x:c r="D4572" s="138" t="str">
        <x:v>recipe_properties</x:v>
      </x:c>
      <x:c r="E4572" s="139" t="n">
        <x:v>0.88</x:v>
      </x:c>
    </x:row>
    <x:row r="4573">
      <x:c r="A4573" s="137" t="str">
        <x:v>LU-168-V1</x:v>
      </x:c>
      <x:c r="B4573" s="137" t="str">
        <x:v>tiefkühlgeeignet</x:v>
      </x:c>
      <x:c r="C4573" s="137" t="str">
        <x:v>use_case</x:v>
      </x:c>
      <x:c r="D4573" s="138" t="str">
        <x:v>recipe_properties</x:v>
      </x:c>
      <x:c r="E4573" s="139" t="n">
        <x:v>0.88</x:v>
      </x:c>
    </x:row>
    <x:row r="4574">
      <x:c r="A4574" s="137" t="str">
        <x:v>LU-168-V1</x:v>
      </x:c>
      <x:c r="B4574" s="137" t="str">
        <x:v>transportierbar</x:v>
      </x:c>
      <x:c r="C4574" s="137" t="str">
        <x:v>use_case</x:v>
      </x:c>
      <x:c r="D4574" s="138" t="str">
        <x:v>recipe_properties</x:v>
      </x:c>
      <x:c r="E4574" s="139" t="n">
        <x:v>0.88</x:v>
      </x:c>
    </x:row>
    <x:row r="4575">
      <x:c r="A4575" s="137" t="str">
        <x:v>LU-168-V1</x:v>
      </x:c>
      <x:c r="B4575" s="137" t="str">
        <x:v>vertraut</x:v>
      </x:c>
      <x:c r="C4575" s="137" t="str">
        <x:v>novelty</x:v>
      </x:c>
      <x:c r="D4575" s="138" t="str">
        <x:v>editorial_rule</x:v>
      </x:c>
      <x:c r="E4575" s="139" t="n">
        <x:v>0.78</x:v>
      </x:c>
    </x:row>
    <x:row r="4576">
      <x:c r="A4576" s="137" t="str">
        <x:v>LU-168-V1</x:v>
      </x:c>
      <x:c r="B4576" s="137" t="str">
        <x:v>normaler Supermarkt</x:v>
      </x:c>
      <x:c r="C4576" s="137" t="str">
        <x:v>availability</x:v>
      </x:c>
      <x:c r="D4576" s="138" t="str">
        <x:v>ingredient_rule</x:v>
      </x:c>
      <x:c r="E4576" s="139" t="n">
        <x:v>0.78</x:v>
      </x:c>
    </x:row>
    <x:row r="4577">
      <x:c r="A4577" s="137" t="str">
        <x:v>LU-168-V1</x:v>
      </x:c>
      <x:c r="B4577" s="137" t="str">
        <x:v>südasiatisch inspiriert</x:v>
      </x:c>
      <x:c r="C4577" s="137" t="str">
        <x:v>region</x:v>
      </x:c>
      <x:c r="D4577" s="138" t="str">
        <x:v>editorial_rule</x:v>
      </x:c>
      <x:c r="E4577" s="139" t="n">
        <x:v>0.78</x:v>
      </x:c>
    </x:row>
    <x:row r="4578">
      <x:c r="A4578" s="137" t="str">
        <x:v>LU-168-V1</x:v>
      </x:c>
      <x:c r="B4578" s="137" t="str">
        <x:v>frisch</x:v>
      </x:c>
      <x:c r="C4578" s="137" t="str">
        <x:v>flavor</x:v>
      </x:c>
      <x:c r="D4578" s="138" t="str">
        <x:v>ingredient_rule</x:v>
      </x:c>
      <x:c r="E4578" s="139" t="n">
        <x:v>0.8</x:v>
      </x:c>
    </x:row>
    <x:row r="4579">
      <x:c r="A4579" s="137" t="str">
        <x:v>LU-168-V1</x:v>
      </x:c>
      <x:c r="B4579" s="137" t="str">
        <x:v>herzhaft</x:v>
      </x:c>
      <x:c r="C4579" s="137" t="str">
        <x:v>flavor</x:v>
      </x:c>
      <x:c r="D4579" s="138" t="str">
        <x:v>ingredient_rule</x:v>
      </x:c>
      <x:c r="E4579" s="139" t="n">
        <x:v>0.8</x:v>
      </x:c>
    </x:row>
    <x:row r="4580">
      <x:c r="A4580" s="137" t="str">
        <x:v>LU-168-V1</x:v>
      </x:c>
      <x:c r="B4580" s="137" t="str">
        <x:v>würzig</x:v>
      </x:c>
      <x:c r="C4580" s="137" t="str">
        <x:v>flavor</x:v>
      </x:c>
      <x:c r="D4580" s="138" t="str">
        <x:v>ingredient_rule</x:v>
      </x:c>
      <x:c r="E4580" s="139" t="n">
        <x:v>0.8</x:v>
      </x:c>
    </x:row>
    <x:row r="4581">
      <x:c r="A4581" s="137" t="str">
        <x:v>LU-168-V1</x:v>
      </x:c>
      <x:c r="B4581" s="137" t="str">
        <x:v>würzig, nicht zwingend scharf</x:v>
      </x:c>
      <x:c r="C4581" s="137" t="str">
        <x:v>spice</x:v>
      </x:c>
      <x:c r="D4581" s="138" t="str">
        <x:v>ingredient_rule</x:v>
      </x:c>
      <x:c r="E4581" s="139" t="n">
        <x:v>0.85</x:v>
      </x:c>
    </x:row>
    <x:row r="4582">
      <x:c r="A4582" s="137" t="str">
        <x:v>LU-168-V1</x:v>
      </x:c>
      <x:c r="B4582" s="137" t="str">
        <x:v>ganzjährig</x:v>
      </x:c>
      <x:c r="C4582" s="137" t="str">
        <x:v>season</x:v>
      </x:c>
      <x:c r="D4582" s="138" t="str">
        <x:v>editorial_rule</x:v>
      </x:c>
      <x:c r="E4582" s="139" t="n">
        <x:v>0.72</x:v>
      </x:c>
    </x:row>
    <x:row r="4583">
      <x:c r="A4583" s="137" t="str">
        <x:v>LU-168-V1</x:v>
      </x:c>
      <x:c r="B4583" s="137" t="str">
        <x:v>warm</x:v>
      </x:c>
      <x:c r="C4583" s="137" t="str">
        <x:v>temperature</x:v>
      </x:c>
      <x:c r="D4583" s="138" t="str">
        <x:v>recipe_properties</x:v>
      </x:c>
      <x:c r="E4583" s="139" t="n">
        <x:v>0.9</x:v>
      </x:c>
    </x:row>
    <x:row r="4584">
      <x:c r="A4584" s="137" t="str">
        <x:v>LU-168-V1</x:v>
      </x:c>
      <x:c r="B4584" s="137" t="str">
        <x:v>Topf</x:v>
      </x:c>
      <x:c r="C4584" s="137" t="str">
        <x:v>equipment</x:v>
      </x:c>
      <x:c r="D4584" s="138" t="str">
        <x:v>steps_and_existing_data</x:v>
      </x:c>
      <x:c r="E4584" s="139" t="n">
        <x:v>0.88</x:v>
      </x:c>
    </x:row>
    <x:row r="4585">
      <x:c r="A4585" s="137" t="str">
        <x:v>LU-168-V1</x:v>
      </x:c>
      <x:c r="B4585" s="137" t="str">
        <x:v>Pfanne</x:v>
      </x:c>
      <x:c r="C4585" s="137" t="str">
        <x:v>equipment</x:v>
      </x:c>
      <x:c r="D4585" s="138" t="str">
        <x:v>steps_and_existing_data</x:v>
      </x:c>
      <x:c r="E4585" s="139" t="n">
        <x:v>0.88</x:v>
      </x:c>
    </x:row>
    <x:row r="4586">
      <x:c r="A4586" s="137" t="str">
        <x:v>LU-168-V1</x:v>
      </x:c>
      <x:c r="B4586" s="137" t="str">
        <x:v>mittel</x:v>
      </x:c>
      <x:c r="C4586" s="137" t="str">
        <x:v>difficulty</x:v>
      </x:c>
      <x:c r="D4586" s="138" t="str">
        <x:v>existing_value</x:v>
      </x:c>
      <x:c r="E4586" s="139" t="n">
        <x:v>0.95</x:v>
      </x:c>
    </x:row>
    <x:row r="4587">
      <x:c r="A4587" s="137" t="str">
        <x:v>LU-168-V1</x:v>
      </x:c>
      <x:c r="B4587" s="137" t="str">
        <x:v>schnell</x:v>
      </x:c>
      <x:c r="C4587" s="137" t="str">
        <x:v>time</x:v>
      </x:c>
      <x:c r="D4587" s="138" t="str">
        <x:v>total_time</x:v>
      </x:c>
      <x:c r="E4587" s="139" t="n">
        <x:v>1</x:v>
      </x:c>
    </x:row>
    <x:row r="4588">
      <x:c r="A4588" s="137" t="str">
        <x:v>LU-168-V1</x:v>
      </x:c>
      <x:c r="B4588" s="137" t="str">
        <x:v>günstig</x:v>
      </x:c>
      <x:c r="C4588" s="137" t="str">
        <x:v>cost</x:v>
      </x:c>
      <x:c r="D4588" s="138" t="str">
        <x:v>cost_per_serving</x:v>
      </x:c>
      <x:c r="E4588" s="139" t="n">
        <x:v>1</x:v>
      </x:c>
    </x:row>
    <x:row r="4589">
      <x:c r="A4589" s="137" t="str">
        <x:v>LU-169-V1</x:v>
      </x:c>
      <x:c r="B4589" s="137" t="str">
        <x:v>omnivor</x:v>
      </x:c>
      <x:c r="C4589" s="137" t="str">
        <x:v>diet</x:v>
      </x:c>
      <x:c r="D4589" s="138" t="str">
        <x:v>ingredients</x:v>
      </x:c>
      <x:c r="E4589" s="139" t="n">
        <x:v>0.96</x:v>
      </x:c>
    </x:row>
    <x:row r="4590">
      <x:c r="A4590" s="137" t="str">
        <x:v>LU-169-V1</x:v>
      </x:c>
      <x:c r="B4590" s="137" t="str">
        <x:v>halal bei zertifiziertem Fleisch</x:v>
      </x:c>
      <x:c r="C4590" s="137" t="str">
        <x:v>halal</x:v>
      </x:c>
      <x:c r="D4590" s="138" t="str">
        <x:v>ingredients</x:v>
      </x:c>
      <x:c r="E4590" s="139" t="n">
        <x:v>0.94</x:v>
      </x:c>
    </x:row>
    <x:row r="4591">
      <x:c r="A4591" s="137" t="str">
        <x:v>LU-169-V1</x:v>
      </x:c>
      <x:c r="B4591" s="137" t="str">
        <x:v>mit Austausch glutenfrei</x:v>
      </x:c>
      <x:c r="C4591" s="137" t="str">
        <x:v>compatibility</x:v>
      </x:c>
      <x:c r="D4591" s="138" t="str">
        <x:v>ingredients</x:v>
      </x:c>
      <x:c r="E4591" s="139" t="n">
        <x:v>0.9</x:v>
      </x:c>
    </x:row>
    <x:row r="4592">
      <x:c r="A4592" s="137" t="str">
        <x:v>LU-169-V1</x:v>
      </x:c>
      <x:c r="B4592" s="137" t="str">
        <x:v>mit laktosefreien Produkten</x:v>
      </x:c>
      <x:c r="C4592" s="137" t="str">
        <x:v>compatibility</x:v>
      </x:c>
      <x:c r="D4592" s="138" t="str">
        <x:v>ingredients</x:v>
      </x:c>
      <x:c r="E4592" s="139" t="n">
        <x:v>0.9</x:v>
      </x:c>
    </x:row>
    <x:row r="4593">
      <x:c r="A4593" s="137" t="str">
        <x:v>LU-169-V1</x:v>
      </x:c>
      <x:c r="B4593" s="137" t="str">
        <x:v>nussfrei nach Zutaten</x:v>
      </x:c>
      <x:c r="C4593" s="137" t="str">
        <x:v>compatibility</x:v>
      </x:c>
      <x:c r="D4593" s="138" t="str">
        <x:v>ingredients</x:v>
      </x:c>
      <x:c r="E4593" s="139" t="n">
        <x:v>0.9</x:v>
      </x:c>
    </x:row>
    <x:row r="4594">
      <x:c r="A4594" s="137" t="str">
        <x:v>LU-169-V1</x:v>
      </x:c>
      <x:c r="B4594" s="137" t="str">
        <x:v>eifrei nach Zutaten</x:v>
      </x:c>
      <x:c r="C4594" s="137" t="str">
        <x:v>compatibility</x:v>
      </x:c>
      <x:c r="D4594" s="138" t="str">
        <x:v>ingredients</x:v>
      </x:c>
      <x:c r="E4594" s="139" t="n">
        <x:v>0.9</x:v>
      </x:c>
    </x:row>
    <x:row r="4595">
      <x:c r="A4595" s="137" t="str">
        <x:v>LU-169-V1</x:v>
      </x:c>
      <x:c r="B4595" s="137" t="str">
        <x:v>sojafrei nach Zutaten</x:v>
      </x:c>
      <x:c r="C4595" s="137" t="str">
        <x:v>compatibility</x:v>
      </x:c>
      <x:c r="D4595" s="138" t="str">
        <x:v>ingredients</x:v>
      </x:c>
      <x:c r="E4595" s="139" t="n">
        <x:v>0.9</x:v>
      </x:c>
    </x:row>
    <x:row r="4596">
      <x:c r="A4596" s="137" t="str">
        <x:v>LU-169-V1</x:v>
      </x:c>
      <x:c r="B4596" s="137" t="str">
        <x:v>proteinbetont</x:v>
      </x:c>
      <x:c r="C4596" s="137" t="str">
        <x:v>nutrition</x:v>
      </x:c>
      <x:c r="D4596" s="138" t="str">
        <x:v>macros</x:v>
      </x:c>
      <x:c r="E4596" s="139" t="n">
        <x:v>0.9</x:v>
      </x:c>
    </x:row>
    <x:row r="4597">
      <x:c r="A4597" s="137" t="str">
        <x:v>LU-169-V1</x:v>
      </x:c>
      <x:c r="B4597" s="137" t="str">
        <x:v>leicht</x:v>
      </x:c>
      <x:c r="C4597" s="137" t="str">
        <x:v>nutrition</x:v>
      </x:c>
      <x:c r="D4597" s="138" t="str">
        <x:v>macros</x:v>
      </x:c>
      <x:c r="E4597" s="139" t="n">
        <x:v>0.9</x:v>
      </x:c>
    </x:row>
    <x:row r="4598">
      <x:c r="A4598" s="137" t="str">
        <x:v>LU-169-V1</x:v>
      </x:c>
      <x:c r="B4598" s="137" t="str">
        <x:v>Hauptmahlzeit</x:v>
      </x:c>
      <x:c r="C4598" s="137" t="str">
        <x:v>meal_role</x:v>
      </x:c>
      <x:c r="D4598" s="138" t="str">
        <x:v>editorial_rule</x:v>
      </x:c>
      <x:c r="E4598" s="139" t="n">
        <x:v>0.93</x:v>
      </x:c>
    </x:row>
    <x:row r="4599">
      <x:c r="A4599" s="137" t="str">
        <x:v>LU-169-V1</x:v>
      </x:c>
      <x:c r="B4599" s="137" t="str">
        <x:v>Wrap/Sandwich</x:v>
      </x:c>
      <x:c r="C4599" s="137" t="str">
        <x:v>dish_type</x:v>
      </x:c>
      <x:c r="D4599" s="138" t="str">
        <x:v>editorial_rule</x:v>
      </x:c>
      <x:c r="E4599" s="139" t="n">
        <x:v>0.9</x:v>
      </x:c>
    </x:row>
    <x:row r="4600">
      <x:c r="A4600" s="137" t="str">
        <x:v>LU-169-V1</x:v>
      </x:c>
      <x:c r="B4600" s="137" t="str">
        <x:v>schnell</x:v>
      </x:c>
      <x:c r="C4600" s="137" t="str">
        <x:v>use_case</x:v>
      </x:c>
      <x:c r="D4600" s="138" t="str">
        <x:v>recipe_properties</x:v>
      </x:c>
      <x:c r="E4600" s="139" t="n">
        <x:v>0.88</x:v>
      </x:c>
    </x:row>
    <x:row r="4601">
      <x:c r="A4601" s="137" t="str">
        <x:v>LU-169-V1</x:v>
      </x:c>
      <x:c r="B4601" s="137" t="str">
        <x:v>Meal Prep</x:v>
      </x:c>
      <x:c r="C4601" s="137" t="str">
        <x:v>use_case</x:v>
      </x:c>
      <x:c r="D4601" s="138" t="str">
        <x:v>recipe_properties</x:v>
      </x:c>
      <x:c r="E4601" s="139" t="n">
        <x:v>0.88</x:v>
      </x:c>
    </x:row>
    <x:row r="4602">
      <x:c r="A4602" s="137" t="str">
        <x:v>LU-169-V1</x:v>
      </x:c>
      <x:c r="B4602" s="137" t="str">
        <x:v>transportierbar</x:v>
      </x:c>
      <x:c r="C4602" s="137" t="str">
        <x:v>use_case</x:v>
      </x:c>
      <x:c r="D4602" s="138" t="str">
        <x:v>recipe_properties</x:v>
      </x:c>
      <x:c r="E4602" s="139" t="n">
        <x:v>0.88</x:v>
      </x:c>
    </x:row>
    <x:row r="4603">
      <x:c r="A4603" s="137" t="str">
        <x:v>LU-169-V1</x:v>
      </x:c>
      <x:c r="B4603" s="137" t="str">
        <x:v>vertraut</x:v>
      </x:c>
      <x:c r="C4603" s="137" t="str">
        <x:v>novelty</x:v>
      </x:c>
      <x:c r="D4603" s="138" t="str">
        <x:v>editorial_rule</x:v>
      </x:c>
      <x:c r="E4603" s="139" t="n">
        <x:v>0.78</x:v>
      </x:c>
    </x:row>
    <x:row r="4604">
      <x:c r="A4604" s="137" t="str">
        <x:v>LU-169-V1</x:v>
      </x:c>
      <x:c r="B4604" s="137" t="str">
        <x:v>normaler Supermarkt</x:v>
      </x:c>
      <x:c r="C4604" s="137" t="str">
        <x:v>availability</x:v>
      </x:c>
      <x:c r="D4604" s="138" t="str">
        <x:v>ingredient_rule</x:v>
      </x:c>
      <x:c r="E4604" s="139" t="n">
        <x:v>0.78</x:v>
      </x:c>
    </x:row>
    <x:row r="4605">
      <x:c r="A4605" s="137" t="str">
        <x:v>LU-169-V1</x:v>
      </x:c>
      <x:c r="B4605" s="137" t="str">
        <x:v>international/modern</x:v>
      </x:c>
      <x:c r="C4605" s="137" t="str">
        <x:v>region</x:v>
      </x:c>
      <x:c r="D4605" s="138" t="str">
        <x:v>editorial_rule</x:v>
      </x:c>
      <x:c r="E4605" s="139" t="n">
        <x:v>0.78</x:v>
      </x:c>
    </x:row>
    <x:row r="4606">
      <x:c r="A4606" s="137" t="str">
        <x:v>LU-169-V1</x:v>
      </x:c>
      <x:c r="B4606" s="137" t="str">
        <x:v>frisch</x:v>
      </x:c>
      <x:c r="C4606" s="137" t="str">
        <x:v>flavor</x:v>
      </x:c>
      <x:c r="D4606" s="138" t="str">
        <x:v>ingredient_rule</x:v>
      </x:c>
      <x:c r="E4606" s="139" t="n">
        <x:v>0.8</x:v>
      </x:c>
    </x:row>
    <x:row r="4607">
      <x:c r="A4607" s="137" t="str">
        <x:v>LU-169-V1</x:v>
      </x:c>
      <x:c r="B4607" s="137" t="str">
        <x:v>cremig</x:v>
      </x:c>
      <x:c r="C4607" s="137" t="str">
        <x:v>flavor</x:v>
      </x:c>
      <x:c r="D4607" s="138" t="str">
        <x:v>ingredient_rule</x:v>
      </x:c>
      <x:c r="E4607" s="139" t="n">
        <x:v>0.8</x:v>
      </x:c>
    </x:row>
    <x:row r="4608">
      <x:c r="A4608" s="137" t="str">
        <x:v>LU-169-V1</x:v>
      </x:c>
      <x:c r="B4608" s="137" t="str">
        <x:v>mild</x:v>
      </x:c>
      <x:c r="C4608" s="137" t="str">
        <x:v>spice</x:v>
      </x:c>
      <x:c r="D4608" s="138" t="str">
        <x:v>ingredient_rule</x:v>
      </x:c>
      <x:c r="E4608" s="139" t="n">
        <x:v>0.85</x:v>
      </x:c>
    </x:row>
    <x:row r="4609">
      <x:c r="A4609" s="137" t="str">
        <x:v>LU-169-V1</x:v>
      </x:c>
      <x:c r="B4609" s="137" t="str">
        <x:v>ganzjährig</x:v>
      </x:c>
      <x:c r="C4609" s="137" t="str">
        <x:v>season</x:v>
      </x:c>
      <x:c r="D4609" s="138" t="str">
        <x:v>editorial_rule</x:v>
      </x:c>
      <x:c r="E4609" s="139" t="n">
        <x:v>0.72</x:v>
      </x:c>
    </x:row>
    <x:row r="4610">
      <x:c r="A4610" s="137" t="str">
        <x:v>LU-169-V1</x:v>
      </x:c>
      <x:c r="B4610" s="137" t="str">
        <x:v>warm</x:v>
      </x:c>
      <x:c r="C4610" s="137" t="str">
        <x:v>temperature</x:v>
      </x:c>
      <x:c r="D4610" s="138" t="str">
        <x:v>recipe_properties</x:v>
      </x:c>
      <x:c r="E4610" s="139" t="n">
        <x:v>0.9</x:v>
      </x:c>
    </x:row>
    <x:row r="4611">
      <x:c r="A4611" s="137" t="str">
        <x:v>LU-169-V1</x:v>
      </x:c>
      <x:c r="B4611" s="137" t="str">
        <x:v>Schüssel</x:v>
      </x:c>
      <x:c r="C4611" s="137" t="str">
        <x:v>equipment</x:v>
      </x:c>
      <x:c r="D4611" s="138" t="str">
        <x:v>steps_and_existing_data</x:v>
      </x:c>
      <x:c r="E4611" s="139" t="n">
        <x:v>0.88</x:v>
      </x:c>
    </x:row>
    <x:row r="4612">
      <x:c r="A4612" s="137" t="str">
        <x:v>LU-169-V1</x:v>
      </x:c>
      <x:c r="B4612" s="137" t="str">
        <x:v>Mikrowelle</x:v>
      </x:c>
      <x:c r="C4612" s="137" t="str">
        <x:v>equipment</x:v>
      </x:c>
      <x:c r="D4612" s="138" t="str">
        <x:v>steps_and_existing_data</x:v>
      </x:c>
      <x:c r="E4612" s="139" t="n">
        <x:v>0.88</x:v>
      </x:c>
    </x:row>
    <x:row r="4613">
      <x:c r="A4613" s="137" t="str">
        <x:v>LU-169-V1</x:v>
      </x:c>
      <x:c r="B4613" s="137" t="str">
        <x:v>Topf</x:v>
      </x:c>
      <x:c r="C4613" s="137" t="str">
        <x:v>equipment</x:v>
      </x:c>
      <x:c r="D4613" s="138" t="str">
        <x:v>steps_and_existing_data</x:v>
      </x:c>
      <x:c r="E4613" s="139" t="n">
        <x:v>0.88</x:v>
      </x:c>
    </x:row>
    <x:row r="4614">
      <x:c r="A4614" s="137" t="str">
        <x:v>LU-169-V1</x:v>
      </x:c>
      <x:c r="B4614" s="137" t="str">
        <x:v>Pfanne</x:v>
      </x:c>
      <x:c r="C4614" s="137" t="str">
        <x:v>equipment</x:v>
      </x:c>
      <x:c r="D4614" s="138" t="str">
        <x:v>steps_and_existing_data</x:v>
      </x:c>
      <x:c r="E4614" s="139" t="n">
        <x:v>0.88</x:v>
      </x:c>
    </x:row>
    <x:row r="4615">
      <x:c r="A4615" s="137" t="str">
        <x:v>LU-169-V1</x:v>
      </x:c>
      <x:c r="B4615" s="137" t="str">
        <x:v>einfach</x:v>
      </x:c>
      <x:c r="C4615" s="137" t="str">
        <x:v>difficulty</x:v>
      </x:c>
      <x:c r="D4615" s="138" t="str">
        <x:v>existing_value</x:v>
      </x:c>
      <x:c r="E4615" s="139" t="n">
        <x:v>0.95</x:v>
      </x:c>
    </x:row>
    <x:row r="4616">
      <x:c r="A4616" s="137" t="str">
        <x:v>LU-169-V1</x:v>
      </x:c>
      <x:c r="B4616" s="137" t="str">
        <x:v>schnell</x:v>
      </x:c>
      <x:c r="C4616" s="137" t="str">
        <x:v>time</x:v>
      </x:c>
      <x:c r="D4616" s="138" t="str">
        <x:v>total_time</x:v>
      </x:c>
      <x:c r="E4616" s="139" t="n">
        <x:v>1</x:v>
      </x:c>
    </x:row>
    <x:row r="4617">
      <x:c r="A4617" s="137" t="str">
        <x:v>LU-169-V1</x:v>
      </x:c>
      <x:c r="B4617" s="137" t="str">
        <x:v>mittel</x:v>
      </x:c>
      <x:c r="C4617" s="137" t="str">
        <x:v>cost</x:v>
      </x:c>
      <x:c r="D4617" s="138" t="str">
        <x:v>cost_per_serving</x:v>
      </x:c>
      <x:c r="E4617" s="139" t="n">
        <x:v>1</x:v>
      </x:c>
    </x:row>
    <x:row r="4618">
      <x:c r="A4618" s="137" t="str">
        <x:v>LU-170-V1</x:v>
      </x:c>
      <x:c r="B4618" s="137" t="str">
        <x:v>vegan</x:v>
      </x:c>
      <x:c r="C4618" s="137" t="str">
        <x:v>diet</x:v>
      </x:c>
      <x:c r="D4618" s="138" t="str">
        <x:v>ingredients</x:v>
      </x:c>
      <x:c r="E4618" s="139" t="n">
        <x:v>0.96</x:v>
      </x:c>
    </x:row>
    <x:row r="4619">
      <x:c r="A4619" s="137" t="str">
        <x:v>LU-170-V1</x:v>
      </x:c>
      <x:c r="B4619" s="137" t="str">
        <x:v>nach Zutaten halal-kompatibel</x:v>
      </x:c>
      <x:c r="C4619" s="137" t="str">
        <x:v>halal</x:v>
      </x:c>
      <x:c r="D4619" s="138" t="str">
        <x:v>ingredients</x:v>
      </x:c>
      <x:c r="E4619" s="139" t="n">
        <x:v>0.94</x:v>
      </x:c>
    </x:row>
    <x:row r="4620">
      <x:c r="A4620" s="137" t="str">
        <x:v>LU-170-V1</x:v>
      </x:c>
      <x:c r="B4620" s="137" t="str">
        <x:v>glutenfrei nach Zutaten</x:v>
      </x:c>
      <x:c r="C4620" s="137" t="str">
        <x:v>compatibility</x:v>
      </x:c>
      <x:c r="D4620" s="138" t="str">
        <x:v>ingredients</x:v>
      </x:c>
      <x:c r="E4620" s="139" t="n">
        <x:v>0.9</x:v>
      </x:c>
    </x:row>
    <x:row r="4621">
      <x:c r="A4621" s="137" t="str">
        <x:v>LU-170-V1</x:v>
      </x:c>
      <x:c r="B4621" s="137" t="str">
        <x:v>laktosefrei nach Zutaten</x:v>
      </x:c>
      <x:c r="C4621" s="137" t="str">
        <x:v>compatibility</x:v>
      </x:c>
      <x:c r="D4621" s="138" t="str">
        <x:v>ingredients</x:v>
      </x:c>
      <x:c r="E4621" s="139" t="n">
        <x:v>0.9</x:v>
      </x:c>
    </x:row>
    <x:row r="4622">
      <x:c r="A4622" s="137" t="str">
        <x:v>LU-170-V1</x:v>
      </x:c>
      <x:c r="B4622" s="137" t="str">
        <x:v>nussfrei nach Zutaten</x:v>
      </x:c>
      <x:c r="C4622" s="137" t="str">
        <x:v>compatibility</x:v>
      </x:c>
      <x:c r="D4622" s="138" t="str">
        <x:v>ingredients</x:v>
      </x:c>
      <x:c r="E4622" s="139" t="n">
        <x:v>0.9</x:v>
      </x:c>
    </x:row>
    <x:row r="4623">
      <x:c r="A4623" s="137" t="str">
        <x:v>LU-170-V1</x:v>
      </x:c>
      <x:c r="B4623" s="137" t="str">
        <x:v>eifrei nach Zutaten</x:v>
      </x:c>
      <x:c r="C4623" s="137" t="str">
        <x:v>compatibility</x:v>
      </x:c>
      <x:c r="D4623" s="138" t="str">
        <x:v>ingredients</x:v>
      </x:c>
      <x:c r="E4623" s="139" t="n">
        <x:v>0.9</x:v>
      </x:c>
    </x:row>
    <x:row r="4624">
      <x:c r="A4624" s="137" t="str">
        <x:v>LU-170-V1</x:v>
      </x:c>
      <x:c r="B4624" s="137" t="str">
        <x:v>sojafrei nach Zutaten</x:v>
      </x:c>
      <x:c r="C4624" s="137" t="str">
        <x:v>compatibility</x:v>
      </x:c>
      <x:c r="D4624" s="138" t="str">
        <x:v>ingredients</x:v>
      </x:c>
      <x:c r="E4624" s="139" t="n">
        <x:v>0.9</x:v>
      </x:c>
    </x:row>
    <x:row r="4625">
      <x:c r="A4625" s="137" t="str">
        <x:v>LU-170-V1</x:v>
      </x:c>
      <x:c r="B4625" s="137" t="str">
        <x:v>ballaststoffreich</x:v>
      </x:c>
      <x:c r="C4625" s="137" t="str">
        <x:v>nutrition</x:v>
      </x:c>
      <x:c r="D4625" s="138" t="str">
        <x:v>macros</x:v>
      </x:c>
      <x:c r="E4625" s="139" t="n">
        <x:v>0.9</x:v>
      </x:c>
    </x:row>
    <x:row r="4626">
      <x:c r="A4626" s="137" t="str">
        <x:v>LU-170-V1</x:v>
      </x:c>
      <x:c r="B4626" s="137" t="str">
        <x:v>leicht</x:v>
      </x:c>
      <x:c r="C4626" s="137" t="str">
        <x:v>nutrition</x:v>
      </x:c>
      <x:c r="D4626" s="138" t="str">
        <x:v>macros</x:v>
      </x:c>
      <x:c r="E4626" s="139" t="n">
        <x:v>0.9</x:v>
      </x:c>
    </x:row>
    <x:row r="4627">
      <x:c r="A4627" s="137" t="str">
        <x:v>LU-170-V1</x:v>
      </x:c>
      <x:c r="B4627" s="137" t="str">
        <x:v>Hauptmahlzeit</x:v>
      </x:c>
      <x:c r="C4627" s="137" t="str">
        <x:v>meal_role</x:v>
      </x:c>
      <x:c r="D4627" s="138" t="str">
        <x:v>editorial_rule</x:v>
      </x:c>
      <x:c r="E4627" s="139" t="n">
        <x:v>0.93</x:v>
      </x:c>
    </x:row>
    <x:row r="4628">
      <x:c r="A4628" s="137" t="str">
        <x:v>LU-170-V1</x:v>
      </x:c>
      <x:c r="B4628" s="137" t="str">
        <x:v>Curry/Dal</x:v>
      </x:c>
      <x:c r="C4628" s="137" t="str">
        <x:v>dish_type</x:v>
      </x:c>
      <x:c r="D4628" s="138" t="str">
        <x:v>editorial_rule</x:v>
      </x:c>
      <x:c r="E4628" s="139" t="n">
        <x:v>0.9</x:v>
      </x:c>
    </x:row>
    <x:row r="4629">
      <x:c r="A4629" s="137" t="str">
        <x:v>LU-170-V1</x:v>
      </x:c>
      <x:c r="B4629" s="137" t="str">
        <x:v>Meal Prep</x:v>
      </x:c>
      <x:c r="C4629" s="137" t="str">
        <x:v>use_case</x:v>
      </x:c>
      <x:c r="D4629" s="138" t="str">
        <x:v>recipe_properties</x:v>
      </x:c>
      <x:c r="E4629" s="139" t="n">
        <x:v>0.88</x:v>
      </x:c>
    </x:row>
    <x:row r="4630">
      <x:c r="A4630" s="137" t="str">
        <x:v>LU-170-V1</x:v>
      </x:c>
      <x:c r="B4630" s="137" t="str">
        <x:v>tiefkühlgeeignet</x:v>
      </x:c>
      <x:c r="C4630" s="137" t="str">
        <x:v>use_case</x:v>
      </x:c>
      <x:c r="D4630" s="138" t="str">
        <x:v>recipe_properties</x:v>
      </x:c>
      <x:c r="E4630" s="139" t="n">
        <x:v>0.88</x:v>
      </x:c>
    </x:row>
    <x:row r="4631">
      <x:c r="A4631" s="137" t="str">
        <x:v>LU-170-V1</x:v>
      </x:c>
      <x:c r="B4631" s="137" t="str">
        <x:v>transportierbar</x:v>
      </x:c>
      <x:c r="C4631" s="137" t="str">
        <x:v>use_case</x:v>
      </x:c>
      <x:c r="D4631" s="138" t="str">
        <x:v>recipe_properties</x:v>
      </x:c>
      <x:c r="E4631" s="139" t="n">
        <x:v>0.88</x:v>
      </x:c>
    </x:row>
    <x:row r="4632">
      <x:c r="A4632" s="137" t="str">
        <x:v>LU-170-V1</x:v>
      </x:c>
      <x:c r="B4632" s="137" t="str">
        <x:v>für mehrere Portionen</x:v>
      </x:c>
      <x:c r="C4632" s="137" t="str">
        <x:v>use_case</x:v>
      </x:c>
      <x:c r="D4632" s="138" t="str">
        <x:v>recipe_properties</x:v>
      </x:c>
      <x:c r="E4632" s="139" t="n">
        <x:v>0.88</x:v>
      </x:c>
    </x:row>
    <x:row r="4633">
      <x:c r="A4633" s="137" t="str">
        <x:v>LU-170-V1</x:v>
      </x:c>
      <x:c r="B4633" s="137" t="str">
        <x:v>vertraut</x:v>
      </x:c>
      <x:c r="C4633" s="137" t="str">
        <x:v>novelty</x:v>
      </x:c>
      <x:c r="D4633" s="138" t="str">
        <x:v>editorial_rule</x:v>
      </x:c>
      <x:c r="E4633" s="139" t="n">
        <x:v>0.78</x:v>
      </x:c>
    </x:row>
    <x:row r="4634">
      <x:c r="A4634" s="137" t="str">
        <x:v>LU-170-V1</x:v>
      </x:c>
      <x:c r="B4634" s="137" t="str">
        <x:v>normaler Supermarkt</x:v>
      </x:c>
      <x:c r="C4634" s="137" t="str">
        <x:v>availability</x:v>
      </x:c>
      <x:c r="D4634" s="138" t="str">
        <x:v>ingredient_rule</x:v>
      </x:c>
      <x:c r="E4634" s="139" t="n">
        <x:v>0.78</x:v>
      </x:c>
    </x:row>
    <x:row r="4635">
      <x:c r="A4635" s="137" t="str">
        <x:v>LU-170-V1</x:v>
      </x:c>
      <x:c r="B4635" s="137" t="str">
        <x:v>südasiatisch inspiriert</x:v>
      </x:c>
      <x:c r="C4635" s="137" t="str">
        <x:v>region</x:v>
      </x:c>
      <x:c r="D4635" s="138" t="str">
        <x:v>editorial_rule</x:v>
      </x:c>
      <x:c r="E4635" s="139" t="n">
        <x:v>0.78</x:v>
      </x:c>
    </x:row>
    <x:row r="4636">
      <x:c r="A4636" s="137" t="str">
        <x:v>LU-170-V1</x:v>
      </x:c>
      <x:c r="B4636" s="137" t="str">
        <x:v>frisch</x:v>
      </x:c>
      <x:c r="C4636" s="137" t="str">
        <x:v>flavor</x:v>
      </x:c>
      <x:c r="D4636" s="138" t="str">
        <x:v>ingredient_rule</x:v>
      </x:c>
      <x:c r="E4636" s="139" t="n">
        <x:v>0.8</x:v>
      </x:c>
    </x:row>
    <x:row r="4637">
      <x:c r="A4637" s="137" t="str">
        <x:v>LU-170-V1</x:v>
      </x:c>
      <x:c r="B4637" s="137" t="str">
        <x:v>herzhaft</x:v>
      </x:c>
      <x:c r="C4637" s="137" t="str">
        <x:v>flavor</x:v>
      </x:c>
      <x:c r="D4637" s="138" t="str">
        <x:v>ingredient_rule</x:v>
      </x:c>
      <x:c r="E4637" s="139" t="n">
        <x:v>0.8</x:v>
      </x:c>
    </x:row>
    <x:row r="4638">
      <x:c r="A4638" s="137" t="str">
        <x:v>LU-170-V1</x:v>
      </x:c>
      <x:c r="B4638" s="137" t="str">
        <x:v>würzig</x:v>
      </x:c>
      <x:c r="C4638" s="137" t="str">
        <x:v>flavor</x:v>
      </x:c>
      <x:c r="D4638" s="138" t="str">
        <x:v>ingredient_rule</x:v>
      </x:c>
      <x:c r="E4638" s="139" t="n">
        <x:v>0.8</x:v>
      </x:c>
    </x:row>
    <x:row r="4639">
      <x:c r="A4639" s="137" t="str">
        <x:v>LU-170-V1</x:v>
      </x:c>
      <x:c r="B4639" s="137" t="str">
        <x:v>säuerlich</x:v>
      </x:c>
      <x:c r="C4639" s="137" t="str">
        <x:v>flavor</x:v>
      </x:c>
      <x:c r="D4639" s="138" t="str">
        <x:v>ingredient_rule</x:v>
      </x:c>
      <x:c r="E4639" s="139" t="n">
        <x:v>0.8</x:v>
      </x:c>
    </x:row>
    <x:row r="4640">
      <x:c r="A4640" s="137" t="str">
        <x:v>LU-170-V1</x:v>
      </x:c>
      <x:c r="B4640" s="137" t="str">
        <x:v>scharf</x:v>
      </x:c>
      <x:c r="C4640" s="137" t="str">
        <x:v>spice</x:v>
      </x:c>
      <x:c r="D4640" s="138" t="str">
        <x:v>ingredient_rule</x:v>
      </x:c>
      <x:c r="E4640" s="139" t="n">
        <x:v>0.85</x:v>
      </x:c>
    </x:row>
    <x:row r="4641">
      <x:c r="A4641" s="137" t="str">
        <x:v>LU-170-V1</x:v>
      </x:c>
      <x:c r="B4641" s="137" t="str">
        <x:v>ganzjährig</x:v>
      </x:c>
      <x:c r="C4641" s="137" t="str">
        <x:v>season</x:v>
      </x:c>
      <x:c r="D4641" s="138" t="str">
        <x:v>editorial_rule</x:v>
      </x:c>
      <x:c r="E4641" s="139" t="n">
        <x:v>0.72</x:v>
      </x:c>
    </x:row>
    <x:row r="4642">
      <x:c r="A4642" s="137" t="str">
        <x:v>LU-170-V1</x:v>
      </x:c>
      <x:c r="B4642" s="137" t="str">
        <x:v>warm</x:v>
      </x:c>
      <x:c r="C4642" s="137" t="str">
        <x:v>temperature</x:v>
      </x:c>
      <x:c r="D4642" s="138" t="str">
        <x:v>recipe_properties</x:v>
      </x:c>
      <x:c r="E4642" s="139" t="n">
        <x:v>0.9</x:v>
      </x:c>
    </x:row>
    <x:row r="4643">
      <x:c r="A4643" s="137" t="str">
        <x:v>LU-170-V1</x:v>
      </x:c>
      <x:c r="B4643" s="137" t="str">
        <x:v>Topf</x:v>
      </x:c>
      <x:c r="C4643" s="137" t="str">
        <x:v>equipment</x:v>
      </x:c>
      <x:c r="D4643" s="138" t="str">
        <x:v>steps_and_existing_data</x:v>
      </x:c>
      <x:c r="E4643" s="139" t="n">
        <x:v>0.88</x:v>
      </x:c>
    </x:row>
    <x:row r="4644">
      <x:c r="A4644" s="137" t="str">
        <x:v>LU-170-V1</x:v>
      </x:c>
      <x:c r="B4644" s="137" t="str">
        <x:v>Backofen</x:v>
      </x:c>
      <x:c r="C4644" s="137" t="str">
        <x:v>equipment</x:v>
      </x:c>
      <x:c r="D4644" s="138" t="str">
        <x:v>steps_and_existing_data</x:v>
      </x:c>
      <x:c r="E4644" s="139" t="n">
        <x:v>0.88</x:v>
      </x:c>
    </x:row>
    <x:row r="4645">
      <x:c r="A4645" s="137" t="str">
        <x:v>LU-170-V1</x:v>
      </x:c>
      <x:c r="B4645" s="137" t="str">
        <x:v>Heißluftfritteuse</x:v>
      </x:c>
      <x:c r="C4645" s="137" t="str">
        <x:v>equipment</x:v>
      </x:c>
      <x:c r="D4645" s="138" t="str">
        <x:v>steps_and_existing_data</x:v>
      </x:c>
      <x:c r="E4645" s="139" t="n">
        <x:v>0.88</x:v>
      </x:c>
    </x:row>
    <x:row r="4646">
      <x:c r="A4646" s="137" t="str">
        <x:v>LU-170-V1</x:v>
      </x:c>
      <x:c r="B4646" s="137" t="str">
        <x:v>Pfanne</x:v>
      </x:c>
      <x:c r="C4646" s="137" t="str">
        <x:v>equipment</x:v>
      </x:c>
      <x:c r="D4646" s="138" t="str">
        <x:v>steps_and_existing_data</x:v>
      </x:c>
      <x:c r="E4646" s="139" t="n">
        <x:v>0.88</x:v>
      </x:c>
    </x:row>
    <x:row r="4647">
      <x:c r="A4647" s="137" t="str">
        <x:v>LU-170-V1</x:v>
      </x:c>
      <x:c r="B4647" s="137" t="str">
        <x:v>mittel</x:v>
      </x:c>
      <x:c r="C4647" s="137" t="str">
        <x:v>difficulty</x:v>
      </x:c>
      <x:c r="D4647" s="138" t="str">
        <x:v>existing_value</x:v>
      </x:c>
      <x:c r="E4647" s="139" t="n">
        <x:v>0.95</x:v>
      </x:c>
    </x:row>
    <x:row r="4648">
      <x:c r="A4648" s="137" t="str">
        <x:v>LU-170-V1</x:v>
      </x:c>
      <x:c r="B4648" s="137" t="str">
        <x:v>mittel</x:v>
      </x:c>
      <x:c r="C4648" s="137" t="str">
        <x:v>time</x:v>
      </x:c>
      <x:c r="D4648" s="138" t="str">
        <x:v>total_time</x:v>
      </x:c>
      <x:c r="E4648" s="139" t="n">
        <x:v>1</x:v>
      </x:c>
    </x:row>
    <x:row r="4649">
      <x:c r="A4649" s="137" t="str">
        <x:v>LU-170-V1</x:v>
      </x:c>
      <x:c r="B4649" s="137" t="str">
        <x:v>günstig</x:v>
      </x:c>
      <x:c r="C4649" s="137" t="str">
        <x:v>cost</x:v>
      </x:c>
      <x:c r="D4649" s="138" t="str">
        <x:v>cost_per_serving</x:v>
      </x:c>
      <x:c r="E4649" s="139" t="n">
        <x:v>1</x:v>
      </x:c>
    </x:row>
    <x:row r="4650">
      <x:c r="A4650" s="137" t="str">
        <x:v>LU-171-V1</x:v>
      </x:c>
      <x:c r="B4650" s="137" t="str">
        <x:v>omnivor</x:v>
      </x:c>
      <x:c r="C4650" s="137" t="str">
        <x:v>diet</x:v>
      </x:c>
      <x:c r="D4650" s="138" t="str">
        <x:v>ingredients</x:v>
      </x:c>
      <x:c r="E4650" s="139" t="n">
        <x:v>0.96</x:v>
      </x:c>
    </x:row>
    <x:row r="4651">
      <x:c r="A4651" s="137" t="str">
        <x:v>LU-171-V1</x:v>
      </x:c>
      <x:c r="B4651" s="137" t="str">
        <x:v>halal bei zertifiziertem Fleisch</x:v>
      </x:c>
      <x:c r="C4651" s="137" t="str">
        <x:v>halal</x:v>
      </x:c>
      <x:c r="D4651" s="138" t="str">
        <x:v>ingredients</x:v>
      </x:c>
      <x:c r="E4651" s="139" t="n">
        <x:v>0.94</x:v>
      </x:c>
    </x:row>
    <x:row r="4652">
      <x:c r="A4652" s="137" t="str">
        <x:v>LU-171-V1</x:v>
      </x:c>
      <x:c r="B4652" s="137" t="str">
        <x:v>glutenfrei nach Zutaten</x:v>
      </x:c>
      <x:c r="C4652" s="137" t="str">
        <x:v>compatibility</x:v>
      </x:c>
      <x:c r="D4652" s="138" t="str">
        <x:v>ingredients</x:v>
      </x:c>
      <x:c r="E4652" s="139" t="n">
        <x:v>0.9</x:v>
      </x:c>
    </x:row>
    <x:row r="4653">
      <x:c r="A4653" s="137" t="str">
        <x:v>LU-171-V1</x:v>
      </x:c>
      <x:c r="B4653" s="137" t="str">
        <x:v>laktosefrei nach Zutaten</x:v>
      </x:c>
      <x:c r="C4653" s="137" t="str">
        <x:v>compatibility</x:v>
      </x:c>
      <x:c r="D4653" s="138" t="str">
        <x:v>ingredients</x:v>
      </x:c>
      <x:c r="E4653" s="139" t="n">
        <x:v>0.9</x:v>
      </x:c>
    </x:row>
    <x:row r="4654">
      <x:c r="A4654" s="137" t="str">
        <x:v>LU-171-V1</x:v>
      </x:c>
      <x:c r="B4654" s="137" t="str">
        <x:v>nussfrei nach Zutaten</x:v>
      </x:c>
      <x:c r="C4654" s="137" t="str">
        <x:v>compatibility</x:v>
      </x:c>
      <x:c r="D4654" s="138" t="str">
        <x:v>ingredients</x:v>
      </x:c>
      <x:c r="E4654" s="139" t="n">
        <x:v>0.9</x:v>
      </x:c>
    </x:row>
    <x:row r="4655">
      <x:c r="A4655" s="137" t="str">
        <x:v>LU-171-V1</x:v>
      </x:c>
      <x:c r="B4655" s="137" t="str">
        <x:v>eifrei nach Zutaten</x:v>
      </x:c>
      <x:c r="C4655" s="137" t="str">
        <x:v>compatibility</x:v>
      </x:c>
      <x:c r="D4655" s="138" t="str">
        <x:v>ingredients</x:v>
      </x:c>
      <x:c r="E4655" s="139" t="n">
        <x:v>0.9</x:v>
      </x:c>
    </x:row>
    <x:row r="4656">
      <x:c r="A4656" s="137" t="str">
        <x:v>LU-171-V1</x:v>
      </x:c>
      <x:c r="B4656" s="137" t="str">
        <x:v>sojafrei nach Zutaten</x:v>
      </x:c>
      <x:c r="C4656" s="137" t="str">
        <x:v>compatibility</x:v>
      </x:c>
      <x:c r="D4656" s="138" t="str">
        <x:v>ingredients</x:v>
      </x:c>
      <x:c r="E4656" s="139" t="n">
        <x:v>0.9</x:v>
      </x:c>
    </x:row>
    <x:row r="4657">
      <x:c r="A4657" s="137" t="str">
        <x:v>LU-171-V1</x:v>
      </x:c>
      <x:c r="B4657" s="137" t="str">
        <x:v>proteinbetont</x:v>
      </x:c>
      <x:c r="C4657" s="137" t="str">
        <x:v>nutrition</x:v>
      </x:c>
      <x:c r="D4657" s="138" t="str">
        <x:v>macros</x:v>
      </x:c>
      <x:c r="E4657" s="139" t="n">
        <x:v>0.9</x:v>
      </x:c>
    </x:row>
    <x:row r="4658">
      <x:c r="A4658" s="137" t="str">
        <x:v>LU-171-V1</x:v>
      </x:c>
      <x:c r="B4658" s="137" t="str">
        <x:v>ballaststoffreich</x:v>
      </x:c>
      <x:c r="C4658" s="137" t="str">
        <x:v>nutrition</x:v>
      </x:c>
      <x:c r="D4658" s="138" t="str">
        <x:v>macros</x:v>
      </x:c>
      <x:c r="E4658" s="139" t="n">
        <x:v>0.9</x:v>
      </x:c>
    </x:row>
    <x:row r="4659">
      <x:c r="A4659" s="137" t="str">
        <x:v>LU-171-V1</x:v>
      </x:c>
      <x:c r="B4659" s="137" t="str">
        <x:v>leicht</x:v>
      </x:c>
      <x:c r="C4659" s="137" t="str">
        <x:v>nutrition</x:v>
      </x:c>
      <x:c r="D4659" s="138" t="str">
        <x:v>macros</x:v>
      </x:c>
      <x:c r="E4659" s="139" t="n">
        <x:v>0.9</x:v>
      </x:c>
    </x:row>
    <x:row r="4660">
      <x:c r="A4660" s="137" t="str">
        <x:v>LU-171-V1</x:v>
      </x:c>
      <x:c r="B4660" s="137" t="str">
        <x:v>Hauptmahlzeit</x:v>
      </x:c>
      <x:c r="C4660" s="137" t="str">
        <x:v>meal_role</x:v>
      </x:c>
      <x:c r="D4660" s="138" t="str">
        <x:v>editorial_rule</x:v>
      </x:c>
      <x:c r="E4660" s="139" t="n">
        <x:v>0.93</x:v>
      </x:c>
    </x:row>
    <x:row r="4661">
      <x:c r="A4661" s="137" t="str">
        <x:v>LU-171-V1</x:v>
      </x:c>
      <x:c r="B4661" s="137" t="str">
        <x:v>Bowl</x:v>
      </x:c>
      <x:c r="C4661" s="137" t="str">
        <x:v>dish_type</x:v>
      </x:c>
      <x:c r="D4661" s="138" t="str">
        <x:v>editorial_rule</x:v>
      </x:c>
      <x:c r="E4661" s="139" t="n">
        <x:v>0.9</x:v>
      </x:c>
    </x:row>
    <x:row r="4662">
      <x:c r="A4662" s="137" t="str">
        <x:v>LU-171-V1</x:v>
      </x:c>
      <x:c r="B4662" s="137" t="str">
        <x:v>schnell</x:v>
      </x:c>
      <x:c r="C4662" s="137" t="str">
        <x:v>use_case</x:v>
      </x:c>
      <x:c r="D4662" s="138" t="str">
        <x:v>recipe_properties</x:v>
      </x:c>
      <x:c r="E4662" s="139" t="n">
        <x:v>0.88</x:v>
      </x:c>
    </x:row>
    <x:row r="4663">
      <x:c r="A4663" s="137" t="str">
        <x:v>LU-171-V1</x:v>
      </x:c>
      <x:c r="B4663" s="137" t="str">
        <x:v>Meal Prep</x:v>
      </x:c>
      <x:c r="C4663" s="137" t="str">
        <x:v>use_case</x:v>
      </x:c>
      <x:c r="D4663" s="138" t="str">
        <x:v>recipe_properties</x:v>
      </x:c>
      <x:c r="E4663" s="139" t="n">
        <x:v>0.88</x:v>
      </x:c>
    </x:row>
    <x:row r="4664">
      <x:c r="A4664" s="137" t="str">
        <x:v>LU-171-V1</x:v>
      </x:c>
      <x:c r="B4664" s="137" t="str">
        <x:v>transportierbar</x:v>
      </x:c>
      <x:c r="C4664" s="137" t="str">
        <x:v>use_case</x:v>
      </x:c>
      <x:c r="D4664" s="138" t="str">
        <x:v>recipe_properties</x:v>
      </x:c>
      <x:c r="E4664" s="139" t="n">
        <x:v>0.88</x:v>
      </x:c>
    </x:row>
    <x:row r="4665">
      <x:c r="A4665" s="137" t="str">
        <x:v>LU-171-V1</x:v>
      </x:c>
      <x:c r="B4665" s="137" t="str">
        <x:v>für mehrere Portionen</x:v>
      </x:c>
      <x:c r="C4665" s="137" t="str">
        <x:v>use_case</x:v>
      </x:c>
      <x:c r="D4665" s="138" t="str">
        <x:v>recipe_properties</x:v>
      </x:c>
      <x:c r="E4665" s="139" t="n">
        <x:v>0.88</x:v>
      </x:c>
    </x:row>
    <x:row r="4666">
      <x:c r="A4666" s="137" t="str">
        <x:v>LU-171-V1</x:v>
      </x:c>
      <x:c r="B4666" s="137" t="str">
        <x:v>vertraut</x:v>
      </x:c>
      <x:c r="C4666" s="137" t="str">
        <x:v>novelty</x:v>
      </x:c>
      <x:c r="D4666" s="138" t="str">
        <x:v>editorial_rule</x:v>
      </x:c>
      <x:c r="E4666" s="139" t="n">
        <x:v>0.78</x:v>
      </x:c>
    </x:row>
    <x:row r="4667">
      <x:c r="A4667" s="137" t="str">
        <x:v>LU-171-V1</x:v>
      </x:c>
      <x:c r="B4667" s="137" t="str">
        <x:v>normaler Supermarkt</x:v>
      </x:c>
      <x:c r="C4667" s="137" t="str">
        <x:v>availability</x:v>
      </x:c>
      <x:c r="D4667" s="138" t="str">
        <x:v>ingredient_rule</x:v>
      </x:c>
      <x:c r="E4667" s="139" t="n">
        <x:v>0.78</x:v>
      </x:c>
    </x:row>
    <x:row r="4668">
      <x:c r="A4668" s="137" t="str">
        <x:v>LU-171-V1</x:v>
      </x:c>
      <x:c r="B4668" s="137" t="str">
        <x:v>lateinamerikanisch inspiriert</x:v>
      </x:c>
      <x:c r="C4668" s="137" t="str">
        <x:v>region</x:v>
      </x:c>
      <x:c r="D4668" s="138" t="str">
        <x:v>editorial_rule</x:v>
      </x:c>
      <x:c r="E4668" s="139" t="n">
        <x:v>0.78</x:v>
      </x:c>
    </x:row>
    <x:row r="4669">
      <x:c r="A4669" s="137" t="str">
        <x:v>LU-171-V1</x:v>
      </x:c>
      <x:c r="B4669" s="137" t="str">
        <x:v>frisch</x:v>
      </x:c>
      <x:c r="C4669" s="137" t="str">
        <x:v>flavor</x:v>
      </x:c>
      <x:c r="D4669" s="138" t="str">
        <x:v>ingredient_rule</x:v>
      </x:c>
      <x:c r="E4669" s="139" t="n">
        <x:v>0.8</x:v>
      </x:c>
    </x:row>
    <x:row r="4670">
      <x:c r="A4670" s="137" t="str">
        <x:v>LU-171-V1</x:v>
      </x:c>
      <x:c r="B4670" s="137" t="str">
        <x:v>würzig</x:v>
      </x:c>
      <x:c r="C4670" s="137" t="str">
        <x:v>flavor</x:v>
      </x:c>
      <x:c r="D4670" s="138" t="str">
        <x:v>ingredient_rule</x:v>
      </x:c>
      <x:c r="E4670" s="139" t="n">
        <x:v>0.8</x:v>
      </x:c>
    </x:row>
    <x:row r="4671">
      <x:c r="A4671" s="137" t="str">
        <x:v>LU-171-V1</x:v>
      </x:c>
      <x:c r="B4671" s="137" t="str">
        <x:v>säuerlich</x:v>
      </x:c>
      <x:c r="C4671" s="137" t="str">
        <x:v>flavor</x:v>
      </x:c>
      <x:c r="D4671" s="138" t="str">
        <x:v>ingredient_rule</x:v>
      </x:c>
      <x:c r="E4671" s="139" t="n">
        <x:v>0.8</x:v>
      </x:c>
    </x:row>
    <x:row r="4672">
      <x:c r="A4672" s="137" t="str">
        <x:v>LU-171-V1</x:v>
      </x:c>
      <x:c r="B4672" s="137" t="str">
        <x:v>würzig, nicht zwingend scharf</x:v>
      </x:c>
      <x:c r="C4672" s="137" t="str">
        <x:v>spice</x:v>
      </x:c>
      <x:c r="D4672" s="138" t="str">
        <x:v>ingredient_rule</x:v>
      </x:c>
      <x:c r="E4672" s="139" t="n">
        <x:v>0.85</x:v>
      </x:c>
    </x:row>
    <x:row r="4673">
      <x:c r="A4673" s="137" t="str">
        <x:v>LU-171-V1</x:v>
      </x:c>
      <x:c r="B4673" s="137" t="str">
        <x:v>ganzjährig</x:v>
      </x:c>
      <x:c r="C4673" s="137" t="str">
        <x:v>season</x:v>
      </x:c>
      <x:c r="D4673" s="138" t="str">
        <x:v>editorial_rule</x:v>
      </x:c>
      <x:c r="E4673" s="139" t="n">
        <x:v>0.72</x:v>
      </x:c>
    </x:row>
    <x:row r="4674">
      <x:c r="A4674" s="137" t="str">
        <x:v>LU-171-V1</x:v>
      </x:c>
      <x:c r="B4674" s="137" t="str">
        <x:v>warm</x:v>
      </x:c>
      <x:c r="C4674" s="137" t="str">
        <x:v>temperature</x:v>
      </x:c>
      <x:c r="D4674" s="138" t="str">
        <x:v>recipe_properties</x:v>
      </x:c>
      <x:c r="E4674" s="139" t="n">
        <x:v>0.9</x:v>
      </x:c>
    </x:row>
    <x:row r="4675">
      <x:c r="A4675" s="137" t="str">
        <x:v>LU-171-V1</x:v>
      </x:c>
      <x:c r="B4675" s="137" t="str">
        <x:v>Pfanne</x:v>
      </x:c>
      <x:c r="C4675" s="137" t="str">
        <x:v>equipment</x:v>
      </x:c>
      <x:c r="D4675" s="138" t="str">
        <x:v>steps_and_existing_data</x:v>
      </x:c>
      <x:c r="E4675" s="139" t="n">
        <x:v>0.88</x:v>
      </x:c>
    </x:row>
    <x:row r="4676">
      <x:c r="A4676" s="137" t="str">
        <x:v>LU-171-V1</x:v>
      </x:c>
      <x:c r="B4676" s="137" t="str">
        <x:v>Backofen</x:v>
      </x:c>
      <x:c r="C4676" s="137" t="str">
        <x:v>equipment</x:v>
      </x:c>
      <x:c r="D4676" s="138" t="str">
        <x:v>steps_and_existing_data</x:v>
      </x:c>
      <x:c r="E4676" s="139" t="n">
        <x:v>0.88</x:v>
      </x:c>
    </x:row>
    <x:row r="4677">
      <x:c r="A4677" s="137" t="str">
        <x:v>LU-171-V1</x:v>
      </x:c>
      <x:c r="B4677" s="137" t="str">
        <x:v>mittel</x:v>
      </x:c>
      <x:c r="C4677" s="137" t="str">
        <x:v>difficulty</x:v>
      </x:c>
      <x:c r="D4677" s="138" t="str">
        <x:v>existing_value</x:v>
      </x:c>
      <x:c r="E4677" s="139" t="n">
        <x:v>0.95</x:v>
      </x:c>
    </x:row>
    <x:row r="4678">
      <x:c r="A4678" s="137" t="str">
        <x:v>LU-171-V1</x:v>
      </x:c>
      <x:c r="B4678" s="137" t="str">
        <x:v>schnell</x:v>
      </x:c>
      <x:c r="C4678" s="137" t="str">
        <x:v>time</x:v>
      </x:c>
      <x:c r="D4678" s="138" t="str">
        <x:v>total_time</x:v>
      </x:c>
      <x:c r="E4678" s="139" t="n">
        <x:v>1</x:v>
      </x:c>
    </x:row>
    <x:row r="4679">
      <x:c r="A4679" s="137" t="str">
        <x:v>LU-171-V1</x:v>
      </x:c>
      <x:c r="B4679" s="137" t="str">
        <x:v>günstig</x:v>
      </x:c>
      <x:c r="C4679" s="137" t="str">
        <x:v>cost</x:v>
      </x:c>
      <x:c r="D4679" s="138" t="str">
        <x:v>cost_per_serving</x:v>
      </x:c>
      <x:c r="E4679" s="139" t="n">
        <x:v>1</x:v>
      </x:c>
    </x:row>
    <x:row r="4680">
      <x:c r="A4680" s="137" t="str">
        <x:v>LU-172-V1</x:v>
      </x:c>
      <x:c r="B4680" s="137" t="str">
        <x:v>omnivor</x:v>
      </x:c>
      <x:c r="C4680" s="137" t="str">
        <x:v>diet</x:v>
      </x:c>
      <x:c r="D4680" s="138" t="str">
        <x:v>ingredients</x:v>
      </x:c>
      <x:c r="E4680" s="139" t="n">
        <x:v>0.96</x:v>
      </x:c>
    </x:row>
    <x:row r="4681">
      <x:c r="A4681" s="137" t="str">
        <x:v>LU-172-V1</x:v>
      </x:c>
      <x:c r="B4681" s="137" t="str">
        <x:v>halal bei zertifiziertem Fleisch</x:v>
      </x:c>
      <x:c r="C4681" s="137" t="str">
        <x:v>halal</x:v>
      </x:c>
      <x:c r="D4681" s="138" t="str">
        <x:v>ingredients</x:v>
      </x:c>
      <x:c r="E4681" s="139" t="n">
        <x:v>0.94</x:v>
      </x:c>
    </x:row>
    <x:row r="4682">
      <x:c r="A4682" s="137" t="str">
        <x:v>LU-172-V1</x:v>
      </x:c>
      <x:c r="B4682" s="137" t="str">
        <x:v>mit Austausch glutenfrei</x:v>
      </x:c>
      <x:c r="C4682" s="137" t="str">
        <x:v>compatibility</x:v>
      </x:c>
      <x:c r="D4682" s="138" t="str">
        <x:v>ingredients</x:v>
      </x:c>
      <x:c r="E4682" s="139" t="n">
        <x:v>0.9</x:v>
      </x:c>
    </x:row>
    <x:row r="4683">
      <x:c r="A4683" s="137" t="str">
        <x:v>LU-172-V1</x:v>
      </x:c>
      <x:c r="B4683" s="137" t="str">
        <x:v>laktosefrei nach Zutaten</x:v>
      </x:c>
      <x:c r="C4683" s="137" t="str">
        <x:v>compatibility</x:v>
      </x:c>
      <x:c r="D4683" s="138" t="str">
        <x:v>ingredients</x:v>
      </x:c>
      <x:c r="E4683" s="139" t="n">
        <x:v>0.9</x:v>
      </x:c>
    </x:row>
    <x:row r="4684">
      <x:c r="A4684" s="137" t="str">
        <x:v>LU-172-V1</x:v>
      </x:c>
      <x:c r="B4684" s="137" t="str">
        <x:v>nussfrei nach Zutaten</x:v>
      </x:c>
      <x:c r="C4684" s="137" t="str">
        <x:v>compatibility</x:v>
      </x:c>
      <x:c r="D4684" s="138" t="str">
        <x:v>ingredients</x:v>
      </x:c>
      <x:c r="E4684" s="139" t="n">
        <x:v>0.9</x:v>
      </x:c>
    </x:row>
    <x:row r="4685">
      <x:c r="A4685" s="137" t="str">
        <x:v>LU-172-V1</x:v>
      </x:c>
      <x:c r="B4685" s="137" t="str">
        <x:v>eifrei nach Zutaten</x:v>
      </x:c>
      <x:c r="C4685" s="137" t="str">
        <x:v>compatibility</x:v>
      </x:c>
      <x:c r="D4685" s="138" t="str">
        <x:v>ingredients</x:v>
      </x:c>
      <x:c r="E4685" s="139" t="n">
        <x:v>0.9</x:v>
      </x:c>
    </x:row>
    <x:row r="4686">
      <x:c r="A4686" s="137" t="str">
        <x:v>LU-172-V1</x:v>
      </x:c>
      <x:c r="B4686" s="137" t="str">
        <x:v>sojafrei nach Zutaten</x:v>
      </x:c>
      <x:c r="C4686" s="137" t="str">
        <x:v>compatibility</x:v>
      </x:c>
      <x:c r="D4686" s="138" t="str">
        <x:v>ingredients</x:v>
      </x:c>
      <x:c r="E4686" s="139" t="n">
        <x:v>0.9</x:v>
      </x:c>
    </x:row>
    <x:row r="4687">
      <x:c r="A4687" s="137" t="str">
        <x:v>LU-172-V1</x:v>
      </x:c>
      <x:c r="B4687" s="137" t="str">
        <x:v>proteinbetont</x:v>
      </x:c>
      <x:c r="C4687" s="137" t="str">
        <x:v>nutrition</x:v>
      </x:c>
      <x:c r="D4687" s="138" t="str">
        <x:v>macros</x:v>
      </x:c>
      <x:c r="E4687" s="139" t="n">
        <x:v>0.9</x:v>
      </x:c>
    </x:row>
    <x:row r="4688">
      <x:c r="A4688" s="137" t="str">
        <x:v>LU-172-V1</x:v>
      </x:c>
      <x:c r="B4688" s="137" t="str">
        <x:v>ballaststoffreich</x:v>
      </x:c>
      <x:c r="C4688" s="137" t="str">
        <x:v>nutrition</x:v>
      </x:c>
      <x:c r="D4688" s="138" t="str">
        <x:v>macros</x:v>
      </x:c>
      <x:c r="E4688" s="139" t="n">
        <x:v>0.9</x:v>
      </x:c>
    </x:row>
    <x:row r="4689">
      <x:c r="A4689" s="137" t="str">
        <x:v>LU-172-V1</x:v>
      </x:c>
      <x:c r="B4689" s="137" t="str">
        <x:v>ausgewogen</x:v>
      </x:c>
      <x:c r="C4689" s="137" t="str">
        <x:v>nutrition</x:v>
      </x:c>
      <x:c r="D4689" s="138" t="str">
        <x:v>macros</x:v>
      </x:c>
      <x:c r="E4689" s="139" t="n">
        <x:v>0.9</x:v>
      </x:c>
    </x:row>
    <x:row r="4690">
      <x:c r="A4690" s="137" t="str">
        <x:v>LU-172-V1</x:v>
      </x:c>
      <x:c r="B4690" s="137" t="str">
        <x:v>Hauptmahlzeit</x:v>
      </x:c>
      <x:c r="C4690" s="137" t="str">
        <x:v>meal_role</x:v>
      </x:c>
      <x:c r="D4690" s="138" t="str">
        <x:v>editorial_rule</x:v>
      </x:c>
      <x:c r="E4690" s="139" t="n">
        <x:v>0.93</x:v>
      </x:c>
    </x:row>
    <x:row r="4691">
      <x:c r="A4691" s="137" t="str">
        <x:v>LU-172-V1</x:v>
      </x:c>
      <x:c r="B4691" s="137" t="str">
        <x:v>Wrap/Sandwich</x:v>
      </x:c>
      <x:c r="C4691" s="137" t="str">
        <x:v>dish_type</x:v>
      </x:c>
      <x:c r="D4691" s="138" t="str">
        <x:v>editorial_rule</x:v>
      </x:c>
      <x:c r="E4691" s="139" t="n">
        <x:v>0.9</x:v>
      </x:c>
    </x:row>
    <x:row r="4692">
      <x:c r="A4692" s="137" t="str">
        <x:v>LU-172-V1</x:v>
      </x:c>
      <x:c r="B4692" s="137" t="str">
        <x:v>Meal Prep</x:v>
      </x:c>
      <x:c r="C4692" s="137" t="str">
        <x:v>use_case</x:v>
      </x:c>
      <x:c r="D4692" s="138" t="str">
        <x:v>recipe_properties</x:v>
      </x:c>
      <x:c r="E4692" s="139" t="n">
        <x:v>0.88</x:v>
      </x:c>
    </x:row>
    <x:row r="4693">
      <x:c r="A4693" s="137" t="str">
        <x:v>LU-172-V1</x:v>
      </x:c>
      <x:c r="B4693" s="137" t="str">
        <x:v>transportierbar</x:v>
      </x:c>
      <x:c r="C4693" s="137" t="str">
        <x:v>use_case</x:v>
      </x:c>
      <x:c r="D4693" s="138" t="str">
        <x:v>recipe_properties</x:v>
      </x:c>
      <x:c r="E4693" s="139" t="n">
        <x:v>0.88</x:v>
      </x:c>
    </x:row>
    <x:row r="4694">
      <x:c r="A4694" s="137" t="str">
        <x:v>LU-172-V1</x:v>
      </x:c>
      <x:c r="B4694" s="137" t="str">
        <x:v>vertraut</x:v>
      </x:c>
      <x:c r="C4694" s="137" t="str">
        <x:v>novelty</x:v>
      </x:c>
      <x:c r="D4694" s="138" t="str">
        <x:v>editorial_rule</x:v>
      </x:c>
      <x:c r="E4694" s="139" t="n">
        <x:v>0.78</x:v>
      </x:c>
    </x:row>
    <x:row r="4695">
      <x:c r="A4695" s="137" t="str">
        <x:v>LU-172-V1</x:v>
      </x:c>
      <x:c r="B4695" s="137" t="str">
        <x:v>normaler Supermarkt</x:v>
      </x:c>
      <x:c r="C4695" s="137" t="str">
        <x:v>availability</x:v>
      </x:c>
      <x:c r="D4695" s="138" t="str">
        <x:v>ingredient_rule</x:v>
      </x:c>
      <x:c r="E4695" s="139" t="n">
        <x:v>0.78</x:v>
      </x:c>
    </x:row>
    <x:row r="4696">
      <x:c r="A4696" s="137" t="str">
        <x:v>LU-172-V1</x:v>
      </x:c>
      <x:c r="B4696" s="137" t="str">
        <x:v>lateinamerikanisch inspiriert</x:v>
      </x:c>
      <x:c r="C4696" s="137" t="str">
        <x:v>region</x:v>
      </x:c>
      <x:c r="D4696" s="138" t="str">
        <x:v>editorial_rule</x:v>
      </x:c>
      <x:c r="E4696" s="139" t="n">
        <x:v>0.78</x:v>
      </x:c>
    </x:row>
    <x:row r="4697">
      <x:c r="A4697" s="137" t="str">
        <x:v>LU-172-V1</x:v>
      </x:c>
      <x:c r="B4697" s="137" t="str">
        <x:v>frisch</x:v>
      </x:c>
      <x:c r="C4697" s="137" t="str">
        <x:v>flavor</x:v>
      </x:c>
      <x:c r="D4697" s="138" t="str">
        <x:v>ingredient_rule</x:v>
      </x:c>
      <x:c r="E4697" s="139" t="n">
        <x:v>0.8</x:v>
      </x:c>
    </x:row>
    <x:row r="4698">
      <x:c r="A4698" s="137" t="str">
        <x:v>LU-172-V1</x:v>
      </x:c>
      <x:c r="B4698" s="137" t="str">
        <x:v>herzhaft</x:v>
      </x:c>
      <x:c r="C4698" s="137" t="str">
        <x:v>flavor</x:v>
      </x:c>
      <x:c r="D4698" s="138" t="str">
        <x:v>ingredient_rule</x:v>
      </x:c>
      <x:c r="E4698" s="139" t="n">
        <x:v>0.8</x:v>
      </x:c>
    </x:row>
    <x:row r="4699">
      <x:c r="A4699" s="137" t="str">
        <x:v>LU-172-V1</x:v>
      </x:c>
      <x:c r="B4699" s="137" t="str">
        <x:v>würzig</x:v>
      </x:c>
      <x:c r="C4699" s="137" t="str">
        <x:v>flavor</x:v>
      </x:c>
      <x:c r="D4699" s="138" t="str">
        <x:v>ingredient_rule</x:v>
      </x:c>
      <x:c r="E4699" s="139" t="n">
        <x:v>0.8</x:v>
      </x:c>
    </x:row>
    <x:row r="4700">
      <x:c r="A4700" s="137" t="str">
        <x:v>LU-172-V1</x:v>
      </x:c>
      <x:c r="B4700" s="137" t="str">
        <x:v>säuerlich</x:v>
      </x:c>
      <x:c r="C4700" s="137" t="str">
        <x:v>flavor</x:v>
      </x:c>
      <x:c r="D4700" s="138" t="str">
        <x:v>ingredient_rule</x:v>
      </x:c>
      <x:c r="E4700" s="139" t="n">
        <x:v>0.8</x:v>
      </x:c>
    </x:row>
    <x:row r="4701">
      <x:c r="A4701" s="137" t="str">
        <x:v>LU-172-V1</x:v>
      </x:c>
      <x:c r="B4701" s="137" t="str">
        <x:v>scharf</x:v>
      </x:c>
      <x:c r="C4701" s="137" t="str">
        <x:v>spice</x:v>
      </x:c>
      <x:c r="D4701" s="138" t="str">
        <x:v>ingredient_rule</x:v>
      </x:c>
      <x:c r="E4701" s="139" t="n">
        <x:v>0.85</x:v>
      </x:c>
    </x:row>
    <x:row r="4702">
      <x:c r="A4702" s="137" t="str">
        <x:v>LU-172-V1</x:v>
      </x:c>
      <x:c r="B4702" s="137" t="str">
        <x:v>ganzjährig</x:v>
      </x:c>
      <x:c r="C4702" s="137" t="str">
        <x:v>season</x:v>
      </x:c>
      <x:c r="D4702" s="138" t="str">
        <x:v>editorial_rule</x:v>
      </x:c>
      <x:c r="E4702" s="139" t="n">
        <x:v>0.72</x:v>
      </x:c>
    </x:row>
    <x:row r="4703">
      <x:c r="A4703" s="137" t="str">
        <x:v>LU-172-V1</x:v>
      </x:c>
      <x:c r="B4703" s="137" t="str">
        <x:v>warm</x:v>
      </x:c>
      <x:c r="C4703" s="137" t="str">
        <x:v>temperature</x:v>
      </x:c>
      <x:c r="D4703" s="138" t="str">
        <x:v>recipe_properties</x:v>
      </x:c>
      <x:c r="E4703" s="139" t="n">
        <x:v>0.9</x:v>
      </x:c>
    </x:row>
    <x:row r="4704">
      <x:c r="A4704" s="137" t="str">
        <x:v>LU-172-V1</x:v>
      </x:c>
      <x:c r="B4704" s="137" t="str">
        <x:v>Pfanne</x:v>
      </x:c>
      <x:c r="C4704" s="137" t="str">
        <x:v>equipment</x:v>
      </x:c>
      <x:c r="D4704" s="138" t="str">
        <x:v>steps_and_existing_data</x:v>
      </x:c>
      <x:c r="E4704" s="139" t="n">
        <x:v>0.88</x:v>
      </x:c>
    </x:row>
    <x:row r="4705">
      <x:c r="A4705" s="137" t="str">
        <x:v>LU-172-V1</x:v>
      </x:c>
      <x:c r="B4705" s="137" t="str">
        <x:v>Topf</x:v>
      </x:c>
      <x:c r="C4705" s="137" t="str">
        <x:v>equipment</x:v>
      </x:c>
      <x:c r="D4705" s="138" t="str">
        <x:v>steps_and_existing_data</x:v>
      </x:c>
      <x:c r="E4705" s="139" t="n">
        <x:v>0.88</x:v>
      </x:c>
    </x:row>
    <x:row r="4706">
      <x:c r="A4706" s="137" t="str">
        <x:v>LU-172-V1</x:v>
      </x:c>
      <x:c r="B4706" s="137" t="str">
        <x:v>mittel</x:v>
      </x:c>
      <x:c r="C4706" s="137" t="str">
        <x:v>difficulty</x:v>
      </x:c>
      <x:c r="D4706" s="138" t="str">
        <x:v>existing_value</x:v>
      </x:c>
      <x:c r="E4706" s="139" t="n">
        <x:v>0.95</x:v>
      </x:c>
    </x:row>
    <x:row r="4707">
      <x:c r="A4707" s="137" t="str">
        <x:v>LU-172-V1</x:v>
      </x:c>
      <x:c r="B4707" s="137" t="str">
        <x:v>schnell</x:v>
      </x:c>
      <x:c r="C4707" s="137" t="str">
        <x:v>time</x:v>
      </x:c>
      <x:c r="D4707" s="138" t="str">
        <x:v>total_time</x:v>
      </x:c>
      <x:c r="E4707" s="139" t="n">
        <x:v>1</x:v>
      </x:c>
    </x:row>
    <x:row r="4708">
      <x:c r="A4708" s="137" t="str">
        <x:v>LU-172-V1</x:v>
      </x:c>
      <x:c r="B4708" s="137" t="str">
        <x:v>mittel</x:v>
      </x:c>
      <x:c r="C4708" s="137" t="str">
        <x:v>cost</x:v>
      </x:c>
      <x:c r="D4708" s="138" t="str">
        <x:v>cost_per_serving</x:v>
      </x:c>
      <x:c r="E4708" s="139" t="n">
        <x:v>1</x:v>
      </x:c>
    </x:row>
    <x:row r="4709">
      <x:c r="A4709" s="137" t="str">
        <x:v>LU-173-V1</x:v>
      </x:c>
      <x:c r="B4709" s="137" t="str">
        <x:v>vegan</x:v>
      </x:c>
      <x:c r="C4709" s="137" t="str">
        <x:v>diet</x:v>
      </x:c>
      <x:c r="D4709" s="138" t="str">
        <x:v>ingredients</x:v>
      </x:c>
      <x:c r="E4709" s="139" t="n">
        <x:v>0.96</x:v>
      </x:c>
    </x:row>
    <x:row r="4710">
      <x:c r="A4710" s="137" t="str">
        <x:v>LU-173-V1</x:v>
      </x:c>
      <x:c r="B4710" s="137" t="str">
        <x:v>nach Zutaten halal-kompatibel</x:v>
      </x:c>
      <x:c r="C4710" s="137" t="str">
        <x:v>halal</x:v>
      </x:c>
      <x:c r="D4710" s="138" t="str">
        <x:v>ingredients</x:v>
      </x:c>
      <x:c r="E4710" s="139" t="n">
        <x:v>0.94</x:v>
      </x:c>
    </x:row>
    <x:row r="4711">
      <x:c r="A4711" s="137" t="str">
        <x:v>LU-173-V1</x:v>
      </x:c>
      <x:c r="B4711" s="137" t="str">
        <x:v>glutenfrei nach Zutaten</x:v>
      </x:c>
      <x:c r="C4711" s="137" t="str">
        <x:v>compatibility</x:v>
      </x:c>
      <x:c r="D4711" s="138" t="str">
        <x:v>ingredients</x:v>
      </x:c>
      <x:c r="E4711" s="139" t="n">
        <x:v>0.9</x:v>
      </x:c>
    </x:row>
    <x:row r="4712">
      <x:c r="A4712" s="137" t="str">
        <x:v>LU-173-V1</x:v>
      </x:c>
      <x:c r="B4712" s="137" t="str">
        <x:v>laktosefrei nach Zutaten</x:v>
      </x:c>
      <x:c r="C4712" s="137" t="str">
        <x:v>compatibility</x:v>
      </x:c>
      <x:c r="D4712" s="138" t="str">
        <x:v>ingredients</x:v>
      </x:c>
      <x:c r="E4712" s="139" t="n">
        <x:v>0.9</x:v>
      </x:c>
    </x:row>
    <x:row r="4713">
      <x:c r="A4713" s="137" t="str">
        <x:v>LU-173-V1</x:v>
      </x:c>
      <x:c r="B4713" s="137" t="str">
        <x:v>nussfrei nach Zutaten</x:v>
      </x:c>
      <x:c r="C4713" s="137" t="str">
        <x:v>compatibility</x:v>
      </x:c>
      <x:c r="D4713" s="138" t="str">
        <x:v>ingredients</x:v>
      </x:c>
      <x:c r="E4713" s="139" t="n">
        <x:v>0.9</x:v>
      </x:c>
    </x:row>
    <x:row r="4714">
      <x:c r="A4714" s="137" t="str">
        <x:v>LU-173-V1</x:v>
      </x:c>
      <x:c r="B4714" s="137" t="str">
        <x:v>eifrei nach Zutaten</x:v>
      </x:c>
      <x:c r="C4714" s="137" t="str">
        <x:v>compatibility</x:v>
      </x:c>
      <x:c r="D4714" s="138" t="str">
        <x:v>ingredients</x:v>
      </x:c>
      <x:c r="E4714" s="139" t="n">
        <x:v>0.9</x:v>
      </x:c>
    </x:row>
    <x:row r="4715">
      <x:c r="A4715" s="137" t="str">
        <x:v>LU-173-V1</x:v>
      </x:c>
      <x:c r="B4715" s="137" t="str">
        <x:v>sojafrei nach Zutaten</x:v>
      </x:c>
      <x:c r="C4715" s="137" t="str">
        <x:v>compatibility</x:v>
      </x:c>
      <x:c r="D4715" s="138" t="str">
        <x:v>ingredients</x:v>
      </x:c>
      <x:c r="E4715" s="139" t="n">
        <x:v>0.9</x:v>
      </x:c>
    </x:row>
    <x:row r="4716">
      <x:c r="A4716" s="137" t="str">
        <x:v>LU-173-V1</x:v>
      </x:c>
      <x:c r="B4716" s="137" t="str">
        <x:v>ballaststoffreich</x:v>
      </x:c>
      <x:c r="C4716" s="137" t="str">
        <x:v>nutrition</x:v>
      </x:c>
      <x:c r="D4716" s="138" t="str">
        <x:v>macros</x:v>
      </x:c>
      <x:c r="E4716" s="139" t="n">
        <x:v>0.9</x:v>
      </x:c>
    </x:row>
    <x:row r="4717">
      <x:c r="A4717" s="137" t="str">
        <x:v>LU-173-V1</x:v>
      </x:c>
      <x:c r="B4717" s="137" t="str">
        <x:v>Hauptmahlzeit</x:v>
      </x:c>
      <x:c r="C4717" s="137" t="str">
        <x:v>meal_role</x:v>
      </x:c>
      <x:c r="D4717" s="138" t="str">
        <x:v>editorial_rule</x:v>
      </x:c>
      <x:c r="E4717" s="139" t="n">
        <x:v>0.93</x:v>
      </x:c>
    </x:row>
    <x:row r="4718">
      <x:c r="A4718" s="137" t="str">
        <x:v>LU-173-V1</x:v>
      </x:c>
      <x:c r="B4718" s="137" t="str">
        <x:v>Pasta/Nudeln</x:v>
      </x:c>
      <x:c r="C4718" s="137" t="str">
        <x:v>dish_type</x:v>
      </x:c>
      <x:c r="D4718" s="138" t="str">
        <x:v>editorial_rule</x:v>
      </x:c>
      <x:c r="E4718" s="139" t="n">
        <x:v>0.9</x:v>
      </x:c>
    </x:row>
    <x:row r="4719">
      <x:c r="A4719" s="137" t="str">
        <x:v>LU-173-V1</x:v>
      </x:c>
      <x:c r="B4719" s="137" t="str">
        <x:v>Meal Prep</x:v>
      </x:c>
      <x:c r="C4719" s="137" t="str">
        <x:v>use_case</x:v>
      </x:c>
      <x:c r="D4719" s="138" t="str">
        <x:v>recipe_properties</x:v>
      </x:c>
      <x:c r="E4719" s="139" t="n">
        <x:v>0.88</x:v>
      </x:c>
    </x:row>
    <x:row r="4720">
      <x:c r="A4720" s="137" t="str">
        <x:v>LU-173-V1</x:v>
      </x:c>
      <x:c r="B4720" s="137" t="str">
        <x:v>transportierbar</x:v>
      </x:c>
      <x:c r="C4720" s="137" t="str">
        <x:v>use_case</x:v>
      </x:c>
      <x:c r="D4720" s="138" t="str">
        <x:v>recipe_properties</x:v>
      </x:c>
      <x:c r="E4720" s="139" t="n">
        <x:v>0.88</x:v>
      </x:c>
    </x:row>
    <x:row r="4721">
      <x:c r="A4721" s="137" t="str">
        <x:v>LU-173-V1</x:v>
      </x:c>
      <x:c r="B4721" s="137" t="str">
        <x:v>abwechslungsreich</x:v>
      </x:c>
      <x:c r="C4721" s="137" t="str">
        <x:v>novelty</x:v>
      </x:c>
      <x:c r="D4721" s="138" t="str">
        <x:v>editorial_rule</x:v>
      </x:c>
      <x:c r="E4721" s="139" t="n">
        <x:v>0.78</x:v>
      </x:c>
    </x:row>
    <x:row r="4722">
      <x:c r="A4722" s="137" t="str">
        <x:v>LU-173-V1</x:v>
      </x:c>
      <x:c r="B4722" s="137" t="str">
        <x:v>großer Supermarkt empfohlen</x:v>
      </x:c>
      <x:c r="C4722" s="137" t="str">
        <x:v>availability</x:v>
      </x:c>
      <x:c r="D4722" s="138" t="str">
        <x:v>ingredient_rule</x:v>
      </x:c>
      <x:c r="E4722" s="139" t="n">
        <x:v>0.78</x:v>
      </x:c>
    </x:row>
    <x:row r="4723">
      <x:c r="A4723" s="137" t="str">
        <x:v>LU-173-V1</x:v>
      </x:c>
      <x:c r="B4723" s="137" t="str">
        <x:v>nordafrikanisch inspiriert</x:v>
      </x:c>
      <x:c r="C4723" s="137" t="str">
        <x:v>region</x:v>
      </x:c>
      <x:c r="D4723" s="138" t="str">
        <x:v>editorial_rule</x:v>
      </x:c>
      <x:c r="E4723" s="139" t="n">
        <x:v>0.78</x:v>
      </x:c>
    </x:row>
    <x:row r="4724">
      <x:c r="A4724" s="137" t="str">
        <x:v>LU-173-V1</x:v>
      </x:c>
      <x:c r="B4724" s="137" t="str">
        <x:v>frisch</x:v>
      </x:c>
      <x:c r="C4724" s="137" t="str">
        <x:v>flavor</x:v>
      </x:c>
      <x:c r="D4724" s="138" t="str">
        <x:v>ingredient_rule</x:v>
      </x:c>
      <x:c r="E4724" s="139" t="n">
        <x:v>0.8</x:v>
      </x:c>
    </x:row>
    <x:row r="4725">
      <x:c r="A4725" s="137" t="str">
        <x:v>LU-173-V1</x:v>
      </x:c>
      <x:c r="B4725" s="137" t="str">
        <x:v>würzig</x:v>
      </x:c>
      <x:c r="C4725" s="137" t="str">
        <x:v>flavor</x:v>
      </x:c>
      <x:c r="D4725" s="138" t="str">
        <x:v>ingredient_rule</x:v>
      </x:c>
      <x:c r="E4725" s="139" t="n">
        <x:v>0.8</x:v>
      </x:c>
    </x:row>
    <x:row r="4726">
      <x:c r="A4726" s="137" t="str">
        <x:v>LU-173-V1</x:v>
      </x:c>
      <x:c r="B4726" s="137" t="str">
        <x:v>scharf</x:v>
      </x:c>
      <x:c r="C4726" s="137" t="str">
        <x:v>spice</x:v>
      </x:c>
      <x:c r="D4726" s="138" t="str">
        <x:v>ingredient_rule</x:v>
      </x:c>
      <x:c r="E4726" s="139" t="n">
        <x:v>0.85</x:v>
      </x:c>
    </x:row>
    <x:row r="4727">
      <x:c r="A4727" s="137" t="str">
        <x:v>LU-173-V1</x:v>
      </x:c>
      <x:c r="B4727" s="137" t="str">
        <x:v>ganzjährig</x:v>
      </x:c>
      <x:c r="C4727" s="137" t="str">
        <x:v>season</x:v>
      </x:c>
      <x:c r="D4727" s="138" t="str">
        <x:v>editorial_rule</x:v>
      </x:c>
      <x:c r="E4727" s="139" t="n">
        <x:v>0.72</x:v>
      </x:c>
    </x:row>
    <x:row r="4728">
      <x:c r="A4728" s="137" t="str">
        <x:v>LU-173-V1</x:v>
      </x:c>
      <x:c r="B4728" s="137" t="str">
        <x:v>warm</x:v>
      </x:c>
      <x:c r="C4728" s="137" t="str">
        <x:v>temperature</x:v>
      </x:c>
      <x:c r="D4728" s="138" t="str">
        <x:v>recipe_properties</x:v>
      </x:c>
      <x:c r="E4728" s="139" t="n">
        <x:v>0.9</x:v>
      </x:c>
    </x:row>
    <x:row r="4729">
      <x:c r="A4729" s="137" t="str">
        <x:v>LU-173-V1</x:v>
      </x:c>
      <x:c r="B4729" s="137" t="str">
        <x:v>Topf</x:v>
      </x:c>
      <x:c r="C4729" s="137" t="str">
        <x:v>equipment</x:v>
      </x:c>
      <x:c r="D4729" s="138" t="str">
        <x:v>steps_and_existing_data</x:v>
      </x:c>
      <x:c r="E4729" s="139" t="n">
        <x:v>0.88</x:v>
      </x:c>
    </x:row>
    <x:row r="4730">
      <x:c r="A4730" s="137" t="str">
        <x:v>LU-173-V1</x:v>
      </x:c>
      <x:c r="B4730" s="137" t="str">
        <x:v>Pfanne</x:v>
      </x:c>
      <x:c r="C4730" s="137" t="str">
        <x:v>equipment</x:v>
      </x:c>
      <x:c r="D4730" s="138" t="str">
        <x:v>steps_and_existing_data</x:v>
      </x:c>
      <x:c r="E4730" s="139" t="n">
        <x:v>0.88</x:v>
      </x:c>
    </x:row>
    <x:row r="4731">
      <x:c r="A4731" s="137" t="str">
        <x:v>LU-173-V1</x:v>
      </x:c>
      <x:c r="B4731" s="137" t="str">
        <x:v>mittel</x:v>
      </x:c>
      <x:c r="C4731" s="137" t="str">
        <x:v>difficulty</x:v>
      </x:c>
      <x:c r="D4731" s="138" t="str">
        <x:v>existing_value</x:v>
      </x:c>
      <x:c r="E4731" s="139" t="n">
        <x:v>0.95</x:v>
      </x:c>
    </x:row>
    <x:row r="4732">
      <x:c r="A4732" s="137" t="str">
        <x:v>LU-173-V1</x:v>
      </x:c>
      <x:c r="B4732" s="137" t="str">
        <x:v>schnell</x:v>
      </x:c>
      <x:c r="C4732" s="137" t="str">
        <x:v>time</x:v>
      </x:c>
      <x:c r="D4732" s="138" t="str">
        <x:v>total_time</x:v>
      </x:c>
      <x:c r="E4732" s="139" t="n">
        <x:v>1</x:v>
      </x:c>
    </x:row>
    <x:row r="4733">
      <x:c r="A4733" s="137" t="str">
        <x:v>LU-173-V1</x:v>
      </x:c>
      <x:c r="B4733" s="137" t="str">
        <x:v>günstig</x:v>
      </x:c>
      <x:c r="C4733" s="137" t="str">
        <x:v>cost</x:v>
      </x:c>
      <x:c r="D4733" s="138" t="str">
        <x:v>cost_per_serving</x:v>
      </x:c>
      <x:c r="E4733" s="139" t="n">
        <x:v>1</x:v>
      </x:c>
    </x:row>
    <x:row r="4734">
      <x:c r="A4734" s="137" t="str">
        <x:v>LU-174-V1</x:v>
      </x:c>
      <x:c r="B4734" s="137" t="str">
        <x:v>vegetarisch</x:v>
      </x:c>
      <x:c r="C4734" s="137" t="str">
        <x:v>diet</x:v>
      </x:c>
      <x:c r="D4734" s="138" t="str">
        <x:v>ingredients</x:v>
      </x:c>
      <x:c r="E4734" s="139" t="n">
        <x:v>0.96</x:v>
      </x:c>
    </x:row>
    <x:row r="4735">
      <x:c r="A4735" s="137" t="str">
        <x:v>LU-174-V1</x:v>
      </x:c>
      <x:c r="B4735" s="137" t="str">
        <x:v>nach Zutaten halal-kompatibel</x:v>
      </x:c>
      <x:c r="C4735" s="137" t="str">
        <x:v>halal</x:v>
      </x:c>
      <x:c r="D4735" s="138" t="str">
        <x:v>ingredients</x:v>
      </x:c>
      <x:c r="E4735" s="139" t="n">
        <x:v>0.94</x:v>
      </x:c>
    </x:row>
    <x:row r="4736">
      <x:c r="A4736" s="137" t="str">
        <x:v>LU-174-V1</x:v>
      </x:c>
      <x:c r="B4736" s="137" t="str">
        <x:v>mit Austausch glutenfrei</x:v>
      </x:c>
      <x:c r="C4736" s="137" t="str">
        <x:v>compatibility</x:v>
      </x:c>
      <x:c r="D4736" s="138" t="str">
        <x:v>ingredients</x:v>
      </x:c>
      <x:c r="E4736" s="139" t="n">
        <x:v>0.9</x:v>
      </x:c>
    </x:row>
    <x:row r="4737">
      <x:c r="A4737" s="137" t="str">
        <x:v>LU-174-V1</x:v>
      </x:c>
      <x:c r="B4737" s="137" t="str">
        <x:v>laktosefrei nach Zutaten</x:v>
      </x:c>
      <x:c r="C4737" s="137" t="str">
        <x:v>compatibility</x:v>
      </x:c>
      <x:c r="D4737" s="138" t="str">
        <x:v>ingredients</x:v>
      </x:c>
      <x:c r="E4737" s="139" t="n">
        <x:v>0.9</x:v>
      </x:c>
    </x:row>
    <x:row r="4738">
      <x:c r="A4738" s="137" t="str">
        <x:v>LU-174-V1</x:v>
      </x:c>
      <x:c r="B4738" s="137" t="str">
        <x:v>nussfrei nach Zutaten</x:v>
      </x:c>
      <x:c r="C4738" s="137" t="str">
        <x:v>compatibility</x:v>
      </x:c>
      <x:c r="D4738" s="138" t="str">
        <x:v>ingredients</x:v>
      </x:c>
      <x:c r="E4738" s="139" t="n">
        <x:v>0.9</x:v>
      </x:c>
    </x:row>
    <x:row r="4739">
      <x:c r="A4739" s="137" t="str">
        <x:v>LU-174-V1</x:v>
      </x:c>
      <x:c r="B4739" s="137" t="str">
        <x:v>eifrei nach Zutaten</x:v>
      </x:c>
      <x:c r="C4739" s="137" t="str">
        <x:v>compatibility</x:v>
      </x:c>
      <x:c r="D4739" s="138" t="str">
        <x:v>ingredients</x:v>
      </x:c>
      <x:c r="E4739" s="139" t="n">
        <x:v>0.9</x:v>
      </x:c>
    </x:row>
    <x:row r="4740">
      <x:c r="A4740" s="137" t="str">
        <x:v>LU-174-V1</x:v>
      </x:c>
      <x:c r="B4740" s="137" t="str">
        <x:v>sojafrei nach Zutaten</x:v>
      </x:c>
      <x:c r="C4740" s="137" t="str">
        <x:v>compatibility</x:v>
      </x:c>
      <x:c r="D4740" s="138" t="str">
        <x:v>ingredients</x:v>
      </x:c>
      <x:c r="E4740" s="139" t="n">
        <x:v>0.9</x:v>
      </x:c>
    </x:row>
    <x:row r="4741">
      <x:c r="A4741" s="137" t="str">
        <x:v>LU-174-V1</x:v>
      </x:c>
      <x:c r="B4741" s="137" t="str">
        <x:v>ballaststoffreich</x:v>
      </x:c>
      <x:c r="C4741" s="137" t="str">
        <x:v>nutrition</x:v>
      </x:c>
      <x:c r="D4741" s="138" t="str">
        <x:v>macros</x:v>
      </x:c>
      <x:c r="E4741" s="139" t="n">
        <x:v>0.9</x:v>
      </x:c>
    </x:row>
    <x:row r="4742">
      <x:c r="A4742" s="137" t="str">
        <x:v>LU-174-V1</x:v>
      </x:c>
      <x:c r="B4742" s="137" t="str">
        <x:v>Hauptmahlzeit</x:v>
      </x:c>
      <x:c r="C4742" s="137" t="str">
        <x:v>meal_role</x:v>
      </x:c>
      <x:c r="D4742" s="138" t="str">
        <x:v>editorial_rule</x:v>
      </x:c>
      <x:c r="E4742" s="139" t="n">
        <x:v>0.93</x:v>
      </x:c>
    </x:row>
    <x:row r="4743">
      <x:c r="A4743" s="137" t="str">
        <x:v>LU-174-V1</x:v>
      </x:c>
      <x:c r="B4743" s="137" t="str">
        <x:v>Pasta/Nudeln</x:v>
      </x:c>
      <x:c r="C4743" s="137" t="str">
        <x:v>dish_type</x:v>
      </x:c>
      <x:c r="D4743" s="138" t="str">
        <x:v>editorial_rule</x:v>
      </x:c>
      <x:c r="E4743" s="139" t="n">
        <x:v>0.9</x:v>
      </x:c>
    </x:row>
    <x:row r="4744">
      <x:c r="A4744" s="137" t="str">
        <x:v>LU-174-V1</x:v>
      </x:c>
      <x:c r="B4744" s="137" t="str">
        <x:v>schnell</x:v>
      </x:c>
      <x:c r="C4744" s="137" t="str">
        <x:v>use_case</x:v>
      </x:c>
      <x:c r="D4744" s="138" t="str">
        <x:v>recipe_properties</x:v>
      </x:c>
      <x:c r="E4744" s="139" t="n">
        <x:v>0.88</x:v>
      </x:c>
    </x:row>
    <x:row r="4745">
      <x:c r="A4745" s="137" t="str">
        <x:v>LU-174-V1</x:v>
      </x:c>
      <x:c r="B4745" s="137" t="str">
        <x:v>Meal Prep</x:v>
      </x:c>
      <x:c r="C4745" s="137" t="str">
        <x:v>use_case</x:v>
      </x:c>
      <x:c r="D4745" s="138" t="str">
        <x:v>recipe_properties</x:v>
      </x:c>
      <x:c r="E4745" s="139" t="n">
        <x:v>0.88</x:v>
      </x:c>
    </x:row>
    <x:row r="4746">
      <x:c r="A4746" s="137" t="str">
        <x:v>LU-174-V1</x:v>
      </x:c>
      <x:c r="B4746" s="137" t="str">
        <x:v>transportierbar</x:v>
      </x:c>
      <x:c r="C4746" s="137" t="str">
        <x:v>use_case</x:v>
      </x:c>
      <x:c r="D4746" s="138" t="str">
        <x:v>recipe_properties</x:v>
      </x:c>
      <x:c r="E4746" s="139" t="n">
        <x:v>0.88</x:v>
      </x:c>
    </x:row>
    <x:row r="4747">
      <x:c r="A4747" s="137" t="str">
        <x:v>LU-174-V1</x:v>
      </x:c>
      <x:c r="B4747" s="137" t="str">
        <x:v>für mehrere Portionen</x:v>
      </x:c>
      <x:c r="C4747" s="137" t="str">
        <x:v>use_case</x:v>
      </x:c>
      <x:c r="D4747" s="138" t="str">
        <x:v>recipe_properties</x:v>
      </x:c>
      <x:c r="E4747" s="139" t="n">
        <x:v>0.88</x:v>
      </x:c>
    </x:row>
    <x:row r="4748">
      <x:c r="A4748" s="137" t="str">
        <x:v>LU-174-V1</x:v>
      </x:c>
      <x:c r="B4748" s="137" t="str">
        <x:v>vertraut</x:v>
      </x:c>
      <x:c r="C4748" s="137" t="str">
        <x:v>novelty</x:v>
      </x:c>
      <x:c r="D4748" s="138" t="str">
        <x:v>editorial_rule</x:v>
      </x:c>
      <x:c r="E4748" s="139" t="n">
        <x:v>0.78</x:v>
      </x:c>
    </x:row>
    <x:row r="4749">
      <x:c r="A4749" s="137" t="str">
        <x:v>LU-174-V1</x:v>
      </x:c>
      <x:c r="B4749" s="137" t="str">
        <x:v>normaler Supermarkt</x:v>
      </x:c>
      <x:c r="C4749" s="137" t="str">
        <x:v>availability</x:v>
      </x:c>
      <x:c r="D4749" s="138" t="str">
        <x:v>ingredient_rule</x:v>
      </x:c>
      <x:c r="E4749" s="139" t="n">
        <x:v>0.78</x:v>
      </x:c>
    </x:row>
    <x:row r="4750">
      <x:c r="A4750" s="137" t="str">
        <x:v>LU-174-V1</x:v>
      </x:c>
      <x:c r="B4750" s="137" t="str">
        <x:v>mediterran inspiriert</x:v>
      </x:c>
      <x:c r="C4750" s="137" t="str">
        <x:v>region</x:v>
      </x:c>
      <x:c r="D4750" s="138" t="str">
        <x:v>editorial_rule</x:v>
      </x:c>
      <x:c r="E4750" s="139" t="n">
        <x:v>0.78</x:v>
      </x:c>
    </x:row>
    <x:row r="4751">
      <x:c r="A4751" s="137" t="str">
        <x:v>LU-174-V1</x:v>
      </x:c>
      <x:c r="B4751" s="137" t="str">
        <x:v>mild-herzhaft</x:v>
      </x:c>
      <x:c r="C4751" s="137" t="str">
        <x:v>flavor</x:v>
      </x:c>
      <x:c r="D4751" s="138" t="str">
        <x:v>ingredient_rule</x:v>
      </x:c>
      <x:c r="E4751" s="139" t="n">
        <x:v>0.8</x:v>
      </x:c>
    </x:row>
    <x:row r="4752">
      <x:c r="A4752" s="137" t="str">
        <x:v>LU-174-V1</x:v>
      </x:c>
      <x:c r="B4752" s="137" t="str">
        <x:v>mild</x:v>
      </x:c>
      <x:c r="C4752" s="137" t="str">
        <x:v>spice</x:v>
      </x:c>
      <x:c r="D4752" s="138" t="str">
        <x:v>ingredient_rule</x:v>
      </x:c>
      <x:c r="E4752" s="139" t="n">
        <x:v>0.85</x:v>
      </x:c>
    </x:row>
    <x:row r="4753">
      <x:c r="A4753" s="137" t="str">
        <x:v>LU-174-V1</x:v>
      </x:c>
      <x:c r="B4753" s="137" t="str">
        <x:v>ganzjährig</x:v>
      </x:c>
      <x:c r="C4753" s="137" t="str">
        <x:v>season</x:v>
      </x:c>
      <x:c r="D4753" s="138" t="str">
        <x:v>editorial_rule</x:v>
      </x:c>
      <x:c r="E4753" s="139" t="n">
        <x:v>0.72</x:v>
      </x:c>
    </x:row>
    <x:row r="4754">
      <x:c r="A4754" s="137" t="str">
        <x:v>LU-174-V1</x:v>
      </x:c>
      <x:c r="B4754" s="137" t="str">
        <x:v>warm</x:v>
      </x:c>
      <x:c r="C4754" s="137" t="str">
        <x:v>temperature</x:v>
      </x:c>
      <x:c r="D4754" s="138" t="str">
        <x:v>recipe_properties</x:v>
      </x:c>
      <x:c r="E4754" s="139" t="n">
        <x:v>0.9</x:v>
      </x:c>
    </x:row>
    <x:row r="4755">
      <x:c r="A4755" s="137" t="str">
        <x:v>LU-174-V1</x:v>
      </x:c>
      <x:c r="B4755" s="137" t="str">
        <x:v>Pfanne</x:v>
      </x:c>
      <x:c r="C4755" s="137" t="str">
        <x:v>equipment</x:v>
      </x:c>
      <x:c r="D4755" s="138" t="str">
        <x:v>steps_and_existing_data</x:v>
      </x:c>
      <x:c r="E4755" s="139" t="n">
        <x:v>0.88</x:v>
      </x:c>
    </x:row>
    <x:row r="4756">
      <x:c r="A4756" s="137" t="str">
        <x:v>LU-174-V1</x:v>
      </x:c>
      <x:c r="B4756" s="137" t="str">
        <x:v>Topf</x:v>
      </x:c>
      <x:c r="C4756" s="137" t="str">
        <x:v>equipment</x:v>
      </x:c>
      <x:c r="D4756" s="138" t="str">
        <x:v>steps_and_existing_data</x:v>
      </x:c>
      <x:c r="E4756" s="139" t="n">
        <x:v>0.88</x:v>
      </x:c>
    </x:row>
    <x:row r="4757">
      <x:c r="A4757" s="137" t="str">
        <x:v>LU-174-V1</x:v>
      </x:c>
      <x:c r="B4757" s="137" t="str">
        <x:v>einfach</x:v>
      </x:c>
      <x:c r="C4757" s="137" t="str">
        <x:v>difficulty</x:v>
      </x:c>
      <x:c r="D4757" s="138" t="str">
        <x:v>existing_value</x:v>
      </x:c>
      <x:c r="E4757" s="139" t="n">
        <x:v>0.95</x:v>
      </x:c>
    </x:row>
    <x:row r="4758">
      <x:c r="A4758" s="137" t="str">
        <x:v>LU-174-V1</x:v>
      </x:c>
      <x:c r="B4758" s="137" t="str">
        <x:v>sehr schnell</x:v>
      </x:c>
      <x:c r="C4758" s="137" t="str">
        <x:v>time</x:v>
      </x:c>
      <x:c r="D4758" s="138" t="str">
        <x:v>total_time</x:v>
      </x:c>
      <x:c r="E4758" s="139" t="n">
        <x:v>1</x:v>
      </x:c>
    </x:row>
    <x:row r="4759">
      <x:c r="A4759" s="137" t="str">
        <x:v>LU-174-V1</x:v>
      </x:c>
      <x:c r="B4759" s="137" t="str">
        <x:v>günstig</x:v>
      </x:c>
      <x:c r="C4759" s="137" t="str">
        <x:v>cost</x:v>
      </x:c>
      <x:c r="D4759" s="138" t="str">
        <x:v>cost_per_serving</x:v>
      </x:c>
      <x:c r="E4759" s="139" t="n">
        <x:v>1</x:v>
      </x:c>
    </x:row>
    <x:row r="4760">
      <x:c r="A4760" s="137" t="str">
        <x:v>LU-175-V1</x:v>
      </x:c>
      <x:c r="B4760" s="137" t="str">
        <x:v>vegan</x:v>
      </x:c>
      <x:c r="C4760" s="137" t="str">
        <x:v>diet</x:v>
      </x:c>
      <x:c r="D4760" s="138" t="str">
        <x:v>ingredients</x:v>
      </x:c>
      <x:c r="E4760" s="139" t="n">
        <x:v>0.96</x:v>
      </x:c>
    </x:row>
    <x:row r="4761">
      <x:c r="A4761" s="137" t="str">
        <x:v>LU-175-V1</x:v>
      </x:c>
      <x:c r="B4761" s="137" t="str">
        <x:v>nach Zutaten halal-kompatibel</x:v>
      </x:c>
      <x:c r="C4761" s="137" t="str">
        <x:v>halal</x:v>
      </x:c>
      <x:c r="D4761" s="138" t="str">
        <x:v>ingredients</x:v>
      </x:c>
      <x:c r="E4761" s="139" t="n">
        <x:v>0.94</x:v>
      </x:c>
    </x:row>
    <x:row r="4762">
      <x:c r="A4762" s="137" t="str">
        <x:v>LU-175-V1</x:v>
      </x:c>
      <x:c r="B4762" s="137" t="str">
        <x:v>glutenfrei nach Zutaten</x:v>
      </x:c>
      <x:c r="C4762" s="137" t="str">
        <x:v>compatibility</x:v>
      </x:c>
      <x:c r="D4762" s="138" t="str">
        <x:v>ingredients</x:v>
      </x:c>
      <x:c r="E4762" s="139" t="n">
        <x:v>0.9</x:v>
      </x:c>
    </x:row>
    <x:row r="4763">
      <x:c r="A4763" s="137" t="str">
        <x:v>LU-175-V1</x:v>
      </x:c>
      <x:c r="B4763" s="137" t="str">
        <x:v>laktosefrei nach Zutaten</x:v>
      </x:c>
      <x:c r="C4763" s="137" t="str">
        <x:v>compatibility</x:v>
      </x:c>
      <x:c r="D4763" s="138" t="str">
        <x:v>ingredients</x:v>
      </x:c>
      <x:c r="E4763" s="139" t="n">
        <x:v>0.9</x:v>
      </x:c>
    </x:row>
    <x:row r="4764">
      <x:c r="A4764" s="137" t="str">
        <x:v>LU-175-V1</x:v>
      </x:c>
      <x:c r="B4764" s="137" t="str">
        <x:v>nussfrei nach Zutaten</x:v>
      </x:c>
      <x:c r="C4764" s="137" t="str">
        <x:v>compatibility</x:v>
      </x:c>
      <x:c r="D4764" s="138" t="str">
        <x:v>ingredients</x:v>
      </x:c>
      <x:c r="E4764" s="139" t="n">
        <x:v>0.9</x:v>
      </x:c>
    </x:row>
    <x:row r="4765">
      <x:c r="A4765" s="137" t="str">
        <x:v>LU-175-V1</x:v>
      </x:c>
      <x:c r="B4765" s="137" t="str">
        <x:v>eifrei nach Zutaten</x:v>
      </x:c>
      <x:c r="C4765" s="137" t="str">
        <x:v>compatibility</x:v>
      </x:c>
      <x:c r="D4765" s="138" t="str">
        <x:v>ingredients</x:v>
      </x:c>
      <x:c r="E4765" s="139" t="n">
        <x:v>0.9</x:v>
      </x:c>
    </x:row>
    <x:row r="4766">
      <x:c r="A4766" s="137" t="str">
        <x:v>LU-175-V1</x:v>
      </x:c>
      <x:c r="B4766" s="137" t="str">
        <x:v>enthält Soja</x:v>
      </x:c>
      <x:c r="C4766" s="137" t="str">
        <x:v>compatibility</x:v>
      </x:c>
      <x:c r="D4766" s="138" t="str">
        <x:v>ingredients</x:v>
      </x:c>
      <x:c r="E4766" s="139" t="n">
        <x:v>0.9</x:v>
      </x:c>
    </x:row>
    <x:row r="4767">
      <x:c r="A4767" s="137" t="str">
        <x:v>LU-175-V1</x:v>
      </x:c>
      <x:c r="B4767" s="137" t="str">
        <x:v>ballaststoffreich</x:v>
      </x:c>
      <x:c r="C4767" s="137" t="str">
        <x:v>nutrition</x:v>
      </x:c>
      <x:c r="D4767" s="138" t="str">
        <x:v>macros</x:v>
      </x:c>
      <x:c r="E4767" s="139" t="n">
        <x:v>0.9</x:v>
      </x:c>
    </x:row>
    <x:row r="4768">
      <x:c r="A4768" s="137" t="str">
        <x:v>LU-175-V1</x:v>
      </x:c>
      <x:c r="B4768" s="137" t="str">
        <x:v>ausgewogen</x:v>
      </x:c>
      <x:c r="C4768" s="137" t="str">
        <x:v>nutrition</x:v>
      </x:c>
      <x:c r="D4768" s="138" t="str">
        <x:v>macros</x:v>
      </x:c>
      <x:c r="E4768" s="139" t="n">
        <x:v>0.9</x:v>
      </x:c>
    </x:row>
    <x:row r="4769">
      <x:c r="A4769" s="137" t="str">
        <x:v>LU-175-V1</x:v>
      </x:c>
      <x:c r="B4769" s="137" t="str">
        <x:v>Hauptmahlzeit</x:v>
      </x:c>
      <x:c r="C4769" s="137" t="str">
        <x:v>meal_role</x:v>
      </x:c>
      <x:c r="D4769" s="138" t="str">
        <x:v>editorial_rule</x:v>
      </x:c>
      <x:c r="E4769" s="139" t="n">
        <x:v>0.93</x:v>
      </x:c>
    </x:row>
    <x:row r="4770">
      <x:c r="A4770" s="137" t="str">
        <x:v>LU-175-V1</x:v>
      </x:c>
      <x:c r="B4770" s="137" t="str">
        <x:v>Bowl</x:v>
      </x:c>
      <x:c r="C4770" s="137" t="str">
        <x:v>dish_type</x:v>
      </x:c>
      <x:c r="D4770" s="138" t="str">
        <x:v>editorial_rule</x:v>
      </x:c>
      <x:c r="E4770" s="139" t="n">
        <x:v>0.9</x:v>
      </x:c>
    </x:row>
    <x:row r="4771">
      <x:c r="A4771" s="137" t="str">
        <x:v>LU-175-V1</x:v>
      </x:c>
      <x:c r="B4771" s="137" t="str">
        <x:v>schnell</x:v>
      </x:c>
      <x:c r="C4771" s="137" t="str">
        <x:v>use_case</x:v>
      </x:c>
      <x:c r="D4771" s="138" t="str">
        <x:v>recipe_properties</x:v>
      </x:c>
      <x:c r="E4771" s="139" t="n">
        <x:v>0.88</x:v>
      </x:c>
    </x:row>
    <x:row r="4772">
      <x:c r="A4772" s="137" t="str">
        <x:v>LU-175-V1</x:v>
      </x:c>
      <x:c r="B4772" s="137" t="str">
        <x:v>Meal Prep</x:v>
      </x:c>
      <x:c r="C4772" s="137" t="str">
        <x:v>use_case</x:v>
      </x:c>
      <x:c r="D4772" s="138" t="str">
        <x:v>recipe_properties</x:v>
      </x:c>
      <x:c r="E4772" s="139" t="n">
        <x:v>0.88</x:v>
      </x:c>
    </x:row>
    <x:row r="4773">
      <x:c r="A4773" s="137" t="str">
        <x:v>LU-175-V1</x:v>
      </x:c>
      <x:c r="B4773" s="137" t="str">
        <x:v>transportierbar</x:v>
      </x:c>
      <x:c r="C4773" s="137" t="str">
        <x:v>use_case</x:v>
      </x:c>
      <x:c r="D4773" s="138" t="str">
        <x:v>recipe_properties</x:v>
      </x:c>
      <x:c r="E4773" s="139" t="n">
        <x:v>0.88</x:v>
      </x:c>
    </x:row>
    <x:row r="4774">
      <x:c r="A4774" s="137" t="str">
        <x:v>LU-175-V1</x:v>
      </x:c>
      <x:c r="B4774" s="137" t="str">
        <x:v>ausgefallen</x:v>
      </x:c>
      <x:c r="C4774" s="137" t="str">
        <x:v>novelty</x:v>
      </x:c>
      <x:c r="D4774" s="138" t="str">
        <x:v>editorial_rule</x:v>
      </x:c>
      <x:c r="E4774" s="139" t="n">
        <x:v>0.78</x:v>
      </x:c>
    </x:row>
    <x:row r="4775">
      <x:c r="A4775" s="137" t="str">
        <x:v>LU-175-V1</x:v>
      </x:c>
      <x:c r="B4775" s="137" t="str">
        <x:v>Spezialgeschäft wahrscheinlich</x:v>
      </x:c>
      <x:c r="C4775" s="137" t="str">
        <x:v>availability</x:v>
      </x:c>
      <x:c r="D4775" s="138" t="str">
        <x:v>ingredient_rule</x:v>
      </x:c>
      <x:c r="E4775" s="139" t="n">
        <x:v>0.78</x:v>
      </x:c>
    </x:row>
    <x:row r="4776">
      <x:c r="A4776" s="137" t="str">
        <x:v>LU-175-V1</x:v>
      </x:c>
      <x:c r="B4776" s="137" t="str">
        <x:v>ostasiatisch inspiriert</x:v>
      </x:c>
      <x:c r="C4776" s="137" t="str">
        <x:v>region</x:v>
      </x:c>
      <x:c r="D4776" s="138" t="str">
        <x:v>editorial_rule</x:v>
      </x:c>
      <x:c r="E4776" s="139" t="n">
        <x:v>0.78</x:v>
      </x:c>
    </x:row>
    <x:row r="4777">
      <x:c r="A4777" s="137" t="str">
        <x:v>LU-175-V1</x:v>
      </x:c>
      <x:c r="B4777" s="137" t="str">
        <x:v>würzig</x:v>
      </x:c>
      <x:c r="C4777" s="137" t="str">
        <x:v>flavor</x:v>
      </x:c>
      <x:c r="D4777" s="138" t="str">
        <x:v>ingredient_rule</x:v>
      </x:c>
      <x:c r="E4777" s="139" t="n">
        <x:v>0.8</x:v>
      </x:c>
    </x:row>
    <x:row r="4778">
      <x:c r="A4778" s="137" t="str">
        <x:v>LU-175-V1</x:v>
      </x:c>
      <x:c r="B4778" s="137" t="str">
        <x:v>würzig, nicht zwingend scharf</x:v>
      </x:c>
      <x:c r="C4778" s="137" t="str">
        <x:v>spice</x:v>
      </x:c>
      <x:c r="D4778" s="138" t="str">
        <x:v>ingredient_rule</x:v>
      </x:c>
      <x:c r="E4778" s="139" t="n">
        <x:v>0.85</x:v>
      </x:c>
    </x:row>
    <x:row r="4779">
      <x:c r="A4779" s="137" t="str">
        <x:v>LU-175-V1</x:v>
      </x:c>
      <x:c r="B4779" s="137" t="str">
        <x:v>Frühling</x:v>
      </x:c>
      <x:c r="C4779" s="137" t="str">
        <x:v>season</x:v>
      </x:c>
      <x:c r="D4779" s="138" t="str">
        <x:v>editorial_rule</x:v>
      </x:c>
      <x:c r="E4779" s="139" t="n">
        <x:v>0.72</x:v>
      </x:c>
    </x:row>
    <x:row r="4780">
      <x:c r="A4780" s="137" t="str">
        <x:v>LU-175-V1</x:v>
      </x:c>
      <x:c r="B4780" s="137" t="str">
        <x:v>warm</x:v>
      </x:c>
      <x:c r="C4780" s="137" t="str">
        <x:v>temperature</x:v>
      </x:c>
      <x:c r="D4780" s="138" t="str">
        <x:v>recipe_properties</x:v>
      </x:c>
      <x:c r="E4780" s="139" t="n">
        <x:v>0.9</x:v>
      </x:c>
    </x:row>
    <x:row r="4781">
      <x:c r="A4781" s="137" t="str">
        <x:v>LU-175-V1</x:v>
      </x:c>
      <x:c r="B4781" s="137" t="str">
        <x:v>Pfanne</x:v>
      </x:c>
      <x:c r="C4781" s="137" t="str">
        <x:v>equipment</x:v>
      </x:c>
      <x:c r="D4781" s="138" t="str">
        <x:v>steps_and_existing_data</x:v>
      </x:c>
      <x:c r="E4781" s="139" t="n">
        <x:v>0.88</x:v>
      </x:c>
    </x:row>
    <x:row r="4782">
      <x:c r="A4782" s="137" t="str">
        <x:v>LU-175-V1</x:v>
      </x:c>
      <x:c r="B4782" s="137" t="str">
        <x:v>mittel</x:v>
      </x:c>
      <x:c r="C4782" s="137" t="str">
        <x:v>difficulty</x:v>
      </x:c>
      <x:c r="D4782" s="138" t="str">
        <x:v>existing_value</x:v>
      </x:c>
      <x:c r="E4782" s="139" t="n">
        <x:v>0.95</x:v>
      </x:c>
    </x:row>
    <x:row r="4783">
      <x:c r="A4783" s="137" t="str">
        <x:v>LU-175-V1</x:v>
      </x:c>
      <x:c r="B4783" s="137" t="str">
        <x:v>sehr schnell</x:v>
      </x:c>
      <x:c r="C4783" s="137" t="str">
        <x:v>time</x:v>
      </x:c>
      <x:c r="D4783" s="138" t="str">
        <x:v>total_time</x:v>
      </x:c>
      <x:c r="E4783" s="139" t="n">
        <x:v>1</x:v>
      </x:c>
    </x:row>
    <x:row r="4784">
      <x:c r="A4784" s="137" t="str">
        <x:v>LU-175-V1</x:v>
      </x:c>
      <x:c r="B4784" s="137" t="str">
        <x:v>mittel</x:v>
      </x:c>
      <x:c r="C4784" s="137" t="str">
        <x:v>cost</x:v>
      </x:c>
      <x:c r="D4784" s="138" t="str">
        <x:v>cost_per_serving</x:v>
      </x:c>
      <x:c r="E4784" s="139" t="n">
        <x:v>1</x:v>
      </x:c>
    </x:row>
    <x:row r="4785">
      <x:c r="A4785" s="137" t="str">
        <x:v>LU-176-V1</x:v>
      </x:c>
      <x:c r="B4785" s="137" t="str">
        <x:v>vegetarisch</x:v>
      </x:c>
      <x:c r="C4785" s="137" t="str">
        <x:v>diet</x:v>
      </x:c>
      <x:c r="D4785" s="138" t="str">
        <x:v>ingredients</x:v>
      </x:c>
      <x:c r="E4785" s="139" t="n">
        <x:v>0.96</x:v>
      </x:c>
    </x:row>
    <x:row r="4786">
      <x:c r="A4786" s="137" t="str">
        <x:v>LU-176-V1</x:v>
      </x:c>
      <x:c r="B4786" s="137" t="str">
        <x:v>nach Zutaten halal-kompatibel</x:v>
      </x:c>
      <x:c r="C4786" s="137" t="str">
        <x:v>halal</x:v>
      </x:c>
      <x:c r="D4786" s="138" t="str">
        <x:v>ingredients</x:v>
      </x:c>
      <x:c r="E4786" s="139" t="n">
        <x:v>0.94</x:v>
      </x:c>
    </x:row>
    <x:row r="4787">
      <x:c r="A4787" s="137" t="str">
        <x:v>LU-176-V1</x:v>
      </x:c>
      <x:c r="B4787" s="137" t="str">
        <x:v>mit Austausch glutenfrei</x:v>
      </x:c>
      <x:c r="C4787" s="137" t="str">
        <x:v>compatibility</x:v>
      </x:c>
      <x:c r="D4787" s="138" t="str">
        <x:v>ingredients</x:v>
      </x:c>
      <x:c r="E4787" s="139" t="n">
        <x:v>0.9</x:v>
      </x:c>
    </x:row>
    <x:row r="4788">
      <x:c r="A4788" s="137" t="str">
        <x:v>LU-176-V1</x:v>
      </x:c>
      <x:c r="B4788" s="137" t="str">
        <x:v>laktosefrei nach Zutaten</x:v>
      </x:c>
      <x:c r="C4788" s="137" t="str">
        <x:v>compatibility</x:v>
      </x:c>
      <x:c r="D4788" s="138" t="str">
        <x:v>ingredients</x:v>
      </x:c>
      <x:c r="E4788" s="139" t="n">
        <x:v>0.9</x:v>
      </x:c>
    </x:row>
    <x:row r="4789">
      <x:c r="A4789" s="137" t="str">
        <x:v>LU-176-V1</x:v>
      </x:c>
      <x:c r="B4789" s="137" t="str">
        <x:v>nussfrei nach Zutaten</x:v>
      </x:c>
      <x:c r="C4789" s="137" t="str">
        <x:v>compatibility</x:v>
      </x:c>
      <x:c r="D4789" s="138" t="str">
        <x:v>ingredients</x:v>
      </x:c>
      <x:c r="E4789" s="139" t="n">
        <x:v>0.9</x:v>
      </x:c>
    </x:row>
    <x:row r="4790">
      <x:c r="A4790" s="137" t="str">
        <x:v>LU-176-V1</x:v>
      </x:c>
      <x:c r="B4790" s="137" t="str">
        <x:v>eifrei nach Zutaten</x:v>
      </x:c>
      <x:c r="C4790" s="137" t="str">
        <x:v>compatibility</x:v>
      </x:c>
      <x:c r="D4790" s="138" t="str">
        <x:v>ingredients</x:v>
      </x:c>
      <x:c r="E4790" s="139" t="n">
        <x:v>0.9</x:v>
      </x:c>
    </x:row>
    <x:row r="4791">
      <x:c r="A4791" s="137" t="str">
        <x:v>LU-176-V1</x:v>
      </x:c>
      <x:c r="B4791" s="137" t="str">
        <x:v>sojafrei nach Zutaten</x:v>
      </x:c>
      <x:c r="C4791" s="137" t="str">
        <x:v>compatibility</x:v>
      </x:c>
      <x:c r="D4791" s="138" t="str">
        <x:v>ingredients</x:v>
      </x:c>
      <x:c r="E4791" s="139" t="n">
        <x:v>0.9</x:v>
      </x:c>
    </x:row>
    <x:row r="4792">
      <x:c r="A4792" s="137" t="str">
        <x:v>LU-176-V1</x:v>
      </x:c>
      <x:c r="B4792" s="137" t="str">
        <x:v>ballaststoffreich</x:v>
      </x:c>
      <x:c r="C4792" s="137" t="str">
        <x:v>nutrition</x:v>
      </x:c>
      <x:c r="D4792" s="138" t="str">
        <x:v>macros</x:v>
      </x:c>
      <x:c r="E4792" s="139" t="n">
        <x:v>0.9</x:v>
      </x:c>
    </x:row>
    <x:row r="4793">
      <x:c r="A4793" s="137" t="str">
        <x:v>LU-176-V1</x:v>
      </x:c>
      <x:c r="B4793" s="137" t="str">
        <x:v>Hauptmahlzeit</x:v>
      </x:c>
      <x:c r="C4793" s="137" t="str">
        <x:v>meal_role</x:v>
      </x:c>
      <x:c r="D4793" s="138" t="str">
        <x:v>editorial_rule</x:v>
      </x:c>
      <x:c r="E4793" s="139" t="n">
        <x:v>0.93</x:v>
      </x:c>
    </x:row>
    <x:row r="4794">
      <x:c r="A4794" s="137" t="str">
        <x:v>LU-176-V1</x:v>
      </x:c>
      <x:c r="B4794" s="137" t="str">
        <x:v>Wrap/Sandwich</x:v>
      </x:c>
      <x:c r="C4794" s="137" t="str">
        <x:v>dish_type</x:v>
      </x:c>
      <x:c r="D4794" s="138" t="str">
        <x:v>editorial_rule</x:v>
      </x:c>
      <x:c r="E4794" s="139" t="n">
        <x:v>0.9</x:v>
      </x:c>
    </x:row>
    <x:row r="4795">
      <x:c r="A4795" s="137" t="str">
        <x:v>LU-176-V1</x:v>
      </x:c>
      <x:c r="B4795" s="137" t="str">
        <x:v>schnell</x:v>
      </x:c>
      <x:c r="C4795" s="137" t="str">
        <x:v>use_case</x:v>
      </x:c>
      <x:c r="D4795" s="138" t="str">
        <x:v>recipe_properties</x:v>
      </x:c>
      <x:c r="E4795" s="139" t="n">
        <x:v>0.88</x:v>
      </x:c>
    </x:row>
    <x:row r="4796">
      <x:c r="A4796" s="137" t="str">
        <x:v>LU-176-V1</x:v>
      </x:c>
      <x:c r="B4796" s="137" t="str">
        <x:v>Meal Prep</x:v>
      </x:c>
      <x:c r="C4796" s="137" t="str">
        <x:v>use_case</x:v>
      </x:c>
      <x:c r="D4796" s="138" t="str">
        <x:v>recipe_properties</x:v>
      </x:c>
      <x:c r="E4796" s="139" t="n">
        <x:v>0.88</x:v>
      </x:c>
    </x:row>
    <x:row r="4797">
      <x:c r="A4797" s="137" t="str">
        <x:v>LU-176-V1</x:v>
      </x:c>
      <x:c r="B4797" s="137" t="str">
        <x:v>transportierbar</x:v>
      </x:c>
      <x:c r="C4797" s="137" t="str">
        <x:v>use_case</x:v>
      </x:c>
      <x:c r="D4797" s="138" t="str">
        <x:v>recipe_properties</x:v>
      </x:c>
      <x:c r="E4797" s="139" t="n">
        <x:v>0.88</x:v>
      </x:c>
    </x:row>
    <x:row r="4798">
      <x:c r="A4798" s="137" t="str">
        <x:v>LU-176-V1</x:v>
      </x:c>
      <x:c r="B4798" s="137" t="str">
        <x:v>vertraut</x:v>
      </x:c>
      <x:c r="C4798" s="137" t="str">
        <x:v>novelty</x:v>
      </x:c>
      <x:c r="D4798" s="138" t="str">
        <x:v>editorial_rule</x:v>
      </x:c>
      <x:c r="E4798" s="139" t="n">
        <x:v>0.78</x:v>
      </x:c>
    </x:row>
    <x:row r="4799">
      <x:c r="A4799" s="137" t="str">
        <x:v>LU-176-V1</x:v>
      </x:c>
      <x:c r="B4799" s="137" t="str">
        <x:v>normaler Supermarkt</x:v>
      </x:c>
      <x:c r="C4799" s="137" t="str">
        <x:v>availability</x:v>
      </x:c>
      <x:c r="D4799" s="138" t="str">
        <x:v>ingredient_rule</x:v>
      </x:c>
      <x:c r="E4799" s="139" t="n">
        <x:v>0.78</x:v>
      </x:c>
    </x:row>
    <x:row r="4800">
      <x:c r="A4800" s="137" t="str">
        <x:v>LU-176-V1</x:v>
      </x:c>
      <x:c r="B4800" s="137" t="str">
        <x:v>international/modern</x:v>
      </x:c>
      <x:c r="C4800" s="137" t="str">
        <x:v>region</x:v>
      </x:c>
      <x:c r="D4800" s="138" t="str">
        <x:v>editorial_rule</x:v>
      </x:c>
      <x:c r="E4800" s="139" t="n">
        <x:v>0.78</x:v>
      </x:c>
    </x:row>
    <x:row r="4801">
      <x:c r="A4801" s="137" t="str">
        <x:v>LU-176-V1</x:v>
      </x:c>
      <x:c r="B4801" s="137" t="str">
        <x:v>frisch</x:v>
      </x:c>
      <x:c r="C4801" s="137" t="str">
        <x:v>flavor</x:v>
      </x:c>
      <x:c r="D4801" s="138" t="str">
        <x:v>ingredient_rule</x:v>
      </x:c>
      <x:c r="E4801" s="139" t="n">
        <x:v>0.8</x:v>
      </x:c>
    </x:row>
    <x:row r="4802">
      <x:c r="A4802" s="137" t="str">
        <x:v>LU-176-V1</x:v>
      </x:c>
      <x:c r="B4802" s="137" t="str">
        <x:v>herzhaft</x:v>
      </x:c>
      <x:c r="C4802" s="137" t="str">
        <x:v>flavor</x:v>
      </x:c>
      <x:c r="D4802" s="138" t="str">
        <x:v>ingredient_rule</x:v>
      </x:c>
      <x:c r="E4802" s="139" t="n">
        <x:v>0.8</x:v>
      </x:c>
    </x:row>
    <x:row r="4803">
      <x:c r="A4803" s="137" t="str">
        <x:v>LU-176-V1</x:v>
      </x:c>
      <x:c r="B4803" s="137" t="str">
        <x:v>cremig</x:v>
      </x:c>
      <x:c r="C4803" s="137" t="str">
        <x:v>flavor</x:v>
      </x:c>
      <x:c r="D4803" s="138" t="str">
        <x:v>ingredient_rule</x:v>
      </x:c>
      <x:c r="E4803" s="139" t="n">
        <x:v>0.8</x:v>
      </x:c>
    </x:row>
    <x:row r="4804">
      <x:c r="A4804" s="137" t="str">
        <x:v>LU-176-V1</x:v>
      </x:c>
      <x:c r="B4804" s="137" t="str">
        <x:v>würzig</x:v>
      </x:c>
      <x:c r="C4804" s="137" t="str">
        <x:v>flavor</x:v>
      </x:c>
      <x:c r="D4804" s="138" t="str">
        <x:v>ingredient_rule</x:v>
      </x:c>
      <x:c r="E4804" s="139" t="n">
        <x:v>0.8</x:v>
      </x:c>
    </x:row>
    <x:row r="4805">
      <x:c r="A4805" s="137" t="str">
        <x:v>LU-176-V1</x:v>
      </x:c>
      <x:c r="B4805" s="137" t="str">
        <x:v>säuerlich</x:v>
      </x:c>
      <x:c r="C4805" s="137" t="str">
        <x:v>flavor</x:v>
      </x:c>
      <x:c r="D4805" s="138" t="str">
        <x:v>ingredient_rule</x:v>
      </x:c>
      <x:c r="E4805" s="139" t="n">
        <x:v>0.8</x:v>
      </x:c>
    </x:row>
    <x:row r="4806">
      <x:c r="A4806" s="137" t="str">
        <x:v>LU-176-V1</x:v>
      </x:c>
      <x:c r="B4806" s="137" t="str">
        <x:v>rauchig</x:v>
      </x:c>
      <x:c r="C4806" s="137" t="str">
        <x:v>flavor</x:v>
      </x:c>
      <x:c r="D4806" s="138" t="str">
        <x:v>ingredient_rule</x:v>
      </x:c>
      <x:c r="E4806" s="139" t="n">
        <x:v>0.8</x:v>
      </x:c>
    </x:row>
    <x:row r="4807">
      <x:c r="A4807" s="137" t="str">
        <x:v>LU-176-V1</x:v>
      </x:c>
      <x:c r="B4807" s="137" t="str">
        <x:v>scharf</x:v>
      </x:c>
      <x:c r="C4807" s="137" t="str">
        <x:v>spice</x:v>
      </x:c>
      <x:c r="D4807" s="138" t="str">
        <x:v>ingredient_rule</x:v>
      </x:c>
      <x:c r="E4807" s="139" t="n">
        <x:v>0.85</x:v>
      </x:c>
    </x:row>
    <x:row r="4808">
      <x:c r="A4808" s="137" t="str">
        <x:v>LU-176-V1</x:v>
      </x:c>
      <x:c r="B4808" s="137" t="str">
        <x:v>ganzjährig</x:v>
      </x:c>
      <x:c r="C4808" s="137" t="str">
        <x:v>season</x:v>
      </x:c>
      <x:c r="D4808" s="138" t="str">
        <x:v>editorial_rule</x:v>
      </x:c>
      <x:c r="E4808" s="139" t="n">
        <x:v>0.72</x:v>
      </x:c>
    </x:row>
    <x:row r="4809">
      <x:c r="A4809" s="137" t="str">
        <x:v>LU-176-V1</x:v>
      </x:c>
      <x:c r="B4809" s="137" t="str">
        <x:v>warm</x:v>
      </x:c>
      <x:c r="C4809" s="137" t="str">
        <x:v>temperature</x:v>
      </x:c>
      <x:c r="D4809" s="138" t="str">
        <x:v>recipe_properties</x:v>
      </x:c>
      <x:c r="E4809" s="139" t="n">
        <x:v>0.9</x:v>
      </x:c>
    </x:row>
    <x:row r="4810">
      <x:c r="A4810" s="137" t="str">
        <x:v>LU-176-V1</x:v>
      </x:c>
      <x:c r="B4810" s="137" t="str">
        <x:v>Pfanne</x:v>
      </x:c>
      <x:c r="C4810" s="137" t="str">
        <x:v>equipment</x:v>
      </x:c>
      <x:c r="D4810" s="138" t="str">
        <x:v>steps_and_existing_data</x:v>
      </x:c>
      <x:c r="E4810" s="139" t="n">
        <x:v>0.88</x:v>
      </x:c>
    </x:row>
    <x:row r="4811">
      <x:c r="A4811" s="137" t="str">
        <x:v>LU-176-V1</x:v>
      </x:c>
      <x:c r="B4811" s="137" t="str">
        <x:v>anspruchsvoll</x:v>
      </x:c>
      <x:c r="C4811" s="137" t="str">
        <x:v>difficulty</x:v>
      </x:c>
      <x:c r="D4811" s="138" t="str">
        <x:v>existing_value</x:v>
      </x:c>
      <x:c r="E4811" s="139" t="n">
        <x:v>0.95</x:v>
      </x:c>
    </x:row>
    <x:row r="4812">
      <x:c r="A4812" s="137" t="str">
        <x:v>LU-176-V1</x:v>
      </x:c>
      <x:c r="B4812" s="137" t="str">
        <x:v>sehr schnell</x:v>
      </x:c>
      <x:c r="C4812" s="137" t="str">
        <x:v>time</x:v>
      </x:c>
      <x:c r="D4812" s="138" t="str">
        <x:v>total_time</x:v>
      </x:c>
      <x:c r="E4812" s="139" t="n">
        <x:v>1</x:v>
      </x:c>
    </x:row>
    <x:row r="4813">
      <x:c r="A4813" s="137" t="str">
        <x:v>LU-176-V1</x:v>
      </x:c>
      <x:c r="B4813" s="137" t="str">
        <x:v>mittel</x:v>
      </x:c>
      <x:c r="C4813" s="137" t="str">
        <x:v>cost</x:v>
      </x:c>
      <x:c r="D4813" s="138" t="str">
        <x:v>cost_per_serving</x:v>
      </x:c>
      <x:c r="E4813" s="139" t="n">
        <x:v>1</x:v>
      </x:c>
    </x:row>
    <x:row r="4814">
      <x:c r="A4814" s="137" t="str">
        <x:v>LU-177-V1</x:v>
      </x:c>
      <x:c r="B4814" s="137" t="str">
        <x:v>omnivor</x:v>
      </x:c>
      <x:c r="C4814" s="137" t="str">
        <x:v>diet</x:v>
      </x:c>
      <x:c r="D4814" s="138" t="str">
        <x:v>ingredients</x:v>
      </x:c>
      <x:c r="E4814" s="139" t="n">
        <x:v>0.96</x:v>
      </x:c>
    </x:row>
    <x:row r="4815">
      <x:c r="A4815" s="137" t="str">
        <x:v>LU-177-V1</x:v>
      </x:c>
      <x:c r="B4815" s="137" t="str">
        <x:v>halal bei zertifiziertem Fleisch</x:v>
      </x:c>
      <x:c r="C4815" s="137" t="str">
        <x:v>halal</x:v>
      </x:c>
      <x:c r="D4815" s="138" t="str">
        <x:v>ingredients</x:v>
      </x:c>
      <x:c r="E4815" s="139" t="n">
        <x:v>0.94</x:v>
      </x:c>
    </x:row>
    <x:row r="4816">
      <x:c r="A4816" s="137" t="str">
        <x:v>LU-177-V1</x:v>
      </x:c>
      <x:c r="B4816" s="137" t="str">
        <x:v>mit Austausch glutenfrei</x:v>
      </x:c>
      <x:c r="C4816" s="137" t="str">
        <x:v>compatibility</x:v>
      </x:c>
      <x:c r="D4816" s="138" t="str">
        <x:v>ingredients</x:v>
      </x:c>
      <x:c r="E4816" s="139" t="n">
        <x:v>0.9</x:v>
      </x:c>
    </x:row>
    <x:row r="4817">
      <x:c r="A4817" s="137" t="str">
        <x:v>LU-177-V1</x:v>
      </x:c>
      <x:c r="B4817" s="137" t="str">
        <x:v>laktosefrei nach Zutaten</x:v>
      </x:c>
      <x:c r="C4817" s="137" t="str">
        <x:v>compatibility</x:v>
      </x:c>
      <x:c r="D4817" s="138" t="str">
        <x:v>ingredients</x:v>
      </x:c>
      <x:c r="E4817" s="139" t="n">
        <x:v>0.9</x:v>
      </x:c>
    </x:row>
    <x:row r="4818">
      <x:c r="A4818" s="137" t="str">
        <x:v>LU-177-V1</x:v>
      </x:c>
      <x:c r="B4818" s="137" t="str">
        <x:v>nussfrei nach Zutaten</x:v>
      </x:c>
      <x:c r="C4818" s="137" t="str">
        <x:v>compatibility</x:v>
      </x:c>
      <x:c r="D4818" s="138" t="str">
        <x:v>ingredients</x:v>
      </x:c>
      <x:c r="E4818" s="139" t="n">
        <x:v>0.9</x:v>
      </x:c>
    </x:row>
    <x:row r="4819">
      <x:c r="A4819" s="137" t="str">
        <x:v>LU-177-V1</x:v>
      </x:c>
      <x:c r="B4819" s="137" t="str">
        <x:v>eifrei nach Zutaten</x:v>
      </x:c>
      <x:c r="C4819" s="137" t="str">
        <x:v>compatibility</x:v>
      </x:c>
      <x:c r="D4819" s="138" t="str">
        <x:v>ingredients</x:v>
      </x:c>
      <x:c r="E4819" s="139" t="n">
        <x:v>0.9</x:v>
      </x:c>
    </x:row>
    <x:row r="4820">
      <x:c r="A4820" s="137" t="str">
        <x:v>LU-177-V1</x:v>
      </x:c>
      <x:c r="B4820" s="137" t="str">
        <x:v>sojafrei nach Zutaten</x:v>
      </x:c>
      <x:c r="C4820" s="137" t="str">
        <x:v>compatibility</x:v>
      </x:c>
      <x:c r="D4820" s="138" t="str">
        <x:v>ingredients</x:v>
      </x:c>
      <x:c r="E4820" s="139" t="n">
        <x:v>0.9</x:v>
      </x:c>
    </x:row>
    <x:row r="4821">
      <x:c r="A4821" s="137" t="str">
        <x:v>LU-177-V1</x:v>
      </x:c>
      <x:c r="B4821" s="137" t="str">
        <x:v>proteinbetont</x:v>
      </x:c>
      <x:c r="C4821" s="137" t="str">
        <x:v>nutrition</x:v>
      </x:c>
      <x:c r="D4821" s="138" t="str">
        <x:v>macros</x:v>
      </x:c>
      <x:c r="E4821" s="139" t="n">
        <x:v>0.9</x:v>
      </x:c>
    </x:row>
    <x:row r="4822">
      <x:c r="A4822" s="137" t="str">
        <x:v>LU-177-V1</x:v>
      </x:c>
      <x:c r="B4822" s="137" t="str">
        <x:v>leicht</x:v>
      </x:c>
      <x:c r="C4822" s="137" t="str">
        <x:v>nutrition</x:v>
      </x:c>
      <x:c r="D4822" s="138" t="str">
        <x:v>macros</x:v>
      </x:c>
      <x:c r="E4822" s="139" t="n">
        <x:v>0.9</x:v>
      </x:c>
    </x:row>
    <x:row r="4823">
      <x:c r="A4823" s="137" t="str">
        <x:v>LU-177-V1</x:v>
      </x:c>
      <x:c r="B4823" s="137" t="str">
        <x:v>ausgewogen</x:v>
      </x:c>
      <x:c r="C4823" s="137" t="str">
        <x:v>nutrition</x:v>
      </x:c>
      <x:c r="D4823" s="138" t="str">
        <x:v>macros</x:v>
      </x:c>
      <x:c r="E4823" s="139" t="n">
        <x:v>0.9</x:v>
      </x:c>
    </x:row>
    <x:row r="4824">
      <x:c r="A4824" s="137" t="str">
        <x:v>LU-177-V1</x:v>
      </x:c>
      <x:c r="B4824" s="137" t="str">
        <x:v>Hauptmahlzeit</x:v>
      </x:c>
      <x:c r="C4824" s="137" t="str">
        <x:v>meal_role</x:v>
      </x:c>
      <x:c r="D4824" s="138" t="str">
        <x:v>editorial_rule</x:v>
      </x:c>
      <x:c r="E4824" s="139" t="n">
        <x:v>0.93</x:v>
      </x:c>
    </x:row>
    <x:row r="4825">
      <x:c r="A4825" s="137" t="str">
        <x:v>LU-177-V1</x:v>
      </x:c>
      <x:c r="B4825" s="137" t="str">
        <x:v>Wrap/Sandwich</x:v>
      </x:c>
      <x:c r="C4825" s="137" t="str">
        <x:v>dish_type</x:v>
      </x:c>
      <x:c r="D4825" s="138" t="str">
        <x:v>editorial_rule</x:v>
      </x:c>
      <x:c r="E4825" s="139" t="n">
        <x:v>0.9</x:v>
      </x:c>
    </x:row>
    <x:row r="4826">
      <x:c r="A4826" s="137" t="str">
        <x:v>LU-177-V1</x:v>
      </x:c>
      <x:c r="B4826" s="137" t="str">
        <x:v>schnell</x:v>
      </x:c>
      <x:c r="C4826" s="137" t="str">
        <x:v>use_case</x:v>
      </x:c>
      <x:c r="D4826" s="138" t="str">
        <x:v>recipe_properties</x:v>
      </x:c>
      <x:c r="E4826" s="139" t="n">
        <x:v>0.88</x:v>
      </x:c>
    </x:row>
    <x:row r="4827">
      <x:c r="A4827" s="137" t="str">
        <x:v>LU-177-V1</x:v>
      </x:c>
      <x:c r="B4827" s="137" t="str">
        <x:v>Meal Prep</x:v>
      </x:c>
      <x:c r="C4827" s="137" t="str">
        <x:v>use_case</x:v>
      </x:c>
      <x:c r="D4827" s="138" t="str">
        <x:v>recipe_properties</x:v>
      </x:c>
      <x:c r="E4827" s="139" t="n">
        <x:v>0.88</x:v>
      </x:c>
    </x:row>
    <x:row r="4828">
      <x:c r="A4828" s="137" t="str">
        <x:v>LU-177-V1</x:v>
      </x:c>
      <x:c r="B4828" s="137" t="str">
        <x:v>transportierbar</x:v>
      </x:c>
      <x:c r="C4828" s="137" t="str">
        <x:v>use_case</x:v>
      </x:c>
      <x:c r="D4828" s="138" t="str">
        <x:v>recipe_properties</x:v>
      </x:c>
      <x:c r="E4828" s="139" t="n">
        <x:v>0.88</x:v>
      </x:c>
    </x:row>
    <x:row r="4829">
      <x:c r="A4829" s="137" t="str">
        <x:v>LU-177-V1</x:v>
      </x:c>
      <x:c r="B4829" s="137" t="str">
        <x:v>vertraut</x:v>
      </x:c>
      <x:c r="C4829" s="137" t="str">
        <x:v>novelty</x:v>
      </x:c>
      <x:c r="D4829" s="138" t="str">
        <x:v>editorial_rule</x:v>
      </x:c>
      <x:c r="E4829" s="139" t="n">
        <x:v>0.78</x:v>
      </x:c>
    </x:row>
    <x:row r="4830">
      <x:c r="A4830" s="137" t="str">
        <x:v>LU-177-V1</x:v>
      </x:c>
      <x:c r="B4830" s="137" t="str">
        <x:v>normaler Supermarkt</x:v>
      </x:c>
      <x:c r="C4830" s="137" t="str">
        <x:v>availability</x:v>
      </x:c>
      <x:c r="D4830" s="138" t="str">
        <x:v>ingredient_rule</x:v>
      </x:c>
      <x:c r="E4830" s="139" t="n">
        <x:v>0.78</x:v>
      </x:c>
    </x:row>
    <x:row r="4831">
      <x:c r="A4831" s="137" t="str">
        <x:v>LU-177-V1</x:v>
      </x:c>
      <x:c r="B4831" s="137" t="str">
        <x:v>international/modern</x:v>
      </x:c>
      <x:c r="C4831" s="137" t="str">
        <x:v>region</x:v>
      </x:c>
      <x:c r="D4831" s="138" t="str">
        <x:v>editorial_rule</x:v>
      </x:c>
      <x:c r="E4831" s="139" t="n">
        <x:v>0.78</x:v>
      </x:c>
    </x:row>
    <x:row r="4832">
      <x:c r="A4832" s="137" t="str">
        <x:v>LU-177-V1</x:v>
      </x:c>
      <x:c r="B4832" s="137" t="str">
        <x:v>frisch</x:v>
      </x:c>
      <x:c r="C4832" s="137" t="str">
        <x:v>flavor</x:v>
      </x:c>
      <x:c r="D4832" s="138" t="str">
        <x:v>ingredient_rule</x:v>
      </x:c>
      <x:c r="E4832" s="139" t="n">
        <x:v>0.8</x:v>
      </x:c>
    </x:row>
    <x:row r="4833">
      <x:c r="A4833" s="137" t="str">
        <x:v>LU-177-V1</x:v>
      </x:c>
      <x:c r="B4833" s="137" t="str">
        <x:v>cremig</x:v>
      </x:c>
      <x:c r="C4833" s="137" t="str">
        <x:v>flavor</x:v>
      </x:c>
      <x:c r="D4833" s="138" t="str">
        <x:v>ingredient_rule</x:v>
      </x:c>
      <x:c r="E4833" s="139" t="n">
        <x:v>0.8</x:v>
      </x:c>
    </x:row>
    <x:row r="4834">
      <x:c r="A4834" s="137" t="str">
        <x:v>LU-177-V1</x:v>
      </x:c>
      <x:c r="B4834" s="137" t="str">
        <x:v>würzig</x:v>
      </x:c>
      <x:c r="C4834" s="137" t="str">
        <x:v>flavor</x:v>
      </x:c>
      <x:c r="D4834" s="138" t="str">
        <x:v>ingredient_rule</x:v>
      </x:c>
      <x:c r="E4834" s="139" t="n">
        <x:v>0.8</x:v>
      </x:c>
    </x:row>
    <x:row r="4835">
      <x:c r="A4835" s="137" t="str">
        <x:v>LU-177-V1</x:v>
      </x:c>
      <x:c r="B4835" s="137" t="str">
        <x:v>säuerlich</x:v>
      </x:c>
      <x:c r="C4835" s="137" t="str">
        <x:v>flavor</x:v>
      </x:c>
      <x:c r="D4835" s="138" t="str">
        <x:v>ingredient_rule</x:v>
      </x:c>
      <x:c r="E4835" s="139" t="n">
        <x:v>0.8</x:v>
      </x:c>
    </x:row>
    <x:row r="4836">
      <x:c r="A4836" s="137" t="str">
        <x:v>LU-177-V1</x:v>
      </x:c>
      <x:c r="B4836" s="137" t="str">
        <x:v>scharf</x:v>
      </x:c>
      <x:c r="C4836" s="137" t="str">
        <x:v>spice</x:v>
      </x:c>
      <x:c r="D4836" s="138" t="str">
        <x:v>ingredient_rule</x:v>
      </x:c>
      <x:c r="E4836" s="139" t="n">
        <x:v>0.85</x:v>
      </x:c>
    </x:row>
    <x:row r="4837">
      <x:c r="A4837" s="137" t="str">
        <x:v>LU-177-V1</x:v>
      </x:c>
      <x:c r="B4837" s="137" t="str">
        <x:v>ganzjährig</x:v>
      </x:c>
      <x:c r="C4837" s="137" t="str">
        <x:v>season</x:v>
      </x:c>
      <x:c r="D4837" s="138" t="str">
        <x:v>editorial_rule</x:v>
      </x:c>
      <x:c r="E4837" s="139" t="n">
        <x:v>0.72</x:v>
      </x:c>
    </x:row>
    <x:row r="4838">
      <x:c r="A4838" s="137" t="str">
        <x:v>LU-177-V1</x:v>
      </x:c>
      <x:c r="B4838" s="137" t="str">
        <x:v>warm</x:v>
      </x:c>
      <x:c r="C4838" s="137" t="str">
        <x:v>temperature</x:v>
      </x:c>
      <x:c r="D4838" s="138" t="str">
        <x:v>recipe_properties</x:v>
      </x:c>
      <x:c r="E4838" s="139" t="n">
        <x:v>0.9</x:v>
      </x:c>
    </x:row>
    <x:row r="4839">
      <x:c r="A4839" s="137" t="str">
        <x:v>LU-177-V1</x:v>
      </x:c>
      <x:c r="B4839" s="137" t="str">
        <x:v>Schüssel</x:v>
      </x:c>
      <x:c r="C4839" s="137" t="str">
        <x:v>equipment</x:v>
      </x:c>
      <x:c r="D4839" s="138" t="str">
        <x:v>steps_and_existing_data</x:v>
      </x:c>
      <x:c r="E4839" s="139" t="n">
        <x:v>0.88</x:v>
      </x:c>
    </x:row>
    <x:row r="4840">
      <x:c r="A4840" s="137" t="str">
        <x:v>LU-177-V1</x:v>
      </x:c>
      <x:c r="B4840" s="137" t="str">
        <x:v>Pfanne</x:v>
      </x:c>
      <x:c r="C4840" s="137" t="str">
        <x:v>equipment</x:v>
      </x:c>
      <x:c r="D4840" s="138" t="str">
        <x:v>steps_and_existing_data</x:v>
      </x:c>
      <x:c r="E4840" s="139" t="n">
        <x:v>0.88</x:v>
      </x:c>
    </x:row>
    <x:row r="4841">
      <x:c r="A4841" s="137" t="str">
        <x:v>LU-177-V1</x:v>
      </x:c>
      <x:c r="B4841" s="137" t="str">
        <x:v>einfach</x:v>
      </x:c>
      <x:c r="C4841" s="137" t="str">
        <x:v>difficulty</x:v>
      </x:c>
      <x:c r="D4841" s="138" t="str">
        <x:v>existing_value</x:v>
      </x:c>
      <x:c r="E4841" s="139" t="n">
        <x:v>0.95</x:v>
      </x:c>
    </x:row>
    <x:row r="4842">
      <x:c r="A4842" s="137" t="str">
        <x:v>LU-177-V1</x:v>
      </x:c>
      <x:c r="B4842" s="137" t="str">
        <x:v>sehr schnell</x:v>
      </x:c>
      <x:c r="C4842" s="137" t="str">
        <x:v>time</x:v>
      </x:c>
      <x:c r="D4842" s="138" t="str">
        <x:v>total_time</x:v>
      </x:c>
      <x:c r="E4842" s="139" t="n">
        <x:v>1</x:v>
      </x:c>
    </x:row>
    <x:row r="4843">
      <x:c r="A4843" s="137" t="str">
        <x:v>LU-177-V1</x:v>
      </x:c>
      <x:c r="B4843" s="137" t="str">
        <x:v>günstig</x:v>
      </x:c>
      <x:c r="C4843" s="137" t="str">
        <x:v>cost</x:v>
      </x:c>
      <x:c r="D4843" s="138" t="str">
        <x:v>cost_per_serving</x:v>
      </x:c>
      <x:c r="E4843" s="139" t="n">
        <x:v>1</x:v>
      </x:c>
    </x:row>
    <x:row r="4844">
      <x:c r="A4844" s="137" t="str">
        <x:v>LU-178-V1</x:v>
      </x:c>
      <x:c r="B4844" s="137" t="str">
        <x:v>vegetarisch</x:v>
      </x:c>
      <x:c r="C4844" s="137" t="str">
        <x:v>diet</x:v>
      </x:c>
      <x:c r="D4844" s="138" t="str">
        <x:v>ingredients</x:v>
      </x:c>
      <x:c r="E4844" s="139" t="n">
        <x:v>0.96</x:v>
      </x:c>
    </x:row>
    <x:row r="4845">
      <x:c r="A4845" s="137" t="str">
        <x:v>LU-178-V1</x:v>
      </x:c>
      <x:c r="B4845" s="137" t="str">
        <x:v>nach Zutaten halal-kompatibel</x:v>
      </x:c>
      <x:c r="C4845" s="137" t="str">
        <x:v>halal</x:v>
      </x:c>
      <x:c r="D4845" s="138" t="str">
        <x:v>ingredients</x:v>
      </x:c>
      <x:c r="E4845" s="139" t="n">
        <x:v>0.94</x:v>
      </x:c>
    </x:row>
    <x:row r="4846">
      <x:c r="A4846" s="137" t="str">
        <x:v>LU-178-V1</x:v>
      </x:c>
      <x:c r="B4846" s="137" t="str">
        <x:v>glutenfrei nach Zutaten</x:v>
      </x:c>
      <x:c r="C4846" s="137" t="str">
        <x:v>compatibility</x:v>
      </x:c>
      <x:c r="D4846" s="138" t="str">
        <x:v>ingredients</x:v>
      </x:c>
      <x:c r="E4846" s="139" t="n">
        <x:v>0.9</x:v>
      </x:c>
    </x:row>
    <x:row r="4847">
      <x:c r="A4847" s="137" t="str">
        <x:v>LU-178-V1</x:v>
      </x:c>
      <x:c r="B4847" s="137" t="str">
        <x:v>mit laktosefreien Produkten</x:v>
      </x:c>
      <x:c r="C4847" s="137" t="str">
        <x:v>compatibility</x:v>
      </x:c>
      <x:c r="D4847" s="138" t="str">
        <x:v>ingredients</x:v>
      </x:c>
      <x:c r="E4847" s="139" t="n">
        <x:v>0.9</x:v>
      </x:c>
    </x:row>
    <x:row r="4848">
      <x:c r="A4848" s="137" t="str">
        <x:v>LU-178-V1</x:v>
      </x:c>
      <x:c r="B4848" s="137" t="str">
        <x:v>nussfrei nach Zutaten</x:v>
      </x:c>
      <x:c r="C4848" s="137" t="str">
        <x:v>compatibility</x:v>
      </x:c>
      <x:c r="D4848" s="138" t="str">
        <x:v>ingredients</x:v>
      </x:c>
      <x:c r="E4848" s="139" t="n">
        <x:v>0.9</x:v>
      </x:c>
    </x:row>
    <x:row r="4849">
      <x:c r="A4849" s="137" t="str">
        <x:v>LU-178-V1</x:v>
      </x:c>
      <x:c r="B4849" s="137" t="str">
        <x:v>eifrei nach Zutaten</x:v>
      </x:c>
      <x:c r="C4849" s="137" t="str">
        <x:v>compatibility</x:v>
      </x:c>
      <x:c r="D4849" s="138" t="str">
        <x:v>ingredients</x:v>
      </x:c>
      <x:c r="E4849" s="139" t="n">
        <x:v>0.9</x:v>
      </x:c>
    </x:row>
    <x:row r="4850">
      <x:c r="A4850" s="137" t="str">
        <x:v>LU-178-V1</x:v>
      </x:c>
      <x:c r="B4850" s="137" t="str">
        <x:v>sojafrei nach Zutaten</x:v>
      </x:c>
      <x:c r="C4850" s="137" t="str">
        <x:v>compatibility</x:v>
      </x:c>
      <x:c r="D4850" s="138" t="str">
        <x:v>ingredients</x:v>
      </x:c>
      <x:c r="E4850" s="139" t="n">
        <x:v>0.9</x:v>
      </x:c>
    </x:row>
    <x:row r="4851">
      <x:c r="A4851" s="137" t="str">
        <x:v>LU-178-V1</x:v>
      </x:c>
      <x:c r="B4851" s="137" t="str">
        <x:v>proteinbetont</x:v>
      </x:c>
      <x:c r="C4851" s="137" t="str">
        <x:v>nutrition</x:v>
      </x:c>
      <x:c r="D4851" s="138" t="str">
        <x:v>macros</x:v>
      </x:c>
      <x:c r="E4851" s="139" t="n">
        <x:v>0.9</x:v>
      </x:c>
    </x:row>
    <x:row r="4852">
      <x:c r="A4852" s="137" t="str">
        <x:v>LU-178-V1</x:v>
      </x:c>
      <x:c r="B4852" s="137" t="str">
        <x:v>ballaststoffreich</x:v>
      </x:c>
      <x:c r="C4852" s="137" t="str">
        <x:v>nutrition</x:v>
      </x:c>
      <x:c r="D4852" s="138" t="str">
        <x:v>macros</x:v>
      </x:c>
      <x:c r="E4852" s="139" t="n">
        <x:v>0.9</x:v>
      </x:c>
    </x:row>
    <x:row r="4853">
      <x:c r="A4853" s="137" t="str">
        <x:v>LU-178-V1</x:v>
      </x:c>
      <x:c r="B4853" s="137" t="str">
        <x:v>ausgewogen</x:v>
      </x:c>
      <x:c r="C4853" s="137" t="str">
        <x:v>nutrition</x:v>
      </x:c>
      <x:c r="D4853" s="138" t="str">
        <x:v>macros</x:v>
      </x:c>
      <x:c r="E4853" s="139" t="n">
        <x:v>0.9</x:v>
      </x:c>
    </x:row>
    <x:row r="4854">
      <x:c r="A4854" s="137" t="str">
        <x:v>LU-178-V1</x:v>
      </x:c>
      <x:c r="B4854" s="137" t="str">
        <x:v>Hauptmahlzeit</x:v>
      </x:c>
      <x:c r="C4854" s="137" t="str">
        <x:v>meal_role</x:v>
      </x:c>
      <x:c r="D4854" s="138" t="str">
        <x:v>editorial_rule</x:v>
      </x:c>
      <x:c r="E4854" s="139" t="n">
        <x:v>0.93</x:v>
      </x:c>
    </x:row>
    <x:row r="4855">
      <x:c r="A4855" s="137" t="str">
        <x:v>LU-178-V1</x:v>
      </x:c>
      <x:c r="B4855" s="137" t="str">
        <x:v>Wrap/Sandwich</x:v>
      </x:c>
      <x:c r="C4855" s="137" t="str">
        <x:v>dish_type</x:v>
      </x:c>
      <x:c r="D4855" s="138" t="str">
        <x:v>editorial_rule</x:v>
      </x:c>
      <x:c r="E4855" s="139" t="n">
        <x:v>0.9</x:v>
      </x:c>
    </x:row>
    <x:row r="4856">
      <x:c r="A4856" s="137" t="str">
        <x:v>LU-178-V1</x:v>
      </x:c>
      <x:c r="B4856" s="137" t="str">
        <x:v>schnell</x:v>
      </x:c>
      <x:c r="C4856" s="137" t="str">
        <x:v>use_case</x:v>
      </x:c>
      <x:c r="D4856" s="138" t="str">
        <x:v>recipe_properties</x:v>
      </x:c>
      <x:c r="E4856" s="139" t="n">
        <x:v>0.88</x:v>
      </x:c>
    </x:row>
    <x:row r="4857">
      <x:c r="A4857" s="137" t="str">
        <x:v>LU-178-V1</x:v>
      </x:c>
      <x:c r="B4857" s="137" t="str">
        <x:v>Meal Prep</x:v>
      </x:c>
      <x:c r="C4857" s="137" t="str">
        <x:v>use_case</x:v>
      </x:c>
      <x:c r="D4857" s="138" t="str">
        <x:v>recipe_properties</x:v>
      </x:c>
      <x:c r="E4857" s="139" t="n">
        <x:v>0.88</x:v>
      </x:c>
    </x:row>
    <x:row r="4858">
      <x:c r="A4858" s="137" t="str">
        <x:v>LU-178-V1</x:v>
      </x:c>
      <x:c r="B4858" s="137" t="str">
        <x:v>transportierbar</x:v>
      </x:c>
      <x:c r="C4858" s="137" t="str">
        <x:v>use_case</x:v>
      </x:c>
      <x:c r="D4858" s="138" t="str">
        <x:v>recipe_properties</x:v>
      </x:c>
      <x:c r="E4858" s="139" t="n">
        <x:v>0.88</x:v>
      </x:c>
    </x:row>
    <x:row r="4859">
      <x:c r="A4859" s="137" t="str">
        <x:v>LU-178-V1</x:v>
      </x:c>
      <x:c r="B4859" s="137" t="str">
        <x:v>ausgefallen</x:v>
      </x:c>
      <x:c r="C4859" s="137" t="str">
        <x:v>novelty</x:v>
      </x:c>
      <x:c r="D4859" s="138" t="str">
        <x:v>editorial_rule</x:v>
      </x:c>
      <x:c r="E4859" s="139" t="n">
        <x:v>0.78</x:v>
      </x:c>
    </x:row>
    <x:row r="4860">
      <x:c r="A4860" s="137" t="str">
        <x:v>LU-178-V1</x:v>
      </x:c>
      <x:c r="B4860" s="137" t="str">
        <x:v>Spezialgeschäft wahrscheinlich</x:v>
      </x:c>
      <x:c r="C4860" s="137" t="str">
        <x:v>availability</x:v>
      </x:c>
      <x:c r="D4860" s="138" t="str">
        <x:v>ingredient_rule</x:v>
      </x:c>
      <x:c r="E4860" s="139" t="n">
        <x:v>0.78</x:v>
      </x:c>
    </x:row>
    <x:row r="4861">
      <x:c r="A4861" s="137" t="str">
        <x:v>LU-178-V1</x:v>
      </x:c>
      <x:c r="B4861" s="137" t="str">
        <x:v>Nahost inspiriert</x:v>
      </x:c>
      <x:c r="C4861" s="137" t="str">
        <x:v>region</x:v>
      </x:c>
      <x:c r="D4861" s="138" t="str">
        <x:v>editorial_rule</x:v>
      </x:c>
      <x:c r="E4861" s="139" t="n">
        <x:v>0.78</x:v>
      </x:c>
    </x:row>
    <x:row r="4862">
      <x:c r="A4862" s="137" t="str">
        <x:v>LU-178-V1</x:v>
      </x:c>
      <x:c r="B4862" s="137" t="str">
        <x:v>frisch</x:v>
      </x:c>
      <x:c r="C4862" s="137" t="str">
        <x:v>flavor</x:v>
      </x:c>
      <x:c r="D4862" s="138" t="str">
        <x:v>ingredient_rule</x:v>
      </x:c>
      <x:c r="E4862" s="139" t="n">
        <x:v>0.8</x:v>
      </x:c>
    </x:row>
    <x:row r="4863">
      <x:c r="A4863" s="137" t="str">
        <x:v>LU-178-V1</x:v>
      </x:c>
      <x:c r="B4863" s="137" t="str">
        <x:v>würzig</x:v>
      </x:c>
      <x:c r="C4863" s="137" t="str">
        <x:v>flavor</x:v>
      </x:c>
      <x:c r="D4863" s="138" t="str">
        <x:v>ingredient_rule</x:v>
      </x:c>
      <x:c r="E4863" s="139" t="n">
        <x:v>0.8</x:v>
      </x:c>
    </x:row>
    <x:row r="4864">
      <x:c r="A4864" s="137" t="str">
        <x:v>LU-178-V1</x:v>
      </x:c>
      <x:c r="B4864" s="137" t="str">
        <x:v>säuerlich</x:v>
      </x:c>
      <x:c r="C4864" s="137" t="str">
        <x:v>flavor</x:v>
      </x:c>
      <x:c r="D4864" s="138" t="str">
        <x:v>ingredient_rule</x:v>
      </x:c>
      <x:c r="E4864" s="139" t="n">
        <x:v>0.8</x:v>
      </x:c>
    </x:row>
    <x:row r="4865">
      <x:c r="A4865" s="137" t="str">
        <x:v>LU-178-V1</x:v>
      </x:c>
      <x:c r="B4865" s="137" t="str">
        <x:v>mild</x:v>
      </x:c>
      <x:c r="C4865" s="137" t="str">
        <x:v>spice</x:v>
      </x:c>
      <x:c r="D4865" s="138" t="str">
        <x:v>ingredient_rule</x:v>
      </x:c>
      <x:c r="E4865" s="139" t="n">
        <x:v>0.85</x:v>
      </x:c>
    </x:row>
    <x:row r="4866">
      <x:c r="A4866" s="137" t="str">
        <x:v>LU-178-V1</x:v>
      </x:c>
      <x:c r="B4866" s="137" t="str">
        <x:v>ganzjährig</x:v>
      </x:c>
      <x:c r="C4866" s="137" t="str">
        <x:v>season</x:v>
      </x:c>
      <x:c r="D4866" s="138" t="str">
        <x:v>editorial_rule</x:v>
      </x:c>
      <x:c r="E4866" s="139" t="n">
        <x:v>0.72</x:v>
      </x:c>
    </x:row>
    <x:row r="4867">
      <x:c r="A4867" s="137" t="str">
        <x:v>LU-178-V1</x:v>
      </x:c>
      <x:c r="B4867" s="137" t="str">
        <x:v>warm</x:v>
      </x:c>
      <x:c r="C4867" s="137" t="str">
        <x:v>temperature</x:v>
      </x:c>
      <x:c r="D4867" s="138" t="str">
        <x:v>recipe_properties</x:v>
      </x:c>
      <x:c r="E4867" s="139" t="n">
        <x:v>0.9</x:v>
      </x:c>
    </x:row>
    <x:row r="4868">
      <x:c r="A4868" s="137" t="str">
        <x:v>LU-178-V1</x:v>
      </x:c>
      <x:c r="B4868" s="137" t="str">
        <x:v>Schüssel</x:v>
      </x:c>
      <x:c r="C4868" s="137" t="str">
        <x:v>equipment</x:v>
      </x:c>
      <x:c r="D4868" s="138" t="str">
        <x:v>steps_and_existing_data</x:v>
      </x:c>
      <x:c r="E4868" s="139" t="n">
        <x:v>0.88</x:v>
      </x:c>
    </x:row>
    <x:row r="4869">
      <x:c r="A4869" s="137" t="str">
        <x:v>LU-178-V1</x:v>
      </x:c>
      <x:c r="B4869" s="137" t="str">
        <x:v>Heißluftfritteuse</x:v>
      </x:c>
      <x:c r="C4869" s="137" t="str">
        <x:v>equipment</x:v>
      </x:c>
      <x:c r="D4869" s="138" t="str">
        <x:v>steps_and_existing_data</x:v>
      </x:c>
      <x:c r="E4869" s="139" t="n">
        <x:v>0.88</x:v>
      </x:c>
    </x:row>
    <x:row r="4870">
      <x:c r="A4870" s="137" t="str">
        <x:v>LU-178-V1</x:v>
      </x:c>
      <x:c r="B4870" s="137" t="str">
        <x:v>Pfanne</x:v>
      </x:c>
      <x:c r="C4870" s="137" t="str">
        <x:v>equipment</x:v>
      </x:c>
      <x:c r="D4870" s="138" t="str">
        <x:v>steps_and_existing_data</x:v>
      </x:c>
      <x:c r="E4870" s="139" t="n">
        <x:v>0.88</x:v>
      </x:c>
    </x:row>
    <x:row r="4871">
      <x:c r="A4871" s="137" t="str">
        <x:v>LU-178-V1</x:v>
      </x:c>
      <x:c r="B4871" s="137" t="str">
        <x:v>mittel</x:v>
      </x:c>
      <x:c r="C4871" s="137" t="str">
        <x:v>difficulty</x:v>
      </x:c>
      <x:c r="D4871" s="138" t="str">
        <x:v>existing_value</x:v>
      </x:c>
      <x:c r="E4871" s="139" t="n">
        <x:v>0.95</x:v>
      </x:c>
    </x:row>
    <x:row r="4872">
      <x:c r="A4872" s="137" t="str">
        <x:v>LU-178-V1</x:v>
      </x:c>
      <x:c r="B4872" s="137" t="str">
        <x:v>schnell</x:v>
      </x:c>
      <x:c r="C4872" s="137" t="str">
        <x:v>time</x:v>
      </x:c>
      <x:c r="D4872" s="138" t="str">
        <x:v>total_time</x:v>
      </x:c>
      <x:c r="E4872" s="139" t="n">
        <x:v>1</x:v>
      </x:c>
    </x:row>
    <x:row r="4873">
      <x:c r="A4873" s="137" t="str">
        <x:v>LU-178-V1</x:v>
      </x:c>
      <x:c r="B4873" s="137" t="str">
        <x:v>mittel</x:v>
      </x:c>
      <x:c r="C4873" s="137" t="str">
        <x:v>cost</x:v>
      </x:c>
      <x:c r="D4873" s="138" t="str">
        <x:v>cost_per_serving</x:v>
      </x:c>
      <x:c r="E4873" s="139" t="n">
        <x:v>1</x:v>
      </x:c>
    </x:row>
    <x:row r="4874">
      <x:c r="A4874" s="137" t="str">
        <x:v>LU-179-V1</x:v>
      </x:c>
      <x:c r="B4874" s="137" t="str">
        <x:v>vegan</x:v>
      </x:c>
      <x:c r="C4874" s="137" t="str">
        <x:v>diet</x:v>
      </x:c>
      <x:c r="D4874" s="138" t="str">
        <x:v>ingredients</x:v>
      </x:c>
      <x:c r="E4874" s="139" t="n">
        <x:v>0.96</x:v>
      </x:c>
    </x:row>
    <x:row r="4875">
      <x:c r="A4875" s="137" t="str">
        <x:v>LU-179-V1</x:v>
      </x:c>
      <x:c r="B4875" s="137" t="str">
        <x:v>nach Zutaten halal-kompatibel</x:v>
      </x:c>
      <x:c r="C4875" s="137" t="str">
        <x:v>halal</x:v>
      </x:c>
      <x:c r="D4875" s="138" t="str">
        <x:v>ingredients</x:v>
      </x:c>
      <x:c r="E4875" s="139" t="n">
        <x:v>0.94</x:v>
      </x:c>
    </x:row>
    <x:row r="4876">
      <x:c r="A4876" s="137" t="str">
        <x:v>LU-179-V1</x:v>
      </x:c>
      <x:c r="B4876" s="137" t="str">
        <x:v>mit Austausch glutenfrei</x:v>
      </x:c>
      <x:c r="C4876" s="137" t="str">
        <x:v>compatibility</x:v>
      </x:c>
      <x:c r="D4876" s="138" t="str">
        <x:v>ingredients</x:v>
      </x:c>
      <x:c r="E4876" s="139" t="n">
        <x:v>0.9</x:v>
      </x:c>
    </x:row>
    <x:row r="4877">
      <x:c r="A4877" s="137" t="str">
        <x:v>LU-179-V1</x:v>
      </x:c>
      <x:c r="B4877" s="137" t="str">
        <x:v>mit laktosefreien Produkten</x:v>
      </x:c>
      <x:c r="C4877" s="137" t="str">
        <x:v>compatibility</x:v>
      </x:c>
      <x:c r="D4877" s="138" t="str">
        <x:v>ingredients</x:v>
      </x:c>
      <x:c r="E4877" s="139" t="n">
        <x:v>0.9</x:v>
      </x:c>
    </x:row>
    <x:row r="4878">
      <x:c r="A4878" s="137" t="str">
        <x:v>LU-179-V1</x:v>
      </x:c>
      <x:c r="B4878" s="137" t="str">
        <x:v>nussfrei nach Zutaten</x:v>
      </x:c>
      <x:c r="C4878" s="137" t="str">
        <x:v>compatibility</x:v>
      </x:c>
      <x:c r="D4878" s="138" t="str">
        <x:v>ingredients</x:v>
      </x:c>
      <x:c r="E4878" s="139" t="n">
        <x:v>0.9</x:v>
      </x:c>
    </x:row>
    <x:row r="4879">
      <x:c r="A4879" s="137" t="str">
        <x:v>LU-179-V1</x:v>
      </x:c>
      <x:c r="B4879" s="137" t="str">
        <x:v>eifrei nach Zutaten</x:v>
      </x:c>
      <x:c r="C4879" s="137" t="str">
        <x:v>compatibility</x:v>
      </x:c>
      <x:c r="D4879" s="138" t="str">
        <x:v>ingredients</x:v>
      </x:c>
      <x:c r="E4879" s="139" t="n">
        <x:v>0.9</x:v>
      </x:c>
    </x:row>
    <x:row r="4880">
      <x:c r="A4880" s="137" t="str">
        <x:v>LU-179-V1</x:v>
      </x:c>
      <x:c r="B4880" s="137" t="str">
        <x:v>sojafrei nach Zutaten</x:v>
      </x:c>
      <x:c r="C4880" s="137" t="str">
        <x:v>compatibility</x:v>
      </x:c>
      <x:c r="D4880" s="138" t="str">
        <x:v>ingredients</x:v>
      </x:c>
      <x:c r="E4880" s="139" t="n">
        <x:v>0.9</x:v>
      </x:c>
    </x:row>
    <x:row r="4881">
      <x:c r="A4881" s="137" t="str">
        <x:v>LU-179-V1</x:v>
      </x:c>
      <x:c r="B4881" s="137" t="str">
        <x:v>ballaststoffreich</x:v>
      </x:c>
      <x:c r="C4881" s="137" t="str">
        <x:v>nutrition</x:v>
      </x:c>
      <x:c r="D4881" s="138" t="str">
        <x:v>macros</x:v>
      </x:c>
      <x:c r="E4881" s="139" t="n">
        <x:v>0.9</x:v>
      </x:c>
    </x:row>
    <x:row r="4882">
      <x:c r="A4882" s="137" t="str">
        <x:v>LU-179-V1</x:v>
      </x:c>
      <x:c r="B4882" s="137" t="str">
        <x:v>Hauptmahlzeit</x:v>
      </x:c>
      <x:c r="C4882" s="137" t="str">
        <x:v>meal_role</x:v>
      </x:c>
      <x:c r="D4882" s="138" t="str">
        <x:v>editorial_rule</x:v>
      </x:c>
      <x:c r="E4882" s="139" t="n">
        <x:v>0.93</x:v>
      </x:c>
    </x:row>
    <x:row r="4883">
      <x:c r="A4883" s="137" t="str">
        <x:v>LU-179-V1</x:v>
      </x:c>
      <x:c r="B4883" s="137" t="str">
        <x:v>Curry/Dal</x:v>
      </x:c>
      <x:c r="C4883" s="137" t="str">
        <x:v>dish_type</x:v>
      </x:c>
      <x:c r="D4883" s="138" t="str">
        <x:v>editorial_rule</x:v>
      </x:c>
      <x:c r="E4883" s="139" t="n">
        <x:v>0.9</x:v>
      </x:c>
    </x:row>
    <x:row r="4884">
      <x:c r="A4884" s="137" t="str">
        <x:v>LU-179-V1</x:v>
      </x:c>
      <x:c r="B4884" s="137" t="str">
        <x:v>schnell</x:v>
      </x:c>
      <x:c r="C4884" s="137" t="str">
        <x:v>use_case</x:v>
      </x:c>
      <x:c r="D4884" s="138" t="str">
        <x:v>recipe_properties</x:v>
      </x:c>
      <x:c r="E4884" s="139" t="n">
        <x:v>0.88</x:v>
      </x:c>
    </x:row>
    <x:row r="4885">
      <x:c r="A4885" s="137" t="str">
        <x:v>LU-179-V1</x:v>
      </x:c>
      <x:c r="B4885" s="137" t="str">
        <x:v>Meal Prep</x:v>
      </x:c>
      <x:c r="C4885" s="137" t="str">
        <x:v>use_case</x:v>
      </x:c>
      <x:c r="D4885" s="138" t="str">
        <x:v>recipe_properties</x:v>
      </x:c>
      <x:c r="E4885" s="139" t="n">
        <x:v>0.88</x:v>
      </x:c>
    </x:row>
    <x:row r="4886">
      <x:c r="A4886" s="137" t="str">
        <x:v>LU-179-V1</x:v>
      </x:c>
      <x:c r="B4886" s="137" t="str">
        <x:v>tiefkühlgeeignet</x:v>
      </x:c>
      <x:c r="C4886" s="137" t="str">
        <x:v>use_case</x:v>
      </x:c>
      <x:c r="D4886" s="138" t="str">
        <x:v>recipe_properties</x:v>
      </x:c>
      <x:c r="E4886" s="139" t="n">
        <x:v>0.88</x:v>
      </x:c>
    </x:row>
    <x:row r="4887">
      <x:c r="A4887" s="137" t="str">
        <x:v>LU-179-V1</x:v>
      </x:c>
      <x:c r="B4887" s="137" t="str">
        <x:v>transportierbar</x:v>
      </x:c>
      <x:c r="C4887" s="137" t="str">
        <x:v>use_case</x:v>
      </x:c>
      <x:c r="D4887" s="138" t="str">
        <x:v>recipe_properties</x:v>
      </x:c>
      <x:c r="E4887" s="139" t="n">
        <x:v>0.88</x:v>
      </x:c>
    </x:row>
    <x:row r="4888">
      <x:c r="A4888" s="137" t="str">
        <x:v>LU-179-V1</x:v>
      </x:c>
      <x:c r="B4888" s="137" t="str">
        <x:v>One Pot</x:v>
      </x:c>
      <x:c r="C4888" s="137" t="str">
        <x:v>use_case</x:v>
      </x:c>
      <x:c r="D4888" s="138" t="str">
        <x:v>recipe_properties</x:v>
      </x:c>
      <x:c r="E4888" s="139" t="n">
        <x:v>0.88</x:v>
      </x:c>
    </x:row>
    <x:row r="4889">
      <x:c r="A4889" s="137" t="str">
        <x:v>LU-179-V1</x:v>
      </x:c>
      <x:c r="B4889" s="137" t="str">
        <x:v>vertraut</x:v>
      </x:c>
      <x:c r="C4889" s="137" t="str">
        <x:v>novelty</x:v>
      </x:c>
      <x:c r="D4889" s="138" t="str">
        <x:v>editorial_rule</x:v>
      </x:c>
      <x:c r="E4889" s="139" t="n">
        <x:v>0.78</x:v>
      </x:c>
    </x:row>
    <x:row r="4890">
      <x:c r="A4890" s="137" t="str">
        <x:v>LU-179-V1</x:v>
      </x:c>
      <x:c r="B4890" s="137" t="str">
        <x:v>normaler Supermarkt</x:v>
      </x:c>
      <x:c r="C4890" s="137" t="str">
        <x:v>availability</x:v>
      </x:c>
      <x:c r="D4890" s="138" t="str">
        <x:v>ingredient_rule</x:v>
      </x:c>
      <x:c r="E4890" s="139" t="n">
        <x:v>0.78</x:v>
      </x:c>
    </x:row>
    <x:row r="4891">
      <x:c r="A4891" s="137" t="str">
        <x:v>LU-179-V1</x:v>
      </x:c>
      <x:c r="B4891" s="137" t="str">
        <x:v>lateinamerikanisch inspiriert</x:v>
      </x:c>
      <x:c r="C4891" s="137" t="str">
        <x:v>region</x:v>
      </x:c>
      <x:c r="D4891" s="138" t="str">
        <x:v>editorial_rule</x:v>
      </x:c>
      <x:c r="E4891" s="139" t="n">
        <x:v>0.78</x:v>
      </x:c>
    </x:row>
    <x:row r="4892">
      <x:c r="A4892" s="137" t="str">
        <x:v>LU-179-V1</x:v>
      </x:c>
      <x:c r="B4892" s="137" t="str">
        <x:v>frisch</x:v>
      </x:c>
      <x:c r="C4892" s="137" t="str">
        <x:v>flavor</x:v>
      </x:c>
      <x:c r="D4892" s="138" t="str">
        <x:v>ingredient_rule</x:v>
      </x:c>
      <x:c r="E4892" s="139" t="n">
        <x:v>0.8</x:v>
      </x:c>
    </x:row>
    <x:row r="4893">
      <x:c r="A4893" s="137" t="str">
        <x:v>LU-179-V1</x:v>
      </x:c>
      <x:c r="B4893" s="137" t="str">
        <x:v>herzhaft</x:v>
      </x:c>
      <x:c r="C4893" s="137" t="str">
        <x:v>flavor</x:v>
      </x:c>
      <x:c r="D4893" s="138" t="str">
        <x:v>ingredient_rule</x:v>
      </x:c>
      <x:c r="E4893" s="139" t="n">
        <x:v>0.8</x:v>
      </x:c>
    </x:row>
    <x:row r="4894">
      <x:c r="A4894" s="137" t="str">
        <x:v>LU-179-V1</x:v>
      </x:c>
      <x:c r="B4894" s="137" t="str">
        <x:v>cremig</x:v>
      </x:c>
      <x:c r="C4894" s="137" t="str">
        <x:v>flavor</x:v>
      </x:c>
      <x:c r="D4894" s="138" t="str">
        <x:v>ingredient_rule</x:v>
      </x:c>
      <x:c r="E4894" s="139" t="n">
        <x:v>0.8</x:v>
      </x:c>
    </x:row>
    <x:row r="4895">
      <x:c r="A4895" s="137" t="str">
        <x:v>LU-179-V1</x:v>
      </x:c>
      <x:c r="B4895" s="137" t="str">
        <x:v>würzig</x:v>
      </x:c>
      <x:c r="C4895" s="137" t="str">
        <x:v>flavor</x:v>
      </x:c>
      <x:c r="D4895" s="138" t="str">
        <x:v>ingredient_rule</x:v>
      </x:c>
      <x:c r="E4895" s="139" t="n">
        <x:v>0.8</x:v>
      </x:c>
    </x:row>
    <x:row r="4896">
      <x:c r="A4896" s="137" t="str">
        <x:v>LU-179-V1</x:v>
      </x:c>
      <x:c r="B4896" s="137" t="str">
        <x:v>würzig, nicht zwingend scharf</x:v>
      </x:c>
      <x:c r="C4896" s="137" t="str">
        <x:v>spice</x:v>
      </x:c>
      <x:c r="D4896" s="138" t="str">
        <x:v>ingredient_rule</x:v>
      </x:c>
      <x:c r="E4896" s="139" t="n">
        <x:v>0.85</x:v>
      </x:c>
    </x:row>
    <x:row r="4897">
      <x:c r="A4897" s="137" t="str">
        <x:v>LU-179-V1</x:v>
      </x:c>
      <x:c r="B4897" s="137" t="str">
        <x:v>ganzjährig</x:v>
      </x:c>
      <x:c r="C4897" s="137" t="str">
        <x:v>season</x:v>
      </x:c>
      <x:c r="D4897" s="138" t="str">
        <x:v>editorial_rule</x:v>
      </x:c>
      <x:c r="E4897" s="139" t="n">
        <x:v>0.72</x:v>
      </x:c>
    </x:row>
    <x:row r="4898">
      <x:c r="A4898" s="137" t="str">
        <x:v>LU-179-V1</x:v>
      </x:c>
      <x:c r="B4898" s="137" t="str">
        <x:v>warm</x:v>
      </x:c>
      <x:c r="C4898" s="137" t="str">
        <x:v>temperature</x:v>
      </x:c>
      <x:c r="D4898" s="138" t="str">
        <x:v>recipe_properties</x:v>
      </x:c>
      <x:c r="E4898" s="139" t="n">
        <x:v>0.9</x:v>
      </x:c>
    </x:row>
    <x:row r="4899">
      <x:c r="A4899" s="137" t="str">
        <x:v>LU-179-V1</x:v>
      </x:c>
      <x:c r="B4899" s="137" t="str">
        <x:v>Topf</x:v>
      </x:c>
      <x:c r="C4899" s="137" t="str">
        <x:v>equipment</x:v>
      </x:c>
      <x:c r="D4899" s="138" t="str">
        <x:v>steps_and_existing_data</x:v>
      </x:c>
      <x:c r="E4899" s="139" t="n">
        <x:v>0.88</x:v>
      </x:c>
    </x:row>
    <x:row r="4900">
      <x:c r="A4900" s="137" t="str">
        <x:v>LU-179-V1</x:v>
      </x:c>
      <x:c r="B4900" s="137" t="str">
        <x:v>einfach</x:v>
      </x:c>
      <x:c r="C4900" s="137" t="str">
        <x:v>difficulty</x:v>
      </x:c>
      <x:c r="D4900" s="138" t="str">
        <x:v>existing_value</x:v>
      </x:c>
      <x:c r="E4900" s="139" t="n">
        <x:v>0.95</x:v>
      </x:c>
    </x:row>
    <x:row r="4901">
      <x:c r="A4901" s="137" t="str">
        <x:v>LU-179-V1</x:v>
      </x:c>
      <x:c r="B4901" s="137" t="str">
        <x:v>sehr schnell</x:v>
      </x:c>
      <x:c r="C4901" s="137" t="str">
        <x:v>time</x:v>
      </x:c>
      <x:c r="D4901" s="138" t="str">
        <x:v>total_time</x:v>
      </x:c>
      <x:c r="E4901" s="139" t="n">
        <x:v>1</x:v>
      </x:c>
    </x:row>
    <x:row r="4902">
      <x:c r="A4902" s="137" t="str">
        <x:v>LU-179-V1</x:v>
      </x:c>
      <x:c r="B4902" s="137" t="str">
        <x:v>günstig</x:v>
      </x:c>
      <x:c r="C4902" s="137" t="str">
        <x:v>cost</x:v>
      </x:c>
      <x:c r="D4902" s="138" t="str">
        <x:v>cost_per_serving</x:v>
      </x:c>
      <x:c r="E4902" s="139" t="n">
        <x:v>1</x:v>
      </x:c>
    </x:row>
    <x:row r="4903">
      <x:c r="A4903" s="137" t="str">
        <x:v>LU-180-V1</x:v>
      </x:c>
      <x:c r="B4903" s="137" t="str">
        <x:v>omnivor</x:v>
      </x:c>
      <x:c r="C4903" s="137" t="str">
        <x:v>diet</x:v>
      </x:c>
      <x:c r="D4903" s="138" t="str">
        <x:v>ingredients</x:v>
      </x:c>
      <x:c r="E4903" s="139" t="n">
        <x:v>0.96</x:v>
      </x:c>
    </x:row>
    <x:row r="4904">
      <x:c r="A4904" s="137" t="str">
        <x:v>LU-180-V1</x:v>
      </x:c>
      <x:c r="B4904" s="137" t="str">
        <x:v>halal bei zertifiziertem Fleisch</x:v>
      </x:c>
      <x:c r="C4904" s="137" t="str">
        <x:v>halal</x:v>
      </x:c>
      <x:c r="D4904" s="138" t="str">
        <x:v>ingredients</x:v>
      </x:c>
      <x:c r="E4904" s="139" t="n">
        <x:v>0.94</x:v>
      </x:c>
    </x:row>
    <x:row r="4905">
      <x:c r="A4905" s="137" t="str">
        <x:v>LU-180-V1</x:v>
      </x:c>
      <x:c r="B4905" s="137" t="str">
        <x:v>glutenfrei nach Zutaten</x:v>
      </x:c>
      <x:c r="C4905" s="137" t="str">
        <x:v>compatibility</x:v>
      </x:c>
      <x:c r="D4905" s="138" t="str">
        <x:v>ingredients</x:v>
      </x:c>
      <x:c r="E4905" s="139" t="n">
        <x:v>0.9</x:v>
      </x:c>
    </x:row>
    <x:row r="4906">
      <x:c r="A4906" s="137" t="str">
        <x:v>LU-180-V1</x:v>
      </x:c>
      <x:c r="B4906" s="137" t="str">
        <x:v>laktosefrei nach Zutaten</x:v>
      </x:c>
      <x:c r="C4906" s="137" t="str">
        <x:v>compatibility</x:v>
      </x:c>
      <x:c r="D4906" s="138" t="str">
        <x:v>ingredients</x:v>
      </x:c>
      <x:c r="E4906" s="139" t="n">
        <x:v>0.9</x:v>
      </x:c>
    </x:row>
    <x:row r="4907">
      <x:c r="A4907" s="137" t="str">
        <x:v>LU-180-V1</x:v>
      </x:c>
      <x:c r="B4907" s="137" t="str">
        <x:v>nussfrei nach Zutaten</x:v>
      </x:c>
      <x:c r="C4907" s="137" t="str">
        <x:v>compatibility</x:v>
      </x:c>
      <x:c r="D4907" s="138" t="str">
        <x:v>ingredients</x:v>
      </x:c>
      <x:c r="E4907" s="139" t="n">
        <x:v>0.9</x:v>
      </x:c>
    </x:row>
    <x:row r="4908">
      <x:c r="A4908" s="137" t="str">
        <x:v>LU-180-V1</x:v>
      </x:c>
      <x:c r="B4908" s="137" t="str">
        <x:v>eifrei nach Zutaten</x:v>
      </x:c>
      <x:c r="C4908" s="137" t="str">
        <x:v>compatibility</x:v>
      </x:c>
      <x:c r="D4908" s="138" t="str">
        <x:v>ingredients</x:v>
      </x:c>
      <x:c r="E4908" s="139" t="n">
        <x:v>0.9</x:v>
      </x:c>
    </x:row>
    <x:row r="4909">
      <x:c r="A4909" s="137" t="str">
        <x:v>LU-180-V1</x:v>
      </x:c>
      <x:c r="B4909" s="137" t="str">
        <x:v>sojafrei nach Zutaten</x:v>
      </x:c>
      <x:c r="C4909" s="137" t="str">
        <x:v>compatibility</x:v>
      </x:c>
      <x:c r="D4909" s="138" t="str">
        <x:v>ingredients</x:v>
      </x:c>
      <x:c r="E4909" s="139" t="n">
        <x:v>0.9</x:v>
      </x:c>
    </x:row>
    <x:row r="4910">
      <x:c r="A4910" s="137" t="str">
        <x:v>LU-180-V1</x:v>
      </x:c>
      <x:c r="B4910" s="137" t="str">
        <x:v>proteinbetont</x:v>
      </x:c>
      <x:c r="C4910" s="137" t="str">
        <x:v>nutrition</x:v>
      </x:c>
      <x:c r="D4910" s="138" t="str">
        <x:v>macros</x:v>
      </x:c>
      <x:c r="E4910" s="139" t="n">
        <x:v>0.9</x:v>
      </x:c>
    </x:row>
    <x:row r="4911">
      <x:c r="A4911" s="137" t="str">
        <x:v>LU-180-V1</x:v>
      </x:c>
      <x:c r="B4911" s="137" t="str">
        <x:v>leicht</x:v>
      </x:c>
      <x:c r="C4911" s="137" t="str">
        <x:v>nutrition</x:v>
      </x:c>
      <x:c r="D4911" s="138" t="str">
        <x:v>macros</x:v>
      </x:c>
      <x:c r="E4911" s="139" t="n">
        <x:v>0.9</x:v>
      </x:c>
    </x:row>
    <x:row r="4912">
      <x:c r="A4912" s="137" t="str">
        <x:v>LU-180-V1</x:v>
      </x:c>
      <x:c r="B4912" s="137" t="str">
        <x:v>Hauptmahlzeit</x:v>
      </x:c>
      <x:c r="C4912" s="137" t="str">
        <x:v>meal_role</x:v>
      </x:c>
      <x:c r="D4912" s="138" t="str">
        <x:v>editorial_rule</x:v>
      </x:c>
      <x:c r="E4912" s="139" t="n">
        <x:v>0.93</x:v>
      </x:c>
    </x:row>
    <x:row r="4913">
      <x:c r="A4913" s="137" t="str">
        <x:v>LU-180-V1</x:v>
      </x:c>
      <x:c r="B4913" s="137" t="str">
        <x:v>Pfannengericht/sonstiges</x:v>
      </x:c>
      <x:c r="C4913" s="137" t="str">
        <x:v>dish_type</x:v>
      </x:c>
      <x:c r="D4913" s="138" t="str">
        <x:v>editorial_rule</x:v>
      </x:c>
      <x:c r="E4913" s="139" t="n">
        <x:v>0.9</x:v>
      </x:c>
    </x:row>
    <x:row r="4914">
      <x:c r="A4914" s="137" t="str">
        <x:v>LU-180-V1</x:v>
      </x:c>
      <x:c r="B4914" s="137" t="str">
        <x:v>Meal Prep</x:v>
      </x:c>
      <x:c r="C4914" s="137" t="str">
        <x:v>use_case</x:v>
      </x:c>
      <x:c r="D4914" s="138" t="str">
        <x:v>recipe_properties</x:v>
      </x:c>
      <x:c r="E4914" s="139" t="n">
        <x:v>0.88</x:v>
      </x:c>
    </x:row>
    <x:row r="4915">
      <x:c r="A4915" s="137" t="str">
        <x:v>LU-180-V1</x:v>
      </x:c>
      <x:c r="B4915" s="137" t="str">
        <x:v>transportierbar</x:v>
      </x:c>
      <x:c r="C4915" s="137" t="str">
        <x:v>use_case</x:v>
      </x:c>
      <x:c r="D4915" s="138" t="str">
        <x:v>recipe_properties</x:v>
      </x:c>
      <x:c r="E4915" s="139" t="n">
        <x:v>0.88</x:v>
      </x:c>
    </x:row>
    <x:row r="4916">
      <x:c r="A4916" s="137" t="str">
        <x:v>LU-180-V1</x:v>
      </x:c>
      <x:c r="B4916" s="137" t="str">
        <x:v>vertraut</x:v>
      </x:c>
      <x:c r="C4916" s="137" t="str">
        <x:v>novelty</x:v>
      </x:c>
      <x:c r="D4916" s="138" t="str">
        <x:v>editorial_rule</x:v>
      </x:c>
      <x:c r="E4916" s="139" t="n">
        <x:v>0.78</x:v>
      </x:c>
    </x:row>
    <x:row r="4917">
      <x:c r="A4917" s="137" t="str">
        <x:v>LU-180-V1</x:v>
      </x:c>
      <x:c r="B4917" s="137" t="str">
        <x:v>normaler Supermarkt</x:v>
      </x:c>
      <x:c r="C4917" s="137" t="str">
        <x:v>availability</x:v>
      </x:c>
      <x:c r="D4917" s="138" t="str">
        <x:v>ingredient_rule</x:v>
      </x:c>
      <x:c r="E4917" s="139" t="n">
        <x:v>0.78</x:v>
      </x:c>
    </x:row>
    <x:row r="4918">
      <x:c r="A4918" s="137" t="str">
        <x:v>LU-180-V1</x:v>
      </x:c>
      <x:c r="B4918" s="137" t="str">
        <x:v>international/modern</x:v>
      </x:c>
      <x:c r="C4918" s="137" t="str">
        <x:v>region</x:v>
      </x:c>
      <x:c r="D4918" s="138" t="str">
        <x:v>editorial_rule</x:v>
      </x:c>
      <x:c r="E4918" s="139" t="n">
        <x:v>0.78</x:v>
      </x:c>
    </x:row>
    <x:row r="4919">
      <x:c r="A4919" s="137" t="str">
        <x:v>LU-180-V1</x:v>
      </x:c>
      <x:c r="B4919" s="137" t="str">
        <x:v>herzhaft</x:v>
      </x:c>
      <x:c r="C4919" s="137" t="str">
        <x:v>flavor</x:v>
      </x:c>
      <x:c r="D4919" s="138" t="str">
        <x:v>ingredient_rule</x:v>
      </x:c>
      <x:c r="E4919" s="139" t="n">
        <x:v>0.8</x:v>
      </x:c>
    </x:row>
    <x:row r="4920">
      <x:c r="A4920" s="137" t="str">
        <x:v>LU-180-V1</x:v>
      </x:c>
      <x:c r="B4920" s="137" t="str">
        <x:v>würzig</x:v>
      </x:c>
      <x:c r="C4920" s="137" t="str">
        <x:v>flavor</x:v>
      </x:c>
      <x:c r="D4920" s="138" t="str">
        <x:v>ingredient_rule</x:v>
      </x:c>
      <x:c r="E4920" s="139" t="n">
        <x:v>0.8</x:v>
      </x:c>
    </x:row>
    <x:row r="4921">
      <x:c r="A4921" s="137" t="str">
        <x:v>LU-180-V1</x:v>
      </x:c>
      <x:c r="B4921" s="137" t="str">
        <x:v>würzig, nicht zwingend scharf</x:v>
      </x:c>
      <x:c r="C4921" s="137" t="str">
        <x:v>spice</x:v>
      </x:c>
      <x:c r="D4921" s="138" t="str">
        <x:v>ingredient_rule</x:v>
      </x:c>
      <x:c r="E4921" s="139" t="n">
        <x:v>0.85</x:v>
      </x:c>
    </x:row>
    <x:row r="4922">
      <x:c r="A4922" s="137" t="str">
        <x:v>LU-180-V1</x:v>
      </x:c>
      <x:c r="B4922" s="137" t="str">
        <x:v>ganzjährig</x:v>
      </x:c>
      <x:c r="C4922" s="137" t="str">
        <x:v>season</x:v>
      </x:c>
      <x:c r="D4922" s="138" t="str">
        <x:v>editorial_rule</x:v>
      </x:c>
      <x:c r="E4922" s="139" t="n">
        <x:v>0.72</x:v>
      </x:c>
    </x:row>
    <x:row r="4923">
      <x:c r="A4923" s="137" t="str">
        <x:v>LU-180-V1</x:v>
      </x:c>
      <x:c r="B4923" s="137" t="str">
        <x:v>warm</x:v>
      </x:c>
      <x:c r="C4923" s="137" t="str">
        <x:v>temperature</x:v>
      </x:c>
      <x:c r="D4923" s="138" t="str">
        <x:v>recipe_properties</x:v>
      </x:c>
      <x:c r="E4923" s="139" t="n">
        <x:v>0.9</x:v>
      </x:c>
    </x:row>
    <x:row r="4924">
      <x:c r="A4924" s="137" t="str">
        <x:v>LU-180-V1</x:v>
      </x:c>
      <x:c r="B4924" s="137" t="str">
        <x:v>Pfanne</x:v>
      </x:c>
      <x:c r="C4924" s="137" t="str">
        <x:v>equipment</x:v>
      </x:c>
      <x:c r="D4924" s="138" t="str">
        <x:v>steps_and_existing_data</x:v>
      </x:c>
      <x:c r="E4924" s="139" t="n">
        <x:v>0.88</x:v>
      </x:c>
    </x:row>
    <x:row r="4925">
      <x:c r="A4925" s="137" t="str">
        <x:v>LU-180-V1</x:v>
      </x:c>
      <x:c r="B4925" s="137" t="str">
        <x:v>Topf</x:v>
      </x:c>
      <x:c r="C4925" s="137" t="str">
        <x:v>equipment</x:v>
      </x:c>
      <x:c r="D4925" s="138" t="str">
        <x:v>steps_and_existing_data</x:v>
      </x:c>
      <x:c r="E4925" s="139" t="n">
        <x:v>0.88</x:v>
      </x:c>
    </x:row>
    <x:row r="4926">
      <x:c r="A4926" s="137" t="str">
        <x:v>LU-180-V1</x:v>
      </x:c>
      <x:c r="B4926" s="137" t="str">
        <x:v>mittel</x:v>
      </x:c>
      <x:c r="C4926" s="137" t="str">
        <x:v>difficulty</x:v>
      </x:c>
      <x:c r="D4926" s="138" t="str">
        <x:v>existing_value</x:v>
      </x:c>
      <x:c r="E4926" s="139" t="n">
        <x:v>0.95</x:v>
      </x:c>
    </x:row>
    <x:row r="4927">
      <x:c r="A4927" s="137" t="str">
        <x:v>LU-180-V1</x:v>
      </x:c>
      <x:c r="B4927" s="137" t="str">
        <x:v>mittel</x:v>
      </x:c>
      <x:c r="C4927" s="137" t="str">
        <x:v>time</x:v>
      </x:c>
      <x:c r="D4927" s="138" t="str">
        <x:v>total_time</x:v>
      </x:c>
      <x:c r="E4927" s="139" t="n">
        <x:v>1</x:v>
      </x:c>
    </x:row>
    <x:row r="4928">
      <x:c r="A4928" s="137" t="str">
        <x:v>LU-180-V1</x:v>
      </x:c>
      <x:c r="B4928" s="137" t="str">
        <x:v>teuer</x:v>
      </x:c>
      <x:c r="C4928" s="137" t="str">
        <x:v>cost</x:v>
      </x:c>
      <x:c r="D4928" s="138" t="str">
        <x:v>cost_per_serving</x:v>
      </x:c>
      <x:c r="E4928" s="139" t="n">
        <x:v>1</x:v>
      </x:c>
    </x:row>
    <x:row r="4929">
      <x:c r="A4929" s="137" t="str">
        <x:v>LU-181-V1</x:v>
      </x:c>
      <x:c r="B4929" s="137" t="str">
        <x:v>vegetarisch</x:v>
      </x:c>
      <x:c r="C4929" s="137" t="str">
        <x:v>diet</x:v>
      </x:c>
      <x:c r="D4929" s="138" t="str">
        <x:v>ingredients</x:v>
      </x:c>
      <x:c r="E4929" s="139" t="n">
        <x:v>0.96</x:v>
      </x:c>
    </x:row>
    <x:row r="4930">
      <x:c r="A4930" s="137" t="str">
        <x:v>LU-181-V1</x:v>
      </x:c>
      <x:c r="B4930" s="137" t="str">
        <x:v>nach Zutaten halal-kompatibel</x:v>
      </x:c>
      <x:c r="C4930" s="137" t="str">
        <x:v>halal</x:v>
      </x:c>
      <x:c r="D4930" s="138" t="str">
        <x:v>ingredients</x:v>
      </x:c>
      <x:c r="E4930" s="139" t="n">
        <x:v>0.94</x:v>
      </x:c>
    </x:row>
    <x:row r="4931">
      <x:c r="A4931" s="137" t="str">
        <x:v>LU-181-V1</x:v>
      </x:c>
      <x:c r="B4931" s="137" t="str">
        <x:v>mit Austausch glutenfrei</x:v>
      </x:c>
      <x:c r="C4931" s="137" t="str">
        <x:v>compatibility</x:v>
      </x:c>
      <x:c r="D4931" s="138" t="str">
        <x:v>ingredients</x:v>
      </x:c>
      <x:c r="E4931" s="139" t="n">
        <x:v>0.9</x:v>
      </x:c>
    </x:row>
    <x:row r="4932">
      <x:c r="A4932" s="137" t="str">
        <x:v>LU-181-V1</x:v>
      </x:c>
      <x:c r="B4932" s="137" t="str">
        <x:v>laktosefrei nach Zutaten</x:v>
      </x:c>
      <x:c r="C4932" s="137" t="str">
        <x:v>compatibility</x:v>
      </x:c>
      <x:c r="D4932" s="138" t="str">
        <x:v>ingredients</x:v>
      </x:c>
      <x:c r="E4932" s="139" t="n">
        <x:v>0.9</x:v>
      </x:c>
    </x:row>
    <x:row r="4933">
      <x:c r="A4933" s="137" t="str">
        <x:v>LU-181-V1</x:v>
      </x:c>
      <x:c r="B4933" s="137" t="str">
        <x:v>nussfrei nach Zutaten</x:v>
      </x:c>
      <x:c r="C4933" s="137" t="str">
        <x:v>compatibility</x:v>
      </x:c>
      <x:c r="D4933" s="138" t="str">
        <x:v>ingredients</x:v>
      </x:c>
      <x:c r="E4933" s="139" t="n">
        <x:v>0.9</x:v>
      </x:c>
    </x:row>
    <x:row r="4934">
      <x:c r="A4934" s="137" t="str">
        <x:v>LU-181-V1</x:v>
      </x:c>
      <x:c r="B4934" s="137" t="str">
        <x:v>enthält Ei</x:v>
      </x:c>
      <x:c r="C4934" s="137" t="str">
        <x:v>compatibility</x:v>
      </x:c>
      <x:c r="D4934" s="138" t="str">
        <x:v>ingredients</x:v>
      </x:c>
      <x:c r="E4934" s="139" t="n">
        <x:v>0.9</x:v>
      </x:c>
    </x:row>
    <x:row r="4935">
      <x:c r="A4935" s="137" t="str">
        <x:v>LU-181-V1</x:v>
      </x:c>
      <x:c r="B4935" s="137" t="str">
        <x:v>sojafrei nach Zutaten</x:v>
      </x:c>
      <x:c r="C4935" s="137" t="str">
        <x:v>compatibility</x:v>
      </x:c>
      <x:c r="D4935" s="138" t="str">
        <x:v>ingredients</x:v>
      </x:c>
      <x:c r="E4935" s="139" t="n">
        <x:v>0.9</x:v>
      </x:c>
    </x:row>
    <x:row r="4936">
      <x:c r="A4936" s="137" t="str">
        <x:v>LU-181-V1</x:v>
      </x:c>
      <x:c r="B4936" s="137" t="str">
        <x:v>leicht</x:v>
      </x:c>
      <x:c r="C4936" s="137" t="str">
        <x:v>nutrition</x:v>
      </x:c>
      <x:c r="D4936" s="138" t="str">
        <x:v>macros</x:v>
      </x:c>
      <x:c r="E4936" s="139" t="n">
        <x:v>0.9</x:v>
      </x:c>
    </x:row>
    <x:row r="4937">
      <x:c r="A4937" s="137" t="str">
        <x:v>LU-181-V1</x:v>
      </x:c>
      <x:c r="B4937" s="137" t="str">
        <x:v>Hauptmahlzeit</x:v>
      </x:c>
      <x:c r="C4937" s="137" t="str">
        <x:v>meal_role</x:v>
      </x:c>
      <x:c r="D4937" s="138" t="str">
        <x:v>editorial_rule</x:v>
      </x:c>
      <x:c r="E4937" s="139" t="n">
        <x:v>0.93</x:v>
      </x:c>
    </x:row>
    <x:row r="4938">
      <x:c r="A4938" s="137" t="str">
        <x:v>LU-181-V1</x:v>
      </x:c>
      <x:c r="B4938" s="137" t="str">
        <x:v>Eiergericht</x:v>
      </x:c>
      <x:c r="C4938" s="137" t="str">
        <x:v>dish_type</x:v>
      </x:c>
      <x:c r="D4938" s="138" t="str">
        <x:v>editorial_rule</x:v>
      </x:c>
      <x:c r="E4938" s="139" t="n">
        <x:v>0.9</x:v>
      </x:c>
    </x:row>
    <x:row r="4939">
      <x:c r="A4939" s="137" t="str">
        <x:v>LU-181-V1</x:v>
      </x:c>
      <x:c r="B4939" s="137" t="str">
        <x:v>schnell</x:v>
      </x:c>
      <x:c r="C4939" s="137" t="str">
        <x:v>use_case</x:v>
      </x:c>
      <x:c r="D4939" s="138" t="str">
        <x:v>recipe_properties</x:v>
      </x:c>
      <x:c r="E4939" s="139" t="n">
        <x:v>0.88</x:v>
      </x:c>
    </x:row>
    <x:row r="4940">
      <x:c r="A4940" s="137" t="str">
        <x:v>LU-181-V1</x:v>
      </x:c>
      <x:c r="B4940" s="137" t="str">
        <x:v>transportierbar</x:v>
      </x:c>
      <x:c r="C4940" s="137" t="str">
        <x:v>use_case</x:v>
      </x:c>
      <x:c r="D4940" s="138" t="str">
        <x:v>recipe_properties</x:v>
      </x:c>
      <x:c r="E4940" s="139" t="n">
        <x:v>0.88</x:v>
      </x:c>
    </x:row>
    <x:row r="4941">
      <x:c r="A4941" s="137" t="str">
        <x:v>LU-181-V1</x:v>
      </x:c>
      <x:c r="B4941" s="137" t="str">
        <x:v>vertraut</x:v>
      </x:c>
      <x:c r="C4941" s="137" t="str">
        <x:v>novelty</x:v>
      </x:c>
      <x:c r="D4941" s="138" t="str">
        <x:v>editorial_rule</x:v>
      </x:c>
      <x:c r="E4941" s="139" t="n">
        <x:v>0.78</x:v>
      </x:c>
    </x:row>
    <x:row r="4942">
      <x:c r="A4942" s="137" t="str">
        <x:v>LU-181-V1</x:v>
      </x:c>
      <x:c r="B4942" s="137" t="str">
        <x:v>normaler Supermarkt</x:v>
      </x:c>
      <x:c r="C4942" s="137" t="str">
        <x:v>availability</x:v>
      </x:c>
      <x:c r="D4942" s="138" t="str">
        <x:v>ingredient_rule</x:v>
      </x:c>
      <x:c r="E4942" s="139" t="n">
        <x:v>0.78</x:v>
      </x:c>
    </x:row>
    <x:row r="4943">
      <x:c r="A4943" s="137" t="str">
        <x:v>LU-181-V1</x:v>
      </x:c>
      <x:c r="B4943" s="137" t="str">
        <x:v>international/modern</x:v>
      </x:c>
      <x:c r="C4943" s="137" t="str">
        <x:v>region</x:v>
      </x:c>
      <x:c r="D4943" s="138" t="str">
        <x:v>editorial_rule</x:v>
      </x:c>
      <x:c r="E4943" s="139" t="n">
        <x:v>0.78</x:v>
      </x:c>
    </x:row>
    <x:row r="4944">
      <x:c r="A4944" s="137" t="str">
        <x:v>LU-181-V1</x:v>
      </x:c>
      <x:c r="B4944" s="137" t="str">
        <x:v>frisch</x:v>
      </x:c>
      <x:c r="C4944" s="137" t="str">
        <x:v>flavor</x:v>
      </x:c>
      <x:c r="D4944" s="138" t="str">
        <x:v>ingredient_rule</x:v>
      </x:c>
      <x:c r="E4944" s="139" t="n">
        <x:v>0.8</x:v>
      </x:c>
    </x:row>
    <x:row r="4945">
      <x:c r="A4945" s="137" t="str">
        <x:v>LU-181-V1</x:v>
      </x:c>
      <x:c r="B4945" s="137" t="str">
        <x:v>würzig</x:v>
      </x:c>
      <x:c r="C4945" s="137" t="str">
        <x:v>flavor</x:v>
      </x:c>
      <x:c r="D4945" s="138" t="str">
        <x:v>ingredient_rule</x:v>
      </x:c>
      <x:c r="E4945" s="139" t="n">
        <x:v>0.8</x:v>
      </x:c>
    </x:row>
    <x:row r="4946">
      <x:c r="A4946" s="137" t="str">
        <x:v>LU-181-V1</x:v>
      </x:c>
      <x:c r="B4946" s="137" t="str">
        <x:v>würzig, nicht zwingend scharf</x:v>
      </x:c>
      <x:c r="C4946" s="137" t="str">
        <x:v>spice</x:v>
      </x:c>
      <x:c r="D4946" s="138" t="str">
        <x:v>ingredient_rule</x:v>
      </x:c>
      <x:c r="E4946" s="139" t="n">
        <x:v>0.85</x:v>
      </x:c>
    </x:row>
    <x:row r="4947">
      <x:c r="A4947" s="137" t="str">
        <x:v>LU-181-V1</x:v>
      </x:c>
      <x:c r="B4947" s="137" t="str">
        <x:v>ganzjährig</x:v>
      </x:c>
      <x:c r="C4947" s="137" t="str">
        <x:v>season</x:v>
      </x:c>
      <x:c r="D4947" s="138" t="str">
        <x:v>editorial_rule</x:v>
      </x:c>
      <x:c r="E4947" s="139" t="n">
        <x:v>0.72</x:v>
      </x:c>
    </x:row>
    <x:row r="4948">
      <x:c r="A4948" s="137" t="str">
        <x:v>LU-181-V1</x:v>
      </x:c>
      <x:c r="B4948" s="137" t="str">
        <x:v>warm</x:v>
      </x:c>
      <x:c r="C4948" s="137" t="str">
        <x:v>temperature</x:v>
      </x:c>
      <x:c r="D4948" s="138" t="str">
        <x:v>recipe_properties</x:v>
      </x:c>
      <x:c r="E4948" s="139" t="n">
        <x:v>0.9</x:v>
      </x:c>
    </x:row>
    <x:row r="4949">
      <x:c r="A4949" s="137" t="str">
        <x:v>LU-181-V1</x:v>
      </x:c>
      <x:c r="B4949" s="137" t="str">
        <x:v>Pfanne</x:v>
      </x:c>
      <x:c r="C4949" s="137" t="str">
        <x:v>equipment</x:v>
      </x:c>
      <x:c r="D4949" s="138" t="str">
        <x:v>steps_and_existing_data</x:v>
      </x:c>
      <x:c r="E4949" s="139" t="n">
        <x:v>0.88</x:v>
      </x:c>
    </x:row>
    <x:row r="4950">
      <x:c r="A4950" s="137" t="str">
        <x:v>LU-181-V1</x:v>
      </x:c>
      <x:c r="B4950" s="137" t="str">
        <x:v>Backofen</x:v>
      </x:c>
      <x:c r="C4950" s="137" t="str">
        <x:v>equipment</x:v>
      </x:c>
      <x:c r="D4950" s="138" t="str">
        <x:v>steps_and_existing_data</x:v>
      </x:c>
      <x:c r="E4950" s="139" t="n">
        <x:v>0.88</x:v>
      </x:c>
    </x:row>
    <x:row r="4951">
      <x:c r="A4951" s="137" t="str">
        <x:v>LU-181-V1</x:v>
      </x:c>
      <x:c r="B4951" s="137" t="str">
        <x:v>einfach</x:v>
      </x:c>
      <x:c r="C4951" s="137" t="str">
        <x:v>difficulty</x:v>
      </x:c>
      <x:c r="D4951" s="138" t="str">
        <x:v>existing_value</x:v>
      </x:c>
      <x:c r="E4951" s="139" t="n">
        <x:v>0.95</x:v>
      </x:c>
    </x:row>
    <x:row r="4952">
      <x:c r="A4952" s="137" t="str">
        <x:v>LU-181-V1</x:v>
      </x:c>
      <x:c r="B4952" s="137" t="str">
        <x:v>schnell</x:v>
      </x:c>
      <x:c r="C4952" s="137" t="str">
        <x:v>time</x:v>
      </x:c>
      <x:c r="D4952" s="138" t="str">
        <x:v>total_time</x:v>
      </x:c>
      <x:c r="E4952" s="139" t="n">
        <x:v>1</x:v>
      </x:c>
    </x:row>
    <x:row r="4953">
      <x:c r="A4953" s="137" t="str">
        <x:v>LU-181-V1</x:v>
      </x:c>
      <x:c r="B4953" s="137" t="str">
        <x:v>günstig</x:v>
      </x:c>
      <x:c r="C4953" s="137" t="str">
        <x:v>cost</x:v>
      </x:c>
      <x:c r="D4953" s="138" t="str">
        <x:v>cost_per_serving</x:v>
      </x:c>
      <x:c r="E4953" s="139" t="n">
        <x:v>1</x:v>
      </x:c>
    </x:row>
    <x:row r="4954">
      <x:c r="A4954" s="137" t="str">
        <x:v>LU-182-V1</x:v>
      </x:c>
      <x:c r="B4954" s="137" t="str">
        <x:v>omnivor</x:v>
      </x:c>
      <x:c r="C4954" s="137" t="str">
        <x:v>diet</x:v>
      </x:c>
      <x:c r="D4954" s="138" t="str">
        <x:v>ingredients</x:v>
      </x:c>
      <x:c r="E4954" s="139" t="n">
        <x:v>0.96</x:v>
      </x:c>
    </x:row>
    <x:row r="4955">
      <x:c r="A4955" s="137" t="str">
        <x:v>LU-182-V1</x:v>
      </x:c>
      <x:c r="B4955" s="137" t="str">
        <x:v>halal bei zertifiziertem Fleisch</x:v>
      </x:c>
      <x:c r="C4955" s="137" t="str">
        <x:v>halal</x:v>
      </x:c>
      <x:c r="D4955" s="138" t="str">
        <x:v>ingredients</x:v>
      </x:c>
      <x:c r="E4955" s="139" t="n">
        <x:v>0.94</x:v>
      </x:c>
    </x:row>
    <x:row r="4956">
      <x:c r="A4956" s="137" t="str">
        <x:v>LU-182-V1</x:v>
      </x:c>
      <x:c r="B4956" s="137" t="str">
        <x:v>glutenfrei nach Zutaten</x:v>
      </x:c>
      <x:c r="C4956" s="137" t="str">
        <x:v>compatibility</x:v>
      </x:c>
      <x:c r="D4956" s="138" t="str">
        <x:v>ingredients</x:v>
      </x:c>
      <x:c r="E4956" s="139" t="n">
        <x:v>0.9</x:v>
      </x:c>
    </x:row>
    <x:row r="4957">
      <x:c r="A4957" s="137" t="str">
        <x:v>LU-182-V1</x:v>
      </x:c>
      <x:c r="B4957" s="137" t="str">
        <x:v>laktosefrei nach Zutaten</x:v>
      </x:c>
      <x:c r="C4957" s="137" t="str">
        <x:v>compatibility</x:v>
      </x:c>
      <x:c r="D4957" s="138" t="str">
        <x:v>ingredients</x:v>
      </x:c>
      <x:c r="E4957" s="139" t="n">
        <x:v>0.9</x:v>
      </x:c>
    </x:row>
    <x:row r="4958">
      <x:c r="A4958" s="137" t="str">
        <x:v>LU-182-V1</x:v>
      </x:c>
      <x:c r="B4958" s="137" t="str">
        <x:v>nussfrei nach Zutaten</x:v>
      </x:c>
      <x:c r="C4958" s="137" t="str">
        <x:v>compatibility</x:v>
      </x:c>
      <x:c r="D4958" s="138" t="str">
        <x:v>ingredients</x:v>
      </x:c>
      <x:c r="E4958" s="139" t="n">
        <x:v>0.9</x:v>
      </x:c>
    </x:row>
    <x:row r="4959">
      <x:c r="A4959" s="137" t="str">
        <x:v>LU-182-V1</x:v>
      </x:c>
      <x:c r="B4959" s="137" t="str">
        <x:v>eifrei nach Zutaten</x:v>
      </x:c>
      <x:c r="C4959" s="137" t="str">
        <x:v>compatibility</x:v>
      </x:c>
      <x:c r="D4959" s="138" t="str">
        <x:v>ingredients</x:v>
      </x:c>
      <x:c r="E4959" s="139" t="n">
        <x:v>0.9</x:v>
      </x:c>
    </x:row>
    <x:row r="4960">
      <x:c r="A4960" s="137" t="str">
        <x:v>LU-182-V1</x:v>
      </x:c>
      <x:c r="B4960" s="137" t="str">
        <x:v>sojafrei nach Zutaten</x:v>
      </x:c>
      <x:c r="C4960" s="137" t="str">
        <x:v>compatibility</x:v>
      </x:c>
      <x:c r="D4960" s="138" t="str">
        <x:v>ingredients</x:v>
      </x:c>
      <x:c r="E4960" s="139" t="n">
        <x:v>0.9</x:v>
      </x:c>
    </x:row>
    <x:row r="4961">
      <x:c r="A4961" s="137" t="str">
        <x:v>LU-182-V1</x:v>
      </x:c>
      <x:c r="B4961" s="137" t="str">
        <x:v>proteinbetont</x:v>
      </x:c>
      <x:c r="C4961" s="137" t="str">
        <x:v>nutrition</x:v>
      </x:c>
      <x:c r="D4961" s="138" t="str">
        <x:v>macros</x:v>
      </x:c>
      <x:c r="E4961" s="139" t="n">
        <x:v>0.9</x:v>
      </x:c>
    </x:row>
    <x:row r="4962">
      <x:c r="A4962" s="137" t="str">
        <x:v>LU-182-V1</x:v>
      </x:c>
      <x:c r="B4962" s="137" t="str">
        <x:v>leicht</x:v>
      </x:c>
      <x:c r="C4962" s="137" t="str">
        <x:v>nutrition</x:v>
      </x:c>
      <x:c r="D4962" s="138" t="str">
        <x:v>macros</x:v>
      </x:c>
      <x:c r="E4962" s="139" t="n">
        <x:v>0.9</x:v>
      </x:c>
    </x:row>
    <x:row r="4963">
      <x:c r="A4963" s="137" t="str">
        <x:v>LU-182-V1</x:v>
      </x:c>
      <x:c r="B4963" s="137" t="str">
        <x:v>Hauptmahlzeit</x:v>
      </x:c>
      <x:c r="C4963" s="137" t="str">
        <x:v>meal_role</x:v>
      </x:c>
      <x:c r="D4963" s="138" t="str">
        <x:v>editorial_rule</x:v>
      </x:c>
      <x:c r="E4963" s="139" t="n">
        <x:v>0.93</x:v>
      </x:c>
    </x:row>
    <x:row r="4964">
      <x:c r="A4964" s="137" t="str">
        <x:v>LU-182-V1</x:v>
      </x:c>
      <x:c r="B4964" s="137" t="str">
        <x:v>Bowl</x:v>
      </x:c>
      <x:c r="C4964" s="137" t="str">
        <x:v>dish_type</x:v>
      </x:c>
      <x:c r="D4964" s="138" t="str">
        <x:v>editorial_rule</x:v>
      </x:c>
      <x:c r="E4964" s="139" t="n">
        <x:v>0.9</x:v>
      </x:c>
    </x:row>
    <x:row r="4965">
      <x:c r="A4965" s="137" t="str">
        <x:v>LU-182-V1</x:v>
      </x:c>
      <x:c r="B4965" s="137" t="str">
        <x:v>schnell</x:v>
      </x:c>
      <x:c r="C4965" s="137" t="str">
        <x:v>use_case</x:v>
      </x:c>
      <x:c r="D4965" s="138" t="str">
        <x:v>recipe_properties</x:v>
      </x:c>
      <x:c r="E4965" s="139" t="n">
        <x:v>0.88</x:v>
      </x:c>
    </x:row>
    <x:row r="4966">
      <x:c r="A4966" s="137" t="str">
        <x:v>LU-182-V1</x:v>
      </x:c>
      <x:c r="B4966" s="137" t="str">
        <x:v>Meal Prep</x:v>
      </x:c>
      <x:c r="C4966" s="137" t="str">
        <x:v>use_case</x:v>
      </x:c>
      <x:c r="D4966" s="138" t="str">
        <x:v>recipe_properties</x:v>
      </x:c>
      <x:c r="E4966" s="139" t="n">
        <x:v>0.88</x:v>
      </x:c>
    </x:row>
    <x:row r="4967">
      <x:c r="A4967" s="137" t="str">
        <x:v>LU-182-V1</x:v>
      </x:c>
      <x:c r="B4967" s="137" t="str">
        <x:v>transportierbar</x:v>
      </x:c>
      <x:c r="C4967" s="137" t="str">
        <x:v>use_case</x:v>
      </x:c>
      <x:c r="D4967" s="138" t="str">
        <x:v>recipe_properties</x:v>
      </x:c>
      <x:c r="E4967" s="139" t="n">
        <x:v>0.88</x:v>
      </x:c>
    </x:row>
    <x:row r="4968">
      <x:c r="A4968" s="137" t="str">
        <x:v>LU-182-V1</x:v>
      </x:c>
      <x:c r="B4968" s="137" t="str">
        <x:v>vertraut</x:v>
      </x:c>
      <x:c r="C4968" s="137" t="str">
        <x:v>novelty</x:v>
      </x:c>
      <x:c r="D4968" s="138" t="str">
        <x:v>editorial_rule</x:v>
      </x:c>
      <x:c r="E4968" s="139" t="n">
        <x:v>0.78</x:v>
      </x:c>
    </x:row>
    <x:row r="4969">
      <x:c r="A4969" s="137" t="str">
        <x:v>LU-182-V1</x:v>
      </x:c>
      <x:c r="B4969" s="137" t="str">
        <x:v>normaler Supermarkt</x:v>
      </x:c>
      <x:c r="C4969" s="137" t="str">
        <x:v>availability</x:v>
      </x:c>
      <x:c r="D4969" s="138" t="str">
        <x:v>ingredient_rule</x:v>
      </x:c>
      <x:c r="E4969" s="139" t="n">
        <x:v>0.78</x:v>
      </x:c>
    </x:row>
    <x:row r="4970">
      <x:c r="A4970" s="137" t="str">
        <x:v>LU-182-V1</x:v>
      </x:c>
      <x:c r="B4970" s="137" t="str">
        <x:v>südasiatisch inspiriert</x:v>
      </x:c>
      <x:c r="C4970" s="137" t="str">
        <x:v>region</x:v>
      </x:c>
      <x:c r="D4970" s="138" t="str">
        <x:v>editorial_rule</x:v>
      </x:c>
      <x:c r="E4970" s="139" t="n">
        <x:v>0.78</x:v>
      </x:c>
    </x:row>
    <x:row r="4971">
      <x:c r="A4971" s="137" t="str">
        <x:v>LU-182-V1</x:v>
      </x:c>
      <x:c r="B4971" s="137" t="str">
        <x:v>frisch</x:v>
      </x:c>
      <x:c r="C4971" s="137" t="str">
        <x:v>flavor</x:v>
      </x:c>
      <x:c r="D4971" s="138" t="str">
        <x:v>ingredient_rule</x:v>
      </x:c>
      <x:c r="E4971" s="139" t="n">
        <x:v>0.8</x:v>
      </x:c>
    </x:row>
    <x:row r="4972">
      <x:c r="A4972" s="137" t="str">
        <x:v>LU-182-V1</x:v>
      </x:c>
      <x:c r="B4972" s="137" t="str">
        <x:v>würzig</x:v>
      </x:c>
      <x:c r="C4972" s="137" t="str">
        <x:v>flavor</x:v>
      </x:c>
      <x:c r="D4972" s="138" t="str">
        <x:v>ingredient_rule</x:v>
      </x:c>
      <x:c r="E4972" s="139" t="n">
        <x:v>0.8</x:v>
      </x:c>
    </x:row>
    <x:row r="4973">
      <x:c r="A4973" s="137" t="str">
        <x:v>LU-182-V1</x:v>
      </x:c>
      <x:c r="B4973" s="137" t="str">
        <x:v>würzig, nicht zwingend scharf</x:v>
      </x:c>
      <x:c r="C4973" s="137" t="str">
        <x:v>spice</x:v>
      </x:c>
      <x:c r="D4973" s="138" t="str">
        <x:v>ingredient_rule</x:v>
      </x:c>
      <x:c r="E4973" s="139" t="n">
        <x:v>0.85</x:v>
      </x:c>
    </x:row>
    <x:row r="4974">
      <x:c r="A4974" s="137" t="str">
        <x:v>LU-182-V1</x:v>
      </x:c>
      <x:c r="B4974" s="137" t="str">
        <x:v>ganzjährig</x:v>
      </x:c>
      <x:c r="C4974" s="137" t="str">
        <x:v>season</x:v>
      </x:c>
      <x:c r="D4974" s="138" t="str">
        <x:v>editorial_rule</x:v>
      </x:c>
      <x:c r="E4974" s="139" t="n">
        <x:v>0.72</x:v>
      </x:c>
    </x:row>
    <x:row r="4975">
      <x:c r="A4975" s="137" t="str">
        <x:v>LU-182-V1</x:v>
      </x:c>
      <x:c r="B4975" s="137" t="str">
        <x:v>warm</x:v>
      </x:c>
      <x:c r="C4975" s="137" t="str">
        <x:v>temperature</x:v>
      </x:c>
      <x:c r="D4975" s="138" t="str">
        <x:v>recipe_properties</x:v>
      </x:c>
      <x:c r="E4975" s="139" t="n">
        <x:v>0.9</x:v>
      </x:c>
    </x:row>
    <x:row r="4976">
      <x:c r="A4976" s="137" t="str">
        <x:v>LU-182-V1</x:v>
      </x:c>
      <x:c r="B4976" s="137" t="str">
        <x:v>Pfanne</x:v>
      </x:c>
      <x:c r="C4976" s="137" t="str">
        <x:v>equipment</x:v>
      </x:c>
      <x:c r="D4976" s="138" t="str">
        <x:v>steps_and_existing_data</x:v>
      </x:c>
      <x:c r="E4976" s="139" t="n">
        <x:v>0.88</x:v>
      </x:c>
    </x:row>
    <x:row r="4977">
      <x:c r="A4977" s="137" t="str">
        <x:v>LU-182-V1</x:v>
      </x:c>
      <x:c r="B4977" s="137" t="str">
        <x:v>Mikrowelle</x:v>
      </x:c>
      <x:c r="C4977" s="137" t="str">
        <x:v>equipment</x:v>
      </x:c>
      <x:c r="D4977" s="138" t="str">
        <x:v>steps_and_existing_data</x:v>
      </x:c>
      <x:c r="E4977" s="139" t="n">
        <x:v>0.88</x:v>
      </x:c>
    </x:row>
    <x:row r="4978">
      <x:c r="A4978" s="137" t="str">
        <x:v>LU-182-V1</x:v>
      </x:c>
      <x:c r="B4978" s="137" t="str">
        <x:v>einfach</x:v>
      </x:c>
      <x:c r="C4978" s="137" t="str">
        <x:v>difficulty</x:v>
      </x:c>
      <x:c r="D4978" s="138" t="str">
        <x:v>existing_value</x:v>
      </x:c>
      <x:c r="E4978" s="139" t="n">
        <x:v>0.95</x:v>
      </x:c>
    </x:row>
    <x:row r="4979">
      <x:c r="A4979" s="137" t="str">
        <x:v>LU-182-V1</x:v>
      </x:c>
      <x:c r="B4979" s="137" t="str">
        <x:v>sehr schnell</x:v>
      </x:c>
      <x:c r="C4979" s="137" t="str">
        <x:v>time</x:v>
      </x:c>
      <x:c r="D4979" s="138" t="str">
        <x:v>total_time</x:v>
      </x:c>
      <x:c r="E4979" s="139" t="n">
        <x:v>1</x:v>
      </x:c>
    </x:row>
    <x:row r="4980">
      <x:c r="A4980" s="137" t="str">
        <x:v>LU-182-V1</x:v>
      </x:c>
      <x:c r="B4980" s="137" t="str">
        <x:v>günstig</x:v>
      </x:c>
      <x:c r="C4980" s="137" t="str">
        <x:v>cost</x:v>
      </x:c>
      <x:c r="D4980" s="138" t="str">
        <x:v>cost_per_serving</x:v>
      </x:c>
      <x:c r="E4980" s="139" t="n">
        <x:v>1</x:v>
      </x:c>
    </x:row>
    <x:row r="4981">
      <x:c r="A4981" s="137" t="str">
        <x:v>LU-183-V1</x:v>
      </x:c>
      <x:c r="B4981" s="137" t="str">
        <x:v>omnivor</x:v>
      </x:c>
      <x:c r="C4981" s="137" t="str">
        <x:v>diet</x:v>
      </x:c>
      <x:c r="D4981" s="138" t="str">
        <x:v>ingredients</x:v>
      </x:c>
      <x:c r="E4981" s="139" t="n">
        <x:v>0.96</x:v>
      </x:c>
    </x:row>
    <x:row r="4982">
      <x:c r="A4982" s="137" t="str">
        <x:v>LU-183-V1</x:v>
      </x:c>
      <x:c r="B4982" s="137" t="str">
        <x:v>halal bei zertifiziertem Fleisch</x:v>
      </x:c>
      <x:c r="C4982" s="137" t="str">
        <x:v>halal</x:v>
      </x:c>
      <x:c r="D4982" s="138" t="str">
        <x:v>ingredients</x:v>
      </x:c>
      <x:c r="E4982" s="139" t="n">
        <x:v>0.94</x:v>
      </x:c>
    </x:row>
    <x:row r="4983">
      <x:c r="A4983" s="137" t="str">
        <x:v>LU-183-V1</x:v>
      </x:c>
      <x:c r="B4983" s="137" t="str">
        <x:v>glutenfrei nach Zutaten</x:v>
      </x:c>
      <x:c r="C4983" s="137" t="str">
        <x:v>compatibility</x:v>
      </x:c>
      <x:c r="D4983" s="138" t="str">
        <x:v>ingredients</x:v>
      </x:c>
      <x:c r="E4983" s="139" t="n">
        <x:v>0.9</x:v>
      </x:c>
    </x:row>
    <x:row r="4984">
      <x:c r="A4984" s="137" t="str">
        <x:v>LU-183-V1</x:v>
      </x:c>
      <x:c r="B4984" s="137" t="str">
        <x:v>laktosefrei nach Zutaten</x:v>
      </x:c>
      <x:c r="C4984" s="137" t="str">
        <x:v>compatibility</x:v>
      </x:c>
      <x:c r="D4984" s="138" t="str">
        <x:v>ingredients</x:v>
      </x:c>
      <x:c r="E4984" s="139" t="n">
        <x:v>0.9</x:v>
      </x:c>
    </x:row>
    <x:row r="4985">
      <x:c r="A4985" s="137" t="str">
        <x:v>LU-183-V1</x:v>
      </x:c>
      <x:c r="B4985" s="137" t="str">
        <x:v>nussfrei nach Zutaten</x:v>
      </x:c>
      <x:c r="C4985" s="137" t="str">
        <x:v>compatibility</x:v>
      </x:c>
      <x:c r="D4985" s="138" t="str">
        <x:v>ingredients</x:v>
      </x:c>
      <x:c r="E4985" s="139" t="n">
        <x:v>0.9</x:v>
      </x:c>
    </x:row>
    <x:row r="4986">
      <x:c r="A4986" s="137" t="str">
        <x:v>LU-183-V1</x:v>
      </x:c>
      <x:c r="B4986" s="137" t="str">
        <x:v>enthält Ei</x:v>
      </x:c>
      <x:c r="C4986" s="137" t="str">
        <x:v>compatibility</x:v>
      </x:c>
      <x:c r="D4986" s="138" t="str">
        <x:v>ingredients</x:v>
      </x:c>
      <x:c r="E4986" s="139" t="n">
        <x:v>0.9</x:v>
      </x:c>
    </x:row>
    <x:row r="4987">
      <x:c r="A4987" s="137" t="str">
        <x:v>LU-183-V1</x:v>
      </x:c>
      <x:c r="B4987" s="137" t="str">
        <x:v>sojafrei nach Zutaten</x:v>
      </x:c>
      <x:c r="C4987" s="137" t="str">
        <x:v>compatibility</x:v>
      </x:c>
      <x:c r="D4987" s="138" t="str">
        <x:v>ingredients</x:v>
      </x:c>
      <x:c r="E4987" s="139" t="n">
        <x:v>0.9</x:v>
      </x:c>
    </x:row>
    <x:row r="4988">
      <x:c r="A4988" s="137" t="str">
        <x:v>LU-183-V1</x:v>
      </x:c>
      <x:c r="B4988" s="137" t="str">
        <x:v>proteinbetont</x:v>
      </x:c>
      <x:c r="C4988" s="137" t="str">
        <x:v>nutrition</x:v>
      </x:c>
      <x:c r="D4988" s="138" t="str">
        <x:v>macros</x:v>
      </x:c>
      <x:c r="E4988" s="139" t="n">
        <x:v>0.9</x:v>
      </x:c>
    </x:row>
    <x:row r="4989">
      <x:c r="A4989" s="137" t="str">
        <x:v>LU-183-V1</x:v>
      </x:c>
      <x:c r="B4989" s="137" t="str">
        <x:v>ballaststoffreich</x:v>
      </x:c>
      <x:c r="C4989" s="137" t="str">
        <x:v>nutrition</x:v>
      </x:c>
      <x:c r="D4989" s="138" t="str">
        <x:v>macros</x:v>
      </x:c>
      <x:c r="E4989" s="139" t="n">
        <x:v>0.9</x:v>
      </x:c>
    </x:row>
    <x:row r="4990">
      <x:c r="A4990" s="137" t="str">
        <x:v>LU-183-V1</x:v>
      </x:c>
      <x:c r="B4990" s="137" t="str">
        <x:v>ausgewogen</x:v>
      </x:c>
      <x:c r="C4990" s="137" t="str">
        <x:v>nutrition</x:v>
      </x:c>
      <x:c r="D4990" s="138" t="str">
        <x:v>macros</x:v>
      </x:c>
      <x:c r="E4990" s="139" t="n">
        <x:v>0.9</x:v>
      </x:c>
    </x:row>
    <x:row r="4991">
      <x:c r="A4991" s="137" t="str">
        <x:v>LU-183-V1</x:v>
      </x:c>
      <x:c r="B4991" s="137" t="str">
        <x:v>Hauptmahlzeit</x:v>
      </x:c>
      <x:c r="C4991" s="137" t="str">
        <x:v>meal_role</x:v>
      </x:c>
      <x:c r="D4991" s="138" t="str">
        <x:v>editorial_rule</x:v>
      </x:c>
      <x:c r="E4991" s="139" t="n">
        <x:v>0.93</x:v>
      </x:c>
    </x:row>
    <x:row r="4992">
      <x:c r="A4992" s="137" t="str">
        <x:v>LU-183-V1</x:v>
      </x:c>
      <x:c r="B4992" s="137" t="str">
        <x:v>Wrap/Sandwich</x:v>
      </x:c>
      <x:c r="C4992" s="137" t="str">
        <x:v>dish_type</x:v>
      </x:c>
      <x:c r="D4992" s="138" t="str">
        <x:v>editorial_rule</x:v>
      </x:c>
      <x:c r="E4992" s="139" t="n">
        <x:v>0.9</x:v>
      </x:c>
    </x:row>
    <x:row r="4993">
      <x:c r="A4993" s="137" t="str">
        <x:v>LU-183-V1</x:v>
      </x:c>
      <x:c r="B4993" s="137" t="str">
        <x:v>transportierbar</x:v>
      </x:c>
      <x:c r="C4993" s="137" t="str">
        <x:v>use_case</x:v>
      </x:c>
      <x:c r="D4993" s="138" t="str">
        <x:v>recipe_properties</x:v>
      </x:c>
      <x:c r="E4993" s="139" t="n">
        <x:v>0.88</x:v>
      </x:c>
    </x:row>
    <x:row r="4994">
      <x:c r="A4994" s="137" t="str">
        <x:v>LU-183-V1</x:v>
      </x:c>
      <x:c r="B4994" s="137" t="str">
        <x:v>vertraut</x:v>
      </x:c>
      <x:c r="C4994" s="137" t="str">
        <x:v>novelty</x:v>
      </x:c>
      <x:c r="D4994" s="138" t="str">
        <x:v>editorial_rule</x:v>
      </x:c>
      <x:c r="E4994" s="139" t="n">
        <x:v>0.78</x:v>
      </x:c>
    </x:row>
    <x:row r="4995">
      <x:c r="A4995" s="137" t="str">
        <x:v>LU-183-V1</x:v>
      </x:c>
      <x:c r="B4995" s="137" t="str">
        <x:v>normaler Supermarkt</x:v>
      </x:c>
      <x:c r="C4995" s="137" t="str">
        <x:v>availability</x:v>
      </x:c>
      <x:c r="D4995" s="138" t="str">
        <x:v>ingredient_rule</x:v>
      </x:c>
      <x:c r="E4995" s="139" t="n">
        <x:v>0.78</x:v>
      </x:c>
    </x:row>
    <x:row r="4996">
      <x:c r="A4996" s="137" t="str">
        <x:v>LU-183-V1</x:v>
      </x:c>
      <x:c r="B4996" s="137" t="str">
        <x:v>international/modern</x:v>
      </x:c>
      <x:c r="C4996" s="137" t="str">
        <x:v>region</x:v>
      </x:c>
      <x:c r="D4996" s="138" t="str">
        <x:v>editorial_rule</x:v>
      </x:c>
      <x:c r="E4996" s="139" t="n">
        <x:v>0.78</x:v>
      </x:c>
    </x:row>
    <x:row r="4997">
      <x:c r="A4997" s="137" t="str">
        <x:v>LU-183-V1</x:v>
      </x:c>
      <x:c r="B4997" s="137" t="str">
        <x:v>frisch</x:v>
      </x:c>
      <x:c r="C4997" s="137" t="str">
        <x:v>flavor</x:v>
      </x:c>
      <x:c r="D4997" s="138" t="str">
        <x:v>ingredient_rule</x:v>
      </x:c>
      <x:c r="E4997" s="139" t="n">
        <x:v>0.8</x:v>
      </x:c>
    </x:row>
    <x:row r="4998">
      <x:c r="A4998" s="137" t="str">
        <x:v>LU-183-V1</x:v>
      </x:c>
      <x:c r="B4998" s="137" t="str">
        <x:v>würzig</x:v>
      </x:c>
      <x:c r="C4998" s="137" t="str">
        <x:v>flavor</x:v>
      </x:c>
      <x:c r="D4998" s="138" t="str">
        <x:v>ingredient_rule</x:v>
      </x:c>
      <x:c r="E4998" s="139" t="n">
        <x:v>0.8</x:v>
      </x:c>
    </x:row>
    <x:row r="4999">
      <x:c r="A4999" s="137" t="str">
        <x:v>LU-183-V1</x:v>
      </x:c>
      <x:c r="B4999" s="137" t="str">
        <x:v>säuerlich</x:v>
      </x:c>
      <x:c r="C4999" s="137" t="str">
        <x:v>flavor</x:v>
      </x:c>
      <x:c r="D4999" s="138" t="str">
        <x:v>ingredient_rule</x:v>
      </x:c>
      <x:c r="E4999" s="139" t="n">
        <x:v>0.8</x:v>
      </x:c>
    </x:row>
    <x:row r="5000">
      <x:c r="A5000" s="137" t="str">
        <x:v>LU-183-V1</x:v>
      </x:c>
      <x:c r="B5000" s="137" t="str">
        <x:v>rauchig</x:v>
      </x:c>
      <x:c r="C5000" s="137" t="str">
        <x:v>flavor</x:v>
      </x:c>
      <x:c r="D5000" s="138" t="str">
        <x:v>ingredient_rule</x:v>
      </x:c>
      <x:c r="E5000" s="139" t="n">
        <x:v>0.8</x:v>
      </x:c>
    </x:row>
    <x:row r="5001">
      <x:c r="A5001" s="137" t="str">
        <x:v>LU-183-V1</x:v>
      </x:c>
      <x:c r="B5001" s="137" t="str">
        <x:v>würzig, nicht zwingend scharf</x:v>
      </x:c>
      <x:c r="C5001" s="137" t="str">
        <x:v>spice</x:v>
      </x:c>
      <x:c r="D5001" s="138" t="str">
        <x:v>ingredient_rule</x:v>
      </x:c>
      <x:c r="E5001" s="139" t="n">
        <x:v>0.85</x:v>
      </x:c>
    </x:row>
    <x:row r="5002">
      <x:c r="A5002" s="137" t="str">
        <x:v>LU-183-V1</x:v>
      </x:c>
      <x:c r="B5002" s="137" t="str">
        <x:v>ganzjährig</x:v>
      </x:c>
      <x:c r="C5002" s="137" t="str">
        <x:v>season</x:v>
      </x:c>
      <x:c r="D5002" s="138" t="str">
        <x:v>editorial_rule</x:v>
      </x:c>
      <x:c r="E5002" s="139" t="n">
        <x:v>0.72</x:v>
      </x:c>
    </x:row>
    <x:row r="5003">
      <x:c r="A5003" s="137" t="str">
        <x:v>LU-183-V1</x:v>
      </x:c>
      <x:c r="B5003" s="137" t="str">
        <x:v>warm</x:v>
      </x:c>
      <x:c r="C5003" s="137" t="str">
        <x:v>temperature</x:v>
      </x:c>
      <x:c r="D5003" s="138" t="str">
        <x:v>recipe_properties</x:v>
      </x:c>
      <x:c r="E5003" s="139" t="n">
        <x:v>0.9</x:v>
      </x:c>
    </x:row>
    <x:row r="5004">
      <x:c r="A5004" s="137" t="str">
        <x:v>LU-183-V1</x:v>
      </x:c>
      <x:c r="B5004" s="137" t="str">
        <x:v>Schüssel</x:v>
      </x:c>
      <x:c r="C5004" s="137" t="str">
        <x:v>equipment</x:v>
      </x:c>
      <x:c r="D5004" s="138" t="str">
        <x:v>steps_and_existing_data</x:v>
      </x:c>
      <x:c r="E5004" s="139" t="n">
        <x:v>0.88</x:v>
      </x:c>
    </x:row>
    <x:row r="5005">
      <x:c r="A5005" s="137" t="str">
        <x:v>LU-183-V1</x:v>
      </x:c>
      <x:c r="B5005" s="137" t="str">
        <x:v>Mikrowelle</x:v>
      </x:c>
      <x:c r="C5005" s="137" t="str">
        <x:v>equipment</x:v>
      </x:c>
      <x:c r="D5005" s="138" t="str">
        <x:v>steps_and_existing_data</x:v>
      </x:c>
      <x:c r="E5005" s="139" t="n">
        <x:v>0.88</x:v>
      </x:c>
    </x:row>
    <x:row r="5006">
      <x:c r="A5006" s="137" t="str">
        <x:v>LU-183-V1</x:v>
      </x:c>
      <x:c r="B5006" s="137" t="str">
        <x:v>Topf</x:v>
      </x:c>
      <x:c r="C5006" s="137" t="str">
        <x:v>equipment</x:v>
      </x:c>
      <x:c r="D5006" s="138" t="str">
        <x:v>steps_and_existing_data</x:v>
      </x:c>
      <x:c r="E5006" s="139" t="n">
        <x:v>0.88</x:v>
      </x:c>
    </x:row>
    <x:row r="5007">
      <x:c r="A5007" s="137" t="str">
        <x:v>LU-183-V1</x:v>
      </x:c>
      <x:c r="B5007" s="137" t="str">
        <x:v>Pfanne</x:v>
      </x:c>
      <x:c r="C5007" s="137" t="str">
        <x:v>equipment</x:v>
      </x:c>
      <x:c r="D5007" s="138" t="str">
        <x:v>steps_and_existing_data</x:v>
      </x:c>
      <x:c r="E5007" s="139" t="n">
        <x:v>0.88</x:v>
      </x:c>
    </x:row>
    <x:row r="5008">
      <x:c r="A5008" s="137" t="str">
        <x:v>LU-183-V1</x:v>
      </x:c>
      <x:c r="B5008" s="137" t="str">
        <x:v>mittel</x:v>
      </x:c>
      <x:c r="C5008" s="137" t="str">
        <x:v>difficulty</x:v>
      </x:c>
      <x:c r="D5008" s="138" t="str">
        <x:v>existing_value</x:v>
      </x:c>
      <x:c r="E5008" s="139" t="n">
        <x:v>0.95</x:v>
      </x:c>
    </x:row>
    <x:row r="5009">
      <x:c r="A5009" s="137" t="str">
        <x:v>LU-183-V1</x:v>
      </x:c>
      <x:c r="B5009" s="137" t="str">
        <x:v>schnell</x:v>
      </x:c>
      <x:c r="C5009" s="137" t="str">
        <x:v>time</x:v>
      </x:c>
      <x:c r="D5009" s="138" t="str">
        <x:v>total_time</x:v>
      </x:c>
      <x:c r="E5009" s="139" t="n">
        <x:v>1</x:v>
      </x:c>
    </x:row>
    <x:row r="5010">
      <x:c r="A5010" s="137" t="str">
        <x:v>LU-183-V1</x:v>
      </x:c>
      <x:c r="B5010" s="137" t="str">
        <x:v>mittel</x:v>
      </x:c>
      <x:c r="C5010" s="137" t="str">
        <x:v>cost</x:v>
      </x:c>
      <x:c r="D5010" s="138" t="str">
        <x:v>cost_per_serving</x:v>
      </x:c>
      <x:c r="E5010" s="139" t="n">
        <x:v>1</x:v>
      </x:c>
    </x:row>
    <x:row r="5011">
      <x:c r="A5011" s="137" t="str">
        <x:v>LU-184-V1</x:v>
      </x:c>
      <x:c r="B5011" s="137" t="str">
        <x:v>vegetarisch</x:v>
      </x:c>
      <x:c r="C5011" s="137" t="str">
        <x:v>diet</x:v>
      </x:c>
      <x:c r="D5011" s="138" t="str">
        <x:v>ingredients</x:v>
      </x:c>
      <x:c r="E5011" s="139" t="n">
        <x:v>0.96</x:v>
      </x:c>
    </x:row>
    <x:row r="5012">
      <x:c r="A5012" s="137" t="str">
        <x:v>LU-184-V1</x:v>
      </x:c>
      <x:c r="B5012" s="137" t="str">
        <x:v>nach Zutaten halal-kompatibel</x:v>
      </x:c>
      <x:c r="C5012" s="137" t="str">
        <x:v>halal</x:v>
      </x:c>
      <x:c r="D5012" s="138" t="str">
        <x:v>ingredients</x:v>
      </x:c>
      <x:c r="E5012" s="139" t="n">
        <x:v>0.94</x:v>
      </x:c>
    </x:row>
    <x:row r="5013">
      <x:c r="A5013" s="137" t="str">
        <x:v>LU-184-V1</x:v>
      </x:c>
      <x:c r="B5013" s="137" t="str">
        <x:v>mit Austausch glutenfrei</x:v>
      </x:c>
      <x:c r="C5013" s="137" t="str">
        <x:v>compatibility</x:v>
      </x:c>
      <x:c r="D5013" s="138" t="str">
        <x:v>ingredients</x:v>
      </x:c>
      <x:c r="E5013" s="139" t="n">
        <x:v>0.9</x:v>
      </x:c>
    </x:row>
    <x:row r="5014">
      <x:c r="A5014" s="137" t="str">
        <x:v>LU-184-V1</x:v>
      </x:c>
      <x:c r="B5014" s="137" t="str">
        <x:v>laktosefrei nach Zutaten</x:v>
      </x:c>
      <x:c r="C5014" s="137" t="str">
        <x:v>compatibility</x:v>
      </x:c>
      <x:c r="D5014" s="138" t="str">
        <x:v>ingredients</x:v>
      </x:c>
      <x:c r="E5014" s="139" t="n">
        <x:v>0.9</x:v>
      </x:c>
    </x:row>
    <x:row r="5015">
      <x:c r="A5015" s="137" t="str">
        <x:v>LU-184-V1</x:v>
      </x:c>
      <x:c r="B5015" s="137" t="str">
        <x:v>nussfrei nach Zutaten</x:v>
      </x:c>
      <x:c r="C5015" s="137" t="str">
        <x:v>compatibility</x:v>
      </x:c>
      <x:c r="D5015" s="138" t="str">
        <x:v>ingredients</x:v>
      </x:c>
      <x:c r="E5015" s="139" t="n">
        <x:v>0.9</x:v>
      </x:c>
    </x:row>
    <x:row r="5016">
      <x:c r="A5016" s="137" t="str">
        <x:v>LU-184-V1</x:v>
      </x:c>
      <x:c r="B5016" s="137" t="str">
        <x:v>eifrei nach Zutaten</x:v>
      </x:c>
      <x:c r="C5016" s="137" t="str">
        <x:v>compatibility</x:v>
      </x:c>
      <x:c r="D5016" s="138" t="str">
        <x:v>ingredients</x:v>
      </x:c>
      <x:c r="E5016" s="139" t="n">
        <x:v>0.9</x:v>
      </x:c>
    </x:row>
    <x:row r="5017">
      <x:c r="A5017" s="137" t="str">
        <x:v>LU-184-V1</x:v>
      </x:c>
      <x:c r="B5017" s="137" t="str">
        <x:v>sojafrei nach Zutaten</x:v>
      </x:c>
      <x:c r="C5017" s="137" t="str">
        <x:v>compatibility</x:v>
      </x:c>
      <x:c r="D5017" s="138" t="str">
        <x:v>ingredients</x:v>
      </x:c>
      <x:c r="E5017" s="139" t="n">
        <x:v>0.9</x:v>
      </x:c>
    </x:row>
    <x:row r="5018">
      <x:c r="A5018" s="137" t="str">
        <x:v>LU-184-V1</x:v>
      </x:c>
      <x:c r="B5018" s="137" t="str">
        <x:v>leicht</x:v>
      </x:c>
      <x:c r="C5018" s="137" t="str">
        <x:v>nutrition</x:v>
      </x:c>
      <x:c r="D5018" s="138" t="str">
        <x:v>macros</x:v>
      </x:c>
      <x:c r="E5018" s="139" t="n">
        <x:v>0.9</x:v>
      </x:c>
    </x:row>
    <x:row r="5019">
      <x:c r="A5019" s="137" t="str">
        <x:v>LU-184-V1</x:v>
      </x:c>
      <x:c r="B5019" s="137" t="str">
        <x:v>ausgewogen</x:v>
      </x:c>
      <x:c r="C5019" s="137" t="str">
        <x:v>nutrition</x:v>
      </x:c>
      <x:c r="D5019" s="138" t="str">
        <x:v>macros</x:v>
      </x:c>
      <x:c r="E5019" s="139" t="n">
        <x:v>0.9</x:v>
      </x:c>
    </x:row>
    <x:row r="5020">
      <x:c r="A5020" s="137" t="str">
        <x:v>LU-184-V1</x:v>
      </x:c>
      <x:c r="B5020" s="137" t="str">
        <x:v>Hauptmahlzeit</x:v>
      </x:c>
      <x:c r="C5020" s="137" t="str">
        <x:v>meal_role</x:v>
      </x:c>
      <x:c r="D5020" s="138" t="str">
        <x:v>editorial_rule</x:v>
      </x:c>
      <x:c r="E5020" s="139" t="n">
        <x:v>0.93</x:v>
      </x:c>
    </x:row>
    <x:row r="5021">
      <x:c r="A5021" s="137" t="str">
        <x:v>LU-184-V1</x:v>
      </x:c>
      <x:c r="B5021" s="137" t="str">
        <x:v>Wrap/Sandwich</x:v>
      </x:c>
      <x:c r="C5021" s="137" t="str">
        <x:v>dish_type</x:v>
      </x:c>
      <x:c r="D5021" s="138" t="str">
        <x:v>editorial_rule</x:v>
      </x:c>
      <x:c r="E5021" s="139" t="n">
        <x:v>0.9</x:v>
      </x:c>
    </x:row>
    <x:row r="5022">
      <x:c r="A5022" s="137" t="str">
        <x:v>LU-184-V1</x:v>
      </x:c>
      <x:c r="B5022" s="137" t="str">
        <x:v>schnell</x:v>
      </x:c>
      <x:c r="C5022" s="137" t="str">
        <x:v>use_case</x:v>
      </x:c>
      <x:c r="D5022" s="138" t="str">
        <x:v>recipe_properties</x:v>
      </x:c>
      <x:c r="E5022" s="139" t="n">
        <x:v>0.88</x:v>
      </x:c>
    </x:row>
    <x:row r="5023">
      <x:c r="A5023" s="137" t="str">
        <x:v>LU-184-V1</x:v>
      </x:c>
      <x:c r="B5023" s="137" t="str">
        <x:v>Meal Prep</x:v>
      </x:c>
      <x:c r="C5023" s="137" t="str">
        <x:v>use_case</x:v>
      </x:c>
      <x:c r="D5023" s="138" t="str">
        <x:v>recipe_properties</x:v>
      </x:c>
      <x:c r="E5023" s="139" t="n">
        <x:v>0.88</x:v>
      </x:c>
    </x:row>
    <x:row r="5024">
      <x:c r="A5024" s="137" t="str">
        <x:v>LU-184-V1</x:v>
      </x:c>
      <x:c r="B5024" s="137" t="str">
        <x:v>transportierbar</x:v>
      </x:c>
      <x:c r="C5024" s="137" t="str">
        <x:v>use_case</x:v>
      </x:c>
      <x:c r="D5024" s="138" t="str">
        <x:v>recipe_properties</x:v>
      </x:c>
      <x:c r="E5024" s="139" t="n">
        <x:v>0.88</x:v>
      </x:c>
    </x:row>
    <x:row r="5025">
      <x:c r="A5025" s="137" t="str">
        <x:v>LU-184-V1</x:v>
      </x:c>
      <x:c r="B5025" s="137" t="str">
        <x:v>vertraut</x:v>
      </x:c>
      <x:c r="C5025" s="137" t="str">
        <x:v>novelty</x:v>
      </x:c>
      <x:c r="D5025" s="138" t="str">
        <x:v>editorial_rule</x:v>
      </x:c>
      <x:c r="E5025" s="139" t="n">
        <x:v>0.78</x:v>
      </x:c>
    </x:row>
    <x:row r="5026">
      <x:c r="A5026" s="137" t="str">
        <x:v>LU-184-V1</x:v>
      </x:c>
      <x:c r="B5026" s="137" t="str">
        <x:v>normaler Supermarkt</x:v>
      </x:c>
      <x:c r="C5026" s="137" t="str">
        <x:v>availability</x:v>
      </x:c>
      <x:c r="D5026" s="138" t="str">
        <x:v>ingredient_rule</x:v>
      </x:c>
      <x:c r="E5026" s="139" t="n">
        <x:v>0.78</x:v>
      </x:c>
    </x:row>
    <x:row r="5027">
      <x:c r="A5027" s="137" t="str">
        <x:v>LU-184-V1</x:v>
      </x:c>
      <x:c r="B5027" s="137" t="str">
        <x:v>international/modern</x:v>
      </x:c>
      <x:c r="C5027" s="137" t="str">
        <x:v>region</x:v>
      </x:c>
      <x:c r="D5027" s="138" t="str">
        <x:v>editorial_rule</x:v>
      </x:c>
      <x:c r="E5027" s="139" t="n">
        <x:v>0.78</x:v>
      </x:c>
    </x:row>
    <x:row r="5028">
      <x:c r="A5028" s="137" t="str">
        <x:v>LU-184-V1</x:v>
      </x:c>
      <x:c r="B5028" s="137" t="str">
        <x:v>frisch</x:v>
      </x:c>
      <x:c r="C5028" s="137" t="str">
        <x:v>flavor</x:v>
      </x:c>
      <x:c r="D5028" s="138" t="str">
        <x:v>ingredient_rule</x:v>
      </x:c>
      <x:c r="E5028" s="139" t="n">
        <x:v>0.8</x:v>
      </x:c>
    </x:row>
    <x:row r="5029">
      <x:c r="A5029" s="137" t="str">
        <x:v>LU-184-V1</x:v>
      </x:c>
      <x:c r="B5029" s="137" t="str">
        <x:v>cremig</x:v>
      </x:c>
      <x:c r="C5029" s="137" t="str">
        <x:v>flavor</x:v>
      </x:c>
      <x:c r="D5029" s="138" t="str">
        <x:v>ingredient_rule</x:v>
      </x:c>
      <x:c r="E5029" s="139" t="n">
        <x:v>0.8</x:v>
      </x:c>
    </x:row>
    <x:row r="5030">
      <x:c r="A5030" s="137" t="str">
        <x:v>LU-184-V1</x:v>
      </x:c>
      <x:c r="B5030" s="137" t="str">
        <x:v>würzig</x:v>
      </x:c>
      <x:c r="C5030" s="137" t="str">
        <x:v>flavor</x:v>
      </x:c>
      <x:c r="D5030" s="138" t="str">
        <x:v>ingredient_rule</x:v>
      </x:c>
      <x:c r="E5030" s="139" t="n">
        <x:v>0.8</x:v>
      </x:c>
    </x:row>
    <x:row r="5031">
      <x:c r="A5031" s="137" t="str">
        <x:v>LU-184-V1</x:v>
      </x:c>
      <x:c r="B5031" s="137" t="str">
        <x:v>säuerlich</x:v>
      </x:c>
      <x:c r="C5031" s="137" t="str">
        <x:v>flavor</x:v>
      </x:c>
      <x:c r="D5031" s="138" t="str">
        <x:v>ingredient_rule</x:v>
      </x:c>
      <x:c r="E5031" s="139" t="n">
        <x:v>0.8</x:v>
      </x:c>
    </x:row>
    <x:row r="5032">
      <x:c r="A5032" s="137" t="str">
        <x:v>LU-184-V1</x:v>
      </x:c>
      <x:c r="B5032" s="137" t="str">
        <x:v>scharf</x:v>
      </x:c>
      <x:c r="C5032" s="137" t="str">
        <x:v>spice</x:v>
      </x:c>
      <x:c r="D5032" s="138" t="str">
        <x:v>ingredient_rule</x:v>
      </x:c>
      <x:c r="E5032" s="139" t="n">
        <x:v>0.85</x:v>
      </x:c>
    </x:row>
    <x:row r="5033">
      <x:c r="A5033" s="137" t="str">
        <x:v>LU-184-V1</x:v>
      </x:c>
      <x:c r="B5033" s="137" t="str">
        <x:v>ganzjährig</x:v>
      </x:c>
      <x:c r="C5033" s="137" t="str">
        <x:v>season</x:v>
      </x:c>
      <x:c r="D5033" s="138" t="str">
        <x:v>editorial_rule</x:v>
      </x:c>
      <x:c r="E5033" s="139" t="n">
        <x:v>0.72</x:v>
      </x:c>
    </x:row>
    <x:row r="5034">
      <x:c r="A5034" s="137" t="str">
        <x:v>LU-184-V1</x:v>
      </x:c>
      <x:c r="B5034" s="137" t="str">
        <x:v>warm</x:v>
      </x:c>
      <x:c r="C5034" s="137" t="str">
        <x:v>temperature</x:v>
      </x:c>
      <x:c r="D5034" s="138" t="str">
        <x:v>recipe_properties</x:v>
      </x:c>
      <x:c r="E5034" s="139" t="n">
        <x:v>0.9</x:v>
      </x:c>
    </x:row>
    <x:row r="5035">
      <x:c r="A5035" s="137" t="str">
        <x:v>LU-184-V1</x:v>
      </x:c>
      <x:c r="B5035" s="137" t="str">
        <x:v>Schüssel</x:v>
      </x:c>
      <x:c r="C5035" s="137" t="str">
        <x:v>equipment</x:v>
      </x:c>
      <x:c r="D5035" s="138" t="str">
        <x:v>steps_and_existing_data</x:v>
      </x:c>
      <x:c r="E5035" s="139" t="n">
        <x:v>0.88</x:v>
      </x:c>
    </x:row>
    <x:row r="5036">
      <x:c r="A5036" s="137" t="str">
        <x:v>LU-184-V1</x:v>
      </x:c>
      <x:c r="B5036" s="137" t="str">
        <x:v>Pfanne</x:v>
      </x:c>
      <x:c r="C5036" s="137" t="str">
        <x:v>equipment</x:v>
      </x:c>
      <x:c r="D5036" s="138" t="str">
        <x:v>steps_and_existing_data</x:v>
      </x:c>
      <x:c r="E5036" s="139" t="n">
        <x:v>0.88</x:v>
      </x:c>
    </x:row>
    <x:row r="5037">
      <x:c r="A5037" s="137" t="str">
        <x:v>LU-184-V1</x:v>
      </x:c>
      <x:c r="B5037" s="137" t="str">
        <x:v>einfach</x:v>
      </x:c>
      <x:c r="C5037" s="137" t="str">
        <x:v>difficulty</x:v>
      </x:c>
      <x:c r="D5037" s="138" t="str">
        <x:v>existing_value</x:v>
      </x:c>
      <x:c r="E5037" s="139" t="n">
        <x:v>0.95</x:v>
      </x:c>
    </x:row>
    <x:row r="5038">
      <x:c r="A5038" s="137" t="str">
        <x:v>LU-184-V1</x:v>
      </x:c>
      <x:c r="B5038" s="137" t="str">
        <x:v>sehr schnell</x:v>
      </x:c>
      <x:c r="C5038" s="137" t="str">
        <x:v>time</x:v>
      </x:c>
      <x:c r="D5038" s="138" t="str">
        <x:v>total_time</x:v>
      </x:c>
      <x:c r="E5038" s="139" t="n">
        <x:v>1</x:v>
      </x:c>
    </x:row>
    <x:row r="5039">
      <x:c r="A5039" s="137" t="str">
        <x:v>LU-184-V1</x:v>
      </x:c>
      <x:c r="B5039" s="137" t="str">
        <x:v>günstig</x:v>
      </x:c>
      <x:c r="C5039" s="137" t="str">
        <x:v>cost</x:v>
      </x:c>
      <x:c r="D5039" s="138" t="str">
        <x:v>cost_per_serving</x:v>
      </x:c>
      <x:c r="E5039" s="139" t="n">
        <x:v>1</x:v>
      </x:c>
    </x:row>
    <x:row r="5040">
      <x:c r="A5040" s="137" t="str">
        <x:v>LU-185-V1</x:v>
      </x:c>
      <x:c r="B5040" s="137" t="str">
        <x:v>vegan</x:v>
      </x:c>
      <x:c r="C5040" s="137" t="str">
        <x:v>diet</x:v>
      </x:c>
      <x:c r="D5040" s="138" t="str">
        <x:v>ingredients</x:v>
      </x:c>
      <x:c r="E5040" s="139" t="n">
        <x:v>0.96</x:v>
      </x:c>
    </x:row>
    <x:row r="5041">
      <x:c r="A5041" s="137" t="str">
        <x:v>LU-185-V1</x:v>
      </x:c>
      <x:c r="B5041" s="137" t="str">
        <x:v>nach Zutaten halal-kompatibel</x:v>
      </x:c>
      <x:c r="C5041" s="137" t="str">
        <x:v>halal</x:v>
      </x:c>
      <x:c r="D5041" s="138" t="str">
        <x:v>ingredients</x:v>
      </x:c>
      <x:c r="E5041" s="139" t="n">
        <x:v>0.94</x:v>
      </x:c>
    </x:row>
    <x:row r="5042">
      <x:c r="A5042" s="137" t="str">
        <x:v>LU-185-V1</x:v>
      </x:c>
      <x:c r="B5042" s="137" t="str">
        <x:v>glutenfrei nach Zutaten</x:v>
      </x:c>
      <x:c r="C5042" s="137" t="str">
        <x:v>compatibility</x:v>
      </x:c>
      <x:c r="D5042" s="138" t="str">
        <x:v>ingredients</x:v>
      </x:c>
      <x:c r="E5042" s="139" t="n">
        <x:v>0.9</x:v>
      </x:c>
    </x:row>
    <x:row r="5043">
      <x:c r="A5043" s="137" t="str">
        <x:v>LU-185-V1</x:v>
      </x:c>
      <x:c r="B5043" s="137" t="str">
        <x:v>laktosefrei nach Zutaten</x:v>
      </x:c>
      <x:c r="C5043" s="137" t="str">
        <x:v>compatibility</x:v>
      </x:c>
      <x:c r="D5043" s="138" t="str">
        <x:v>ingredients</x:v>
      </x:c>
      <x:c r="E5043" s="139" t="n">
        <x:v>0.9</x:v>
      </x:c>
    </x:row>
    <x:row r="5044">
      <x:c r="A5044" s="137" t="str">
        <x:v>LU-185-V1</x:v>
      </x:c>
      <x:c r="B5044" s="137" t="str">
        <x:v>nussfrei nach Zutaten</x:v>
      </x:c>
      <x:c r="C5044" s="137" t="str">
        <x:v>compatibility</x:v>
      </x:c>
      <x:c r="D5044" s="138" t="str">
        <x:v>ingredients</x:v>
      </x:c>
      <x:c r="E5044" s="139" t="n">
        <x:v>0.9</x:v>
      </x:c>
    </x:row>
    <x:row r="5045">
      <x:c r="A5045" s="137" t="str">
        <x:v>LU-185-V1</x:v>
      </x:c>
      <x:c r="B5045" s="137" t="str">
        <x:v>eifrei nach Zutaten</x:v>
      </x:c>
      <x:c r="C5045" s="137" t="str">
        <x:v>compatibility</x:v>
      </x:c>
      <x:c r="D5045" s="138" t="str">
        <x:v>ingredients</x:v>
      </x:c>
      <x:c r="E5045" s="139" t="n">
        <x:v>0.9</x:v>
      </x:c>
    </x:row>
    <x:row r="5046">
      <x:c r="A5046" s="137" t="str">
        <x:v>LU-185-V1</x:v>
      </x:c>
      <x:c r="B5046" s="137" t="str">
        <x:v>sojafrei nach Zutaten</x:v>
      </x:c>
      <x:c r="C5046" s="137" t="str">
        <x:v>compatibility</x:v>
      </x:c>
      <x:c r="D5046" s="138" t="str">
        <x:v>ingredients</x:v>
      </x:c>
      <x:c r="E5046" s="139" t="n">
        <x:v>0.9</x:v>
      </x:c>
    </x:row>
    <x:row r="5047">
      <x:c r="A5047" s="137" t="str">
        <x:v>LU-185-V1</x:v>
      </x:c>
      <x:c r="B5047" s="137" t="str">
        <x:v>ballaststoffreich</x:v>
      </x:c>
      <x:c r="C5047" s="137" t="str">
        <x:v>nutrition</x:v>
      </x:c>
      <x:c r="D5047" s="138" t="str">
        <x:v>macros</x:v>
      </x:c>
      <x:c r="E5047" s="139" t="n">
        <x:v>0.9</x:v>
      </x:c>
    </x:row>
    <x:row r="5048">
      <x:c r="A5048" s="137" t="str">
        <x:v>LU-185-V1</x:v>
      </x:c>
      <x:c r="B5048" s="137" t="str">
        <x:v>ausgewogen</x:v>
      </x:c>
      <x:c r="C5048" s="137" t="str">
        <x:v>nutrition</x:v>
      </x:c>
      <x:c r="D5048" s="138" t="str">
        <x:v>macros</x:v>
      </x:c>
      <x:c r="E5048" s="139" t="n">
        <x:v>0.9</x:v>
      </x:c>
    </x:row>
    <x:row r="5049">
      <x:c r="A5049" s="137" t="str">
        <x:v>LU-185-V1</x:v>
      </x:c>
      <x:c r="B5049" s="137" t="str">
        <x:v>Hauptmahlzeit</x:v>
      </x:c>
      <x:c r="C5049" s="137" t="str">
        <x:v>meal_role</x:v>
      </x:c>
      <x:c r="D5049" s="138" t="str">
        <x:v>editorial_rule</x:v>
      </x:c>
      <x:c r="E5049" s="139" t="n">
        <x:v>0.93</x:v>
      </x:c>
    </x:row>
    <x:row r="5050">
      <x:c r="A5050" s="137" t="str">
        <x:v>LU-185-V1</x:v>
      </x:c>
      <x:c r="B5050" s="137" t="str">
        <x:v>Eintopf</x:v>
      </x:c>
      <x:c r="C5050" s="137" t="str">
        <x:v>dish_type</x:v>
      </x:c>
      <x:c r="D5050" s="138" t="str">
        <x:v>editorial_rule</x:v>
      </x:c>
      <x:c r="E5050" s="139" t="n">
        <x:v>0.9</x:v>
      </x:c>
    </x:row>
    <x:row r="5051">
      <x:c r="A5051" s="137" t="str">
        <x:v>LU-185-V1</x:v>
      </x:c>
      <x:c r="B5051" s="137" t="str">
        <x:v>Meal Prep</x:v>
      </x:c>
      <x:c r="C5051" s="137" t="str">
        <x:v>use_case</x:v>
      </x:c>
      <x:c r="D5051" s="138" t="str">
        <x:v>recipe_properties</x:v>
      </x:c>
      <x:c r="E5051" s="139" t="n">
        <x:v>0.88</x:v>
      </x:c>
    </x:row>
    <x:row r="5052">
      <x:c r="A5052" s="137" t="str">
        <x:v>LU-185-V1</x:v>
      </x:c>
      <x:c r="B5052" s="137" t="str">
        <x:v>tiefkühlgeeignet</x:v>
      </x:c>
      <x:c r="C5052" s="137" t="str">
        <x:v>use_case</x:v>
      </x:c>
      <x:c r="D5052" s="138" t="str">
        <x:v>recipe_properties</x:v>
      </x:c>
      <x:c r="E5052" s="139" t="n">
        <x:v>0.88</x:v>
      </x:c>
    </x:row>
    <x:row r="5053">
      <x:c r="A5053" s="137" t="str">
        <x:v>LU-185-V1</x:v>
      </x:c>
      <x:c r="B5053" s="137" t="str">
        <x:v>transportierbar</x:v>
      </x:c>
      <x:c r="C5053" s="137" t="str">
        <x:v>use_case</x:v>
      </x:c>
      <x:c r="D5053" s="138" t="str">
        <x:v>recipe_properties</x:v>
      </x:c>
      <x:c r="E5053" s="139" t="n">
        <x:v>0.88</x:v>
      </x:c>
    </x:row>
    <x:row r="5054">
      <x:c r="A5054" s="137" t="str">
        <x:v>LU-185-V1</x:v>
      </x:c>
      <x:c r="B5054" s="137" t="str">
        <x:v>für mehrere Portionen</x:v>
      </x:c>
      <x:c r="C5054" s="137" t="str">
        <x:v>use_case</x:v>
      </x:c>
      <x:c r="D5054" s="138" t="str">
        <x:v>recipe_properties</x:v>
      </x:c>
      <x:c r="E5054" s="139" t="n">
        <x:v>0.88</x:v>
      </x:c>
    </x:row>
    <x:row r="5055">
      <x:c r="A5055" s="137" t="str">
        <x:v>LU-185-V1</x:v>
      </x:c>
      <x:c r="B5055" s="137" t="str">
        <x:v>vertraut</x:v>
      </x:c>
      <x:c r="C5055" s="137" t="str">
        <x:v>novelty</x:v>
      </x:c>
      <x:c r="D5055" s="138" t="str">
        <x:v>editorial_rule</x:v>
      </x:c>
      <x:c r="E5055" s="139" t="n">
        <x:v>0.78</x:v>
      </x:c>
    </x:row>
    <x:row r="5056">
      <x:c r="A5056" s="137" t="str">
        <x:v>LU-185-V1</x:v>
      </x:c>
      <x:c r="B5056" s="137" t="str">
        <x:v>normaler Supermarkt</x:v>
      </x:c>
      <x:c r="C5056" s="137" t="str">
        <x:v>availability</x:v>
      </x:c>
      <x:c r="D5056" s="138" t="str">
        <x:v>ingredient_rule</x:v>
      </x:c>
      <x:c r="E5056" s="139" t="n">
        <x:v>0.78</x:v>
      </x:c>
    </x:row>
    <x:row r="5057">
      <x:c r="A5057" s="137" t="str">
        <x:v>LU-185-V1</x:v>
      </x:c>
      <x:c r="B5057" s="137" t="str">
        <x:v>lateinamerikanisch inspiriert</x:v>
      </x:c>
      <x:c r="C5057" s="137" t="str">
        <x:v>region</x:v>
      </x:c>
      <x:c r="D5057" s="138" t="str">
        <x:v>editorial_rule</x:v>
      </x:c>
      <x:c r="E5057" s="139" t="n">
        <x:v>0.78</x:v>
      </x:c>
    </x:row>
    <x:row r="5058">
      <x:c r="A5058" s="137" t="str">
        <x:v>LU-185-V1</x:v>
      </x:c>
      <x:c r="B5058" s="137" t="str">
        <x:v>frisch</x:v>
      </x:c>
      <x:c r="C5058" s="137" t="str">
        <x:v>flavor</x:v>
      </x:c>
      <x:c r="D5058" s="138" t="str">
        <x:v>ingredient_rule</x:v>
      </x:c>
      <x:c r="E5058" s="139" t="n">
        <x:v>0.8</x:v>
      </x:c>
    </x:row>
    <x:row r="5059">
      <x:c r="A5059" s="137" t="str">
        <x:v>LU-185-V1</x:v>
      </x:c>
      <x:c r="B5059" s="137" t="str">
        <x:v>herzhaft</x:v>
      </x:c>
      <x:c r="C5059" s="137" t="str">
        <x:v>flavor</x:v>
      </x:c>
      <x:c r="D5059" s="138" t="str">
        <x:v>ingredient_rule</x:v>
      </x:c>
      <x:c r="E5059" s="139" t="n">
        <x:v>0.8</x:v>
      </x:c>
    </x:row>
    <x:row r="5060">
      <x:c r="A5060" s="137" t="str">
        <x:v>LU-185-V1</x:v>
      </x:c>
      <x:c r="B5060" s="137" t="str">
        <x:v>würzig</x:v>
      </x:c>
      <x:c r="C5060" s="137" t="str">
        <x:v>flavor</x:v>
      </x:c>
      <x:c r="D5060" s="138" t="str">
        <x:v>ingredient_rule</x:v>
      </x:c>
      <x:c r="E5060" s="139" t="n">
        <x:v>0.8</x:v>
      </x:c>
    </x:row>
    <x:row r="5061">
      <x:c r="A5061" s="137" t="str">
        <x:v>LU-185-V1</x:v>
      </x:c>
      <x:c r="B5061" s="137" t="str">
        <x:v>säuerlich</x:v>
      </x:c>
      <x:c r="C5061" s="137" t="str">
        <x:v>flavor</x:v>
      </x:c>
      <x:c r="D5061" s="138" t="str">
        <x:v>ingredient_rule</x:v>
      </x:c>
      <x:c r="E5061" s="139" t="n">
        <x:v>0.8</x:v>
      </x:c>
    </x:row>
    <x:row r="5062">
      <x:c r="A5062" s="137" t="str">
        <x:v>LU-185-V1</x:v>
      </x:c>
      <x:c r="B5062" s="137" t="str">
        <x:v>rauchig</x:v>
      </x:c>
      <x:c r="C5062" s="137" t="str">
        <x:v>flavor</x:v>
      </x:c>
      <x:c r="D5062" s="138" t="str">
        <x:v>ingredient_rule</x:v>
      </x:c>
      <x:c r="E5062" s="139" t="n">
        <x:v>0.8</x:v>
      </x:c>
    </x:row>
    <x:row r="5063">
      <x:c r="A5063" s="137" t="str">
        <x:v>LU-185-V1</x:v>
      </x:c>
      <x:c r="B5063" s="137" t="str">
        <x:v>scharf</x:v>
      </x:c>
      <x:c r="C5063" s="137" t="str">
        <x:v>spice</x:v>
      </x:c>
      <x:c r="D5063" s="138" t="str">
        <x:v>ingredient_rule</x:v>
      </x:c>
      <x:c r="E5063" s="139" t="n">
        <x:v>0.85</x:v>
      </x:c>
    </x:row>
    <x:row r="5064">
      <x:c r="A5064" s="137" t="str">
        <x:v>LU-185-V1</x:v>
      </x:c>
      <x:c r="B5064" s="137" t="str">
        <x:v>Winter</x:v>
      </x:c>
      <x:c r="C5064" s="137" t="str">
        <x:v>season</x:v>
      </x:c>
      <x:c r="D5064" s="138" t="str">
        <x:v>editorial_rule</x:v>
      </x:c>
      <x:c r="E5064" s="139" t="n">
        <x:v>0.72</x:v>
      </x:c>
    </x:row>
    <x:row r="5065">
      <x:c r="A5065" s="137" t="str">
        <x:v>LU-185-V1</x:v>
      </x:c>
      <x:c r="B5065" s="137" t="str">
        <x:v>warm</x:v>
      </x:c>
      <x:c r="C5065" s="137" t="str">
        <x:v>temperature</x:v>
      </x:c>
      <x:c r="D5065" s="138" t="str">
        <x:v>recipe_properties</x:v>
      </x:c>
      <x:c r="E5065" s="139" t="n">
        <x:v>0.9</x:v>
      </x:c>
    </x:row>
    <x:row r="5066">
      <x:c r="A5066" s="137" t="str">
        <x:v>LU-185-V1</x:v>
      </x:c>
      <x:c r="B5066" s="137" t="str">
        <x:v>Topf</x:v>
      </x:c>
      <x:c r="C5066" s="137" t="str">
        <x:v>equipment</x:v>
      </x:c>
      <x:c r="D5066" s="138" t="str">
        <x:v>steps_and_existing_data</x:v>
      </x:c>
      <x:c r="E5066" s="139" t="n">
        <x:v>0.88</x:v>
      </x:c>
    </x:row>
    <x:row r="5067">
      <x:c r="A5067" s="137" t="str">
        <x:v>LU-185-V1</x:v>
      </x:c>
      <x:c r="B5067" s="137" t="str">
        <x:v>Pfanne</x:v>
      </x:c>
      <x:c r="C5067" s="137" t="str">
        <x:v>equipment</x:v>
      </x:c>
      <x:c r="D5067" s="138" t="str">
        <x:v>steps_and_existing_data</x:v>
      </x:c>
      <x:c r="E5067" s="139" t="n">
        <x:v>0.88</x:v>
      </x:c>
    </x:row>
    <x:row r="5068">
      <x:c r="A5068" s="137" t="str">
        <x:v>LU-185-V1</x:v>
      </x:c>
      <x:c r="B5068" s="137" t="str">
        <x:v>anspruchsvoll</x:v>
      </x:c>
      <x:c r="C5068" s="137" t="str">
        <x:v>difficulty</x:v>
      </x:c>
      <x:c r="D5068" s="138" t="str">
        <x:v>existing_value</x:v>
      </x:c>
      <x:c r="E5068" s="139" t="n">
        <x:v>0.95</x:v>
      </x:c>
    </x:row>
    <x:row r="5069">
      <x:c r="A5069" s="137" t="str">
        <x:v>LU-185-V1</x:v>
      </x:c>
      <x:c r="B5069" s="137" t="str">
        <x:v>mittel</x:v>
      </x:c>
      <x:c r="C5069" s="137" t="str">
        <x:v>time</x:v>
      </x:c>
      <x:c r="D5069" s="138" t="str">
        <x:v>total_time</x:v>
      </x:c>
      <x:c r="E5069" s="139" t="n">
        <x:v>1</x:v>
      </x:c>
    </x:row>
    <x:row r="5070">
      <x:c r="A5070" s="137" t="str">
        <x:v>LU-185-V1</x:v>
      </x:c>
      <x:c r="B5070" s="137" t="str">
        <x:v>mittel</x:v>
      </x:c>
      <x:c r="C5070" s="137" t="str">
        <x:v>cost</x:v>
      </x:c>
      <x:c r="D5070" s="138" t="str">
        <x:v>cost_per_serving</x:v>
      </x:c>
      <x:c r="E5070" s="139" t="n">
        <x:v>1</x:v>
      </x:c>
    </x:row>
    <x:row r="5071">
      <x:c r="A5071" s="137" t="str">
        <x:v>LU-186-V1</x:v>
      </x:c>
      <x:c r="B5071" s="137" t="str">
        <x:v>vegan</x:v>
      </x:c>
      <x:c r="C5071" s="137" t="str">
        <x:v>diet</x:v>
      </x:c>
      <x:c r="D5071" s="138" t="str">
        <x:v>ingredients</x:v>
      </x:c>
      <x:c r="E5071" s="139" t="n">
        <x:v>0.96</x:v>
      </x:c>
    </x:row>
    <x:row r="5072">
      <x:c r="A5072" s="137" t="str">
        <x:v>LU-186-V1</x:v>
      </x:c>
      <x:c r="B5072" s="137" t="str">
        <x:v>nach Zutaten halal-kompatibel</x:v>
      </x:c>
      <x:c r="C5072" s="137" t="str">
        <x:v>halal</x:v>
      </x:c>
      <x:c r="D5072" s="138" t="str">
        <x:v>ingredients</x:v>
      </x:c>
      <x:c r="E5072" s="139" t="n">
        <x:v>0.94</x:v>
      </x:c>
    </x:row>
    <x:row r="5073">
      <x:c r="A5073" s="137" t="str">
        <x:v>LU-186-V1</x:v>
      </x:c>
      <x:c r="B5073" s="137" t="str">
        <x:v>mit Austausch glutenfrei</x:v>
      </x:c>
      <x:c r="C5073" s="137" t="str">
        <x:v>compatibility</x:v>
      </x:c>
      <x:c r="D5073" s="138" t="str">
        <x:v>ingredients</x:v>
      </x:c>
      <x:c r="E5073" s="139" t="n">
        <x:v>0.9</x:v>
      </x:c>
    </x:row>
    <x:row r="5074">
      <x:c r="A5074" s="137" t="str">
        <x:v>LU-186-V1</x:v>
      </x:c>
      <x:c r="B5074" s="137" t="str">
        <x:v>laktosefrei nach Zutaten</x:v>
      </x:c>
      <x:c r="C5074" s="137" t="str">
        <x:v>compatibility</x:v>
      </x:c>
      <x:c r="D5074" s="138" t="str">
        <x:v>ingredients</x:v>
      </x:c>
      <x:c r="E5074" s="139" t="n">
        <x:v>0.9</x:v>
      </x:c>
    </x:row>
    <x:row r="5075">
      <x:c r="A5075" s="137" t="str">
        <x:v>LU-186-V1</x:v>
      </x:c>
      <x:c r="B5075" s="137" t="str">
        <x:v>nussfrei nach Zutaten</x:v>
      </x:c>
      <x:c r="C5075" s="137" t="str">
        <x:v>compatibility</x:v>
      </x:c>
      <x:c r="D5075" s="138" t="str">
        <x:v>ingredients</x:v>
      </x:c>
      <x:c r="E5075" s="139" t="n">
        <x:v>0.9</x:v>
      </x:c>
    </x:row>
    <x:row r="5076">
      <x:c r="A5076" s="137" t="str">
        <x:v>LU-186-V1</x:v>
      </x:c>
      <x:c r="B5076" s="137" t="str">
        <x:v>eifrei nach Zutaten</x:v>
      </x:c>
      <x:c r="C5076" s="137" t="str">
        <x:v>compatibility</x:v>
      </x:c>
      <x:c r="D5076" s="138" t="str">
        <x:v>ingredients</x:v>
      </x:c>
      <x:c r="E5076" s="139" t="n">
        <x:v>0.9</x:v>
      </x:c>
    </x:row>
    <x:row r="5077">
      <x:c r="A5077" s="137" t="str">
        <x:v>LU-186-V1</x:v>
      </x:c>
      <x:c r="B5077" s="137" t="str">
        <x:v>sojafrei nach Zutaten</x:v>
      </x:c>
      <x:c r="C5077" s="137" t="str">
        <x:v>compatibility</x:v>
      </x:c>
      <x:c r="D5077" s="138" t="str">
        <x:v>ingredients</x:v>
      </x:c>
      <x:c r="E5077" s="139" t="n">
        <x:v>0.9</x:v>
      </x:c>
    </x:row>
    <x:row r="5078">
      <x:c r="A5078" s="137" t="str">
        <x:v>LU-186-V1</x:v>
      </x:c>
      <x:c r="B5078" s="137" t="str">
        <x:v>ballaststoffreich</x:v>
      </x:c>
      <x:c r="C5078" s="137" t="str">
        <x:v>nutrition</x:v>
      </x:c>
      <x:c r="D5078" s="138" t="str">
        <x:v>macros</x:v>
      </x:c>
      <x:c r="E5078" s="139" t="n">
        <x:v>0.9</x:v>
      </x:c>
    </x:row>
    <x:row r="5079">
      <x:c r="A5079" s="137" t="str">
        <x:v>LU-186-V1</x:v>
      </x:c>
      <x:c r="B5079" s="137" t="str">
        <x:v>Hauptmahlzeit</x:v>
      </x:c>
      <x:c r="C5079" s="137" t="str">
        <x:v>meal_role</x:v>
      </x:c>
      <x:c r="D5079" s="138" t="str">
        <x:v>editorial_rule</x:v>
      </x:c>
      <x:c r="E5079" s="139" t="n">
        <x:v>0.93</x:v>
      </x:c>
    </x:row>
    <x:row r="5080">
      <x:c r="A5080" s="137" t="str">
        <x:v>LU-186-V1</x:v>
      </x:c>
      <x:c r="B5080" s="137" t="str">
        <x:v>Pasta/Nudeln</x:v>
      </x:c>
      <x:c r="C5080" s="137" t="str">
        <x:v>dish_type</x:v>
      </x:c>
      <x:c r="D5080" s="138" t="str">
        <x:v>editorial_rule</x:v>
      </x:c>
      <x:c r="E5080" s="139" t="n">
        <x:v>0.9</x:v>
      </x:c>
    </x:row>
    <x:row r="5081">
      <x:c r="A5081" s="137" t="str">
        <x:v>LU-186-V1</x:v>
      </x:c>
      <x:c r="B5081" s="137" t="str">
        <x:v>schnell</x:v>
      </x:c>
      <x:c r="C5081" s="137" t="str">
        <x:v>use_case</x:v>
      </x:c>
      <x:c r="D5081" s="138" t="str">
        <x:v>recipe_properties</x:v>
      </x:c>
      <x:c r="E5081" s="139" t="n">
        <x:v>0.88</x:v>
      </x:c>
    </x:row>
    <x:row r="5082">
      <x:c r="A5082" s="137" t="str">
        <x:v>LU-186-V1</x:v>
      </x:c>
      <x:c r="B5082" s="137" t="str">
        <x:v>Meal Prep</x:v>
      </x:c>
      <x:c r="C5082" s="137" t="str">
        <x:v>use_case</x:v>
      </x:c>
      <x:c r="D5082" s="138" t="str">
        <x:v>recipe_properties</x:v>
      </x:c>
      <x:c r="E5082" s="139" t="n">
        <x:v>0.88</x:v>
      </x:c>
    </x:row>
    <x:row r="5083">
      <x:c r="A5083" s="137" t="str">
        <x:v>LU-186-V1</x:v>
      </x:c>
      <x:c r="B5083" s="137" t="str">
        <x:v>transportierbar</x:v>
      </x:c>
      <x:c r="C5083" s="137" t="str">
        <x:v>use_case</x:v>
      </x:c>
      <x:c r="D5083" s="138" t="str">
        <x:v>recipe_properties</x:v>
      </x:c>
      <x:c r="E5083" s="139" t="n">
        <x:v>0.88</x:v>
      </x:c>
    </x:row>
    <x:row r="5084">
      <x:c r="A5084" s="137" t="str">
        <x:v>LU-186-V1</x:v>
      </x:c>
      <x:c r="B5084" s="137" t="str">
        <x:v>vertraut</x:v>
      </x:c>
      <x:c r="C5084" s="137" t="str">
        <x:v>novelty</x:v>
      </x:c>
      <x:c r="D5084" s="138" t="str">
        <x:v>editorial_rule</x:v>
      </x:c>
      <x:c r="E5084" s="139" t="n">
        <x:v>0.78</x:v>
      </x:c>
    </x:row>
    <x:row r="5085">
      <x:c r="A5085" s="137" t="str">
        <x:v>LU-186-V1</x:v>
      </x:c>
      <x:c r="B5085" s="137" t="str">
        <x:v>normaler Supermarkt</x:v>
      </x:c>
      <x:c r="C5085" s="137" t="str">
        <x:v>availability</x:v>
      </x:c>
      <x:c r="D5085" s="138" t="str">
        <x:v>ingredient_rule</x:v>
      </x:c>
      <x:c r="E5085" s="139" t="n">
        <x:v>0.78</x:v>
      </x:c>
    </x:row>
    <x:row r="5086">
      <x:c r="A5086" s="137" t="str">
        <x:v>LU-186-V1</x:v>
      </x:c>
      <x:c r="B5086" s="137" t="str">
        <x:v>international/modern</x:v>
      </x:c>
      <x:c r="C5086" s="137" t="str">
        <x:v>region</x:v>
      </x:c>
      <x:c r="D5086" s="138" t="str">
        <x:v>editorial_rule</x:v>
      </x:c>
      <x:c r="E5086" s="139" t="n">
        <x:v>0.78</x:v>
      </x:c>
    </x:row>
    <x:row r="5087">
      <x:c r="A5087" s="137" t="str">
        <x:v>LU-186-V1</x:v>
      </x:c>
      <x:c r="B5087" s="137" t="str">
        <x:v>frisch</x:v>
      </x:c>
      <x:c r="C5087" s="137" t="str">
        <x:v>flavor</x:v>
      </x:c>
      <x:c r="D5087" s="138" t="str">
        <x:v>ingredient_rule</x:v>
      </x:c>
      <x:c r="E5087" s="139" t="n">
        <x:v>0.8</x:v>
      </x:c>
    </x:row>
    <x:row r="5088">
      <x:c r="A5088" s="137" t="str">
        <x:v>LU-186-V1</x:v>
      </x:c>
      <x:c r="B5088" s="137" t="str">
        <x:v>cremig</x:v>
      </x:c>
      <x:c r="C5088" s="137" t="str">
        <x:v>flavor</x:v>
      </x:c>
      <x:c r="D5088" s="138" t="str">
        <x:v>ingredient_rule</x:v>
      </x:c>
      <x:c r="E5088" s="139" t="n">
        <x:v>0.8</x:v>
      </x:c>
    </x:row>
    <x:row r="5089">
      <x:c r="A5089" s="137" t="str">
        <x:v>LU-186-V1</x:v>
      </x:c>
      <x:c r="B5089" s="137" t="str">
        <x:v>würzig</x:v>
      </x:c>
      <x:c r="C5089" s="137" t="str">
        <x:v>flavor</x:v>
      </x:c>
      <x:c r="D5089" s="138" t="str">
        <x:v>ingredient_rule</x:v>
      </x:c>
      <x:c r="E5089" s="139" t="n">
        <x:v>0.8</x:v>
      </x:c>
    </x:row>
    <x:row r="5090">
      <x:c r="A5090" s="137" t="str">
        <x:v>LU-186-V1</x:v>
      </x:c>
      <x:c r="B5090" s="137" t="str">
        <x:v>säuerlich</x:v>
      </x:c>
      <x:c r="C5090" s="137" t="str">
        <x:v>flavor</x:v>
      </x:c>
      <x:c r="D5090" s="138" t="str">
        <x:v>ingredient_rule</x:v>
      </x:c>
      <x:c r="E5090" s="139" t="n">
        <x:v>0.8</x:v>
      </x:c>
    </x:row>
    <x:row r="5091">
      <x:c r="A5091" s="137" t="str">
        <x:v>LU-186-V1</x:v>
      </x:c>
      <x:c r="B5091" s="137" t="str">
        <x:v>scharf</x:v>
      </x:c>
      <x:c r="C5091" s="137" t="str">
        <x:v>spice</x:v>
      </x:c>
      <x:c r="D5091" s="138" t="str">
        <x:v>ingredient_rule</x:v>
      </x:c>
      <x:c r="E5091" s="139" t="n">
        <x:v>0.85</x:v>
      </x:c>
    </x:row>
    <x:row r="5092">
      <x:c r="A5092" s="137" t="str">
        <x:v>LU-186-V1</x:v>
      </x:c>
      <x:c r="B5092" s="137" t="str">
        <x:v>ganzjährig</x:v>
      </x:c>
      <x:c r="C5092" s="137" t="str">
        <x:v>season</x:v>
      </x:c>
      <x:c r="D5092" s="138" t="str">
        <x:v>editorial_rule</x:v>
      </x:c>
      <x:c r="E5092" s="139" t="n">
        <x:v>0.72</x:v>
      </x:c>
    </x:row>
    <x:row r="5093">
      <x:c r="A5093" s="137" t="str">
        <x:v>LU-186-V1</x:v>
      </x:c>
      <x:c r="B5093" s="137" t="str">
        <x:v>warm</x:v>
      </x:c>
      <x:c r="C5093" s="137" t="str">
        <x:v>temperature</x:v>
      </x:c>
      <x:c r="D5093" s="138" t="str">
        <x:v>recipe_properties</x:v>
      </x:c>
      <x:c r="E5093" s="139" t="n">
        <x:v>0.9</x:v>
      </x:c>
    </x:row>
    <x:row r="5094">
      <x:c r="A5094" s="137" t="str">
        <x:v>LU-186-V1</x:v>
      </x:c>
      <x:c r="B5094" s="137" t="str">
        <x:v>Pfanne</x:v>
      </x:c>
      <x:c r="C5094" s="137" t="str">
        <x:v>equipment</x:v>
      </x:c>
      <x:c r="D5094" s="138" t="str">
        <x:v>steps_and_existing_data</x:v>
      </x:c>
      <x:c r="E5094" s="139" t="n">
        <x:v>0.88</x:v>
      </x:c>
    </x:row>
    <x:row r="5095">
      <x:c r="A5095" s="137" t="str">
        <x:v>LU-186-V1</x:v>
      </x:c>
      <x:c r="B5095" s="137" t="str">
        <x:v>Topf</x:v>
      </x:c>
      <x:c r="C5095" s="137" t="str">
        <x:v>equipment</x:v>
      </x:c>
      <x:c r="D5095" s="138" t="str">
        <x:v>steps_and_existing_data</x:v>
      </x:c>
      <x:c r="E5095" s="139" t="n">
        <x:v>0.88</x:v>
      </x:c>
    </x:row>
    <x:row r="5096">
      <x:c r="A5096" s="137" t="str">
        <x:v>LU-186-V1</x:v>
      </x:c>
      <x:c r="B5096" s="137" t="str">
        <x:v>mittel</x:v>
      </x:c>
      <x:c r="C5096" s="137" t="str">
        <x:v>difficulty</x:v>
      </x:c>
      <x:c r="D5096" s="138" t="str">
        <x:v>existing_value</x:v>
      </x:c>
      <x:c r="E5096" s="139" t="n">
        <x:v>0.95</x:v>
      </x:c>
    </x:row>
    <x:row r="5097">
      <x:c r="A5097" s="137" t="str">
        <x:v>LU-186-V1</x:v>
      </x:c>
      <x:c r="B5097" s="137" t="str">
        <x:v>schnell</x:v>
      </x:c>
      <x:c r="C5097" s="137" t="str">
        <x:v>time</x:v>
      </x:c>
      <x:c r="D5097" s="138" t="str">
        <x:v>total_time</x:v>
      </x:c>
      <x:c r="E5097" s="139" t="n">
        <x:v>1</x:v>
      </x:c>
    </x:row>
    <x:row r="5098">
      <x:c r="A5098" s="137" t="str">
        <x:v>LU-186-V1</x:v>
      </x:c>
      <x:c r="B5098" s="137" t="str">
        <x:v>mittel</x:v>
      </x:c>
      <x:c r="C5098" s="137" t="str">
        <x:v>cost</x:v>
      </x:c>
      <x:c r="D5098" s="138" t="str">
        <x:v>cost_per_serving</x:v>
      </x:c>
      <x:c r="E5098" s="139" t="n">
        <x:v>1</x:v>
      </x:c>
    </x:row>
    <x:row r="5099">
      <x:c r="A5099" s="137" t="str">
        <x:v>LU-187-V1</x:v>
      </x:c>
      <x:c r="B5099" s="137" t="str">
        <x:v>vegan</x:v>
      </x:c>
      <x:c r="C5099" s="137" t="str">
        <x:v>diet</x:v>
      </x:c>
      <x:c r="D5099" s="138" t="str">
        <x:v>ingredients</x:v>
      </x:c>
      <x:c r="E5099" s="139" t="n">
        <x:v>0.96</x:v>
      </x:c>
    </x:row>
    <x:row r="5100">
      <x:c r="A5100" s="137" t="str">
        <x:v>LU-187-V1</x:v>
      </x:c>
      <x:c r="B5100" s="137" t="str">
        <x:v>nach Zutaten halal-kompatibel</x:v>
      </x:c>
      <x:c r="C5100" s="137" t="str">
        <x:v>halal</x:v>
      </x:c>
      <x:c r="D5100" s="138" t="str">
        <x:v>ingredients</x:v>
      </x:c>
      <x:c r="E5100" s="139" t="n">
        <x:v>0.94</x:v>
      </x:c>
    </x:row>
    <x:row r="5101">
      <x:c r="A5101" s="137" t="str">
        <x:v>LU-187-V1</x:v>
      </x:c>
      <x:c r="B5101" s="137" t="str">
        <x:v>glutenfrei nach Zutaten</x:v>
      </x:c>
      <x:c r="C5101" s="137" t="str">
        <x:v>compatibility</x:v>
      </x:c>
      <x:c r="D5101" s="138" t="str">
        <x:v>ingredients</x:v>
      </x:c>
      <x:c r="E5101" s="139" t="n">
        <x:v>0.9</x:v>
      </x:c>
    </x:row>
    <x:row r="5102">
      <x:c r="A5102" s="137" t="str">
        <x:v>LU-187-V1</x:v>
      </x:c>
      <x:c r="B5102" s="137" t="str">
        <x:v>laktosefrei nach Zutaten</x:v>
      </x:c>
      <x:c r="C5102" s="137" t="str">
        <x:v>compatibility</x:v>
      </x:c>
      <x:c r="D5102" s="138" t="str">
        <x:v>ingredients</x:v>
      </x:c>
      <x:c r="E5102" s="139" t="n">
        <x:v>0.9</x:v>
      </x:c>
    </x:row>
    <x:row r="5103">
      <x:c r="A5103" s="137" t="str">
        <x:v>LU-187-V1</x:v>
      </x:c>
      <x:c r="B5103" s="137" t="str">
        <x:v>nussfrei nach Zutaten</x:v>
      </x:c>
      <x:c r="C5103" s="137" t="str">
        <x:v>compatibility</x:v>
      </x:c>
      <x:c r="D5103" s="138" t="str">
        <x:v>ingredients</x:v>
      </x:c>
      <x:c r="E5103" s="139" t="n">
        <x:v>0.9</x:v>
      </x:c>
    </x:row>
    <x:row r="5104">
      <x:c r="A5104" s="137" t="str">
        <x:v>LU-187-V1</x:v>
      </x:c>
      <x:c r="B5104" s="137" t="str">
        <x:v>eifrei nach Zutaten</x:v>
      </x:c>
      <x:c r="C5104" s="137" t="str">
        <x:v>compatibility</x:v>
      </x:c>
      <x:c r="D5104" s="138" t="str">
        <x:v>ingredients</x:v>
      </x:c>
      <x:c r="E5104" s="139" t="n">
        <x:v>0.9</x:v>
      </x:c>
    </x:row>
    <x:row r="5105">
      <x:c r="A5105" s="137" t="str">
        <x:v>LU-187-V1</x:v>
      </x:c>
      <x:c r="B5105" s="137" t="str">
        <x:v>sojafrei nach Zutaten</x:v>
      </x:c>
      <x:c r="C5105" s="137" t="str">
        <x:v>compatibility</x:v>
      </x:c>
      <x:c r="D5105" s="138" t="str">
        <x:v>ingredients</x:v>
      </x:c>
      <x:c r="E5105" s="139" t="n">
        <x:v>0.9</x:v>
      </x:c>
    </x:row>
    <x:row r="5106">
      <x:c r="A5106" s="137" t="str">
        <x:v>LU-187-V1</x:v>
      </x:c>
      <x:c r="B5106" s="137" t="str">
        <x:v>ballaststoffreich</x:v>
      </x:c>
      <x:c r="C5106" s="137" t="str">
        <x:v>nutrition</x:v>
      </x:c>
      <x:c r="D5106" s="138" t="str">
        <x:v>macros</x:v>
      </x:c>
      <x:c r="E5106" s="139" t="n">
        <x:v>0.9</x:v>
      </x:c>
    </x:row>
    <x:row r="5107">
      <x:c r="A5107" s="137" t="str">
        <x:v>LU-187-V1</x:v>
      </x:c>
      <x:c r="B5107" s="137" t="str">
        <x:v>Hauptmahlzeit</x:v>
      </x:c>
      <x:c r="C5107" s="137" t="str">
        <x:v>meal_role</x:v>
      </x:c>
      <x:c r="D5107" s="138" t="str">
        <x:v>editorial_rule</x:v>
      </x:c>
      <x:c r="E5107" s="139" t="n">
        <x:v>0.93</x:v>
      </x:c>
    </x:row>
    <x:row r="5108">
      <x:c r="A5108" s="137" t="str">
        <x:v>LU-187-V1</x:v>
      </x:c>
      <x:c r="B5108" s="137" t="str">
        <x:v>Bowl</x:v>
      </x:c>
      <x:c r="C5108" s="137" t="str">
        <x:v>dish_type</x:v>
      </x:c>
      <x:c r="D5108" s="138" t="str">
        <x:v>editorial_rule</x:v>
      </x:c>
      <x:c r="E5108" s="139" t="n">
        <x:v>0.9</x:v>
      </x:c>
    </x:row>
    <x:row r="5109">
      <x:c r="A5109" s="137" t="str">
        <x:v>LU-187-V1</x:v>
      </x:c>
      <x:c r="B5109" s="137" t="str">
        <x:v>Meal Prep</x:v>
      </x:c>
      <x:c r="C5109" s="137" t="str">
        <x:v>use_case</x:v>
      </x:c>
      <x:c r="D5109" s="138" t="str">
        <x:v>recipe_properties</x:v>
      </x:c>
      <x:c r="E5109" s="139" t="n">
        <x:v>0.88</x:v>
      </x:c>
    </x:row>
    <x:row r="5110">
      <x:c r="A5110" s="137" t="str">
        <x:v>LU-187-V1</x:v>
      </x:c>
      <x:c r="B5110" s="137" t="str">
        <x:v>transportierbar</x:v>
      </x:c>
      <x:c r="C5110" s="137" t="str">
        <x:v>use_case</x:v>
      </x:c>
      <x:c r="D5110" s="138" t="str">
        <x:v>recipe_properties</x:v>
      </x:c>
      <x:c r="E5110" s="139" t="n">
        <x:v>0.88</x:v>
      </x:c>
    </x:row>
    <x:row r="5111">
      <x:c r="A5111" s="137" t="str">
        <x:v>LU-187-V1</x:v>
      </x:c>
      <x:c r="B5111" s="137" t="str">
        <x:v>für mehrere Portionen</x:v>
      </x:c>
      <x:c r="C5111" s="137" t="str">
        <x:v>use_case</x:v>
      </x:c>
      <x:c r="D5111" s="138" t="str">
        <x:v>recipe_properties</x:v>
      </x:c>
      <x:c r="E5111" s="139" t="n">
        <x:v>0.88</x:v>
      </x:c>
    </x:row>
    <x:row r="5112">
      <x:c r="A5112" s="137" t="str">
        <x:v>LU-187-V1</x:v>
      </x:c>
      <x:c r="B5112" s="137" t="str">
        <x:v>vertraut</x:v>
      </x:c>
      <x:c r="C5112" s="137" t="str">
        <x:v>novelty</x:v>
      </x:c>
      <x:c r="D5112" s="138" t="str">
        <x:v>editorial_rule</x:v>
      </x:c>
      <x:c r="E5112" s="139" t="n">
        <x:v>0.78</x:v>
      </x:c>
    </x:row>
    <x:row r="5113">
      <x:c r="A5113" s="137" t="str">
        <x:v>LU-187-V1</x:v>
      </x:c>
      <x:c r="B5113" s="137" t="str">
        <x:v>normaler Supermarkt</x:v>
      </x:c>
      <x:c r="C5113" s="137" t="str">
        <x:v>availability</x:v>
      </x:c>
      <x:c r="D5113" s="138" t="str">
        <x:v>ingredient_rule</x:v>
      </x:c>
      <x:c r="E5113" s="139" t="n">
        <x:v>0.78</x:v>
      </x:c>
    </x:row>
    <x:row r="5114">
      <x:c r="A5114" s="137" t="str">
        <x:v>LU-187-V1</x:v>
      </x:c>
      <x:c r="B5114" s="137" t="str">
        <x:v>lateinamerikanisch inspiriert</x:v>
      </x:c>
      <x:c r="C5114" s="137" t="str">
        <x:v>region</x:v>
      </x:c>
      <x:c r="D5114" s="138" t="str">
        <x:v>editorial_rule</x:v>
      </x:c>
      <x:c r="E5114" s="139" t="n">
        <x:v>0.78</x:v>
      </x:c>
    </x:row>
    <x:row r="5115">
      <x:c r="A5115" s="137" t="str">
        <x:v>LU-187-V1</x:v>
      </x:c>
      <x:c r="B5115" s="137" t="str">
        <x:v>frisch</x:v>
      </x:c>
      <x:c r="C5115" s="137" t="str">
        <x:v>flavor</x:v>
      </x:c>
      <x:c r="D5115" s="138" t="str">
        <x:v>ingredient_rule</x:v>
      </x:c>
      <x:c r="E5115" s="139" t="n">
        <x:v>0.8</x:v>
      </x:c>
    </x:row>
    <x:row r="5116">
      <x:c r="A5116" s="137" t="str">
        <x:v>LU-187-V1</x:v>
      </x:c>
      <x:c r="B5116" s="137" t="str">
        <x:v>säuerlich</x:v>
      </x:c>
      <x:c r="C5116" s="137" t="str">
        <x:v>flavor</x:v>
      </x:c>
      <x:c r="D5116" s="138" t="str">
        <x:v>ingredient_rule</x:v>
      </x:c>
      <x:c r="E5116" s="139" t="n">
        <x:v>0.8</x:v>
      </x:c>
    </x:row>
    <x:row r="5117">
      <x:c r="A5117" s="137" t="str">
        <x:v>LU-187-V1</x:v>
      </x:c>
      <x:c r="B5117" s="137" t="str">
        <x:v>scharf</x:v>
      </x:c>
      <x:c r="C5117" s="137" t="str">
        <x:v>spice</x:v>
      </x:c>
      <x:c r="D5117" s="138" t="str">
        <x:v>ingredient_rule</x:v>
      </x:c>
      <x:c r="E5117" s="139" t="n">
        <x:v>0.85</x:v>
      </x:c>
    </x:row>
    <x:row r="5118">
      <x:c r="A5118" s="137" t="str">
        <x:v>LU-187-V1</x:v>
      </x:c>
      <x:c r="B5118" s="137" t="str">
        <x:v>ganzjährig</x:v>
      </x:c>
      <x:c r="C5118" s="137" t="str">
        <x:v>season</x:v>
      </x:c>
      <x:c r="D5118" s="138" t="str">
        <x:v>editorial_rule</x:v>
      </x:c>
      <x:c r="E5118" s="139" t="n">
        <x:v>0.72</x:v>
      </x:c>
    </x:row>
    <x:row r="5119">
      <x:c r="A5119" s="137" t="str">
        <x:v>LU-187-V1</x:v>
      </x:c>
      <x:c r="B5119" s="137" t="str">
        <x:v>warm</x:v>
      </x:c>
      <x:c r="C5119" s="137" t="str">
        <x:v>temperature</x:v>
      </x:c>
      <x:c r="D5119" s="138" t="str">
        <x:v>recipe_properties</x:v>
      </x:c>
      <x:c r="E5119" s="139" t="n">
        <x:v>0.9</x:v>
      </x:c>
    </x:row>
    <x:row r="5120">
      <x:c r="A5120" s="137" t="str">
        <x:v>LU-187-V1</x:v>
      </x:c>
      <x:c r="B5120" s="137" t="str">
        <x:v>Pfanne</x:v>
      </x:c>
      <x:c r="C5120" s="137" t="str">
        <x:v>equipment</x:v>
      </x:c>
      <x:c r="D5120" s="138" t="str">
        <x:v>steps_and_existing_data</x:v>
      </x:c>
      <x:c r="E5120" s="139" t="n">
        <x:v>0.88</x:v>
      </x:c>
    </x:row>
    <x:row r="5121">
      <x:c r="A5121" s="137" t="str">
        <x:v>LU-187-V1</x:v>
      </x:c>
      <x:c r="B5121" s="137" t="str">
        <x:v>Topf</x:v>
      </x:c>
      <x:c r="C5121" s="137" t="str">
        <x:v>equipment</x:v>
      </x:c>
      <x:c r="D5121" s="138" t="str">
        <x:v>steps_and_existing_data</x:v>
      </x:c>
      <x:c r="E5121" s="139" t="n">
        <x:v>0.88</x:v>
      </x:c>
    </x:row>
    <x:row r="5122">
      <x:c r="A5122" s="137" t="str">
        <x:v>LU-187-V1</x:v>
      </x:c>
      <x:c r="B5122" s="137" t="str">
        <x:v>mittel</x:v>
      </x:c>
      <x:c r="C5122" s="137" t="str">
        <x:v>difficulty</x:v>
      </x:c>
      <x:c r="D5122" s="138" t="str">
        <x:v>existing_value</x:v>
      </x:c>
      <x:c r="E5122" s="139" t="n">
        <x:v>0.95</x:v>
      </x:c>
    </x:row>
    <x:row r="5123">
      <x:c r="A5123" s="137" t="str">
        <x:v>LU-187-V1</x:v>
      </x:c>
      <x:c r="B5123" s="137" t="str">
        <x:v>schnell</x:v>
      </x:c>
      <x:c r="C5123" s="137" t="str">
        <x:v>time</x:v>
      </x:c>
      <x:c r="D5123" s="138" t="str">
        <x:v>total_time</x:v>
      </x:c>
      <x:c r="E5123" s="139" t="n">
        <x:v>1</x:v>
      </x:c>
    </x:row>
    <x:row r="5124">
      <x:c r="A5124" s="137" t="str">
        <x:v>LU-187-V1</x:v>
      </x:c>
      <x:c r="B5124" s="137" t="str">
        <x:v>günstig</x:v>
      </x:c>
      <x:c r="C5124" s="137" t="str">
        <x:v>cost</x:v>
      </x:c>
      <x:c r="D5124" s="138" t="str">
        <x:v>cost_per_serving</x:v>
      </x:c>
      <x:c r="E5124" s="139" t="n">
        <x:v>1</x:v>
      </x:c>
    </x:row>
    <x:row r="5125">
      <x:c r="A5125" s="137" t="str">
        <x:v>LU-188-V1</x:v>
      </x:c>
      <x:c r="B5125" s="137" t="str">
        <x:v>vegetarisch</x:v>
      </x:c>
      <x:c r="C5125" s="137" t="str">
        <x:v>diet</x:v>
      </x:c>
      <x:c r="D5125" s="138" t="str">
        <x:v>ingredients</x:v>
      </x:c>
      <x:c r="E5125" s="139" t="n">
        <x:v>0.96</x:v>
      </x:c>
    </x:row>
    <x:row r="5126">
      <x:c r="A5126" s="137" t="str">
        <x:v>LU-188-V1</x:v>
      </x:c>
      <x:c r="B5126" s="137" t="str">
        <x:v>nach Zutaten halal-kompatibel</x:v>
      </x:c>
      <x:c r="C5126" s="137" t="str">
        <x:v>halal</x:v>
      </x:c>
      <x:c r="D5126" s="138" t="str">
        <x:v>ingredients</x:v>
      </x:c>
      <x:c r="E5126" s="139" t="n">
        <x:v>0.94</x:v>
      </x:c>
    </x:row>
    <x:row r="5127">
      <x:c r="A5127" s="137" t="str">
        <x:v>LU-188-V1</x:v>
      </x:c>
      <x:c r="B5127" s="137" t="str">
        <x:v>glutenfrei nach Zutaten</x:v>
      </x:c>
      <x:c r="C5127" s="137" t="str">
        <x:v>compatibility</x:v>
      </x:c>
      <x:c r="D5127" s="138" t="str">
        <x:v>ingredients</x:v>
      </x:c>
      <x:c r="E5127" s="139" t="n">
        <x:v>0.9</x:v>
      </x:c>
    </x:row>
    <x:row r="5128">
      <x:c r="A5128" s="137" t="str">
        <x:v>LU-188-V1</x:v>
      </x:c>
      <x:c r="B5128" s="137" t="str">
        <x:v>mit laktosefreien Produkten</x:v>
      </x:c>
      <x:c r="C5128" s="137" t="str">
        <x:v>compatibility</x:v>
      </x:c>
      <x:c r="D5128" s="138" t="str">
        <x:v>ingredients</x:v>
      </x:c>
      <x:c r="E5128" s="139" t="n">
        <x:v>0.9</x:v>
      </x:c>
    </x:row>
    <x:row r="5129">
      <x:c r="A5129" s="137" t="str">
        <x:v>LU-188-V1</x:v>
      </x:c>
      <x:c r="B5129" s="137" t="str">
        <x:v>nussfrei nach Zutaten</x:v>
      </x:c>
      <x:c r="C5129" s="137" t="str">
        <x:v>compatibility</x:v>
      </x:c>
      <x:c r="D5129" s="138" t="str">
        <x:v>ingredients</x:v>
      </x:c>
      <x:c r="E5129" s="139" t="n">
        <x:v>0.9</x:v>
      </x:c>
    </x:row>
    <x:row r="5130">
      <x:c r="A5130" s="137" t="str">
        <x:v>LU-188-V1</x:v>
      </x:c>
      <x:c r="B5130" s="137" t="str">
        <x:v>enthält Ei</x:v>
      </x:c>
      <x:c r="C5130" s="137" t="str">
        <x:v>compatibility</x:v>
      </x:c>
      <x:c r="D5130" s="138" t="str">
        <x:v>ingredients</x:v>
      </x:c>
      <x:c r="E5130" s="139" t="n">
        <x:v>0.9</x:v>
      </x:c>
    </x:row>
    <x:row r="5131">
      <x:c r="A5131" s="137" t="str">
        <x:v>LU-188-V1</x:v>
      </x:c>
      <x:c r="B5131" s="137" t="str">
        <x:v>sojafrei nach Zutaten</x:v>
      </x:c>
      <x:c r="C5131" s="137" t="str">
        <x:v>compatibility</x:v>
      </x:c>
      <x:c r="D5131" s="138" t="str">
        <x:v>ingredients</x:v>
      </x:c>
      <x:c r="E5131" s="139" t="n">
        <x:v>0.9</x:v>
      </x:c>
    </x:row>
    <x:row r="5132">
      <x:c r="A5132" s="137" t="str">
        <x:v>LU-188-V1</x:v>
      </x:c>
      <x:c r="B5132" s="137" t="str">
        <x:v>proteinbetont</x:v>
      </x:c>
      <x:c r="C5132" s="137" t="str">
        <x:v>nutrition</x:v>
      </x:c>
      <x:c r="D5132" s="138" t="str">
        <x:v>macros</x:v>
      </x:c>
      <x:c r="E5132" s="139" t="n">
        <x:v>0.9</x:v>
      </x:c>
    </x:row>
    <x:row r="5133">
      <x:c r="A5133" s="137" t="str">
        <x:v>LU-188-V1</x:v>
      </x:c>
      <x:c r="B5133" s="137" t="str">
        <x:v>leicht</x:v>
      </x:c>
      <x:c r="C5133" s="137" t="str">
        <x:v>nutrition</x:v>
      </x:c>
      <x:c r="D5133" s="138" t="str">
        <x:v>macros</x:v>
      </x:c>
      <x:c r="E5133" s="139" t="n">
        <x:v>0.9</x:v>
      </x:c>
    </x:row>
    <x:row r="5134">
      <x:c r="A5134" s="137" t="str">
        <x:v>LU-188-V1</x:v>
      </x:c>
      <x:c r="B5134" s="137" t="str">
        <x:v>Hauptmahlzeit</x:v>
      </x:c>
      <x:c r="C5134" s="137" t="str">
        <x:v>meal_role</x:v>
      </x:c>
      <x:c r="D5134" s="138" t="str">
        <x:v>editorial_rule</x:v>
      </x:c>
      <x:c r="E5134" s="139" t="n">
        <x:v>0.93</x:v>
      </x:c>
    </x:row>
    <x:row r="5135">
      <x:c r="A5135" s="137" t="str">
        <x:v>LU-188-V1</x:v>
      </x:c>
      <x:c r="B5135" s="137" t="str">
        <x:v>Eiergericht</x:v>
      </x:c>
      <x:c r="C5135" s="137" t="str">
        <x:v>dish_type</x:v>
      </x:c>
      <x:c r="D5135" s="138" t="str">
        <x:v>editorial_rule</x:v>
      </x:c>
      <x:c r="E5135" s="139" t="n">
        <x:v>0.9</x:v>
      </x:c>
    </x:row>
    <x:row r="5136">
      <x:c r="A5136" s="137" t="str">
        <x:v>LU-188-V1</x:v>
      </x:c>
      <x:c r="B5136" s="137" t="str">
        <x:v>transportierbar</x:v>
      </x:c>
      <x:c r="C5136" s="137" t="str">
        <x:v>use_case</x:v>
      </x:c>
      <x:c r="D5136" s="138" t="str">
        <x:v>recipe_properties</x:v>
      </x:c>
      <x:c r="E5136" s="139" t="n">
        <x:v>0.88</x:v>
      </x:c>
    </x:row>
    <x:row r="5137">
      <x:c r="A5137" s="137" t="str">
        <x:v>LU-188-V1</x:v>
      </x:c>
      <x:c r="B5137" s="137" t="str">
        <x:v>vertraut</x:v>
      </x:c>
      <x:c r="C5137" s="137" t="str">
        <x:v>novelty</x:v>
      </x:c>
      <x:c r="D5137" s="138" t="str">
        <x:v>editorial_rule</x:v>
      </x:c>
      <x:c r="E5137" s="139" t="n">
        <x:v>0.78</x:v>
      </x:c>
    </x:row>
    <x:row r="5138">
      <x:c r="A5138" s="137" t="str">
        <x:v>LU-188-V1</x:v>
      </x:c>
      <x:c r="B5138" s="137" t="str">
        <x:v>normaler Supermarkt</x:v>
      </x:c>
      <x:c r="C5138" s="137" t="str">
        <x:v>availability</x:v>
      </x:c>
      <x:c r="D5138" s="138" t="str">
        <x:v>ingredient_rule</x:v>
      </x:c>
      <x:c r="E5138" s="139" t="n">
        <x:v>0.78</x:v>
      </x:c>
    </x:row>
    <x:row r="5139">
      <x:c r="A5139" s="137" t="str">
        <x:v>LU-188-V1</x:v>
      </x:c>
      <x:c r="B5139" s="137" t="str">
        <x:v>international/modern</x:v>
      </x:c>
      <x:c r="C5139" s="137" t="str">
        <x:v>region</x:v>
      </x:c>
      <x:c r="D5139" s="138" t="str">
        <x:v>editorial_rule</x:v>
      </x:c>
      <x:c r="E5139" s="139" t="n">
        <x:v>0.78</x:v>
      </x:c>
    </x:row>
    <x:row r="5140">
      <x:c r="A5140" s="137" t="str">
        <x:v>LU-188-V1</x:v>
      </x:c>
      <x:c r="B5140" s="137" t="str">
        <x:v>frisch</x:v>
      </x:c>
      <x:c r="C5140" s="137" t="str">
        <x:v>flavor</x:v>
      </x:c>
      <x:c r="D5140" s="138" t="str">
        <x:v>ingredient_rule</x:v>
      </x:c>
      <x:c r="E5140" s="139" t="n">
        <x:v>0.8</x:v>
      </x:c>
    </x:row>
    <x:row r="5141">
      <x:c r="A5141" s="137" t="str">
        <x:v>LU-188-V1</x:v>
      </x:c>
      <x:c r="B5141" s="137" t="str">
        <x:v>cremig</x:v>
      </x:c>
      <x:c r="C5141" s="137" t="str">
        <x:v>flavor</x:v>
      </x:c>
      <x:c r="D5141" s="138" t="str">
        <x:v>ingredient_rule</x:v>
      </x:c>
      <x:c r="E5141" s="139" t="n">
        <x:v>0.8</x:v>
      </x:c>
    </x:row>
    <x:row r="5142">
      <x:c r="A5142" s="137" t="str">
        <x:v>LU-188-V1</x:v>
      </x:c>
      <x:c r="B5142" s="137" t="str">
        <x:v>würzig</x:v>
      </x:c>
      <x:c r="C5142" s="137" t="str">
        <x:v>flavor</x:v>
      </x:c>
      <x:c r="D5142" s="138" t="str">
        <x:v>ingredient_rule</x:v>
      </x:c>
      <x:c r="E5142" s="139" t="n">
        <x:v>0.8</x:v>
      </x:c>
    </x:row>
    <x:row r="5143">
      <x:c r="A5143" s="137" t="str">
        <x:v>LU-188-V1</x:v>
      </x:c>
      <x:c r="B5143" s="137" t="str">
        <x:v>scharf</x:v>
      </x:c>
      <x:c r="C5143" s="137" t="str">
        <x:v>spice</x:v>
      </x:c>
      <x:c r="D5143" s="138" t="str">
        <x:v>ingredient_rule</x:v>
      </x:c>
      <x:c r="E5143" s="139" t="n">
        <x:v>0.85</x:v>
      </x:c>
    </x:row>
    <x:row r="5144">
      <x:c r="A5144" s="137" t="str">
        <x:v>LU-188-V1</x:v>
      </x:c>
      <x:c r="B5144" s="137" t="str">
        <x:v>ganzjährig</x:v>
      </x:c>
      <x:c r="C5144" s="137" t="str">
        <x:v>season</x:v>
      </x:c>
      <x:c r="D5144" s="138" t="str">
        <x:v>editorial_rule</x:v>
      </x:c>
      <x:c r="E5144" s="139" t="n">
        <x:v>0.72</x:v>
      </x:c>
    </x:row>
    <x:row r="5145">
      <x:c r="A5145" s="137" t="str">
        <x:v>LU-188-V1</x:v>
      </x:c>
      <x:c r="B5145" s="137" t="str">
        <x:v>warm</x:v>
      </x:c>
      <x:c r="C5145" s="137" t="str">
        <x:v>temperature</x:v>
      </x:c>
      <x:c r="D5145" s="138" t="str">
        <x:v>recipe_properties</x:v>
      </x:c>
      <x:c r="E5145" s="139" t="n">
        <x:v>0.9</x:v>
      </x:c>
    </x:row>
    <x:row r="5146">
      <x:c r="A5146" s="137" t="str">
        <x:v>LU-188-V1</x:v>
      </x:c>
      <x:c r="B5146" s="137" t="str">
        <x:v>Pfanne</x:v>
      </x:c>
      <x:c r="C5146" s="137" t="str">
        <x:v>equipment</x:v>
      </x:c>
      <x:c r="D5146" s="138" t="str">
        <x:v>steps_and_existing_data</x:v>
      </x:c>
      <x:c r="E5146" s="139" t="n">
        <x:v>0.88</x:v>
      </x:c>
    </x:row>
    <x:row r="5147">
      <x:c r="A5147" s="137" t="str">
        <x:v>LU-188-V1</x:v>
      </x:c>
      <x:c r="B5147" s="137" t="str">
        <x:v>Topf</x:v>
      </x:c>
      <x:c r="C5147" s="137" t="str">
        <x:v>equipment</x:v>
      </x:c>
      <x:c r="D5147" s="138" t="str">
        <x:v>steps_and_existing_data</x:v>
      </x:c>
      <x:c r="E5147" s="139" t="n">
        <x:v>0.88</x:v>
      </x:c>
    </x:row>
    <x:row r="5148">
      <x:c r="A5148" s="137" t="str">
        <x:v>LU-188-V1</x:v>
      </x:c>
      <x:c r="B5148" s="137" t="str">
        <x:v>mittel</x:v>
      </x:c>
      <x:c r="C5148" s="137" t="str">
        <x:v>difficulty</x:v>
      </x:c>
      <x:c r="D5148" s="138" t="str">
        <x:v>existing_value</x:v>
      </x:c>
      <x:c r="E5148" s="139" t="n">
        <x:v>0.95</x:v>
      </x:c>
    </x:row>
    <x:row r="5149">
      <x:c r="A5149" s="137" t="str">
        <x:v>LU-188-V1</x:v>
      </x:c>
      <x:c r="B5149" s="137" t="str">
        <x:v>mittel</x:v>
      </x:c>
      <x:c r="C5149" s="137" t="str">
        <x:v>time</x:v>
      </x:c>
      <x:c r="D5149" s="138" t="str">
        <x:v>total_time</x:v>
      </x:c>
      <x:c r="E5149" s="139" t="n">
        <x:v>1</x:v>
      </x:c>
    </x:row>
    <x:row r="5150">
      <x:c r="A5150" s="137" t="str">
        <x:v>LU-188-V1</x:v>
      </x:c>
      <x:c r="B5150" s="137" t="str">
        <x:v>mittel</x:v>
      </x:c>
      <x:c r="C5150" s="137" t="str">
        <x:v>cost</x:v>
      </x:c>
      <x:c r="D5150" s="138" t="str">
        <x:v>cost_per_serving</x:v>
      </x:c>
      <x:c r="E5150" s="139" t="n">
        <x:v>1</x:v>
      </x:c>
    </x:row>
    <x:row r="5151">
      <x:c r="A5151" s="137" t="str">
        <x:v>LU-189-V1</x:v>
      </x:c>
      <x:c r="B5151" s="137" t="str">
        <x:v>vegan</x:v>
      </x:c>
      <x:c r="C5151" s="137" t="str">
        <x:v>diet</x:v>
      </x:c>
      <x:c r="D5151" s="138" t="str">
        <x:v>ingredients</x:v>
      </x:c>
      <x:c r="E5151" s="139" t="n">
        <x:v>0.96</x:v>
      </x:c>
    </x:row>
    <x:row r="5152">
      <x:c r="A5152" s="137" t="str">
        <x:v>LU-189-V1</x:v>
      </x:c>
      <x:c r="B5152" s="137" t="str">
        <x:v>nach Zutaten halal-kompatibel</x:v>
      </x:c>
      <x:c r="C5152" s="137" t="str">
        <x:v>halal</x:v>
      </x:c>
      <x:c r="D5152" s="138" t="str">
        <x:v>ingredients</x:v>
      </x:c>
      <x:c r="E5152" s="139" t="n">
        <x:v>0.94</x:v>
      </x:c>
    </x:row>
    <x:row r="5153">
      <x:c r="A5153" s="137" t="str">
        <x:v>LU-189-V1</x:v>
      </x:c>
      <x:c r="B5153" s="137" t="str">
        <x:v>glutenfrei nach Zutaten</x:v>
      </x:c>
      <x:c r="C5153" s="137" t="str">
        <x:v>compatibility</x:v>
      </x:c>
      <x:c r="D5153" s="138" t="str">
        <x:v>ingredients</x:v>
      </x:c>
      <x:c r="E5153" s="139" t="n">
        <x:v>0.9</x:v>
      </x:c>
    </x:row>
    <x:row r="5154">
      <x:c r="A5154" s="137" t="str">
        <x:v>LU-189-V1</x:v>
      </x:c>
      <x:c r="B5154" s="137" t="str">
        <x:v>laktosefrei nach Zutaten</x:v>
      </x:c>
      <x:c r="C5154" s="137" t="str">
        <x:v>compatibility</x:v>
      </x:c>
      <x:c r="D5154" s="138" t="str">
        <x:v>ingredients</x:v>
      </x:c>
      <x:c r="E5154" s="139" t="n">
        <x:v>0.9</x:v>
      </x:c>
    </x:row>
    <x:row r="5155">
      <x:c r="A5155" s="137" t="str">
        <x:v>LU-189-V1</x:v>
      </x:c>
      <x:c r="B5155" s="137" t="str">
        <x:v>nussfrei nach Zutaten</x:v>
      </x:c>
      <x:c r="C5155" s="137" t="str">
        <x:v>compatibility</x:v>
      </x:c>
      <x:c r="D5155" s="138" t="str">
        <x:v>ingredients</x:v>
      </x:c>
      <x:c r="E5155" s="139" t="n">
        <x:v>0.9</x:v>
      </x:c>
    </x:row>
    <x:row r="5156">
      <x:c r="A5156" s="137" t="str">
        <x:v>LU-189-V1</x:v>
      </x:c>
      <x:c r="B5156" s="137" t="str">
        <x:v>eifrei nach Zutaten</x:v>
      </x:c>
      <x:c r="C5156" s="137" t="str">
        <x:v>compatibility</x:v>
      </x:c>
      <x:c r="D5156" s="138" t="str">
        <x:v>ingredients</x:v>
      </x:c>
      <x:c r="E5156" s="139" t="n">
        <x:v>0.9</x:v>
      </x:c>
    </x:row>
    <x:row r="5157">
      <x:c r="A5157" s="137" t="str">
        <x:v>LU-189-V1</x:v>
      </x:c>
      <x:c r="B5157" s="137" t="str">
        <x:v>sojafrei nach Zutaten</x:v>
      </x:c>
      <x:c r="C5157" s="137" t="str">
        <x:v>compatibility</x:v>
      </x:c>
      <x:c r="D5157" s="138" t="str">
        <x:v>ingredients</x:v>
      </x:c>
      <x:c r="E5157" s="139" t="n">
        <x:v>0.9</x:v>
      </x:c>
    </x:row>
    <x:row r="5158">
      <x:c r="A5158" s="137" t="str">
        <x:v>LU-189-V1</x:v>
      </x:c>
      <x:c r="B5158" s="137" t="str">
        <x:v>ballaststoffreich</x:v>
      </x:c>
      <x:c r="C5158" s="137" t="str">
        <x:v>nutrition</x:v>
      </x:c>
      <x:c r="D5158" s="138" t="str">
        <x:v>macros</x:v>
      </x:c>
      <x:c r="E5158" s="139" t="n">
        <x:v>0.9</x:v>
      </x:c>
    </x:row>
    <x:row r="5159">
      <x:c r="A5159" s="137" t="str">
        <x:v>LU-189-V1</x:v>
      </x:c>
      <x:c r="B5159" s="137" t="str">
        <x:v>leicht</x:v>
      </x:c>
      <x:c r="C5159" s="137" t="str">
        <x:v>nutrition</x:v>
      </x:c>
      <x:c r="D5159" s="138" t="str">
        <x:v>macros</x:v>
      </x:c>
      <x:c r="E5159" s="139" t="n">
        <x:v>0.9</x:v>
      </x:c>
    </x:row>
    <x:row r="5160">
      <x:c r="A5160" s="137" t="str">
        <x:v>LU-189-V1</x:v>
      </x:c>
      <x:c r="B5160" s="137" t="str">
        <x:v>Hauptmahlzeit</x:v>
      </x:c>
      <x:c r="C5160" s="137" t="str">
        <x:v>meal_role</x:v>
      </x:c>
      <x:c r="D5160" s="138" t="str">
        <x:v>editorial_rule</x:v>
      </x:c>
      <x:c r="E5160" s="139" t="n">
        <x:v>0.93</x:v>
      </x:c>
    </x:row>
    <x:row r="5161">
      <x:c r="A5161" s="137" t="str">
        <x:v>LU-189-V1</x:v>
      </x:c>
      <x:c r="B5161" s="137" t="str">
        <x:v>Pfannengericht/sonstiges</x:v>
      </x:c>
      <x:c r="C5161" s="137" t="str">
        <x:v>dish_type</x:v>
      </x:c>
      <x:c r="D5161" s="138" t="str">
        <x:v>editorial_rule</x:v>
      </x:c>
      <x:c r="E5161" s="139" t="n">
        <x:v>0.9</x:v>
      </x:c>
    </x:row>
    <x:row r="5162">
      <x:c r="A5162" s="137" t="str">
        <x:v>LU-189-V1</x:v>
      </x:c>
      <x:c r="B5162" s="137" t="str">
        <x:v>schnell</x:v>
      </x:c>
      <x:c r="C5162" s="137" t="str">
        <x:v>use_case</x:v>
      </x:c>
      <x:c r="D5162" s="138" t="str">
        <x:v>recipe_properties</x:v>
      </x:c>
      <x:c r="E5162" s="139" t="n">
        <x:v>0.88</x:v>
      </x:c>
    </x:row>
    <x:row r="5163">
      <x:c r="A5163" s="137" t="str">
        <x:v>LU-189-V1</x:v>
      </x:c>
      <x:c r="B5163" s="137" t="str">
        <x:v>Meal Prep</x:v>
      </x:c>
      <x:c r="C5163" s="137" t="str">
        <x:v>use_case</x:v>
      </x:c>
      <x:c r="D5163" s="138" t="str">
        <x:v>recipe_properties</x:v>
      </x:c>
      <x:c r="E5163" s="139" t="n">
        <x:v>0.88</x:v>
      </x:c>
    </x:row>
    <x:row r="5164">
      <x:c r="A5164" s="137" t="str">
        <x:v>LU-189-V1</x:v>
      </x:c>
      <x:c r="B5164" s="137" t="str">
        <x:v>transportierbar</x:v>
      </x:c>
      <x:c r="C5164" s="137" t="str">
        <x:v>use_case</x:v>
      </x:c>
      <x:c r="D5164" s="138" t="str">
        <x:v>recipe_properties</x:v>
      </x:c>
      <x:c r="E5164" s="139" t="n">
        <x:v>0.88</x:v>
      </x:c>
    </x:row>
    <x:row r="5165">
      <x:c r="A5165" s="137" t="str">
        <x:v>LU-189-V1</x:v>
      </x:c>
      <x:c r="B5165" s="137" t="str">
        <x:v>vertraut</x:v>
      </x:c>
      <x:c r="C5165" s="137" t="str">
        <x:v>novelty</x:v>
      </x:c>
      <x:c r="D5165" s="138" t="str">
        <x:v>editorial_rule</x:v>
      </x:c>
      <x:c r="E5165" s="139" t="n">
        <x:v>0.78</x:v>
      </x:c>
    </x:row>
    <x:row r="5166">
      <x:c r="A5166" s="137" t="str">
        <x:v>LU-189-V1</x:v>
      </x:c>
      <x:c r="B5166" s="137" t="str">
        <x:v>normaler Supermarkt</x:v>
      </x:c>
      <x:c r="C5166" s="137" t="str">
        <x:v>availability</x:v>
      </x:c>
      <x:c r="D5166" s="138" t="str">
        <x:v>ingredient_rule</x:v>
      </x:c>
      <x:c r="E5166" s="139" t="n">
        <x:v>0.78</x:v>
      </x:c>
    </x:row>
    <x:row r="5167">
      <x:c r="A5167" s="137" t="str">
        <x:v>LU-189-V1</x:v>
      </x:c>
      <x:c r="B5167" s="137" t="str">
        <x:v>international/modern</x:v>
      </x:c>
      <x:c r="C5167" s="137" t="str">
        <x:v>region</x:v>
      </x:c>
      <x:c r="D5167" s="138" t="str">
        <x:v>editorial_rule</x:v>
      </x:c>
      <x:c r="E5167" s="139" t="n">
        <x:v>0.78</x:v>
      </x:c>
    </x:row>
    <x:row r="5168">
      <x:c r="A5168" s="137" t="str">
        <x:v>LU-189-V1</x:v>
      </x:c>
      <x:c r="B5168" s="137" t="str">
        <x:v>frisch</x:v>
      </x:c>
      <x:c r="C5168" s="137" t="str">
        <x:v>flavor</x:v>
      </x:c>
      <x:c r="D5168" s="138" t="str">
        <x:v>ingredient_rule</x:v>
      </x:c>
      <x:c r="E5168" s="139" t="n">
        <x:v>0.8</x:v>
      </x:c>
    </x:row>
    <x:row r="5169">
      <x:c r="A5169" s="137" t="str">
        <x:v>LU-189-V1</x:v>
      </x:c>
      <x:c r="B5169" s="137" t="str">
        <x:v>herzhaft</x:v>
      </x:c>
      <x:c r="C5169" s="137" t="str">
        <x:v>flavor</x:v>
      </x:c>
      <x:c r="D5169" s="138" t="str">
        <x:v>ingredient_rule</x:v>
      </x:c>
      <x:c r="E5169" s="139" t="n">
        <x:v>0.8</x:v>
      </x:c>
    </x:row>
    <x:row r="5170">
      <x:c r="A5170" s="137" t="str">
        <x:v>LU-189-V1</x:v>
      </x:c>
      <x:c r="B5170" s="137" t="str">
        <x:v>mild</x:v>
      </x:c>
      <x:c r="C5170" s="137" t="str">
        <x:v>spice</x:v>
      </x:c>
      <x:c r="D5170" s="138" t="str">
        <x:v>ingredient_rule</x:v>
      </x:c>
      <x:c r="E5170" s="139" t="n">
        <x:v>0.85</x:v>
      </x:c>
    </x:row>
    <x:row r="5171">
      <x:c r="A5171" s="137" t="str">
        <x:v>LU-189-V1</x:v>
      </x:c>
      <x:c r="B5171" s="137" t="str">
        <x:v>ganzjährig</x:v>
      </x:c>
      <x:c r="C5171" s="137" t="str">
        <x:v>season</x:v>
      </x:c>
      <x:c r="D5171" s="138" t="str">
        <x:v>editorial_rule</x:v>
      </x:c>
      <x:c r="E5171" s="139" t="n">
        <x:v>0.72</x:v>
      </x:c>
    </x:row>
    <x:row r="5172">
      <x:c r="A5172" s="137" t="str">
        <x:v>LU-189-V1</x:v>
      </x:c>
      <x:c r="B5172" s="137" t="str">
        <x:v>warm</x:v>
      </x:c>
      <x:c r="C5172" s="137" t="str">
        <x:v>temperature</x:v>
      </x:c>
      <x:c r="D5172" s="138" t="str">
        <x:v>recipe_properties</x:v>
      </x:c>
      <x:c r="E5172" s="139" t="n">
        <x:v>0.9</x:v>
      </x:c>
    </x:row>
    <x:row r="5173">
      <x:c r="A5173" s="137" t="str">
        <x:v>LU-189-V1</x:v>
      </x:c>
      <x:c r="B5173" s="137" t="str">
        <x:v>Pfanne</x:v>
      </x:c>
      <x:c r="C5173" s="137" t="str">
        <x:v>equipment</x:v>
      </x:c>
      <x:c r="D5173" s="138" t="str">
        <x:v>steps_and_existing_data</x:v>
      </x:c>
      <x:c r="E5173" s="139" t="n">
        <x:v>0.88</x:v>
      </x:c>
    </x:row>
    <x:row r="5174">
      <x:c r="A5174" s="137" t="str">
        <x:v>LU-189-V1</x:v>
      </x:c>
      <x:c r="B5174" s="137" t="str">
        <x:v>mittel</x:v>
      </x:c>
      <x:c r="C5174" s="137" t="str">
        <x:v>difficulty</x:v>
      </x:c>
      <x:c r="D5174" s="138" t="str">
        <x:v>existing_value</x:v>
      </x:c>
      <x:c r="E5174" s="139" t="n">
        <x:v>0.95</x:v>
      </x:c>
    </x:row>
    <x:row r="5175">
      <x:c r="A5175" s="137" t="str">
        <x:v>LU-189-V1</x:v>
      </x:c>
      <x:c r="B5175" s="137" t="str">
        <x:v>schnell</x:v>
      </x:c>
      <x:c r="C5175" s="137" t="str">
        <x:v>time</x:v>
      </x:c>
      <x:c r="D5175" s="138" t="str">
        <x:v>total_time</x:v>
      </x:c>
      <x:c r="E5175" s="139" t="n">
        <x:v>1</x:v>
      </x:c>
    </x:row>
    <x:row r="5176">
      <x:c r="A5176" s="137" t="str">
        <x:v>LU-189-V1</x:v>
      </x:c>
      <x:c r="B5176" s="137" t="str">
        <x:v>günstig</x:v>
      </x:c>
      <x:c r="C5176" s="137" t="str">
        <x:v>cost</x:v>
      </x:c>
      <x:c r="D5176" s="138" t="str">
        <x:v>cost_per_serving</x:v>
      </x:c>
      <x:c r="E5176" s="139" t="n">
        <x:v>1</x:v>
      </x:c>
    </x:row>
    <x:row r="5177">
      <x:c r="A5177" s="137" t="str">
        <x:v>LU-190-V1</x:v>
      </x:c>
      <x:c r="B5177" s="137" t="str">
        <x:v>vegetarisch</x:v>
      </x:c>
      <x:c r="C5177" s="137" t="str">
        <x:v>diet</x:v>
      </x:c>
      <x:c r="D5177" s="138" t="str">
        <x:v>ingredients</x:v>
      </x:c>
      <x:c r="E5177" s="139" t="n">
        <x:v>0.96</x:v>
      </x:c>
    </x:row>
    <x:row r="5178">
      <x:c r="A5178" s="137" t="str">
        <x:v>LU-190-V1</x:v>
      </x:c>
      <x:c r="B5178" s="137" t="str">
        <x:v>nach Zutaten halal-kompatibel</x:v>
      </x:c>
      <x:c r="C5178" s="137" t="str">
        <x:v>halal</x:v>
      </x:c>
      <x:c r="D5178" s="138" t="str">
        <x:v>ingredients</x:v>
      </x:c>
      <x:c r="E5178" s="139" t="n">
        <x:v>0.94</x:v>
      </x:c>
    </x:row>
    <x:row r="5179">
      <x:c r="A5179" s="137" t="str">
        <x:v>LU-190-V1</x:v>
      </x:c>
      <x:c r="B5179" s="137" t="str">
        <x:v>glutenfrei nach Zutaten</x:v>
      </x:c>
      <x:c r="C5179" s="137" t="str">
        <x:v>compatibility</x:v>
      </x:c>
      <x:c r="D5179" s="138" t="str">
        <x:v>ingredients</x:v>
      </x:c>
      <x:c r="E5179" s="139" t="n">
        <x:v>0.9</x:v>
      </x:c>
    </x:row>
    <x:row r="5180">
      <x:c r="A5180" s="137" t="str">
        <x:v>LU-190-V1</x:v>
      </x:c>
      <x:c r="B5180" s="137" t="str">
        <x:v>mit laktosefreien Produkten</x:v>
      </x:c>
      <x:c r="C5180" s="137" t="str">
        <x:v>compatibility</x:v>
      </x:c>
      <x:c r="D5180" s="138" t="str">
        <x:v>ingredients</x:v>
      </x:c>
      <x:c r="E5180" s="139" t="n">
        <x:v>0.9</x:v>
      </x:c>
    </x:row>
    <x:row r="5181">
      <x:c r="A5181" s="137" t="str">
        <x:v>LU-190-V1</x:v>
      </x:c>
      <x:c r="B5181" s="137" t="str">
        <x:v>enthält Nüsse/Erdnüsse</x:v>
      </x:c>
      <x:c r="C5181" s="137" t="str">
        <x:v>compatibility</x:v>
      </x:c>
      <x:c r="D5181" s="138" t="str">
        <x:v>ingredients</x:v>
      </x:c>
      <x:c r="E5181" s="139" t="n">
        <x:v>0.9</x:v>
      </x:c>
    </x:row>
    <x:row r="5182">
      <x:c r="A5182" s="137" t="str">
        <x:v>LU-190-V1</x:v>
      </x:c>
      <x:c r="B5182" s="137" t="str">
        <x:v>eifrei nach Zutaten</x:v>
      </x:c>
      <x:c r="C5182" s="137" t="str">
        <x:v>compatibility</x:v>
      </x:c>
      <x:c r="D5182" s="138" t="str">
        <x:v>ingredients</x:v>
      </x:c>
      <x:c r="E5182" s="139" t="n">
        <x:v>0.9</x:v>
      </x:c>
    </x:row>
    <x:row r="5183">
      <x:c r="A5183" s="137" t="str">
        <x:v>LU-190-V1</x:v>
      </x:c>
      <x:c r="B5183" s="137" t="str">
        <x:v>sojafrei nach Zutaten</x:v>
      </x:c>
      <x:c r="C5183" s="137" t="str">
        <x:v>compatibility</x:v>
      </x:c>
      <x:c r="D5183" s="138" t="str">
        <x:v>ingredients</x:v>
      </x:c>
      <x:c r="E5183" s="139" t="n">
        <x:v>0.9</x:v>
      </x:c>
    </x:row>
    <x:row r="5184">
      <x:c r="A5184" s="137" t="str">
        <x:v>LU-190-V1</x:v>
      </x:c>
      <x:c r="B5184" s="137" t="str">
        <x:v>ballaststoffreich</x:v>
      </x:c>
      <x:c r="C5184" s="137" t="str">
        <x:v>nutrition</x:v>
      </x:c>
      <x:c r="D5184" s="138" t="str">
        <x:v>macros</x:v>
      </x:c>
      <x:c r="E5184" s="139" t="n">
        <x:v>0.9</x:v>
      </x:c>
    </x:row>
    <x:row r="5185">
      <x:c r="A5185" s="137" t="str">
        <x:v>LU-190-V1</x:v>
      </x:c>
      <x:c r="B5185" s="137" t="str">
        <x:v>ausgewogen</x:v>
      </x:c>
      <x:c r="C5185" s="137" t="str">
        <x:v>nutrition</x:v>
      </x:c>
      <x:c r="D5185" s="138" t="str">
        <x:v>macros</x:v>
      </x:c>
      <x:c r="E5185" s="139" t="n">
        <x:v>0.9</x:v>
      </x:c>
    </x:row>
    <x:row r="5186">
      <x:c r="A5186" s="137" t="str">
        <x:v>LU-190-V1</x:v>
      </x:c>
      <x:c r="B5186" s="137" t="str">
        <x:v>Hauptmahlzeit</x:v>
      </x:c>
      <x:c r="C5186" s="137" t="str">
        <x:v>meal_role</x:v>
      </x:c>
      <x:c r="D5186" s="138" t="str">
        <x:v>editorial_rule</x:v>
      </x:c>
      <x:c r="E5186" s="139" t="n">
        <x:v>0.93</x:v>
      </x:c>
    </x:row>
    <x:row r="5187">
      <x:c r="A5187" s="137" t="str">
        <x:v>LU-190-V1</x:v>
      </x:c>
      <x:c r="B5187" s="137" t="str">
        <x:v>Reis/Getreide</x:v>
      </x:c>
      <x:c r="C5187" s="137" t="str">
        <x:v>dish_type</x:v>
      </x:c>
      <x:c r="D5187" s="138" t="str">
        <x:v>editorial_rule</x:v>
      </x:c>
      <x:c r="E5187" s="139" t="n">
        <x:v>0.9</x:v>
      </x:c>
    </x:row>
    <x:row r="5188">
      <x:c r="A5188" s="137" t="str">
        <x:v>LU-190-V1</x:v>
      </x:c>
      <x:c r="B5188" s="137" t="str">
        <x:v>Meal Prep</x:v>
      </x:c>
      <x:c r="C5188" s="137" t="str">
        <x:v>use_case</x:v>
      </x:c>
      <x:c r="D5188" s="138" t="str">
        <x:v>recipe_properties</x:v>
      </x:c>
      <x:c r="E5188" s="139" t="n">
        <x:v>0.88</x:v>
      </x:c>
    </x:row>
    <x:row r="5189">
      <x:c r="A5189" s="137" t="str">
        <x:v>LU-190-V1</x:v>
      </x:c>
      <x:c r="B5189" s="137" t="str">
        <x:v>transportierbar</x:v>
      </x:c>
      <x:c r="C5189" s="137" t="str">
        <x:v>use_case</x:v>
      </x:c>
      <x:c r="D5189" s="138" t="str">
        <x:v>recipe_properties</x:v>
      </x:c>
      <x:c r="E5189" s="139" t="n">
        <x:v>0.88</x:v>
      </x:c>
    </x:row>
    <x:row r="5190">
      <x:c r="A5190" s="137" t="str">
        <x:v>LU-190-V1</x:v>
      </x:c>
      <x:c r="B5190" s="137" t="str">
        <x:v>vertraut</x:v>
      </x:c>
      <x:c r="C5190" s="137" t="str">
        <x:v>novelty</x:v>
      </x:c>
      <x:c r="D5190" s="138" t="str">
        <x:v>editorial_rule</x:v>
      </x:c>
      <x:c r="E5190" s="139" t="n">
        <x:v>0.78</x:v>
      </x:c>
    </x:row>
    <x:row r="5191">
      <x:c r="A5191" s="137" t="str">
        <x:v>LU-190-V1</x:v>
      </x:c>
      <x:c r="B5191" s="137" t="str">
        <x:v>normaler Supermarkt</x:v>
      </x:c>
      <x:c r="C5191" s="137" t="str">
        <x:v>availability</x:v>
      </x:c>
      <x:c r="D5191" s="138" t="str">
        <x:v>ingredient_rule</x:v>
      </x:c>
      <x:c r="E5191" s="139" t="n">
        <x:v>0.78</x:v>
      </x:c>
    </x:row>
    <x:row r="5192">
      <x:c r="A5192" s="137" t="str">
        <x:v>LU-190-V1</x:v>
      </x:c>
      <x:c r="B5192" s="137" t="str">
        <x:v>international/modern</x:v>
      </x:c>
      <x:c r="C5192" s="137" t="str">
        <x:v>region</x:v>
      </x:c>
      <x:c r="D5192" s="138" t="str">
        <x:v>editorial_rule</x:v>
      </x:c>
      <x:c r="E5192" s="139" t="n">
        <x:v>0.78</x:v>
      </x:c>
    </x:row>
    <x:row r="5193">
      <x:c r="A5193" s="137" t="str">
        <x:v>LU-190-V1</x:v>
      </x:c>
      <x:c r="B5193" s="137" t="str">
        <x:v>frisch</x:v>
      </x:c>
      <x:c r="C5193" s="137" t="str">
        <x:v>flavor</x:v>
      </x:c>
      <x:c r="D5193" s="138" t="str">
        <x:v>ingredient_rule</x:v>
      </x:c>
      <x:c r="E5193" s="139" t="n">
        <x:v>0.8</x:v>
      </x:c>
    </x:row>
    <x:row r="5194">
      <x:c r="A5194" s="137" t="str">
        <x:v>LU-190-V1</x:v>
      </x:c>
      <x:c r="B5194" s="137" t="str">
        <x:v>würzig</x:v>
      </x:c>
      <x:c r="C5194" s="137" t="str">
        <x:v>flavor</x:v>
      </x:c>
      <x:c r="D5194" s="138" t="str">
        <x:v>ingredient_rule</x:v>
      </x:c>
      <x:c r="E5194" s="139" t="n">
        <x:v>0.8</x:v>
      </x:c>
    </x:row>
    <x:row r="5195">
      <x:c r="A5195" s="137" t="str">
        <x:v>LU-190-V1</x:v>
      </x:c>
      <x:c r="B5195" s="137" t="str">
        <x:v>würzig, nicht zwingend scharf</x:v>
      </x:c>
      <x:c r="C5195" s="137" t="str">
        <x:v>spice</x:v>
      </x:c>
      <x:c r="D5195" s="138" t="str">
        <x:v>ingredient_rule</x:v>
      </x:c>
      <x:c r="E5195" s="139" t="n">
        <x:v>0.85</x:v>
      </x:c>
    </x:row>
    <x:row r="5196">
      <x:c r="A5196" s="137" t="str">
        <x:v>LU-190-V1</x:v>
      </x:c>
      <x:c r="B5196" s="137" t="str">
        <x:v>ganzjährig</x:v>
      </x:c>
      <x:c r="C5196" s="137" t="str">
        <x:v>season</x:v>
      </x:c>
      <x:c r="D5196" s="138" t="str">
        <x:v>editorial_rule</x:v>
      </x:c>
      <x:c r="E5196" s="139" t="n">
        <x:v>0.72</x:v>
      </x:c>
    </x:row>
    <x:row r="5197">
      <x:c r="A5197" s="137" t="str">
        <x:v>LU-190-V1</x:v>
      </x:c>
      <x:c r="B5197" s="137" t="str">
        <x:v>warm</x:v>
      </x:c>
      <x:c r="C5197" s="137" t="str">
        <x:v>temperature</x:v>
      </x:c>
      <x:c r="D5197" s="138" t="str">
        <x:v>recipe_properties</x:v>
      </x:c>
      <x:c r="E5197" s="139" t="n">
        <x:v>0.9</x:v>
      </x:c>
    </x:row>
    <x:row r="5198">
      <x:c r="A5198" s="137" t="str">
        <x:v>LU-190-V1</x:v>
      </x:c>
      <x:c r="B5198" s="137" t="str">
        <x:v>Pfanne</x:v>
      </x:c>
      <x:c r="C5198" s="137" t="str">
        <x:v>equipment</x:v>
      </x:c>
      <x:c r="D5198" s="138" t="str">
        <x:v>steps_and_existing_data</x:v>
      </x:c>
      <x:c r="E5198" s="139" t="n">
        <x:v>0.88</x:v>
      </x:c>
    </x:row>
    <x:row r="5199">
      <x:c r="A5199" s="137" t="str">
        <x:v>LU-190-V1</x:v>
      </x:c>
      <x:c r="B5199" s="137" t="str">
        <x:v>Topf</x:v>
      </x:c>
      <x:c r="C5199" s="137" t="str">
        <x:v>equipment</x:v>
      </x:c>
      <x:c r="D5199" s="138" t="str">
        <x:v>steps_and_existing_data</x:v>
      </x:c>
      <x:c r="E5199" s="139" t="n">
        <x:v>0.88</x:v>
      </x:c>
    </x:row>
    <x:row r="5200">
      <x:c r="A5200" s="137" t="str">
        <x:v>LU-190-V1</x:v>
      </x:c>
      <x:c r="B5200" s="137" t="str">
        <x:v>mittel</x:v>
      </x:c>
      <x:c r="C5200" s="137" t="str">
        <x:v>difficulty</x:v>
      </x:c>
      <x:c r="D5200" s="138" t="str">
        <x:v>existing_value</x:v>
      </x:c>
      <x:c r="E5200" s="139" t="n">
        <x:v>0.95</x:v>
      </x:c>
    </x:row>
    <x:row r="5201">
      <x:c r="A5201" s="137" t="str">
        <x:v>LU-190-V1</x:v>
      </x:c>
      <x:c r="B5201" s="137" t="str">
        <x:v>mittel</x:v>
      </x:c>
      <x:c r="C5201" s="137" t="str">
        <x:v>time</x:v>
      </x:c>
      <x:c r="D5201" s="138" t="str">
        <x:v>total_time</x:v>
      </x:c>
      <x:c r="E5201" s="139" t="n">
        <x:v>1</x:v>
      </x:c>
    </x:row>
    <x:row r="5202">
      <x:c r="A5202" s="137" t="str">
        <x:v>LU-190-V1</x:v>
      </x:c>
      <x:c r="B5202" s="137" t="str">
        <x:v>mittel</x:v>
      </x:c>
      <x:c r="C5202" s="137" t="str">
        <x:v>cost</x:v>
      </x:c>
      <x:c r="D5202" s="138" t="str">
        <x:v>cost_per_serving</x:v>
      </x:c>
      <x:c r="E5202" s="139" t="n">
        <x:v>1</x:v>
      </x:c>
    </x:row>
    <x:row r="5203">
      <x:c r="A5203" s="137" t="str">
        <x:v>LU-191-V1</x:v>
      </x:c>
      <x:c r="B5203" s="137" t="str">
        <x:v>omnivor</x:v>
      </x:c>
      <x:c r="C5203" s="137" t="str">
        <x:v>diet</x:v>
      </x:c>
      <x:c r="D5203" s="138" t="str">
        <x:v>ingredients</x:v>
      </x:c>
      <x:c r="E5203" s="139" t="n">
        <x:v>0.96</x:v>
      </x:c>
    </x:row>
    <x:row r="5204">
      <x:c r="A5204" s="137" t="str">
        <x:v>LU-191-V1</x:v>
      </x:c>
      <x:c r="B5204" s="137" t="str">
        <x:v>halal bei zertifiziertem Fleisch</x:v>
      </x:c>
      <x:c r="C5204" s="137" t="str">
        <x:v>halal</x:v>
      </x:c>
      <x:c r="D5204" s="138" t="str">
        <x:v>ingredients</x:v>
      </x:c>
      <x:c r="E5204" s="139" t="n">
        <x:v>0.94</x:v>
      </x:c>
    </x:row>
    <x:row r="5205">
      <x:c r="A5205" s="137" t="str">
        <x:v>LU-191-V1</x:v>
      </x:c>
      <x:c r="B5205" s="137" t="str">
        <x:v>glutenfrei bei zertifizierter Produktwahl</x:v>
      </x:c>
      <x:c r="C5205" s="137" t="str">
        <x:v>compatibility</x:v>
      </x:c>
      <x:c r="D5205" s="138" t="str">
        <x:v>ingredients</x:v>
      </x:c>
      <x:c r="E5205" s="139" t="n">
        <x:v>0.9</x:v>
      </x:c>
    </x:row>
    <x:row r="5206">
      <x:c r="A5206" s="137" t="str">
        <x:v>LU-191-V1</x:v>
      </x:c>
      <x:c r="B5206" s="137" t="str">
        <x:v>laktosefrei nach Zutaten</x:v>
      </x:c>
      <x:c r="C5206" s="137" t="str">
        <x:v>compatibility</x:v>
      </x:c>
      <x:c r="D5206" s="138" t="str">
        <x:v>ingredients</x:v>
      </x:c>
      <x:c r="E5206" s="139" t="n">
        <x:v>0.9</x:v>
      </x:c>
    </x:row>
    <x:row r="5207">
      <x:c r="A5207" s="137" t="str">
        <x:v>LU-191-V1</x:v>
      </x:c>
      <x:c r="B5207" s="137" t="str">
        <x:v>nussfrei nach Zutaten</x:v>
      </x:c>
      <x:c r="C5207" s="137" t="str">
        <x:v>compatibility</x:v>
      </x:c>
      <x:c r="D5207" s="138" t="str">
        <x:v>ingredients</x:v>
      </x:c>
      <x:c r="E5207" s="139" t="n">
        <x:v>0.9</x:v>
      </x:c>
    </x:row>
    <x:row r="5208">
      <x:c r="A5208" s="137" t="str">
        <x:v>LU-191-V1</x:v>
      </x:c>
      <x:c r="B5208" s="137" t="str">
        <x:v>eifrei nach Zutaten</x:v>
      </x:c>
      <x:c r="C5208" s="137" t="str">
        <x:v>compatibility</x:v>
      </x:c>
      <x:c r="D5208" s="138" t="str">
        <x:v>ingredients</x:v>
      </x:c>
      <x:c r="E5208" s="139" t="n">
        <x:v>0.9</x:v>
      </x:c>
    </x:row>
    <x:row r="5209">
      <x:c r="A5209" s="137" t="str">
        <x:v>LU-191-V1</x:v>
      </x:c>
      <x:c r="B5209" s="137" t="str">
        <x:v>enthält Soja</x:v>
      </x:c>
      <x:c r="C5209" s="137" t="str">
        <x:v>compatibility</x:v>
      </x:c>
      <x:c r="D5209" s="138" t="str">
        <x:v>ingredients</x:v>
      </x:c>
      <x:c r="E5209" s="139" t="n">
        <x:v>0.9</x:v>
      </x:c>
    </x:row>
    <x:row r="5210">
      <x:c r="A5210" s="137" t="str">
        <x:v>LU-191-V1</x:v>
      </x:c>
      <x:c r="B5210" s="137" t="str">
        <x:v>ballaststoffreich</x:v>
      </x:c>
      <x:c r="C5210" s="137" t="str">
        <x:v>nutrition</x:v>
      </x:c>
      <x:c r="D5210" s="138" t="str">
        <x:v>macros</x:v>
      </x:c>
      <x:c r="E5210" s="139" t="n">
        <x:v>0.9</x:v>
      </x:c>
    </x:row>
    <x:row r="5211">
      <x:c r="A5211" s="137" t="str">
        <x:v>LU-191-V1</x:v>
      </x:c>
      <x:c r="B5211" s="137" t="str">
        <x:v>ausgewogen</x:v>
      </x:c>
      <x:c r="C5211" s="137" t="str">
        <x:v>nutrition</x:v>
      </x:c>
      <x:c r="D5211" s="138" t="str">
        <x:v>macros</x:v>
      </x:c>
      <x:c r="E5211" s="139" t="n">
        <x:v>0.9</x:v>
      </x:c>
    </x:row>
    <x:row r="5212">
      <x:c r="A5212" s="137" t="str">
        <x:v>LU-191-V1</x:v>
      </x:c>
      <x:c r="B5212" s="137" t="str">
        <x:v>Hauptmahlzeit</x:v>
      </x:c>
      <x:c r="C5212" s="137" t="str">
        <x:v>meal_role</x:v>
      </x:c>
      <x:c r="D5212" s="138" t="str">
        <x:v>editorial_rule</x:v>
      </x:c>
      <x:c r="E5212" s="139" t="n">
        <x:v>0.93</x:v>
      </x:c>
    </x:row>
    <x:row r="5213">
      <x:c r="A5213" s="137" t="str">
        <x:v>LU-191-V1</x:v>
      </x:c>
      <x:c r="B5213" s="137" t="str">
        <x:v>Pasta/Nudeln</x:v>
      </x:c>
      <x:c r="C5213" s="137" t="str">
        <x:v>dish_type</x:v>
      </x:c>
      <x:c r="D5213" s="138" t="str">
        <x:v>editorial_rule</x:v>
      </x:c>
      <x:c r="E5213" s="139" t="n">
        <x:v>0.9</x:v>
      </x:c>
    </x:row>
    <x:row r="5214">
      <x:c r="A5214" s="137" t="str">
        <x:v>LU-191-V1</x:v>
      </x:c>
      <x:c r="B5214" s="137" t="str">
        <x:v>schnell</x:v>
      </x:c>
      <x:c r="C5214" s="137" t="str">
        <x:v>use_case</x:v>
      </x:c>
      <x:c r="D5214" s="138" t="str">
        <x:v>recipe_properties</x:v>
      </x:c>
      <x:c r="E5214" s="139" t="n">
        <x:v>0.88</x:v>
      </x:c>
    </x:row>
    <x:row r="5215">
      <x:c r="A5215" s="137" t="str">
        <x:v>LU-191-V1</x:v>
      </x:c>
      <x:c r="B5215" s="137" t="str">
        <x:v>Meal Prep</x:v>
      </x:c>
      <x:c r="C5215" s="137" t="str">
        <x:v>use_case</x:v>
      </x:c>
      <x:c r="D5215" s="138" t="str">
        <x:v>recipe_properties</x:v>
      </x:c>
      <x:c r="E5215" s="139" t="n">
        <x:v>0.88</x:v>
      </x:c>
    </x:row>
    <x:row r="5216">
      <x:c r="A5216" s="137" t="str">
        <x:v>LU-191-V1</x:v>
      </x:c>
      <x:c r="B5216" s="137" t="str">
        <x:v>transportierbar</x:v>
      </x:c>
      <x:c r="C5216" s="137" t="str">
        <x:v>use_case</x:v>
      </x:c>
      <x:c r="D5216" s="138" t="str">
        <x:v>recipe_properties</x:v>
      </x:c>
      <x:c r="E5216" s="139" t="n">
        <x:v>0.88</x:v>
      </x:c>
    </x:row>
    <x:row r="5217">
      <x:c r="A5217" s="137" t="str">
        <x:v>LU-191-V1</x:v>
      </x:c>
      <x:c r="B5217" s="137" t="str">
        <x:v>abwechslungsreich</x:v>
      </x:c>
      <x:c r="C5217" s="137" t="str">
        <x:v>novelty</x:v>
      </x:c>
      <x:c r="D5217" s="138" t="str">
        <x:v>editorial_rule</x:v>
      </x:c>
      <x:c r="E5217" s="139" t="n">
        <x:v>0.78</x:v>
      </x:c>
    </x:row>
    <x:row r="5218">
      <x:c r="A5218" s="137" t="str">
        <x:v>LU-191-V1</x:v>
      </x:c>
      <x:c r="B5218" s="137" t="str">
        <x:v>großer Supermarkt empfohlen</x:v>
      </x:c>
      <x:c r="C5218" s="137" t="str">
        <x:v>availability</x:v>
      </x:c>
      <x:c r="D5218" s="138" t="str">
        <x:v>ingredient_rule</x:v>
      </x:c>
      <x:c r="E5218" s="139" t="n">
        <x:v>0.78</x:v>
      </x:c>
    </x:row>
    <x:row r="5219">
      <x:c r="A5219" s="137" t="str">
        <x:v>LU-191-V1</x:v>
      </x:c>
      <x:c r="B5219" s="137" t="str">
        <x:v>ostasiatisch inspiriert</x:v>
      </x:c>
      <x:c r="C5219" s="137" t="str">
        <x:v>region</x:v>
      </x:c>
      <x:c r="D5219" s="138" t="str">
        <x:v>editorial_rule</x:v>
      </x:c>
      <x:c r="E5219" s="139" t="n">
        <x:v>0.78</x:v>
      </x:c>
    </x:row>
    <x:row r="5220">
      <x:c r="A5220" s="137" t="str">
        <x:v>LU-191-V1</x:v>
      </x:c>
      <x:c r="B5220" s="137" t="str">
        <x:v>mild-herzhaft</x:v>
      </x:c>
      <x:c r="C5220" s="137" t="str">
        <x:v>flavor</x:v>
      </x:c>
      <x:c r="D5220" s="138" t="str">
        <x:v>ingredient_rule</x:v>
      </x:c>
      <x:c r="E5220" s="139" t="n">
        <x:v>0.8</x:v>
      </x:c>
    </x:row>
    <x:row r="5221">
      <x:c r="A5221" s="137" t="str">
        <x:v>LU-191-V1</x:v>
      </x:c>
      <x:c r="B5221" s="137" t="str">
        <x:v>scharf</x:v>
      </x:c>
      <x:c r="C5221" s="137" t="str">
        <x:v>spice</x:v>
      </x:c>
      <x:c r="D5221" s="138" t="str">
        <x:v>ingredient_rule</x:v>
      </x:c>
      <x:c r="E5221" s="139" t="n">
        <x:v>0.85</x:v>
      </x:c>
    </x:row>
    <x:row r="5222">
      <x:c r="A5222" s="137" t="str">
        <x:v>LU-191-V1</x:v>
      </x:c>
      <x:c r="B5222" s="137" t="str">
        <x:v>ganzjährig</x:v>
      </x:c>
      <x:c r="C5222" s="137" t="str">
        <x:v>season</x:v>
      </x:c>
      <x:c r="D5222" s="138" t="str">
        <x:v>editorial_rule</x:v>
      </x:c>
      <x:c r="E5222" s="139" t="n">
        <x:v>0.72</x:v>
      </x:c>
    </x:row>
    <x:row r="5223">
      <x:c r="A5223" s="137" t="str">
        <x:v>LU-191-V1</x:v>
      </x:c>
      <x:c r="B5223" s="137" t="str">
        <x:v>warm</x:v>
      </x:c>
      <x:c r="C5223" s="137" t="str">
        <x:v>temperature</x:v>
      </x:c>
      <x:c r="D5223" s="138" t="str">
        <x:v>recipe_properties</x:v>
      </x:c>
      <x:c r="E5223" s="139" t="n">
        <x:v>0.9</x:v>
      </x:c>
    </x:row>
    <x:row r="5224">
      <x:c r="A5224" s="137" t="str">
        <x:v>LU-191-V1</x:v>
      </x:c>
      <x:c r="B5224" s="137" t="str">
        <x:v>Topf</x:v>
      </x:c>
      <x:c r="C5224" s="137" t="str">
        <x:v>equipment</x:v>
      </x:c>
      <x:c r="D5224" s="138" t="str">
        <x:v>steps_and_existing_data</x:v>
      </x:c>
      <x:c r="E5224" s="139" t="n">
        <x:v>0.88</x:v>
      </x:c>
    </x:row>
    <x:row r="5225">
      <x:c r="A5225" s="137" t="str">
        <x:v>LU-191-V1</x:v>
      </x:c>
      <x:c r="B5225" s="137" t="str">
        <x:v>einfach</x:v>
      </x:c>
      <x:c r="C5225" s="137" t="str">
        <x:v>difficulty</x:v>
      </x:c>
      <x:c r="D5225" s="138" t="str">
        <x:v>existing_value</x:v>
      </x:c>
      <x:c r="E5225" s="139" t="n">
        <x:v>0.95</x:v>
      </x:c>
    </x:row>
    <x:row r="5226">
      <x:c r="A5226" s="137" t="str">
        <x:v>LU-191-V1</x:v>
      </x:c>
      <x:c r="B5226" s="137" t="str">
        <x:v>sehr schnell</x:v>
      </x:c>
      <x:c r="C5226" s="137" t="str">
        <x:v>time</x:v>
      </x:c>
      <x:c r="D5226" s="138" t="str">
        <x:v>total_time</x:v>
      </x:c>
      <x:c r="E5226" s="139" t="n">
        <x:v>1</x:v>
      </x:c>
    </x:row>
    <x:row r="5227">
      <x:c r="A5227" s="137" t="str">
        <x:v>LU-191-V1</x:v>
      </x:c>
      <x:c r="B5227" s="137" t="str">
        <x:v>mittel</x:v>
      </x:c>
      <x:c r="C5227" s="137" t="str">
        <x:v>cost</x:v>
      </x:c>
      <x:c r="D5227" s="138" t="str">
        <x:v>cost_per_serving</x:v>
      </x:c>
      <x:c r="E5227" s="139" t="n">
        <x:v>1</x:v>
      </x:c>
    </x:row>
    <x:row r="5228">
      <x:c r="A5228" s="137" t="str">
        <x:v>LU-192-V1</x:v>
      </x:c>
      <x:c r="B5228" s="137" t="str">
        <x:v>vegetarisch</x:v>
      </x:c>
      <x:c r="C5228" s="137" t="str">
        <x:v>diet</x:v>
      </x:c>
      <x:c r="D5228" s="138" t="str">
        <x:v>ingredients</x:v>
      </x:c>
      <x:c r="E5228" s="139" t="n">
        <x:v>0.96</x:v>
      </x:c>
    </x:row>
    <x:row r="5229">
      <x:c r="A5229" s="137" t="str">
        <x:v>LU-192-V1</x:v>
      </x:c>
      <x:c r="B5229" s="137" t="str">
        <x:v>nach Zutaten halal-kompatibel</x:v>
      </x:c>
      <x:c r="C5229" s="137" t="str">
        <x:v>halal</x:v>
      </x:c>
      <x:c r="D5229" s="138" t="str">
        <x:v>ingredients</x:v>
      </x:c>
      <x:c r="E5229" s="139" t="n">
        <x:v>0.94</x:v>
      </x:c>
    </x:row>
    <x:row r="5230">
      <x:c r="A5230" s="137" t="str">
        <x:v>LU-192-V1</x:v>
      </x:c>
      <x:c r="B5230" s="137" t="str">
        <x:v>glutenfrei nach Zutaten</x:v>
      </x:c>
      <x:c r="C5230" s="137" t="str">
        <x:v>compatibility</x:v>
      </x:c>
      <x:c r="D5230" s="138" t="str">
        <x:v>ingredients</x:v>
      </x:c>
      <x:c r="E5230" s="139" t="n">
        <x:v>0.9</x:v>
      </x:c>
    </x:row>
    <x:row r="5231">
      <x:c r="A5231" s="137" t="str">
        <x:v>LU-192-V1</x:v>
      </x:c>
      <x:c r="B5231" s="137" t="str">
        <x:v>laktosefrei nach Zutaten</x:v>
      </x:c>
      <x:c r="C5231" s="137" t="str">
        <x:v>compatibility</x:v>
      </x:c>
      <x:c r="D5231" s="138" t="str">
        <x:v>ingredients</x:v>
      </x:c>
      <x:c r="E5231" s="139" t="n">
        <x:v>0.9</x:v>
      </x:c>
    </x:row>
    <x:row r="5232">
      <x:c r="A5232" s="137" t="str">
        <x:v>LU-192-V1</x:v>
      </x:c>
      <x:c r="B5232" s="137" t="str">
        <x:v>enthält Nüsse/Erdnüsse</x:v>
      </x:c>
      <x:c r="C5232" s="137" t="str">
        <x:v>compatibility</x:v>
      </x:c>
      <x:c r="D5232" s="138" t="str">
        <x:v>ingredients</x:v>
      </x:c>
      <x:c r="E5232" s="139" t="n">
        <x:v>0.9</x:v>
      </x:c>
    </x:row>
    <x:row r="5233">
      <x:c r="A5233" s="137" t="str">
        <x:v>LU-192-V1</x:v>
      </x:c>
      <x:c r="B5233" s="137" t="str">
        <x:v>enthält Ei</x:v>
      </x:c>
      <x:c r="C5233" s="137" t="str">
        <x:v>compatibility</x:v>
      </x:c>
      <x:c r="D5233" s="138" t="str">
        <x:v>ingredients</x:v>
      </x:c>
      <x:c r="E5233" s="139" t="n">
        <x:v>0.9</x:v>
      </x:c>
    </x:row>
    <x:row r="5234">
      <x:c r="A5234" s="137" t="str">
        <x:v>LU-192-V1</x:v>
      </x:c>
      <x:c r="B5234" s="137" t="str">
        <x:v>sojafrei nach Zutaten</x:v>
      </x:c>
      <x:c r="C5234" s="137" t="str">
        <x:v>compatibility</x:v>
      </x:c>
      <x:c r="D5234" s="138" t="str">
        <x:v>ingredients</x:v>
      </x:c>
      <x:c r="E5234" s="139" t="n">
        <x:v>0.9</x:v>
      </x:c>
    </x:row>
    <x:row r="5235">
      <x:c r="A5235" s="137" t="str">
        <x:v>LU-192-V1</x:v>
      </x:c>
      <x:c r="B5235" s="137" t="str">
        <x:v>ballaststoffreich</x:v>
      </x:c>
      <x:c r="C5235" s="137" t="str">
        <x:v>nutrition</x:v>
      </x:c>
      <x:c r="D5235" s="138" t="str">
        <x:v>macros</x:v>
      </x:c>
      <x:c r="E5235" s="139" t="n">
        <x:v>0.9</x:v>
      </x:c>
    </x:row>
    <x:row r="5236">
      <x:c r="A5236" s="137" t="str">
        <x:v>LU-192-V1</x:v>
      </x:c>
      <x:c r="B5236" s="137" t="str">
        <x:v>leicht</x:v>
      </x:c>
      <x:c r="C5236" s="137" t="str">
        <x:v>nutrition</x:v>
      </x:c>
      <x:c r="D5236" s="138" t="str">
        <x:v>macros</x:v>
      </x:c>
      <x:c r="E5236" s="139" t="n">
        <x:v>0.9</x:v>
      </x:c>
    </x:row>
    <x:row r="5237">
      <x:c r="A5237" s="137" t="str">
        <x:v>LU-192-V1</x:v>
      </x:c>
      <x:c r="B5237" s="137" t="str">
        <x:v>ausgewogen</x:v>
      </x:c>
      <x:c r="C5237" s="137" t="str">
        <x:v>nutrition</x:v>
      </x:c>
      <x:c r="D5237" s="138" t="str">
        <x:v>macros</x:v>
      </x:c>
      <x:c r="E5237" s="139" t="n">
        <x:v>0.9</x:v>
      </x:c>
    </x:row>
    <x:row r="5238">
      <x:c r="A5238" s="137" t="str">
        <x:v>LU-192-V1</x:v>
      </x:c>
      <x:c r="B5238" s="137" t="str">
        <x:v>Hauptmahlzeit</x:v>
      </x:c>
      <x:c r="C5238" s="137" t="str">
        <x:v>meal_role</x:v>
      </x:c>
      <x:c r="D5238" s="138" t="str">
        <x:v>editorial_rule</x:v>
      </x:c>
      <x:c r="E5238" s="139" t="n">
        <x:v>0.93</x:v>
      </x:c>
    </x:row>
    <x:row r="5239">
      <x:c r="A5239" s="137" t="str">
        <x:v>LU-192-V1</x:v>
      </x:c>
      <x:c r="B5239" s="137" t="str">
        <x:v>Ofengericht</x:v>
      </x:c>
      <x:c r="C5239" s="137" t="str">
        <x:v>dish_type</x:v>
      </x:c>
      <x:c r="D5239" s="138" t="str">
        <x:v>editorial_rule</x:v>
      </x:c>
      <x:c r="E5239" s="139" t="n">
        <x:v>0.9</x:v>
      </x:c>
    </x:row>
    <x:row r="5240">
      <x:c r="A5240" s="137" t="str">
        <x:v>LU-192-V1</x:v>
      </x:c>
      <x:c r="B5240" s="137" t="str">
        <x:v>Meal Prep</x:v>
      </x:c>
      <x:c r="C5240" s="137" t="str">
        <x:v>use_case</x:v>
      </x:c>
      <x:c r="D5240" s="138" t="str">
        <x:v>recipe_properties</x:v>
      </x:c>
      <x:c r="E5240" s="139" t="n">
        <x:v>0.88</x:v>
      </x:c>
    </x:row>
    <x:row r="5241">
      <x:c r="A5241" s="137" t="str">
        <x:v>LU-192-V1</x:v>
      </x:c>
      <x:c r="B5241" s="137" t="str">
        <x:v>tiefkühlgeeignet</x:v>
      </x:c>
      <x:c r="C5241" s="137" t="str">
        <x:v>use_case</x:v>
      </x:c>
      <x:c r="D5241" s="138" t="str">
        <x:v>recipe_properties</x:v>
      </x:c>
      <x:c r="E5241" s="139" t="n">
        <x:v>0.88</x:v>
      </x:c>
    </x:row>
    <x:row r="5242">
      <x:c r="A5242" s="137" t="str">
        <x:v>LU-192-V1</x:v>
      </x:c>
      <x:c r="B5242" s="137" t="str">
        <x:v>transportierbar</x:v>
      </x:c>
      <x:c r="C5242" s="137" t="str">
        <x:v>use_case</x:v>
      </x:c>
      <x:c r="D5242" s="138" t="str">
        <x:v>recipe_properties</x:v>
      </x:c>
      <x:c r="E5242" s="139" t="n">
        <x:v>0.88</x:v>
      </x:c>
    </x:row>
    <x:row r="5243">
      <x:c r="A5243" s="137" t="str">
        <x:v>LU-192-V1</x:v>
      </x:c>
      <x:c r="B5243" s="137" t="str">
        <x:v>für mehrere Portionen</x:v>
      </x:c>
      <x:c r="C5243" s="137" t="str">
        <x:v>use_case</x:v>
      </x:c>
      <x:c r="D5243" s="138" t="str">
        <x:v>recipe_properties</x:v>
      </x:c>
      <x:c r="E5243" s="139" t="n">
        <x:v>0.88</x:v>
      </x:c>
    </x:row>
    <x:row r="5244">
      <x:c r="A5244" s="137" t="str">
        <x:v>LU-192-V1</x:v>
      </x:c>
      <x:c r="B5244" s="137" t="str">
        <x:v>abwechslungsreich</x:v>
      </x:c>
      <x:c r="C5244" s="137" t="str">
        <x:v>novelty</x:v>
      </x:c>
      <x:c r="D5244" s="138" t="str">
        <x:v>editorial_rule</x:v>
      </x:c>
      <x:c r="E5244" s="139" t="n">
        <x:v>0.78</x:v>
      </x:c>
    </x:row>
    <x:row r="5245">
      <x:c r="A5245" s="137" t="str">
        <x:v>LU-192-V1</x:v>
      </x:c>
      <x:c r="B5245" s="137" t="str">
        <x:v>großer Supermarkt empfohlen</x:v>
      </x:c>
      <x:c r="C5245" s="137" t="str">
        <x:v>availability</x:v>
      </x:c>
      <x:c r="D5245" s="138" t="str">
        <x:v>ingredient_rule</x:v>
      </x:c>
      <x:c r="E5245" s="139" t="n">
        <x:v>0.78</x:v>
      </x:c>
    </x:row>
    <x:row r="5246">
      <x:c r="A5246" s="137" t="str">
        <x:v>LU-192-V1</x:v>
      </x:c>
      <x:c r="B5246" s="137" t="str">
        <x:v>Nahost inspiriert</x:v>
      </x:c>
      <x:c r="C5246" s="137" t="str">
        <x:v>region</x:v>
      </x:c>
      <x:c r="D5246" s="138" t="str">
        <x:v>editorial_rule</x:v>
      </x:c>
      <x:c r="E5246" s="139" t="n">
        <x:v>0.78</x:v>
      </x:c>
    </x:row>
    <x:row r="5247">
      <x:c r="A5247" s="137" t="str">
        <x:v>LU-192-V1</x:v>
      </x:c>
      <x:c r="B5247" s="137" t="str">
        <x:v>frisch</x:v>
      </x:c>
      <x:c r="C5247" s="137" t="str">
        <x:v>flavor</x:v>
      </x:c>
      <x:c r="D5247" s="138" t="str">
        <x:v>ingredient_rule</x:v>
      </x:c>
      <x:c r="E5247" s="139" t="n">
        <x:v>0.8</x:v>
      </x:c>
    </x:row>
    <x:row r="5248">
      <x:c r="A5248" s="137" t="str">
        <x:v>LU-192-V1</x:v>
      </x:c>
      <x:c r="B5248" s="137" t="str">
        <x:v>herzhaft</x:v>
      </x:c>
      <x:c r="C5248" s="137" t="str">
        <x:v>flavor</x:v>
      </x:c>
      <x:c r="D5248" s="138" t="str">
        <x:v>ingredient_rule</x:v>
      </x:c>
      <x:c r="E5248" s="139" t="n">
        <x:v>0.8</x:v>
      </x:c>
    </x:row>
    <x:row r="5249">
      <x:c r="A5249" s="137" t="str">
        <x:v>LU-192-V1</x:v>
      </x:c>
      <x:c r="B5249" s="137" t="str">
        <x:v>würzig</x:v>
      </x:c>
      <x:c r="C5249" s="137" t="str">
        <x:v>flavor</x:v>
      </x:c>
      <x:c r="D5249" s="138" t="str">
        <x:v>ingredient_rule</x:v>
      </x:c>
      <x:c r="E5249" s="139" t="n">
        <x:v>0.8</x:v>
      </x:c>
    </x:row>
    <x:row r="5250">
      <x:c r="A5250" s="137" t="str">
        <x:v>LU-192-V1</x:v>
      </x:c>
      <x:c r="B5250" s="137" t="str">
        <x:v>säuerlich</x:v>
      </x:c>
      <x:c r="C5250" s="137" t="str">
        <x:v>flavor</x:v>
      </x:c>
      <x:c r="D5250" s="138" t="str">
        <x:v>ingredient_rule</x:v>
      </x:c>
      <x:c r="E5250" s="139" t="n">
        <x:v>0.8</x:v>
      </x:c>
    </x:row>
    <x:row r="5251">
      <x:c r="A5251" s="137" t="str">
        <x:v>LU-192-V1</x:v>
      </x:c>
      <x:c r="B5251" s="137" t="str">
        <x:v>mild</x:v>
      </x:c>
      <x:c r="C5251" s="137" t="str">
        <x:v>spice</x:v>
      </x:c>
      <x:c r="D5251" s="138" t="str">
        <x:v>ingredient_rule</x:v>
      </x:c>
      <x:c r="E5251" s="139" t="n">
        <x:v>0.85</x:v>
      </x:c>
    </x:row>
    <x:row r="5252">
      <x:c r="A5252" s="137" t="str">
        <x:v>LU-192-V1</x:v>
      </x:c>
      <x:c r="B5252" s="137" t="str">
        <x:v>ganzjährig</x:v>
      </x:c>
      <x:c r="C5252" s="137" t="str">
        <x:v>season</x:v>
      </x:c>
      <x:c r="D5252" s="138" t="str">
        <x:v>editorial_rule</x:v>
      </x:c>
      <x:c r="E5252" s="139" t="n">
        <x:v>0.72</x:v>
      </x:c>
    </x:row>
    <x:row r="5253">
      <x:c r="A5253" s="137" t="str">
        <x:v>LU-192-V1</x:v>
      </x:c>
      <x:c r="B5253" s="137" t="str">
        <x:v>warm</x:v>
      </x:c>
      <x:c r="C5253" s="137" t="str">
        <x:v>temperature</x:v>
      </x:c>
      <x:c r="D5253" s="138" t="str">
        <x:v>recipe_properties</x:v>
      </x:c>
      <x:c r="E5253" s="139" t="n">
        <x:v>0.9</x:v>
      </x:c>
    </x:row>
    <x:row r="5254">
      <x:c r="A5254" s="137" t="str">
        <x:v>LU-192-V1</x:v>
      </x:c>
      <x:c r="B5254" s="137" t="str">
        <x:v>Backofen</x:v>
      </x:c>
      <x:c r="C5254" s="137" t="str">
        <x:v>equipment</x:v>
      </x:c>
      <x:c r="D5254" s="138" t="str">
        <x:v>steps_and_existing_data</x:v>
      </x:c>
      <x:c r="E5254" s="139" t="n">
        <x:v>0.88</x:v>
      </x:c>
    </x:row>
    <x:row r="5255">
      <x:c r="A5255" s="137" t="str">
        <x:v>LU-192-V1</x:v>
      </x:c>
      <x:c r="B5255" s="137" t="str">
        <x:v>Backblech</x:v>
      </x:c>
      <x:c r="C5255" s="137" t="str">
        <x:v>equipment</x:v>
      </x:c>
      <x:c r="D5255" s="138" t="str">
        <x:v>steps_and_existing_data</x:v>
      </x:c>
      <x:c r="E5255" s="139" t="n">
        <x:v>0.88</x:v>
      </x:c>
    </x:row>
    <x:row r="5256">
      <x:c r="A5256" s="137" t="str">
        <x:v>LU-192-V1</x:v>
      </x:c>
      <x:c r="B5256" s="137" t="str">
        <x:v>anspruchsvoll</x:v>
      </x:c>
      <x:c r="C5256" s="137" t="str">
        <x:v>difficulty</x:v>
      </x:c>
      <x:c r="D5256" s="138" t="str">
        <x:v>existing_value</x:v>
      </x:c>
      <x:c r="E5256" s="139" t="n">
        <x:v>0.95</x:v>
      </x:c>
    </x:row>
    <x:row r="5257">
      <x:c r="A5257" s="137" t="str">
        <x:v>LU-192-V1</x:v>
      </x:c>
      <x:c r="B5257" s="137" t="str">
        <x:v>mittel</x:v>
      </x:c>
      <x:c r="C5257" s="137" t="str">
        <x:v>time</x:v>
      </x:c>
      <x:c r="D5257" s="138" t="str">
        <x:v>total_time</x:v>
      </x:c>
      <x:c r="E5257" s="139" t="n">
        <x:v>1</x:v>
      </x:c>
    </x:row>
    <x:row r="5258">
      <x:c r="A5258" s="137" t="str">
        <x:v>LU-192-V1</x:v>
      </x:c>
      <x:c r="B5258" s="137" t="str">
        <x:v>günstig</x:v>
      </x:c>
      <x:c r="C5258" s="137" t="str">
        <x:v>cost</x:v>
      </x:c>
      <x:c r="D5258" s="138" t="str">
        <x:v>cost_per_serving</x:v>
      </x:c>
      <x:c r="E5258" s="139" t="n">
        <x:v>1</x:v>
      </x:c>
    </x:row>
    <x:row r="5259">
      <x:c r="A5259" s="137" t="str">
        <x:v>LU-193-V1</x:v>
      </x:c>
      <x:c r="B5259" s="137" t="str">
        <x:v>vegetarisch</x:v>
      </x:c>
      <x:c r="C5259" s="137" t="str">
        <x:v>diet</x:v>
      </x:c>
      <x:c r="D5259" s="138" t="str">
        <x:v>ingredients</x:v>
      </x:c>
      <x:c r="E5259" s="139" t="n">
        <x:v>0.96</x:v>
      </x:c>
    </x:row>
    <x:row r="5260">
      <x:c r="A5260" s="137" t="str">
        <x:v>LU-193-V1</x:v>
      </x:c>
      <x:c r="B5260" s="137" t="str">
        <x:v>nach Zutaten halal-kompatibel</x:v>
      </x:c>
      <x:c r="C5260" s="137" t="str">
        <x:v>halal</x:v>
      </x:c>
      <x:c r="D5260" s="138" t="str">
        <x:v>ingredients</x:v>
      </x:c>
      <x:c r="E5260" s="139" t="n">
        <x:v>0.94</x:v>
      </x:c>
    </x:row>
    <x:row r="5261">
      <x:c r="A5261" s="137" t="str">
        <x:v>LU-193-V1</x:v>
      </x:c>
      <x:c r="B5261" s="137" t="str">
        <x:v>mit Austausch glutenfrei</x:v>
      </x:c>
      <x:c r="C5261" s="137" t="str">
        <x:v>compatibility</x:v>
      </x:c>
      <x:c r="D5261" s="138" t="str">
        <x:v>ingredients</x:v>
      </x:c>
      <x:c r="E5261" s="139" t="n">
        <x:v>0.9</x:v>
      </x:c>
    </x:row>
    <x:row r="5262">
      <x:c r="A5262" s="137" t="str">
        <x:v>LU-193-V1</x:v>
      </x:c>
      <x:c r="B5262" s="137" t="str">
        <x:v>laktosefrei nach Zutaten</x:v>
      </x:c>
      <x:c r="C5262" s="137" t="str">
        <x:v>compatibility</x:v>
      </x:c>
      <x:c r="D5262" s="138" t="str">
        <x:v>ingredients</x:v>
      </x:c>
      <x:c r="E5262" s="139" t="n">
        <x:v>0.9</x:v>
      </x:c>
    </x:row>
    <x:row r="5263">
      <x:c r="A5263" s="137" t="str">
        <x:v>LU-193-V1</x:v>
      </x:c>
      <x:c r="B5263" s="137" t="str">
        <x:v>nussfrei nach Zutaten</x:v>
      </x:c>
      <x:c r="C5263" s="137" t="str">
        <x:v>compatibility</x:v>
      </x:c>
      <x:c r="D5263" s="138" t="str">
        <x:v>ingredients</x:v>
      </x:c>
      <x:c r="E5263" s="139" t="n">
        <x:v>0.9</x:v>
      </x:c>
    </x:row>
    <x:row r="5264">
      <x:c r="A5264" s="137" t="str">
        <x:v>LU-193-V1</x:v>
      </x:c>
      <x:c r="B5264" s="137" t="str">
        <x:v>eifrei nach Zutaten</x:v>
      </x:c>
      <x:c r="C5264" s="137" t="str">
        <x:v>compatibility</x:v>
      </x:c>
      <x:c r="D5264" s="138" t="str">
        <x:v>ingredients</x:v>
      </x:c>
      <x:c r="E5264" s="139" t="n">
        <x:v>0.9</x:v>
      </x:c>
    </x:row>
    <x:row r="5265">
      <x:c r="A5265" s="137" t="str">
        <x:v>LU-193-V1</x:v>
      </x:c>
      <x:c r="B5265" s="137" t="str">
        <x:v>sojafrei nach Zutaten</x:v>
      </x:c>
      <x:c r="C5265" s="137" t="str">
        <x:v>compatibility</x:v>
      </x:c>
      <x:c r="D5265" s="138" t="str">
        <x:v>ingredients</x:v>
      </x:c>
      <x:c r="E5265" s="139" t="n">
        <x:v>0.9</x:v>
      </x:c>
    </x:row>
    <x:row r="5266">
      <x:c r="A5266" s="137" t="str">
        <x:v>LU-193-V1</x:v>
      </x:c>
      <x:c r="B5266" s="137" t="str">
        <x:v>ballaststoffreich</x:v>
      </x:c>
      <x:c r="C5266" s="137" t="str">
        <x:v>nutrition</x:v>
      </x:c>
      <x:c r="D5266" s="138" t="str">
        <x:v>macros</x:v>
      </x:c>
      <x:c r="E5266" s="139" t="n">
        <x:v>0.9</x:v>
      </x:c>
    </x:row>
    <x:row r="5267">
      <x:c r="A5267" s="137" t="str">
        <x:v>LU-193-V1</x:v>
      </x:c>
      <x:c r="B5267" s="137" t="str">
        <x:v>Hauptmahlzeit</x:v>
      </x:c>
      <x:c r="C5267" s="137" t="str">
        <x:v>meal_role</x:v>
      </x:c>
      <x:c r="D5267" s="138" t="str">
        <x:v>editorial_rule</x:v>
      </x:c>
      <x:c r="E5267" s="139" t="n">
        <x:v>0.93</x:v>
      </x:c>
    </x:row>
    <x:row r="5268">
      <x:c r="A5268" s="137" t="str">
        <x:v>LU-193-V1</x:v>
      </x:c>
      <x:c r="B5268" s="137" t="str">
        <x:v>Wrap/Sandwich</x:v>
      </x:c>
      <x:c r="C5268" s="137" t="str">
        <x:v>dish_type</x:v>
      </x:c>
      <x:c r="D5268" s="138" t="str">
        <x:v>editorial_rule</x:v>
      </x:c>
      <x:c r="E5268" s="139" t="n">
        <x:v>0.9</x:v>
      </x:c>
    </x:row>
    <x:row r="5269">
      <x:c r="A5269" s="137" t="str">
        <x:v>LU-193-V1</x:v>
      </x:c>
      <x:c r="B5269" s="137" t="str">
        <x:v>schnell</x:v>
      </x:c>
      <x:c r="C5269" s="137" t="str">
        <x:v>use_case</x:v>
      </x:c>
      <x:c r="D5269" s="138" t="str">
        <x:v>recipe_properties</x:v>
      </x:c>
      <x:c r="E5269" s="139" t="n">
        <x:v>0.88</x:v>
      </x:c>
    </x:row>
    <x:row r="5270">
      <x:c r="A5270" s="137" t="str">
        <x:v>LU-193-V1</x:v>
      </x:c>
      <x:c r="B5270" s="137" t="str">
        <x:v>Meal Prep</x:v>
      </x:c>
      <x:c r="C5270" s="137" t="str">
        <x:v>use_case</x:v>
      </x:c>
      <x:c r="D5270" s="138" t="str">
        <x:v>recipe_properties</x:v>
      </x:c>
      <x:c r="E5270" s="139" t="n">
        <x:v>0.88</x:v>
      </x:c>
    </x:row>
    <x:row r="5271">
      <x:c r="A5271" s="137" t="str">
        <x:v>LU-193-V1</x:v>
      </x:c>
      <x:c r="B5271" s="137" t="str">
        <x:v>transportierbar</x:v>
      </x:c>
      <x:c r="C5271" s="137" t="str">
        <x:v>use_case</x:v>
      </x:c>
      <x:c r="D5271" s="138" t="str">
        <x:v>recipe_properties</x:v>
      </x:c>
      <x:c r="E5271" s="139" t="n">
        <x:v>0.88</x:v>
      </x:c>
    </x:row>
    <x:row r="5272">
      <x:c r="A5272" s="137" t="str">
        <x:v>LU-193-V1</x:v>
      </x:c>
      <x:c r="B5272" s="137" t="str">
        <x:v>ohne Kochen</x:v>
      </x:c>
      <x:c r="C5272" s="137" t="str">
        <x:v>use_case</x:v>
      </x:c>
      <x:c r="D5272" s="138" t="str">
        <x:v>recipe_properties</x:v>
      </x:c>
      <x:c r="E5272" s="139" t="n">
        <x:v>0.88</x:v>
      </x:c>
    </x:row>
    <x:row r="5273">
      <x:c r="A5273" s="137" t="str">
        <x:v>LU-193-V1</x:v>
      </x:c>
      <x:c r="B5273" s="137" t="str">
        <x:v>vertraut</x:v>
      </x:c>
      <x:c r="C5273" s="137" t="str">
        <x:v>novelty</x:v>
      </x:c>
      <x:c r="D5273" s="138" t="str">
        <x:v>editorial_rule</x:v>
      </x:c>
      <x:c r="E5273" s="139" t="n">
        <x:v>0.78</x:v>
      </x:c>
    </x:row>
    <x:row r="5274">
      <x:c r="A5274" s="137" t="str">
        <x:v>LU-193-V1</x:v>
      </x:c>
      <x:c r="B5274" s="137" t="str">
        <x:v>normaler Supermarkt</x:v>
      </x:c>
      <x:c r="C5274" s="137" t="str">
        <x:v>availability</x:v>
      </x:c>
      <x:c r="D5274" s="138" t="str">
        <x:v>ingredient_rule</x:v>
      </x:c>
      <x:c r="E5274" s="139" t="n">
        <x:v>0.78</x:v>
      </x:c>
    </x:row>
    <x:row r="5275">
      <x:c r="A5275" s="137" t="str">
        <x:v>LU-193-V1</x:v>
      </x:c>
      <x:c r="B5275" s="137" t="str">
        <x:v>international/modern</x:v>
      </x:c>
      <x:c r="C5275" s="137" t="str">
        <x:v>region</x:v>
      </x:c>
      <x:c r="D5275" s="138" t="str">
        <x:v>editorial_rule</x:v>
      </x:c>
      <x:c r="E5275" s="139" t="n">
        <x:v>0.78</x:v>
      </x:c>
    </x:row>
    <x:row r="5276">
      <x:c r="A5276" s="137" t="str">
        <x:v>LU-193-V1</x:v>
      </x:c>
      <x:c r="B5276" s="137" t="str">
        <x:v>cremig</x:v>
      </x:c>
      <x:c r="C5276" s="137" t="str">
        <x:v>flavor</x:v>
      </x:c>
      <x:c r="D5276" s="138" t="str">
        <x:v>ingredient_rule</x:v>
      </x:c>
      <x:c r="E5276" s="139" t="n">
        <x:v>0.8</x:v>
      </x:c>
    </x:row>
    <x:row r="5277">
      <x:c r="A5277" s="137" t="str">
        <x:v>LU-193-V1</x:v>
      </x:c>
      <x:c r="B5277" s="137" t="str">
        <x:v>mild</x:v>
      </x:c>
      <x:c r="C5277" s="137" t="str">
        <x:v>spice</x:v>
      </x:c>
      <x:c r="D5277" s="138" t="str">
        <x:v>ingredient_rule</x:v>
      </x:c>
      <x:c r="E5277" s="139" t="n">
        <x:v>0.85</x:v>
      </x:c>
    </x:row>
    <x:row r="5278">
      <x:c r="A5278" s="137" t="str">
        <x:v>LU-193-V1</x:v>
      </x:c>
      <x:c r="B5278" s="137" t="str">
        <x:v>ganzjährig</x:v>
      </x:c>
      <x:c r="C5278" s="137" t="str">
        <x:v>season</x:v>
      </x:c>
      <x:c r="D5278" s="138" t="str">
        <x:v>editorial_rule</x:v>
      </x:c>
      <x:c r="E5278" s="139" t="n">
        <x:v>0.72</x:v>
      </x:c>
    </x:row>
    <x:row r="5279">
      <x:c r="A5279" s="137" t="str">
        <x:v>LU-193-V1</x:v>
      </x:c>
      <x:c r="B5279" s="137" t="str">
        <x:v>warm</x:v>
      </x:c>
      <x:c r="C5279" s="137" t="str">
        <x:v>temperature</x:v>
      </x:c>
      <x:c r="D5279" s="138" t="str">
        <x:v>recipe_properties</x:v>
      </x:c>
      <x:c r="E5279" s="139" t="n">
        <x:v>0.9</x:v>
      </x:c>
    </x:row>
    <x:row r="5280">
      <x:c r="A5280" s="137" t="str">
        <x:v>LU-193-V1</x:v>
      </x:c>
      <x:c r="B5280" s="137" t="str">
        <x:v>Schüssel</x:v>
      </x:c>
      <x:c r="C5280" s="137" t="str">
        <x:v>equipment</x:v>
      </x:c>
      <x:c r="D5280" s="138" t="str">
        <x:v>steps_and_existing_data</x:v>
      </x:c>
      <x:c r="E5280" s="139" t="n">
        <x:v>0.88</x:v>
      </x:c>
    </x:row>
    <x:row r="5281">
      <x:c r="A5281" s="137" t="str">
        <x:v>LU-193-V1</x:v>
      </x:c>
      <x:c r="B5281" s="137" t="str">
        <x:v>einfach</x:v>
      </x:c>
      <x:c r="C5281" s="137" t="str">
        <x:v>difficulty</x:v>
      </x:c>
      <x:c r="D5281" s="138" t="str">
        <x:v>existing_value</x:v>
      </x:c>
      <x:c r="E5281" s="139" t="n">
        <x:v>0.95</x:v>
      </x:c>
    </x:row>
    <x:row r="5282">
      <x:c r="A5282" s="137" t="str">
        <x:v>LU-193-V1</x:v>
      </x:c>
      <x:c r="B5282" s="137" t="str">
        <x:v>sehr schnell</x:v>
      </x:c>
      <x:c r="C5282" s="137" t="str">
        <x:v>time</x:v>
      </x:c>
      <x:c r="D5282" s="138" t="str">
        <x:v>total_time</x:v>
      </x:c>
      <x:c r="E5282" s="139" t="n">
        <x:v>1</x:v>
      </x:c>
    </x:row>
    <x:row r="5283">
      <x:c r="A5283" s="137" t="str">
        <x:v>LU-193-V1</x:v>
      </x:c>
      <x:c r="B5283" s="137" t="str">
        <x:v>mittel</x:v>
      </x:c>
      <x:c r="C5283" s="137" t="str">
        <x:v>cost</x:v>
      </x:c>
      <x:c r="D5283" s="138" t="str">
        <x:v>cost_per_serving</x:v>
      </x:c>
      <x:c r="E5283" s="139" t="n">
        <x:v>1</x:v>
      </x:c>
    </x:row>
    <x:row r="5284">
      <x:c r="A5284" s="137" t="str">
        <x:v>LU-194-V1</x:v>
      </x:c>
      <x:c r="B5284" s="137" t="str">
        <x:v>vegetarisch</x:v>
      </x:c>
      <x:c r="C5284" s="137" t="str">
        <x:v>diet</x:v>
      </x:c>
      <x:c r="D5284" s="138" t="str">
        <x:v>ingredients</x:v>
      </x:c>
      <x:c r="E5284" s="139" t="n">
        <x:v>0.96</x:v>
      </x:c>
    </x:row>
    <x:row r="5285">
      <x:c r="A5285" s="137" t="str">
        <x:v>LU-194-V1</x:v>
      </x:c>
      <x:c r="B5285" s="137" t="str">
        <x:v>nach Zutaten halal-kompatibel</x:v>
      </x:c>
      <x:c r="C5285" s="137" t="str">
        <x:v>halal</x:v>
      </x:c>
      <x:c r="D5285" s="138" t="str">
        <x:v>ingredients</x:v>
      </x:c>
      <x:c r="E5285" s="139" t="n">
        <x:v>0.94</x:v>
      </x:c>
    </x:row>
    <x:row r="5286">
      <x:c r="A5286" s="137" t="str">
        <x:v>LU-194-V1</x:v>
      </x:c>
      <x:c r="B5286" s="137" t="str">
        <x:v>mit Austausch glutenfrei</x:v>
      </x:c>
      <x:c r="C5286" s="137" t="str">
        <x:v>compatibility</x:v>
      </x:c>
      <x:c r="D5286" s="138" t="str">
        <x:v>ingredients</x:v>
      </x:c>
      <x:c r="E5286" s="139" t="n">
        <x:v>0.9</x:v>
      </x:c>
    </x:row>
    <x:row r="5287">
      <x:c r="A5287" s="137" t="str">
        <x:v>LU-194-V1</x:v>
      </x:c>
      <x:c r="B5287" s="137" t="str">
        <x:v>mit laktosefreien Produkten</x:v>
      </x:c>
      <x:c r="C5287" s="137" t="str">
        <x:v>compatibility</x:v>
      </x:c>
      <x:c r="D5287" s="138" t="str">
        <x:v>ingredients</x:v>
      </x:c>
      <x:c r="E5287" s="139" t="n">
        <x:v>0.9</x:v>
      </x:c>
    </x:row>
    <x:row r="5288">
      <x:c r="A5288" s="137" t="str">
        <x:v>LU-194-V1</x:v>
      </x:c>
      <x:c r="B5288" s="137" t="str">
        <x:v>nussfrei nach Zutaten</x:v>
      </x:c>
      <x:c r="C5288" s="137" t="str">
        <x:v>compatibility</x:v>
      </x:c>
      <x:c r="D5288" s="138" t="str">
        <x:v>ingredients</x:v>
      </x:c>
      <x:c r="E5288" s="139" t="n">
        <x:v>0.9</x:v>
      </x:c>
    </x:row>
    <x:row r="5289">
      <x:c r="A5289" s="137" t="str">
        <x:v>LU-194-V1</x:v>
      </x:c>
      <x:c r="B5289" s="137" t="str">
        <x:v>enthält Ei</x:v>
      </x:c>
      <x:c r="C5289" s="137" t="str">
        <x:v>compatibility</x:v>
      </x:c>
      <x:c r="D5289" s="138" t="str">
        <x:v>ingredients</x:v>
      </x:c>
      <x:c r="E5289" s="139" t="n">
        <x:v>0.9</x:v>
      </x:c>
    </x:row>
    <x:row r="5290">
      <x:c r="A5290" s="137" t="str">
        <x:v>LU-194-V1</x:v>
      </x:c>
      <x:c r="B5290" s="137" t="str">
        <x:v>sojafrei nach Zutaten</x:v>
      </x:c>
      <x:c r="C5290" s="137" t="str">
        <x:v>compatibility</x:v>
      </x:c>
      <x:c r="D5290" s="138" t="str">
        <x:v>ingredients</x:v>
      </x:c>
      <x:c r="E5290" s="139" t="n">
        <x:v>0.9</x:v>
      </x:c>
    </x:row>
    <x:row r="5291">
      <x:c r="A5291" s="137" t="str">
        <x:v>LU-194-V1</x:v>
      </x:c>
      <x:c r="B5291" s="137" t="str">
        <x:v>leicht</x:v>
      </x:c>
      <x:c r="C5291" s="137" t="str">
        <x:v>nutrition</x:v>
      </x:c>
      <x:c r="D5291" s="138" t="str">
        <x:v>macros</x:v>
      </x:c>
      <x:c r="E5291" s="139" t="n">
        <x:v>0.9</x:v>
      </x:c>
    </x:row>
    <x:row r="5292">
      <x:c r="A5292" s="137" t="str">
        <x:v>LU-194-V1</x:v>
      </x:c>
      <x:c r="B5292" s="137" t="str">
        <x:v>Hauptmahlzeit</x:v>
      </x:c>
      <x:c r="C5292" s="137" t="str">
        <x:v>meal_role</x:v>
      </x:c>
      <x:c r="D5292" s="138" t="str">
        <x:v>editorial_rule</x:v>
      </x:c>
      <x:c r="E5292" s="139" t="n">
        <x:v>0.93</x:v>
      </x:c>
    </x:row>
    <x:row r="5293">
      <x:c r="A5293" s="137" t="str">
        <x:v>LU-194-V1</x:v>
      </x:c>
      <x:c r="B5293" s="137" t="str">
        <x:v>Wrap/Sandwich</x:v>
      </x:c>
      <x:c r="C5293" s="137" t="str">
        <x:v>dish_type</x:v>
      </x:c>
      <x:c r="D5293" s="138" t="str">
        <x:v>editorial_rule</x:v>
      </x:c>
      <x:c r="E5293" s="139" t="n">
        <x:v>0.9</x:v>
      </x:c>
    </x:row>
    <x:row r="5294">
      <x:c r="A5294" s="137" t="str">
        <x:v>LU-194-V1</x:v>
      </x:c>
      <x:c r="B5294" s="137" t="str">
        <x:v>schnell</x:v>
      </x:c>
      <x:c r="C5294" s="137" t="str">
        <x:v>use_case</x:v>
      </x:c>
      <x:c r="D5294" s="138" t="str">
        <x:v>recipe_properties</x:v>
      </x:c>
      <x:c r="E5294" s="139" t="n">
        <x:v>0.88</x:v>
      </x:c>
    </x:row>
    <x:row r="5295">
      <x:c r="A5295" s="137" t="str">
        <x:v>LU-194-V1</x:v>
      </x:c>
      <x:c r="B5295" s="137" t="str">
        <x:v>transportierbar</x:v>
      </x:c>
      <x:c r="C5295" s="137" t="str">
        <x:v>use_case</x:v>
      </x:c>
      <x:c r="D5295" s="138" t="str">
        <x:v>recipe_properties</x:v>
      </x:c>
      <x:c r="E5295" s="139" t="n">
        <x:v>0.88</x:v>
      </x:c>
    </x:row>
    <x:row r="5296">
      <x:c r="A5296" s="137" t="str">
        <x:v>LU-194-V1</x:v>
      </x:c>
      <x:c r="B5296" s="137" t="str">
        <x:v>vertraut</x:v>
      </x:c>
      <x:c r="C5296" s="137" t="str">
        <x:v>novelty</x:v>
      </x:c>
      <x:c r="D5296" s="138" t="str">
        <x:v>editorial_rule</x:v>
      </x:c>
      <x:c r="E5296" s="139" t="n">
        <x:v>0.78</x:v>
      </x:c>
    </x:row>
    <x:row r="5297">
      <x:c r="A5297" s="137" t="str">
        <x:v>LU-194-V1</x:v>
      </x:c>
      <x:c r="B5297" s="137" t="str">
        <x:v>normaler Supermarkt</x:v>
      </x:c>
      <x:c r="C5297" s="137" t="str">
        <x:v>availability</x:v>
      </x:c>
      <x:c r="D5297" s="138" t="str">
        <x:v>ingredient_rule</x:v>
      </x:c>
      <x:c r="E5297" s="139" t="n">
        <x:v>0.78</x:v>
      </x:c>
    </x:row>
    <x:row r="5298">
      <x:c r="A5298" s="137" t="str">
        <x:v>LU-194-V1</x:v>
      </x:c>
      <x:c r="B5298" s="137" t="str">
        <x:v>mediterran inspiriert</x:v>
      </x:c>
      <x:c r="C5298" s="137" t="str">
        <x:v>region</x:v>
      </x:c>
      <x:c r="D5298" s="138" t="str">
        <x:v>editorial_rule</x:v>
      </x:c>
      <x:c r="E5298" s="139" t="n">
        <x:v>0.78</x:v>
      </x:c>
    </x:row>
    <x:row r="5299">
      <x:c r="A5299" s="137" t="str">
        <x:v>LU-194-V1</x:v>
      </x:c>
      <x:c r="B5299" s="137" t="str">
        <x:v>mild-herzhaft</x:v>
      </x:c>
      <x:c r="C5299" s="137" t="str">
        <x:v>flavor</x:v>
      </x:c>
      <x:c r="D5299" s="138" t="str">
        <x:v>ingredient_rule</x:v>
      </x:c>
      <x:c r="E5299" s="139" t="n">
        <x:v>0.8</x:v>
      </x:c>
    </x:row>
    <x:row r="5300">
      <x:c r="A5300" s="137" t="str">
        <x:v>LU-194-V1</x:v>
      </x:c>
      <x:c r="B5300" s="137" t="str">
        <x:v>scharf</x:v>
      </x:c>
      <x:c r="C5300" s="137" t="str">
        <x:v>spice</x:v>
      </x:c>
      <x:c r="D5300" s="138" t="str">
        <x:v>ingredient_rule</x:v>
      </x:c>
      <x:c r="E5300" s="139" t="n">
        <x:v>0.85</x:v>
      </x:c>
    </x:row>
    <x:row r="5301">
      <x:c r="A5301" s="137" t="str">
        <x:v>LU-194-V1</x:v>
      </x:c>
      <x:c r="B5301" s="137" t="str">
        <x:v>ganzjährig</x:v>
      </x:c>
      <x:c r="C5301" s="137" t="str">
        <x:v>season</x:v>
      </x:c>
      <x:c r="D5301" s="138" t="str">
        <x:v>editorial_rule</x:v>
      </x:c>
      <x:c r="E5301" s="139" t="n">
        <x:v>0.72</x:v>
      </x:c>
    </x:row>
    <x:row r="5302">
      <x:c r="A5302" s="137" t="str">
        <x:v>LU-194-V1</x:v>
      </x:c>
      <x:c r="B5302" s="137" t="str">
        <x:v>warm</x:v>
      </x:c>
      <x:c r="C5302" s="137" t="str">
        <x:v>temperature</x:v>
      </x:c>
      <x:c r="D5302" s="138" t="str">
        <x:v>recipe_properties</x:v>
      </x:c>
      <x:c r="E5302" s="139" t="n">
        <x:v>0.9</x:v>
      </x:c>
    </x:row>
    <x:row r="5303">
      <x:c r="A5303" s="137" t="str">
        <x:v>LU-194-V1</x:v>
      </x:c>
      <x:c r="B5303" s="137" t="str">
        <x:v>Pfanne</x:v>
      </x:c>
      <x:c r="C5303" s="137" t="str">
        <x:v>equipment</x:v>
      </x:c>
      <x:c r="D5303" s="138" t="str">
        <x:v>steps_and_existing_data</x:v>
      </x:c>
      <x:c r="E5303" s="139" t="n">
        <x:v>0.88</x:v>
      </x:c>
    </x:row>
    <x:row r="5304">
      <x:c r="A5304" s="137" t="str">
        <x:v>LU-194-V1</x:v>
      </x:c>
      <x:c r="B5304" s="137" t="str">
        <x:v>Mixer/Pürierstab</x:v>
      </x:c>
      <x:c r="C5304" s="137" t="str">
        <x:v>equipment</x:v>
      </x:c>
      <x:c r="D5304" s="138" t="str">
        <x:v>steps_and_existing_data</x:v>
      </x:c>
      <x:c r="E5304" s="139" t="n">
        <x:v>0.88</x:v>
      </x:c>
    </x:row>
    <x:row r="5305">
      <x:c r="A5305" s="137" t="str">
        <x:v>LU-194-V1</x:v>
      </x:c>
      <x:c r="B5305" s="137" t="str">
        <x:v>mittel</x:v>
      </x:c>
      <x:c r="C5305" s="137" t="str">
        <x:v>difficulty</x:v>
      </x:c>
      <x:c r="D5305" s="138" t="str">
        <x:v>existing_value</x:v>
      </x:c>
      <x:c r="E5305" s="139" t="n">
        <x:v>0.95</x:v>
      </x:c>
    </x:row>
    <x:row r="5306">
      <x:c r="A5306" s="137" t="str">
        <x:v>LU-194-V1</x:v>
      </x:c>
      <x:c r="B5306" s="137" t="str">
        <x:v>sehr schnell</x:v>
      </x:c>
      <x:c r="C5306" s="137" t="str">
        <x:v>time</x:v>
      </x:c>
      <x:c r="D5306" s="138" t="str">
        <x:v>total_time</x:v>
      </x:c>
      <x:c r="E5306" s="139" t="n">
        <x:v>1</x:v>
      </x:c>
    </x:row>
    <x:row r="5307">
      <x:c r="A5307" s="137" t="str">
        <x:v>LU-194-V1</x:v>
      </x:c>
      <x:c r="B5307" s="137" t="str">
        <x:v>günstig</x:v>
      </x:c>
      <x:c r="C5307" s="137" t="str">
        <x:v>cost</x:v>
      </x:c>
      <x:c r="D5307" s="138" t="str">
        <x:v>cost_per_serving</x:v>
      </x:c>
      <x:c r="E5307" s="139" t="n">
        <x:v>1</x:v>
      </x:c>
    </x:row>
    <x:row r="5308">
      <x:c r="A5308" s="137" t="str">
        <x:v>LU-195-V1</x:v>
      </x:c>
      <x:c r="B5308" s="137" t="str">
        <x:v>omnivor</x:v>
      </x:c>
      <x:c r="C5308" s="137" t="str">
        <x:v>diet</x:v>
      </x:c>
      <x:c r="D5308" s="138" t="str">
        <x:v>ingredients</x:v>
      </x:c>
      <x:c r="E5308" s="139" t="n">
        <x:v>0.96</x:v>
      </x:c>
    </x:row>
    <x:row r="5309">
      <x:c r="A5309" s="137" t="str">
        <x:v>LU-195-V1</x:v>
      </x:c>
      <x:c r="B5309" s="137" t="str">
        <x:v>halal bei zertifiziertem Fleisch</x:v>
      </x:c>
      <x:c r="C5309" s="137" t="str">
        <x:v>halal</x:v>
      </x:c>
      <x:c r="D5309" s="138" t="str">
        <x:v>ingredients</x:v>
      </x:c>
      <x:c r="E5309" s="139" t="n">
        <x:v>0.94</x:v>
      </x:c>
    </x:row>
    <x:row r="5310">
      <x:c r="A5310" s="137" t="str">
        <x:v>LU-195-V1</x:v>
      </x:c>
      <x:c r="B5310" s="137" t="str">
        <x:v>mit Austausch glutenfrei</x:v>
      </x:c>
      <x:c r="C5310" s="137" t="str">
        <x:v>compatibility</x:v>
      </x:c>
      <x:c r="D5310" s="138" t="str">
        <x:v>ingredients</x:v>
      </x:c>
      <x:c r="E5310" s="139" t="n">
        <x:v>0.9</x:v>
      </x:c>
    </x:row>
    <x:row r="5311">
      <x:c r="A5311" s="137" t="str">
        <x:v>LU-195-V1</x:v>
      </x:c>
      <x:c r="B5311" s="137" t="str">
        <x:v>laktosefrei nach Zutaten</x:v>
      </x:c>
      <x:c r="C5311" s="137" t="str">
        <x:v>compatibility</x:v>
      </x:c>
      <x:c r="D5311" s="138" t="str">
        <x:v>ingredients</x:v>
      </x:c>
      <x:c r="E5311" s="139" t="n">
        <x:v>0.9</x:v>
      </x:c>
    </x:row>
    <x:row r="5312">
      <x:c r="A5312" s="137" t="str">
        <x:v>LU-195-V1</x:v>
      </x:c>
      <x:c r="B5312" s="137" t="str">
        <x:v>nussfrei nach Zutaten</x:v>
      </x:c>
      <x:c r="C5312" s="137" t="str">
        <x:v>compatibility</x:v>
      </x:c>
      <x:c r="D5312" s="138" t="str">
        <x:v>ingredients</x:v>
      </x:c>
      <x:c r="E5312" s="139" t="n">
        <x:v>0.9</x:v>
      </x:c>
    </x:row>
    <x:row r="5313">
      <x:c r="A5313" s="137" t="str">
        <x:v>LU-195-V1</x:v>
      </x:c>
      <x:c r="B5313" s="137" t="str">
        <x:v>eifrei nach Zutaten</x:v>
      </x:c>
      <x:c r="C5313" s="137" t="str">
        <x:v>compatibility</x:v>
      </x:c>
      <x:c r="D5313" s="138" t="str">
        <x:v>ingredients</x:v>
      </x:c>
      <x:c r="E5313" s="139" t="n">
        <x:v>0.9</x:v>
      </x:c>
    </x:row>
    <x:row r="5314">
      <x:c r="A5314" s="137" t="str">
        <x:v>LU-195-V1</x:v>
      </x:c>
      <x:c r="B5314" s="137" t="str">
        <x:v>sojafrei nach Zutaten</x:v>
      </x:c>
      <x:c r="C5314" s="137" t="str">
        <x:v>compatibility</x:v>
      </x:c>
      <x:c r="D5314" s="138" t="str">
        <x:v>ingredients</x:v>
      </x:c>
      <x:c r="E5314" s="139" t="n">
        <x:v>0.9</x:v>
      </x:c>
    </x:row>
    <x:row r="5315">
      <x:c r="A5315" s="137" t="str">
        <x:v>LU-195-V1</x:v>
      </x:c>
      <x:c r="B5315" s="137" t="str">
        <x:v>proteinbetont</x:v>
      </x:c>
      <x:c r="C5315" s="137" t="str">
        <x:v>nutrition</x:v>
      </x:c>
      <x:c r="D5315" s="138" t="str">
        <x:v>macros</x:v>
      </x:c>
      <x:c r="E5315" s="139" t="n">
        <x:v>0.9</x:v>
      </x:c>
    </x:row>
    <x:row r="5316">
      <x:c r="A5316" s="137" t="str">
        <x:v>LU-195-V1</x:v>
      </x:c>
      <x:c r="B5316" s="137" t="str">
        <x:v>ballaststoffreich</x:v>
      </x:c>
      <x:c r="C5316" s="137" t="str">
        <x:v>nutrition</x:v>
      </x:c>
      <x:c r="D5316" s="138" t="str">
        <x:v>macros</x:v>
      </x:c>
      <x:c r="E5316" s="139" t="n">
        <x:v>0.9</x:v>
      </x:c>
    </x:row>
    <x:row r="5317">
      <x:c r="A5317" s="137" t="str">
        <x:v>LU-195-V1</x:v>
      </x:c>
      <x:c r="B5317" s="137" t="str">
        <x:v>ausgewogen</x:v>
      </x:c>
      <x:c r="C5317" s="137" t="str">
        <x:v>nutrition</x:v>
      </x:c>
      <x:c r="D5317" s="138" t="str">
        <x:v>macros</x:v>
      </x:c>
      <x:c r="E5317" s="139" t="n">
        <x:v>0.9</x:v>
      </x:c>
    </x:row>
    <x:row r="5318">
      <x:c r="A5318" s="137" t="str">
        <x:v>LU-195-V1</x:v>
      </x:c>
      <x:c r="B5318" s="137" t="str">
        <x:v>Hauptmahlzeit</x:v>
      </x:c>
      <x:c r="C5318" s="137" t="str">
        <x:v>meal_role</x:v>
      </x:c>
      <x:c r="D5318" s="138" t="str">
        <x:v>editorial_rule</x:v>
      </x:c>
      <x:c r="E5318" s="139" t="n">
        <x:v>0.93</x:v>
      </x:c>
    </x:row>
    <x:row r="5319">
      <x:c r="A5319" s="137" t="str">
        <x:v>LU-195-V1</x:v>
      </x:c>
      <x:c r="B5319" s="137" t="str">
        <x:v>Pasta/Nudeln</x:v>
      </x:c>
      <x:c r="C5319" s="137" t="str">
        <x:v>dish_type</x:v>
      </x:c>
      <x:c r="D5319" s="138" t="str">
        <x:v>editorial_rule</x:v>
      </x:c>
      <x:c r="E5319" s="139" t="n">
        <x:v>0.9</x:v>
      </x:c>
    </x:row>
    <x:row r="5320">
      <x:c r="A5320" s="137" t="str">
        <x:v>LU-195-V1</x:v>
      </x:c>
      <x:c r="B5320" s="137" t="str">
        <x:v>Meal Prep</x:v>
      </x:c>
      <x:c r="C5320" s="137" t="str">
        <x:v>use_case</x:v>
      </x:c>
      <x:c r="D5320" s="138" t="str">
        <x:v>recipe_properties</x:v>
      </x:c>
      <x:c r="E5320" s="139" t="n">
        <x:v>0.88</x:v>
      </x:c>
    </x:row>
    <x:row r="5321">
      <x:c r="A5321" s="137" t="str">
        <x:v>LU-195-V1</x:v>
      </x:c>
      <x:c r="B5321" s="137" t="str">
        <x:v>transportierbar</x:v>
      </x:c>
      <x:c r="C5321" s="137" t="str">
        <x:v>use_case</x:v>
      </x:c>
      <x:c r="D5321" s="138" t="str">
        <x:v>recipe_properties</x:v>
      </x:c>
      <x:c r="E5321" s="139" t="n">
        <x:v>0.88</x:v>
      </x:c>
    </x:row>
    <x:row r="5322">
      <x:c r="A5322" s="137" t="str">
        <x:v>LU-195-V1</x:v>
      </x:c>
      <x:c r="B5322" s="137" t="str">
        <x:v>vertraut</x:v>
      </x:c>
      <x:c r="C5322" s="137" t="str">
        <x:v>novelty</x:v>
      </x:c>
      <x:c r="D5322" s="138" t="str">
        <x:v>editorial_rule</x:v>
      </x:c>
      <x:c r="E5322" s="139" t="n">
        <x:v>0.78</x:v>
      </x:c>
    </x:row>
    <x:row r="5323">
      <x:c r="A5323" s="137" t="str">
        <x:v>LU-195-V1</x:v>
      </x:c>
      <x:c r="B5323" s="137" t="str">
        <x:v>normaler Supermarkt</x:v>
      </x:c>
      <x:c r="C5323" s="137" t="str">
        <x:v>availability</x:v>
      </x:c>
      <x:c r="D5323" s="138" t="str">
        <x:v>ingredient_rule</x:v>
      </x:c>
      <x:c r="E5323" s="139" t="n">
        <x:v>0.78</x:v>
      </x:c>
    </x:row>
    <x:row r="5324">
      <x:c r="A5324" s="137" t="str">
        <x:v>LU-195-V1</x:v>
      </x:c>
      <x:c r="B5324" s="137" t="str">
        <x:v>mediterran inspiriert</x:v>
      </x:c>
      <x:c r="C5324" s="137" t="str">
        <x:v>region</x:v>
      </x:c>
      <x:c r="D5324" s="138" t="str">
        <x:v>editorial_rule</x:v>
      </x:c>
      <x:c r="E5324" s="139" t="n">
        <x:v>0.78</x:v>
      </x:c>
    </x:row>
    <x:row r="5325">
      <x:c r="A5325" s="137" t="str">
        <x:v>LU-195-V1</x:v>
      </x:c>
      <x:c r="B5325" s="137" t="str">
        <x:v>frisch</x:v>
      </x:c>
      <x:c r="C5325" s="137" t="str">
        <x:v>flavor</x:v>
      </x:c>
      <x:c r="D5325" s="138" t="str">
        <x:v>ingredient_rule</x:v>
      </x:c>
      <x:c r="E5325" s="139" t="n">
        <x:v>0.8</x:v>
      </x:c>
    </x:row>
    <x:row r="5326">
      <x:c r="A5326" s="137" t="str">
        <x:v>LU-195-V1</x:v>
      </x:c>
      <x:c r="B5326" s="137" t="str">
        <x:v>würzig</x:v>
      </x:c>
      <x:c r="C5326" s="137" t="str">
        <x:v>flavor</x:v>
      </x:c>
      <x:c r="D5326" s="138" t="str">
        <x:v>ingredient_rule</x:v>
      </x:c>
      <x:c r="E5326" s="139" t="n">
        <x:v>0.8</x:v>
      </x:c>
    </x:row>
    <x:row r="5327">
      <x:c r="A5327" s="137" t="str">
        <x:v>LU-195-V1</x:v>
      </x:c>
      <x:c r="B5327" s="137" t="str">
        <x:v>säuerlich</x:v>
      </x:c>
      <x:c r="C5327" s="137" t="str">
        <x:v>flavor</x:v>
      </x:c>
      <x:c r="D5327" s="138" t="str">
        <x:v>ingredient_rule</x:v>
      </x:c>
      <x:c r="E5327" s="139" t="n">
        <x:v>0.8</x:v>
      </x:c>
    </x:row>
    <x:row r="5328">
      <x:c r="A5328" s="137" t="str">
        <x:v>LU-195-V1</x:v>
      </x:c>
      <x:c r="B5328" s="137" t="str">
        <x:v>würzig, nicht zwingend scharf</x:v>
      </x:c>
      <x:c r="C5328" s="137" t="str">
        <x:v>spice</x:v>
      </x:c>
      <x:c r="D5328" s="138" t="str">
        <x:v>ingredient_rule</x:v>
      </x:c>
      <x:c r="E5328" s="139" t="n">
        <x:v>0.85</x:v>
      </x:c>
    </x:row>
    <x:row r="5329">
      <x:c r="A5329" s="137" t="str">
        <x:v>LU-195-V1</x:v>
      </x:c>
      <x:c r="B5329" s="137" t="str">
        <x:v>ganzjährig</x:v>
      </x:c>
      <x:c r="C5329" s="137" t="str">
        <x:v>season</x:v>
      </x:c>
      <x:c r="D5329" s="138" t="str">
        <x:v>editorial_rule</x:v>
      </x:c>
      <x:c r="E5329" s="139" t="n">
        <x:v>0.72</x:v>
      </x:c>
    </x:row>
    <x:row r="5330">
      <x:c r="A5330" s="137" t="str">
        <x:v>LU-195-V1</x:v>
      </x:c>
      <x:c r="B5330" s="137" t="str">
        <x:v>warm</x:v>
      </x:c>
      <x:c r="C5330" s="137" t="str">
        <x:v>temperature</x:v>
      </x:c>
      <x:c r="D5330" s="138" t="str">
        <x:v>recipe_properties</x:v>
      </x:c>
      <x:c r="E5330" s="139" t="n">
        <x:v>0.9</x:v>
      </x:c>
    </x:row>
    <x:row r="5331">
      <x:c r="A5331" s="137" t="str">
        <x:v>LU-195-V1</x:v>
      </x:c>
      <x:c r="B5331" s="137" t="str">
        <x:v>Topf</x:v>
      </x:c>
      <x:c r="C5331" s="137" t="str">
        <x:v>equipment</x:v>
      </x:c>
      <x:c r="D5331" s="138" t="str">
        <x:v>steps_and_existing_data</x:v>
      </x:c>
      <x:c r="E5331" s="139" t="n">
        <x:v>0.88</x:v>
      </x:c>
    </x:row>
    <x:row r="5332">
      <x:c r="A5332" s="137" t="str">
        <x:v>LU-195-V1</x:v>
      </x:c>
      <x:c r="B5332" s="137" t="str">
        <x:v>Backofen</x:v>
      </x:c>
      <x:c r="C5332" s="137" t="str">
        <x:v>equipment</x:v>
      </x:c>
      <x:c r="D5332" s="138" t="str">
        <x:v>steps_and_existing_data</x:v>
      </x:c>
      <x:c r="E5332" s="139" t="n">
        <x:v>0.88</x:v>
      </x:c>
    </x:row>
    <x:row r="5333">
      <x:c r="A5333" s="137" t="str">
        <x:v>LU-195-V1</x:v>
      </x:c>
      <x:c r="B5333" s="137" t="str">
        <x:v>anspruchsvoll</x:v>
      </x:c>
      <x:c r="C5333" s="137" t="str">
        <x:v>difficulty</x:v>
      </x:c>
      <x:c r="D5333" s="138" t="str">
        <x:v>existing_value</x:v>
      </x:c>
      <x:c r="E5333" s="139" t="n">
        <x:v>0.95</x:v>
      </x:c>
    </x:row>
    <x:row r="5334">
      <x:c r="A5334" s="137" t="str">
        <x:v>LU-195-V1</x:v>
      </x:c>
      <x:c r="B5334" s="137" t="str">
        <x:v>mittel</x:v>
      </x:c>
      <x:c r="C5334" s="137" t="str">
        <x:v>time</x:v>
      </x:c>
      <x:c r="D5334" s="138" t="str">
        <x:v>total_time</x:v>
      </x:c>
      <x:c r="E5334" s="139" t="n">
        <x:v>1</x:v>
      </x:c>
    </x:row>
    <x:row r="5335">
      <x:c r="A5335" s="137" t="str">
        <x:v>LU-195-V1</x:v>
      </x:c>
      <x:c r="B5335" s="137" t="str">
        <x:v>mittel</x:v>
      </x:c>
      <x:c r="C5335" s="137" t="str">
        <x:v>cost</x:v>
      </x:c>
      <x:c r="D5335" s="138" t="str">
        <x:v>cost_per_serving</x:v>
      </x:c>
      <x:c r="E5335" s="139" t="n">
        <x:v>1</x:v>
      </x:c>
    </x:row>
    <x:row r="5336">
      <x:c r="A5336" s="137" t="str">
        <x:v>LU-196-V1</x:v>
      </x:c>
      <x:c r="B5336" s="137" t="str">
        <x:v>vegan</x:v>
      </x:c>
      <x:c r="C5336" s="137" t="str">
        <x:v>diet</x:v>
      </x:c>
      <x:c r="D5336" s="138" t="str">
        <x:v>ingredients</x:v>
      </x:c>
      <x:c r="E5336" s="139" t="n">
        <x:v>0.96</x:v>
      </x:c>
    </x:row>
    <x:row r="5337">
      <x:c r="A5337" s="137" t="str">
        <x:v>LU-196-V1</x:v>
      </x:c>
      <x:c r="B5337" s="137" t="str">
        <x:v>nach Zutaten halal-kompatibel</x:v>
      </x:c>
      <x:c r="C5337" s="137" t="str">
        <x:v>halal</x:v>
      </x:c>
      <x:c r="D5337" s="138" t="str">
        <x:v>ingredients</x:v>
      </x:c>
      <x:c r="E5337" s="139" t="n">
        <x:v>0.94</x:v>
      </x:c>
    </x:row>
    <x:row r="5338">
      <x:c r="A5338" s="137" t="str">
        <x:v>LU-196-V1</x:v>
      </x:c>
      <x:c r="B5338" s="137" t="str">
        <x:v>glutenfrei nach Zutaten</x:v>
      </x:c>
      <x:c r="C5338" s="137" t="str">
        <x:v>compatibility</x:v>
      </x:c>
      <x:c r="D5338" s="138" t="str">
        <x:v>ingredients</x:v>
      </x:c>
      <x:c r="E5338" s="139" t="n">
        <x:v>0.9</x:v>
      </x:c>
    </x:row>
    <x:row r="5339">
      <x:c r="A5339" s="137" t="str">
        <x:v>LU-196-V1</x:v>
      </x:c>
      <x:c r="B5339" s="137" t="str">
        <x:v>laktosefrei nach Zutaten</x:v>
      </x:c>
      <x:c r="C5339" s="137" t="str">
        <x:v>compatibility</x:v>
      </x:c>
      <x:c r="D5339" s="138" t="str">
        <x:v>ingredients</x:v>
      </x:c>
      <x:c r="E5339" s="139" t="n">
        <x:v>0.9</x:v>
      </x:c>
    </x:row>
    <x:row r="5340">
      <x:c r="A5340" s="137" t="str">
        <x:v>LU-196-V1</x:v>
      </x:c>
      <x:c r="B5340" s="137" t="str">
        <x:v>nussfrei nach Zutaten</x:v>
      </x:c>
      <x:c r="C5340" s="137" t="str">
        <x:v>compatibility</x:v>
      </x:c>
      <x:c r="D5340" s="138" t="str">
        <x:v>ingredients</x:v>
      </x:c>
      <x:c r="E5340" s="139" t="n">
        <x:v>0.9</x:v>
      </x:c>
    </x:row>
    <x:row r="5341">
      <x:c r="A5341" s="137" t="str">
        <x:v>LU-196-V1</x:v>
      </x:c>
      <x:c r="B5341" s="137" t="str">
        <x:v>eifrei nach Zutaten</x:v>
      </x:c>
      <x:c r="C5341" s="137" t="str">
        <x:v>compatibility</x:v>
      </x:c>
      <x:c r="D5341" s="138" t="str">
        <x:v>ingredients</x:v>
      </x:c>
      <x:c r="E5341" s="139" t="n">
        <x:v>0.9</x:v>
      </x:c>
    </x:row>
    <x:row r="5342">
      <x:c r="A5342" s="137" t="str">
        <x:v>LU-196-V1</x:v>
      </x:c>
      <x:c r="B5342" s="137" t="str">
        <x:v>sojafrei nach Zutaten</x:v>
      </x:c>
      <x:c r="C5342" s="137" t="str">
        <x:v>compatibility</x:v>
      </x:c>
      <x:c r="D5342" s="138" t="str">
        <x:v>ingredients</x:v>
      </x:c>
      <x:c r="E5342" s="139" t="n">
        <x:v>0.9</x:v>
      </x:c>
    </x:row>
    <x:row r="5343">
      <x:c r="A5343" s="137" t="str">
        <x:v>LU-196-V1</x:v>
      </x:c>
      <x:c r="B5343" s="137" t="str">
        <x:v>leicht</x:v>
      </x:c>
      <x:c r="C5343" s="137" t="str">
        <x:v>nutrition</x:v>
      </x:c>
      <x:c r="D5343" s="138" t="str">
        <x:v>macros</x:v>
      </x:c>
      <x:c r="E5343" s="139" t="n">
        <x:v>0.9</x:v>
      </x:c>
    </x:row>
    <x:row r="5344">
      <x:c r="A5344" s="137" t="str">
        <x:v>LU-196-V1</x:v>
      </x:c>
      <x:c r="B5344" s="137" t="str">
        <x:v>Hauptmahlzeit</x:v>
      </x:c>
      <x:c r="C5344" s="137" t="str">
        <x:v>meal_role</x:v>
      </x:c>
      <x:c r="D5344" s="138" t="str">
        <x:v>editorial_rule</x:v>
      </x:c>
      <x:c r="E5344" s="139" t="n">
        <x:v>0.93</x:v>
      </x:c>
    </x:row>
    <x:row r="5345">
      <x:c r="A5345" s="137" t="str">
        <x:v>LU-196-V1</x:v>
      </x:c>
      <x:c r="B5345" s="137" t="str">
        <x:v>Pfannengericht/sonstiges</x:v>
      </x:c>
      <x:c r="C5345" s="137" t="str">
        <x:v>dish_type</x:v>
      </x:c>
      <x:c r="D5345" s="138" t="str">
        <x:v>editorial_rule</x:v>
      </x:c>
      <x:c r="E5345" s="139" t="n">
        <x:v>0.9</x:v>
      </x:c>
    </x:row>
    <x:row r="5346">
      <x:c r="A5346" s="137" t="str">
        <x:v>LU-196-V1</x:v>
      </x:c>
      <x:c r="B5346" s="137" t="str">
        <x:v>schnell</x:v>
      </x:c>
      <x:c r="C5346" s="137" t="str">
        <x:v>use_case</x:v>
      </x:c>
      <x:c r="D5346" s="138" t="str">
        <x:v>recipe_properties</x:v>
      </x:c>
      <x:c r="E5346" s="139" t="n">
        <x:v>0.88</x:v>
      </x:c>
    </x:row>
    <x:row r="5347">
      <x:c r="A5347" s="137" t="str">
        <x:v>LU-196-V1</x:v>
      </x:c>
      <x:c r="B5347" s="137" t="str">
        <x:v>Meal Prep</x:v>
      </x:c>
      <x:c r="C5347" s="137" t="str">
        <x:v>use_case</x:v>
      </x:c>
      <x:c r="D5347" s="138" t="str">
        <x:v>recipe_properties</x:v>
      </x:c>
      <x:c r="E5347" s="139" t="n">
        <x:v>0.88</x:v>
      </x:c>
    </x:row>
    <x:row r="5348">
      <x:c r="A5348" s="137" t="str">
        <x:v>LU-196-V1</x:v>
      </x:c>
      <x:c r="B5348" s="137" t="str">
        <x:v>transportierbar</x:v>
      </x:c>
      <x:c r="C5348" s="137" t="str">
        <x:v>use_case</x:v>
      </x:c>
      <x:c r="D5348" s="138" t="str">
        <x:v>recipe_properties</x:v>
      </x:c>
      <x:c r="E5348" s="139" t="n">
        <x:v>0.88</x:v>
      </x:c>
    </x:row>
    <x:row r="5349">
      <x:c r="A5349" s="137" t="str">
        <x:v>LU-196-V1</x:v>
      </x:c>
      <x:c r="B5349" s="137" t="str">
        <x:v>vertraut</x:v>
      </x:c>
      <x:c r="C5349" s="137" t="str">
        <x:v>novelty</x:v>
      </x:c>
      <x:c r="D5349" s="138" t="str">
        <x:v>editorial_rule</x:v>
      </x:c>
      <x:c r="E5349" s="139" t="n">
        <x:v>0.78</x:v>
      </x:c>
    </x:row>
    <x:row r="5350">
      <x:c r="A5350" s="137" t="str">
        <x:v>LU-196-V1</x:v>
      </x:c>
      <x:c r="B5350" s="137" t="str">
        <x:v>normaler Supermarkt</x:v>
      </x:c>
      <x:c r="C5350" s="137" t="str">
        <x:v>availability</x:v>
      </x:c>
      <x:c r="D5350" s="138" t="str">
        <x:v>ingredient_rule</x:v>
      </x:c>
      <x:c r="E5350" s="139" t="n">
        <x:v>0.78</x:v>
      </x:c>
    </x:row>
    <x:row r="5351">
      <x:c r="A5351" s="137" t="str">
        <x:v>LU-196-V1</x:v>
      </x:c>
      <x:c r="B5351" s="137" t="str">
        <x:v>international/modern</x:v>
      </x:c>
      <x:c r="C5351" s="137" t="str">
        <x:v>region</x:v>
      </x:c>
      <x:c r="D5351" s="138" t="str">
        <x:v>editorial_rule</x:v>
      </x:c>
      <x:c r="E5351" s="139" t="n">
        <x:v>0.78</x:v>
      </x:c>
    </x:row>
    <x:row r="5352">
      <x:c r="A5352" s="137" t="str">
        <x:v>LU-196-V1</x:v>
      </x:c>
      <x:c r="B5352" s="137" t="str">
        <x:v>herzhaft</x:v>
      </x:c>
      <x:c r="C5352" s="137" t="str">
        <x:v>flavor</x:v>
      </x:c>
      <x:c r="D5352" s="138" t="str">
        <x:v>ingredient_rule</x:v>
      </x:c>
      <x:c r="E5352" s="139" t="n">
        <x:v>0.8</x:v>
      </x:c>
    </x:row>
    <x:row r="5353">
      <x:c r="A5353" s="137" t="str">
        <x:v>LU-196-V1</x:v>
      </x:c>
      <x:c r="B5353" s="137" t="str">
        <x:v>mild</x:v>
      </x:c>
      <x:c r="C5353" s="137" t="str">
        <x:v>spice</x:v>
      </x:c>
      <x:c r="D5353" s="138" t="str">
        <x:v>ingredient_rule</x:v>
      </x:c>
      <x:c r="E5353" s="139" t="n">
        <x:v>0.85</x:v>
      </x:c>
    </x:row>
    <x:row r="5354">
      <x:c r="A5354" s="137" t="str">
        <x:v>LU-196-V1</x:v>
      </x:c>
      <x:c r="B5354" s="137" t="str">
        <x:v>ganzjährig</x:v>
      </x:c>
      <x:c r="C5354" s="137" t="str">
        <x:v>season</x:v>
      </x:c>
      <x:c r="D5354" s="138" t="str">
        <x:v>editorial_rule</x:v>
      </x:c>
      <x:c r="E5354" s="139" t="n">
        <x:v>0.72</x:v>
      </x:c>
    </x:row>
    <x:row r="5355">
      <x:c r="A5355" s="137" t="str">
        <x:v>LU-196-V1</x:v>
      </x:c>
      <x:c r="B5355" s="137" t="str">
        <x:v>warm</x:v>
      </x:c>
      <x:c r="C5355" s="137" t="str">
        <x:v>temperature</x:v>
      </x:c>
      <x:c r="D5355" s="138" t="str">
        <x:v>recipe_properties</x:v>
      </x:c>
      <x:c r="E5355" s="139" t="n">
        <x:v>0.9</x:v>
      </x:c>
    </x:row>
    <x:row r="5356">
      <x:c r="A5356" s="137" t="str">
        <x:v>LU-196-V1</x:v>
      </x:c>
      <x:c r="B5356" s="137" t="str">
        <x:v>Pfanne</x:v>
      </x:c>
      <x:c r="C5356" s="137" t="str">
        <x:v>equipment</x:v>
      </x:c>
      <x:c r="D5356" s="138" t="str">
        <x:v>steps_and_existing_data</x:v>
      </x:c>
      <x:c r="E5356" s="139" t="n">
        <x:v>0.88</x:v>
      </x:c>
    </x:row>
    <x:row r="5357">
      <x:c r="A5357" s="137" t="str">
        <x:v>LU-196-V1</x:v>
      </x:c>
      <x:c r="B5357" s="137" t="str">
        <x:v>Grill</x:v>
      </x:c>
      <x:c r="C5357" s="137" t="str">
        <x:v>equipment</x:v>
      </x:c>
      <x:c r="D5357" s="138" t="str">
        <x:v>steps_and_existing_data</x:v>
      </x:c>
      <x:c r="E5357" s="139" t="n">
        <x:v>0.88</x:v>
      </x:c>
    </x:row>
    <x:row r="5358">
      <x:c r="A5358" s="137" t="str">
        <x:v>LU-196-V1</x:v>
      </x:c>
      <x:c r="B5358" s="137" t="str">
        <x:v>einfach</x:v>
      </x:c>
      <x:c r="C5358" s="137" t="str">
        <x:v>difficulty</x:v>
      </x:c>
      <x:c r="D5358" s="138" t="str">
        <x:v>existing_value</x:v>
      </x:c>
      <x:c r="E5358" s="139" t="n">
        <x:v>0.95</x:v>
      </x:c>
    </x:row>
    <x:row r="5359">
      <x:c r="A5359" s="137" t="str">
        <x:v>LU-196-V1</x:v>
      </x:c>
      <x:c r="B5359" s="137" t="str">
        <x:v>sehr schnell</x:v>
      </x:c>
      <x:c r="C5359" s="137" t="str">
        <x:v>time</x:v>
      </x:c>
      <x:c r="D5359" s="138" t="str">
        <x:v>total_time</x:v>
      </x:c>
      <x:c r="E5359" s="139" t="n">
        <x:v>1</x:v>
      </x:c>
    </x:row>
    <x:row r="5360">
      <x:c r="A5360" s="137" t="str">
        <x:v>LU-196-V1</x:v>
      </x:c>
      <x:c r="B5360" s="137" t="str">
        <x:v>günstig</x:v>
      </x:c>
      <x:c r="C5360" s="137" t="str">
        <x:v>cost</x:v>
      </x:c>
      <x:c r="D5360" s="138" t="str">
        <x:v>cost_per_serving</x:v>
      </x:c>
      <x:c r="E5360" s="139" t="n">
        <x:v>1</x:v>
      </x:c>
    </x:row>
    <x:row r="5361">
      <x:c r="A5361" s="137" t="str">
        <x:v>LU-197-V1</x:v>
      </x:c>
      <x:c r="B5361" s="137" t="str">
        <x:v>vegetarisch</x:v>
      </x:c>
      <x:c r="C5361" s="137" t="str">
        <x:v>diet</x:v>
      </x:c>
      <x:c r="D5361" s="138" t="str">
        <x:v>ingredients</x:v>
      </x:c>
      <x:c r="E5361" s="139" t="n">
        <x:v>0.96</x:v>
      </x:c>
    </x:row>
    <x:row r="5362">
      <x:c r="A5362" s="137" t="str">
        <x:v>LU-197-V1</x:v>
      </x:c>
      <x:c r="B5362" s="137" t="str">
        <x:v>nach Zutaten halal-kompatibel</x:v>
      </x:c>
      <x:c r="C5362" s="137" t="str">
        <x:v>halal</x:v>
      </x:c>
      <x:c r="D5362" s="138" t="str">
        <x:v>ingredients</x:v>
      </x:c>
      <x:c r="E5362" s="139" t="n">
        <x:v>0.94</x:v>
      </x:c>
    </x:row>
    <x:row r="5363">
      <x:c r="A5363" s="137" t="str">
        <x:v>LU-197-V1</x:v>
      </x:c>
      <x:c r="B5363" s="137" t="str">
        <x:v>glutenfrei nach Zutaten</x:v>
      </x:c>
      <x:c r="C5363" s="137" t="str">
        <x:v>compatibility</x:v>
      </x:c>
      <x:c r="D5363" s="138" t="str">
        <x:v>ingredients</x:v>
      </x:c>
      <x:c r="E5363" s="139" t="n">
        <x:v>0.9</x:v>
      </x:c>
    </x:row>
    <x:row r="5364">
      <x:c r="A5364" s="137" t="str">
        <x:v>LU-197-V1</x:v>
      </x:c>
      <x:c r="B5364" s="137" t="str">
        <x:v>mit laktosefreien Produkten</x:v>
      </x:c>
      <x:c r="C5364" s="137" t="str">
        <x:v>compatibility</x:v>
      </x:c>
      <x:c r="D5364" s="138" t="str">
        <x:v>ingredients</x:v>
      </x:c>
      <x:c r="E5364" s="139" t="n">
        <x:v>0.9</x:v>
      </x:c>
    </x:row>
    <x:row r="5365">
      <x:c r="A5365" s="137" t="str">
        <x:v>LU-197-V1</x:v>
      </x:c>
      <x:c r="B5365" s="137" t="str">
        <x:v>nussfrei nach Zutaten</x:v>
      </x:c>
      <x:c r="C5365" s="137" t="str">
        <x:v>compatibility</x:v>
      </x:c>
      <x:c r="D5365" s="138" t="str">
        <x:v>ingredients</x:v>
      </x:c>
      <x:c r="E5365" s="139" t="n">
        <x:v>0.9</x:v>
      </x:c>
    </x:row>
    <x:row r="5366">
      <x:c r="A5366" s="137" t="str">
        <x:v>LU-197-V1</x:v>
      </x:c>
      <x:c r="B5366" s="137" t="str">
        <x:v>eifrei nach Zutaten</x:v>
      </x:c>
      <x:c r="C5366" s="137" t="str">
        <x:v>compatibility</x:v>
      </x:c>
      <x:c r="D5366" s="138" t="str">
        <x:v>ingredients</x:v>
      </x:c>
      <x:c r="E5366" s="139" t="n">
        <x:v>0.9</x:v>
      </x:c>
    </x:row>
    <x:row r="5367">
      <x:c r="A5367" s="137" t="str">
        <x:v>LU-197-V1</x:v>
      </x:c>
      <x:c r="B5367" s="137" t="str">
        <x:v>sojafrei nach Zutaten</x:v>
      </x:c>
      <x:c r="C5367" s="137" t="str">
        <x:v>compatibility</x:v>
      </x:c>
      <x:c r="D5367" s="138" t="str">
        <x:v>ingredients</x:v>
      </x:c>
      <x:c r="E5367" s="139" t="n">
        <x:v>0.9</x:v>
      </x:c>
    </x:row>
    <x:row r="5368">
      <x:c r="A5368" s="137" t="str">
        <x:v>LU-197-V1</x:v>
      </x:c>
      <x:c r="B5368" s="137" t="str">
        <x:v>ballaststoffreich</x:v>
      </x:c>
      <x:c r="C5368" s="137" t="str">
        <x:v>nutrition</x:v>
      </x:c>
      <x:c r="D5368" s="138" t="str">
        <x:v>macros</x:v>
      </x:c>
      <x:c r="E5368" s="139" t="n">
        <x:v>0.9</x:v>
      </x:c>
    </x:row>
    <x:row r="5369">
      <x:c r="A5369" s="137" t="str">
        <x:v>LU-197-V1</x:v>
      </x:c>
      <x:c r="B5369" s="137" t="str">
        <x:v>Hauptmahlzeit</x:v>
      </x:c>
      <x:c r="C5369" s="137" t="str">
        <x:v>meal_role</x:v>
      </x:c>
      <x:c r="D5369" s="138" t="str">
        <x:v>editorial_rule</x:v>
      </x:c>
      <x:c r="E5369" s="139" t="n">
        <x:v>0.93</x:v>
      </x:c>
    </x:row>
    <x:row r="5370">
      <x:c r="A5370" s="137" t="str">
        <x:v>LU-197-V1</x:v>
      </x:c>
      <x:c r="B5370" s="137" t="str">
        <x:v>Pfannengericht/sonstiges</x:v>
      </x:c>
      <x:c r="C5370" s="137" t="str">
        <x:v>dish_type</x:v>
      </x:c>
      <x:c r="D5370" s="138" t="str">
        <x:v>editorial_rule</x:v>
      </x:c>
      <x:c r="E5370" s="139" t="n">
        <x:v>0.9</x:v>
      </x:c>
    </x:row>
    <x:row r="5371">
      <x:c r="A5371" s="137" t="str">
        <x:v>LU-197-V1</x:v>
      </x:c>
      <x:c r="B5371" s="137" t="str">
        <x:v>Meal Prep</x:v>
      </x:c>
      <x:c r="C5371" s="137" t="str">
        <x:v>use_case</x:v>
      </x:c>
      <x:c r="D5371" s="138" t="str">
        <x:v>recipe_properties</x:v>
      </x:c>
      <x:c r="E5371" s="139" t="n">
        <x:v>0.88</x:v>
      </x:c>
    </x:row>
    <x:row r="5372">
      <x:c r="A5372" s="137" t="str">
        <x:v>LU-197-V1</x:v>
      </x:c>
      <x:c r="B5372" s="137" t="str">
        <x:v>transportierbar</x:v>
      </x:c>
      <x:c r="C5372" s="137" t="str">
        <x:v>use_case</x:v>
      </x:c>
      <x:c r="D5372" s="138" t="str">
        <x:v>recipe_properties</x:v>
      </x:c>
      <x:c r="E5372" s="139" t="n">
        <x:v>0.88</x:v>
      </x:c>
    </x:row>
    <x:row r="5373">
      <x:c r="A5373" s="137" t="str">
        <x:v>LU-197-V1</x:v>
      </x:c>
      <x:c r="B5373" s="137" t="str">
        <x:v>abwechslungsreich</x:v>
      </x:c>
      <x:c r="C5373" s="137" t="str">
        <x:v>novelty</x:v>
      </x:c>
      <x:c r="D5373" s="138" t="str">
        <x:v>editorial_rule</x:v>
      </x:c>
      <x:c r="E5373" s="139" t="n">
        <x:v>0.78</x:v>
      </x:c>
    </x:row>
    <x:row r="5374">
      <x:c r="A5374" s="137" t="str">
        <x:v>LU-197-V1</x:v>
      </x:c>
      <x:c r="B5374" s="137" t="str">
        <x:v>großer Supermarkt empfohlen</x:v>
      </x:c>
      <x:c r="C5374" s="137" t="str">
        <x:v>availability</x:v>
      </x:c>
      <x:c r="D5374" s="138" t="str">
        <x:v>ingredient_rule</x:v>
      </x:c>
      <x:c r="E5374" s="139" t="n">
        <x:v>0.78</x:v>
      </x:c>
    </x:row>
    <x:row r="5375">
      <x:c r="A5375" s="137" t="str">
        <x:v>LU-197-V1</x:v>
      </x:c>
      <x:c r="B5375" s="137" t="str">
        <x:v>südasiatisch inspiriert</x:v>
      </x:c>
      <x:c r="C5375" s="137" t="str">
        <x:v>region</x:v>
      </x:c>
      <x:c r="D5375" s="138" t="str">
        <x:v>editorial_rule</x:v>
      </x:c>
      <x:c r="E5375" s="139" t="n">
        <x:v>0.78</x:v>
      </x:c>
    </x:row>
    <x:row r="5376">
      <x:c r="A5376" s="137" t="str">
        <x:v>LU-197-V1</x:v>
      </x:c>
      <x:c r="B5376" s="137" t="str">
        <x:v>frisch</x:v>
      </x:c>
      <x:c r="C5376" s="137" t="str">
        <x:v>flavor</x:v>
      </x:c>
      <x:c r="D5376" s="138" t="str">
        <x:v>ingredient_rule</x:v>
      </x:c>
      <x:c r="E5376" s="139" t="n">
        <x:v>0.8</x:v>
      </x:c>
    </x:row>
    <x:row r="5377">
      <x:c r="A5377" s="137" t="str">
        <x:v>LU-197-V1</x:v>
      </x:c>
      <x:c r="B5377" s="137" t="str">
        <x:v>herzhaft</x:v>
      </x:c>
      <x:c r="C5377" s="137" t="str">
        <x:v>flavor</x:v>
      </x:c>
      <x:c r="D5377" s="138" t="str">
        <x:v>ingredient_rule</x:v>
      </x:c>
      <x:c r="E5377" s="139" t="n">
        <x:v>0.8</x:v>
      </x:c>
    </x:row>
    <x:row r="5378">
      <x:c r="A5378" s="137" t="str">
        <x:v>LU-197-V1</x:v>
      </x:c>
      <x:c r="B5378" s="137" t="str">
        <x:v>würzig</x:v>
      </x:c>
      <x:c r="C5378" s="137" t="str">
        <x:v>flavor</x:v>
      </x:c>
      <x:c r="D5378" s="138" t="str">
        <x:v>ingredient_rule</x:v>
      </x:c>
      <x:c r="E5378" s="139" t="n">
        <x:v>0.8</x:v>
      </x:c>
    </x:row>
    <x:row r="5379">
      <x:c r="A5379" s="137" t="str">
        <x:v>LU-197-V1</x:v>
      </x:c>
      <x:c r="B5379" s="137" t="str">
        <x:v>scharf</x:v>
      </x:c>
      <x:c r="C5379" s="137" t="str">
        <x:v>spice</x:v>
      </x:c>
      <x:c r="D5379" s="138" t="str">
        <x:v>ingredient_rule</x:v>
      </x:c>
      <x:c r="E5379" s="139" t="n">
        <x:v>0.85</x:v>
      </x:c>
    </x:row>
    <x:row r="5380">
      <x:c r="A5380" s="137" t="str">
        <x:v>LU-197-V1</x:v>
      </x:c>
      <x:c r="B5380" s="137" t="str">
        <x:v>ganzjährig</x:v>
      </x:c>
      <x:c r="C5380" s="137" t="str">
        <x:v>season</x:v>
      </x:c>
      <x:c r="D5380" s="138" t="str">
        <x:v>editorial_rule</x:v>
      </x:c>
      <x:c r="E5380" s="139" t="n">
        <x:v>0.72</x:v>
      </x:c>
    </x:row>
    <x:row r="5381">
      <x:c r="A5381" s="137" t="str">
        <x:v>LU-197-V1</x:v>
      </x:c>
      <x:c r="B5381" s="137" t="str">
        <x:v>warm</x:v>
      </x:c>
      <x:c r="C5381" s="137" t="str">
        <x:v>temperature</x:v>
      </x:c>
      <x:c r="D5381" s="138" t="str">
        <x:v>recipe_properties</x:v>
      </x:c>
      <x:c r="E5381" s="139" t="n">
        <x:v>0.9</x:v>
      </x:c>
    </x:row>
    <x:row r="5382">
      <x:c r="A5382" s="137" t="str">
        <x:v>LU-197-V1</x:v>
      </x:c>
      <x:c r="B5382" s="137" t="str">
        <x:v>Pfanne</x:v>
      </x:c>
      <x:c r="C5382" s="137" t="str">
        <x:v>equipment</x:v>
      </x:c>
      <x:c r="D5382" s="138" t="str">
        <x:v>steps_and_existing_data</x:v>
      </x:c>
      <x:c r="E5382" s="139" t="n">
        <x:v>0.88</x:v>
      </x:c>
    </x:row>
    <x:row r="5383">
      <x:c r="A5383" s="137" t="str">
        <x:v>LU-197-V1</x:v>
      </x:c>
      <x:c r="B5383" s="137" t="str">
        <x:v>Mixer/Pürierstab</x:v>
      </x:c>
      <x:c r="C5383" s="137" t="str">
        <x:v>equipment</x:v>
      </x:c>
      <x:c r="D5383" s="138" t="str">
        <x:v>steps_and_existing_data</x:v>
      </x:c>
      <x:c r="E5383" s="139" t="n">
        <x:v>0.88</x:v>
      </x:c>
    </x:row>
    <x:row r="5384">
      <x:c r="A5384" s="137" t="str">
        <x:v>LU-197-V1</x:v>
      </x:c>
      <x:c r="B5384" s="137" t="str">
        <x:v>Wok</x:v>
      </x:c>
      <x:c r="C5384" s="137" t="str">
        <x:v>equipment</x:v>
      </x:c>
      <x:c r="D5384" s="138" t="str">
        <x:v>steps_and_existing_data</x:v>
      </x:c>
      <x:c r="E5384" s="139" t="n">
        <x:v>0.88</x:v>
      </x:c>
    </x:row>
    <x:row r="5385">
      <x:c r="A5385" s="137" t="str">
        <x:v>LU-197-V1</x:v>
      </x:c>
      <x:c r="B5385" s="137" t="str">
        <x:v>Topf</x:v>
      </x:c>
      <x:c r="C5385" s="137" t="str">
        <x:v>equipment</x:v>
      </x:c>
      <x:c r="D5385" s="138" t="str">
        <x:v>steps_and_existing_data</x:v>
      </x:c>
      <x:c r="E5385" s="139" t="n">
        <x:v>0.88</x:v>
      </x:c>
    </x:row>
    <x:row r="5386">
      <x:c r="A5386" s="137" t="str">
        <x:v>LU-197-V1</x:v>
      </x:c>
      <x:c r="B5386" s="137" t="str">
        <x:v>mittel</x:v>
      </x:c>
      <x:c r="C5386" s="137" t="str">
        <x:v>difficulty</x:v>
      </x:c>
      <x:c r="D5386" s="138" t="str">
        <x:v>existing_value</x:v>
      </x:c>
      <x:c r="E5386" s="139" t="n">
        <x:v>0.95</x:v>
      </x:c>
    </x:row>
    <x:row r="5387">
      <x:c r="A5387" s="137" t="str">
        <x:v>LU-197-V1</x:v>
      </x:c>
      <x:c r="B5387" s="137" t="str">
        <x:v>mittel</x:v>
      </x:c>
      <x:c r="C5387" s="137" t="str">
        <x:v>time</x:v>
      </x:c>
      <x:c r="D5387" s="138" t="str">
        <x:v>total_time</x:v>
      </x:c>
      <x:c r="E5387" s="139" t="n">
        <x:v>1</x:v>
      </x:c>
    </x:row>
    <x:row r="5388">
      <x:c r="A5388" s="137" t="str">
        <x:v>LU-197-V1</x:v>
      </x:c>
      <x:c r="B5388" s="137" t="str">
        <x:v>günstig</x:v>
      </x:c>
      <x:c r="C5388" s="137" t="str">
        <x:v>cost</x:v>
      </x:c>
      <x:c r="D5388" s="138" t="str">
        <x:v>cost_per_serving</x:v>
      </x:c>
      <x:c r="E5388" s="139" t="n">
        <x:v>1</x:v>
      </x:c>
    </x:row>
    <x:row r="5389">
      <x:c r="A5389" s="137" t="str">
        <x:v>LU-198-V1</x:v>
      </x:c>
      <x:c r="B5389" s="137" t="str">
        <x:v>omnivor</x:v>
      </x:c>
      <x:c r="C5389" s="137" t="str">
        <x:v>diet</x:v>
      </x:c>
      <x:c r="D5389" s="138" t="str">
        <x:v>ingredients</x:v>
      </x:c>
      <x:c r="E5389" s="139" t="n">
        <x:v>0.96</x:v>
      </x:c>
    </x:row>
    <x:row r="5390">
      <x:c r="A5390" s="137" t="str">
        <x:v>LU-198-V1</x:v>
      </x:c>
      <x:c r="B5390" s="137" t="str">
        <x:v>halal bei zertifiziertem Fleisch</x:v>
      </x:c>
      <x:c r="C5390" s="137" t="str">
        <x:v>halal</x:v>
      </x:c>
      <x:c r="D5390" s="138" t="str">
        <x:v>ingredients</x:v>
      </x:c>
      <x:c r="E5390" s="139" t="n">
        <x:v>0.94</x:v>
      </x:c>
    </x:row>
    <x:row r="5391">
      <x:c r="A5391" s="137" t="str">
        <x:v>LU-198-V1</x:v>
      </x:c>
      <x:c r="B5391" s="137" t="str">
        <x:v>glutenfrei nach Zutaten</x:v>
      </x:c>
      <x:c r="C5391" s="137" t="str">
        <x:v>compatibility</x:v>
      </x:c>
      <x:c r="D5391" s="138" t="str">
        <x:v>ingredients</x:v>
      </x:c>
      <x:c r="E5391" s="139" t="n">
        <x:v>0.9</x:v>
      </x:c>
    </x:row>
    <x:row r="5392">
      <x:c r="A5392" s="137" t="str">
        <x:v>LU-198-V1</x:v>
      </x:c>
      <x:c r="B5392" s="137" t="str">
        <x:v>laktosefrei nach Zutaten</x:v>
      </x:c>
      <x:c r="C5392" s="137" t="str">
        <x:v>compatibility</x:v>
      </x:c>
      <x:c r="D5392" s="138" t="str">
        <x:v>ingredients</x:v>
      </x:c>
      <x:c r="E5392" s="139" t="n">
        <x:v>0.9</x:v>
      </x:c>
    </x:row>
    <x:row r="5393">
      <x:c r="A5393" s="137" t="str">
        <x:v>LU-198-V1</x:v>
      </x:c>
      <x:c r="B5393" s="137" t="str">
        <x:v>nussfrei nach Zutaten</x:v>
      </x:c>
      <x:c r="C5393" s="137" t="str">
        <x:v>compatibility</x:v>
      </x:c>
      <x:c r="D5393" s="138" t="str">
        <x:v>ingredients</x:v>
      </x:c>
      <x:c r="E5393" s="139" t="n">
        <x:v>0.9</x:v>
      </x:c>
    </x:row>
    <x:row r="5394">
      <x:c r="A5394" s="137" t="str">
        <x:v>LU-198-V1</x:v>
      </x:c>
      <x:c r="B5394" s="137" t="str">
        <x:v>eifrei nach Zutaten</x:v>
      </x:c>
      <x:c r="C5394" s="137" t="str">
        <x:v>compatibility</x:v>
      </x:c>
      <x:c r="D5394" s="138" t="str">
        <x:v>ingredients</x:v>
      </x:c>
      <x:c r="E5394" s="139" t="n">
        <x:v>0.9</x:v>
      </x:c>
    </x:row>
    <x:row r="5395">
      <x:c r="A5395" s="137" t="str">
        <x:v>LU-198-V1</x:v>
      </x:c>
      <x:c r="B5395" s="137" t="str">
        <x:v>sojafrei nach Zutaten</x:v>
      </x:c>
      <x:c r="C5395" s="137" t="str">
        <x:v>compatibility</x:v>
      </x:c>
      <x:c r="D5395" s="138" t="str">
        <x:v>ingredients</x:v>
      </x:c>
      <x:c r="E5395" s="139" t="n">
        <x:v>0.9</x:v>
      </x:c>
    </x:row>
    <x:row r="5396">
      <x:c r="A5396" s="137" t="str">
        <x:v>LU-198-V1</x:v>
      </x:c>
      <x:c r="B5396" s="137" t="str">
        <x:v>proteinbetont</x:v>
      </x:c>
      <x:c r="C5396" s="137" t="str">
        <x:v>nutrition</x:v>
      </x:c>
      <x:c r="D5396" s="138" t="str">
        <x:v>macros</x:v>
      </x:c>
      <x:c r="E5396" s="139" t="n">
        <x:v>0.9</x:v>
      </x:c>
    </x:row>
    <x:row r="5397">
      <x:c r="A5397" s="137" t="str">
        <x:v>LU-198-V1</x:v>
      </x:c>
      <x:c r="B5397" s="137" t="str">
        <x:v>ballaststoffreich</x:v>
      </x:c>
      <x:c r="C5397" s="137" t="str">
        <x:v>nutrition</x:v>
      </x:c>
      <x:c r="D5397" s="138" t="str">
        <x:v>macros</x:v>
      </x:c>
      <x:c r="E5397" s="139" t="n">
        <x:v>0.9</x:v>
      </x:c>
    </x:row>
    <x:row r="5398">
      <x:c r="A5398" s="137" t="str">
        <x:v>LU-198-V1</x:v>
      </x:c>
      <x:c r="B5398" s="137" t="str">
        <x:v>ausgewogen</x:v>
      </x:c>
      <x:c r="C5398" s="137" t="str">
        <x:v>nutrition</x:v>
      </x:c>
      <x:c r="D5398" s="138" t="str">
        <x:v>macros</x:v>
      </x:c>
      <x:c r="E5398" s="139" t="n">
        <x:v>0.9</x:v>
      </x:c>
    </x:row>
    <x:row r="5399">
      <x:c r="A5399" s="137" t="str">
        <x:v>LU-198-V1</x:v>
      </x:c>
      <x:c r="B5399" s="137" t="str">
        <x:v>Hauptmahlzeit</x:v>
      </x:c>
      <x:c r="C5399" s="137" t="str">
        <x:v>meal_role</x:v>
      </x:c>
      <x:c r="D5399" s="138" t="str">
        <x:v>editorial_rule</x:v>
      </x:c>
      <x:c r="E5399" s="139" t="n">
        <x:v>0.93</x:v>
      </x:c>
    </x:row>
    <x:row r="5400">
      <x:c r="A5400" s="137" t="str">
        <x:v>LU-198-V1</x:v>
      </x:c>
      <x:c r="B5400" s="137" t="str">
        <x:v>Bowl</x:v>
      </x:c>
      <x:c r="C5400" s="137" t="str">
        <x:v>dish_type</x:v>
      </x:c>
      <x:c r="D5400" s="138" t="str">
        <x:v>editorial_rule</x:v>
      </x:c>
      <x:c r="E5400" s="139" t="n">
        <x:v>0.9</x:v>
      </x:c>
    </x:row>
    <x:row r="5401">
      <x:c r="A5401" s="137" t="str">
        <x:v>LU-198-V1</x:v>
      </x:c>
      <x:c r="B5401" s="137" t="str">
        <x:v>Meal Prep</x:v>
      </x:c>
      <x:c r="C5401" s="137" t="str">
        <x:v>use_case</x:v>
      </x:c>
      <x:c r="D5401" s="138" t="str">
        <x:v>recipe_properties</x:v>
      </x:c>
      <x:c r="E5401" s="139" t="n">
        <x:v>0.88</x:v>
      </x:c>
    </x:row>
    <x:row r="5402">
      <x:c r="A5402" s="137" t="str">
        <x:v>LU-198-V1</x:v>
      </x:c>
      <x:c r="B5402" s="137" t="str">
        <x:v>transportierbar</x:v>
      </x:c>
      <x:c r="C5402" s="137" t="str">
        <x:v>use_case</x:v>
      </x:c>
      <x:c r="D5402" s="138" t="str">
        <x:v>recipe_properties</x:v>
      </x:c>
      <x:c r="E5402" s="139" t="n">
        <x:v>0.88</x:v>
      </x:c>
    </x:row>
    <x:row r="5403">
      <x:c r="A5403" s="137" t="str">
        <x:v>LU-198-V1</x:v>
      </x:c>
      <x:c r="B5403" s="137" t="str">
        <x:v>für mehrere Portionen</x:v>
      </x:c>
      <x:c r="C5403" s="137" t="str">
        <x:v>use_case</x:v>
      </x:c>
      <x:c r="D5403" s="138" t="str">
        <x:v>recipe_properties</x:v>
      </x:c>
      <x:c r="E5403" s="139" t="n">
        <x:v>0.88</x:v>
      </x:c>
    </x:row>
    <x:row r="5404">
      <x:c r="A5404" s="137" t="str">
        <x:v>LU-198-V1</x:v>
      </x:c>
      <x:c r="B5404" s="137" t="str">
        <x:v>abwechslungsreich</x:v>
      </x:c>
      <x:c r="C5404" s="137" t="str">
        <x:v>novelty</x:v>
      </x:c>
      <x:c r="D5404" s="138" t="str">
        <x:v>editorial_rule</x:v>
      </x:c>
      <x:c r="E5404" s="139" t="n">
        <x:v>0.78</x:v>
      </x:c>
    </x:row>
    <x:row r="5405">
      <x:c r="A5405" s="137" t="str">
        <x:v>LU-198-V1</x:v>
      </x:c>
      <x:c r="B5405" s="137" t="str">
        <x:v>großer Supermarkt empfohlen</x:v>
      </x:c>
      <x:c r="C5405" s="137" t="str">
        <x:v>availability</x:v>
      </x:c>
      <x:c r="D5405" s="138" t="str">
        <x:v>ingredient_rule</x:v>
      </x:c>
      <x:c r="E5405" s="139" t="n">
        <x:v>0.78</x:v>
      </x:c>
    </x:row>
    <x:row r="5406">
      <x:c r="A5406" s="137" t="str">
        <x:v>LU-198-V1</x:v>
      </x:c>
      <x:c r="B5406" s="137" t="str">
        <x:v>lateinamerikanisch inspiriert</x:v>
      </x:c>
      <x:c r="C5406" s="137" t="str">
        <x:v>region</x:v>
      </x:c>
      <x:c r="D5406" s="138" t="str">
        <x:v>editorial_rule</x:v>
      </x:c>
      <x:c r="E5406" s="139" t="n">
        <x:v>0.78</x:v>
      </x:c>
    </x:row>
    <x:row r="5407">
      <x:c r="A5407" s="137" t="str">
        <x:v>LU-198-V1</x:v>
      </x:c>
      <x:c r="B5407" s="137" t="str">
        <x:v>frisch</x:v>
      </x:c>
      <x:c r="C5407" s="137" t="str">
        <x:v>flavor</x:v>
      </x:c>
      <x:c r="D5407" s="138" t="str">
        <x:v>ingredient_rule</x:v>
      </x:c>
      <x:c r="E5407" s="139" t="n">
        <x:v>0.8</x:v>
      </x:c>
    </x:row>
    <x:row r="5408">
      <x:c r="A5408" s="137" t="str">
        <x:v>LU-198-V1</x:v>
      </x:c>
      <x:c r="B5408" s="137" t="str">
        <x:v>würzig</x:v>
      </x:c>
      <x:c r="C5408" s="137" t="str">
        <x:v>flavor</x:v>
      </x:c>
      <x:c r="D5408" s="138" t="str">
        <x:v>ingredient_rule</x:v>
      </x:c>
      <x:c r="E5408" s="139" t="n">
        <x:v>0.8</x:v>
      </x:c>
    </x:row>
    <x:row r="5409">
      <x:c r="A5409" s="137" t="str">
        <x:v>LU-198-V1</x:v>
      </x:c>
      <x:c r="B5409" s="137" t="str">
        <x:v>säuerlich</x:v>
      </x:c>
      <x:c r="C5409" s="137" t="str">
        <x:v>flavor</x:v>
      </x:c>
      <x:c r="D5409" s="138" t="str">
        <x:v>ingredient_rule</x:v>
      </x:c>
      <x:c r="E5409" s="139" t="n">
        <x:v>0.8</x:v>
      </x:c>
    </x:row>
    <x:row r="5410">
      <x:c r="A5410" s="137" t="str">
        <x:v>LU-198-V1</x:v>
      </x:c>
      <x:c r="B5410" s="137" t="str">
        <x:v>rauchig</x:v>
      </x:c>
      <x:c r="C5410" s="137" t="str">
        <x:v>flavor</x:v>
      </x:c>
      <x:c r="D5410" s="138" t="str">
        <x:v>ingredient_rule</x:v>
      </x:c>
      <x:c r="E5410" s="139" t="n">
        <x:v>0.8</x:v>
      </x:c>
    </x:row>
    <x:row r="5411">
      <x:c r="A5411" s="137" t="str">
        <x:v>LU-198-V1</x:v>
      </x:c>
      <x:c r="B5411" s="137" t="str">
        <x:v>scharf</x:v>
      </x:c>
      <x:c r="C5411" s="137" t="str">
        <x:v>spice</x:v>
      </x:c>
      <x:c r="D5411" s="138" t="str">
        <x:v>ingredient_rule</x:v>
      </x:c>
      <x:c r="E5411" s="139" t="n">
        <x:v>0.85</x:v>
      </x:c>
    </x:row>
    <x:row r="5412">
      <x:c r="A5412" s="137" t="str">
        <x:v>LU-198-V1</x:v>
      </x:c>
      <x:c r="B5412" s="137" t="str">
        <x:v>ganzjährig</x:v>
      </x:c>
      <x:c r="C5412" s="137" t="str">
        <x:v>season</x:v>
      </x:c>
      <x:c r="D5412" s="138" t="str">
        <x:v>editorial_rule</x:v>
      </x:c>
      <x:c r="E5412" s="139" t="n">
        <x:v>0.72</x:v>
      </x:c>
    </x:row>
    <x:row r="5413">
      <x:c r="A5413" s="137" t="str">
        <x:v>LU-198-V1</x:v>
      </x:c>
      <x:c r="B5413" s="137" t="str">
        <x:v>warm</x:v>
      </x:c>
      <x:c r="C5413" s="137" t="str">
        <x:v>temperature</x:v>
      </x:c>
      <x:c r="D5413" s="138" t="str">
        <x:v>recipe_properties</x:v>
      </x:c>
      <x:c r="E5413" s="139" t="n">
        <x:v>0.9</x:v>
      </x:c>
    </x:row>
    <x:row r="5414">
      <x:c r="A5414" s="137" t="str">
        <x:v>LU-198-V1</x:v>
      </x:c>
      <x:c r="B5414" s="137" t="str">
        <x:v>Schüssel</x:v>
      </x:c>
      <x:c r="C5414" s="137" t="str">
        <x:v>equipment</x:v>
      </x:c>
      <x:c r="D5414" s="138" t="str">
        <x:v>steps_and_existing_data</x:v>
      </x:c>
      <x:c r="E5414" s="139" t="n">
        <x:v>0.88</x:v>
      </x:c>
    </x:row>
    <x:row r="5415">
      <x:c r="A5415" s="137" t="str">
        <x:v>LU-198-V1</x:v>
      </x:c>
      <x:c r="B5415" s="137" t="str">
        <x:v>Topf</x:v>
      </x:c>
      <x:c r="C5415" s="137" t="str">
        <x:v>equipment</x:v>
      </x:c>
      <x:c r="D5415" s="138" t="str">
        <x:v>steps_and_existing_data</x:v>
      </x:c>
      <x:c r="E5415" s="139" t="n">
        <x:v>0.88</x:v>
      </x:c>
    </x:row>
    <x:row r="5416">
      <x:c r="A5416" s="137" t="str">
        <x:v>LU-198-V1</x:v>
      </x:c>
      <x:c r="B5416" s="137" t="str">
        <x:v>Pfanne</x:v>
      </x:c>
      <x:c r="C5416" s="137" t="str">
        <x:v>equipment</x:v>
      </x:c>
      <x:c r="D5416" s="138" t="str">
        <x:v>steps_and_existing_data</x:v>
      </x:c>
      <x:c r="E5416" s="139" t="n">
        <x:v>0.88</x:v>
      </x:c>
    </x:row>
    <x:row r="5417">
      <x:c r="A5417" s="137" t="str">
        <x:v>LU-198-V1</x:v>
      </x:c>
      <x:c r="B5417" s="137" t="str">
        <x:v>mittel</x:v>
      </x:c>
      <x:c r="C5417" s="137" t="str">
        <x:v>difficulty</x:v>
      </x:c>
      <x:c r="D5417" s="138" t="str">
        <x:v>existing_value</x:v>
      </x:c>
      <x:c r="E5417" s="139" t="n">
        <x:v>0.95</x:v>
      </x:c>
    </x:row>
    <x:row r="5418">
      <x:c r="A5418" s="137" t="str">
        <x:v>LU-198-V1</x:v>
      </x:c>
      <x:c r="B5418" s="137" t="str">
        <x:v>schnell</x:v>
      </x:c>
      <x:c r="C5418" s="137" t="str">
        <x:v>time</x:v>
      </x:c>
      <x:c r="D5418" s="138" t="str">
        <x:v>total_time</x:v>
      </x:c>
      <x:c r="E5418" s="139" t="n">
        <x:v>1</x:v>
      </x:c>
    </x:row>
    <x:row r="5419">
      <x:c r="A5419" s="137" t="str">
        <x:v>LU-198-V1</x:v>
      </x:c>
      <x:c r="B5419" s="137" t="str">
        <x:v>mittel</x:v>
      </x:c>
      <x:c r="C5419" s="137" t="str">
        <x:v>cost</x:v>
      </x:c>
      <x:c r="D5419" s="138" t="str">
        <x:v>cost_per_serving</x:v>
      </x:c>
      <x:c r="E5419" s="139" t="n">
        <x:v>1</x:v>
      </x:c>
    </x:row>
    <x:row r="5420">
      <x:c r="A5420" s="137" t="str">
        <x:v>LU-199-V1</x:v>
      </x:c>
      <x:c r="B5420" s="137" t="str">
        <x:v>pescetarisch</x:v>
      </x:c>
      <x:c r="C5420" s="137" t="str">
        <x:v>diet</x:v>
      </x:c>
      <x:c r="D5420" s="138" t="str">
        <x:v>ingredients</x:v>
      </x:c>
      <x:c r="E5420" s="139" t="n">
        <x:v>0.96</x:v>
      </x:c>
    </x:row>
    <x:row r="5421">
      <x:c r="A5421" s="137" t="str">
        <x:v>LU-199-V1</x:v>
      </x:c>
      <x:c r="B5421" s="137" t="str">
        <x:v>nach Zutaten halal-kompatibel</x:v>
      </x:c>
      <x:c r="C5421" s="137" t="str">
        <x:v>halal</x:v>
      </x:c>
      <x:c r="D5421" s="138" t="str">
        <x:v>ingredients</x:v>
      </x:c>
      <x:c r="E5421" s="139" t="n">
        <x:v>0.94</x:v>
      </x:c>
    </x:row>
    <x:row r="5422">
      <x:c r="A5422" s="137" t="str">
        <x:v>LU-199-V1</x:v>
      </x:c>
      <x:c r="B5422" s="137" t="str">
        <x:v>glutenfrei nach Zutaten</x:v>
      </x:c>
      <x:c r="C5422" s="137" t="str">
        <x:v>compatibility</x:v>
      </x:c>
      <x:c r="D5422" s="138" t="str">
        <x:v>ingredients</x:v>
      </x:c>
      <x:c r="E5422" s="139" t="n">
        <x:v>0.9</x:v>
      </x:c>
    </x:row>
    <x:row r="5423">
      <x:c r="A5423" s="137" t="str">
        <x:v>LU-199-V1</x:v>
      </x:c>
      <x:c r="B5423" s="137" t="str">
        <x:v>mit laktosefreien Produkten</x:v>
      </x:c>
      <x:c r="C5423" s="137" t="str">
        <x:v>compatibility</x:v>
      </x:c>
      <x:c r="D5423" s="138" t="str">
        <x:v>ingredients</x:v>
      </x:c>
      <x:c r="E5423" s="139" t="n">
        <x:v>0.9</x:v>
      </x:c>
    </x:row>
    <x:row r="5424">
      <x:c r="A5424" s="137" t="str">
        <x:v>LU-199-V1</x:v>
      </x:c>
      <x:c r="B5424" s="137" t="str">
        <x:v>nussfrei nach Zutaten</x:v>
      </x:c>
      <x:c r="C5424" s="137" t="str">
        <x:v>compatibility</x:v>
      </x:c>
      <x:c r="D5424" s="138" t="str">
        <x:v>ingredients</x:v>
      </x:c>
      <x:c r="E5424" s="139" t="n">
        <x:v>0.9</x:v>
      </x:c>
    </x:row>
    <x:row r="5425">
      <x:c r="A5425" s="137" t="str">
        <x:v>LU-199-V1</x:v>
      </x:c>
      <x:c r="B5425" s="137" t="str">
        <x:v>eifrei nach Zutaten</x:v>
      </x:c>
      <x:c r="C5425" s="137" t="str">
        <x:v>compatibility</x:v>
      </x:c>
      <x:c r="D5425" s="138" t="str">
        <x:v>ingredients</x:v>
      </x:c>
      <x:c r="E5425" s="139" t="n">
        <x:v>0.9</x:v>
      </x:c>
    </x:row>
    <x:row r="5426">
      <x:c r="A5426" s="137" t="str">
        <x:v>LU-199-V1</x:v>
      </x:c>
      <x:c r="B5426" s="137" t="str">
        <x:v>sojafrei nach Zutaten</x:v>
      </x:c>
      <x:c r="C5426" s="137" t="str">
        <x:v>compatibility</x:v>
      </x:c>
      <x:c r="D5426" s="138" t="str">
        <x:v>ingredients</x:v>
      </x:c>
      <x:c r="E5426" s="139" t="n">
        <x:v>0.9</x:v>
      </x:c>
    </x:row>
    <x:row r="5427">
      <x:c r="A5427" s="137" t="str">
        <x:v>LU-199-V1</x:v>
      </x:c>
      <x:c r="B5427" s="137" t="str">
        <x:v>proteinbetont</x:v>
      </x:c>
      <x:c r="C5427" s="137" t="str">
        <x:v>nutrition</x:v>
      </x:c>
      <x:c r="D5427" s="138" t="str">
        <x:v>macros</x:v>
      </x:c>
      <x:c r="E5427" s="139" t="n">
        <x:v>0.9</x:v>
      </x:c>
    </x:row>
    <x:row r="5428">
      <x:c r="A5428" s="137" t="str">
        <x:v>LU-199-V1</x:v>
      </x:c>
      <x:c r="B5428" s="137" t="str">
        <x:v>leicht</x:v>
      </x:c>
      <x:c r="C5428" s="137" t="str">
        <x:v>nutrition</x:v>
      </x:c>
      <x:c r="D5428" s="138" t="str">
        <x:v>macros</x:v>
      </x:c>
      <x:c r="E5428" s="139" t="n">
        <x:v>0.9</x:v>
      </x:c>
    </x:row>
    <x:row r="5429">
      <x:c r="A5429" s="137" t="str">
        <x:v>LU-199-V1</x:v>
      </x:c>
      <x:c r="B5429" s="137" t="str">
        <x:v>Hauptmahlzeit</x:v>
      </x:c>
      <x:c r="C5429" s="137" t="str">
        <x:v>meal_role</x:v>
      </x:c>
      <x:c r="D5429" s="138" t="str">
        <x:v>editorial_rule</x:v>
      </x:c>
      <x:c r="E5429" s="139" t="n">
        <x:v>0.93</x:v>
      </x:c>
    </x:row>
    <x:row r="5430">
      <x:c r="A5430" s="137" t="str">
        <x:v>LU-199-V1</x:v>
      </x:c>
      <x:c r="B5430" s="137" t="str">
        <x:v>Pfannengericht/sonstiges</x:v>
      </x:c>
      <x:c r="C5430" s="137" t="str">
        <x:v>dish_type</x:v>
      </x:c>
      <x:c r="D5430" s="138" t="str">
        <x:v>editorial_rule</x:v>
      </x:c>
      <x:c r="E5430" s="139" t="n">
        <x:v>0.9</x:v>
      </x:c>
    </x:row>
    <x:row r="5431">
      <x:c r="A5431" s="137" t="str">
        <x:v>LU-199-V1</x:v>
      </x:c>
      <x:c r="B5431" s="137" t="str">
        <x:v>transportierbar</x:v>
      </x:c>
      <x:c r="C5431" s="137" t="str">
        <x:v>use_case</x:v>
      </x:c>
      <x:c r="D5431" s="138" t="str">
        <x:v>recipe_properties</x:v>
      </x:c>
      <x:c r="E5431" s="139" t="n">
        <x:v>0.88</x:v>
      </x:c>
    </x:row>
    <x:row r="5432">
      <x:c r="A5432" s="137" t="str">
        <x:v>LU-199-V1</x:v>
      </x:c>
      <x:c r="B5432" s="137" t="str">
        <x:v>vertraut</x:v>
      </x:c>
      <x:c r="C5432" s="137" t="str">
        <x:v>novelty</x:v>
      </x:c>
      <x:c r="D5432" s="138" t="str">
        <x:v>editorial_rule</x:v>
      </x:c>
      <x:c r="E5432" s="139" t="n">
        <x:v>0.78</x:v>
      </x:c>
    </x:row>
    <x:row r="5433">
      <x:c r="A5433" s="137" t="str">
        <x:v>LU-199-V1</x:v>
      </x:c>
      <x:c r="B5433" s="137" t="str">
        <x:v>normaler Supermarkt</x:v>
      </x:c>
      <x:c r="C5433" s="137" t="str">
        <x:v>availability</x:v>
      </x:c>
      <x:c r="D5433" s="138" t="str">
        <x:v>ingredient_rule</x:v>
      </x:c>
      <x:c r="E5433" s="139" t="n">
        <x:v>0.78</x:v>
      </x:c>
    </x:row>
    <x:row r="5434">
      <x:c r="A5434" s="137" t="str">
        <x:v>LU-199-V1</x:v>
      </x:c>
      <x:c r="B5434" s="137" t="str">
        <x:v>international/modern</x:v>
      </x:c>
      <x:c r="C5434" s="137" t="str">
        <x:v>region</x:v>
      </x:c>
      <x:c r="D5434" s="138" t="str">
        <x:v>editorial_rule</x:v>
      </x:c>
      <x:c r="E5434" s="139" t="n">
        <x:v>0.78</x:v>
      </x:c>
    </x:row>
    <x:row r="5435">
      <x:c r="A5435" s="137" t="str">
        <x:v>LU-199-V1</x:v>
      </x:c>
      <x:c r="B5435" s="137" t="str">
        <x:v>frisch</x:v>
      </x:c>
      <x:c r="C5435" s="137" t="str">
        <x:v>flavor</x:v>
      </x:c>
      <x:c r="D5435" s="138" t="str">
        <x:v>ingredient_rule</x:v>
      </x:c>
      <x:c r="E5435" s="139" t="n">
        <x:v>0.8</x:v>
      </x:c>
    </x:row>
    <x:row r="5436">
      <x:c r="A5436" s="137" t="str">
        <x:v>LU-199-V1</x:v>
      </x:c>
      <x:c r="B5436" s="137" t="str">
        <x:v>herzhaft</x:v>
      </x:c>
      <x:c r="C5436" s="137" t="str">
        <x:v>flavor</x:v>
      </x:c>
      <x:c r="D5436" s="138" t="str">
        <x:v>ingredient_rule</x:v>
      </x:c>
      <x:c r="E5436" s="139" t="n">
        <x:v>0.8</x:v>
      </x:c>
    </x:row>
    <x:row r="5437">
      <x:c r="A5437" s="137" t="str">
        <x:v>LU-199-V1</x:v>
      </x:c>
      <x:c r="B5437" s="137" t="str">
        <x:v>scharf</x:v>
      </x:c>
      <x:c r="C5437" s="137" t="str">
        <x:v>spice</x:v>
      </x:c>
      <x:c r="D5437" s="138" t="str">
        <x:v>ingredient_rule</x:v>
      </x:c>
      <x:c r="E5437" s="139" t="n">
        <x:v>0.85</x:v>
      </x:c>
    </x:row>
    <x:row r="5438">
      <x:c r="A5438" s="137" t="str">
        <x:v>LU-199-V1</x:v>
      </x:c>
      <x:c r="B5438" s="137" t="str">
        <x:v>ganzjährig</x:v>
      </x:c>
      <x:c r="C5438" s="137" t="str">
        <x:v>season</x:v>
      </x:c>
      <x:c r="D5438" s="138" t="str">
        <x:v>editorial_rule</x:v>
      </x:c>
      <x:c r="E5438" s="139" t="n">
        <x:v>0.72</x:v>
      </x:c>
    </x:row>
    <x:row r="5439">
      <x:c r="A5439" s="137" t="str">
        <x:v>LU-199-V1</x:v>
      </x:c>
      <x:c r="B5439" s="137" t="str">
        <x:v>warm</x:v>
      </x:c>
      <x:c r="C5439" s="137" t="str">
        <x:v>temperature</x:v>
      </x:c>
      <x:c r="D5439" s="138" t="str">
        <x:v>recipe_properties</x:v>
      </x:c>
      <x:c r="E5439" s="139" t="n">
        <x:v>0.9</x:v>
      </x:c>
    </x:row>
    <x:row r="5440">
      <x:c r="A5440" s="137" t="str">
        <x:v>LU-199-V1</x:v>
      </x:c>
      <x:c r="B5440" s="137" t="str">
        <x:v>Pfanne</x:v>
      </x:c>
      <x:c r="C5440" s="137" t="str">
        <x:v>equipment</x:v>
      </x:c>
      <x:c r="D5440" s="138" t="str">
        <x:v>steps_and_existing_data</x:v>
      </x:c>
      <x:c r="E5440" s="139" t="n">
        <x:v>0.88</x:v>
      </x:c>
    </x:row>
    <x:row r="5441">
      <x:c r="A5441" s="137" t="str">
        <x:v>LU-199-V1</x:v>
      </x:c>
      <x:c r="B5441" s="137" t="str">
        <x:v>Backofen</x:v>
      </x:c>
      <x:c r="C5441" s="137" t="str">
        <x:v>equipment</x:v>
      </x:c>
      <x:c r="D5441" s="138" t="str">
        <x:v>steps_and_existing_data</x:v>
      </x:c>
      <x:c r="E5441" s="139" t="n">
        <x:v>0.88</x:v>
      </x:c>
    </x:row>
    <x:row r="5442">
      <x:c r="A5442" s="137" t="str">
        <x:v>LU-199-V1</x:v>
      </x:c>
      <x:c r="B5442" s="137" t="str">
        <x:v>mittel</x:v>
      </x:c>
      <x:c r="C5442" s="137" t="str">
        <x:v>difficulty</x:v>
      </x:c>
      <x:c r="D5442" s="138" t="str">
        <x:v>existing_value</x:v>
      </x:c>
      <x:c r="E5442" s="139" t="n">
        <x:v>0.95</x:v>
      </x:c>
    </x:row>
    <x:row r="5443">
      <x:c r="A5443" s="137" t="str">
        <x:v>LU-199-V1</x:v>
      </x:c>
      <x:c r="B5443" s="137" t="str">
        <x:v>mittel</x:v>
      </x:c>
      <x:c r="C5443" s="137" t="str">
        <x:v>time</x:v>
      </x:c>
      <x:c r="D5443" s="138" t="str">
        <x:v>total_time</x:v>
      </x:c>
      <x:c r="E5443" s="139" t="n">
        <x:v>1</x:v>
      </x:c>
    </x:row>
    <x:row r="5444">
      <x:c r="A5444" s="137" t="str">
        <x:v>LU-199-V1</x:v>
      </x:c>
      <x:c r="B5444" s="137" t="str">
        <x:v>mittel</x:v>
      </x:c>
      <x:c r="C5444" s="137" t="str">
        <x:v>cost</x:v>
      </x:c>
      <x:c r="D5444" s="138" t="str">
        <x:v>cost_per_serving</x:v>
      </x:c>
      <x:c r="E5444" s="139" t="n">
        <x:v>1</x:v>
      </x:c>
    </x:row>
    <x:row r="5445">
      <x:c r="A5445" s="137" t="str">
        <x:v>LU-200-V1</x:v>
      </x:c>
      <x:c r="B5445" s="137" t="str">
        <x:v>vegan</x:v>
      </x:c>
      <x:c r="C5445" s="137" t="str">
        <x:v>diet</x:v>
      </x:c>
      <x:c r="D5445" s="138" t="str">
        <x:v>ingredients</x:v>
      </x:c>
      <x:c r="E5445" s="139" t="n">
        <x:v>0.96</x:v>
      </x:c>
    </x:row>
    <x:row r="5446">
      <x:c r="A5446" s="137" t="str">
        <x:v>LU-200-V1</x:v>
      </x:c>
      <x:c r="B5446" s="137" t="str">
        <x:v>nach Zutaten halal-kompatibel</x:v>
      </x:c>
      <x:c r="C5446" s="137" t="str">
        <x:v>halal</x:v>
      </x:c>
      <x:c r="D5446" s="138" t="str">
        <x:v>ingredients</x:v>
      </x:c>
      <x:c r="E5446" s="139" t="n">
        <x:v>0.94</x:v>
      </x:c>
    </x:row>
    <x:row r="5447">
      <x:c r="A5447" s="137" t="str">
        <x:v>LU-200-V1</x:v>
      </x:c>
      <x:c r="B5447" s="137" t="str">
        <x:v>glutenfrei nach Zutaten</x:v>
      </x:c>
      <x:c r="C5447" s="137" t="str">
        <x:v>compatibility</x:v>
      </x:c>
      <x:c r="D5447" s="138" t="str">
        <x:v>ingredients</x:v>
      </x:c>
      <x:c r="E5447" s="139" t="n">
        <x:v>0.9</x:v>
      </x:c>
    </x:row>
    <x:row r="5448">
      <x:c r="A5448" s="137" t="str">
        <x:v>LU-200-V1</x:v>
      </x:c>
      <x:c r="B5448" s="137" t="str">
        <x:v>laktosefrei nach Zutaten</x:v>
      </x:c>
      <x:c r="C5448" s="137" t="str">
        <x:v>compatibility</x:v>
      </x:c>
      <x:c r="D5448" s="138" t="str">
        <x:v>ingredients</x:v>
      </x:c>
      <x:c r="E5448" s="139" t="n">
        <x:v>0.9</x:v>
      </x:c>
    </x:row>
    <x:row r="5449">
      <x:c r="A5449" s="137" t="str">
        <x:v>LU-200-V1</x:v>
      </x:c>
      <x:c r="B5449" s="137" t="str">
        <x:v>nussfrei nach Zutaten</x:v>
      </x:c>
      <x:c r="C5449" s="137" t="str">
        <x:v>compatibility</x:v>
      </x:c>
      <x:c r="D5449" s="138" t="str">
        <x:v>ingredients</x:v>
      </x:c>
      <x:c r="E5449" s="139" t="n">
        <x:v>0.9</x:v>
      </x:c>
    </x:row>
    <x:row r="5450">
      <x:c r="A5450" s="137" t="str">
        <x:v>LU-200-V1</x:v>
      </x:c>
      <x:c r="B5450" s="137" t="str">
        <x:v>eifrei nach Zutaten</x:v>
      </x:c>
      <x:c r="C5450" s="137" t="str">
        <x:v>compatibility</x:v>
      </x:c>
      <x:c r="D5450" s="138" t="str">
        <x:v>ingredients</x:v>
      </x:c>
      <x:c r="E5450" s="139" t="n">
        <x:v>0.9</x:v>
      </x:c>
    </x:row>
    <x:row r="5451">
      <x:c r="A5451" s="137" t="str">
        <x:v>LU-200-V1</x:v>
      </x:c>
      <x:c r="B5451" s="137" t="str">
        <x:v>sojafrei nach Zutaten</x:v>
      </x:c>
      <x:c r="C5451" s="137" t="str">
        <x:v>compatibility</x:v>
      </x:c>
      <x:c r="D5451" s="138" t="str">
        <x:v>ingredients</x:v>
      </x:c>
      <x:c r="E5451" s="139" t="n">
        <x:v>0.9</x:v>
      </x:c>
    </x:row>
    <x:row r="5452">
      <x:c r="A5452" s="137" t="str">
        <x:v>LU-200-V1</x:v>
      </x:c>
      <x:c r="B5452" s="137" t="str">
        <x:v>ballaststoffreich</x:v>
      </x:c>
      <x:c r="C5452" s="137" t="str">
        <x:v>nutrition</x:v>
      </x:c>
      <x:c r="D5452" s="138" t="str">
        <x:v>macros</x:v>
      </x:c>
      <x:c r="E5452" s="139" t="n">
        <x:v>0.9</x:v>
      </x:c>
    </x:row>
    <x:row r="5453">
      <x:c r="A5453" s="137" t="str">
        <x:v>LU-200-V1</x:v>
      </x:c>
      <x:c r="B5453" s="137" t="str">
        <x:v>leicht</x:v>
      </x:c>
      <x:c r="C5453" s="137" t="str">
        <x:v>nutrition</x:v>
      </x:c>
      <x:c r="D5453" s="138" t="str">
        <x:v>macros</x:v>
      </x:c>
      <x:c r="E5453" s="139" t="n">
        <x:v>0.9</x:v>
      </x:c>
    </x:row>
    <x:row r="5454">
      <x:c r="A5454" s="137" t="str">
        <x:v>LU-200-V1</x:v>
      </x:c>
      <x:c r="B5454" s="137" t="str">
        <x:v>Hauptmahlzeit</x:v>
      </x:c>
      <x:c r="C5454" s="137" t="str">
        <x:v>meal_role</x:v>
      </x:c>
      <x:c r="D5454" s="138" t="str">
        <x:v>editorial_rule</x:v>
      </x:c>
      <x:c r="E5454" s="139" t="n">
        <x:v>0.93</x:v>
      </x:c>
    </x:row>
    <x:row r="5455">
      <x:c r="A5455" s="137" t="str">
        <x:v>LU-200-V1</x:v>
      </x:c>
      <x:c r="B5455" s="137" t="str">
        <x:v>Curry/Dal</x:v>
      </x:c>
      <x:c r="C5455" s="137" t="str">
        <x:v>dish_type</x:v>
      </x:c>
      <x:c r="D5455" s="138" t="str">
        <x:v>editorial_rule</x:v>
      </x:c>
      <x:c r="E5455" s="139" t="n">
        <x:v>0.9</x:v>
      </x:c>
    </x:row>
    <x:row r="5456">
      <x:c r="A5456" s="137" t="str">
        <x:v>LU-200-V1</x:v>
      </x:c>
      <x:c r="B5456" s="137" t="str">
        <x:v>Meal Prep</x:v>
      </x:c>
      <x:c r="C5456" s="137" t="str">
        <x:v>use_case</x:v>
      </x:c>
      <x:c r="D5456" s="138" t="str">
        <x:v>recipe_properties</x:v>
      </x:c>
      <x:c r="E5456" s="139" t="n">
        <x:v>0.88</x:v>
      </x:c>
    </x:row>
    <x:row r="5457">
      <x:c r="A5457" s="137" t="str">
        <x:v>LU-200-V1</x:v>
      </x:c>
      <x:c r="B5457" s="137" t="str">
        <x:v>transportierbar</x:v>
      </x:c>
      <x:c r="C5457" s="137" t="str">
        <x:v>use_case</x:v>
      </x:c>
      <x:c r="D5457" s="138" t="str">
        <x:v>recipe_properties</x:v>
      </x:c>
      <x:c r="E5457" s="139" t="n">
        <x:v>0.88</x:v>
      </x:c>
    </x:row>
    <x:row r="5458">
      <x:c r="A5458" s="137" t="str">
        <x:v>LU-200-V1</x:v>
      </x:c>
      <x:c r="B5458" s="137" t="str">
        <x:v>für mehrere Portionen</x:v>
      </x:c>
      <x:c r="C5458" s="137" t="str">
        <x:v>use_case</x:v>
      </x:c>
      <x:c r="D5458" s="138" t="str">
        <x:v>recipe_properties</x:v>
      </x:c>
      <x:c r="E5458" s="139" t="n">
        <x:v>0.88</x:v>
      </x:c>
    </x:row>
    <x:row r="5459">
      <x:c r="A5459" s="137" t="str">
        <x:v>LU-200-V1</x:v>
      </x:c>
      <x:c r="B5459" s="137" t="str">
        <x:v>vertraut</x:v>
      </x:c>
      <x:c r="C5459" s="137" t="str">
        <x:v>novelty</x:v>
      </x:c>
      <x:c r="D5459" s="138" t="str">
        <x:v>editorial_rule</x:v>
      </x:c>
      <x:c r="E5459" s="139" t="n">
        <x:v>0.78</x:v>
      </x:c>
    </x:row>
    <x:row r="5460">
      <x:c r="A5460" s="137" t="str">
        <x:v>LU-200-V1</x:v>
      </x:c>
      <x:c r="B5460" s="137" t="str">
        <x:v>normaler Supermarkt</x:v>
      </x:c>
      <x:c r="C5460" s="137" t="str">
        <x:v>availability</x:v>
      </x:c>
      <x:c r="D5460" s="138" t="str">
        <x:v>ingredient_rule</x:v>
      </x:c>
      <x:c r="E5460" s="139" t="n">
        <x:v>0.78</x:v>
      </x:c>
    </x:row>
    <x:row r="5461">
      <x:c r="A5461" s="137" t="str">
        <x:v>LU-200-V1</x:v>
      </x:c>
      <x:c r="B5461" s="137" t="str">
        <x:v>international/modern</x:v>
      </x:c>
      <x:c r="C5461" s="137" t="str">
        <x:v>region</x:v>
      </x:c>
      <x:c r="D5461" s="138" t="str">
        <x:v>editorial_rule</x:v>
      </x:c>
      <x:c r="E5461" s="139" t="n">
        <x:v>0.78</x:v>
      </x:c>
    </x:row>
    <x:row r="5462">
      <x:c r="A5462" s="137" t="str">
        <x:v>LU-200-V1</x:v>
      </x:c>
      <x:c r="B5462" s="137" t="str">
        <x:v>frisch</x:v>
      </x:c>
      <x:c r="C5462" s="137" t="str">
        <x:v>flavor</x:v>
      </x:c>
      <x:c r="D5462" s="138" t="str">
        <x:v>ingredient_rule</x:v>
      </x:c>
      <x:c r="E5462" s="139" t="n">
        <x:v>0.8</x:v>
      </x:c>
    </x:row>
    <x:row r="5463">
      <x:c r="A5463" s="137" t="str">
        <x:v>LU-200-V1</x:v>
      </x:c>
      <x:c r="B5463" s="137" t="str">
        <x:v>herzhaft</x:v>
      </x:c>
      <x:c r="C5463" s="137" t="str">
        <x:v>flavor</x:v>
      </x:c>
      <x:c r="D5463" s="138" t="str">
        <x:v>ingredient_rule</x:v>
      </x:c>
      <x:c r="E5463" s="139" t="n">
        <x:v>0.8</x:v>
      </x:c>
    </x:row>
    <x:row r="5464">
      <x:c r="A5464" s="137" t="str">
        <x:v>LU-200-V1</x:v>
      </x:c>
      <x:c r="B5464" s="137" t="str">
        <x:v>würzig</x:v>
      </x:c>
      <x:c r="C5464" s="137" t="str">
        <x:v>flavor</x:v>
      </x:c>
      <x:c r="D5464" s="138" t="str">
        <x:v>ingredient_rule</x:v>
      </x:c>
      <x:c r="E5464" s="139" t="n">
        <x:v>0.8</x:v>
      </x:c>
    </x:row>
    <x:row r="5465">
      <x:c r="A5465" s="137" t="str">
        <x:v>LU-200-V1</x:v>
      </x:c>
      <x:c r="B5465" s="137" t="str">
        <x:v>würzig, nicht zwingend scharf</x:v>
      </x:c>
      <x:c r="C5465" s="137" t="str">
        <x:v>spice</x:v>
      </x:c>
      <x:c r="D5465" s="138" t="str">
        <x:v>ingredient_rule</x:v>
      </x:c>
      <x:c r="E5465" s="139" t="n">
        <x:v>0.85</x:v>
      </x:c>
    </x:row>
    <x:row r="5466">
      <x:c r="A5466" s="137" t="str">
        <x:v>LU-200-V1</x:v>
      </x:c>
      <x:c r="B5466" s="137" t="str">
        <x:v>ganzjährig</x:v>
      </x:c>
      <x:c r="C5466" s="137" t="str">
        <x:v>season</x:v>
      </x:c>
      <x:c r="D5466" s="138" t="str">
        <x:v>editorial_rule</x:v>
      </x:c>
      <x:c r="E5466" s="139" t="n">
        <x:v>0.72</x:v>
      </x:c>
    </x:row>
    <x:row r="5467">
      <x:c r="A5467" s="137" t="str">
        <x:v>LU-200-V1</x:v>
      </x:c>
      <x:c r="B5467" s="137" t="str">
        <x:v>warm</x:v>
      </x:c>
      <x:c r="C5467" s="137" t="str">
        <x:v>temperature</x:v>
      </x:c>
      <x:c r="D5467" s="138" t="str">
        <x:v>recipe_properties</x:v>
      </x:c>
      <x:c r="E5467" s="139" t="n">
        <x:v>0.9</x:v>
      </x:c>
    </x:row>
    <x:row r="5468">
      <x:c r="A5468" s="137" t="str">
        <x:v>LU-200-V1</x:v>
      </x:c>
      <x:c r="B5468" s="137" t="str">
        <x:v>Pfanne</x:v>
      </x:c>
      <x:c r="C5468" s="137" t="str">
        <x:v>equipment</x:v>
      </x:c>
      <x:c r="D5468" s="138" t="str">
        <x:v>steps_and_existing_data</x:v>
      </x:c>
      <x:c r="E5468" s="139" t="n">
        <x:v>0.88</x:v>
      </x:c>
    </x:row>
    <x:row r="5469">
      <x:c r="A5469" s="137" t="str">
        <x:v>LU-200-V1</x:v>
      </x:c>
      <x:c r="B5469" s="137" t="str">
        <x:v>Backofen</x:v>
      </x:c>
      <x:c r="C5469" s="137" t="str">
        <x:v>equipment</x:v>
      </x:c>
      <x:c r="D5469" s="138" t="str">
        <x:v>steps_and_existing_data</x:v>
      </x:c>
      <x:c r="E5469" s="139" t="n">
        <x:v>0.88</x:v>
      </x:c>
    </x:row>
    <x:row r="5470">
      <x:c r="A5470" s="137" t="str">
        <x:v>LU-200-V1</x:v>
      </x:c>
      <x:c r="B5470" s="137" t="str">
        <x:v>Topf</x:v>
      </x:c>
      <x:c r="C5470" s="137" t="str">
        <x:v>equipment</x:v>
      </x:c>
      <x:c r="D5470" s="138" t="str">
        <x:v>steps_and_existing_data</x:v>
      </x:c>
      <x:c r="E5470" s="139" t="n">
        <x:v>0.88</x:v>
      </x:c>
    </x:row>
    <x:row r="5471">
      <x:c r="A5471" s="137" t="str">
        <x:v>LU-200-V1</x:v>
      </x:c>
      <x:c r="B5471" s="137" t="str">
        <x:v>mittel</x:v>
      </x:c>
      <x:c r="C5471" s="137" t="str">
        <x:v>difficulty</x:v>
      </x:c>
      <x:c r="D5471" s="138" t="str">
        <x:v>existing_value</x:v>
      </x:c>
      <x:c r="E5471" s="139" t="n">
        <x:v>0.95</x:v>
      </x:c>
    </x:row>
    <x:row r="5472">
      <x:c r="A5472" s="137" t="str">
        <x:v>LU-200-V1</x:v>
      </x:c>
      <x:c r="B5472" s="137" t="str">
        <x:v>mittel</x:v>
      </x:c>
      <x:c r="C5472" s="137" t="str">
        <x:v>time</x:v>
      </x:c>
      <x:c r="D5472" s="138" t="str">
        <x:v>total_time</x:v>
      </x:c>
      <x:c r="E5472" s="139" t="n">
        <x:v>1</x:v>
      </x:c>
    </x:row>
    <x:row r="5473">
      <x:c r="A5473" s="137" t="str">
        <x:v>LU-200-V1</x:v>
      </x:c>
      <x:c r="B5473" s="137" t="str">
        <x:v>günstig</x:v>
      </x:c>
      <x:c r="C5473" s="137" t="str">
        <x:v>cost</x:v>
      </x:c>
      <x:c r="D5473" s="138" t="str">
        <x:v>cost_per_serving</x:v>
      </x:c>
      <x:c r="E5473" s="139" t="n">
        <x:v>1</x:v>
      </x:c>
    </x:row>
    <x:row r="5474">
      <x:c r="A5474" s="137" t="str">
        <x:v>DI-201-V1</x:v>
      </x:c>
      <x:c r="B5474" s="137" t="str">
        <x:v>vegetarisch</x:v>
      </x:c>
      <x:c r="C5474" s="137" t="str">
        <x:v>diet</x:v>
      </x:c>
      <x:c r="D5474" s="138" t="str">
        <x:v>ingredients</x:v>
      </x:c>
      <x:c r="E5474" s="139" t="n">
        <x:v>0.96</x:v>
      </x:c>
    </x:row>
    <x:row r="5475">
      <x:c r="A5475" s="137" t="str">
        <x:v>DI-201-V1</x:v>
      </x:c>
      <x:c r="B5475" s="137" t="str">
        <x:v>nach Zutaten halal-kompatibel</x:v>
      </x:c>
      <x:c r="C5475" s="137" t="str">
        <x:v>halal</x:v>
      </x:c>
      <x:c r="D5475" s="138" t="str">
        <x:v>ingredients</x:v>
      </x:c>
      <x:c r="E5475" s="139" t="n">
        <x:v>0.94</x:v>
      </x:c>
    </x:row>
    <x:row r="5476">
      <x:c r="A5476" s="137" t="str">
        <x:v>DI-201-V1</x:v>
      </x:c>
      <x:c r="B5476" s="137" t="str">
        <x:v>mit Austausch glutenfrei</x:v>
      </x:c>
      <x:c r="C5476" s="137" t="str">
        <x:v>compatibility</x:v>
      </x:c>
      <x:c r="D5476" s="138" t="str">
        <x:v>ingredients</x:v>
      </x:c>
      <x:c r="E5476" s="139" t="n">
        <x:v>0.9</x:v>
      </x:c>
    </x:row>
    <x:row r="5477">
      <x:c r="A5477" s="137" t="str">
        <x:v>DI-201-V1</x:v>
      </x:c>
      <x:c r="B5477" s="137" t="str">
        <x:v>mit laktosefreien Produkten</x:v>
      </x:c>
      <x:c r="C5477" s="137" t="str">
        <x:v>compatibility</x:v>
      </x:c>
      <x:c r="D5477" s="138" t="str">
        <x:v>ingredients</x:v>
      </x:c>
      <x:c r="E5477" s="139" t="n">
        <x:v>0.9</x:v>
      </x:c>
    </x:row>
    <x:row r="5478">
      <x:c r="A5478" s="137" t="str">
        <x:v>DI-201-V1</x:v>
      </x:c>
      <x:c r="B5478" s="137" t="str">
        <x:v>nussfrei nach Zutaten</x:v>
      </x:c>
      <x:c r="C5478" s="137" t="str">
        <x:v>compatibility</x:v>
      </x:c>
      <x:c r="D5478" s="138" t="str">
        <x:v>ingredients</x:v>
      </x:c>
      <x:c r="E5478" s="139" t="n">
        <x:v>0.9</x:v>
      </x:c>
    </x:row>
    <x:row r="5479">
      <x:c r="A5479" s="137" t="str">
        <x:v>DI-201-V1</x:v>
      </x:c>
      <x:c r="B5479" s="137" t="str">
        <x:v>eifrei nach Zutaten</x:v>
      </x:c>
      <x:c r="C5479" s="137" t="str">
        <x:v>compatibility</x:v>
      </x:c>
      <x:c r="D5479" s="138" t="str">
        <x:v>ingredients</x:v>
      </x:c>
      <x:c r="E5479" s="139" t="n">
        <x:v>0.9</x:v>
      </x:c>
    </x:row>
    <x:row r="5480">
      <x:c r="A5480" s="137" t="str">
        <x:v>DI-201-V1</x:v>
      </x:c>
      <x:c r="B5480" s="137" t="str">
        <x:v>sojafrei nach Zutaten</x:v>
      </x:c>
      <x:c r="C5480" s="137" t="str">
        <x:v>compatibility</x:v>
      </x:c>
      <x:c r="D5480" s="138" t="str">
        <x:v>ingredients</x:v>
      </x:c>
      <x:c r="E5480" s="139" t="n">
        <x:v>0.9</x:v>
      </x:c>
    </x:row>
    <x:row r="5481">
      <x:c r="A5481" s="137" t="str">
        <x:v>DI-201-V1</x:v>
      </x:c>
      <x:c r="B5481" s="137" t="str">
        <x:v>ballaststoffreich</x:v>
      </x:c>
      <x:c r="C5481" s="137" t="str">
        <x:v>nutrition</x:v>
      </x:c>
      <x:c r="D5481" s="138" t="str">
        <x:v>macros</x:v>
      </x:c>
      <x:c r="E5481" s="139" t="n">
        <x:v>0.9</x:v>
      </x:c>
    </x:row>
    <x:row r="5482">
      <x:c r="A5482" s="137" t="str">
        <x:v>DI-201-V1</x:v>
      </x:c>
      <x:c r="B5482" s="137" t="str">
        <x:v>ausgewogen</x:v>
      </x:c>
      <x:c r="C5482" s="137" t="str">
        <x:v>nutrition</x:v>
      </x:c>
      <x:c r="D5482" s="138" t="str">
        <x:v>macros</x:v>
      </x:c>
      <x:c r="E5482" s="139" t="n">
        <x:v>0.9</x:v>
      </x:c>
    </x:row>
    <x:row r="5483">
      <x:c r="A5483" s="137" t="str">
        <x:v>DI-201-V1</x:v>
      </x:c>
      <x:c r="B5483" s="137" t="str">
        <x:v>Hauptmahlzeit</x:v>
      </x:c>
      <x:c r="C5483" s="137" t="str">
        <x:v>meal_role</x:v>
      </x:c>
      <x:c r="D5483" s="138" t="str">
        <x:v>editorial_rule</x:v>
      </x:c>
      <x:c r="E5483" s="139" t="n">
        <x:v>0.93</x:v>
      </x:c>
    </x:row>
    <x:row r="5484">
      <x:c r="A5484" s="137" t="str">
        <x:v>DI-201-V1</x:v>
      </x:c>
      <x:c r="B5484" s="137" t="str">
        <x:v>Pasta/Nudeln</x:v>
      </x:c>
      <x:c r="C5484" s="137" t="str">
        <x:v>dish_type</x:v>
      </x:c>
      <x:c r="D5484" s="138" t="str">
        <x:v>editorial_rule</x:v>
      </x:c>
      <x:c r="E5484" s="139" t="n">
        <x:v>0.9</x:v>
      </x:c>
    </x:row>
    <x:row r="5485">
      <x:c r="A5485" s="137" t="str">
        <x:v>DI-201-V1</x:v>
      </x:c>
      <x:c r="B5485" s="137" t="str">
        <x:v>schnell</x:v>
      </x:c>
      <x:c r="C5485" s="137" t="str">
        <x:v>use_case</x:v>
      </x:c>
      <x:c r="D5485" s="138" t="str">
        <x:v>recipe_properties</x:v>
      </x:c>
      <x:c r="E5485" s="139" t="n">
        <x:v>0.88</x:v>
      </x:c>
    </x:row>
    <x:row r="5486">
      <x:c r="A5486" s="137" t="str">
        <x:v>DI-201-V1</x:v>
      </x:c>
      <x:c r="B5486" s="137" t="str">
        <x:v>Meal Prep</x:v>
      </x:c>
      <x:c r="C5486" s="137" t="str">
        <x:v>use_case</x:v>
      </x:c>
      <x:c r="D5486" s="138" t="str">
        <x:v>recipe_properties</x:v>
      </x:c>
      <x:c r="E5486" s="139" t="n">
        <x:v>0.88</x:v>
      </x:c>
    </x:row>
    <x:row r="5487">
      <x:c r="A5487" s="137" t="str">
        <x:v>DI-201-V1</x:v>
      </x:c>
      <x:c r="B5487" s="137" t="str">
        <x:v>transportierbar</x:v>
      </x:c>
      <x:c r="C5487" s="137" t="str">
        <x:v>use_case</x:v>
      </x:c>
      <x:c r="D5487" s="138" t="str">
        <x:v>recipe_properties</x:v>
      </x:c>
      <x:c r="E5487" s="139" t="n">
        <x:v>0.88</x:v>
      </x:c>
    </x:row>
    <x:row r="5488">
      <x:c r="A5488" s="137" t="str">
        <x:v>DI-201-V1</x:v>
      </x:c>
      <x:c r="B5488" s="137" t="str">
        <x:v>für mehrere Portionen</x:v>
      </x:c>
      <x:c r="C5488" s="137" t="str">
        <x:v>use_case</x:v>
      </x:c>
      <x:c r="D5488" s="138" t="str">
        <x:v>recipe_properties</x:v>
      </x:c>
      <x:c r="E5488" s="139" t="n">
        <x:v>0.88</x:v>
      </x:c>
    </x:row>
    <x:row r="5489">
      <x:c r="A5489" s="137" t="str">
        <x:v>DI-201-V1</x:v>
      </x:c>
      <x:c r="B5489" s="137" t="str">
        <x:v>vertraut</x:v>
      </x:c>
      <x:c r="C5489" s="137" t="str">
        <x:v>novelty</x:v>
      </x:c>
      <x:c r="D5489" s="138" t="str">
        <x:v>editorial_rule</x:v>
      </x:c>
      <x:c r="E5489" s="139" t="n">
        <x:v>0.78</x:v>
      </x:c>
    </x:row>
    <x:row r="5490">
      <x:c r="A5490" s="137" t="str">
        <x:v>DI-201-V1</x:v>
      </x:c>
      <x:c r="B5490" s="137" t="str">
        <x:v>normaler Supermarkt</x:v>
      </x:c>
      <x:c r="C5490" s="137" t="str">
        <x:v>availability</x:v>
      </x:c>
      <x:c r="D5490" s="138" t="str">
        <x:v>ingredient_rule</x:v>
      </x:c>
      <x:c r="E5490" s="139" t="n">
        <x:v>0.78</x:v>
      </x:c>
    </x:row>
    <x:row r="5491">
      <x:c r="A5491" s="137" t="str">
        <x:v>DI-201-V1</x:v>
      </x:c>
      <x:c r="B5491" s="137" t="str">
        <x:v>mediterran inspiriert</x:v>
      </x:c>
      <x:c r="C5491" s="137" t="str">
        <x:v>region</x:v>
      </x:c>
      <x:c r="D5491" s="138" t="str">
        <x:v>editorial_rule</x:v>
      </x:c>
      <x:c r="E5491" s="139" t="n">
        <x:v>0.78</x:v>
      </x:c>
    </x:row>
    <x:row r="5492">
      <x:c r="A5492" s="137" t="str">
        <x:v>DI-201-V1</x:v>
      </x:c>
      <x:c r="B5492" s="137" t="str">
        <x:v>frisch</x:v>
      </x:c>
      <x:c r="C5492" s="137" t="str">
        <x:v>flavor</x:v>
      </x:c>
      <x:c r="D5492" s="138" t="str">
        <x:v>ingredient_rule</x:v>
      </x:c>
      <x:c r="E5492" s="139" t="n">
        <x:v>0.8</x:v>
      </x:c>
    </x:row>
    <x:row r="5493">
      <x:c r="A5493" s="137" t="str">
        <x:v>DI-201-V1</x:v>
      </x:c>
      <x:c r="B5493" s="137" t="str">
        <x:v>mild</x:v>
      </x:c>
      <x:c r="C5493" s="137" t="str">
        <x:v>spice</x:v>
      </x:c>
      <x:c r="D5493" s="138" t="str">
        <x:v>ingredient_rule</x:v>
      </x:c>
      <x:c r="E5493" s="139" t="n">
        <x:v>0.85</x:v>
      </x:c>
    </x:row>
    <x:row r="5494">
      <x:c r="A5494" s="137" t="str">
        <x:v>DI-201-V1</x:v>
      </x:c>
      <x:c r="B5494" s="137" t="str">
        <x:v>Frühling</x:v>
      </x:c>
      <x:c r="C5494" s="137" t="str">
        <x:v>season</x:v>
      </x:c>
      <x:c r="D5494" s="138" t="str">
        <x:v>editorial_rule</x:v>
      </x:c>
      <x:c r="E5494" s="139" t="n">
        <x:v>0.72</x:v>
      </x:c>
    </x:row>
    <x:row r="5495">
      <x:c r="A5495" s="137" t="str">
        <x:v>DI-201-V1</x:v>
      </x:c>
      <x:c r="B5495" s="137" t="str">
        <x:v>warm</x:v>
      </x:c>
      <x:c r="C5495" s="137" t="str">
        <x:v>temperature</x:v>
      </x:c>
      <x:c r="D5495" s="138" t="str">
        <x:v>recipe_properties</x:v>
      </x:c>
      <x:c r="E5495" s="139" t="n">
        <x:v>0.9</x:v>
      </x:c>
    </x:row>
    <x:row r="5496">
      <x:c r="A5496" s="137" t="str">
        <x:v>DI-201-V1</x:v>
      </x:c>
      <x:c r="B5496" s="137" t="str">
        <x:v>Topf</x:v>
      </x:c>
      <x:c r="C5496" s="137" t="str">
        <x:v>equipment</x:v>
      </x:c>
      <x:c r="D5496" s="138" t="str">
        <x:v>steps_and_existing_data</x:v>
      </x:c>
      <x:c r="E5496" s="139" t="n">
        <x:v>0.88</x:v>
      </x:c>
    </x:row>
    <x:row r="5497">
      <x:c r="A5497" s="137" t="str">
        <x:v>DI-201-V1</x:v>
      </x:c>
      <x:c r="B5497" s="137" t="str">
        <x:v>einfach</x:v>
      </x:c>
      <x:c r="C5497" s="137" t="str">
        <x:v>difficulty</x:v>
      </x:c>
      <x:c r="D5497" s="138" t="str">
        <x:v>existing_value</x:v>
      </x:c>
      <x:c r="E5497" s="139" t="n">
        <x:v>0.95</x:v>
      </x:c>
    </x:row>
    <x:row r="5498">
      <x:c r="A5498" s="137" t="str">
        <x:v>DI-201-V1</x:v>
      </x:c>
      <x:c r="B5498" s="137" t="str">
        <x:v>schnell</x:v>
      </x:c>
      <x:c r="C5498" s="137" t="str">
        <x:v>time</x:v>
      </x:c>
      <x:c r="D5498" s="138" t="str">
        <x:v>total_time</x:v>
      </x:c>
      <x:c r="E5498" s="139" t="n">
        <x:v>1</x:v>
      </x:c>
    </x:row>
    <x:row r="5499">
      <x:c r="A5499" s="137" t="str">
        <x:v>DI-201-V1</x:v>
      </x:c>
      <x:c r="B5499" s="137" t="str">
        <x:v>günstig</x:v>
      </x:c>
      <x:c r="C5499" s="137" t="str">
        <x:v>cost</x:v>
      </x:c>
      <x:c r="D5499" s="138" t="str">
        <x:v>cost_per_serving</x:v>
      </x:c>
      <x:c r="E5499" s="139" t="n">
        <x:v>1</x:v>
      </x:c>
    </x:row>
    <x:row r="5500">
      <x:c r="A5500" s="137" t="str">
        <x:v>DI-202-V1</x:v>
      </x:c>
      <x:c r="B5500" s="137" t="str">
        <x:v>pescetarisch</x:v>
      </x:c>
      <x:c r="C5500" s="137" t="str">
        <x:v>diet</x:v>
      </x:c>
      <x:c r="D5500" s="138" t="str">
        <x:v>ingredients</x:v>
      </x:c>
      <x:c r="E5500" s="139" t="n">
        <x:v>0.96</x:v>
      </x:c>
    </x:row>
    <x:row r="5501">
      <x:c r="A5501" s="137" t="str">
        <x:v>DI-202-V1</x:v>
      </x:c>
      <x:c r="B5501" s="137" t="str">
        <x:v>nach Zutaten halal-kompatibel</x:v>
      </x:c>
      <x:c r="C5501" s="137" t="str">
        <x:v>halal</x:v>
      </x:c>
      <x:c r="D5501" s="138" t="str">
        <x:v>ingredients</x:v>
      </x:c>
      <x:c r="E5501" s="139" t="n">
        <x:v>0.94</x:v>
      </x:c>
    </x:row>
    <x:row r="5502">
      <x:c r="A5502" s="137" t="str">
        <x:v>DI-202-V1</x:v>
      </x:c>
      <x:c r="B5502" s="137" t="str">
        <x:v>glutenfrei nach Zutaten</x:v>
      </x:c>
      <x:c r="C5502" s="137" t="str">
        <x:v>compatibility</x:v>
      </x:c>
      <x:c r="D5502" s="138" t="str">
        <x:v>ingredients</x:v>
      </x:c>
      <x:c r="E5502" s="139" t="n">
        <x:v>0.9</x:v>
      </x:c>
    </x:row>
    <x:row r="5503">
      <x:c r="A5503" s="137" t="str">
        <x:v>DI-202-V1</x:v>
      </x:c>
      <x:c r="B5503" s="137" t="str">
        <x:v>laktosefrei nach Zutaten</x:v>
      </x:c>
      <x:c r="C5503" s="137" t="str">
        <x:v>compatibility</x:v>
      </x:c>
      <x:c r="D5503" s="138" t="str">
        <x:v>ingredients</x:v>
      </x:c>
      <x:c r="E5503" s="139" t="n">
        <x:v>0.9</x:v>
      </x:c>
    </x:row>
    <x:row r="5504">
      <x:c r="A5504" s="137" t="str">
        <x:v>DI-202-V1</x:v>
      </x:c>
      <x:c r="B5504" s="137" t="str">
        <x:v>nussfrei nach Zutaten</x:v>
      </x:c>
      <x:c r="C5504" s="137" t="str">
        <x:v>compatibility</x:v>
      </x:c>
      <x:c r="D5504" s="138" t="str">
        <x:v>ingredients</x:v>
      </x:c>
      <x:c r="E5504" s="139" t="n">
        <x:v>0.9</x:v>
      </x:c>
    </x:row>
    <x:row r="5505">
      <x:c r="A5505" s="137" t="str">
        <x:v>DI-202-V1</x:v>
      </x:c>
      <x:c r="B5505" s="137" t="str">
        <x:v>eifrei nach Zutaten</x:v>
      </x:c>
      <x:c r="C5505" s="137" t="str">
        <x:v>compatibility</x:v>
      </x:c>
      <x:c r="D5505" s="138" t="str">
        <x:v>ingredients</x:v>
      </x:c>
      <x:c r="E5505" s="139" t="n">
        <x:v>0.9</x:v>
      </x:c>
    </x:row>
    <x:row r="5506">
      <x:c r="A5506" s="137" t="str">
        <x:v>DI-202-V1</x:v>
      </x:c>
      <x:c r="B5506" s="137" t="str">
        <x:v>sojafrei nach Zutaten</x:v>
      </x:c>
      <x:c r="C5506" s="137" t="str">
        <x:v>compatibility</x:v>
      </x:c>
      <x:c r="D5506" s="138" t="str">
        <x:v>ingredients</x:v>
      </x:c>
      <x:c r="E5506" s="139" t="n">
        <x:v>0.9</x:v>
      </x:c>
    </x:row>
    <x:row r="5507">
      <x:c r="A5507" s="137" t="str">
        <x:v>DI-202-V1</x:v>
      </x:c>
      <x:c r="B5507" s="137" t="str">
        <x:v>proteinbetont</x:v>
      </x:c>
      <x:c r="C5507" s="137" t="str">
        <x:v>nutrition</x:v>
      </x:c>
      <x:c r="D5507" s="138" t="str">
        <x:v>macros</x:v>
      </x:c>
      <x:c r="E5507" s="139" t="n">
        <x:v>0.9</x:v>
      </x:c>
    </x:row>
    <x:row r="5508">
      <x:c r="A5508" s="137" t="str">
        <x:v>DI-202-V1</x:v>
      </x:c>
      <x:c r="B5508" s="137" t="str">
        <x:v>ballaststoffreich</x:v>
      </x:c>
      <x:c r="C5508" s="137" t="str">
        <x:v>nutrition</x:v>
      </x:c>
      <x:c r="D5508" s="138" t="str">
        <x:v>macros</x:v>
      </x:c>
      <x:c r="E5508" s="139" t="n">
        <x:v>0.9</x:v>
      </x:c>
    </x:row>
    <x:row r="5509">
      <x:c r="A5509" s="137" t="str">
        <x:v>DI-202-V1</x:v>
      </x:c>
      <x:c r="B5509" s="137" t="str">
        <x:v>leicht</x:v>
      </x:c>
      <x:c r="C5509" s="137" t="str">
        <x:v>nutrition</x:v>
      </x:c>
      <x:c r="D5509" s="138" t="str">
        <x:v>macros</x:v>
      </x:c>
      <x:c r="E5509" s="139" t="n">
        <x:v>0.9</x:v>
      </x:c>
    </x:row>
    <x:row r="5510">
      <x:c r="A5510" s="137" t="str">
        <x:v>DI-202-V1</x:v>
      </x:c>
      <x:c r="B5510" s="137" t="str">
        <x:v>ausgewogen</x:v>
      </x:c>
      <x:c r="C5510" s="137" t="str">
        <x:v>nutrition</x:v>
      </x:c>
      <x:c r="D5510" s="138" t="str">
        <x:v>macros</x:v>
      </x:c>
      <x:c r="E5510" s="139" t="n">
        <x:v>0.9</x:v>
      </x:c>
    </x:row>
    <x:row r="5511">
      <x:c r="A5511" s="137" t="str">
        <x:v>DI-202-V1</x:v>
      </x:c>
      <x:c r="B5511" s="137" t="str">
        <x:v>Hauptmahlzeit</x:v>
      </x:c>
      <x:c r="C5511" s="137" t="str">
        <x:v>meal_role</x:v>
      </x:c>
      <x:c r="D5511" s="138" t="str">
        <x:v>editorial_rule</x:v>
      </x:c>
      <x:c r="E5511" s="139" t="n">
        <x:v>0.93</x:v>
      </x:c>
    </x:row>
    <x:row r="5512">
      <x:c r="A5512" s="137" t="str">
        <x:v>DI-202-V1</x:v>
      </x:c>
      <x:c r="B5512" s="137" t="str">
        <x:v>Pasta/Nudeln</x:v>
      </x:c>
      <x:c r="C5512" s="137" t="str">
        <x:v>dish_type</x:v>
      </x:c>
      <x:c r="D5512" s="138" t="str">
        <x:v>editorial_rule</x:v>
      </x:c>
      <x:c r="E5512" s="139" t="n">
        <x:v>0.9</x:v>
      </x:c>
    </x:row>
    <x:row r="5513">
      <x:c r="A5513" s="137" t="str">
        <x:v>DI-202-V1</x:v>
      </x:c>
      <x:c r="B5513" s="137" t="str">
        <x:v>schnell</x:v>
      </x:c>
      <x:c r="C5513" s="137" t="str">
        <x:v>use_case</x:v>
      </x:c>
      <x:c r="D5513" s="138" t="str">
        <x:v>recipe_properties</x:v>
      </x:c>
      <x:c r="E5513" s="139" t="n">
        <x:v>0.88</x:v>
      </x:c>
    </x:row>
    <x:row r="5514">
      <x:c r="A5514" s="137" t="str">
        <x:v>DI-202-V1</x:v>
      </x:c>
      <x:c r="B5514" s="137" t="str">
        <x:v>Meal Prep</x:v>
      </x:c>
      <x:c r="C5514" s="137" t="str">
        <x:v>use_case</x:v>
      </x:c>
      <x:c r="D5514" s="138" t="str">
        <x:v>recipe_properties</x:v>
      </x:c>
      <x:c r="E5514" s="139" t="n">
        <x:v>0.88</x:v>
      </x:c>
    </x:row>
    <x:row r="5515">
      <x:c r="A5515" s="137" t="str">
        <x:v>DI-202-V1</x:v>
      </x:c>
      <x:c r="B5515" s="137" t="str">
        <x:v>transportierbar</x:v>
      </x:c>
      <x:c r="C5515" s="137" t="str">
        <x:v>use_case</x:v>
      </x:c>
      <x:c r="D5515" s="138" t="str">
        <x:v>recipe_properties</x:v>
      </x:c>
      <x:c r="E5515" s="139" t="n">
        <x:v>0.88</x:v>
      </x:c>
    </x:row>
    <x:row r="5516">
      <x:c r="A5516" s="137" t="str">
        <x:v>DI-202-V1</x:v>
      </x:c>
      <x:c r="B5516" s="137" t="str">
        <x:v>vertraut</x:v>
      </x:c>
      <x:c r="C5516" s="137" t="str">
        <x:v>novelty</x:v>
      </x:c>
      <x:c r="D5516" s="138" t="str">
        <x:v>editorial_rule</x:v>
      </x:c>
      <x:c r="E5516" s="139" t="n">
        <x:v>0.78</x:v>
      </x:c>
    </x:row>
    <x:row r="5517">
      <x:c r="A5517" s="137" t="str">
        <x:v>DI-202-V1</x:v>
      </x:c>
      <x:c r="B5517" s="137" t="str">
        <x:v>normaler Supermarkt</x:v>
      </x:c>
      <x:c r="C5517" s="137" t="str">
        <x:v>availability</x:v>
      </x:c>
      <x:c r="D5517" s="138" t="str">
        <x:v>ingredient_rule</x:v>
      </x:c>
      <x:c r="E5517" s="139" t="n">
        <x:v>0.78</x:v>
      </x:c>
    </x:row>
    <x:row r="5518">
      <x:c r="A5518" s="137" t="str">
        <x:v>DI-202-V1</x:v>
      </x:c>
      <x:c r="B5518" s="137" t="str">
        <x:v>mediterran inspiriert</x:v>
      </x:c>
      <x:c r="C5518" s="137" t="str">
        <x:v>region</x:v>
      </x:c>
      <x:c r="D5518" s="138" t="str">
        <x:v>editorial_rule</x:v>
      </x:c>
      <x:c r="E5518" s="139" t="n">
        <x:v>0.78</x:v>
      </x:c>
    </x:row>
    <x:row r="5519">
      <x:c r="A5519" s="137" t="str">
        <x:v>DI-202-V1</x:v>
      </x:c>
      <x:c r="B5519" s="137" t="str">
        <x:v>frisch</x:v>
      </x:c>
      <x:c r="C5519" s="137" t="str">
        <x:v>flavor</x:v>
      </x:c>
      <x:c r="D5519" s="138" t="str">
        <x:v>ingredient_rule</x:v>
      </x:c>
      <x:c r="E5519" s="139" t="n">
        <x:v>0.8</x:v>
      </x:c>
    </x:row>
    <x:row r="5520">
      <x:c r="A5520" s="137" t="str">
        <x:v>DI-202-V1</x:v>
      </x:c>
      <x:c r="B5520" s="137" t="str">
        <x:v>säuerlich</x:v>
      </x:c>
      <x:c r="C5520" s="137" t="str">
        <x:v>flavor</x:v>
      </x:c>
      <x:c r="D5520" s="138" t="str">
        <x:v>ingredient_rule</x:v>
      </x:c>
      <x:c r="E5520" s="139" t="n">
        <x:v>0.8</x:v>
      </x:c>
    </x:row>
    <x:row r="5521">
      <x:c r="A5521" s="137" t="str">
        <x:v>DI-202-V1</x:v>
      </x:c>
      <x:c r="B5521" s="137" t="str">
        <x:v>mild</x:v>
      </x:c>
      <x:c r="C5521" s="137" t="str">
        <x:v>spice</x:v>
      </x:c>
      <x:c r="D5521" s="138" t="str">
        <x:v>ingredient_rule</x:v>
      </x:c>
      <x:c r="E5521" s="139" t="n">
        <x:v>0.85</x:v>
      </x:c>
    </x:row>
    <x:row r="5522">
      <x:c r="A5522" s="137" t="str">
        <x:v>DI-202-V1</x:v>
      </x:c>
      <x:c r="B5522" s="137" t="str">
        <x:v>ganzjährig</x:v>
      </x:c>
      <x:c r="C5522" s="137" t="str">
        <x:v>season</x:v>
      </x:c>
      <x:c r="D5522" s="138" t="str">
        <x:v>editorial_rule</x:v>
      </x:c>
      <x:c r="E5522" s="139" t="n">
        <x:v>0.72</x:v>
      </x:c>
    </x:row>
    <x:row r="5523">
      <x:c r="A5523" s="137" t="str">
        <x:v>DI-202-V1</x:v>
      </x:c>
      <x:c r="B5523" s="137" t="str">
        <x:v>warm</x:v>
      </x:c>
      <x:c r="C5523" s="137" t="str">
        <x:v>temperature</x:v>
      </x:c>
      <x:c r="D5523" s="138" t="str">
        <x:v>recipe_properties</x:v>
      </x:c>
      <x:c r="E5523" s="139" t="n">
        <x:v>0.9</x:v>
      </x:c>
    </x:row>
    <x:row r="5524">
      <x:c r="A5524" s="137" t="str">
        <x:v>DI-202-V1</x:v>
      </x:c>
      <x:c r="B5524" s="137" t="str">
        <x:v>Topf</x:v>
      </x:c>
      <x:c r="C5524" s="137" t="str">
        <x:v>equipment</x:v>
      </x:c>
      <x:c r="D5524" s="138" t="str">
        <x:v>steps_and_existing_data</x:v>
      </x:c>
      <x:c r="E5524" s="139" t="n">
        <x:v>0.88</x:v>
      </x:c>
    </x:row>
    <x:row r="5525">
      <x:c r="A5525" s="137" t="str">
        <x:v>DI-202-V1</x:v>
      </x:c>
      <x:c r="B5525" s="137" t="str">
        <x:v>Pfanne</x:v>
      </x:c>
      <x:c r="C5525" s="137" t="str">
        <x:v>equipment</x:v>
      </x:c>
      <x:c r="D5525" s="138" t="str">
        <x:v>steps_and_existing_data</x:v>
      </x:c>
      <x:c r="E5525" s="139" t="n">
        <x:v>0.88</x:v>
      </x:c>
    </x:row>
    <x:row r="5526">
      <x:c r="A5526" s="137" t="str">
        <x:v>DI-202-V1</x:v>
      </x:c>
      <x:c r="B5526" s="137" t="str">
        <x:v>einfach</x:v>
      </x:c>
      <x:c r="C5526" s="137" t="str">
        <x:v>difficulty</x:v>
      </x:c>
      <x:c r="D5526" s="138" t="str">
        <x:v>existing_value</x:v>
      </x:c>
      <x:c r="E5526" s="139" t="n">
        <x:v>0.95</x:v>
      </x:c>
    </x:row>
    <x:row r="5527">
      <x:c r="A5527" s="137" t="str">
        <x:v>DI-202-V1</x:v>
      </x:c>
      <x:c r="B5527" s="137" t="str">
        <x:v>sehr schnell</x:v>
      </x:c>
      <x:c r="C5527" s="137" t="str">
        <x:v>time</x:v>
      </x:c>
      <x:c r="D5527" s="138" t="str">
        <x:v>total_time</x:v>
      </x:c>
      <x:c r="E5527" s="139" t="n">
        <x:v>1</x:v>
      </x:c>
    </x:row>
    <x:row r="5528">
      <x:c r="A5528" s="137" t="str">
        <x:v>DI-202-V1</x:v>
      </x:c>
      <x:c r="B5528" s="137" t="str">
        <x:v>günstig</x:v>
      </x:c>
      <x:c r="C5528" s="137" t="str">
        <x:v>cost</x:v>
      </x:c>
      <x:c r="D5528" s="138" t="str">
        <x:v>cost_per_serving</x:v>
      </x:c>
      <x:c r="E5528" s="139" t="n">
        <x:v>1</x:v>
      </x:c>
    </x:row>
    <x:row r="5529">
      <x:c r="A5529" s="137" t="str">
        <x:v>DI-203-V1</x:v>
      </x:c>
      <x:c r="B5529" s="137" t="str">
        <x:v>vegetarisch</x:v>
      </x:c>
      <x:c r="C5529" s="137" t="str">
        <x:v>diet</x:v>
      </x:c>
      <x:c r="D5529" s="138" t="str">
        <x:v>ingredients</x:v>
      </x:c>
      <x:c r="E5529" s="139" t="n">
        <x:v>0.96</x:v>
      </x:c>
    </x:row>
    <x:row r="5530">
      <x:c r="A5530" s="137" t="str">
        <x:v>DI-203-V1</x:v>
      </x:c>
      <x:c r="B5530" s="137" t="str">
        <x:v>nach Zutaten halal-kompatibel</x:v>
      </x:c>
      <x:c r="C5530" s="137" t="str">
        <x:v>halal</x:v>
      </x:c>
      <x:c r="D5530" s="138" t="str">
        <x:v>ingredients</x:v>
      </x:c>
      <x:c r="E5530" s="139" t="n">
        <x:v>0.94</x:v>
      </x:c>
    </x:row>
    <x:row r="5531">
      <x:c r="A5531" s="137" t="str">
        <x:v>DI-203-V1</x:v>
      </x:c>
      <x:c r="B5531" s="137" t="str">
        <x:v>glutenfrei nach Zutaten</x:v>
      </x:c>
      <x:c r="C5531" s="137" t="str">
        <x:v>compatibility</x:v>
      </x:c>
      <x:c r="D5531" s="138" t="str">
        <x:v>ingredients</x:v>
      </x:c>
      <x:c r="E5531" s="139" t="n">
        <x:v>0.9</x:v>
      </x:c>
    </x:row>
    <x:row r="5532">
      <x:c r="A5532" s="137" t="str">
        <x:v>DI-203-V1</x:v>
      </x:c>
      <x:c r="B5532" s="137" t="str">
        <x:v>laktosefrei nach Zutaten</x:v>
      </x:c>
      <x:c r="C5532" s="137" t="str">
        <x:v>compatibility</x:v>
      </x:c>
      <x:c r="D5532" s="138" t="str">
        <x:v>ingredients</x:v>
      </x:c>
      <x:c r="E5532" s="139" t="n">
        <x:v>0.9</x:v>
      </x:c>
    </x:row>
    <x:row r="5533">
      <x:c r="A5533" s="137" t="str">
        <x:v>DI-203-V1</x:v>
      </x:c>
      <x:c r="B5533" s="137" t="str">
        <x:v>nussfrei nach Zutaten</x:v>
      </x:c>
      <x:c r="C5533" s="137" t="str">
        <x:v>compatibility</x:v>
      </x:c>
      <x:c r="D5533" s="138" t="str">
        <x:v>ingredients</x:v>
      </x:c>
      <x:c r="E5533" s="139" t="n">
        <x:v>0.9</x:v>
      </x:c>
    </x:row>
    <x:row r="5534">
      <x:c r="A5534" s="137" t="str">
        <x:v>DI-203-V1</x:v>
      </x:c>
      <x:c r="B5534" s="137" t="str">
        <x:v>eifrei nach Zutaten</x:v>
      </x:c>
      <x:c r="C5534" s="137" t="str">
        <x:v>compatibility</x:v>
      </x:c>
      <x:c r="D5534" s="138" t="str">
        <x:v>ingredients</x:v>
      </x:c>
      <x:c r="E5534" s="139" t="n">
        <x:v>0.9</x:v>
      </x:c>
    </x:row>
    <x:row r="5535">
      <x:c r="A5535" s="137" t="str">
        <x:v>DI-203-V1</x:v>
      </x:c>
      <x:c r="B5535" s="137" t="str">
        <x:v>sojafrei nach Zutaten</x:v>
      </x:c>
      <x:c r="C5535" s="137" t="str">
        <x:v>compatibility</x:v>
      </x:c>
      <x:c r="D5535" s="138" t="str">
        <x:v>ingredients</x:v>
      </x:c>
      <x:c r="E5535" s="139" t="n">
        <x:v>0.9</x:v>
      </x:c>
    </x:row>
    <x:row r="5536">
      <x:c r="A5536" s="137" t="str">
        <x:v>DI-203-V1</x:v>
      </x:c>
      <x:c r="B5536" s="137" t="str">
        <x:v>leicht</x:v>
      </x:c>
      <x:c r="C5536" s="137" t="str">
        <x:v>nutrition</x:v>
      </x:c>
      <x:c r="D5536" s="138" t="str">
        <x:v>macros</x:v>
      </x:c>
      <x:c r="E5536" s="139" t="n">
        <x:v>0.9</x:v>
      </x:c>
    </x:row>
    <x:row r="5537">
      <x:c r="A5537" s="137" t="str">
        <x:v>DI-203-V1</x:v>
      </x:c>
      <x:c r="B5537" s="137" t="str">
        <x:v>Hauptmahlzeit</x:v>
      </x:c>
      <x:c r="C5537" s="137" t="str">
        <x:v>meal_role</x:v>
      </x:c>
      <x:c r="D5537" s="138" t="str">
        <x:v>editorial_rule</x:v>
      </x:c>
      <x:c r="E5537" s="139" t="n">
        <x:v>0.93</x:v>
      </x:c>
    </x:row>
    <x:row r="5538">
      <x:c r="A5538" s="137" t="str">
        <x:v>DI-203-V1</x:v>
      </x:c>
      <x:c r="B5538" s="137" t="str">
        <x:v>Bratling/Burger</x:v>
      </x:c>
      <x:c r="C5538" s="137" t="str">
        <x:v>dish_type</x:v>
      </x:c>
      <x:c r="D5538" s="138" t="str">
        <x:v>editorial_rule</x:v>
      </x:c>
      <x:c r="E5538" s="139" t="n">
        <x:v>0.9</x:v>
      </x:c>
    </x:row>
    <x:row r="5539">
      <x:c r="A5539" s="137" t="str">
        <x:v>DI-203-V1</x:v>
      </x:c>
      <x:c r="B5539" s="137" t="str">
        <x:v>schnell</x:v>
      </x:c>
      <x:c r="C5539" s="137" t="str">
        <x:v>use_case</x:v>
      </x:c>
      <x:c r="D5539" s="138" t="str">
        <x:v>recipe_properties</x:v>
      </x:c>
      <x:c r="E5539" s="139" t="n">
        <x:v>0.88</x:v>
      </x:c>
    </x:row>
    <x:row r="5540">
      <x:c r="A5540" s="137" t="str">
        <x:v>DI-203-V1</x:v>
      </x:c>
      <x:c r="B5540" s="137" t="str">
        <x:v>Meal Prep</x:v>
      </x:c>
      <x:c r="C5540" s="137" t="str">
        <x:v>use_case</x:v>
      </x:c>
      <x:c r="D5540" s="138" t="str">
        <x:v>recipe_properties</x:v>
      </x:c>
      <x:c r="E5540" s="139" t="n">
        <x:v>0.88</x:v>
      </x:c>
    </x:row>
    <x:row r="5541">
      <x:c r="A5541" s="137" t="str">
        <x:v>DI-203-V1</x:v>
      </x:c>
      <x:c r="B5541" s="137" t="str">
        <x:v>transportierbar</x:v>
      </x:c>
      <x:c r="C5541" s="137" t="str">
        <x:v>use_case</x:v>
      </x:c>
      <x:c r="D5541" s="138" t="str">
        <x:v>recipe_properties</x:v>
      </x:c>
      <x:c r="E5541" s="139" t="n">
        <x:v>0.88</x:v>
      </x:c>
    </x:row>
    <x:row r="5542">
      <x:c r="A5542" s="137" t="str">
        <x:v>DI-203-V1</x:v>
      </x:c>
      <x:c r="B5542" s="137" t="str">
        <x:v>vertraut</x:v>
      </x:c>
      <x:c r="C5542" s="137" t="str">
        <x:v>novelty</x:v>
      </x:c>
      <x:c r="D5542" s="138" t="str">
        <x:v>editorial_rule</x:v>
      </x:c>
      <x:c r="E5542" s="139" t="n">
        <x:v>0.78</x:v>
      </x:c>
    </x:row>
    <x:row r="5543">
      <x:c r="A5543" s="137" t="str">
        <x:v>DI-203-V1</x:v>
      </x:c>
      <x:c r="B5543" s="137" t="str">
        <x:v>normaler Supermarkt</x:v>
      </x:c>
      <x:c r="C5543" s="137" t="str">
        <x:v>availability</x:v>
      </x:c>
      <x:c r="D5543" s="138" t="str">
        <x:v>ingredient_rule</x:v>
      </x:c>
      <x:c r="E5543" s="139" t="n">
        <x:v>0.78</x:v>
      </x:c>
    </x:row>
    <x:row r="5544">
      <x:c r="A5544" s="137" t="str">
        <x:v>DI-203-V1</x:v>
      </x:c>
      <x:c r="B5544" s="137" t="str">
        <x:v>international/modern</x:v>
      </x:c>
      <x:c r="C5544" s="137" t="str">
        <x:v>region</x:v>
      </x:c>
      <x:c r="D5544" s="138" t="str">
        <x:v>editorial_rule</x:v>
      </x:c>
      <x:c r="E5544" s="139" t="n">
        <x:v>0.78</x:v>
      </x:c>
    </x:row>
    <x:row r="5545">
      <x:c r="A5545" s="137" t="str">
        <x:v>DI-203-V1</x:v>
      </x:c>
      <x:c r="B5545" s="137" t="str">
        <x:v>frisch</x:v>
      </x:c>
      <x:c r="C5545" s="137" t="str">
        <x:v>flavor</x:v>
      </x:c>
      <x:c r="D5545" s="138" t="str">
        <x:v>ingredient_rule</x:v>
      </x:c>
      <x:c r="E5545" s="139" t="n">
        <x:v>0.8</x:v>
      </x:c>
    </x:row>
    <x:row r="5546">
      <x:c r="A5546" s="137" t="str">
        <x:v>DI-203-V1</x:v>
      </x:c>
      <x:c r="B5546" s="137" t="str">
        <x:v>würzig</x:v>
      </x:c>
      <x:c r="C5546" s="137" t="str">
        <x:v>flavor</x:v>
      </x:c>
      <x:c r="D5546" s="138" t="str">
        <x:v>ingredient_rule</x:v>
      </x:c>
      <x:c r="E5546" s="139" t="n">
        <x:v>0.8</x:v>
      </x:c>
    </x:row>
    <x:row r="5547">
      <x:c r="A5547" s="137" t="str">
        <x:v>DI-203-V1</x:v>
      </x:c>
      <x:c r="B5547" s="137" t="str">
        <x:v>säuerlich</x:v>
      </x:c>
      <x:c r="C5547" s="137" t="str">
        <x:v>flavor</x:v>
      </x:c>
      <x:c r="D5547" s="138" t="str">
        <x:v>ingredient_rule</x:v>
      </x:c>
      <x:c r="E5547" s="139" t="n">
        <x:v>0.8</x:v>
      </x:c>
    </x:row>
    <x:row r="5548">
      <x:c r="A5548" s="137" t="str">
        <x:v>DI-203-V1</x:v>
      </x:c>
      <x:c r="B5548" s="137" t="str">
        <x:v>scharf</x:v>
      </x:c>
      <x:c r="C5548" s="137" t="str">
        <x:v>spice</x:v>
      </x:c>
      <x:c r="D5548" s="138" t="str">
        <x:v>ingredient_rule</x:v>
      </x:c>
      <x:c r="E5548" s="139" t="n">
        <x:v>0.85</x:v>
      </x:c>
    </x:row>
    <x:row r="5549">
      <x:c r="A5549" s="137" t="str">
        <x:v>DI-203-V1</x:v>
      </x:c>
      <x:c r="B5549" s="137" t="str">
        <x:v>ganzjährig</x:v>
      </x:c>
      <x:c r="C5549" s="137" t="str">
        <x:v>season</x:v>
      </x:c>
      <x:c r="D5549" s="138" t="str">
        <x:v>editorial_rule</x:v>
      </x:c>
      <x:c r="E5549" s="139" t="n">
        <x:v>0.72</x:v>
      </x:c>
    </x:row>
    <x:row r="5550">
      <x:c r="A5550" s="137" t="str">
        <x:v>DI-203-V1</x:v>
      </x:c>
      <x:c r="B5550" s="137" t="str">
        <x:v>warm</x:v>
      </x:c>
      <x:c r="C5550" s="137" t="str">
        <x:v>temperature</x:v>
      </x:c>
      <x:c r="D5550" s="138" t="str">
        <x:v>recipe_properties</x:v>
      </x:c>
      <x:c r="E5550" s="139" t="n">
        <x:v>0.9</x:v>
      </x:c>
    </x:row>
    <x:row r="5551">
      <x:c r="A5551" s="137" t="str">
        <x:v>DI-203-V1</x:v>
      </x:c>
      <x:c r="B5551" s="137" t="str">
        <x:v>Pfanne</x:v>
      </x:c>
      <x:c r="C5551" s="137" t="str">
        <x:v>equipment</x:v>
      </x:c>
      <x:c r="D5551" s="138" t="str">
        <x:v>steps_and_existing_data</x:v>
      </x:c>
      <x:c r="E5551" s="139" t="n">
        <x:v>0.88</x:v>
      </x:c>
    </x:row>
    <x:row r="5552">
      <x:c r="A5552" s="137" t="str">
        <x:v>DI-203-V1</x:v>
      </x:c>
      <x:c r="B5552" s="137" t="str">
        <x:v>einfach</x:v>
      </x:c>
      <x:c r="C5552" s="137" t="str">
        <x:v>difficulty</x:v>
      </x:c>
      <x:c r="D5552" s="138" t="str">
        <x:v>existing_value</x:v>
      </x:c>
      <x:c r="E5552" s="139" t="n">
        <x:v>0.95</x:v>
      </x:c>
    </x:row>
    <x:row r="5553">
      <x:c r="A5553" s="137" t="str">
        <x:v>DI-203-V1</x:v>
      </x:c>
      <x:c r="B5553" s="137" t="str">
        <x:v>schnell</x:v>
      </x:c>
      <x:c r="C5553" s="137" t="str">
        <x:v>time</x:v>
      </x:c>
      <x:c r="D5553" s="138" t="str">
        <x:v>total_time</x:v>
      </x:c>
      <x:c r="E5553" s="139" t="n">
        <x:v>1</x:v>
      </x:c>
    </x:row>
    <x:row r="5554">
      <x:c r="A5554" s="137" t="str">
        <x:v>DI-203-V1</x:v>
      </x:c>
      <x:c r="B5554" s="137" t="str">
        <x:v>günstig</x:v>
      </x:c>
      <x:c r="C5554" s="137" t="str">
        <x:v>cost</x:v>
      </x:c>
      <x:c r="D5554" s="138" t="str">
        <x:v>cost_per_serving</x:v>
      </x:c>
      <x:c r="E5554" s="139" t="n">
        <x:v>1</x:v>
      </x:c>
    </x:row>
    <x:row r="5555">
      <x:c r="A5555" s="137" t="str">
        <x:v>DI-204-V1</x:v>
      </x:c>
      <x:c r="B5555" s="137" t="str">
        <x:v>omnivor</x:v>
      </x:c>
      <x:c r="C5555" s="137" t="str">
        <x:v>diet</x:v>
      </x:c>
      <x:c r="D5555" s="138" t="str">
        <x:v>ingredients</x:v>
      </x:c>
      <x:c r="E5555" s="139" t="n">
        <x:v>0.96</x:v>
      </x:c>
    </x:row>
    <x:row r="5556">
      <x:c r="A5556" s="137" t="str">
        <x:v>DI-204-V1</x:v>
      </x:c>
      <x:c r="B5556" s="137" t="str">
        <x:v>halal bei zertifiziertem Fleisch</x:v>
      </x:c>
      <x:c r="C5556" s="137" t="str">
        <x:v>halal</x:v>
      </x:c>
      <x:c r="D5556" s="138" t="str">
        <x:v>ingredients</x:v>
      </x:c>
      <x:c r="E5556" s="139" t="n">
        <x:v>0.94</x:v>
      </x:c>
    </x:row>
    <x:row r="5557">
      <x:c r="A5557" s="137" t="str">
        <x:v>DI-204-V1</x:v>
      </x:c>
      <x:c r="B5557" s="137" t="str">
        <x:v>glutenfrei nach Zutaten</x:v>
      </x:c>
      <x:c r="C5557" s="137" t="str">
        <x:v>compatibility</x:v>
      </x:c>
      <x:c r="D5557" s="138" t="str">
        <x:v>ingredients</x:v>
      </x:c>
      <x:c r="E5557" s="139" t="n">
        <x:v>0.9</x:v>
      </x:c>
    </x:row>
    <x:row r="5558">
      <x:c r="A5558" s="137" t="str">
        <x:v>DI-204-V1</x:v>
      </x:c>
      <x:c r="B5558" s="137" t="str">
        <x:v>mit laktosefreien Produkten</x:v>
      </x:c>
      <x:c r="C5558" s="137" t="str">
        <x:v>compatibility</x:v>
      </x:c>
      <x:c r="D5558" s="138" t="str">
        <x:v>ingredients</x:v>
      </x:c>
      <x:c r="E5558" s="139" t="n">
        <x:v>0.9</x:v>
      </x:c>
    </x:row>
    <x:row r="5559">
      <x:c r="A5559" s="137" t="str">
        <x:v>DI-204-V1</x:v>
      </x:c>
      <x:c r="B5559" s="137" t="str">
        <x:v>nussfrei nach Zutaten</x:v>
      </x:c>
      <x:c r="C5559" s="137" t="str">
        <x:v>compatibility</x:v>
      </x:c>
      <x:c r="D5559" s="138" t="str">
        <x:v>ingredients</x:v>
      </x:c>
      <x:c r="E5559" s="139" t="n">
        <x:v>0.9</x:v>
      </x:c>
    </x:row>
    <x:row r="5560">
      <x:c r="A5560" s="137" t="str">
        <x:v>DI-204-V1</x:v>
      </x:c>
      <x:c r="B5560" s="137" t="str">
        <x:v>eifrei nach Zutaten</x:v>
      </x:c>
      <x:c r="C5560" s="137" t="str">
        <x:v>compatibility</x:v>
      </x:c>
      <x:c r="D5560" s="138" t="str">
        <x:v>ingredients</x:v>
      </x:c>
      <x:c r="E5560" s="139" t="n">
        <x:v>0.9</x:v>
      </x:c>
    </x:row>
    <x:row r="5561">
      <x:c r="A5561" s="137" t="str">
        <x:v>DI-204-V1</x:v>
      </x:c>
      <x:c r="B5561" s="137" t="str">
        <x:v>sojafrei nach Zutaten</x:v>
      </x:c>
      <x:c r="C5561" s="137" t="str">
        <x:v>compatibility</x:v>
      </x:c>
      <x:c r="D5561" s="138" t="str">
        <x:v>ingredients</x:v>
      </x:c>
      <x:c r="E5561" s="139" t="n">
        <x:v>0.9</x:v>
      </x:c>
    </x:row>
    <x:row r="5562">
      <x:c r="A5562" s="137" t="str">
        <x:v>DI-204-V1</x:v>
      </x:c>
      <x:c r="B5562" s="137" t="str">
        <x:v>proteinbetont</x:v>
      </x:c>
      <x:c r="C5562" s="137" t="str">
        <x:v>nutrition</x:v>
      </x:c>
      <x:c r="D5562" s="138" t="str">
        <x:v>macros</x:v>
      </x:c>
      <x:c r="E5562" s="139" t="n">
        <x:v>0.9</x:v>
      </x:c>
    </x:row>
    <x:row r="5563">
      <x:c r="A5563" s="137" t="str">
        <x:v>DI-204-V1</x:v>
      </x:c>
      <x:c r="B5563" s="137" t="str">
        <x:v>leicht</x:v>
      </x:c>
      <x:c r="C5563" s="137" t="str">
        <x:v>nutrition</x:v>
      </x:c>
      <x:c r="D5563" s="138" t="str">
        <x:v>macros</x:v>
      </x:c>
      <x:c r="E5563" s="139" t="n">
        <x:v>0.9</x:v>
      </x:c>
    </x:row>
    <x:row r="5564">
      <x:c r="A5564" s="137" t="str">
        <x:v>DI-204-V1</x:v>
      </x:c>
      <x:c r="B5564" s="137" t="str">
        <x:v>ausgewogen</x:v>
      </x:c>
      <x:c r="C5564" s="137" t="str">
        <x:v>nutrition</x:v>
      </x:c>
      <x:c r="D5564" s="138" t="str">
        <x:v>macros</x:v>
      </x:c>
      <x:c r="E5564" s="139" t="n">
        <x:v>0.9</x:v>
      </x:c>
    </x:row>
    <x:row r="5565">
      <x:c r="A5565" s="137" t="str">
        <x:v>DI-204-V1</x:v>
      </x:c>
      <x:c r="B5565" s="137" t="str">
        <x:v>Hauptmahlzeit</x:v>
      </x:c>
      <x:c r="C5565" s="137" t="str">
        <x:v>meal_role</x:v>
      </x:c>
      <x:c r="D5565" s="138" t="str">
        <x:v>editorial_rule</x:v>
      </x:c>
      <x:c r="E5565" s="139" t="n">
        <x:v>0.93</x:v>
      </x:c>
    </x:row>
    <x:row r="5566">
      <x:c r="A5566" s="137" t="str">
        <x:v>DI-204-V1</x:v>
      </x:c>
      <x:c r="B5566" s="137" t="str">
        <x:v>Curry/Dal</x:v>
      </x:c>
      <x:c r="C5566" s="137" t="str">
        <x:v>dish_type</x:v>
      </x:c>
      <x:c r="D5566" s="138" t="str">
        <x:v>editorial_rule</x:v>
      </x:c>
      <x:c r="E5566" s="139" t="n">
        <x:v>0.9</x:v>
      </x:c>
    </x:row>
    <x:row r="5567">
      <x:c r="A5567" s="137" t="str">
        <x:v>DI-204-V1</x:v>
      </x:c>
      <x:c r="B5567" s="137" t="str">
        <x:v>Meal Prep</x:v>
      </x:c>
      <x:c r="C5567" s="137" t="str">
        <x:v>use_case</x:v>
      </x:c>
      <x:c r="D5567" s="138" t="str">
        <x:v>recipe_properties</x:v>
      </x:c>
      <x:c r="E5567" s="139" t="n">
        <x:v>0.88</x:v>
      </x:c>
    </x:row>
    <x:row r="5568">
      <x:c r="A5568" s="137" t="str">
        <x:v>DI-204-V1</x:v>
      </x:c>
      <x:c r="B5568" s="137" t="str">
        <x:v>tiefkühlgeeignet</x:v>
      </x:c>
      <x:c r="C5568" s="137" t="str">
        <x:v>use_case</x:v>
      </x:c>
      <x:c r="D5568" s="138" t="str">
        <x:v>recipe_properties</x:v>
      </x:c>
      <x:c r="E5568" s="139" t="n">
        <x:v>0.88</x:v>
      </x:c>
    </x:row>
    <x:row r="5569">
      <x:c r="A5569" s="137" t="str">
        <x:v>DI-204-V1</x:v>
      </x:c>
      <x:c r="B5569" s="137" t="str">
        <x:v>transportierbar</x:v>
      </x:c>
      <x:c r="C5569" s="137" t="str">
        <x:v>use_case</x:v>
      </x:c>
      <x:c r="D5569" s="138" t="str">
        <x:v>recipe_properties</x:v>
      </x:c>
      <x:c r="E5569" s="139" t="n">
        <x:v>0.88</x:v>
      </x:c>
    </x:row>
    <x:row r="5570">
      <x:c r="A5570" s="137" t="str">
        <x:v>DI-204-V1</x:v>
      </x:c>
      <x:c r="B5570" s="137" t="str">
        <x:v>für mehrere Portionen</x:v>
      </x:c>
      <x:c r="C5570" s="137" t="str">
        <x:v>use_case</x:v>
      </x:c>
      <x:c r="D5570" s="138" t="str">
        <x:v>recipe_properties</x:v>
      </x:c>
      <x:c r="E5570" s="139" t="n">
        <x:v>0.88</x:v>
      </x:c>
    </x:row>
    <x:row r="5571">
      <x:c r="A5571" s="137" t="str">
        <x:v>DI-204-V1</x:v>
      </x:c>
      <x:c r="B5571" s="137" t="str">
        <x:v>vertraut</x:v>
      </x:c>
      <x:c r="C5571" s="137" t="str">
        <x:v>novelty</x:v>
      </x:c>
      <x:c r="D5571" s="138" t="str">
        <x:v>editorial_rule</x:v>
      </x:c>
      <x:c r="E5571" s="139" t="n">
        <x:v>0.78</x:v>
      </x:c>
    </x:row>
    <x:row r="5572">
      <x:c r="A5572" s="137" t="str">
        <x:v>DI-204-V1</x:v>
      </x:c>
      <x:c r="B5572" s="137" t="str">
        <x:v>normaler Supermarkt</x:v>
      </x:c>
      <x:c r="C5572" s="137" t="str">
        <x:v>availability</x:v>
      </x:c>
      <x:c r="D5572" s="138" t="str">
        <x:v>ingredient_rule</x:v>
      </x:c>
      <x:c r="E5572" s="139" t="n">
        <x:v>0.78</x:v>
      </x:c>
    </x:row>
    <x:row r="5573">
      <x:c r="A5573" s="137" t="str">
        <x:v>DI-204-V1</x:v>
      </x:c>
      <x:c r="B5573" s="137" t="str">
        <x:v>südasiatisch inspiriert</x:v>
      </x:c>
      <x:c r="C5573" s="137" t="str">
        <x:v>region</x:v>
      </x:c>
      <x:c r="D5573" s="138" t="str">
        <x:v>editorial_rule</x:v>
      </x:c>
      <x:c r="E5573" s="139" t="n">
        <x:v>0.78</x:v>
      </x:c>
    </x:row>
    <x:row r="5574">
      <x:c r="A5574" s="137" t="str">
        <x:v>DI-204-V1</x:v>
      </x:c>
      <x:c r="B5574" s="137" t="str">
        <x:v>frisch</x:v>
      </x:c>
      <x:c r="C5574" s="137" t="str">
        <x:v>flavor</x:v>
      </x:c>
      <x:c r="D5574" s="138" t="str">
        <x:v>ingredient_rule</x:v>
      </x:c>
      <x:c r="E5574" s="139" t="n">
        <x:v>0.8</x:v>
      </x:c>
    </x:row>
    <x:row r="5575">
      <x:c r="A5575" s="137" t="str">
        <x:v>DI-204-V1</x:v>
      </x:c>
      <x:c r="B5575" s="137" t="str">
        <x:v>herzhaft</x:v>
      </x:c>
      <x:c r="C5575" s="137" t="str">
        <x:v>flavor</x:v>
      </x:c>
      <x:c r="D5575" s="138" t="str">
        <x:v>ingredient_rule</x:v>
      </x:c>
      <x:c r="E5575" s="139" t="n">
        <x:v>0.8</x:v>
      </x:c>
    </x:row>
    <x:row r="5576">
      <x:c r="A5576" s="137" t="str">
        <x:v>DI-204-V1</x:v>
      </x:c>
      <x:c r="B5576" s="137" t="str">
        <x:v>würzig</x:v>
      </x:c>
      <x:c r="C5576" s="137" t="str">
        <x:v>flavor</x:v>
      </x:c>
      <x:c r="D5576" s="138" t="str">
        <x:v>ingredient_rule</x:v>
      </x:c>
      <x:c r="E5576" s="139" t="n">
        <x:v>0.8</x:v>
      </x:c>
    </x:row>
    <x:row r="5577">
      <x:c r="A5577" s="137" t="str">
        <x:v>DI-204-V1</x:v>
      </x:c>
      <x:c r="B5577" s="137" t="str">
        <x:v>würzig, nicht zwingend scharf</x:v>
      </x:c>
      <x:c r="C5577" s="137" t="str">
        <x:v>spice</x:v>
      </x:c>
      <x:c r="D5577" s="138" t="str">
        <x:v>ingredient_rule</x:v>
      </x:c>
      <x:c r="E5577" s="139" t="n">
        <x:v>0.85</x:v>
      </x:c>
    </x:row>
    <x:row r="5578">
      <x:c r="A5578" s="137" t="str">
        <x:v>DI-204-V1</x:v>
      </x:c>
      <x:c r="B5578" s="137" t="str">
        <x:v>ganzjährig</x:v>
      </x:c>
      <x:c r="C5578" s="137" t="str">
        <x:v>season</x:v>
      </x:c>
      <x:c r="D5578" s="138" t="str">
        <x:v>editorial_rule</x:v>
      </x:c>
      <x:c r="E5578" s="139" t="n">
        <x:v>0.72</x:v>
      </x:c>
    </x:row>
    <x:row r="5579">
      <x:c r="A5579" s="137" t="str">
        <x:v>DI-204-V1</x:v>
      </x:c>
      <x:c r="B5579" s="137" t="str">
        <x:v>warm</x:v>
      </x:c>
      <x:c r="C5579" s="137" t="str">
        <x:v>temperature</x:v>
      </x:c>
      <x:c r="D5579" s="138" t="str">
        <x:v>recipe_properties</x:v>
      </x:c>
      <x:c r="E5579" s="139" t="n">
        <x:v>0.9</x:v>
      </x:c>
    </x:row>
    <x:row r="5580">
      <x:c r="A5580" s="137" t="str">
        <x:v>DI-204-V1</x:v>
      </x:c>
      <x:c r="B5580" s="137" t="str">
        <x:v>Backofen</x:v>
      </x:c>
      <x:c r="C5580" s="137" t="str">
        <x:v>equipment</x:v>
      </x:c>
      <x:c r="D5580" s="138" t="str">
        <x:v>steps_and_existing_data</x:v>
      </x:c>
      <x:c r="E5580" s="139" t="n">
        <x:v>0.88</x:v>
      </x:c>
    </x:row>
    <x:row r="5581">
      <x:c r="A5581" s="137" t="str">
        <x:v>DI-204-V1</x:v>
      </x:c>
      <x:c r="B5581" s="137" t="str">
        <x:v>Backblech</x:v>
      </x:c>
      <x:c r="C5581" s="137" t="str">
        <x:v>equipment</x:v>
      </x:c>
      <x:c r="D5581" s="138" t="str">
        <x:v>steps_and_existing_data</x:v>
      </x:c>
      <x:c r="E5581" s="139" t="n">
        <x:v>0.88</x:v>
      </x:c>
    </x:row>
    <x:row r="5582">
      <x:c r="A5582" s="137" t="str">
        <x:v>DI-204-V1</x:v>
      </x:c>
      <x:c r="B5582" s="137" t="str">
        <x:v>mittel</x:v>
      </x:c>
      <x:c r="C5582" s="137" t="str">
        <x:v>difficulty</x:v>
      </x:c>
      <x:c r="D5582" s="138" t="str">
        <x:v>existing_value</x:v>
      </x:c>
      <x:c r="E5582" s="139" t="n">
        <x:v>0.95</x:v>
      </x:c>
    </x:row>
    <x:row r="5583">
      <x:c r="A5583" s="137" t="str">
        <x:v>DI-204-V1</x:v>
      </x:c>
      <x:c r="B5583" s="137" t="str">
        <x:v>mittel</x:v>
      </x:c>
      <x:c r="C5583" s="137" t="str">
        <x:v>time</x:v>
      </x:c>
      <x:c r="D5583" s="138" t="str">
        <x:v>total_time</x:v>
      </x:c>
      <x:c r="E5583" s="139" t="n">
        <x:v>1</x:v>
      </x:c>
    </x:row>
    <x:row r="5584">
      <x:c r="A5584" s="137" t="str">
        <x:v>DI-204-V1</x:v>
      </x:c>
      <x:c r="B5584" s="137" t="str">
        <x:v>mittel</x:v>
      </x:c>
      <x:c r="C5584" s="137" t="str">
        <x:v>cost</x:v>
      </x:c>
      <x:c r="D5584" s="138" t="str">
        <x:v>cost_per_serving</x:v>
      </x:c>
      <x:c r="E5584" s="139" t="n">
        <x:v>1</x:v>
      </x:c>
    </x:row>
    <x:row r="5585">
      <x:c r="A5585" s="137" t="str">
        <x:v>DI-205-V1</x:v>
      </x:c>
      <x:c r="B5585" s="137" t="str">
        <x:v>omnivor</x:v>
      </x:c>
      <x:c r="C5585" s="137" t="str">
        <x:v>diet</x:v>
      </x:c>
      <x:c r="D5585" s="138" t="str">
        <x:v>ingredients</x:v>
      </x:c>
      <x:c r="E5585" s="139" t="n">
        <x:v>0.96</x:v>
      </x:c>
    </x:row>
    <x:row r="5586">
      <x:c r="A5586" s="137" t="str">
        <x:v>DI-205-V1</x:v>
      </x:c>
      <x:c r="B5586" s="137" t="str">
        <x:v>mit Austausch halal-kompatibel</x:v>
      </x:c>
      <x:c r="C5586" s="137" t="str">
        <x:v>halal</x:v>
      </x:c>
      <x:c r="D5586" s="138" t="str">
        <x:v>ingredients</x:v>
      </x:c>
      <x:c r="E5586" s="139" t="n">
        <x:v>0.94</x:v>
      </x:c>
    </x:row>
    <x:row r="5587">
      <x:c r="A5587" s="137" t="str">
        <x:v>DI-205-V1</x:v>
      </x:c>
      <x:c r="B5587" s="137" t="str">
        <x:v>mit Austausch glutenfrei</x:v>
      </x:c>
      <x:c r="C5587" s="137" t="str">
        <x:v>compatibility</x:v>
      </x:c>
      <x:c r="D5587" s="138" t="str">
        <x:v>ingredients</x:v>
      </x:c>
      <x:c r="E5587" s="139" t="n">
        <x:v>0.9</x:v>
      </x:c>
    </x:row>
    <x:row r="5588">
      <x:c r="A5588" s="137" t="str">
        <x:v>DI-205-V1</x:v>
      </x:c>
      <x:c r="B5588" s="137" t="str">
        <x:v>laktosefrei nach Zutaten</x:v>
      </x:c>
      <x:c r="C5588" s="137" t="str">
        <x:v>compatibility</x:v>
      </x:c>
      <x:c r="D5588" s="138" t="str">
        <x:v>ingredients</x:v>
      </x:c>
      <x:c r="E5588" s="139" t="n">
        <x:v>0.9</x:v>
      </x:c>
    </x:row>
    <x:row r="5589">
      <x:c r="A5589" s="137" t="str">
        <x:v>DI-205-V1</x:v>
      </x:c>
      <x:c r="B5589" s="137" t="str">
        <x:v>nussfrei nach Zutaten</x:v>
      </x:c>
      <x:c r="C5589" s="137" t="str">
        <x:v>compatibility</x:v>
      </x:c>
      <x:c r="D5589" s="138" t="str">
        <x:v>ingredients</x:v>
      </x:c>
      <x:c r="E5589" s="139" t="n">
        <x:v>0.9</x:v>
      </x:c>
    </x:row>
    <x:row r="5590">
      <x:c r="A5590" s="137" t="str">
        <x:v>DI-205-V1</x:v>
      </x:c>
      <x:c r="B5590" s="137" t="str">
        <x:v>eifrei nach Zutaten</x:v>
      </x:c>
      <x:c r="C5590" s="137" t="str">
        <x:v>compatibility</x:v>
      </x:c>
      <x:c r="D5590" s="138" t="str">
        <x:v>ingredients</x:v>
      </x:c>
      <x:c r="E5590" s="139" t="n">
        <x:v>0.9</x:v>
      </x:c>
    </x:row>
    <x:row r="5591">
      <x:c r="A5591" s="137" t="str">
        <x:v>DI-205-V1</x:v>
      </x:c>
      <x:c r="B5591" s="137" t="str">
        <x:v>enthält Soja</x:v>
      </x:c>
      <x:c r="C5591" s="137" t="str">
        <x:v>compatibility</x:v>
      </x:c>
      <x:c r="D5591" s="138" t="str">
        <x:v>ingredients</x:v>
      </x:c>
      <x:c r="E5591" s="139" t="n">
        <x:v>0.9</x:v>
      </x:c>
    </x:row>
    <x:row r="5592">
      <x:c r="A5592" s="137" t="str">
        <x:v>DI-205-V1</x:v>
      </x:c>
      <x:c r="B5592" s="137" t="str">
        <x:v>proteinbetont</x:v>
      </x:c>
      <x:c r="C5592" s="137" t="str">
        <x:v>nutrition</x:v>
      </x:c>
      <x:c r="D5592" s="138" t="str">
        <x:v>macros</x:v>
      </x:c>
      <x:c r="E5592" s="139" t="n">
        <x:v>0.9</x:v>
      </x:c>
    </x:row>
    <x:row r="5593">
      <x:c r="A5593" s="137" t="str">
        <x:v>DI-205-V1</x:v>
      </x:c>
      <x:c r="B5593" s="137" t="str">
        <x:v>ballaststoffreich</x:v>
      </x:c>
      <x:c r="C5593" s="137" t="str">
        <x:v>nutrition</x:v>
      </x:c>
      <x:c r="D5593" s="138" t="str">
        <x:v>macros</x:v>
      </x:c>
      <x:c r="E5593" s="139" t="n">
        <x:v>0.9</x:v>
      </x:c>
    </x:row>
    <x:row r="5594">
      <x:c r="A5594" s="137" t="str">
        <x:v>DI-205-V1</x:v>
      </x:c>
      <x:c r="B5594" s="137" t="str">
        <x:v>leicht</x:v>
      </x:c>
      <x:c r="C5594" s="137" t="str">
        <x:v>nutrition</x:v>
      </x:c>
      <x:c r="D5594" s="138" t="str">
        <x:v>macros</x:v>
      </x:c>
      <x:c r="E5594" s="139" t="n">
        <x:v>0.9</x:v>
      </x:c>
    </x:row>
    <x:row r="5595">
      <x:c r="A5595" s="137" t="str">
        <x:v>DI-205-V1</x:v>
      </x:c>
      <x:c r="B5595" s="137" t="str">
        <x:v>ausgewogen</x:v>
      </x:c>
      <x:c r="C5595" s="137" t="str">
        <x:v>nutrition</x:v>
      </x:c>
      <x:c r="D5595" s="138" t="str">
        <x:v>macros</x:v>
      </x:c>
      <x:c r="E5595" s="139" t="n">
        <x:v>0.9</x:v>
      </x:c>
    </x:row>
    <x:row r="5596">
      <x:c r="A5596" s="137" t="str">
        <x:v>DI-205-V1</x:v>
      </x:c>
      <x:c r="B5596" s="137" t="str">
        <x:v>Hauptmahlzeit</x:v>
      </x:c>
      <x:c r="C5596" s="137" t="str">
        <x:v>meal_role</x:v>
      </x:c>
      <x:c r="D5596" s="138" t="str">
        <x:v>editorial_rule</x:v>
      </x:c>
      <x:c r="E5596" s="139" t="n">
        <x:v>0.93</x:v>
      </x:c>
    </x:row>
    <x:row r="5597">
      <x:c r="A5597" s="137" t="str">
        <x:v>DI-205-V1</x:v>
      </x:c>
      <x:c r="B5597" s="137" t="str">
        <x:v>Pasta/Nudeln</x:v>
      </x:c>
      <x:c r="C5597" s="137" t="str">
        <x:v>dish_type</x:v>
      </x:c>
      <x:c r="D5597" s="138" t="str">
        <x:v>editorial_rule</x:v>
      </x:c>
      <x:c r="E5597" s="139" t="n">
        <x:v>0.9</x:v>
      </x:c>
    </x:row>
    <x:row r="5598">
      <x:c r="A5598" s="137" t="str">
        <x:v>DI-205-V1</x:v>
      </x:c>
      <x:c r="B5598" s="137" t="str">
        <x:v>schnell</x:v>
      </x:c>
      <x:c r="C5598" s="137" t="str">
        <x:v>use_case</x:v>
      </x:c>
      <x:c r="D5598" s="138" t="str">
        <x:v>recipe_properties</x:v>
      </x:c>
      <x:c r="E5598" s="139" t="n">
        <x:v>0.88</x:v>
      </x:c>
    </x:row>
    <x:row r="5599">
      <x:c r="A5599" s="137" t="str">
        <x:v>DI-205-V1</x:v>
      </x:c>
      <x:c r="B5599" s="137" t="str">
        <x:v>Meal Prep</x:v>
      </x:c>
      <x:c r="C5599" s="137" t="str">
        <x:v>use_case</x:v>
      </x:c>
      <x:c r="D5599" s="138" t="str">
        <x:v>recipe_properties</x:v>
      </x:c>
      <x:c r="E5599" s="139" t="n">
        <x:v>0.88</x:v>
      </x:c>
    </x:row>
    <x:row r="5600">
      <x:c r="A5600" s="137" t="str">
        <x:v>DI-205-V1</x:v>
      </x:c>
      <x:c r="B5600" s="137" t="str">
        <x:v>transportierbar</x:v>
      </x:c>
      <x:c r="C5600" s="137" t="str">
        <x:v>use_case</x:v>
      </x:c>
      <x:c r="D5600" s="138" t="str">
        <x:v>recipe_properties</x:v>
      </x:c>
      <x:c r="E5600" s="139" t="n">
        <x:v>0.88</x:v>
      </x:c>
    </x:row>
    <x:row r="5601">
      <x:c r="A5601" s="137" t="str">
        <x:v>DI-205-V1</x:v>
      </x:c>
      <x:c r="B5601" s="137" t="str">
        <x:v>ausgefallen</x:v>
      </x:c>
      <x:c r="C5601" s="137" t="str">
        <x:v>novelty</x:v>
      </x:c>
      <x:c r="D5601" s="138" t="str">
        <x:v>editorial_rule</x:v>
      </x:c>
      <x:c r="E5601" s="139" t="n">
        <x:v>0.78</x:v>
      </x:c>
    </x:row>
    <x:row r="5602">
      <x:c r="A5602" s="137" t="str">
        <x:v>DI-205-V1</x:v>
      </x:c>
      <x:c r="B5602" s="137" t="str">
        <x:v>Spezialgeschäft wahrscheinlich</x:v>
      </x:c>
      <x:c r="C5602" s="137" t="str">
        <x:v>availability</x:v>
      </x:c>
      <x:c r="D5602" s="138" t="str">
        <x:v>ingredient_rule</x:v>
      </x:c>
      <x:c r="E5602" s="139" t="n">
        <x:v>0.78</x:v>
      </x:c>
    </x:row>
    <x:row r="5603">
      <x:c r="A5603" s="137" t="str">
        <x:v>DI-205-V1</x:v>
      </x:c>
      <x:c r="B5603" s="137" t="str">
        <x:v>ostasiatisch inspiriert</x:v>
      </x:c>
      <x:c r="C5603" s="137" t="str">
        <x:v>region</x:v>
      </x:c>
      <x:c r="D5603" s="138" t="str">
        <x:v>editorial_rule</x:v>
      </x:c>
      <x:c r="E5603" s="139" t="n">
        <x:v>0.78</x:v>
      </x:c>
    </x:row>
    <x:row r="5604">
      <x:c r="A5604" s="137" t="str">
        <x:v>DI-205-V1</x:v>
      </x:c>
      <x:c r="B5604" s="137" t="str">
        <x:v>frisch</x:v>
      </x:c>
      <x:c r="C5604" s="137" t="str">
        <x:v>flavor</x:v>
      </x:c>
      <x:c r="D5604" s="138" t="str">
        <x:v>ingredient_rule</x:v>
      </x:c>
      <x:c r="E5604" s="139" t="n">
        <x:v>0.8</x:v>
      </x:c>
    </x:row>
    <x:row r="5605">
      <x:c r="A5605" s="137" t="str">
        <x:v>DI-205-V1</x:v>
      </x:c>
      <x:c r="B5605" s="137" t="str">
        <x:v>würzig</x:v>
      </x:c>
      <x:c r="C5605" s="137" t="str">
        <x:v>flavor</x:v>
      </x:c>
      <x:c r="D5605" s="138" t="str">
        <x:v>ingredient_rule</x:v>
      </x:c>
      <x:c r="E5605" s="139" t="n">
        <x:v>0.8</x:v>
      </x:c>
    </x:row>
    <x:row r="5606">
      <x:c r="A5606" s="137" t="str">
        <x:v>DI-205-V1</x:v>
      </x:c>
      <x:c r="B5606" s="137" t="str">
        <x:v>scharf</x:v>
      </x:c>
      <x:c r="C5606" s="137" t="str">
        <x:v>spice</x:v>
      </x:c>
      <x:c r="D5606" s="138" t="str">
        <x:v>ingredient_rule</x:v>
      </x:c>
      <x:c r="E5606" s="139" t="n">
        <x:v>0.85</x:v>
      </x:c>
    </x:row>
    <x:row r="5607">
      <x:c r="A5607" s="137" t="str">
        <x:v>DI-205-V1</x:v>
      </x:c>
      <x:c r="B5607" s="137" t="str">
        <x:v>ganzjährig</x:v>
      </x:c>
      <x:c r="C5607" s="137" t="str">
        <x:v>season</x:v>
      </x:c>
      <x:c r="D5607" s="138" t="str">
        <x:v>editorial_rule</x:v>
      </x:c>
      <x:c r="E5607" s="139" t="n">
        <x:v>0.72</x:v>
      </x:c>
    </x:row>
    <x:row r="5608">
      <x:c r="A5608" s="137" t="str">
        <x:v>DI-205-V1</x:v>
      </x:c>
      <x:c r="B5608" s="137" t="str">
        <x:v>warm</x:v>
      </x:c>
      <x:c r="C5608" s="137" t="str">
        <x:v>temperature</x:v>
      </x:c>
      <x:c r="D5608" s="138" t="str">
        <x:v>recipe_properties</x:v>
      </x:c>
      <x:c r="E5608" s="139" t="n">
        <x:v>0.9</x:v>
      </x:c>
    </x:row>
    <x:row r="5609">
      <x:c r="A5609" s="137" t="str">
        <x:v>DI-205-V1</x:v>
      </x:c>
      <x:c r="B5609" s="137" t="str">
        <x:v>Topf</x:v>
      </x:c>
      <x:c r="C5609" s="137" t="str">
        <x:v>equipment</x:v>
      </x:c>
      <x:c r="D5609" s="138" t="str">
        <x:v>steps_and_existing_data</x:v>
      </x:c>
      <x:c r="E5609" s="139" t="n">
        <x:v>0.88</x:v>
      </x:c>
    </x:row>
    <x:row r="5610">
      <x:c r="A5610" s="137" t="str">
        <x:v>DI-205-V1</x:v>
      </x:c>
      <x:c r="B5610" s="137" t="str">
        <x:v>Pfanne</x:v>
      </x:c>
      <x:c r="C5610" s="137" t="str">
        <x:v>equipment</x:v>
      </x:c>
      <x:c r="D5610" s="138" t="str">
        <x:v>steps_and_existing_data</x:v>
      </x:c>
      <x:c r="E5610" s="139" t="n">
        <x:v>0.88</x:v>
      </x:c>
    </x:row>
    <x:row r="5611">
      <x:c r="A5611" s="137" t="str">
        <x:v>DI-205-V1</x:v>
      </x:c>
      <x:c r="B5611" s="137" t="str">
        <x:v>mittel</x:v>
      </x:c>
      <x:c r="C5611" s="137" t="str">
        <x:v>difficulty</x:v>
      </x:c>
      <x:c r="D5611" s="138" t="str">
        <x:v>existing_value</x:v>
      </x:c>
      <x:c r="E5611" s="139" t="n">
        <x:v>0.95</x:v>
      </x:c>
    </x:row>
    <x:row r="5612">
      <x:c r="A5612" s="137" t="str">
        <x:v>DI-205-V1</x:v>
      </x:c>
      <x:c r="B5612" s="137" t="str">
        <x:v>schnell</x:v>
      </x:c>
      <x:c r="C5612" s="137" t="str">
        <x:v>time</x:v>
      </x:c>
      <x:c r="D5612" s="138" t="str">
        <x:v>total_time</x:v>
      </x:c>
      <x:c r="E5612" s="139" t="n">
        <x:v>1</x:v>
      </x:c>
    </x:row>
    <x:row r="5613">
      <x:c r="A5613" s="137" t="str">
        <x:v>DI-205-V1</x:v>
      </x:c>
      <x:c r="B5613" s="137" t="str">
        <x:v>mittel</x:v>
      </x:c>
      <x:c r="C5613" s="137" t="str">
        <x:v>cost</x:v>
      </x:c>
      <x:c r="D5613" s="138" t="str">
        <x:v>cost_per_serving</x:v>
      </x:c>
      <x:c r="E5613" s="139" t="n">
        <x:v>1</x:v>
      </x:c>
    </x:row>
    <x:row r="5614">
      <x:c r="A5614" s="137" t="str">
        <x:v>DI-206-V1</x:v>
      </x:c>
      <x:c r="B5614" s="137" t="str">
        <x:v>omnivor</x:v>
      </x:c>
      <x:c r="C5614" s="137" t="str">
        <x:v>diet</x:v>
      </x:c>
      <x:c r="D5614" s="138" t="str">
        <x:v>ingredients</x:v>
      </x:c>
      <x:c r="E5614" s="139" t="n">
        <x:v>0.96</x:v>
      </x:c>
    </x:row>
    <x:row r="5615">
      <x:c r="A5615" s="137" t="str">
        <x:v>DI-206-V1</x:v>
      </x:c>
      <x:c r="B5615" s="137" t="str">
        <x:v>halal bei zertifiziertem Fleisch</x:v>
      </x:c>
      <x:c r="C5615" s="137" t="str">
        <x:v>halal</x:v>
      </x:c>
      <x:c r="D5615" s="138" t="str">
        <x:v>ingredients</x:v>
      </x:c>
      <x:c r="E5615" s="139" t="n">
        <x:v>0.94</x:v>
      </x:c>
    </x:row>
    <x:row r="5616">
      <x:c r="A5616" s="137" t="str">
        <x:v>DI-206-V1</x:v>
      </x:c>
      <x:c r="B5616" s="137" t="str">
        <x:v>mit Austausch glutenfrei</x:v>
      </x:c>
      <x:c r="C5616" s="137" t="str">
        <x:v>compatibility</x:v>
      </x:c>
      <x:c r="D5616" s="138" t="str">
        <x:v>ingredients</x:v>
      </x:c>
      <x:c r="E5616" s="139" t="n">
        <x:v>0.9</x:v>
      </x:c>
    </x:row>
    <x:row r="5617">
      <x:c r="A5617" s="137" t="str">
        <x:v>DI-206-V1</x:v>
      </x:c>
      <x:c r="B5617" s="137" t="str">
        <x:v>laktosefrei nach Zutaten</x:v>
      </x:c>
      <x:c r="C5617" s="137" t="str">
        <x:v>compatibility</x:v>
      </x:c>
      <x:c r="D5617" s="138" t="str">
        <x:v>ingredients</x:v>
      </x:c>
      <x:c r="E5617" s="139" t="n">
        <x:v>0.9</x:v>
      </x:c>
    </x:row>
    <x:row r="5618">
      <x:c r="A5618" s="137" t="str">
        <x:v>DI-206-V1</x:v>
      </x:c>
      <x:c r="B5618" s="137" t="str">
        <x:v>enthält Nüsse/Erdnüsse</x:v>
      </x:c>
      <x:c r="C5618" s="137" t="str">
        <x:v>compatibility</x:v>
      </x:c>
      <x:c r="D5618" s="138" t="str">
        <x:v>ingredients</x:v>
      </x:c>
      <x:c r="E5618" s="139" t="n">
        <x:v>0.9</x:v>
      </x:c>
    </x:row>
    <x:row r="5619">
      <x:c r="A5619" s="137" t="str">
        <x:v>DI-206-V1</x:v>
      </x:c>
      <x:c r="B5619" s="137" t="str">
        <x:v>eifrei nach Zutaten</x:v>
      </x:c>
      <x:c r="C5619" s="137" t="str">
        <x:v>compatibility</x:v>
      </x:c>
      <x:c r="D5619" s="138" t="str">
        <x:v>ingredients</x:v>
      </x:c>
      <x:c r="E5619" s="139" t="n">
        <x:v>0.9</x:v>
      </x:c>
    </x:row>
    <x:row r="5620">
      <x:c r="A5620" s="137" t="str">
        <x:v>DI-206-V1</x:v>
      </x:c>
      <x:c r="B5620" s="137" t="str">
        <x:v>sojafrei nach Zutaten</x:v>
      </x:c>
      <x:c r="C5620" s="137" t="str">
        <x:v>compatibility</x:v>
      </x:c>
      <x:c r="D5620" s="138" t="str">
        <x:v>ingredients</x:v>
      </x:c>
      <x:c r="E5620" s="139" t="n">
        <x:v>0.9</x:v>
      </x:c>
    </x:row>
    <x:row r="5621">
      <x:c r="A5621" s="137" t="str">
        <x:v>DI-206-V1</x:v>
      </x:c>
      <x:c r="B5621" s="137" t="str">
        <x:v>proteinbetont</x:v>
      </x:c>
      <x:c r="C5621" s="137" t="str">
        <x:v>nutrition</x:v>
      </x:c>
      <x:c r="D5621" s="138" t="str">
        <x:v>macros</x:v>
      </x:c>
      <x:c r="E5621" s="139" t="n">
        <x:v>0.9</x:v>
      </x:c>
    </x:row>
    <x:row r="5622">
      <x:c r="A5622" s="137" t="str">
        <x:v>DI-206-V1</x:v>
      </x:c>
      <x:c r="B5622" s="137" t="str">
        <x:v>ballaststoffreich</x:v>
      </x:c>
      <x:c r="C5622" s="137" t="str">
        <x:v>nutrition</x:v>
      </x:c>
      <x:c r="D5622" s="138" t="str">
        <x:v>macros</x:v>
      </x:c>
      <x:c r="E5622" s="139" t="n">
        <x:v>0.9</x:v>
      </x:c>
    </x:row>
    <x:row r="5623">
      <x:c r="A5623" s="137" t="str">
        <x:v>DI-206-V1</x:v>
      </x:c>
      <x:c r="B5623" s="137" t="str">
        <x:v>ausgewogen</x:v>
      </x:c>
      <x:c r="C5623" s="137" t="str">
        <x:v>nutrition</x:v>
      </x:c>
      <x:c r="D5623" s="138" t="str">
        <x:v>macros</x:v>
      </x:c>
      <x:c r="E5623" s="139" t="n">
        <x:v>0.9</x:v>
      </x:c>
    </x:row>
    <x:row r="5624">
      <x:c r="A5624" s="137" t="str">
        <x:v>DI-206-V1</x:v>
      </x:c>
      <x:c r="B5624" s="137" t="str">
        <x:v>Hauptmahlzeit</x:v>
      </x:c>
      <x:c r="C5624" s="137" t="str">
        <x:v>meal_role</x:v>
      </x:c>
      <x:c r="D5624" s="138" t="str">
        <x:v>editorial_rule</x:v>
      </x:c>
      <x:c r="E5624" s="139" t="n">
        <x:v>0.93</x:v>
      </x:c>
    </x:row>
    <x:row r="5625">
      <x:c r="A5625" s="137" t="str">
        <x:v>DI-206-V1</x:v>
      </x:c>
      <x:c r="B5625" s="137" t="str">
        <x:v>Wok/Pfanne</x:v>
      </x:c>
      <x:c r="C5625" s="137" t="str">
        <x:v>dish_type</x:v>
      </x:c>
      <x:c r="D5625" s="138" t="str">
        <x:v>editorial_rule</x:v>
      </x:c>
      <x:c r="E5625" s="139" t="n">
        <x:v>0.9</x:v>
      </x:c>
    </x:row>
    <x:row r="5626">
      <x:c r="A5626" s="137" t="str">
        <x:v>DI-206-V1</x:v>
      </x:c>
      <x:c r="B5626" s="137" t="str">
        <x:v>schnell</x:v>
      </x:c>
      <x:c r="C5626" s="137" t="str">
        <x:v>use_case</x:v>
      </x:c>
      <x:c r="D5626" s="138" t="str">
        <x:v>recipe_properties</x:v>
      </x:c>
      <x:c r="E5626" s="139" t="n">
        <x:v>0.88</x:v>
      </x:c>
    </x:row>
    <x:row r="5627">
      <x:c r="A5627" s="137" t="str">
        <x:v>DI-206-V1</x:v>
      </x:c>
      <x:c r="B5627" s="137" t="str">
        <x:v>Meal Prep</x:v>
      </x:c>
      <x:c r="C5627" s="137" t="str">
        <x:v>use_case</x:v>
      </x:c>
      <x:c r="D5627" s="138" t="str">
        <x:v>recipe_properties</x:v>
      </x:c>
      <x:c r="E5627" s="139" t="n">
        <x:v>0.88</x:v>
      </x:c>
    </x:row>
    <x:row r="5628">
      <x:c r="A5628" s="137" t="str">
        <x:v>DI-206-V1</x:v>
      </x:c>
      <x:c r="B5628" s="137" t="str">
        <x:v>transportierbar</x:v>
      </x:c>
      <x:c r="C5628" s="137" t="str">
        <x:v>use_case</x:v>
      </x:c>
      <x:c r="D5628" s="138" t="str">
        <x:v>recipe_properties</x:v>
      </x:c>
      <x:c r="E5628" s="139" t="n">
        <x:v>0.88</x:v>
      </x:c>
    </x:row>
    <x:row r="5629">
      <x:c r="A5629" s="137" t="str">
        <x:v>DI-206-V1</x:v>
      </x:c>
      <x:c r="B5629" s="137" t="str">
        <x:v>vertraut</x:v>
      </x:c>
      <x:c r="C5629" s="137" t="str">
        <x:v>novelty</x:v>
      </x:c>
      <x:c r="D5629" s="138" t="str">
        <x:v>editorial_rule</x:v>
      </x:c>
      <x:c r="E5629" s="139" t="n">
        <x:v>0.78</x:v>
      </x:c>
    </x:row>
    <x:row r="5630">
      <x:c r="A5630" s="137" t="str">
        <x:v>DI-206-V1</x:v>
      </x:c>
      <x:c r="B5630" s="137" t="str">
        <x:v>normaler Supermarkt</x:v>
      </x:c>
      <x:c r="C5630" s="137" t="str">
        <x:v>availability</x:v>
      </x:c>
      <x:c r="D5630" s="138" t="str">
        <x:v>ingredient_rule</x:v>
      </x:c>
      <x:c r="E5630" s="139" t="n">
        <x:v>0.78</x:v>
      </x:c>
    </x:row>
    <x:row r="5631">
      <x:c r="A5631" s="137" t="str">
        <x:v>DI-206-V1</x:v>
      </x:c>
      <x:c r="B5631" s="137" t="str">
        <x:v>international/modern</x:v>
      </x:c>
      <x:c r="C5631" s="137" t="str">
        <x:v>region</x:v>
      </x:c>
      <x:c r="D5631" s="138" t="str">
        <x:v>editorial_rule</x:v>
      </x:c>
      <x:c r="E5631" s="139" t="n">
        <x:v>0.78</x:v>
      </x:c>
    </x:row>
    <x:row r="5632">
      <x:c r="A5632" s="137" t="str">
        <x:v>DI-206-V1</x:v>
      </x:c>
      <x:c r="B5632" s="137" t="str">
        <x:v>würzig</x:v>
      </x:c>
      <x:c r="C5632" s="137" t="str">
        <x:v>flavor</x:v>
      </x:c>
      <x:c r="D5632" s="138" t="str">
        <x:v>ingredient_rule</x:v>
      </x:c>
      <x:c r="E5632" s="139" t="n">
        <x:v>0.8</x:v>
      </x:c>
    </x:row>
    <x:row r="5633">
      <x:c r="A5633" s="137" t="str">
        <x:v>DI-206-V1</x:v>
      </x:c>
      <x:c r="B5633" s="137" t="str">
        <x:v>scharf</x:v>
      </x:c>
      <x:c r="C5633" s="137" t="str">
        <x:v>spice</x:v>
      </x:c>
      <x:c r="D5633" s="138" t="str">
        <x:v>ingredient_rule</x:v>
      </x:c>
      <x:c r="E5633" s="139" t="n">
        <x:v>0.85</x:v>
      </x:c>
    </x:row>
    <x:row r="5634">
      <x:c r="A5634" s="137" t="str">
        <x:v>DI-206-V1</x:v>
      </x:c>
      <x:c r="B5634" s="137" t="str">
        <x:v>ganzjährig</x:v>
      </x:c>
      <x:c r="C5634" s="137" t="str">
        <x:v>season</x:v>
      </x:c>
      <x:c r="D5634" s="138" t="str">
        <x:v>editorial_rule</x:v>
      </x:c>
      <x:c r="E5634" s="139" t="n">
        <x:v>0.72</x:v>
      </x:c>
    </x:row>
    <x:row r="5635">
      <x:c r="A5635" s="137" t="str">
        <x:v>DI-206-V1</x:v>
      </x:c>
      <x:c r="B5635" s="137" t="str">
        <x:v>warm</x:v>
      </x:c>
      <x:c r="C5635" s="137" t="str">
        <x:v>temperature</x:v>
      </x:c>
      <x:c r="D5635" s="138" t="str">
        <x:v>recipe_properties</x:v>
      </x:c>
      <x:c r="E5635" s="139" t="n">
        <x:v>0.9</x:v>
      </x:c>
    </x:row>
    <x:row r="5636">
      <x:c r="A5636" s="137" t="str">
        <x:v>DI-206-V1</x:v>
      </x:c>
      <x:c r="B5636" s="137" t="str">
        <x:v>Pfanne</x:v>
      </x:c>
      <x:c r="C5636" s="137" t="str">
        <x:v>equipment</x:v>
      </x:c>
      <x:c r="D5636" s="138" t="str">
        <x:v>steps_and_existing_data</x:v>
      </x:c>
      <x:c r="E5636" s="139" t="n">
        <x:v>0.88</x:v>
      </x:c>
    </x:row>
    <x:row r="5637">
      <x:c r="A5637" s="137" t="str">
        <x:v>DI-206-V1</x:v>
      </x:c>
      <x:c r="B5637" s="137" t="str">
        <x:v>Wok</x:v>
      </x:c>
      <x:c r="C5637" s="137" t="str">
        <x:v>equipment</x:v>
      </x:c>
      <x:c r="D5637" s="138" t="str">
        <x:v>steps_and_existing_data</x:v>
      </x:c>
      <x:c r="E5637" s="139" t="n">
        <x:v>0.88</x:v>
      </x:c>
    </x:row>
    <x:row r="5638">
      <x:c r="A5638" s="137" t="str">
        <x:v>DI-206-V1</x:v>
      </x:c>
      <x:c r="B5638" s="137" t="str">
        <x:v>Topf</x:v>
      </x:c>
      <x:c r="C5638" s="137" t="str">
        <x:v>equipment</x:v>
      </x:c>
      <x:c r="D5638" s="138" t="str">
        <x:v>steps_and_existing_data</x:v>
      </x:c>
      <x:c r="E5638" s="139" t="n">
        <x:v>0.88</x:v>
      </x:c>
    </x:row>
    <x:row r="5639">
      <x:c r="A5639" s="137" t="str">
        <x:v>DI-206-V1</x:v>
      </x:c>
      <x:c r="B5639" s="137" t="str">
        <x:v>mittel</x:v>
      </x:c>
      <x:c r="C5639" s="137" t="str">
        <x:v>difficulty</x:v>
      </x:c>
      <x:c r="D5639" s="138" t="str">
        <x:v>existing_value</x:v>
      </x:c>
      <x:c r="E5639" s="139" t="n">
        <x:v>0.95</x:v>
      </x:c>
    </x:row>
    <x:row r="5640">
      <x:c r="A5640" s="137" t="str">
        <x:v>DI-206-V1</x:v>
      </x:c>
      <x:c r="B5640" s="137" t="str">
        <x:v>schnell</x:v>
      </x:c>
      <x:c r="C5640" s="137" t="str">
        <x:v>time</x:v>
      </x:c>
      <x:c r="D5640" s="138" t="str">
        <x:v>total_time</x:v>
      </x:c>
      <x:c r="E5640" s="139" t="n">
        <x:v>1</x:v>
      </x:c>
    </x:row>
    <x:row r="5641">
      <x:c r="A5641" s="137" t="str">
        <x:v>DI-206-V1</x:v>
      </x:c>
      <x:c r="B5641" s="137" t="str">
        <x:v>mittel</x:v>
      </x:c>
      <x:c r="C5641" s="137" t="str">
        <x:v>cost</x:v>
      </x:c>
      <x:c r="D5641" s="138" t="str">
        <x:v>cost_per_serving</x:v>
      </x:c>
      <x:c r="E5641" s="139" t="n">
        <x:v>1</x:v>
      </x:c>
    </x:row>
    <x:row r="5642">
      <x:c r="A5642" s="137" t="str">
        <x:v>DI-207-V1</x:v>
      </x:c>
      <x:c r="B5642" s="137" t="str">
        <x:v>vegetarisch</x:v>
      </x:c>
      <x:c r="C5642" s="137" t="str">
        <x:v>diet</x:v>
      </x:c>
      <x:c r="D5642" s="138" t="str">
        <x:v>ingredients</x:v>
      </x:c>
      <x:c r="E5642" s="139" t="n">
        <x:v>0.96</x:v>
      </x:c>
    </x:row>
    <x:row r="5643">
      <x:c r="A5643" s="137" t="str">
        <x:v>DI-207-V1</x:v>
      </x:c>
      <x:c r="B5643" s="137" t="str">
        <x:v>nach Zutaten halal-kompatibel</x:v>
      </x:c>
      <x:c r="C5643" s="137" t="str">
        <x:v>halal</x:v>
      </x:c>
      <x:c r="D5643" s="138" t="str">
        <x:v>ingredients</x:v>
      </x:c>
      <x:c r="E5643" s="139" t="n">
        <x:v>0.94</x:v>
      </x:c>
    </x:row>
    <x:row r="5644">
      <x:c r="A5644" s="137" t="str">
        <x:v>DI-207-V1</x:v>
      </x:c>
      <x:c r="B5644" s="137" t="str">
        <x:v>glutenfrei nach Zutaten</x:v>
      </x:c>
      <x:c r="C5644" s="137" t="str">
        <x:v>compatibility</x:v>
      </x:c>
      <x:c r="D5644" s="138" t="str">
        <x:v>ingredients</x:v>
      </x:c>
      <x:c r="E5644" s="139" t="n">
        <x:v>0.9</x:v>
      </x:c>
    </x:row>
    <x:row r="5645">
      <x:c r="A5645" s="137" t="str">
        <x:v>DI-207-V1</x:v>
      </x:c>
      <x:c r="B5645" s="137" t="str">
        <x:v>mit laktosefreien Produkten</x:v>
      </x:c>
      <x:c r="C5645" s="137" t="str">
        <x:v>compatibility</x:v>
      </x:c>
      <x:c r="D5645" s="138" t="str">
        <x:v>ingredients</x:v>
      </x:c>
      <x:c r="E5645" s="139" t="n">
        <x:v>0.9</x:v>
      </x:c>
    </x:row>
    <x:row r="5646">
      <x:c r="A5646" s="137" t="str">
        <x:v>DI-207-V1</x:v>
      </x:c>
      <x:c r="B5646" s="137" t="str">
        <x:v>nussfrei nach Zutaten</x:v>
      </x:c>
      <x:c r="C5646" s="137" t="str">
        <x:v>compatibility</x:v>
      </x:c>
      <x:c r="D5646" s="138" t="str">
        <x:v>ingredients</x:v>
      </x:c>
      <x:c r="E5646" s="139" t="n">
        <x:v>0.9</x:v>
      </x:c>
    </x:row>
    <x:row r="5647">
      <x:c r="A5647" s="137" t="str">
        <x:v>DI-207-V1</x:v>
      </x:c>
      <x:c r="B5647" s="137" t="str">
        <x:v>eifrei nach Zutaten</x:v>
      </x:c>
      <x:c r="C5647" s="137" t="str">
        <x:v>compatibility</x:v>
      </x:c>
      <x:c r="D5647" s="138" t="str">
        <x:v>ingredients</x:v>
      </x:c>
      <x:c r="E5647" s="139" t="n">
        <x:v>0.9</x:v>
      </x:c>
    </x:row>
    <x:row r="5648">
      <x:c r="A5648" s="137" t="str">
        <x:v>DI-207-V1</x:v>
      </x:c>
      <x:c r="B5648" s="137" t="str">
        <x:v>sojafrei nach Zutaten</x:v>
      </x:c>
      <x:c r="C5648" s="137" t="str">
        <x:v>compatibility</x:v>
      </x:c>
      <x:c r="D5648" s="138" t="str">
        <x:v>ingredients</x:v>
      </x:c>
      <x:c r="E5648" s="139" t="n">
        <x:v>0.9</x:v>
      </x:c>
    </x:row>
    <x:row r="5649">
      <x:c r="A5649" s="137" t="str">
        <x:v>DI-207-V1</x:v>
      </x:c>
      <x:c r="B5649" s="137" t="str">
        <x:v>ballaststoffreich</x:v>
      </x:c>
      <x:c r="C5649" s="137" t="str">
        <x:v>nutrition</x:v>
      </x:c>
      <x:c r="D5649" s="138" t="str">
        <x:v>macros</x:v>
      </x:c>
      <x:c r="E5649" s="139" t="n">
        <x:v>0.9</x:v>
      </x:c>
    </x:row>
    <x:row r="5650">
      <x:c r="A5650" s="137" t="str">
        <x:v>DI-207-V1</x:v>
      </x:c>
      <x:c r="B5650" s="137" t="str">
        <x:v>Hauptmahlzeit</x:v>
      </x:c>
      <x:c r="C5650" s="137" t="str">
        <x:v>meal_role</x:v>
      </x:c>
      <x:c r="D5650" s="138" t="str">
        <x:v>editorial_rule</x:v>
      </x:c>
      <x:c r="E5650" s="139" t="n">
        <x:v>0.93</x:v>
      </x:c>
    </x:row>
    <x:row r="5651">
      <x:c r="A5651" s="137" t="str">
        <x:v>DI-207-V1</x:v>
      </x:c>
      <x:c r="B5651" s="137" t="str">
        <x:v>Curry/Dal</x:v>
      </x:c>
      <x:c r="C5651" s="137" t="str">
        <x:v>dish_type</x:v>
      </x:c>
      <x:c r="D5651" s="138" t="str">
        <x:v>editorial_rule</x:v>
      </x:c>
      <x:c r="E5651" s="139" t="n">
        <x:v>0.9</x:v>
      </x:c>
    </x:row>
    <x:row r="5652">
      <x:c r="A5652" s="137" t="str">
        <x:v>DI-207-V1</x:v>
      </x:c>
      <x:c r="B5652" s="137" t="str">
        <x:v>Meal Prep</x:v>
      </x:c>
      <x:c r="C5652" s="137" t="str">
        <x:v>use_case</x:v>
      </x:c>
      <x:c r="D5652" s="138" t="str">
        <x:v>recipe_properties</x:v>
      </x:c>
      <x:c r="E5652" s="139" t="n">
        <x:v>0.88</x:v>
      </x:c>
    </x:row>
    <x:row r="5653">
      <x:c r="A5653" s="137" t="str">
        <x:v>DI-207-V1</x:v>
      </x:c>
      <x:c r="B5653" s="137" t="str">
        <x:v>tiefkühlgeeignet</x:v>
      </x:c>
      <x:c r="C5653" s="137" t="str">
        <x:v>use_case</x:v>
      </x:c>
      <x:c r="D5653" s="138" t="str">
        <x:v>recipe_properties</x:v>
      </x:c>
      <x:c r="E5653" s="139" t="n">
        <x:v>0.88</x:v>
      </x:c>
    </x:row>
    <x:row r="5654">
      <x:c r="A5654" s="137" t="str">
        <x:v>DI-207-V1</x:v>
      </x:c>
      <x:c r="B5654" s="137" t="str">
        <x:v>transportierbar</x:v>
      </x:c>
      <x:c r="C5654" s="137" t="str">
        <x:v>use_case</x:v>
      </x:c>
      <x:c r="D5654" s="138" t="str">
        <x:v>recipe_properties</x:v>
      </x:c>
      <x:c r="E5654" s="139" t="n">
        <x:v>0.88</x:v>
      </x:c>
    </x:row>
    <x:row r="5655">
      <x:c r="A5655" s="137" t="str">
        <x:v>DI-207-V1</x:v>
      </x:c>
      <x:c r="B5655" s="137" t="str">
        <x:v>vertraut</x:v>
      </x:c>
      <x:c r="C5655" s="137" t="str">
        <x:v>novelty</x:v>
      </x:c>
      <x:c r="D5655" s="138" t="str">
        <x:v>editorial_rule</x:v>
      </x:c>
      <x:c r="E5655" s="139" t="n">
        <x:v>0.78</x:v>
      </x:c>
    </x:row>
    <x:row r="5656">
      <x:c r="A5656" s="137" t="str">
        <x:v>DI-207-V1</x:v>
      </x:c>
      <x:c r="B5656" s="137" t="str">
        <x:v>normaler Supermarkt</x:v>
      </x:c>
      <x:c r="C5656" s="137" t="str">
        <x:v>availability</x:v>
      </x:c>
      <x:c r="D5656" s="138" t="str">
        <x:v>ingredient_rule</x:v>
      </x:c>
      <x:c r="E5656" s="139" t="n">
        <x:v>0.78</x:v>
      </x:c>
    </x:row>
    <x:row r="5657">
      <x:c r="A5657" s="137" t="str">
        <x:v>DI-207-V1</x:v>
      </x:c>
      <x:c r="B5657" s="137" t="str">
        <x:v>südasiatisch inspiriert</x:v>
      </x:c>
      <x:c r="C5657" s="137" t="str">
        <x:v>region</x:v>
      </x:c>
      <x:c r="D5657" s="138" t="str">
        <x:v>editorial_rule</x:v>
      </x:c>
      <x:c r="E5657" s="139" t="n">
        <x:v>0.78</x:v>
      </x:c>
    </x:row>
    <x:row r="5658">
      <x:c r="A5658" s="137" t="str">
        <x:v>DI-207-V1</x:v>
      </x:c>
      <x:c r="B5658" s="137" t="str">
        <x:v>frisch</x:v>
      </x:c>
      <x:c r="C5658" s="137" t="str">
        <x:v>flavor</x:v>
      </x:c>
      <x:c r="D5658" s="138" t="str">
        <x:v>ingredient_rule</x:v>
      </x:c>
      <x:c r="E5658" s="139" t="n">
        <x:v>0.8</x:v>
      </x:c>
    </x:row>
    <x:row r="5659">
      <x:c r="A5659" s="137" t="str">
        <x:v>DI-207-V1</x:v>
      </x:c>
      <x:c r="B5659" s="137" t="str">
        <x:v>herzhaft</x:v>
      </x:c>
      <x:c r="C5659" s="137" t="str">
        <x:v>flavor</x:v>
      </x:c>
      <x:c r="D5659" s="138" t="str">
        <x:v>ingredient_rule</x:v>
      </x:c>
      <x:c r="E5659" s="139" t="n">
        <x:v>0.8</x:v>
      </x:c>
    </x:row>
    <x:row r="5660">
      <x:c r="A5660" s="137" t="str">
        <x:v>DI-207-V1</x:v>
      </x:c>
      <x:c r="B5660" s="137" t="str">
        <x:v>cremig</x:v>
      </x:c>
      <x:c r="C5660" s="137" t="str">
        <x:v>flavor</x:v>
      </x:c>
      <x:c r="D5660" s="138" t="str">
        <x:v>ingredient_rule</x:v>
      </x:c>
      <x:c r="E5660" s="139" t="n">
        <x:v>0.8</x:v>
      </x:c>
    </x:row>
    <x:row r="5661">
      <x:c r="A5661" s="137" t="str">
        <x:v>DI-207-V1</x:v>
      </x:c>
      <x:c r="B5661" s="137" t="str">
        <x:v>würzig</x:v>
      </x:c>
      <x:c r="C5661" s="137" t="str">
        <x:v>flavor</x:v>
      </x:c>
      <x:c r="D5661" s="138" t="str">
        <x:v>ingredient_rule</x:v>
      </x:c>
      <x:c r="E5661" s="139" t="n">
        <x:v>0.8</x:v>
      </x:c>
    </x:row>
    <x:row r="5662">
      <x:c r="A5662" s="137" t="str">
        <x:v>DI-207-V1</x:v>
      </x:c>
      <x:c r="B5662" s="137" t="str">
        <x:v>würzig, nicht zwingend scharf</x:v>
      </x:c>
      <x:c r="C5662" s="137" t="str">
        <x:v>spice</x:v>
      </x:c>
      <x:c r="D5662" s="138" t="str">
        <x:v>ingredient_rule</x:v>
      </x:c>
      <x:c r="E5662" s="139" t="n">
        <x:v>0.85</x:v>
      </x:c>
    </x:row>
    <x:row r="5663">
      <x:c r="A5663" s="137" t="str">
        <x:v>DI-207-V1</x:v>
      </x:c>
      <x:c r="B5663" s="137" t="str">
        <x:v>ganzjährig</x:v>
      </x:c>
      <x:c r="C5663" s="137" t="str">
        <x:v>season</x:v>
      </x:c>
      <x:c r="D5663" s="138" t="str">
        <x:v>editorial_rule</x:v>
      </x:c>
      <x:c r="E5663" s="139" t="n">
        <x:v>0.72</x:v>
      </x:c>
    </x:row>
    <x:row r="5664">
      <x:c r="A5664" s="137" t="str">
        <x:v>DI-207-V1</x:v>
      </x:c>
      <x:c r="B5664" s="137" t="str">
        <x:v>warm</x:v>
      </x:c>
      <x:c r="C5664" s="137" t="str">
        <x:v>temperature</x:v>
      </x:c>
      <x:c r="D5664" s="138" t="str">
        <x:v>recipe_properties</x:v>
      </x:c>
      <x:c r="E5664" s="139" t="n">
        <x:v>0.9</x:v>
      </x:c>
    </x:row>
    <x:row r="5665">
      <x:c r="A5665" s="137" t="str">
        <x:v>DI-207-V1</x:v>
      </x:c>
      <x:c r="B5665" s="137" t="str">
        <x:v>Topf</x:v>
      </x:c>
      <x:c r="C5665" s="137" t="str">
        <x:v>equipment</x:v>
      </x:c>
      <x:c r="D5665" s="138" t="str">
        <x:v>steps_and_existing_data</x:v>
      </x:c>
      <x:c r="E5665" s="139" t="n">
        <x:v>0.88</x:v>
      </x:c>
    </x:row>
    <x:row r="5666">
      <x:c r="A5666" s="137" t="str">
        <x:v>DI-207-V1</x:v>
      </x:c>
      <x:c r="B5666" s="137" t="str">
        <x:v>Pfanne</x:v>
      </x:c>
      <x:c r="C5666" s="137" t="str">
        <x:v>equipment</x:v>
      </x:c>
      <x:c r="D5666" s="138" t="str">
        <x:v>steps_and_existing_data</x:v>
      </x:c>
      <x:c r="E5666" s="139" t="n">
        <x:v>0.88</x:v>
      </x:c>
    </x:row>
    <x:row r="5667">
      <x:c r="A5667" s="137" t="str">
        <x:v>DI-207-V1</x:v>
      </x:c>
      <x:c r="B5667" s="137" t="str">
        <x:v>mittel</x:v>
      </x:c>
      <x:c r="C5667" s="137" t="str">
        <x:v>difficulty</x:v>
      </x:c>
      <x:c r="D5667" s="138" t="str">
        <x:v>existing_value</x:v>
      </x:c>
      <x:c r="E5667" s="139" t="n">
        <x:v>0.95</x:v>
      </x:c>
    </x:row>
    <x:row r="5668">
      <x:c r="A5668" s="137" t="str">
        <x:v>DI-207-V1</x:v>
      </x:c>
      <x:c r="B5668" s="137" t="str">
        <x:v>schnell</x:v>
      </x:c>
      <x:c r="C5668" s="137" t="str">
        <x:v>time</x:v>
      </x:c>
      <x:c r="D5668" s="138" t="str">
        <x:v>total_time</x:v>
      </x:c>
      <x:c r="E5668" s="139" t="n">
        <x:v>1</x:v>
      </x:c>
    </x:row>
    <x:row r="5669">
      <x:c r="A5669" s="137" t="str">
        <x:v>DI-207-V1</x:v>
      </x:c>
      <x:c r="B5669" s="137" t="str">
        <x:v>günstig</x:v>
      </x:c>
      <x:c r="C5669" s="137" t="str">
        <x:v>cost</x:v>
      </x:c>
      <x:c r="D5669" s="138" t="str">
        <x:v>cost_per_serving</x:v>
      </x:c>
      <x:c r="E5669" s="139" t="n">
        <x:v>1</x:v>
      </x:c>
    </x:row>
    <x:row r="5670">
      <x:c r="A5670" s="137" t="str">
        <x:v>DI-208-V1</x:v>
      </x:c>
      <x:c r="B5670" s="137" t="str">
        <x:v>vegan</x:v>
      </x:c>
      <x:c r="C5670" s="137" t="str">
        <x:v>diet</x:v>
      </x:c>
      <x:c r="D5670" s="138" t="str">
        <x:v>ingredients</x:v>
      </x:c>
      <x:c r="E5670" s="139" t="n">
        <x:v>0.96</x:v>
      </x:c>
    </x:row>
    <x:row r="5671">
      <x:c r="A5671" s="137" t="str">
        <x:v>DI-208-V1</x:v>
      </x:c>
      <x:c r="B5671" s="137" t="str">
        <x:v>nach Zutaten halal-kompatibel</x:v>
      </x:c>
      <x:c r="C5671" s="137" t="str">
        <x:v>halal</x:v>
      </x:c>
      <x:c r="D5671" s="138" t="str">
        <x:v>ingredients</x:v>
      </x:c>
      <x:c r="E5671" s="139" t="n">
        <x:v>0.94</x:v>
      </x:c>
    </x:row>
    <x:row r="5672">
      <x:c r="A5672" s="137" t="str">
        <x:v>DI-208-V1</x:v>
      </x:c>
      <x:c r="B5672" s="137" t="str">
        <x:v>mit Austausch glutenfrei</x:v>
      </x:c>
      <x:c r="C5672" s="137" t="str">
        <x:v>compatibility</x:v>
      </x:c>
      <x:c r="D5672" s="138" t="str">
        <x:v>ingredients</x:v>
      </x:c>
      <x:c r="E5672" s="139" t="n">
        <x:v>0.9</x:v>
      </x:c>
    </x:row>
    <x:row r="5673">
      <x:c r="A5673" s="137" t="str">
        <x:v>DI-208-V1</x:v>
      </x:c>
      <x:c r="B5673" s="137" t="str">
        <x:v>laktosefrei nach Zutaten</x:v>
      </x:c>
      <x:c r="C5673" s="137" t="str">
        <x:v>compatibility</x:v>
      </x:c>
      <x:c r="D5673" s="138" t="str">
        <x:v>ingredients</x:v>
      </x:c>
      <x:c r="E5673" s="139" t="n">
        <x:v>0.9</x:v>
      </x:c>
    </x:row>
    <x:row r="5674">
      <x:c r="A5674" s="137" t="str">
        <x:v>DI-208-V1</x:v>
      </x:c>
      <x:c r="B5674" s="137" t="str">
        <x:v>nussfrei nach Zutaten</x:v>
      </x:c>
      <x:c r="C5674" s="137" t="str">
        <x:v>compatibility</x:v>
      </x:c>
      <x:c r="D5674" s="138" t="str">
        <x:v>ingredients</x:v>
      </x:c>
      <x:c r="E5674" s="139" t="n">
        <x:v>0.9</x:v>
      </x:c>
    </x:row>
    <x:row r="5675">
      <x:c r="A5675" s="137" t="str">
        <x:v>DI-208-V1</x:v>
      </x:c>
      <x:c r="B5675" s="137" t="str">
        <x:v>eifrei nach Zutaten</x:v>
      </x:c>
      <x:c r="C5675" s="137" t="str">
        <x:v>compatibility</x:v>
      </x:c>
      <x:c r="D5675" s="138" t="str">
        <x:v>ingredients</x:v>
      </x:c>
      <x:c r="E5675" s="139" t="n">
        <x:v>0.9</x:v>
      </x:c>
    </x:row>
    <x:row r="5676">
      <x:c r="A5676" s="137" t="str">
        <x:v>DI-208-V1</x:v>
      </x:c>
      <x:c r="B5676" s="137" t="str">
        <x:v>sojafrei nach Zutaten</x:v>
      </x:c>
      <x:c r="C5676" s="137" t="str">
        <x:v>compatibility</x:v>
      </x:c>
      <x:c r="D5676" s="138" t="str">
        <x:v>ingredients</x:v>
      </x:c>
      <x:c r="E5676" s="139" t="n">
        <x:v>0.9</x:v>
      </x:c>
    </x:row>
    <x:row r="5677">
      <x:c r="A5677" s="137" t="str">
        <x:v>DI-208-V1</x:v>
      </x:c>
      <x:c r="B5677" s="137" t="str">
        <x:v>ballaststoffreich</x:v>
      </x:c>
      <x:c r="C5677" s="137" t="str">
        <x:v>nutrition</x:v>
      </x:c>
      <x:c r="D5677" s="138" t="str">
        <x:v>macros</x:v>
      </x:c>
      <x:c r="E5677" s="139" t="n">
        <x:v>0.9</x:v>
      </x:c>
    </x:row>
    <x:row r="5678">
      <x:c r="A5678" s="137" t="str">
        <x:v>DI-208-V1</x:v>
      </x:c>
      <x:c r="B5678" s="137" t="str">
        <x:v>leicht</x:v>
      </x:c>
      <x:c r="C5678" s="137" t="str">
        <x:v>nutrition</x:v>
      </x:c>
      <x:c r="D5678" s="138" t="str">
        <x:v>macros</x:v>
      </x:c>
      <x:c r="E5678" s="139" t="n">
        <x:v>0.9</x:v>
      </x:c>
    </x:row>
    <x:row r="5679">
      <x:c r="A5679" s="137" t="str">
        <x:v>DI-208-V1</x:v>
      </x:c>
      <x:c r="B5679" s="137" t="str">
        <x:v>Hauptmahlzeit</x:v>
      </x:c>
      <x:c r="C5679" s="137" t="str">
        <x:v>meal_role</x:v>
      </x:c>
      <x:c r="D5679" s="138" t="str">
        <x:v>editorial_rule</x:v>
      </x:c>
      <x:c r="E5679" s="139" t="n">
        <x:v>0.93</x:v>
      </x:c>
    </x:row>
    <x:row r="5680">
      <x:c r="A5680" s="137" t="str">
        <x:v>DI-208-V1</x:v>
      </x:c>
      <x:c r="B5680" s="137" t="str">
        <x:v>Pasta/Nudeln</x:v>
      </x:c>
      <x:c r="C5680" s="137" t="str">
        <x:v>dish_type</x:v>
      </x:c>
      <x:c r="D5680" s="138" t="str">
        <x:v>editorial_rule</x:v>
      </x:c>
      <x:c r="E5680" s="139" t="n">
        <x:v>0.9</x:v>
      </x:c>
    </x:row>
    <x:row r="5681">
      <x:c r="A5681" s="137" t="str">
        <x:v>DI-208-V1</x:v>
      </x:c>
      <x:c r="B5681" s="137" t="str">
        <x:v>schnell</x:v>
      </x:c>
      <x:c r="C5681" s="137" t="str">
        <x:v>use_case</x:v>
      </x:c>
      <x:c r="D5681" s="138" t="str">
        <x:v>recipe_properties</x:v>
      </x:c>
      <x:c r="E5681" s="139" t="n">
        <x:v>0.88</x:v>
      </x:c>
    </x:row>
    <x:row r="5682">
      <x:c r="A5682" s="137" t="str">
        <x:v>DI-208-V1</x:v>
      </x:c>
      <x:c r="B5682" s="137" t="str">
        <x:v>Meal Prep</x:v>
      </x:c>
      <x:c r="C5682" s="137" t="str">
        <x:v>use_case</x:v>
      </x:c>
      <x:c r="D5682" s="138" t="str">
        <x:v>recipe_properties</x:v>
      </x:c>
      <x:c r="E5682" s="139" t="n">
        <x:v>0.88</x:v>
      </x:c>
    </x:row>
    <x:row r="5683">
      <x:c r="A5683" s="137" t="str">
        <x:v>DI-208-V1</x:v>
      </x:c>
      <x:c r="B5683" s="137" t="str">
        <x:v>transportierbar</x:v>
      </x:c>
      <x:c r="C5683" s="137" t="str">
        <x:v>use_case</x:v>
      </x:c>
      <x:c r="D5683" s="138" t="str">
        <x:v>recipe_properties</x:v>
      </x:c>
      <x:c r="E5683" s="139" t="n">
        <x:v>0.88</x:v>
      </x:c>
    </x:row>
    <x:row r="5684">
      <x:c r="A5684" s="137" t="str">
        <x:v>DI-208-V1</x:v>
      </x:c>
      <x:c r="B5684" s="137" t="str">
        <x:v>vertraut</x:v>
      </x:c>
      <x:c r="C5684" s="137" t="str">
        <x:v>novelty</x:v>
      </x:c>
      <x:c r="D5684" s="138" t="str">
        <x:v>editorial_rule</x:v>
      </x:c>
      <x:c r="E5684" s="139" t="n">
        <x:v>0.78</x:v>
      </x:c>
    </x:row>
    <x:row r="5685">
      <x:c r="A5685" s="137" t="str">
        <x:v>DI-208-V1</x:v>
      </x:c>
      <x:c r="B5685" s="137" t="str">
        <x:v>normaler Supermarkt</x:v>
      </x:c>
      <x:c r="C5685" s="137" t="str">
        <x:v>availability</x:v>
      </x:c>
      <x:c r="D5685" s="138" t="str">
        <x:v>ingredient_rule</x:v>
      </x:c>
      <x:c r="E5685" s="139" t="n">
        <x:v>0.78</x:v>
      </x:c>
    </x:row>
    <x:row r="5686">
      <x:c r="A5686" s="137" t="str">
        <x:v>DI-208-V1</x:v>
      </x:c>
      <x:c r="B5686" s="137" t="str">
        <x:v>international/modern</x:v>
      </x:c>
      <x:c r="C5686" s="137" t="str">
        <x:v>region</x:v>
      </x:c>
      <x:c r="D5686" s="138" t="str">
        <x:v>editorial_rule</x:v>
      </x:c>
      <x:c r="E5686" s="139" t="n">
        <x:v>0.78</x:v>
      </x:c>
    </x:row>
    <x:row r="5687">
      <x:c r="A5687" s="137" t="str">
        <x:v>DI-208-V1</x:v>
      </x:c>
      <x:c r="B5687" s="137" t="str">
        <x:v>frisch</x:v>
      </x:c>
      <x:c r="C5687" s="137" t="str">
        <x:v>flavor</x:v>
      </x:c>
      <x:c r="D5687" s="138" t="str">
        <x:v>ingredient_rule</x:v>
      </x:c>
      <x:c r="E5687" s="139" t="n">
        <x:v>0.8</x:v>
      </x:c>
    </x:row>
    <x:row r="5688">
      <x:c r="A5688" s="137" t="str">
        <x:v>DI-208-V1</x:v>
      </x:c>
      <x:c r="B5688" s="137" t="str">
        <x:v>cremig</x:v>
      </x:c>
      <x:c r="C5688" s="137" t="str">
        <x:v>flavor</x:v>
      </x:c>
      <x:c r="D5688" s="138" t="str">
        <x:v>ingredient_rule</x:v>
      </x:c>
      <x:c r="E5688" s="139" t="n">
        <x:v>0.8</x:v>
      </x:c>
    </x:row>
    <x:row r="5689">
      <x:c r="A5689" s="137" t="str">
        <x:v>DI-208-V1</x:v>
      </x:c>
      <x:c r="B5689" s="137" t="str">
        <x:v>säuerlich</x:v>
      </x:c>
      <x:c r="C5689" s="137" t="str">
        <x:v>flavor</x:v>
      </x:c>
      <x:c r="D5689" s="138" t="str">
        <x:v>ingredient_rule</x:v>
      </x:c>
      <x:c r="E5689" s="139" t="n">
        <x:v>0.8</x:v>
      </x:c>
    </x:row>
    <x:row r="5690">
      <x:c r="A5690" s="137" t="str">
        <x:v>DI-208-V1</x:v>
      </x:c>
      <x:c r="B5690" s="137" t="str">
        <x:v>scharf</x:v>
      </x:c>
      <x:c r="C5690" s="137" t="str">
        <x:v>spice</x:v>
      </x:c>
      <x:c r="D5690" s="138" t="str">
        <x:v>ingredient_rule</x:v>
      </x:c>
      <x:c r="E5690" s="139" t="n">
        <x:v>0.85</x:v>
      </x:c>
    </x:row>
    <x:row r="5691">
      <x:c r="A5691" s="137" t="str">
        <x:v>DI-208-V1</x:v>
      </x:c>
      <x:c r="B5691" s="137" t="str">
        <x:v>ganzjährig</x:v>
      </x:c>
      <x:c r="C5691" s="137" t="str">
        <x:v>season</x:v>
      </x:c>
      <x:c r="D5691" s="138" t="str">
        <x:v>editorial_rule</x:v>
      </x:c>
      <x:c r="E5691" s="139" t="n">
        <x:v>0.72</x:v>
      </x:c>
    </x:row>
    <x:row r="5692">
      <x:c r="A5692" s="137" t="str">
        <x:v>DI-208-V1</x:v>
      </x:c>
      <x:c r="B5692" s="137" t="str">
        <x:v>warm</x:v>
      </x:c>
      <x:c r="C5692" s="137" t="str">
        <x:v>temperature</x:v>
      </x:c>
      <x:c r="D5692" s="138" t="str">
        <x:v>recipe_properties</x:v>
      </x:c>
      <x:c r="E5692" s="139" t="n">
        <x:v>0.9</x:v>
      </x:c>
    </x:row>
    <x:row r="5693">
      <x:c r="A5693" s="137" t="str">
        <x:v>DI-208-V1</x:v>
      </x:c>
      <x:c r="B5693" s="137" t="str">
        <x:v>Topf</x:v>
      </x:c>
      <x:c r="C5693" s="137" t="str">
        <x:v>equipment</x:v>
      </x:c>
      <x:c r="D5693" s="138" t="str">
        <x:v>steps_and_existing_data</x:v>
      </x:c>
      <x:c r="E5693" s="139" t="n">
        <x:v>0.88</x:v>
      </x:c>
    </x:row>
    <x:row r="5694">
      <x:c r="A5694" s="137" t="str">
        <x:v>DI-208-V1</x:v>
      </x:c>
      <x:c r="B5694" s="137" t="str">
        <x:v>einfach</x:v>
      </x:c>
      <x:c r="C5694" s="137" t="str">
        <x:v>difficulty</x:v>
      </x:c>
      <x:c r="D5694" s="138" t="str">
        <x:v>existing_value</x:v>
      </x:c>
      <x:c r="E5694" s="139" t="n">
        <x:v>0.95</x:v>
      </x:c>
    </x:row>
    <x:row r="5695">
      <x:c r="A5695" s="137" t="str">
        <x:v>DI-208-V1</x:v>
      </x:c>
      <x:c r="B5695" s="137" t="str">
        <x:v>schnell</x:v>
      </x:c>
      <x:c r="C5695" s="137" t="str">
        <x:v>time</x:v>
      </x:c>
      <x:c r="D5695" s="138" t="str">
        <x:v>total_time</x:v>
      </x:c>
      <x:c r="E5695" s="139" t="n">
        <x:v>1</x:v>
      </x:c>
    </x:row>
    <x:row r="5696">
      <x:c r="A5696" s="137" t="str">
        <x:v>DI-208-V1</x:v>
      </x:c>
      <x:c r="B5696" s="137" t="str">
        <x:v>günstig</x:v>
      </x:c>
      <x:c r="C5696" s="137" t="str">
        <x:v>cost</x:v>
      </x:c>
      <x:c r="D5696" s="138" t="str">
        <x:v>cost_per_serving</x:v>
      </x:c>
      <x:c r="E5696" s="139" t="n">
        <x:v>1</x:v>
      </x:c>
    </x:row>
    <x:row r="5697">
      <x:c r="A5697" s="137" t="str">
        <x:v>DI-209-V1</x:v>
      </x:c>
      <x:c r="B5697" s="137" t="str">
        <x:v>vegetarisch</x:v>
      </x:c>
      <x:c r="C5697" s="137" t="str">
        <x:v>diet</x:v>
      </x:c>
      <x:c r="D5697" s="138" t="str">
        <x:v>ingredients</x:v>
      </x:c>
      <x:c r="E5697" s="139" t="n">
        <x:v>0.96</x:v>
      </x:c>
    </x:row>
    <x:row r="5698">
      <x:c r="A5698" s="137" t="str">
        <x:v>DI-209-V1</x:v>
      </x:c>
      <x:c r="B5698" s="137" t="str">
        <x:v>nach Zutaten halal-kompatibel</x:v>
      </x:c>
      <x:c r="C5698" s="137" t="str">
        <x:v>halal</x:v>
      </x:c>
      <x:c r="D5698" s="138" t="str">
        <x:v>ingredients</x:v>
      </x:c>
      <x:c r="E5698" s="139" t="n">
        <x:v>0.94</x:v>
      </x:c>
    </x:row>
    <x:row r="5699">
      <x:c r="A5699" s="137" t="str">
        <x:v>DI-209-V1</x:v>
      </x:c>
      <x:c r="B5699" s="137" t="str">
        <x:v>glutenfrei nach Zutaten</x:v>
      </x:c>
      <x:c r="C5699" s="137" t="str">
        <x:v>compatibility</x:v>
      </x:c>
      <x:c r="D5699" s="138" t="str">
        <x:v>ingredients</x:v>
      </x:c>
      <x:c r="E5699" s="139" t="n">
        <x:v>0.9</x:v>
      </x:c>
    </x:row>
    <x:row r="5700">
      <x:c r="A5700" s="137" t="str">
        <x:v>DI-209-V1</x:v>
      </x:c>
      <x:c r="B5700" s="137" t="str">
        <x:v>laktosefrei nach Zutaten</x:v>
      </x:c>
      <x:c r="C5700" s="137" t="str">
        <x:v>compatibility</x:v>
      </x:c>
      <x:c r="D5700" s="138" t="str">
        <x:v>ingredients</x:v>
      </x:c>
      <x:c r="E5700" s="139" t="n">
        <x:v>0.9</x:v>
      </x:c>
    </x:row>
    <x:row r="5701">
      <x:c r="A5701" s="137" t="str">
        <x:v>DI-209-V1</x:v>
      </x:c>
      <x:c r="B5701" s="137" t="str">
        <x:v>nussfrei nach Zutaten</x:v>
      </x:c>
      <x:c r="C5701" s="137" t="str">
        <x:v>compatibility</x:v>
      </x:c>
      <x:c r="D5701" s="138" t="str">
        <x:v>ingredients</x:v>
      </x:c>
      <x:c r="E5701" s="139" t="n">
        <x:v>0.9</x:v>
      </x:c>
    </x:row>
    <x:row r="5702">
      <x:c r="A5702" s="137" t="str">
        <x:v>DI-209-V1</x:v>
      </x:c>
      <x:c r="B5702" s="137" t="str">
        <x:v>enthält Ei</x:v>
      </x:c>
      <x:c r="C5702" s="137" t="str">
        <x:v>compatibility</x:v>
      </x:c>
      <x:c r="D5702" s="138" t="str">
        <x:v>ingredients</x:v>
      </x:c>
      <x:c r="E5702" s="139" t="n">
        <x:v>0.9</x:v>
      </x:c>
    </x:row>
    <x:row r="5703">
      <x:c r="A5703" s="137" t="str">
        <x:v>DI-209-V1</x:v>
      </x:c>
      <x:c r="B5703" s="137" t="str">
        <x:v>sojafrei nach Zutaten</x:v>
      </x:c>
      <x:c r="C5703" s="137" t="str">
        <x:v>compatibility</x:v>
      </x:c>
      <x:c r="D5703" s="138" t="str">
        <x:v>ingredients</x:v>
      </x:c>
      <x:c r="E5703" s="139" t="n">
        <x:v>0.9</x:v>
      </x:c>
    </x:row>
    <x:row r="5704">
      <x:c r="A5704" s="137" t="str">
        <x:v>DI-209-V1</x:v>
      </x:c>
      <x:c r="B5704" s="137" t="str">
        <x:v>leicht</x:v>
      </x:c>
      <x:c r="C5704" s="137" t="str">
        <x:v>nutrition</x:v>
      </x:c>
      <x:c r="D5704" s="138" t="str">
        <x:v>macros</x:v>
      </x:c>
      <x:c r="E5704" s="139" t="n">
        <x:v>0.9</x:v>
      </x:c>
    </x:row>
    <x:row r="5705">
      <x:c r="A5705" s="137" t="str">
        <x:v>DI-209-V1</x:v>
      </x:c>
      <x:c r="B5705" s="137" t="str">
        <x:v>Hauptmahlzeit</x:v>
      </x:c>
      <x:c r="C5705" s="137" t="str">
        <x:v>meal_role</x:v>
      </x:c>
      <x:c r="D5705" s="138" t="str">
        <x:v>editorial_rule</x:v>
      </x:c>
      <x:c r="E5705" s="139" t="n">
        <x:v>0.93</x:v>
      </x:c>
    </x:row>
    <x:row r="5706">
      <x:c r="A5706" s="137" t="str">
        <x:v>DI-209-V1</x:v>
      </x:c>
      <x:c r="B5706" s="137" t="str">
        <x:v>Curry/Dal</x:v>
      </x:c>
      <x:c r="C5706" s="137" t="str">
        <x:v>dish_type</x:v>
      </x:c>
      <x:c r="D5706" s="138" t="str">
        <x:v>editorial_rule</x:v>
      </x:c>
      <x:c r="E5706" s="139" t="n">
        <x:v>0.9</x:v>
      </x:c>
    </x:row>
    <x:row r="5707">
      <x:c r="A5707" s="137" t="str">
        <x:v>DI-209-V1</x:v>
      </x:c>
      <x:c r="B5707" s="137" t="str">
        <x:v>schnell</x:v>
      </x:c>
      <x:c r="C5707" s="137" t="str">
        <x:v>use_case</x:v>
      </x:c>
      <x:c r="D5707" s="138" t="str">
        <x:v>recipe_properties</x:v>
      </x:c>
      <x:c r="E5707" s="139" t="n">
        <x:v>0.88</x:v>
      </x:c>
    </x:row>
    <x:row r="5708">
      <x:c r="A5708" s="137" t="str">
        <x:v>DI-209-V1</x:v>
      </x:c>
      <x:c r="B5708" s="137" t="str">
        <x:v>Meal Prep</x:v>
      </x:c>
      <x:c r="C5708" s="137" t="str">
        <x:v>use_case</x:v>
      </x:c>
      <x:c r="D5708" s="138" t="str">
        <x:v>recipe_properties</x:v>
      </x:c>
      <x:c r="E5708" s="139" t="n">
        <x:v>0.88</x:v>
      </x:c>
    </x:row>
    <x:row r="5709">
      <x:c r="A5709" s="137" t="str">
        <x:v>DI-209-V1</x:v>
      </x:c>
      <x:c r="B5709" s="137" t="str">
        <x:v>transportierbar</x:v>
      </x:c>
      <x:c r="C5709" s="137" t="str">
        <x:v>use_case</x:v>
      </x:c>
      <x:c r="D5709" s="138" t="str">
        <x:v>recipe_properties</x:v>
      </x:c>
      <x:c r="E5709" s="139" t="n">
        <x:v>0.88</x:v>
      </x:c>
    </x:row>
    <x:row r="5710">
      <x:c r="A5710" s="137" t="str">
        <x:v>DI-209-V1</x:v>
      </x:c>
      <x:c r="B5710" s="137" t="str">
        <x:v>für mehrere Portionen</x:v>
      </x:c>
      <x:c r="C5710" s="137" t="str">
        <x:v>use_case</x:v>
      </x:c>
      <x:c r="D5710" s="138" t="str">
        <x:v>recipe_properties</x:v>
      </x:c>
      <x:c r="E5710" s="139" t="n">
        <x:v>0.88</x:v>
      </x:c>
    </x:row>
    <x:row r="5711">
      <x:c r="A5711" s="137" t="str">
        <x:v>DI-209-V1</x:v>
      </x:c>
      <x:c r="B5711" s="137" t="str">
        <x:v>vertraut</x:v>
      </x:c>
      <x:c r="C5711" s="137" t="str">
        <x:v>novelty</x:v>
      </x:c>
      <x:c r="D5711" s="138" t="str">
        <x:v>editorial_rule</x:v>
      </x:c>
      <x:c r="E5711" s="139" t="n">
        <x:v>0.78</x:v>
      </x:c>
    </x:row>
    <x:row r="5712">
      <x:c r="A5712" s="137" t="str">
        <x:v>DI-209-V1</x:v>
      </x:c>
      <x:c r="B5712" s="137" t="str">
        <x:v>normaler Supermarkt</x:v>
      </x:c>
      <x:c r="C5712" s="137" t="str">
        <x:v>availability</x:v>
      </x:c>
      <x:c r="D5712" s="138" t="str">
        <x:v>ingredient_rule</x:v>
      </x:c>
      <x:c r="E5712" s="139" t="n">
        <x:v>0.78</x:v>
      </x:c>
    </x:row>
    <x:row r="5713">
      <x:c r="A5713" s="137" t="str">
        <x:v>DI-209-V1</x:v>
      </x:c>
      <x:c r="B5713" s="137" t="str">
        <x:v>südasiatisch inspiriert</x:v>
      </x:c>
      <x:c r="C5713" s="137" t="str">
        <x:v>region</x:v>
      </x:c>
      <x:c r="D5713" s="138" t="str">
        <x:v>editorial_rule</x:v>
      </x:c>
      <x:c r="E5713" s="139" t="n">
        <x:v>0.78</x:v>
      </x:c>
    </x:row>
    <x:row r="5714">
      <x:c r="A5714" s="137" t="str">
        <x:v>DI-209-V1</x:v>
      </x:c>
      <x:c r="B5714" s="137" t="str">
        <x:v>frisch</x:v>
      </x:c>
      <x:c r="C5714" s="137" t="str">
        <x:v>flavor</x:v>
      </x:c>
      <x:c r="D5714" s="138" t="str">
        <x:v>ingredient_rule</x:v>
      </x:c>
      <x:c r="E5714" s="139" t="n">
        <x:v>0.8</x:v>
      </x:c>
    </x:row>
    <x:row r="5715">
      <x:c r="A5715" s="137" t="str">
        <x:v>DI-209-V1</x:v>
      </x:c>
      <x:c r="B5715" s="137" t="str">
        <x:v>herzhaft</x:v>
      </x:c>
      <x:c r="C5715" s="137" t="str">
        <x:v>flavor</x:v>
      </x:c>
      <x:c r="D5715" s="138" t="str">
        <x:v>ingredient_rule</x:v>
      </x:c>
      <x:c r="E5715" s="139" t="n">
        <x:v>0.8</x:v>
      </x:c>
    </x:row>
    <x:row r="5716">
      <x:c r="A5716" s="137" t="str">
        <x:v>DI-209-V1</x:v>
      </x:c>
      <x:c r="B5716" s="137" t="str">
        <x:v>cremig</x:v>
      </x:c>
      <x:c r="C5716" s="137" t="str">
        <x:v>flavor</x:v>
      </x:c>
      <x:c r="D5716" s="138" t="str">
        <x:v>ingredient_rule</x:v>
      </x:c>
      <x:c r="E5716" s="139" t="n">
        <x:v>0.8</x:v>
      </x:c>
    </x:row>
    <x:row r="5717">
      <x:c r="A5717" s="137" t="str">
        <x:v>DI-209-V1</x:v>
      </x:c>
      <x:c r="B5717" s="137" t="str">
        <x:v>säuerlich</x:v>
      </x:c>
      <x:c r="C5717" s="137" t="str">
        <x:v>flavor</x:v>
      </x:c>
      <x:c r="D5717" s="138" t="str">
        <x:v>ingredient_rule</x:v>
      </x:c>
      <x:c r="E5717" s="139" t="n">
        <x:v>0.8</x:v>
      </x:c>
    </x:row>
    <x:row r="5718">
      <x:c r="A5718" s="137" t="str">
        <x:v>DI-209-V1</x:v>
      </x:c>
      <x:c r="B5718" s="137" t="str">
        <x:v>scharf</x:v>
      </x:c>
      <x:c r="C5718" s="137" t="str">
        <x:v>spice</x:v>
      </x:c>
      <x:c r="D5718" s="138" t="str">
        <x:v>ingredient_rule</x:v>
      </x:c>
      <x:c r="E5718" s="139" t="n">
        <x:v>0.85</x:v>
      </x:c>
    </x:row>
    <x:row r="5719">
      <x:c r="A5719" s="137" t="str">
        <x:v>DI-209-V1</x:v>
      </x:c>
      <x:c r="B5719" s="137" t="str">
        <x:v>ganzjährig</x:v>
      </x:c>
      <x:c r="C5719" s="137" t="str">
        <x:v>season</x:v>
      </x:c>
      <x:c r="D5719" s="138" t="str">
        <x:v>editorial_rule</x:v>
      </x:c>
      <x:c r="E5719" s="139" t="n">
        <x:v>0.72</x:v>
      </x:c>
    </x:row>
    <x:row r="5720">
      <x:c r="A5720" s="137" t="str">
        <x:v>DI-209-V1</x:v>
      </x:c>
      <x:c r="B5720" s="137" t="str">
        <x:v>warm</x:v>
      </x:c>
      <x:c r="C5720" s="137" t="str">
        <x:v>temperature</x:v>
      </x:c>
      <x:c r="D5720" s="138" t="str">
        <x:v>recipe_properties</x:v>
      </x:c>
      <x:c r="E5720" s="139" t="n">
        <x:v>0.9</x:v>
      </x:c>
    </x:row>
    <x:row r="5721">
      <x:c r="A5721" s="137" t="str">
        <x:v>DI-209-V1</x:v>
      </x:c>
      <x:c r="B5721" s="137" t="str">
        <x:v>Pfanne</x:v>
      </x:c>
      <x:c r="C5721" s="137" t="str">
        <x:v>equipment</x:v>
      </x:c>
      <x:c r="D5721" s="138" t="str">
        <x:v>steps_and_existing_data</x:v>
      </x:c>
      <x:c r="E5721" s="139" t="n">
        <x:v>0.88</x:v>
      </x:c>
    </x:row>
    <x:row r="5722">
      <x:c r="A5722" s="137" t="str">
        <x:v>DI-209-V1</x:v>
      </x:c>
      <x:c r="B5722" s="137" t="str">
        <x:v>Grill</x:v>
      </x:c>
      <x:c r="C5722" s="137" t="str">
        <x:v>equipment</x:v>
      </x:c>
      <x:c r="D5722" s="138" t="str">
        <x:v>steps_and_existing_data</x:v>
      </x:c>
      <x:c r="E5722" s="139" t="n">
        <x:v>0.88</x:v>
      </x:c>
    </x:row>
    <x:row r="5723">
      <x:c r="A5723" s="137" t="str">
        <x:v>DI-209-V1</x:v>
      </x:c>
      <x:c r="B5723" s="137" t="str">
        <x:v>Topf</x:v>
      </x:c>
      <x:c r="C5723" s="137" t="str">
        <x:v>equipment</x:v>
      </x:c>
      <x:c r="D5723" s="138" t="str">
        <x:v>steps_and_existing_data</x:v>
      </x:c>
      <x:c r="E5723" s="139" t="n">
        <x:v>0.88</x:v>
      </x:c>
    </x:row>
    <x:row r="5724">
      <x:c r="A5724" s="137" t="str">
        <x:v>DI-209-V1</x:v>
      </x:c>
      <x:c r="B5724" s="137" t="str">
        <x:v>mittel</x:v>
      </x:c>
      <x:c r="C5724" s="137" t="str">
        <x:v>difficulty</x:v>
      </x:c>
      <x:c r="D5724" s="138" t="str">
        <x:v>existing_value</x:v>
      </x:c>
      <x:c r="E5724" s="139" t="n">
        <x:v>0.95</x:v>
      </x:c>
    </x:row>
    <x:row r="5725">
      <x:c r="A5725" s="137" t="str">
        <x:v>DI-209-V1</x:v>
      </x:c>
      <x:c r="B5725" s="137" t="str">
        <x:v>schnell</x:v>
      </x:c>
      <x:c r="C5725" s="137" t="str">
        <x:v>time</x:v>
      </x:c>
      <x:c r="D5725" s="138" t="str">
        <x:v>total_time</x:v>
      </x:c>
      <x:c r="E5725" s="139" t="n">
        <x:v>1</x:v>
      </x:c>
    </x:row>
    <x:row r="5726">
      <x:c r="A5726" s="137" t="str">
        <x:v>DI-209-V1</x:v>
      </x:c>
      <x:c r="B5726" s="137" t="str">
        <x:v>günstig</x:v>
      </x:c>
      <x:c r="C5726" s="137" t="str">
        <x:v>cost</x:v>
      </x:c>
      <x:c r="D5726" s="138" t="str">
        <x:v>cost_per_serving</x:v>
      </x:c>
      <x:c r="E5726" s="139" t="n">
        <x:v>1</x:v>
      </x:c>
    </x:row>
    <x:row r="5727">
      <x:c r="A5727" s="137" t="str">
        <x:v>DI-210-V1</x:v>
      </x:c>
      <x:c r="B5727" s="137" t="str">
        <x:v>vegetarisch</x:v>
      </x:c>
      <x:c r="C5727" s="137" t="str">
        <x:v>diet</x:v>
      </x:c>
      <x:c r="D5727" s="138" t="str">
        <x:v>ingredients</x:v>
      </x:c>
      <x:c r="E5727" s="139" t="n">
        <x:v>0.96</x:v>
      </x:c>
    </x:row>
    <x:row r="5728">
      <x:c r="A5728" s="137" t="str">
        <x:v>DI-210-V1</x:v>
      </x:c>
      <x:c r="B5728" s="137" t="str">
        <x:v>nach Zutaten halal-kompatibel</x:v>
      </x:c>
      <x:c r="C5728" s="137" t="str">
        <x:v>halal</x:v>
      </x:c>
      <x:c r="D5728" s="138" t="str">
        <x:v>ingredients</x:v>
      </x:c>
      <x:c r="E5728" s="139" t="n">
        <x:v>0.94</x:v>
      </x:c>
    </x:row>
    <x:row r="5729">
      <x:c r="A5729" s="137" t="str">
        <x:v>DI-210-V1</x:v>
      </x:c>
      <x:c r="B5729" s="137" t="str">
        <x:v>glutenfrei nach Zutaten</x:v>
      </x:c>
      <x:c r="C5729" s="137" t="str">
        <x:v>compatibility</x:v>
      </x:c>
      <x:c r="D5729" s="138" t="str">
        <x:v>ingredients</x:v>
      </x:c>
      <x:c r="E5729" s="139" t="n">
        <x:v>0.9</x:v>
      </x:c>
    </x:row>
    <x:row r="5730">
      <x:c r="A5730" s="137" t="str">
        <x:v>DI-210-V1</x:v>
      </x:c>
      <x:c r="B5730" s="137" t="str">
        <x:v>mit laktosefreien Produkten</x:v>
      </x:c>
      <x:c r="C5730" s="137" t="str">
        <x:v>compatibility</x:v>
      </x:c>
      <x:c r="D5730" s="138" t="str">
        <x:v>ingredients</x:v>
      </x:c>
      <x:c r="E5730" s="139" t="n">
        <x:v>0.9</x:v>
      </x:c>
    </x:row>
    <x:row r="5731">
      <x:c r="A5731" s="137" t="str">
        <x:v>DI-210-V1</x:v>
      </x:c>
      <x:c r="B5731" s="137" t="str">
        <x:v>nussfrei nach Zutaten</x:v>
      </x:c>
      <x:c r="C5731" s="137" t="str">
        <x:v>compatibility</x:v>
      </x:c>
      <x:c r="D5731" s="138" t="str">
        <x:v>ingredients</x:v>
      </x:c>
      <x:c r="E5731" s="139" t="n">
        <x:v>0.9</x:v>
      </x:c>
    </x:row>
    <x:row r="5732">
      <x:c r="A5732" s="137" t="str">
        <x:v>DI-210-V1</x:v>
      </x:c>
      <x:c r="B5732" s="137" t="str">
        <x:v>eifrei nach Zutaten</x:v>
      </x:c>
      <x:c r="C5732" s="137" t="str">
        <x:v>compatibility</x:v>
      </x:c>
      <x:c r="D5732" s="138" t="str">
        <x:v>ingredients</x:v>
      </x:c>
      <x:c r="E5732" s="139" t="n">
        <x:v>0.9</x:v>
      </x:c>
    </x:row>
    <x:row r="5733">
      <x:c r="A5733" s="137" t="str">
        <x:v>DI-210-V1</x:v>
      </x:c>
      <x:c r="B5733" s="137" t="str">
        <x:v>sojafrei nach Zutaten</x:v>
      </x:c>
      <x:c r="C5733" s="137" t="str">
        <x:v>compatibility</x:v>
      </x:c>
      <x:c r="D5733" s="138" t="str">
        <x:v>ingredients</x:v>
      </x:c>
      <x:c r="E5733" s="139" t="n">
        <x:v>0.9</x:v>
      </x:c>
    </x:row>
    <x:row r="5734">
      <x:c r="A5734" s="137" t="str">
        <x:v>DI-210-V1</x:v>
      </x:c>
      <x:c r="B5734" s="137" t="str">
        <x:v>ballaststoffreich</x:v>
      </x:c>
      <x:c r="C5734" s="137" t="str">
        <x:v>nutrition</x:v>
      </x:c>
      <x:c r="D5734" s="138" t="str">
        <x:v>macros</x:v>
      </x:c>
      <x:c r="E5734" s="139" t="n">
        <x:v>0.9</x:v>
      </x:c>
    </x:row>
    <x:row r="5735">
      <x:c r="A5735" s="137" t="str">
        <x:v>DI-210-V1</x:v>
      </x:c>
      <x:c r="B5735" s="137" t="str">
        <x:v>leicht</x:v>
      </x:c>
      <x:c r="C5735" s="137" t="str">
        <x:v>nutrition</x:v>
      </x:c>
      <x:c r="D5735" s="138" t="str">
        <x:v>macros</x:v>
      </x:c>
      <x:c r="E5735" s="139" t="n">
        <x:v>0.9</x:v>
      </x:c>
    </x:row>
    <x:row r="5736">
      <x:c r="A5736" s="137" t="str">
        <x:v>DI-210-V1</x:v>
      </x:c>
      <x:c r="B5736" s="137" t="str">
        <x:v>Hauptmahlzeit</x:v>
      </x:c>
      <x:c r="C5736" s="137" t="str">
        <x:v>meal_role</x:v>
      </x:c>
      <x:c r="D5736" s="138" t="str">
        <x:v>editorial_rule</x:v>
      </x:c>
      <x:c r="E5736" s="139" t="n">
        <x:v>0.93</x:v>
      </x:c>
    </x:row>
    <x:row r="5737">
      <x:c r="A5737" s="137" t="str">
        <x:v>DI-210-V1</x:v>
      </x:c>
      <x:c r="B5737" s="137" t="str">
        <x:v>Eintopf</x:v>
      </x:c>
      <x:c r="C5737" s="137" t="str">
        <x:v>dish_type</x:v>
      </x:c>
      <x:c r="D5737" s="138" t="str">
        <x:v>editorial_rule</x:v>
      </x:c>
      <x:c r="E5737" s="139" t="n">
        <x:v>0.9</x:v>
      </x:c>
    </x:row>
    <x:row r="5738">
      <x:c r="A5738" s="137" t="str">
        <x:v>DI-210-V1</x:v>
      </x:c>
      <x:c r="B5738" s="137" t="str">
        <x:v>Meal Prep</x:v>
      </x:c>
      <x:c r="C5738" s="137" t="str">
        <x:v>use_case</x:v>
      </x:c>
      <x:c r="D5738" s="138" t="str">
        <x:v>recipe_properties</x:v>
      </x:c>
      <x:c r="E5738" s="139" t="n">
        <x:v>0.88</x:v>
      </x:c>
    </x:row>
    <x:row r="5739">
      <x:c r="A5739" s="137" t="str">
        <x:v>DI-210-V1</x:v>
      </x:c>
      <x:c r="B5739" s="137" t="str">
        <x:v>tiefkühlgeeignet</x:v>
      </x:c>
      <x:c r="C5739" s="137" t="str">
        <x:v>use_case</x:v>
      </x:c>
      <x:c r="D5739" s="138" t="str">
        <x:v>recipe_properties</x:v>
      </x:c>
      <x:c r="E5739" s="139" t="n">
        <x:v>0.88</x:v>
      </x:c>
    </x:row>
    <x:row r="5740">
      <x:c r="A5740" s="137" t="str">
        <x:v>DI-210-V1</x:v>
      </x:c>
      <x:c r="B5740" s="137" t="str">
        <x:v>transportierbar</x:v>
      </x:c>
      <x:c r="C5740" s="137" t="str">
        <x:v>use_case</x:v>
      </x:c>
      <x:c r="D5740" s="138" t="str">
        <x:v>recipe_properties</x:v>
      </x:c>
      <x:c r="E5740" s="139" t="n">
        <x:v>0.88</x:v>
      </x:c>
    </x:row>
    <x:row r="5741">
      <x:c r="A5741" s="137" t="str">
        <x:v>DI-210-V1</x:v>
      </x:c>
      <x:c r="B5741" s="137" t="str">
        <x:v>für mehrere Portionen</x:v>
      </x:c>
      <x:c r="C5741" s="137" t="str">
        <x:v>use_case</x:v>
      </x:c>
      <x:c r="D5741" s="138" t="str">
        <x:v>recipe_properties</x:v>
      </x:c>
      <x:c r="E5741" s="139" t="n">
        <x:v>0.88</x:v>
      </x:c>
    </x:row>
    <x:row r="5742">
      <x:c r="A5742" s="137" t="str">
        <x:v>DI-210-V1</x:v>
      </x:c>
      <x:c r="B5742" s="137" t="str">
        <x:v>abwechslungsreich</x:v>
      </x:c>
      <x:c r="C5742" s="137" t="str">
        <x:v>novelty</x:v>
      </x:c>
      <x:c r="D5742" s="138" t="str">
        <x:v>editorial_rule</x:v>
      </x:c>
      <x:c r="E5742" s="139" t="n">
        <x:v>0.78</x:v>
      </x:c>
    </x:row>
    <x:row r="5743">
      <x:c r="A5743" s="137" t="str">
        <x:v>DI-210-V1</x:v>
      </x:c>
      <x:c r="B5743" s="137" t="str">
        <x:v>großer Supermarkt empfohlen</x:v>
      </x:c>
      <x:c r="C5743" s="137" t="str">
        <x:v>availability</x:v>
      </x:c>
      <x:c r="D5743" s="138" t="str">
        <x:v>ingredient_rule</x:v>
      </x:c>
      <x:c r="E5743" s="139" t="n">
        <x:v>0.78</x:v>
      </x:c>
    </x:row>
    <x:row r="5744">
      <x:c r="A5744" s="137" t="str">
        <x:v>DI-210-V1</x:v>
      </x:c>
      <x:c r="B5744" s="137" t="str">
        <x:v>nordafrikanisch inspiriert</x:v>
      </x:c>
      <x:c r="C5744" s="137" t="str">
        <x:v>region</x:v>
      </x:c>
      <x:c r="D5744" s="138" t="str">
        <x:v>editorial_rule</x:v>
      </x:c>
      <x:c r="E5744" s="139" t="n">
        <x:v>0.78</x:v>
      </x:c>
    </x:row>
    <x:row r="5745">
      <x:c r="A5745" s="137" t="str">
        <x:v>DI-210-V1</x:v>
      </x:c>
      <x:c r="B5745" s="137" t="str">
        <x:v>frisch</x:v>
      </x:c>
      <x:c r="C5745" s="137" t="str">
        <x:v>flavor</x:v>
      </x:c>
      <x:c r="D5745" s="138" t="str">
        <x:v>ingredient_rule</x:v>
      </x:c>
      <x:c r="E5745" s="139" t="n">
        <x:v>0.8</x:v>
      </x:c>
    </x:row>
    <x:row r="5746">
      <x:c r="A5746" s="137" t="str">
        <x:v>DI-210-V1</x:v>
      </x:c>
      <x:c r="B5746" s="137" t="str">
        <x:v>herzhaft</x:v>
      </x:c>
      <x:c r="C5746" s="137" t="str">
        <x:v>flavor</x:v>
      </x:c>
      <x:c r="D5746" s="138" t="str">
        <x:v>ingredient_rule</x:v>
      </x:c>
      <x:c r="E5746" s="139" t="n">
        <x:v>0.8</x:v>
      </x:c>
    </x:row>
    <x:row r="5747">
      <x:c r="A5747" s="137" t="str">
        <x:v>DI-210-V1</x:v>
      </x:c>
      <x:c r="B5747" s="137" t="str">
        <x:v>würzig</x:v>
      </x:c>
      <x:c r="C5747" s="137" t="str">
        <x:v>flavor</x:v>
      </x:c>
      <x:c r="D5747" s="138" t="str">
        <x:v>ingredient_rule</x:v>
      </x:c>
      <x:c r="E5747" s="139" t="n">
        <x:v>0.8</x:v>
      </x:c>
    </x:row>
    <x:row r="5748">
      <x:c r="A5748" s="137" t="str">
        <x:v>DI-210-V1</x:v>
      </x:c>
      <x:c r="B5748" s="137" t="str">
        <x:v>säuerlich</x:v>
      </x:c>
      <x:c r="C5748" s="137" t="str">
        <x:v>flavor</x:v>
      </x:c>
      <x:c r="D5748" s="138" t="str">
        <x:v>ingredient_rule</x:v>
      </x:c>
      <x:c r="E5748" s="139" t="n">
        <x:v>0.8</x:v>
      </x:c>
    </x:row>
    <x:row r="5749">
      <x:c r="A5749" s="137" t="str">
        <x:v>DI-210-V1</x:v>
      </x:c>
      <x:c r="B5749" s="137" t="str">
        <x:v>scharf</x:v>
      </x:c>
      <x:c r="C5749" s="137" t="str">
        <x:v>spice</x:v>
      </x:c>
      <x:c r="D5749" s="138" t="str">
        <x:v>ingredient_rule</x:v>
      </x:c>
      <x:c r="E5749" s="139" t="n">
        <x:v>0.85</x:v>
      </x:c>
    </x:row>
    <x:row r="5750">
      <x:c r="A5750" s="137" t="str">
        <x:v>DI-210-V1</x:v>
      </x:c>
      <x:c r="B5750" s="137" t="str">
        <x:v>Herbst</x:v>
      </x:c>
      <x:c r="C5750" s="137" t="str">
        <x:v>season</x:v>
      </x:c>
      <x:c r="D5750" s="138" t="str">
        <x:v>editorial_rule</x:v>
      </x:c>
      <x:c r="E5750" s="139" t="n">
        <x:v>0.72</x:v>
      </x:c>
    </x:row>
    <x:row r="5751">
      <x:c r="A5751" s="137" t="str">
        <x:v>DI-210-V1</x:v>
      </x:c>
      <x:c r="B5751" s="137" t="str">
        <x:v>warm</x:v>
      </x:c>
      <x:c r="C5751" s="137" t="str">
        <x:v>temperature</x:v>
      </x:c>
      <x:c r="D5751" s="138" t="str">
        <x:v>recipe_properties</x:v>
      </x:c>
      <x:c r="E5751" s="139" t="n">
        <x:v>0.9</x:v>
      </x:c>
    </x:row>
    <x:row r="5752">
      <x:c r="A5752" s="137" t="str">
        <x:v>DI-210-V1</x:v>
      </x:c>
      <x:c r="B5752" s="137" t="str">
        <x:v>Topf</x:v>
      </x:c>
      <x:c r="C5752" s="137" t="str">
        <x:v>equipment</x:v>
      </x:c>
      <x:c r="D5752" s="138" t="str">
        <x:v>steps_and_existing_data</x:v>
      </x:c>
      <x:c r="E5752" s="139" t="n">
        <x:v>0.88</x:v>
      </x:c>
    </x:row>
    <x:row r="5753">
      <x:c r="A5753" s="137" t="str">
        <x:v>DI-210-V1</x:v>
      </x:c>
      <x:c r="B5753" s="137" t="str">
        <x:v>Backofen</x:v>
      </x:c>
      <x:c r="C5753" s="137" t="str">
        <x:v>equipment</x:v>
      </x:c>
      <x:c r="D5753" s="138" t="str">
        <x:v>steps_and_existing_data</x:v>
      </x:c>
      <x:c r="E5753" s="139" t="n">
        <x:v>0.88</x:v>
      </x:c>
    </x:row>
    <x:row r="5754">
      <x:c r="A5754" s="137" t="str">
        <x:v>DI-210-V1</x:v>
      </x:c>
      <x:c r="B5754" s="137" t="str">
        <x:v>Pfanne</x:v>
      </x:c>
      <x:c r="C5754" s="137" t="str">
        <x:v>equipment</x:v>
      </x:c>
      <x:c r="D5754" s="138" t="str">
        <x:v>steps_and_existing_data</x:v>
      </x:c>
      <x:c r="E5754" s="139" t="n">
        <x:v>0.88</x:v>
      </x:c>
    </x:row>
    <x:row r="5755">
      <x:c r="A5755" s="137" t="str">
        <x:v>DI-210-V1</x:v>
      </x:c>
      <x:c r="B5755" s="137" t="str">
        <x:v>anspruchsvoll</x:v>
      </x:c>
      <x:c r="C5755" s="137" t="str">
        <x:v>difficulty</x:v>
      </x:c>
      <x:c r="D5755" s="138" t="str">
        <x:v>existing_value</x:v>
      </x:c>
      <x:c r="E5755" s="139" t="n">
        <x:v>0.95</x:v>
      </x:c>
    </x:row>
    <x:row r="5756">
      <x:c r="A5756" s="137" t="str">
        <x:v>DI-210-V1</x:v>
      </x:c>
      <x:c r="B5756" s="137" t="str">
        <x:v>lang</x:v>
      </x:c>
      <x:c r="C5756" s="137" t="str">
        <x:v>time</x:v>
      </x:c>
      <x:c r="D5756" s="138" t="str">
        <x:v>total_time</x:v>
      </x:c>
      <x:c r="E5756" s="139" t="n">
        <x:v>1</x:v>
      </x:c>
    </x:row>
    <x:row r="5757">
      <x:c r="A5757" s="137" t="str">
        <x:v>DI-210-V1</x:v>
      </x:c>
      <x:c r="B5757" s="137" t="str">
        <x:v>mittel</x:v>
      </x:c>
      <x:c r="C5757" s="137" t="str">
        <x:v>cost</x:v>
      </x:c>
      <x:c r="D5757" s="138" t="str">
        <x:v>cost_per_serving</x:v>
      </x:c>
      <x:c r="E5757" s="139" t="n">
        <x:v>1</x:v>
      </x:c>
    </x:row>
    <x:row r="5758">
      <x:c r="A5758" s="137" t="str">
        <x:v>DI-211-V1</x:v>
      </x:c>
      <x:c r="B5758" s="137" t="str">
        <x:v>omnivor</x:v>
      </x:c>
      <x:c r="C5758" s="137" t="str">
        <x:v>diet</x:v>
      </x:c>
      <x:c r="D5758" s="138" t="str">
        <x:v>ingredients</x:v>
      </x:c>
      <x:c r="E5758" s="139" t="n">
        <x:v>0.96</x:v>
      </x:c>
    </x:row>
    <x:row r="5759">
      <x:c r="A5759" s="137" t="str">
        <x:v>DI-211-V1</x:v>
      </x:c>
      <x:c r="B5759" s="137" t="str">
        <x:v>halal bei zertifiziertem Fleisch</x:v>
      </x:c>
      <x:c r="C5759" s="137" t="str">
        <x:v>halal</x:v>
      </x:c>
      <x:c r="D5759" s="138" t="str">
        <x:v>ingredients</x:v>
      </x:c>
      <x:c r="E5759" s="139" t="n">
        <x:v>0.94</x:v>
      </x:c>
    </x:row>
    <x:row r="5760">
      <x:c r="A5760" s="137" t="str">
        <x:v>DI-211-V1</x:v>
      </x:c>
      <x:c r="B5760" s="137" t="str">
        <x:v>mit Austausch glutenfrei</x:v>
      </x:c>
      <x:c r="C5760" s="137" t="str">
        <x:v>compatibility</x:v>
      </x:c>
      <x:c r="D5760" s="138" t="str">
        <x:v>ingredients</x:v>
      </x:c>
      <x:c r="E5760" s="139" t="n">
        <x:v>0.9</x:v>
      </x:c>
    </x:row>
    <x:row r="5761">
      <x:c r="A5761" s="137" t="str">
        <x:v>DI-211-V1</x:v>
      </x:c>
      <x:c r="B5761" s="137" t="str">
        <x:v>laktosefrei nach Zutaten</x:v>
      </x:c>
      <x:c r="C5761" s="137" t="str">
        <x:v>compatibility</x:v>
      </x:c>
      <x:c r="D5761" s="138" t="str">
        <x:v>ingredients</x:v>
      </x:c>
      <x:c r="E5761" s="139" t="n">
        <x:v>0.9</x:v>
      </x:c>
    </x:row>
    <x:row r="5762">
      <x:c r="A5762" s="137" t="str">
        <x:v>DI-211-V1</x:v>
      </x:c>
      <x:c r="B5762" s="137" t="str">
        <x:v>enthält Nüsse/Erdnüsse</x:v>
      </x:c>
      <x:c r="C5762" s="137" t="str">
        <x:v>compatibility</x:v>
      </x:c>
      <x:c r="D5762" s="138" t="str">
        <x:v>ingredients</x:v>
      </x:c>
      <x:c r="E5762" s="139" t="n">
        <x:v>0.9</x:v>
      </x:c>
    </x:row>
    <x:row r="5763">
      <x:c r="A5763" s="137" t="str">
        <x:v>DI-211-V1</x:v>
      </x:c>
      <x:c r="B5763" s="137" t="str">
        <x:v>eifrei nach Zutaten</x:v>
      </x:c>
      <x:c r="C5763" s="137" t="str">
        <x:v>compatibility</x:v>
      </x:c>
      <x:c r="D5763" s="138" t="str">
        <x:v>ingredients</x:v>
      </x:c>
      <x:c r="E5763" s="139" t="n">
        <x:v>0.9</x:v>
      </x:c>
    </x:row>
    <x:row r="5764">
      <x:c r="A5764" s="137" t="str">
        <x:v>DI-211-V1</x:v>
      </x:c>
      <x:c r="B5764" s="137" t="str">
        <x:v>sojafrei nach Zutaten</x:v>
      </x:c>
      <x:c r="C5764" s="137" t="str">
        <x:v>compatibility</x:v>
      </x:c>
      <x:c r="D5764" s="138" t="str">
        <x:v>ingredients</x:v>
      </x:c>
      <x:c r="E5764" s="139" t="n">
        <x:v>0.9</x:v>
      </x:c>
    </x:row>
    <x:row r="5765">
      <x:c r="A5765" s="137" t="str">
        <x:v>DI-211-V1</x:v>
      </x:c>
      <x:c r="B5765" s="137" t="str">
        <x:v>proteinbetont</x:v>
      </x:c>
      <x:c r="C5765" s="137" t="str">
        <x:v>nutrition</x:v>
      </x:c>
      <x:c r="D5765" s="138" t="str">
        <x:v>macros</x:v>
      </x:c>
      <x:c r="E5765" s="139" t="n">
        <x:v>0.9</x:v>
      </x:c>
    </x:row>
    <x:row r="5766">
      <x:c r="A5766" s="137" t="str">
        <x:v>DI-211-V1</x:v>
      </x:c>
      <x:c r="B5766" s="137" t="str">
        <x:v>Hauptmahlzeit</x:v>
      </x:c>
      <x:c r="C5766" s="137" t="str">
        <x:v>meal_role</x:v>
      </x:c>
      <x:c r="D5766" s="138" t="str">
        <x:v>editorial_rule</x:v>
      </x:c>
      <x:c r="E5766" s="139" t="n">
        <x:v>0.93</x:v>
      </x:c>
    </x:row>
    <x:row r="5767">
      <x:c r="A5767" s="137" t="str">
        <x:v>DI-211-V1</x:v>
      </x:c>
      <x:c r="B5767" s="137" t="str">
        <x:v>Reis/Getreide</x:v>
      </x:c>
      <x:c r="C5767" s="137" t="str">
        <x:v>dish_type</x:v>
      </x:c>
      <x:c r="D5767" s="138" t="str">
        <x:v>editorial_rule</x:v>
      </x:c>
      <x:c r="E5767" s="139" t="n">
        <x:v>0.9</x:v>
      </x:c>
    </x:row>
    <x:row r="5768">
      <x:c r="A5768" s="137" t="str">
        <x:v>DI-211-V1</x:v>
      </x:c>
      <x:c r="B5768" s="137" t="str">
        <x:v>schnell</x:v>
      </x:c>
      <x:c r="C5768" s="137" t="str">
        <x:v>use_case</x:v>
      </x:c>
      <x:c r="D5768" s="138" t="str">
        <x:v>recipe_properties</x:v>
      </x:c>
      <x:c r="E5768" s="139" t="n">
        <x:v>0.88</x:v>
      </x:c>
    </x:row>
    <x:row r="5769">
      <x:c r="A5769" s="137" t="str">
        <x:v>DI-211-V1</x:v>
      </x:c>
      <x:c r="B5769" s="137" t="str">
        <x:v>Meal Prep</x:v>
      </x:c>
      <x:c r="C5769" s="137" t="str">
        <x:v>use_case</x:v>
      </x:c>
      <x:c r="D5769" s="138" t="str">
        <x:v>recipe_properties</x:v>
      </x:c>
      <x:c r="E5769" s="139" t="n">
        <x:v>0.88</x:v>
      </x:c>
    </x:row>
    <x:row r="5770">
      <x:c r="A5770" s="137" t="str">
        <x:v>DI-211-V1</x:v>
      </x:c>
      <x:c r="B5770" s="137" t="str">
        <x:v>transportierbar</x:v>
      </x:c>
      <x:c r="C5770" s="137" t="str">
        <x:v>use_case</x:v>
      </x:c>
      <x:c r="D5770" s="138" t="str">
        <x:v>recipe_properties</x:v>
      </x:c>
      <x:c r="E5770" s="139" t="n">
        <x:v>0.88</x:v>
      </x:c>
    </x:row>
    <x:row r="5771">
      <x:c r="A5771" s="137" t="str">
        <x:v>DI-211-V1</x:v>
      </x:c>
      <x:c r="B5771" s="137" t="str">
        <x:v>für mehrere Portionen</x:v>
      </x:c>
      <x:c r="C5771" s="137" t="str">
        <x:v>use_case</x:v>
      </x:c>
      <x:c r="D5771" s="138" t="str">
        <x:v>recipe_properties</x:v>
      </x:c>
      <x:c r="E5771" s="139" t="n">
        <x:v>0.88</x:v>
      </x:c>
    </x:row>
    <x:row r="5772">
      <x:c r="A5772" s="137" t="str">
        <x:v>DI-211-V1</x:v>
      </x:c>
      <x:c r="B5772" s="137" t="str">
        <x:v>abwechslungsreich</x:v>
      </x:c>
      <x:c r="C5772" s="137" t="str">
        <x:v>novelty</x:v>
      </x:c>
      <x:c r="D5772" s="138" t="str">
        <x:v>editorial_rule</x:v>
      </x:c>
      <x:c r="E5772" s="139" t="n">
        <x:v>0.78</x:v>
      </x:c>
    </x:row>
    <x:row r="5773">
      <x:c r="A5773" s="137" t="str">
        <x:v>DI-211-V1</x:v>
      </x:c>
      <x:c r="B5773" s="137" t="str">
        <x:v>großer Supermarkt empfohlen</x:v>
      </x:c>
      <x:c r="C5773" s="137" t="str">
        <x:v>availability</x:v>
      </x:c>
      <x:c r="D5773" s="138" t="str">
        <x:v>ingredient_rule</x:v>
      </x:c>
      <x:c r="E5773" s="139" t="n">
        <x:v>0.78</x:v>
      </x:c>
    </x:row>
    <x:row r="5774">
      <x:c r="A5774" s="137" t="str">
        <x:v>DI-211-V1</x:v>
      </x:c>
      <x:c r="B5774" s="137" t="str">
        <x:v>nordafrikanisch inspiriert</x:v>
      </x:c>
      <x:c r="C5774" s="137" t="str">
        <x:v>region</x:v>
      </x:c>
      <x:c r="D5774" s="138" t="str">
        <x:v>editorial_rule</x:v>
      </x:c>
      <x:c r="E5774" s="139" t="n">
        <x:v>0.78</x:v>
      </x:c>
    </x:row>
    <x:row r="5775">
      <x:c r="A5775" s="137" t="str">
        <x:v>DI-211-V1</x:v>
      </x:c>
      <x:c r="B5775" s="137" t="str">
        <x:v>frisch</x:v>
      </x:c>
      <x:c r="C5775" s="137" t="str">
        <x:v>flavor</x:v>
      </x:c>
      <x:c r="D5775" s="138" t="str">
        <x:v>ingredient_rule</x:v>
      </x:c>
      <x:c r="E5775" s="139" t="n">
        <x:v>0.8</x:v>
      </x:c>
    </x:row>
    <x:row r="5776">
      <x:c r="A5776" s="137" t="str">
        <x:v>DI-211-V1</x:v>
      </x:c>
      <x:c r="B5776" s="137" t="str">
        <x:v>würzig</x:v>
      </x:c>
      <x:c r="C5776" s="137" t="str">
        <x:v>flavor</x:v>
      </x:c>
      <x:c r="D5776" s="138" t="str">
        <x:v>ingredient_rule</x:v>
      </x:c>
      <x:c r="E5776" s="139" t="n">
        <x:v>0.8</x:v>
      </x:c>
    </x:row>
    <x:row r="5777">
      <x:c r="A5777" s="137" t="str">
        <x:v>DI-211-V1</x:v>
      </x:c>
      <x:c r="B5777" s="137" t="str">
        <x:v>scharf</x:v>
      </x:c>
      <x:c r="C5777" s="137" t="str">
        <x:v>spice</x:v>
      </x:c>
      <x:c r="D5777" s="138" t="str">
        <x:v>ingredient_rule</x:v>
      </x:c>
      <x:c r="E5777" s="139" t="n">
        <x:v>0.85</x:v>
      </x:c>
    </x:row>
    <x:row r="5778">
      <x:c r="A5778" s="137" t="str">
        <x:v>DI-211-V1</x:v>
      </x:c>
      <x:c r="B5778" s="137" t="str">
        <x:v>ganzjährig</x:v>
      </x:c>
      <x:c r="C5778" s="137" t="str">
        <x:v>season</x:v>
      </x:c>
      <x:c r="D5778" s="138" t="str">
        <x:v>editorial_rule</x:v>
      </x:c>
      <x:c r="E5778" s="139" t="n">
        <x:v>0.72</x:v>
      </x:c>
    </x:row>
    <x:row r="5779">
      <x:c r="A5779" s="137" t="str">
        <x:v>DI-211-V1</x:v>
      </x:c>
      <x:c r="B5779" s="137" t="str">
        <x:v>warm</x:v>
      </x:c>
      <x:c r="C5779" s="137" t="str">
        <x:v>temperature</x:v>
      </x:c>
      <x:c r="D5779" s="138" t="str">
        <x:v>recipe_properties</x:v>
      </x:c>
      <x:c r="E5779" s="139" t="n">
        <x:v>0.9</x:v>
      </x:c>
    </x:row>
    <x:row r="5780">
      <x:c r="A5780" s="137" t="str">
        <x:v>DI-211-V1</x:v>
      </x:c>
      <x:c r="B5780" s="137" t="str">
        <x:v>Pfanne</x:v>
      </x:c>
      <x:c r="C5780" s="137" t="str">
        <x:v>equipment</x:v>
      </x:c>
      <x:c r="D5780" s="138" t="str">
        <x:v>steps_and_existing_data</x:v>
      </x:c>
      <x:c r="E5780" s="139" t="n">
        <x:v>0.88</x:v>
      </x:c>
    </x:row>
    <x:row r="5781">
      <x:c r="A5781" s="137" t="str">
        <x:v>DI-211-V1</x:v>
      </x:c>
      <x:c r="B5781" s="137" t="str">
        <x:v>Topf</x:v>
      </x:c>
      <x:c r="C5781" s="137" t="str">
        <x:v>equipment</x:v>
      </x:c>
      <x:c r="D5781" s="138" t="str">
        <x:v>steps_and_existing_data</x:v>
      </x:c>
      <x:c r="E5781" s="139" t="n">
        <x:v>0.88</x:v>
      </x:c>
    </x:row>
    <x:row r="5782">
      <x:c r="A5782" s="137" t="str">
        <x:v>DI-211-V1</x:v>
      </x:c>
      <x:c r="B5782" s="137" t="str">
        <x:v>mittel</x:v>
      </x:c>
      <x:c r="C5782" s="137" t="str">
        <x:v>difficulty</x:v>
      </x:c>
      <x:c r="D5782" s="138" t="str">
        <x:v>existing_value</x:v>
      </x:c>
      <x:c r="E5782" s="139" t="n">
        <x:v>0.95</x:v>
      </x:c>
    </x:row>
    <x:row r="5783">
      <x:c r="A5783" s="137" t="str">
        <x:v>DI-211-V1</x:v>
      </x:c>
      <x:c r="B5783" s="137" t="str">
        <x:v>sehr schnell</x:v>
      </x:c>
      <x:c r="C5783" s="137" t="str">
        <x:v>time</x:v>
      </x:c>
      <x:c r="D5783" s="138" t="str">
        <x:v>total_time</x:v>
      </x:c>
      <x:c r="E5783" s="139" t="n">
        <x:v>1</x:v>
      </x:c>
    </x:row>
    <x:row r="5784">
      <x:c r="A5784" s="137" t="str">
        <x:v>DI-211-V1</x:v>
      </x:c>
      <x:c r="B5784" s="137" t="str">
        <x:v>mittel</x:v>
      </x:c>
      <x:c r="C5784" s="137" t="str">
        <x:v>cost</x:v>
      </x:c>
      <x:c r="D5784" s="138" t="str">
        <x:v>cost_per_serving</x:v>
      </x:c>
      <x:c r="E5784" s="139" t="n">
        <x:v>1</x:v>
      </x:c>
    </x:row>
    <x:row r="5785">
      <x:c r="A5785" s="137" t="str">
        <x:v>DI-212-V1</x:v>
      </x:c>
      <x:c r="B5785" s="137" t="str">
        <x:v>vegan</x:v>
      </x:c>
      <x:c r="C5785" s="137" t="str">
        <x:v>diet</x:v>
      </x:c>
      <x:c r="D5785" s="138" t="str">
        <x:v>ingredients</x:v>
      </x:c>
      <x:c r="E5785" s="139" t="n">
        <x:v>0.96</x:v>
      </x:c>
    </x:row>
    <x:row r="5786">
      <x:c r="A5786" s="137" t="str">
        <x:v>DI-212-V1</x:v>
      </x:c>
      <x:c r="B5786" s="137" t="str">
        <x:v>nach Zutaten halal-kompatibel</x:v>
      </x:c>
      <x:c r="C5786" s="137" t="str">
        <x:v>halal</x:v>
      </x:c>
      <x:c r="D5786" s="138" t="str">
        <x:v>ingredients</x:v>
      </x:c>
      <x:c r="E5786" s="139" t="n">
        <x:v>0.94</x:v>
      </x:c>
    </x:row>
    <x:row r="5787">
      <x:c r="A5787" s="137" t="str">
        <x:v>DI-212-V1</x:v>
      </x:c>
      <x:c r="B5787" s="137" t="str">
        <x:v>mit Austausch glutenfrei</x:v>
      </x:c>
      <x:c r="C5787" s="137" t="str">
        <x:v>compatibility</x:v>
      </x:c>
      <x:c r="D5787" s="138" t="str">
        <x:v>ingredients</x:v>
      </x:c>
      <x:c r="E5787" s="139" t="n">
        <x:v>0.9</x:v>
      </x:c>
    </x:row>
    <x:row r="5788">
      <x:c r="A5788" s="137" t="str">
        <x:v>DI-212-V1</x:v>
      </x:c>
      <x:c r="B5788" s="137" t="str">
        <x:v>laktosefrei nach Zutaten</x:v>
      </x:c>
      <x:c r="C5788" s="137" t="str">
        <x:v>compatibility</x:v>
      </x:c>
      <x:c r="D5788" s="138" t="str">
        <x:v>ingredients</x:v>
      </x:c>
      <x:c r="E5788" s="139" t="n">
        <x:v>0.9</x:v>
      </x:c>
    </x:row>
    <x:row r="5789">
      <x:c r="A5789" s="137" t="str">
        <x:v>DI-212-V1</x:v>
      </x:c>
      <x:c r="B5789" s="137" t="str">
        <x:v>nussfrei nach Zutaten</x:v>
      </x:c>
      <x:c r="C5789" s="137" t="str">
        <x:v>compatibility</x:v>
      </x:c>
      <x:c r="D5789" s="138" t="str">
        <x:v>ingredients</x:v>
      </x:c>
      <x:c r="E5789" s="139" t="n">
        <x:v>0.9</x:v>
      </x:c>
    </x:row>
    <x:row r="5790">
      <x:c r="A5790" s="137" t="str">
        <x:v>DI-212-V1</x:v>
      </x:c>
      <x:c r="B5790" s="137" t="str">
        <x:v>eifrei nach Zutaten</x:v>
      </x:c>
      <x:c r="C5790" s="137" t="str">
        <x:v>compatibility</x:v>
      </x:c>
      <x:c r="D5790" s="138" t="str">
        <x:v>ingredients</x:v>
      </x:c>
      <x:c r="E5790" s="139" t="n">
        <x:v>0.9</x:v>
      </x:c>
    </x:row>
    <x:row r="5791">
      <x:c r="A5791" s="137" t="str">
        <x:v>DI-212-V1</x:v>
      </x:c>
      <x:c r="B5791" s="137" t="str">
        <x:v>sojafrei nach Zutaten</x:v>
      </x:c>
      <x:c r="C5791" s="137" t="str">
        <x:v>compatibility</x:v>
      </x:c>
      <x:c r="D5791" s="138" t="str">
        <x:v>ingredients</x:v>
      </x:c>
      <x:c r="E5791" s="139" t="n">
        <x:v>0.9</x:v>
      </x:c>
    </x:row>
    <x:row r="5792">
      <x:c r="A5792" s="137" t="str">
        <x:v>DI-212-V1</x:v>
      </x:c>
      <x:c r="B5792" s="137" t="str">
        <x:v>proteinbetont</x:v>
      </x:c>
      <x:c r="C5792" s="137" t="str">
        <x:v>nutrition</x:v>
      </x:c>
      <x:c r="D5792" s="138" t="str">
        <x:v>macros</x:v>
      </x:c>
      <x:c r="E5792" s="139" t="n">
        <x:v>0.9</x:v>
      </x:c>
    </x:row>
    <x:row r="5793">
      <x:c r="A5793" s="137" t="str">
        <x:v>DI-212-V1</x:v>
      </x:c>
      <x:c r="B5793" s="137" t="str">
        <x:v>ballaststoffreich</x:v>
      </x:c>
      <x:c r="C5793" s="137" t="str">
        <x:v>nutrition</x:v>
      </x:c>
      <x:c r="D5793" s="138" t="str">
        <x:v>macros</x:v>
      </x:c>
      <x:c r="E5793" s="139" t="n">
        <x:v>0.9</x:v>
      </x:c>
    </x:row>
    <x:row r="5794">
      <x:c r="A5794" s="137" t="str">
        <x:v>DI-212-V1</x:v>
      </x:c>
      <x:c r="B5794" s="137" t="str">
        <x:v>ausgewogen</x:v>
      </x:c>
      <x:c r="C5794" s="137" t="str">
        <x:v>nutrition</x:v>
      </x:c>
      <x:c r="D5794" s="138" t="str">
        <x:v>macros</x:v>
      </x:c>
      <x:c r="E5794" s="139" t="n">
        <x:v>0.9</x:v>
      </x:c>
    </x:row>
    <x:row r="5795">
      <x:c r="A5795" s="137" t="str">
        <x:v>DI-212-V1</x:v>
      </x:c>
      <x:c r="B5795" s="137" t="str">
        <x:v>Hauptmahlzeit</x:v>
      </x:c>
      <x:c r="C5795" s="137" t="str">
        <x:v>meal_role</x:v>
      </x:c>
      <x:c r="D5795" s="138" t="str">
        <x:v>editorial_rule</x:v>
      </x:c>
      <x:c r="E5795" s="139" t="n">
        <x:v>0.93</x:v>
      </x:c>
    </x:row>
    <x:row r="5796">
      <x:c r="A5796" s="137" t="str">
        <x:v>DI-212-V1</x:v>
      </x:c>
      <x:c r="B5796" s="137" t="str">
        <x:v>Wrap/Sandwich</x:v>
      </x:c>
      <x:c r="C5796" s="137" t="str">
        <x:v>dish_type</x:v>
      </x:c>
      <x:c r="D5796" s="138" t="str">
        <x:v>editorial_rule</x:v>
      </x:c>
      <x:c r="E5796" s="139" t="n">
        <x:v>0.9</x:v>
      </x:c>
    </x:row>
    <x:row r="5797">
      <x:c r="A5797" s="137" t="str">
        <x:v>DI-212-V1</x:v>
      </x:c>
      <x:c r="B5797" s="137" t="str">
        <x:v>Meal Prep</x:v>
      </x:c>
      <x:c r="C5797" s="137" t="str">
        <x:v>use_case</x:v>
      </x:c>
      <x:c r="D5797" s="138" t="str">
        <x:v>recipe_properties</x:v>
      </x:c>
      <x:c r="E5797" s="139" t="n">
        <x:v>0.88</x:v>
      </x:c>
    </x:row>
    <x:row r="5798">
      <x:c r="A5798" s="137" t="str">
        <x:v>DI-212-V1</x:v>
      </x:c>
      <x:c r="B5798" s="137" t="str">
        <x:v>transportierbar</x:v>
      </x:c>
      <x:c r="C5798" s="137" t="str">
        <x:v>use_case</x:v>
      </x:c>
      <x:c r="D5798" s="138" t="str">
        <x:v>recipe_properties</x:v>
      </x:c>
      <x:c r="E5798" s="139" t="n">
        <x:v>0.88</x:v>
      </x:c>
    </x:row>
    <x:row r="5799">
      <x:c r="A5799" s="137" t="str">
        <x:v>DI-212-V1</x:v>
      </x:c>
      <x:c r="B5799" s="137" t="str">
        <x:v>abwechslungsreich</x:v>
      </x:c>
      <x:c r="C5799" s="137" t="str">
        <x:v>novelty</x:v>
      </x:c>
      <x:c r="D5799" s="138" t="str">
        <x:v>editorial_rule</x:v>
      </x:c>
      <x:c r="E5799" s="139" t="n">
        <x:v>0.78</x:v>
      </x:c>
    </x:row>
    <x:row r="5800">
      <x:c r="A5800" s="137" t="str">
        <x:v>DI-212-V1</x:v>
      </x:c>
      <x:c r="B5800" s="137" t="str">
        <x:v>großer Supermarkt empfohlen</x:v>
      </x:c>
      <x:c r="C5800" s="137" t="str">
        <x:v>availability</x:v>
      </x:c>
      <x:c r="D5800" s="138" t="str">
        <x:v>ingredient_rule</x:v>
      </x:c>
      <x:c r="E5800" s="139" t="n">
        <x:v>0.78</x:v>
      </x:c>
    </x:row>
    <x:row r="5801">
      <x:c r="A5801" s="137" t="str">
        <x:v>DI-212-V1</x:v>
      </x:c>
      <x:c r="B5801" s="137" t="str">
        <x:v>lateinamerikanisch inspiriert</x:v>
      </x:c>
      <x:c r="C5801" s="137" t="str">
        <x:v>region</x:v>
      </x:c>
      <x:c r="D5801" s="138" t="str">
        <x:v>editorial_rule</x:v>
      </x:c>
      <x:c r="E5801" s="139" t="n">
        <x:v>0.78</x:v>
      </x:c>
    </x:row>
    <x:row r="5802">
      <x:c r="A5802" s="137" t="str">
        <x:v>DI-212-V1</x:v>
      </x:c>
      <x:c r="B5802" s="137" t="str">
        <x:v>frisch</x:v>
      </x:c>
      <x:c r="C5802" s="137" t="str">
        <x:v>flavor</x:v>
      </x:c>
      <x:c r="D5802" s="138" t="str">
        <x:v>ingredient_rule</x:v>
      </x:c>
      <x:c r="E5802" s="139" t="n">
        <x:v>0.8</x:v>
      </x:c>
    </x:row>
    <x:row r="5803">
      <x:c r="A5803" s="137" t="str">
        <x:v>DI-212-V1</x:v>
      </x:c>
      <x:c r="B5803" s="137" t="str">
        <x:v>cremig</x:v>
      </x:c>
      <x:c r="C5803" s="137" t="str">
        <x:v>flavor</x:v>
      </x:c>
      <x:c r="D5803" s="138" t="str">
        <x:v>ingredient_rule</x:v>
      </x:c>
      <x:c r="E5803" s="139" t="n">
        <x:v>0.8</x:v>
      </x:c>
    </x:row>
    <x:row r="5804">
      <x:c r="A5804" s="137" t="str">
        <x:v>DI-212-V1</x:v>
      </x:c>
      <x:c r="B5804" s="137" t="str">
        <x:v>würzig</x:v>
      </x:c>
      <x:c r="C5804" s="137" t="str">
        <x:v>flavor</x:v>
      </x:c>
      <x:c r="D5804" s="138" t="str">
        <x:v>ingredient_rule</x:v>
      </x:c>
      <x:c r="E5804" s="139" t="n">
        <x:v>0.8</x:v>
      </x:c>
    </x:row>
    <x:row r="5805">
      <x:c r="A5805" s="137" t="str">
        <x:v>DI-212-V1</x:v>
      </x:c>
      <x:c r="B5805" s="137" t="str">
        <x:v>säuerlich</x:v>
      </x:c>
      <x:c r="C5805" s="137" t="str">
        <x:v>flavor</x:v>
      </x:c>
      <x:c r="D5805" s="138" t="str">
        <x:v>ingredient_rule</x:v>
      </x:c>
      <x:c r="E5805" s="139" t="n">
        <x:v>0.8</x:v>
      </x:c>
    </x:row>
    <x:row r="5806">
      <x:c r="A5806" s="137" t="str">
        <x:v>DI-212-V1</x:v>
      </x:c>
      <x:c r="B5806" s="137" t="str">
        <x:v>rauchig</x:v>
      </x:c>
      <x:c r="C5806" s="137" t="str">
        <x:v>flavor</x:v>
      </x:c>
      <x:c r="D5806" s="138" t="str">
        <x:v>ingredient_rule</x:v>
      </x:c>
      <x:c r="E5806" s="139" t="n">
        <x:v>0.8</x:v>
      </x:c>
    </x:row>
    <x:row r="5807">
      <x:c r="A5807" s="137" t="str">
        <x:v>DI-212-V1</x:v>
      </x:c>
      <x:c r="B5807" s="137" t="str">
        <x:v>scharf</x:v>
      </x:c>
      <x:c r="C5807" s="137" t="str">
        <x:v>spice</x:v>
      </x:c>
      <x:c r="D5807" s="138" t="str">
        <x:v>ingredient_rule</x:v>
      </x:c>
      <x:c r="E5807" s="139" t="n">
        <x:v>0.85</x:v>
      </x:c>
    </x:row>
    <x:row r="5808">
      <x:c r="A5808" s="137" t="str">
        <x:v>DI-212-V1</x:v>
      </x:c>
      <x:c r="B5808" s="137" t="str">
        <x:v>ganzjährig</x:v>
      </x:c>
      <x:c r="C5808" s="137" t="str">
        <x:v>season</x:v>
      </x:c>
      <x:c r="D5808" s="138" t="str">
        <x:v>editorial_rule</x:v>
      </x:c>
      <x:c r="E5808" s="139" t="n">
        <x:v>0.72</x:v>
      </x:c>
    </x:row>
    <x:row r="5809">
      <x:c r="A5809" s="137" t="str">
        <x:v>DI-212-V1</x:v>
      </x:c>
      <x:c r="B5809" s="137" t="str">
        <x:v>warm</x:v>
      </x:c>
      <x:c r="C5809" s="137" t="str">
        <x:v>temperature</x:v>
      </x:c>
      <x:c r="D5809" s="138" t="str">
        <x:v>recipe_properties</x:v>
      </x:c>
      <x:c r="E5809" s="139" t="n">
        <x:v>0.9</x:v>
      </x:c>
    </x:row>
    <x:row r="5810">
      <x:c r="A5810" s="137" t="str">
        <x:v>DI-212-V1</x:v>
      </x:c>
      <x:c r="B5810" s="137" t="str">
        <x:v>Schüssel</x:v>
      </x:c>
      <x:c r="C5810" s="137" t="str">
        <x:v>equipment</x:v>
      </x:c>
      <x:c r="D5810" s="138" t="str">
        <x:v>steps_and_existing_data</x:v>
      </x:c>
      <x:c r="E5810" s="139" t="n">
        <x:v>0.88</x:v>
      </x:c>
    </x:row>
    <x:row r="5811">
      <x:c r="A5811" s="137" t="str">
        <x:v>DI-212-V1</x:v>
      </x:c>
      <x:c r="B5811" s="137" t="str">
        <x:v>Pfanne</x:v>
      </x:c>
      <x:c r="C5811" s="137" t="str">
        <x:v>equipment</x:v>
      </x:c>
      <x:c r="D5811" s="138" t="str">
        <x:v>steps_and_existing_data</x:v>
      </x:c>
      <x:c r="E5811" s="139" t="n">
        <x:v>0.88</x:v>
      </x:c>
    </x:row>
    <x:row r="5812">
      <x:c r="A5812" s="137" t="str">
        <x:v>DI-212-V1</x:v>
      </x:c>
      <x:c r="B5812" s="137" t="str">
        <x:v>mittel</x:v>
      </x:c>
      <x:c r="C5812" s="137" t="str">
        <x:v>difficulty</x:v>
      </x:c>
      <x:c r="D5812" s="138" t="str">
        <x:v>existing_value</x:v>
      </x:c>
      <x:c r="E5812" s="139" t="n">
        <x:v>0.95</x:v>
      </x:c>
    </x:row>
    <x:row r="5813">
      <x:c r="A5813" s="137" t="str">
        <x:v>DI-212-V1</x:v>
      </x:c>
      <x:c r="B5813" s="137" t="str">
        <x:v>schnell</x:v>
      </x:c>
      <x:c r="C5813" s="137" t="str">
        <x:v>time</x:v>
      </x:c>
      <x:c r="D5813" s="138" t="str">
        <x:v>total_time</x:v>
      </x:c>
      <x:c r="E5813" s="139" t="n">
        <x:v>1</x:v>
      </x:c>
    </x:row>
    <x:row r="5814">
      <x:c r="A5814" s="137" t="str">
        <x:v>DI-212-V1</x:v>
      </x:c>
      <x:c r="B5814" s="137" t="str">
        <x:v>günstig</x:v>
      </x:c>
      <x:c r="C5814" s="137" t="str">
        <x:v>cost</x:v>
      </x:c>
      <x:c r="D5814" s="138" t="str">
        <x:v>cost_per_serving</x:v>
      </x:c>
      <x:c r="E5814" s="139" t="n">
        <x:v>1</x:v>
      </x:c>
    </x:row>
    <x:row r="5815">
      <x:c r="A5815" s="137" t="str">
        <x:v>DI-213-V1</x:v>
      </x:c>
      <x:c r="B5815" s="137" t="str">
        <x:v>pescetarisch</x:v>
      </x:c>
      <x:c r="C5815" s="137" t="str">
        <x:v>diet</x:v>
      </x:c>
      <x:c r="D5815" s="138" t="str">
        <x:v>ingredients</x:v>
      </x:c>
      <x:c r="E5815" s="139" t="n">
        <x:v>0.96</x:v>
      </x:c>
    </x:row>
    <x:row r="5816">
      <x:c r="A5816" s="137" t="str">
        <x:v>DI-213-V1</x:v>
      </x:c>
      <x:c r="B5816" s="137" t="str">
        <x:v>nach Zutaten halal-kompatibel</x:v>
      </x:c>
      <x:c r="C5816" s="137" t="str">
        <x:v>halal</x:v>
      </x:c>
      <x:c r="D5816" s="138" t="str">
        <x:v>ingredients</x:v>
      </x:c>
      <x:c r="E5816" s="139" t="n">
        <x:v>0.94</x:v>
      </x:c>
    </x:row>
    <x:row r="5817">
      <x:c r="A5817" s="137" t="str">
        <x:v>DI-213-V1</x:v>
      </x:c>
      <x:c r="B5817" s="137" t="str">
        <x:v>mit Austausch glutenfrei</x:v>
      </x:c>
      <x:c r="C5817" s="137" t="str">
        <x:v>compatibility</x:v>
      </x:c>
      <x:c r="D5817" s="138" t="str">
        <x:v>ingredients</x:v>
      </x:c>
      <x:c r="E5817" s="139" t="n">
        <x:v>0.9</x:v>
      </x:c>
    </x:row>
    <x:row r="5818">
      <x:c r="A5818" s="137" t="str">
        <x:v>DI-213-V1</x:v>
      </x:c>
      <x:c r="B5818" s="137" t="str">
        <x:v>mit laktosefreien Produkten</x:v>
      </x:c>
      <x:c r="C5818" s="137" t="str">
        <x:v>compatibility</x:v>
      </x:c>
      <x:c r="D5818" s="138" t="str">
        <x:v>ingredients</x:v>
      </x:c>
      <x:c r="E5818" s="139" t="n">
        <x:v>0.9</x:v>
      </x:c>
    </x:row>
    <x:row r="5819">
      <x:c r="A5819" s="137" t="str">
        <x:v>DI-213-V1</x:v>
      </x:c>
      <x:c r="B5819" s="137" t="str">
        <x:v>nussfrei nach Zutaten</x:v>
      </x:c>
      <x:c r="C5819" s="137" t="str">
        <x:v>compatibility</x:v>
      </x:c>
      <x:c r="D5819" s="138" t="str">
        <x:v>ingredients</x:v>
      </x:c>
      <x:c r="E5819" s="139" t="n">
        <x:v>0.9</x:v>
      </x:c>
    </x:row>
    <x:row r="5820">
      <x:c r="A5820" s="137" t="str">
        <x:v>DI-213-V1</x:v>
      </x:c>
      <x:c r="B5820" s="137" t="str">
        <x:v>eifrei nach Zutaten</x:v>
      </x:c>
      <x:c r="C5820" s="137" t="str">
        <x:v>compatibility</x:v>
      </x:c>
      <x:c r="D5820" s="138" t="str">
        <x:v>ingredients</x:v>
      </x:c>
      <x:c r="E5820" s="139" t="n">
        <x:v>0.9</x:v>
      </x:c>
    </x:row>
    <x:row r="5821">
      <x:c r="A5821" s="137" t="str">
        <x:v>DI-213-V1</x:v>
      </x:c>
      <x:c r="B5821" s="137" t="str">
        <x:v>sojafrei nach Zutaten</x:v>
      </x:c>
      <x:c r="C5821" s="137" t="str">
        <x:v>compatibility</x:v>
      </x:c>
      <x:c r="D5821" s="138" t="str">
        <x:v>ingredients</x:v>
      </x:c>
      <x:c r="E5821" s="139" t="n">
        <x:v>0.9</x:v>
      </x:c>
    </x:row>
    <x:row r="5822">
      <x:c r="A5822" s="137" t="str">
        <x:v>DI-213-V1</x:v>
      </x:c>
      <x:c r="B5822" s="137" t="str">
        <x:v>proteinbetont</x:v>
      </x:c>
      <x:c r="C5822" s="137" t="str">
        <x:v>nutrition</x:v>
      </x:c>
      <x:c r="D5822" s="138" t="str">
        <x:v>macros</x:v>
      </x:c>
      <x:c r="E5822" s="139" t="n">
        <x:v>0.9</x:v>
      </x:c>
    </x:row>
    <x:row r="5823">
      <x:c r="A5823" s="137" t="str">
        <x:v>DI-213-V1</x:v>
      </x:c>
      <x:c r="B5823" s="137" t="str">
        <x:v>ballaststoffreich</x:v>
      </x:c>
      <x:c r="C5823" s="137" t="str">
        <x:v>nutrition</x:v>
      </x:c>
      <x:c r="D5823" s="138" t="str">
        <x:v>macros</x:v>
      </x:c>
      <x:c r="E5823" s="139" t="n">
        <x:v>0.9</x:v>
      </x:c>
    </x:row>
    <x:row r="5824">
      <x:c r="A5824" s="137" t="str">
        <x:v>DI-213-V1</x:v>
      </x:c>
      <x:c r="B5824" s="137" t="str">
        <x:v>energiereich</x:v>
      </x:c>
      <x:c r="C5824" s="137" t="str">
        <x:v>nutrition</x:v>
      </x:c>
      <x:c r="D5824" s="138" t="str">
        <x:v>macros</x:v>
      </x:c>
      <x:c r="E5824" s="139" t="n">
        <x:v>0.9</x:v>
      </x:c>
    </x:row>
    <x:row r="5825">
      <x:c r="A5825" s="137" t="str">
        <x:v>DI-213-V1</x:v>
      </x:c>
      <x:c r="B5825" s="137" t="str">
        <x:v>Hauptmahlzeit</x:v>
      </x:c>
      <x:c r="C5825" s="137" t="str">
        <x:v>meal_role</x:v>
      </x:c>
      <x:c r="D5825" s="138" t="str">
        <x:v>editorial_rule</x:v>
      </x:c>
      <x:c r="E5825" s="139" t="n">
        <x:v>0.93</x:v>
      </x:c>
    </x:row>
    <x:row r="5826">
      <x:c r="A5826" s="137" t="str">
        <x:v>DI-213-V1</x:v>
      </x:c>
      <x:c r="B5826" s="137" t="str">
        <x:v>Ofengericht</x:v>
      </x:c>
      <x:c r="C5826" s="137" t="str">
        <x:v>dish_type</x:v>
      </x:c>
      <x:c r="D5826" s="138" t="str">
        <x:v>editorial_rule</x:v>
      </x:c>
      <x:c r="E5826" s="139" t="n">
        <x:v>0.9</x:v>
      </x:c>
    </x:row>
    <x:row r="5827">
      <x:c r="A5827" s="137" t="str">
        <x:v>DI-213-V1</x:v>
      </x:c>
      <x:c r="B5827" s="137" t="str">
        <x:v>schnell</x:v>
      </x:c>
      <x:c r="C5827" s="137" t="str">
        <x:v>use_case</x:v>
      </x:c>
      <x:c r="D5827" s="138" t="str">
        <x:v>recipe_properties</x:v>
      </x:c>
      <x:c r="E5827" s="139" t="n">
        <x:v>0.88</x:v>
      </x:c>
    </x:row>
    <x:row r="5828">
      <x:c r="A5828" s="137" t="str">
        <x:v>DI-213-V1</x:v>
      </x:c>
      <x:c r="B5828" s="137" t="str">
        <x:v>transportierbar</x:v>
      </x:c>
      <x:c r="C5828" s="137" t="str">
        <x:v>use_case</x:v>
      </x:c>
      <x:c r="D5828" s="138" t="str">
        <x:v>recipe_properties</x:v>
      </x:c>
      <x:c r="E5828" s="139" t="n">
        <x:v>0.88</x:v>
      </x:c>
    </x:row>
    <x:row r="5829">
      <x:c r="A5829" s="137" t="str">
        <x:v>DI-213-V1</x:v>
      </x:c>
      <x:c r="B5829" s="137" t="str">
        <x:v>vertraut</x:v>
      </x:c>
      <x:c r="C5829" s="137" t="str">
        <x:v>novelty</x:v>
      </x:c>
      <x:c r="D5829" s="138" t="str">
        <x:v>editorial_rule</x:v>
      </x:c>
      <x:c r="E5829" s="139" t="n">
        <x:v>0.78</x:v>
      </x:c>
    </x:row>
    <x:row r="5830">
      <x:c r="A5830" s="137" t="str">
        <x:v>DI-213-V1</x:v>
      </x:c>
      <x:c r="B5830" s="137" t="str">
        <x:v>normaler Supermarkt</x:v>
      </x:c>
      <x:c r="C5830" s="137" t="str">
        <x:v>availability</x:v>
      </x:c>
      <x:c r="D5830" s="138" t="str">
        <x:v>ingredient_rule</x:v>
      </x:c>
      <x:c r="E5830" s="139" t="n">
        <x:v>0.78</x:v>
      </x:c>
    </x:row>
    <x:row r="5831">
      <x:c r="A5831" s="137" t="str">
        <x:v>DI-213-V1</x:v>
      </x:c>
      <x:c r="B5831" s="137" t="str">
        <x:v>international/modern</x:v>
      </x:c>
      <x:c r="C5831" s="137" t="str">
        <x:v>region</x:v>
      </x:c>
      <x:c r="D5831" s="138" t="str">
        <x:v>editorial_rule</x:v>
      </x:c>
      <x:c r="E5831" s="139" t="n">
        <x:v>0.78</x:v>
      </x:c>
    </x:row>
    <x:row r="5832">
      <x:c r="A5832" s="137" t="str">
        <x:v>DI-213-V1</x:v>
      </x:c>
      <x:c r="B5832" s="137" t="str">
        <x:v>frisch</x:v>
      </x:c>
      <x:c r="C5832" s="137" t="str">
        <x:v>flavor</x:v>
      </x:c>
      <x:c r="D5832" s="138" t="str">
        <x:v>ingredient_rule</x:v>
      </x:c>
      <x:c r="E5832" s="139" t="n">
        <x:v>0.8</x:v>
      </x:c>
    </x:row>
    <x:row r="5833">
      <x:c r="A5833" s="137" t="str">
        <x:v>DI-213-V1</x:v>
      </x:c>
      <x:c r="B5833" s="137" t="str">
        <x:v>herzhaft</x:v>
      </x:c>
      <x:c r="C5833" s="137" t="str">
        <x:v>flavor</x:v>
      </x:c>
      <x:c r="D5833" s="138" t="str">
        <x:v>ingredient_rule</x:v>
      </x:c>
      <x:c r="E5833" s="139" t="n">
        <x:v>0.8</x:v>
      </x:c>
    </x:row>
    <x:row r="5834">
      <x:c r="A5834" s="137" t="str">
        <x:v>DI-213-V1</x:v>
      </x:c>
      <x:c r="B5834" s="137" t="str">
        <x:v>cremig</x:v>
      </x:c>
      <x:c r="C5834" s="137" t="str">
        <x:v>flavor</x:v>
      </x:c>
      <x:c r="D5834" s="138" t="str">
        <x:v>ingredient_rule</x:v>
      </x:c>
      <x:c r="E5834" s="139" t="n">
        <x:v>0.8</x:v>
      </x:c>
    </x:row>
    <x:row r="5835">
      <x:c r="A5835" s="137" t="str">
        <x:v>DI-213-V1</x:v>
      </x:c>
      <x:c r="B5835" s="137" t="str">
        <x:v>würzig</x:v>
      </x:c>
      <x:c r="C5835" s="137" t="str">
        <x:v>flavor</x:v>
      </x:c>
      <x:c r="D5835" s="138" t="str">
        <x:v>ingredient_rule</x:v>
      </x:c>
      <x:c r="E5835" s="139" t="n">
        <x:v>0.8</x:v>
      </x:c>
    </x:row>
    <x:row r="5836">
      <x:c r="A5836" s="137" t="str">
        <x:v>DI-213-V1</x:v>
      </x:c>
      <x:c r="B5836" s="137" t="str">
        <x:v>säuerlich</x:v>
      </x:c>
      <x:c r="C5836" s="137" t="str">
        <x:v>flavor</x:v>
      </x:c>
      <x:c r="D5836" s="138" t="str">
        <x:v>ingredient_rule</x:v>
      </x:c>
      <x:c r="E5836" s="139" t="n">
        <x:v>0.8</x:v>
      </x:c>
    </x:row>
    <x:row r="5837">
      <x:c r="A5837" s="137" t="str">
        <x:v>DI-213-V1</x:v>
      </x:c>
      <x:c r="B5837" s="137" t="str">
        <x:v>würzig, nicht zwingend scharf</x:v>
      </x:c>
      <x:c r="C5837" s="137" t="str">
        <x:v>spice</x:v>
      </x:c>
      <x:c r="D5837" s="138" t="str">
        <x:v>ingredient_rule</x:v>
      </x:c>
      <x:c r="E5837" s="139" t="n">
        <x:v>0.85</x:v>
      </x:c>
    </x:row>
    <x:row r="5838">
      <x:c r="A5838" s="137" t="str">
        <x:v>DI-213-V1</x:v>
      </x:c>
      <x:c r="B5838" s="137" t="str">
        <x:v>ganzjährig</x:v>
      </x:c>
      <x:c r="C5838" s="137" t="str">
        <x:v>season</x:v>
      </x:c>
      <x:c r="D5838" s="138" t="str">
        <x:v>editorial_rule</x:v>
      </x:c>
      <x:c r="E5838" s="139" t="n">
        <x:v>0.72</x:v>
      </x:c>
    </x:row>
    <x:row r="5839">
      <x:c r="A5839" s="137" t="str">
        <x:v>DI-213-V1</x:v>
      </x:c>
      <x:c r="B5839" s="137" t="str">
        <x:v>warm</x:v>
      </x:c>
      <x:c r="C5839" s="137" t="str">
        <x:v>temperature</x:v>
      </x:c>
      <x:c r="D5839" s="138" t="str">
        <x:v>recipe_properties</x:v>
      </x:c>
      <x:c r="E5839" s="139" t="n">
        <x:v>0.9</x:v>
      </x:c>
    </x:row>
    <x:row r="5840">
      <x:c r="A5840" s="137" t="str">
        <x:v>DI-213-V1</x:v>
      </x:c>
      <x:c r="B5840" s="137" t="str">
        <x:v>Backofen</x:v>
      </x:c>
      <x:c r="C5840" s="137" t="str">
        <x:v>equipment</x:v>
      </x:c>
      <x:c r="D5840" s="138" t="str">
        <x:v>steps_and_existing_data</x:v>
      </x:c>
      <x:c r="E5840" s="139" t="n">
        <x:v>0.88</x:v>
      </x:c>
    </x:row>
    <x:row r="5841">
      <x:c r="A5841" s="137" t="str">
        <x:v>DI-213-V1</x:v>
      </x:c>
      <x:c r="B5841" s="137" t="str">
        <x:v>Backblech</x:v>
      </x:c>
      <x:c r="C5841" s="137" t="str">
        <x:v>equipment</x:v>
      </x:c>
      <x:c r="D5841" s="138" t="str">
        <x:v>steps_and_existing_data</x:v>
      </x:c>
      <x:c r="E5841" s="139" t="n">
        <x:v>0.88</x:v>
      </x:c>
    </x:row>
    <x:row r="5842">
      <x:c r="A5842" s="137" t="str">
        <x:v>DI-213-V1</x:v>
      </x:c>
      <x:c r="B5842" s="137" t="str">
        <x:v>Pfanne</x:v>
      </x:c>
      <x:c r="C5842" s="137" t="str">
        <x:v>equipment</x:v>
      </x:c>
      <x:c r="D5842" s="138" t="str">
        <x:v>steps_and_existing_data</x:v>
      </x:c>
      <x:c r="E5842" s="139" t="n">
        <x:v>0.88</x:v>
      </x:c>
    </x:row>
    <x:row r="5843">
      <x:c r="A5843" s="137" t="str">
        <x:v>DI-213-V1</x:v>
      </x:c>
      <x:c r="B5843" s="137" t="str">
        <x:v>mittel</x:v>
      </x:c>
      <x:c r="C5843" s="137" t="str">
        <x:v>difficulty</x:v>
      </x:c>
      <x:c r="D5843" s="138" t="str">
        <x:v>existing_value</x:v>
      </x:c>
      <x:c r="E5843" s="139" t="n">
        <x:v>0.95</x:v>
      </x:c>
    </x:row>
    <x:row r="5844">
      <x:c r="A5844" s="137" t="str">
        <x:v>DI-213-V1</x:v>
      </x:c>
      <x:c r="B5844" s="137" t="str">
        <x:v>schnell</x:v>
      </x:c>
      <x:c r="C5844" s="137" t="str">
        <x:v>time</x:v>
      </x:c>
      <x:c r="D5844" s="138" t="str">
        <x:v>total_time</x:v>
      </x:c>
      <x:c r="E5844" s="139" t="n">
        <x:v>1</x:v>
      </x:c>
    </x:row>
    <x:row r="5845">
      <x:c r="A5845" s="137" t="str">
        <x:v>DI-213-V1</x:v>
      </x:c>
      <x:c r="B5845" s="137" t="str">
        <x:v>günstig</x:v>
      </x:c>
      <x:c r="C5845" s="137" t="str">
        <x:v>cost</x:v>
      </x:c>
      <x:c r="D5845" s="138" t="str">
        <x:v>cost_per_serving</x:v>
      </x:c>
      <x:c r="E5845" s="139" t="n">
        <x:v>1</x:v>
      </x:c>
    </x:row>
    <x:row r="5846">
      <x:c r="A5846" s="137" t="str">
        <x:v>DI-214-V1</x:v>
      </x:c>
      <x:c r="B5846" s="137" t="str">
        <x:v>vegan</x:v>
      </x:c>
      <x:c r="C5846" s="137" t="str">
        <x:v>diet</x:v>
      </x:c>
      <x:c r="D5846" s="138" t="str">
        <x:v>ingredients</x:v>
      </x:c>
      <x:c r="E5846" s="139" t="n">
        <x:v>0.96</x:v>
      </x:c>
    </x:row>
    <x:row r="5847">
      <x:c r="A5847" s="137" t="str">
        <x:v>DI-214-V1</x:v>
      </x:c>
      <x:c r="B5847" s="137" t="str">
        <x:v>nach Zutaten halal-kompatibel</x:v>
      </x:c>
      <x:c r="C5847" s="137" t="str">
        <x:v>halal</x:v>
      </x:c>
      <x:c r="D5847" s="138" t="str">
        <x:v>ingredients</x:v>
      </x:c>
      <x:c r="E5847" s="139" t="n">
        <x:v>0.94</x:v>
      </x:c>
    </x:row>
    <x:row r="5848">
      <x:c r="A5848" s="137" t="str">
        <x:v>DI-214-V1</x:v>
      </x:c>
      <x:c r="B5848" s="137" t="str">
        <x:v>glutenfrei nach Zutaten</x:v>
      </x:c>
      <x:c r="C5848" s="137" t="str">
        <x:v>compatibility</x:v>
      </x:c>
      <x:c r="D5848" s="138" t="str">
        <x:v>ingredients</x:v>
      </x:c>
      <x:c r="E5848" s="139" t="n">
        <x:v>0.9</x:v>
      </x:c>
    </x:row>
    <x:row r="5849">
      <x:c r="A5849" s="137" t="str">
        <x:v>DI-214-V1</x:v>
      </x:c>
      <x:c r="B5849" s="137" t="str">
        <x:v>laktosefrei nach Zutaten</x:v>
      </x:c>
      <x:c r="C5849" s="137" t="str">
        <x:v>compatibility</x:v>
      </x:c>
      <x:c r="D5849" s="138" t="str">
        <x:v>ingredients</x:v>
      </x:c>
      <x:c r="E5849" s="139" t="n">
        <x:v>0.9</x:v>
      </x:c>
    </x:row>
    <x:row r="5850">
      <x:c r="A5850" s="137" t="str">
        <x:v>DI-214-V1</x:v>
      </x:c>
      <x:c r="B5850" s="137" t="str">
        <x:v>nussfrei nach Zutaten</x:v>
      </x:c>
      <x:c r="C5850" s="137" t="str">
        <x:v>compatibility</x:v>
      </x:c>
      <x:c r="D5850" s="138" t="str">
        <x:v>ingredients</x:v>
      </x:c>
      <x:c r="E5850" s="139" t="n">
        <x:v>0.9</x:v>
      </x:c>
    </x:row>
    <x:row r="5851">
      <x:c r="A5851" s="137" t="str">
        <x:v>DI-214-V1</x:v>
      </x:c>
      <x:c r="B5851" s="137" t="str">
        <x:v>eifrei nach Zutaten</x:v>
      </x:c>
      <x:c r="C5851" s="137" t="str">
        <x:v>compatibility</x:v>
      </x:c>
      <x:c r="D5851" s="138" t="str">
        <x:v>ingredients</x:v>
      </x:c>
      <x:c r="E5851" s="139" t="n">
        <x:v>0.9</x:v>
      </x:c>
    </x:row>
    <x:row r="5852">
      <x:c r="A5852" s="137" t="str">
        <x:v>DI-214-V1</x:v>
      </x:c>
      <x:c r="B5852" s="137" t="str">
        <x:v>sojafrei nach Zutaten</x:v>
      </x:c>
      <x:c r="C5852" s="137" t="str">
        <x:v>compatibility</x:v>
      </x:c>
      <x:c r="D5852" s="138" t="str">
        <x:v>ingredients</x:v>
      </x:c>
      <x:c r="E5852" s="139" t="n">
        <x:v>0.9</x:v>
      </x:c>
    </x:row>
    <x:row r="5853">
      <x:c r="A5853" s="137" t="str">
        <x:v>DI-214-V1</x:v>
      </x:c>
      <x:c r="B5853" s="137" t="str">
        <x:v>ballaststoffreich</x:v>
      </x:c>
      <x:c r="C5853" s="137" t="str">
        <x:v>nutrition</x:v>
      </x:c>
      <x:c r="D5853" s="138" t="str">
        <x:v>macros</x:v>
      </x:c>
      <x:c r="E5853" s="139" t="n">
        <x:v>0.9</x:v>
      </x:c>
    </x:row>
    <x:row r="5854">
      <x:c r="A5854" s="137" t="str">
        <x:v>DI-214-V1</x:v>
      </x:c>
      <x:c r="B5854" s="137" t="str">
        <x:v>leicht</x:v>
      </x:c>
      <x:c r="C5854" s="137" t="str">
        <x:v>nutrition</x:v>
      </x:c>
      <x:c r="D5854" s="138" t="str">
        <x:v>macros</x:v>
      </x:c>
      <x:c r="E5854" s="139" t="n">
        <x:v>0.9</x:v>
      </x:c>
    </x:row>
    <x:row r="5855">
      <x:c r="A5855" s="137" t="str">
        <x:v>DI-214-V1</x:v>
      </x:c>
      <x:c r="B5855" s="137" t="str">
        <x:v>Hauptmahlzeit</x:v>
      </x:c>
      <x:c r="C5855" s="137" t="str">
        <x:v>meal_role</x:v>
      </x:c>
      <x:c r="D5855" s="138" t="str">
        <x:v>editorial_rule</x:v>
      </x:c>
      <x:c r="E5855" s="139" t="n">
        <x:v>0.93</x:v>
      </x:c>
    </x:row>
    <x:row r="5856">
      <x:c r="A5856" s="137" t="str">
        <x:v>DI-214-V1</x:v>
      </x:c>
      <x:c r="B5856" s="137" t="str">
        <x:v>Curry/Dal</x:v>
      </x:c>
      <x:c r="C5856" s="137" t="str">
        <x:v>dish_type</x:v>
      </x:c>
      <x:c r="D5856" s="138" t="str">
        <x:v>editorial_rule</x:v>
      </x:c>
      <x:c r="E5856" s="139" t="n">
        <x:v>0.9</x:v>
      </x:c>
    </x:row>
    <x:row r="5857">
      <x:c r="A5857" s="137" t="str">
        <x:v>DI-214-V1</x:v>
      </x:c>
      <x:c r="B5857" s="137" t="str">
        <x:v>Meal Prep</x:v>
      </x:c>
      <x:c r="C5857" s="137" t="str">
        <x:v>use_case</x:v>
      </x:c>
      <x:c r="D5857" s="138" t="str">
        <x:v>recipe_properties</x:v>
      </x:c>
      <x:c r="E5857" s="139" t="n">
        <x:v>0.88</x:v>
      </x:c>
    </x:row>
    <x:row r="5858">
      <x:c r="A5858" s="137" t="str">
        <x:v>DI-214-V1</x:v>
      </x:c>
      <x:c r="B5858" s="137" t="str">
        <x:v>tiefkühlgeeignet</x:v>
      </x:c>
      <x:c r="C5858" s="137" t="str">
        <x:v>use_case</x:v>
      </x:c>
      <x:c r="D5858" s="138" t="str">
        <x:v>recipe_properties</x:v>
      </x:c>
      <x:c r="E5858" s="139" t="n">
        <x:v>0.88</x:v>
      </x:c>
    </x:row>
    <x:row r="5859">
      <x:c r="A5859" s="137" t="str">
        <x:v>DI-214-V1</x:v>
      </x:c>
      <x:c r="B5859" s="137" t="str">
        <x:v>transportierbar</x:v>
      </x:c>
      <x:c r="C5859" s="137" t="str">
        <x:v>use_case</x:v>
      </x:c>
      <x:c r="D5859" s="138" t="str">
        <x:v>recipe_properties</x:v>
      </x:c>
      <x:c r="E5859" s="139" t="n">
        <x:v>0.88</x:v>
      </x:c>
    </x:row>
    <x:row r="5860">
      <x:c r="A5860" s="137" t="str">
        <x:v>DI-214-V1</x:v>
      </x:c>
      <x:c r="B5860" s="137" t="str">
        <x:v>für mehrere Portionen</x:v>
      </x:c>
      <x:c r="C5860" s="137" t="str">
        <x:v>use_case</x:v>
      </x:c>
      <x:c r="D5860" s="138" t="str">
        <x:v>recipe_properties</x:v>
      </x:c>
      <x:c r="E5860" s="139" t="n">
        <x:v>0.88</x:v>
      </x:c>
    </x:row>
    <x:row r="5861">
      <x:c r="A5861" s="137" t="str">
        <x:v>DI-214-V1</x:v>
      </x:c>
      <x:c r="B5861" s="137" t="str">
        <x:v>vertraut</x:v>
      </x:c>
      <x:c r="C5861" s="137" t="str">
        <x:v>novelty</x:v>
      </x:c>
      <x:c r="D5861" s="138" t="str">
        <x:v>editorial_rule</x:v>
      </x:c>
      <x:c r="E5861" s="139" t="n">
        <x:v>0.78</x:v>
      </x:c>
    </x:row>
    <x:row r="5862">
      <x:c r="A5862" s="137" t="str">
        <x:v>DI-214-V1</x:v>
      </x:c>
      <x:c r="B5862" s="137" t="str">
        <x:v>normaler Supermarkt</x:v>
      </x:c>
      <x:c r="C5862" s="137" t="str">
        <x:v>availability</x:v>
      </x:c>
      <x:c r="D5862" s="138" t="str">
        <x:v>ingredient_rule</x:v>
      </x:c>
      <x:c r="E5862" s="139" t="n">
        <x:v>0.78</x:v>
      </x:c>
    </x:row>
    <x:row r="5863">
      <x:c r="A5863" s="137" t="str">
        <x:v>DI-214-V1</x:v>
      </x:c>
      <x:c r="B5863" s="137" t="str">
        <x:v>südasiatisch inspiriert</x:v>
      </x:c>
      <x:c r="C5863" s="137" t="str">
        <x:v>region</x:v>
      </x:c>
      <x:c r="D5863" s="138" t="str">
        <x:v>editorial_rule</x:v>
      </x:c>
      <x:c r="E5863" s="139" t="n">
        <x:v>0.78</x:v>
      </x:c>
    </x:row>
    <x:row r="5864">
      <x:c r="A5864" s="137" t="str">
        <x:v>DI-214-V1</x:v>
      </x:c>
      <x:c r="B5864" s="137" t="str">
        <x:v>herzhaft</x:v>
      </x:c>
      <x:c r="C5864" s="137" t="str">
        <x:v>flavor</x:v>
      </x:c>
      <x:c r="D5864" s="138" t="str">
        <x:v>ingredient_rule</x:v>
      </x:c>
      <x:c r="E5864" s="139" t="n">
        <x:v>0.8</x:v>
      </x:c>
    </x:row>
    <x:row r="5865">
      <x:c r="A5865" s="137" t="str">
        <x:v>DI-214-V1</x:v>
      </x:c>
      <x:c r="B5865" s="137" t="str">
        <x:v>würzig</x:v>
      </x:c>
      <x:c r="C5865" s="137" t="str">
        <x:v>flavor</x:v>
      </x:c>
      <x:c r="D5865" s="138" t="str">
        <x:v>ingredient_rule</x:v>
      </x:c>
      <x:c r="E5865" s="139" t="n">
        <x:v>0.8</x:v>
      </x:c>
    </x:row>
    <x:row r="5866">
      <x:c r="A5866" s="137" t="str">
        <x:v>DI-214-V1</x:v>
      </x:c>
      <x:c r="B5866" s="137" t="str">
        <x:v>scharf</x:v>
      </x:c>
      <x:c r="C5866" s="137" t="str">
        <x:v>spice</x:v>
      </x:c>
      <x:c r="D5866" s="138" t="str">
        <x:v>ingredient_rule</x:v>
      </x:c>
      <x:c r="E5866" s="139" t="n">
        <x:v>0.85</x:v>
      </x:c>
    </x:row>
    <x:row r="5867">
      <x:c r="A5867" s="137" t="str">
        <x:v>DI-214-V1</x:v>
      </x:c>
      <x:c r="B5867" s="137" t="str">
        <x:v>ganzjährig</x:v>
      </x:c>
      <x:c r="C5867" s="137" t="str">
        <x:v>season</x:v>
      </x:c>
      <x:c r="D5867" s="138" t="str">
        <x:v>editorial_rule</x:v>
      </x:c>
      <x:c r="E5867" s="139" t="n">
        <x:v>0.72</x:v>
      </x:c>
    </x:row>
    <x:row r="5868">
      <x:c r="A5868" s="137" t="str">
        <x:v>DI-214-V1</x:v>
      </x:c>
      <x:c r="B5868" s="137" t="str">
        <x:v>warm</x:v>
      </x:c>
      <x:c r="C5868" s="137" t="str">
        <x:v>temperature</x:v>
      </x:c>
      <x:c r="D5868" s="138" t="str">
        <x:v>recipe_properties</x:v>
      </x:c>
      <x:c r="E5868" s="139" t="n">
        <x:v>0.9</x:v>
      </x:c>
    </x:row>
    <x:row r="5869">
      <x:c r="A5869" s="137" t="str">
        <x:v>DI-214-V1</x:v>
      </x:c>
      <x:c r="B5869" s="137" t="str">
        <x:v>Topf</x:v>
      </x:c>
      <x:c r="C5869" s="137" t="str">
        <x:v>equipment</x:v>
      </x:c>
      <x:c r="D5869" s="138" t="str">
        <x:v>steps_and_existing_data</x:v>
      </x:c>
      <x:c r="E5869" s="139" t="n">
        <x:v>0.88</x:v>
      </x:c>
    </x:row>
    <x:row r="5870">
      <x:c r="A5870" s="137" t="str">
        <x:v>DI-214-V1</x:v>
      </x:c>
      <x:c r="B5870" s="137" t="str">
        <x:v>Pfanne</x:v>
      </x:c>
      <x:c r="C5870" s="137" t="str">
        <x:v>equipment</x:v>
      </x:c>
      <x:c r="D5870" s="138" t="str">
        <x:v>steps_and_existing_data</x:v>
      </x:c>
      <x:c r="E5870" s="139" t="n">
        <x:v>0.88</x:v>
      </x:c>
    </x:row>
    <x:row r="5871">
      <x:c r="A5871" s="137" t="str">
        <x:v>DI-214-V1</x:v>
      </x:c>
      <x:c r="B5871" s="137" t="str">
        <x:v>mittel</x:v>
      </x:c>
      <x:c r="C5871" s="137" t="str">
        <x:v>difficulty</x:v>
      </x:c>
      <x:c r="D5871" s="138" t="str">
        <x:v>existing_value</x:v>
      </x:c>
      <x:c r="E5871" s="139" t="n">
        <x:v>0.95</x:v>
      </x:c>
    </x:row>
    <x:row r="5872">
      <x:c r="A5872" s="137" t="str">
        <x:v>DI-214-V1</x:v>
      </x:c>
      <x:c r="B5872" s="137" t="str">
        <x:v>mittel</x:v>
      </x:c>
      <x:c r="C5872" s="137" t="str">
        <x:v>time</x:v>
      </x:c>
      <x:c r="D5872" s="138" t="str">
        <x:v>total_time</x:v>
      </x:c>
      <x:c r="E5872" s="139" t="n">
        <x:v>1</x:v>
      </x:c>
    </x:row>
    <x:row r="5873">
      <x:c r="A5873" s="137" t="str">
        <x:v>DI-214-V1</x:v>
      </x:c>
      <x:c r="B5873" s="137" t="str">
        <x:v>günstig</x:v>
      </x:c>
      <x:c r="C5873" s="137" t="str">
        <x:v>cost</x:v>
      </x:c>
      <x:c r="D5873" s="138" t="str">
        <x:v>cost_per_serving</x:v>
      </x:c>
      <x:c r="E5873" s="139" t="n">
        <x:v>1</x:v>
      </x:c>
    </x:row>
    <x:row r="5874">
      <x:c r="A5874" s="137" t="str">
        <x:v>DI-215-V1</x:v>
      </x:c>
      <x:c r="B5874" s="137" t="str">
        <x:v>omnivor</x:v>
      </x:c>
      <x:c r="C5874" s="137" t="str">
        <x:v>diet</x:v>
      </x:c>
      <x:c r="D5874" s="138" t="str">
        <x:v>ingredients</x:v>
      </x:c>
      <x:c r="E5874" s="139" t="n">
        <x:v>0.96</x:v>
      </x:c>
    </x:row>
    <x:row r="5875">
      <x:c r="A5875" s="137" t="str">
        <x:v>DI-215-V1</x:v>
      </x:c>
      <x:c r="B5875" s="137" t="str">
        <x:v>halal bei zertifiziertem Fleisch</x:v>
      </x:c>
      <x:c r="C5875" s="137" t="str">
        <x:v>halal</x:v>
      </x:c>
      <x:c r="D5875" s="138" t="str">
        <x:v>ingredients</x:v>
      </x:c>
      <x:c r="E5875" s="139" t="n">
        <x:v>0.94</x:v>
      </x:c>
    </x:row>
    <x:row r="5876">
      <x:c r="A5876" s="137" t="str">
        <x:v>DI-215-V1</x:v>
      </x:c>
      <x:c r="B5876" s="137" t="str">
        <x:v>glutenfrei bei zertifizierter Produktwahl</x:v>
      </x:c>
      <x:c r="C5876" s="137" t="str">
        <x:v>compatibility</x:v>
      </x:c>
      <x:c r="D5876" s="138" t="str">
        <x:v>ingredients</x:v>
      </x:c>
      <x:c r="E5876" s="139" t="n">
        <x:v>0.9</x:v>
      </x:c>
    </x:row>
    <x:row r="5877">
      <x:c r="A5877" s="137" t="str">
        <x:v>DI-215-V1</x:v>
      </x:c>
      <x:c r="B5877" s="137" t="str">
        <x:v>laktosefrei nach Zutaten</x:v>
      </x:c>
      <x:c r="C5877" s="137" t="str">
        <x:v>compatibility</x:v>
      </x:c>
      <x:c r="D5877" s="138" t="str">
        <x:v>ingredients</x:v>
      </x:c>
      <x:c r="E5877" s="139" t="n">
        <x:v>0.9</x:v>
      </x:c>
    </x:row>
    <x:row r="5878">
      <x:c r="A5878" s="137" t="str">
        <x:v>DI-215-V1</x:v>
      </x:c>
      <x:c r="B5878" s="137" t="str">
        <x:v>nussfrei nach Zutaten</x:v>
      </x:c>
      <x:c r="C5878" s="137" t="str">
        <x:v>compatibility</x:v>
      </x:c>
      <x:c r="D5878" s="138" t="str">
        <x:v>ingredients</x:v>
      </x:c>
      <x:c r="E5878" s="139" t="n">
        <x:v>0.9</x:v>
      </x:c>
    </x:row>
    <x:row r="5879">
      <x:c r="A5879" s="137" t="str">
        <x:v>DI-215-V1</x:v>
      </x:c>
      <x:c r="B5879" s="137" t="str">
        <x:v>eifrei nach Zutaten</x:v>
      </x:c>
      <x:c r="C5879" s="137" t="str">
        <x:v>compatibility</x:v>
      </x:c>
      <x:c r="D5879" s="138" t="str">
        <x:v>ingredients</x:v>
      </x:c>
      <x:c r="E5879" s="139" t="n">
        <x:v>0.9</x:v>
      </x:c>
    </x:row>
    <x:row r="5880">
      <x:c r="A5880" s="137" t="str">
        <x:v>DI-215-V1</x:v>
      </x:c>
      <x:c r="B5880" s="137" t="str">
        <x:v>enthält Soja</x:v>
      </x:c>
      <x:c r="C5880" s="137" t="str">
        <x:v>compatibility</x:v>
      </x:c>
      <x:c r="D5880" s="138" t="str">
        <x:v>ingredients</x:v>
      </x:c>
      <x:c r="E5880" s="139" t="n">
        <x:v>0.9</x:v>
      </x:c>
    </x:row>
    <x:row r="5881">
      <x:c r="A5881" s="137" t="str">
        <x:v>DI-215-V1</x:v>
      </x:c>
      <x:c r="B5881" s="137" t="str">
        <x:v>proteinbetont</x:v>
      </x:c>
      <x:c r="C5881" s="137" t="str">
        <x:v>nutrition</x:v>
      </x:c>
      <x:c r="D5881" s="138" t="str">
        <x:v>macros</x:v>
      </x:c>
      <x:c r="E5881" s="139" t="n">
        <x:v>0.9</x:v>
      </x:c>
    </x:row>
    <x:row r="5882">
      <x:c r="A5882" s="137" t="str">
        <x:v>DI-215-V1</x:v>
      </x:c>
      <x:c r="B5882" s="137" t="str">
        <x:v>leicht</x:v>
      </x:c>
      <x:c r="C5882" s="137" t="str">
        <x:v>nutrition</x:v>
      </x:c>
      <x:c r="D5882" s="138" t="str">
        <x:v>macros</x:v>
      </x:c>
      <x:c r="E5882" s="139" t="n">
        <x:v>0.9</x:v>
      </x:c>
    </x:row>
    <x:row r="5883">
      <x:c r="A5883" s="137" t="str">
        <x:v>DI-215-V1</x:v>
      </x:c>
      <x:c r="B5883" s="137" t="str">
        <x:v>ausgewogen</x:v>
      </x:c>
      <x:c r="C5883" s="137" t="str">
        <x:v>nutrition</x:v>
      </x:c>
      <x:c r="D5883" s="138" t="str">
        <x:v>macros</x:v>
      </x:c>
      <x:c r="E5883" s="139" t="n">
        <x:v>0.9</x:v>
      </x:c>
    </x:row>
    <x:row r="5884">
      <x:c r="A5884" s="137" t="str">
        <x:v>DI-215-V1</x:v>
      </x:c>
      <x:c r="B5884" s="137" t="str">
        <x:v>Hauptmahlzeit</x:v>
      </x:c>
      <x:c r="C5884" s="137" t="str">
        <x:v>meal_role</x:v>
      </x:c>
      <x:c r="D5884" s="138" t="str">
        <x:v>editorial_rule</x:v>
      </x:c>
      <x:c r="E5884" s="139" t="n">
        <x:v>0.93</x:v>
      </x:c>
    </x:row>
    <x:row r="5885">
      <x:c r="A5885" s="137" t="str">
        <x:v>DI-215-V1</x:v>
      </x:c>
      <x:c r="B5885" s="137" t="str">
        <x:v>Wok/Pfanne</x:v>
      </x:c>
      <x:c r="C5885" s="137" t="str">
        <x:v>dish_type</x:v>
      </x:c>
      <x:c r="D5885" s="138" t="str">
        <x:v>editorial_rule</x:v>
      </x:c>
      <x:c r="E5885" s="139" t="n">
        <x:v>0.9</x:v>
      </x:c>
    </x:row>
    <x:row r="5886">
      <x:c r="A5886" s="137" t="str">
        <x:v>DI-215-V1</x:v>
      </x:c>
      <x:c r="B5886" s="137" t="str">
        <x:v>schnell</x:v>
      </x:c>
      <x:c r="C5886" s="137" t="str">
        <x:v>use_case</x:v>
      </x:c>
      <x:c r="D5886" s="138" t="str">
        <x:v>recipe_properties</x:v>
      </x:c>
      <x:c r="E5886" s="139" t="n">
        <x:v>0.88</x:v>
      </x:c>
    </x:row>
    <x:row r="5887">
      <x:c r="A5887" s="137" t="str">
        <x:v>DI-215-V1</x:v>
      </x:c>
      <x:c r="B5887" s="137" t="str">
        <x:v>Meal Prep</x:v>
      </x:c>
      <x:c r="C5887" s="137" t="str">
        <x:v>use_case</x:v>
      </x:c>
      <x:c r="D5887" s="138" t="str">
        <x:v>recipe_properties</x:v>
      </x:c>
      <x:c r="E5887" s="139" t="n">
        <x:v>0.88</x:v>
      </x:c>
    </x:row>
    <x:row r="5888">
      <x:c r="A5888" s="137" t="str">
        <x:v>DI-215-V1</x:v>
      </x:c>
      <x:c r="B5888" s="137" t="str">
        <x:v>transportierbar</x:v>
      </x:c>
      <x:c r="C5888" s="137" t="str">
        <x:v>use_case</x:v>
      </x:c>
      <x:c r="D5888" s="138" t="str">
        <x:v>recipe_properties</x:v>
      </x:c>
      <x:c r="E5888" s="139" t="n">
        <x:v>0.88</x:v>
      </x:c>
    </x:row>
    <x:row r="5889">
      <x:c r="A5889" s="137" t="str">
        <x:v>DI-215-V1</x:v>
      </x:c>
      <x:c r="B5889" s="137" t="str">
        <x:v>vertraut</x:v>
      </x:c>
      <x:c r="C5889" s="137" t="str">
        <x:v>novelty</x:v>
      </x:c>
      <x:c r="D5889" s="138" t="str">
        <x:v>editorial_rule</x:v>
      </x:c>
      <x:c r="E5889" s="139" t="n">
        <x:v>0.78</x:v>
      </x:c>
    </x:row>
    <x:row r="5890">
      <x:c r="A5890" s="137" t="str">
        <x:v>DI-215-V1</x:v>
      </x:c>
      <x:c r="B5890" s="137" t="str">
        <x:v>normaler Supermarkt</x:v>
      </x:c>
      <x:c r="C5890" s="137" t="str">
        <x:v>availability</x:v>
      </x:c>
      <x:c r="D5890" s="138" t="str">
        <x:v>ingredient_rule</x:v>
      </x:c>
      <x:c r="E5890" s="139" t="n">
        <x:v>0.78</x:v>
      </x:c>
    </x:row>
    <x:row r="5891">
      <x:c r="A5891" s="137" t="str">
        <x:v>DI-215-V1</x:v>
      </x:c>
      <x:c r="B5891" s="137" t="str">
        <x:v>ostasiatisch inspiriert</x:v>
      </x:c>
      <x:c r="C5891" s="137" t="str">
        <x:v>region</x:v>
      </x:c>
      <x:c r="D5891" s="138" t="str">
        <x:v>editorial_rule</x:v>
      </x:c>
      <x:c r="E5891" s="139" t="n">
        <x:v>0.78</x:v>
      </x:c>
    </x:row>
    <x:row r="5892">
      <x:c r="A5892" s="137" t="str">
        <x:v>DI-215-V1</x:v>
      </x:c>
      <x:c r="B5892" s="137" t="str">
        <x:v>würzig</x:v>
      </x:c>
      <x:c r="C5892" s="137" t="str">
        <x:v>flavor</x:v>
      </x:c>
      <x:c r="D5892" s="138" t="str">
        <x:v>ingredient_rule</x:v>
      </x:c>
      <x:c r="E5892" s="139" t="n">
        <x:v>0.8</x:v>
      </x:c>
    </x:row>
    <x:row r="5893">
      <x:c r="A5893" s="137" t="str">
        <x:v>DI-215-V1</x:v>
      </x:c>
      <x:c r="B5893" s="137" t="str">
        <x:v>scharf</x:v>
      </x:c>
      <x:c r="C5893" s="137" t="str">
        <x:v>spice</x:v>
      </x:c>
      <x:c r="D5893" s="138" t="str">
        <x:v>ingredient_rule</x:v>
      </x:c>
      <x:c r="E5893" s="139" t="n">
        <x:v>0.85</x:v>
      </x:c>
    </x:row>
    <x:row r="5894">
      <x:c r="A5894" s="137" t="str">
        <x:v>DI-215-V1</x:v>
      </x:c>
      <x:c r="B5894" s="137" t="str">
        <x:v>ganzjährig</x:v>
      </x:c>
      <x:c r="C5894" s="137" t="str">
        <x:v>season</x:v>
      </x:c>
      <x:c r="D5894" s="138" t="str">
        <x:v>editorial_rule</x:v>
      </x:c>
      <x:c r="E5894" s="139" t="n">
        <x:v>0.72</x:v>
      </x:c>
    </x:row>
    <x:row r="5895">
      <x:c r="A5895" s="137" t="str">
        <x:v>DI-215-V1</x:v>
      </x:c>
      <x:c r="B5895" s="137" t="str">
        <x:v>warm</x:v>
      </x:c>
      <x:c r="C5895" s="137" t="str">
        <x:v>temperature</x:v>
      </x:c>
      <x:c r="D5895" s="138" t="str">
        <x:v>recipe_properties</x:v>
      </x:c>
      <x:c r="E5895" s="139" t="n">
        <x:v>0.9</x:v>
      </x:c>
    </x:row>
    <x:row r="5896">
      <x:c r="A5896" s="137" t="str">
        <x:v>DI-215-V1</x:v>
      </x:c>
      <x:c r="B5896" s="137" t="str">
        <x:v>Pfanne</x:v>
      </x:c>
      <x:c r="C5896" s="137" t="str">
        <x:v>equipment</x:v>
      </x:c>
      <x:c r="D5896" s="138" t="str">
        <x:v>steps_and_existing_data</x:v>
      </x:c>
      <x:c r="E5896" s="139" t="n">
        <x:v>0.88</x:v>
      </x:c>
    </x:row>
    <x:row r="5897">
      <x:c r="A5897" s="137" t="str">
        <x:v>DI-215-V1</x:v>
      </x:c>
      <x:c r="B5897" s="137" t="str">
        <x:v>Wok</x:v>
      </x:c>
      <x:c r="C5897" s="137" t="str">
        <x:v>equipment</x:v>
      </x:c>
      <x:c r="D5897" s="138" t="str">
        <x:v>steps_and_existing_data</x:v>
      </x:c>
      <x:c r="E5897" s="139" t="n">
        <x:v>0.88</x:v>
      </x:c>
    </x:row>
    <x:row r="5898">
      <x:c r="A5898" s="137" t="str">
        <x:v>DI-215-V1</x:v>
      </x:c>
      <x:c r="B5898" s="137" t="str">
        <x:v>mittel</x:v>
      </x:c>
      <x:c r="C5898" s="137" t="str">
        <x:v>difficulty</x:v>
      </x:c>
      <x:c r="D5898" s="138" t="str">
        <x:v>existing_value</x:v>
      </x:c>
      <x:c r="E5898" s="139" t="n">
        <x:v>0.95</x:v>
      </x:c>
    </x:row>
    <x:row r="5899">
      <x:c r="A5899" s="137" t="str">
        <x:v>DI-215-V1</x:v>
      </x:c>
      <x:c r="B5899" s="137" t="str">
        <x:v>schnell</x:v>
      </x:c>
      <x:c r="C5899" s="137" t="str">
        <x:v>time</x:v>
      </x:c>
      <x:c r="D5899" s="138" t="str">
        <x:v>total_time</x:v>
      </x:c>
      <x:c r="E5899" s="139" t="n">
        <x:v>1</x:v>
      </x:c>
    </x:row>
    <x:row r="5900">
      <x:c r="A5900" s="137" t="str">
        <x:v>DI-215-V1</x:v>
      </x:c>
      <x:c r="B5900" s="137" t="str">
        <x:v>günstig</x:v>
      </x:c>
      <x:c r="C5900" s="137" t="str">
        <x:v>cost</x:v>
      </x:c>
      <x:c r="D5900" s="138" t="str">
        <x:v>cost_per_serving</x:v>
      </x:c>
      <x:c r="E5900" s="139" t="n">
        <x:v>1</x:v>
      </x:c>
    </x:row>
    <x:row r="5901">
      <x:c r="A5901" s="137" t="str">
        <x:v>DI-216-V1</x:v>
      </x:c>
      <x:c r="B5901" s="137" t="str">
        <x:v>vegan</x:v>
      </x:c>
      <x:c r="C5901" s="137" t="str">
        <x:v>diet</x:v>
      </x:c>
      <x:c r="D5901" s="138" t="str">
        <x:v>ingredients</x:v>
      </x:c>
      <x:c r="E5901" s="139" t="n">
        <x:v>0.96</x:v>
      </x:c>
    </x:row>
    <x:row r="5902">
      <x:c r="A5902" s="137" t="str">
        <x:v>DI-216-V1</x:v>
      </x:c>
      <x:c r="B5902" s="137" t="str">
        <x:v>nach Zutaten halal-kompatibel</x:v>
      </x:c>
      <x:c r="C5902" s="137" t="str">
        <x:v>halal</x:v>
      </x:c>
      <x:c r="D5902" s="138" t="str">
        <x:v>ingredients</x:v>
      </x:c>
      <x:c r="E5902" s="139" t="n">
        <x:v>0.94</x:v>
      </x:c>
    </x:row>
    <x:row r="5903">
      <x:c r="A5903" s="137" t="str">
        <x:v>DI-216-V1</x:v>
      </x:c>
      <x:c r="B5903" s="137" t="str">
        <x:v>glutenfrei nach Zutaten</x:v>
      </x:c>
      <x:c r="C5903" s="137" t="str">
        <x:v>compatibility</x:v>
      </x:c>
      <x:c r="D5903" s="138" t="str">
        <x:v>ingredients</x:v>
      </x:c>
      <x:c r="E5903" s="139" t="n">
        <x:v>0.9</x:v>
      </x:c>
    </x:row>
    <x:row r="5904">
      <x:c r="A5904" s="137" t="str">
        <x:v>DI-216-V1</x:v>
      </x:c>
      <x:c r="B5904" s="137" t="str">
        <x:v>laktosefrei nach Zutaten</x:v>
      </x:c>
      <x:c r="C5904" s="137" t="str">
        <x:v>compatibility</x:v>
      </x:c>
      <x:c r="D5904" s="138" t="str">
        <x:v>ingredients</x:v>
      </x:c>
      <x:c r="E5904" s="139" t="n">
        <x:v>0.9</x:v>
      </x:c>
    </x:row>
    <x:row r="5905">
      <x:c r="A5905" s="137" t="str">
        <x:v>DI-216-V1</x:v>
      </x:c>
      <x:c r="B5905" s="137" t="str">
        <x:v>enthält Nüsse/Erdnüsse</x:v>
      </x:c>
      <x:c r="C5905" s="137" t="str">
        <x:v>compatibility</x:v>
      </x:c>
      <x:c r="D5905" s="138" t="str">
        <x:v>ingredients</x:v>
      </x:c>
      <x:c r="E5905" s="139" t="n">
        <x:v>0.9</x:v>
      </x:c>
    </x:row>
    <x:row r="5906">
      <x:c r="A5906" s="137" t="str">
        <x:v>DI-216-V1</x:v>
      </x:c>
      <x:c r="B5906" s="137" t="str">
        <x:v>eifrei nach Zutaten</x:v>
      </x:c>
      <x:c r="C5906" s="137" t="str">
        <x:v>compatibility</x:v>
      </x:c>
      <x:c r="D5906" s="138" t="str">
        <x:v>ingredients</x:v>
      </x:c>
      <x:c r="E5906" s="139" t="n">
        <x:v>0.9</x:v>
      </x:c>
    </x:row>
    <x:row r="5907">
      <x:c r="A5907" s="137" t="str">
        <x:v>DI-216-V1</x:v>
      </x:c>
      <x:c r="B5907" s="137" t="str">
        <x:v>sojafrei nach Zutaten</x:v>
      </x:c>
      <x:c r="C5907" s="137" t="str">
        <x:v>compatibility</x:v>
      </x:c>
      <x:c r="D5907" s="138" t="str">
        <x:v>ingredients</x:v>
      </x:c>
      <x:c r="E5907" s="139" t="n">
        <x:v>0.9</x:v>
      </x:c>
    </x:row>
    <x:row r="5908">
      <x:c r="A5908" s="137" t="str">
        <x:v>DI-216-V1</x:v>
      </x:c>
      <x:c r="B5908" s="137" t="str">
        <x:v>ballaststoffreich</x:v>
      </x:c>
      <x:c r="C5908" s="137" t="str">
        <x:v>nutrition</x:v>
      </x:c>
      <x:c r="D5908" s="138" t="str">
        <x:v>macros</x:v>
      </x:c>
      <x:c r="E5908" s="139" t="n">
        <x:v>0.9</x:v>
      </x:c>
    </x:row>
    <x:row r="5909">
      <x:c r="A5909" s="137" t="str">
        <x:v>DI-216-V1</x:v>
      </x:c>
      <x:c r="B5909" s="137" t="str">
        <x:v>leicht</x:v>
      </x:c>
      <x:c r="C5909" s="137" t="str">
        <x:v>nutrition</x:v>
      </x:c>
      <x:c r="D5909" s="138" t="str">
        <x:v>macros</x:v>
      </x:c>
      <x:c r="E5909" s="139" t="n">
        <x:v>0.9</x:v>
      </x:c>
    </x:row>
    <x:row r="5910">
      <x:c r="A5910" s="137" t="str">
        <x:v>DI-216-V1</x:v>
      </x:c>
      <x:c r="B5910" s="137" t="str">
        <x:v>Hauptmahlzeit</x:v>
      </x:c>
      <x:c r="C5910" s="137" t="str">
        <x:v>meal_role</x:v>
      </x:c>
      <x:c r="D5910" s="138" t="str">
        <x:v>editorial_rule</x:v>
      </x:c>
      <x:c r="E5910" s="139" t="n">
        <x:v>0.93</x:v>
      </x:c>
    </x:row>
    <x:row r="5911">
      <x:c r="A5911" s="137" t="str">
        <x:v>DI-216-V1</x:v>
      </x:c>
      <x:c r="B5911" s="137" t="str">
        <x:v>Bowl</x:v>
      </x:c>
      <x:c r="C5911" s="137" t="str">
        <x:v>dish_type</x:v>
      </x:c>
      <x:c r="D5911" s="138" t="str">
        <x:v>editorial_rule</x:v>
      </x:c>
      <x:c r="E5911" s="139" t="n">
        <x:v>0.9</x:v>
      </x:c>
    </x:row>
    <x:row r="5912">
      <x:c r="A5912" s="137" t="str">
        <x:v>DI-216-V1</x:v>
      </x:c>
      <x:c r="B5912" s="137" t="str">
        <x:v>Meal Prep</x:v>
      </x:c>
      <x:c r="C5912" s="137" t="str">
        <x:v>use_case</x:v>
      </x:c>
      <x:c r="D5912" s="138" t="str">
        <x:v>recipe_properties</x:v>
      </x:c>
      <x:c r="E5912" s="139" t="n">
        <x:v>0.88</x:v>
      </x:c>
    </x:row>
    <x:row r="5913">
      <x:c r="A5913" s="137" t="str">
        <x:v>DI-216-V1</x:v>
      </x:c>
      <x:c r="B5913" s="137" t="str">
        <x:v>transportierbar</x:v>
      </x:c>
      <x:c r="C5913" s="137" t="str">
        <x:v>use_case</x:v>
      </x:c>
      <x:c r="D5913" s="138" t="str">
        <x:v>recipe_properties</x:v>
      </x:c>
      <x:c r="E5913" s="139" t="n">
        <x:v>0.88</x:v>
      </x:c>
    </x:row>
    <x:row r="5914">
      <x:c r="A5914" s="137" t="str">
        <x:v>DI-216-V1</x:v>
      </x:c>
      <x:c r="B5914" s="137" t="str">
        <x:v>für mehrere Portionen</x:v>
      </x:c>
      <x:c r="C5914" s="137" t="str">
        <x:v>use_case</x:v>
      </x:c>
      <x:c r="D5914" s="138" t="str">
        <x:v>recipe_properties</x:v>
      </x:c>
      <x:c r="E5914" s="139" t="n">
        <x:v>0.88</x:v>
      </x:c>
    </x:row>
    <x:row r="5915">
      <x:c r="A5915" s="137" t="str">
        <x:v>DI-216-V1</x:v>
      </x:c>
      <x:c r="B5915" s="137" t="str">
        <x:v>abwechslungsreich</x:v>
      </x:c>
      <x:c r="C5915" s="137" t="str">
        <x:v>novelty</x:v>
      </x:c>
      <x:c r="D5915" s="138" t="str">
        <x:v>editorial_rule</x:v>
      </x:c>
      <x:c r="E5915" s="139" t="n">
        <x:v>0.78</x:v>
      </x:c>
    </x:row>
    <x:row r="5916">
      <x:c r="A5916" s="137" t="str">
        <x:v>DI-216-V1</x:v>
      </x:c>
      <x:c r="B5916" s="137" t="str">
        <x:v>großer Supermarkt empfohlen</x:v>
      </x:c>
      <x:c r="C5916" s="137" t="str">
        <x:v>availability</x:v>
      </x:c>
      <x:c r="D5916" s="138" t="str">
        <x:v>ingredient_rule</x:v>
      </x:c>
      <x:c r="E5916" s="139" t="n">
        <x:v>0.78</x:v>
      </x:c>
    </x:row>
    <x:row r="5917">
      <x:c r="A5917" s="137" t="str">
        <x:v>DI-216-V1</x:v>
      </x:c>
      <x:c r="B5917" s="137" t="str">
        <x:v>südasiatisch inspiriert</x:v>
      </x:c>
      <x:c r="C5917" s="137" t="str">
        <x:v>region</x:v>
      </x:c>
      <x:c r="D5917" s="138" t="str">
        <x:v>editorial_rule</x:v>
      </x:c>
      <x:c r="E5917" s="139" t="n">
        <x:v>0.78</x:v>
      </x:c>
    </x:row>
    <x:row r="5918">
      <x:c r="A5918" s="137" t="str">
        <x:v>DI-216-V1</x:v>
      </x:c>
      <x:c r="B5918" s="137" t="str">
        <x:v>frisch</x:v>
      </x:c>
      <x:c r="C5918" s="137" t="str">
        <x:v>flavor</x:v>
      </x:c>
      <x:c r="D5918" s="138" t="str">
        <x:v>ingredient_rule</x:v>
      </x:c>
      <x:c r="E5918" s="139" t="n">
        <x:v>0.8</x:v>
      </x:c>
    </x:row>
    <x:row r="5919">
      <x:c r="A5919" s="137" t="str">
        <x:v>DI-216-V1</x:v>
      </x:c>
      <x:c r="B5919" s="137" t="str">
        <x:v>würzig</x:v>
      </x:c>
      <x:c r="C5919" s="137" t="str">
        <x:v>flavor</x:v>
      </x:c>
      <x:c r="D5919" s="138" t="str">
        <x:v>ingredient_rule</x:v>
      </x:c>
      <x:c r="E5919" s="139" t="n">
        <x:v>0.8</x:v>
      </x:c>
    </x:row>
    <x:row r="5920">
      <x:c r="A5920" s="137" t="str">
        <x:v>DI-216-V1</x:v>
      </x:c>
      <x:c r="B5920" s="137" t="str">
        <x:v>säuerlich</x:v>
      </x:c>
      <x:c r="C5920" s="137" t="str">
        <x:v>flavor</x:v>
      </x:c>
      <x:c r="D5920" s="138" t="str">
        <x:v>ingredient_rule</x:v>
      </x:c>
      <x:c r="E5920" s="139" t="n">
        <x:v>0.8</x:v>
      </x:c>
    </x:row>
    <x:row r="5921">
      <x:c r="A5921" s="137" t="str">
        <x:v>DI-216-V1</x:v>
      </x:c>
      <x:c r="B5921" s="137" t="str">
        <x:v>würzig, nicht zwingend scharf</x:v>
      </x:c>
      <x:c r="C5921" s="137" t="str">
        <x:v>spice</x:v>
      </x:c>
      <x:c r="D5921" s="138" t="str">
        <x:v>ingredient_rule</x:v>
      </x:c>
      <x:c r="E5921" s="139" t="n">
        <x:v>0.85</x:v>
      </x:c>
    </x:row>
    <x:row r="5922">
      <x:c r="A5922" s="137" t="str">
        <x:v>DI-216-V1</x:v>
      </x:c>
      <x:c r="B5922" s="137" t="str">
        <x:v>ganzjährig</x:v>
      </x:c>
      <x:c r="C5922" s="137" t="str">
        <x:v>season</x:v>
      </x:c>
      <x:c r="D5922" s="138" t="str">
        <x:v>editorial_rule</x:v>
      </x:c>
      <x:c r="E5922" s="139" t="n">
        <x:v>0.72</x:v>
      </x:c>
    </x:row>
    <x:row r="5923">
      <x:c r="A5923" s="137" t="str">
        <x:v>DI-216-V1</x:v>
      </x:c>
      <x:c r="B5923" s="137" t="str">
        <x:v>warm</x:v>
      </x:c>
      <x:c r="C5923" s="137" t="str">
        <x:v>temperature</x:v>
      </x:c>
      <x:c r="D5923" s="138" t="str">
        <x:v>recipe_properties</x:v>
      </x:c>
      <x:c r="E5923" s="139" t="n">
        <x:v>0.9</x:v>
      </x:c>
    </x:row>
    <x:row r="5924">
      <x:c r="A5924" s="137" t="str">
        <x:v>DI-216-V1</x:v>
      </x:c>
      <x:c r="B5924" s="137" t="str">
        <x:v>Pfanne</x:v>
      </x:c>
      <x:c r="C5924" s="137" t="str">
        <x:v>equipment</x:v>
      </x:c>
      <x:c r="D5924" s="138" t="str">
        <x:v>steps_and_existing_data</x:v>
      </x:c>
      <x:c r="E5924" s="139" t="n">
        <x:v>0.88</x:v>
      </x:c>
    </x:row>
    <x:row r="5925">
      <x:c r="A5925" s="137" t="str">
        <x:v>DI-216-V1</x:v>
      </x:c>
      <x:c r="B5925" s="137" t="str">
        <x:v>Backofen</x:v>
      </x:c>
      <x:c r="C5925" s="137" t="str">
        <x:v>equipment</x:v>
      </x:c>
      <x:c r="D5925" s="138" t="str">
        <x:v>steps_and_existing_data</x:v>
      </x:c>
      <x:c r="E5925" s="139" t="n">
        <x:v>0.88</x:v>
      </x:c>
    </x:row>
    <x:row r="5926">
      <x:c r="A5926" s="137" t="str">
        <x:v>DI-216-V1</x:v>
      </x:c>
      <x:c r="B5926" s="137" t="str">
        <x:v>Topf</x:v>
      </x:c>
      <x:c r="C5926" s="137" t="str">
        <x:v>equipment</x:v>
      </x:c>
      <x:c r="D5926" s="138" t="str">
        <x:v>steps_and_existing_data</x:v>
      </x:c>
      <x:c r="E5926" s="139" t="n">
        <x:v>0.88</x:v>
      </x:c>
    </x:row>
    <x:row r="5927">
      <x:c r="A5927" s="137" t="str">
        <x:v>DI-216-V1</x:v>
      </x:c>
      <x:c r="B5927" s="137" t="str">
        <x:v>mittel</x:v>
      </x:c>
      <x:c r="C5927" s="137" t="str">
        <x:v>difficulty</x:v>
      </x:c>
      <x:c r="D5927" s="138" t="str">
        <x:v>existing_value</x:v>
      </x:c>
      <x:c r="E5927" s="139" t="n">
        <x:v>0.95</x:v>
      </x:c>
    </x:row>
    <x:row r="5928">
      <x:c r="A5928" s="137" t="str">
        <x:v>DI-216-V1</x:v>
      </x:c>
      <x:c r="B5928" s="137" t="str">
        <x:v>mittel</x:v>
      </x:c>
      <x:c r="C5928" s="137" t="str">
        <x:v>time</x:v>
      </x:c>
      <x:c r="D5928" s="138" t="str">
        <x:v>total_time</x:v>
      </x:c>
      <x:c r="E5928" s="139" t="n">
        <x:v>1</x:v>
      </x:c>
    </x:row>
    <x:row r="5929">
      <x:c r="A5929" s="137" t="str">
        <x:v>DI-216-V1</x:v>
      </x:c>
      <x:c r="B5929" s="137" t="str">
        <x:v>günstig</x:v>
      </x:c>
      <x:c r="C5929" s="137" t="str">
        <x:v>cost</x:v>
      </x:c>
      <x:c r="D5929" s="138" t="str">
        <x:v>cost_per_serving</x:v>
      </x:c>
      <x:c r="E5929" s="139" t="n">
        <x:v>1</x:v>
      </x:c>
    </x:row>
    <x:row r="5930">
      <x:c r="A5930" s="137" t="str">
        <x:v>DI-217-V1</x:v>
      </x:c>
      <x:c r="B5930" s="137" t="str">
        <x:v>vegetarisch</x:v>
      </x:c>
      <x:c r="C5930" s="137" t="str">
        <x:v>diet</x:v>
      </x:c>
      <x:c r="D5930" s="138" t="str">
        <x:v>ingredients</x:v>
      </x:c>
      <x:c r="E5930" s="139" t="n">
        <x:v>0.96</x:v>
      </x:c>
    </x:row>
    <x:row r="5931">
      <x:c r="A5931" s="137" t="str">
        <x:v>DI-217-V1</x:v>
      </x:c>
      <x:c r="B5931" s="137" t="str">
        <x:v>nach Zutaten halal-kompatibel</x:v>
      </x:c>
      <x:c r="C5931" s="137" t="str">
        <x:v>halal</x:v>
      </x:c>
      <x:c r="D5931" s="138" t="str">
        <x:v>ingredients</x:v>
      </x:c>
      <x:c r="E5931" s="139" t="n">
        <x:v>0.94</x:v>
      </x:c>
    </x:row>
    <x:row r="5932">
      <x:c r="A5932" s="137" t="str">
        <x:v>DI-217-V1</x:v>
      </x:c>
      <x:c r="B5932" s="137" t="str">
        <x:v>mit Austausch glutenfrei</x:v>
      </x:c>
      <x:c r="C5932" s="137" t="str">
        <x:v>compatibility</x:v>
      </x:c>
      <x:c r="D5932" s="138" t="str">
        <x:v>ingredients</x:v>
      </x:c>
      <x:c r="E5932" s="139" t="n">
        <x:v>0.9</x:v>
      </x:c>
    </x:row>
    <x:row r="5933">
      <x:c r="A5933" s="137" t="str">
        <x:v>DI-217-V1</x:v>
      </x:c>
      <x:c r="B5933" s="137" t="str">
        <x:v>laktosefrei nach Zutaten</x:v>
      </x:c>
      <x:c r="C5933" s="137" t="str">
        <x:v>compatibility</x:v>
      </x:c>
      <x:c r="D5933" s="138" t="str">
        <x:v>ingredients</x:v>
      </x:c>
      <x:c r="E5933" s="139" t="n">
        <x:v>0.9</x:v>
      </x:c>
    </x:row>
    <x:row r="5934">
      <x:c r="A5934" s="137" t="str">
        <x:v>DI-217-V1</x:v>
      </x:c>
      <x:c r="B5934" s="137" t="str">
        <x:v>nussfrei nach Zutaten</x:v>
      </x:c>
      <x:c r="C5934" s="137" t="str">
        <x:v>compatibility</x:v>
      </x:c>
      <x:c r="D5934" s="138" t="str">
        <x:v>ingredients</x:v>
      </x:c>
      <x:c r="E5934" s="139" t="n">
        <x:v>0.9</x:v>
      </x:c>
    </x:row>
    <x:row r="5935">
      <x:c r="A5935" s="137" t="str">
        <x:v>DI-217-V1</x:v>
      </x:c>
      <x:c r="B5935" s="137" t="str">
        <x:v>eifrei nach Zutaten</x:v>
      </x:c>
      <x:c r="C5935" s="137" t="str">
        <x:v>compatibility</x:v>
      </x:c>
      <x:c r="D5935" s="138" t="str">
        <x:v>ingredients</x:v>
      </x:c>
      <x:c r="E5935" s="139" t="n">
        <x:v>0.9</x:v>
      </x:c>
    </x:row>
    <x:row r="5936">
      <x:c r="A5936" s="137" t="str">
        <x:v>DI-217-V1</x:v>
      </x:c>
      <x:c r="B5936" s="137" t="str">
        <x:v>sojafrei nach Zutaten</x:v>
      </x:c>
      <x:c r="C5936" s="137" t="str">
        <x:v>compatibility</x:v>
      </x:c>
      <x:c r="D5936" s="138" t="str">
        <x:v>ingredients</x:v>
      </x:c>
      <x:c r="E5936" s="139" t="n">
        <x:v>0.9</x:v>
      </x:c>
    </x:row>
    <x:row r="5937">
      <x:c r="A5937" s="137" t="str">
        <x:v>DI-217-V1</x:v>
      </x:c>
      <x:c r="B5937" s="137" t="str">
        <x:v>leicht</x:v>
      </x:c>
      <x:c r="C5937" s="137" t="str">
        <x:v>nutrition</x:v>
      </x:c>
      <x:c r="D5937" s="138" t="str">
        <x:v>macros</x:v>
      </x:c>
      <x:c r="E5937" s="139" t="n">
        <x:v>0.9</x:v>
      </x:c>
    </x:row>
    <x:row r="5938">
      <x:c r="A5938" s="137" t="str">
        <x:v>DI-217-V1</x:v>
      </x:c>
      <x:c r="B5938" s="137" t="str">
        <x:v>Hauptmahlzeit</x:v>
      </x:c>
      <x:c r="C5938" s="137" t="str">
        <x:v>meal_role</x:v>
      </x:c>
      <x:c r="D5938" s="138" t="str">
        <x:v>editorial_rule</x:v>
      </x:c>
      <x:c r="E5938" s="139" t="n">
        <x:v>0.93</x:v>
      </x:c>
    </x:row>
    <x:row r="5939">
      <x:c r="A5939" s="137" t="str">
        <x:v>DI-217-V1</x:v>
      </x:c>
      <x:c r="B5939" s="137" t="str">
        <x:v>Pasta/Nudeln</x:v>
      </x:c>
      <x:c r="C5939" s="137" t="str">
        <x:v>dish_type</x:v>
      </x:c>
      <x:c r="D5939" s="138" t="str">
        <x:v>editorial_rule</x:v>
      </x:c>
      <x:c r="E5939" s="139" t="n">
        <x:v>0.9</x:v>
      </x:c>
    </x:row>
    <x:row r="5940">
      <x:c r="A5940" s="137" t="str">
        <x:v>DI-217-V1</x:v>
      </x:c>
      <x:c r="B5940" s="137" t="str">
        <x:v>schnell</x:v>
      </x:c>
      <x:c r="C5940" s="137" t="str">
        <x:v>use_case</x:v>
      </x:c>
      <x:c r="D5940" s="138" t="str">
        <x:v>recipe_properties</x:v>
      </x:c>
      <x:c r="E5940" s="139" t="n">
        <x:v>0.88</x:v>
      </x:c>
    </x:row>
    <x:row r="5941">
      <x:c r="A5941" s="137" t="str">
        <x:v>DI-217-V1</x:v>
      </x:c>
      <x:c r="B5941" s="137" t="str">
        <x:v>Meal Prep</x:v>
      </x:c>
      <x:c r="C5941" s="137" t="str">
        <x:v>use_case</x:v>
      </x:c>
      <x:c r="D5941" s="138" t="str">
        <x:v>recipe_properties</x:v>
      </x:c>
      <x:c r="E5941" s="139" t="n">
        <x:v>0.88</x:v>
      </x:c>
    </x:row>
    <x:row r="5942">
      <x:c r="A5942" s="137" t="str">
        <x:v>DI-217-V1</x:v>
      </x:c>
      <x:c r="B5942" s="137" t="str">
        <x:v>transportierbar</x:v>
      </x:c>
      <x:c r="C5942" s="137" t="str">
        <x:v>use_case</x:v>
      </x:c>
      <x:c r="D5942" s="138" t="str">
        <x:v>recipe_properties</x:v>
      </x:c>
      <x:c r="E5942" s="139" t="n">
        <x:v>0.88</x:v>
      </x:c>
    </x:row>
    <x:row r="5943">
      <x:c r="A5943" s="137" t="str">
        <x:v>DI-217-V1</x:v>
      </x:c>
      <x:c r="B5943" s="137" t="str">
        <x:v>abwechslungsreich</x:v>
      </x:c>
      <x:c r="C5943" s="137" t="str">
        <x:v>novelty</x:v>
      </x:c>
      <x:c r="D5943" s="138" t="str">
        <x:v>editorial_rule</x:v>
      </x:c>
      <x:c r="E5943" s="139" t="n">
        <x:v>0.78</x:v>
      </x:c>
    </x:row>
    <x:row r="5944">
      <x:c r="A5944" s="137" t="str">
        <x:v>DI-217-V1</x:v>
      </x:c>
      <x:c r="B5944" s="137" t="str">
        <x:v>großer Supermarkt empfohlen</x:v>
      </x:c>
      <x:c r="C5944" s="137" t="str">
        <x:v>availability</x:v>
      </x:c>
      <x:c r="D5944" s="138" t="str">
        <x:v>ingredient_rule</x:v>
      </x:c>
      <x:c r="E5944" s="139" t="n">
        <x:v>0.78</x:v>
      </x:c>
    </x:row>
    <x:row r="5945">
      <x:c r="A5945" s="137" t="str">
        <x:v>DI-217-V1</x:v>
      </x:c>
      <x:c r="B5945" s="137" t="str">
        <x:v>ostasiatisch inspiriert</x:v>
      </x:c>
      <x:c r="C5945" s="137" t="str">
        <x:v>region</x:v>
      </x:c>
      <x:c r="D5945" s="138" t="str">
        <x:v>editorial_rule</x:v>
      </x:c>
      <x:c r="E5945" s="139" t="n">
        <x:v>0.78</x:v>
      </x:c>
    </x:row>
    <x:row r="5946">
      <x:c r="A5946" s="137" t="str">
        <x:v>DI-217-V1</x:v>
      </x:c>
      <x:c r="B5946" s="137" t="str">
        <x:v>mild-herzhaft</x:v>
      </x:c>
      <x:c r="C5946" s="137" t="str">
        <x:v>flavor</x:v>
      </x:c>
      <x:c r="D5946" s="138" t="str">
        <x:v>ingredient_rule</x:v>
      </x:c>
      <x:c r="E5946" s="139" t="n">
        <x:v>0.8</x:v>
      </x:c>
    </x:row>
    <x:row r="5947">
      <x:c r="A5947" s="137" t="str">
        <x:v>DI-217-V1</x:v>
      </x:c>
      <x:c r="B5947" s="137" t="str">
        <x:v>scharf</x:v>
      </x:c>
      <x:c r="C5947" s="137" t="str">
        <x:v>spice</x:v>
      </x:c>
      <x:c r="D5947" s="138" t="str">
        <x:v>ingredient_rule</x:v>
      </x:c>
      <x:c r="E5947" s="139" t="n">
        <x:v>0.85</x:v>
      </x:c>
    </x:row>
    <x:row r="5948">
      <x:c r="A5948" s="137" t="str">
        <x:v>DI-217-V1</x:v>
      </x:c>
      <x:c r="B5948" s="137" t="str">
        <x:v>ganzjährig</x:v>
      </x:c>
      <x:c r="C5948" s="137" t="str">
        <x:v>season</x:v>
      </x:c>
      <x:c r="D5948" s="138" t="str">
        <x:v>editorial_rule</x:v>
      </x:c>
      <x:c r="E5948" s="139" t="n">
        <x:v>0.72</x:v>
      </x:c>
    </x:row>
    <x:row r="5949">
      <x:c r="A5949" s="137" t="str">
        <x:v>DI-217-V1</x:v>
      </x:c>
      <x:c r="B5949" s="137" t="str">
        <x:v>warm</x:v>
      </x:c>
      <x:c r="C5949" s="137" t="str">
        <x:v>temperature</x:v>
      </x:c>
      <x:c r="D5949" s="138" t="str">
        <x:v>recipe_properties</x:v>
      </x:c>
      <x:c r="E5949" s="139" t="n">
        <x:v>0.9</x:v>
      </x:c>
    </x:row>
    <x:row r="5950">
      <x:c r="A5950" s="137" t="str">
        <x:v>DI-217-V1</x:v>
      </x:c>
      <x:c r="B5950" s="137" t="str">
        <x:v>Pfanne</x:v>
      </x:c>
      <x:c r="C5950" s="137" t="str">
        <x:v>equipment</x:v>
      </x:c>
      <x:c r="D5950" s="138" t="str">
        <x:v>steps_and_existing_data</x:v>
      </x:c>
      <x:c r="E5950" s="139" t="n">
        <x:v>0.88</x:v>
      </x:c>
    </x:row>
    <x:row r="5951">
      <x:c r="A5951" s="137" t="str">
        <x:v>DI-217-V1</x:v>
      </x:c>
      <x:c r="B5951" s="137" t="str">
        <x:v>Topf</x:v>
      </x:c>
      <x:c r="C5951" s="137" t="str">
        <x:v>equipment</x:v>
      </x:c>
      <x:c r="D5951" s="138" t="str">
        <x:v>steps_and_existing_data</x:v>
      </x:c>
      <x:c r="E5951" s="139" t="n">
        <x:v>0.88</x:v>
      </x:c>
    </x:row>
    <x:row r="5952">
      <x:c r="A5952" s="137" t="str">
        <x:v>DI-217-V1</x:v>
      </x:c>
      <x:c r="B5952" s="137" t="str">
        <x:v>einfach</x:v>
      </x:c>
      <x:c r="C5952" s="137" t="str">
        <x:v>difficulty</x:v>
      </x:c>
      <x:c r="D5952" s="138" t="str">
        <x:v>existing_value</x:v>
      </x:c>
      <x:c r="E5952" s="139" t="n">
        <x:v>0.95</x:v>
      </x:c>
    </x:row>
    <x:row r="5953">
      <x:c r="A5953" s="137" t="str">
        <x:v>DI-217-V1</x:v>
      </x:c>
      <x:c r="B5953" s="137" t="str">
        <x:v>sehr schnell</x:v>
      </x:c>
      <x:c r="C5953" s="137" t="str">
        <x:v>time</x:v>
      </x:c>
      <x:c r="D5953" s="138" t="str">
        <x:v>total_time</x:v>
      </x:c>
      <x:c r="E5953" s="139" t="n">
        <x:v>1</x:v>
      </x:c>
    </x:row>
    <x:row r="5954">
      <x:c r="A5954" s="137" t="str">
        <x:v>DI-217-V1</x:v>
      </x:c>
      <x:c r="B5954" s="137" t="str">
        <x:v>günstig</x:v>
      </x:c>
      <x:c r="C5954" s="137" t="str">
        <x:v>cost</x:v>
      </x:c>
      <x:c r="D5954" s="138" t="str">
        <x:v>cost_per_serving</x:v>
      </x:c>
      <x:c r="E5954" s="139" t="n">
        <x:v>1</x:v>
      </x:c>
    </x:row>
    <x:row r="5955">
      <x:c r="A5955" s="137" t="str">
        <x:v>DI-218-V1</x:v>
      </x:c>
      <x:c r="B5955" s="137" t="str">
        <x:v>vegan</x:v>
      </x:c>
      <x:c r="C5955" s="137" t="str">
        <x:v>diet</x:v>
      </x:c>
      <x:c r="D5955" s="138" t="str">
        <x:v>ingredients</x:v>
      </x:c>
      <x:c r="E5955" s="139" t="n">
        <x:v>0.96</x:v>
      </x:c>
    </x:row>
    <x:row r="5956">
      <x:c r="A5956" s="137" t="str">
        <x:v>DI-218-V1</x:v>
      </x:c>
      <x:c r="B5956" s="137" t="str">
        <x:v>nach Zutaten halal-kompatibel</x:v>
      </x:c>
      <x:c r="C5956" s="137" t="str">
        <x:v>halal</x:v>
      </x:c>
      <x:c r="D5956" s="138" t="str">
        <x:v>ingredients</x:v>
      </x:c>
      <x:c r="E5956" s="139" t="n">
        <x:v>0.94</x:v>
      </x:c>
    </x:row>
    <x:row r="5957">
      <x:c r="A5957" s="137" t="str">
        <x:v>DI-218-V1</x:v>
      </x:c>
      <x:c r="B5957" s="137" t="str">
        <x:v>mit Austausch glutenfrei</x:v>
      </x:c>
      <x:c r="C5957" s="137" t="str">
        <x:v>compatibility</x:v>
      </x:c>
      <x:c r="D5957" s="138" t="str">
        <x:v>ingredients</x:v>
      </x:c>
      <x:c r="E5957" s="139" t="n">
        <x:v>0.9</x:v>
      </x:c>
    </x:row>
    <x:row r="5958">
      <x:c r="A5958" s="137" t="str">
        <x:v>DI-218-V1</x:v>
      </x:c>
      <x:c r="B5958" s="137" t="str">
        <x:v>laktosefrei nach Zutaten</x:v>
      </x:c>
      <x:c r="C5958" s="137" t="str">
        <x:v>compatibility</x:v>
      </x:c>
      <x:c r="D5958" s="138" t="str">
        <x:v>ingredients</x:v>
      </x:c>
      <x:c r="E5958" s="139" t="n">
        <x:v>0.9</x:v>
      </x:c>
    </x:row>
    <x:row r="5959">
      <x:c r="A5959" s="137" t="str">
        <x:v>DI-218-V1</x:v>
      </x:c>
      <x:c r="B5959" s="137" t="str">
        <x:v>nussfrei nach Zutaten</x:v>
      </x:c>
      <x:c r="C5959" s="137" t="str">
        <x:v>compatibility</x:v>
      </x:c>
      <x:c r="D5959" s="138" t="str">
        <x:v>ingredients</x:v>
      </x:c>
      <x:c r="E5959" s="139" t="n">
        <x:v>0.9</x:v>
      </x:c>
    </x:row>
    <x:row r="5960">
      <x:c r="A5960" s="137" t="str">
        <x:v>DI-218-V1</x:v>
      </x:c>
      <x:c r="B5960" s="137" t="str">
        <x:v>eifrei nach Zutaten</x:v>
      </x:c>
      <x:c r="C5960" s="137" t="str">
        <x:v>compatibility</x:v>
      </x:c>
      <x:c r="D5960" s="138" t="str">
        <x:v>ingredients</x:v>
      </x:c>
      <x:c r="E5960" s="139" t="n">
        <x:v>0.9</x:v>
      </x:c>
    </x:row>
    <x:row r="5961">
      <x:c r="A5961" s="137" t="str">
        <x:v>DI-218-V1</x:v>
      </x:c>
      <x:c r="B5961" s="137" t="str">
        <x:v>enthält Soja</x:v>
      </x:c>
      <x:c r="C5961" s="137" t="str">
        <x:v>compatibility</x:v>
      </x:c>
      <x:c r="D5961" s="138" t="str">
        <x:v>ingredients</x:v>
      </x:c>
      <x:c r="E5961" s="139" t="n">
        <x:v>0.9</x:v>
      </x:c>
    </x:row>
    <x:row r="5962">
      <x:c r="A5962" s="137" t="str">
        <x:v>DI-218-V1</x:v>
      </x:c>
      <x:c r="B5962" s="137" t="str">
        <x:v>ballaststoffreich</x:v>
      </x:c>
      <x:c r="C5962" s="137" t="str">
        <x:v>nutrition</x:v>
      </x:c>
      <x:c r="D5962" s="138" t="str">
        <x:v>macros</x:v>
      </x:c>
      <x:c r="E5962" s="139" t="n">
        <x:v>0.9</x:v>
      </x:c>
    </x:row>
    <x:row r="5963">
      <x:c r="A5963" s="137" t="str">
        <x:v>DI-218-V1</x:v>
      </x:c>
      <x:c r="B5963" s="137" t="str">
        <x:v>leicht</x:v>
      </x:c>
      <x:c r="C5963" s="137" t="str">
        <x:v>nutrition</x:v>
      </x:c>
      <x:c r="D5963" s="138" t="str">
        <x:v>macros</x:v>
      </x:c>
      <x:c r="E5963" s="139" t="n">
        <x:v>0.9</x:v>
      </x:c>
    </x:row>
    <x:row r="5964">
      <x:c r="A5964" s="137" t="str">
        <x:v>DI-218-V1</x:v>
      </x:c>
      <x:c r="B5964" s="137" t="str">
        <x:v>Hauptmahlzeit</x:v>
      </x:c>
      <x:c r="C5964" s="137" t="str">
        <x:v>meal_role</x:v>
      </x:c>
      <x:c r="D5964" s="138" t="str">
        <x:v>editorial_rule</x:v>
      </x:c>
      <x:c r="E5964" s="139" t="n">
        <x:v>0.93</x:v>
      </x:c>
    </x:row>
    <x:row r="5965">
      <x:c r="A5965" s="137" t="str">
        <x:v>DI-218-V1</x:v>
      </x:c>
      <x:c r="B5965" s="137" t="str">
        <x:v>Pasta/Nudeln</x:v>
      </x:c>
      <x:c r="C5965" s="137" t="str">
        <x:v>dish_type</x:v>
      </x:c>
      <x:c r="D5965" s="138" t="str">
        <x:v>editorial_rule</x:v>
      </x:c>
      <x:c r="E5965" s="139" t="n">
        <x:v>0.9</x:v>
      </x:c>
    </x:row>
    <x:row r="5966">
      <x:c r="A5966" s="137" t="str">
        <x:v>DI-218-V1</x:v>
      </x:c>
      <x:c r="B5966" s="137" t="str">
        <x:v>schnell</x:v>
      </x:c>
      <x:c r="C5966" s="137" t="str">
        <x:v>use_case</x:v>
      </x:c>
      <x:c r="D5966" s="138" t="str">
        <x:v>recipe_properties</x:v>
      </x:c>
      <x:c r="E5966" s="139" t="n">
        <x:v>0.88</x:v>
      </x:c>
    </x:row>
    <x:row r="5967">
      <x:c r="A5967" s="137" t="str">
        <x:v>DI-218-V1</x:v>
      </x:c>
      <x:c r="B5967" s="137" t="str">
        <x:v>Meal Prep</x:v>
      </x:c>
      <x:c r="C5967" s="137" t="str">
        <x:v>use_case</x:v>
      </x:c>
      <x:c r="D5967" s="138" t="str">
        <x:v>recipe_properties</x:v>
      </x:c>
      <x:c r="E5967" s="139" t="n">
        <x:v>0.88</x:v>
      </x:c>
    </x:row>
    <x:row r="5968">
      <x:c r="A5968" s="137" t="str">
        <x:v>DI-218-V1</x:v>
      </x:c>
      <x:c r="B5968" s="137" t="str">
        <x:v>transportierbar</x:v>
      </x:c>
      <x:c r="C5968" s="137" t="str">
        <x:v>use_case</x:v>
      </x:c>
      <x:c r="D5968" s="138" t="str">
        <x:v>recipe_properties</x:v>
      </x:c>
      <x:c r="E5968" s="139" t="n">
        <x:v>0.88</x:v>
      </x:c>
    </x:row>
    <x:row r="5969">
      <x:c r="A5969" s="137" t="str">
        <x:v>DI-218-V1</x:v>
      </x:c>
      <x:c r="B5969" s="137" t="str">
        <x:v>ausgefallen</x:v>
      </x:c>
      <x:c r="C5969" s="137" t="str">
        <x:v>novelty</x:v>
      </x:c>
      <x:c r="D5969" s="138" t="str">
        <x:v>editorial_rule</x:v>
      </x:c>
      <x:c r="E5969" s="139" t="n">
        <x:v>0.78</x:v>
      </x:c>
    </x:row>
    <x:row r="5970">
      <x:c r="A5970" s="137" t="str">
        <x:v>DI-218-V1</x:v>
      </x:c>
      <x:c r="B5970" s="137" t="str">
        <x:v>Spezialgeschäft wahrscheinlich</x:v>
      </x:c>
      <x:c r="C5970" s="137" t="str">
        <x:v>availability</x:v>
      </x:c>
      <x:c r="D5970" s="138" t="str">
        <x:v>ingredient_rule</x:v>
      </x:c>
      <x:c r="E5970" s="139" t="n">
        <x:v>0.78</x:v>
      </x:c>
    </x:row>
    <x:row r="5971">
      <x:c r="A5971" s="137" t="str">
        <x:v>DI-218-V1</x:v>
      </x:c>
      <x:c r="B5971" s="137" t="str">
        <x:v>ostasiatisch inspiriert</x:v>
      </x:c>
      <x:c r="C5971" s="137" t="str">
        <x:v>region</x:v>
      </x:c>
      <x:c r="D5971" s="138" t="str">
        <x:v>editorial_rule</x:v>
      </x:c>
      <x:c r="E5971" s="139" t="n">
        <x:v>0.78</x:v>
      </x:c>
    </x:row>
    <x:row r="5972">
      <x:c r="A5972" s="137" t="str">
        <x:v>DI-218-V1</x:v>
      </x:c>
      <x:c r="B5972" s="137" t="str">
        <x:v>würzig</x:v>
      </x:c>
      <x:c r="C5972" s="137" t="str">
        <x:v>flavor</x:v>
      </x:c>
      <x:c r="D5972" s="138" t="str">
        <x:v>ingredient_rule</x:v>
      </x:c>
      <x:c r="E5972" s="139" t="n">
        <x:v>0.8</x:v>
      </x:c>
    </x:row>
    <x:row r="5973">
      <x:c r="A5973" s="137" t="str">
        <x:v>DI-218-V1</x:v>
      </x:c>
      <x:c r="B5973" s="137" t="str">
        <x:v>würzig, nicht zwingend scharf</x:v>
      </x:c>
      <x:c r="C5973" s="137" t="str">
        <x:v>spice</x:v>
      </x:c>
      <x:c r="D5973" s="138" t="str">
        <x:v>ingredient_rule</x:v>
      </x:c>
      <x:c r="E5973" s="139" t="n">
        <x:v>0.85</x:v>
      </x:c>
    </x:row>
    <x:row r="5974">
      <x:c r="A5974" s="137" t="str">
        <x:v>DI-218-V1</x:v>
      </x:c>
      <x:c r="B5974" s="137" t="str">
        <x:v>ganzjährig</x:v>
      </x:c>
      <x:c r="C5974" s="137" t="str">
        <x:v>season</x:v>
      </x:c>
      <x:c r="D5974" s="138" t="str">
        <x:v>editorial_rule</x:v>
      </x:c>
      <x:c r="E5974" s="139" t="n">
        <x:v>0.72</x:v>
      </x:c>
    </x:row>
    <x:row r="5975">
      <x:c r="A5975" s="137" t="str">
        <x:v>DI-218-V1</x:v>
      </x:c>
      <x:c r="B5975" s="137" t="str">
        <x:v>warm</x:v>
      </x:c>
      <x:c r="C5975" s="137" t="str">
        <x:v>temperature</x:v>
      </x:c>
      <x:c r="D5975" s="138" t="str">
        <x:v>recipe_properties</x:v>
      </x:c>
      <x:c r="E5975" s="139" t="n">
        <x:v>0.9</x:v>
      </x:c>
    </x:row>
    <x:row r="5976">
      <x:c r="A5976" s="137" t="str">
        <x:v>DI-218-V1</x:v>
      </x:c>
      <x:c r="B5976" s="137" t="str">
        <x:v>Pfanne</x:v>
      </x:c>
      <x:c r="C5976" s="137" t="str">
        <x:v>equipment</x:v>
      </x:c>
      <x:c r="D5976" s="138" t="str">
        <x:v>steps_and_existing_data</x:v>
      </x:c>
      <x:c r="E5976" s="139" t="n">
        <x:v>0.88</x:v>
      </x:c>
    </x:row>
    <x:row r="5977">
      <x:c r="A5977" s="137" t="str">
        <x:v>DI-218-V1</x:v>
      </x:c>
      <x:c r="B5977" s="137" t="str">
        <x:v>Wok</x:v>
      </x:c>
      <x:c r="C5977" s="137" t="str">
        <x:v>equipment</x:v>
      </x:c>
      <x:c r="D5977" s="138" t="str">
        <x:v>steps_and_existing_data</x:v>
      </x:c>
      <x:c r="E5977" s="139" t="n">
        <x:v>0.88</x:v>
      </x:c>
    </x:row>
    <x:row r="5978">
      <x:c r="A5978" s="137" t="str">
        <x:v>DI-218-V1</x:v>
      </x:c>
      <x:c r="B5978" s="137" t="str">
        <x:v>Topf</x:v>
      </x:c>
      <x:c r="C5978" s="137" t="str">
        <x:v>equipment</x:v>
      </x:c>
      <x:c r="D5978" s="138" t="str">
        <x:v>steps_and_existing_data</x:v>
      </x:c>
      <x:c r="E5978" s="139" t="n">
        <x:v>0.88</x:v>
      </x:c>
    </x:row>
    <x:row r="5979">
      <x:c r="A5979" s="137" t="str">
        <x:v>DI-218-V1</x:v>
      </x:c>
      <x:c r="B5979" s="137" t="str">
        <x:v>mittel</x:v>
      </x:c>
      <x:c r="C5979" s="137" t="str">
        <x:v>difficulty</x:v>
      </x:c>
      <x:c r="D5979" s="138" t="str">
        <x:v>existing_value</x:v>
      </x:c>
      <x:c r="E5979" s="139" t="n">
        <x:v>0.95</x:v>
      </x:c>
    </x:row>
    <x:row r="5980">
      <x:c r="A5980" s="137" t="str">
        <x:v>DI-218-V1</x:v>
      </x:c>
      <x:c r="B5980" s="137" t="str">
        <x:v>schnell</x:v>
      </x:c>
      <x:c r="C5980" s="137" t="str">
        <x:v>time</x:v>
      </x:c>
      <x:c r="D5980" s="138" t="str">
        <x:v>total_time</x:v>
      </x:c>
      <x:c r="E5980" s="139" t="n">
        <x:v>1</x:v>
      </x:c>
    </x:row>
    <x:row r="5981">
      <x:c r="A5981" s="137" t="str">
        <x:v>DI-218-V1</x:v>
      </x:c>
      <x:c r="B5981" s="137" t="str">
        <x:v>günstig</x:v>
      </x:c>
      <x:c r="C5981" s="137" t="str">
        <x:v>cost</x:v>
      </x:c>
      <x:c r="D5981" s="138" t="str">
        <x:v>cost_per_serving</x:v>
      </x:c>
      <x:c r="E5981" s="139" t="n">
        <x:v>1</x:v>
      </x:c>
    </x:row>
    <x:row r="5982">
      <x:c r="A5982" s="137" t="str">
        <x:v>DI-219-V1</x:v>
      </x:c>
      <x:c r="B5982" s="137" t="str">
        <x:v>omnivor</x:v>
      </x:c>
      <x:c r="C5982" s="137" t="str">
        <x:v>diet</x:v>
      </x:c>
      <x:c r="D5982" s="138" t="str">
        <x:v>ingredients</x:v>
      </x:c>
      <x:c r="E5982" s="139" t="n">
        <x:v>0.96</x:v>
      </x:c>
    </x:row>
    <x:row r="5983">
      <x:c r="A5983" s="137" t="str">
        <x:v>DI-219-V1</x:v>
      </x:c>
      <x:c r="B5983" s="137" t="str">
        <x:v>halal bei zertifiziertem Fleisch</x:v>
      </x:c>
      <x:c r="C5983" s="137" t="str">
        <x:v>halal</x:v>
      </x:c>
      <x:c r="D5983" s="138" t="str">
        <x:v>ingredients</x:v>
      </x:c>
      <x:c r="E5983" s="139" t="n">
        <x:v>0.94</x:v>
      </x:c>
    </x:row>
    <x:row r="5984">
      <x:c r="A5984" s="137" t="str">
        <x:v>DI-219-V1</x:v>
      </x:c>
      <x:c r="B5984" s="137" t="str">
        <x:v>glutenfrei nach Zutaten</x:v>
      </x:c>
      <x:c r="C5984" s="137" t="str">
        <x:v>compatibility</x:v>
      </x:c>
      <x:c r="D5984" s="138" t="str">
        <x:v>ingredients</x:v>
      </x:c>
      <x:c r="E5984" s="139" t="n">
        <x:v>0.9</x:v>
      </x:c>
    </x:row>
    <x:row r="5985">
      <x:c r="A5985" s="137" t="str">
        <x:v>DI-219-V1</x:v>
      </x:c>
      <x:c r="B5985" s="137" t="str">
        <x:v>laktosefrei nach Zutaten</x:v>
      </x:c>
      <x:c r="C5985" s="137" t="str">
        <x:v>compatibility</x:v>
      </x:c>
      <x:c r="D5985" s="138" t="str">
        <x:v>ingredients</x:v>
      </x:c>
      <x:c r="E5985" s="139" t="n">
        <x:v>0.9</x:v>
      </x:c>
    </x:row>
    <x:row r="5986">
      <x:c r="A5986" s="137" t="str">
        <x:v>DI-219-V1</x:v>
      </x:c>
      <x:c r="B5986" s="137" t="str">
        <x:v>nussfrei nach Zutaten</x:v>
      </x:c>
      <x:c r="C5986" s="137" t="str">
        <x:v>compatibility</x:v>
      </x:c>
      <x:c r="D5986" s="138" t="str">
        <x:v>ingredients</x:v>
      </x:c>
      <x:c r="E5986" s="139" t="n">
        <x:v>0.9</x:v>
      </x:c>
    </x:row>
    <x:row r="5987">
      <x:c r="A5987" s="137" t="str">
        <x:v>DI-219-V1</x:v>
      </x:c>
      <x:c r="B5987" s="137" t="str">
        <x:v>eifrei nach Zutaten</x:v>
      </x:c>
      <x:c r="C5987" s="137" t="str">
        <x:v>compatibility</x:v>
      </x:c>
      <x:c r="D5987" s="138" t="str">
        <x:v>ingredients</x:v>
      </x:c>
      <x:c r="E5987" s="139" t="n">
        <x:v>0.9</x:v>
      </x:c>
    </x:row>
    <x:row r="5988">
      <x:c r="A5988" s="137" t="str">
        <x:v>DI-219-V1</x:v>
      </x:c>
      <x:c r="B5988" s="137" t="str">
        <x:v>sojafrei nach Zutaten</x:v>
      </x:c>
      <x:c r="C5988" s="137" t="str">
        <x:v>compatibility</x:v>
      </x:c>
      <x:c r="D5988" s="138" t="str">
        <x:v>ingredients</x:v>
      </x:c>
      <x:c r="E5988" s="139" t="n">
        <x:v>0.9</x:v>
      </x:c>
    </x:row>
    <x:row r="5989">
      <x:c r="A5989" s="137" t="str">
        <x:v>DI-219-V1</x:v>
      </x:c>
      <x:c r="B5989" s="137" t="str">
        <x:v>proteinbetont</x:v>
      </x:c>
      <x:c r="C5989" s="137" t="str">
        <x:v>nutrition</x:v>
      </x:c>
      <x:c r="D5989" s="138" t="str">
        <x:v>macros</x:v>
      </x:c>
      <x:c r="E5989" s="139" t="n">
        <x:v>0.9</x:v>
      </x:c>
    </x:row>
    <x:row r="5990">
      <x:c r="A5990" s="137" t="str">
        <x:v>DI-219-V1</x:v>
      </x:c>
      <x:c r="B5990" s="137" t="str">
        <x:v>ballaststoffreich</x:v>
      </x:c>
      <x:c r="C5990" s="137" t="str">
        <x:v>nutrition</x:v>
      </x:c>
      <x:c r="D5990" s="138" t="str">
        <x:v>macros</x:v>
      </x:c>
      <x:c r="E5990" s="139" t="n">
        <x:v>0.9</x:v>
      </x:c>
    </x:row>
    <x:row r="5991">
      <x:c r="A5991" s="137" t="str">
        <x:v>DI-219-V1</x:v>
      </x:c>
      <x:c r="B5991" s="137" t="str">
        <x:v>ausgewogen</x:v>
      </x:c>
      <x:c r="C5991" s="137" t="str">
        <x:v>nutrition</x:v>
      </x:c>
      <x:c r="D5991" s="138" t="str">
        <x:v>macros</x:v>
      </x:c>
      <x:c r="E5991" s="139" t="n">
        <x:v>0.9</x:v>
      </x:c>
    </x:row>
    <x:row r="5992">
      <x:c r="A5992" s="137" t="str">
        <x:v>DI-219-V1</x:v>
      </x:c>
      <x:c r="B5992" s="137" t="str">
        <x:v>Hauptmahlzeit</x:v>
      </x:c>
      <x:c r="C5992" s="137" t="str">
        <x:v>meal_role</x:v>
      </x:c>
      <x:c r="D5992" s="138" t="str">
        <x:v>editorial_rule</x:v>
      </x:c>
      <x:c r="E5992" s="139" t="n">
        <x:v>0.93</x:v>
      </x:c>
    </x:row>
    <x:row r="5993">
      <x:c r="A5993" s="137" t="str">
        <x:v>DI-219-V1</x:v>
      </x:c>
      <x:c r="B5993" s="137" t="str">
        <x:v>Ofengericht</x:v>
      </x:c>
      <x:c r="C5993" s="137" t="str">
        <x:v>dish_type</x:v>
      </x:c>
      <x:c r="D5993" s="138" t="str">
        <x:v>editorial_rule</x:v>
      </x:c>
      <x:c r="E5993" s="139" t="n">
        <x:v>0.9</x:v>
      </x:c>
    </x:row>
    <x:row r="5994">
      <x:c r="A5994" s="137" t="str">
        <x:v>DI-219-V1</x:v>
      </x:c>
      <x:c r="B5994" s="137" t="str">
        <x:v>Meal Prep</x:v>
      </x:c>
      <x:c r="C5994" s="137" t="str">
        <x:v>use_case</x:v>
      </x:c>
      <x:c r="D5994" s="138" t="str">
        <x:v>recipe_properties</x:v>
      </x:c>
      <x:c r="E5994" s="139" t="n">
        <x:v>0.88</x:v>
      </x:c>
    </x:row>
    <x:row r="5995">
      <x:c r="A5995" s="137" t="str">
        <x:v>DI-219-V1</x:v>
      </x:c>
      <x:c r="B5995" s="137" t="str">
        <x:v>tiefkühlgeeignet</x:v>
      </x:c>
      <x:c r="C5995" s="137" t="str">
        <x:v>use_case</x:v>
      </x:c>
      <x:c r="D5995" s="138" t="str">
        <x:v>recipe_properties</x:v>
      </x:c>
      <x:c r="E5995" s="139" t="n">
        <x:v>0.88</x:v>
      </x:c>
    </x:row>
    <x:row r="5996">
      <x:c r="A5996" s="137" t="str">
        <x:v>DI-219-V1</x:v>
      </x:c>
      <x:c r="B5996" s="137" t="str">
        <x:v>transportierbar</x:v>
      </x:c>
      <x:c r="C5996" s="137" t="str">
        <x:v>use_case</x:v>
      </x:c>
      <x:c r="D5996" s="138" t="str">
        <x:v>recipe_properties</x:v>
      </x:c>
      <x:c r="E5996" s="139" t="n">
        <x:v>0.88</x:v>
      </x:c>
    </x:row>
    <x:row r="5997">
      <x:c r="A5997" s="137" t="str">
        <x:v>DI-219-V1</x:v>
      </x:c>
      <x:c r="B5997" s="137" t="str">
        <x:v>für mehrere Portionen</x:v>
      </x:c>
      <x:c r="C5997" s="137" t="str">
        <x:v>use_case</x:v>
      </x:c>
      <x:c r="D5997" s="138" t="str">
        <x:v>recipe_properties</x:v>
      </x:c>
      <x:c r="E5997" s="139" t="n">
        <x:v>0.88</x:v>
      </x:c>
    </x:row>
    <x:row r="5998">
      <x:c r="A5998" s="137" t="str">
        <x:v>DI-219-V1</x:v>
      </x:c>
      <x:c r="B5998" s="137" t="str">
        <x:v>vertraut</x:v>
      </x:c>
      <x:c r="C5998" s="137" t="str">
        <x:v>novelty</x:v>
      </x:c>
      <x:c r="D5998" s="138" t="str">
        <x:v>editorial_rule</x:v>
      </x:c>
      <x:c r="E5998" s="139" t="n">
        <x:v>0.78</x:v>
      </x:c>
    </x:row>
    <x:row r="5999">
      <x:c r="A5999" s="137" t="str">
        <x:v>DI-219-V1</x:v>
      </x:c>
      <x:c r="B5999" s="137" t="str">
        <x:v>normaler Supermarkt</x:v>
      </x:c>
      <x:c r="C5999" s="137" t="str">
        <x:v>availability</x:v>
      </x:c>
      <x:c r="D5999" s="138" t="str">
        <x:v>ingredient_rule</x:v>
      </x:c>
      <x:c r="E5999" s="139" t="n">
        <x:v>0.78</x:v>
      </x:c>
    </x:row>
    <x:row r="6000">
      <x:c r="A6000" s="137" t="str">
        <x:v>DI-219-V1</x:v>
      </x:c>
      <x:c r="B6000" s="137" t="str">
        <x:v>international/modern</x:v>
      </x:c>
      <x:c r="C6000" s="137" t="str">
        <x:v>region</x:v>
      </x:c>
      <x:c r="D6000" s="138" t="str">
        <x:v>editorial_rule</x:v>
      </x:c>
      <x:c r="E6000" s="139" t="n">
        <x:v>0.78</x:v>
      </x:c>
    </x:row>
    <x:row r="6001">
      <x:c r="A6001" s="137" t="str">
        <x:v>DI-219-V1</x:v>
      </x:c>
      <x:c r="B6001" s="137" t="str">
        <x:v>herzhaft</x:v>
      </x:c>
      <x:c r="C6001" s="137" t="str">
        <x:v>flavor</x:v>
      </x:c>
      <x:c r="D6001" s="138" t="str">
        <x:v>ingredient_rule</x:v>
      </x:c>
      <x:c r="E6001" s="139" t="n">
        <x:v>0.8</x:v>
      </x:c>
    </x:row>
    <x:row r="6002">
      <x:c r="A6002" s="137" t="str">
        <x:v>DI-219-V1</x:v>
      </x:c>
      <x:c r="B6002" s="137" t="str">
        <x:v>mild</x:v>
      </x:c>
      <x:c r="C6002" s="137" t="str">
        <x:v>spice</x:v>
      </x:c>
      <x:c r="D6002" s="138" t="str">
        <x:v>ingredient_rule</x:v>
      </x:c>
      <x:c r="E6002" s="139" t="n">
        <x:v>0.85</x:v>
      </x:c>
    </x:row>
    <x:row r="6003">
      <x:c r="A6003" s="137" t="str">
        <x:v>DI-219-V1</x:v>
      </x:c>
      <x:c r="B6003" s="137" t="str">
        <x:v>Frühling</x:v>
      </x:c>
      <x:c r="C6003" s="137" t="str">
        <x:v>season</x:v>
      </x:c>
      <x:c r="D6003" s="138" t="str">
        <x:v>editorial_rule</x:v>
      </x:c>
      <x:c r="E6003" s="139" t="n">
        <x:v>0.72</x:v>
      </x:c>
    </x:row>
    <x:row r="6004">
      <x:c r="A6004" s="137" t="str">
        <x:v>DI-219-V1</x:v>
      </x:c>
      <x:c r="B6004" s="137" t="str">
        <x:v>warm</x:v>
      </x:c>
      <x:c r="C6004" s="137" t="str">
        <x:v>temperature</x:v>
      </x:c>
      <x:c r="D6004" s="138" t="str">
        <x:v>recipe_properties</x:v>
      </x:c>
      <x:c r="E6004" s="139" t="n">
        <x:v>0.9</x:v>
      </x:c>
    </x:row>
    <x:row r="6005">
      <x:c r="A6005" s="137" t="str">
        <x:v>DI-219-V1</x:v>
      </x:c>
      <x:c r="B6005" s="137" t="str">
        <x:v>Backofen</x:v>
      </x:c>
      <x:c r="C6005" s="137" t="str">
        <x:v>equipment</x:v>
      </x:c>
      <x:c r="D6005" s="138" t="str">
        <x:v>steps_and_existing_data</x:v>
      </x:c>
      <x:c r="E6005" s="139" t="n">
        <x:v>0.88</x:v>
      </x:c>
    </x:row>
    <x:row r="6006">
      <x:c r="A6006" s="137" t="str">
        <x:v>DI-219-V1</x:v>
      </x:c>
      <x:c r="B6006" s="137" t="str">
        <x:v>Backblech</x:v>
      </x:c>
      <x:c r="C6006" s="137" t="str">
        <x:v>equipment</x:v>
      </x:c>
      <x:c r="D6006" s="138" t="str">
        <x:v>steps_and_existing_data</x:v>
      </x:c>
      <x:c r="E6006" s="139" t="n">
        <x:v>0.88</x:v>
      </x:c>
    </x:row>
    <x:row r="6007">
      <x:c r="A6007" s="137" t="str">
        <x:v>DI-219-V1</x:v>
      </x:c>
      <x:c r="B6007" s="137" t="str">
        <x:v>Pfanne</x:v>
      </x:c>
      <x:c r="C6007" s="137" t="str">
        <x:v>equipment</x:v>
      </x:c>
      <x:c r="D6007" s="138" t="str">
        <x:v>steps_and_existing_data</x:v>
      </x:c>
      <x:c r="E6007" s="139" t="n">
        <x:v>0.88</x:v>
      </x:c>
    </x:row>
    <x:row r="6008">
      <x:c r="A6008" s="137" t="str">
        <x:v>DI-219-V1</x:v>
      </x:c>
      <x:c r="B6008" s="137" t="str">
        <x:v>mittel</x:v>
      </x:c>
      <x:c r="C6008" s="137" t="str">
        <x:v>difficulty</x:v>
      </x:c>
      <x:c r="D6008" s="138" t="str">
        <x:v>existing_value</x:v>
      </x:c>
      <x:c r="E6008" s="139" t="n">
        <x:v>0.95</x:v>
      </x:c>
    </x:row>
    <x:row r="6009">
      <x:c r="A6009" s="137" t="str">
        <x:v>DI-219-V1</x:v>
      </x:c>
      <x:c r="B6009" s="137" t="str">
        <x:v>mittel</x:v>
      </x:c>
      <x:c r="C6009" s="137" t="str">
        <x:v>time</x:v>
      </x:c>
      <x:c r="D6009" s="138" t="str">
        <x:v>total_time</x:v>
      </x:c>
      <x:c r="E6009" s="139" t="n">
        <x:v>1</x:v>
      </x:c>
    </x:row>
    <x:row r="6010">
      <x:c r="A6010" s="137" t="str">
        <x:v>DI-219-V1</x:v>
      </x:c>
      <x:c r="B6010" s="137" t="str">
        <x:v>teuer</x:v>
      </x:c>
      <x:c r="C6010" s="137" t="str">
        <x:v>cost</x:v>
      </x:c>
      <x:c r="D6010" s="138" t="str">
        <x:v>cost_per_serving</x:v>
      </x:c>
      <x:c r="E6010" s="139" t="n">
        <x:v>1</x:v>
      </x:c>
    </x:row>
    <x:row r="6011">
      <x:c r="A6011" s="137" t="str">
        <x:v>DI-220-V1</x:v>
      </x:c>
      <x:c r="B6011" s="137" t="str">
        <x:v>vegan</x:v>
      </x:c>
      <x:c r="C6011" s="137" t="str">
        <x:v>diet</x:v>
      </x:c>
      <x:c r="D6011" s="138" t="str">
        <x:v>ingredients</x:v>
      </x:c>
      <x:c r="E6011" s="139" t="n">
        <x:v>0.96</x:v>
      </x:c>
    </x:row>
    <x:row r="6012">
      <x:c r="A6012" s="137" t="str">
        <x:v>DI-220-V1</x:v>
      </x:c>
      <x:c r="B6012" s="137" t="str">
        <x:v>nach Zutaten halal-kompatibel</x:v>
      </x:c>
      <x:c r="C6012" s="137" t="str">
        <x:v>halal</x:v>
      </x:c>
      <x:c r="D6012" s="138" t="str">
        <x:v>ingredients</x:v>
      </x:c>
      <x:c r="E6012" s="139" t="n">
        <x:v>0.94</x:v>
      </x:c>
    </x:row>
    <x:row r="6013">
      <x:c r="A6013" s="137" t="str">
        <x:v>DI-220-V1</x:v>
      </x:c>
      <x:c r="B6013" s="137" t="str">
        <x:v>glutenfrei nach Zutaten</x:v>
      </x:c>
      <x:c r="C6013" s="137" t="str">
        <x:v>compatibility</x:v>
      </x:c>
      <x:c r="D6013" s="138" t="str">
        <x:v>ingredients</x:v>
      </x:c>
      <x:c r="E6013" s="139" t="n">
        <x:v>0.9</x:v>
      </x:c>
    </x:row>
    <x:row r="6014">
      <x:c r="A6014" s="137" t="str">
        <x:v>DI-220-V1</x:v>
      </x:c>
      <x:c r="B6014" s="137" t="str">
        <x:v>laktosefrei nach Zutaten</x:v>
      </x:c>
      <x:c r="C6014" s="137" t="str">
        <x:v>compatibility</x:v>
      </x:c>
      <x:c r="D6014" s="138" t="str">
        <x:v>ingredients</x:v>
      </x:c>
      <x:c r="E6014" s="139" t="n">
        <x:v>0.9</x:v>
      </x:c>
    </x:row>
    <x:row r="6015">
      <x:c r="A6015" s="137" t="str">
        <x:v>DI-220-V1</x:v>
      </x:c>
      <x:c r="B6015" s="137" t="str">
        <x:v>nussfrei nach Zutaten</x:v>
      </x:c>
      <x:c r="C6015" s="137" t="str">
        <x:v>compatibility</x:v>
      </x:c>
      <x:c r="D6015" s="138" t="str">
        <x:v>ingredients</x:v>
      </x:c>
      <x:c r="E6015" s="139" t="n">
        <x:v>0.9</x:v>
      </x:c>
    </x:row>
    <x:row r="6016">
      <x:c r="A6016" s="137" t="str">
        <x:v>DI-220-V1</x:v>
      </x:c>
      <x:c r="B6016" s="137" t="str">
        <x:v>eifrei nach Zutaten</x:v>
      </x:c>
      <x:c r="C6016" s="137" t="str">
        <x:v>compatibility</x:v>
      </x:c>
      <x:c r="D6016" s="138" t="str">
        <x:v>ingredients</x:v>
      </x:c>
      <x:c r="E6016" s="139" t="n">
        <x:v>0.9</x:v>
      </x:c>
    </x:row>
    <x:row r="6017">
      <x:c r="A6017" s="137" t="str">
        <x:v>DI-220-V1</x:v>
      </x:c>
      <x:c r="B6017" s="137" t="str">
        <x:v>sojafrei nach Zutaten</x:v>
      </x:c>
      <x:c r="C6017" s="137" t="str">
        <x:v>compatibility</x:v>
      </x:c>
      <x:c r="D6017" s="138" t="str">
        <x:v>ingredients</x:v>
      </x:c>
      <x:c r="E6017" s="139" t="n">
        <x:v>0.9</x:v>
      </x:c>
    </x:row>
    <x:row r="6018">
      <x:c r="A6018" s="137" t="str">
        <x:v>DI-220-V1</x:v>
      </x:c>
      <x:c r="B6018" s="137" t="str">
        <x:v>ballaststoffreich</x:v>
      </x:c>
      <x:c r="C6018" s="137" t="str">
        <x:v>nutrition</x:v>
      </x:c>
      <x:c r="D6018" s="138" t="str">
        <x:v>macros</x:v>
      </x:c>
      <x:c r="E6018" s="139" t="n">
        <x:v>0.9</x:v>
      </x:c>
    </x:row>
    <x:row r="6019">
      <x:c r="A6019" s="137" t="str">
        <x:v>DI-220-V1</x:v>
      </x:c>
      <x:c r="B6019" s="137" t="str">
        <x:v>leicht</x:v>
      </x:c>
      <x:c r="C6019" s="137" t="str">
        <x:v>nutrition</x:v>
      </x:c>
      <x:c r="D6019" s="138" t="str">
        <x:v>macros</x:v>
      </x:c>
      <x:c r="E6019" s="139" t="n">
        <x:v>0.9</x:v>
      </x:c>
    </x:row>
    <x:row r="6020">
      <x:c r="A6020" s="137" t="str">
        <x:v>DI-220-V1</x:v>
      </x:c>
      <x:c r="B6020" s="137" t="str">
        <x:v>Hauptmahlzeit</x:v>
      </x:c>
      <x:c r="C6020" s="137" t="str">
        <x:v>meal_role</x:v>
      </x:c>
      <x:c r="D6020" s="138" t="str">
        <x:v>editorial_rule</x:v>
      </x:c>
      <x:c r="E6020" s="139" t="n">
        <x:v>0.93</x:v>
      </x:c>
    </x:row>
    <x:row r="6021">
      <x:c r="A6021" s="137" t="str">
        <x:v>DI-220-V1</x:v>
      </x:c>
      <x:c r="B6021" s="137" t="str">
        <x:v>Reis/Getreide</x:v>
      </x:c>
      <x:c r="C6021" s="137" t="str">
        <x:v>dish_type</x:v>
      </x:c>
      <x:c r="D6021" s="138" t="str">
        <x:v>editorial_rule</x:v>
      </x:c>
      <x:c r="E6021" s="139" t="n">
        <x:v>0.9</x:v>
      </x:c>
    </x:row>
    <x:row r="6022">
      <x:c r="A6022" s="137" t="str">
        <x:v>DI-220-V1</x:v>
      </x:c>
      <x:c r="B6022" s="137" t="str">
        <x:v>Meal Prep</x:v>
      </x:c>
      <x:c r="C6022" s="137" t="str">
        <x:v>use_case</x:v>
      </x:c>
      <x:c r="D6022" s="138" t="str">
        <x:v>recipe_properties</x:v>
      </x:c>
      <x:c r="E6022" s="139" t="n">
        <x:v>0.88</x:v>
      </x:c>
    </x:row>
    <x:row r="6023">
      <x:c r="A6023" s="137" t="str">
        <x:v>DI-220-V1</x:v>
      </x:c>
      <x:c r="B6023" s="137" t="str">
        <x:v>transportierbar</x:v>
      </x:c>
      <x:c r="C6023" s="137" t="str">
        <x:v>use_case</x:v>
      </x:c>
      <x:c r="D6023" s="138" t="str">
        <x:v>recipe_properties</x:v>
      </x:c>
      <x:c r="E6023" s="139" t="n">
        <x:v>0.88</x:v>
      </x:c>
    </x:row>
    <x:row r="6024">
      <x:c r="A6024" s="137" t="str">
        <x:v>DI-220-V1</x:v>
      </x:c>
      <x:c r="B6024" s="137" t="str">
        <x:v>für mehrere Portionen</x:v>
      </x:c>
      <x:c r="C6024" s="137" t="str">
        <x:v>use_case</x:v>
      </x:c>
      <x:c r="D6024" s="138" t="str">
        <x:v>recipe_properties</x:v>
      </x:c>
      <x:c r="E6024" s="139" t="n">
        <x:v>0.88</x:v>
      </x:c>
    </x:row>
    <x:row r="6025">
      <x:c r="A6025" s="137" t="str">
        <x:v>DI-220-V1</x:v>
      </x:c>
      <x:c r="B6025" s="137" t="str">
        <x:v>vertraut</x:v>
      </x:c>
      <x:c r="C6025" s="137" t="str">
        <x:v>novelty</x:v>
      </x:c>
      <x:c r="D6025" s="138" t="str">
        <x:v>editorial_rule</x:v>
      </x:c>
      <x:c r="E6025" s="139" t="n">
        <x:v>0.78</x:v>
      </x:c>
    </x:row>
    <x:row r="6026">
      <x:c r="A6026" s="137" t="str">
        <x:v>DI-220-V1</x:v>
      </x:c>
      <x:c r="B6026" s="137" t="str">
        <x:v>normaler Supermarkt</x:v>
      </x:c>
      <x:c r="C6026" s="137" t="str">
        <x:v>availability</x:v>
      </x:c>
      <x:c r="D6026" s="138" t="str">
        <x:v>ingredient_rule</x:v>
      </x:c>
      <x:c r="E6026" s="139" t="n">
        <x:v>0.78</x:v>
      </x:c>
    </x:row>
    <x:row r="6027">
      <x:c r="A6027" s="137" t="str">
        <x:v>DI-220-V1</x:v>
      </x:c>
      <x:c r="B6027" s="137" t="str">
        <x:v>international/modern</x:v>
      </x:c>
      <x:c r="C6027" s="137" t="str">
        <x:v>region</x:v>
      </x:c>
      <x:c r="D6027" s="138" t="str">
        <x:v>editorial_rule</x:v>
      </x:c>
      <x:c r="E6027" s="139" t="n">
        <x:v>0.78</x:v>
      </x:c>
    </x:row>
    <x:row r="6028">
      <x:c r="A6028" s="137" t="str">
        <x:v>DI-220-V1</x:v>
      </x:c>
      <x:c r="B6028" s="137" t="str">
        <x:v>frisch</x:v>
      </x:c>
      <x:c r="C6028" s="137" t="str">
        <x:v>flavor</x:v>
      </x:c>
      <x:c r="D6028" s="138" t="str">
        <x:v>ingredient_rule</x:v>
      </x:c>
      <x:c r="E6028" s="139" t="n">
        <x:v>0.8</x:v>
      </x:c>
    </x:row>
    <x:row r="6029">
      <x:c r="A6029" s="137" t="str">
        <x:v>DI-220-V1</x:v>
      </x:c>
      <x:c r="B6029" s="137" t="str">
        <x:v>säuerlich</x:v>
      </x:c>
      <x:c r="C6029" s="137" t="str">
        <x:v>flavor</x:v>
      </x:c>
      <x:c r="D6029" s="138" t="str">
        <x:v>ingredient_rule</x:v>
      </x:c>
      <x:c r="E6029" s="139" t="n">
        <x:v>0.8</x:v>
      </x:c>
    </x:row>
    <x:row r="6030">
      <x:c r="A6030" s="137" t="str">
        <x:v>DI-220-V1</x:v>
      </x:c>
      <x:c r="B6030" s="137" t="str">
        <x:v>rauchig</x:v>
      </x:c>
      <x:c r="C6030" s="137" t="str">
        <x:v>flavor</x:v>
      </x:c>
      <x:c r="D6030" s="138" t="str">
        <x:v>ingredient_rule</x:v>
      </x:c>
      <x:c r="E6030" s="139" t="n">
        <x:v>0.8</x:v>
      </x:c>
    </x:row>
    <x:row r="6031">
      <x:c r="A6031" s="137" t="str">
        <x:v>DI-220-V1</x:v>
      </x:c>
      <x:c r="B6031" s="137" t="str">
        <x:v>mild</x:v>
      </x:c>
      <x:c r="C6031" s="137" t="str">
        <x:v>spice</x:v>
      </x:c>
      <x:c r="D6031" s="138" t="str">
        <x:v>ingredient_rule</x:v>
      </x:c>
      <x:c r="E6031" s="139" t="n">
        <x:v>0.85</x:v>
      </x:c>
    </x:row>
    <x:row r="6032">
      <x:c r="A6032" s="137" t="str">
        <x:v>DI-220-V1</x:v>
      </x:c>
      <x:c r="B6032" s="137" t="str">
        <x:v>ganzjährig</x:v>
      </x:c>
      <x:c r="C6032" s="137" t="str">
        <x:v>season</x:v>
      </x:c>
      <x:c r="D6032" s="138" t="str">
        <x:v>editorial_rule</x:v>
      </x:c>
      <x:c r="E6032" s="139" t="n">
        <x:v>0.72</x:v>
      </x:c>
    </x:row>
    <x:row r="6033">
      <x:c r="A6033" s="137" t="str">
        <x:v>DI-220-V1</x:v>
      </x:c>
      <x:c r="B6033" s="137" t="str">
        <x:v>warm</x:v>
      </x:c>
      <x:c r="C6033" s="137" t="str">
        <x:v>temperature</x:v>
      </x:c>
      <x:c r="D6033" s="138" t="str">
        <x:v>recipe_properties</x:v>
      </x:c>
      <x:c r="E6033" s="139" t="n">
        <x:v>0.9</x:v>
      </x:c>
    </x:row>
    <x:row r="6034">
      <x:c r="A6034" s="137" t="str">
        <x:v>DI-220-V1</x:v>
      </x:c>
      <x:c r="B6034" s="137" t="str">
        <x:v>Pfanne</x:v>
      </x:c>
      <x:c r="C6034" s="137" t="str">
        <x:v>equipment</x:v>
      </x:c>
      <x:c r="D6034" s="138" t="str">
        <x:v>steps_and_existing_data</x:v>
      </x:c>
      <x:c r="E6034" s="139" t="n">
        <x:v>0.88</x:v>
      </x:c>
    </x:row>
    <x:row r="6035">
      <x:c r="A6035" s="137" t="str">
        <x:v>DI-220-V1</x:v>
      </x:c>
      <x:c r="B6035" s="137" t="str">
        <x:v>mittel</x:v>
      </x:c>
      <x:c r="C6035" s="137" t="str">
        <x:v>difficulty</x:v>
      </x:c>
      <x:c r="D6035" s="138" t="str">
        <x:v>existing_value</x:v>
      </x:c>
      <x:c r="E6035" s="139" t="n">
        <x:v>0.95</x:v>
      </x:c>
    </x:row>
    <x:row r="6036">
      <x:c r="A6036" s="137" t="str">
        <x:v>DI-220-V1</x:v>
      </x:c>
      <x:c r="B6036" s="137" t="str">
        <x:v>mittel</x:v>
      </x:c>
      <x:c r="C6036" s="137" t="str">
        <x:v>time</x:v>
      </x:c>
      <x:c r="D6036" s="138" t="str">
        <x:v>total_time</x:v>
      </x:c>
      <x:c r="E6036" s="139" t="n">
        <x:v>1</x:v>
      </x:c>
    </x:row>
    <x:row r="6037">
      <x:c r="A6037" s="137" t="str">
        <x:v>DI-220-V1</x:v>
      </x:c>
      <x:c r="B6037" s="137" t="str">
        <x:v>günstig</x:v>
      </x:c>
      <x:c r="C6037" s="137" t="str">
        <x:v>cost</x:v>
      </x:c>
      <x:c r="D6037" s="138" t="str">
        <x:v>cost_per_serving</x:v>
      </x:c>
      <x:c r="E6037" s="139" t="n">
        <x:v>1</x:v>
      </x:c>
    </x:row>
    <x:row r="6038">
      <x:c r="A6038" s="137" t="str">
        <x:v>DI-221-V1</x:v>
      </x:c>
      <x:c r="B6038" s="137" t="str">
        <x:v>pescetarisch</x:v>
      </x:c>
      <x:c r="C6038" s="137" t="str">
        <x:v>diet</x:v>
      </x:c>
      <x:c r="D6038" s="138" t="str">
        <x:v>ingredients</x:v>
      </x:c>
      <x:c r="E6038" s="139" t="n">
        <x:v>0.96</x:v>
      </x:c>
    </x:row>
    <x:row r="6039">
      <x:c r="A6039" s="137" t="str">
        <x:v>DI-221-V1</x:v>
      </x:c>
      <x:c r="B6039" s="137" t="str">
        <x:v>nach Zutaten halal-kompatibel</x:v>
      </x:c>
      <x:c r="C6039" s="137" t="str">
        <x:v>halal</x:v>
      </x:c>
      <x:c r="D6039" s="138" t="str">
        <x:v>ingredients</x:v>
      </x:c>
      <x:c r="E6039" s="139" t="n">
        <x:v>0.94</x:v>
      </x:c>
    </x:row>
    <x:row r="6040">
      <x:c r="A6040" s="137" t="str">
        <x:v>DI-221-V1</x:v>
      </x:c>
      <x:c r="B6040" s="137" t="str">
        <x:v>glutenfrei nach Zutaten</x:v>
      </x:c>
      <x:c r="C6040" s="137" t="str">
        <x:v>compatibility</x:v>
      </x:c>
      <x:c r="D6040" s="138" t="str">
        <x:v>ingredients</x:v>
      </x:c>
      <x:c r="E6040" s="139" t="n">
        <x:v>0.9</x:v>
      </x:c>
    </x:row>
    <x:row r="6041">
      <x:c r="A6041" s="137" t="str">
        <x:v>DI-221-V1</x:v>
      </x:c>
      <x:c r="B6041" s="137" t="str">
        <x:v>laktosefrei nach Zutaten</x:v>
      </x:c>
      <x:c r="C6041" s="137" t="str">
        <x:v>compatibility</x:v>
      </x:c>
      <x:c r="D6041" s="138" t="str">
        <x:v>ingredients</x:v>
      </x:c>
      <x:c r="E6041" s="139" t="n">
        <x:v>0.9</x:v>
      </x:c>
    </x:row>
    <x:row r="6042">
      <x:c r="A6042" s="137" t="str">
        <x:v>DI-221-V1</x:v>
      </x:c>
      <x:c r="B6042" s="137" t="str">
        <x:v>nussfrei nach Zutaten</x:v>
      </x:c>
      <x:c r="C6042" s="137" t="str">
        <x:v>compatibility</x:v>
      </x:c>
      <x:c r="D6042" s="138" t="str">
        <x:v>ingredients</x:v>
      </x:c>
      <x:c r="E6042" s="139" t="n">
        <x:v>0.9</x:v>
      </x:c>
    </x:row>
    <x:row r="6043">
      <x:c r="A6043" s="137" t="str">
        <x:v>DI-221-V1</x:v>
      </x:c>
      <x:c r="B6043" s="137" t="str">
        <x:v>eifrei nach Zutaten</x:v>
      </x:c>
      <x:c r="C6043" s="137" t="str">
        <x:v>compatibility</x:v>
      </x:c>
      <x:c r="D6043" s="138" t="str">
        <x:v>ingredients</x:v>
      </x:c>
      <x:c r="E6043" s="139" t="n">
        <x:v>0.9</x:v>
      </x:c>
    </x:row>
    <x:row r="6044">
      <x:c r="A6044" s="137" t="str">
        <x:v>DI-221-V1</x:v>
      </x:c>
      <x:c r="B6044" s="137" t="str">
        <x:v>sojafrei nach Zutaten</x:v>
      </x:c>
      <x:c r="C6044" s="137" t="str">
        <x:v>compatibility</x:v>
      </x:c>
      <x:c r="D6044" s="138" t="str">
        <x:v>ingredients</x:v>
      </x:c>
      <x:c r="E6044" s="139" t="n">
        <x:v>0.9</x:v>
      </x:c>
    </x:row>
    <x:row r="6045">
      <x:c r="A6045" s="137" t="str">
        <x:v>DI-221-V1</x:v>
      </x:c>
      <x:c r="B6045" s="137" t="str">
        <x:v>proteinbetont</x:v>
      </x:c>
      <x:c r="C6045" s="137" t="str">
        <x:v>nutrition</x:v>
      </x:c>
      <x:c r="D6045" s="138" t="str">
        <x:v>macros</x:v>
      </x:c>
      <x:c r="E6045" s="139" t="n">
        <x:v>0.9</x:v>
      </x:c>
    </x:row>
    <x:row r="6046">
      <x:c r="A6046" s="137" t="str">
        <x:v>DI-221-V1</x:v>
      </x:c>
      <x:c r="B6046" s="137" t="str">
        <x:v>leicht</x:v>
      </x:c>
      <x:c r="C6046" s="137" t="str">
        <x:v>nutrition</x:v>
      </x:c>
      <x:c r="D6046" s="138" t="str">
        <x:v>macros</x:v>
      </x:c>
      <x:c r="E6046" s="139" t="n">
        <x:v>0.9</x:v>
      </x:c>
    </x:row>
    <x:row r="6047">
      <x:c r="A6047" s="137" t="str">
        <x:v>DI-221-V1</x:v>
      </x:c>
      <x:c r="B6047" s="137" t="str">
        <x:v>Hauptmahlzeit</x:v>
      </x:c>
      <x:c r="C6047" s="137" t="str">
        <x:v>meal_role</x:v>
      </x:c>
      <x:c r="D6047" s="138" t="str">
        <x:v>editorial_rule</x:v>
      </x:c>
      <x:c r="E6047" s="139" t="n">
        <x:v>0.93</x:v>
      </x:c>
    </x:row>
    <x:row r="6048">
      <x:c r="A6048" s="137" t="str">
        <x:v>DI-221-V1</x:v>
      </x:c>
      <x:c r="B6048" s="137" t="str">
        <x:v>Ofengericht</x:v>
      </x:c>
      <x:c r="C6048" s="137" t="str">
        <x:v>dish_type</x:v>
      </x:c>
      <x:c r="D6048" s="138" t="str">
        <x:v>editorial_rule</x:v>
      </x:c>
      <x:c r="E6048" s="139" t="n">
        <x:v>0.9</x:v>
      </x:c>
    </x:row>
    <x:row r="6049">
      <x:c r="A6049" s="137" t="str">
        <x:v>DI-221-V1</x:v>
      </x:c>
      <x:c r="B6049" s="137" t="str">
        <x:v>transportierbar</x:v>
      </x:c>
      <x:c r="C6049" s="137" t="str">
        <x:v>use_case</x:v>
      </x:c>
      <x:c r="D6049" s="138" t="str">
        <x:v>recipe_properties</x:v>
      </x:c>
      <x:c r="E6049" s="139" t="n">
        <x:v>0.88</x:v>
      </x:c>
    </x:row>
    <x:row r="6050">
      <x:c r="A6050" s="137" t="str">
        <x:v>DI-221-V1</x:v>
      </x:c>
      <x:c r="B6050" s="137" t="str">
        <x:v>vertraut</x:v>
      </x:c>
      <x:c r="C6050" s="137" t="str">
        <x:v>novelty</x:v>
      </x:c>
      <x:c r="D6050" s="138" t="str">
        <x:v>editorial_rule</x:v>
      </x:c>
      <x:c r="E6050" s="139" t="n">
        <x:v>0.78</x:v>
      </x:c>
    </x:row>
    <x:row r="6051">
      <x:c r="A6051" s="137" t="str">
        <x:v>DI-221-V1</x:v>
      </x:c>
      <x:c r="B6051" s="137" t="str">
        <x:v>normaler Supermarkt</x:v>
      </x:c>
      <x:c r="C6051" s="137" t="str">
        <x:v>availability</x:v>
      </x:c>
      <x:c r="D6051" s="138" t="str">
        <x:v>ingredient_rule</x:v>
      </x:c>
      <x:c r="E6051" s="139" t="n">
        <x:v>0.78</x:v>
      </x:c>
    </x:row>
    <x:row r="6052">
      <x:c r="A6052" s="137" t="str">
        <x:v>DI-221-V1</x:v>
      </x:c>
      <x:c r="B6052" s="137" t="str">
        <x:v>international/modern</x:v>
      </x:c>
      <x:c r="C6052" s="137" t="str">
        <x:v>region</x:v>
      </x:c>
      <x:c r="D6052" s="138" t="str">
        <x:v>editorial_rule</x:v>
      </x:c>
      <x:c r="E6052" s="139" t="n">
        <x:v>0.78</x:v>
      </x:c>
    </x:row>
    <x:row r="6053">
      <x:c r="A6053" s="137" t="str">
        <x:v>DI-221-V1</x:v>
      </x:c>
      <x:c r="B6053" s="137" t="str">
        <x:v>frisch</x:v>
      </x:c>
      <x:c r="C6053" s="137" t="str">
        <x:v>flavor</x:v>
      </x:c>
      <x:c r="D6053" s="138" t="str">
        <x:v>ingredient_rule</x:v>
      </x:c>
      <x:c r="E6053" s="139" t="n">
        <x:v>0.8</x:v>
      </x:c>
    </x:row>
    <x:row r="6054">
      <x:c r="A6054" s="137" t="str">
        <x:v>DI-221-V1</x:v>
      </x:c>
      <x:c r="B6054" s="137" t="str">
        <x:v>herzhaft</x:v>
      </x:c>
      <x:c r="C6054" s="137" t="str">
        <x:v>flavor</x:v>
      </x:c>
      <x:c r="D6054" s="138" t="str">
        <x:v>ingredient_rule</x:v>
      </x:c>
      <x:c r="E6054" s="139" t="n">
        <x:v>0.8</x:v>
      </x:c>
    </x:row>
    <x:row r="6055">
      <x:c r="A6055" s="137" t="str">
        <x:v>DI-221-V1</x:v>
      </x:c>
      <x:c r="B6055" s="137" t="str">
        <x:v>säuerlich</x:v>
      </x:c>
      <x:c r="C6055" s="137" t="str">
        <x:v>flavor</x:v>
      </x:c>
      <x:c r="D6055" s="138" t="str">
        <x:v>ingredient_rule</x:v>
      </x:c>
      <x:c r="E6055" s="139" t="n">
        <x:v>0.8</x:v>
      </x:c>
    </x:row>
    <x:row r="6056">
      <x:c r="A6056" s="137" t="str">
        <x:v>DI-221-V1</x:v>
      </x:c>
      <x:c r="B6056" s="137" t="str">
        <x:v>mild</x:v>
      </x:c>
      <x:c r="C6056" s="137" t="str">
        <x:v>spice</x:v>
      </x:c>
      <x:c r="D6056" s="138" t="str">
        <x:v>ingredient_rule</x:v>
      </x:c>
      <x:c r="E6056" s="139" t="n">
        <x:v>0.85</x:v>
      </x:c>
    </x:row>
    <x:row r="6057">
      <x:c r="A6057" s="137" t="str">
        <x:v>DI-221-V1</x:v>
      </x:c>
      <x:c r="B6057" s="137" t="str">
        <x:v>ganzjährig</x:v>
      </x:c>
      <x:c r="C6057" s="137" t="str">
        <x:v>season</x:v>
      </x:c>
      <x:c r="D6057" s="138" t="str">
        <x:v>editorial_rule</x:v>
      </x:c>
      <x:c r="E6057" s="139" t="n">
        <x:v>0.72</x:v>
      </x:c>
    </x:row>
    <x:row r="6058">
      <x:c r="A6058" s="137" t="str">
        <x:v>DI-221-V1</x:v>
      </x:c>
      <x:c r="B6058" s="137" t="str">
        <x:v>warm</x:v>
      </x:c>
      <x:c r="C6058" s="137" t="str">
        <x:v>temperature</x:v>
      </x:c>
      <x:c r="D6058" s="138" t="str">
        <x:v>recipe_properties</x:v>
      </x:c>
      <x:c r="E6058" s="139" t="n">
        <x:v>0.9</x:v>
      </x:c>
    </x:row>
    <x:row r="6059">
      <x:c r="A6059" s="137" t="str">
        <x:v>DI-221-V1</x:v>
      </x:c>
      <x:c r="B6059" s="137" t="str">
        <x:v>Backofen</x:v>
      </x:c>
      <x:c r="C6059" s="137" t="str">
        <x:v>equipment</x:v>
      </x:c>
      <x:c r="D6059" s="138" t="str">
        <x:v>steps_and_existing_data</x:v>
      </x:c>
      <x:c r="E6059" s="139" t="n">
        <x:v>0.88</x:v>
      </x:c>
    </x:row>
    <x:row r="6060">
      <x:c r="A6060" s="137" t="str">
        <x:v>DI-221-V1</x:v>
      </x:c>
      <x:c r="B6060" s="137" t="str">
        <x:v>Backblech</x:v>
      </x:c>
      <x:c r="C6060" s="137" t="str">
        <x:v>equipment</x:v>
      </x:c>
      <x:c r="D6060" s="138" t="str">
        <x:v>steps_and_existing_data</x:v>
      </x:c>
      <x:c r="E6060" s="139" t="n">
        <x:v>0.88</x:v>
      </x:c>
    </x:row>
    <x:row r="6061">
      <x:c r="A6061" s="137" t="str">
        <x:v>DI-221-V1</x:v>
      </x:c>
      <x:c r="B6061" s="137" t="str">
        <x:v>Topf</x:v>
      </x:c>
      <x:c r="C6061" s="137" t="str">
        <x:v>equipment</x:v>
      </x:c>
      <x:c r="D6061" s="138" t="str">
        <x:v>steps_and_existing_data</x:v>
      </x:c>
      <x:c r="E6061" s="139" t="n">
        <x:v>0.88</x:v>
      </x:c>
    </x:row>
    <x:row r="6062">
      <x:c r="A6062" s="137" t="str">
        <x:v>DI-221-V1</x:v>
      </x:c>
      <x:c r="B6062" s="137" t="str">
        <x:v>mittel</x:v>
      </x:c>
      <x:c r="C6062" s="137" t="str">
        <x:v>difficulty</x:v>
      </x:c>
      <x:c r="D6062" s="138" t="str">
        <x:v>existing_value</x:v>
      </x:c>
      <x:c r="E6062" s="139" t="n">
        <x:v>0.95</x:v>
      </x:c>
    </x:row>
    <x:row r="6063">
      <x:c r="A6063" s="137" t="str">
        <x:v>DI-221-V1</x:v>
      </x:c>
      <x:c r="B6063" s="137" t="str">
        <x:v>mittel</x:v>
      </x:c>
      <x:c r="C6063" s="137" t="str">
        <x:v>time</x:v>
      </x:c>
      <x:c r="D6063" s="138" t="str">
        <x:v>total_time</x:v>
      </x:c>
      <x:c r="E6063" s="139" t="n">
        <x:v>1</x:v>
      </x:c>
    </x:row>
    <x:row r="6064">
      <x:c r="A6064" s="137" t="str">
        <x:v>DI-221-V1</x:v>
      </x:c>
      <x:c r="B6064" s="137" t="str">
        <x:v>günstig</x:v>
      </x:c>
      <x:c r="C6064" s="137" t="str">
        <x:v>cost</x:v>
      </x:c>
      <x:c r="D6064" s="138" t="str">
        <x:v>cost_per_serving</x:v>
      </x:c>
      <x:c r="E6064" s="139" t="n">
        <x:v>1</x:v>
      </x:c>
    </x:row>
    <x:row r="6065">
      <x:c r="A6065" s="137" t="str">
        <x:v>DI-222-V1</x:v>
      </x:c>
      <x:c r="B6065" s="137" t="str">
        <x:v>pescetarisch</x:v>
      </x:c>
      <x:c r="C6065" s="137" t="str">
        <x:v>diet</x:v>
      </x:c>
      <x:c r="D6065" s="138" t="str">
        <x:v>ingredients</x:v>
      </x:c>
      <x:c r="E6065" s="139" t="n">
        <x:v>0.96</x:v>
      </x:c>
    </x:row>
    <x:row r="6066">
      <x:c r="A6066" s="137" t="str">
        <x:v>DI-222-V1</x:v>
      </x:c>
      <x:c r="B6066" s="137" t="str">
        <x:v>nach Zutaten halal-kompatibel</x:v>
      </x:c>
      <x:c r="C6066" s="137" t="str">
        <x:v>halal</x:v>
      </x:c>
      <x:c r="D6066" s="138" t="str">
        <x:v>ingredients</x:v>
      </x:c>
      <x:c r="E6066" s="139" t="n">
        <x:v>0.94</x:v>
      </x:c>
    </x:row>
    <x:row r="6067">
      <x:c r="A6067" s="137" t="str">
        <x:v>DI-222-V1</x:v>
      </x:c>
      <x:c r="B6067" s="137" t="str">
        <x:v>mit Austausch glutenfrei</x:v>
      </x:c>
      <x:c r="C6067" s="137" t="str">
        <x:v>compatibility</x:v>
      </x:c>
      <x:c r="D6067" s="138" t="str">
        <x:v>ingredients</x:v>
      </x:c>
      <x:c r="E6067" s="139" t="n">
        <x:v>0.9</x:v>
      </x:c>
    </x:row>
    <x:row r="6068">
      <x:c r="A6068" s="137" t="str">
        <x:v>DI-222-V1</x:v>
      </x:c>
      <x:c r="B6068" s="137" t="str">
        <x:v>laktosefrei nach Zutaten</x:v>
      </x:c>
      <x:c r="C6068" s="137" t="str">
        <x:v>compatibility</x:v>
      </x:c>
      <x:c r="D6068" s="138" t="str">
        <x:v>ingredients</x:v>
      </x:c>
      <x:c r="E6068" s="139" t="n">
        <x:v>0.9</x:v>
      </x:c>
    </x:row>
    <x:row r="6069">
      <x:c r="A6069" s="137" t="str">
        <x:v>DI-222-V1</x:v>
      </x:c>
      <x:c r="B6069" s="137" t="str">
        <x:v>nussfrei nach Zutaten</x:v>
      </x:c>
      <x:c r="C6069" s="137" t="str">
        <x:v>compatibility</x:v>
      </x:c>
      <x:c r="D6069" s="138" t="str">
        <x:v>ingredients</x:v>
      </x:c>
      <x:c r="E6069" s="139" t="n">
        <x:v>0.9</x:v>
      </x:c>
    </x:row>
    <x:row r="6070">
      <x:c r="A6070" s="137" t="str">
        <x:v>DI-222-V1</x:v>
      </x:c>
      <x:c r="B6070" s="137" t="str">
        <x:v>eifrei nach Zutaten</x:v>
      </x:c>
      <x:c r="C6070" s="137" t="str">
        <x:v>compatibility</x:v>
      </x:c>
      <x:c r="D6070" s="138" t="str">
        <x:v>ingredients</x:v>
      </x:c>
      <x:c r="E6070" s="139" t="n">
        <x:v>0.9</x:v>
      </x:c>
    </x:row>
    <x:row r="6071">
      <x:c r="A6071" s="137" t="str">
        <x:v>DI-222-V1</x:v>
      </x:c>
      <x:c r="B6071" s="137" t="str">
        <x:v>sojafrei nach Zutaten</x:v>
      </x:c>
      <x:c r="C6071" s="137" t="str">
        <x:v>compatibility</x:v>
      </x:c>
      <x:c r="D6071" s="138" t="str">
        <x:v>ingredients</x:v>
      </x:c>
      <x:c r="E6071" s="139" t="n">
        <x:v>0.9</x:v>
      </x:c>
    </x:row>
    <x:row r="6072">
      <x:c r="A6072" s="137" t="str">
        <x:v>DI-222-V1</x:v>
      </x:c>
      <x:c r="B6072" s="137" t="str">
        <x:v>proteinbetont</x:v>
      </x:c>
      <x:c r="C6072" s="137" t="str">
        <x:v>nutrition</x:v>
      </x:c>
      <x:c r="D6072" s="138" t="str">
        <x:v>macros</x:v>
      </x:c>
      <x:c r="E6072" s="139" t="n">
        <x:v>0.9</x:v>
      </x:c>
    </x:row>
    <x:row r="6073">
      <x:c r="A6073" s="137" t="str">
        <x:v>DI-222-V1</x:v>
      </x:c>
      <x:c r="B6073" s="137" t="str">
        <x:v>ballaststoffreich</x:v>
      </x:c>
      <x:c r="C6073" s="137" t="str">
        <x:v>nutrition</x:v>
      </x:c>
      <x:c r="D6073" s="138" t="str">
        <x:v>macros</x:v>
      </x:c>
      <x:c r="E6073" s="139" t="n">
        <x:v>0.9</x:v>
      </x:c>
    </x:row>
    <x:row r="6074">
      <x:c r="A6074" s="137" t="str">
        <x:v>DI-222-V1</x:v>
      </x:c>
      <x:c r="B6074" s="137" t="str">
        <x:v>leicht</x:v>
      </x:c>
      <x:c r="C6074" s="137" t="str">
        <x:v>nutrition</x:v>
      </x:c>
      <x:c r="D6074" s="138" t="str">
        <x:v>macros</x:v>
      </x:c>
      <x:c r="E6074" s="139" t="n">
        <x:v>0.9</x:v>
      </x:c>
    </x:row>
    <x:row r="6075">
      <x:c r="A6075" s="137" t="str">
        <x:v>DI-222-V1</x:v>
      </x:c>
      <x:c r="B6075" s="137" t="str">
        <x:v>ausgewogen</x:v>
      </x:c>
      <x:c r="C6075" s="137" t="str">
        <x:v>nutrition</x:v>
      </x:c>
      <x:c r="D6075" s="138" t="str">
        <x:v>macros</x:v>
      </x:c>
      <x:c r="E6075" s="139" t="n">
        <x:v>0.9</x:v>
      </x:c>
    </x:row>
    <x:row r="6076">
      <x:c r="A6076" s="137" t="str">
        <x:v>DI-222-V1</x:v>
      </x:c>
      <x:c r="B6076" s="137" t="str">
        <x:v>Hauptmahlzeit</x:v>
      </x:c>
      <x:c r="C6076" s="137" t="str">
        <x:v>meal_role</x:v>
      </x:c>
      <x:c r="D6076" s="138" t="str">
        <x:v>editorial_rule</x:v>
      </x:c>
      <x:c r="E6076" s="139" t="n">
        <x:v>0.93</x:v>
      </x:c>
    </x:row>
    <x:row r="6077">
      <x:c r="A6077" s="137" t="str">
        <x:v>DI-222-V1</x:v>
      </x:c>
      <x:c r="B6077" s="137" t="str">
        <x:v>Eintopf</x:v>
      </x:c>
      <x:c r="C6077" s="137" t="str">
        <x:v>dish_type</x:v>
      </x:c>
      <x:c r="D6077" s="138" t="str">
        <x:v>editorial_rule</x:v>
      </x:c>
      <x:c r="E6077" s="139" t="n">
        <x:v>0.9</x:v>
      </x:c>
    </x:row>
    <x:row r="6078">
      <x:c r="A6078" s="137" t="str">
        <x:v>DI-222-V1</x:v>
      </x:c>
      <x:c r="B6078" s="137" t="str">
        <x:v>transportierbar</x:v>
      </x:c>
      <x:c r="C6078" s="137" t="str">
        <x:v>use_case</x:v>
      </x:c>
      <x:c r="D6078" s="138" t="str">
        <x:v>recipe_properties</x:v>
      </x:c>
      <x:c r="E6078" s="139" t="n">
        <x:v>0.88</x:v>
      </x:c>
    </x:row>
    <x:row r="6079">
      <x:c r="A6079" s="137" t="str">
        <x:v>DI-222-V1</x:v>
      </x:c>
      <x:c r="B6079" s="137" t="str">
        <x:v>One Pot</x:v>
      </x:c>
      <x:c r="C6079" s="137" t="str">
        <x:v>use_case</x:v>
      </x:c>
      <x:c r="D6079" s="138" t="str">
        <x:v>recipe_properties</x:v>
      </x:c>
      <x:c r="E6079" s="139" t="n">
        <x:v>0.88</x:v>
      </x:c>
    </x:row>
    <x:row r="6080">
      <x:c r="A6080" s="137" t="str">
        <x:v>DI-222-V1</x:v>
      </x:c>
      <x:c r="B6080" s="137" t="str">
        <x:v>vertraut</x:v>
      </x:c>
      <x:c r="C6080" s="137" t="str">
        <x:v>novelty</x:v>
      </x:c>
      <x:c r="D6080" s="138" t="str">
        <x:v>editorial_rule</x:v>
      </x:c>
      <x:c r="E6080" s="139" t="n">
        <x:v>0.78</x:v>
      </x:c>
    </x:row>
    <x:row r="6081">
      <x:c r="A6081" s="137" t="str">
        <x:v>DI-222-V1</x:v>
      </x:c>
      <x:c r="B6081" s="137" t="str">
        <x:v>normaler Supermarkt</x:v>
      </x:c>
      <x:c r="C6081" s="137" t="str">
        <x:v>availability</x:v>
      </x:c>
      <x:c r="D6081" s="138" t="str">
        <x:v>ingredient_rule</x:v>
      </x:c>
      <x:c r="E6081" s="139" t="n">
        <x:v>0.78</x:v>
      </x:c>
    </x:row>
    <x:row r="6082">
      <x:c r="A6082" s="137" t="str">
        <x:v>DI-222-V1</x:v>
      </x:c>
      <x:c r="B6082" s="137" t="str">
        <x:v>international/modern</x:v>
      </x:c>
      <x:c r="C6082" s="137" t="str">
        <x:v>region</x:v>
      </x:c>
      <x:c r="D6082" s="138" t="str">
        <x:v>editorial_rule</x:v>
      </x:c>
      <x:c r="E6082" s="139" t="n">
        <x:v>0.78</x:v>
      </x:c>
    </x:row>
    <x:row r="6083">
      <x:c r="A6083" s="137" t="str">
        <x:v>DI-222-V1</x:v>
      </x:c>
      <x:c r="B6083" s="137" t="str">
        <x:v>herzhaft</x:v>
      </x:c>
      <x:c r="C6083" s="137" t="str">
        <x:v>flavor</x:v>
      </x:c>
      <x:c r="D6083" s="138" t="str">
        <x:v>ingredient_rule</x:v>
      </x:c>
      <x:c r="E6083" s="139" t="n">
        <x:v>0.8</x:v>
      </x:c>
    </x:row>
    <x:row r="6084">
      <x:c r="A6084" s="137" t="str">
        <x:v>DI-222-V1</x:v>
      </x:c>
      <x:c r="B6084" s="137" t="str">
        <x:v>mild</x:v>
      </x:c>
      <x:c r="C6084" s="137" t="str">
        <x:v>spice</x:v>
      </x:c>
      <x:c r="D6084" s="138" t="str">
        <x:v>ingredient_rule</x:v>
      </x:c>
      <x:c r="E6084" s="139" t="n">
        <x:v>0.85</x:v>
      </x:c>
    </x:row>
    <x:row r="6085">
      <x:c r="A6085" s="137" t="str">
        <x:v>DI-222-V1</x:v>
      </x:c>
      <x:c r="B6085" s="137" t="str">
        <x:v>Winter</x:v>
      </x:c>
      <x:c r="C6085" s="137" t="str">
        <x:v>season</x:v>
      </x:c>
      <x:c r="D6085" s="138" t="str">
        <x:v>editorial_rule</x:v>
      </x:c>
      <x:c r="E6085" s="139" t="n">
        <x:v>0.72</x:v>
      </x:c>
    </x:row>
    <x:row r="6086">
      <x:c r="A6086" s="137" t="str">
        <x:v>DI-222-V1</x:v>
      </x:c>
      <x:c r="B6086" s="137" t="str">
        <x:v>warm</x:v>
      </x:c>
      <x:c r="C6086" s="137" t="str">
        <x:v>temperature</x:v>
      </x:c>
      <x:c r="D6086" s="138" t="str">
        <x:v>recipe_properties</x:v>
      </x:c>
      <x:c r="E6086" s="139" t="n">
        <x:v>0.9</x:v>
      </x:c>
    </x:row>
    <x:row r="6087">
      <x:c r="A6087" s="137" t="str">
        <x:v>DI-222-V1</x:v>
      </x:c>
      <x:c r="B6087" s="137" t="str">
        <x:v>Topf</x:v>
      </x:c>
      <x:c r="C6087" s="137" t="str">
        <x:v>equipment</x:v>
      </x:c>
      <x:c r="D6087" s="138" t="str">
        <x:v>steps_and_existing_data</x:v>
      </x:c>
      <x:c r="E6087" s="139" t="n">
        <x:v>0.88</x:v>
      </x:c>
    </x:row>
    <x:row r="6088">
      <x:c r="A6088" s="137" t="str">
        <x:v>DI-222-V1</x:v>
      </x:c>
      <x:c r="B6088" s="137" t="str">
        <x:v>Pfanne</x:v>
      </x:c>
      <x:c r="C6088" s="137" t="str">
        <x:v>equipment</x:v>
      </x:c>
      <x:c r="D6088" s="138" t="str">
        <x:v>steps_and_existing_data</x:v>
      </x:c>
      <x:c r="E6088" s="139" t="n">
        <x:v>0.88</x:v>
      </x:c>
    </x:row>
    <x:row r="6089">
      <x:c r="A6089" s="137" t="str">
        <x:v>DI-222-V1</x:v>
      </x:c>
      <x:c r="B6089" s="137" t="str">
        <x:v>mittel</x:v>
      </x:c>
      <x:c r="C6089" s="137" t="str">
        <x:v>difficulty</x:v>
      </x:c>
      <x:c r="D6089" s="138" t="str">
        <x:v>existing_value</x:v>
      </x:c>
      <x:c r="E6089" s="139" t="n">
        <x:v>0.95</x:v>
      </x:c>
    </x:row>
    <x:row r="6090">
      <x:c r="A6090" s="137" t="str">
        <x:v>DI-222-V1</x:v>
      </x:c>
      <x:c r="B6090" s="137" t="str">
        <x:v>mittel</x:v>
      </x:c>
      <x:c r="C6090" s="137" t="str">
        <x:v>time</x:v>
      </x:c>
      <x:c r="D6090" s="138" t="str">
        <x:v>total_time</x:v>
      </x:c>
      <x:c r="E6090" s="139" t="n">
        <x:v>1</x:v>
      </x:c>
    </x:row>
    <x:row r="6091">
      <x:c r="A6091" s="137" t="str">
        <x:v>DI-222-V1</x:v>
      </x:c>
      <x:c r="B6091" s="137" t="str">
        <x:v>mittel</x:v>
      </x:c>
      <x:c r="C6091" s="137" t="str">
        <x:v>cost</x:v>
      </x:c>
      <x:c r="D6091" s="138" t="str">
        <x:v>cost_per_serving</x:v>
      </x:c>
      <x:c r="E6091" s="139" t="n">
        <x:v>1</x:v>
      </x:c>
    </x:row>
    <x:row r="6092">
      <x:c r="A6092" s="137" t="str">
        <x:v>DI-223-V1</x:v>
      </x:c>
      <x:c r="B6092" s="137" t="str">
        <x:v>vegetarisch</x:v>
      </x:c>
      <x:c r="C6092" s="137" t="str">
        <x:v>diet</x:v>
      </x:c>
      <x:c r="D6092" s="138" t="str">
        <x:v>ingredients</x:v>
      </x:c>
      <x:c r="E6092" s="139" t="n">
        <x:v>0.96</x:v>
      </x:c>
    </x:row>
    <x:row r="6093">
      <x:c r="A6093" s="137" t="str">
        <x:v>DI-223-V1</x:v>
      </x:c>
      <x:c r="B6093" s="137" t="str">
        <x:v>nach Zutaten halal-kompatibel</x:v>
      </x:c>
      <x:c r="C6093" s="137" t="str">
        <x:v>halal</x:v>
      </x:c>
      <x:c r="D6093" s="138" t="str">
        <x:v>ingredients</x:v>
      </x:c>
      <x:c r="E6093" s="139" t="n">
        <x:v>0.94</x:v>
      </x:c>
    </x:row>
    <x:row r="6094">
      <x:c r="A6094" s="137" t="str">
        <x:v>DI-223-V1</x:v>
      </x:c>
      <x:c r="B6094" s="137" t="str">
        <x:v>glutenfrei nach Zutaten</x:v>
      </x:c>
      <x:c r="C6094" s="137" t="str">
        <x:v>compatibility</x:v>
      </x:c>
      <x:c r="D6094" s="138" t="str">
        <x:v>ingredients</x:v>
      </x:c>
      <x:c r="E6094" s="139" t="n">
        <x:v>0.9</x:v>
      </x:c>
    </x:row>
    <x:row r="6095">
      <x:c r="A6095" s="137" t="str">
        <x:v>DI-223-V1</x:v>
      </x:c>
      <x:c r="B6095" s="137" t="str">
        <x:v>mit laktosefreien Produkten</x:v>
      </x:c>
      <x:c r="C6095" s="137" t="str">
        <x:v>compatibility</x:v>
      </x:c>
      <x:c r="D6095" s="138" t="str">
        <x:v>ingredients</x:v>
      </x:c>
      <x:c r="E6095" s="139" t="n">
        <x:v>0.9</x:v>
      </x:c>
    </x:row>
    <x:row r="6096">
      <x:c r="A6096" s="137" t="str">
        <x:v>DI-223-V1</x:v>
      </x:c>
      <x:c r="B6096" s="137" t="str">
        <x:v>nussfrei nach Zutaten</x:v>
      </x:c>
      <x:c r="C6096" s="137" t="str">
        <x:v>compatibility</x:v>
      </x:c>
      <x:c r="D6096" s="138" t="str">
        <x:v>ingredients</x:v>
      </x:c>
      <x:c r="E6096" s="139" t="n">
        <x:v>0.9</x:v>
      </x:c>
    </x:row>
    <x:row r="6097">
      <x:c r="A6097" s="137" t="str">
        <x:v>DI-223-V1</x:v>
      </x:c>
      <x:c r="B6097" s="137" t="str">
        <x:v>eifrei nach Zutaten</x:v>
      </x:c>
      <x:c r="C6097" s="137" t="str">
        <x:v>compatibility</x:v>
      </x:c>
      <x:c r="D6097" s="138" t="str">
        <x:v>ingredients</x:v>
      </x:c>
      <x:c r="E6097" s="139" t="n">
        <x:v>0.9</x:v>
      </x:c>
    </x:row>
    <x:row r="6098">
      <x:c r="A6098" s="137" t="str">
        <x:v>DI-223-V1</x:v>
      </x:c>
      <x:c r="B6098" s="137" t="str">
        <x:v>sojafrei nach Zutaten</x:v>
      </x:c>
      <x:c r="C6098" s="137" t="str">
        <x:v>compatibility</x:v>
      </x:c>
      <x:c r="D6098" s="138" t="str">
        <x:v>ingredients</x:v>
      </x:c>
      <x:c r="E6098" s="139" t="n">
        <x:v>0.9</x:v>
      </x:c>
    </x:row>
    <x:row r="6099">
      <x:c r="A6099" s="137" t="str">
        <x:v>DI-223-V1</x:v>
      </x:c>
      <x:c r="B6099" s="137" t="str">
        <x:v>ballaststoffreich</x:v>
      </x:c>
      <x:c r="C6099" s="137" t="str">
        <x:v>nutrition</x:v>
      </x:c>
      <x:c r="D6099" s="138" t="str">
        <x:v>macros</x:v>
      </x:c>
      <x:c r="E6099" s="139" t="n">
        <x:v>0.9</x:v>
      </x:c>
    </x:row>
    <x:row r="6100">
      <x:c r="A6100" s="137" t="str">
        <x:v>DI-223-V1</x:v>
      </x:c>
      <x:c r="B6100" s="137" t="str">
        <x:v>leicht</x:v>
      </x:c>
      <x:c r="C6100" s="137" t="str">
        <x:v>nutrition</x:v>
      </x:c>
      <x:c r="D6100" s="138" t="str">
        <x:v>macros</x:v>
      </x:c>
      <x:c r="E6100" s="139" t="n">
        <x:v>0.9</x:v>
      </x:c>
    </x:row>
    <x:row r="6101">
      <x:c r="A6101" s="137" t="str">
        <x:v>DI-223-V1</x:v>
      </x:c>
      <x:c r="B6101" s="137" t="str">
        <x:v>Hauptmahlzeit</x:v>
      </x:c>
      <x:c r="C6101" s="137" t="str">
        <x:v>meal_role</x:v>
      </x:c>
      <x:c r="D6101" s="138" t="str">
        <x:v>editorial_rule</x:v>
      </x:c>
      <x:c r="E6101" s="139" t="n">
        <x:v>0.93</x:v>
      </x:c>
    </x:row>
    <x:row r="6102">
      <x:c r="A6102" s="137" t="str">
        <x:v>DI-223-V1</x:v>
      </x:c>
      <x:c r="B6102" s="137" t="str">
        <x:v>Curry/Dal</x:v>
      </x:c>
      <x:c r="C6102" s="137" t="str">
        <x:v>dish_type</x:v>
      </x:c>
      <x:c r="D6102" s="138" t="str">
        <x:v>editorial_rule</x:v>
      </x:c>
      <x:c r="E6102" s="139" t="n">
        <x:v>0.9</x:v>
      </x:c>
    </x:row>
    <x:row r="6103">
      <x:c r="A6103" s="137" t="str">
        <x:v>DI-223-V1</x:v>
      </x:c>
      <x:c r="B6103" s="137" t="str">
        <x:v>Meal Prep</x:v>
      </x:c>
      <x:c r="C6103" s="137" t="str">
        <x:v>use_case</x:v>
      </x:c>
      <x:c r="D6103" s="138" t="str">
        <x:v>recipe_properties</x:v>
      </x:c>
      <x:c r="E6103" s="139" t="n">
        <x:v>0.88</x:v>
      </x:c>
    </x:row>
    <x:row r="6104">
      <x:c r="A6104" s="137" t="str">
        <x:v>DI-223-V1</x:v>
      </x:c>
      <x:c r="B6104" s="137" t="str">
        <x:v>tiefkühlgeeignet</x:v>
      </x:c>
      <x:c r="C6104" s="137" t="str">
        <x:v>use_case</x:v>
      </x:c>
      <x:c r="D6104" s="138" t="str">
        <x:v>recipe_properties</x:v>
      </x:c>
      <x:c r="E6104" s="139" t="n">
        <x:v>0.88</x:v>
      </x:c>
    </x:row>
    <x:row r="6105">
      <x:c r="A6105" s="137" t="str">
        <x:v>DI-223-V1</x:v>
      </x:c>
      <x:c r="B6105" s="137" t="str">
        <x:v>transportierbar</x:v>
      </x:c>
      <x:c r="C6105" s="137" t="str">
        <x:v>use_case</x:v>
      </x:c>
      <x:c r="D6105" s="138" t="str">
        <x:v>recipe_properties</x:v>
      </x:c>
      <x:c r="E6105" s="139" t="n">
        <x:v>0.88</x:v>
      </x:c>
    </x:row>
    <x:row r="6106">
      <x:c r="A6106" s="137" t="str">
        <x:v>DI-223-V1</x:v>
      </x:c>
      <x:c r="B6106" s="137" t="str">
        <x:v>für mehrere Portionen</x:v>
      </x:c>
      <x:c r="C6106" s="137" t="str">
        <x:v>use_case</x:v>
      </x:c>
      <x:c r="D6106" s="138" t="str">
        <x:v>recipe_properties</x:v>
      </x:c>
      <x:c r="E6106" s="139" t="n">
        <x:v>0.88</x:v>
      </x:c>
    </x:row>
    <x:row r="6107">
      <x:c r="A6107" s="137" t="str">
        <x:v>DI-223-V1</x:v>
      </x:c>
      <x:c r="B6107" s="137" t="str">
        <x:v>vertraut</x:v>
      </x:c>
      <x:c r="C6107" s="137" t="str">
        <x:v>novelty</x:v>
      </x:c>
      <x:c r="D6107" s="138" t="str">
        <x:v>editorial_rule</x:v>
      </x:c>
      <x:c r="E6107" s="139" t="n">
        <x:v>0.78</x:v>
      </x:c>
    </x:row>
    <x:row r="6108">
      <x:c r="A6108" s="137" t="str">
        <x:v>DI-223-V1</x:v>
      </x:c>
      <x:c r="B6108" s="137" t="str">
        <x:v>normaler Supermarkt</x:v>
      </x:c>
      <x:c r="C6108" s="137" t="str">
        <x:v>availability</x:v>
      </x:c>
      <x:c r="D6108" s="138" t="str">
        <x:v>ingredient_rule</x:v>
      </x:c>
      <x:c r="E6108" s="139" t="n">
        <x:v>0.78</x:v>
      </x:c>
    </x:row>
    <x:row r="6109">
      <x:c r="A6109" s="137" t="str">
        <x:v>DI-223-V1</x:v>
      </x:c>
      <x:c r="B6109" s="137" t="str">
        <x:v>international/modern</x:v>
      </x:c>
      <x:c r="C6109" s="137" t="str">
        <x:v>region</x:v>
      </x:c>
      <x:c r="D6109" s="138" t="str">
        <x:v>editorial_rule</x:v>
      </x:c>
      <x:c r="E6109" s="139" t="n">
        <x:v>0.78</x:v>
      </x:c>
    </x:row>
    <x:row r="6110">
      <x:c r="A6110" s="137" t="str">
        <x:v>DI-223-V1</x:v>
      </x:c>
      <x:c r="B6110" s="137" t="str">
        <x:v>frisch</x:v>
      </x:c>
      <x:c r="C6110" s="137" t="str">
        <x:v>flavor</x:v>
      </x:c>
      <x:c r="D6110" s="138" t="str">
        <x:v>ingredient_rule</x:v>
      </x:c>
      <x:c r="E6110" s="139" t="n">
        <x:v>0.8</x:v>
      </x:c>
    </x:row>
    <x:row r="6111">
      <x:c r="A6111" s="137" t="str">
        <x:v>DI-223-V1</x:v>
      </x:c>
      <x:c r="B6111" s="137" t="str">
        <x:v>herzhaft</x:v>
      </x:c>
      <x:c r="C6111" s="137" t="str">
        <x:v>flavor</x:v>
      </x:c>
      <x:c r="D6111" s="138" t="str">
        <x:v>ingredient_rule</x:v>
      </x:c>
      <x:c r="E6111" s="139" t="n">
        <x:v>0.8</x:v>
      </x:c>
    </x:row>
    <x:row r="6112">
      <x:c r="A6112" s="137" t="str">
        <x:v>DI-223-V1</x:v>
      </x:c>
      <x:c r="B6112" s="137" t="str">
        <x:v>würzig</x:v>
      </x:c>
      <x:c r="C6112" s="137" t="str">
        <x:v>flavor</x:v>
      </x:c>
      <x:c r="D6112" s="138" t="str">
        <x:v>ingredient_rule</x:v>
      </x:c>
      <x:c r="E6112" s="139" t="n">
        <x:v>0.8</x:v>
      </x:c>
    </x:row>
    <x:row r="6113">
      <x:c r="A6113" s="137" t="str">
        <x:v>DI-223-V1</x:v>
      </x:c>
      <x:c r="B6113" s="137" t="str">
        <x:v>würzig, nicht zwingend scharf</x:v>
      </x:c>
      <x:c r="C6113" s="137" t="str">
        <x:v>spice</x:v>
      </x:c>
      <x:c r="D6113" s="138" t="str">
        <x:v>ingredient_rule</x:v>
      </x:c>
      <x:c r="E6113" s="139" t="n">
        <x:v>0.85</x:v>
      </x:c>
    </x:row>
    <x:row r="6114">
      <x:c r="A6114" s="137" t="str">
        <x:v>DI-223-V1</x:v>
      </x:c>
      <x:c r="B6114" s="137" t="str">
        <x:v>Herbst</x:v>
      </x:c>
      <x:c r="C6114" s="137" t="str">
        <x:v>season</x:v>
      </x:c>
      <x:c r="D6114" s="138" t="str">
        <x:v>editorial_rule</x:v>
      </x:c>
      <x:c r="E6114" s="139" t="n">
        <x:v>0.72</x:v>
      </x:c>
    </x:row>
    <x:row r="6115">
      <x:c r="A6115" s="137" t="str">
        <x:v>DI-223-V1</x:v>
      </x:c>
      <x:c r="B6115" s="137" t="str">
        <x:v>warm</x:v>
      </x:c>
      <x:c r="C6115" s="137" t="str">
        <x:v>temperature</x:v>
      </x:c>
      <x:c r="D6115" s="138" t="str">
        <x:v>recipe_properties</x:v>
      </x:c>
      <x:c r="E6115" s="139" t="n">
        <x:v>0.9</x:v>
      </x:c>
    </x:row>
    <x:row r="6116">
      <x:c r="A6116" s="137" t="str">
        <x:v>DI-223-V1</x:v>
      </x:c>
      <x:c r="B6116" s="137" t="str">
        <x:v>Topf</x:v>
      </x:c>
      <x:c r="C6116" s="137" t="str">
        <x:v>equipment</x:v>
      </x:c>
      <x:c r="D6116" s="138" t="str">
        <x:v>steps_and_existing_data</x:v>
      </x:c>
      <x:c r="E6116" s="139" t="n">
        <x:v>0.88</x:v>
      </x:c>
    </x:row>
    <x:row r="6117">
      <x:c r="A6117" s="137" t="str">
        <x:v>DI-223-V1</x:v>
      </x:c>
      <x:c r="B6117" s="137" t="str">
        <x:v>Pfanne</x:v>
      </x:c>
      <x:c r="C6117" s="137" t="str">
        <x:v>equipment</x:v>
      </x:c>
      <x:c r="D6117" s="138" t="str">
        <x:v>steps_and_existing_data</x:v>
      </x:c>
      <x:c r="E6117" s="139" t="n">
        <x:v>0.88</x:v>
      </x:c>
    </x:row>
    <x:row r="6118">
      <x:c r="A6118" s="137" t="str">
        <x:v>DI-223-V1</x:v>
      </x:c>
      <x:c r="B6118" s="137" t="str">
        <x:v>mittel</x:v>
      </x:c>
      <x:c r="C6118" s="137" t="str">
        <x:v>difficulty</x:v>
      </x:c>
      <x:c r="D6118" s="138" t="str">
        <x:v>existing_value</x:v>
      </x:c>
      <x:c r="E6118" s="139" t="n">
        <x:v>0.95</x:v>
      </x:c>
    </x:row>
    <x:row r="6119">
      <x:c r="A6119" s="137" t="str">
        <x:v>DI-223-V1</x:v>
      </x:c>
      <x:c r="B6119" s="137" t="str">
        <x:v>mittel</x:v>
      </x:c>
      <x:c r="C6119" s="137" t="str">
        <x:v>time</x:v>
      </x:c>
      <x:c r="D6119" s="138" t="str">
        <x:v>total_time</x:v>
      </x:c>
      <x:c r="E6119" s="139" t="n">
        <x:v>1</x:v>
      </x:c>
    </x:row>
    <x:row r="6120">
      <x:c r="A6120" s="137" t="str">
        <x:v>DI-223-V1</x:v>
      </x:c>
      <x:c r="B6120" s="137" t="str">
        <x:v>günstig</x:v>
      </x:c>
      <x:c r="C6120" s="137" t="str">
        <x:v>cost</x:v>
      </x:c>
      <x:c r="D6120" s="138" t="str">
        <x:v>cost_per_serving</x:v>
      </x:c>
      <x:c r="E6120" s="139" t="n">
        <x:v>1</x:v>
      </x:c>
    </x:row>
    <x:row r="6121">
      <x:c r="A6121" s="137" t="str">
        <x:v>DI-224-V1</x:v>
      </x:c>
      <x:c r="B6121" s="137" t="str">
        <x:v>omnivor</x:v>
      </x:c>
      <x:c r="C6121" s="137" t="str">
        <x:v>diet</x:v>
      </x:c>
      <x:c r="D6121" s="138" t="str">
        <x:v>ingredients</x:v>
      </x:c>
      <x:c r="E6121" s="139" t="n">
        <x:v>0.96</x:v>
      </x:c>
    </x:row>
    <x:row r="6122">
      <x:c r="A6122" s="137" t="str">
        <x:v>DI-224-V1</x:v>
      </x:c>
      <x:c r="B6122" s="137" t="str">
        <x:v>halal bei zertifiziertem Fleisch</x:v>
      </x:c>
      <x:c r="C6122" s="137" t="str">
        <x:v>halal</x:v>
      </x:c>
      <x:c r="D6122" s="138" t="str">
        <x:v>ingredients</x:v>
      </x:c>
      <x:c r="E6122" s="139" t="n">
        <x:v>0.94</x:v>
      </x:c>
    </x:row>
    <x:row r="6123">
      <x:c r="A6123" s="137" t="str">
        <x:v>DI-224-V1</x:v>
      </x:c>
      <x:c r="B6123" s="137" t="str">
        <x:v>glutenfrei nach Zutaten</x:v>
      </x:c>
      <x:c r="C6123" s="137" t="str">
        <x:v>compatibility</x:v>
      </x:c>
      <x:c r="D6123" s="138" t="str">
        <x:v>ingredients</x:v>
      </x:c>
      <x:c r="E6123" s="139" t="n">
        <x:v>0.9</x:v>
      </x:c>
    </x:row>
    <x:row r="6124">
      <x:c r="A6124" s="137" t="str">
        <x:v>DI-224-V1</x:v>
      </x:c>
      <x:c r="B6124" s="137" t="str">
        <x:v>laktosefrei nach Zutaten</x:v>
      </x:c>
      <x:c r="C6124" s="137" t="str">
        <x:v>compatibility</x:v>
      </x:c>
      <x:c r="D6124" s="138" t="str">
        <x:v>ingredients</x:v>
      </x:c>
      <x:c r="E6124" s="139" t="n">
        <x:v>0.9</x:v>
      </x:c>
    </x:row>
    <x:row r="6125">
      <x:c r="A6125" s="137" t="str">
        <x:v>DI-224-V1</x:v>
      </x:c>
      <x:c r="B6125" s="137" t="str">
        <x:v>nussfrei nach Zutaten</x:v>
      </x:c>
      <x:c r="C6125" s="137" t="str">
        <x:v>compatibility</x:v>
      </x:c>
      <x:c r="D6125" s="138" t="str">
        <x:v>ingredients</x:v>
      </x:c>
      <x:c r="E6125" s="139" t="n">
        <x:v>0.9</x:v>
      </x:c>
    </x:row>
    <x:row r="6126">
      <x:c r="A6126" s="137" t="str">
        <x:v>DI-224-V1</x:v>
      </x:c>
      <x:c r="B6126" s="137" t="str">
        <x:v>eifrei nach Zutaten</x:v>
      </x:c>
      <x:c r="C6126" s="137" t="str">
        <x:v>compatibility</x:v>
      </x:c>
      <x:c r="D6126" s="138" t="str">
        <x:v>ingredients</x:v>
      </x:c>
      <x:c r="E6126" s="139" t="n">
        <x:v>0.9</x:v>
      </x:c>
    </x:row>
    <x:row r="6127">
      <x:c r="A6127" s="137" t="str">
        <x:v>DI-224-V1</x:v>
      </x:c>
      <x:c r="B6127" s="137" t="str">
        <x:v>sojafrei nach Zutaten</x:v>
      </x:c>
      <x:c r="C6127" s="137" t="str">
        <x:v>compatibility</x:v>
      </x:c>
      <x:c r="D6127" s="138" t="str">
        <x:v>ingredients</x:v>
      </x:c>
      <x:c r="E6127" s="139" t="n">
        <x:v>0.9</x:v>
      </x:c>
    </x:row>
    <x:row r="6128">
      <x:c r="A6128" s="137" t="str">
        <x:v>DI-224-V1</x:v>
      </x:c>
      <x:c r="B6128" s="137" t="str">
        <x:v>proteinbetont</x:v>
      </x:c>
      <x:c r="C6128" s="137" t="str">
        <x:v>nutrition</x:v>
      </x:c>
      <x:c r="D6128" s="138" t="str">
        <x:v>macros</x:v>
      </x:c>
      <x:c r="E6128" s="139" t="n">
        <x:v>0.9</x:v>
      </x:c>
    </x:row>
    <x:row r="6129">
      <x:c r="A6129" s="137" t="str">
        <x:v>DI-224-V1</x:v>
      </x:c>
      <x:c r="B6129" s="137" t="str">
        <x:v>ballaststoffreich</x:v>
      </x:c>
      <x:c r="C6129" s="137" t="str">
        <x:v>nutrition</x:v>
      </x:c>
      <x:c r="D6129" s="138" t="str">
        <x:v>macros</x:v>
      </x:c>
      <x:c r="E6129" s="139" t="n">
        <x:v>0.9</x:v>
      </x:c>
    </x:row>
    <x:row r="6130">
      <x:c r="A6130" s="137" t="str">
        <x:v>DI-224-V1</x:v>
      </x:c>
      <x:c r="B6130" s="137" t="str">
        <x:v>ausgewogen</x:v>
      </x:c>
      <x:c r="C6130" s="137" t="str">
        <x:v>nutrition</x:v>
      </x:c>
      <x:c r="D6130" s="138" t="str">
        <x:v>macros</x:v>
      </x:c>
      <x:c r="E6130" s="139" t="n">
        <x:v>0.9</x:v>
      </x:c>
    </x:row>
    <x:row r="6131">
      <x:c r="A6131" s="137" t="str">
        <x:v>DI-224-V1</x:v>
      </x:c>
      <x:c r="B6131" s="137" t="str">
        <x:v>Hauptmahlzeit</x:v>
      </x:c>
      <x:c r="C6131" s="137" t="str">
        <x:v>meal_role</x:v>
      </x:c>
      <x:c r="D6131" s="138" t="str">
        <x:v>editorial_rule</x:v>
      </x:c>
      <x:c r="E6131" s="139" t="n">
        <x:v>0.93</x:v>
      </x:c>
    </x:row>
    <x:row r="6132">
      <x:c r="A6132" s="137" t="str">
        <x:v>DI-224-V1</x:v>
      </x:c>
      <x:c r="B6132" s="137" t="str">
        <x:v>Pfannengericht/sonstiges</x:v>
      </x:c>
      <x:c r="C6132" s="137" t="str">
        <x:v>dish_type</x:v>
      </x:c>
      <x:c r="D6132" s="138" t="str">
        <x:v>editorial_rule</x:v>
      </x:c>
      <x:c r="E6132" s="139" t="n">
        <x:v>0.9</x:v>
      </x:c>
    </x:row>
    <x:row r="6133">
      <x:c r="A6133" s="137" t="str">
        <x:v>DI-224-V1</x:v>
      </x:c>
      <x:c r="B6133" s="137" t="str">
        <x:v>Meal Prep</x:v>
      </x:c>
      <x:c r="C6133" s="137" t="str">
        <x:v>use_case</x:v>
      </x:c>
      <x:c r="D6133" s="138" t="str">
        <x:v>recipe_properties</x:v>
      </x:c>
      <x:c r="E6133" s="139" t="n">
        <x:v>0.88</x:v>
      </x:c>
    </x:row>
    <x:row r="6134">
      <x:c r="A6134" s="137" t="str">
        <x:v>DI-224-V1</x:v>
      </x:c>
      <x:c r="B6134" s="137" t="str">
        <x:v>transportierbar</x:v>
      </x:c>
      <x:c r="C6134" s="137" t="str">
        <x:v>use_case</x:v>
      </x:c>
      <x:c r="D6134" s="138" t="str">
        <x:v>recipe_properties</x:v>
      </x:c>
      <x:c r="E6134" s="139" t="n">
        <x:v>0.88</x:v>
      </x:c>
    </x:row>
    <x:row r="6135">
      <x:c r="A6135" s="137" t="str">
        <x:v>DI-224-V1</x:v>
      </x:c>
      <x:c r="B6135" s="137" t="str">
        <x:v>vertraut</x:v>
      </x:c>
      <x:c r="C6135" s="137" t="str">
        <x:v>novelty</x:v>
      </x:c>
      <x:c r="D6135" s="138" t="str">
        <x:v>editorial_rule</x:v>
      </x:c>
      <x:c r="E6135" s="139" t="n">
        <x:v>0.78</x:v>
      </x:c>
    </x:row>
    <x:row r="6136">
      <x:c r="A6136" s="137" t="str">
        <x:v>DI-224-V1</x:v>
      </x:c>
      <x:c r="B6136" s="137" t="str">
        <x:v>normaler Supermarkt</x:v>
      </x:c>
      <x:c r="C6136" s="137" t="str">
        <x:v>availability</x:v>
      </x:c>
      <x:c r="D6136" s="138" t="str">
        <x:v>ingredient_rule</x:v>
      </x:c>
      <x:c r="E6136" s="139" t="n">
        <x:v>0.78</x:v>
      </x:c>
    </x:row>
    <x:row r="6137">
      <x:c r="A6137" s="137" t="str">
        <x:v>DI-224-V1</x:v>
      </x:c>
      <x:c r="B6137" s="137" t="str">
        <x:v>international/modern</x:v>
      </x:c>
      <x:c r="C6137" s="137" t="str">
        <x:v>region</x:v>
      </x:c>
      <x:c r="D6137" s="138" t="str">
        <x:v>editorial_rule</x:v>
      </x:c>
      <x:c r="E6137" s="139" t="n">
        <x:v>0.78</x:v>
      </x:c>
    </x:row>
    <x:row r="6138">
      <x:c r="A6138" s="137" t="str">
        <x:v>DI-224-V1</x:v>
      </x:c>
      <x:c r="B6138" s="137" t="str">
        <x:v>frisch</x:v>
      </x:c>
      <x:c r="C6138" s="137" t="str">
        <x:v>flavor</x:v>
      </x:c>
      <x:c r="D6138" s="138" t="str">
        <x:v>ingredient_rule</x:v>
      </x:c>
      <x:c r="E6138" s="139" t="n">
        <x:v>0.8</x:v>
      </x:c>
    </x:row>
    <x:row r="6139">
      <x:c r="A6139" s="137" t="str">
        <x:v>DI-224-V1</x:v>
      </x:c>
      <x:c r="B6139" s="137" t="str">
        <x:v>herzhaft</x:v>
      </x:c>
      <x:c r="C6139" s="137" t="str">
        <x:v>flavor</x:v>
      </x:c>
      <x:c r="D6139" s="138" t="str">
        <x:v>ingredient_rule</x:v>
      </x:c>
      <x:c r="E6139" s="139" t="n">
        <x:v>0.8</x:v>
      </x:c>
    </x:row>
    <x:row r="6140">
      <x:c r="A6140" s="137" t="str">
        <x:v>DI-224-V1</x:v>
      </x:c>
      <x:c r="B6140" s="137" t="str">
        <x:v>würzig</x:v>
      </x:c>
      <x:c r="C6140" s="137" t="str">
        <x:v>flavor</x:v>
      </x:c>
      <x:c r="D6140" s="138" t="str">
        <x:v>ingredient_rule</x:v>
      </x:c>
      <x:c r="E6140" s="139" t="n">
        <x:v>0.8</x:v>
      </x:c>
    </x:row>
    <x:row r="6141">
      <x:c r="A6141" s="137" t="str">
        <x:v>DI-224-V1</x:v>
      </x:c>
      <x:c r="B6141" s="137" t="str">
        <x:v>säuerlich</x:v>
      </x:c>
      <x:c r="C6141" s="137" t="str">
        <x:v>flavor</x:v>
      </x:c>
      <x:c r="D6141" s="138" t="str">
        <x:v>ingredient_rule</x:v>
      </x:c>
      <x:c r="E6141" s="139" t="n">
        <x:v>0.8</x:v>
      </x:c>
    </x:row>
    <x:row r="6142">
      <x:c r="A6142" s="137" t="str">
        <x:v>DI-224-V1</x:v>
      </x:c>
      <x:c r="B6142" s="137" t="str">
        <x:v>scharf</x:v>
      </x:c>
      <x:c r="C6142" s="137" t="str">
        <x:v>spice</x:v>
      </x:c>
      <x:c r="D6142" s="138" t="str">
        <x:v>ingredient_rule</x:v>
      </x:c>
      <x:c r="E6142" s="139" t="n">
        <x:v>0.85</x:v>
      </x:c>
    </x:row>
    <x:row r="6143">
      <x:c r="A6143" s="137" t="str">
        <x:v>DI-224-V1</x:v>
      </x:c>
      <x:c r="B6143" s="137" t="str">
        <x:v>ganzjährig</x:v>
      </x:c>
      <x:c r="C6143" s="137" t="str">
        <x:v>season</x:v>
      </x:c>
      <x:c r="D6143" s="138" t="str">
        <x:v>editorial_rule</x:v>
      </x:c>
      <x:c r="E6143" s="139" t="n">
        <x:v>0.72</x:v>
      </x:c>
    </x:row>
    <x:row r="6144">
      <x:c r="A6144" s="137" t="str">
        <x:v>DI-224-V1</x:v>
      </x:c>
      <x:c r="B6144" s="137" t="str">
        <x:v>warm</x:v>
      </x:c>
      <x:c r="C6144" s="137" t="str">
        <x:v>temperature</x:v>
      </x:c>
      <x:c r="D6144" s="138" t="str">
        <x:v>recipe_properties</x:v>
      </x:c>
      <x:c r="E6144" s="139" t="n">
        <x:v>0.9</x:v>
      </x:c>
    </x:row>
    <x:row r="6145">
      <x:c r="A6145" s="137" t="str">
        <x:v>DI-224-V1</x:v>
      </x:c>
      <x:c r="B6145" s="137" t="str">
        <x:v>Pfanne</x:v>
      </x:c>
      <x:c r="C6145" s="137" t="str">
        <x:v>equipment</x:v>
      </x:c>
      <x:c r="D6145" s="138" t="str">
        <x:v>steps_and_existing_data</x:v>
      </x:c>
      <x:c r="E6145" s="139" t="n">
        <x:v>0.88</x:v>
      </x:c>
    </x:row>
    <x:row r="6146">
      <x:c r="A6146" s="137" t="str">
        <x:v>DI-224-V1</x:v>
      </x:c>
      <x:c r="B6146" s="137" t="str">
        <x:v>Topf</x:v>
      </x:c>
      <x:c r="C6146" s="137" t="str">
        <x:v>equipment</x:v>
      </x:c>
      <x:c r="D6146" s="138" t="str">
        <x:v>steps_and_existing_data</x:v>
      </x:c>
      <x:c r="E6146" s="139" t="n">
        <x:v>0.88</x:v>
      </x:c>
    </x:row>
    <x:row r="6147">
      <x:c r="A6147" s="137" t="str">
        <x:v>DI-224-V1</x:v>
      </x:c>
      <x:c r="B6147" s="137" t="str">
        <x:v>anspruchsvoll</x:v>
      </x:c>
      <x:c r="C6147" s="137" t="str">
        <x:v>difficulty</x:v>
      </x:c>
      <x:c r="D6147" s="138" t="str">
        <x:v>existing_value</x:v>
      </x:c>
      <x:c r="E6147" s="139" t="n">
        <x:v>0.95</x:v>
      </x:c>
    </x:row>
    <x:row r="6148">
      <x:c r="A6148" s="137" t="str">
        <x:v>DI-224-V1</x:v>
      </x:c>
      <x:c r="B6148" s="137" t="str">
        <x:v>lang</x:v>
      </x:c>
      <x:c r="C6148" s="137" t="str">
        <x:v>time</x:v>
      </x:c>
      <x:c r="D6148" s="138" t="str">
        <x:v>total_time</x:v>
      </x:c>
      <x:c r="E6148" s="139" t="n">
        <x:v>1</x:v>
      </x:c>
    </x:row>
    <x:row r="6149">
      <x:c r="A6149" s="137" t="str">
        <x:v>DI-224-V1</x:v>
      </x:c>
      <x:c r="B6149" s="137" t="str">
        <x:v>teuer</x:v>
      </x:c>
      <x:c r="C6149" s="137" t="str">
        <x:v>cost</x:v>
      </x:c>
      <x:c r="D6149" s="138" t="str">
        <x:v>cost_per_serving</x:v>
      </x:c>
      <x:c r="E6149" s="139" t="n">
        <x:v>1</x:v>
      </x:c>
    </x:row>
    <x:row r="6150">
      <x:c r="A6150" s="137" t="str">
        <x:v>DI-225-V1</x:v>
      </x:c>
      <x:c r="B6150" s="137" t="str">
        <x:v>vegan</x:v>
      </x:c>
      <x:c r="C6150" s="137" t="str">
        <x:v>diet</x:v>
      </x:c>
      <x:c r="D6150" s="138" t="str">
        <x:v>ingredients</x:v>
      </x:c>
      <x:c r="E6150" s="139" t="n">
        <x:v>0.96</x:v>
      </x:c>
    </x:row>
    <x:row r="6151">
      <x:c r="A6151" s="137" t="str">
        <x:v>DI-225-V1</x:v>
      </x:c>
      <x:c r="B6151" s="137" t="str">
        <x:v>nach Zutaten halal-kompatibel</x:v>
      </x:c>
      <x:c r="C6151" s="137" t="str">
        <x:v>halal</x:v>
      </x:c>
      <x:c r="D6151" s="138" t="str">
        <x:v>ingredients</x:v>
      </x:c>
      <x:c r="E6151" s="139" t="n">
        <x:v>0.94</x:v>
      </x:c>
    </x:row>
    <x:row r="6152">
      <x:c r="A6152" s="137" t="str">
        <x:v>DI-225-V1</x:v>
      </x:c>
      <x:c r="B6152" s="137" t="str">
        <x:v>glutenfrei nach Zutaten</x:v>
      </x:c>
      <x:c r="C6152" s="137" t="str">
        <x:v>compatibility</x:v>
      </x:c>
      <x:c r="D6152" s="138" t="str">
        <x:v>ingredients</x:v>
      </x:c>
      <x:c r="E6152" s="139" t="n">
        <x:v>0.9</x:v>
      </x:c>
    </x:row>
    <x:row r="6153">
      <x:c r="A6153" s="137" t="str">
        <x:v>DI-225-V1</x:v>
      </x:c>
      <x:c r="B6153" s="137" t="str">
        <x:v>laktosefrei nach Zutaten</x:v>
      </x:c>
      <x:c r="C6153" s="137" t="str">
        <x:v>compatibility</x:v>
      </x:c>
      <x:c r="D6153" s="138" t="str">
        <x:v>ingredients</x:v>
      </x:c>
      <x:c r="E6153" s="139" t="n">
        <x:v>0.9</x:v>
      </x:c>
    </x:row>
    <x:row r="6154">
      <x:c r="A6154" s="137" t="str">
        <x:v>DI-225-V1</x:v>
      </x:c>
      <x:c r="B6154" s="137" t="str">
        <x:v>enthält Nüsse/Erdnüsse</x:v>
      </x:c>
      <x:c r="C6154" s="137" t="str">
        <x:v>compatibility</x:v>
      </x:c>
      <x:c r="D6154" s="138" t="str">
        <x:v>ingredients</x:v>
      </x:c>
      <x:c r="E6154" s="139" t="n">
        <x:v>0.9</x:v>
      </x:c>
    </x:row>
    <x:row r="6155">
      <x:c r="A6155" s="137" t="str">
        <x:v>DI-225-V1</x:v>
      </x:c>
      <x:c r="B6155" s="137" t="str">
        <x:v>eifrei nach Zutaten</x:v>
      </x:c>
      <x:c r="C6155" s="137" t="str">
        <x:v>compatibility</x:v>
      </x:c>
      <x:c r="D6155" s="138" t="str">
        <x:v>ingredients</x:v>
      </x:c>
      <x:c r="E6155" s="139" t="n">
        <x:v>0.9</x:v>
      </x:c>
    </x:row>
    <x:row r="6156">
      <x:c r="A6156" s="137" t="str">
        <x:v>DI-225-V1</x:v>
      </x:c>
      <x:c r="B6156" s="137" t="str">
        <x:v>sojafrei nach Zutaten</x:v>
      </x:c>
      <x:c r="C6156" s="137" t="str">
        <x:v>compatibility</x:v>
      </x:c>
      <x:c r="D6156" s="138" t="str">
        <x:v>ingredients</x:v>
      </x:c>
      <x:c r="E6156" s="139" t="n">
        <x:v>0.9</x:v>
      </x:c>
    </x:row>
    <x:row r="6157">
      <x:c r="A6157" s="137" t="str">
        <x:v>DI-225-V1</x:v>
      </x:c>
      <x:c r="B6157" s="137" t="str">
        <x:v>ballaststoffreich</x:v>
      </x:c>
      <x:c r="C6157" s="137" t="str">
        <x:v>nutrition</x:v>
      </x:c>
      <x:c r="D6157" s="138" t="str">
        <x:v>macros</x:v>
      </x:c>
      <x:c r="E6157" s="139" t="n">
        <x:v>0.9</x:v>
      </x:c>
    </x:row>
    <x:row r="6158">
      <x:c r="A6158" s="137" t="str">
        <x:v>DI-225-V1</x:v>
      </x:c>
      <x:c r="B6158" s="137" t="str">
        <x:v>Hauptmahlzeit</x:v>
      </x:c>
      <x:c r="C6158" s="137" t="str">
        <x:v>meal_role</x:v>
      </x:c>
      <x:c r="D6158" s="138" t="str">
        <x:v>editorial_rule</x:v>
      </x:c>
      <x:c r="E6158" s="139" t="n">
        <x:v>0.93</x:v>
      </x:c>
    </x:row>
    <x:row r="6159">
      <x:c r="A6159" s="137" t="str">
        <x:v>DI-225-V1</x:v>
      </x:c>
      <x:c r="B6159" s="137" t="str">
        <x:v>Reis/Getreide</x:v>
      </x:c>
      <x:c r="C6159" s="137" t="str">
        <x:v>dish_type</x:v>
      </x:c>
      <x:c r="D6159" s="138" t="str">
        <x:v>editorial_rule</x:v>
      </x:c>
      <x:c r="E6159" s="139" t="n">
        <x:v>0.9</x:v>
      </x:c>
    </x:row>
    <x:row r="6160">
      <x:c r="A6160" s="137" t="str">
        <x:v>DI-225-V1</x:v>
      </x:c>
      <x:c r="B6160" s="137" t="str">
        <x:v>Meal Prep</x:v>
      </x:c>
      <x:c r="C6160" s="137" t="str">
        <x:v>use_case</x:v>
      </x:c>
      <x:c r="D6160" s="138" t="str">
        <x:v>recipe_properties</x:v>
      </x:c>
      <x:c r="E6160" s="139" t="n">
        <x:v>0.88</x:v>
      </x:c>
    </x:row>
    <x:row r="6161">
      <x:c r="A6161" s="137" t="str">
        <x:v>DI-225-V1</x:v>
      </x:c>
      <x:c r="B6161" s="137" t="str">
        <x:v>transportierbar</x:v>
      </x:c>
      <x:c r="C6161" s="137" t="str">
        <x:v>use_case</x:v>
      </x:c>
      <x:c r="D6161" s="138" t="str">
        <x:v>recipe_properties</x:v>
      </x:c>
      <x:c r="E6161" s="139" t="n">
        <x:v>0.88</x:v>
      </x:c>
    </x:row>
    <x:row r="6162">
      <x:c r="A6162" s="137" t="str">
        <x:v>DI-225-V1</x:v>
      </x:c>
      <x:c r="B6162" s="137" t="str">
        <x:v>für mehrere Portionen</x:v>
      </x:c>
      <x:c r="C6162" s="137" t="str">
        <x:v>use_case</x:v>
      </x:c>
      <x:c r="D6162" s="138" t="str">
        <x:v>recipe_properties</x:v>
      </x:c>
      <x:c r="E6162" s="139" t="n">
        <x:v>0.88</x:v>
      </x:c>
    </x:row>
    <x:row r="6163">
      <x:c r="A6163" s="137" t="str">
        <x:v>DI-225-V1</x:v>
      </x:c>
      <x:c r="B6163" s="137" t="str">
        <x:v>vertraut</x:v>
      </x:c>
      <x:c r="C6163" s="137" t="str">
        <x:v>novelty</x:v>
      </x:c>
      <x:c r="D6163" s="138" t="str">
        <x:v>editorial_rule</x:v>
      </x:c>
      <x:c r="E6163" s="139" t="n">
        <x:v>0.78</x:v>
      </x:c>
    </x:row>
    <x:row r="6164">
      <x:c r="A6164" s="137" t="str">
        <x:v>DI-225-V1</x:v>
      </x:c>
      <x:c r="B6164" s="137" t="str">
        <x:v>normaler Supermarkt</x:v>
      </x:c>
      <x:c r="C6164" s="137" t="str">
        <x:v>availability</x:v>
      </x:c>
      <x:c r="D6164" s="138" t="str">
        <x:v>ingredient_rule</x:v>
      </x:c>
      <x:c r="E6164" s="139" t="n">
        <x:v>0.78</x:v>
      </x:c>
    </x:row>
    <x:row r="6165">
      <x:c r="A6165" s="137" t="str">
        <x:v>DI-225-V1</x:v>
      </x:c>
      <x:c r="B6165" s="137" t="str">
        <x:v>südasiatisch inspiriert</x:v>
      </x:c>
      <x:c r="C6165" s="137" t="str">
        <x:v>region</x:v>
      </x:c>
      <x:c r="D6165" s="138" t="str">
        <x:v>editorial_rule</x:v>
      </x:c>
      <x:c r="E6165" s="139" t="n">
        <x:v>0.78</x:v>
      </x:c>
    </x:row>
    <x:row r="6166">
      <x:c r="A6166" s="137" t="str">
        <x:v>DI-225-V1</x:v>
      </x:c>
      <x:c r="B6166" s="137" t="str">
        <x:v>frisch</x:v>
      </x:c>
      <x:c r="C6166" s="137" t="str">
        <x:v>flavor</x:v>
      </x:c>
      <x:c r="D6166" s="138" t="str">
        <x:v>ingredient_rule</x:v>
      </x:c>
      <x:c r="E6166" s="139" t="n">
        <x:v>0.8</x:v>
      </x:c>
    </x:row>
    <x:row r="6167">
      <x:c r="A6167" s="137" t="str">
        <x:v>DI-225-V1</x:v>
      </x:c>
      <x:c r="B6167" s="137" t="str">
        <x:v>würzig</x:v>
      </x:c>
      <x:c r="C6167" s="137" t="str">
        <x:v>flavor</x:v>
      </x:c>
      <x:c r="D6167" s="138" t="str">
        <x:v>ingredient_rule</x:v>
      </x:c>
      <x:c r="E6167" s="139" t="n">
        <x:v>0.8</x:v>
      </x:c>
    </x:row>
    <x:row r="6168">
      <x:c r="A6168" s="137" t="str">
        <x:v>DI-225-V1</x:v>
      </x:c>
      <x:c r="B6168" s="137" t="str">
        <x:v>scharf</x:v>
      </x:c>
      <x:c r="C6168" s="137" t="str">
        <x:v>spice</x:v>
      </x:c>
      <x:c r="D6168" s="138" t="str">
        <x:v>ingredient_rule</x:v>
      </x:c>
      <x:c r="E6168" s="139" t="n">
        <x:v>0.85</x:v>
      </x:c>
    </x:row>
    <x:row r="6169">
      <x:c r="A6169" s="137" t="str">
        <x:v>DI-225-V1</x:v>
      </x:c>
      <x:c r="B6169" s="137" t="str">
        <x:v>ganzjährig</x:v>
      </x:c>
      <x:c r="C6169" s="137" t="str">
        <x:v>season</x:v>
      </x:c>
      <x:c r="D6169" s="138" t="str">
        <x:v>editorial_rule</x:v>
      </x:c>
      <x:c r="E6169" s="139" t="n">
        <x:v>0.72</x:v>
      </x:c>
    </x:row>
    <x:row r="6170">
      <x:c r="A6170" s="137" t="str">
        <x:v>DI-225-V1</x:v>
      </x:c>
      <x:c r="B6170" s="137" t="str">
        <x:v>warm</x:v>
      </x:c>
      <x:c r="C6170" s="137" t="str">
        <x:v>temperature</x:v>
      </x:c>
      <x:c r="D6170" s="138" t="str">
        <x:v>recipe_properties</x:v>
      </x:c>
      <x:c r="E6170" s="139" t="n">
        <x:v>0.9</x:v>
      </x:c>
    </x:row>
    <x:row r="6171">
      <x:c r="A6171" s="137" t="str">
        <x:v>DI-225-V1</x:v>
      </x:c>
      <x:c r="B6171" s="137" t="str">
        <x:v>Pfanne</x:v>
      </x:c>
      <x:c r="C6171" s="137" t="str">
        <x:v>equipment</x:v>
      </x:c>
      <x:c r="D6171" s="138" t="str">
        <x:v>steps_and_existing_data</x:v>
      </x:c>
      <x:c r="E6171" s="139" t="n">
        <x:v>0.88</x:v>
      </x:c>
    </x:row>
    <x:row r="6172">
      <x:c r="A6172" s="137" t="str">
        <x:v>DI-225-V1</x:v>
      </x:c>
      <x:c r="B6172" s="137" t="str">
        <x:v>Mixer/Pürierstab</x:v>
      </x:c>
      <x:c r="C6172" s="137" t="str">
        <x:v>equipment</x:v>
      </x:c>
      <x:c r="D6172" s="138" t="str">
        <x:v>steps_and_existing_data</x:v>
      </x:c>
      <x:c r="E6172" s="139" t="n">
        <x:v>0.88</x:v>
      </x:c>
    </x:row>
    <x:row r="6173">
      <x:c r="A6173" s="137" t="str">
        <x:v>DI-225-V1</x:v>
      </x:c>
      <x:c r="B6173" s="137" t="str">
        <x:v>Topf</x:v>
      </x:c>
      <x:c r="C6173" s="137" t="str">
        <x:v>equipment</x:v>
      </x:c>
      <x:c r="D6173" s="138" t="str">
        <x:v>steps_and_existing_data</x:v>
      </x:c>
      <x:c r="E6173" s="139" t="n">
        <x:v>0.88</x:v>
      </x:c>
    </x:row>
    <x:row r="6174">
      <x:c r="A6174" s="137" t="str">
        <x:v>DI-225-V1</x:v>
      </x:c>
      <x:c r="B6174" s="137" t="str">
        <x:v>anspruchsvoll</x:v>
      </x:c>
      <x:c r="C6174" s="137" t="str">
        <x:v>difficulty</x:v>
      </x:c>
      <x:c r="D6174" s="138" t="str">
        <x:v>existing_value</x:v>
      </x:c>
      <x:c r="E6174" s="139" t="n">
        <x:v>0.95</x:v>
      </x:c>
    </x:row>
    <x:row r="6175">
      <x:c r="A6175" s="137" t="str">
        <x:v>DI-225-V1</x:v>
      </x:c>
      <x:c r="B6175" s="137" t="str">
        <x:v>mittel</x:v>
      </x:c>
      <x:c r="C6175" s="137" t="str">
        <x:v>time</x:v>
      </x:c>
      <x:c r="D6175" s="138" t="str">
        <x:v>total_time</x:v>
      </x:c>
      <x:c r="E6175" s="139" t="n">
        <x:v>1</x:v>
      </x:c>
    </x:row>
    <x:row r="6176">
      <x:c r="A6176" s="137" t="str">
        <x:v>DI-225-V1</x:v>
      </x:c>
      <x:c r="B6176" s="137" t="str">
        <x:v>günstig</x:v>
      </x:c>
      <x:c r="C6176" s="137" t="str">
        <x:v>cost</x:v>
      </x:c>
      <x:c r="D6176" s="138" t="str">
        <x:v>cost_per_serving</x:v>
      </x:c>
      <x:c r="E6176" s="139" t="n">
        <x:v>1</x:v>
      </x:c>
    </x:row>
    <x:row r="6177">
      <x:c r="A6177" s="137" t="str">
        <x:v>DI-226-V1</x:v>
      </x:c>
      <x:c r="B6177" s="137" t="str">
        <x:v>vegetarisch</x:v>
      </x:c>
      <x:c r="C6177" s="137" t="str">
        <x:v>diet</x:v>
      </x:c>
      <x:c r="D6177" s="138" t="str">
        <x:v>ingredients</x:v>
      </x:c>
      <x:c r="E6177" s="139" t="n">
        <x:v>0.96</x:v>
      </x:c>
    </x:row>
    <x:row r="6178">
      <x:c r="A6178" s="137" t="str">
        <x:v>DI-226-V1</x:v>
      </x:c>
      <x:c r="B6178" s="137" t="str">
        <x:v>nach Zutaten halal-kompatibel</x:v>
      </x:c>
      <x:c r="C6178" s="137" t="str">
        <x:v>halal</x:v>
      </x:c>
      <x:c r="D6178" s="138" t="str">
        <x:v>ingredients</x:v>
      </x:c>
      <x:c r="E6178" s="139" t="n">
        <x:v>0.94</x:v>
      </x:c>
    </x:row>
    <x:row r="6179">
      <x:c r="A6179" s="137" t="str">
        <x:v>DI-226-V1</x:v>
      </x:c>
      <x:c r="B6179" s="137" t="str">
        <x:v>mit Austausch glutenfrei</x:v>
      </x:c>
      <x:c r="C6179" s="137" t="str">
        <x:v>compatibility</x:v>
      </x:c>
      <x:c r="D6179" s="138" t="str">
        <x:v>ingredients</x:v>
      </x:c>
      <x:c r="E6179" s="139" t="n">
        <x:v>0.9</x:v>
      </x:c>
    </x:row>
    <x:row r="6180">
      <x:c r="A6180" s="137" t="str">
        <x:v>DI-226-V1</x:v>
      </x:c>
      <x:c r="B6180" s="137" t="str">
        <x:v>mit laktosefreien Produkten</x:v>
      </x:c>
      <x:c r="C6180" s="137" t="str">
        <x:v>compatibility</x:v>
      </x:c>
      <x:c r="D6180" s="138" t="str">
        <x:v>ingredients</x:v>
      </x:c>
      <x:c r="E6180" s="139" t="n">
        <x:v>0.9</x:v>
      </x:c>
    </x:row>
    <x:row r="6181">
      <x:c r="A6181" s="137" t="str">
        <x:v>DI-226-V1</x:v>
      </x:c>
      <x:c r="B6181" s="137" t="str">
        <x:v>nussfrei nach Zutaten</x:v>
      </x:c>
      <x:c r="C6181" s="137" t="str">
        <x:v>compatibility</x:v>
      </x:c>
      <x:c r="D6181" s="138" t="str">
        <x:v>ingredients</x:v>
      </x:c>
      <x:c r="E6181" s="139" t="n">
        <x:v>0.9</x:v>
      </x:c>
    </x:row>
    <x:row r="6182">
      <x:c r="A6182" s="137" t="str">
        <x:v>DI-226-V1</x:v>
      </x:c>
      <x:c r="B6182" s="137" t="str">
        <x:v>eifrei nach Zutaten</x:v>
      </x:c>
      <x:c r="C6182" s="137" t="str">
        <x:v>compatibility</x:v>
      </x:c>
      <x:c r="D6182" s="138" t="str">
        <x:v>ingredients</x:v>
      </x:c>
      <x:c r="E6182" s="139" t="n">
        <x:v>0.9</x:v>
      </x:c>
    </x:row>
    <x:row r="6183">
      <x:c r="A6183" s="137" t="str">
        <x:v>DI-226-V1</x:v>
      </x:c>
      <x:c r="B6183" s="137" t="str">
        <x:v>sojafrei nach Zutaten</x:v>
      </x:c>
      <x:c r="C6183" s="137" t="str">
        <x:v>compatibility</x:v>
      </x:c>
      <x:c r="D6183" s="138" t="str">
        <x:v>ingredients</x:v>
      </x:c>
      <x:c r="E6183" s="139" t="n">
        <x:v>0.9</x:v>
      </x:c>
    </x:row>
    <x:row r="6184">
      <x:c r="A6184" s="137" t="str">
        <x:v>DI-226-V1</x:v>
      </x:c>
      <x:c r="B6184" s="137" t="str">
        <x:v>proteinbetont</x:v>
      </x:c>
      <x:c r="C6184" s="137" t="str">
        <x:v>nutrition</x:v>
      </x:c>
      <x:c r="D6184" s="138" t="str">
        <x:v>macros</x:v>
      </x:c>
      <x:c r="E6184" s="139" t="n">
        <x:v>0.9</x:v>
      </x:c>
    </x:row>
    <x:row r="6185">
      <x:c r="A6185" s="137" t="str">
        <x:v>DI-226-V1</x:v>
      </x:c>
      <x:c r="B6185" s="137" t="str">
        <x:v>ballaststoffreich</x:v>
      </x:c>
      <x:c r="C6185" s="137" t="str">
        <x:v>nutrition</x:v>
      </x:c>
      <x:c r="D6185" s="138" t="str">
        <x:v>macros</x:v>
      </x:c>
      <x:c r="E6185" s="139" t="n">
        <x:v>0.9</x:v>
      </x:c>
    </x:row>
    <x:row r="6186">
      <x:c r="A6186" s="137" t="str">
        <x:v>DI-226-V1</x:v>
      </x:c>
      <x:c r="B6186" s="137" t="str">
        <x:v>leicht</x:v>
      </x:c>
      <x:c r="C6186" s="137" t="str">
        <x:v>nutrition</x:v>
      </x:c>
      <x:c r="D6186" s="138" t="str">
        <x:v>macros</x:v>
      </x:c>
      <x:c r="E6186" s="139" t="n">
        <x:v>0.9</x:v>
      </x:c>
    </x:row>
    <x:row r="6187">
      <x:c r="A6187" s="137" t="str">
        <x:v>DI-226-V1</x:v>
      </x:c>
      <x:c r="B6187" s="137" t="str">
        <x:v>Hauptmahlzeit</x:v>
      </x:c>
      <x:c r="C6187" s="137" t="str">
        <x:v>meal_role</x:v>
      </x:c>
      <x:c r="D6187" s="138" t="str">
        <x:v>editorial_rule</x:v>
      </x:c>
      <x:c r="E6187" s="139" t="n">
        <x:v>0.93</x:v>
      </x:c>
    </x:row>
    <x:row r="6188">
      <x:c r="A6188" s="137" t="str">
        <x:v>DI-226-V1</x:v>
      </x:c>
      <x:c r="B6188" s="137" t="str">
        <x:v>Curry/Dal</x:v>
      </x:c>
      <x:c r="C6188" s="137" t="str">
        <x:v>dish_type</x:v>
      </x:c>
      <x:c r="D6188" s="138" t="str">
        <x:v>editorial_rule</x:v>
      </x:c>
      <x:c r="E6188" s="139" t="n">
        <x:v>0.9</x:v>
      </x:c>
    </x:row>
    <x:row r="6189">
      <x:c r="A6189" s="137" t="str">
        <x:v>DI-226-V1</x:v>
      </x:c>
      <x:c r="B6189" s="137" t="str">
        <x:v>Meal Prep</x:v>
      </x:c>
      <x:c r="C6189" s="137" t="str">
        <x:v>use_case</x:v>
      </x:c>
      <x:c r="D6189" s="138" t="str">
        <x:v>recipe_properties</x:v>
      </x:c>
      <x:c r="E6189" s="139" t="n">
        <x:v>0.88</x:v>
      </x:c>
    </x:row>
    <x:row r="6190">
      <x:c r="A6190" s="137" t="str">
        <x:v>DI-226-V1</x:v>
      </x:c>
      <x:c r="B6190" s="137" t="str">
        <x:v>tiefkühlgeeignet</x:v>
      </x:c>
      <x:c r="C6190" s="137" t="str">
        <x:v>use_case</x:v>
      </x:c>
      <x:c r="D6190" s="138" t="str">
        <x:v>recipe_properties</x:v>
      </x:c>
      <x:c r="E6190" s="139" t="n">
        <x:v>0.88</x:v>
      </x:c>
    </x:row>
    <x:row r="6191">
      <x:c r="A6191" s="137" t="str">
        <x:v>DI-226-V1</x:v>
      </x:c>
      <x:c r="B6191" s="137" t="str">
        <x:v>transportierbar</x:v>
      </x:c>
      <x:c r="C6191" s="137" t="str">
        <x:v>use_case</x:v>
      </x:c>
      <x:c r="D6191" s="138" t="str">
        <x:v>recipe_properties</x:v>
      </x:c>
      <x:c r="E6191" s="139" t="n">
        <x:v>0.88</x:v>
      </x:c>
    </x:row>
    <x:row r="6192">
      <x:c r="A6192" s="137" t="str">
        <x:v>DI-226-V1</x:v>
      </x:c>
      <x:c r="B6192" s="137" t="str">
        <x:v>für mehrere Portionen</x:v>
      </x:c>
      <x:c r="C6192" s="137" t="str">
        <x:v>use_case</x:v>
      </x:c>
      <x:c r="D6192" s="138" t="str">
        <x:v>recipe_properties</x:v>
      </x:c>
      <x:c r="E6192" s="139" t="n">
        <x:v>0.88</x:v>
      </x:c>
    </x:row>
    <x:row r="6193">
      <x:c r="A6193" s="137" t="str">
        <x:v>DI-226-V1</x:v>
      </x:c>
      <x:c r="B6193" s="137" t="str">
        <x:v>abwechslungsreich</x:v>
      </x:c>
      <x:c r="C6193" s="137" t="str">
        <x:v>novelty</x:v>
      </x:c>
      <x:c r="D6193" s="138" t="str">
        <x:v>editorial_rule</x:v>
      </x:c>
      <x:c r="E6193" s="139" t="n">
        <x:v>0.78</x:v>
      </x:c>
    </x:row>
    <x:row r="6194">
      <x:c r="A6194" s="137" t="str">
        <x:v>DI-226-V1</x:v>
      </x:c>
      <x:c r="B6194" s="137" t="str">
        <x:v>großer Supermarkt empfohlen</x:v>
      </x:c>
      <x:c r="C6194" s="137" t="str">
        <x:v>availability</x:v>
      </x:c>
      <x:c r="D6194" s="138" t="str">
        <x:v>ingredient_rule</x:v>
      </x:c>
      <x:c r="E6194" s="139" t="n">
        <x:v>0.78</x:v>
      </x:c>
    </x:row>
    <x:row r="6195">
      <x:c r="A6195" s="137" t="str">
        <x:v>DI-226-V1</x:v>
      </x:c>
      <x:c r="B6195" s="137" t="str">
        <x:v>südasiatisch inspiriert</x:v>
      </x:c>
      <x:c r="C6195" s="137" t="str">
        <x:v>region</x:v>
      </x:c>
      <x:c r="D6195" s="138" t="str">
        <x:v>editorial_rule</x:v>
      </x:c>
      <x:c r="E6195" s="139" t="n">
        <x:v>0.78</x:v>
      </x:c>
    </x:row>
    <x:row r="6196">
      <x:c r="A6196" s="137" t="str">
        <x:v>DI-226-V1</x:v>
      </x:c>
      <x:c r="B6196" s="137" t="str">
        <x:v>frisch</x:v>
      </x:c>
      <x:c r="C6196" s="137" t="str">
        <x:v>flavor</x:v>
      </x:c>
      <x:c r="D6196" s="138" t="str">
        <x:v>ingredient_rule</x:v>
      </x:c>
      <x:c r="E6196" s="139" t="n">
        <x:v>0.8</x:v>
      </x:c>
    </x:row>
    <x:row r="6197">
      <x:c r="A6197" s="137" t="str">
        <x:v>DI-226-V1</x:v>
      </x:c>
      <x:c r="B6197" s="137" t="str">
        <x:v>herzhaft</x:v>
      </x:c>
      <x:c r="C6197" s="137" t="str">
        <x:v>flavor</x:v>
      </x:c>
      <x:c r="D6197" s="138" t="str">
        <x:v>ingredient_rule</x:v>
      </x:c>
      <x:c r="E6197" s="139" t="n">
        <x:v>0.8</x:v>
      </x:c>
    </x:row>
    <x:row r="6198">
      <x:c r="A6198" s="137" t="str">
        <x:v>DI-226-V1</x:v>
      </x:c>
      <x:c r="B6198" s="137" t="str">
        <x:v>würzig</x:v>
      </x:c>
      <x:c r="C6198" s="137" t="str">
        <x:v>flavor</x:v>
      </x:c>
      <x:c r="D6198" s="138" t="str">
        <x:v>ingredient_rule</x:v>
      </x:c>
      <x:c r="E6198" s="139" t="n">
        <x:v>0.8</x:v>
      </x:c>
    </x:row>
    <x:row r="6199">
      <x:c r="A6199" s="137" t="str">
        <x:v>DI-226-V1</x:v>
      </x:c>
      <x:c r="B6199" s="137" t="str">
        <x:v>würzig, nicht zwingend scharf</x:v>
      </x:c>
      <x:c r="C6199" s="137" t="str">
        <x:v>spice</x:v>
      </x:c>
      <x:c r="D6199" s="138" t="str">
        <x:v>ingredient_rule</x:v>
      </x:c>
      <x:c r="E6199" s="139" t="n">
        <x:v>0.85</x:v>
      </x:c>
    </x:row>
    <x:row r="6200">
      <x:c r="A6200" s="137" t="str">
        <x:v>DI-226-V1</x:v>
      </x:c>
      <x:c r="B6200" s="137" t="str">
        <x:v>Frühling</x:v>
      </x:c>
      <x:c r="C6200" s="137" t="str">
        <x:v>season</x:v>
      </x:c>
      <x:c r="D6200" s="138" t="str">
        <x:v>editorial_rule</x:v>
      </x:c>
      <x:c r="E6200" s="139" t="n">
        <x:v>0.72</x:v>
      </x:c>
    </x:row>
    <x:row r="6201">
      <x:c r="A6201" s="137" t="str">
        <x:v>DI-226-V1</x:v>
      </x:c>
      <x:c r="B6201" s="137" t="str">
        <x:v>warm</x:v>
      </x:c>
      <x:c r="C6201" s="137" t="str">
        <x:v>temperature</x:v>
      </x:c>
      <x:c r="D6201" s="138" t="str">
        <x:v>recipe_properties</x:v>
      </x:c>
      <x:c r="E6201" s="139" t="n">
        <x:v>0.9</x:v>
      </x:c>
    </x:row>
    <x:row r="6202">
      <x:c r="A6202" s="137" t="str">
        <x:v>DI-226-V1</x:v>
      </x:c>
      <x:c r="B6202" s="137" t="str">
        <x:v>Topf</x:v>
      </x:c>
      <x:c r="C6202" s="137" t="str">
        <x:v>equipment</x:v>
      </x:c>
      <x:c r="D6202" s="138" t="str">
        <x:v>steps_and_existing_data</x:v>
      </x:c>
      <x:c r="E6202" s="139" t="n">
        <x:v>0.88</x:v>
      </x:c>
    </x:row>
    <x:row r="6203">
      <x:c r="A6203" s="137" t="str">
        <x:v>DI-226-V1</x:v>
      </x:c>
      <x:c r="B6203" s="137" t="str">
        <x:v>Pfanne</x:v>
      </x:c>
      <x:c r="C6203" s="137" t="str">
        <x:v>equipment</x:v>
      </x:c>
      <x:c r="D6203" s="138" t="str">
        <x:v>steps_and_existing_data</x:v>
      </x:c>
      <x:c r="E6203" s="139" t="n">
        <x:v>0.88</x:v>
      </x:c>
    </x:row>
    <x:row r="6204">
      <x:c r="A6204" s="137" t="str">
        <x:v>DI-226-V1</x:v>
      </x:c>
      <x:c r="B6204" s="137" t="str">
        <x:v>mittel</x:v>
      </x:c>
      <x:c r="C6204" s="137" t="str">
        <x:v>difficulty</x:v>
      </x:c>
      <x:c r="D6204" s="138" t="str">
        <x:v>existing_value</x:v>
      </x:c>
      <x:c r="E6204" s="139" t="n">
        <x:v>0.95</x:v>
      </x:c>
    </x:row>
    <x:row r="6205">
      <x:c r="A6205" s="137" t="str">
        <x:v>DI-226-V1</x:v>
      </x:c>
      <x:c r="B6205" s="137" t="str">
        <x:v>mittel</x:v>
      </x:c>
      <x:c r="C6205" s="137" t="str">
        <x:v>time</x:v>
      </x:c>
      <x:c r="D6205" s="138" t="str">
        <x:v>total_time</x:v>
      </x:c>
      <x:c r="E6205" s="139" t="n">
        <x:v>1</x:v>
      </x:c>
    </x:row>
    <x:row r="6206">
      <x:c r="A6206" s="137" t="str">
        <x:v>DI-226-V1</x:v>
      </x:c>
      <x:c r="B6206" s="137" t="str">
        <x:v>günstig</x:v>
      </x:c>
      <x:c r="C6206" s="137" t="str">
        <x:v>cost</x:v>
      </x:c>
      <x:c r="D6206" s="138" t="str">
        <x:v>cost_per_serving</x:v>
      </x:c>
      <x:c r="E6206" s="139" t="n">
        <x:v>1</x:v>
      </x:c>
    </x:row>
    <x:row r="6207">
      <x:c r="A6207" s="137" t="str">
        <x:v>DI-227-V1</x:v>
      </x:c>
      <x:c r="B6207" s="137" t="str">
        <x:v>vegan</x:v>
      </x:c>
      <x:c r="C6207" s="137" t="str">
        <x:v>diet</x:v>
      </x:c>
      <x:c r="D6207" s="138" t="str">
        <x:v>ingredients</x:v>
      </x:c>
      <x:c r="E6207" s="139" t="n">
        <x:v>0.96</x:v>
      </x:c>
    </x:row>
    <x:row r="6208">
      <x:c r="A6208" s="137" t="str">
        <x:v>DI-227-V1</x:v>
      </x:c>
      <x:c r="B6208" s="137" t="str">
        <x:v>nach Zutaten halal-kompatibel</x:v>
      </x:c>
      <x:c r="C6208" s="137" t="str">
        <x:v>halal</x:v>
      </x:c>
      <x:c r="D6208" s="138" t="str">
        <x:v>ingredients</x:v>
      </x:c>
      <x:c r="E6208" s="139" t="n">
        <x:v>0.94</x:v>
      </x:c>
    </x:row>
    <x:row r="6209">
      <x:c r="A6209" s="137" t="str">
        <x:v>DI-227-V1</x:v>
      </x:c>
      <x:c r="B6209" s="137" t="str">
        <x:v>glutenfrei nach Zutaten</x:v>
      </x:c>
      <x:c r="C6209" s="137" t="str">
        <x:v>compatibility</x:v>
      </x:c>
      <x:c r="D6209" s="138" t="str">
        <x:v>ingredients</x:v>
      </x:c>
      <x:c r="E6209" s="139" t="n">
        <x:v>0.9</x:v>
      </x:c>
    </x:row>
    <x:row r="6210">
      <x:c r="A6210" s="137" t="str">
        <x:v>DI-227-V1</x:v>
      </x:c>
      <x:c r="B6210" s="137" t="str">
        <x:v>laktosefrei nach Zutaten</x:v>
      </x:c>
      <x:c r="C6210" s="137" t="str">
        <x:v>compatibility</x:v>
      </x:c>
      <x:c r="D6210" s="138" t="str">
        <x:v>ingredients</x:v>
      </x:c>
      <x:c r="E6210" s="139" t="n">
        <x:v>0.9</x:v>
      </x:c>
    </x:row>
    <x:row r="6211">
      <x:c r="A6211" s="137" t="str">
        <x:v>DI-227-V1</x:v>
      </x:c>
      <x:c r="B6211" s="137" t="str">
        <x:v>nussfrei nach Zutaten</x:v>
      </x:c>
      <x:c r="C6211" s="137" t="str">
        <x:v>compatibility</x:v>
      </x:c>
      <x:c r="D6211" s="138" t="str">
        <x:v>ingredients</x:v>
      </x:c>
      <x:c r="E6211" s="139" t="n">
        <x:v>0.9</x:v>
      </x:c>
    </x:row>
    <x:row r="6212">
      <x:c r="A6212" s="137" t="str">
        <x:v>DI-227-V1</x:v>
      </x:c>
      <x:c r="B6212" s="137" t="str">
        <x:v>eifrei nach Zutaten</x:v>
      </x:c>
      <x:c r="C6212" s="137" t="str">
        <x:v>compatibility</x:v>
      </x:c>
      <x:c r="D6212" s="138" t="str">
        <x:v>ingredients</x:v>
      </x:c>
      <x:c r="E6212" s="139" t="n">
        <x:v>0.9</x:v>
      </x:c>
    </x:row>
    <x:row r="6213">
      <x:c r="A6213" s="137" t="str">
        <x:v>DI-227-V1</x:v>
      </x:c>
      <x:c r="B6213" s="137" t="str">
        <x:v>sojafrei nach Zutaten</x:v>
      </x:c>
      <x:c r="C6213" s="137" t="str">
        <x:v>compatibility</x:v>
      </x:c>
      <x:c r="D6213" s="138" t="str">
        <x:v>ingredients</x:v>
      </x:c>
      <x:c r="E6213" s="139" t="n">
        <x:v>0.9</x:v>
      </x:c>
    </x:row>
    <x:row r="6214">
      <x:c r="A6214" s="137" t="str">
        <x:v>DI-227-V1</x:v>
      </x:c>
      <x:c r="B6214" s="137" t="str">
        <x:v>ballaststoffreich</x:v>
      </x:c>
      <x:c r="C6214" s="137" t="str">
        <x:v>nutrition</x:v>
      </x:c>
      <x:c r="D6214" s="138" t="str">
        <x:v>macros</x:v>
      </x:c>
      <x:c r="E6214" s="139" t="n">
        <x:v>0.9</x:v>
      </x:c>
    </x:row>
    <x:row r="6215">
      <x:c r="A6215" s="137" t="str">
        <x:v>DI-227-V1</x:v>
      </x:c>
      <x:c r="B6215" s="137" t="str">
        <x:v>leicht</x:v>
      </x:c>
      <x:c r="C6215" s="137" t="str">
        <x:v>nutrition</x:v>
      </x:c>
      <x:c r="D6215" s="138" t="str">
        <x:v>macros</x:v>
      </x:c>
      <x:c r="E6215" s="139" t="n">
        <x:v>0.9</x:v>
      </x:c>
    </x:row>
    <x:row r="6216">
      <x:c r="A6216" s="137" t="str">
        <x:v>DI-227-V1</x:v>
      </x:c>
      <x:c r="B6216" s="137" t="str">
        <x:v>ausgewogen</x:v>
      </x:c>
      <x:c r="C6216" s="137" t="str">
        <x:v>nutrition</x:v>
      </x:c>
      <x:c r="D6216" s="138" t="str">
        <x:v>macros</x:v>
      </x:c>
      <x:c r="E6216" s="139" t="n">
        <x:v>0.9</x:v>
      </x:c>
    </x:row>
    <x:row r="6217">
      <x:c r="A6217" s="137" t="str">
        <x:v>DI-227-V1</x:v>
      </x:c>
      <x:c r="B6217" s="137" t="str">
        <x:v>Hauptmahlzeit</x:v>
      </x:c>
      <x:c r="C6217" s="137" t="str">
        <x:v>meal_role</x:v>
      </x:c>
      <x:c r="D6217" s="138" t="str">
        <x:v>editorial_rule</x:v>
      </x:c>
      <x:c r="E6217" s="139" t="n">
        <x:v>0.93</x:v>
      </x:c>
    </x:row>
    <x:row r="6218">
      <x:c r="A6218" s="137" t="str">
        <x:v>DI-227-V1</x:v>
      </x:c>
      <x:c r="B6218" s="137" t="str">
        <x:v>Curry/Dal</x:v>
      </x:c>
      <x:c r="C6218" s="137" t="str">
        <x:v>dish_type</x:v>
      </x:c>
      <x:c r="D6218" s="138" t="str">
        <x:v>editorial_rule</x:v>
      </x:c>
      <x:c r="E6218" s="139" t="n">
        <x:v>0.9</x:v>
      </x:c>
    </x:row>
    <x:row r="6219">
      <x:c r="A6219" s="137" t="str">
        <x:v>DI-227-V1</x:v>
      </x:c>
      <x:c r="B6219" s="137" t="str">
        <x:v>Meal Prep</x:v>
      </x:c>
      <x:c r="C6219" s="137" t="str">
        <x:v>use_case</x:v>
      </x:c>
      <x:c r="D6219" s="138" t="str">
        <x:v>recipe_properties</x:v>
      </x:c>
      <x:c r="E6219" s="139" t="n">
        <x:v>0.88</x:v>
      </x:c>
    </x:row>
    <x:row r="6220">
      <x:c r="A6220" s="137" t="str">
        <x:v>DI-227-V1</x:v>
      </x:c>
      <x:c r="B6220" s="137" t="str">
        <x:v>tiefkühlgeeignet</x:v>
      </x:c>
      <x:c r="C6220" s="137" t="str">
        <x:v>use_case</x:v>
      </x:c>
      <x:c r="D6220" s="138" t="str">
        <x:v>recipe_properties</x:v>
      </x:c>
      <x:c r="E6220" s="139" t="n">
        <x:v>0.88</x:v>
      </x:c>
    </x:row>
    <x:row r="6221">
      <x:c r="A6221" s="137" t="str">
        <x:v>DI-227-V1</x:v>
      </x:c>
      <x:c r="B6221" s="137" t="str">
        <x:v>transportierbar</x:v>
      </x:c>
      <x:c r="C6221" s="137" t="str">
        <x:v>use_case</x:v>
      </x:c>
      <x:c r="D6221" s="138" t="str">
        <x:v>recipe_properties</x:v>
      </x:c>
      <x:c r="E6221" s="139" t="n">
        <x:v>0.88</x:v>
      </x:c>
    </x:row>
    <x:row r="6222">
      <x:c r="A6222" s="137" t="str">
        <x:v>DI-227-V1</x:v>
      </x:c>
      <x:c r="B6222" s="137" t="str">
        <x:v>vertraut</x:v>
      </x:c>
      <x:c r="C6222" s="137" t="str">
        <x:v>novelty</x:v>
      </x:c>
      <x:c r="D6222" s="138" t="str">
        <x:v>editorial_rule</x:v>
      </x:c>
      <x:c r="E6222" s="139" t="n">
        <x:v>0.78</x:v>
      </x:c>
    </x:row>
    <x:row r="6223">
      <x:c r="A6223" s="137" t="str">
        <x:v>DI-227-V1</x:v>
      </x:c>
      <x:c r="B6223" s="137" t="str">
        <x:v>normaler Supermarkt</x:v>
      </x:c>
      <x:c r="C6223" s="137" t="str">
        <x:v>availability</x:v>
      </x:c>
      <x:c r="D6223" s="138" t="str">
        <x:v>ingredient_rule</x:v>
      </x:c>
      <x:c r="E6223" s="139" t="n">
        <x:v>0.78</x:v>
      </x:c>
    </x:row>
    <x:row r="6224">
      <x:c r="A6224" s="137" t="str">
        <x:v>DI-227-V1</x:v>
      </x:c>
      <x:c r="B6224" s="137" t="str">
        <x:v>südasiatisch inspiriert</x:v>
      </x:c>
      <x:c r="C6224" s="137" t="str">
        <x:v>region</x:v>
      </x:c>
      <x:c r="D6224" s="138" t="str">
        <x:v>editorial_rule</x:v>
      </x:c>
      <x:c r="E6224" s="139" t="n">
        <x:v>0.78</x:v>
      </x:c>
    </x:row>
    <x:row r="6225">
      <x:c r="A6225" s="137" t="str">
        <x:v>DI-227-V1</x:v>
      </x:c>
      <x:c r="B6225" s="137" t="str">
        <x:v>frisch</x:v>
      </x:c>
      <x:c r="C6225" s="137" t="str">
        <x:v>flavor</x:v>
      </x:c>
      <x:c r="D6225" s="138" t="str">
        <x:v>ingredient_rule</x:v>
      </x:c>
      <x:c r="E6225" s="139" t="n">
        <x:v>0.8</x:v>
      </x:c>
    </x:row>
    <x:row r="6226">
      <x:c r="A6226" s="137" t="str">
        <x:v>DI-227-V1</x:v>
      </x:c>
      <x:c r="B6226" s="137" t="str">
        <x:v>herzhaft</x:v>
      </x:c>
      <x:c r="C6226" s="137" t="str">
        <x:v>flavor</x:v>
      </x:c>
      <x:c r="D6226" s="138" t="str">
        <x:v>ingredient_rule</x:v>
      </x:c>
      <x:c r="E6226" s="139" t="n">
        <x:v>0.8</x:v>
      </x:c>
    </x:row>
    <x:row r="6227">
      <x:c r="A6227" s="137" t="str">
        <x:v>DI-227-V1</x:v>
      </x:c>
      <x:c r="B6227" s="137" t="str">
        <x:v>würzig</x:v>
      </x:c>
      <x:c r="C6227" s="137" t="str">
        <x:v>flavor</x:v>
      </x:c>
      <x:c r="D6227" s="138" t="str">
        <x:v>ingredient_rule</x:v>
      </x:c>
      <x:c r="E6227" s="139" t="n">
        <x:v>0.8</x:v>
      </x:c>
    </x:row>
    <x:row r="6228">
      <x:c r="A6228" s="137" t="str">
        <x:v>DI-227-V1</x:v>
      </x:c>
      <x:c r="B6228" s="137" t="str">
        <x:v>säuerlich</x:v>
      </x:c>
      <x:c r="C6228" s="137" t="str">
        <x:v>flavor</x:v>
      </x:c>
      <x:c r="D6228" s="138" t="str">
        <x:v>ingredient_rule</x:v>
      </x:c>
      <x:c r="E6228" s="139" t="n">
        <x:v>0.8</x:v>
      </x:c>
    </x:row>
    <x:row r="6229">
      <x:c r="A6229" s="137" t="str">
        <x:v>DI-227-V1</x:v>
      </x:c>
      <x:c r="B6229" s="137" t="str">
        <x:v>scharf</x:v>
      </x:c>
      <x:c r="C6229" s="137" t="str">
        <x:v>spice</x:v>
      </x:c>
      <x:c r="D6229" s="138" t="str">
        <x:v>ingredient_rule</x:v>
      </x:c>
      <x:c r="E6229" s="139" t="n">
        <x:v>0.85</x:v>
      </x:c>
    </x:row>
    <x:row r="6230">
      <x:c r="A6230" s="137" t="str">
        <x:v>DI-227-V1</x:v>
      </x:c>
      <x:c r="B6230" s="137" t="str">
        <x:v>ganzjährig</x:v>
      </x:c>
      <x:c r="C6230" s="137" t="str">
        <x:v>season</x:v>
      </x:c>
      <x:c r="D6230" s="138" t="str">
        <x:v>editorial_rule</x:v>
      </x:c>
      <x:c r="E6230" s="139" t="n">
        <x:v>0.72</x:v>
      </x:c>
    </x:row>
    <x:row r="6231">
      <x:c r="A6231" s="137" t="str">
        <x:v>DI-227-V1</x:v>
      </x:c>
      <x:c r="B6231" s="137" t="str">
        <x:v>warm</x:v>
      </x:c>
      <x:c r="C6231" s="137" t="str">
        <x:v>temperature</x:v>
      </x:c>
      <x:c r="D6231" s="138" t="str">
        <x:v>recipe_properties</x:v>
      </x:c>
      <x:c r="E6231" s="139" t="n">
        <x:v>0.9</x:v>
      </x:c>
    </x:row>
    <x:row r="6232">
      <x:c r="A6232" s="137" t="str">
        <x:v>DI-227-V1</x:v>
      </x:c>
      <x:c r="B6232" s="137" t="str">
        <x:v>Topf</x:v>
      </x:c>
      <x:c r="C6232" s="137" t="str">
        <x:v>equipment</x:v>
      </x:c>
      <x:c r="D6232" s="138" t="str">
        <x:v>steps_and_existing_data</x:v>
      </x:c>
      <x:c r="E6232" s="139" t="n">
        <x:v>0.88</x:v>
      </x:c>
    </x:row>
    <x:row r="6233">
      <x:c r="A6233" s="137" t="str">
        <x:v>DI-227-V1</x:v>
      </x:c>
      <x:c r="B6233" s="137" t="str">
        <x:v>Pfanne</x:v>
      </x:c>
      <x:c r="C6233" s="137" t="str">
        <x:v>equipment</x:v>
      </x:c>
      <x:c r="D6233" s="138" t="str">
        <x:v>steps_and_existing_data</x:v>
      </x:c>
      <x:c r="E6233" s="139" t="n">
        <x:v>0.88</x:v>
      </x:c>
    </x:row>
    <x:row r="6234">
      <x:c r="A6234" s="137" t="str">
        <x:v>DI-227-V1</x:v>
      </x:c>
      <x:c r="B6234" s="137" t="str">
        <x:v>mittel</x:v>
      </x:c>
      <x:c r="C6234" s="137" t="str">
        <x:v>difficulty</x:v>
      </x:c>
      <x:c r="D6234" s="138" t="str">
        <x:v>existing_value</x:v>
      </x:c>
      <x:c r="E6234" s="139" t="n">
        <x:v>0.95</x:v>
      </x:c>
    </x:row>
    <x:row r="6235">
      <x:c r="A6235" s="137" t="str">
        <x:v>DI-227-V1</x:v>
      </x:c>
      <x:c r="B6235" s="137" t="str">
        <x:v>schnell</x:v>
      </x:c>
      <x:c r="C6235" s="137" t="str">
        <x:v>time</x:v>
      </x:c>
      <x:c r="D6235" s="138" t="str">
        <x:v>total_time</x:v>
      </x:c>
      <x:c r="E6235" s="139" t="n">
        <x:v>1</x:v>
      </x:c>
    </x:row>
    <x:row r="6236">
      <x:c r="A6236" s="137" t="str">
        <x:v>DI-227-V1</x:v>
      </x:c>
      <x:c r="B6236" s="137" t="str">
        <x:v>mittel</x:v>
      </x:c>
      <x:c r="C6236" s="137" t="str">
        <x:v>cost</x:v>
      </x:c>
      <x:c r="D6236" s="138" t="str">
        <x:v>cost_per_serving</x:v>
      </x:c>
      <x:c r="E6236" s="139" t="n">
        <x:v>1</x:v>
      </x:c>
    </x:row>
    <x:row r="6237">
      <x:c r="A6237" s="137" t="str">
        <x:v>DI-228-V1</x:v>
      </x:c>
      <x:c r="B6237" s="137" t="str">
        <x:v>vegetarisch</x:v>
      </x:c>
      <x:c r="C6237" s="137" t="str">
        <x:v>diet</x:v>
      </x:c>
      <x:c r="D6237" s="138" t="str">
        <x:v>ingredients</x:v>
      </x:c>
      <x:c r="E6237" s="139" t="n">
        <x:v>0.96</x:v>
      </x:c>
    </x:row>
    <x:row r="6238">
      <x:c r="A6238" s="137" t="str">
        <x:v>DI-228-V1</x:v>
      </x:c>
      <x:c r="B6238" s="137" t="str">
        <x:v>nach Zutaten halal-kompatibel</x:v>
      </x:c>
      <x:c r="C6238" s="137" t="str">
        <x:v>halal</x:v>
      </x:c>
      <x:c r="D6238" s="138" t="str">
        <x:v>ingredients</x:v>
      </x:c>
      <x:c r="E6238" s="139" t="n">
        <x:v>0.94</x:v>
      </x:c>
    </x:row>
    <x:row r="6239">
      <x:c r="A6239" s="137" t="str">
        <x:v>DI-228-V1</x:v>
      </x:c>
      <x:c r="B6239" s="137" t="str">
        <x:v>mit Austausch glutenfrei</x:v>
      </x:c>
      <x:c r="C6239" s="137" t="str">
        <x:v>compatibility</x:v>
      </x:c>
      <x:c r="D6239" s="138" t="str">
        <x:v>ingredients</x:v>
      </x:c>
      <x:c r="E6239" s="139" t="n">
        <x:v>0.9</x:v>
      </x:c>
    </x:row>
    <x:row r="6240">
      <x:c r="A6240" s="137" t="str">
        <x:v>DI-228-V1</x:v>
      </x:c>
      <x:c r="B6240" s="137" t="str">
        <x:v>laktosefrei nach Zutaten</x:v>
      </x:c>
      <x:c r="C6240" s="137" t="str">
        <x:v>compatibility</x:v>
      </x:c>
      <x:c r="D6240" s="138" t="str">
        <x:v>ingredients</x:v>
      </x:c>
      <x:c r="E6240" s="139" t="n">
        <x:v>0.9</x:v>
      </x:c>
    </x:row>
    <x:row r="6241">
      <x:c r="A6241" s="137" t="str">
        <x:v>DI-228-V1</x:v>
      </x:c>
      <x:c r="B6241" s="137" t="str">
        <x:v>nussfrei nach Zutaten</x:v>
      </x:c>
      <x:c r="C6241" s="137" t="str">
        <x:v>compatibility</x:v>
      </x:c>
      <x:c r="D6241" s="138" t="str">
        <x:v>ingredients</x:v>
      </x:c>
      <x:c r="E6241" s="139" t="n">
        <x:v>0.9</x:v>
      </x:c>
    </x:row>
    <x:row r="6242">
      <x:c r="A6242" s="137" t="str">
        <x:v>DI-228-V1</x:v>
      </x:c>
      <x:c r="B6242" s="137" t="str">
        <x:v>eifrei nach Zutaten</x:v>
      </x:c>
      <x:c r="C6242" s="137" t="str">
        <x:v>compatibility</x:v>
      </x:c>
      <x:c r="D6242" s="138" t="str">
        <x:v>ingredients</x:v>
      </x:c>
      <x:c r="E6242" s="139" t="n">
        <x:v>0.9</x:v>
      </x:c>
    </x:row>
    <x:row r="6243">
      <x:c r="A6243" s="137" t="str">
        <x:v>DI-228-V1</x:v>
      </x:c>
      <x:c r="B6243" s="137" t="str">
        <x:v>sojafrei nach Zutaten</x:v>
      </x:c>
      <x:c r="C6243" s="137" t="str">
        <x:v>compatibility</x:v>
      </x:c>
      <x:c r="D6243" s="138" t="str">
        <x:v>ingredients</x:v>
      </x:c>
      <x:c r="E6243" s="139" t="n">
        <x:v>0.9</x:v>
      </x:c>
    </x:row>
    <x:row r="6244">
      <x:c r="A6244" s="137" t="str">
        <x:v>DI-228-V1</x:v>
      </x:c>
      <x:c r="B6244" s="137" t="str">
        <x:v>ballaststoffreich</x:v>
      </x:c>
      <x:c r="C6244" s="137" t="str">
        <x:v>nutrition</x:v>
      </x:c>
      <x:c r="D6244" s="138" t="str">
        <x:v>macros</x:v>
      </x:c>
      <x:c r="E6244" s="139" t="n">
        <x:v>0.9</x:v>
      </x:c>
    </x:row>
    <x:row r="6245">
      <x:c r="A6245" s="137" t="str">
        <x:v>DI-228-V1</x:v>
      </x:c>
      <x:c r="B6245" s="137" t="str">
        <x:v>leicht</x:v>
      </x:c>
      <x:c r="C6245" s="137" t="str">
        <x:v>nutrition</x:v>
      </x:c>
      <x:c r="D6245" s="138" t="str">
        <x:v>macros</x:v>
      </x:c>
      <x:c r="E6245" s="139" t="n">
        <x:v>0.9</x:v>
      </x:c>
    </x:row>
    <x:row r="6246">
      <x:c r="A6246" s="137" t="str">
        <x:v>DI-228-V1</x:v>
      </x:c>
      <x:c r="B6246" s="137" t="str">
        <x:v>Hauptmahlzeit</x:v>
      </x:c>
      <x:c r="C6246" s="137" t="str">
        <x:v>meal_role</x:v>
      </x:c>
      <x:c r="D6246" s="138" t="str">
        <x:v>editorial_rule</x:v>
      </x:c>
      <x:c r="E6246" s="139" t="n">
        <x:v>0.93</x:v>
      </x:c>
    </x:row>
    <x:row r="6247">
      <x:c r="A6247" s="137" t="str">
        <x:v>DI-228-V1</x:v>
      </x:c>
      <x:c r="B6247" s="137" t="str">
        <x:v>Pasta/Nudeln</x:v>
      </x:c>
      <x:c r="C6247" s="137" t="str">
        <x:v>dish_type</x:v>
      </x:c>
      <x:c r="D6247" s="138" t="str">
        <x:v>editorial_rule</x:v>
      </x:c>
      <x:c r="E6247" s="139" t="n">
        <x:v>0.9</x:v>
      </x:c>
    </x:row>
    <x:row r="6248">
      <x:c r="A6248" s="137" t="str">
        <x:v>DI-228-V1</x:v>
      </x:c>
      <x:c r="B6248" s="137" t="str">
        <x:v>schnell</x:v>
      </x:c>
      <x:c r="C6248" s="137" t="str">
        <x:v>use_case</x:v>
      </x:c>
      <x:c r="D6248" s="138" t="str">
        <x:v>recipe_properties</x:v>
      </x:c>
      <x:c r="E6248" s="139" t="n">
        <x:v>0.88</x:v>
      </x:c>
    </x:row>
    <x:row r="6249">
      <x:c r="A6249" s="137" t="str">
        <x:v>DI-228-V1</x:v>
      </x:c>
      <x:c r="B6249" s="137" t="str">
        <x:v>Meal Prep</x:v>
      </x:c>
      <x:c r="C6249" s="137" t="str">
        <x:v>use_case</x:v>
      </x:c>
      <x:c r="D6249" s="138" t="str">
        <x:v>recipe_properties</x:v>
      </x:c>
      <x:c r="E6249" s="139" t="n">
        <x:v>0.88</x:v>
      </x:c>
    </x:row>
    <x:row r="6250">
      <x:c r="A6250" s="137" t="str">
        <x:v>DI-228-V1</x:v>
      </x:c>
      <x:c r="B6250" s="137" t="str">
        <x:v>transportierbar</x:v>
      </x:c>
      <x:c r="C6250" s="137" t="str">
        <x:v>use_case</x:v>
      </x:c>
      <x:c r="D6250" s="138" t="str">
        <x:v>recipe_properties</x:v>
      </x:c>
      <x:c r="E6250" s="139" t="n">
        <x:v>0.88</x:v>
      </x:c>
    </x:row>
    <x:row r="6251">
      <x:c r="A6251" s="137" t="str">
        <x:v>DI-228-V1</x:v>
      </x:c>
      <x:c r="B6251" s="137" t="str">
        <x:v>vertraut</x:v>
      </x:c>
      <x:c r="C6251" s="137" t="str">
        <x:v>novelty</x:v>
      </x:c>
      <x:c r="D6251" s="138" t="str">
        <x:v>editorial_rule</x:v>
      </x:c>
      <x:c r="E6251" s="139" t="n">
        <x:v>0.78</x:v>
      </x:c>
    </x:row>
    <x:row r="6252">
      <x:c r="A6252" s="137" t="str">
        <x:v>DI-228-V1</x:v>
      </x:c>
      <x:c r="B6252" s="137" t="str">
        <x:v>normaler Supermarkt</x:v>
      </x:c>
      <x:c r="C6252" s="137" t="str">
        <x:v>availability</x:v>
      </x:c>
      <x:c r="D6252" s="138" t="str">
        <x:v>ingredient_rule</x:v>
      </x:c>
      <x:c r="E6252" s="139" t="n">
        <x:v>0.78</x:v>
      </x:c>
    </x:row>
    <x:row r="6253">
      <x:c r="A6253" s="137" t="str">
        <x:v>DI-228-V1</x:v>
      </x:c>
      <x:c r="B6253" s="137" t="str">
        <x:v>mediterran inspiriert</x:v>
      </x:c>
      <x:c r="C6253" s="137" t="str">
        <x:v>region</x:v>
      </x:c>
      <x:c r="D6253" s="138" t="str">
        <x:v>editorial_rule</x:v>
      </x:c>
      <x:c r="E6253" s="139" t="n">
        <x:v>0.78</x:v>
      </x:c>
    </x:row>
    <x:row r="6254">
      <x:c r="A6254" s="137" t="str">
        <x:v>DI-228-V1</x:v>
      </x:c>
      <x:c r="B6254" s="137" t="str">
        <x:v>frisch</x:v>
      </x:c>
      <x:c r="C6254" s="137" t="str">
        <x:v>flavor</x:v>
      </x:c>
      <x:c r="D6254" s="138" t="str">
        <x:v>ingredient_rule</x:v>
      </x:c>
      <x:c r="E6254" s="139" t="n">
        <x:v>0.8</x:v>
      </x:c>
    </x:row>
    <x:row r="6255">
      <x:c r="A6255" s="137" t="str">
        <x:v>DI-228-V1</x:v>
      </x:c>
      <x:c r="B6255" s="137" t="str">
        <x:v>säuerlich</x:v>
      </x:c>
      <x:c r="C6255" s="137" t="str">
        <x:v>flavor</x:v>
      </x:c>
      <x:c r="D6255" s="138" t="str">
        <x:v>ingredient_rule</x:v>
      </x:c>
      <x:c r="E6255" s="139" t="n">
        <x:v>0.8</x:v>
      </x:c>
    </x:row>
    <x:row r="6256">
      <x:c r="A6256" s="137" t="str">
        <x:v>DI-228-V1</x:v>
      </x:c>
      <x:c r="B6256" s="137" t="str">
        <x:v>scharf</x:v>
      </x:c>
      <x:c r="C6256" s="137" t="str">
        <x:v>spice</x:v>
      </x:c>
      <x:c r="D6256" s="138" t="str">
        <x:v>ingredient_rule</x:v>
      </x:c>
      <x:c r="E6256" s="139" t="n">
        <x:v>0.85</x:v>
      </x:c>
    </x:row>
    <x:row r="6257">
      <x:c r="A6257" s="137" t="str">
        <x:v>DI-228-V1</x:v>
      </x:c>
      <x:c r="B6257" s="137" t="str">
        <x:v>ganzjährig</x:v>
      </x:c>
      <x:c r="C6257" s="137" t="str">
        <x:v>season</x:v>
      </x:c>
      <x:c r="D6257" s="138" t="str">
        <x:v>editorial_rule</x:v>
      </x:c>
      <x:c r="E6257" s="139" t="n">
        <x:v>0.72</x:v>
      </x:c>
    </x:row>
    <x:row r="6258">
      <x:c r="A6258" s="137" t="str">
        <x:v>DI-228-V1</x:v>
      </x:c>
      <x:c r="B6258" s="137" t="str">
        <x:v>warm</x:v>
      </x:c>
      <x:c r="C6258" s="137" t="str">
        <x:v>temperature</x:v>
      </x:c>
      <x:c r="D6258" s="138" t="str">
        <x:v>recipe_properties</x:v>
      </x:c>
      <x:c r="E6258" s="139" t="n">
        <x:v>0.9</x:v>
      </x:c>
    </x:row>
    <x:row r="6259">
      <x:c r="A6259" s="137" t="str">
        <x:v>DI-228-V1</x:v>
      </x:c>
      <x:c r="B6259" s="137" t="str">
        <x:v>Topf</x:v>
      </x:c>
      <x:c r="C6259" s="137" t="str">
        <x:v>equipment</x:v>
      </x:c>
      <x:c r="D6259" s="138" t="str">
        <x:v>steps_and_existing_data</x:v>
      </x:c>
      <x:c r="E6259" s="139" t="n">
        <x:v>0.88</x:v>
      </x:c>
    </x:row>
    <x:row r="6260">
      <x:c r="A6260" s="137" t="str">
        <x:v>DI-228-V1</x:v>
      </x:c>
      <x:c r="B6260" s="137" t="str">
        <x:v>Grill</x:v>
      </x:c>
      <x:c r="C6260" s="137" t="str">
        <x:v>equipment</x:v>
      </x:c>
      <x:c r="D6260" s="138" t="str">
        <x:v>steps_and_existing_data</x:v>
      </x:c>
      <x:c r="E6260" s="139" t="n">
        <x:v>0.88</x:v>
      </x:c>
    </x:row>
    <x:row r="6261">
      <x:c r="A6261" s="137" t="str">
        <x:v>DI-228-V1</x:v>
      </x:c>
      <x:c r="B6261" s="137" t="str">
        <x:v>Pfanne</x:v>
      </x:c>
      <x:c r="C6261" s="137" t="str">
        <x:v>equipment</x:v>
      </x:c>
      <x:c r="D6261" s="138" t="str">
        <x:v>steps_and_existing_data</x:v>
      </x:c>
      <x:c r="E6261" s="139" t="n">
        <x:v>0.88</x:v>
      </x:c>
    </x:row>
    <x:row r="6262">
      <x:c r="A6262" s="137" t="str">
        <x:v>DI-228-V1</x:v>
      </x:c>
      <x:c r="B6262" s="137" t="str">
        <x:v>mittel</x:v>
      </x:c>
      <x:c r="C6262" s="137" t="str">
        <x:v>difficulty</x:v>
      </x:c>
      <x:c r="D6262" s="138" t="str">
        <x:v>existing_value</x:v>
      </x:c>
      <x:c r="E6262" s="139" t="n">
        <x:v>0.95</x:v>
      </x:c>
    </x:row>
    <x:row r="6263">
      <x:c r="A6263" s="137" t="str">
        <x:v>DI-228-V1</x:v>
      </x:c>
      <x:c r="B6263" s="137" t="str">
        <x:v>sehr schnell</x:v>
      </x:c>
      <x:c r="C6263" s="137" t="str">
        <x:v>time</x:v>
      </x:c>
      <x:c r="D6263" s="138" t="str">
        <x:v>total_time</x:v>
      </x:c>
      <x:c r="E6263" s="139" t="n">
        <x:v>1</x:v>
      </x:c>
    </x:row>
    <x:row r="6264">
      <x:c r="A6264" s="137" t="str">
        <x:v>DI-228-V1</x:v>
      </x:c>
      <x:c r="B6264" s="137" t="str">
        <x:v>günstig</x:v>
      </x:c>
      <x:c r="C6264" s="137" t="str">
        <x:v>cost</x:v>
      </x:c>
      <x:c r="D6264" s="138" t="str">
        <x:v>cost_per_serving</x:v>
      </x:c>
      <x:c r="E6264" s="139" t="n">
        <x:v>1</x:v>
      </x:c>
    </x:row>
    <x:row r="6265">
      <x:c r="A6265" s="137" t="str">
        <x:v>DI-229-V1</x:v>
      </x:c>
      <x:c r="B6265" s="137" t="str">
        <x:v>omnivor</x:v>
      </x:c>
      <x:c r="C6265" s="137" t="str">
        <x:v>diet</x:v>
      </x:c>
      <x:c r="D6265" s="138" t="str">
        <x:v>ingredients</x:v>
      </x:c>
      <x:c r="E6265" s="139" t="n">
        <x:v>0.96</x:v>
      </x:c>
    </x:row>
    <x:row r="6266">
      <x:c r="A6266" s="137" t="str">
        <x:v>DI-229-V1</x:v>
      </x:c>
      <x:c r="B6266" s="137" t="str">
        <x:v>halal bei zertifiziertem Fleisch</x:v>
      </x:c>
      <x:c r="C6266" s="137" t="str">
        <x:v>halal</x:v>
      </x:c>
      <x:c r="D6266" s="138" t="str">
        <x:v>ingredients</x:v>
      </x:c>
      <x:c r="E6266" s="139" t="n">
        <x:v>0.94</x:v>
      </x:c>
    </x:row>
    <x:row r="6267">
      <x:c r="A6267" s="137" t="str">
        <x:v>DI-229-V1</x:v>
      </x:c>
      <x:c r="B6267" s="137" t="str">
        <x:v>glutenfrei nach Zutaten</x:v>
      </x:c>
      <x:c r="C6267" s="137" t="str">
        <x:v>compatibility</x:v>
      </x:c>
      <x:c r="D6267" s="138" t="str">
        <x:v>ingredients</x:v>
      </x:c>
      <x:c r="E6267" s="139" t="n">
        <x:v>0.9</x:v>
      </x:c>
    </x:row>
    <x:row r="6268">
      <x:c r="A6268" s="137" t="str">
        <x:v>DI-229-V1</x:v>
      </x:c>
      <x:c r="B6268" s="137" t="str">
        <x:v>laktosefrei nach Zutaten</x:v>
      </x:c>
      <x:c r="C6268" s="137" t="str">
        <x:v>compatibility</x:v>
      </x:c>
      <x:c r="D6268" s="138" t="str">
        <x:v>ingredients</x:v>
      </x:c>
      <x:c r="E6268" s="139" t="n">
        <x:v>0.9</x:v>
      </x:c>
    </x:row>
    <x:row r="6269">
      <x:c r="A6269" s="137" t="str">
        <x:v>DI-229-V1</x:v>
      </x:c>
      <x:c r="B6269" s="137" t="str">
        <x:v>nussfrei nach Zutaten</x:v>
      </x:c>
      <x:c r="C6269" s="137" t="str">
        <x:v>compatibility</x:v>
      </x:c>
      <x:c r="D6269" s="138" t="str">
        <x:v>ingredients</x:v>
      </x:c>
      <x:c r="E6269" s="139" t="n">
        <x:v>0.9</x:v>
      </x:c>
    </x:row>
    <x:row r="6270">
      <x:c r="A6270" s="137" t="str">
        <x:v>DI-229-V1</x:v>
      </x:c>
      <x:c r="B6270" s="137" t="str">
        <x:v>eifrei nach Zutaten</x:v>
      </x:c>
      <x:c r="C6270" s="137" t="str">
        <x:v>compatibility</x:v>
      </x:c>
      <x:c r="D6270" s="138" t="str">
        <x:v>ingredients</x:v>
      </x:c>
      <x:c r="E6270" s="139" t="n">
        <x:v>0.9</x:v>
      </x:c>
    </x:row>
    <x:row r="6271">
      <x:c r="A6271" s="137" t="str">
        <x:v>DI-229-V1</x:v>
      </x:c>
      <x:c r="B6271" s="137" t="str">
        <x:v>sojafrei nach Zutaten</x:v>
      </x:c>
      <x:c r="C6271" s="137" t="str">
        <x:v>compatibility</x:v>
      </x:c>
      <x:c r="D6271" s="138" t="str">
        <x:v>ingredients</x:v>
      </x:c>
      <x:c r="E6271" s="139" t="n">
        <x:v>0.9</x:v>
      </x:c>
    </x:row>
    <x:row r="6272">
      <x:c r="A6272" s="137" t="str">
        <x:v>DI-229-V1</x:v>
      </x:c>
      <x:c r="B6272" s="137" t="str">
        <x:v>proteinbetont</x:v>
      </x:c>
      <x:c r="C6272" s="137" t="str">
        <x:v>nutrition</x:v>
      </x:c>
      <x:c r="D6272" s="138" t="str">
        <x:v>macros</x:v>
      </x:c>
      <x:c r="E6272" s="139" t="n">
        <x:v>0.9</x:v>
      </x:c>
    </x:row>
    <x:row r="6273">
      <x:c r="A6273" s="137" t="str">
        <x:v>DI-229-V1</x:v>
      </x:c>
      <x:c r="B6273" s="137" t="str">
        <x:v>leicht</x:v>
      </x:c>
      <x:c r="C6273" s="137" t="str">
        <x:v>nutrition</x:v>
      </x:c>
      <x:c r="D6273" s="138" t="str">
        <x:v>macros</x:v>
      </x:c>
      <x:c r="E6273" s="139" t="n">
        <x:v>0.9</x:v>
      </x:c>
    </x:row>
    <x:row r="6274">
      <x:c r="A6274" s="137" t="str">
        <x:v>DI-229-V1</x:v>
      </x:c>
      <x:c r="B6274" s="137" t="str">
        <x:v>Hauptmahlzeit</x:v>
      </x:c>
      <x:c r="C6274" s="137" t="str">
        <x:v>meal_role</x:v>
      </x:c>
      <x:c r="D6274" s="138" t="str">
        <x:v>editorial_rule</x:v>
      </x:c>
      <x:c r="E6274" s="139" t="n">
        <x:v>0.93</x:v>
      </x:c>
    </x:row>
    <x:row r="6275">
      <x:c r="A6275" s="137" t="str">
        <x:v>DI-229-V1</x:v>
      </x:c>
      <x:c r="B6275" s="137" t="str">
        <x:v>Ofengericht</x:v>
      </x:c>
      <x:c r="C6275" s="137" t="str">
        <x:v>dish_type</x:v>
      </x:c>
      <x:c r="D6275" s="138" t="str">
        <x:v>editorial_rule</x:v>
      </x:c>
      <x:c r="E6275" s="139" t="n">
        <x:v>0.9</x:v>
      </x:c>
    </x:row>
    <x:row r="6276">
      <x:c r="A6276" s="137" t="str">
        <x:v>DI-229-V1</x:v>
      </x:c>
      <x:c r="B6276" s="137" t="str">
        <x:v>Meal Prep</x:v>
      </x:c>
      <x:c r="C6276" s="137" t="str">
        <x:v>use_case</x:v>
      </x:c>
      <x:c r="D6276" s="138" t="str">
        <x:v>recipe_properties</x:v>
      </x:c>
      <x:c r="E6276" s="139" t="n">
        <x:v>0.88</x:v>
      </x:c>
    </x:row>
    <x:row r="6277">
      <x:c r="A6277" s="137" t="str">
        <x:v>DI-229-V1</x:v>
      </x:c>
      <x:c r="B6277" s="137" t="str">
        <x:v>tiefkühlgeeignet</x:v>
      </x:c>
      <x:c r="C6277" s="137" t="str">
        <x:v>use_case</x:v>
      </x:c>
      <x:c r="D6277" s="138" t="str">
        <x:v>recipe_properties</x:v>
      </x:c>
      <x:c r="E6277" s="139" t="n">
        <x:v>0.88</x:v>
      </x:c>
    </x:row>
    <x:row r="6278">
      <x:c r="A6278" s="137" t="str">
        <x:v>DI-229-V1</x:v>
      </x:c>
      <x:c r="B6278" s="137" t="str">
        <x:v>transportierbar</x:v>
      </x:c>
      <x:c r="C6278" s="137" t="str">
        <x:v>use_case</x:v>
      </x:c>
      <x:c r="D6278" s="138" t="str">
        <x:v>recipe_properties</x:v>
      </x:c>
      <x:c r="E6278" s="139" t="n">
        <x:v>0.88</x:v>
      </x:c>
    </x:row>
    <x:row r="6279">
      <x:c r="A6279" s="137" t="str">
        <x:v>DI-229-V1</x:v>
      </x:c>
      <x:c r="B6279" s="137" t="str">
        <x:v>abwechslungsreich</x:v>
      </x:c>
      <x:c r="C6279" s="137" t="str">
        <x:v>novelty</x:v>
      </x:c>
      <x:c r="D6279" s="138" t="str">
        <x:v>editorial_rule</x:v>
      </x:c>
      <x:c r="E6279" s="139" t="n">
        <x:v>0.78</x:v>
      </x:c>
    </x:row>
    <x:row r="6280">
      <x:c r="A6280" s="137" t="str">
        <x:v>DI-229-V1</x:v>
      </x:c>
      <x:c r="B6280" s="137" t="str">
        <x:v>großer Supermarkt empfohlen</x:v>
      </x:c>
      <x:c r="C6280" s="137" t="str">
        <x:v>availability</x:v>
      </x:c>
      <x:c r="D6280" s="138" t="str">
        <x:v>ingredient_rule</x:v>
      </x:c>
      <x:c r="E6280" s="139" t="n">
        <x:v>0.78</x:v>
      </x:c>
    </x:row>
    <x:row r="6281">
      <x:c r="A6281" s="137" t="str">
        <x:v>DI-229-V1</x:v>
      </x:c>
      <x:c r="B6281" s="137" t="str">
        <x:v>international/modern</x:v>
      </x:c>
      <x:c r="C6281" s="137" t="str">
        <x:v>region</x:v>
      </x:c>
      <x:c r="D6281" s="138" t="str">
        <x:v>editorial_rule</x:v>
      </x:c>
      <x:c r="E6281" s="139" t="n">
        <x:v>0.78</x:v>
      </x:c>
    </x:row>
    <x:row r="6282">
      <x:c r="A6282" s="137" t="str">
        <x:v>DI-229-V1</x:v>
      </x:c>
      <x:c r="B6282" s="137" t="str">
        <x:v>frisch</x:v>
      </x:c>
      <x:c r="C6282" s="137" t="str">
        <x:v>flavor</x:v>
      </x:c>
      <x:c r="D6282" s="138" t="str">
        <x:v>ingredient_rule</x:v>
      </x:c>
      <x:c r="E6282" s="139" t="n">
        <x:v>0.8</x:v>
      </x:c>
    </x:row>
    <x:row r="6283">
      <x:c r="A6283" s="137" t="str">
        <x:v>DI-229-V1</x:v>
      </x:c>
      <x:c r="B6283" s="137" t="str">
        <x:v>herzhaft</x:v>
      </x:c>
      <x:c r="C6283" s="137" t="str">
        <x:v>flavor</x:v>
      </x:c>
      <x:c r="D6283" s="138" t="str">
        <x:v>ingredient_rule</x:v>
      </x:c>
      <x:c r="E6283" s="139" t="n">
        <x:v>0.8</x:v>
      </x:c>
    </x:row>
    <x:row r="6284">
      <x:c r="A6284" s="137" t="str">
        <x:v>DI-229-V1</x:v>
      </x:c>
      <x:c r="B6284" s="137" t="str">
        <x:v>säuerlich</x:v>
      </x:c>
      <x:c r="C6284" s="137" t="str">
        <x:v>flavor</x:v>
      </x:c>
      <x:c r="D6284" s="138" t="str">
        <x:v>ingredient_rule</x:v>
      </x:c>
      <x:c r="E6284" s="139" t="n">
        <x:v>0.8</x:v>
      </x:c>
    </x:row>
    <x:row r="6285">
      <x:c r="A6285" s="137" t="str">
        <x:v>DI-229-V1</x:v>
      </x:c>
      <x:c r="B6285" s="137" t="str">
        <x:v>mild</x:v>
      </x:c>
      <x:c r="C6285" s="137" t="str">
        <x:v>spice</x:v>
      </x:c>
      <x:c r="D6285" s="138" t="str">
        <x:v>ingredient_rule</x:v>
      </x:c>
      <x:c r="E6285" s="139" t="n">
        <x:v>0.85</x:v>
      </x:c>
    </x:row>
    <x:row r="6286">
      <x:c r="A6286" s="137" t="str">
        <x:v>DI-229-V1</x:v>
      </x:c>
      <x:c r="B6286" s="137" t="str">
        <x:v>ganzjährig</x:v>
      </x:c>
      <x:c r="C6286" s="137" t="str">
        <x:v>season</x:v>
      </x:c>
      <x:c r="D6286" s="138" t="str">
        <x:v>editorial_rule</x:v>
      </x:c>
      <x:c r="E6286" s="139" t="n">
        <x:v>0.72</x:v>
      </x:c>
    </x:row>
    <x:row r="6287">
      <x:c r="A6287" s="137" t="str">
        <x:v>DI-229-V1</x:v>
      </x:c>
      <x:c r="B6287" s="137" t="str">
        <x:v>warm</x:v>
      </x:c>
      <x:c r="C6287" s="137" t="str">
        <x:v>temperature</x:v>
      </x:c>
      <x:c r="D6287" s="138" t="str">
        <x:v>recipe_properties</x:v>
      </x:c>
      <x:c r="E6287" s="139" t="n">
        <x:v>0.9</x:v>
      </x:c>
    </x:row>
    <x:row r="6288">
      <x:c r="A6288" s="137" t="str">
        <x:v>DI-229-V1</x:v>
      </x:c>
      <x:c r="B6288" s="137" t="str">
        <x:v>Backofen</x:v>
      </x:c>
      <x:c r="C6288" s="137" t="str">
        <x:v>equipment</x:v>
      </x:c>
      <x:c r="D6288" s="138" t="str">
        <x:v>steps_and_existing_data</x:v>
      </x:c>
      <x:c r="E6288" s="139" t="n">
        <x:v>0.88</x:v>
      </x:c>
    </x:row>
    <x:row r="6289">
      <x:c r="A6289" s="137" t="str">
        <x:v>DI-229-V1</x:v>
      </x:c>
      <x:c r="B6289" s="137" t="str">
        <x:v>Backblech</x:v>
      </x:c>
      <x:c r="C6289" s="137" t="str">
        <x:v>equipment</x:v>
      </x:c>
      <x:c r="D6289" s="138" t="str">
        <x:v>steps_and_existing_data</x:v>
      </x:c>
      <x:c r="E6289" s="139" t="n">
        <x:v>0.88</x:v>
      </x:c>
    </x:row>
    <x:row r="6290">
      <x:c r="A6290" s="137" t="str">
        <x:v>DI-229-V1</x:v>
      </x:c>
      <x:c r="B6290" s="137" t="str">
        <x:v>Pfanne</x:v>
      </x:c>
      <x:c r="C6290" s="137" t="str">
        <x:v>equipment</x:v>
      </x:c>
      <x:c r="D6290" s="138" t="str">
        <x:v>steps_and_existing_data</x:v>
      </x:c>
      <x:c r="E6290" s="139" t="n">
        <x:v>0.88</x:v>
      </x:c>
    </x:row>
    <x:row r="6291">
      <x:c r="A6291" s="137" t="str">
        <x:v>DI-229-V1</x:v>
      </x:c>
      <x:c r="B6291" s="137" t="str">
        <x:v>anspruchsvoll</x:v>
      </x:c>
      <x:c r="C6291" s="137" t="str">
        <x:v>difficulty</x:v>
      </x:c>
      <x:c r="D6291" s="138" t="str">
        <x:v>existing_value</x:v>
      </x:c>
      <x:c r="E6291" s="139" t="n">
        <x:v>0.95</x:v>
      </x:c>
    </x:row>
    <x:row r="6292">
      <x:c r="A6292" s="137" t="str">
        <x:v>DI-229-V1</x:v>
      </x:c>
      <x:c r="B6292" s="137" t="str">
        <x:v>lang</x:v>
      </x:c>
      <x:c r="C6292" s="137" t="str">
        <x:v>time</x:v>
      </x:c>
      <x:c r="D6292" s="138" t="str">
        <x:v>total_time</x:v>
      </x:c>
      <x:c r="E6292" s="139" t="n">
        <x:v>1</x:v>
      </x:c>
    </x:row>
    <x:row r="6293">
      <x:c r="A6293" s="137" t="str">
        <x:v>DI-229-V1</x:v>
      </x:c>
      <x:c r="B6293" s="137" t="str">
        <x:v>mittel</x:v>
      </x:c>
      <x:c r="C6293" s="137" t="str">
        <x:v>cost</x:v>
      </x:c>
      <x:c r="D6293" s="138" t="str">
        <x:v>cost_per_serving</x:v>
      </x:c>
      <x:c r="E6293" s="139" t="n">
        <x:v>1</x:v>
      </x:c>
    </x:row>
    <x:row r="6294">
      <x:c r="A6294" s="137" t="str">
        <x:v>DI-230-V1</x:v>
      </x:c>
      <x:c r="B6294" s="137" t="str">
        <x:v>omnivor</x:v>
      </x:c>
      <x:c r="C6294" s="137" t="str">
        <x:v>diet</x:v>
      </x:c>
      <x:c r="D6294" s="138" t="str">
        <x:v>ingredients</x:v>
      </x:c>
      <x:c r="E6294" s="139" t="n">
        <x:v>0.96</x:v>
      </x:c>
    </x:row>
    <x:row r="6295">
      <x:c r="A6295" s="137" t="str">
        <x:v>DI-230-V1</x:v>
      </x:c>
      <x:c r="B6295" s="137" t="str">
        <x:v>halal bei zertifiziertem Fleisch</x:v>
      </x:c>
      <x:c r="C6295" s="137" t="str">
        <x:v>halal</x:v>
      </x:c>
      <x:c r="D6295" s="138" t="str">
        <x:v>ingredients</x:v>
      </x:c>
      <x:c r="E6295" s="139" t="n">
        <x:v>0.94</x:v>
      </x:c>
    </x:row>
    <x:row r="6296">
      <x:c r="A6296" s="137" t="str">
        <x:v>DI-230-V1</x:v>
      </x:c>
      <x:c r="B6296" s="137" t="str">
        <x:v>glutenfrei nach Zutaten</x:v>
      </x:c>
      <x:c r="C6296" s="137" t="str">
        <x:v>compatibility</x:v>
      </x:c>
      <x:c r="D6296" s="138" t="str">
        <x:v>ingredients</x:v>
      </x:c>
      <x:c r="E6296" s="139" t="n">
        <x:v>0.9</x:v>
      </x:c>
    </x:row>
    <x:row r="6297">
      <x:c r="A6297" s="137" t="str">
        <x:v>DI-230-V1</x:v>
      </x:c>
      <x:c r="B6297" s="137" t="str">
        <x:v>laktosefrei nach Zutaten</x:v>
      </x:c>
      <x:c r="C6297" s="137" t="str">
        <x:v>compatibility</x:v>
      </x:c>
      <x:c r="D6297" s="138" t="str">
        <x:v>ingredients</x:v>
      </x:c>
      <x:c r="E6297" s="139" t="n">
        <x:v>0.9</x:v>
      </x:c>
    </x:row>
    <x:row r="6298">
      <x:c r="A6298" s="137" t="str">
        <x:v>DI-230-V1</x:v>
      </x:c>
      <x:c r="B6298" s="137" t="str">
        <x:v>nussfrei nach Zutaten</x:v>
      </x:c>
      <x:c r="C6298" s="137" t="str">
        <x:v>compatibility</x:v>
      </x:c>
      <x:c r="D6298" s="138" t="str">
        <x:v>ingredients</x:v>
      </x:c>
      <x:c r="E6298" s="139" t="n">
        <x:v>0.9</x:v>
      </x:c>
    </x:row>
    <x:row r="6299">
      <x:c r="A6299" s="137" t="str">
        <x:v>DI-230-V1</x:v>
      </x:c>
      <x:c r="B6299" s="137" t="str">
        <x:v>eifrei nach Zutaten</x:v>
      </x:c>
      <x:c r="C6299" s="137" t="str">
        <x:v>compatibility</x:v>
      </x:c>
      <x:c r="D6299" s="138" t="str">
        <x:v>ingredients</x:v>
      </x:c>
      <x:c r="E6299" s="139" t="n">
        <x:v>0.9</x:v>
      </x:c>
    </x:row>
    <x:row r="6300">
      <x:c r="A6300" s="137" t="str">
        <x:v>DI-230-V1</x:v>
      </x:c>
      <x:c r="B6300" s="137" t="str">
        <x:v>sojafrei nach Zutaten</x:v>
      </x:c>
      <x:c r="C6300" s="137" t="str">
        <x:v>compatibility</x:v>
      </x:c>
      <x:c r="D6300" s="138" t="str">
        <x:v>ingredients</x:v>
      </x:c>
      <x:c r="E6300" s="139" t="n">
        <x:v>0.9</x:v>
      </x:c>
    </x:row>
    <x:row r="6301">
      <x:c r="A6301" s="137" t="str">
        <x:v>DI-230-V1</x:v>
      </x:c>
      <x:c r="B6301" s="137" t="str">
        <x:v>ausgewogen</x:v>
      </x:c>
      <x:c r="C6301" s="137" t="str">
        <x:v>nutrition</x:v>
      </x:c>
      <x:c r="D6301" s="138" t="str">
        <x:v>macros</x:v>
      </x:c>
      <x:c r="E6301" s="139" t="n">
        <x:v>0.9</x:v>
      </x:c>
    </x:row>
    <x:row r="6302">
      <x:c r="A6302" s="137" t="str">
        <x:v>DI-230-V1</x:v>
      </x:c>
      <x:c r="B6302" s="137" t="str">
        <x:v>Hauptmahlzeit</x:v>
      </x:c>
      <x:c r="C6302" s="137" t="str">
        <x:v>meal_role</x:v>
      </x:c>
      <x:c r="D6302" s="138" t="str">
        <x:v>editorial_rule</x:v>
      </x:c>
      <x:c r="E6302" s="139" t="n">
        <x:v>0.93</x:v>
      </x:c>
    </x:row>
    <x:row r="6303">
      <x:c r="A6303" s="137" t="str">
        <x:v>DI-230-V1</x:v>
      </x:c>
      <x:c r="B6303" s="137" t="str">
        <x:v>Reis/Getreide</x:v>
      </x:c>
      <x:c r="C6303" s="137" t="str">
        <x:v>dish_type</x:v>
      </x:c>
      <x:c r="D6303" s="138" t="str">
        <x:v>editorial_rule</x:v>
      </x:c>
      <x:c r="E6303" s="139" t="n">
        <x:v>0.9</x:v>
      </x:c>
    </x:row>
    <x:row r="6304">
      <x:c r="A6304" s="137" t="str">
        <x:v>DI-230-V1</x:v>
      </x:c>
      <x:c r="B6304" s="137" t="str">
        <x:v>Meal Prep</x:v>
      </x:c>
      <x:c r="C6304" s="137" t="str">
        <x:v>use_case</x:v>
      </x:c>
      <x:c r="D6304" s="138" t="str">
        <x:v>recipe_properties</x:v>
      </x:c>
      <x:c r="E6304" s="139" t="n">
        <x:v>0.88</x:v>
      </x:c>
    </x:row>
    <x:row r="6305">
      <x:c r="A6305" s="137" t="str">
        <x:v>DI-230-V1</x:v>
      </x:c>
      <x:c r="B6305" s="137" t="str">
        <x:v>transportierbar</x:v>
      </x:c>
      <x:c r="C6305" s="137" t="str">
        <x:v>use_case</x:v>
      </x:c>
      <x:c r="D6305" s="138" t="str">
        <x:v>recipe_properties</x:v>
      </x:c>
      <x:c r="E6305" s="139" t="n">
        <x:v>0.88</x:v>
      </x:c>
    </x:row>
    <x:row r="6306">
      <x:c r="A6306" s="137" t="str">
        <x:v>DI-230-V1</x:v>
      </x:c>
      <x:c r="B6306" s="137" t="str">
        <x:v>vertraut</x:v>
      </x:c>
      <x:c r="C6306" s="137" t="str">
        <x:v>novelty</x:v>
      </x:c>
      <x:c r="D6306" s="138" t="str">
        <x:v>editorial_rule</x:v>
      </x:c>
      <x:c r="E6306" s="139" t="n">
        <x:v>0.78</x:v>
      </x:c>
    </x:row>
    <x:row r="6307">
      <x:c r="A6307" s="137" t="str">
        <x:v>DI-230-V1</x:v>
      </x:c>
      <x:c r="B6307" s="137" t="str">
        <x:v>normaler Supermarkt</x:v>
      </x:c>
      <x:c r="C6307" s="137" t="str">
        <x:v>availability</x:v>
      </x:c>
      <x:c r="D6307" s="138" t="str">
        <x:v>ingredient_rule</x:v>
      </x:c>
      <x:c r="E6307" s="139" t="n">
        <x:v>0.78</x:v>
      </x:c>
    </x:row>
    <x:row r="6308">
      <x:c r="A6308" s="137" t="str">
        <x:v>DI-230-V1</x:v>
      </x:c>
      <x:c r="B6308" s="137" t="str">
        <x:v>mediterran inspiriert</x:v>
      </x:c>
      <x:c r="C6308" s="137" t="str">
        <x:v>region</x:v>
      </x:c>
      <x:c r="D6308" s="138" t="str">
        <x:v>editorial_rule</x:v>
      </x:c>
      <x:c r="E6308" s="139" t="n">
        <x:v>0.78</x:v>
      </x:c>
    </x:row>
    <x:row r="6309">
      <x:c r="A6309" s="137" t="str">
        <x:v>DI-230-V1</x:v>
      </x:c>
      <x:c r="B6309" s="137" t="str">
        <x:v>frisch</x:v>
      </x:c>
      <x:c r="C6309" s="137" t="str">
        <x:v>flavor</x:v>
      </x:c>
      <x:c r="D6309" s="138" t="str">
        <x:v>ingredient_rule</x:v>
      </x:c>
      <x:c r="E6309" s="139" t="n">
        <x:v>0.8</x:v>
      </x:c>
    </x:row>
    <x:row r="6310">
      <x:c r="A6310" s="137" t="str">
        <x:v>DI-230-V1</x:v>
      </x:c>
      <x:c r="B6310" s="137" t="str">
        <x:v>säuerlich</x:v>
      </x:c>
      <x:c r="C6310" s="137" t="str">
        <x:v>flavor</x:v>
      </x:c>
      <x:c r="D6310" s="138" t="str">
        <x:v>ingredient_rule</x:v>
      </x:c>
      <x:c r="E6310" s="139" t="n">
        <x:v>0.8</x:v>
      </x:c>
    </x:row>
    <x:row r="6311">
      <x:c r="A6311" s="137" t="str">
        <x:v>DI-230-V1</x:v>
      </x:c>
      <x:c r="B6311" s="137" t="str">
        <x:v>mild</x:v>
      </x:c>
      <x:c r="C6311" s="137" t="str">
        <x:v>spice</x:v>
      </x:c>
      <x:c r="D6311" s="138" t="str">
        <x:v>ingredient_rule</x:v>
      </x:c>
      <x:c r="E6311" s="139" t="n">
        <x:v>0.85</x:v>
      </x:c>
    </x:row>
    <x:row r="6312">
      <x:c r="A6312" s="137" t="str">
        <x:v>DI-230-V1</x:v>
      </x:c>
      <x:c r="B6312" s="137" t="str">
        <x:v>ganzjährig</x:v>
      </x:c>
      <x:c r="C6312" s="137" t="str">
        <x:v>season</x:v>
      </x:c>
      <x:c r="D6312" s="138" t="str">
        <x:v>editorial_rule</x:v>
      </x:c>
      <x:c r="E6312" s="139" t="n">
        <x:v>0.72</x:v>
      </x:c>
    </x:row>
    <x:row r="6313">
      <x:c r="A6313" s="137" t="str">
        <x:v>DI-230-V1</x:v>
      </x:c>
      <x:c r="B6313" s="137" t="str">
        <x:v>warm</x:v>
      </x:c>
      <x:c r="C6313" s="137" t="str">
        <x:v>temperature</x:v>
      </x:c>
      <x:c r="D6313" s="138" t="str">
        <x:v>recipe_properties</x:v>
      </x:c>
      <x:c r="E6313" s="139" t="n">
        <x:v>0.9</x:v>
      </x:c>
    </x:row>
    <x:row r="6314">
      <x:c r="A6314" s="137" t="str">
        <x:v>DI-230-V1</x:v>
      </x:c>
      <x:c r="B6314" s="137" t="str">
        <x:v>Topf</x:v>
      </x:c>
      <x:c r="C6314" s="137" t="str">
        <x:v>equipment</x:v>
      </x:c>
      <x:c r="D6314" s="138" t="str">
        <x:v>steps_and_existing_data</x:v>
      </x:c>
      <x:c r="E6314" s="139" t="n">
        <x:v>0.88</x:v>
      </x:c>
    </x:row>
    <x:row r="6315">
      <x:c r="A6315" s="137" t="str">
        <x:v>DI-230-V1</x:v>
      </x:c>
      <x:c r="B6315" s="137" t="str">
        <x:v>Mixer/Pürierstab</x:v>
      </x:c>
      <x:c r="C6315" s="137" t="str">
        <x:v>equipment</x:v>
      </x:c>
      <x:c r="D6315" s="138" t="str">
        <x:v>steps_and_existing_data</x:v>
      </x:c>
      <x:c r="E6315" s="139" t="n">
        <x:v>0.88</x:v>
      </x:c>
    </x:row>
    <x:row r="6316">
      <x:c r="A6316" s="137" t="str">
        <x:v>DI-230-V1</x:v>
      </x:c>
      <x:c r="B6316" s="137" t="str">
        <x:v>Pfanne</x:v>
      </x:c>
      <x:c r="C6316" s="137" t="str">
        <x:v>equipment</x:v>
      </x:c>
      <x:c r="D6316" s="138" t="str">
        <x:v>steps_and_existing_data</x:v>
      </x:c>
      <x:c r="E6316" s="139" t="n">
        <x:v>0.88</x:v>
      </x:c>
    </x:row>
    <x:row r="6317">
      <x:c r="A6317" s="137" t="str">
        <x:v>DI-230-V1</x:v>
      </x:c>
      <x:c r="B6317" s="137" t="str">
        <x:v>mittel</x:v>
      </x:c>
      <x:c r="C6317" s="137" t="str">
        <x:v>difficulty</x:v>
      </x:c>
      <x:c r="D6317" s="138" t="str">
        <x:v>existing_value</x:v>
      </x:c>
      <x:c r="E6317" s="139" t="n">
        <x:v>0.95</x:v>
      </x:c>
    </x:row>
    <x:row r="6318">
      <x:c r="A6318" s="137" t="str">
        <x:v>DI-230-V1</x:v>
      </x:c>
      <x:c r="B6318" s="137" t="str">
        <x:v>mittel</x:v>
      </x:c>
      <x:c r="C6318" s="137" t="str">
        <x:v>time</x:v>
      </x:c>
      <x:c r="D6318" s="138" t="str">
        <x:v>total_time</x:v>
      </x:c>
      <x:c r="E6318" s="139" t="n">
        <x:v>1</x:v>
      </x:c>
    </x:row>
    <x:row r="6319">
      <x:c r="A6319" s="137" t="str">
        <x:v>DI-230-V1</x:v>
      </x:c>
      <x:c r="B6319" s="137" t="str">
        <x:v>günstig</x:v>
      </x:c>
      <x:c r="C6319" s="137" t="str">
        <x:v>cost</x:v>
      </x:c>
      <x:c r="D6319" s="138" t="str">
        <x:v>cost_per_serving</x:v>
      </x:c>
      <x:c r="E6319" s="139" t="n">
        <x:v>1</x:v>
      </x:c>
    </x:row>
    <x:row r="6320">
      <x:c r="A6320" s="137" t="str">
        <x:v>DI-231-V1</x:v>
      </x:c>
      <x:c r="B6320" s="137" t="str">
        <x:v>omnivor</x:v>
      </x:c>
      <x:c r="C6320" s="137" t="str">
        <x:v>diet</x:v>
      </x:c>
      <x:c r="D6320" s="138" t="str">
        <x:v>ingredients</x:v>
      </x:c>
      <x:c r="E6320" s="139" t="n">
        <x:v>0.96</x:v>
      </x:c>
    </x:row>
    <x:row r="6321">
      <x:c r="A6321" s="137" t="str">
        <x:v>DI-231-V1</x:v>
      </x:c>
      <x:c r="B6321" s="137" t="str">
        <x:v>halal bei zertifiziertem Fleisch</x:v>
      </x:c>
      <x:c r="C6321" s="137" t="str">
        <x:v>halal</x:v>
      </x:c>
      <x:c r="D6321" s="138" t="str">
        <x:v>ingredients</x:v>
      </x:c>
      <x:c r="E6321" s="139" t="n">
        <x:v>0.94</x:v>
      </x:c>
    </x:row>
    <x:row r="6322">
      <x:c r="A6322" s="137" t="str">
        <x:v>DI-231-V1</x:v>
      </x:c>
      <x:c r="B6322" s="137" t="str">
        <x:v>glutenfrei nach Zutaten</x:v>
      </x:c>
      <x:c r="C6322" s="137" t="str">
        <x:v>compatibility</x:v>
      </x:c>
      <x:c r="D6322" s="138" t="str">
        <x:v>ingredients</x:v>
      </x:c>
      <x:c r="E6322" s="139" t="n">
        <x:v>0.9</x:v>
      </x:c>
    </x:row>
    <x:row r="6323">
      <x:c r="A6323" s="137" t="str">
        <x:v>DI-231-V1</x:v>
      </x:c>
      <x:c r="B6323" s="137" t="str">
        <x:v>laktosefrei nach Zutaten</x:v>
      </x:c>
      <x:c r="C6323" s="137" t="str">
        <x:v>compatibility</x:v>
      </x:c>
      <x:c r="D6323" s="138" t="str">
        <x:v>ingredients</x:v>
      </x:c>
      <x:c r="E6323" s="139" t="n">
        <x:v>0.9</x:v>
      </x:c>
    </x:row>
    <x:row r="6324">
      <x:c r="A6324" s="137" t="str">
        <x:v>DI-231-V1</x:v>
      </x:c>
      <x:c r="B6324" s="137" t="str">
        <x:v>nussfrei nach Zutaten</x:v>
      </x:c>
      <x:c r="C6324" s="137" t="str">
        <x:v>compatibility</x:v>
      </x:c>
      <x:c r="D6324" s="138" t="str">
        <x:v>ingredients</x:v>
      </x:c>
      <x:c r="E6324" s="139" t="n">
        <x:v>0.9</x:v>
      </x:c>
    </x:row>
    <x:row r="6325">
      <x:c r="A6325" s="137" t="str">
        <x:v>DI-231-V1</x:v>
      </x:c>
      <x:c r="B6325" s="137" t="str">
        <x:v>eifrei nach Zutaten</x:v>
      </x:c>
      <x:c r="C6325" s="137" t="str">
        <x:v>compatibility</x:v>
      </x:c>
      <x:c r="D6325" s="138" t="str">
        <x:v>ingredients</x:v>
      </x:c>
      <x:c r="E6325" s="139" t="n">
        <x:v>0.9</x:v>
      </x:c>
    </x:row>
    <x:row r="6326">
      <x:c r="A6326" s="137" t="str">
        <x:v>DI-231-V1</x:v>
      </x:c>
      <x:c r="B6326" s="137" t="str">
        <x:v>sojafrei nach Zutaten</x:v>
      </x:c>
      <x:c r="C6326" s="137" t="str">
        <x:v>compatibility</x:v>
      </x:c>
      <x:c r="D6326" s="138" t="str">
        <x:v>ingredients</x:v>
      </x:c>
      <x:c r="E6326" s="139" t="n">
        <x:v>0.9</x:v>
      </x:c>
    </x:row>
    <x:row r="6327">
      <x:c r="A6327" s="137" t="str">
        <x:v>DI-231-V1</x:v>
      </x:c>
      <x:c r="B6327" s="137" t="str">
        <x:v>proteinbetont</x:v>
      </x:c>
      <x:c r="C6327" s="137" t="str">
        <x:v>nutrition</x:v>
      </x:c>
      <x:c r="D6327" s="138" t="str">
        <x:v>macros</x:v>
      </x:c>
      <x:c r="E6327" s="139" t="n">
        <x:v>0.9</x:v>
      </x:c>
    </x:row>
    <x:row r="6328">
      <x:c r="A6328" s="137" t="str">
        <x:v>DI-231-V1</x:v>
      </x:c>
      <x:c r="B6328" s="137" t="str">
        <x:v>ballaststoffreich</x:v>
      </x:c>
      <x:c r="C6328" s="137" t="str">
        <x:v>nutrition</x:v>
      </x:c>
      <x:c r="D6328" s="138" t="str">
        <x:v>macros</x:v>
      </x:c>
      <x:c r="E6328" s="139" t="n">
        <x:v>0.9</x:v>
      </x:c>
    </x:row>
    <x:row r="6329">
      <x:c r="A6329" s="137" t="str">
        <x:v>DI-231-V1</x:v>
      </x:c>
      <x:c r="B6329" s="137" t="str">
        <x:v>leicht</x:v>
      </x:c>
      <x:c r="C6329" s="137" t="str">
        <x:v>nutrition</x:v>
      </x:c>
      <x:c r="D6329" s="138" t="str">
        <x:v>macros</x:v>
      </x:c>
      <x:c r="E6329" s="139" t="n">
        <x:v>0.9</x:v>
      </x:c>
    </x:row>
    <x:row r="6330">
      <x:c r="A6330" s="137" t="str">
        <x:v>DI-231-V1</x:v>
      </x:c>
      <x:c r="B6330" s="137" t="str">
        <x:v>Hauptmahlzeit</x:v>
      </x:c>
      <x:c r="C6330" s="137" t="str">
        <x:v>meal_role</x:v>
      </x:c>
      <x:c r="D6330" s="138" t="str">
        <x:v>editorial_rule</x:v>
      </x:c>
      <x:c r="E6330" s="139" t="n">
        <x:v>0.93</x:v>
      </x:c>
    </x:row>
    <x:row r="6331">
      <x:c r="A6331" s="137" t="str">
        <x:v>DI-231-V1</x:v>
      </x:c>
      <x:c r="B6331" s="137" t="str">
        <x:v>Pfannengericht/sonstiges</x:v>
      </x:c>
      <x:c r="C6331" s="137" t="str">
        <x:v>dish_type</x:v>
      </x:c>
      <x:c r="D6331" s="138" t="str">
        <x:v>editorial_rule</x:v>
      </x:c>
      <x:c r="E6331" s="139" t="n">
        <x:v>0.9</x:v>
      </x:c>
    </x:row>
    <x:row r="6332">
      <x:c r="A6332" s="137" t="str">
        <x:v>DI-231-V1</x:v>
      </x:c>
      <x:c r="B6332" s="137" t="str">
        <x:v>Meal Prep</x:v>
      </x:c>
      <x:c r="C6332" s="137" t="str">
        <x:v>use_case</x:v>
      </x:c>
      <x:c r="D6332" s="138" t="str">
        <x:v>recipe_properties</x:v>
      </x:c>
      <x:c r="E6332" s="139" t="n">
        <x:v>0.88</x:v>
      </x:c>
    </x:row>
    <x:row r="6333">
      <x:c r="A6333" s="137" t="str">
        <x:v>DI-231-V1</x:v>
      </x:c>
      <x:c r="B6333" s="137" t="str">
        <x:v>transportierbar</x:v>
      </x:c>
      <x:c r="C6333" s="137" t="str">
        <x:v>use_case</x:v>
      </x:c>
      <x:c r="D6333" s="138" t="str">
        <x:v>recipe_properties</x:v>
      </x:c>
      <x:c r="E6333" s="139" t="n">
        <x:v>0.88</x:v>
      </x:c>
    </x:row>
    <x:row r="6334">
      <x:c r="A6334" s="137" t="str">
        <x:v>DI-231-V1</x:v>
      </x:c>
      <x:c r="B6334" s="137" t="str">
        <x:v>abwechslungsreich</x:v>
      </x:c>
      <x:c r="C6334" s="137" t="str">
        <x:v>novelty</x:v>
      </x:c>
      <x:c r="D6334" s="138" t="str">
        <x:v>editorial_rule</x:v>
      </x:c>
      <x:c r="E6334" s="139" t="n">
        <x:v>0.78</x:v>
      </x:c>
    </x:row>
    <x:row r="6335">
      <x:c r="A6335" s="137" t="str">
        <x:v>DI-231-V1</x:v>
      </x:c>
      <x:c r="B6335" s="137" t="str">
        <x:v>großer Supermarkt empfohlen</x:v>
      </x:c>
      <x:c r="C6335" s="137" t="str">
        <x:v>availability</x:v>
      </x:c>
      <x:c r="D6335" s="138" t="str">
        <x:v>ingredient_rule</x:v>
      </x:c>
      <x:c r="E6335" s="139" t="n">
        <x:v>0.78</x:v>
      </x:c>
    </x:row>
    <x:row r="6336">
      <x:c r="A6336" s="137" t="str">
        <x:v>DI-231-V1</x:v>
      </x:c>
      <x:c r="B6336" s="137" t="str">
        <x:v>südasiatisch inspiriert</x:v>
      </x:c>
      <x:c r="C6336" s="137" t="str">
        <x:v>region</x:v>
      </x:c>
      <x:c r="D6336" s="138" t="str">
        <x:v>editorial_rule</x:v>
      </x:c>
      <x:c r="E6336" s="139" t="n">
        <x:v>0.78</x:v>
      </x:c>
    </x:row>
    <x:row r="6337">
      <x:c r="A6337" s="137" t="str">
        <x:v>DI-231-V1</x:v>
      </x:c>
      <x:c r="B6337" s="137" t="str">
        <x:v>frisch</x:v>
      </x:c>
      <x:c r="C6337" s="137" t="str">
        <x:v>flavor</x:v>
      </x:c>
      <x:c r="D6337" s="138" t="str">
        <x:v>ingredient_rule</x:v>
      </x:c>
      <x:c r="E6337" s="139" t="n">
        <x:v>0.8</x:v>
      </x:c>
    </x:row>
    <x:row r="6338">
      <x:c r="A6338" s="137" t="str">
        <x:v>DI-231-V1</x:v>
      </x:c>
      <x:c r="B6338" s="137" t="str">
        <x:v>herzhaft</x:v>
      </x:c>
      <x:c r="C6338" s="137" t="str">
        <x:v>flavor</x:v>
      </x:c>
      <x:c r="D6338" s="138" t="str">
        <x:v>ingredient_rule</x:v>
      </x:c>
      <x:c r="E6338" s="139" t="n">
        <x:v>0.8</x:v>
      </x:c>
    </x:row>
    <x:row r="6339">
      <x:c r="A6339" s="137" t="str">
        <x:v>DI-231-V1</x:v>
      </x:c>
      <x:c r="B6339" s="137" t="str">
        <x:v>säuerlich</x:v>
      </x:c>
      <x:c r="C6339" s="137" t="str">
        <x:v>flavor</x:v>
      </x:c>
      <x:c r="D6339" s="138" t="str">
        <x:v>ingredient_rule</x:v>
      </x:c>
      <x:c r="E6339" s="139" t="n">
        <x:v>0.8</x:v>
      </x:c>
    </x:row>
    <x:row r="6340">
      <x:c r="A6340" s="137" t="str">
        <x:v>DI-231-V1</x:v>
      </x:c>
      <x:c r="B6340" s="137" t="str">
        <x:v>scharf</x:v>
      </x:c>
      <x:c r="C6340" s="137" t="str">
        <x:v>spice</x:v>
      </x:c>
      <x:c r="D6340" s="138" t="str">
        <x:v>ingredient_rule</x:v>
      </x:c>
      <x:c r="E6340" s="139" t="n">
        <x:v>0.85</x:v>
      </x:c>
    </x:row>
    <x:row r="6341">
      <x:c r="A6341" s="137" t="str">
        <x:v>DI-231-V1</x:v>
      </x:c>
      <x:c r="B6341" s="137" t="str">
        <x:v>Herbst</x:v>
      </x:c>
      <x:c r="C6341" s="137" t="str">
        <x:v>season</x:v>
      </x:c>
      <x:c r="D6341" s="138" t="str">
        <x:v>editorial_rule</x:v>
      </x:c>
      <x:c r="E6341" s="139" t="n">
        <x:v>0.72</x:v>
      </x:c>
    </x:row>
    <x:row r="6342">
      <x:c r="A6342" s="137" t="str">
        <x:v>DI-231-V1</x:v>
      </x:c>
      <x:c r="B6342" s="137" t="str">
        <x:v>warm</x:v>
      </x:c>
      <x:c r="C6342" s="137" t="str">
        <x:v>temperature</x:v>
      </x:c>
      <x:c r="D6342" s="138" t="str">
        <x:v>recipe_properties</x:v>
      </x:c>
      <x:c r="E6342" s="139" t="n">
        <x:v>0.9</x:v>
      </x:c>
    </x:row>
    <x:row r="6343">
      <x:c r="A6343" s="137" t="str">
        <x:v>DI-231-V1</x:v>
      </x:c>
      <x:c r="B6343" s="137" t="str">
        <x:v>Pfanne</x:v>
      </x:c>
      <x:c r="C6343" s="137" t="str">
        <x:v>equipment</x:v>
      </x:c>
      <x:c r="D6343" s="138" t="str">
        <x:v>steps_and_existing_data</x:v>
      </x:c>
      <x:c r="E6343" s="139" t="n">
        <x:v>0.88</x:v>
      </x:c>
    </x:row>
    <x:row r="6344">
      <x:c r="A6344" s="137" t="str">
        <x:v>DI-231-V1</x:v>
      </x:c>
      <x:c r="B6344" s="137" t="str">
        <x:v>Topf</x:v>
      </x:c>
      <x:c r="C6344" s="137" t="str">
        <x:v>equipment</x:v>
      </x:c>
      <x:c r="D6344" s="138" t="str">
        <x:v>steps_and_existing_data</x:v>
      </x:c>
      <x:c r="E6344" s="139" t="n">
        <x:v>0.88</x:v>
      </x:c>
    </x:row>
    <x:row r="6345">
      <x:c r="A6345" s="137" t="str">
        <x:v>DI-231-V1</x:v>
      </x:c>
      <x:c r="B6345" s="137" t="str">
        <x:v>mittel</x:v>
      </x:c>
      <x:c r="C6345" s="137" t="str">
        <x:v>difficulty</x:v>
      </x:c>
      <x:c r="D6345" s="138" t="str">
        <x:v>existing_value</x:v>
      </x:c>
      <x:c r="E6345" s="139" t="n">
        <x:v>0.95</x:v>
      </x:c>
    </x:row>
    <x:row r="6346">
      <x:c r="A6346" s="137" t="str">
        <x:v>DI-231-V1</x:v>
      </x:c>
      <x:c r="B6346" s="137" t="str">
        <x:v>mittel</x:v>
      </x:c>
      <x:c r="C6346" s="137" t="str">
        <x:v>time</x:v>
      </x:c>
      <x:c r="D6346" s="138" t="str">
        <x:v>total_time</x:v>
      </x:c>
      <x:c r="E6346" s="139" t="n">
        <x:v>1</x:v>
      </x:c>
    </x:row>
    <x:row r="6347">
      <x:c r="A6347" s="137" t="str">
        <x:v>DI-231-V1</x:v>
      </x:c>
      <x:c r="B6347" s="137" t="str">
        <x:v>günstig</x:v>
      </x:c>
      <x:c r="C6347" s="137" t="str">
        <x:v>cost</x:v>
      </x:c>
      <x:c r="D6347" s="138" t="str">
        <x:v>cost_per_serving</x:v>
      </x:c>
      <x:c r="E6347" s="139" t="n">
        <x:v>1</x:v>
      </x:c>
    </x:row>
    <x:row r="6348">
      <x:c r="A6348" s="137" t="str">
        <x:v>DI-232-V1</x:v>
      </x:c>
      <x:c r="B6348" s="137" t="str">
        <x:v>omnivor</x:v>
      </x:c>
      <x:c r="C6348" s="137" t="str">
        <x:v>diet</x:v>
      </x:c>
      <x:c r="D6348" s="138" t="str">
        <x:v>ingredients</x:v>
      </x:c>
      <x:c r="E6348" s="139" t="n">
        <x:v>0.96</x:v>
      </x:c>
    </x:row>
    <x:row r="6349">
      <x:c r="A6349" s="137" t="str">
        <x:v>DI-232-V1</x:v>
      </x:c>
      <x:c r="B6349" s="137" t="str">
        <x:v>halal bei zertifiziertem Fleisch</x:v>
      </x:c>
      <x:c r="C6349" s="137" t="str">
        <x:v>halal</x:v>
      </x:c>
      <x:c r="D6349" s="138" t="str">
        <x:v>ingredients</x:v>
      </x:c>
      <x:c r="E6349" s="139" t="n">
        <x:v>0.94</x:v>
      </x:c>
    </x:row>
    <x:row r="6350">
      <x:c r="A6350" s="137" t="str">
        <x:v>DI-232-V1</x:v>
      </x:c>
      <x:c r="B6350" s="137" t="str">
        <x:v>mit Austausch glutenfrei</x:v>
      </x:c>
      <x:c r="C6350" s="137" t="str">
        <x:v>compatibility</x:v>
      </x:c>
      <x:c r="D6350" s="138" t="str">
        <x:v>ingredients</x:v>
      </x:c>
      <x:c r="E6350" s="139" t="n">
        <x:v>0.9</x:v>
      </x:c>
    </x:row>
    <x:row r="6351">
      <x:c r="A6351" s="137" t="str">
        <x:v>DI-232-V1</x:v>
      </x:c>
      <x:c r="B6351" s="137" t="str">
        <x:v>laktosefrei nach Zutaten</x:v>
      </x:c>
      <x:c r="C6351" s="137" t="str">
        <x:v>compatibility</x:v>
      </x:c>
      <x:c r="D6351" s="138" t="str">
        <x:v>ingredients</x:v>
      </x:c>
      <x:c r="E6351" s="139" t="n">
        <x:v>0.9</x:v>
      </x:c>
    </x:row>
    <x:row r="6352">
      <x:c r="A6352" s="137" t="str">
        <x:v>DI-232-V1</x:v>
      </x:c>
      <x:c r="B6352" s="137" t="str">
        <x:v>nussfrei nach Zutaten</x:v>
      </x:c>
      <x:c r="C6352" s="137" t="str">
        <x:v>compatibility</x:v>
      </x:c>
      <x:c r="D6352" s="138" t="str">
        <x:v>ingredients</x:v>
      </x:c>
      <x:c r="E6352" s="139" t="n">
        <x:v>0.9</x:v>
      </x:c>
    </x:row>
    <x:row r="6353">
      <x:c r="A6353" s="137" t="str">
        <x:v>DI-232-V1</x:v>
      </x:c>
      <x:c r="B6353" s="137" t="str">
        <x:v>eifrei nach Zutaten</x:v>
      </x:c>
      <x:c r="C6353" s="137" t="str">
        <x:v>compatibility</x:v>
      </x:c>
      <x:c r="D6353" s="138" t="str">
        <x:v>ingredients</x:v>
      </x:c>
      <x:c r="E6353" s="139" t="n">
        <x:v>0.9</x:v>
      </x:c>
    </x:row>
    <x:row r="6354">
      <x:c r="A6354" s="137" t="str">
        <x:v>DI-232-V1</x:v>
      </x:c>
      <x:c r="B6354" s="137" t="str">
        <x:v>sojafrei nach Zutaten</x:v>
      </x:c>
      <x:c r="C6354" s="137" t="str">
        <x:v>compatibility</x:v>
      </x:c>
      <x:c r="D6354" s="138" t="str">
        <x:v>ingredients</x:v>
      </x:c>
      <x:c r="E6354" s="139" t="n">
        <x:v>0.9</x:v>
      </x:c>
    </x:row>
    <x:row r="6355">
      <x:c r="A6355" s="137" t="str">
        <x:v>DI-232-V1</x:v>
      </x:c>
      <x:c r="B6355" s="137" t="str">
        <x:v>proteinbetont</x:v>
      </x:c>
      <x:c r="C6355" s="137" t="str">
        <x:v>nutrition</x:v>
      </x:c>
      <x:c r="D6355" s="138" t="str">
        <x:v>macros</x:v>
      </x:c>
      <x:c r="E6355" s="139" t="n">
        <x:v>0.9</x:v>
      </x:c>
    </x:row>
    <x:row r="6356">
      <x:c r="A6356" s="137" t="str">
        <x:v>DI-232-V1</x:v>
      </x:c>
      <x:c r="B6356" s="137" t="str">
        <x:v>leicht</x:v>
      </x:c>
      <x:c r="C6356" s="137" t="str">
        <x:v>nutrition</x:v>
      </x:c>
      <x:c r="D6356" s="138" t="str">
        <x:v>macros</x:v>
      </x:c>
      <x:c r="E6356" s="139" t="n">
        <x:v>0.9</x:v>
      </x:c>
    </x:row>
    <x:row r="6357">
      <x:c r="A6357" s="137" t="str">
        <x:v>DI-232-V1</x:v>
      </x:c>
      <x:c r="B6357" s="137" t="str">
        <x:v>Hauptmahlzeit</x:v>
      </x:c>
      <x:c r="C6357" s="137" t="str">
        <x:v>meal_role</x:v>
      </x:c>
      <x:c r="D6357" s="138" t="str">
        <x:v>editorial_rule</x:v>
      </x:c>
      <x:c r="E6357" s="139" t="n">
        <x:v>0.93</x:v>
      </x:c>
    </x:row>
    <x:row r="6358">
      <x:c r="A6358" s="137" t="str">
        <x:v>DI-232-V1</x:v>
      </x:c>
      <x:c r="B6358" s="137" t="str">
        <x:v>Pfannengericht/sonstiges</x:v>
      </x:c>
      <x:c r="C6358" s="137" t="str">
        <x:v>dish_type</x:v>
      </x:c>
      <x:c r="D6358" s="138" t="str">
        <x:v>editorial_rule</x:v>
      </x:c>
      <x:c r="E6358" s="139" t="n">
        <x:v>0.9</x:v>
      </x:c>
    </x:row>
    <x:row r="6359">
      <x:c r="A6359" s="137" t="str">
        <x:v>DI-232-V1</x:v>
      </x:c>
      <x:c r="B6359" s="137" t="str">
        <x:v>Meal Prep</x:v>
      </x:c>
      <x:c r="C6359" s="137" t="str">
        <x:v>use_case</x:v>
      </x:c>
      <x:c r="D6359" s="138" t="str">
        <x:v>recipe_properties</x:v>
      </x:c>
      <x:c r="E6359" s="139" t="n">
        <x:v>0.88</x:v>
      </x:c>
    </x:row>
    <x:row r="6360">
      <x:c r="A6360" s="137" t="str">
        <x:v>DI-232-V1</x:v>
      </x:c>
      <x:c r="B6360" s="137" t="str">
        <x:v>transportierbar</x:v>
      </x:c>
      <x:c r="C6360" s="137" t="str">
        <x:v>use_case</x:v>
      </x:c>
      <x:c r="D6360" s="138" t="str">
        <x:v>recipe_properties</x:v>
      </x:c>
      <x:c r="E6360" s="139" t="n">
        <x:v>0.88</x:v>
      </x:c>
    </x:row>
    <x:row r="6361">
      <x:c r="A6361" s="137" t="str">
        <x:v>DI-232-V1</x:v>
      </x:c>
      <x:c r="B6361" s="137" t="str">
        <x:v>vertraut</x:v>
      </x:c>
      <x:c r="C6361" s="137" t="str">
        <x:v>novelty</x:v>
      </x:c>
      <x:c r="D6361" s="138" t="str">
        <x:v>editorial_rule</x:v>
      </x:c>
      <x:c r="E6361" s="139" t="n">
        <x:v>0.78</x:v>
      </x:c>
    </x:row>
    <x:row r="6362">
      <x:c r="A6362" s="137" t="str">
        <x:v>DI-232-V1</x:v>
      </x:c>
      <x:c r="B6362" s="137" t="str">
        <x:v>normaler Supermarkt</x:v>
      </x:c>
      <x:c r="C6362" s="137" t="str">
        <x:v>availability</x:v>
      </x:c>
      <x:c r="D6362" s="138" t="str">
        <x:v>ingredient_rule</x:v>
      </x:c>
      <x:c r="E6362" s="139" t="n">
        <x:v>0.78</x:v>
      </x:c>
    </x:row>
    <x:row r="6363">
      <x:c r="A6363" s="137" t="str">
        <x:v>DI-232-V1</x:v>
      </x:c>
      <x:c r="B6363" s="137" t="str">
        <x:v>international/modern</x:v>
      </x:c>
      <x:c r="C6363" s="137" t="str">
        <x:v>region</x:v>
      </x:c>
      <x:c r="D6363" s="138" t="str">
        <x:v>editorial_rule</x:v>
      </x:c>
      <x:c r="E6363" s="139" t="n">
        <x:v>0.78</x:v>
      </x:c>
    </x:row>
    <x:row r="6364">
      <x:c r="A6364" s="137" t="str">
        <x:v>DI-232-V1</x:v>
      </x:c>
      <x:c r="B6364" s="137" t="str">
        <x:v>frisch</x:v>
      </x:c>
      <x:c r="C6364" s="137" t="str">
        <x:v>flavor</x:v>
      </x:c>
      <x:c r="D6364" s="138" t="str">
        <x:v>ingredient_rule</x:v>
      </x:c>
      <x:c r="E6364" s="139" t="n">
        <x:v>0.8</x:v>
      </x:c>
    </x:row>
    <x:row r="6365">
      <x:c r="A6365" s="137" t="str">
        <x:v>DI-232-V1</x:v>
      </x:c>
      <x:c r="B6365" s="137" t="str">
        <x:v>herzhaft</x:v>
      </x:c>
      <x:c r="C6365" s="137" t="str">
        <x:v>flavor</x:v>
      </x:c>
      <x:c r="D6365" s="138" t="str">
        <x:v>ingredient_rule</x:v>
      </x:c>
      <x:c r="E6365" s="139" t="n">
        <x:v>0.8</x:v>
      </x:c>
    </x:row>
    <x:row r="6366">
      <x:c r="A6366" s="137" t="str">
        <x:v>DI-232-V1</x:v>
      </x:c>
      <x:c r="B6366" s="137" t="str">
        <x:v>würzig</x:v>
      </x:c>
      <x:c r="C6366" s="137" t="str">
        <x:v>flavor</x:v>
      </x:c>
      <x:c r="D6366" s="138" t="str">
        <x:v>ingredient_rule</x:v>
      </x:c>
      <x:c r="E6366" s="139" t="n">
        <x:v>0.8</x:v>
      </x:c>
    </x:row>
    <x:row r="6367">
      <x:c r="A6367" s="137" t="str">
        <x:v>DI-232-V1</x:v>
      </x:c>
      <x:c r="B6367" s="137" t="str">
        <x:v>scharf</x:v>
      </x:c>
      <x:c r="C6367" s="137" t="str">
        <x:v>spice</x:v>
      </x:c>
      <x:c r="D6367" s="138" t="str">
        <x:v>ingredient_rule</x:v>
      </x:c>
      <x:c r="E6367" s="139" t="n">
        <x:v>0.85</x:v>
      </x:c>
    </x:row>
    <x:row r="6368">
      <x:c r="A6368" s="137" t="str">
        <x:v>DI-232-V1</x:v>
      </x:c>
      <x:c r="B6368" s="137" t="str">
        <x:v>ganzjährig</x:v>
      </x:c>
      <x:c r="C6368" s="137" t="str">
        <x:v>season</x:v>
      </x:c>
      <x:c r="D6368" s="138" t="str">
        <x:v>editorial_rule</x:v>
      </x:c>
      <x:c r="E6368" s="139" t="n">
        <x:v>0.72</x:v>
      </x:c>
    </x:row>
    <x:row r="6369">
      <x:c r="A6369" s="137" t="str">
        <x:v>DI-232-V1</x:v>
      </x:c>
      <x:c r="B6369" s="137" t="str">
        <x:v>warm</x:v>
      </x:c>
      <x:c r="C6369" s="137" t="str">
        <x:v>temperature</x:v>
      </x:c>
      <x:c r="D6369" s="138" t="str">
        <x:v>recipe_properties</x:v>
      </x:c>
      <x:c r="E6369" s="139" t="n">
        <x:v>0.9</x:v>
      </x:c>
    </x:row>
    <x:row r="6370">
      <x:c r="A6370" s="137" t="str">
        <x:v>DI-232-V1</x:v>
      </x:c>
      <x:c r="B6370" s="137" t="str">
        <x:v>Pfanne</x:v>
      </x:c>
      <x:c r="C6370" s="137" t="str">
        <x:v>equipment</x:v>
      </x:c>
      <x:c r="D6370" s="138" t="str">
        <x:v>steps_and_existing_data</x:v>
      </x:c>
      <x:c r="E6370" s="139" t="n">
        <x:v>0.88</x:v>
      </x:c>
    </x:row>
    <x:row r="6371">
      <x:c r="A6371" s="137" t="str">
        <x:v>DI-232-V1</x:v>
      </x:c>
      <x:c r="B6371" s="137" t="str">
        <x:v>Topf</x:v>
      </x:c>
      <x:c r="C6371" s="137" t="str">
        <x:v>equipment</x:v>
      </x:c>
      <x:c r="D6371" s="138" t="str">
        <x:v>steps_and_existing_data</x:v>
      </x:c>
      <x:c r="E6371" s="139" t="n">
        <x:v>0.88</x:v>
      </x:c>
    </x:row>
    <x:row r="6372">
      <x:c r="A6372" s="137" t="str">
        <x:v>DI-232-V1</x:v>
      </x:c>
      <x:c r="B6372" s="137" t="str">
        <x:v>mittel</x:v>
      </x:c>
      <x:c r="C6372" s="137" t="str">
        <x:v>difficulty</x:v>
      </x:c>
      <x:c r="D6372" s="138" t="str">
        <x:v>existing_value</x:v>
      </x:c>
      <x:c r="E6372" s="139" t="n">
        <x:v>0.95</x:v>
      </x:c>
    </x:row>
    <x:row r="6373">
      <x:c r="A6373" s="137" t="str">
        <x:v>DI-232-V1</x:v>
      </x:c>
      <x:c r="B6373" s="137" t="str">
        <x:v>mittel</x:v>
      </x:c>
      <x:c r="C6373" s="137" t="str">
        <x:v>time</x:v>
      </x:c>
      <x:c r="D6373" s="138" t="str">
        <x:v>total_time</x:v>
      </x:c>
      <x:c r="E6373" s="139" t="n">
        <x:v>1</x:v>
      </x:c>
    </x:row>
    <x:row r="6374">
      <x:c r="A6374" s="137" t="str">
        <x:v>DI-232-V1</x:v>
      </x:c>
      <x:c r="B6374" s="137" t="str">
        <x:v>günstig</x:v>
      </x:c>
      <x:c r="C6374" s="137" t="str">
        <x:v>cost</x:v>
      </x:c>
      <x:c r="D6374" s="138" t="str">
        <x:v>cost_per_serving</x:v>
      </x:c>
      <x:c r="E6374" s="139" t="n">
        <x:v>1</x:v>
      </x:c>
    </x:row>
    <x:row r="6375">
      <x:c r="A6375" s="137" t="str">
        <x:v>DI-233-V1</x:v>
      </x:c>
      <x:c r="B6375" s="137" t="str">
        <x:v>omnivor</x:v>
      </x:c>
      <x:c r="C6375" s="137" t="str">
        <x:v>diet</x:v>
      </x:c>
      <x:c r="D6375" s="138" t="str">
        <x:v>ingredients</x:v>
      </x:c>
      <x:c r="E6375" s="139" t="n">
        <x:v>0.96</x:v>
      </x:c>
    </x:row>
    <x:row r="6376">
      <x:c r="A6376" s="137" t="str">
        <x:v>DI-233-V1</x:v>
      </x:c>
      <x:c r="B6376" s="137" t="str">
        <x:v>halal bei zertifiziertem Fleisch</x:v>
      </x:c>
      <x:c r="C6376" s="137" t="str">
        <x:v>halal</x:v>
      </x:c>
      <x:c r="D6376" s="138" t="str">
        <x:v>ingredients</x:v>
      </x:c>
      <x:c r="E6376" s="139" t="n">
        <x:v>0.94</x:v>
      </x:c>
    </x:row>
    <x:row r="6377">
      <x:c r="A6377" s="137" t="str">
        <x:v>DI-233-V1</x:v>
      </x:c>
      <x:c r="B6377" s="137" t="str">
        <x:v>glutenfrei nach Zutaten</x:v>
      </x:c>
      <x:c r="C6377" s="137" t="str">
        <x:v>compatibility</x:v>
      </x:c>
      <x:c r="D6377" s="138" t="str">
        <x:v>ingredients</x:v>
      </x:c>
      <x:c r="E6377" s="139" t="n">
        <x:v>0.9</x:v>
      </x:c>
    </x:row>
    <x:row r="6378">
      <x:c r="A6378" s="137" t="str">
        <x:v>DI-233-V1</x:v>
      </x:c>
      <x:c r="B6378" s="137" t="str">
        <x:v>mit laktosefreien Produkten</x:v>
      </x:c>
      <x:c r="C6378" s="137" t="str">
        <x:v>compatibility</x:v>
      </x:c>
      <x:c r="D6378" s="138" t="str">
        <x:v>ingredients</x:v>
      </x:c>
      <x:c r="E6378" s="139" t="n">
        <x:v>0.9</x:v>
      </x:c>
    </x:row>
    <x:row r="6379">
      <x:c r="A6379" s="137" t="str">
        <x:v>DI-233-V1</x:v>
      </x:c>
      <x:c r="B6379" s="137" t="str">
        <x:v>nussfrei nach Zutaten</x:v>
      </x:c>
      <x:c r="C6379" s="137" t="str">
        <x:v>compatibility</x:v>
      </x:c>
      <x:c r="D6379" s="138" t="str">
        <x:v>ingredients</x:v>
      </x:c>
      <x:c r="E6379" s="139" t="n">
        <x:v>0.9</x:v>
      </x:c>
    </x:row>
    <x:row r="6380">
      <x:c r="A6380" s="137" t="str">
        <x:v>DI-233-V1</x:v>
      </x:c>
      <x:c r="B6380" s="137" t="str">
        <x:v>enthält Ei</x:v>
      </x:c>
      <x:c r="C6380" s="137" t="str">
        <x:v>compatibility</x:v>
      </x:c>
      <x:c r="D6380" s="138" t="str">
        <x:v>ingredients</x:v>
      </x:c>
      <x:c r="E6380" s="139" t="n">
        <x:v>0.9</x:v>
      </x:c>
    </x:row>
    <x:row r="6381">
      <x:c r="A6381" s="137" t="str">
        <x:v>DI-233-V1</x:v>
      </x:c>
      <x:c r="B6381" s="137" t="str">
        <x:v>sojafrei nach Zutaten</x:v>
      </x:c>
      <x:c r="C6381" s="137" t="str">
        <x:v>compatibility</x:v>
      </x:c>
      <x:c r="D6381" s="138" t="str">
        <x:v>ingredients</x:v>
      </x:c>
      <x:c r="E6381" s="139" t="n">
        <x:v>0.9</x:v>
      </x:c>
    </x:row>
    <x:row r="6382">
      <x:c r="A6382" s="137" t="str">
        <x:v>DI-233-V1</x:v>
      </x:c>
      <x:c r="B6382" s="137" t="str">
        <x:v>proteinbetont</x:v>
      </x:c>
      <x:c r="C6382" s="137" t="str">
        <x:v>nutrition</x:v>
      </x:c>
      <x:c r="D6382" s="138" t="str">
        <x:v>macros</x:v>
      </x:c>
      <x:c r="E6382" s="139" t="n">
        <x:v>0.9</x:v>
      </x:c>
    </x:row>
    <x:row r="6383">
      <x:c r="A6383" s="137" t="str">
        <x:v>DI-233-V1</x:v>
      </x:c>
      <x:c r="B6383" s="137" t="str">
        <x:v>leicht</x:v>
      </x:c>
      <x:c r="C6383" s="137" t="str">
        <x:v>nutrition</x:v>
      </x:c>
      <x:c r="D6383" s="138" t="str">
        <x:v>macros</x:v>
      </x:c>
      <x:c r="E6383" s="139" t="n">
        <x:v>0.9</x:v>
      </x:c>
    </x:row>
    <x:row r="6384">
      <x:c r="A6384" s="137" t="str">
        <x:v>DI-233-V1</x:v>
      </x:c>
      <x:c r="B6384" s="137" t="str">
        <x:v>Hauptmahlzeit</x:v>
      </x:c>
      <x:c r="C6384" s="137" t="str">
        <x:v>meal_role</x:v>
      </x:c>
      <x:c r="D6384" s="138" t="str">
        <x:v>editorial_rule</x:v>
      </x:c>
      <x:c r="E6384" s="139" t="n">
        <x:v>0.93</x:v>
      </x:c>
    </x:row>
    <x:row r="6385">
      <x:c r="A6385" s="137" t="str">
        <x:v>DI-233-V1</x:v>
      </x:c>
      <x:c r="B6385" s="137" t="str">
        <x:v>Pfannengericht/sonstiges</x:v>
      </x:c>
      <x:c r="C6385" s="137" t="str">
        <x:v>dish_type</x:v>
      </x:c>
      <x:c r="D6385" s="138" t="str">
        <x:v>editorial_rule</x:v>
      </x:c>
      <x:c r="E6385" s="139" t="n">
        <x:v>0.9</x:v>
      </x:c>
    </x:row>
    <x:row r="6386">
      <x:c r="A6386" s="137" t="str">
        <x:v>DI-233-V1</x:v>
      </x:c>
      <x:c r="B6386" s="137" t="str">
        <x:v>schnell</x:v>
      </x:c>
      <x:c r="C6386" s="137" t="str">
        <x:v>use_case</x:v>
      </x:c>
      <x:c r="D6386" s="138" t="str">
        <x:v>recipe_properties</x:v>
      </x:c>
      <x:c r="E6386" s="139" t="n">
        <x:v>0.88</x:v>
      </x:c>
    </x:row>
    <x:row r="6387">
      <x:c r="A6387" s="137" t="str">
        <x:v>DI-233-V1</x:v>
      </x:c>
      <x:c r="B6387" s="137" t="str">
        <x:v>Meal Prep</x:v>
      </x:c>
      <x:c r="C6387" s="137" t="str">
        <x:v>use_case</x:v>
      </x:c>
      <x:c r="D6387" s="138" t="str">
        <x:v>recipe_properties</x:v>
      </x:c>
      <x:c r="E6387" s="139" t="n">
        <x:v>0.88</x:v>
      </x:c>
    </x:row>
    <x:row r="6388">
      <x:c r="A6388" s="137" t="str">
        <x:v>DI-233-V1</x:v>
      </x:c>
      <x:c r="B6388" s="137" t="str">
        <x:v>transportierbar</x:v>
      </x:c>
      <x:c r="C6388" s="137" t="str">
        <x:v>use_case</x:v>
      </x:c>
      <x:c r="D6388" s="138" t="str">
        <x:v>recipe_properties</x:v>
      </x:c>
      <x:c r="E6388" s="139" t="n">
        <x:v>0.88</x:v>
      </x:c>
    </x:row>
    <x:row r="6389">
      <x:c r="A6389" s="137" t="str">
        <x:v>DI-233-V1</x:v>
      </x:c>
      <x:c r="B6389" s="137" t="str">
        <x:v>vertraut</x:v>
      </x:c>
      <x:c r="C6389" s="137" t="str">
        <x:v>novelty</x:v>
      </x:c>
      <x:c r="D6389" s="138" t="str">
        <x:v>editorial_rule</x:v>
      </x:c>
      <x:c r="E6389" s="139" t="n">
        <x:v>0.78</x:v>
      </x:c>
    </x:row>
    <x:row r="6390">
      <x:c r="A6390" s="137" t="str">
        <x:v>DI-233-V1</x:v>
      </x:c>
      <x:c r="B6390" s="137" t="str">
        <x:v>normaler Supermarkt</x:v>
      </x:c>
      <x:c r="C6390" s="137" t="str">
        <x:v>availability</x:v>
      </x:c>
      <x:c r="D6390" s="138" t="str">
        <x:v>ingredient_rule</x:v>
      </x:c>
      <x:c r="E6390" s="139" t="n">
        <x:v>0.78</x:v>
      </x:c>
    </x:row>
    <x:row r="6391">
      <x:c r="A6391" s="137" t="str">
        <x:v>DI-233-V1</x:v>
      </x:c>
      <x:c r="B6391" s="137" t="str">
        <x:v>international/modern</x:v>
      </x:c>
      <x:c r="C6391" s="137" t="str">
        <x:v>region</x:v>
      </x:c>
      <x:c r="D6391" s="138" t="str">
        <x:v>editorial_rule</x:v>
      </x:c>
      <x:c r="E6391" s="139" t="n">
        <x:v>0.78</x:v>
      </x:c>
    </x:row>
    <x:row r="6392">
      <x:c r="A6392" s="137" t="str">
        <x:v>DI-233-V1</x:v>
      </x:c>
      <x:c r="B6392" s="137" t="str">
        <x:v>herzhaft</x:v>
      </x:c>
      <x:c r="C6392" s="137" t="str">
        <x:v>flavor</x:v>
      </x:c>
      <x:c r="D6392" s="138" t="str">
        <x:v>ingredient_rule</x:v>
      </x:c>
      <x:c r="E6392" s="139" t="n">
        <x:v>0.8</x:v>
      </x:c>
    </x:row>
    <x:row r="6393">
      <x:c r="A6393" s="137" t="str">
        <x:v>DI-233-V1</x:v>
      </x:c>
      <x:c r="B6393" s="137" t="str">
        <x:v>mild</x:v>
      </x:c>
      <x:c r="C6393" s="137" t="str">
        <x:v>spice</x:v>
      </x:c>
      <x:c r="D6393" s="138" t="str">
        <x:v>ingredient_rule</x:v>
      </x:c>
      <x:c r="E6393" s="139" t="n">
        <x:v>0.85</x:v>
      </x:c>
    </x:row>
    <x:row r="6394">
      <x:c r="A6394" s="137" t="str">
        <x:v>DI-233-V1</x:v>
      </x:c>
      <x:c r="B6394" s="137" t="str">
        <x:v>ganzjährig</x:v>
      </x:c>
      <x:c r="C6394" s="137" t="str">
        <x:v>season</x:v>
      </x:c>
      <x:c r="D6394" s="138" t="str">
        <x:v>editorial_rule</x:v>
      </x:c>
      <x:c r="E6394" s="139" t="n">
        <x:v>0.72</x:v>
      </x:c>
    </x:row>
    <x:row r="6395">
      <x:c r="A6395" s="137" t="str">
        <x:v>DI-233-V1</x:v>
      </x:c>
      <x:c r="B6395" s="137" t="str">
        <x:v>warm</x:v>
      </x:c>
      <x:c r="C6395" s="137" t="str">
        <x:v>temperature</x:v>
      </x:c>
      <x:c r="D6395" s="138" t="str">
        <x:v>recipe_properties</x:v>
      </x:c>
      <x:c r="E6395" s="139" t="n">
        <x:v>0.9</x:v>
      </x:c>
    </x:row>
    <x:row r="6396">
      <x:c r="A6396" s="137" t="str">
        <x:v>DI-233-V1</x:v>
      </x:c>
      <x:c r="B6396" s="137" t="str">
        <x:v>Pfanne</x:v>
      </x:c>
      <x:c r="C6396" s="137" t="str">
        <x:v>equipment</x:v>
      </x:c>
      <x:c r="D6396" s="138" t="str">
        <x:v>steps_and_existing_data</x:v>
      </x:c>
      <x:c r="E6396" s="139" t="n">
        <x:v>0.88</x:v>
      </x:c>
    </x:row>
    <x:row r="6397">
      <x:c r="A6397" s="137" t="str">
        <x:v>DI-233-V1</x:v>
      </x:c>
      <x:c r="B6397" s="137" t="str">
        <x:v>Grill</x:v>
      </x:c>
      <x:c r="C6397" s="137" t="str">
        <x:v>equipment</x:v>
      </x:c>
      <x:c r="D6397" s="138" t="str">
        <x:v>steps_and_existing_data</x:v>
      </x:c>
      <x:c r="E6397" s="139" t="n">
        <x:v>0.88</x:v>
      </x:c>
    </x:row>
    <x:row r="6398">
      <x:c r="A6398" s="137" t="str">
        <x:v>DI-233-V1</x:v>
      </x:c>
      <x:c r="B6398" s="137" t="str">
        <x:v>Topf</x:v>
      </x:c>
      <x:c r="C6398" s="137" t="str">
        <x:v>equipment</x:v>
      </x:c>
      <x:c r="D6398" s="138" t="str">
        <x:v>steps_and_existing_data</x:v>
      </x:c>
      <x:c r="E6398" s="139" t="n">
        <x:v>0.88</x:v>
      </x:c>
    </x:row>
    <x:row r="6399">
      <x:c r="A6399" s="137" t="str">
        <x:v>DI-233-V1</x:v>
      </x:c>
      <x:c r="B6399" s="137" t="str">
        <x:v>mittel</x:v>
      </x:c>
      <x:c r="C6399" s="137" t="str">
        <x:v>difficulty</x:v>
      </x:c>
      <x:c r="D6399" s="138" t="str">
        <x:v>existing_value</x:v>
      </x:c>
      <x:c r="E6399" s="139" t="n">
        <x:v>0.95</x:v>
      </x:c>
    </x:row>
    <x:row r="6400">
      <x:c r="A6400" s="137" t="str">
        <x:v>DI-233-V1</x:v>
      </x:c>
      <x:c r="B6400" s="137" t="str">
        <x:v>schnell</x:v>
      </x:c>
      <x:c r="C6400" s="137" t="str">
        <x:v>time</x:v>
      </x:c>
      <x:c r="D6400" s="138" t="str">
        <x:v>total_time</x:v>
      </x:c>
      <x:c r="E6400" s="139" t="n">
        <x:v>1</x:v>
      </x:c>
    </x:row>
    <x:row r="6401">
      <x:c r="A6401" s="137" t="str">
        <x:v>DI-233-V1</x:v>
      </x:c>
      <x:c r="B6401" s="137" t="str">
        <x:v>günstig</x:v>
      </x:c>
      <x:c r="C6401" s="137" t="str">
        <x:v>cost</x:v>
      </x:c>
      <x:c r="D6401" s="138" t="str">
        <x:v>cost_per_serving</x:v>
      </x:c>
      <x:c r="E6401" s="139" t="n">
        <x:v>1</x:v>
      </x:c>
    </x:row>
    <x:row r="6402">
      <x:c r="A6402" s="137" t="str">
        <x:v>DI-234-V1</x:v>
      </x:c>
      <x:c r="B6402" s="137" t="str">
        <x:v>omnivor</x:v>
      </x:c>
      <x:c r="C6402" s="137" t="str">
        <x:v>diet</x:v>
      </x:c>
      <x:c r="D6402" s="138" t="str">
        <x:v>ingredients</x:v>
      </x:c>
      <x:c r="E6402" s="139" t="n">
        <x:v>0.96</x:v>
      </x:c>
    </x:row>
    <x:row r="6403">
      <x:c r="A6403" s="137" t="str">
        <x:v>DI-234-V1</x:v>
      </x:c>
      <x:c r="B6403" s="137" t="str">
        <x:v>halal bei zertifiziertem Fleisch</x:v>
      </x:c>
      <x:c r="C6403" s="137" t="str">
        <x:v>halal</x:v>
      </x:c>
      <x:c r="D6403" s="138" t="str">
        <x:v>ingredients</x:v>
      </x:c>
      <x:c r="E6403" s="139" t="n">
        <x:v>0.94</x:v>
      </x:c>
    </x:row>
    <x:row r="6404">
      <x:c r="A6404" s="137" t="str">
        <x:v>DI-234-V1</x:v>
      </x:c>
      <x:c r="B6404" s="137" t="str">
        <x:v>glutenfrei nach Zutaten</x:v>
      </x:c>
      <x:c r="C6404" s="137" t="str">
        <x:v>compatibility</x:v>
      </x:c>
      <x:c r="D6404" s="138" t="str">
        <x:v>ingredients</x:v>
      </x:c>
      <x:c r="E6404" s="139" t="n">
        <x:v>0.9</x:v>
      </x:c>
    </x:row>
    <x:row r="6405">
      <x:c r="A6405" s="137" t="str">
        <x:v>DI-234-V1</x:v>
      </x:c>
      <x:c r="B6405" s="137" t="str">
        <x:v>mit laktosefreien Produkten</x:v>
      </x:c>
      <x:c r="C6405" s="137" t="str">
        <x:v>compatibility</x:v>
      </x:c>
      <x:c r="D6405" s="138" t="str">
        <x:v>ingredients</x:v>
      </x:c>
      <x:c r="E6405" s="139" t="n">
        <x:v>0.9</x:v>
      </x:c>
    </x:row>
    <x:row r="6406">
      <x:c r="A6406" s="137" t="str">
        <x:v>DI-234-V1</x:v>
      </x:c>
      <x:c r="B6406" s="137" t="str">
        <x:v>nussfrei nach Zutaten</x:v>
      </x:c>
      <x:c r="C6406" s="137" t="str">
        <x:v>compatibility</x:v>
      </x:c>
      <x:c r="D6406" s="138" t="str">
        <x:v>ingredients</x:v>
      </x:c>
      <x:c r="E6406" s="139" t="n">
        <x:v>0.9</x:v>
      </x:c>
    </x:row>
    <x:row r="6407">
      <x:c r="A6407" s="137" t="str">
        <x:v>DI-234-V1</x:v>
      </x:c>
      <x:c r="B6407" s="137" t="str">
        <x:v>eifrei nach Zutaten</x:v>
      </x:c>
      <x:c r="C6407" s="137" t="str">
        <x:v>compatibility</x:v>
      </x:c>
      <x:c r="D6407" s="138" t="str">
        <x:v>ingredients</x:v>
      </x:c>
      <x:c r="E6407" s="139" t="n">
        <x:v>0.9</x:v>
      </x:c>
    </x:row>
    <x:row r="6408">
      <x:c r="A6408" s="137" t="str">
        <x:v>DI-234-V1</x:v>
      </x:c>
      <x:c r="B6408" s="137" t="str">
        <x:v>sojafrei nach Zutaten</x:v>
      </x:c>
      <x:c r="C6408" s="137" t="str">
        <x:v>compatibility</x:v>
      </x:c>
      <x:c r="D6408" s="138" t="str">
        <x:v>ingredients</x:v>
      </x:c>
      <x:c r="E6408" s="139" t="n">
        <x:v>0.9</x:v>
      </x:c>
    </x:row>
    <x:row r="6409">
      <x:c r="A6409" s="137" t="str">
        <x:v>DI-234-V1</x:v>
      </x:c>
      <x:c r="B6409" s="137" t="str">
        <x:v>proteinbetont</x:v>
      </x:c>
      <x:c r="C6409" s="137" t="str">
        <x:v>nutrition</x:v>
      </x:c>
      <x:c r="D6409" s="138" t="str">
        <x:v>macros</x:v>
      </x:c>
      <x:c r="E6409" s="139" t="n">
        <x:v>0.9</x:v>
      </x:c>
    </x:row>
    <x:row r="6410">
      <x:c r="A6410" s="137" t="str">
        <x:v>DI-234-V1</x:v>
      </x:c>
      <x:c r="B6410" s="137" t="str">
        <x:v>ballaststoffreich</x:v>
      </x:c>
      <x:c r="C6410" s="137" t="str">
        <x:v>nutrition</x:v>
      </x:c>
      <x:c r="D6410" s="138" t="str">
        <x:v>macros</x:v>
      </x:c>
      <x:c r="E6410" s="139" t="n">
        <x:v>0.9</x:v>
      </x:c>
    </x:row>
    <x:row r="6411">
      <x:c r="A6411" s="137" t="str">
        <x:v>DI-234-V1</x:v>
      </x:c>
      <x:c r="B6411" s="137" t="str">
        <x:v>leicht</x:v>
      </x:c>
      <x:c r="C6411" s="137" t="str">
        <x:v>nutrition</x:v>
      </x:c>
      <x:c r="D6411" s="138" t="str">
        <x:v>macros</x:v>
      </x:c>
      <x:c r="E6411" s="139" t="n">
        <x:v>0.9</x:v>
      </x:c>
    </x:row>
    <x:row r="6412">
      <x:c r="A6412" s="137" t="str">
        <x:v>DI-234-V1</x:v>
      </x:c>
      <x:c r="B6412" s="137" t="str">
        <x:v>Hauptmahlzeit</x:v>
      </x:c>
      <x:c r="C6412" s="137" t="str">
        <x:v>meal_role</x:v>
      </x:c>
      <x:c r="D6412" s="138" t="str">
        <x:v>editorial_rule</x:v>
      </x:c>
      <x:c r="E6412" s="139" t="n">
        <x:v>0.93</x:v>
      </x:c>
    </x:row>
    <x:row r="6413">
      <x:c r="A6413" s="137" t="str">
        <x:v>DI-234-V1</x:v>
      </x:c>
      <x:c r="B6413" s="137" t="str">
        <x:v>Pfannengericht/sonstiges</x:v>
      </x:c>
      <x:c r="C6413" s="137" t="str">
        <x:v>dish_type</x:v>
      </x:c>
      <x:c r="D6413" s="138" t="str">
        <x:v>editorial_rule</x:v>
      </x:c>
      <x:c r="E6413" s="139" t="n">
        <x:v>0.9</x:v>
      </x:c>
    </x:row>
    <x:row r="6414">
      <x:c r="A6414" s="137" t="str">
        <x:v>DI-234-V1</x:v>
      </x:c>
      <x:c r="B6414" s="137" t="str">
        <x:v>schnell</x:v>
      </x:c>
      <x:c r="C6414" s="137" t="str">
        <x:v>use_case</x:v>
      </x:c>
      <x:c r="D6414" s="138" t="str">
        <x:v>recipe_properties</x:v>
      </x:c>
      <x:c r="E6414" s="139" t="n">
        <x:v>0.88</x:v>
      </x:c>
    </x:row>
    <x:row r="6415">
      <x:c r="A6415" s="137" t="str">
        <x:v>DI-234-V1</x:v>
      </x:c>
      <x:c r="B6415" s="137" t="str">
        <x:v>Meal Prep</x:v>
      </x:c>
      <x:c r="C6415" s="137" t="str">
        <x:v>use_case</x:v>
      </x:c>
      <x:c r="D6415" s="138" t="str">
        <x:v>recipe_properties</x:v>
      </x:c>
      <x:c r="E6415" s="139" t="n">
        <x:v>0.88</x:v>
      </x:c>
    </x:row>
    <x:row r="6416">
      <x:c r="A6416" s="137" t="str">
        <x:v>DI-234-V1</x:v>
      </x:c>
      <x:c r="B6416" s="137" t="str">
        <x:v>transportierbar</x:v>
      </x:c>
      <x:c r="C6416" s="137" t="str">
        <x:v>use_case</x:v>
      </x:c>
      <x:c r="D6416" s="138" t="str">
        <x:v>recipe_properties</x:v>
      </x:c>
      <x:c r="E6416" s="139" t="n">
        <x:v>0.88</x:v>
      </x:c>
    </x:row>
    <x:row r="6417">
      <x:c r="A6417" s="137" t="str">
        <x:v>DI-234-V1</x:v>
      </x:c>
      <x:c r="B6417" s="137" t="str">
        <x:v>vertraut</x:v>
      </x:c>
      <x:c r="C6417" s="137" t="str">
        <x:v>novelty</x:v>
      </x:c>
      <x:c r="D6417" s="138" t="str">
        <x:v>editorial_rule</x:v>
      </x:c>
      <x:c r="E6417" s="139" t="n">
        <x:v>0.78</x:v>
      </x:c>
    </x:row>
    <x:row r="6418">
      <x:c r="A6418" s="137" t="str">
        <x:v>DI-234-V1</x:v>
      </x:c>
      <x:c r="B6418" s="137" t="str">
        <x:v>normaler Supermarkt</x:v>
      </x:c>
      <x:c r="C6418" s="137" t="str">
        <x:v>availability</x:v>
      </x:c>
      <x:c r="D6418" s="138" t="str">
        <x:v>ingredient_rule</x:v>
      </x:c>
      <x:c r="E6418" s="139" t="n">
        <x:v>0.78</x:v>
      </x:c>
    </x:row>
    <x:row r="6419">
      <x:c r="A6419" s="137" t="str">
        <x:v>DI-234-V1</x:v>
      </x:c>
      <x:c r="B6419" s="137" t="str">
        <x:v>international/modern</x:v>
      </x:c>
      <x:c r="C6419" s="137" t="str">
        <x:v>region</x:v>
      </x:c>
      <x:c r="D6419" s="138" t="str">
        <x:v>editorial_rule</x:v>
      </x:c>
      <x:c r="E6419" s="139" t="n">
        <x:v>0.78</x:v>
      </x:c>
    </x:row>
    <x:row r="6420">
      <x:c r="A6420" s="137" t="str">
        <x:v>DI-234-V1</x:v>
      </x:c>
      <x:c r="B6420" s="137" t="str">
        <x:v>frisch</x:v>
      </x:c>
      <x:c r="C6420" s="137" t="str">
        <x:v>flavor</x:v>
      </x:c>
      <x:c r="D6420" s="138" t="str">
        <x:v>ingredient_rule</x:v>
      </x:c>
      <x:c r="E6420" s="139" t="n">
        <x:v>0.8</x:v>
      </x:c>
    </x:row>
    <x:row r="6421">
      <x:c r="A6421" s="137" t="str">
        <x:v>DI-234-V1</x:v>
      </x:c>
      <x:c r="B6421" s="137" t="str">
        <x:v>herzhaft</x:v>
      </x:c>
      <x:c r="C6421" s="137" t="str">
        <x:v>flavor</x:v>
      </x:c>
      <x:c r="D6421" s="138" t="str">
        <x:v>ingredient_rule</x:v>
      </x:c>
      <x:c r="E6421" s="139" t="n">
        <x:v>0.8</x:v>
      </x:c>
    </x:row>
    <x:row r="6422">
      <x:c r="A6422" s="137" t="str">
        <x:v>DI-234-V1</x:v>
      </x:c>
      <x:c r="B6422" s="137" t="str">
        <x:v>säuerlich</x:v>
      </x:c>
      <x:c r="C6422" s="137" t="str">
        <x:v>flavor</x:v>
      </x:c>
      <x:c r="D6422" s="138" t="str">
        <x:v>ingredient_rule</x:v>
      </x:c>
      <x:c r="E6422" s="139" t="n">
        <x:v>0.8</x:v>
      </x:c>
    </x:row>
    <x:row r="6423">
      <x:c r="A6423" s="137" t="str">
        <x:v>DI-234-V1</x:v>
      </x:c>
      <x:c r="B6423" s="137" t="str">
        <x:v>mild</x:v>
      </x:c>
      <x:c r="C6423" s="137" t="str">
        <x:v>spice</x:v>
      </x:c>
      <x:c r="D6423" s="138" t="str">
        <x:v>ingredient_rule</x:v>
      </x:c>
      <x:c r="E6423" s="139" t="n">
        <x:v>0.85</x:v>
      </x:c>
    </x:row>
    <x:row r="6424">
      <x:c r="A6424" s="137" t="str">
        <x:v>DI-234-V1</x:v>
      </x:c>
      <x:c r="B6424" s="137" t="str">
        <x:v>ganzjährig</x:v>
      </x:c>
      <x:c r="C6424" s="137" t="str">
        <x:v>season</x:v>
      </x:c>
      <x:c r="D6424" s="138" t="str">
        <x:v>editorial_rule</x:v>
      </x:c>
      <x:c r="E6424" s="139" t="n">
        <x:v>0.72</x:v>
      </x:c>
    </x:row>
    <x:row r="6425">
      <x:c r="A6425" s="137" t="str">
        <x:v>DI-234-V1</x:v>
      </x:c>
      <x:c r="B6425" s="137" t="str">
        <x:v>warm</x:v>
      </x:c>
      <x:c r="C6425" s="137" t="str">
        <x:v>temperature</x:v>
      </x:c>
      <x:c r="D6425" s="138" t="str">
        <x:v>recipe_properties</x:v>
      </x:c>
      <x:c r="E6425" s="139" t="n">
        <x:v>0.9</x:v>
      </x:c>
    </x:row>
    <x:row r="6426">
      <x:c r="A6426" s="137" t="str">
        <x:v>DI-234-V1</x:v>
      </x:c>
      <x:c r="B6426" s="137" t="str">
        <x:v>Pfanne</x:v>
      </x:c>
      <x:c r="C6426" s="137" t="str">
        <x:v>equipment</x:v>
      </x:c>
      <x:c r="D6426" s="138" t="str">
        <x:v>steps_and_existing_data</x:v>
      </x:c>
      <x:c r="E6426" s="139" t="n">
        <x:v>0.88</x:v>
      </x:c>
    </x:row>
    <x:row r="6427">
      <x:c r="A6427" s="137" t="str">
        <x:v>DI-234-V1</x:v>
      </x:c>
      <x:c r="B6427" s="137" t="str">
        <x:v>Topf</x:v>
      </x:c>
      <x:c r="C6427" s="137" t="str">
        <x:v>equipment</x:v>
      </x:c>
      <x:c r="D6427" s="138" t="str">
        <x:v>steps_and_existing_data</x:v>
      </x:c>
      <x:c r="E6427" s="139" t="n">
        <x:v>0.88</x:v>
      </x:c>
    </x:row>
    <x:row r="6428">
      <x:c r="A6428" s="137" t="str">
        <x:v>DI-234-V1</x:v>
      </x:c>
      <x:c r="B6428" s="137" t="str">
        <x:v>mittel</x:v>
      </x:c>
      <x:c r="C6428" s="137" t="str">
        <x:v>difficulty</x:v>
      </x:c>
      <x:c r="D6428" s="138" t="str">
        <x:v>existing_value</x:v>
      </x:c>
      <x:c r="E6428" s="139" t="n">
        <x:v>0.95</x:v>
      </x:c>
    </x:row>
    <x:row r="6429">
      <x:c r="A6429" s="137" t="str">
        <x:v>DI-234-V1</x:v>
      </x:c>
      <x:c r="B6429" s="137" t="str">
        <x:v>sehr schnell</x:v>
      </x:c>
      <x:c r="C6429" s="137" t="str">
        <x:v>time</x:v>
      </x:c>
      <x:c r="D6429" s="138" t="str">
        <x:v>total_time</x:v>
      </x:c>
      <x:c r="E6429" s="139" t="n">
        <x:v>1</x:v>
      </x:c>
    </x:row>
    <x:row r="6430">
      <x:c r="A6430" s="137" t="str">
        <x:v>DI-234-V1</x:v>
      </x:c>
      <x:c r="B6430" s="137" t="str">
        <x:v>mittel</x:v>
      </x:c>
      <x:c r="C6430" s="137" t="str">
        <x:v>cost</x:v>
      </x:c>
      <x:c r="D6430" s="138" t="str">
        <x:v>cost_per_serving</x:v>
      </x:c>
      <x:c r="E6430" s="139" t="n">
        <x:v>1</x:v>
      </x:c>
    </x:row>
    <x:row r="6431">
      <x:c r="A6431" s="137" t="str">
        <x:v>DI-235-V1</x:v>
      </x:c>
      <x:c r="B6431" s="137" t="str">
        <x:v>omnivor</x:v>
      </x:c>
      <x:c r="C6431" s="137" t="str">
        <x:v>diet</x:v>
      </x:c>
      <x:c r="D6431" s="138" t="str">
        <x:v>ingredients</x:v>
      </x:c>
      <x:c r="E6431" s="139" t="n">
        <x:v>0.96</x:v>
      </x:c>
    </x:row>
    <x:row r="6432">
      <x:c r="A6432" s="137" t="str">
        <x:v>DI-235-V1</x:v>
      </x:c>
      <x:c r="B6432" s="137" t="str">
        <x:v>halal bei zertifiziertem Fleisch</x:v>
      </x:c>
      <x:c r="C6432" s="137" t="str">
        <x:v>halal</x:v>
      </x:c>
      <x:c r="D6432" s="138" t="str">
        <x:v>ingredients</x:v>
      </x:c>
      <x:c r="E6432" s="139" t="n">
        <x:v>0.94</x:v>
      </x:c>
    </x:row>
    <x:row r="6433">
      <x:c r="A6433" s="137" t="str">
        <x:v>DI-235-V1</x:v>
      </x:c>
      <x:c r="B6433" s="137" t="str">
        <x:v>glutenfrei nach Zutaten</x:v>
      </x:c>
      <x:c r="C6433" s="137" t="str">
        <x:v>compatibility</x:v>
      </x:c>
      <x:c r="D6433" s="138" t="str">
        <x:v>ingredients</x:v>
      </x:c>
      <x:c r="E6433" s="139" t="n">
        <x:v>0.9</x:v>
      </x:c>
    </x:row>
    <x:row r="6434">
      <x:c r="A6434" s="137" t="str">
        <x:v>DI-235-V1</x:v>
      </x:c>
      <x:c r="B6434" s="137" t="str">
        <x:v>mit laktosefreien Produkten</x:v>
      </x:c>
      <x:c r="C6434" s="137" t="str">
        <x:v>compatibility</x:v>
      </x:c>
      <x:c r="D6434" s="138" t="str">
        <x:v>ingredients</x:v>
      </x:c>
      <x:c r="E6434" s="139" t="n">
        <x:v>0.9</x:v>
      </x:c>
    </x:row>
    <x:row r="6435">
      <x:c r="A6435" s="137" t="str">
        <x:v>DI-235-V1</x:v>
      </x:c>
      <x:c r="B6435" s="137" t="str">
        <x:v>nussfrei nach Zutaten</x:v>
      </x:c>
      <x:c r="C6435" s="137" t="str">
        <x:v>compatibility</x:v>
      </x:c>
      <x:c r="D6435" s="138" t="str">
        <x:v>ingredients</x:v>
      </x:c>
      <x:c r="E6435" s="139" t="n">
        <x:v>0.9</x:v>
      </x:c>
    </x:row>
    <x:row r="6436">
      <x:c r="A6436" s="137" t="str">
        <x:v>DI-235-V1</x:v>
      </x:c>
      <x:c r="B6436" s="137" t="str">
        <x:v>eifrei nach Zutaten</x:v>
      </x:c>
      <x:c r="C6436" s="137" t="str">
        <x:v>compatibility</x:v>
      </x:c>
      <x:c r="D6436" s="138" t="str">
        <x:v>ingredients</x:v>
      </x:c>
      <x:c r="E6436" s="139" t="n">
        <x:v>0.9</x:v>
      </x:c>
    </x:row>
    <x:row r="6437">
      <x:c r="A6437" s="137" t="str">
        <x:v>DI-235-V1</x:v>
      </x:c>
      <x:c r="B6437" s="137" t="str">
        <x:v>sojafrei nach Zutaten</x:v>
      </x:c>
      <x:c r="C6437" s="137" t="str">
        <x:v>compatibility</x:v>
      </x:c>
      <x:c r="D6437" s="138" t="str">
        <x:v>ingredients</x:v>
      </x:c>
      <x:c r="E6437" s="139" t="n">
        <x:v>0.9</x:v>
      </x:c>
    </x:row>
    <x:row r="6438">
      <x:c r="A6438" s="137" t="str">
        <x:v>DI-235-V1</x:v>
      </x:c>
      <x:c r="B6438" s="137" t="str">
        <x:v>proteinbetont</x:v>
      </x:c>
      <x:c r="C6438" s="137" t="str">
        <x:v>nutrition</x:v>
      </x:c>
      <x:c r="D6438" s="138" t="str">
        <x:v>macros</x:v>
      </x:c>
      <x:c r="E6438" s="139" t="n">
        <x:v>0.9</x:v>
      </x:c>
    </x:row>
    <x:row r="6439">
      <x:c r="A6439" s="137" t="str">
        <x:v>DI-235-V1</x:v>
      </x:c>
      <x:c r="B6439" s="137" t="str">
        <x:v>ballaststoffreich</x:v>
      </x:c>
      <x:c r="C6439" s="137" t="str">
        <x:v>nutrition</x:v>
      </x:c>
      <x:c r="D6439" s="138" t="str">
        <x:v>macros</x:v>
      </x:c>
      <x:c r="E6439" s="139" t="n">
        <x:v>0.9</x:v>
      </x:c>
    </x:row>
    <x:row r="6440">
      <x:c r="A6440" s="137" t="str">
        <x:v>DI-235-V1</x:v>
      </x:c>
      <x:c r="B6440" s="137" t="str">
        <x:v>ausgewogen</x:v>
      </x:c>
      <x:c r="C6440" s="137" t="str">
        <x:v>nutrition</x:v>
      </x:c>
      <x:c r="D6440" s="138" t="str">
        <x:v>macros</x:v>
      </x:c>
      <x:c r="E6440" s="139" t="n">
        <x:v>0.9</x:v>
      </x:c>
    </x:row>
    <x:row r="6441">
      <x:c r="A6441" s="137" t="str">
        <x:v>DI-235-V1</x:v>
      </x:c>
      <x:c r="B6441" s="137" t="str">
        <x:v>Hauptmahlzeit</x:v>
      </x:c>
      <x:c r="C6441" s="137" t="str">
        <x:v>meal_role</x:v>
      </x:c>
      <x:c r="D6441" s="138" t="str">
        <x:v>editorial_rule</x:v>
      </x:c>
      <x:c r="E6441" s="139" t="n">
        <x:v>0.93</x:v>
      </x:c>
    </x:row>
    <x:row r="6442">
      <x:c r="A6442" s="137" t="str">
        <x:v>DI-235-V1</x:v>
      </x:c>
      <x:c r="B6442" s="137" t="str">
        <x:v>Pfannengericht/sonstiges</x:v>
      </x:c>
      <x:c r="C6442" s="137" t="str">
        <x:v>dish_type</x:v>
      </x:c>
      <x:c r="D6442" s="138" t="str">
        <x:v>editorial_rule</x:v>
      </x:c>
      <x:c r="E6442" s="139" t="n">
        <x:v>0.9</x:v>
      </x:c>
    </x:row>
    <x:row r="6443">
      <x:c r="A6443" s="137" t="str">
        <x:v>DI-235-V1</x:v>
      </x:c>
      <x:c r="B6443" s="137" t="str">
        <x:v>Meal Prep</x:v>
      </x:c>
      <x:c r="C6443" s="137" t="str">
        <x:v>use_case</x:v>
      </x:c>
      <x:c r="D6443" s="138" t="str">
        <x:v>recipe_properties</x:v>
      </x:c>
      <x:c r="E6443" s="139" t="n">
        <x:v>0.88</x:v>
      </x:c>
    </x:row>
    <x:row r="6444">
      <x:c r="A6444" s="137" t="str">
        <x:v>DI-235-V1</x:v>
      </x:c>
      <x:c r="B6444" s="137" t="str">
        <x:v>transportierbar</x:v>
      </x:c>
      <x:c r="C6444" s="137" t="str">
        <x:v>use_case</x:v>
      </x:c>
      <x:c r="D6444" s="138" t="str">
        <x:v>recipe_properties</x:v>
      </x:c>
      <x:c r="E6444" s="139" t="n">
        <x:v>0.88</x:v>
      </x:c>
    </x:row>
    <x:row r="6445">
      <x:c r="A6445" s="137" t="str">
        <x:v>DI-235-V1</x:v>
      </x:c>
      <x:c r="B6445" s="137" t="str">
        <x:v>vertraut</x:v>
      </x:c>
      <x:c r="C6445" s="137" t="str">
        <x:v>novelty</x:v>
      </x:c>
      <x:c r="D6445" s="138" t="str">
        <x:v>editorial_rule</x:v>
      </x:c>
      <x:c r="E6445" s="139" t="n">
        <x:v>0.78</x:v>
      </x:c>
    </x:row>
    <x:row r="6446">
      <x:c r="A6446" s="137" t="str">
        <x:v>DI-235-V1</x:v>
      </x:c>
      <x:c r="B6446" s="137" t="str">
        <x:v>normaler Supermarkt</x:v>
      </x:c>
      <x:c r="C6446" s="137" t="str">
        <x:v>availability</x:v>
      </x:c>
      <x:c r="D6446" s="138" t="str">
        <x:v>ingredient_rule</x:v>
      </x:c>
      <x:c r="E6446" s="139" t="n">
        <x:v>0.78</x:v>
      </x:c>
    </x:row>
    <x:row r="6447">
      <x:c r="A6447" s="137" t="str">
        <x:v>DI-235-V1</x:v>
      </x:c>
      <x:c r="B6447" s="137" t="str">
        <x:v>südasiatisch inspiriert</x:v>
      </x:c>
      <x:c r="C6447" s="137" t="str">
        <x:v>region</x:v>
      </x:c>
      <x:c r="D6447" s="138" t="str">
        <x:v>editorial_rule</x:v>
      </x:c>
      <x:c r="E6447" s="139" t="n">
        <x:v>0.78</x:v>
      </x:c>
    </x:row>
    <x:row r="6448">
      <x:c r="A6448" s="137" t="str">
        <x:v>DI-235-V1</x:v>
      </x:c>
      <x:c r="B6448" s="137" t="str">
        <x:v>frisch</x:v>
      </x:c>
      <x:c r="C6448" s="137" t="str">
        <x:v>flavor</x:v>
      </x:c>
      <x:c r="D6448" s="138" t="str">
        <x:v>ingredient_rule</x:v>
      </x:c>
      <x:c r="E6448" s="139" t="n">
        <x:v>0.8</x:v>
      </x:c>
    </x:row>
    <x:row r="6449">
      <x:c r="A6449" s="137" t="str">
        <x:v>DI-235-V1</x:v>
      </x:c>
      <x:c r="B6449" s="137" t="str">
        <x:v>herzhaft</x:v>
      </x:c>
      <x:c r="C6449" s="137" t="str">
        <x:v>flavor</x:v>
      </x:c>
      <x:c r="D6449" s="138" t="str">
        <x:v>ingredient_rule</x:v>
      </x:c>
      <x:c r="E6449" s="139" t="n">
        <x:v>0.8</x:v>
      </x:c>
    </x:row>
    <x:row r="6450">
      <x:c r="A6450" s="137" t="str">
        <x:v>DI-235-V1</x:v>
      </x:c>
      <x:c r="B6450" s="137" t="str">
        <x:v>würzig</x:v>
      </x:c>
      <x:c r="C6450" s="137" t="str">
        <x:v>flavor</x:v>
      </x:c>
      <x:c r="D6450" s="138" t="str">
        <x:v>ingredient_rule</x:v>
      </x:c>
      <x:c r="E6450" s="139" t="n">
        <x:v>0.8</x:v>
      </x:c>
    </x:row>
    <x:row r="6451">
      <x:c r="A6451" s="137" t="str">
        <x:v>DI-235-V1</x:v>
      </x:c>
      <x:c r="B6451" s="137" t="str">
        <x:v>würzig, nicht zwingend scharf</x:v>
      </x:c>
      <x:c r="C6451" s="137" t="str">
        <x:v>spice</x:v>
      </x:c>
      <x:c r="D6451" s="138" t="str">
        <x:v>ingredient_rule</x:v>
      </x:c>
      <x:c r="E6451" s="139" t="n">
        <x:v>0.85</x:v>
      </x:c>
    </x:row>
    <x:row r="6452">
      <x:c r="A6452" s="137" t="str">
        <x:v>DI-235-V1</x:v>
      </x:c>
      <x:c r="B6452" s="137" t="str">
        <x:v>ganzjährig</x:v>
      </x:c>
      <x:c r="C6452" s="137" t="str">
        <x:v>season</x:v>
      </x:c>
      <x:c r="D6452" s="138" t="str">
        <x:v>editorial_rule</x:v>
      </x:c>
      <x:c r="E6452" s="139" t="n">
        <x:v>0.72</x:v>
      </x:c>
    </x:row>
    <x:row r="6453">
      <x:c r="A6453" s="137" t="str">
        <x:v>DI-235-V1</x:v>
      </x:c>
      <x:c r="B6453" s="137" t="str">
        <x:v>warm</x:v>
      </x:c>
      <x:c r="C6453" s="137" t="str">
        <x:v>temperature</x:v>
      </x:c>
      <x:c r="D6453" s="138" t="str">
        <x:v>recipe_properties</x:v>
      </x:c>
      <x:c r="E6453" s="139" t="n">
        <x:v>0.9</x:v>
      </x:c>
    </x:row>
    <x:row r="6454">
      <x:c r="A6454" s="137" t="str">
        <x:v>DI-235-V1</x:v>
      </x:c>
      <x:c r="B6454" s="137" t="str">
        <x:v>Pfanne</x:v>
      </x:c>
      <x:c r="C6454" s="137" t="str">
        <x:v>equipment</x:v>
      </x:c>
      <x:c r="D6454" s="138" t="str">
        <x:v>steps_and_existing_data</x:v>
      </x:c>
      <x:c r="E6454" s="139" t="n">
        <x:v>0.88</x:v>
      </x:c>
    </x:row>
    <x:row r="6455">
      <x:c r="A6455" s="137" t="str">
        <x:v>DI-235-V1</x:v>
      </x:c>
      <x:c r="B6455" s="137" t="str">
        <x:v>Topf</x:v>
      </x:c>
      <x:c r="C6455" s="137" t="str">
        <x:v>equipment</x:v>
      </x:c>
      <x:c r="D6455" s="138" t="str">
        <x:v>steps_and_existing_data</x:v>
      </x:c>
      <x:c r="E6455" s="139" t="n">
        <x:v>0.88</x:v>
      </x:c>
    </x:row>
    <x:row r="6456">
      <x:c r="A6456" s="137" t="str">
        <x:v>DI-235-V1</x:v>
      </x:c>
      <x:c r="B6456" s="137" t="str">
        <x:v>mittel</x:v>
      </x:c>
      <x:c r="C6456" s="137" t="str">
        <x:v>difficulty</x:v>
      </x:c>
      <x:c r="D6456" s="138" t="str">
        <x:v>existing_value</x:v>
      </x:c>
      <x:c r="E6456" s="139" t="n">
        <x:v>0.95</x:v>
      </x:c>
    </x:row>
    <x:row r="6457">
      <x:c r="A6457" s="137" t="str">
        <x:v>DI-235-V1</x:v>
      </x:c>
      <x:c r="B6457" s="137" t="str">
        <x:v>schnell</x:v>
      </x:c>
      <x:c r="C6457" s="137" t="str">
        <x:v>time</x:v>
      </x:c>
      <x:c r="D6457" s="138" t="str">
        <x:v>total_time</x:v>
      </x:c>
      <x:c r="E6457" s="139" t="n">
        <x:v>1</x:v>
      </x:c>
    </x:row>
    <x:row r="6458">
      <x:c r="A6458" s="137" t="str">
        <x:v>DI-235-V1</x:v>
      </x:c>
      <x:c r="B6458" s="137" t="str">
        <x:v>mittel</x:v>
      </x:c>
      <x:c r="C6458" s="137" t="str">
        <x:v>cost</x:v>
      </x:c>
      <x:c r="D6458" s="138" t="str">
        <x:v>cost_per_serving</x:v>
      </x:c>
      <x:c r="E6458" s="139" t="n">
        <x:v>1</x:v>
      </x:c>
    </x:row>
    <x:row r="6459">
      <x:c r="A6459" s="137" t="str">
        <x:v>DI-236-V1</x:v>
      </x:c>
      <x:c r="B6459" s="137" t="str">
        <x:v>omnivor</x:v>
      </x:c>
      <x:c r="C6459" s="137" t="str">
        <x:v>diet</x:v>
      </x:c>
      <x:c r="D6459" s="138" t="str">
        <x:v>ingredients</x:v>
      </x:c>
      <x:c r="E6459" s="139" t="n">
        <x:v>0.96</x:v>
      </x:c>
    </x:row>
    <x:row r="6460">
      <x:c r="A6460" s="137" t="str">
        <x:v>DI-236-V1</x:v>
      </x:c>
      <x:c r="B6460" s="137" t="str">
        <x:v>halal bei zertifiziertem Fleisch</x:v>
      </x:c>
      <x:c r="C6460" s="137" t="str">
        <x:v>halal</x:v>
      </x:c>
      <x:c r="D6460" s="138" t="str">
        <x:v>ingredients</x:v>
      </x:c>
      <x:c r="E6460" s="139" t="n">
        <x:v>0.94</x:v>
      </x:c>
    </x:row>
    <x:row r="6461">
      <x:c r="A6461" s="137" t="str">
        <x:v>DI-236-V1</x:v>
      </x:c>
      <x:c r="B6461" s="137" t="str">
        <x:v>mit Austausch glutenfrei</x:v>
      </x:c>
      <x:c r="C6461" s="137" t="str">
        <x:v>compatibility</x:v>
      </x:c>
      <x:c r="D6461" s="138" t="str">
        <x:v>ingredients</x:v>
      </x:c>
      <x:c r="E6461" s="139" t="n">
        <x:v>0.9</x:v>
      </x:c>
    </x:row>
    <x:row r="6462">
      <x:c r="A6462" s="137" t="str">
        <x:v>DI-236-V1</x:v>
      </x:c>
      <x:c r="B6462" s="137" t="str">
        <x:v>mit laktosefreien Produkten</x:v>
      </x:c>
      <x:c r="C6462" s="137" t="str">
        <x:v>compatibility</x:v>
      </x:c>
      <x:c r="D6462" s="138" t="str">
        <x:v>ingredients</x:v>
      </x:c>
      <x:c r="E6462" s="139" t="n">
        <x:v>0.9</x:v>
      </x:c>
    </x:row>
    <x:row r="6463">
      <x:c r="A6463" s="137" t="str">
        <x:v>DI-236-V1</x:v>
      </x:c>
      <x:c r="B6463" s="137" t="str">
        <x:v>nussfrei nach Zutaten</x:v>
      </x:c>
      <x:c r="C6463" s="137" t="str">
        <x:v>compatibility</x:v>
      </x:c>
      <x:c r="D6463" s="138" t="str">
        <x:v>ingredients</x:v>
      </x:c>
      <x:c r="E6463" s="139" t="n">
        <x:v>0.9</x:v>
      </x:c>
    </x:row>
    <x:row r="6464">
      <x:c r="A6464" s="137" t="str">
        <x:v>DI-236-V1</x:v>
      </x:c>
      <x:c r="B6464" s="137" t="str">
        <x:v>eifrei nach Zutaten</x:v>
      </x:c>
      <x:c r="C6464" s="137" t="str">
        <x:v>compatibility</x:v>
      </x:c>
      <x:c r="D6464" s="138" t="str">
        <x:v>ingredients</x:v>
      </x:c>
      <x:c r="E6464" s="139" t="n">
        <x:v>0.9</x:v>
      </x:c>
    </x:row>
    <x:row r="6465">
      <x:c r="A6465" s="137" t="str">
        <x:v>DI-236-V1</x:v>
      </x:c>
      <x:c r="B6465" s="137" t="str">
        <x:v>sojafrei nach Zutaten</x:v>
      </x:c>
      <x:c r="C6465" s="137" t="str">
        <x:v>compatibility</x:v>
      </x:c>
      <x:c r="D6465" s="138" t="str">
        <x:v>ingredients</x:v>
      </x:c>
      <x:c r="E6465" s="139" t="n">
        <x:v>0.9</x:v>
      </x:c>
    </x:row>
    <x:row r="6466">
      <x:c r="A6466" s="137" t="str">
        <x:v>DI-236-V1</x:v>
      </x:c>
      <x:c r="B6466" s="137" t="str">
        <x:v>proteinbetont</x:v>
      </x:c>
      <x:c r="C6466" s="137" t="str">
        <x:v>nutrition</x:v>
      </x:c>
      <x:c r="D6466" s="138" t="str">
        <x:v>macros</x:v>
      </x:c>
      <x:c r="E6466" s="139" t="n">
        <x:v>0.9</x:v>
      </x:c>
    </x:row>
    <x:row r="6467">
      <x:c r="A6467" s="137" t="str">
        <x:v>DI-236-V1</x:v>
      </x:c>
      <x:c r="B6467" s="137" t="str">
        <x:v>ballaststoffreich</x:v>
      </x:c>
      <x:c r="C6467" s="137" t="str">
        <x:v>nutrition</x:v>
      </x:c>
      <x:c r="D6467" s="138" t="str">
        <x:v>macros</x:v>
      </x:c>
      <x:c r="E6467" s="139" t="n">
        <x:v>0.9</x:v>
      </x:c>
    </x:row>
    <x:row r="6468">
      <x:c r="A6468" s="137" t="str">
        <x:v>DI-236-V1</x:v>
      </x:c>
      <x:c r="B6468" s="137" t="str">
        <x:v>leicht</x:v>
      </x:c>
      <x:c r="C6468" s="137" t="str">
        <x:v>nutrition</x:v>
      </x:c>
      <x:c r="D6468" s="138" t="str">
        <x:v>macros</x:v>
      </x:c>
      <x:c r="E6468" s="139" t="n">
        <x:v>0.9</x:v>
      </x:c>
    </x:row>
    <x:row r="6469">
      <x:c r="A6469" s="137" t="str">
        <x:v>DI-236-V1</x:v>
      </x:c>
      <x:c r="B6469" s="137" t="str">
        <x:v>Hauptmahlzeit</x:v>
      </x:c>
      <x:c r="C6469" s="137" t="str">
        <x:v>meal_role</x:v>
      </x:c>
      <x:c r="D6469" s="138" t="str">
        <x:v>editorial_rule</x:v>
      </x:c>
      <x:c r="E6469" s="139" t="n">
        <x:v>0.93</x:v>
      </x:c>
    </x:row>
    <x:row r="6470">
      <x:c r="A6470" s="137" t="str">
        <x:v>DI-236-V1</x:v>
      </x:c>
      <x:c r="B6470" s="137" t="str">
        <x:v>Wrap/Sandwich</x:v>
      </x:c>
      <x:c r="C6470" s="137" t="str">
        <x:v>dish_type</x:v>
      </x:c>
      <x:c r="D6470" s="138" t="str">
        <x:v>editorial_rule</x:v>
      </x:c>
      <x:c r="E6470" s="139" t="n">
        <x:v>0.9</x:v>
      </x:c>
    </x:row>
    <x:row r="6471">
      <x:c r="A6471" s="137" t="str">
        <x:v>DI-236-V1</x:v>
      </x:c>
      <x:c r="B6471" s="137" t="str">
        <x:v>Meal Prep</x:v>
      </x:c>
      <x:c r="C6471" s="137" t="str">
        <x:v>use_case</x:v>
      </x:c>
      <x:c r="D6471" s="138" t="str">
        <x:v>recipe_properties</x:v>
      </x:c>
      <x:c r="E6471" s="139" t="n">
        <x:v>0.88</x:v>
      </x:c>
    </x:row>
    <x:row r="6472">
      <x:c r="A6472" s="137" t="str">
        <x:v>DI-236-V1</x:v>
      </x:c>
      <x:c r="B6472" s="137" t="str">
        <x:v>transportierbar</x:v>
      </x:c>
      <x:c r="C6472" s="137" t="str">
        <x:v>use_case</x:v>
      </x:c>
      <x:c r="D6472" s="138" t="str">
        <x:v>recipe_properties</x:v>
      </x:c>
      <x:c r="E6472" s="139" t="n">
        <x:v>0.88</x:v>
      </x:c>
    </x:row>
    <x:row r="6473">
      <x:c r="A6473" s="137" t="str">
        <x:v>DI-236-V1</x:v>
      </x:c>
      <x:c r="B6473" s="137" t="str">
        <x:v>vertraut</x:v>
      </x:c>
      <x:c r="C6473" s="137" t="str">
        <x:v>novelty</x:v>
      </x:c>
      <x:c r="D6473" s="138" t="str">
        <x:v>editorial_rule</x:v>
      </x:c>
      <x:c r="E6473" s="139" t="n">
        <x:v>0.78</x:v>
      </x:c>
    </x:row>
    <x:row r="6474">
      <x:c r="A6474" s="137" t="str">
        <x:v>DI-236-V1</x:v>
      </x:c>
      <x:c r="B6474" s="137" t="str">
        <x:v>normaler Supermarkt</x:v>
      </x:c>
      <x:c r="C6474" s="137" t="str">
        <x:v>availability</x:v>
      </x:c>
      <x:c r="D6474" s="138" t="str">
        <x:v>ingredient_rule</x:v>
      </x:c>
      <x:c r="E6474" s="139" t="n">
        <x:v>0.78</x:v>
      </x:c>
    </x:row>
    <x:row r="6475">
      <x:c r="A6475" s="137" t="str">
        <x:v>DI-236-V1</x:v>
      </x:c>
      <x:c r="B6475" s="137" t="str">
        <x:v>international/modern</x:v>
      </x:c>
      <x:c r="C6475" s="137" t="str">
        <x:v>region</x:v>
      </x:c>
      <x:c r="D6475" s="138" t="str">
        <x:v>editorial_rule</x:v>
      </x:c>
      <x:c r="E6475" s="139" t="n">
        <x:v>0.78</x:v>
      </x:c>
    </x:row>
    <x:row r="6476">
      <x:c r="A6476" s="137" t="str">
        <x:v>DI-236-V1</x:v>
      </x:c>
      <x:c r="B6476" s="137" t="str">
        <x:v>frisch</x:v>
      </x:c>
      <x:c r="C6476" s="137" t="str">
        <x:v>flavor</x:v>
      </x:c>
      <x:c r="D6476" s="138" t="str">
        <x:v>ingredient_rule</x:v>
      </x:c>
      <x:c r="E6476" s="139" t="n">
        <x:v>0.8</x:v>
      </x:c>
    </x:row>
    <x:row r="6477">
      <x:c r="A6477" s="137" t="str">
        <x:v>DI-236-V1</x:v>
      </x:c>
      <x:c r="B6477" s="137" t="str">
        <x:v>cremig</x:v>
      </x:c>
      <x:c r="C6477" s="137" t="str">
        <x:v>flavor</x:v>
      </x:c>
      <x:c r="D6477" s="138" t="str">
        <x:v>ingredient_rule</x:v>
      </x:c>
      <x:c r="E6477" s="139" t="n">
        <x:v>0.8</x:v>
      </x:c>
    </x:row>
    <x:row r="6478">
      <x:c r="A6478" s="137" t="str">
        <x:v>DI-236-V1</x:v>
      </x:c>
      <x:c r="B6478" s="137" t="str">
        <x:v>würzig</x:v>
      </x:c>
      <x:c r="C6478" s="137" t="str">
        <x:v>flavor</x:v>
      </x:c>
      <x:c r="D6478" s="138" t="str">
        <x:v>ingredient_rule</x:v>
      </x:c>
      <x:c r="E6478" s="139" t="n">
        <x:v>0.8</x:v>
      </x:c>
    </x:row>
    <x:row r="6479">
      <x:c r="A6479" s="137" t="str">
        <x:v>DI-236-V1</x:v>
      </x:c>
      <x:c r="B6479" s="137" t="str">
        <x:v>säuerlich</x:v>
      </x:c>
      <x:c r="C6479" s="137" t="str">
        <x:v>flavor</x:v>
      </x:c>
      <x:c r="D6479" s="138" t="str">
        <x:v>ingredient_rule</x:v>
      </x:c>
      <x:c r="E6479" s="139" t="n">
        <x:v>0.8</x:v>
      </x:c>
    </x:row>
    <x:row r="6480">
      <x:c r="A6480" s="137" t="str">
        <x:v>DI-236-V1</x:v>
      </x:c>
      <x:c r="B6480" s="137" t="str">
        <x:v>scharf</x:v>
      </x:c>
      <x:c r="C6480" s="137" t="str">
        <x:v>spice</x:v>
      </x:c>
      <x:c r="D6480" s="138" t="str">
        <x:v>ingredient_rule</x:v>
      </x:c>
      <x:c r="E6480" s="139" t="n">
        <x:v>0.85</x:v>
      </x:c>
    </x:row>
    <x:row r="6481">
      <x:c r="A6481" s="137" t="str">
        <x:v>DI-236-V1</x:v>
      </x:c>
      <x:c r="B6481" s="137" t="str">
        <x:v>ganzjährig</x:v>
      </x:c>
      <x:c r="C6481" s="137" t="str">
        <x:v>season</x:v>
      </x:c>
      <x:c r="D6481" s="138" t="str">
        <x:v>editorial_rule</x:v>
      </x:c>
      <x:c r="E6481" s="139" t="n">
        <x:v>0.72</x:v>
      </x:c>
    </x:row>
    <x:row r="6482">
      <x:c r="A6482" s="137" t="str">
        <x:v>DI-236-V1</x:v>
      </x:c>
      <x:c r="B6482" s="137" t="str">
        <x:v>warm</x:v>
      </x:c>
      <x:c r="C6482" s="137" t="str">
        <x:v>temperature</x:v>
      </x:c>
      <x:c r="D6482" s="138" t="str">
        <x:v>recipe_properties</x:v>
      </x:c>
      <x:c r="E6482" s="139" t="n">
        <x:v>0.9</x:v>
      </x:c>
    </x:row>
    <x:row r="6483">
      <x:c r="A6483" s="137" t="str">
        <x:v>DI-236-V1</x:v>
      </x:c>
      <x:c r="B6483" s="137" t="str">
        <x:v>Schüssel</x:v>
      </x:c>
      <x:c r="C6483" s="137" t="str">
        <x:v>equipment</x:v>
      </x:c>
      <x:c r="D6483" s="138" t="str">
        <x:v>steps_and_existing_data</x:v>
      </x:c>
      <x:c r="E6483" s="139" t="n">
        <x:v>0.88</x:v>
      </x:c>
    </x:row>
    <x:row r="6484">
      <x:c r="A6484" s="137" t="str">
        <x:v>DI-236-V1</x:v>
      </x:c>
      <x:c r="B6484" s="137" t="str">
        <x:v>Pfanne</x:v>
      </x:c>
      <x:c r="C6484" s="137" t="str">
        <x:v>equipment</x:v>
      </x:c>
      <x:c r="D6484" s="138" t="str">
        <x:v>steps_and_existing_data</x:v>
      </x:c>
      <x:c r="E6484" s="139" t="n">
        <x:v>0.88</x:v>
      </x:c>
    </x:row>
    <x:row r="6485">
      <x:c r="A6485" s="137" t="str">
        <x:v>DI-236-V1</x:v>
      </x:c>
      <x:c r="B6485" s="137" t="str">
        <x:v>anspruchsvoll</x:v>
      </x:c>
      <x:c r="C6485" s="137" t="str">
        <x:v>difficulty</x:v>
      </x:c>
      <x:c r="D6485" s="138" t="str">
        <x:v>existing_value</x:v>
      </x:c>
      <x:c r="E6485" s="139" t="n">
        <x:v>0.95</x:v>
      </x:c>
    </x:row>
    <x:row r="6486">
      <x:c r="A6486" s="137" t="str">
        <x:v>DI-236-V1</x:v>
      </x:c>
      <x:c r="B6486" s="137" t="str">
        <x:v>mittel</x:v>
      </x:c>
      <x:c r="C6486" s="137" t="str">
        <x:v>time</x:v>
      </x:c>
      <x:c r="D6486" s="138" t="str">
        <x:v>total_time</x:v>
      </x:c>
      <x:c r="E6486" s="139" t="n">
        <x:v>1</x:v>
      </x:c>
    </x:row>
    <x:row r="6487">
      <x:c r="A6487" s="137" t="str">
        <x:v>DI-236-V1</x:v>
      </x:c>
      <x:c r="B6487" s="137" t="str">
        <x:v>günstig</x:v>
      </x:c>
      <x:c r="C6487" s="137" t="str">
        <x:v>cost</x:v>
      </x:c>
      <x:c r="D6487" s="138" t="str">
        <x:v>cost_per_serving</x:v>
      </x:c>
      <x:c r="E6487" s="139" t="n">
        <x:v>1</x:v>
      </x:c>
    </x:row>
    <x:row r="6488">
      <x:c r="A6488" s="137" t="str">
        <x:v>DI-237-V1</x:v>
      </x:c>
      <x:c r="B6488" s="137" t="str">
        <x:v>omnivor</x:v>
      </x:c>
      <x:c r="C6488" s="137" t="str">
        <x:v>diet</x:v>
      </x:c>
      <x:c r="D6488" s="138" t="str">
        <x:v>ingredients</x:v>
      </x:c>
      <x:c r="E6488" s="139" t="n">
        <x:v>0.96</x:v>
      </x:c>
    </x:row>
    <x:row r="6489">
      <x:c r="A6489" s="137" t="str">
        <x:v>DI-237-V1</x:v>
      </x:c>
      <x:c r="B6489" s="137" t="str">
        <x:v>halal bei zertifiziertem Fleisch</x:v>
      </x:c>
      <x:c r="C6489" s="137" t="str">
        <x:v>halal</x:v>
      </x:c>
      <x:c r="D6489" s="138" t="str">
        <x:v>ingredients</x:v>
      </x:c>
      <x:c r="E6489" s="139" t="n">
        <x:v>0.94</x:v>
      </x:c>
    </x:row>
    <x:row r="6490">
      <x:c r="A6490" s="137" t="str">
        <x:v>DI-237-V1</x:v>
      </x:c>
      <x:c r="B6490" s="137" t="str">
        <x:v>glutenfrei nach Zutaten</x:v>
      </x:c>
      <x:c r="C6490" s="137" t="str">
        <x:v>compatibility</x:v>
      </x:c>
      <x:c r="D6490" s="138" t="str">
        <x:v>ingredients</x:v>
      </x:c>
      <x:c r="E6490" s="139" t="n">
        <x:v>0.9</x:v>
      </x:c>
    </x:row>
    <x:row r="6491">
      <x:c r="A6491" s="137" t="str">
        <x:v>DI-237-V1</x:v>
      </x:c>
      <x:c r="B6491" s="137" t="str">
        <x:v>laktosefrei nach Zutaten</x:v>
      </x:c>
      <x:c r="C6491" s="137" t="str">
        <x:v>compatibility</x:v>
      </x:c>
      <x:c r="D6491" s="138" t="str">
        <x:v>ingredients</x:v>
      </x:c>
      <x:c r="E6491" s="139" t="n">
        <x:v>0.9</x:v>
      </x:c>
    </x:row>
    <x:row r="6492">
      <x:c r="A6492" s="137" t="str">
        <x:v>DI-237-V1</x:v>
      </x:c>
      <x:c r="B6492" s="137" t="str">
        <x:v>nussfrei nach Zutaten</x:v>
      </x:c>
      <x:c r="C6492" s="137" t="str">
        <x:v>compatibility</x:v>
      </x:c>
      <x:c r="D6492" s="138" t="str">
        <x:v>ingredients</x:v>
      </x:c>
      <x:c r="E6492" s="139" t="n">
        <x:v>0.9</x:v>
      </x:c>
    </x:row>
    <x:row r="6493">
      <x:c r="A6493" s="137" t="str">
        <x:v>DI-237-V1</x:v>
      </x:c>
      <x:c r="B6493" s="137" t="str">
        <x:v>eifrei nach Zutaten</x:v>
      </x:c>
      <x:c r="C6493" s="137" t="str">
        <x:v>compatibility</x:v>
      </x:c>
      <x:c r="D6493" s="138" t="str">
        <x:v>ingredients</x:v>
      </x:c>
      <x:c r="E6493" s="139" t="n">
        <x:v>0.9</x:v>
      </x:c>
    </x:row>
    <x:row r="6494">
      <x:c r="A6494" s="137" t="str">
        <x:v>DI-237-V1</x:v>
      </x:c>
      <x:c r="B6494" s="137" t="str">
        <x:v>sojafrei nach Zutaten</x:v>
      </x:c>
      <x:c r="C6494" s="137" t="str">
        <x:v>compatibility</x:v>
      </x:c>
      <x:c r="D6494" s="138" t="str">
        <x:v>ingredients</x:v>
      </x:c>
      <x:c r="E6494" s="139" t="n">
        <x:v>0.9</x:v>
      </x:c>
    </x:row>
    <x:row r="6495">
      <x:c r="A6495" s="137" t="str">
        <x:v>DI-237-V1</x:v>
      </x:c>
      <x:c r="B6495" s="137" t="str">
        <x:v>proteinbetont</x:v>
      </x:c>
      <x:c r="C6495" s="137" t="str">
        <x:v>nutrition</x:v>
      </x:c>
      <x:c r="D6495" s="138" t="str">
        <x:v>macros</x:v>
      </x:c>
      <x:c r="E6495" s="139" t="n">
        <x:v>0.9</x:v>
      </x:c>
    </x:row>
    <x:row r="6496">
      <x:c r="A6496" s="137" t="str">
        <x:v>DI-237-V1</x:v>
      </x:c>
      <x:c r="B6496" s="137" t="str">
        <x:v>ballaststoffreich</x:v>
      </x:c>
      <x:c r="C6496" s="137" t="str">
        <x:v>nutrition</x:v>
      </x:c>
      <x:c r="D6496" s="138" t="str">
        <x:v>macros</x:v>
      </x:c>
      <x:c r="E6496" s="139" t="n">
        <x:v>0.9</x:v>
      </x:c>
    </x:row>
    <x:row r="6497">
      <x:c r="A6497" s="137" t="str">
        <x:v>DI-237-V1</x:v>
      </x:c>
      <x:c r="B6497" s="137" t="str">
        <x:v>leicht</x:v>
      </x:c>
      <x:c r="C6497" s="137" t="str">
        <x:v>nutrition</x:v>
      </x:c>
      <x:c r="D6497" s="138" t="str">
        <x:v>macros</x:v>
      </x:c>
      <x:c r="E6497" s="139" t="n">
        <x:v>0.9</x:v>
      </x:c>
    </x:row>
    <x:row r="6498">
      <x:c r="A6498" s="137" t="str">
        <x:v>DI-237-V1</x:v>
      </x:c>
      <x:c r="B6498" s="137" t="str">
        <x:v>Hauptmahlzeit</x:v>
      </x:c>
      <x:c r="C6498" s="137" t="str">
        <x:v>meal_role</x:v>
      </x:c>
      <x:c r="D6498" s="138" t="str">
        <x:v>editorial_rule</x:v>
      </x:c>
      <x:c r="E6498" s="139" t="n">
        <x:v>0.93</x:v>
      </x:c>
    </x:row>
    <x:row r="6499">
      <x:c r="A6499" s="137" t="str">
        <x:v>DI-237-V1</x:v>
      </x:c>
      <x:c r="B6499" s="137" t="str">
        <x:v>Pfannengericht/sonstiges</x:v>
      </x:c>
      <x:c r="C6499" s="137" t="str">
        <x:v>dish_type</x:v>
      </x:c>
      <x:c r="D6499" s="138" t="str">
        <x:v>editorial_rule</x:v>
      </x:c>
      <x:c r="E6499" s="139" t="n">
        <x:v>0.9</x:v>
      </x:c>
    </x:row>
    <x:row r="6500">
      <x:c r="A6500" s="137" t="str">
        <x:v>DI-237-V1</x:v>
      </x:c>
      <x:c r="B6500" s="137" t="str">
        <x:v>schnell</x:v>
      </x:c>
      <x:c r="C6500" s="137" t="str">
        <x:v>use_case</x:v>
      </x:c>
      <x:c r="D6500" s="138" t="str">
        <x:v>recipe_properties</x:v>
      </x:c>
      <x:c r="E6500" s="139" t="n">
        <x:v>0.88</x:v>
      </x:c>
    </x:row>
    <x:row r="6501">
      <x:c r="A6501" s="137" t="str">
        <x:v>DI-237-V1</x:v>
      </x:c>
      <x:c r="B6501" s="137" t="str">
        <x:v>Meal Prep</x:v>
      </x:c>
      <x:c r="C6501" s="137" t="str">
        <x:v>use_case</x:v>
      </x:c>
      <x:c r="D6501" s="138" t="str">
        <x:v>recipe_properties</x:v>
      </x:c>
      <x:c r="E6501" s="139" t="n">
        <x:v>0.88</x:v>
      </x:c>
    </x:row>
    <x:row r="6502">
      <x:c r="A6502" s="137" t="str">
        <x:v>DI-237-V1</x:v>
      </x:c>
      <x:c r="B6502" s="137" t="str">
        <x:v>transportierbar</x:v>
      </x:c>
      <x:c r="C6502" s="137" t="str">
        <x:v>use_case</x:v>
      </x:c>
      <x:c r="D6502" s="138" t="str">
        <x:v>recipe_properties</x:v>
      </x:c>
      <x:c r="E6502" s="139" t="n">
        <x:v>0.88</x:v>
      </x:c>
    </x:row>
    <x:row r="6503">
      <x:c r="A6503" s="137" t="str">
        <x:v>DI-237-V1</x:v>
      </x:c>
      <x:c r="B6503" s="137" t="str">
        <x:v>ausgefallen</x:v>
      </x:c>
      <x:c r="C6503" s="137" t="str">
        <x:v>novelty</x:v>
      </x:c>
      <x:c r="D6503" s="138" t="str">
        <x:v>editorial_rule</x:v>
      </x:c>
      <x:c r="E6503" s="139" t="n">
        <x:v>0.78</x:v>
      </x:c>
    </x:row>
    <x:row r="6504">
      <x:c r="A6504" s="137" t="str">
        <x:v>DI-237-V1</x:v>
      </x:c>
      <x:c r="B6504" s="137" t="str">
        <x:v>Spezialgeschäft wahrscheinlich</x:v>
      </x:c>
      <x:c r="C6504" s="137" t="str">
        <x:v>availability</x:v>
      </x:c>
      <x:c r="D6504" s="138" t="str">
        <x:v>ingredient_rule</x:v>
      </x:c>
      <x:c r="E6504" s="139" t="n">
        <x:v>0.78</x:v>
      </x:c>
    </x:row>
    <x:row r="6505">
      <x:c r="A6505" s="137" t="str">
        <x:v>DI-237-V1</x:v>
      </x:c>
      <x:c r="B6505" s="137" t="str">
        <x:v>nordafrikanisch inspiriert</x:v>
      </x:c>
      <x:c r="C6505" s="137" t="str">
        <x:v>region</x:v>
      </x:c>
      <x:c r="D6505" s="138" t="str">
        <x:v>editorial_rule</x:v>
      </x:c>
      <x:c r="E6505" s="139" t="n">
        <x:v>0.78</x:v>
      </x:c>
    </x:row>
    <x:row r="6506">
      <x:c r="A6506" s="137" t="str">
        <x:v>DI-237-V1</x:v>
      </x:c>
      <x:c r="B6506" s="137" t="str">
        <x:v>frisch</x:v>
      </x:c>
      <x:c r="C6506" s="137" t="str">
        <x:v>flavor</x:v>
      </x:c>
      <x:c r="D6506" s="138" t="str">
        <x:v>ingredient_rule</x:v>
      </x:c>
      <x:c r="E6506" s="139" t="n">
        <x:v>0.8</x:v>
      </x:c>
    </x:row>
    <x:row r="6507">
      <x:c r="A6507" s="137" t="str">
        <x:v>DI-237-V1</x:v>
      </x:c>
      <x:c r="B6507" s="137" t="str">
        <x:v>herzhaft</x:v>
      </x:c>
      <x:c r="C6507" s="137" t="str">
        <x:v>flavor</x:v>
      </x:c>
      <x:c r="D6507" s="138" t="str">
        <x:v>ingredient_rule</x:v>
      </x:c>
      <x:c r="E6507" s="139" t="n">
        <x:v>0.8</x:v>
      </x:c>
    </x:row>
    <x:row r="6508">
      <x:c r="A6508" s="137" t="str">
        <x:v>DI-237-V1</x:v>
      </x:c>
      <x:c r="B6508" s="137" t="str">
        <x:v>würzig</x:v>
      </x:c>
      <x:c r="C6508" s="137" t="str">
        <x:v>flavor</x:v>
      </x:c>
      <x:c r="D6508" s="138" t="str">
        <x:v>ingredient_rule</x:v>
      </x:c>
      <x:c r="E6508" s="139" t="n">
        <x:v>0.8</x:v>
      </x:c>
    </x:row>
    <x:row r="6509">
      <x:c r="A6509" s="137" t="str">
        <x:v>DI-237-V1</x:v>
      </x:c>
      <x:c r="B6509" s="137" t="str">
        <x:v>säuerlich</x:v>
      </x:c>
      <x:c r="C6509" s="137" t="str">
        <x:v>flavor</x:v>
      </x:c>
      <x:c r="D6509" s="138" t="str">
        <x:v>ingredient_rule</x:v>
      </x:c>
      <x:c r="E6509" s="139" t="n">
        <x:v>0.8</x:v>
      </x:c>
    </x:row>
    <x:row r="6510">
      <x:c r="A6510" s="137" t="str">
        <x:v>DI-237-V1</x:v>
      </x:c>
      <x:c r="B6510" s="137" t="str">
        <x:v>scharf</x:v>
      </x:c>
      <x:c r="C6510" s="137" t="str">
        <x:v>spice</x:v>
      </x:c>
      <x:c r="D6510" s="138" t="str">
        <x:v>ingredient_rule</x:v>
      </x:c>
      <x:c r="E6510" s="139" t="n">
        <x:v>0.85</x:v>
      </x:c>
    </x:row>
    <x:row r="6511">
      <x:c r="A6511" s="137" t="str">
        <x:v>DI-237-V1</x:v>
      </x:c>
      <x:c r="B6511" s="137" t="str">
        <x:v>ganzjährig</x:v>
      </x:c>
      <x:c r="C6511" s="137" t="str">
        <x:v>season</x:v>
      </x:c>
      <x:c r="D6511" s="138" t="str">
        <x:v>editorial_rule</x:v>
      </x:c>
      <x:c r="E6511" s="139" t="n">
        <x:v>0.72</x:v>
      </x:c>
    </x:row>
    <x:row r="6512">
      <x:c r="A6512" s="137" t="str">
        <x:v>DI-237-V1</x:v>
      </x:c>
      <x:c r="B6512" s="137" t="str">
        <x:v>warm</x:v>
      </x:c>
      <x:c r="C6512" s="137" t="str">
        <x:v>temperature</x:v>
      </x:c>
      <x:c r="D6512" s="138" t="str">
        <x:v>recipe_properties</x:v>
      </x:c>
      <x:c r="E6512" s="139" t="n">
        <x:v>0.9</x:v>
      </x:c>
    </x:row>
    <x:row r="6513">
      <x:c r="A6513" s="137" t="str">
        <x:v>DI-237-V1</x:v>
      </x:c>
      <x:c r="B6513" s="137" t="str">
        <x:v>Pfanne</x:v>
      </x:c>
      <x:c r="C6513" s="137" t="str">
        <x:v>equipment</x:v>
      </x:c>
      <x:c r="D6513" s="138" t="str">
        <x:v>steps_and_existing_data</x:v>
      </x:c>
      <x:c r="E6513" s="139" t="n">
        <x:v>0.88</x:v>
      </x:c>
    </x:row>
    <x:row r="6514">
      <x:c r="A6514" s="137" t="str">
        <x:v>DI-237-V1</x:v>
      </x:c>
      <x:c r="B6514" s="137" t="str">
        <x:v>Mikrowelle</x:v>
      </x:c>
      <x:c r="C6514" s="137" t="str">
        <x:v>equipment</x:v>
      </x:c>
      <x:c r="D6514" s="138" t="str">
        <x:v>steps_and_existing_data</x:v>
      </x:c>
      <x:c r="E6514" s="139" t="n">
        <x:v>0.88</x:v>
      </x:c>
    </x:row>
    <x:row r="6515">
      <x:c r="A6515" s="137" t="str">
        <x:v>DI-237-V1</x:v>
      </x:c>
      <x:c r="B6515" s="137" t="str">
        <x:v>Grill</x:v>
      </x:c>
      <x:c r="C6515" s="137" t="str">
        <x:v>equipment</x:v>
      </x:c>
      <x:c r="D6515" s="138" t="str">
        <x:v>steps_and_existing_data</x:v>
      </x:c>
      <x:c r="E6515" s="139" t="n">
        <x:v>0.88</x:v>
      </x:c>
    </x:row>
    <x:row r="6516">
      <x:c r="A6516" s="137" t="str">
        <x:v>DI-237-V1</x:v>
      </x:c>
      <x:c r="B6516" s="137" t="str">
        <x:v>mittel</x:v>
      </x:c>
      <x:c r="C6516" s="137" t="str">
        <x:v>difficulty</x:v>
      </x:c>
      <x:c r="D6516" s="138" t="str">
        <x:v>existing_value</x:v>
      </x:c>
      <x:c r="E6516" s="139" t="n">
        <x:v>0.95</x:v>
      </x:c>
    </x:row>
    <x:row r="6517">
      <x:c r="A6517" s="137" t="str">
        <x:v>DI-237-V1</x:v>
      </x:c>
      <x:c r="B6517" s="137" t="str">
        <x:v>sehr schnell</x:v>
      </x:c>
      <x:c r="C6517" s="137" t="str">
        <x:v>time</x:v>
      </x:c>
      <x:c r="D6517" s="138" t="str">
        <x:v>total_time</x:v>
      </x:c>
      <x:c r="E6517" s="139" t="n">
        <x:v>1</x:v>
      </x:c>
    </x:row>
    <x:row r="6518">
      <x:c r="A6518" s="137" t="str">
        <x:v>DI-237-V1</x:v>
      </x:c>
      <x:c r="B6518" s="137" t="str">
        <x:v>günstig</x:v>
      </x:c>
      <x:c r="C6518" s="137" t="str">
        <x:v>cost</x:v>
      </x:c>
      <x:c r="D6518" s="138" t="str">
        <x:v>cost_per_serving</x:v>
      </x:c>
      <x:c r="E6518" s="139" t="n">
        <x:v>1</x:v>
      </x:c>
    </x:row>
    <x:row r="6519">
      <x:c r="A6519" s="137" t="str">
        <x:v>DI-238-V1</x:v>
      </x:c>
      <x:c r="B6519" s="137" t="str">
        <x:v>omnivor</x:v>
      </x:c>
      <x:c r="C6519" s="137" t="str">
        <x:v>diet</x:v>
      </x:c>
      <x:c r="D6519" s="138" t="str">
        <x:v>ingredients</x:v>
      </x:c>
      <x:c r="E6519" s="139" t="n">
        <x:v>0.96</x:v>
      </x:c>
    </x:row>
    <x:row r="6520">
      <x:c r="A6520" s="137" t="str">
        <x:v>DI-238-V1</x:v>
      </x:c>
      <x:c r="B6520" s="137" t="str">
        <x:v>halal bei zertifiziertem Fleisch</x:v>
      </x:c>
      <x:c r="C6520" s="137" t="str">
        <x:v>halal</x:v>
      </x:c>
      <x:c r="D6520" s="138" t="str">
        <x:v>ingredients</x:v>
      </x:c>
      <x:c r="E6520" s="139" t="n">
        <x:v>0.94</x:v>
      </x:c>
    </x:row>
    <x:row r="6521">
      <x:c r="A6521" s="137" t="str">
        <x:v>DI-238-V1</x:v>
      </x:c>
      <x:c r="B6521" s="137" t="str">
        <x:v>glutenfrei nach Zutaten</x:v>
      </x:c>
      <x:c r="C6521" s="137" t="str">
        <x:v>compatibility</x:v>
      </x:c>
      <x:c r="D6521" s="138" t="str">
        <x:v>ingredients</x:v>
      </x:c>
      <x:c r="E6521" s="139" t="n">
        <x:v>0.9</x:v>
      </x:c>
    </x:row>
    <x:row r="6522">
      <x:c r="A6522" s="137" t="str">
        <x:v>DI-238-V1</x:v>
      </x:c>
      <x:c r="B6522" s="137" t="str">
        <x:v>mit laktosefreien Produkten</x:v>
      </x:c>
      <x:c r="C6522" s="137" t="str">
        <x:v>compatibility</x:v>
      </x:c>
      <x:c r="D6522" s="138" t="str">
        <x:v>ingredients</x:v>
      </x:c>
      <x:c r="E6522" s="139" t="n">
        <x:v>0.9</x:v>
      </x:c>
    </x:row>
    <x:row r="6523">
      <x:c r="A6523" s="137" t="str">
        <x:v>DI-238-V1</x:v>
      </x:c>
      <x:c r="B6523" s="137" t="str">
        <x:v>enthält Nüsse/Erdnüsse</x:v>
      </x:c>
      <x:c r="C6523" s="137" t="str">
        <x:v>compatibility</x:v>
      </x:c>
      <x:c r="D6523" s="138" t="str">
        <x:v>ingredients</x:v>
      </x:c>
      <x:c r="E6523" s="139" t="n">
        <x:v>0.9</x:v>
      </x:c>
    </x:row>
    <x:row r="6524">
      <x:c r="A6524" s="137" t="str">
        <x:v>DI-238-V1</x:v>
      </x:c>
      <x:c r="B6524" s="137" t="str">
        <x:v>eifrei nach Zutaten</x:v>
      </x:c>
      <x:c r="C6524" s="137" t="str">
        <x:v>compatibility</x:v>
      </x:c>
      <x:c r="D6524" s="138" t="str">
        <x:v>ingredients</x:v>
      </x:c>
      <x:c r="E6524" s="139" t="n">
        <x:v>0.9</x:v>
      </x:c>
    </x:row>
    <x:row r="6525">
      <x:c r="A6525" s="137" t="str">
        <x:v>DI-238-V1</x:v>
      </x:c>
      <x:c r="B6525" s="137" t="str">
        <x:v>sojafrei nach Zutaten</x:v>
      </x:c>
      <x:c r="C6525" s="137" t="str">
        <x:v>compatibility</x:v>
      </x:c>
      <x:c r="D6525" s="138" t="str">
        <x:v>ingredients</x:v>
      </x:c>
      <x:c r="E6525" s="139" t="n">
        <x:v>0.9</x:v>
      </x:c>
    </x:row>
    <x:row r="6526">
      <x:c r="A6526" s="137" t="str">
        <x:v>DI-238-V1</x:v>
      </x:c>
      <x:c r="B6526" s="137" t="str">
        <x:v>proteinbetont</x:v>
      </x:c>
      <x:c r="C6526" s="137" t="str">
        <x:v>nutrition</x:v>
      </x:c>
      <x:c r="D6526" s="138" t="str">
        <x:v>macros</x:v>
      </x:c>
      <x:c r="E6526" s="139" t="n">
        <x:v>0.9</x:v>
      </x:c>
    </x:row>
    <x:row r="6527">
      <x:c r="A6527" s="137" t="str">
        <x:v>DI-238-V1</x:v>
      </x:c>
      <x:c r="B6527" s="137" t="str">
        <x:v>ballaststoffreich</x:v>
      </x:c>
      <x:c r="C6527" s="137" t="str">
        <x:v>nutrition</x:v>
      </x:c>
      <x:c r="D6527" s="138" t="str">
        <x:v>macros</x:v>
      </x:c>
      <x:c r="E6527" s="139" t="n">
        <x:v>0.9</x:v>
      </x:c>
    </x:row>
    <x:row r="6528">
      <x:c r="A6528" s="137" t="str">
        <x:v>DI-238-V1</x:v>
      </x:c>
      <x:c r="B6528" s="137" t="str">
        <x:v>leicht</x:v>
      </x:c>
      <x:c r="C6528" s="137" t="str">
        <x:v>nutrition</x:v>
      </x:c>
      <x:c r="D6528" s="138" t="str">
        <x:v>macros</x:v>
      </x:c>
      <x:c r="E6528" s="139" t="n">
        <x:v>0.9</x:v>
      </x:c>
    </x:row>
    <x:row r="6529">
      <x:c r="A6529" s="137" t="str">
        <x:v>DI-238-V1</x:v>
      </x:c>
      <x:c r="B6529" s="137" t="str">
        <x:v>ausgewogen</x:v>
      </x:c>
      <x:c r="C6529" s="137" t="str">
        <x:v>nutrition</x:v>
      </x:c>
      <x:c r="D6529" s="138" t="str">
        <x:v>macros</x:v>
      </x:c>
      <x:c r="E6529" s="139" t="n">
        <x:v>0.9</x:v>
      </x:c>
    </x:row>
    <x:row r="6530">
      <x:c r="A6530" s="137" t="str">
        <x:v>DI-238-V1</x:v>
      </x:c>
      <x:c r="B6530" s="137" t="str">
        <x:v>Hauptmahlzeit</x:v>
      </x:c>
      <x:c r="C6530" s="137" t="str">
        <x:v>meal_role</x:v>
      </x:c>
      <x:c r="D6530" s="138" t="str">
        <x:v>editorial_rule</x:v>
      </x:c>
      <x:c r="E6530" s="139" t="n">
        <x:v>0.93</x:v>
      </x:c>
    </x:row>
    <x:row r="6531">
      <x:c r="A6531" s="137" t="str">
        <x:v>DI-238-V1</x:v>
      </x:c>
      <x:c r="B6531" s="137" t="str">
        <x:v>Eintopf</x:v>
      </x:c>
      <x:c r="C6531" s="137" t="str">
        <x:v>dish_type</x:v>
      </x:c>
      <x:c r="D6531" s="138" t="str">
        <x:v>editorial_rule</x:v>
      </x:c>
      <x:c r="E6531" s="139" t="n">
        <x:v>0.9</x:v>
      </x:c>
    </x:row>
    <x:row r="6532">
      <x:c r="A6532" s="137" t="str">
        <x:v>DI-238-V1</x:v>
      </x:c>
      <x:c r="B6532" s="137" t="str">
        <x:v>Meal Prep</x:v>
      </x:c>
      <x:c r="C6532" s="137" t="str">
        <x:v>use_case</x:v>
      </x:c>
      <x:c r="D6532" s="138" t="str">
        <x:v>recipe_properties</x:v>
      </x:c>
      <x:c r="E6532" s="139" t="n">
        <x:v>0.88</x:v>
      </x:c>
    </x:row>
    <x:row r="6533">
      <x:c r="A6533" s="137" t="str">
        <x:v>DI-238-V1</x:v>
      </x:c>
      <x:c r="B6533" s="137" t="str">
        <x:v>tiefkühlgeeignet</x:v>
      </x:c>
      <x:c r="C6533" s="137" t="str">
        <x:v>use_case</x:v>
      </x:c>
      <x:c r="D6533" s="138" t="str">
        <x:v>recipe_properties</x:v>
      </x:c>
      <x:c r="E6533" s="139" t="n">
        <x:v>0.88</x:v>
      </x:c>
    </x:row>
    <x:row r="6534">
      <x:c r="A6534" s="137" t="str">
        <x:v>DI-238-V1</x:v>
      </x:c>
      <x:c r="B6534" s="137" t="str">
        <x:v>transportierbar</x:v>
      </x:c>
      <x:c r="C6534" s="137" t="str">
        <x:v>use_case</x:v>
      </x:c>
      <x:c r="D6534" s="138" t="str">
        <x:v>recipe_properties</x:v>
      </x:c>
      <x:c r="E6534" s="139" t="n">
        <x:v>0.88</x:v>
      </x:c>
    </x:row>
    <x:row r="6535">
      <x:c r="A6535" s="137" t="str">
        <x:v>DI-238-V1</x:v>
      </x:c>
      <x:c r="B6535" s="137" t="str">
        <x:v>One Pot</x:v>
      </x:c>
      <x:c r="C6535" s="137" t="str">
        <x:v>use_case</x:v>
      </x:c>
      <x:c r="D6535" s="138" t="str">
        <x:v>recipe_properties</x:v>
      </x:c>
      <x:c r="E6535" s="139" t="n">
        <x:v>0.88</x:v>
      </x:c>
    </x:row>
    <x:row r="6536">
      <x:c r="A6536" s="137" t="str">
        <x:v>DI-238-V1</x:v>
      </x:c>
      <x:c r="B6536" s="137" t="str">
        <x:v>abwechslungsreich</x:v>
      </x:c>
      <x:c r="C6536" s="137" t="str">
        <x:v>novelty</x:v>
      </x:c>
      <x:c r="D6536" s="138" t="str">
        <x:v>editorial_rule</x:v>
      </x:c>
      <x:c r="E6536" s="139" t="n">
        <x:v>0.78</x:v>
      </x:c>
    </x:row>
    <x:row r="6537">
      <x:c r="A6537" s="137" t="str">
        <x:v>DI-238-V1</x:v>
      </x:c>
      <x:c r="B6537" s="137" t="str">
        <x:v>großer Supermarkt empfohlen</x:v>
      </x:c>
      <x:c r="C6537" s="137" t="str">
        <x:v>availability</x:v>
      </x:c>
      <x:c r="D6537" s="138" t="str">
        <x:v>ingredient_rule</x:v>
      </x:c>
      <x:c r="E6537" s="139" t="n">
        <x:v>0.78</x:v>
      </x:c>
    </x:row>
    <x:row r="6538">
      <x:c r="A6538" s="137" t="str">
        <x:v>DI-238-V1</x:v>
      </x:c>
      <x:c r="B6538" s="137" t="str">
        <x:v>nordafrikanisch inspiriert</x:v>
      </x:c>
      <x:c r="C6538" s="137" t="str">
        <x:v>region</x:v>
      </x:c>
      <x:c r="D6538" s="138" t="str">
        <x:v>editorial_rule</x:v>
      </x:c>
      <x:c r="E6538" s="139" t="n">
        <x:v>0.78</x:v>
      </x:c>
    </x:row>
    <x:row r="6539">
      <x:c r="A6539" s="137" t="str">
        <x:v>DI-238-V1</x:v>
      </x:c>
      <x:c r="B6539" s="137" t="str">
        <x:v>frisch</x:v>
      </x:c>
      <x:c r="C6539" s="137" t="str">
        <x:v>flavor</x:v>
      </x:c>
      <x:c r="D6539" s="138" t="str">
        <x:v>ingredient_rule</x:v>
      </x:c>
      <x:c r="E6539" s="139" t="n">
        <x:v>0.8</x:v>
      </x:c>
    </x:row>
    <x:row r="6540">
      <x:c r="A6540" s="137" t="str">
        <x:v>DI-238-V1</x:v>
      </x:c>
      <x:c r="B6540" s="137" t="str">
        <x:v>herzhaft</x:v>
      </x:c>
      <x:c r="C6540" s="137" t="str">
        <x:v>flavor</x:v>
      </x:c>
      <x:c r="D6540" s="138" t="str">
        <x:v>ingredient_rule</x:v>
      </x:c>
      <x:c r="E6540" s="139" t="n">
        <x:v>0.8</x:v>
      </x:c>
    </x:row>
    <x:row r="6541">
      <x:c r="A6541" s="137" t="str">
        <x:v>DI-238-V1</x:v>
      </x:c>
      <x:c r="B6541" s="137" t="str">
        <x:v>cremig</x:v>
      </x:c>
      <x:c r="C6541" s="137" t="str">
        <x:v>flavor</x:v>
      </x:c>
      <x:c r="D6541" s="138" t="str">
        <x:v>ingredient_rule</x:v>
      </x:c>
      <x:c r="E6541" s="139" t="n">
        <x:v>0.8</x:v>
      </x:c>
    </x:row>
    <x:row r="6542">
      <x:c r="A6542" s="137" t="str">
        <x:v>DI-238-V1</x:v>
      </x:c>
      <x:c r="B6542" s="137" t="str">
        <x:v>würzig</x:v>
      </x:c>
      <x:c r="C6542" s="137" t="str">
        <x:v>flavor</x:v>
      </x:c>
      <x:c r="D6542" s="138" t="str">
        <x:v>ingredient_rule</x:v>
      </x:c>
      <x:c r="E6542" s="139" t="n">
        <x:v>0.8</x:v>
      </x:c>
    </x:row>
    <x:row r="6543">
      <x:c r="A6543" s="137" t="str">
        <x:v>DI-238-V1</x:v>
      </x:c>
      <x:c r="B6543" s="137" t="str">
        <x:v>scharf</x:v>
      </x:c>
      <x:c r="C6543" s="137" t="str">
        <x:v>spice</x:v>
      </x:c>
      <x:c r="D6543" s="138" t="str">
        <x:v>ingredient_rule</x:v>
      </x:c>
      <x:c r="E6543" s="139" t="n">
        <x:v>0.85</x:v>
      </x:c>
    </x:row>
    <x:row r="6544">
      <x:c r="A6544" s="137" t="str">
        <x:v>DI-238-V1</x:v>
      </x:c>
      <x:c r="B6544" s="137" t="str">
        <x:v>Herbst</x:v>
      </x:c>
      <x:c r="C6544" s="137" t="str">
        <x:v>season</x:v>
      </x:c>
      <x:c r="D6544" s="138" t="str">
        <x:v>editorial_rule</x:v>
      </x:c>
      <x:c r="E6544" s="139" t="n">
        <x:v>0.72</x:v>
      </x:c>
    </x:row>
    <x:row r="6545">
      <x:c r="A6545" s="137" t="str">
        <x:v>DI-238-V1</x:v>
      </x:c>
      <x:c r="B6545" s="137" t="str">
        <x:v>warm</x:v>
      </x:c>
      <x:c r="C6545" s="137" t="str">
        <x:v>temperature</x:v>
      </x:c>
      <x:c r="D6545" s="138" t="str">
        <x:v>recipe_properties</x:v>
      </x:c>
      <x:c r="E6545" s="139" t="n">
        <x:v>0.9</x:v>
      </x:c>
    </x:row>
    <x:row r="6546">
      <x:c r="A6546" s="137" t="str">
        <x:v>DI-238-V1</x:v>
      </x:c>
      <x:c r="B6546" s="137" t="str">
        <x:v>Topf</x:v>
      </x:c>
      <x:c r="C6546" s="137" t="str">
        <x:v>equipment</x:v>
      </x:c>
      <x:c r="D6546" s="138" t="str">
        <x:v>steps_and_existing_data</x:v>
      </x:c>
      <x:c r="E6546" s="139" t="n">
        <x:v>0.88</x:v>
      </x:c>
    </x:row>
    <x:row r="6547">
      <x:c r="A6547" s="137" t="str">
        <x:v>DI-238-V1</x:v>
      </x:c>
      <x:c r="B6547" s="137" t="str">
        <x:v>Pfanne</x:v>
      </x:c>
      <x:c r="C6547" s="137" t="str">
        <x:v>equipment</x:v>
      </x:c>
      <x:c r="D6547" s="138" t="str">
        <x:v>steps_and_existing_data</x:v>
      </x:c>
      <x:c r="E6547" s="139" t="n">
        <x:v>0.88</x:v>
      </x:c>
    </x:row>
    <x:row r="6548">
      <x:c r="A6548" s="137" t="str">
        <x:v>DI-238-V1</x:v>
      </x:c>
      <x:c r="B6548" s="137" t="str">
        <x:v>anspruchsvoll</x:v>
      </x:c>
      <x:c r="C6548" s="137" t="str">
        <x:v>difficulty</x:v>
      </x:c>
      <x:c r="D6548" s="138" t="str">
        <x:v>existing_value</x:v>
      </x:c>
      <x:c r="E6548" s="139" t="n">
        <x:v>0.95</x:v>
      </x:c>
    </x:row>
    <x:row r="6549">
      <x:c r="A6549" s="137" t="str">
        <x:v>DI-238-V1</x:v>
      </x:c>
      <x:c r="B6549" s="137" t="str">
        <x:v>lang</x:v>
      </x:c>
      <x:c r="C6549" s="137" t="str">
        <x:v>time</x:v>
      </x:c>
      <x:c r="D6549" s="138" t="str">
        <x:v>total_time</x:v>
      </x:c>
      <x:c r="E6549" s="139" t="n">
        <x:v>1</x:v>
      </x:c>
    </x:row>
    <x:row r="6550">
      <x:c r="A6550" s="137" t="str">
        <x:v>DI-238-V1</x:v>
      </x:c>
      <x:c r="B6550" s="137" t="str">
        <x:v>mittel</x:v>
      </x:c>
      <x:c r="C6550" s="137" t="str">
        <x:v>cost</x:v>
      </x:c>
      <x:c r="D6550" s="138" t="str">
        <x:v>cost_per_serving</x:v>
      </x:c>
      <x:c r="E6550" s="139" t="n">
        <x:v>1</x:v>
      </x:c>
    </x:row>
    <x:row r="6551">
      <x:c r="A6551" s="137" t="str">
        <x:v>DI-239-V1</x:v>
      </x:c>
      <x:c r="B6551" s="137" t="str">
        <x:v>omnivor</x:v>
      </x:c>
      <x:c r="C6551" s="137" t="str">
        <x:v>diet</x:v>
      </x:c>
      <x:c r="D6551" s="138" t="str">
        <x:v>ingredients</x:v>
      </x:c>
      <x:c r="E6551" s="139" t="n">
        <x:v>0.96</x:v>
      </x:c>
    </x:row>
    <x:row r="6552">
      <x:c r="A6552" s="137" t="str">
        <x:v>DI-239-V1</x:v>
      </x:c>
      <x:c r="B6552" s="137" t="str">
        <x:v>halal bei zertifiziertem Fleisch</x:v>
      </x:c>
      <x:c r="C6552" s="137" t="str">
        <x:v>halal</x:v>
      </x:c>
      <x:c r="D6552" s="138" t="str">
        <x:v>ingredients</x:v>
      </x:c>
      <x:c r="E6552" s="139" t="n">
        <x:v>0.94</x:v>
      </x:c>
    </x:row>
    <x:row r="6553">
      <x:c r="A6553" s="137" t="str">
        <x:v>DI-239-V1</x:v>
      </x:c>
      <x:c r="B6553" s="137" t="str">
        <x:v>glutenfrei bei zertifizierter Produktwahl</x:v>
      </x:c>
      <x:c r="C6553" s="137" t="str">
        <x:v>compatibility</x:v>
      </x:c>
      <x:c r="D6553" s="138" t="str">
        <x:v>ingredients</x:v>
      </x:c>
      <x:c r="E6553" s="139" t="n">
        <x:v>0.9</x:v>
      </x:c>
    </x:row>
    <x:row r="6554">
      <x:c r="A6554" s="137" t="str">
        <x:v>DI-239-V1</x:v>
      </x:c>
      <x:c r="B6554" s="137" t="str">
        <x:v>laktosefrei nach Zutaten</x:v>
      </x:c>
      <x:c r="C6554" s="137" t="str">
        <x:v>compatibility</x:v>
      </x:c>
      <x:c r="D6554" s="138" t="str">
        <x:v>ingredients</x:v>
      </x:c>
      <x:c r="E6554" s="139" t="n">
        <x:v>0.9</x:v>
      </x:c>
    </x:row>
    <x:row r="6555">
      <x:c r="A6555" s="137" t="str">
        <x:v>DI-239-V1</x:v>
      </x:c>
      <x:c r="B6555" s="137" t="str">
        <x:v>nussfrei nach Zutaten</x:v>
      </x:c>
      <x:c r="C6555" s="137" t="str">
        <x:v>compatibility</x:v>
      </x:c>
      <x:c r="D6555" s="138" t="str">
        <x:v>ingredients</x:v>
      </x:c>
      <x:c r="E6555" s="139" t="n">
        <x:v>0.9</x:v>
      </x:c>
    </x:row>
    <x:row r="6556">
      <x:c r="A6556" s="137" t="str">
        <x:v>DI-239-V1</x:v>
      </x:c>
      <x:c r="B6556" s="137" t="str">
        <x:v>eifrei nach Zutaten</x:v>
      </x:c>
      <x:c r="C6556" s="137" t="str">
        <x:v>compatibility</x:v>
      </x:c>
      <x:c r="D6556" s="138" t="str">
        <x:v>ingredients</x:v>
      </x:c>
      <x:c r="E6556" s="139" t="n">
        <x:v>0.9</x:v>
      </x:c>
    </x:row>
    <x:row r="6557">
      <x:c r="A6557" s="137" t="str">
        <x:v>DI-239-V1</x:v>
      </x:c>
      <x:c r="B6557" s="137" t="str">
        <x:v>enthält Soja</x:v>
      </x:c>
      <x:c r="C6557" s="137" t="str">
        <x:v>compatibility</x:v>
      </x:c>
      <x:c r="D6557" s="138" t="str">
        <x:v>ingredients</x:v>
      </x:c>
      <x:c r="E6557" s="139" t="n">
        <x:v>0.9</x:v>
      </x:c>
    </x:row>
    <x:row r="6558">
      <x:c r="A6558" s="137" t="str">
        <x:v>DI-239-V1</x:v>
      </x:c>
      <x:c r="B6558" s="137" t="str">
        <x:v>proteinbetont</x:v>
      </x:c>
      <x:c r="C6558" s="137" t="str">
        <x:v>nutrition</x:v>
      </x:c>
      <x:c r="D6558" s="138" t="str">
        <x:v>macros</x:v>
      </x:c>
      <x:c r="E6558" s="139" t="n">
        <x:v>0.9</x:v>
      </x:c>
    </x:row>
    <x:row r="6559">
      <x:c r="A6559" s="137" t="str">
        <x:v>DI-239-V1</x:v>
      </x:c>
      <x:c r="B6559" s="137" t="str">
        <x:v>leicht</x:v>
      </x:c>
      <x:c r="C6559" s="137" t="str">
        <x:v>nutrition</x:v>
      </x:c>
      <x:c r="D6559" s="138" t="str">
        <x:v>macros</x:v>
      </x:c>
      <x:c r="E6559" s="139" t="n">
        <x:v>0.9</x:v>
      </x:c>
    </x:row>
    <x:row r="6560">
      <x:c r="A6560" s="137" t="str">
        <x:v>DI-239-V1</x:v>
      </x:c>
      <x:c r="B6560" s="137" t="str">
        <x:v>Hauptmahlzeit</x:v>
      </x:c>
      <x:c r="C6560" s="137" t="str">
        <x:v>meal_role</x:v>
      </x:c>
      <x:c r="D6560" s="138" t="str">
        <x:v>editorial_rule</x:v>
      </x:c>
      <x:c r="E6560" s="139" t="n">
        <x:v>0.93</x:v>
      </x:c>
    </x:row>
    <x:row r="6561">
      <x:c r="A6561" s="137" t="str">
        <x:v>DI-239-V1</x:v>
      </x:c>
      <x:c r="B6561" s="137" t="str">
        <x:v>Curry/Dal</x:v>
      </x:c>
      <x:c r="C6561" s="137" t="str">
        <x:v>dish_type</x:v>
      </x:c>
      <x:c r="D6561" s="138" t="str">
        <x:v>editorial_rule</x:v>
      </x:c>
      <x:c r="E6561" s="139" t="n">
        <x:v>0.9</x:v>
      </x:c>
    </x:row>
    <x:row r="6562">
      <x:c r="A6562" s="137" t="str">
        <x:v>DI-239-V1</x:v>
      </x:c>
      <x:c r="B6562" s="137" t="str">
        <x:v>Meal Prep</x:v>
      </x:c>
      <x:c r="C6562" s="137" t="str">
        <x:v>use_case</x:v>
      </x:c>
      <x:c r="D6562" s="138" t="str">
        <x:v>recipe_properties</x:v>
      </x:c>
      <x:c r="E6562" s="139" t="n">
        <x:v>0.88</x:v>
      </x:c>
    </x:row>
    <x:row r="6563">
      <x:c r="A6563" s="137" t="str">
        <x:v>DI-239-V1</x:v>
      </x:c>
      <x:c r="B6563" s="137" t="str">
        <x:v>tiefkühlgeeignet</x:v>
      </x:c>
      <x:c r="C6563" s="137" t="str">
        <x:v>use_case</x:v>
      </x:c>
      <x:c r="D6563" s="138" t="str">
        <x:v>recipe_properties</x:v>
      </x:c>
      <x:c r="E6563" s="139" t="n">
        <x:v>0.88</x:v>
      </x:c>
    </x:row>
    <x:row r="6564">
      <x:c r="A6564" s="137" t="str">
        <x:v>DI-239-V1</x:v>
      </x:c>
      <x:c r="B6564" s="137" t="str">
        <x:v>transportierbar</x:v>
      </x:c>
      <x:c r="C6564" s="137" t="str">
        <x:v>use_case</x:v>
      </x:c>
      <x:c r="D6564" s="138" t="str">
        <x:v>recipe_properties</x:v>
      </x:c>
      <x:c r="E6564" s="139" t="n">
        <x:v>0.88</x:v>
      </x:c>
    </x:row>
    <x:row r="6565">
      <x:c r="A6565" s="137" t="str">
        <x:v>DI-239-V1</x:v>
      </x:c>
      <x:c r="B6565" s="137" t="str">
        <x:v>für mehrere Portionen</x:v>
      </x:c>
      <x:c r="C6565" s="137" t="str">
        <x:v>use_case</x:v>
      </x:c>
      <x:c r="D6565" s="138" t="str">
        <x:v>recipe_properties</x:v>
      </x:c>
      <x:c r="E6565" s="139" t="n">
        <x:v>0.88</x:v>
      </x:c>
    </x:row>
    <x:row r="6566">
      <x:c r="A6566" s="137" t="str">
        <x:v>DI-239-V1</x:v>
      </x:c>
      <x:c r="B6566" s="137" t="str">
        <x:v>One Pot</x:v>
      </x:c>
      <x:c r="C6566" s="137" t="str">
        <x:v>use_case</x:v>
      </x:c>
      <x:c r="D6566" s="138" t="str">
        <x:v>recipe_properties</x:v>
      </x:c>
      <x:c r="E6566" s="139" t="n">
        <x:v>0.88</x:v>
      </x:c>
    </x:row>
    <x:row r="6567">
      <x:c r="A6567" s="137" t="str">
        <x:v>DI-239-V1</x:v>
      </x:c>
      <x:c r="B6567" s="137" t="str">
        <x:v>vertraut</x:v>
      </x:c>
      <x:c r="C6567" s="137" t="str">
        <x:v>novelty</x:v>
      </x:c>
      <x:c r="D6567" s="138" t="str">
        <x:v>editorial_rule</x:v>
      </x:c>
      <x:c r="E6567" s="139" t="n">
        <x:v>0.78</x:v>
      </x:c>
    </x:row>
    <x:row r="6568">
      <x:c r="A6568" s="137" t="str">
        <x:v>DI-239-V1</x:v>
      </x:c>
      <x:c r="B6568" s="137" t="str">
        <x:v>normaler Supermarkt</x:v>
      </x:c>
      <x:c r="C6568" s="137" t="str">
        <x:v>availability</x:v>
      </x:c>
      <x:c r="D6568" s="138" t="str">
        <x:v>ingredient_rule</x:v>
      </x:c>
      <x:c r="E6568" s="139" t="n">
        <x:v>0.78</x:v>
      </x:c>
    </x:row>
    <x:row r="6569">
      <x:c r="A6569" s="137" t="str">
        <x:v>DI-239-V1</x:v>
      </x:c>
      <x:c r="B6569" s="137" t="str">
        <x:v>ostasiatisch inspiriert</x:v>
      </x:c>
      <x:c r="C6569" s="137" t="str">
        <x:v>region</x:v>
      </x:c>
      <x:c r="D6569" s="138" t="str">
        <x:v>editorial_rule</x:v>
      </x:c>
      <x:c r="E6569" s="139" t="n">
        <x:v>0.78</x:v>
      </x:c>
    </x:row>
    <x:row r="6570">
      <x:c r="A6570" s="137" t="str">
        <x:v>DI-239-V1</x:v>
      </x:c>
      <x:c r="B6570" s="137" t="str">
        <x:v>herzhaft</x:v>
      </x:c>
      <x:c r="C6570" s="137" t="str">
        <x:v>flavor</x:v>
      </x:c>
      <x:c r="D6570" s="138" t="str">
        <x:v>ingredient_rule</x:v>
      </x:c>
      <x:c r="E6570" s="139" t="n">
        <x:v>0.8</x:v>
      </x:c>
    </x:row>
    <x:row r="6571">
      <x:c r="A6571" s="137" t="str">
        <x:v>DI-239-V1</x:v>
      </x:c>
      <x:c r="B6571" s="137" t="str">
        <x:v>würzig</x:v>
      </x:c>
      <x:c r="C6571" s="137" t="str">
        <x:v>flavor</x:v>
      </x:c>
      <x:c r="D6571" s="138" t="str">
        <x:v>ingredient_rule</x:v>
      </x:c>
      <x:c r="E6571" s="139" t="n">
        <x:v>0.8</x:v>
      </x:c>
    </x:row>
    <x:row r="6572">
      <x:c r="A6572" s="137" t="str">
        <x:v>DI-239-V1</x:v>
      </x:c>
      <x:c r="B6572" s="137" t="str">
        <x:v>würzig, nicht zwingend scharf</x:v>
      </x:c>
      <x:c r="C6572" s="137" t="str">
        <x:v>spice</x:v>
      </x:c>
      <x:c r="D6572" s="138" t="str">
        <x:v>ingredient_rule</x:v>
      </x:c>
      <x:c r="E6572" s="139" t="n">
        <x:v>0.85</x:v>
      </x:c>
    </x:row>
    <x:row r="6573">
      <x:c r="A6573" s="137" t="str">
        <x:v>DI-239-V1</x:v>
      </x:c>
      <x:c r="B6573" s="137" t="str">
        <x:v>Frühling</x:v>
      </x:c>
      <x:c r="C6573" s="137" t="str">
        <x:v>season</x:v>
      </x:c>
      <x:c r="D6573" s="138" t="str">
        <x:v>editorial_rule</x:v>
      </x:c>
      <x:c r="E6573" s="139" t="n">
        <x:v>0.72</x:v>
      </x:c>
    </x:row>
    <x:row r="6574">
      <x:c r="A6574" s="137" t="str">
        <x:v>DI-239-V1</x:v>
      </x:c>
      <x:c r="B6574" s="137" t="str">
        <x:v>warm</x:v>
      </x:c>
      <x:c r="C6574" s="137" t="str">
        <x:v>temperature</x:v>
      </x:c>
      <x:c r="D6574" s="138" t="str">
        <x:v>recipe_properties</x:v>
      </x:c>
      <x:c r="E6574" s="139" t="n">
        <x:v>0.9</x:v>
      </x:c>
    </x:row>
    <x:row r="6575">
      <x:c r="A6575" s="137" t="str">
        <x:v>DI-239-V1</x:v>
      </x:c>
      <x:c r="B6575" s="137" t="str">
        <x:v>Topf</x:v>
      </x:c>
      <x:c r="C6575" s="137" t="str">
        <x:v>equipment</x:v>
      </x:c>
      <x:c r="D6575" s="138" t="str">
        <x:v>steps_and_existing_data</x:v>
      </x:c>
      <x:c r="E6575" s="139" t="n">
        <x:v>0.88</x:v>
      </x:c>
    </x:row>
    <x:row r="6576">
      <x:c r="A6576" s="137" t="str">
        <x:v>DI-239-V1</x:v>
      </x:c>
      <x:c r="B6576" s="137" t="str">
        <x:v>Mixer/Pürierstab</x:v>
      </x:c>
      <x:c r="C6576" s="137" t="str">
        <x:v>equipment</x:v>
      </x:c>
      <x:c r="D6576" s="138" t="str">
        <x:v>steps_and_existing_data</x:v>
      </x:c>
      <x:c r="E6576" s="139" t="n">
        <x:v>0.88</x:v>
      </x:c>
    </x:row>
    <x:row r="6577">
      <x:c r="A6577" s="137" t="str">
        <x:v>DI-239-V1</x:v>
      </x:c>
      <x:c r="B6577" s="137" t="str">
        <x:v>Wok</x:v>
      </x:c>
      <x:c r="C6577" s="137" t="str">
        <x:v>equipment</x:v>
      </x:c>
      <x:c r="D6577" s="138" t="str">
        <x:v>steps_and_existing_data</x:v>
      </x:c>
      <x:c r="E6577" s="139" t="n">
        <x:v>0.88</x:v>
      </x:c>
    </x:row>
    <x:row r="6578">
      <x:c r="A6578" s="137" t="str">
        <x:v>DI-239-V1</x:v>
      </x:c>
      <x:c r="B6578" s="137" t="str">
        <x:v>Pfanne</x:v>
      </x:c>
      <x:c r="C6578" s="137" t="str">
        <x:v>equipment</x:v>
      </x:c>
      <x:c r="D6578" s="138" t="str">
        <x:v>steps_and_existing_data</x:v>
      </x:c>
      <x:c r="E6578" s="139" t="n">
        <x:v>0.88</x:v>
      </x:c>
    </x:row>
    <x:row r="6579">
      <x:c r="A6579" s="137" t="str">
        <x:v>DI-239-V1</x:v>
      </x:c>
      <x:c r="B6579" s="137" t="str">
        <x:v>mittel</x:v>
      </x:c>
      <x:c r="C6579" s="137" t="str">
        <x:v>difficulty</x:v>
      </x:c>
      <x:c r="D6579" s="138" t="str">
        <x:v>existing_value</x:v>
      </x:c>
      <x:c r="E6579" s="139" t="n">
        <x:v>0.95</x:v>
      </x:c>
    </x:row>
    <x:row r="6580">
      <x:c r="A6580" s="137" t="str">
        <x:v>DI-239-V1</x:v>
      </x:c>
      <x:c r="B6580" s="137" t="str">
        <x:v>mittel</x:v>
      </x:c>
      <x:c r="C6580" s="137" t="str">
        <x:v>time</x:v>
      </x:c>
      <x:c r="D6580" s="138" t="str">
        <x:v>total_time</x:v>
      </x:c>
      <x:c r="E6580" s="139" t="n">
        <x:v>1</x:v>
      </x:c>
    </x:row>
    <x:row r="6581">
      <x:c r="A6581" s="137" t="str">
        <x:v>DI-239-V1</x:v>
      </x:c>
      <x:c r="B6581" s="137" t="str">
        <x:v>mittel</x:v>
      </x:c>
      <x:c r="C6581" s="137" t="str">
        <x:v>cost</x:v>
      </x:c>
      <x:c r="D6581" s="138" t="str">
        <x:v>cost_per_serving</x:v>
      </x:c>
      <x:c r="E6581" s="139" t="n">
        <x:v>1</x:v>
      </x:c>
    </x:row>
    <x:row r="6582">
      <x:c r="A6582" s="137" t="str">
        <x:v>DI-240-V1</x:v>
      </x:c>
      <x:c r="B6582" s="137" t="str">
        <x:v>pescetarisch</x:v>
      </x:c>
      <x:c r="C6582" s="137" t="str">
        <x:v>diet</x:v>
      </x:c>
      <x:c r="D6582" s="138" t="str">
        <x:v>ingredients</x:v>
      </x:c>
      <x:c r="E6582" s="139" t="n">
        <x:v>0.96</x:v>
      </x:c>
    </x:row>
    <x:row r="6583">
      <x:c r="A6583" s="137" t="str">
        <x:v>DI-240-V1</x:v>
      </x:c>
      <x:c r="B6583" s="137" t="str">
        <x:v>nach Zutaten halal-kompatibel</x:v>
      </x:c>
      <x:c r="C6583" s="137" t="str">
        <x:v>halal</x:v>
      </x:c>
      <x:c r="D6583" s="138" t="str">
        <x:v>ingredients</x:v>
      </x:c>
      <x:c r="E6583" s="139" t="n">
        <x:v>0.94</x:v>
      </x:c>
    </x:row>
    <x:row r="6584">
      <x:c r="A6584" s="137" t="str">
        <x:v>DI-240-V1</x:v>
      </x:c>
      <x:c r="B6584" s="137" t="str">
        <x:v>glutenfrei nach Zutaten</x:v>
      </x:c>
      <x:c r="C6584" s="137" t="str">
        <x:v>compatibility</x:v>
      </x:c>
      <x:c r="D6584" s="138" t="str">
        <x:v>ingredients</x:v>
      </x:c>
      <x:c r="E6584" s="139" t="n">
        <x:v>0.9</x:v>
      </x:c>
    </x:row>
    <x:row r="6585">
      <x:c r="A6585" s="137" t="str">
        <x:v>DI-240-V1</x:v>
      </x:c>
      <x:c r="B6585" s="137" t="str">
        <x:v>laktosefrei nach Zutaten</x:v>
      </x:c>
      <x:c r="C6585" s="137" t="str">
        <x:v>compatibility</x:v>
      </x:c>
      <x:c r="D6585" s="138" t="str">
        <x:v>ingredients</x:v>
      </x:c>
      <x:c r="E6585" s="139" t="n">
        <x:v>0.9</x:v>
      </x:c>
    </x:row>
    <x:row r="6586">
      <x:c r="A6586" s="137" t="str">
        <x:v>DI-240-V1</x:v>
      </x:c>
      <x:c r="B6586" s="137" t="str">
        <x:v>nussfrei nach Zutaten</x:v>
      </x:c>
      <x:c r="C6586" s="137" t="str">
        <x:v>compatibility</x:v>
      </x:c>
      <x:c r="D6586" s="138" t="str">
        <x:v>ingredients</x:v>
      </x:c>
      <x:c r="E6586" s="139" t="n">
        <x:v>0.9</x:v>
      </x:c>
    </x:row>
    <x:row r="6587">
      <x:c r="A6587" s="137" t="str">
        <x:v>DI-240-V1</x:v>
      </x:c>
      <x:c r="B6587" s="137" t="str">
        <x:v>eifrei nach Zutaten</x:v>
      </x:c>
      <x:c r="C6587" s="137" t="str">
        <x:v>compatibility</x:v>
      </x:c>
      <x:c r="D6587" s="138" t="str">
        <x:v>ingredients</x:v>
      </x:c>
      <x:c r="E6587" s="139" t="n">
        <x:v>0.9</x:v>
      </x:c>
    </x:row>
    <x:row r="6588">
      <x:c r="A6588" s="137" t="str">
        <x:v>DI-240-V1</x:v>
      </x:c>
      <x:c r="B6588" s="137" t="str">
        <x:v>sojafrei nach Zutaten</x:v>
      </x:c>
      <x:c r="C6588" s="137" t="str">
        <x:v>compatibility</x:v>
      </x:c>
      <x:c r="D6588" s="138" t="str">
        <x:v>ingredients</x:v>
      </x:c>
      <x:c r="E6588" s="139" t="n">
        <x:v>0.9</x:v>
      </x:c>
    </x:row>
    <x:row r="6589">
      <x:c r="A6589" s="137" t="str">
        <x:v>DI-240-V1</x:v>
      </x:c>
      <x:c r="B6589" s="137" t="str">
        <x:v>ballaststoffreich</x:v>
      </x:c>
      <x:c r="C6589" s="137" t="str">
        <x:v>nutrition</x:v>
      </x:c>
      <x:c r="D6589" s="138" t="str">
        <x:v>macros</x:v>
      </x:c>
      <x:c r="E6589" s="139" t="n">
        <x:v>0.9</x:v>
      </x:c>
    </x:row>
    <x:row r="6590">
      <x:c r="A6590" s="137" t="str">
        <x:v>DI-240-V1</x:v>
      </x:c>
      <x:c r="B6590" s="137" t="str">
        <x:v>leicht</x:v>
      </x:c>
      <x:c r="C6590" s="137" t="str">
        <x:v>nutrition</x:v>
      </x:c>
      <x:c r="D6590" s="138" t="str">
        <x:v>macros</x:v>
      </x:c>
      <x:c r="E6590" s="139" t="n">
        <x:v>0.9</x:v>
      </x:c>
    </x:row>
    <x:row r="6591">
      <x:c r="A6591" s="137" t="str">
        <x:v>DI-240-V1</x:v>
      </x:c>
      <x:c r="B6591" s="137" t="str">
        <x:v>Hauptmahlzeit</x:v>
      </x:c>
      <x:c r="C6591" s="137" t="str">
        <x:v>meal_role</x:v>
      </x:c>
      <x:c r="D6591" s="138" t="str">
        <x:v>editorial_rule</x:v>
      </x:c>
      <x:c r="E6591" s="139" t="n">
        <x:v>0.93</x:v>
      </x:c>
    </x:row>
    <x:row r="6592">
      <x:c r="A6592" s="137" t="str">
        <x:v>DI-240-V1</x:v>
      </x:c>
      <x:c r="B6592" s="137" t="str">
        <x:v>Eintopf</x:v>
      </x:c>
      <x:c r="C6592" s="137" t="str">
        <x:v>dish_type</x:v>
      </x:c>
      <x:c r="D6592" s="138" t="str">
        <x:v>editorial_rule</x:v>
      </x:c>
      <x:c r="E6592" s="139" t="n">
        <x:v>0.9</x:v>
      </x:c>
    </x:row>
    <x:row r="6593">
      <x:c r="A6593" s="137" t="str">
        <x:v>DI-240-V1</x:v>
      </x:c>
      <x:c r="B6593" s="137" t="str">
        <x:v>Meal Prep</x:v>
      </x:c>
      <x:c r="C6593" s="137" t="str">
        <x:v>use_case</x:v>
      </x:c>
      <x:c r="D6593" s="138" t="str">
        <x:v>recipe_properties</x:v>
      </x:c>
      <x:c r="E6593" s="139" t="n">
        <x:v>0.88</x:v>
      </x:c>
    </x:row>
    <x:row r="6594">
      <x:c r="A6594" s="137" t="str">
        <x:v>DI-240-V1</x:v>
      </x:c>
      <x:c r="B6594" s="137" t="str">
        <x:v>transportierbar</x:v>
      </x:c>
      <x:c r="C6594" s="137" t="str">
        <x:v>use_case</x:v>
      </x:c>
      <x:c r="D6594" s="138" t="str">
        <x:v>recipe_properties</x:v>
      </x:c>
      <x:c r="E6594" s="139" t="n">
        <x:v>0.88</x:v>
      </x:c>
    </x:row>
    <x:row r="6595">
      <x:c r="A6595" s="137" t="str">
        <x:v>DI-240-V1</x:v>
      </x:c>
      <x:c r="B6595" s="137" t="str">
        <x:v>für mehrere Portionen</x:v>
      </x:c>
      <x:c r="C6595" s="137" t="str">
        <x:v>use_case</x:v>
      </x:c>
      <x:c r="D6595" s="138" t="str">
        <x:v>recipe_properties</x:v>
      </x:c>
      <x:c r="E6595" s="139" t="n">
        <x:v>0.88</x:v>
      </x:c>
    </x:row>
    <x:row r="6596">
      <x:c r="A6596" s="137" t="str">
        <x:v>DI-240-V1</x:v>
      </x:c>
      <x:c r="B6596" s="137" t="str">
        <x:v>vertraut</x:v>
      </x:c>
      <x:c r="C6596" s="137" t="str">
        <x:v>novelty</x:v>
      </x:c>
      <x:c r="D6596" s="138" t="str">
        <x:v>editorial_rule</x:v>
      </x:c>
      <x:c r="E6596" s="139" t="n">
        <x:v>0.78</x:v>
      </x:c>
    </x:row>
    <x:row r="6597">
      <x:c r="A6597" s="137" t="str">
        <x:v>DI-240-V1</x:v>
      </x:c>
      <x:c r="B6597" s="137" t="str">
        <x:v>normaler Supermarkt</x:v>
      </x:c>
      <x:c r="C6597" s="137" t="str">
        <x:v>availability</x:v>
      </x:c>
      <x:c r="D6597" s="138" t="str">
        <x:v>ingredient_rule</x:v>
      </x:c>
      <x:c r="E6597" s="139" t="n">
        <x:v>0.78</x:v>
      </x:c>
    </x:row>
    <x:row r="6598">
      <x:c r="A6598" s="137" t="str">
        <x:v>DI-240-V1</x:v>
      </x:c>
      <x:c r="B6598" s="137" t="str">
        <x:v>nordafrikanisch inspiriert</x:v>
      </x:c>
      <x:c r="C6598" s="137" t="str">
        <x:v>region</x:v>
      </x:c>
      <x:c r="D6598" s="138" t="str">
        <x:v>editorial_rule</x:v>
      </x:c>
      <x:c r="E6598" s="139" t="n">
        <x:v>0.78</x:v>
      </x:c>
    </x:row>
    <x:row r="6599">
      <x:c r="A6599" s="137" t="str">
        <x:v>DI-240-V1</x:v>
      </x:c>
      <x:c r="B6599" s="137" t="str">
        <x:v>frisch</x:v>
      </x:c>
      <x:c r="C6599" s="137" t="str">
        <x:v>flavor</x:v>
      </x:c>
      <x:c r="D6599" s="138" t="str">
        <x:v>ingredient_rule</x:v>
      </x:c>
      <x:c r="E6599" s="139" t="n">
        <x:v>0.8</x:v>
      </x:c>
    </x:row>
    <x:row r="6600">
      <x:c r="A6600" s="137" t="str">
        <x:v>DI-240-V1</x:v>
      </x:c>
      <x:c r="B6600" s="137" t="str">
        <x:v>herzhaft</x:v>
      </x:c>
      <x:c r="C6600" s="137" t="str">
        <x:v>flavor</x:v>
      </x:c>
      <x:c r="D6600" s="138" t="str">
        <x:v>ingredient_rule</x:v>
      </x:c>
      <x:c r="E6600" s="139" t="n">
        <x:v>0.8</x:v>
      </x:c>
    </x:row>
    <x:row r="6601">
      <x:c r="A6601" s="137" t="str">
        <x:v>DI-240-V1</x:v>
      </x:c>
      <x:c r="B6601" s="137" t="str">
        <x:v>säuerlich</x:v>
      </x:c>
      <x:c r="C6601" s="137" t="str">
        <x:v>flavor</x:v>
      </x:c>
      <x:c r="D6601" s="138" t="str">
        <x:v>ingredient_rule</x:v>
      </x:c>
      <x:c r="E6601" s="139" t="n">
        <x:v>0.8</x:v>
      </x:c>
    </x:row>
    <x:row r="6602">
      <x:c r="A6602" s="137" t="str">
        <x:v>DI-240-V1</x:v>
      </x:c>
      <x:c r="B6602" s="137" t="str">
        <x:v>mild</x:v>
      </x:c>
      <x:c r="C6602" s="137" t="str">
        <x:v>spice</x:v>
      </x:c>
      <x:c r="D6602" s="138" t="str">
        <x:v>ingredient_rule</x:v>
      </x:c>
      <x:c r="E6602" s="139" t="n">
        <x:v>0.85</x:v>
      </x:c>
    </x:row>
    <x:row r="6603">
      <x:c r="A6603" s="137" t="str">
        <x:v>DI-240-V1</x:v>
      </x:c>
      <x:c r="B6603" s="137" t="str">
        <x:v>Winter</x:v>
      </x:c>
      <x:c r="C6603" s="137" t="str">
        <x:v>season</x:v>
      </x:c>
      <x:c r="D6603" s="138" t="str">
        <x:v>editorial_rule</x:v>
      </x:c>
      <x:c r="E6603" s="139" t="n">
        <x:v>0.72</x:v>
      </x:c>
    </x:row>
    <x:row r="6604">
      <x:c r="A6604" s="137" t="str">
        <x:v>DI-240-V1</x:v>
      </x:c>
      <x:c r="B6604" s="137" t="str">
        <x:v>warm</x:v>
      </x:c>
      <x:c r="C6604" s="137" t="str">
        <x:v>temperature</x:v>
      </x:c>
      <x:c r="D6604" s="138" t="str">
        <x:v>recipe_properties</x:v>
      </x:c>
      <x:c r="E6604" s="139" t="n">
        <x:v>0.9</x:v>
      </x:c>
    </x:row>
    <x:row r="6605">
      <x:c r="A6605" s="137" t="str">
        <x:v>DI-240-V1</x:v>
      </x:c>
      <x:c r="B6605" s="137" t="str">
        <x:v>Topf</x:v>
      </x:c>
      <x:c r="C6605" s="137" t="str">
        <x:v>equipment</x:v>
      </x:c>
      <x:c r="D6605" s="138" t="str">
        <x:v>steps_and_existing_data</x:v>
      </x:c>
      <x:c r="E6605" s="139" t="n">
        <x:v>0.88</x:v>
      </x:c>
    </x:row>
    <x:row r="6606">
      <x:c r="A6606" s="137" t="str">
        <x:v>DI-240-V1</x:v>
      </x:c>
      <x:c r="B6606" s="137" t="str">
        <x:v>Pfanne</x:v>
      </x:c>
      <x:c r="C6606" s="137" t="str">
        <x:v>equipment</x:v>
      </x:c>
      <x:c r="D6606" s="138" t="str">
        <x:v>steps_and_existing_data</x:v>
      </x:c>
      <x:c r="E6606" s="139" t="n">
        <x:v>0.88</x:v>
      </x:c>
    </x:row>
    <x:row r="6607">
      <x:c r="A6607" s="137" t="str">
        <x:v>DI-240-V1</x:v>
      </x:c>
      <x:c r="B6607" s="137" t="str">
        <x:v>mittel</x:v>
      </x:c>
      <x:c r="C6607" s="137" t="str">
        <x:v>difficulty</x:v>
      </x:c>
      <x:c r="D6607" s="138" t="str">
        <x:v>existing_value</x:v>
      </x:c>
      <x:c r="E6607" s="139" t="n">
        <x:v>0.95</x:v>
      </x:c>
    </x:row>
    <x:row r="6608">
      <x:c r="A6608" s="137" t="str">
        <x:v>DI-240-V1</x:v>
      </x:c>
      <x:c r="B6608" s="137" t="str">
        <x:v>mittel</x:v>
      </x:c>
      <x:c r="C6608" s="137" t="str">
        <x:v>time</x:v>
      </x:c>
      <x:c r="D6608" s="138" t="str">
        <x:v>total_time</x:v>
      </x:c>
      <x:c r="E6608" s="139" t="n">
        <x:v>1</x:v>
      </x:c>
    </x:row>
    <x:row r="6609">
      <x:c r="A6609" s="137" t="str">
        <x:v>DI-240-V1</x:v>
      </x:c>
      <x:c r="B6609" s="137" t="str">
        <x:v>mittel</x:v>
      </x:c>
      <x:c r="C6609" s="137" t="str">
        <x:v>cost</x:v>
      </x:c>
      <x:c r="D6609" s="138" t="str">
        <x:v>cost_per_serving</x:v>
      </x:c>
      <x:c r="E6609" s="139" t="n">
        <x:v>1</x:v>
      </x:c>
    </x:row>
    <x:row r="6610">
      <x:c r="A6610" s="137" t="str">
        <x:v>DI-241-V1</x:v>
      </x:c>
      <x:c r="B6610" s="137" t="str">
        <x:v>pescetarisch</x:v>
      </x:c>
      <x:c r="C6610" s="137" t="str">
        <x:v>diet</x:v>
      </x:c>
      <x:c r="D6610" s="138" t="str">
        <x:v>ingredients</x:v>
      </x:c>
      <x:c r="E6610" s="139" t="n">
        <x:v>0.96</x:v>
      </x:c>
    </x:row>
    <x:row r="6611">
      <x:c r="A6611" s="137" t="str">
        <x:v>DI-241-V1</x:v>
      </x:c>
      <x:c r="B6611" s="137" t="str">
        <x:v>nach Zutaten halal-kompatibel</x:v>
      </x:c>
      <x:c r="C6611" s="137" t="str">
        <x:v>halal</x:v>
      </x:c>
      <x:c r="D6611" s="138" t="str">
        <x:v>ingredients</x:v>
      </x:c>
      <x:c r="E6611" s="139" t="n">
        <x:v>0.94</x:v>
      </x:c>
    </x:row>
    <x:row r="6612">
      <x:c r="A6612" s="137" t="str">
        <x:v>DI-241-V1</x:v>
      </x:c>
      <x:c r="B6612" s="137" t="str">
        <x:v>glutenfrei nach Zutaten</x:v>
      </x:c>
      <x:c r="C6612" s="137" t="str">
        <x:v>compatibility</x:v>
      </x:c>
      <x:c r="D6612" s="138" t="str">
        <x:v>ingredients</x:v>
      </x:c>
      <x:c r="E6612" s="139" t="n">
        <x:v>0.9</x:v>
      </x:c>
    </x:row>
    <x:row r="6613">
      <x:c r="A6613" s="137" t="str">
        <x:v>DI-241-V1</x:v>
      </x:c>
      <x:c r="B6613" s="137" t="str">
        <x:v>laktosefrei nach Zutaten</x:v>
      </x:c>
      <x:c r="C6613" s="137" t="str">
        <x:v>compatibility</x:v>
      </x:c>
      <x:c r="D6613" s="138" t="str">
        <x:v>ingredients</x:v>
      </x:c>
      <x:c r="E6613" s="139" t="n">
        <x:v>0.9</x:v>
      </x:c>
    </x:row>
    <x:row r="6614">
      <x:c r="A6614" s="137" t="str">
        <x:v>DI-241-V1</x:v>
      </x:c>
      <x:c r="B6614" s="137" t="str">
        <x:v>nussfrei nach Zutaten</x:v>
      </x:c>
      <x:c r="C6614" s="137" t="str">
        <x:v>compatibility</x:v>
      </x:c>
      <x:c r="D6614" s="138" t="str">
        <x:v>ingredients</x:v>
      </x:c>
      <x:c r="E6614" s="139" t="n">
        <x:v>0.9</x:v>
      </x:c>
    </x:row>
    <x:row r="6615">
      <x:c r="A6615" s="137" t="str">
        <x:v>DI-241-V1</x:v>
      </x:c>
      <x:c r="B6615" s="137" t="str">
        <x:v>eifrei nach Zutaten</x:v>
      </x:c>
      <x:c r="C6615" s="137" t="str">
        <x:v>compatibility</x:v>
      </x:c>
      <x:c r="D6615" s="138" t="str">
        <x:v>ingredients</x:v>
      </x:c>
      <x:c r="E6615" s="139" t="n">
        <x:v>0.9</x:v>
      </x:c>
    </x:row>
    <x:row r="6616">
      <x:c r="A6616" s="137" t="str">
        <x:v>DI-241-V1</x:v>
      </x:c>
      <x:c r="B6616" s="137" t="str">
        <x:v>sojafrei nach Zutaten</x:v>
      </x:c>
      <x:c r="C6616" s="137" t="str">
        <x:v>compatibility</x:v>
      </x:c>
      <x:c r="D6616" s="138" t="str">
        <x:v>ingredients</x:v>
      </x:c>
      <x:c r="E6616" s="139" t="n">
        <x:v>0.9</x:v>
      </x:c>
    </x:row>
    <x:row r="6617">
      <x:c r="A6617" s="137" t="str">
        <x:v>DI-241-V1</x:v>
      </x:c>
      <x:c r="B6617" s="137" t="str">
        <x:v>proteinbetont</x:v>
      </x:c>
      <x:c r="C6617" s="137" t="str">
        <x:v>nutrition</x:v>
      </x:c>
      <x:c r="D6617" s="138" t="str">
        <x:v>macros</x:v>
      </x:c>
      <x:c r="E6617" s="139" t="n">
        <x:v>0.9</x:v>
      </x:c>
    </x:row>
    <x:row r="6618">
      <x:c r="A6618" s="137" t="str">
        <x:v>DI-241-V1</x:v>
      </x:c>
      <x:c r="B6618" s="137" t="str">
        <x:v>ballaststoffreich</x:v>
      </x:c>
      <x:c r="C6618" s="137" t="str">
        <x:v>nutrition</x:v>
      </x:c>
      <x:c r="D6618" s="138" t="str">
        <x:v>macros</x:v>
      </x:c>
      <x:c r="E6618" s="139" t="n">
        <x:v>0.9</x:v>
      </x:c>
    </x:row>
    <x:row r="6619">
      <x:c r="A6619" s="137" t="str">
        <x:v>DI-241-V1</x:v>
      </x:c>
      <x:c r="B6619" s="137" t="str">
        <x:v>leicht</x:v>
      </x:c>
      <x:c r="C6619" s="137" t="str">
        <x:v>nutrition</x:v>
      </x:c>
      <x:c r="D6619" s="138" t="str">
        <x:v>macros</x:v>
      </x:c>
      <x:c r="E6619" s="139" t="n">
        <x:v>0.9</x:v>
      </x:c>
    </x:row>
    <x:row r="6620">
      <x:c r="A6620" s="137" t="str">
        <x:v>DI-241-V1</x:v>
      </x:c>
      <x:c r="B6620" s="137" t="str">
        <x:v>ausgewogen</x:v>
      </x:c>
      <x:c r="C6620" s="137" t="str">
        <x:v>nutrition</x:v>
      </x:c>
      <x:c r="D6620" s="138" t="str">
        <x:v>macros</x:v>
      </x:c>
      <x:c r="E6620" s="139" t="n">
        <x:v>0.9</x:v>
      </x:c>
    </x:row>
    <x:row r="6621">
      <x:c r="A6621" s="137" t="str">
        <x:v>DI-241-V1</x:v>
      </x:c>
      <x:c r="B6621" s="137" t="str">
        <x:v>Hauptmahlzeit</x:v>
      </x:c>
      <x:c r="C6621" s="137" t="str">
        <x:v>meal_role</x:v>
      </x:c>
      <x:c r="D6621" s="138" t="str">
        <x:v>editorial_rule</x:v>
      </x:c>
      <x:c r="E6621" s="139" t="n">
        <x:v>0.93</x:v>
      </x:c>
    </x:row>
    <x:row r="6622">
      <x:c r="A6622" s="137" t="str">
        <x:v>DI-241-V1</x:v>
      </x:c>
      <x:c r="B6622" s="137" t="str">
        <x:v>Ofengericht</x:v>
      </x:c>
      <x:c r="C6622" s="137" t="str">
        <x:v>dish_type</x:v>
      </x:c>
      <x:c r="D6622" s="138" t="str">
        <x:v>editorial_rule</x:v>
      </x:c>
      <x:c r="E6622" s="139" t="n">
        <x:v>0.9</x:v>
      </x:c>
    </x:row>
    <x:row r="6623">
      <x:c r="A6623" s="137" t="str">
        <x:v>DI-241-V1</x:v>
      </x:c>
      <x:c r="B6623" s="137" t="str">
        <x:v>Meal Prep</x:v>
      </x:c>
      <x:c r="C6623" s="137" t="str">
        <x:v>use_case</x:v>
      </x:c>
      <x:c r="D6623" s="138" t="str">
        <x:v>recipe_properties</x:v>
      </x:c>
      <x:c r="E6623" s="139" t="n">
        <x:v>0.88</x:v>
      </x:c>
    </x:row>
    <x:row r="6624">
      <x:c r="A6624" s="137" t="str">
        <x:v>DI-241-V1</x:v>
      </x:c>
      <x:c r="B6624" s="137" t="str">
        <x:v>transportierbar</x:v>
      </x:c>
      <x:c r="C6624" s="137" t="str">
        <x:v>use_case</x:v>
      </x:c>
      <x:c r="D6624" s="138" t="str">
        <x:v>recipe_properties</x:v>
      </x:c>
      <x:c r="E6624" s="139" t="n">
        <x:v>0.88</x:v>
      </x:c>
    </x:row>
    <x:row r="6625">
      <x:c r="A6625" s="137" t="str">
        <x:v>DI-241-V1</x:v>
      </x:c>
      <x:c r="B6625" s="137" t="str">
        <x:v>für mehrere Portionen</x:v>
      </x:c>
      <x:c r="C6625" s="137" t="str">
        <x:v>use_case</x:v>
      </x:c>
      <x:c r="D6625" s="138" t="str">
        <x:v>recipe_properties</x:v>
      </x:c>
      <x:c r="E6625" s="139" t="n">
        <x:v>0.88</x:v>
      </x:c>
    </x:row>
    <x:row r="6626">
      <x:c r="A6626" s="137" t="str">
        <x:v>DI-241-V1</x:v>
      </x:c>
      <x:c r="B6626" s="137" t="str">
        <x:v>vertraut</x:v>
      </x:c>
      <x:c r="C6626" s="137" t="str">
        <x:v>novelty</x:v>
      </x:c>
      <x:c r="D6626" s="138" t="str">
        <x:v>editorial_rule</x:v>
      </x:c>
      <x:c r="E6626" s="139" t="n">
        <x:v>0.78</x:v>
      </x:c>
    </x:row>
    <x:row r="6627">
      <x:c r="A6627" s="137" t="str">
        <x:v>DI-241-V1</x:v>
      </x:c>
      <x:c r="B6627" s="137" t="str">
        <x:v>normaler Supermarkt</x:v>
      </x:c>
      <x:c r="C6627" s="137" t="str">
        <x:v>availability</x:v>
      </x:c>
      <x:c r="D6627" s="138" t="str">
        <x:v>ingredient_rule</x:v>
      </x:c>
      <x:c r="E6627" s="139" t="n">
        <x:v>0.78</x:v>
      </x:c>
    </x:row>
    <x:row r="6628">
      <x:c r="A6628" s="137" t="str">
        <x:v>DI-241-V1</x:v>
      </x:c>
      <x:c r="B6628" s="137" t="str">
        <x:v>international/modern</x:v>
      </x:c>
      <x:c r="C6628" s="137" t="str">
        <x:v>region</x:v>
      </x:c>
      <x:c r="D6628" s="138" t="str">
        <x:v>editorial_rule</x:v>
      </x:c>
      <x:c r="E6628" s="139" t="n">
        <x:v>0.78</x:v>
      </x:c>
    </x:row>
    <x:row r="6629">
      <x:c r="A6629" s="137" t="str">
        <x:v>DI-241-V1</x:v>
      </x:c>
      <x:c r="B6629" s="137" t="str">
        <x:v>frisch</x:v>
      </x:c>
      <x:c r="C6629" s="137" t="str">
        <x:v>flavor</x:v>
      </x:c>
      <x:c r="D6629" s="138" t="str">
        <x:v>ingredient_rule</x:v>
      </x:c>
      <x:c r="E6629" s="139" t="n">
        <x:v>0.8</x:v>
      </x:c>
    </x:row>
    <x:row r="6630">
      <x:c r="A6630" s="137" t="str">
        <x:v>DI-241-V1</x:v>
      </x:c>
      <x:c r="B6630" s="137" t="str">
        <x:v>herzhaft</x:v>
      </x:c>
      <x:c r="C6630" s="137" t="str">
        <x:v>flavor</x:v>
      </x:c>
      <x:c r="D6630" s="138" t="str">
        <x:v>ingredient_rule</x:v>
      </x:c>
      <x:c r="E6630" s="139" t="n">
        <x:v>0.8</x:v>
      </x:c>
    </x:row>
    <x:row r="6631">
      <x:c r="A6631" s="137" t="str">
        <x:v>DI-241-V1</x:v>
      </x:c>
      <x:c r="B6631" s="137" t="str">
        <x:v>würzig</x:v>
      </x:c>
      <x:c r="C6631" s="137" t="str">
        <x:v>flavor</x:v>
      </x:c>
      <x:c r="D6631" s="138" t="str">
        <x:v>ingredient_rule</x:v>
      </x:c>
      <x:c r="E6631" s="139" t="n">
        <x:v>0.8</x:v>
      </x:c>
    </x:row>
    <x:row r="6632">
      <x:c r="A6632" s="137" t="str">
        <x:v>DI-241-V1</x:v>
      </x:c>
      <x:c r="B6632" s="137" t="str">
        <x:v>rauchig</x:v>
      </x:c>
      <x:c r="C6632" s="137" t="str">
        <x:v>flavor</x:v>
      </x:c>
      <x:c r="D6632" s="138" t="str">
        <x:v>ingredient_rule</x:v>
      </x:c>
      <x:c r="E6632" s="139" t="n">
        <x:v>0.8</x:v>
      </x:c>
    </x:row>
    <x:row r="6633">
      <x:c r="A6633" s="137" t="str">
        <x:v>DI-241-V1</x:v>
      </x:c>
      <x:c r="B6633" s="137" t="str">
        <x:v>würzig, nicht zwingend scharf</x:v>
      </x:c>
      <x:c r="C6633" s="137" t="str">
        <x:v>spice</x:v>
      </x:c>
      <x:c r="D6633" s="138" t="str">
        <x:v>ingredient_rule</x:v>
      </x:c>
      <x:c r="E6633" s="139" t="n">
        <x:v>0.85</x:v>
      </x:c>
    </x:row>
    <x:row r="6634">
      <x:c r="A6634" s="137" t="str">
        <x:v>DI-241-V1</x:v>
      </x:c>
      <x:c r="B6634" s="137" t="str">
        <x:v>ganzjährig</x:v>
      </x:c>
      <x:c r="C6634" s="137" t="str">
        <x:v>season</x:v>
      </x:c>
      <x:c r="D6634" s="138" t="str">
        <x:v>editorial_rule</x:v>
      </x:c>
      <x:c r="E6634" s="139" t="n">
        <x:v>0.72</x:v>
      </x:c>
    </x:row>
    <x:row r="6635">
      <x:c r="A6635" s="137" t="str">
        <x:v>DI-241-V1</x:v>
      </x:c>
      <x:c r="B6635" s="137" t="str">
        <x:v>warm</x:v>
      </x:c>
      <x:c r="C6635" s="137" t="str">
        <x:v>temperature</x:v>
      </x:c>
      <x:c r="D6635" s="138" t="str">
        <x:v>recipe_properties</x:v>
      </x:c>
      <x:c r="E6635" s="139" t="n">
        <x:v>0.9</x:v>
      </x:c>
    </x:row>
    <x:row r="6636">
      <x:c r="A6636" s="137" t="str">
        <x:v>DI-241-V1</x:v>
      </x:c>
      <x:c r="B6636" s="137" t="str">
        <x:v>Pfanne</x:v>
      </x:c>
      <x:c r="C6636" s="137" t="str">
        <x:v>equipment</x:v>
      </x:c>
      <x:c r="D6636" s="138" t="str">
        <x:v>steps_and_existing_data</x:v>
      </x:c>
      <x:c r="E6636" s="139" t="n">
        <x:v>0.88</x:v>
      </x:c>
    </x:row>
    <x:row r="6637">
      <x:c r="A6637" s="137" t="str">
        <x:v>DI-241-V1</x:v>
      </x:c>
      <x:c r="B6637" s="137" t="str">
        <x:v>Backofen</x:v>
      </x:c>
      <x:c r="C6637" s="137" t="str">
        <x:v>equipment</x:v>
      </x:c>
      <x:c r="D6637" s="138" t="str">
        <x:v>steps_and_existing_data</x:v>
      </x:c>
      <x:c r="E6637" s="139" t="n">
        <x:v>0.88</x:v>
      </x:c>
    </x:row>
    <x:row r="6638">
      <x:c r="A6638" s="137" t="str">
        <x:v>DI-241-V1</x:v>
      </x:c>
      <x:c r="B6638" s="137" t="str">
        <x:v>Topf</x:v>
      </x:c>
      <x:c r="C6638" s="137" t="str">
        <x:v>equipment</x:v>
      </x:c>
      <x:c r="D6638" s="138" t="str">
        <x:v>steps_and_existing_data</x:v>
      </x:c>
      <x:c r="E6638" s="139" t="n">
        <x:v>0.88</x:v>
      </x:c>
    </x:row>
    <x:row r="6639">
      <x:c r="A6639" s="137" t="str">
        <x:v>DI-241-V1</x:v>
      </x:c>
      <x:c r="B6639" s="137" t="str">
        <x:v>mittel</x:v>
      </x:c>
      <x:c r="C6639" s="137" t="str">
        <x:v>difficulty</x:v>
      </x:c>
      <x:c r="D6639" s="138" t="str">
        <x:v>existing_value</x:v>
      </x:c>
      <x:c r="E6639" s="139" t="n">
        <x:v>0.95</x:v>
      </x:c>
    </x:row>
    <x:row r="6640">
      <x:c r="A6640" s="137" t="str">
        <x:v>DI-241-V1</x:v>
      </x:c>
      <x:c r="B6640" s="137" t="str">
        <x:v>mittel</x:v>
      </x:c>
      <x:c r="C6640" s="137" t="str">
        <x:v>time</x:v>
      </x:c>
      <x:c r="D6640" s="138" t="str">
        <x:v>total_time</x:v>
      </x:c>
      <x:c r="E6640" s="139" t="n">
        <x:v>1</x:v>
      </x:c>
    </x:row>
    <x:row r="6641">
      <x:c r="A6641" s="137" t="str">
        <x:v>DI-241-V1</x:v>
      </x:c>
      <x:c r="B6641" s="137" t="str">
        <x:v>mittel</x:v>
      </x:c>
      <x:c r="C6641" s="137" t="str">
        <x:v>cost</x:v>
      </x:c>
      <x:c r="D6641" s="138" t="str">
        <x:v>cost_per_serving</x:v>
      </x:c>
      <x:c r="E6641" s="139" t="n">
        <x:v>1</x:v>
      </x:c>
    </x:row>
    <x:row r="6642">
      <x:c r="A6642" s="137" t="str">
        <x:v>DI-242-V1</x:v>
      </x:c>
      <x:c r="B6642" s="137" t="str">
        <x:v>vegan</x:v>
      </x:c>
      <x:c r="C6642" s="137" t="str">
        <x:v>diet</x:v>
      </x:c>
      <x:c r="D6642" s="138" t="str">
        <x:v>ingredients</x:v>
      </x:c>
      <x:c r="E6642" s="139" t="n">
        <x:v>0.96</x:v>
      </x:c>
    </x:row>
    <x:row r="6643">
      <x:c r="A6643" s="137" t="str">
        <x:v>DI-242-V1</x:v>
      </x:c>
      <x:c r="B6643" s="137" t="str">
        <x:v>nach Zutaten halal-kompatibel</x:v>
      </x:c>
      <x:c r="C6643" s="137" t="str">
        <x:v>halal</x:v>
      </x:c>
      <x:c r="D6643" s="138" t="str">
        <x:v>ingredients</x:v>
      </x:c>
      <x:c r="E6643" s="139" t="n">
        <x:v>0.94</x:v>
      </x:c>
    </x:row>
    <x:row r="6644">
      <x:c r="A6644" s="137" t="str">
        <x:v>DI-242-V1</x:v>
      </x:c>
      <x:c r="B6644" s="137" t="str">
        <x:v>mit Austausch glutenfrei</x:v>
      </x:c>
      <x:c r="C6644" s="137" t="str">
        <x:v>compatibility</x:v>
      </x:c>
      <x:c r="D6644" s="138" t="str">
        <x:v>ingredients</x:v>
      </x:c>
      <x:c r="E6644" s="139" t="n">
        <x:v>0.9</x:v>
      </x:c>
    </x:row>
    <x:row r="6645">
      <x:c r="A6645" s="137" t="str">
        <x:v>DI-242-V1</x:v>
      </x:c>
      <x:c r="B6645" s="137" t="str">
        <x:v>laktosefrei nach Zutaten</x:v>
      </x:c>
      <x:c r="C6645" s="137" t="str">
        <x:v>compatibility</x:v>
      </x:c>
      <x:c r="D6645" s="138" t="str">
        <x:v>ingredients</x:v>
      </x:c>
      <x:c r="E6645" s="139" t="n">
        <x:v>0.9</x:v>
      </x:c>
    </x:row>
    <x:row r="6646">
      <x:c r="A6646" s="137" t="str">
        <x:v>DI-242-V1</x:v>
      </x:c>
      <x:c r="B6646" s="137" t="str">
        <x:v>enthält Nüsse/Erdnüsse</x:v>
      </x:c>
      <x:c r="C6646" s="137" t="str">
        <x:v>compatibility</x:v>
      </x:c>
      <x:c r="D6646" s="138" t="str">
        <x:v>ingredients</x:v>
      </x:c>
      <x:c r="E6646" s="139" t="n">
        <x:v>0.9</x:v>
      </x:c>
    </x:row>
    <x:row r="6647">
      <x:c r="A6647" s="137" t="str">
        <x:v>DI-242-V1</x:v>
      </x:c>
      <x:c r="B6647" s="137" t="str">
        <x:v>eifrei nach Zutaten</x:v>
      </x:c>
      <x:c r="C6647" s="137" t="str">
        <x:v>compatibility</x:v>
      </x:c>
      <x:c r="D6647" s="138" t="str">
        <x:v>ingredients</x:v>
      </x:c>
      <x:c r="E6647" s="139" t="n">
        <x:v>0.9</x:v>
      </x:c>
    </x:row>
    <x:row r="6648">
      <x:c r="A6648" s="137" t="str">
        <x:v>DI-242-V1</x:v>
      </x:c>
      <x:c r="B6648" s="137" t="str">
        <x:v>sojafrei nach Zutaten</x:v>
      </x:c>
      <x:c r="C6648" s="137" t="str">
        <x:v>compatibility</x:v>
      </x:c>
      <x:c r="D6648" s="138" t="str">
        <x:v>ingredients</x:v>
      </x:c>
      <x:c r="E6648" s="139" t="n">
        <x:v>0.9</x:v>
      </x:c>
    </x:row>
    <x:row r="6649">
      <x:c r="A6649" s="137" t="str">
        <x:v>DI-242-V1</x:v>
      </x:c>
      <x:c r="B6649" s="137" t="str">
        <x:v>ballaststoffreich</x:v>
      </x:c>
      <x:c r="C6649" s="137" t="str">
        <x:v>nutrition</x:v>
      </x:c>
      <x:c r="D6649" s="138" t="str">
        <x:v>macros</x:v>
      </x:c>
      <x:c r="E6649" s="139" t="n">
        <x:v>0.9</x:v>
      </x:c>
    </x:row>
    <x:row r="6650">
      <x:c r="A6650" s="137" t="str">
        <x:v>DI-242-V1</x:v>
      </x:c>
      <x:c r="B6650" s="137" t="str">
        <x:v>Hauptmahlzeit</x:v>
      </x:c>
      <x:c r="C6650" s="137" t="str">
        <x:v>meal_role</x:v>
      </x:c>
      <x:c r="D6650" s="138" t="str">
        <x:v>editorial_rule</x:v>
      </x:c>
      <x:c r="E6650" s="139" t="n">
        <x:v>0.93</x:v>
      </x:c>
    </x:row>
    <x:row r="6651">
      <x:c r="A6651" s="137" t="str">
        <x:v>DI-242-V1</x:v>
      </x:c>
      <x:c r="B6651" s="137" t="str">
        <x:v>Pasta/Nudeln</x:v>
      </x:c>
      <x:c r="C6651" s="137" t="str">
        <x:v>dish_type</x:v>
      </x:c>
      <x:c r="D6651" s="138" t="str">
        <x:v>editorial_rule</x:v>
      </x:c>
      <x:c r="E6651" s="139" t="n">
        <x:v>0.9</x:v>
      </x:c>
    </x:row>
    <x:row r="6652">
      <x:c r="A6652" s="137" t="str">
        <x:v>DI-242-V1</x:v>
      </x:c>
      <x:c r="B6652" s="137" t="str">
        <x:v>schnell</x:v>
      </x:c>
      <x:c r="C6652" s="137" t="str">
        <x:v>use_case</x:v>
      </x:c>
      <x:c r="D6652" s="138" t="str">
        <x:v>recipe_properties</x:v>
      </x:c>
      <x:c r="E6652" s="139" t="n">
        <x:v>0.88</x:v>
      </x:c>
    </x:row>
    <x:row r="6653">
      <x:c r="A6653" s="137" t="str">
        <x:v>DI-242-V1</x:v>
      </x:c>
      <x:c r="B6653" s="137" t="str">
        <x:v>Meal Prep</x:v>
      </x:c>
      <x:c r="C6653" s="137" t="str">
        <x:v>use_case</x:v>
      </x:c>
      <x:c r="D6653" s="138" t="str">
        <x:v>recipe_properties</x:v>
      </x:c>
      <x:c r="E6653" s="139" t="n">
        <x:v>0.88</x:v>
      </x:c>
    </x:row>
    <x:row r="6654">
      <x:c r="A6654" s="137" t="str">
        <x:v>DI-242-V1</x:v>
      </x:c>
      <x:c r="B6654" s="137" t="str">
        <x:v>transportierbar</x:v>
      </x:c>
      <x:c r="C6654" s="137" t="str">
        <x:v>use_case</x:v>
      </x:c>
      <x:c r="D6654" s="138" t="str">
        <x:v>recipe_properties</x:v>
      </x:c>
      <x:c r="E6654" s="139" t="n">
        <x:v>0.88</x:v>
      </x:c>
    </x:row>
    <x:row r="6655">
      <x:c r="A6655" s="137" t="str">
        <x:v>DI-242-V1</x:v>
      </x:c>
      <x:c r="B6655" s="137" t="str">
        <x:v>vertraut</x:v>
      </x:c>
      <x:c r="C6655" s="137" t="str">
        <x:v>novelty</x:v>
      </x:c>
      <x:c r="D6655" s="138" t="str">
        <x:v>editorial_rule</x:v>
      </x:c>
      <x:c r="E6655" s="139" t="n">
        <x:v>0.78</x:v>
      </x:c>
    </x:row>
    <x:row r="6656">
      <x:c r="A6656" s="137" t="str">
        <x:v>DI-242-V1</x:v>
      </x:c>
      <x:c r="B6656" s="137" t="str">
        <x:v>normaler Supermarkt</x:v>
      </x:c>
      <x:c r="C6656" s="137" t="str">
        <x:v>availability</x:v>
      </x:c>
      <x:c r="D6656" s="138" t="str">
        <x:v>ingredient_rule</x:v>
      </x:c>
      <x:c r="E6656" s="139" t="n">
        <x:v>0.78</x:v>
      </x:c>
    </x:row>
    <x:row r="6657">
      <x:c r="A6657" s="137" t="str">
        <x:v>DI-242-V1</x:v>
      </x:c>
      <x:c r="B6657" s="137" t="str">
        <x:v>international/modern</x:v>
      </x:c>
      <x:c r="C6657" s="137" t="str">
        <x:v>region</x:v>
      </x:c>
      <x:c r="D6657" s="138" t="str">
        <x:v>editorial_rule</x:v>
      </x:c>
      <x:c r="E6657" s="139" t="n">
        <x:v>0.78</x:v>
      </x:c>
    </x:row>
    <x:row r="6658">
      <x:c r="A6658" s="137" t="str">
        <x:v>DI-242-V1</x:v>
      </x:c>
      <x:c r="B6658" s="137" t="str">
        <x:v>cremig</x:v>
      </x:c>
      <x:c r="C6658" s="137" t="str">
        <x:v>flavor</x:v>
      </x:c>
      <x:c r="D6658" s="138" t="str">
        <x:v>ingredient_rule</x:v>
      </x:c>
      <x:c r="E6658" s="139" t="n">
        <x:v>0.8</x:v>
      </x:c>
    </x:row>
    <x:row r="6659">
      <x:c r="A6659" s="137" t="str">
        <x:v>DI-242-V1</x:v>
      </x:c>
      <x:c r="B6659" s="137" t="str">
        <x:v>mild</x:v>
      </x:c>
      <x:c r="C6659" s="137" t="str">
        <x:v>spice</x:v>
      </x:c>
      <x:c r="D6659" s="138" t="str">
        <x:v>ingredient_rule</x:v>
      </x:c>
      <x:c r="E6659" s="139" t="n">
        <x:v>0.85</x:v>
      </x:c>
    </x:row>
    <x:row r="6660">
      <x:c r="A6660" s="137" t="str">
        <x:v>DI-242-V1</x:v>
      </x:c>
      <x:c r="B6660" s="137" t="str">
        <x:v>Herbst</x:v>
      </x:c>
      <x:c r="C6660" s="137" t="str">
        <x:v>season</x:v>
      </x:c>
      <x:c r="D6660" s="138" t="str">
        <x:v>editorial_rule</x:v>
      </x:c>
      <x:c r="E6660" s="139" t="n">
        <x:v>0.72</x:v>
      </x:c>
    </x:row>
    <x:row r="6661">
      <x:c r="A6661" s="137" t="str">
        <x:v>DI-242-V1</x:v>
      </x:c>
      <x:c r="B6661" s="137" t="str">
        <x:v>warm</x:v>
      </x:c>
      <x:c r="C6661" s="137" t="str">
        <x:v>temperature</x:v>
      </x:c>
      <x:c r="D6661" s="138" t="str">
        <x:v>recipe_properties</x:v>
      </x:c>
      <x:c r="E6661" s="139" t="n">
        <x:v>0.9</x:v>
      </x:c>
    </x:row>
    <x:row r="6662">
      <x:c r="A6662" s="137" t="str">
        <x:v>DI-242-V1</x:v>
      </x:c>
      <x:c r="B6662" s="137" t="str">
        <x:v>Pfanne</x:v>
      </x:c>
      <x:c r="C6662" s="137" t="str">
        <x:v>equipment</x:v>
      </x:c>
      <x:c r="D6662" s="138" t="str">
        <x:v>steps_and_existing_data</x:v>
      </x:c>
      <x:c r="E6662" s="139" t="n">
        <x:v>0.88</x:v>
      </x:c>
    </x:row>
    <x:row r="6663">
      <x:c r="A6663" s="137" t="str">
        <x:v>DI-242-V1</x:v>
      </x:c>
      <x:c r="B6663" s="137" t="str">
        <x:v>Mixer/Pürierstab</x:v>
      </x:c>
      <x:c r="C6663" s="137" t="str">
        <x:v>equipment</x:v>
      </x:c>
      <x:c r="D6663" s="138" t="str">
        <x:v>steps_and_existing_data</x:v>
      </x:c>
      <x:c r="E6663" s="139" t="n">
        <x:v>0.88</x:v>
      </x:c>
    </x:row>
    <x:row r="6664">
      <x:c r="A6664" s="137" t="str">
        <x:v>DI-242-V1</x:v>
      </x:c>
      <x:c r="B6664" s="137" t="str">
        <x:v>Topf</x:v>
      </x:c>
      <x:c r="C6664" s="137" t="str">
        <x:v>equipment</x:v>
      </x:c>
      <x:c r="D6664" s="138" t="str">
        <x:v>steps_and_existing_data</x:v>
      </x:c>
      <x:c r="E6664" s="139" t="n">
        <x:v>0.88</x:v>
      </x:c>
    </x:row>
    <x:row r="6665">
      <x:c r="A6665" s="137" t="str">
        <x:v>DI-242-V1</x:v>
      </x:c>
      <x:c r="B6665" s="137" t="str">
        <x:v>mittel</x:v>
      </x:c>
      <x:c r="C6665" s="137" t="str">
        <x:v>difficulty</x:v>
      </x:c>
      <x:c r="D6665" s="138" t="str">
        <x:v>existing_value</x:v>
      </x:c>
      <x:c r="E6665" s="139" t="n">
        <x:v>0.95</x:v>
      </x:c>
    </x:row>
    <x:row r="6666">
      <x:c r="A6666" s="137" t="str">
        <x:v>DI-242-V1</x:v>
      </x:c>
      <x:c r="B6666" s="137" t="str">
        <x:v>sehr schnell</x:v>
      </x:c>
      <x:c r="C6666" s="137" t="str">
        <x:v>time</x:v>
      </x:c>
      <x:c r="D6666" s="138" t="str">
        <x:v>total_time</x:v>
      </x:c>
      <x:c r="E6666" s="139" t="n">
        <x:v>1</x:v>
      </x:c>
    </x:row>
    <x:row r="6667">
      <x:c r="A6667" s="137" t="str">
        <x:v>DI-242-V1</x:v>
      </x:c>
      <x:c r="B6667" s="137" t="str">
        <x:v>günstig</x:v>
      </x:c>
      <x:c r="C6667" s="137" t="str">
        <x:v>cost</x:v>
      </x:c>
      <x:c r="D6667" s="138" t="str">
        <x:v>cost_per_serving</x:v>
      </x:c>
      <x:c r="E6667" s="139" t="n">
        <x:v>1</x:v>
      </x:c>
    </x:row>
    <x:row r="6668">
      <x:c r="A6668" s="137" t="str">
        <x:v>DI-243-V1</x:v>
      </x:c>
      <x:c r="B6668" s="137" t="str">
        <x:v>vegetarisch</x:v>
      </x:c>
      <x:c r="C6668" s="137" t="str">
        <x:v>diet</x:v>
      </x:c>
      <x:c r="D6668" s="138" t="str">
        <x:v>ingredients</x:v>
      </x:c>
      <x:c r="E6668" s="139" t="n">
        <x:v>0.96</x:v>
      </x:c>
    </x:row>
    <x:row r="6669">
      <x:c r="A6669" s="137" t="str">
        <x:v>DI-243-V1</x:v>
      </x:c>
      <x:c r="B6669" s="137" t="str">
        <x:v>nach Zutaten halal-kompatibel</x:v>
      </x:c>
      <x:c r="C6669" s="137" t="str">
        <x:v>halal</x:v>
      </x:c>
      <x:c r="D6669" s="138" t="str">
        <x:v>ingredients</x:v>
      </x:c>
      <x:c r="E6669" s="139" t="n">
        <x:v>0.94</x:v>
      </x:c>
    </x:row>
    <x:row r="6670">
      <x:c r="A6670" s="137" t="str">
        <x:v>DI-243-V1</x:v>
      </x:c>
      <x:c r="B6670" s="137" t="str">
        <x:v>glutenfrei nach Zutaten</x:v>
      </x:c>
      <x:c r="C6670" s="137" t="str">
        <x:v>compatibility</x:v>
      </x:c>
      <x:c r="D6670" s="138" t="str">
        <x:v>ingredients</x:v>
      </x:c>
      <x:c r="E6670" s="139" t="n">
        <x:v>0.9</x:v>
      </x:c>
    </x:row>
    <x:row r="6671">
      <x:c r="A6671" s="137" t="str">
        <x:v>DI-243-V1</x:v>
      </x:c>
      <x:c r="B6671" s="137" t="str">
        <x:v>mit laktosefreien Produkten</x:v>
      </x:c>
      <x:c r="C6671" s="137" t="str">
        <x:v>compatibility</x:v>
      </x:c>
      <x:c r="D6671" s="138" t="str">
        <x:v>ingredients</x:v>
      </x:c>
      <x:c r="E6671" s="139" t="n">
        <x:v>0.9</x:v>
      </x:c>
    </x:row>
    <x:row r="6672">
      <x:c r="A6672" s="137" t="str">
        <x:v>DI-243-V1</x:v>
      </x:c>
      <x:c r="B6672" s="137" t="str">
        <x:v>nussfrei nach Zutaten</x:v>
      </x:c>
      <x:c r="C6672" s="137" t="str">
        <x:v>compatibility</x:v>
      </x:c>
      <x:c r="D6672" s="138" t="str">
        <x:v>ingredients</x:v>
      </x:c>
      <x:c r="E6672" s="139" t="n">
        <x:v>0.9</x:v>
      </x:c>
    </x:row>
    <x:row r="6673">
      <x:c r="A6673" s="137" t="str">
        <x:v>DI-243-V1</x:v>
      </x:c>
      <x:c r="B6673" s="137" t="str">
        <x:v>eifrei nach Zutaten</x:v>
      </x:c>
      <x:c r="C6673" s="137" t="str">
        <x:v>compatibility</x:v>
      </x:c>
      <x:c r="D6673" s="138" t="str">
        <x:v>ingredients</x:v>
      </x:c>
      <x:c r="E6673" s="139" t="n">
        <x:v>0.9</x:v>
      </x:c>
    </x:row>
    <x:row r="6674">
      <x:c r="A6674" s="137" t="str">
        <x:v>DI-243-V1</x:v>
      </x:c>
      <x:c r="B6674" s="137" t="str">
        <x:v>sojafrei nach Zutaten</x:v>
      </x:c>
      <x:c r="C6674" s="137" t="str">
        <x:v>compatibility</x:v>
      </x:c>
      <x:c r="D6674" s="138" t="str">
        <x:v>ingredients</x:v>
      </x:c>
      <x:c r="E6674" s="139" t="n">
        <x:v>0.9</x:v>
      </x:c>
    </x:row>
    <x:row r="6675">
      <x:c r="A6675" s="137" t="str">
        <x:v>DI-243-V1</x:v>
      </x:c>
      <x:c r="B6675" s="137" t="str">
        <x:v>leicht</x:v>
      </x:c>
      <x:c r="C6675" s="137" t="str">
        <x:v>nutrition</x:v>
      </x:c>
      <x:c r="D6675" s="138" t="str">
        <x:v>macros</x:v>
      </x:c>
      <x:c r="E6675" s="139" t="n">
        <x:v>0.9</x:v>
      </x:c>
    </x:row>
    <x:row r="6676">
      <x:c r="A6676" s="137" t="str">
        <x:v>DI-243-V1</x:v>
      </x:c>
      <x:c r="B6676" s="137" t="str">
        <x:v>Hauptmahlzeit</x:v>
      </x:c>
      <x:c r="C6676" s="137" t="str">
        <x:v>meal_role</x:v>
      </x:c>
      <x:c r="D6676" s="138" t="str">
        <x:v>editorial_rule</x:v>
      </x:c>
      <x:c r="E6676" s="139" t="n">
        <x:v>0.93</x:v>
      </x:c>
    </x:row>
    <x:row r="6677">
      <x:c r="A6677" s="137" t="str">
        <x:v>DI-243-V1</x:v>
      </x:c>
      <x:c r="B6677" s="137" t="str">
        <x:v>Reis/Getreide</x:v>
      </x:c>
      <x:c r="C6677" s="137" t="str">
        <x:v>dish_type</x:v>
      </x:c>
      <x:c r="D6677" s="138" t="str">
        <x:v>editorial_rule</x:v>
      </x:c>
      <x:c r="E6677" s="139" t="n">
        <x:v>0.9</x:v>
      </x:c>
    </x:row>
    <x:row r="6678">
      <x:c r="A6678" s="137" t="str">
        <x:v>DI-243-V1</x:v>
      </x:c>
      <x:c r="B6678" s="137" t="str">
        <x:v>Meal Prep</x:v>
      </x:c>
      <x:c r="C6678" s="137" t="str">
        <x:v>use_case</x:v>
      </x:c>
      <x:c r="D6678" s="138" t="str">
        <x:v>recipe_properties</x:v>
      </x:c>
      <x:c r="E6678" s="139" t="n">
        <x:v>0.88</x:v>
      </x:c>
    </x:row>
    <x:row r="6679">
      <x:c r="A6679" s="137" t="str">
        <x:v>DI-243-V1</x:v>
      </x:c>
      <x:c r="B6679" s="137" t="str">
        <x:v>transportierbar</x:v>
      </x:c>
      <x:c r="C6679" s="137" t="str">
        <x:v>use_case</x:v>
      </x:c>
      <x:c r="D6679" s="138" t="str">
        <x:v>recipe_properties</x:v>
      </x:c>
      <x:c r="E6679" s="139" t="n">
        <x:v>0.88</x:v>
      </x:c>
    </x:row>
    <x:row r="6680">
      <x:c r="A6680" s="137" t="str">
        <x:v>DI-243-V1</x:v>
      </x:c>
      <x:c r="B6680" s="137" t="str">
        <x:v>für mehrere Portionen</x:v>
      </x:c>
      <x:c r="C6680" s="137" t="str">
        <x:v>use_case</x:v>
      </x:c>
      <x:c r="D6680" s="138" t="str">
        <x:v>recipe_properties</x:v>
      </x:c>
      <x:c r="E6680" s="139" t="n">
        <x:v>0.88</x:v>
      </x:c>
    </x:row>
    <x:row r="6681">
      <x:c r="A6681" s="137" t="str">
        <x:v>DI-243-V1</x:v>
      </x:c>
      <x:c r="B6681" s="137" t="str">
        <x:v>vertraut</x:v>
      </x:c>
      <x:c r="C6681" s="137" t="str">
        <x:v>novelty</x:v>
      </x:c>
      <x:c r="D6681" s="138" t="str">
        <x:v>editorial_rule</x:v>
      </x:c>
      <x:c r="E6681" s="139" t="n">
        <x:v>0.78</x:v>
      </x:c>
    </x:row>
    <x:row r="6682">
      <x:c r="A6682" s="137" t="str">
        <x:v>DI-243-V1</x:v>
      </x:c>
      <x:c r="B6682" s="137" t="str">
        <x:v>normaler Supermarkt</x:v>
      </x:c>
      <x:c r="C6682" s="137" t="str">
        <x:v>availability</x:v>
      </x:c>
      <x:c r="D6682" s="138" t="str">
        <x:v>ingredient_rule</x:v>
      </x:c>
      <x:c r="E6682" s="139" t="n">
        <x:v>0.78</x:v>
      </x:c>
    </x:row>
    <x:row r="6683">
      <x:c r="A6683" s="137" t="str">
        <x:v>DI-243-V1</x:v>
      </x:c>
      <x:c r="B6683" s="137" t="str">
        <x:v>mediterran inspiriert</x:v>
      </x:c>
      <x:c r="C6683" s="137" t="str">
        <x:v>region</x:v>
      </x:c>
      <x:c r="D6683" s="138" t="str">
        <x:v>editorial_rule</x:v>
      </x:c>
      <x:c r="E6683" s="139" t="n">
        <x:v>0.78</x:v>
      </x:c>
    </x:row>
    <x:row r="6684">
      <x:c r="A6684" s="137" t="str">
        <x:v>DI-243-V1</x:v>
      </x:c>
      <x:c r="B6684" s="137" t="str">
        <x:v>cremig</x:v>
      </x:c>
      <x:c r="C6684" s="137" t="str">
        <x:v>flavor</x:v>
      </x:c>
      <x:c r="D6684" s="138" t="str">
        <x:v>ingredient_rule</x:v>
      </x:c>
      <x:c r="E6684" s="139" t="n">
        <x:v>0.8</x:v>
      </x:c>
    </x:row>
    <x:row r="6685">
      <x:c r="A6685" s="137" t="str">
        <x:v>DI-243-V1</x:v>
      </x:c>
      <x:c r="B6685" s="137" t="str">
        <x:v>mild</x:v>
      </x:c>
      <x:c r="C6685" s="137" t="str">
        <x:v>spice</x:v>
      </x:c>
      <x:c r="D6685" s="138" t="str">
        <x:v>ingredient_rule</x:v>
      </x:c>
      <x:c r="E6685" s="139" t="n">
        <x:v>0.85</x:v>
      </x:c>
    </x:row>
    <x:row r="6686">
      <x:c r="A6686" s="137" t="str">
        <x:v>DI-243-V1</x:v>
      </x:c>
      <x:c r="B6686" s="137" t="str">
        <x:v>ganzjährig</x:v>
      </x:c>
      <x:c r="C6686" s="137" t="str">
        <x:v>season</x:v>
      </x:c>
      <x:c r="D6686" s="138" t="str">
        <x:v>editorial_rule</x:v>
      </x:c>
      <x:c r="E6686" s="139" t="n">
        <x:v>0.72</x:v>
      </x:c>
    </x:row>
    <x:row r="6687">
      <x:c r="A6687" s="137" t="str">
        <x:v>DI-243-V1</x:v>
      </x:c>
      <x:c r="B6687" s="137" t="str">
        <x:v>warm</x:v>
      </x:c>
      <x:c r="C6687" s="137" t="str">
        <x:v>temperature</x:v>
      </x:c>
      <x:c r="D6687" s="138" t="str">
        <x:v>recipe_properties</x:v>
      </x:c>
      <x:c r="E6687" s="139" t="n">
        <x:v>0.9</x:v>
      </x:c>
    </x:row>
    <x:row r="6688">
      <x:c r="A6688" s="137" t="str">
        <x:v>DI-243-V1</x:v>
      </x:c>
      <x:c r="B6688" s="137" t="str">
        <x:v>Topf</x:v>
      </x:c>
      <x:c r="C6688" s="137" t="str">
        <x:v>equipment</x:v>
      </x:c>
      <x:c r="D6688" s="138" t="str">
        <x:v>steps_and_existing_data</x:v>
      </x:c>
      <x:c r="E6688" s="139" t="n">
        <x:v>0.88</x:v>
      </x:c>
    </x:row>
    <x:row r="6689">
      <x:c r="A6689" s="137" t="str">
        <x:v>DI-243-V1</x:v>
      </x:c>
      <x:c r="B6689" s="137" t="str">
        <x:v>Mixer/Pürierstab</x:v>
      </x:c>
      <x:c r="C6689" s="137" t="str">
        <x:v>equipment</x:v>
      </x:c>
      <x:c r="D6689" s="138" t="str">
        <x:v>steps_and_existing_data</x:v>
      </x:c>
      <x:c r="E6689" s="139" t="n">
        <x:v>0.88</x:v>
      </x:c>
    </x:row>
    <x:row r="6690">
      <x:c r="A6690" s="137" t="str">
        <x:v>DI-243-V1</x:v>
      </x:c>
      <x:c r="B6690" s="137" t="str">
        <x:v>Pfanne</x:v>
      </x:c>
      <x:c r="C6690" s="137" t="str">
        <x:v>equipment</x:v>
      </x:c>
      <x:c r="D6690" s="138" t="str">
        <x:v>steps_and_existing_data</x:v>
      </x:c>
      <x:c r="E6690" s="139" t="n">
        <x:v>0.88</x:v>
      </x:c>
    </x:row>
    <x:row r="6691">
      <x:c r="A6691" s="137" t="str">
        <x:v>DI-243-V1</x:v>
      </x:c>
      <x:c r="B6691" s="137" t="str">
        <x:v>mittel</x:v>
      </x:c>
      <x:c r="C6691" s="137" t="str">
        <x:v>difficulty</x:v>
      </x:c>
      <x:c r="D6691" s="138" t="str">
        <x:v>existing_value</x:v>
      </x:c>
      <x:c r="E6691" s="139" t="n">
        <x:v>0.95</x:v>
      </x:c>
    </x:row>
    <x:row r="6692">
      <x:c r="A6692" s="137" t="str">
        <x:v>DI-243-V1</x:v>
      </x:c>
      <x:c r="B6692" s="137" t="str">
        <x:v>schnell</x:v>
      </x:c>
      <x:c r="C6692" s="137" t="str">
        <x:v>time</x:v>
      </x:c>
      <x:c r="D6692" s="138" t="str">
        <x:v>total_time</x:v>
      </x:c>
      <x:c r="E6692" s="139" t="n">
        <x:v>1</x:v>
      </x:c>
    </x:row>
    <x:row r="6693">
      <x:c r="A6693" s="137" t="str">
        <x:v>DI-243-V1</x:v>
      </x:c>
      <x:c r="B6693" s="137" t="str">
        <x:v>mittel</x:v>
      </x:c>
      <x:c r="C6693" s="137" t="str">
        <x:v>cost</x:v>
      </x:c>
      <x:c r="D6693" s="138" t="str">
        <x:v>cost_per_serving</x:v>
      </x:c>
      <x:c r="E6693" s="139" t="n">
        <x:v>1</x:v>
      </x:c>
    </x:row>
    <x:row r="6694">
      <x:c r="A6694" s="137" t="str">
        <x:v>DI-244-V1</x:v>
      </x:c>
      <x:c r="B6694" s="137" t="str">
        <x:v>vegetarisch</x:v>
      </x:c>
      <x:c r="C6694" s="137" t="str">
        <x:v>diet</x:v>
      </x:c>
      <x:c r="D6694" s="138" t="str">
        <x:v>ingredients</x:v>
      </x:c>
      <x:c r="E6694" s="139" t="n">
        <x:v>0.96</x:v>
      </x:c>
    </x:row>
    <x:row r="6695">
      <x:c r="A6695" s="137" t="str">
        <x:v>DI-244-V1</x:v>
      </x:c>
      <x:c r="B6695" s="137" t="str">
        <x:v>nach Zutaten halal-kompatibel</x:v>
      </x:c>
      <x:c r="C6695" s="137" t="str">
        <x:v>halal</x:v>
      </x:c>
      <x:c r="D6695" s="138" t="str">
        <x:v>ingredients</x:v>
      </x:c>
      <x:c r="E6695" s="139" t="n">
        <x:v>0.94</x:v>
      </x:c>
    </x:row>
    <x:row r="6696">
      <x:c r="A6696" s="137" t="str">
        <x:v>DI-244-V1</x:v>
      </x:c>
      <x:c r="B6696" s="137" t="str">
        <x:v>glutenfrei nach Zutaten</x:v>
      </x:c>
      <x:c r="C6696" s="137" t="str">
        <x:v>compatibility</x:v>
      </x:c>
      <x:c r="D6696" s="138" t="str">
        <x:v>ingredients</x:v>
      </x:c>
      <x:c r="E6696" s="139" t="n">
        <x:v>0.9</x:v>
      </x:c>
    </x:row>
    <x:row r="6697">
      <x:c r="A6697" s="137" t="str">
        <x:v>DI-244-V1</x:v>
      </x:c>
      <x:c r="B6697" s="137" t="str">
        <x:v>laktosefrei nach Zutaten</x:v>
      </x:c>
      <x:c r="C6697" s="137" t="str">
        <x:v>compatibility</x:v>
      </x:c>
      <x:c r="D6697" s="138" t="str">
        <x:v>ingredients</x:v>
      </x:c>
      <x:c r="E6697" s="139" t="n">
        <x:v>0.9</x:v>
      </x:c>
    </x:row>
    <x:row r="6698">
      <x:c r="A6698" s="137" t="str">
        <x:v>DI-244-V1</x:v>
      </x:c>
      <x:c r="B6698" s="137" t="str">
        <x:v>enthält Nüsse/Erdnüsse</x:v>
      </x:c>
      <x:c r="C6698" s="137" t="str">
        <x:v>compatibility</x:v>
      </x:c>
      <x:c r="D6698" s="138" t="str">
        <x:v>ingredients</x:v>
      </x:c>
      <x:c r="E6698" s="139" t="n">
        <x:v>0.9</x:v>
      </x:c>
    </x:row>
    <x:row r="6699">
      <x:c r="A6699" s="137" t="str">
        <x:v>DI-244-V1</x:v>
      </x:c>
      <x:c r="B6699" s="137" t="str">
        <x:v>eifrei nach Zutaten</x:v>
      </x:c>
      <x:c r="C6699" s="137" t="str">
        <x:v>compatibility</x:v>
      </x:c>
      <x:c r="D6699" s="138" t="str">
        <x:v>ingredients</x:v>
      </x:c>
      <x:c r="E6699" s="139" t="n">
        <x:v>0.9</x:v>
      </x:c>
    </x:row>
    <x:row r="6700">
      <x:c r="A6700" s="137" t="str">
        <x:v>DI-244-V1</x:v>
      </x:c>
      <x:c r="B6700" s="137" t="str">
        <x:v>sojafrei nach Zutaten</x:v>
      </x:c>
      <x:c r="C6700" s="137" t="str">
        <x:v>compatibility</x:v>
      </x:c>
      <x:c r="D6700" s="138" t="str">
        <x:v>ingredients</x:v>
      </x:c>
      <x:c r="E6700" s="139" t="n">
        <x:v>0.9</x:v>
      </x:c>
    </x:row>
    <x:row r="6701">
      <x:c r="A6701" s="137" t="str">
        <x:v>DI-244-V1</x:v>
      </x:c>
      <x:c r="B6701" s="137" t="str">
        <x:v>ballaststoffreich</x:v>
      </x:c>
      <x:c r="C6701" s="137" t="str">
        <x:v>nutrition</x:v>
      </x:c>
      <x:c r="D6701" s="138" t="str">
        <x:v>macros</x:v>
      </x:c>
      <x:c r="E6701" s="139" t="n">
        <x:v>0.9</x:v>
      </x:c>
    </x:row>
    <x:row r="6702">
      <x:c r="A6702" s="137" t="str">
        <x:v>DI-244-V1</x:v>
      </x:c>
      <x:c r="B6702" s="137" t="str">
        <x:v>ausgewogen</x:v>
      </x:c>
      <x:c r="C6702" s="137" t="str">
        <x:v>nutrition</x:v>
      </x:c>
      <x:c r="D6702" s="138" t="str">
        <x:v>macros</x:v>
      </x:c>
      <x:c r="E6702" s="139" t="n">
        <x:v>0.9</x:v>
      </x:c>
    </x:row>
    <x:row r="6703">
      <x:c r="A6703" s="137" t="str">
        <x:v>DI-244-V1</x:v>
      </x:c>
      <x:c r="B6703" s="137" t="str">
        <x:v>Hauptmahlzeit</x:v>
      </x:c>
      <x:c r="C6703" s="137" t="str">
        <x:v>meal_role</x:v>
      </x:c>
      <x:c r="D6703" s="138" t="str">
        <x:v>editorial_rule</x:v>
      </x:c>
      <x:c r="E6703" s="139" t="n">
        <x:v>0.93</x:v>
      </x:c>
    </x:row>
    <x:row r="6704">
      <x:c r="A6704" s="137" t="str">
        <x:v>DI-244-V1</x:v>
      </x:c>
      <x:c r="B6704" s="137" t="str">
        <x:v>Curry/Dal</x:v>
      </x:c>
      <x:c r="C6704" s="137" t="str">
        <x:v>dish_type</x:v>
      </x:c>
      <x:c r="D6704" s="138" t="str">
        <x:v>editorial_rule</x:v>
      </x:c>
      <x:c r="E6704" s="139" t="n">
        <x:v>0.9</x:v>
      </x:c>
    </x:row>
    <x:row r="6705">
      <x:c r="A6705" s="137" t="str">
        <x:v>DI-244-V1</x:v>
      </x:c>
      <x:c r="B6705" s="137" t="str">
        <x:v>Meal Prep</x:v>
      </x:c>
      <x:c r="C6705" s="137" t="str">
        <x:v>use_case</x:v>
      </x:c>
      <x:c r="D6705" s="138" t="str">
        <x:v>recipe_properties</x:v>
      </x:c>
      <x:c r="E6705" s="139" t="n">
        <x:v>0.88</x:v>
      </x:c>
    </x:row>
    <x:row r="6706">
      <x:c r="A6706" s="137" t="str">
        <x:v>DI-244-V1</x:v>
      </x:c>
      <x:c r="B6706" s="137" t="str">
        <x:v>transportierbar</x:v>
      </x:c>
      <x:c r="C6706" s="137" t="str">
        <x:v>use_case</x:v>
      </x:c>
      <x:c r="D6706" s="138" t="str">
        <x:v>recipe_properties</x:v>
      </x:c>
      <x:c r="E6706" s="139" t="n">
        <x:v>0.88</x:v>
      </x:c>
    </x:row>
    <x:row r="6707">
      <x:c r="A6707" s="137" t="str">
        <x:v>DI-244-V1</x:v>
      </x:c>
      <x:c r="B6707" s="137" t="str">
        <x:v>vertraut</x:v>
      </x:c>
      <x:c r="C6707" s="137" t="str">
        <x:v>novelty</x:v>
      </x:c>
      <x:c r="D6707" s="138" t="str">
        <x:v>editorial_rule</x:v>
      </x:c>
      <x:c r="E6707" s="139" t="n">
        <x:v>0.78</x:v>
      </x:c>
    </x:row>
    <x:row r="6708">
      <x:c r="A6708" s="137" t="str">
        <x:v>DI-244-V1</x:v>
      </x:c>
      <x:c r="B6708" s="137" t="str">
        <x:v>normaler Supermarkt</x:v>
      </x:c>
      <x:c r="C6708" s="137" t="str">
        <x:v>availability</x:v>
      </x:c>
      <x:c r="D6708" s="138" t="str">
        <x:v>ingredient_rule</x:v>
      </x:c>
      <x:c r="E6708" s="139" t="n">
        <x:v>0.78</x:v>
      </x:c>
    </x:row>
    <x:row r="6709">
      <x:c r="A6709" s="137" t="str">
        <x:v>DI-244-V1</x:v>
      </x:c>
      <x:c r="B6709" s="137" t="str">
        <x:v>südostasiatisch inspiriert</x:v>
      </x:c>
      <x:c r="C6709" s="137" t="str">
        <x:v>region</x:v>
      </x:c>
      <x:c r="D6709" s="138" t="str">
        <x:v>editorial_rule</x:v>
      </x:c>
      <x:c r="E6709" s="139" t="n">
        <x:v>0.78</x:v>
      </x:c>
    </x:row>
    <x:row r="6710">
      <x:c r="A6710" s="137" t="str">
        <x:v>DI-244-V1</x:v>
      </x:c>
      <x:c r="B6710" s="137" t="str">
        <x:v>frisch</x:v>
      </x:c>
      <x:c r="C6710" s="137" t="str">
        <x:v>flavor</x:v>
      </x:c>
      <x:c r="D6710" s="138" t="str">
        <x:v>ingredient_rule</x:v>
      </x:c>
      <x:c r="E6710" s="139" t="n">
        <x:v>0.8</x:v>
      </x:c>
    </x:row>
    <x:row r="6711">
      <x:c r="A6711" s="137" t="str">
        <x:v>DI-244-V1</x:v>
      </x:c>
      <x:c r="B6711" s="137" t="str">
        <x:v>herzhaft</x:v>
      </x:c>
      <x:c r="C6711" s="137" t="str">
        <x:v>flavor</x:v>
      </x:c>
      <x:c r="D6711" s="138" t="str">
        <x:v>ingredient_rule</x:v>
      </x:c>
      <x:c r="E6711" s="139" t="n">
        <x:v>0.8</x:v>
      </x:c>
    </x:row>
    <x:row r="6712">
      <x:c r="A6712" s="137" t="str">
        <x:v>DI-244-V1</x:v>
      </x:c>
      <x:c r="B6712" s="137" t="str">
        <x:v>würzig</x:v>
      </x:c>
      <x:c r="C6712" s="137" t="str">
        <x:v>flavor</x:v>
      </x:c>
      <x:c r="D6712" s="138" t="str">
        <x:v>ingredient_rule</x:v>
      </x:c>
      <x:c r="E6712" s="139" t="n">
        <x:v>0.8</x:v>
      </x:c>
    </x:row>
    <x:row r="6713">
      <x:c r="A6713" s="137" t="str">
        <x:v>DI-244-V1</x:v>
      </x:c>
      <x:c r="B6713" s="137" t="str">
        <x:v>säuerlich</x:v>
      </x:c>
      <x:c r="C6713" s="137" t="str">
        <x:v>flavor</x:v>
      </x:c>
      <x:c r="D6713" s="138" t="str">
        <x:v>ingredient_rule</x:v>
      </x:c>
      <x:c r="E6713" s="139" t="n">
        <x:v>0.8</x:v>
      </x:c>
    </x:row>
    <x:row r="6714">
      <x:c r="A6714" s="137" t="str">
        <x:v>DI-244-V1</x:v>
      </x:c>
      <x:c r="B6714" s="137" t="str">
        <x:v>scharf</x:v>
      </x:c>
      <x:c r="C6714" s="137" t="str">
        <x:v>spice</x:v>
      </x:c>
      <x:c r="D6714" s="138" t="str">
        <x:v>ingredient_rule</x:v>
      </x:c>
      <x:c r="E6714" s="139" t="n">
        <x:v>0.85</x:v>
      </x:c>
    </x:row>
    <x:row r="6715">
      <x:c r="A6715" s="137" t="str">
        <x:v>DI-244-V1</x:v>
      </x:c>
      <x:c r="B6715" s="137" t="str">
        <x:v>Frühling</x:v>
      </x:c>
      <x:c r="C6715" s="137" t="str">
        <x:v>season</x:v>
      </x:c>
      <x:c r="D6715" s="138" t="str">
        <x:v>editorial_rule</x:v>
      </x:c>
      <x:c r="E6715" s="139" t="n">
        <x:v>0.72</x:v>
      </x:c>
    </x:row>
    <x:row r="6716">
      <x:c r="A6716" s="137" t="str">
        <x:v>DI-244-V1</x:v>
      </x:c>
      <x:c r="B6716" s="137" t="str">
        <x:v>warm</x:v>
      </x:c>
      <x:c r="C6716" s="137" t="str">
        <x:v>temperature</x:v>
      </x:c>
      <x:c r="D6716" s="138" t="str">
        <x:v>recipe_properties</x:v>
      </x:c>
      <x:c r="E6716" s="139" t="n">
        <x:v>0.9</x:v>
      </x:c>
    </x:row>
    <x:row r="6717">
      <x:c r="A6717" s="137" t="str">
        <x:v>DI-244-V1</x:v>
      </x:c>
      <x:c r="B6717" s="137" t="str">
        <x:v>Topf</x:v>
      </x:c>
      <x:c r="C6717" s="137" t="str">
        <x:v>equipment</x:v>
      </x:c>
      <x:c r="D6717" s="138" t="str">
        <x:v>steps_and_existing_data</x:v>
      </x:c>
      <x:c r="E6717" s="139" t="n">
        <x:v>0.88</x:v>
      </x:c>
    </x:row>
    <x:row r="6718">
      <x:c r="A6718" s="137" t="str">
        <x:v>DI-244-V1</x:v>
      </x:c>
      <x:c r="B6718" s="137" t="str">
        <x:v>Wok</x:v>
      </x:c>
      <x:c r="C6718" s="137" t="str">
        <x:v>equipment</x:v>
      </x:c>
      <x:c r="D6718" s="138" t="str">
        <x:v>steps_and_existing_data</x:v>
      </x:c>
      <x:c r="E6718" s="139" t="n">
        <x:v>0.88</x:v>
      </x:c>
    </x:row>
    <x:row r="6719">
      <x:c r="A6719" s="137" t="str">
        <x:v>DI-244-V1</x:v>
      </x:c>
      <x:c r="B6719" s="137" t="str">
        <x:v>Pfanne</x:v>
      </x:c>
      <x:c r="C6719" s="137" t="str">
        <x:v>equipment</x:v>
      </x:c>
      <x:c r="D6719" s="138" t="str">
        <x:v>steps_and_existing_data</x:v>
      </x:c>
      <x:c r="E6719" s="139" t="n">
        <x:v>0.88</x:v>
      </x:c>
    </x:row>
    <x:row r="6720">
      <x:c r="A6720" s="137" t="str">
        <x:v>DI-244-V1</x:v>
      </x:c>
      <x:c r="B6720" s="137" t="str">
        <x:v>mittel</x:v>
      </x:c>
      <x:c r="C6720" s="137" t="str">
        <x:v>difficulty</x:v>
      </x:c>
      <x:c r="D6720" s="138" t="str">
        <x:v>existing_value</x:v>
      </x:c>
      <x:c r="E6720" s="139" t="n">
        <x:v>0.95</x:v>
      </x:c>
    </x:row>
    <x:row r="6721">
      <x:c r="A6721" s="137" t="str">
        <x:v>DI-244-V1</x:v>
      </x:c>
      <x:c r="B6721" s="137" t="str">
        <x:v>schnell</x:v>
      </x:c>
      <x:c r="C6721" s="137" t="str">
        <x:v>time</x:v>
      </x:c>
      <x:c r="D6721" s="138" t="str">
        <x:v>total_time</x:v>
      </x:c>
      <x:c r="E6721" s="139" t="n">
        <x:v>1</x:v>
      </x:c>
    </x:row>
    <x:row r="6722">
      <x:c r="A6722" s="137" t="str">
        <x:v>DI-244-V1</x:v>
      </x:c>
      <x:c r="B6722" s="137" t="str">
        <x:v>günstig</x:v>
      </x:c>
      <x:c r="C6722" s="137" t="str">
        <x:v>cost</x:v>
      </x:c>
      <x:c r="D6722" s="138" t="str">
        <x:v>cost_per_serving</x:v>
      </x:c>
      <x:c r="E6722" s="139" t="n">
        <x:v>1</x:v>
      </x:c>
    </x:row>
    <x:row r="6723">
      <x:c r="A6723" s="137" t="str">
        <x:v>DI-245-V1</x:v>
      </x:c>
      <x:c r="B6723" s="137" t="str">
        <x:v>omnivor</x:v>
      </x:c>
      <x:c r="C6723" s="137" t="str">
        <x:v>diet</x:v>
      </x:c>
      <x:c r="D6723" s="138" t="str">
        <x:v>ingredients</x:v>
      </x:c>
      <x:c r="E6723" s="139" t="n">
        <x:v>0.96</x:v>
      </x:c>
    </x:row>
    <x:row r="6724">
      <x:c r="A6724" s="137" t="str">
        <x:v>DI-245-V1</x:v>
      </x:c>
      <x:c r="B6724" s="137" t="str">
        <x:v>halal bei zertifiziertem Fleisch</x:v>
      </x:c>
      <x:c r="C6724" s="137" t="str">
        <x:v>halal</x:v>
      </x:c>
      <x:c r="D6724" s="138" t="str">
        <x:v>ingredients</x:v>
      </x:c>
      <x:c r="E6724" s="139" t="n">
        <x:v>0.94</x:v>
      </x:c>
    </x:row>
    <x:row r="6725">
      <x:c r="A6725" s="137" t="str">
        <x:v>DI-245-V1</x:v>
      </x:c>
      <x:c r="B6725" s="137" t="str">
        <x:v>mit Austausch glutenfrei</x:v>
      </x:c>
      <x:c r="C6725" s="137" t="str">
        <x:v>compatibility</x:v>
      </x:c>
      <x:c r="D6725" s="138" t="str">
        <x:v>ingredients</x:v>
      </x:c>
      <x:c r="E6725" s="139" t="n">
        <x:v>0.9</x:v>
      </x:c>
    </x:row>
    <x:row r="6726">
      <x:c r="A6726" s="137" t="str">
        <x:v>DI-245-V1</x:v>
      </x:c>
      <x:c r="B6726" s="137" t="str">
        <x:v>laktosefrei nach Zutaten</x:v>
      </x:c>
      <x:c r="C6726" s="137" t="str">
        <x:v>compatibility</x:v>
      </x:c>
      <x:c r="D6726" s="138" t="str">
        <x:v>ingredients</x:v>
      </x:c>
      <x:c r="E6726" s="139" t="n">
        <x:v>0.9</x:v>
      </x:c>
    </x:row>
    <x:row r="6727">
      <x:c r="A6727" s="137" t="str">
        <x:v>DI-245-V1</x:v>
      </x:c>
      <x:c r="B6727" s="137" t="str">
        <x:v>nussfrei nach Zutaten</x:v>
      </x:c>
      <x:c r="C6727" s="137" t="str">
        <x:v>compatibility</x:v>
      </x:c>
      <x:c r="D6727" s="138" t="str">
        <x:v>ingredients</x:v>
      </x:c>
      <x:c r="E6727" s="139" t="n">
        <x:v>0.9</x:v>
      </x:c>
    </x:row>
    <x:row r="6728">
      <x:c r="A6728" s="137" t="str">
        <x:v>DI-245-V1</x:v>
      </x:c>
      <x:c r="B6728" s="137" t="str">
        <x:v>eifrei nach Zutaten</x:v>
      </x:c>
      <x:c r="C6728" s="137" t="str">
        <x:v>compatibility</x:v>
      </x:c>
      <x:c r="D6728" s="138" t="str">
        <x:v>ingredients</x:v>
      </x:c>
      <x:c r="E6728" s="139" t="n">
        <x:v>0.9</x:v>
      </x:c>
    </x:row>
    <x:row r="6729">
      <x:c r="A6729" s="137" t="str">
        <x:v>DI-245-V1</x:v>
      </x:c>
      <x:c r="B6729" s="137" t="str">
        <x:v>sojafrei nach Zutaten</x:v>
      </x:c>
      <x:c r="C6729" s="137" t="str">
        <x:v>compatibility</x:v>
      </x:c>
      <x:c r="D6729" s="138" t="str">
        <x:v>ingredients</x:v>
      </x:c>
      <x:c r="E6729" s="139" t="n">
        <x:v>0.9</x:v>
      </x:c>
    </x:row>
    <x:row r="6730">
      <x:c r="A6730" s="137" t="str">
        <x:v>DI-245-V1</x:v>
      </x:c>
      <x:c r="B6730" s="137" t="str">
        <x:v>proteinbetont</x:v>
      </x:c>
      <x:c r="C6730" s="137" t="str">
        <x:v>nutrition</x:v>
      </x:c>
      <x:c r="D6730" s="138" t="str">
        <x:v>macros</x:v>
      </x:c>
      <x:c r="E6730" s="139" t="n">
        <x:v>0.9</x:v>
      </x:c>
    </x:row>
    <x:row r="6731">
      <x:c r="A6731" s="137" t="str">
        <x:v>DI-245-V1</x:v>
      </x:c>
      <x:c r="B6731" s="137" t="str">
        <x:v>ballaststoffreich</x:v>
      </x:c>
      <x:c r="C6731" s="137" t="str">
        <x:v>nutrition</x:v>
      </x:c>
      <x:c r="D6731" s="138" t="str">
        <x:v>macros</x:v>
      </x:c>
      <x:c r="E6731" s="139" t="n">
        <x:v>0.9</x:v>
      </x:c>
    </x:row>
    <x:row r="6732">
      <x:c r="A6732" s="137" t="str">
        <x:v>DI-245-V1</x:v>
      </x:c>
      <x:c r="B6732" s="137" t="str">
        <x:v>ausgewogen</x:v>
      </x:c>
      <x:c r="C6732" s="137" t="str">
        <x:v>nutrition</x:v>
      </x:c>
      <x:c r="D6732" s="138" t="str">
        <x:v>macros</x:v>
      </x:c>
      <x:c r="E6732" s="139" t="n">
        <x:v>0.9</x:v>
      </x:c>
    </x:row>
    <x:row r="6733">
      <x:c r="A6733" s="137" t="str">
        <x:v>DI-245-V1</x:v>
      </x:c>
      <x:c r="B6733" s="137" t="str">
        <x:v>Hauptmahlzeit</x:v>
      </x:c>
      <x:c r="C6733" s="137" t="str">
        <x:v>meal_role</x:v>
      </x:c>
      <x:c r="D6733" s="138" t="str">
        <x:v>editorial_rule</x:v>
      </x:c>
      <x:c r="E6733" s="139" t="n">
        <x:v>0.93</x:v>
      </x:c>
    </x:row>
    <x:row r="6734">
      <x:c r="A6734" s="137" t="str">
        <x:v>DI-245-V1</x:v>
      </x:c>
      <x:c r="B6734" s="137" t="str">
        <x:v>Eintopf</x:v>
      </x:c>
      <x:c r="C6734" s="137" t="str">
        <x:v>dish_type</x:v>
      </x:c>
      <x:c r="D6734" s="138" t="str">
        <x:v>editorial_rule</x:v>
      </x:c>
      <x:c r="E6734" s="139" t="n">
        <x:v>0.9</x:v>
      </x:c>
    </x:row>
    <x:row r="6735">
      <x:c r="A6735" s="137" t="str">
        <x:v>DI-245-V1</x:v>
      </x:c>
      <x:c r="B6735" s="137" t="str">
        <x:v>Meal Prep</x:v>
      </x:c>
      <x:c r="C6735" s="137" t="str">
        <x:v>use_case</x:v>
      </x:c>
      <x:c r="D6735" s="138" t="str">
        <x:v>recipe_properties</x:v>
      </x:c>
      <x:c r="E6735" s="139" t="n">
        <x:v>0.88</x:v>
      </x:c>
    </x:row>
    <x:row r="6736">
      <x:c r="A6736" s="137" t="str">
        <x:v>DI-245-V1</x:v>
      </x:c>
      <x:c r="B6736" s="137" t="str">
        <x:v>tiefkühlgeeignet</x:v>
      </x:c>
      <x:c r="C6736" s="137" t="str">
        <x:v>use_case</x:v>
      </x:c>
      <x:c r="D6736" s="138" t="str">
        <x:v>recipe_properties</x:v>
      </x:c>
      <x:c r="E6736" s="139" t="n">
        <x:v>0.88</x:v>
      </x:c>
    </x:row>
    <x:row r="6737">
      <x:c r="A6737" s="137" t="str">
        <x:v>DI-245-V1</x:v>
      </x:c>
      <x:c r="B6737" s="137" t="str">
        <x:v>transportierbar</x:v>
      </x:c>
      <x:c r="C6737" s="137" t="str">
        <x:v>use_case</x:v>
      </x:c>
      <x:c r="D6737" s="138" t="str">
        <x:v>recipe_properties</x:v>
      </x:c>
      <x:c r="E6737" s="139" t="n">
        <x:v>0.88</x:v>
      </x:c>
    </x:row>
    <x:row r="6738">
      <x:c r="A6738" s="137" t="str">
        <x:v>DI-245-V1</x:v>
      </x:c>
      <x:c r="B6738" s="137" t="str">
        <x:v>für mehrere Portionen</x:v>
      </x:c>
      <x:c r="C6738" s="137" t="str">
        <x:v>use_case</x:v>
      </x:c>
      <x:c r="D6738" s="138" t="str">
        <x:v>recipe_properties</x:v>
      </x:c>
      <x:c r="E6738" s="139" t="n">
        <x:v>0.88</x:v>
      </x:c>
    </x:row>
    <x:row r="6739">
      <x:c r="A6739" s="137" t="str">
        <x:v>DI-245-V1</x:v>
      </x:c>
      <x:c r="B6739" s="137" t="str">
        <x:v>One Pot</x:v>
      </x:c>
      <x:c r="C6739" s="137" t="str">
        <x:v>use_case</x:v>
      </x:c>
      <x:c r="D6739" s="138" t="str">
        <x:v>recipe_properties</x:v>
      </x:c>
      <x:c r="E6739" s="139" t="n">
        <x:v>0.88</x:v>
      </x:c>
    </x:row>
    <x:row r="6740">
      <x:c r="A6740" s="137" t="str">
        <x:v>DI-245-V1</x:v>
      </x:c>
      <x:c r="B6740" s="137" t="str">
        <x:v>abwechslungsreich</x:v>
      </x:c>
      <x:c r="C6740" s="137" t="str">
        <x:v>novelty</x:v>
      </x:c>
      <x:c r="D6740" s="138" t="str">
        <x:v>editorial_rule</x:v>
      </x:c>
      <x:c r="E6740" s="139" t="n">
        <x:v>0.78</x:v>
      </x:c>
    </x:row>
    <x:row r="6741">
      <x:c r="A6741" s="137" t="str">
        <x:v>DI-245-V1</x:v>
      </x:c>
      <x:c r="B6741" s="137" t="str">
        <x:v>großer Supermarkt empfohlen</x:v>
      </x:c>
      <x:c r="C6741" s="137" t="str">
        <x:v>availability</x:v>
      </x:c>
      <x:c r="D6741" s="138" t="str">
        <x:v>ingredient_rule</x:v>
      </x:c>
      <x:c r="E6741" s="139" t="n">
        <x:v>0.78</x:v>
      </x:c>
    </x:row>
    <x:row r="6742">
      <x:c r="A6742" s="137" t="str">
        <x:v>DI-245-V1</x:v>
      </x:c>
      <x:c r="B6742" s="137" t="str">
        <x:v>nordafrikanisch inspiriert</x:v>
      </x:c>
      <x:c r="C6742" s="137" t="str">
        <x:v>region</x:v>
      </x:c>
      <x:c r="D6742" s="138" t="str">
        <x:v>editorial_rule</x:v>
      </x:c>
      <x:c r="E6742" s="139" t="n">
        <x:v>0.78</x:v>
      </x:c>
    </x:row>
    <x:row r="6743">
      <x:c r="A6743" s="137" t="str">
        <x:v>DI-245-V1</x:v>
      </x:c>
      <x:c r="B6743" s="137" t="str">
        <x:v>frisch</x:v>
      </x:c>
      <x:c r="C6743" s="137" t="str">
        <x:v>flavor</x:v>
      </x:c>
      <x:c r="D6743" s="138" t="str">
        <x:v>ingredient_rule</x:v>
      </x:c>
      <x:c r="E6743" s="139" t="n">
        <x:v>0.8</x:v>
      </x:c>
    </x:row>
    <x:row r="6744">
      <x:c r="A6744" s="137" t="str">
        <x:v>DI-245-V1</x:v>
      </x:c>
      <x:c r="B6744" s="137" t="str">
        <x:v>herzhaft</x:v>
      </x:c>
      <x:c r="C6744" s="137" t="str">
        <x:v>flavor</x:v>
      </x:c>
      <x:c r="D6744" s="138" t="str">
        <x:v>ingredient_rule</x:v>
      </x:c>
      <x:c r="E6744" s="139" t="n">
        <x:v>0.8</x:v>
      </x:c>
    </x:row>
    <x:row r="6745">
      <x:c r="A6745" s="137" t="str">
        <x:v>DI-245-V1</x:v>
      </x:c>
      <x:c r="B6745" s="137" t="str">
        <x:v>würzig</x:v>
      </x:c>
      <x:c r="C6745" s="137" t="str">
        <x:v>flavor</x:v>
      </x:c>
      <x:c r="D6745" s="138" t="str">
        <x:v>ingredient_rule</x:v>
      </x:c>
      <x:c r="E6745" s="139" t="n">
        <x:v>0.8</x:v>
      </x:c>
    </x:row>
    <x:row r="6746">
      <x:c r="A6746" s="137" t="str">
        <x:v>DI-245-V1</x:v>
      </x:c>
      <x:c r="B6746" s="137" t="str">
        <x:v>scharf</x:v>
      </x:c>
      <x:c r="C6746" s="137" t="str">
        <x:v>spice</x:v>
      </x:c>
      <x:c r="D6746" s="138" t="str">
        <x:v>ingredient_rule</x:v>
      </x:c>
      <x:c r="E6746" s="139" t="n">
        <x:v>0.85</x:v>
      </x:c>
    </x:row>
    <x:row r="6747">
      <x:c r="A6747" s="137" t="str">
        <x:v>DI-245-V1</x:v>
      </x:c>
      <x:c r="B6747" s="137" t="str">
        <x:v>Winter</x:v>
      </x:c>
      <x:c r="C6747" s="137" t="str">
        <x:v>season</x:v>
      </x:c>
      <x:c r="D6747" s="138" t="str">
        <x:v>editorial_rule</x:v>
      </x:c>
      <x:c r="E6747" s="139" t="n">
        <x:v>0.72</x:v>
      </x:c>
    </x:row>
    <x:row r="6748">
      <x:c r="A6748" s="137" t="str">
        <x:v>DI-245-V1</x:v>
      </x:c>
      <x:c r="B6748" s="137" t="str">
        <x:v>warm</x:v>
      </x:c>
      <x:c r="C6748" s="137" t="str">
        <x:v>temperature</x:v>
      </x:c>
      <x:c r="D6748" s="138" t="str">
        <x:v>recipe_properties</x:v>
      </x:c>
      <x:c r="E6748" s="139" t="n">
        <x:v>0.9</x:v>
      </x:c>
    </x:row>
    <x:row r="6749">
      <x:c r="A6749" s="137" t="str">
        <x:v>DI-245-V1</x:v>
      </x:c>
      <x:c r="B6749" s="137" t="str">
        <x:v>Topf</x:v>
      </x:c>
      <x:c r="C6749" s="137" t="str">
        <x:v>equipment</x:v>
      </x:c>
      <x:c r="D6749" s="138" t="str">
        <x:v>steps_and_existing_data</x:v>
      </x:c>
      <x:c r="E6749" s="139" t="n">
        <x:v>0.88</x:v>
      </x:c>
    </x:row>
    <x:row r="6750">
      <x:c r="A6750" s="137" t="str">
        <x:v>DI-245-V1</x:v>
      </x:c>
      <x:c r="B6750" s="137" t="str">
        <x:v>Pfanne</x:v>
      </x:c>
      <x:c r="C6750" s="137" t="str">
        <x:v>equipment</x:v>
      </x:c>
      <x:c r="D6750" s="138" t="str">
        <x:v>steps_and_existing_data</x:v>
      </x:c>
      <x:c r="E6750" s="139" t="n">
        <x:v>0.88</x:v>
      </x:c>
    </x:row>
    <x:row r="6751">
      <x:c r="A6751" s="137" t="str">
        <x:v>DI-245-V1</x:v>
      </x:c>
      <x:c r="B6751" s="137" t="str">
        <x:v>mittel</x:v>
      </x:c>
      <x:c r="C6751" s="137" t="str">
        <x:v>difficulty</x:v>
      </x:c>
      <x:c r="D6751" s="138" t="str">
        <x:v>existing_value</x:v>
      </x:c>
      <x:c r="E6751" s="139" t="n">
        <x:v>0.95</x:v>
      </x:c>
    </x:row>
    <x:row r="6752">
      <x:c r="A6752" s="137" t="str">
        <x:v>DI-245-V1</x:v>
      </x:c>
      <x:c r="B6752" s="137" t="str">
        <x:v>lang</x:v>
      </x:c>
      <x:c r="C6752" s="137" t="str">
        <x:v>time</x:v>
      </x:c>
      <x:c r="D6752" s="138" t="str">
        <x:v>total_time</x:v>
      </x:c>
      <x:c r="E6752" s="139" t="n">
        <x:v>1</x:v>
      </x:c>
    </x:row>
    <x:row r="6753">
      <x:c r="A6753" s="137" t="str">
        <x:v>DI-245-V1</x:v>
      </x:c>
      <x:c r="B6753" s="137" t="str">
        <x:v>teuer</x:v>
      </x:c>
      <x:c r="C6753" s="137" t="str">
        <x:v>cost</x:v>
      </x:c>
      <x:c r="D6753" s="138" t="str">
        <x:v>cost_per_serving</x:v>
      </x:c>
      <x:c r="E6753" s="139" t="n">
        <x:v>1</x:v>
      </x:c>
    </x:row>
    <x:row r="6754">
      <x:c r="A6754" s="137" t="str">
        <x:v>DI-246-V1</x:v>
      </x:c>
      <x:c r="B6754" s="137" t="str">
        <x:v>omnivor</x:v>
      </x:c>
      <x:c r="C6754" s="137" t="str">
        <x:v>diet</x:v>
      </x:c>
      <x:c r="D6754" s="138" t="str">
        <x:v>ingredients</x:v>
      </x:c>
      <x:c r="E6754" s="139" t="n">
        <x:v>0.96</x:v>
      </x:c>
    </x:row>
    <x:row r="6755">
      <x:c r="A6755" s="137" t="str">
        <x:v>DI-246-V1</x:v>
      </x:c>
      <x:c r="B6755" s="137" t="str">
        <x:v>halal bei zertifiziertem Fleisch</x:v>
      </x:c>
      <x:c r="C6755" s="137" t="str">
        <x:v>halal</x:v>
      </x:c>
      <x:c r="D6755" s="138" t="str">
        <x:v>ingredients</x:v>
      </x:c>
      <x:c r="E6755" s="139" t="n">
        <x:v>0.94</x:v>
      </x:c>
    </x:row>
    <x:row r="6756">
      <x:c r="A6756" s="137" t="str">
        <x:v>DI-246-V1</x:v>
      </x:c>
      <x:c r="B6756" s="137" t="str">
        <x:v>mit Austausch glutenfrei</x:v>
      </x:c>
      <x:c r="C6756" s="137" t="str">
        <x:v>compatibility</x:v>
      </x:c>
      <x:c r="D6756" s="138" t="str">
        <x:v>ingredients</x:v>
      </x:c>
      <x:c r="E6756" s="139" t="n">
        <x:v>0.9</x:v>
      </x:c>
    </x:row>
    <x:row r="6757">
      <x:c r="A6757" s="137" t="str">
        <x:v>DI-246-V1</x:v>
      </x:c>
      <x:c r="B6757" s="137" t="str">
        <x:v>mit laktosefreien Produkten</x:v>
      </x:c>
      <x:c r="C6757" s="137" t="str">
        <x:v>compatibility</x:v>
      </x:c>
      <x:c r="D6757" s="138" t="str">
        <x:v>ingredients</x:v>
      </x:c>
      <x:c r="E6757" s="139" t="n">
        <x:v>0.9</x:v>
      </x:c>
    </x:row>
    <x:row r="6758">
      <x:c r="A6758" s="137" t="str">
        <x:v>DI-246-V1</x:v>
      </x:c>
      <x:c r="B6758" s="137" t="str">
        <x:v>nussfrei nach Zutaten</x:v>
      </x:c>
      <x:c r="C6758" s="137" t="str">
        <x:v>compatibility</x:v>
      </x:c>
      <x:c r="D6758" s="138" t="str">
        <x:v>ingredients</x:v>
      </x:c>
      <x:c r="E6758" s="139" t="n">
        <x:v>0.9</x:v>
      </x:c>
    </x:row>
    <x:row r="6759">
      <x:c r="A6759" s="137" t="str">
        <x:v>DI-246-V1</x:v>
      </x:c>
      <x:c r="B6759" s="137" t="str">
        <x:v>eifrei nach Zutaten</x:v>
      </x:c>
      <x:c r="C6759" s="137" t="str">
        <x:v>compatibility</x:v>
      </x:c>
      <x:c r="D6759" s="138" t="str">
        <x:v>ingredients</x:v>
      </x:c>
      <x:c r="E6759" s="139" t="n">
        <x:v>0.9</x:v>
      </x:c>
    </x:row>
    <x:row r="6760">
      <x:c r="A6760" s="137" t="str">
        <x:v>DI-246-V1</x:v>
      </x:c>
      <x:c r="B6760" s="137" t="str">
        <x:v>sojafrei nach Zutaten</x:v>
      </x:c>
      <x:c r="C6760" s="137" t="str">
        <x:v>compatibility</x:v>
      </x:c>
      <x:c r="D6760" s="138" t="str">
        <x:v>ingredients</x:v>
      </x:c>
      <x:c r="E6760" s="139" t="n">
        <x:v>0.9</x:v>
      </x:c>
    </x:row>
    <x:row r="6761">
      <x:c r="A6761" s="137" t="str">
        <x:v>DI-246-V1</x:v>
      </x:c>
      <x:c r="B6761" s="137" t="str">
        <x:v>proteinbetont</x:v>
      </x:c>
      <x:c r="C6761" s="137" t="str">
        <x:v>nutrition</x:v>
      </x:c>
      <x:c r="D6761" s="138" t="str">
        <x:v>macros</x:v>
      </x:c>
      <x:c r="E6761" s="139" t="n">
        <x:v>0.9</x:v>
      </x:c>
    </x:row>
    <x:row r="6762">
      <x:c r="A6762" s="137" t="str">
        <x:v>DI-246-V1</x:v>
      </x:c>
      <x:c r="B6762" s="137" t="str">
        <x:v>ballaststoffreich</x:v>
      </x:c>
      <x:c r="C6762" s="137" t="str">
        <x:v>nutrition</x:v>
      </x:c>
      <x:c r="D6762" s="138" t="str">
        <x:v>macros</x:v>
      </x:c>
      <x:c r="E6762" s="139" t="n">
        <x:v>0.9</x:v>
      </x:c>
    </x:row>
    <x:row r="6763">
      <x:c r="A6763" s="137" t="str">
        <x:v>DI-246-V1</x:v>
      </x:c>
      <x:c r="B6763" s="137" t="str">
        <x:v>leicht</x:v>
      </x:c>
      <x:c r="C6763" s="137" t="str">
        <x:v>nutrition</x:v>
      </x:c>
      <x:c r="D6763" s="138" t="str">
        <x:v>macros</x:v>
      </x:c>
      <x:c r="E6763" s="139" t="n">
        <x:v>0.9</x:v>
      </x:c>
    </x:row>
    <x:row r="6764">
      <x:c r="A6764" s="137" t="str">
        <x:v>DI-246-V1</x:v>
      </x:c>
      <x:c r="B6764" s="137" t="str">
        <x:v>Hauptmahlzeit</x:v>
      </x:c>
      <x:c r="C6764" s="137" t="str">
        <x:v>meal_role</x:v>
      </x:c>
      <x:c r="D6764" s="138" t="str">
        <x:v>editorial_rule</x:v>
      </x:c>
      <x:c r="E6764" s="139" t="n">
        <x:v>0.93</x:v>
      </x:c>
    </x:row>
    <x:row r="6765">
      <x:c r="A6765" s="137" t="str">
        <x:v>DI-246-V1</x:v>
      </x:c>
      <x:c r="B6765" s="137" t="str">
        <x:v>Eintopf</x:v>
      </x:c>
      <x:c r="C6765" s="137" t="str">
        <x:v>dish_type</x:v>
      </x:c>
      <x:c r="D6765" s="138" t="str">
        <x:v>editorial_rule</x:v>
      </x:c>
      <x:c r="E6765" s="139" t="n">
        <x:v>0.9</x:v>
      </x:c>
    </x:row>
    <x:row r="6766">
      <x:c r="A6766" s="137" t="str">
        <x:v>DI-246-V1</x:v>
      </x:c>
      <x:c r="B6766" s="137" t="str">
        <x:v>Meal Prep</x:v>
      </x:c>
      <x:c r="C6766" s="137" t="str">
        <x:v>use_case</x:v>
      </x:c>
      <x:c r="D6766" s="138" t="str">
        <x:v>recipe_properties</x:v>
      </x:c>
      <x:c r="E6766" s="139" t="n">
        <x:v>0.88</x:v>
      </x:c>
    </x:row>
    <x:row r="6767">
      <x:c r="A6767" s="137" t="str">
        <x:v>DI-246-V1</x:v>
      </x:c>
      <x:c r="B6767" s="137" t="str">
        <x:v>tiefkühlgeeignet</x:v>
      </x:c>
      <x:c r="C6767" s="137" t="str">
        <x:v>use_case</x:v>
      </x:c>
      <x:c r="D6767" s="138" t="str">
        <x:v>recipe_properties</x:v>
      </x:c>
      <x:c r="E6767" s="139" t="n">
        <x:v>0.88</x:v>
      </x:c>
    </x:row>
    <x:row r="6768">
      <x:c r="A6768" s="137" t="str">
        <x:v>DI-246-V1</x:v>
      </x:c>
      <x:c r="B6768" s="137" t="str">
        <x:v>transportierbar</x:v>
      </x:c>
      <x:c r="C6768" s="137" t="str">
        <x:v>use_case</x:v>
      </x:c>
      <x:c r="D6768" s="138" t="str">
        <x:v>recipe_properties</x:v>
      </x:c>
      <x:c r="E6768" s="139" t="n">
        <x:v>0.88</x:v>
      </x:c>
    </x:row>
    <x:row r="6769">
      <x:c r="A6769" s="137" t="str">
        <x:v>DI-246-V1</x:v>
      </x:c>
      <x:c r="B6769" s="137" t="str">
        <x:v>für mehrere Portionen</x:v>
      </x:c>
      <x:c r="C6769" s="137" t="str">
        <x:v>use_case</x:v>
      </x:c>
      <x:c r="D6769" s="138" t="str">
        <x:v>recipe_properties</x:v>
      </x:c>
      <x:c r="E6769" s="139" t="n">
        <x:v>0.88</x:v>
      </x:c>
    </x:row>
    <x:row r="6770">
      <x:c r="A6770" s="137" t="str">
        <x:v>DI-246-V1</x:v>
      </x:c>
      <x:c r="B6770" s="137" t="str">
        <x:v>One Pot</x:v>
      </x:c>
      <x:c r="C6770" s="137" t="str">
        <x:v>use_case</x:v>
      </x:c>
      <x:c r="D6770" s="138" t="str">
        <x:v>recipe_properties</x:v>
      </x:c>
      <x:c r="E6770" s="139" t="n">
        <x:v>0.88</x:v>
      </x:c>
    </x:row>
    <x:row r="6771">
      <x:c r="A6771" s="137" t="str">
        <x:v>DI-246-V1</x:v>
      </x:c>
      <x:c r="B6771" s="137" t="str">
        <x:v>vertraut</x:v>
      </x:c>
      <x:c r="C6771" s="137" t="str">
        <x:v>novelty</x:v>
      </x:c>
      <x:c r="D6771" s="138" t="str">
        <x:v>editorial_rule</x:v>
      </x:c>
      <x:c r="E6771" s="139" t="n">
        <x:v>0.78</x:v>
      </x:c>
    </x:row>
    <x:row r="6772">
      <x:c r="A6772" s="137" t="str">
        <x:v>DI-246-V1</x:v>
      </x:c>
      <x:c r="B6772" s="137" t="str">
        <x:v>normaler Supermarkt</x:v>
      </x:c>
      <x:c r="C6772" s="137" t="str">
        <x:v>availability</x:v>
      </x:c>
      <x:c r="D6772" s="138" t="str">
        <x:v>ingredient_rule</x:v>
      </x:c>
      <x:c r="E6772" s="139" t="n">
        <x:v>0.78</x:v>
      </x:c>
    </x:row>
    <x:row r="6773">
      <x:c r="A6773" s="137" t="str">
        <x:v>DI-246-V1</x:v>
      </x:c>
      <x:c r="B6773" s="137" t="str">
        <x:v>international/modern</x:v>
      </x:c>
      <x:c r="C6773" s="137" t="str">
        <x:v>region</x:v>
      </x:c>
      <x:c r="D6773" s="138" t="str">
        <x:v>editorial_rule</x:v>
      </x:c>
      <x:c r="E6773" s="139" t="n">
        <x:v>0.78</x:v>
      </x:c>
    </x:row>
    <x:row r="6774">
      <x:c r="A6774" s="137" t="str">
        <x:v>DI-246-V1</x:v>
      </x:c>
      <x:c r="B6774" s="137" t="str">
        <x:v>herzhaft</x:v>
      </x:c>
      <x:c r="C6774" s="137" t="str">
        <x:v>flavor</x:v>
      </x:c>
      <x:c r="D6774" s="138" t="str">
        <x:v>ingredient_rule</x:v>
      </x:c>
      <x:c r="E6774" s="139" t="n">
        <x:v>0.8</x:v>
      </x:c>
    </x:row>
    <x:row r="6775">
      <x:c r="A6775" s="137" t="str">
        <x:v>DI-246-V1</x:v>
      </x:c>
      <x:c r="B6775" s="137" t="str">
        <x:v>mild</x:v>
      </x:c>
      <x:c r="C6775" s="137" t="str">
        <x:v>spice</x:v>
      </x:c>
      <x:c r="D6775" s="138" t="str">
        <x:v>ingredient_rule</x:v>
      </x:c>
      <x:c r="E6775" s="139" t="n">
        <x:v>0.85</x:v>
      </x:c>
    </x:row>
    <x:row r="6776">
      <x:c r="A6776" s="137" t="str">
        <x:v>DI-246-V1</x:v>
      </x:c>
      <x:c r="B6776" s="137" t="str">
        <x:v>Winter</x:v>
      </x:c>
      <x:c r="C6776" s="137" t="str">
        <x:v>season</x:v>
      </x:c>
      <x:c r="D6776" s="138" t="str">
        <x:v>editorial_rule</x:v>
      </x:c>
      <x:c r="E6776" s="139" t="n">
        <x:v>0.72</x:v>
      </x:c>
    </x:row>
    <x:row r="6777">
      <x:c r="A6777" s="137" t="str">
        <x:v>DI-246-V1</x:v>
      </x:c>
      <x:c r="B6777" s="137" t="str">
        <x:v>warm</x:v>
      </x:c>
      <x:c r="C6777" s="137" t="str">
        <x:v>temperature</x:v>
      </x:c>
      <x:c r="D6777" s="138" t="str">
        <x:v>recipe_properties</x:v>
      </x:c>
      <x:c r="E6777" s="139" t="n">
        <x:v>0.9</x:v>
      </x:c>
    </x:row>
    <x:row r="6778">
      <x:c r="A6778" s="137" t="str">
        <x:v>DI-246-V1</x:v>
      </x:c>
      <x:c r="B6778" s="137" t="str">
        <x:v>Topf</x:v>
      </x:c>
      <x:c r="C6778" s="137" t="str">
        <x:v>equipment</x:v>
      </x:c>
      <x:c r="D6778" s="138" t="str">
        <x:v>steps_and_existing_data</x:v>
      </x:c>
      <x:c r="E6778" s="139" t="n">
        <x:v>0.88</x:v>
      </x:c>
    </x:row>
    <x:row r="6779">
      <x:c r="A6779" s="137" t="str">
        <x:v>DI-246-V1</x:v>
      </x:c>
      <x:c r="B6779" s="137" t="str">
        <x:v>Pfanne</x:v>
      </x:c>
      <x:c r="C6779" s="137" t="str">
        <x:v>equipment</x:v>
      </x:c>
      <x:c r="D6779" s="138" t="str">
        <x:v>steps_and_existing_data</x:v>
      </x:c>
      <x:c r="E6779" s="139" t="n">
        <x:v>0.88</x:v>
      </x:c>
    </x:row>
    <x:row r="6780">
      <x:c r="A6780" s="137" t="str">
        <x:v>DI-246-V1</x:v>
      </x:c>
      <x:c r="B6780" s="137" t="str">
        <x:v>mittel</x:v>
      </x:c>
      <x:c r="C6780" s="137" t="str">
        <x:v>difficulty</x:v>
      </x:c>
      <x:c r="D6780" s="138" t="str">
        <x:v>existing_value</x:v>
      </x:c>
      <x:c r="E6780" s="139" t="n">
        <x:v>0.95</x:v>
      </x:c>
    </x:row>
    <x:row r="6781">
      <x:c r="A6781" s="137" t="str">
        <x:v>DI-246-V1</x:v>
      </x:c>
      <x:c r="B6781" s="137" t="str">
        <x:v>mittel</x:v>
      </x:c>
      <x:c r="C6781" s="137" t="str">
        <x:v>time</x:v>
      </x:c>
      <x:c r="D6781" s="138" t="str">
        <x:v>total_time</x:v>
      </x:c>
      <x:c r="E6781" s="139" t="n">
        <x:v>1</x:v>
      </x:c>
    </x:row>
    <x:row r="6782">
      <x:c r="A6782" s="137" t="str">
        <x:v>DI-246-V1</x:v>
      </x:c>
      <x:c r="B6782" s="137" t="str">
        <x:v>mittel</x:v>
      </x:c>
      <x:c r="C6782" s="137" t="str">
        <x:v>cost</x:v>
      </x:c>
      <x:c r="D6782" s="138" t="str">
        <x:v>cost_per_serving</x:v>
      </x:c>
      <x:c r="E6782" s="139" t="n">
        <x:v>1</x:v>
      </x:c>
    </x:row>
    <x:row r="6783">
      <x:c r="A6783" s="137" t="str">
        <x:v>DI-247-V1</x:v>
      </x:c>
      <x:c r="B6783" s="137" t="str">
        <x:v>vegetarisch</x:v>
      </x:c>
      <x:c r="C6783" s="137" t="str">
        <x:v>diet</x:v>
      </x:c>
      <x:c r="D6783" s="138" t="str">
        <x:v>ingredients</x:v>
      </x:c>
      <x:c r="E6783" s="139" t="n">
        <x:v>0.96</x:v>
      </x:c>
    </x:row>
    <x:row r="6784">
      <x:c r="A6784" s="137" t="str">
        <x:v>DI-247-V1</x:v>
      </x:c>
      <x:c r="B6784" s="137" t="str">
        <x:v>nach Zutaten halal-kompatibel</x:v>
      </x:c>
      <x:c r="C6784" s="137" t="str">
        <x:v>halal</x:v>
      </x:c>
      <x:c r="D6784" s="138" t="str">
        <x:v>ingredients</x:v>
      </x:c>
      <x:c r="E6784" s="139" t="n">
        <x:v>0.94</x:v>
      </x:c>
    </x:row>
    <x:row r="6785">
      <x:c r="A6785" s="137" t="str">
        <x:v>DI-247-V1</x:v>
      </x:c>
      <x:c r="B6785" s="137" t="str">
        <x:v>glutenfrei nach Zutaten</x:v>
      </x:c>
      <x:c r="C6785" s="137" t="str">
        <x:v>compatibility</x:v>
      </x:c>
      <x:c r="D6785" s="138" t="str">
        <x:v>ingredients</x:v>
      </x:c>
      <x:c r="E6785" s="139" t="n">
        <x:v>0.9</x:v>
      </x:c>
    </x:row>
    <x:row r="6786">
      <x:c r="A6786" s="137" t="str">
        <x:v>DI-247-V1</x:v>
      </x:c>
      <x:c r="B6786" s="137" t="str">
        <x:v>mit laktosefreien Produkten</x:v>
      </x:c>
      <x:c r="C6786" s="137" t="str">
        <x:v>compatibility</x:v>
      </x:c>
      <x:c r="D6786" s="138" t="str">
        <x:v>ingredients</x:v>
      </x:c>
      <x:c r="E6786" s="139" t="n">
        <x:v>0.9</x:v>
      </x:c>
    </x:row>
    <x:row r="6787">
      <x:c r="A6787" s="137" t="str">
        <x:v>DI-247-V1</x:v>
      </x:c>
      <x:c r="B6787" s="137" t="str">
        <x:v>nussfrei nach Zutaten</x:v>
      </x:c>
      <x:c r="C6787" s="137" t="str">
        <x:v>compatibility</x:v>
      </x:c>
      <x:c r="D6787" s="138" t="str">
        <x:v>ingredients</x:v>
      </x:c>
      <x:c r="E6787" s="139" t="n">
        <x:v>0.9</x:v>
      </x:c>
    </x:row>
    <x:row r="6788">
      <x:c r="A6788" s="137" t="str">
        <x:v>DI-247-V1</x:v>
      </x:c>
      <x:c r="B6788" s="137" t="str">
        <x:v>eifrei nach Zutaten</x:v>
      </x:c>
      <x:c r="C6788" s="137" t="str">
        <x:v>compatibility</x:v>
      </x:c>
      <x:c r="D6788" s="138" t="str">
        <x:v>ingredients</x:v>
      </x:c>
      <x:c r="E6788" s="139" t="n">
        <x:v>0.9</x:v>
      </x:c>
    </x:row>
    <x:row r="6789">
      <x:c r="A6789" s="137" t="str">
        <x:v>DI-247-V1</x:v>
      </x:c>
      <x:c r="B6789" s="137" t="str">
        <x:v>sojafrei nach Zutaten</x:v>
      </x:c>
      <x:c r="C6789" s="137" t="str">
        <x:v>compatibility</x:v>
      </x:c>
      <x:c r="D6789" s="138" t="str">
        <x:v>ingredients</x:v>
      </x:c>
      <x:c r="E6789" s="139" t="n">
        <x:v>0.9</x:v>
      </x:c>
    </x:row>
    <x:row r="6790">
      <x:c r="A6790" s="137" t="str">
        <x:v>DI-247-V1</x:v>
      </x:c>
      <x:c r="B6790" s="137" t="str">
        <x:v>ballaststoffreich</x:v>
      </x:c>
      <x:c r="C6790" s="137" t="str">
        <x:v>nutrition</x:v>
      </x:c>
      <x:c r="D6790" s="138" t="str">
        <x:v>macros</x:v>
      </x:c>
      <x:c r="E6790" s="139" t="n">
        <x:v>0.9</x:v>
      </x:c>
    </x:row>
    <x:row r="6791">
      <x:c r="A6791" s="137" t="str">
        <x:v>DI-247-V1</x:v>
      </x:c>
      <x:c r="B6791" s="137" t="str">
        <x:v>leicht</x:v>
      </x:c>
      <x:c r="C6791" s="137" t="str">
        <x:v>nutrition</x:v>
      </x:c>
      <x:c r="D6791" s="138" t="str">
        <x:v>macros</x:v>
      </x:c>
      <x:c r="E6791" s="139" t="n">
        <x:v>0.9</x:v>
      </x:c>
    </x:row>
    <x:row r="6792">
      <x:c r="A6792" s="137" t="str">
        <x:v>DI-247-V1</x:v>
      </x:c>
      <x:c r="B6792" s="137" t="str">
        <x:v>Hauptmahlzeit</x:v>
      </x:c>
      <x:c r="C6792" s="137" t="str">
        <x:v>meal_role</x:v>
      </x:c>
      <x:c r="D6792" s="138" t="str">
        <x:v>editorial_rule</x:v>
      </x:c>
      <x:c r="E6792" s="139" t="n">
        <x:v>0.93</x:v>
      </x:c>
    </x:row>
    <x:row r="6793">
      <x:c r="A6793" s="137" t="str">
        <x:v>DI-247-V1</x:v>
      </x:c>
      <x:c r="B6793" s="137" t="str">
        <x:v>Eintopf</x:v>
      </x:c>
      <x:c r="C6793" s="137" t="str">
        <x:v>dish_type</x:v>
      </x:c>
      <x:c r="D6793" s="138" t="str">
        <x:v>editorial_rule</x:v>
      </x:c>
      <x:c r="E6793" s="139" t="n">
        <x:v>0.9</x:v>
      </x:c>
    </x:row>
    <x:row r="6794">
      <x:c r="A6794" s="137" t="str">
        <x:v>DI-247-V1</x:v>
      </x:c>
      <x:c r="B6794" s="137" t="str">
        <x:v>Meal Prep</x:v>
      </x:c>
      <x:c r="C6794" s="137" t="str">
        <x:v>use_case</x:v>
      </x:c>
      <x:c r="D6794" s="138" t="str">
        <x:v>recipe_properties</x:v>
      </x:c>
      <x:c r="E6794" s="139" t="n">
        <x:v>0.88</x:v>
      </x:c>
    </x:row>
    <x:row r="6795">
      <x:c r="A6795" s="137" t="str">
        <x:v>DI-247-V1</x:v>
      </x:c>
      <x:c r="B6795" s="137" t="str">
        <x:v>tiefkühlgeeignet</x:v>
      </x:c>
      <x:c r="C6795" s="137" t="str">
        <x:v>use_case</x:v>
      </x:c>
      <x:c r="D6795" s="138" t="str">
        <x:v>recipe_properties</x:v>
      </x:c>
      <x:c r="E6795" s="139" t="n">
        <x:v>0.88</x:v>
      </x:c>
    </x:row>
    <x:row r="6796">
      <x:c r="A6796" s="137" t="str">
        <x:v>DI-247-V1</x:v>
      </x:c>
      <x:c r="B6796" s="137" t="str">
        <x:v>transportierbar</x:v>
      </x:c>
      <x:c r="C6796" s="137" t="str">
        <x:v>use_case</x:v>
      </x:c>
      <x:c r="D6796" s="138" t="str">
        <x:v>recipe_properties</x:v>
      </x:c>
      <x:c r="E6796" s="139" t="n">
        <x:v>0.88</x:v>
      </x:c>
    </x:row>
    <x:row r="6797">
      <x:c r="A6797" s="137" t="str">
        <x:v>DI-247-V1</x:v>
      </x:c>
      <x:c r="B6797" s="137" t="str">
        <x:v>für mehrere Portionen</x:v>
      </x:c>
      <x:c r="C6797" s="137" t="str">
        <x:v>use_case</x:v>
      </x:c>
      <x:c r="D6797" s="138" t="str">
        <x:v>recipe_properties</x:v>
      </x:c>
      <x:c r="E6797" s="139" t="n">
        <x:v>0.88</x:v>
      </x:c>
    </x:row>
    <x:row r="6798">
      <x:c r="A6798" s="137" t="str">
        <x:v>DI-247-V1</x:v>
      </x:c>
      <x:c r="B6798" s="137" t="str">
        <x:v>One Pot</x:v>
      </x:c>
      <x:c r="C6798" s="137" t="str">
        <x:v>use_case</x:v>
      </x:c>
      <x:c r="D6798" s="138" t="str">
        <x:v>recipe_properties</x:v>
      </x:c>
      <x:c r="E6798" s="139" t="n">
        <x:v>0.88</x:v>
      </x:c>
    </x:row>
    <x:row r="6799">
      <x:c r="A6799" s="137" t="str">
        <x:v>DI-247-V1</x:v>
      </x:c>
      <x:c r="B6799" s="137" t="str">
        <x:v>vertraut</x:v>
      </x:c>
      <x:c r="C6799" s="137" t="str">
        <x:v>novelty</x:v>
      </x:c>
      <x:c r="D6799" s="138" t="str">
        <x:v>editorial_rule</x:v>
      </x:c>
      <x:c r="E6799" s="139" t="n">
        <x:v>0.78</x:v>
      </x:c>
    </x:row>
    <x:row r="6800">
      <x:c r="A6800" s="137" t="str">
        <x:v>DI-247-V1</x:v>
      </x:c>
      <x:c r="B6800" s="137" t="str">
        <x:v>normaler Supermarkt</x:v>
      </x:c>
      <x:c r="C6800" s="137" t="str">
        <x:v>availability</x:v>
      </x:c>
      <x:c r="D6800" s="138" t="str">
        <x:v>ingredient_rule</x:v>
      </x:c>
      <x:c r="E6800" s="139" t="n">
        <x:v>0.78</x:v>
      </x:c>
    </x:row>
    <x:row r="6801">
      <x:c r="A6801" s="137" t="str">
        <x:v>DI-247-V1</x:v>
      </x:c>
      <x:c r="B6801" s="137" t="str">
        <x:v>international/modern</x:v>
      </x:c>
      <x:c r="C6801" s="137" t="str">
        <x:v>region</x:v>
      </x:c>
      <x:c r="D6801" s="138" t="str">
        <x:v>editorial_rule</x:v>
      </x:c>
      <x:c r="E6801" s="139" t="n">
        <x:v>0.78</x:v>
      </x:c>
    </x:row>
    <x:row r="6802">
      <x:c r="A6802" s="137" t="str">
        <x:v>DI-247-V1</x:v>
      </x:c>
      <x:c r="B6802" s="137" t="str">
        <x:v>herzhaft</x:v>
      </x:c>
      <x:c r="C6802" s="137" t="str">
        <x:v>flavor</x:v>
      </x:c>
      <x:c r="D6802" s="138" t="str">
        <x:v>ingredient_rule</x:v>
      </x:c>
      <x:c r="E6802" s="139" t="n">
        <x:v>0.8</x:v>
      </x:c>
    </x:row>
    <x:row r="6803">
      <x:c r="A6803" s="137" t="str">
        <x:v>DI-247-V1</x:v>
      </x:c>
      <x:c r="B6803" s="137" t="str">
        <x:v>würzig</x:v>
      </x:c>
      <x:c r="C6803" s="137" t="str">
        <x:v>flavor</x:v>
      </x:c>
      <x:c r="D6803" s="138" t="str">
        <x:v>ingredient_rule</x:v>
      </x:c>
      <x:c r="E6803" s="139" t="n">
        <x:v>0.8</x:v>
      </x:c>
    </x:row>
    <x:row r="6804">
      <x:c r="A6804" s="137" t="str">
        <x:v>DI-247-V1</x:v>
      </x:c>
      <x:c r="B6804" s="137" t="str">
        <x:v>rauchig</x:v>
      </x:c>
      <x:c r="C6804" s="137" t="str">
        <x:v>flavor</x:v>
      </x:c>
      <x:c r="D6804" s="138" t="str">
        <x:v>ingredient_rule</x:v>
      </x:c>
      <x:c r="E6804" s="139" t="n">
        <x:v>0.8</x:v>
      </x:c>
    </x:row>
    <x:row r="6805">
      <x:c r="A6805" s="137" t="str">
        <x:v>DI-247-V1</x:v>
      </x:c>
      <x:c r="B6805" s="137" t="str">
        <x:v>scharf</x:v>
      </x:c>
      <x:c r="C6805" s="137" t="str">
        <x:v>spice</x:v>
      </x:c>
      <x:c r="D6805" s="138" t="str">
        <x:v>ingredient_rule</x:v>
      </x:c>
      <x:c r="E6805" s="139" t="n">
        <x:v>0.85</x:v>
      </x:c>
    </x:row>
    <x:row r="6806">
      <x:c r="A6806" s="137" t="str">
        <x:v>DI-247-V1</x:v>
      </x:c>
      <x:c r="B6806" s="137" t="str">
        <x:v>Winter</x:v>
      </x:c>
      <x:c r="C6806" s="137" t="str">
        <x:v>season</x:v>
      </x:c>
      <x:c r="D6806" s="138" t="str">
        <x:v>editorial_rule</x:v>
      </x:c>
      <x:c r="E6806" s="139" t="n">
        <x:v>0.72</x:v>
      </x:c>
    </x:row>
    <x:row r="6807">
      <x:c r="A6807" s="137" t="str">
        <x:v>DI-247-V1</x:v>
      </x:c>
      <x:c r="B6807" s="137" t="str">
        <x:v>warm</x:v>
      </x:c>
      <x:c r="C6807" s="137" t="str">
        <x:v>temperature</x:v>
      </x:c>
      <x:c r="D6807" s="138" t="str">
        <x:v>recipe_properties</x:v>
      </x:c>
      <x:c r="E6807" s="139" t="n">
        <x:v>0.9</x:v>
      </x:c>
    </x:row>
    <x:row r="6808">
      <x:c r="A6808" s="137" t="str">
        <x:v>DI-247-V1</x:v>
      </x:c>
      <x:c r="B6808" s="137" t="str">
        <x:v>Topf</x:v>
      </x:c>
      <x:c r="C6808" s="137" t="str">
        <x:v>equipment</x:v>
      </x:c>
      <x:c r="D6808" s="138" t="str">
        <x:v>steps_and_existing_data</x:v>
      </x:c>
      <x:c r="E6808" s="139" t="n">
        <x:v>0.88</x:v>
      </x:c>
    </x:row>
    <x:row r="6809">
      <x:c r="A6809" s="137" t="str">
        <x:v>DI-247-V1</x:v>
      </x:c>
      <x:c r="B6809" s="137" t="str">
        <x:v>mittel</x:v>
      </x:c>
      <x:c r="C6809" s="137" t="str">
        <x:v>difficulty</x:v>
      </x:c>
      <x:c r="D6809" s="138" t="str">
        <x:v>existing_value</x:v>
      </x:c>
      <x:c r="E6809" s="139" t="n">
        <x:v>0.95</x:v>
      </x:c>
    </x:row>
    <x:row r="6810">
      <x:c r="A6810" s="137" t="str">
        <x:v>DI-247-V1</x:v>
      </x:c>
      <x:c r="B6810" s="137" t="str">
        <x:v>lang</x:v>
      </x:c>
      <x:c r="C6810" s="137" t="str">
        <x:v>time</x:v>
      </x:c>
      <x:c r="D6810" s="138" t="str">
        <x:v>total_time</x:v>
      </x:c>
      <x:c r="E6810" s="139" t="n">
        <x:v>1</x:v>
      </x:c>
    </x:row>
    <x:row r="6811">
      <x:c r="A6811" s="137" t="str">
        <x:v>DI-247-V1</x:v>
      </x:c>
      <x:c r="B6811" s="137" t="str">
        <x:v>günstig</x:v>
      </x:c>
      <x:c r="C6811" s="137" t="str">
        <x:v>cost</x:v>
      </x:c>
      <x:c r="D6811" s="138" t="str">
        <x:v>cost_per_serving</x:v>
      </x:c>
      <x:c r="E6811" s="139" t="n">
        <x:v>1</x:v>
      </x:c>
    </x:row>
    <x:row r="6812">
      <x:c r="A6812" s="137" t="str">
        <x:v>DI-248-V1</x:v>
      </x:c>
      <x:c r="B6812" s="137" t="str">
        <x:v>omnivor</x:v>
      </x:c>
      <x:c r="C6812" s="137" t="str">
        <x:v>diet</x:v>
      </x:c>
      <x:c r="D6812" s="138" t="str">
        <x:v>ingredients</x:v>
      </x:c>
      <x:c r="E6812" s="139" t="n">
        <x:v>0.96</x:v>
      </x:c>
    </x:row>
    <x:row r="6813">
      <x:c r="A6813" s="137" t="str">
        <x:v>DI-248-V1</x:v>
      </x:c>
      <x:c r="B6813" s="137" t="str">
        <x:v>halal bei zertifiziertem Fleisch</x:v>
      </x:c>
      <x:c r="C6813" s="137" t="str">
        <x:v>halal</x:v>
      </x:c>
      <x:c r="D6813" s="138" t="str">
        <x:v>ingredients</x:v>
      </x:c>
      <x:c r="E6813" s="139" t="n">
        <x:v>0.94</x:v>
      </x:c>
    </x:row>
    <x:row r="6814">
      <x:c r="A6814" s="137" t="str">
        <x:v>DI-248-V1</x:v>
      </x:c>
      <x:c r="B6814" s="137" t="str">
        <x:v>glutenfrei nach Zutaten</x:v>
      </x:c>
      <x:c r="C6814" s="137" t="str">
        <x:v>compatibility</x:v>
      </x:c>
      <x:c r="D6814" s="138" t="str">
        <x:v>ingredients</x:v>
      </x:c>
      <x:c r="E6814" s="139" t="n">
        <x:v>0.9</x:v>
      </x:c>
    </x:row>
    <x:row r="6815">
      <x:c r="A6815" s="137" t="str">
        <x:v>DI-248-V1</x:v>
      </x:c>
      <x:c r="B6815" s="137" t="str">
        <x:v>laktosefrei nach Zutaten</x:v>
      </x:c>
      <x:c r="C6815" s="137" t="str">
        <x:v>compatibility</x:v>
      </x:c>
      <x:c r="D6815" s="138" t="str">
        <x:v>ingredients</x:v>
      </x:c>
      <x:c r="E6815" s="139" t="n">
        <x:v>0.9</x:v>
      </x:c>
    </x:row>
    <x:row r="6816">
      <x:c r="A6816" s="137" t="str">
        <x:v>DI-248-V1</x:v>
      </x:c>
      <x:c r="B6816" s="137" t="str">
        <x:v>nussfrei nach Zutaten</x:v>
      </x:c>
      <x:c r="C6816" s="137" t="str">
        <x:v>compatibility</x:v>
      </x:c>
      <x:c r="D6816" s="138" t="str">
        <x:v>ingredients</x:v>
      </x:c>
      <x:c r="E6816" s="139" t="n">
        <x:v>0.9</x:v>
      </x:c>
    </x:row>
    <x:row r="6817">
      <x:c r="A6817" s="137" t="str">
        <x:v>DI-248-V1</x:v>
      </x:c>
      <x:c r="B6817" s="137" t="str">
        <x:v>enthält Ei</x:v>
      </x:c>
      <x:c r="C6817" s="137" t="str">
        <x:v>compatibility</x:v>
      </x:c>
      <x:c r="D6817" s="138" t="str">
        <x:v>ingredients</x:v>
      </x:c>
      <x:c r="E6817" s="139" t="n">
        <x:v>0.9</x:v>
      </x:c>
    </x:row>
    <x:row r="6818">
      <x:c r="A6818" s="137" t="str">
        <x:v>DI-248-V1</x:v>
      </x:c>
      <x:c r="B6818" s="137" t="str">
        <x:v>sojafrei nach Zutaten</x:v>
      </x:c>
      <x:c r="C6818" s="137" t="str">
        <x:v>compatibility</x:v>
      </x:c>
      <x:c r="D6818" s="138" t="str">
        <x:v>ingredients</x:v>
      </x:c>
      <x:c r="E6818" s="139" t="n">
        <x:v>0.9</x:v>
      </x:c>
    </x:row>
    <x:row r="6819">
      <x:c r="A6819" s="137" t="str">
        <x:v>DI-248-V1</x:v>
      </x:c>
      <x:c r="B6819" s="137" t="str">
        <x:v>proteinbetont</x:v>
      </x:c>
      <x:c r="C6819" s="137" t="str">
        <x:v>nutrition</x:v>
      </x:c>
      <x:c r="D6819" s="138" t="str">
        <x:v>macros</x:v>
      </x:c>
      <x:c r="E6819" s="139" t="n">
        <x:v>0.9</x:v>
      </x:c>
    </x:row>
    <x:row r="6820">
      <x:c r="A6820" s="137" t="str">
        <x:v>DI-248-V1</x:v>
      </x:c>
      <x:c r="B6820" s="137" t="str">
        <x:v>ballaststoffreich</x:v>
      </x:c>
      <x:c r="C6820" s="137" t="str">
        <x:v>nutrition</x:v>
      </x:c>
      <x:c r="D6820" s="138" t="str">
        <x:v>macros</x:v>
      </x:c>
      <x:c r="E6820" s="139" t="n">
        <x:v>0.9</x:v>
      </x:c>
    </x:row>
    <x:row r="6821">
      <x:c r="A6821" s="137" t="str">
        <x:v>DI-248-V1</x:v>
      </x:c>
      <x:c r="B6821" s="137" t="str">
        <x:v>leicht</x:v>
      </x:c>
      <x:c r="C6821" s="137" t="str">
        <x:v>nutrition</x:v>
      </x:c>
      <x:c r="D6821" s="138" t="str">
        <x:v>macros</x:v>
      </x:c>
      <x:c r="E6821" s="139" t="n">
        <x:v>0.9</x:v>
      </x:c>
    </x:row>
    <x:row r="6822">
      <x:c r="A6822" s="137" t="str">
        <x:v>DI-248-V1</x:v>
      </x:c>
      <x:c r="B6822" s="137" t="str">
        <x:v>Hauptmahlzeit</x:v>
      </x:c>
      <x:c r="C6822" s="137" t="str">
        <x:v>meal_role</x:v>
      </x:c>
      <x:c r="D6822" s="138" t="str">
        <x:v>editorial_rule</x:v>
      </x:c>
      <x:c r="E6822" s="139" t="n">
        <x:v>0.93</x:v>
      </x:c>
    </x:row>
    <x:row r="6823">
      <x:c r="A6823" s="137" t="str">
        <x:v>DI-248-V1</x:v>
      </x:c>
      <x:c r="B6823" s="137" t="str">
        <x:v>Wok/Pfanne</x:v>
      </x:c>
      <x:c r="C6823" s="137" t="str">
        <x:v>dish_type</x:v>
      </x:c>
      <x:c r="D6823" s="138" t="str">
        <x:v>editorial_rule</x:v>
      </x:c>
      <x:c r="E6823" s="139" t="n">
        <x:v>0.9</x:v>
      </x:c>
    </x:row>
    <x:row r="6824">
      <x:c r="A6824" s="137" t="str">
        <x:v>DI-248-V1</x:v>
      </x:c>
      <x:c r="B6824" s="137" t="str">
        <x:v>schnell</x:v>
      </x:c>
      <x:c r="C6824" s="137" t="str">
        <x:v>use_case</x:v>
      </x:c>
      <x:c r="D6824" s="138" t="str">
        <x:v>recipe_properties</x:v>
      </x:c>
      <x:c r="E6824" s="139" t="n">
        <x:v>0.88</x:v>
      </x:c>
    </x:row>
    <x:row r="6825">
      <x:c r="A6825" s="137" t="str">
        <x:v>DI-248-V1</x:v>
      </x:c>
      <x:c r="B6825" s="137" t="str">
        <x:v>Meal Prep</x:v>
      </x:c>
      <x:c r="C6825" s="137" t="str">
        <x:v>use_case</x:v>
      </x:c>
      <x:c r="D6825" s="138" t="str">
        <x:v>recipe_properties</x:v>
      </x:c>
      <x:c r="E6825" s="139" t="n">
        <x:v>0.88</x:v>
      </x:c>
    </x:row>
    <x:row r="6826">
      <x:c r="A6826" s="137" t="str">
        <x:v>DI-248-V1</x:v>
      </x:c>
      <x:c r="B6826" s="137" t="str">
        <x:v>transportierbar</x:v>
      </x:c>
      <x:c r="C6826" s="137" t="str">
        <x:v>use_case</x:v>
      </x:c>
      <x:c r="D6826" s="138" t="str">
        <x:v>recipe_properties</x:v>
      </x:c>
      <x:c r="E6826" s="139" t="n">
        <x:v>0.88</x:v>
      </x:c>
    </x:row>
    <x:row r="6827">
      <x:c r="A6827" s="137" t="str">
        <x:v>DI-248-V1</x:v>
      </x:c>
      <x:c r="B6827" s="137" t="str">
        <x:v>vertraut</x:v>
      </x:c>
      <x:c r="C6827" s="137" t="str">
        <x:v>novelty</x:v>
      </x:c>
      <x:c r="D6827" s="138" t="str">
        <x:v>editorial_rule</x:v>
      </x:c>
      <x:c r="E6827" s="139" t="n">
        <x:v>0.78</x:v>
      </x:c>
    </x:row>
    <x:row r="6828">
      <x:c r="A6828" s="137" t="str">
        <x:v>DI-248-V1</x:v>
      </x:c>
      <x:c r="B6828" s="137" t="str">
        <x:v>normaler Supermarkt</x:v>
      </x:c>
      <x:c r="C6828" s="137" t="str">
        <x:v>availability</x:v>
      </x:c>
      <x:c r="D6828" s="138" t="str">
        <x:v>ingredient_rule</x:v>
      </x:c>
      <x:c r="E6828" s="139" t="n">
        <x:v>0.78</x:v>
      </x:c>
    </x:row>
    <x:row r="6829">
      <x:c r="A6829" s="137" t="str">
        <x:v>DI-248-V1</x:v>
      </x:c>
      <x:c r="B6829" s="137" t="str">
        <x:v>international/modern</x:v>
      </x:c>
      <x:c r="C6829" s="137" t="str">
        <x:v>region</x:v>
      </x:c>
      <x:c r="D6829" s="138" t="str">
        <x:v>editorial_rule</x:v>
      </x:c>
      <x:c r="E6829" s="139" t="n">
        <x:v>0.78</x:v>
      </x:c>
    </x:row>
    <x:row r="6830">
      <x:c r="A6830" s="137" t="str">
        <x:v>DI-248-V1</x:v>
      </x:c>
      <x:c r="B6830" s="137" t="str">
        <x:v>würzig</x:v>
      </x:c>
      <x:c r="C6830" s="137" t="str">
        <x:v>flavor</x:v>
      </x:c>
      <x:c r="D6830" s="138" t="str">
        <x:v>ingredient_rule</x:v>
      </x:c>
      <x:c r="E6830" s="139" t="n">
        <x:v>0.8</x:v>
      </x:c>
    </x:row>
    <x:row r="6831">
      <x:c r="A6831" s="137" t="str">
        <x:v>DI-248-V1</x:v>
      </x:c>
      <x:c r="B6831" s="137" t="str">
        <x:v>würzig, nicht zwingend scharf</x:v>
      </x:c>
      <x:c r="C6831" s="137" t="str">
        <x:v>spice</x:v>
      </x:c>
      <x:c r="D6831" s="138" t="str">
        <x:v>ingredient_rule</x:v>
      </x:c>
      <x:c r="E6831" s="139" t="n">
        <x:v>0.85</x:v>
      </x:c>
    </x:row>
    <x:row r="6832">
      <x:c r="A6832" s="137" t="str">
        <x:v>DI-248-V1</x:v>
      </x:c>
      <x:c r="B6832" s="137" t="str">
        <x:v>ganzjährig</x:v>
      </x:c>
      <x:c r="C6832" s="137" t="str">
        <x:v>season</x:v>
      </x:c>
      <x:c r="D6832" s="138" t="str">
        <x:v>editorial_rule</x:v>
      </x:c>
      <x:c r="E6832" s="139" t="n">
        <x:v>0.72</x:v>
      </x:c>
    </x:row>
    <x:row r="6833">
      <x:c r="A6833" s="137" t="str">
        <x:v>DI-248-V1</x:v>
      </x:c>
      <x:c r="B6833" s="137" t="str">
        <x:v>warm</x:v>
      </x:c>
      <x:c r="C6833" s="137" t="str">
        <x:v>temperature</x:v>
      </x:c>
      <x:c r="D6833" s="138" t="str">
        <x:v>recipe_properties</x:v>
      </x:c>
      <x:c r="E6833" s="139" t="n">
        <x:v>0.9</x:v>
      </x:c>
    </x:row>
    <x:row r="6834">
      <x:c r="A6834" s="137" t="str">
        <x:v>DI-248-V1</x:v>
      </x:c>
      <x:c r="B6834" s="137" t="str">
        <x:v>Pfanne</x:v>
      </x:c>
      <x:c r="C6834" s="137" t="str">
        <x:v>equipment</x:v>
      </x:c>
      <x:c r="D6834" s="138" t="str">
        <x:v>steps_and_existing_data</x:v>
      </x:c>
      <x:c r="E6834" s="139" t="n">
        <x:v>0.88</x:v>
      </x:c>
    </x:row>
    <x:row r="6835">
      <x:c r="A6835" s="137" t="str">
        <x:v>DI-248-V1</x:v>
      </x:c>
      <x:c r="B6835" s="137" t="str">
        <x:v>Wok</x:v>
      </x:c>
      <x:c r="C6835" s="137" t="str">
        <x:v>equipment</x:v>
      </x:c>
      <x:c r="D6835" s="138" t="str">
        <x:v>steps_and_existing_data</x:v>
      </x:c>
      <x:c r="E6835" s="139" t="n">
        <x:v>0.88</x:v>
      </x:c>
    </x:row>
    <x:row r="6836">
      <x:c r="A6836" s="137" t="str">
        <x:v>DI-248-V1</x:v>
      </x:c>
      <x:c r="B6836" s="137" t="str">
        <x:v>mittel</x:v>
      </x:c>
      <x:c r="C6836" s="137" t="str">
        <x:v>difficulty</x:v>
      </x:c>
      <x:c r="D6836" s="138" t="str">
        <x:v>existing_value</x:v>
      </x:c>
      <x:c r="E6836" s="139" t="n">
        <x:v>0.95</x:v>
      </x:c>
    </x:row>
    <x:row r="6837">
      <x:c r="A6837" s="137" t="str">
        <x:v>DI-248-V1</x:v>
      </x:c>
      <x:c r="B6837" s="137" t="str">
        <x:v>schnell</x:v>
      </x:c>
      <x:c r="C6837" s="137" t="str">
        <x:v>time</x:v>
      </x:c>
      <x:c r="D6837" s="138" t="str">
        <x:v>total_time</x:v>
      </x:c>
      <x:c r="E6837" s="139" t="n">
        <x:v>1</x:v>
      </x:c>
    </x:row>
    <x:row r="6838">
      <x:c r="A6838" s="137" t="str">
        <x:v>DI-248-V1</x:v>
      </x:c>
      <x:c r="B6838" s="137" t="str">
        <x:v>günstig</x:v>
      </x:c>
      <x:c r="C6838" s="137" t="str">
        <x:v>cost</x:v>
      </x:c>
      <x:c r="D6838" s="138" t="str">
        <x:v>cost_per_serving</x:v>
      </x:c>
      <x:c r="E6838" s="139" t="n">
        <x:v>1</x:v>
      </x:c>
    </x:row>
    <x:row r="6839">
      <x:c r="A6839" s="137" t="str">
        <x:v>DI-249-V1</x:v>
      </x:c>
      <x:c r="B6839" s="137" t="str">
        <x:v>vegetarisch</x:v>
      </x:c>
      <x:c r="C6839" s="137" t="str">
        <x:v>diet</x:v>
      </x:c>
      <x:c r="D6839" s="138" t="str">
        <x:v>ingredients</x:v>
      </x:c>
      <x:c r="E6839" s="139" t="n">
        <x:v>0.96</x:v>
      </x:c>
    </x:row>
    <x:row r="6840">
      <x:c r="A6840" s="137" t="str">
        <x:v>DI-249-V1</x:v>
      </x:c>
      <x:c r="B6840" s="137" t="str">
        <x:v>nach Zutaten halal-kompatibel</x:v>
      </x:c>
      <x:c r="C6840" s="137" t="str">
        <x:v>halal</x:v>
      </x:c>
      <x:c r="D6840" s="138" t="str">
        <x:v>ingredients</x:v>
      </x:c>
      <x:c r="E6840" s="139" t="n">
        <x:v>0.94</x:v>
      </x:c>
    </x:row>
    <x:row r="6841">
      <x:c r="A6841" s="137" t="str">
        <x:v>DI-249-V1</x:v>
      </x:c>
      <x:c r="B6841" s="137" t="str">
        <x:v>glutenfrei nach Zutaten</x:v>
      </x:c>
      <x:c r="C6841" s="137" t="str">
        <x:v>compatibility</x:v>
      </x:c>
      <x:c r="D6841" s="138" t="str">
        <x:v>ingredients</x:v>
      </x:c>
      <x:c r="E6841" s="139" t="n">
        <x:v>0.9</x:v>
      </x:c>
    </x:row>
    <x:row r="6842">
      <x:c r="A6842" s="137" t="str">
        <x:v>DI-249-V1</x:v>
      </x:c>
      <x:c r="B6842" s="137" t="str">
        <x:v>laktosefrei nach Zutaten</x:v>
      </x:c>
      <x:c r="C6842" s="137" t="str">
        <x:v>compatibility</x:v>
      </x:c>
      <x:c r="D6842" s="138" t="str">
        <x:v>ingredients</x:v>
      </x:c>
      <x:c r="E6842" s="139" t="n">
        <x:v>0.9</x:v>
      </x:c>
    </x:row>
    <x:row r="6843">
      <x:c r="A6843" s="137" t="str">
        <x:v>DI-249-V1</x:v>
      </x:c>
      <x:c r="B6843" s="137" t="str">
        <x:v>enthält Nüsse/Erdnüsse</x:v>
      </x:c>
      <x:c r="C6843" s="137" t="str">
        <x:v>compatibility</x:v>
      </x:c>
      <x:c r="D6843" s="138" t="str">
        <x:v>ingredients</x:v>
      </x:c>
      <x:c r="E6843" s="139" t="n">
        <x:v>0.9</x:v>
      </x:c>
    </x:row>
    <x:row r="6844">
      <x:c r="A6844" s="137" t="str">
        <x:v>DI-249-V1</x:v>
      </x:c>
      <x:c r="B6844" s="137" t="str">
        <x:v>enthält Ei</x:v>
      </x:c>
      <x:c r="C6844" s="137" t="str">
        <x:v>compatibility</x:v>
      </x:c>
      <x:c r="D6844" s="138" t="str">
        <x:v>ingredients</x:v>
      </x:c>
      <x:c r="E6844" s="139" t="n">
        <x:v>0.9</x:v>
      </x:c>
    </x:row>
    <x:row r="6845">
      <x:c r="A6845" s="137" t="str">
        <x:v>DI-249-V1</x:v>
      </x:c>
      <x:c r="B6845" s="137" t="str">
        <x:v>sojafrei nach Zutaten</x:v>
      </x:c>
      <x:c r="C6845" s="137" t="str">
        <x:v>compatibility</x:v>
      </x:c>
      <x:c r="D6845" s="138" t="str">
        <x:v>ingredients</x:v>
      </x:c>
      <x:c r="E6845" s="139" t="n">
        <x:v>0.9</x:v>
      </x:c>
    </x:row>
    <x:row r="6846">
      <x:c r="A6846" s="137" t="str">
        <x:v>DI-249-V1</x:v>
      </x:c>
      <x:c r="B6846" s="137" t="str">
        <x:v>proteinbetont</x:v>
      </x:c>
      <x:c r="C6846" s="137" t="str">
        <x:v>nutrition</x:v>
      </x:c>
      <x:c r="D6846" s="138" t="str">
        <x:v>macros</x:v>
      </x:c>
      <x:c r="E6846" s="139" t="n">
        <x:v>0.9</x:v>
      </x:c>
    </x:row>
    <x:row r="6847">
      <x:c r="A6847" s="137" t="str">
        <x:v>DI-249-V1</x:v>
      </x:c>
      <x:c r="B6847" s="137" t="str">
        <x:v>ballaststoffreich</x:v>
      </x:c>
      <x:c r="C6847" s="137" t="str">
        <x:v>nutrition</x:v>
      </x:c>
      <x:c r="D6847" s="138" t="str">
        <x:v>macros</x:v>
      </x:c>
      <x:c r="E6847" s="139" t="n">
        <x:v>0.9</x:v>
      </x:c>
    </x:row>
    <x:row r="6848">
      <x:c r="A6848" s="137" t="str">
        <x:v>DI-249-V1</x:v>
      </x:c>
      <x:c r="B6848" s="137" t="str">
        <x:v>leicht</x:v>
      </x:c>
      <x:c r="C6848" s="137" t="str">
        <x:v>nutrition</x:v>
      </x:c>
      <x:c r="D6848" s="138" t="str">
        <x:v>macros</x:v>
      </x:c>
      <x:c r="E6848" s="139" t="n">
        <x:v>0.9</x:v>
      </x:c>
    </x:row>
    <x:row r="6849">
      <x:c r="A6849" s="137" t="str">
        <x:v>DI-249-V1</x:v>
      </x:c>
      <x:c r="B6849" s="137" t="str">
        <x:v>Hauptmahlzeit</x:v>
      </x:c>
      <x:c r="C6849" s="137" t="str">
        <x:v>meal_role</x:v>
      </x:c>
      <x:c r="D6849" s="138" t="str">
        <x:v>editorial_rule</x:v>
      </x:c>
      <x:c r="E6849" s="139" t="n">
        <x:v>0.93</x:v>
      </x:c>
    </x:row>
    <x:row r="6850">
      <x:c r="A6850" s="137" t="str">
        <x:v>DI-249-V1</x:v>
      </x:c>
      <x:c r="B6850" s="137" t="str">
        <x:v>Wok/Pfanne</x:v>
      </x:c>
      <x:c r="C6850" s="137" t="str">
        <x:v>dish_type</x:v>
      </x:c>
      <x:c r="D6850" s="138" t="str">
        <x:v>editorial_rule</x:v>
      </x:c>
      <x:c r="E6850" s="139" t="n">
        <x:v>0.9</x:v>
      </x:c>
    </x:row>
    <x:row r="6851">
      <x:c r="A6851" s="137" t="str">
        <x:v>DI-249-V1</x:v>
      </x:c>
      <x:c r="B6851" s="137" t="str">
        <x:v>schnell</x:v>
      </x:c>
      <x:c r="C6851" s="137" t="str">
        <x:v>use_case</x:v>
      </x:c>
      <x:c r="D6851" s="138" t="str">
        <x:v>recipe_properties</x:v>
      </x:c>
      <x:c r="E6851" s="139" t="n">
        <x:v>0.88</x:v>
      </x:c>
    </x:row>
    <x:row r="6852">
      <x:c r="A6852" s="137" t="str">
        <x:v>DI-249-V1</x:v>
      </x:c>
      <x:c r="B6852" s="137" t="str">
        <x:v>Meal Prep</x:v>
      </x:c>
      <x:c r="C6852" s="137" t="str">
        <x:v>use_case</x:v>
      </x:c>
      <x:c r="D6852" s="138" t="str">
        <x:v>recipe_properties</x:v>
      </x:c>
      <x:c r="E6852" s="139" t="n">
        <x:v>0.88</x:v>
      </x:c>
    </x:row>
    <x:row r="6853">
      <x:c r="A6853" s="137" t="str">
        <x:v>DI-249-V1</x:v>
      </x:c>
      <x:c r="B6853" s="137" t="str">
        <x:v>transportierbar</x:v>
      </x:c>
      <x:c r="C6853" s="137" t="str">
        <x:v>use_case</x:v>
      </x:c>
      <x:c r="D6853" s="138" t="str">
        <x:v>recipe_properties</x:v>
      </x:c>
      <x:c r="E6853" s="139" t="n">
        <x:v>0.88</x:v>
      </x:c>
    </x:row>
    <x:row r="6854">
      <x:c r="A6854" s="137" t="str">
        <x:v>DI-249-V1</x:v>
      </x:c>
      <x:c r="B6854" s="137" t="str">
        <x:v>vertraut</x:v>
      </x:c>
      <x:c r="C6854" s="137" t="str">
        <x:v>novelty</x:v>
      </x:c>
      <x:c r="D6854" s="138" t="str">
        <x:v>editorial_rule</x:v>
      </x:c>
      <x:c r="E6854" s="139" t="n">
        <x:v>0.78</x:v>
      </x:c>
    </x:row>
    <x:row r="6855">
      <x:c r="A6855" s="137" t="str">
        <x:v>DI-249-V1</x:v>
      </x:c>
      <x:c r="B6855" s="137" t="str">
        <x:v>normaler Supermarkt</x:v>
      </x:c>
      <x:c r="C6855" s="137" t="str">
        <x:v>availability</x:v>
      </x:c>
      <x:c r="D6855" s="138" t="str">
        <x:v>ingredient_rule</x:v>
      </x:c>
      <x:c r="E6855" s="139" t="n">
        <x:v>0.78</x:v>
      </x:c>
    </x:row>
    <x:row r="6856">
      <x:c r="A6856" s="137" t="str">
        <x:v>DI-249-V1</x:v>
      </x:c>
      <x:c r="B6856" s="137" t="str">
        <x:v>international/modern</x:v>
      </x:c>
      <x:c r="C6856" s="137" t="str">
        <x:v>region</x:v>
      </x:c>
      <x:c r="D6856" s="138" t="str">
        <x:v>editorial_rule</x:v>
      </x:c>
      <x:c r="E6856" s="139" t="n">
        <x:v>0.78</x:v>
      </x:c>
    </x:row>
    <x:row r="6857">
      <x:c r="A6857" s="137" t="str">
        <x:v>DI-249-V1</x:v>
      </x:c>
      <x:c r="B6857" s="137" t="str">
        <x:v>frisch</x:v>
      </x:c>
      <x:c r="C6857" s="137" t="str">
        <x:v>flavor</x:v>
      </x:c>
      <x:c r="D6857" s="138" t="str">
        <x:v>ingredient_rule</x:v>
      </x:c>
      <x:c r="E6857" s="139" t="n">
        <x:v>0.8</x:v>
      </x:c>
    </x:row>
    <x:row r="6858">
      <x:c r="A6858" s="137" t="str">
        <x:v>DI-249-V1</x:v>
      </x:c>
      <x:c r="B6858" s="137" t="str">
        <x:v>würzig</x:v>
      </x:c>
      <x:c r="C6858" s="137" t="str">
        <x:v>flavor</x:v>
      </x:c>
      <x:c r="D6858" s="138" t="str">
        <x:v>ingredient_rule</x:v>
      </x:c>
      <x:c r="E6858" s="139" t="n">
        <x:v>0.8</x:v>
      </x:c>
    </x:row>
    <x:row r="6859">
      <x:c r="A6859" s="137" t="str">
        <x:v>DI-249-V1</x:v>
      </x:c>
      <x:c r="B6859" s="137" t="str">
        <x:v>säuerlich</x:v>
      </x:c>
      <x:c r="C6859" s="137" t="str">
        <x:v>flavor</x:v>
      </x:c>
      <x:c r="D6859" s="138" t="str">
        <x:v>ingredient_rule</x:v>
      </x:c>
      <x:c r="E6859" s="139" t="n">
        <x:v>0.8</x:v>
      </x:c>
    </x:row>
    <x:row r="6860">
      <x:c r="A6860" s="137" t="str">
        <x:v>DI-249-V1</x:v>
      </x:c>
      <x:c r="B6860" s="137" t="str">
        <x:v>scharf</x:v>
      </x:c>
      <x:c r="C6860" s="137" t="str">
        <x:v>spice</x:v>
      </x:c>
      <x:c r="D6860" s="138" t="str">
        <x:v>ingredient_rule</x:v>
      </x:c>
      <x:c r="E6860" s="139" t="n">
        <x:v>0.85</x:v>
      </x:c>
    </x:row>
    <x:row r="6861">
      <x:c r="A6861" s="137" t="str">
        <x:v>DI-249-V1</x:v>
      </x:c>
      <x:c r="B6861" s="137" t="str">
        <x:v>ganzjährig</x:v>
      </x:c>
      <x:c r="C6861" s="137" t="str">
        <x:v>season</x:v>
      </x:c>
      <x:c r="D6861" s="138" t="str">
        <x:v>editorial_rule</x:v>
      </x:c>
      <x:c r="E6861" s="139" t="n">
        <x:v>0.72</x:v>
      </x:c>
    </x:row>
    <x:row r="6862">
      <x:c r="A6862" s="137" t="str">
        <x:v>DI-249-V1</x:v>
      </x:c>
      <x:c r="B6862" s="137" t="str">
        <x:v>warm</x:v>
      </x:c>
      <x:c r="C6862" s="137" t="str">
        <x:v>temperature</x:v>
      </x:c>
      <x:c r="D6862" s="138" t="str">
        <x:v>recipe_properties</x:v>
      </x:c>
      <x:c r="E6862" s="139" t="n">
        <x:v>0.9</x:v>
      </x:c>
    </x:row>
    <x:row r="6863">
      <x:c r="A6863" s="137" t="str">
        <x:v>DI-249-V1</x:v>
      </x:c>
      <x:c r="B6863" s="137" t="str">
        <x:v>Pfanne</x:v>
      </x:c>
      <x:c r="C6863" s="137" t="str">
        <x:v>equipment</x:v>
      </x:c>
      <x:c r="D6863" s="138" t="str">
        <x:v>steps_and_existing_data</x:v>
      </x:c>
      <x:c r="E6863" s="139" t="n">
        <x:v>0.88</x:v>
      </x:c>
    </x:row>
    <x:row r="6864">
      <x:c r="A6864" s="137" t="str">
        <x:v>DI-249-V1</x:v>
      </x:c>
      <x:c r="B6864" s="137" t="str">
        <x:v>Wok</x:v>
      </x:c>
      <x:c r="C6864" s="137" t="str">
        <x:v>equipment</x:v>
      </x:c>
      <x:c r="D6864" s="138" t="str">
        <x:v>steps_and_existing_data</x:v>
      </x:c>
      <x:c r="E6864" s="139" t="n">
        <x:v>0.88</x:v>
      </x:c>
    </x:row>
    <x:row r="6865">
      <x:c r="A6865" s="137" t="str">
        <x:v>DI-249-V1</x:v>
      </x:c>
      <x:c r="B6865" s="137" t="str">
        <x:v>mittel</x:v>
      </x:c>
      <x:c r="C6865" s="137" t="str">
        <x:v>difficulty</x:v>
      </x:c>
      <x:c r="D6865" s="138" t="str">
        <x:v>existing_value</x:v>
      </x:c>
      <x:c r="E6865" s="139" t="n">
        <x:v>0.95</x:v>
      </x:c>
    </x:row>
    <x:row r="6866">
      <x:c r="A6866" s="137" t="str">
        <x:v>DI-249-V1</x:v>
      </x:c>
      <x:c r="B6866" s="137" t="str">
        <x:v>schnell</x:v>
      </x:c>
      <x:c r="C6866" s="137" t="str">
        <x:v>time</x:v>
      </x:c>
      <x:c r="D6866" s="138" t="str">
        <x:v>total_time</x:v>
      </x:c>
      <x:c r="E6866" s="139" t="n">
        <x:v>1</x:v>
      </x:c>
    </x:row>
    <x:row r="6867">
      <x:c r="A6867" s="137" t="str">
        <x:v>DI-249-V1</x:v>
      </x:c>
      <x:c r="B6867" s="137" t="str">
        <x:v>günstig</x:v>
      </x:c>
      <x:c r="C6867" s="137" t="str">
        <x:v>cost</x:v>
      </x:c>
      <x:c r="D6867" s="138" t="str">
        <x:v>cost_per_serving</x:v>
      </x:c>
      <x:c r="E6867" s="139" t="n">
        <x:v>1</x:v>
      </x:c>
    </x:row>
    <x:row r="6868">
      <x:c r="A6868" s="137" t="str">
        <x:v>DI-250-V1</x:v>
      </x:c>
      <x:c r="B6868" s="137" t="str">
        <x:v>vegetarisch</x:v>
      </x:c>
      <x:c r="C6868" s="137" t="str">
        <x:v>diet</x:v>
      </x:c>
      <x:c r="D6868" s="138" t="str">
        <x:v>ingredients</x:v>
      </x:c>
      <x:c r="E6868" s="139" t="n">
        <x:v>0.96</x:v>
      </x:c>
    </x:row>
    <x:row r="6869">
      <x:c r="A6869" s="137" t="str">
        <x:v>DI-250-V1</x:v>
      </x:c>
      <x:c r="B6869" s="137" t="str">
        <x:v>nach Zutaten halal-kompatibel</x:v>
      </x:c>
      <x:c r="C6869" s="137" t="str">
        <x:v>halal</x:v>
      </x:c>
      <x:c r="D6869" s="138" t="str">
        <x:v>ingredients</x:v>
      </x:c>
      <x:c r="E6869" s="139" t="n">
        <x:v>0.94</x:v>
      </x:c>
    </x:row>
    <x:row r="6870">
      <x:c r="A6870" s="137" t="str">
        <x:v>DI-250-V1</x:v>
      </x:c>
      <x:c r="B6870" s="137" t="str">
        <x:v>mit Austausch glutenfrei</x:v>
      </x:c>
      <x:c r="C6870" s="137" t="str">
        <x:v>compatibility</x:v>
      </x:c>
      <x:c r="D6870" s="138" t="str">
        <x:v>ingredients</x:v>
      </x:c>
      <x:c r="E6870" s="139" t="n">
        <x:v>0.9</x:v>
      </x:c>
    </x:row>
    <x:row r="6871">
      <x:c r="A6871" s="137" t="str">
        <x:v>DI-250-V1</x:v>
      </x:c>
      <x:c r="B6871" s="137" t="str">
        <x:v>mit laktosefreien Produkten</x:v>
      </x:c>
      <x:c r="C6871" s="137" t="str">
        <x:v>compatibility</x:v>
      </x:c>
      <x:c r="D6871" s="138" t="str">
        <x:v>ingredients</x:v>
      </x:c>
      <x:c r="E6871" s="139" t="n">
        <x:v>0.9</x:v>
      </x:c>
    </x:row>
    <x:row r="6872">
      <x:c r="A6872" s="137" t="str">
        <x:v>DI-250-V1</x:v>
      </x:c>
      <x:c r="B6872" s="137" t="str">
        <x:v>nussfrei nach Zutaten</x:v>
      </x:c>
      <x:c r="C6872" s="137" t="str">
        <x:v>compatibility</x:v>
      </x:c>
      <x:c r="D6872" s="138" t="str">
        <x:v>ingredients</x:v>
      </x:c>
      <x:c r="E6872" s="139" t="n">
        <x:v>0.9</x:v>
      </x:c>
    </x:row>
    <x:row r="6873">
      <x:c r="A6873" s="137" t="str">
        <x:v>DI-250-V1</x:v>
      </x:c>
      <x:c r="B6873" s="137" t="str">
        <x:v>eifrei nach Zutaten</x:v>
      </x:c>
      <x:c r="C6873" s="137" t="str">
        <x:v>compatibility</x:v>
      </x:c>
      <x:c r="D6873" s="138" t="str">
        <x:v>ingredients</x:v>
      </x:c>
      <x:c r="E6873" s="139" t="n">
        <x:v>0.9</x:v>
      </x:c>
    </x:row>
    <x:row r="6874">
      <x:c r="A6874" s="137" t="str">
        <x:v>DI-250-V1</x:v>
      </x:c>
      <x:c r="B6874" s="137" t="str">
        <x:v>sojafrei nach Zutaten</x:v>
      </x:c>
      <x:c r="C6874" s="137" t="str">
        <x:v>compatibility</x:v>
      </x:c>
      <x:c r="D6874" s="138" t="str">
        <x:v>ingredients</x:v>
      </x:c>
      <x:c r="E6874" s="139" t="n">
        <x:v>0.9</x:v>
      </x:c>
    </x:row>
    <x:row r="6875">
      <x:c r="A6875" s="137" t="str">
        <x:v>DI-250-V1</x:v>
      </x:c>
      <x:c r="B6875" s="137" t="str">
        <x:v>ballaststoffreich</x:v>
      </x:c>
      <x:c r="C6875" s="137" t="str">
        <x:v>nutrition</x:v>
      </x:c>
      <x:c r="D6875" s="138" t="str">
        <x:v>macros</x:v>
      </x:c>
      <x:c r="E6875" s="139" t="n">
        <x:v>0.9</x:v>
      </x:c>
    </x:row>
    <x:row r="6876">
      <x:c r="A6876" s="137" t="str">
        <x:v>DI-250-V1</x:v>
      </x:c>
      <x:c r="B6876" s="137" t="str">
        <x:v>energiereich</x:v>
      </x:c>
      <x:c r="C6876" s="137" t="str">
        <x:v>nutrition</x:v>
      </x:c>
      <x:c r="D6876" s="138" t="str">
        <x:v>macros</x:v>
      </x:c>
      <x:c r="E6876" s="139" t="n">
        <x:v>0.9</x:v>
      </x:c>
    </x:row>
    <x:row r="6877">
      <x:c r="A6877" s="137" t="str">
        <x:v>DI-250-V1</x:v>
      </x:c>
      <x:c r="B6877" s="137" t="str">
        <x:v>Hauptmahlzeit</x:v>
      </x:c>
      <x:c r="C6877" s="137" t="str">
        <x:v>meal_role</x:v>
      </x:c>
      <x:c r="D6877" s="138" t="str">
        <x:v>editorial_rule</x:v>
      </x:c>
      <x:c r="E6877" s="139" t="n">
        <x:v>0.93</x:v>
      </x:c>
    </x:row>
    <x:row r="6878">
      <x:c r="A6878" s="137" t="str">
        <x:v>DI-250-V1</x:v>
      </x:c>
      <x:c r="B6878" s="137" t="str">
        <x:v>Ofengericht</x:v>
      </x:c>
      <x:c r="C6878" s="137" t="str">
        <x:v>dish_type</x:v>
      </x:c>
      <x:c r="D6878" s="138" t="str">
        <x:v>editorial_rule</x:v>
      </x:c>
      <x:c r="E6878" s="139" t="n">
        <x:v>0.9</x:v>
      </x:c>
    </x:row>
    <x:row r="6879">
      <x:c r="A6879" s="137" t="str">
        <x:v>DI-250-V1</x:v>
      </x:c>
      <x:c r="B6879" s="137" t="str">
        <x:v>Meal Prep</x:v>
      </x:c>
      <x:c r="C6879" s="137" t="str">
        <x:v>use_case</x:v>
      </x:c>
      <x:c r="D6879" s="138" t="str">
        <x:v>recipe_properties</x:v>
      </x:c>
      <x:c r="E6879" s="139" t="n">
        <x:v>0.88</x:v>
      </x:c>
    </x:row>
    <x:row r="6880">
      <x:c r="A6880" s="137" t="str">
        <x:v>DI-250-V1</x:v>
      </x:c>
      <x:c r="B6880" s="137" t="str">
        <x:v>tiefkühlgeeignet</x:v>
      </x:c>
      <x:c r="C6880" s="137" t="str">
        <x:v>use_case</x:v>
      </x:c>
      <x:c r="D6880" s="138" t="str">
        <x:v>recipe_properties</x:v>
      </x:c>
      <x:c r="E6880" s="139" t="n">
        <x:v>0.88</x:v>
      </x:c>
    </x:row>
    <x:row r="6881">
      <x:c r="A6881" s="137" t="str">
        <x:v>DI-250-V1</x:v>
      </x:c>
      <x:c r="B6881" s="137" t="str">
        <x:v>transportierbar</x:v>
      </x:c>
      <x:c r="C6881" s="137" t="str">
        <x:v>use_case</x:v>
      </x:c>
      <x:c r="D6881" s="138" t="str">
        <x:v>recipe_properties</x:v>
      </x:c>
      <x:c r="E6881" s="139" t="n">
        <x:v>0.88</x:v>
      </x:c>
    </x:row>
    <x:row r="6882">
      <x:c r="A6882" s="137" t="str">
        <x:v>DI-250-V1</x:v>
      </x:c>
      <x:c r="B6882" s="137" t="str">
        <x:v>vertraut</x:v>
      </x:c>
      <x:c r="C6882" s="137" t="str">
        <x:v>novelty</x:v>
      </x:c>
      <x:c r="D6882" s="138" t="str">
        <x:v>editorial_rule</x:v>
      </x:c>
      <x:c r="E6882" s="139" t="n">
        <x:v>0.78</x:v>
      </x:c>
    </x:row>
    <x:row r="6883">
      <x:c r="A6883" s="137" t="str">
        <x:v>DI-250-V1</x:v>
      </x:c>
      <x:c r="B6883" s="137" t="str">
        <x:v>normaler Supermarkt</x:v>
      </x:c>
      <x:c r="C6883" s="137" t="str">
        <x:v>availability</x:v>
      </x:c>
      <x:c r="D6883" s="138" t="str">
        <x:v>ingredient_rule</x:v>
      </x:c>
      <x:c r="E6883" s="139" t="n">
        <x:v>0.78</x:v>
      </x:c>
    </x:row>
    <x:row r="6884">
      <x:c r="A6884" s="137" t="str">
        <x:v>DI-250-V1</x:v>
      </x:c>
      <x:c r="B6884" s="137" t="str">
        <x:v>international/modern</x:v>
      </x:c>
      <x:c r="C6884" s="137" t="str">
        <x:v>region</x:v>
      </x:c>
      <x:c r="D6884" s="138" t="str">
        <x:v>editorial_rule</x:v>
      </x:c>
      <x:c r="E6884" s="139" t="n">
        <x:v>0.78</x:v>
      </x:c>
    </x:row>
    <x:row r="6885">
      <x:c r="A6885" s="137" t="str">
        <x:v>DI-250-V1</x:v>
      </x:c>
      <x:c r="B6885" s="137" t="str">
        <x:v>frisch</x:v>
      </x:c>
      <x:c r="C6885" s="137" t="str">
        <x:v>flavor</x:v>
      </x:c>
      <x:c r="D6885" s="138" t="str">
        <x:v>ingredient_rule</x:v>
      </x:c>
      <x:c r="E6885" s="139" t="n">
        <x:v>0.8</x:v>
      </x:c>
    </x:row>
    <x:row r="6886">
      <x:c r="A6886" s="137" t="str">
        <x:v>DI-250-V1</x:v>
      </x:c>
      <x:c r="B6886" s="137" t="str">
        <x:v>herzhaft</x:v>
      </x:c>
      <x:c r="C6886" s="137" t="str">
        <x:v>flavor</x:v>
      </x:c>
      <x:c r="D6886" s="138" t="str">
        <x:v>ingredient_rule</x:v>
      </x:c>
      <x:c r="E6886" s="139" t="n">
        <x:v>0.8</x:v>
      </x:c>
    </x:row>
    <x:row r="6887">
      <x:c r="A6887" s="137" t="str">
        <x:v>DI-250-V1</x:v>
      </x:c>
      <x:c r="B6887" s="137" t="str">
        <x:v>säuerlich</x:v>
      </x:c>
      <x:c r="C6887" s="137" t="str">
        <x:v>flavor</x:v>
      </x:c>
      <x:c r="D6887" s="138" t="str">
        <x:v>ingredient_rule</x:v>
      </x:c>
      <x:c r="E6887" s="139" t="n">
        <x:v>0.8</x:v>
      </x:c>
    </x:row>
    <x:row r="6888">
      <x:c r="A6888" s="137" t="str">
        <x:v>DI-250-V1</x:v>
      </x:c>
      <x:c r="B6888" s="137" t="str">
        <x:v>scharf</x:v>
      </x:c>
      <x:c r="C6888" s="137" t="str">
        <x:v>spice</x:v>
      </x:c>
      <x:c r="D6888" s="138" t="str">
        <x:v>ingredient_rule</x:v>
      </x:c>
      <x:c r="E6888" s="139" t="n">
        <x:v>0.85</x:v>
      </x:c>
    </x:row>
    <x:row r="6889">
      <x:c r="A6889" s="137" t="str">
        <x:v>DI-250-V1</x:v>
      </x:c>
      <x:c r="B6889" s="137" t="str">
        <x:v>ganzjährig</x:v>
      </x:c>
      <x:c r="C6889" s="137" t="str">
        <x:v>season</x:v>
      </x:c>
      <x:c r="D6889" s="138" t="str">
        <x:v>editorial_rule</x:v>
      </x:c>
      <x:c r="E6889" s="139" t="n">
        <x:v>0.72</x:v>
      </x:c>
    </x:row>
    <x:row r="6890">
      <x:c r="A6890" s="137" t="str">
        <x:v>DI-250-V1</x:v>
      </x:c>
      <x:c r="B6890" s="137" t="str">
        <x:v>warm</x:v>
      </x:c>
      <x:c r="C6890" s="137" t="str">
        <x:v>temperature</x:v>
      </x:c>
      <x:c r="D6890" s="138" t="str">
        <x:v>recipe_properties</x:v>
      </x:c>
      <x:c r="E6890" s="139" t="n">
        <x:v>0.9</x:v>
      </x:c>
    </x:row>
    <x:row r="6891">
      <x:c r="A6891" s="137" t="str">
        <x:v>DI-250-V1</x:v>
      </x:c>
      <x:c r="B6891" s="137" t="str">
        <x:v>Backofen</x:v>
      </x:c>
      <x:c r="C6891" s="137" t="str">
        <x:v>equipment</x:v>
      </x:c>
      <x:c r="D6891" s="138" t="str">
        <x:v>steps_and_existing_data</x:v>
      </x:c>
      <x:c r="E6891" s="139" t="n">
        <x:v>0.88</x:v>
      </x:c>
    </x:row>
    <x:row r="6892">
      <x:c r="A6892" s="137" t="str">
        <x:v>DI-250-V1</x:v>
      </x:c>
      <x:c r="B6892" s="137" t="str">
        <x:v>Backblech</x:v>
      </x:c>
      <x:c r="C6892" s="137" t="str">
        <x:v>equipment</x:v>
      </x:c>
      <x:c r="D6892" s="138" t="str">
        <x:v>steps_and_existing_data</x:v>
      </x:c>
      <x:c r="E6892" s="139" t="n">
        <x:v>0.88</x:v>
      </x:c>
    </x:row>
    <x:row r="6893">
      <x:c r="A6893" s="137" t="str">
        <x:v>DI-250-V1</x:v>
      </x:c>
      <x:c r="B6893" s="137" t="str">
        <x:v>mittel</x:v>
      </x:c>
      <x:c r="C6893" s="137" t="str">
        <x:v>difficulty</x:v>
      </x:c>
      <x:c r="D6893" s="138" t="str">
        <x:v>existing_value</x:v>
      </x:c>
      <x:c r="E6893" s="139" t="n">
        <x:v>0.95</x:v>
      </x:c>
    </x:row>
    <x:row r="6894">
      <x:c r="A6894" s="137" t="str">
        <x:v>DI-250-V1</x:v>
      </x:c>
      <x:c r="B6894" s="137" t="str">
        <x:v>mittel</x:v>
      </x:c>
      <x:c r="C6894" s="137" t="str">
        <x:v>time</x:v>
      </x:c>
      <x:c r="D6894" s="138" t="str">
        <x:v>total_time</x:v>
      </x:c>
      <x:c r="E6894" s="139" t="n">
        <x:v>1</x:v>
      </x:c>
    </x:row>
    <x:row r="6895">
      <x:c r="A6895" s="137" t="str">
        <x:v>DI-250-V1</x:v>
      </x:c>
      <x:c r="B6895" s="137" t="str">
        <x:v>mittel</x:v>
      </x:c>
      <x:c r="C6895" s="137" t="str">
        <x:v>cost</x:v>
      </x:c>
      <x:c r="D6895" s="138" t="str">
        <x:v>cost_per_serving</x:v>
      </x:c>
      <x:c r="E6895" s="139" t="n">
        <x:v>1</x:v>
      </x:c>
    </x:row>
    <x:row r="6896">
      <x:c r="A6896" s="137" t="str">
        <x:v>DI-251-V1</x:v>
      </x:c>
      <x:c r="B6896" s="137" t="str">
        <x:v>vegetarisch</x:v>
      </x:c>
      <x:c r="C6896" s="137" t="str">
        <x:v>diet</x:v>
      </x:c>
      <x:c r="D6896" s="138" t="str">
        <x:v>ingredients</x:v>
      </x:c>
      <x:c r="E6896" s="139" t="n">
        <x:v>0.96</x:v>
      </x:c>
    </x:row>
    <x:row r="6897">
      <x:c r="A6897" s="137" t="str">
        <x:v>DI-251-V1</x:v>
      </x:c>
      <x:c r="B6897" s="137" t="str">
        <x:v>nach Zutaten halal-kompatibel</x:v>
      </x:c>
      <x:c r="C6897" s="137" t="str">
        <x:v>halal</x:v>
      </x:c>
      <x:c r="D6897" s="138" t="str">
        <x:v>ingredients</x:v>
      </x:c>
      <x:c r="E6897" s="139" t="n">
        <x:v>0.94</x:v>
      </x:c>
    </x:row>
    <x:row r="6898">
      <x:c r="A6898" s="137" t="str">
        <x:v>DI-251-V1</x:v>
      </x:c>
      <x:c r="B6898" s="137" t="str">
        <x:v>glutenfrei nach Zutaten</x:v>
      </x:c>
      <x:c r="C6898" s="137" t="str">
        <x:v>compatibility</x:v>
      </x:c>
      <x:c r="D6898" s="138" t="str">
        <x:v>ingredients</x:v>
      </x:c>
      <x:c r="E6898" s="139" t="n">
        <x:v>0.9</x:v>
      </x:c>
    </x:row>
    <x:row r="6899">
      <x:c r="A6899" s="137" t="str">
        <x:v>DI-251-V1</x:v>
      </x:c>
      <x:c r="B6899" s="137" t="str">
        <x:v>mit laktosefreien Produkten</x:v>
      </x:c>
      <x:c r="C6899" s="137" t="str">
        <x:v>compatibility</x:v>
      </x:c>
      <x:c r="D6899" s="138" t="str">
        <x:v>ingredients</x:v>
      </x:c>
      <x:c r="E6899" s="139" t="n">
        <x:v>0.9</x:v>
      </x:c>
    </x:row>
    <x:row r="6900">
      <x:c r="A6900" s="137" t="str">
        <x:v>DI-251-V1</x:v>
      </x:c>
      <x:c r="B6900" s="137" t="str">
        <x:v>nussfrei nach Zutaten</x:v>
      </x:c>
      <x:c r="C6900" s="137" t="str">
        <x:v>compatibility</x:v>
      </x:c>
      <x:c r="D6900" s="138" t="str">
        <x:v>ingredients</x:v>
      </x:c>
      <x:c r="E6900" s="139" t="n">
        <x:v>0.9</x:v>
      </x:c>
    </x:row>
    <x:row r="6901">
      <x:c r="A6901" s="137" t="str">
        <x:v>DI-251-V1</x:v>
      </x:c>
      <x:c r="B6901" s="137" t="str">
        <x:v>eifrei nach Zutaten</x:v>
      </x:c>
      <x:c r="C6901" s="137" t="str">
        <x:v>compatibility</x:v>
      </x:c>
      <x:c r="D6901" s="138" t="str">
        <x:v>ingredients</x:v>
      </x:c>
      <x:c r="E6901" s="139" t="n">
        <x:v>0.9</x:v>
      </x:c>
    </x:row>
    <x:row r="6902">
      <x:c r="A6902" s="137" t="str">
        <x:v>DI-251-V1</x:v>
      </x:c>
      <x:c r="B6902" s="137" t="str">
        <x:v>sojafrei nach Zutaten</x:v>
      </x:c>
      <x:c r="C6902" s="137" t="str">
        <x:v>compatibility</x:v>
      </x:c>
      <x:c r="D6902" s="138" t="str">
        <x:v>ingredients</x:v>
      </x:c>
      <x:c r="E6902" s="139" t="n">
        <x:v>0.9</x:v>
      </x:c>
    </x:row>
    <x:row r="6903">
      <x:c r="A6903" s="137" t="str">
        <x:v>DI-251-V1</x:v>
      </x:c>
      <x:c r="B6903" s="137" t="str">
        <x:v>ballaststoffreich</x:v>
      </x:c>
      <x:c r="C6903" s="137" t="str">
        <x:v>nutrition</x:v>
      </x:c>
      <x:c r="D6903" s="138" t="str">
        <x:v>macros</x:v>
      </x:c>
      <x:c r="E6903" s="139" t="n">
        <x:v>0.9</x:v>
      </x:c>
    </x:row>
    <x:row r="6904">
      <x:c r="A6904" s="137" t="str">
        <x:v>DI-251-V1</x:v>
      </x:c>
      <x:c r="B6904" s="137" t="str">
        <x:v>leicht</x:v>
      </x:c>
      <x:c r="C6904" s="137" t="str">
        <x:v>nutrition</x:v>
      </x:c>
      <x:c r="D6904" s="138" t="str">
        <x:v>macros</x:v>
      </x:c>
      <x:c r="E6904" s="139" t="n">
        <x:v>0.9</x:v>
      </x:c>
    </x:row>
    <x:row r="6905">
      <x:c r="A6905" s="137" t="str">
        <x:v>DI-251-V1</x:v>
      </x:c>
      <x:c r="B6905" s="137" t="str">
        <x:v>Hauptmahlzeit</x:v>
      </x:c>
      <x:c r="C6905" s="137" t="str">
        <x:v>meal_role</x:v>
      </x:c>
      <x:c r="D6905" s="138" t="str">
        <x:v>editorial_rule</x:v>
      </x:c>
      <x:c r="E6905" s="139" t="n">
        <x:v>0.93</x:v>
      </x:c>
    </x:row>
    <x:row r="6906">
      <x:c r="A6906" s="137" t="str">
        <x:v>DI-251-V1</x:v>
      </x:c>
      <x:c r="B6906" s="137" t="str">
        <x:v>Pfannengericht/sonstiges</x:v>
      </x:c>
      <x:c r="C6906" s="137" t="str">
        <x:v>dish_type</x:v>
      </x:c>
      <x:c r="D6906" s="138" t="str">
        <x:v>editorial_rule</x:v>
      </x:c>
      <x:c r="E6906" s="139" t="n">
        <x:v>0.9</x:v>
      </x:c>
    </x:row>
    <x:row r="6907">
      <x:c r="A6907" s="137" t="str">
        <x:v>DI-251-V1</x:v>
      </x:c>
      <x:c r="B6907" s="137" t="str">
        <x:v>schnell</x:v>
      </x:c>
      <x:c r="C6907" s="137" t="str">
        <x:v>use_case</x:v>
      </x:c>
      <x:c r="D6907" s="138" t="str">
        <x:v>recipe_properties</x:v>
      </x:c>
      <x:c r="E6907" s="139" t="n">
        <x:v>0.88</x:v>
      </x:c>
    </x:row>
    <x:row r="6908">
      <x:c r="A6908" s="137" t="str">
        <x:v>DI-251-V1</x:v>
      </x:c>
      <x:c r="B6908" s="137" t="str">
        <x:v>Meal Prep</x:v>
      </x:c>
      <x:c r="C6908" s="137" t="str">
        <x:v>use_case</x:v>
      </x:c>
      <x:c r="D6908" s="138" t="str">
        <x:v>recipe_properties</x:v>
      </x:c>
      <x:c r="E6908" s="139" t="n">
        <x:v>0.88</x:v>
      </x:c>
    </x:row>
    <x:row r="6909">
      <x:c r="A6909" s="137" t="str">
        <x:v>DI-251-V1</x:v>
      </x:c>
      <x:c r="B6909" s="137" t="str">
        <x:v>transportierbar</x:v>
      </x:c>
      <x:c r="C6909" s="137" t="str">
        <x:v>use_case</x:v>
      </x:c>
      <x:c r="D6909" s="138" t="str">
        <x:v>recipe_properties</x:v>
      </x:c>
      <x:c r="E6909" s="139" t="n">
        <x:v>0.88</x:v>
      </x:c>
    </x:row>
    <x:row r="6910">
      <x:c r="A6910" s="137" t="str">
        <x:v>DI-251-V1</x:v>
      </x:c>
      <x:c r="B6910" s="137" t="str">
        <x:v>vertraut</x:v>
      </x:c>
      <x:c r="C6910" s="137" t="str">
        <x:v>novelty</x:v>
      </x:c>
      <x:c r="D6910" s="138" t="str">
        <x:v>editorial_rule</x:v>
      </x:c>
      <x:c r="E6910" s="139" t="n">
        <x:v>0.78</x:v>
      </x:c>
    </x:row>
    <x:row r="6911">
      <x:c r="A6911" s="137" t="str">
        <x:v>DI-251-V1</x:v>
      </x:c>
      <x:c r="B6911" s="137" t="str">
        <x:v>normaler Supermarkt</x:v>
      </x:c>
      <x:c r="C6911" s="137" t="str">
        <x:v>availability</x:v>
      </x:c>
      <x:c r="D6911" s="138" t="str">
        <x:v>ingredient_rule</x:v>
      </x:c>
      <x:c r="E6911" s="139" t="n">
        <x:v>0.78</x:v>
      </x:c>
    </x:row>
    <x:row r="6912">
      <x:c r="A6912" s="137" t="str">
        <x:v>DI-251-V1</x:v>
      </x:c>
      <x:c r="B6912" s="137" t="str">
        <x:v>mediterran inspiriert</x:v>
      </x:c>
      <x:c r="C6912" s="137" t="str">
        <x:v>region</x:v>
      </x:c>
      <x:c r="D6912" s="138" t="str">
        <x:v>editorial_rule</x:v>
      </x:c>
      <x:c r="E6912" s="139" t="n">
        <x:v>0.78</x:v>
      </x:c>
    </x:row>
    <x:row r="6913">
      <x:c r="A6913" s="137" t="str">
        <x:v>DI-251-V1</x:v>
      </x:c>
      <x:c r="B6913" s="137" t="str">
        <x:v>frisch</x:v>
      </x:c>
      <x:c r="C6913" s="137" t="str">
        <x:v>flavor</x:v>
      </x:c>
      <x:c r="D6913" s="138" t="str">
        <x:v>ingredient_rule</x:v>
      </x:c>
      <x:c r="E6913" s="139" t="n">
        <x:v>0.8</x:v>
      </x:c>
    </x:row>
    <x:row r="6914">
      <x:c r="A6914" s="137" t="str">
        <x:v>DI-251-V1</x:v>
      </x:c>
      <x:c r="B6914" s="137" t="str">
        <x:v>herzhaft</x:v>
      </x:c>
      <x:c r="C6914" s="137" t="str">
        <x:v>flavor</x:v>
      </x:c>
      <x:c r="D6914" s="138" t="str">
        <x:v>ingredient_rule</x:v>
      </x:c>
      <x:c r="E6914" s="139" t="n">
        <x:v>0.8</x:v>
      </x:c>
    </x:row>
    <x:row r="6915">
      <x:c r="A6915" s="137" t="str">
        <x:v>DI-251-V1</x:v>
      </x:c>
      <x:c r="B6915" s="137" t="str">
        <x:v>säuerlich</x:v>
      </x:c>
      <x:c r="C6915" s="137" t="str">
        <x:v>flavor</x:v>
      </x:c>
      <x:c r="D6915" s="138" t="str">
        <x:v>ingredient_rule</x:v>
      </x:c>
      <x:c r="E6915" s="139" t="n">
        <x:v>0.8</x:v>
      </x:c>
    </x:row>
    <x:row r="6916">
      <x:c r="A6916" s="137" t="str">
        <x:v>DI-251-V1</x:v>
      </x:c>
      <x:c r="B6916" s="137" t="str">
        <x:v>mild</x:v>
      </x:c>
      <x:c r="C6916" s="137" t="str">
        <x:v>spice</x:v>
      </x:c>
      <x:c r="D6916" s="138" t="str">
        <x:v>ingredient_rule</x:v>
      </x:c>
      <x:c r="E6916" s="139" t="n">
        <x:v>0.85</x:v>
      </x:c>
    </x:row>
    <x:row r="6917">
      <x:c r="A6917" s="137" t="str">
        <x:v>DI-251-V1</x:v>
      </x:c>
      <x:c r="B6917" s="137" t="str">
        <x:v>ganzjährig</x:v>
      </x:c>
      <x:c r="C6917" s="137" t="str">
        <x:v>season</x:v>
      </x:c>
      <x:c r="D6917" s="138" t="str">
        <x:v>editorial_rule</x:v>
      </x:c>
      <x:c r="E6917" s="139" t="n">
        <x:v>0.72</x:v>
      </x:c>
    </x:row>
    <x:row r="6918">
      <x:c r="A6918" s="137" t="str">
        <x:v>DI-251-V1</x:v>
      </x:c>
      <x:c r="B6918" s="137" t="str">
        <x:v>warm</x:v>
      </x:c>
      <x:c r="C6918" s="137" t="str">
        <x:v>temperature</x:v>
      </x:c>
      <x:c r="D6918" s="138" t="str">
        <x:v>recipe_properties</x:v>
      </x:c>
      <x:c r="E6918" s="139" t="n">
        <x:v>0.9</x:v>
      </x:c>
    </x:row>
    <x:row r="6919">
      <x:c r="A6919" s="137" t="str">
        <x:v>DI-251-V1</x:v>
      </x:c>
      <x:c r="B6919" s="137" t="str">
        <x:v>Pfanne</x:v>
      </x:c>
      <x:c r="C6919" s="137" t="str">
        <x:v>equipment</x:v>
      </x:c>
      <x:c r="D6919" s="138" t="str">
        <x:v>steps_and_existing_data</x:v>
      </x:c>
      <x:c r="E6919" s="139" t="n">
        <x:v>0.88</x:v>
      </x:c>
    </x:row>
    <x:row r="6920">
      <x:c r="A6920" s="137" t="str">
        <x:v>DI-251-V1</x:v>
      </x:c>
      <x:c r="B6920" s="137" t="str">
        <x:v>Topf</x:v>
      </x:c>
      <x:c r="C6920" s="137" t="str">
        <x:v>equipment</x:v>
      </x:c>
      <x:c r="D6920" s="138" t="str">
        <x:v>steps_and_existing_data</x:v>
      </x:c>
      <x:c r="E6920" s="139" t="n">
        <x:v>0.88</x:v>
      </x:c>
    </x:row>
    <x:row r="6921">
      <x:c r="A6921" s="137" t="str">
        <x:v>DI-251-V1</x:v>
      </x:c>
      <x:c r="B6921" s="137" t="str">
        <x:v>mittel</x:v>
      </x:c>
      <x:c r="C6921" s="137" t="str">
        <x:v>difficulty</x:v>
      </x:c>
      <x:c r="D6921" s="138" t="str">
        <x:v>existing_value</x:v>
      </x:c>
      <x:c r="E6921" s="139" t="n">
        <x:v>0.95</x:v>
      </x:c>
    </x:row>
    <x:row r="6922">
      <x:c r="A6922" s="137" t="str">
        <x:v>DI-251-V1</x:v>
      </x:c>
      <x:c r="B6922" s="137" t="str">
        <x:v>schnell</x:v>
      </x:c>
      <x:c r="C6922" s="137" t="str">
        <x:v>time</x:v>
      </x:c>
      <x:c r="D6922" s="138" t="str">
        <x:v>total_time</x:v>
      </x:c>
      <x:c r="E6922" s="139" t="n">
        <x:v>1</x:v>
      </x:c>
    </x:row>
    <x:row r="6923">
      <x:c r="A6923" s="137" t="str">
        <x:v>DI-251-V1</x:v>
      </x:c>
      <x:c r="B6923" s="137" t="str">
        <x:v>günstig</x:v>
      </x:c>
      <x:c r="C6923" s="137" t="str">
        <x:v>cost</x:v>
      </x:c>
      <x:c r="D6923" s="138" t="str">
        <x:v>cost_per_serving</x:v>
      </x:c>
      <x:c r="E6923" s="139" t="n">
        <x:v>1</x:v>
      </x:c>
    </x:row>
    <x:row r="6924">
      <x:c r="A6924" s="137" t="str">
        <x:v>DI-252-V1</x:v>
      </x:c>
      <x:c r="B6924" s="137" t="str">
        <x:v>vegan</x:v>
      </x:c>
      <x:c r="C6924" s="137" t="str">
        <x:v>diet</x:v>
      </x:c>
      <x:c r="D6924" s="138" t="str">
        <x:v>ingredients</x:v>
      </x:c>
      <x:c r="E6924" s="139" t="n">
        <x:v>0.96</x:v>
      </x:c>
    </x:row>
    <x:row r="6925">
      <x:c r="A6925" s="137" t="str">
        <x:v>DI-252-V1</x:v>
      </x:c>
      <x:c r="B6925" s="137" t="str">
        <x:v>nach Zutaten halal-kompatibel</x:v>
      </x:c>
      <x:c r="C6925" s="137" t="str">
        <x:v>halal</x:v>
      </x:c>
      <x:c r="D6925" s="138" t="str">
        <x:v>ingredients</x:v>
      </x:c>
      <x:c r="E6925" s="139" t="n">
        <x:v>0.94</x:v>
      </x:c>
    </x:row>
    <x:row r="6926">
      <x:c r="A6926" s="137" t="str">
        <x:v>DI-252-V1</x:v>
      </x:c>
      <x:c r="B6926" s="137" t="str">
        <x:v>glutenfrei nach Zutaten</x:v>
      </x:c>
      <x:c r="C6926" s="137" t="str">
        <x:v>compatibility</x:v>
      </x:c>
      <x:c r="D6926" s="138" t="str">
        <x:v>ingredients</x:v>
      </x:c>
      <x:c r="E6926" s="139" t="n">
        <x:v>0.9</x:v>
      </x:c>
    </x:row>
    <x:row r="6927">
      <x:c r="A6927" s="137" t="str">
        <x:v>DI-252-V1</x:v>
      </x:c>
      <x:c r="B6927" s="137" t="str">
        <x:v>laktosefrei nach Zutaten</x:v>
      </x:c>
      <x:c r="C6927" s="137" t="str">
        <x:v>compatibility</x:v>
      </x:c>
      <x:c r="D6927" s="138" t="str">
        <x:v>ingredients</x:v>
      </x:c>
      <x:c r="E6927" s="139" t="n">
        <x:v>0.9</x:v>
      </x:c>
    </x:row>
    <x:row r="6928">
      <x:c r="A6928" s="137" t="str">
        <x:v>DI-252-V1</x:v>
      </x:c>
      <x:c r="B6928" s="137" t="str">
        <x:v>nussfrei nach Zutaten</x:v>
      </x:c>
      <x:c r="C6928" s="137" t="str">
        <x:v>compatibility</x:v>
      </x:c>
      <x:c r="D6928" s="138" t="str">
        <x:v>ingredients</x:v>
      </x:c>
      <x:c r="E6928" s="139" t="n">
        <x:v>0.9</x:v>
      </x:c>
    </x:row>
    <x:row r="6929">
      <x:c r="A6929" s="137" t="str">
        <x:v>DI-252-V1</x:v>
      </x:c>
      <x:c r="B6929" s="137" t="str">
        <x:v>eifrei nach Zutaten</x:v>
      </x:c>
      <x:c r="C6929" s="137" t="str">
        <x:v>compatibility</x:v>
      </x:c>
      <x:c r="D6929" s="138" t="str">
        <x:v>ingredients</x:v>
      </x:c>
      <x:c r="E6929" s="139" t="n">
        <x:v>0.9</x:v>
      </x:c>
    </x:row>
    <x:row r="6930">
      <x:c r="A6930" s="137" t="str">
        <x:v>DI-252-V1</x:v>
      </x:c>
      <x:c r="B6930" s="137" t="str">
        <x:v>enthält Soja</x:v>
      </x:c>
      <x:c r="C6930" s="137" t="str">
        <x:v>compatibility</x:v>
      </x:c>
      <x:c r="D6930" s="138" t="str">
        <x:v>ingredients</x:v>
      </x:c>
      <x:c r="E6930" s="139" t="n">
        <x:v>0.9</x:v>
      </x:c>
    </x:row>
    <x:row r="6931">
      <x:c r="A6931" s="137" t="str">
        <x:v>DI-252-V1</x:v>
      </x:c>
      <x:c r="B6931" s="137" t="str">
        <x:v>proteinbetont</x:v>
      </x:c>
      <x:c r="C6931" s="137" t="str">
        <x:v>nutrition</x:v>
      </x:c>
      <x:c r="D6931" s="138" t="str">
        <x:v>macros</x:v>
      </x:c>
      <x:c r="E6931" s="139" t="n">
        <x:v>0.9</x:v>
      </x:c>
    </x:row>
    <x:row r="6932">
      <x:c r="A6932" s="137" t="str">
        <x:v>DI-252-V1</x:v>
      </x:c>
      <x:c r="B6932" s="137" t="str">
        <x:v>ballaststoffreich</x:v>
      </x:c>
      <x:c r="C6932" s="137" t="str">
        <x:v>nutrition</x:v>
      </x:c>
      <x:c r="D6932" s="138" t="str">
        <x:v>macros</x:v>
      </x:c>
      <x:c r="E6932" s="139" t="n">
        <x:v>0.9</x:v>
      </x:c>
    </x:row>
    <x:row r="6933">
      <x:c r="A6933" s="137" t="str">
        <x:v>DI-252-V1</x:v>
      </x:c>
      <x:c r="B6933" s="137" t="str">
        <x:v>leicht</x:v>
      </x:c>
      <x:c r="C6933" s="137" t="str">
        <x:v>nutrition</x:v>
      </x:c>
      <x:c r="D6933" s="138" t="str">
        <x:v>macros</x:v>
      </x:c>
      <x:c r="E6933" s="139" t="n">
        <x:v>0.9</x:v>
      </x:c>
    </x:row>
    <x:row r="6934">
      <x:c r="A6934" s="137" t="str">
        <x:v>DI-252-V1</x:v>
      </x:c>
      <x:c r="B6934" s="137" t="str">
        <x:v>ausgewogen</x:v>
      </x:c>
      <x:c r="C6934" s="137" t="str">
        <x:v>nutrition</x:v>
      </x:c>
      <x:c r="D6934" s="138" t="str">
        <x:v>macros</x:v>
      </x:c>
      <x:c r="E6934" s="139" t="n">
        <x:v>0.9</x:v>
      </x:c>
    </x:row>
    <x:row r="6935">
      <x:c r="A6935" s="137" t="str">
        <x:v>DI-252-V1</x:v>
      </x:c>
      <x:c r="B6935" s="137" t="str">
        <x:v>Hauptmahlzeit</x:v>
      </x:c>
      <x:c r="C6935" s="137" t="str">
        <x:v>meal_role</x:v>
      </x:c>
      <x:c r="D6935" s="138" t="str">
        <x:v>editorial_rule</x:v>
      </x:c>
      <x:c r="E6935" s="139" t="n">
        <x:v>0.93</x:v>
      </x:c>
    </x:row>
    <x:row r="6936">
      <x:c r="A6936" s="137" t="str">
        <x:v>DI-252-V1</x:v>
      </x:c>
      <x:c r="B6936" s="137" t="str">
        <x:v>Pfannengericht/sonstiges</x:v>
      </x:c>
      <x:c r="C6936" s="137" t="str">
        <x:v>dish_type</x:v>
      </x:c>
      <x:c r="D6936" s="138" t="str">
        <x:v>editorial_rule</x:v>
      </x:c>
      <x:c r="E6936" s="139" t="n">
        <x:v>0.9</x:v>
      </x:c>
    </x:row>
    <x:row r="6937">
      <x:c r="A6937" s="137" t="str">
        <x:v>DI-252-V1</x:v>
      </x:c>
      <x:c r="B6937" s="137" t="str">
        <x:v>schnell</x:v>
      </x:c>
      <x:c r="C6937" s="137" t="str">
        <x:v>use_case</x:v>
      </x:c>
      <x:c r="D6937" s="138" t="str">
        <x:v>recipe_properties</x:v>
      </x:c>
      <x:c r="E6937" s="139" t="n">
        <x:v>0.88</x:v>
      </x:c>
    </x:row>
    <x:row r="6938">
      <x:c r="A6938" s="137" t="str">
        <x:v>DI-252-V1</x:v>
      </x:c>
      <x:c r="B6938" s="137" t="str">
        <x:v>Meal Prep</x:v>
      </x:c>
      <x:c r="C6938" s="137" t="str">
        <x:v>use_case</x:v>
      </x:c>
      <x:c r="D6938" s="138" t="str">
        <x:v>recipe_properties</x:v>
      </x:c>
      <x:c r="E6938" s="139" t="n">
        <x:v>0.88</x:v>
      </x:c>
    </x:row>
    <x:row r="6939">
      <x:c r="A6939" s="137" t="str">
        <x:v>DI-252-V1</x:v>
      </x:c>
      <x:c r="B6939" s="137" t="str">
        <x:v>transportierbar</x:v>
      </x:c>
      <x:c r="C6939" s="137" t="str">
        <x:v>use_case</x:v>
      </x:c>
      <x:c r="D6939" s="138" t="str">
        <x:v>recipe_properties</x:v>
      </x:c>
      <x:c r="E6939" s="139" t="n">
        <x:v>0.88</x:v>
      </x:c>
    </x:row>
    <x:row r="6940">
      <x:c r="A6940" s="137" t="str">
        <x:v>DI-252-V1</x:v>
      </x:c>
      <x:c r="B6940" s="137" t="str">
        <x:v>vertraut</x:v>
      </x:c>
      <x:c r="C6940" s="137" t="str">
        <x:v>novelty</x:v>
      </x:c>
      <x:c r="D6940" s="138" t="str">
        <x:v>editorial_rule</x:v>
      </x:c>
      <x:c r="E6940" s="139" t="n">
        <x:v>0.78</x:v>
      </x:c>
    </x:row>
    <x:row r="6941">
      <x:c r="A6941" s="137" t="str">
        <x:v>DI-252-V1</x:v>
      </x:c>
      <x:c r="B6941" s="137" t="str">
        <x:v>normaler Supermarkt</x:v>
      </x:c>
      <x:c r="C6941" s="137" t="str">
        <x:v>availability</x:v>
      </x:c>
      <x:c r="D6941" s="138" t="str">
        <x:v>ingredient_rule</x:v>
      </x:c>
      <x:c r="E6941" s="139" t="n">
        <x:v>0.78</x:v>
      </x:c>
    </x:row>
    <x:row r="6942">
      <x:c r="A6942" s="137" t="str">
        <x:v>DI-252-V1</x:v>
      </x:c>
      <x:c r="B6942" s="137" t="str">
        <x:v>international/modern</x:v>
      </x:c>
      <x:c r="C6942" s="137" t="str">
        <x:v>region</x:v>
      </x:c>
      <x:c r="D6942" s="138" t="str">
        <x:v>editorial_rule</x:v>
      </x:c>
      <x:c r="E6942" s="139" t="n">
        <x:v>0.78</x:v>
      </x:c>
    </x:row>
    <x:row r="6943">
      <x:c r="A6943" s="137" t="str">
        <x:v>DI-252-V1</x:v>
      </x:c>
      <x:c r="B6943" s="137" t="str">
        <x:v>herzhaft</x:v>
      </x:c>
      <x:c r="C6943" s="137" t="str">
        <x:v>flavor</x:v>
      </x:c>
      <x:c r="D6943" s="138" t="str">
        <x:v>ingredient_rule</x:v>
      </x:c>
      <x:c r="E6943" s="139" t="n">
        <x:v>0.8</x:v>
      </x:c>
    </x:row>
    <x:row r="6944">
      <x:c r="A6944" s="137" t="str">
        <x:v>DI-252-V1</x:v>
      </x:c>
      <x:c r="B6944" s="137" t="str">
        <x:v>würzig</x:v>
      </x:c>
      <x:c r="C6944" s="137" t="str">
        <x:v>flavor</x:v>
      </x:c>
      <x:c r="D6944" s="138" t="str">
        <x:v>ingredient_rule</x:v>
      </x:c>
      <x:c r="E6944" s="139" t="n">
        <x:v>0.8</x:v>
      </x:c>
    </x:row>
    <x:row r="6945">
      <x:c r="A6945" s="137" t="str">
        <x:v>DI-252-V1</x:v>
      </x:c>
      <x:c r="B6945" s="137" t="str">
        <x:v>würzig, nicht zwingend scharf</x:v>
      </x:c>
      <x:c r="C6945" s="137" t="str">
        <x:v>spice</x:v>
      </x:c>
      <x:c r="D6945" s="138" t="str">
        <x:v>ingredient_rule</x:v>
      </x:c>
      <x:c r="E6945" s="139" t="n">
        <x:v>0.85</x:v>
      </x:c>
    </x:row>
    <x:row r="6946">
      <x:c r="A6946" s="137" t="str">
        <x:v>DI-252-V1</x:v>
      </x:c>
      <x:c r="B6946" s="137" t="str">
        <x:v>ganzjährig</x:v>
      </x:c>
      <x:c r="C6946" s="137" t="str">
        <x:v>season</x:v>
      </x:c>
      <x:c r="D6946" s="138" t="str">
        <x:v>editorial_rule</x:v>
      </x:c>
      <x:c r="E6946" s="139" t="n">
        <x:v>0.72</x:v>
      </x:c>
    </x:row>
    <x:row r="6947">
      <x:c r="A6947" s="137" t="str">
        <x:v>DI-252-V1</x:v>
      </x:c>
      <x:c r="B6947" s="137" t="str">
        <x:v>warm</x:v>
      </x:c>
      <x:c r="C6947" s="137" t="str">
        <x:v>temperature</x:v>
      </x:c>
      <x:c r="D6947" s="138" t="str">
        <x:v>recipe_properties</x:v>
      </x:c>
      <x:c r="E6947" s="139" t="n">
        <x:v>0.9</x:v>
      </x:c>
    </x:row>
    <x:row r="6948">
      <x:c r="A6948" s="137" t="str">
        <x:v>DI-252-V1</x:v>
      </x:c>
      <x:c r="B6948" s="137" t="str">
        <x:v>Pfanne</x:v>
      </x:c>
      <x:c r="C6948" s="137" t="str">
        <x:v>equipment</x:v>
      </x:c>
      <x:c r="D6948" s="138" t="str">
        <x:v>steps_and_existing_data</x:v>
      </x:c>
      <x:c r="E6948" s="139" t="n">
        <x:v>0.88</x:v>
      </x:c>
    </x:row>
    <x:row r="6949">
      <x:c r="A6949" s="137" t="str">
        <x:v>DI-252-V1</x:v>
      </x:c>
      <x:c r="B6949" s="137" t="str">
        <x:v>Wok</x:v>
      </x:c>
      <x:c r="C6949" s="137" t="str">
        <x:v>equipment</x:v>
      </x:c>
      <x:c r="D6949" s="138" t="str">
        <x:v>steps_and_existing_data</x:v>
      </x:c>
      <x:c r="E6949" s="139" t="n">
        <x:v>0.88</x:v>
      </x:c>
    </x:row>
    <x:row r="6950">
      <x:c r="A6950" s="137" t="str">
        <x:v>DI-252-V1</x:v>
      </x:c>
      <x:c r="B6950" s="137" t="str">
        <x:v>Topf</x:v>
      </x:c>
      <x:c r="C6950" s="137" t="str">
        <x:v>equipment</x:v>
      </x:c>
      <x:c r="D6950" s="138" t="str">
        <x:v>steps_and_existing_data</x:v>
      </x:c>
      <x:c r="E6950" s="139" t="n">
        <x:v>0.88</x:v>
      </x:c>
    </x:row>
    <x:row r="6951">
      <x:c r="A6951" s="137" t="str">
        <x:v>DI-252-V1</x:v>
      </x:c>
      <x:c r="B6951" s="137" t="str">
        <x:v>mittel</x:v>
      </x:c>
      <x:c r="C6951" s="137" t="str">
        <x:v>difficulty</x:v>
      </x:c>
      <x:c r="D6951" s="138" t="str">
        <x:v>existing_value</x:v>
      </x:c>
      <x:c r="E6951" s="139" t="n">
        <x:v>0.95</x:v>
      </x:c>
    </x:row>
    <x:row r="6952">
      <x:c r="A6952" s="137" t="str">
        <x:v>DI-252-V1</x:v>
      </x:c>
      <x:c r="B6952" s="137" t="str">
        <x:v>sehr schnell</x:v>
      </x:c>
      <x:c r="C6952" s="137" t="str">
        <x:v>time</x:v>
      </x:c>
      <x:c r="D6952" s="138" t="str">
        <x:v>total_time</x:v>
      </x:c>
      <x:c r="E6952" s="139" t="n">
        <x:v>1</x:v>
      </x:c>
    </x:row>
    <x:row r="6953">
      <x:c r="A6953" s="137" t="str">
        <x:v>DI-252-V1</x:v>
      </x:c>
      <x:c r="B6953" s="137" t="str">
        <x:v>günstig</x:v>
      </x:c>
      <x:c r="C6953" s="137" t="str">
        <x:v>cost</x:v>
      </x:c>
      <x:c r="D6953" s="138" t="str">
        <x:v>cost_per_serving</x:v>
      </x:c>
      <x:c r="E6953" s="139" t="n">
        <x:v>1</x:v>
      </x:c>
    </x:row>
    <x:row r="6954">
      <x:c r="A6954" s="137" t="str">
        <x:v>DI-253-V1</x:v>
      </x:c>
      <x:c r="B6954" s="137" t="str">
        <x:v>omnivor</x:v>
      </x:c>
      <x:c r="C6954" s="137" t="str">
        <x:v>diet</x:v>
      </x:c>
      <x:c r="D6954" s="138" t="str">
        <x:v>ingredients</x:v>
      </x:c>
      <x:c r="E6954" s="139" t="n">
        <x:v>0.96</x:v>
      </x:c>
    </x:row>
    <x:row r="6955">
      <x:c r="A6955" s="137" t="str">
        <x:v>DI-253-V1</x:v>
      </x:c>
      <x:c r="B6955" s="137" t="str">
        <x:v>halal bei zertifiziertem Fleisch</x:v>
      </x:c>
      <x:c r="C6955" s="137" t="str">
        <x:v>halal</x:v>
      </x:c>
      <x:c r="D6955" s="138" t="str">
        <x:v>ingredients</x:v>
      </x:c>
      <x:c r="E6955" s="139" t="n">
        <x:v>0.94</x:v>
      </x:c>
    </x:row>
    <x:row r="6956">
      <x:c r="A6956" s="137" t="str">
        <x:v>DI-253-V1</x:v>
      </x:c>
      <x:c r="B6956" s="137" t="str">
        <x:v>glutenfrei nach Zutaten</x:v>
      </x:c>
      <x:c r="C6956" s="137" t="str">
        <x:v>compatibility</x:v>
      </x:c>
      <x:c r="D6956" s="138" t="str">
        <x:v>ingredients</x:v>
      </x:c>
      <x:c r="E6956" s="139" t="n">
        <x:v>0.9</x:v>
      </x:c>
    </x:row>
    <x:row r="6957">
      <x:c r="A6957" s="137" t="str">
        <x:v>DI-253-V1</x:v>
      </x:c>
      <x:c r="B6957" s="137" t="str">
        <x:v>laktosefrei nach Zutaten</x:v>
      </x:c>
      <x:c r="C6957" s="137" t="str">
        <x:v>compatibility</x:v>
      </x:c>
      <x:c r="D6957" s="138" t="str">
        <x:v>ingredients</x:v>
      </x:c>
      <x:c r="E6957" s="139" t="n">
        <x:v>0.9</x:v>
      </x:c>
    </x:row>
    <x:row r="6958">
      <x:c r="A6958" s="137" t="str">
        <x:v>DI-253-V1</x:v>
      </x:c>
      <x:c r="B6958" s="137" t="str">
        <x:v>enthält Nüsse/Erdnüsse</x:v>
      </x:c>
      <x:c r="C6958" s="137" t="str">
        <x:v>compatibility</x:v>
      </x:c>
      <x:c r="D6958" s="138" t="str">
        <x:v>ingredients</x:v>
      </x:c>
      <x:c r="E6958" s="139" t="n">
        <x:v>0.9</x:v>
      </x:c>
    </x:row>
    <x:row r="6959">
      <x:c r="A6959" s="137" t="str">
        <x:v>DI-253-V1</x:v>
      </x:c>
      <x:c r="B6959" s="137" t="str">
        <x:v>eifrei nach Zutaten</x:v>
      </x:c>
      <x:c r="C6959" s="137" t="str">
        <x:v>compatibility</x:v>
      </x:c>
      <x:c r="D6959" s="138" t="str">
        <x:v>ingredients</x:v>
      </x:c>
      <x:c r="E6959" s="139" t="n">
        <x:v>0.9</x:v>
      </x:c>
    </x:row>
    <x:row r="6960">
      <x:c r="A6960" s="137" t="str">
        <x:v>DI-253-V1</x:v>
      </x:c>
      <x:c r="B6960" s="137" t="str">
        <x:v>sojafrei nach Zutaten</x:v>
      </x:c>
      <x:c r="C6960" s="137" t="str">
        <x:v>compatibility</x:v>
      </x:c>
      <x:c r="D6960" s="138" t="str">
        <x:v>ingredients</x:v>
      </x:c>
      <x:c r="E6960" s="139" t="n">
        <x:v>0.9</x:v>
      </x:c>
    </x:row>
    <x:row r="6961">
      <x:c r="A6961" s="137" t="str">
        <x:v>DI-253-V1</x:v>
      </x:c>
      <x:c r="B6961" s="137" t="str">
        <x:v>proteinbetont</x:v>
      </x:c>
      <x:c r="C6961" s="137" t="str">
        <x:v>nutrition</x:v>
      </x:c>
      <x:c r="D6961" s="138" t="str">
        <x:v>macros</x:v>
      </x:c>
      <x:c r="E6961" s="139" t="n">
        <x:v>0.9</x:v>
      </x:c>
    </x:row>
    <x:row r="6962">
      <x:c r="A6962" s="137" t="str">
        <x:v>DI-253-V1</x:v>
      </x:c>
      <x:c r="B6962" s="137" t="str">
        <x:v>ballaststoffreich</x:v>
      </x:c>
      <x:c r="C6962" s="137" t="str">
        <x:v>nutrition</x:v>
      </x:c>
      <x:c r="D6962" s="138" t="str">
        <x:v>macros</x:v>
      </x:c>
      <x:c r="E6962" s="139" t="n">
        <x:v>0.9</x:v>
      </x:c>
    </x:row>
    <x:row r="6963">
      <x:c r="A6963" s="137" t="str">
        <x:v>DI-253-V1</x:v>
      </x:c>
      <x:c r="B6963" s="137" t="str">
        <x:v>ausgewogen</x:v>
      </x:c>
      <x:c r="C6963" s="137" t="str">
        <x:v>nutrition</x:v>
      </x:c>
      <x:c r="D6963" s="138" t="str">
        <x:v>macros</x:v>
      </x:c>
      <x:c r="E6963" s="139" t="n">
        <x:v>0.9</x:v>
      </x:c>
    </x:row>
    <x:row r="6964">
      <x:c r="A6964" s="137" t="str">
        <x:v>DI-253-V1</x:v>
      </x:c>
      <x:c r="B6964" s="137" t="str">
        <x:v>Hauptmahlzeit</x:v>
      </x:c>
      <x:c r="C6964" s="137" t="str">
        <x:v>meal_role</x:v>
      </x:c>
      <x:c r="D6964" s="138" t="str">
        <x:v>editorial_rule</x:v>
      </x:c>
      <x:c r="E6964" s="139" t="n">
        <x:v>0.93</x:v>
      </x:c>
    </x:row>
    <x:row r="6965">
      <x:c r="A6965" s="137" t="str">
        <x:v>DI-253-V1</x:v>
      </x:c>
      <x:c r="B6965" s="137" t="str">
        <x:v>Curry/Dal</x:v>
      </x:c>
      <x:c r="C6965" s="137" t="str">
        <x:v>dish_type</x:v>
      </x:c>
      <x:c r="D6965" s="138" t="str">
        <x:v>editorial_rule</x:v>
      </x:c>
      <x:c r="E6965" s="139" t="n">
        <x:v>0.9</x:v>
      </x:c>
    </x:row>
    <x:row r="6966">
      <x:c r="A6966" s="137" t="str">
        <x:v>DI-253-V1</x:v>
      </x:c>
      <x:c r="B6966" s="137" t="str">
        <x:v>Meal Prep</x:v>
      </x:c>
      <x:c r="C6966" s="137" t="str">
        <x:v>use_case</x:v>
      </x:c>
      <x:c r="D6966" s="138" t="str">
        <x:v>recipe_properties</x:v>
      </x:c>
      <x:c r="E6966" s="139" t="n">
        <x:v>0.88</x:v>
      </x:c>
    </x:row>
    <x:row r="6967">
      <x:c r="A6967" s="137" t="str">
        <x:v>DI-253-V1</x:v>
      </x:c>
      <x:c r="B6967" s="137" t="str">
        <x:v>tiefkühlgeeignet</x:v>
      </x:c>
      <x:c r="C6967" s="137" t="str">
        <x:v>use_case</x:v>
      </x:c>
      <x:c r="D6967" s="138" t="str">
        <x:v>recipe_properties</x:v>
      </x:c>
      <x:c r="E6967" s="139" t="n">
        <x:v>0.88</x:v>
      </x:c>
    </x:row>
    <x:row r="6968">
      <x:c r="A6968" s="137" t="str">
        <x:v>DI-253-V1</x:v>
      </x:c>
      <x:c r="B6968" s="137" t="str">
        <x:v>transportierbar</x:v>
      </x:c>
      <x:c r="C6968" s="137" t="str">
        <x:v>use_case</x:v>
      </x:c>
      <x:c r="D6968" s="138" t="str">
        <x:v>recipe_properties</x:v>
      </x:c>
      <x:c r="E6968" s="139" t="n">
        <x:v>0.88</x:v>
      </x:c>
    </x:row>
    <x:row r="6969">
      <x:c r="A6969" s="137" t="str">
        <x:v>DI-253-V1</x:v>
      </x:c>
      <x:c r="B6969" s="137" t="str">
        <x:v>vertraut</x:v>
      </x:c>
      <x:c r="C6969" s="137" t="str">
        <x:v>novelty</x:v>
      </x:c>
      <x:c r="D6969" s="138" t="str">
        <x:v>editorial_rule</x:v>
      </x:c>
      <x:c r="E6969" s="139" t="n">
        <x:v>0.78</x:v>
      </x:c>
    </x:row>
    <x:row r="6970">
      <x:c r="A6970" s="137" t="str">
        <x:v>DI-253-V1</x:v>
      </x:c>
      <x:c r="B6970" s="137" t="str">
        <x:v>normaler Supermarkt</x:v>
      </x:c>
      <x:c r="C6970" s="137" t="str">
        <x:v>availability</x:v>
      </x:c>
      <x:c r="D6970" s="138" t="str">
        <x:v>ingredient_rule</x:v>
      </x:c>
      <x:c r="E6970" s="139" t="n">
        <x:v>0.78</x:v>
      </x:c>
    </x:row>
    <x:row r="6971">
      <x:c r="A6971" s="137" t="str">
        <x:v>DI-253-V1</x:v>
      </x:c>
      <x:c r="B6971" s="137" t="str">
        <x:v>international/modern</x:v>
      </x:c>
      <x:c r="C6971" s="137" t="str">
        <x:v>region</x:v>
      </x:c>
      <x:c r="D6971" s="138" t="str">
        <x:v>editorial_rule</x:v>
      </x:c>
      <x:c r="E6971" s="139" t="n">
        <x:v>0.78</x:v>
      </x:c>
    </x:row>
    <x:row r="6972">
      <x:c r="A6972" s="137" t="str">
        <x:v>DI-253-V1</x:v>
      </x:c>
      <x:c r="B6972" s="137" t="str">
        <x:v>frisch</x:v>
      </x:c>
      <x:c r="C6972" s="137" t="str">
        <x:v>flavor</x:v>
      </x:c>
      <x:c r="D6972" s="138" t="str">
        <x:v>ingredient_rule</x:v>
      </x:c>
      <x:c r="E6972" s="139" t="n">
        <x:v>0.8</x:v>
      </x:c>
    </x:row>
    <x:row r="6973">
      <x:c r="A6973" s="137" t="str">
        <x:v>DI-253-V1</x:v>
      </x:c>
      <x:c r="B6973" s="137" t="str">
        <x:v>herzhaft</x:v>
      </x:c>
      <x:c r="C6973" s="137" t="str">
        <x:v>flavor</x:v>
      </x:c>
      <x:c r="D6973" s="138" t="str">
        <x:v>ingredient_rule</x:v>
      </x:c>
      <x:c r="E6973" s="139" t="n">
        <x:v>0.8</x:v>
      </x:c>
    </x:row>
    <x:row r="6974">
      <x:c r="A6974" s="137" t="str">
        <x:v>DI-253-V1</x:v>
      </x:c>
      <x:c r="B6974" s="137" t="str">
        <x:v>würzig</x:v>
      </x:c>
      <x:c r="C6974" s="137" t="str">
        <x:v>flavor</x:v>
      </x:c>
      <x:c r="D6974" s="138" t="str">
        <x:v>ingredient_rule</x:v>
      </x:c>
      <x:c r="E6974" s="139" t="n">
        <x:v>0.8</x:v>
      </x:c>
    </x:row>
    <x:row r="6975">
      <x:c r="A6975" s="137" t="str">
        <x:v>DI-253-V1</x:v>
      </x:c>
      <x:c r="B6975" s="137" t="str">
        <x:v>säuerlich</x:v>
      </x:c>
      <x:c r="C6975" s="137" t="str">
        <x:v>flavor</x:v>
      </x:c>
      <x:c r="D6975" s="138" t="str">
        <x:v>ingredient_rule</x:v>
      </x:c>
      <x:c r="E6975" s="139" t="n">
        <x:v>0.8</x:v>
      </x:c>
    </x:row>
    <x:row r="6976">
      <x:c r="A6976" s="137" t="str">
        <x:v>DI-253-V1</x:v>
      </x:c>
      <x:c r="B6976" s="137" t="str">
        <x:v>scharf</x:v>
      </x:c>
      <x:c r="C6976" s="137" t="str">
        <x:v>spice</x:v>
      </x:c>
      <x:c r="D6976" s="138" t="str">
        <x:v>ingredient_rule</x:v>
      </x:c>
      <x:c r="E6976" s="139" t="n">
        <x:v>0.85</x:v>
      </x:c>
    </x:row>
    <x:row r="6977">
      <x:c r="A6977" s="137" t="str">
        <x:v>DI-253-V1</x:v>
      </x:c>
      <x:c r="B6977" s="137" t="str">
        <x:v>ganzjährig</x:v>
      </x:c>
      <x:c r="C6977" s="137" t="str">
        <x:v>season</x:v>
      </x:c>
      <x:c r="D6977" s="138" t="str">
        <x:v>editorial_rule</x:v>
      </x:c>
      <x:c r="E6977" s="139" t="n">
        <x:v>0.72</x:v>
      </x:c>
    </x:row>
    <x:row r="6978">
      <x:c r="A6978" s="137" t="str">
        <x:v>DI-253-V1</x:v>
      </x:c>
      <x:c r="B6978" s="137" t="str">
        <x:v>warm</x:v>
      </x:c>
      <x:c r="C6978" s="137" t="str">
        <x:v>temperature</x:v>
      </x:c>
      <x:c r="D6978" s="138" t="str">
        <x:v>recipe_properties</x:v>
      </x:c>
      <x:c r="E6978" s="139" t="n">
        <x:v>0.9</x:v>
      </x:c>
    </x:row>
    <x:row r="6979">
      <x:c r="A6979" s="137" t="str">
        <x:v>DI-253-V1</x:v>
      </x:c>
      <x:c r="B6979" s="137" t="str">
        <x:v>Topf</x:v>
      </x:c>
      <x:c r="C6979" s="137" t="str">
        <x:v>equipment</x:v>
      </x:c>
      <x:c r="D6979" s="138" t="str">
        <x:v>steps_and_existing_data</x:v>
      </x:c>
      <x:c r="E6979" s="139" t="n">
        <x:v>0.88</x:v>
      </x:c>
    </x:row>
    <x:row r="6980">
      <x:c r="A6980" s="137" t="str">
        <x:v>DI-253-V1</x:v>
      </x:c>
      <x:c r="B6980" s="137" t="str">
        <x:v>Backofen</x:v>
      </x:c>
      <x:c r="C6980" s="137" t="str">
        <x:v>equipment</x:v>
      </x:c>
      <x:c r="D6980" s="138" t="str">
        <x:v>steps_and_existing_data</x:v>
      </x:c>
      <x:c r="E6980" s="139" t="n">
        <x:v>0.88</x:v>
      </x:c>
    </x:row>
    <x:row r="6981">
      <x:c r="A6981" s="137" t="str">
        <x:v>DI-253-V1</x:v>
      </x:c>
      <x:c r="B6981" s="137" t="str">
        <x:v>Heißluftfritteuse</x:v>
      </x:c>
      <x:c r="C6981" s="137" t="str">
        <x:v>equipment</x:v>
      </x:c>
      <x:c r="D6981" s="138" t="str">
        <x:v>steps_and_existing_data</x:v>
      </x:c>
      <x:c r="E6981" s="139" t="n">
        <x:v>0.88</x:v>
      </x:c>
    </x:row>
    <x:row r="6982">
      <x:c r="A6982" s="137" t="str">
        <x:v>DI-253-V1</x:v>
      </x:c>
      <x:c r="B6982" s="137" t="str">
        <x:v>Mixer/Pürierstab</x:v>
      </x:c>
      <x:c r="C6982" s="137" t="str">
        <x:v>equipment</x:v>
      </x:c>
      <x:c r="D6982" s="138" t="str">
        <x:v>steps_and_existing_data</x:v>
      </x:c>
      <x:c r="E6982" s="139" t="n">
        <x:v>0.88</x:v>
      </x:c>
    </x:row>
    <x:row r="6983">
      <x:c r="A6983" s="137" t="str">
        <x:v>DI-253-V1</x:v>
      </x:c>
      <x:c r="B6983" s="137" t="str">
        <x:v>anspruchsvoll</x:v>
      </x:c>
      <x:c r="C6983" s="137" t="str">
        <x:v>difficulty</x:v>
      </x:c>
      <x:c r="D6983" s="138" t="str">
        <x:v>existing_value</x:v>
      </x:c>
      <x:c r="E6983" s="139" t="n">
        <x:v>0.95</x:v>
      </x:c>
    </x:row>
    <x:row r="6984">
      <x:c r="A6984" s="137" t="str">
        <x:v>DI-253-V1</x:v>
      </x:c>
      <x:c r="B6984" s="137" t="str">
        <x:v>mittel</x:v>
      </x:c>
      <x:c r="C6984" s="137" t="str">
        <x:v>time</x:v>
      </x:c>
      <x:c r="D6984" s="138" t="str">
        <x:v>total_time</x:v>
      </x:c>
      <x:c r="E6984" s="139" t="n">
        <x:v>1</x:v>
      </x:c>
    </x:row>
    <x:row r="6985">
      <x:c r="A6985" s="137" t="str">
        <x:v>DI-253-V1</x:v>
      </x:c>
      <x:c r="B6985" s="137" t="str">
        <x:v>günstig</x:v>
      </x:c>
      <x:c r="C6985" s="137" t="str">
        <x:v>cost</x:v>
      </x:c>
      <x:c r="D6985" s="138" t="str">
        <x:v>cost_per_serving</x:v>
      </x:c>
      <x:c r="E6985" s="139" t="n">
        <x:v>1</x:v>
      </x:c>
    </x:row>
    <x:row r="6986">
      <x:c r="A6986" s="137" t="str">
        <x:v>DI-254-V1</x:v>
      </x:c>
      <x:c r="B6986" s="137" t="str">
        <x:v>vegetarisch</x:v>
      </x:c>
      <x:c r="C6986" s="137" t="str">
        <x:v>diet</x:v>
      </x:c>
      <x:c r="D6986" s="138" t="str">
        <x:v>ingredients</x:v>
      </x:c>
      <x:c r="E6986" s="139" t="n">
        <x:v>0.96</x:v>
      </x:c>
    </x:row>
    <x:row r="6987">
      <x:c r="A6987" s="137" t="str">
        <x:v>DI-254-V1</x:v>
      </x:c>
      <x:c r="B6987" s="137" t="str">
        <x:v>nach Zutaten halal-kompatibel</x:v>
      </x:c>
      <x:c r="C6987" s="137" t="str">
        <x:v>halal</x:v>
      </x:c>
      <x:c r="D6987" s="138" t="str">
        <x:v>ingredients</x:v>
      </x:c>
      <x:c r="E6987" s="139" t="n">
        <x:v>0.94</x:v>
      </x:c>
    </x:row>
    <x:row r="6988">
      <x:c r="A6988" s="137" t="str">
        <x:v>DI-254-V1</x:v>
      </x:c>
      <x:c r="B6988" s="137" t="str">
        <x:v>mit Austausch glutenfrei</x:v>
      </x:c>
      <x:c r="C6988" s="137" t="str">
        <x:v>compatibility</x:v>
      </x:c>
      <x:c r="D6988" s="138" t="str">
        <x:v>ingredients</x:v>
      </x:c>
      <x:c r="E6988" s="139" t="n">
        <x:v>0.9</x:v>
      </x:c>
    </x:row>
    <x:row r="6989">
      <x:c r="A6989" s="137" t="str">
        <x:v>DI-254-V1</x:v>
      </x:c>
      <x:c r="B6989" s="137" t="str">
        <x:v>mit laktosefreien Produkten</x:v>
      </x:c>
      <x:c r="C6989" s="137" t="str">
        <x:v>compatibility</x:v>
      </x:c>
      <x:c r="D6989" s="138" t="str">
        <x:v>ingredients</x:v>
      </x:c>
      <x:c r="E6989" s="139" t="n">
        <x:v>0.9</x:v>
      </x:c>
    </x:row>
    <x:row r="6990">
      <x:c r="A6990" s="137" t="str">
        <x:v>DI-254-V1</x:v>
      </x:c>
      <x:c r="B6990" s="137" t="str">
        <x:v>nussfrei nach Zutaten</x:v>
      </x:c>
      <x:c r="C6990" s="137" t="str">
        <x:v>compatibility</x:v>
      </x:c>
      <x:c r="D6990" s="138" t="str">
        <x:v>ingredients</x:v>
      </x:c>
      <x:c r="E6990" s="139" t="n">
        <x:v>0.9</x:v>
      </x:c>
    </x:row>
    <x:row r="6991">
      <x:c r="A6991" s="137" t="str">
        <x:v>DI-254-V1</x:v>
      </x:c>
      <x:c r="B6991" s="137" t="str">
        <x:v>eifrei nach Zutaten</x:v>
      </x:c>
      <x:c r="C6991" s="137" t="str">
        <x:v>compatibility</x:v>
      </x:c>
      <x:c r="D6991" s="138" t="str">
        <x:v>ingredients</x:v>
      </x:c>
      <x:c r="E6991" s="139" t="n">
        <x:v>0.9</x:v>
      </x:c>
    </x:row>
    <x:row r="6992">
      <x:c r="A6992" s="137" t="str">
        <x:v>DI-254-V1</x:v>
      </x:c>
      <x:c r="B6992" s="137" t="str">
        <x:v>sojafrei nach Zutaten</x:v>
      </x:c>
      <x:c r="C6992" s="137" t="str">
        <x:v>compatibility</x:v>
      </x:c>
      <x:c r="D6992" s="138" t="str">
        <x:v>ingredients</x:v>
      </x:c>
      <x:c r="E6992" s="139" t="n">
        <x:v>0.9</x:v>
      </x:c>
    </x:row>
    <x:row r="6993">
      <x:c r="A6993" s="137" t="str">
        <x:v>DI-254-V1</x:v>
      </x:c>
      <x:c r="B6993" s="137" t="str">
        <x:v>ballaststoffreich</x:v>
      </x:c>
      <x:c r="C6993" s="137" t="str">
        <x:v>nutrition</x:v>
      </x:c>
      <x:c r="D6993" s="138" t="str">
        <x:v>macros</x:v>
      </x:c>
      <x:c r="E6993" s="139" t="n">
        <x:v>0.9</x:v>
      </x:c>
    </x:row>
    <x:row r="6994">
      <x:c r="A6994" s="137" t="str">
        <x:v>DI-254-V1</x:v>
      </x:c>
      <x:c r="B6994" s="137" t="str">
        <x:v>energiereich</x:v>
      </x:c>
      <x:c r="C6994" s="137" t="str">
        <x:v>nutrition</x:v>
      </x:c>
      <x:c r="D6994" s="138" t="str">
        <x:v>macros</x:v>
      </x:c>
      <x:c r="E6994" s="139" t="n">
        <x:v>0.9</x:v>
      </x:c>
    </x:row>
    <x:row r="6995">
      <x:c r="A6995" s="137" t="str">
        <x:v>DI-254-V1</x:v>
      </x:c>
      <x:c r="B6995" s="137" t="str">
        <x:v>Hauptmahlzeit</x:v>
      </x:c>
      <x:c r="C6995" s="137" t="str">
        <x:v>meal_role</x:v>
      </x:c>
      <x:c r="D6995" s="138" t="str">
        <x:v>editorial_rule</x:v>
      </x:c>
      <x:c r="E6995" s="139" t="n">
        <x:v>0.93</x:v>
      </x:c>
    </x:row>
    <x:row r="6996">
      <x:c r="A6996" s="137" t="str">
        <x:v>DI-254-V1</x:v>
      </x:c>
      <x:c r="B6996" s="137" t="str">
        <x:v>Pfannengericht/sonstiges</x:v>
      </x:c>
      <x:c r="C6996" s="137" t="str">
        <x:v>dish_type</x:v>
      </x:c>
      <x:c r="D6996" s="138" t="str">
        <x:v>editorial_rule</x:v>
      </x:c>
      <x:c r="E6996" s="139" t="n">
        <x:v>0.9</x:v>
      </x:c>
    </x:row>
    <x:row r="6997">
      <x:c r="A6997" s="137" t="str">
        <x:v>DI-254-V1</x:v>
      </x:c>
      <x:c r="B6997" s="137" t="str">
        <x:v>schnell</x:v>
      </x:c>
      <x:c r="C6997" s="137" t="str">
        <x:v>use_case</x:v>
      </x:c>
      <x:c r="D6997" s="138" t="str">
        <x:v>recipe_properties</x:v>
      </x:c>
      <x:c r="E6997" s="139" t="n">
        <x:v>0.88</x:v>
      </x:c>
    </x:row>
    <x:row r="6998">
      <x:c r="A6998" s="137" t="str">
        <x:v>DI-254-V1</x:v>
      </x:c>
      <x:c r="B6998" s="137" t="str">
        <x:v>Meal Prep</x:v>
      </x:c>
      <x:c r="C6998" s="137" t="str">
        <x:v>use_case</x:v>
      </x:c>
      <x:c r="D6998" s="138" t="str">
        <x:v>recipe_properties</x:v>
      </x:c>
      <x:c r="E6998" s="139" t="n">
        <x:v>0.88</x:v>
      </x:c>
    </x:row>
    <x:row r="6999">
      <x:c r="A6999" s="137" t="str">
        <x:v>DI-254-V1</x:v>
      </x:c>
      <x:c r="B6999" s="137" t="str">
        <x:v>transportierbar</x:v>
      </x:c>
      <x:c r="C6999" s="137" t="str">
        <x:v>use_case</x:v>
      </x:c>
      <x:c r="D6999" s="138" t="str">
        <x:v>recipe_properties</x:v>
      </x:c>
      <x:c r="E6999" s="139" t="n">
        <x:v>0.88</x:v>
      </x:c>
    </x:row>
    <x:row r="7000">
      <x:c r="A7000" s="137" t="str">
        <x:v>DI-254-V1</x:v>
      </x:c>
      <x:c r="B7000" s="137" t="str">
        <x:v>vertraut</x:v>
      </x:c>
      <x:c r="C7000" s="137" t="str">
        <x:v>novelty</x:v>
      </x:c>
      <x:c r="D7000" s="138" t="str">
        <x:v>editorial_rule</x:v>
      </x:c>
      <x:c r="E7000" s="139" t="n">
        <x:v>0.78</x:v>
      </x:c>
    </x:row>
    <x:row r="7001">
      <x:c r="A7001" s="137" t="str">
        <x:v>DI-254-V1</x:v>
      </x:c>
      <x:c r="B7001" s="137" t="str">
        <x:v>normaler Supermarkt</x:v>
      </x:c>
      <x:c r="C7001" s="137" t="str">
        <x:v>availability</x:v>
      </x:c>
      <x:c r="D7001" s="138" t="str">
        <x:v>ingredient_rule</x:v>
      </x:c>
      <x:c r="E7001" s="139" t="n">
        <x:v>0.78</x:v>
      </x:c>
    </x:row>
    <x:row r="7002">
      <x:c r="A7002" s="137" t="str">
        <x:v>DI-254-V1</x:v>
      </x:c>
      <x:c r="B7002" s="137" t="str">
        <x:v>international/modern</x:v>
      </x:c>
      <x:c r="C7002" s="137" t="str">
        <x:v>region</x:v>
      </x:c>
      <x:c r="D7002" s="138" t="str">
        <x:v>editorial_rule</x:v>
      </x:c>
      <x:c r="E7002" s="139" t="n">
        <x:v>0.78</x:v>
      </x:c>
    </x:row>
    <x:row r="7003">
      <x:c r="A7003" s="137" t="str">
        <x:v>DI-254-V1</x:v>
      </x:c>
      <x:c r="B7003" s="137" t="str">
        <x:v>frisch</x:v>
      </x:c>
      <x:c r="C7003" s="137" t="str">
        <x:v>flavor</x:v>
      </x:c>
      <x:c r="D7003" s="138" t="str">
        <x:v>ingredient_rule</x:v>
      </x:c>
      <x:c r="E7003" s="139" t="n">
        <x:v>0.8</x:v>
      </x:c>
    </x:row>
    <x:row r="7004">
      <x:c r="A7004" s="137" t="str">
        <x:v>DI-254-V1</x:v>
      </x:c>
      <x:c r="B7004" s="137" t="str">
        <x:v>herzhaft</x:v>
      </x:c>
      <x:c r="C7004" s="137" t="str">
        <x:v>flavor</x:v>
      </x:c>
      <x:c r="D7004" s="138" t="str">
        <x:v>ingredient_rule</x:v>
      </x:c>
      <x:c r="E7004" s="139" t="n">
        <x:v>0.8</x:v>
      </x:c>
    </x:row>
    <x:row r="7005">
      <x:c r="A7005" s="137" t="str">
        <x:v>DI-254-V1</x:v>
      </x:c>
      <x:c r="B7005" s="137" t="str">
        <x:v>mild</x:v>
      </x:c>
      <x:c r="C7005" s="137" t="str">
        <x:v>spice</x:v>
      </x:c>
      <x:c r="D7005" s="138" t="str">
        <x:v>ingredient_rule</x:v>
      </x:c>
      <x:c r="E7005" s="139" t="n">
        <x:v>0.85</x:v>
      </x:c>
    </x:row>
    <x:row r="7006">
      <x:c r="A7006" s="137" t="str">
        <x:v>DI-254-V1</x:v>
      </x:c>
      <x:c r="B7006" s="137" t="str">
        <x:v>ganzjährig</x:v>
      </x:c>
      <x:c r="C7006" s="137" t="str">
        <x:v>season</x:v>
      </x:c>
      <x:c r="D7006" s="138" t="str">
        <x:v>editorial_rule</x:v>
      </x:c>
      <x:c r="E7006" s="139" t="n">
        <x:v>0.72</x:v>
      </x:c>
    </x:row>
    <x:row r="7007">
      <x:c r="A7007" s="137" t="str">
        <x:v>DI-254-V1</x:v>
      </x:c>
      <x:c r="B7007" s="137" t="str">
        <x:v>warm</x:v>
      </x:c>
      <x:c r="C7007" s="137" t="str">
        <x:v>temperature</x:v>
      </x:c>
      <x:c r="D7007" s="138" t="str">
        <x:v>recipe_properties</x:v>
      </x:c>
      <x:c r="E7007" s="139" t="n">
        <x:v>0.9</x:v>
      </x:c>
    </x:row>
    <x:row r="7008">
      <x:c r="A7008" s="137" t="str">
        <x:v>DI-254-V1</x:v>
      </x:c>
      <x:c r="B7008" s="137" t="str">
        <x:v>Pfanne</x:v>
      </x:c>
      <x:c r="C7008" s="137" t="str">
        <x:v>equipment</x:v>
      </x:c>
      <x:c r="D7008" s="138" t="str">
        <x:v>steps_and_existing_data</x:v>
      </x:c>
      <x:c r="E7008" s="139" t="n">
        <x:v>0.88</x:v>
      </x:c>
    </x:row>
    <x:row r="7009">
      <x:c r="A7009" s="137" t="str">
        <x:v>DI-254-V1</x:v>
      </x:c>
      <x:c r="B7009" s="137" t="str">
        <x:v>Topf</x:v>
      </x:c>
      <x:c r="C7009" s="137" t="str">
        <x:v>equipment</x:v>
      </x:c>
      <x:c r="D7009" s="138" t="str">
        <x:v>steps_and_existing_data</x:v>
      </x:c>
      <x:c r="E7009" s="139" t="n">
        <x:v>0.88</x:v>
      </x:c>
    </x:row>
    <x:row r="7010">
      <x:c r="A7010" s="137" t="str">
        <x:v>DI-254-V1</x:v>
      </x:c>
      <x:c r="B7010" s="137" t="str">
        <x:v>mittel</x:v>
      </x:c>
      <x:c r="C7010" s="137" t="str">
        <x:v>difficulty</x:v>
      </x:c>
      <x:c r="D7010" s="138" t="str">
        <x:v>existing_value</x:v>
      </x:c>
      <x:c r="E7010" s="139" t="n">
        <x:v>0.95</x:v>
      </x:c>
    </x:row>
    <x:row r="7011">
      <x:c r="A7011" s="137" t="str">
        <x:v>DI-254-V1</x:v>
      </x:c>
      <x:c r="B7011" s="137" t="str">
        <x:v>schnell</x:v>
      </x:c>
      <x:c r="C7011" s="137" t="str">
        <x:v>time</x:v>
      </x:c>
      <x:c r="D7011" s="138" t="str">
        <x:v>total_time</x:v>
      </x:c>
      <x:c r="E7011" s="139" t="n">
        <x:v>1</x:v>
      </x:c>
    </x:row>
    <x:row r="7012">
      <x:c r="A7012" s="137" t="str">
        <x:v>DI-254-V1</x:v>
      </x:c>
      <x:c r="B7012" s="137" t="str">
        <x:v>mittel</x:v>
      </x:c>
      <x:c r="C7012" s="137" t="str">
        <x:v>cost</x:v>
      </x:c>
      <x:c r="D7012" s="138" t="str">
        <x:v>cost_per_serving</x:v>
      </x:c>
      <x:c r="E7012" s="139" t="n">
        <x:v>1</x:v>
      </x:c>
    </x:row>
    <x:row r="7013">
      <x:c r="A7013" s="137" t="str">
        <x:v>DI-255-V1</x:v>
      </x:c>
      <x:c r="B7013" s="137" t="str">
        <x:v>omnivor</x:v>
      </x:c>
      <x:c r="C7013" s="137" t="str">
        <x:v>diet</x:v>
      </x:c>
      <x:c r="D7013" s="138" t="str">
        <x:v>ingredients</x:v>
      </x:c>
      <x:c r="E7013" s="139" t="n">
        <x:v>0.96</x:v>
      </x:c>
    </x:row>
    <x:row r="7014">
      <x:c r="A7014" s="137" t="str">
        <x:v>DI-255-V1</x:v>
      </x:c>
      <x:c r="B7014" s="137" t="str">
        <x:v>halal bei zertifiziertem Fleisch</x:v>
      </x:c>
      <x:c r="C7014" s="137" t="str">
        <x:v>halal</x:v>
      </x:c>
      <x:c r="D7014" s="138" t="str">
        <x:v>ingredients</x:v>
      </x:c>
      <x:c r="E7014" s="139" t="n">
        <x:v>0.94</x:v>
      </x:c>
    </x:row>
    <x:row r="7015">
      <x:c r="A7015" s="137" t="str">
        <x:v>DI-255-V1</x:v>
      </x:c>
      <x:c r="B7015" s="137" t="str">
        <x:v>glutenfrei bei zertifizierter Produktwahl</x:v>
      </x:c>
      <x:c r="C7015" s="137" t="str">
        <x:v>compatibility</x:v>
      </x:c>
      <x:c r="D7015" s="138" t="str">
        <x:v>ingredients</x:v>
      </x:c>
      <x:c r="E7015" s="139" t="n">
        <x:v>0.9</x:v>
      </x:c>
    </x:row>
    <x:row r="7016">
      <x:c r="A7016" s="137" t="str">
        <x:v>DI-255-V1</x:v>
      </x:c>
      <x:c r="B7016" s="137" t="str">
        <x:v>laktosefrei nach Zutaten</x:v>
      </x:c>
      <x:c r="C7016" s="137" t="str">
        <x:v>compatibility</x:v>
      </x:c>
      <x:c r="D7016" s="138" t="str">
        <x:v>ingredients</x:v>
      </x:c>
      <x:c r="E7016" s="139" t="n">
        <x:v>0.9</x:v>
      </x:c>
    </x:row>
    <x:row r="7017">
      <x:c r="A7017" s="137" t="str">
        <x:v>DI-255-V1</x:v>
      </x:c>
      <x:c r="B7017" s="137" t="str">
        <x:v>nussfrei nach Zutaten</x:v>
      </x:c>
      <x:c r="C7017" s="137" t="str">
        <x:v>compatibility</x:v>
      </x:c>
      <x:c r="D7017" s="138" t="str">
        <x:v>ingredients</x:v>
      </x:c>
      <x:c r="E7017" s="139" t="n">
        <x:v>0.9</x:v>
      </x:c>
    </x:row>
    <x:row r="7018">
      <x:c r="A7018" s="137" t="str">
        <x:v>DI-255-V1</x:v>
      </x:c>
      <x:c r="B7018" s="137" t="str">
        <x:v>eifrei nach Zutaten</x:v>
      </x:c>
      <x:c r="C7018" s="137" t="str">
        <x:v>compatibility</x:v>
      </x:c>
      <x:c r="D7018" s="138" t="str">
        <x:v>ingredients</x:v>
      </x:c>
      <x:c r="E7018" s="139" t="n">
        <x:v>0.9</x:v>
      </x:c>
    </x:row>
    <x:row r="7019">
      <x:c r="A7019" s="137" t="str">
        <x:v>DI-255-V1</x:v>
      </x:c>
      <x:c r="B7019" s="137" t="str">
        <x:v>enthält Soja</x:v>
      </x:c>
      <x:c r="C7019" s="137" t="str">
        <x:v>compatibility</x:v>
      </x:c>
      <x:c r="D7019" s="138" t="str">
        <x:v>ingredients</x:v>
      </x:c>
      <x:c r="E7019" s="139" t="n">
        <x:v>0.9</x:v>
      </x:c>
    </x:row>
    <x:row r="7020">
      <x:c r="A7020" s="137" t="str">
        <x:v>DI-255-V1</x:v>
      </x:c>
      <x:c r="B7020" s="137" t="str">
        <x:v>proteinbetont</x:v>
      </x:c>
      <x:c r="C7020" s="137" t="str">
        <x:v>nutrition</x:v>
      </x:c>
      <x:c r="D7020" s="138" t="str">
        <x:v>macros</x:v>
      </x:c>
      <x:c r="E7020" s="139" t="n">
        <x:v>0.9</x:v>
      </x:c>
    </x:row>
    <x:row r="7021">
      <x:c r="A7021" s="137" t="str">
        <x:v>DI-255-V1</x:v>
      </x:c>
      <x:c r="B7021" s="137" t="str">
        <x:v>ballaststoffreich</x:v>
      </x:c>
      <x:c r="C7021" s="137" t="str">
        <x:v>nutrition</x:v>
      </x:c>
      <x:c r="D7021" s="138" t="str">
        <x:v>macros</x:v>
      </x:c>
      <x:c r="E7021" s="139" t="n">
        <x:v>0.9</x:v>
      </x:c>
    </x:row>
    <x:row r="7022">
      <x:c r="A7022" s="137" t="str">
        <x:v>DI-255-V1</x:v>
      </x:c>
      <x:c r="B7022" s="137" t="str">
        <x:v>ausgewogen</x:v>
      </x:c>
      <x:c r="C7022" s="137" t="str">
        <x:v>nutrition</x:v>
      </x:c>
      <x:c r="D7022" s="138" t="str">
        <x:v>macros</x:v>
      </x:c>
      <x:c r="E7022" s="139" t="n">
        <x:v>0.9</x:v>
      </x:c>
    </x:row>
    <x:row r="7023">
      <x:c r="A7023" s="137" t="str">
        <x:v>DI-255-V1</x:v>
      </x:c>
      <x:c r="B7023" s="137" t="str">
        <x:v>Hauptmahlzeit</x:v>
      </x:c>
      <x:c r="C7023" s="137" t="str">
        <x:v>meal_role</x:v>
      </x:c>
      <x:c r="D7023" s="138" t="str">
        <x:v>editorial_rule</x:v>
      </x:c>
      <x:c r="E7023" s="139" t="n">
        <x:v>0.93</x:v>
      </x:c>
    </x:row>
    <x:row r="7024">
      <x:c r="A7024" s="137" t="str">
        <x:v>DI-255-V1</x:v>
      </x:c>
      <x:c r="B7024" s="137" t="str">
        <x:v>Pfannengericht/sonstiges</x:v>
      </x:c>
      <x:c r="C7024" s="137" t="str">
        <x:v>dish_type</x:v>
      </x:c>
      <x:c r="D7024" s="138" t="str">
        <x:v>editorial_rule</x:v>
      </x:c>
      <x:c r="E7024" s="139" t="n">
        <x:v>0.9</x:v>
      </x:c>
    </x:row>
    <x:row r="7025">
      <x:c r="A7025" s="137" t="str">
        <x:v>DI-255-V1</x:v>
      </x:c>
      <x:c r="B7025" s="137" t="str">
        <x:v>Meal Prep</x:v>
      </x:c>
      <x:c r="C7025" s="137" t="str">
        <x:v>use_case</x:v>
      </x:c>
      <x:c r="D7025" s="138" t="str">
        <x:v>recipe_properties</x:v>
      </x:c>
      <x:c r="E7025" s="139" t="n">
        <x:v>0.88</x:v>
      </x:c>
    </x:row>
    <x:row r="7026">
      <x:c r="A7026" s="137" t="str">
        <x:v>DI-255-V1</x:v>
      </x:c>
      <x:c r="B7026" s="137" t="str">
        <x:v>transportierbar</x:v>
      </x:c>
      <x:c r="C7026" s="137" t="str">
        <x:v>use_case</x:v>
      </x:c>
      <x:c r="D7026" s="138" t="str">
        <x:v>recipe_properties</x:v>
      </x:c>
      <x:c r="E7026" s="139" t="n">
        <x:v>0.88</x:v>
      </x:c>
    </x:row>
    <x:row r="7027">
      <x:c r="A7027" s="137" t="str">
        <x:v>DI-255-V1</x:v>
      </x:c>
      <x:c r="B7027" s="137" t="str">
        <x:v>vertraut</x:v>
      </x:c>
      <x:c r="C7027" s="137" t="str">
        <x:v>novelty</x:v>
      </x:c>
      <x:c r="D7027" s="138" t="str">
        <x:v>editorial_rule</x:v>
      </x:c>
      <x:c r="E7027" s="139" t="n">
        <x:v>0.78</x:v>
      </x:c>
    </x:row>
    <x:row r="7028">
      <x:c r="A7028" s="137" t="str">
        <x:v>DI-255-V1</x:v>
      </x:c>
      <x:c r="B7028" s="137" t="str">
        <x:v>normaler Supermarkt</x:v>
      </x:c>
      <x:c r="C7028" s="137" t="str">
        <x:v>availability</x:v>
      </x:c>
      <x:c r="D7028" s="138" t="str">
        <x:v>ingredient_rule</x:v>
      </x:c>
      <x:c r="E7028" s="139" t="n">
        <x:v>0.78</x:v>
      </x:c>
    </x:row>
    <x:row r="7029">
      <x:c r="A7029" s="137" t="str">
        <x:v>DI-255-V1</x:v>
      </x:c>
      <x:c r="B7029" s="137" t="str">
        <x:v>südostasiatisch inspiriert</x:v>
      </x:c>
      <x:c r="C7029" s="137" t="str">
        <x:v>region</x:v>
      </x:c>
      <x:c r="D7029" s="138" t="str">
        <x:v>editorial_rule</x:v>
      </x:c>
      <x:c r="E7029" s="139" t="n">
        <x:v>0.78</x:v>
      </x:c>
    </x:row>
    <x:row r="7030">
      <x:c r="A7030" s="137" t="str">
        <x:v>DI-255-V1</x:v>
      </x:c>
      <x:c r="B7030" s="137" t="str">
        <x:v>frisch</x:v>
      </x:c>
      <x:c r="C7030" s="137" t="str">
        <x:v>flavor</x:v>
      </x:c>
      <x:c r="D7030" s="138" t="str">
        <x:v>ingredient_rule</x:v>
      </x:c>
      <x:c r="E7030" s="139" t="n">
        <x:v>0.8</x:v>
      </x:c>
    </x:row>
    <x:row r="7031">
      <x:c r="A7031" s="137" t="str">
        <x:v>DI-255-V1</x:v>
      </x:c>
      <x:c r="B7031" s="137" t="str">
        <x:v>herzhaft</x:v>
      </x:c>
      <x:c r="C7031" s="137" t="str">
        <x:v>flavor</x:v>
      </x:c>
      <x:c r="D7031" s="138" t="str">
        <x:v>ingredient_rule</x:v>
      </x:c>
      <x:c r="E7031" s="139" t="n">
        <x:v>0.8</x:v>
      </x:c>
    </x:row>
    <x:row r="7032">
      <x:c r="A7032" s="137" t="str">
        <x:v>DI-255-V1</x:v>
      </x:c>
      <x:c r="B7032" s="137" t="str">
        <x:v>würzig</x:v>
      </x:c>
      <x:c r="C7032" s="137" t="str">
        <x:v>flavor</x:v>
      </x:c>
      <x:c r="D7032" s="138" t="str">
        <x:v>ingredient_rule</x:v>
      </x:c>
      <x:c r="E7032" s="139" t="n">
        <x:v>0.8</x:v>
      </x:c>
    </x:row>
    <x:row r="7033">
      <x:c r="A7033" s="137" t="str">
        <x:v>DI-255-V1</x:v>
      </x:c>
      <x:c r="B7033" s="137" t="str">
        <x:v>säuerlich</x:v>
      </x:c>
      <x:c r="C7033" s="137" t="str">
        <x:v>flavor</x:v>
      </x:c>
      <x:c r="D7033" s="138" t="str">
        <x:v>ingredient_rule</x:v>
      </x:c>
      <x:c r="E7033" s="139" t="n">
        <x:v>0.8</x:v>
      </x:c>
    </x:row>
    <x:row r="7034">
      <x:c r="A7034" s="137" t="str">
        <x:v>DI-255-V1</x:v>
      </x:c>
      <x:c r="B7034" s="137" t="str">
        <x:v>scharf</x:v>
      </x:c>
      <x:c r="C7034" s="137" t="str">
        <x:v>spice</x:v>
      </x:c>
      <x:c r="D7034" s="138" t="str">
        <x:v>ingredient_rule</x:v>
      </x:c>
      <x:c r="E7034" s="139" t="n">
        <x:v>0.85</x:v>
      </x:c>
    </x:row>
    <x:row r="7035">
      <x:c r="A7035" s="137" t="str">
        <x:v>DI-255-V1</x:v>
      </x:c>
      <x:c r="B7035" s="137" t="str">
        <x:v>ganzjährig</x:v>
      </x:c>
      <x:c r="C7035" s="137" t="str">
        <x:v>season</x:v>
      </x:c>
      <x:c r="D7035" s="138" t="str">
        <x:v>editorial_rule</x:v>
      </x:c>
      <x:c r="E7035" s="139" t="n">
        <x:v>0.72</x:v>
      </x:c>
    </x:row>
    <x:row r="7036">
      <x:c r="A7036" s="137" t="str">
        <x:v>DI-255-V1</x:v>
      </x:c>
      <x:c r="B7036" s="137" t="str">
        <x:v>warm</x:v>
      </x:c>
      <x:c r="C7036" s="137" t="str">
        <x:v>temperature</x:v>
      </x:c>
      <x:c r="D7036" s="138" t="str">
        <x:v>recipe_properties</x:v>
      </x:c>
      <x:c r="E7036" s="139" t="n">
        <x:v>0.9</x:v>
      </x:c>
    </x:row>
    <x:row r="7037">
      <x:c r="A7037" s="137" t="str">
        <x:v>DI-255-V1</x:v>
      </x:c>
      <x:c r="B7037" s="137" t="str">
        <x:v>Pfanne</x:v>
      </x:c>
      <x:c r="C7037" s="137" t="str">
        <x:v>equipment</x:v>
      </x:c>
      <x:c r="D7037" s="138" t="str">
        <x:v>steps_and_existing_data</x:v>
      </x:c>
      <x:c r="E7037" s="139" t="n">
        <x:v>0.88</x:v>
      </x:c>
    </x:row>
    <x:row r="7038">
      <x:c r="A7038" s="137" t="str">
        <x:v>DI-255-V1</x:v>
      </x:c>
      <x:c r="B7038" s="137" t="str">
        <x:v>Wok</x:v>
      </x:c>
      <x:c r="C7038" s="137" t="str">
        <x:v>equipment</x:v>
      </x:c>
      <x:c r="D7038" s="138" t="str">
        <x:v>steps_and_existing_data</x:v>
      </x:c>
      <x:c r="E7038" s="139" t="n">
        <x:v>0.88</x:v>
      </x:c>
    </x:row>
    <x:row r="7039">
      <x:c r="A7039" s="137" t="str">
        <x:v>DI-255-V1</x:v>
      </x:c>
      <x:c r="B7039" s="137" t="str">
        <x:v>mittel</x:v>
      </x:c>
      <x:c r="C7039" s="137" t="str">
        <x:v>difficulty</x:v>
      </x:c>
      <x:c r="D7039" s="138" t="str">
        <x:v>existing_value</x:v>
      </x:c>
      <x:c r="E7039" s="139" t="n">
        <x:v>0.95</x:v>
      </x:c>
    </x:row>
    <x:row r="7040">
      <x:c r="A7040" s="137" t="str">
        <x:v>DI-255-V1</x:v>
      </x:c>
      <x:c r="B7040" s="137" t="str">
        <x:v>schnell</x:v>
      </x:c>
      <x:c r="C7040" s="137" t="str">
        <x:v>time</x:v>
      </x:c>
      <x:c r="D7040" s="138" t="str">
        <x:v>total_time</x:v>
      </x:c>
      <x:c r="E7040" s="139" t="n">
        <x:v>1</x:v>
      </x:c>
    </x:row>
    <x:row r="7041">
      <x:c r="A7041" s="137" t="str">
        <x:v>DI-255-V1</x:v>
      </x:c>
      <x:c r="B7041" s="137" t="str">
        <x:v>günstig</x:v>
      </x:c>
      <x:c r="C7041" s="137" t="str">
        <x:v>cost</x:v>
      </x:c>
      <x:c r="D7041" s="138" t="str">
        <x:v>cost_per_serving</x:v>
      </x:c>
      <x:c r="E7041" s="139" t="n">
        <x:v>1</x:v>
      </x:c>
    </x:row>
    <x:row r="7042">
      <x:c r="A7042" s="137" t="str">
        <x:v>DI-256-V1</x:v>
      </x:c>
      <x:c r="B7042" s="137" t="str">
        <x:v>pescetarisch</x:v>
      </x:c>
      <x:c r="C7042" s="137" t="str">
        <x:v>diet</x:v>
      </x:c>
      <x:c r="D7042" s="138" t="str">
        <x:v>ingredients</x:v>
      </x:c>
      <x:c r="E7042" s="139" t="n">
        <x:v>0.96</x:v>
      </x:c>
    </x:row>
    <x:row r="7043">
      <x:c r="A7043" s="137" t="str">
        <x:v>DI-256-V1</x:v>
      </x:c>
      <x:c r="B7043" s="137" t="str">
        <x:v>nach Zutaten halal-kompatibel</x:v>
      </x:c>
      <x:c r="C7043" s="137" t="str">
        <x:v>halal</x:v>
      </x:c>
      <x:c r="D7043" s="138" t="str">
        <x:v>ingredients</x:v>
      </x:c>
      <x:c r="E7043" s="139" t="n">
        <x:v>0.94</x:v>
      </x:c>
    </x:row>
    <x:row r="7044">
      <x:c r="A7044" s="137" t="str">
        <x:v>DI-256-V1</x:v>
      </x:c>
      <x:c r="B7044" s="137" t="str">
        <x:v>mit Austausch glutenfrei</x:v>
      </x:c>
      <x:c r="C7044" s="137" t="str">
        <x:v>compatibility</x:v>
      </x:c>
      <x:c r="D7044" s="138" t="str">
        <x:v>ingredients</x:v>
      </x:c>
      <x:c r="E7044" s="139" t="n">
        <x:v>0.9</x:v>
      </x:c>
    </x:row>
    <x:row r="7045">
      <x:c r="A7045" s="137" t="str">
        <x:v>DI-256-V1</x:v>
      </x:c>
      <x:c r="B7045" s="137" t="str">
        <x:v>laktosefrei nach Zutaten</x:v>
      </x:c>
      <x:c r="C7045" s="137" t="str">
        <x:v>compatibility</x:v>
      </x:c>
      <x:c r="D7045" s="138" t="str">
        <x:v>ingredients</x:v>
      </x:c>
      <x:c r="E7045" s="139" t="n">
        <x:v>0.9</x:v>
      </x:c>
    </x:row>
    <x:row r="7046">
      <x:c r="A7046" s="137" t="str">
        <x:v>DI-256-V1</x:v>
      </x:c>
      <x:c r="B7046" s="137" t="str">
        <x:v>nussfrei nach Zutaten</x:v>
      </x:c>
      <x:c r="C7046" s="137" t="str">
        <x:v>compatibility</x:v>
      </x:c>
      <x:c r="D7046" s="138" t="str">
        <x:v>ingredients</x:v>
      </x:c>
      <x:c r="E7046" s="139" t="n">
        <x:v>0.9</x:v>
      </x:c>
    </x:row>
    <x:row r="7047">
      <x:c r="A7047" s="137" t="str">
        <x:v>DI-256-V1</x:v>
      </x:c>
      <x:c r="B7047" s="137" t="str">
        <x:v>eifrei nach Zutaten</x:v>
      </x:c>
      <x:c r="C7047" s="137" t="str">
        <x:v>compatibility</x:v>
      </x:c>
      <x:c r="D7047" s="138" t="str">
        <x:v>ingredients</x:v>
      </x:c>
      <x:c r="E7047" s="139" t="n">
        <x:v>0.9</x:v>
      </x:c>
    </x:row>
    <x:row r="7048">
      <x:c r="A7048" s="137" t="str">
        <x:v>DI-256-V1</x:v>
      </x:c>
      <x:c r="B7048" s="137" t="str">
        <x:v>sojafrei nach Zutaten</x:v>
      </x:c>
      <x:c r="C7048" s="137" t="str">
        <x:v>compatibility</x:v>
      </x:c>
      <x:c r="D7048" s="138" t="str">
        <x:v>ingredients</x:v>
      </x:c>
      <x:c r="E7048" s="139" t="n">
        <x:v>0.9</x:v>
      </x:c>
    </x:row>
    <x:row r="7049">
      <x:c r="A7049" s="137" t="str">
        <x:v>DI-256-V1</x:v>
      </x:c>
      <x:c r="B7049" s="137" t="str">
        <x:v>proteinbetont</x:v>
      </x:c>
      <x:c r="C7049" s="137" t="str">
        <x:v>nutrition</x:v>
      </x:c>
      <x:c r="D7049" s="138" t="str">
        <x:v>macros</x:v>
      </x:c>
      <x:c r="E7049" s="139" t="n">
        <x:v>0.9</x:v>
      </x:c>
    </x:row>
    <x:row r="7050">
      <x:c r="A7050" s="137" t="str">
        <x:v>DI-256-V1</x:v>
      </x:c>
      <x:c r="B7050" s="137" t="str">
        <x:v>Hauptmahlzeit</x:v>
      </x:c>
      <x:c r="C7050" s="137" t="str">
        <x:v>meal_role</x:v>
      </x:c>
      <x:c r="D7050" s="138" t="str">
        <x:v>editorial_rule</x:v>
      </x:c>
      <x:c r="E7050" s="139" t="n">
        <x:v>0.93</x:v>
      </x:c>
    </x:row>
    <x:row r="7051">
      <x:c r="A7051" s="137" t="str">
        <x:v>DI-256-V1</x:v>
      </x:c>
      <x:c r="B7051" s="137" t="str">
        <x:v>Pasta/Nudeln</x:v>
      </x:c>
      <x:c r="C7051" s="137" t="str">
        <x:v>dish_type</x:v>
      </x:c>
      <x:c r="D7051" s="138" t="str">
        <x:v>editorial_rule</x:v>
      </x:c>
      <x:c r="E7051" s="139" t="n">
        <x:v>0.9</x:v>
      </x:c>
    </x:row>
    <x:row r="7052">
      <x:c r="A7052" s="137" t="str">
        <x:v>DI-256-V1</x:v>
      </x:c>
      <x:c r="B7052" s="137" t="str">
        <x:v>schnell</x:v>
      </x:c>
      <x:c r="C7052" s="137" t="str">
        <x:v>use_case</x:v>
      </x:c>
      <x:c r="D7052" s="138" t="str">
        <x:v>recipe_properties</x:v>
      </x:c>
      <x:c r="E7052" s="139" t="n">
        <x:v>0.88</x:v>
      </x:c>
    </x:row>
    <x:row r="7053">
      <x:c r="A7053" s="137" t="str">
        <x:v>DI-256-V1</x:v>
      </x:c>
      <x:c r="B7053" s="137" t="str">
        <x:v>Meal Prep</x:v>
      </x:c>
      <x:c r="C7053" s="137" t="str">
        <x:v>use_case</x:v>
      </x:c>
      <x:c r="D7053" s="138" t="str">
        <x:v>recipe_properties</x:v>
      </x:c>
      <x:c r="E7053" s="139" t="n">
        <x:v>0.88</x:v>
      </x:c>
    </x:row>
    <x:row r="7054">
      <x:c r="A7054" s="137" t="str">
        <x:v>DI-256-V1</x:v>
      </x:c>
      <x:c r="B7054" s="137" t="str">
        <x:v>transportierbar</x:v>
      </x:c>
      <x:c r="C7054" s="137" t="str">
        <x:v>use_case</x:v>
      </x:c>
      <x:c r="D7054" s="138" t="str">
        <x:v>recipe_properties</x:v>
      </x:c>
      <x:c r="E7054" s="139" t="n">
        <x:v>0.88</x:v>
      </x:c>
    </x:row>
    <x:row r="7055">
      <x:c r="A7055" s="137" t="str">
        <x:v>DI-256-V1</x:v>
      </x:c>
      <x:c r="B7055" s="137" t="str">
        <x:v>für mehrere Portionen</x:v>
      </x:c>
      <x:c r="C7055" s="137" t="str">
        <x:v>use_case</x:v>
      </x:c>
      <x:c r="D7055" s="138" t="str">
        <x:v>recipe_properties</x:v>
      </x:c>
      <x:c r="E7055" s="139" t="n">
        <x:v>0.88</x:v>
      </x:c>
    </x:row>
    <x:row r="7056">
      <x:c r="A7056" s="137" t="str">
        <x:v>DI-256-V1</x:v>
      </x:c>
      <x:c r="B7056" s="137" t="str">
        <x:v>vertraut</x:v>
      </x:c>
      <x:c r="C7056" s="137" t="str">
        <x:v>novelty</x:v>
      </x:c>
      <x:c r="D7056" s="138" t="str">
        <x:v>editorial_rule</x:v>
      </x:c>
      <x:c r="E7056" s="139" t="n">
        <x:v>0.78</x:v>
      </x:c>
    </x:row>
    <x:row r="7057">
      <x:c r="A7057" s="137" t="str">
        <x:v>DI-256-V1</x:v>
      </x:c>
      <x:c r="B7057" s="137" t="str">
        <x:v>normaler Supermarkt</x:v>
      </x:c>
      <x:c r="C7057" s="137" t="str">
        <x:v>availability</x:v>
      </x:c>
      <x:c r="D7057" s="138" t="str">
        <x:v>ingredient_rule</x:v>
      </x:c>
      <x:c r="E7057" s="139" t="n">
        <x:v>0.78</x:v>
      </x:c>
    </x:row>
    <x:row r="7058">
      <x:c r="A7058" s="137" t="str">
        <x:v>DI-256-V1</x:v>
      </x:c>
      <x:c r="B7058" s="137" t="str">
        <x:v>mediterran inspiriert</x:v>
      </x:c>
      <x:c r="C7058" s="137" t="str">
        <x:v>region</x:v>
      </x:c>
      <x:c r="D7058" s="138" t="str">
        <x:v>editorial_rule</x:v>
      </x:c>
      <x:c r="E7058" s="139" t="n">
        <x:v>0.78</x:v>
      </x:c>
    </x:row>
    <x:row r="7059">
      <x:c r="A7059" s="137" t="str">
        <x:v>DI-256-V1</x:v>
      </x:c>
      <x:c r="B7059" s="137" t="str">
        <x:v>würzig</x:v>
      </x:c>
      <x:c r="C7059" s="137" t="str">
        <x:v>flavor</x:v>
      </x:c>
      <x:c r="D7059" s="138" t="str">
        <x:v>ingredient_rule</x:v>
      </x:c>
      <x:c r="E7059" s="139" t="n">
        <x:v>0.8</x:v>
      </x:c>
    </x:row>
    <x:row r="7060">
      <x:c r="A7060" s="137" t="str">
        <x:v>DI-256-V1</x:v>
      </x:c>
      <x:c r="B7060" s="137" t="str">
        <x:v>würzig, nicht zwingend scharf</x:v>
      </x:c>
      <x:c r="C7060" s="137" t="str">
        <x:v>spice</x:v>
      </x:c>
      <x:c r="D7060" s="138" t="str">
        <x:v>ingredient_rule</x:v>
      </x:c>
      <x:c r="E7060" s="139" t="n">
        <x:v>0.85</x:v>
      </x:c>
    </x:row>
    <x:row r="7061">
      <x:c r="A7061" s="137" t="str">
        <x:v>DI-256-V1</x:v>
      </x:c>
      <x:c r="B7061" s="137" t="str">
        <x:v>Herbst</x:v>
      </x:c>
      <x:c r="C7061" s="137" t="str">
        <x:v>season</x:v>
      </x:c>
      <x:c r="D7061" s="138" t="str">
        <x:v>editorial_rule</x:v>
      </x:c>
      <x:c r="E7061" s="139" t="n">
        <x:v>0.72</x:v>
      </x:c>
    </x:row>
    <x:row r="7062">
      <x:c r="A7062" s="137" t="str">
        <x:v>DI-256-V1</x:v>
      </x:c>
      <x:c r="B7062" s="137" t="str">
        <x:v>warm</x:v>
      </x:c>
      <x:c r="C7062" s="137" t="str">
        <x:v>temperature</x:v>
      </x:c>
      <x:c r="D7062" s="138" t="str">
        <x:v>recipe_properties</x:v>
      </x:c>
      <x:c r="E7062" s="139" t="n">
        <x:v>0.9</x:v>
      </x:c>
    </x:row>
    <x:row r="7063">
      <x:c r="A7063" s="137" t="str">
        <x:v>DI-256-V1</x:v>
      </x:c>
      <x:c r="B7063" s="137" t="str">
        <x:v>Topf</x:v>
      </x:c>
      <x:c r="C7063" s="137" t="str">
        <x:v>equipment</x:v>
      </x:c>
      <x:c r="D7063" s="138" t="str">
        <x:v>steps_and_existing_data</x:v>
      </x:c>
      <x:c r="E7063" s="139" t="n">
        <x:v>0.88</x:v>
      </x:c>
    </x:row>
    <x:row r="7064">
      <x:c r="A7064" s="137" t="str">
        <x:v>DI-256-V1</x:v>
      </x:c>
      <x:c r="B7064" s="137" t="str">
        <x:v>Pfanne</x:v>
      </x:c>
      <x:c r="C7064" s="137" t="str">
        <x:v>equipment</x:v>
      </x:c>
      <x:c r="D7064" s="138" t="str">
        <x:v>steps_and_existing_data</x:v>
      </x:c>
      <x:c r="E7064" s="139" t="n">
        <x:v>0.88</x:v>
      </x:c>
    </x:row>
    <x:row r="7065">
      <x:c r="A7065" s="137" t="str">
        <x:v>DI-256-V1</x:v>
      </x:c>
      <x:c r="B7065" s="137" t="str">
        <x:v>einfach</x:v>
      </x:c>
      <x:c r="C7065" s="137" t="str">
        <x:v>difficulty</x:v>
      </x:c>
      <x:c r="D7065" s="138" t="str">
        <x:v>existing_value</x:v>
      </x:c>
      <x:c r="E7065" s="139" t="n">
        <x:v>0.95</x:v>
      </x:c>
    </x:row>
    <x:row r="7066">
      <x:c r="A7066" s="137" t="str">
        <x:v>DI-256-V1</x:v>
      </x:c>
      <x:c r="B7066" s="137" t="str">
        <x:v>schnell</x:v>
      </x:c>
      <x:c r="C7066" s="137" t="str">
        <x:v>time</x:v>
      </x:c>
      <x:c r="D7066" s="138" t="str">
        <x:v>total_time</x:v>
      </x:c>
      <x:c r="E7066" s="139" t="n">
        <x:v>1</x:v>
      </x:c>
    </x:row>
    <x:row r="7067">
      <x:c r="A7067" s="137" t="str">
        <x:v>DI-256-V1</x:v>
      </x:c>
      <x:c r="B7067" s="137" t="str">
        <x:v>günstig</x:v>
      </x:c>
      <x:c r="C7067" s="137" t="str">
        <x:v>cost</x:v>
      </x:c>
      <x:c r="D7067" s="138" t="str">
        <x:v>cost_per_serving</x:v>
      </x:c>
      <x:c r="E7067" s="139" t="n">
        <x:v>1</x:v>
      </x:c>
    </x:row>
    <x:row r="7068">
      <x:c r="A7068" s="137" t="str">
        <x:v>DI-257-V1</x:v>
      </x:c>
      <x:c r="B7068" s="137" t="str">
        <x:v>pescetarisch</x:v>
      </x:c>
      <x:c r="C7068" s="137" t="str">
        <x:v>diet</x:v>
      </x:c>
      <x:c r="D7068" s="138" t="str">
        <x:v>ingredients</x:v>
      </x:c>
      <x:c r="E7068" s="139" t="n">
        <x:v>0.96</x:v>
      </x:c>
    </x:row>
    <x:row r="7069">
      <x:c r="A7069" s="137" t="str">
        <x:v>DI-257-V1</x:v>
      </x:c>
      <x:c r="B7069" s="137" t="str">
        <x:v>nach Zutaten halal-kompatibel</x:v>
      </x:c>
      <x:c r="C7069" s="137" t="str">
        <x:v>halal</x:v>
      </x:c>
      <x:c r="D7069" s="138" t="str">
        <x:v>ingredients</x:v>
      </x:c>
      <x:c r="E7069" s="139" t="n">
        <x:v>0.94</x:v>
      </x:c>
    </x:row>
    <x:row r="7070">
      <x:c r="A7070" s="137" t="str">
        <x:v>DI-257-V1</x:v>
      </x:c>
      <x:c r="B7070" s="137" t="str">
        <x:v>glutenfrei nach Zutaten</x:v>
      </x:c>
      <x:c r="C7070" s="137" t="str">
        <x:v>compatibility</x:v>
      </x:c>
      <x:c r="D7070" s="138" t="str">
        <x:v>ingredients</x:v>
      </x:c>
      <x:c r="E7070" s="139" t="n">
        <x:v>0.9</x:v>
      </x:c>
    </x:row>
    <x:row r="7071">
      <x:c r="A7071" s="137" t="str">
        <x:v>DI-257-V1</x:v>
      </x:c>
      <x:c r="B7071" s="137" t="str">
        <x:v>laktosefrei nach Zutaten</x:v>
      </x:c>
      <x:c r="C7071" s="137" t="str">
        <x:v>compatibility</x:v>
      </x:c>
      <x:c r="D7071" s="138" t="str">
        <x:v>ingredients</x:v>
      </x:c>
      <x:c r="E7071" s="139" t="n">
        <x:v>0.9</x:v>
      </x:c>
    </x:row>
    <x:row r="7072">
      <x:c r="A7072" s="137" t="str">
        <x:v>DI-257-V1</x:v>
      </x:c>
      <x:c r="B7072" s="137" t="str">
        <x:v>nussfrei nach Zutaten</x:v>
      </x:c>
      <x:c r="C7072" s="137" t="str">
        <x:v>compatibility</x:v>
      </x:c>
      <x:c r="D7072" s="138" t="str">
        <x:v>ingredients</x:v>
      </x:c>
      <x:c r="E7072" s="139" t="n">
        <x:v>0.9</x:v>
      </x:c>
    </x:row>
    <x:row r="7073">
      <x:c r="A7073" s="137" t="str">
        <x:v>DI-257-V1</x:v>
      </x:c>
      <x:c r="B7073" s="137" t="str">
        <x:v>enthält Ei</x:v>
      </x:c>
      <x:c r="C7073" s="137" t="str">
        <x:v>compatibility</x:v>
      </x:c>
      <x:c r="D7073" s="138" t="str">
        <x:v>ingredients</x:v>
      </x:c>
      <x:c r="E7073" s="139" t="n">
        <x:v>0.9</x:v>
      </x:c>
    </x:row>
    <x:row r="7074">
      <x:c r="A7074" s="137" t="str">
        <x:v>DI-257-V1</x:v>
      </x:c>
      <x:c r="B7074" s="137" t="str">
        <x:v>sojafrei nach Zutaten</x:v>
      </x:c>
      <x:c r="C7074" s="137" t="str">
        <x:v>compatibility</x:v>
      </x:c>
      <x:c r="D7074" s="138" t="str">
        <x:v>ingredients</x:v>
      </x:c>
      <x:c r="E7074" s="139" t="n">
        <x:v>0.9</x:v>
      </x:c>
    </x:row>
    <x:row r="7075">
      <x:c r="A7075" s="137" t="str">
        <x:v>DI-257-V1</x:v>
      </x:c>
      <x:c r="B7075" s="137" t="str">
        <x:v>proteinbetont</x:v>
      </x:c>
      <x:c r="C7075" s="137" t="str">
        <x:v>nutrition</x:v>
      </x:c>
      <x:c r="D7075" s="138" t="str">
        <x:v>macros</x:v>
      </x:c>
      <x:c r="E7075" s="139" t="n">
        <x:v>0.9</x:v>
      </x:c>
    </x:row>
    <x:row r="7076">
      <x:c r="A7076" s="137" t="str">
        <x:v>DI-257-V1</x:v>
      </x:c>
      <x:c r="B7076" s="137" t="str">
        <x:v>ballaststoffreich</x:v>
      </x:c>
      <x:c r="C7076" s="137" t="str">
        <x:v>nutrition</x:v>
      </x:c>
      <x:c r="D7076" s="138" t="str">
        <x:v>macros</x:v>
      </x:c>
      <x:c r="E7076" s="139" t="n">
        <x:v>0.9</x:v>
      </x:c>
    </x:row>
    <x:row r="7077">
      <x:c r="A7077" s="137" t="str">
        <x:v>DI-257-V1</x:v>
      </x:c>
      <x:c r="B7077" s="137" t="str">
        <x:v>ausgewogen</x:v>
      </x:c>
      <x:c r="C7077" s="137" t="str">
        <x:v>nutrition</x:v>
      </x:c>
      <x:c r="D7077" s="138" t="str">
        <x:v>macros</x:v>
      </x:c>
      <x:c r="E7077" s="139" t="n">
        <x:v>0.9</x:v>
      </x:c>
    </x:row>
    <x:row r="7078">
      <x:c r="A7078" s="137" t="str">
        <x:v>DI-257-V1</x:v>
      </x:c>
      <x:c r="B7078" s="137" t="str">
        <x:v>Hauptmahlzeit</x:v>
      </x:c>
      <x:c r="C7078" s="137" t="str">
        <x:v>meal_role</x:v>
      </x:c>
      <x:c r="D7078" s="138" t="str">
        <x:v>editorial_rule</x:v>
      </x:c>
      <x:c r="E7078" s="139" t="n">
        <x:v>0.93</x:v>
      </x:c>
    </x:row>
    <x:row r="7079">
      <x:c r="A7079" s="137" t="str">
        <x:v>DI-257-V1</x:v>
      </x:c>
      <x:c r="B7079" s="137" t="str">
        <x:v>Pfannengericht/sonstiges</x:v>
      </x:c>
      <x:c r="C7079" s="137" t="str">
        <x:v>dish_type</x:v>
      </x:c>
      <x:c r="D7079" s="138" t="str">
        <x:v>editorial_rule</x:v>
      </x:c>
      <x:c r="E7079" s="139" t="n">
        <x:v>0.9</x:v>
      </x:c>
    </x:row>
    <x:row r="7080">
      <x:c r="A7080" s="137" t="str">
        <x:v>DI-257-V1</x:v>
      </x:c>
      <x:c r="B7080" s="137" t="str">
        <x:v>Meal Prep</x:v>
      </x:c>
      <x:c r="C7080" s="137" t="str">
        <x:v>use_case</x:v>
      </x:c>
      <x:c r="D7080" s="138" t="str">
        <x:v>recipe_properties</x:v>
      </x:c>
      <x:c r="E7080" s="139" t="n">
        <x:v>0.88</x:v>
      </x:c>
    </x:row>
    <x:row r="7081">
      <x:c r="A7081" s="137" t="str">
        <x:v>DI-257-V1</x:v>
      </x:c>
      <x:c r="B7081" s="137" t="str">
        <x:v>transportierbar</x:v>
      </x:c>
      <x:c r="C7081" s="137" t="str">
        <x:v>use_case</x:v>
      </x:c>
      <x:c r="D7081" s="138" t="str">
        <x:v>recipe_properties</x:v>
      </x:c>
      <x:c r="E7081" s="139" t="n">
        <x:v>0.88</x:v>
      </x:c>
    </x:row>
    <x:row r="7082">
      <x:c r="A7082" s="137" t="str">
        <x:v>DI-257-V1</x:v>
      </x:c>
      <x:c r="B7082" s="137" t="str">
        <x:v>vertraut</x:v>
      </x:c>
      <x:c r="C7082" s="137" t="str">
        <x:v>novelty</x:v>
      </x:c>
      <x:c r="D7082" s="138" t="str">
        <x:v>editorial_rule</x:v>
      </x:c>
      <x:c r="E7082" s="139" t="n">
        <x:v>0.78</x:v>
      </x:c>
    </x:row>
    <x:row r="7083">
      <x:c r="A7083" s="137" t="str">
        <x:v>DI-257-V1</x:v>
      </x:c>
      <x:c r="B7083" s="137" t="str">
        <x:v>normaler Supermarkt</x:v>
      </x:c>
      <x:c r="C7083" s="137" t="str">
        <x:v>availability</x:v>
      </x:c>
      <x:c r="D7083" s="138" t="str">
        <x:v>ingredient_rule</x:v>
      </x:c>
      <x:c r="E7083" s="139" t="n">
        <x:v>0.78</x:v>
      </x:c>
    </x:row>
    <x:row r="7084">
      <x:c r="A7084" s="137" t="str">
        <x:v>DI-257-V1</x:v>
      </x:c>
      <x:c r="B7084" s="137" t="str">
        <x:v>international/modern</x:v>
      </x:c>
      <x:c r="C7084" s="137" t="str">
        <x:v>region</x:v>
      </x:c>
      <x:c r="D7084" s="138" t="str">
        <x:v>editorial_rule</x:v>
      </x:c>
      <x:c r="E7084" s="139" t="n">
        <x:v>0.78</x:v>
      </x:c>
    </x:row>
    <x:row r="7085">
      <x:c r="A7085" s="137" t="str">
        <x:v>DI-257-V1</x:v>
      </x:c>
      <x:c r="B7085" s="137" t="str">
        <x:v>frisch</x:v>
      </x:c>
      <x:c r="C7085" s="137" t="str">
        <x:v>flavor</x:v>
      </x:c>
      <x:c r="D7085" s="138" t="str">
        <x:v>ingredient_rule</x:v>
      </x:c>
      <x:c r="E7085" s="139" t="n">
        <x:v>0.8</x:v>
      </x:c>
    </x:row>
    <x:row r="7086">
      <x:c r="A7086" s="137" t="str">
        <x:v>DI-257-V1</x:v>
      </x:c>
      <x:c r="B7086" s="137" t="str">
        <x:v>herzhaft</x:v>
      </x:c>
      <x:c r="C7086" s="137" t="str">
        <x:v>flavor</x:v>
      </x:c>
      <x:c r="D7086" s="138" t="str">
        <x:v>ingredient_rule</x:v>
      </x:c>
      <x:c r="E7086" s="139" t="n">
        <x:v>0.8</x:v>
      </x:c>
    </x:row>
    <x:row r="7087">
      <x:c r="A7087" s="137" t="str">
        <x:v>DI-257-V1</x:v>
      </x:c>
      <x:c r="B7087" s="137" t="str">
        <x:v>würzig</x:v>
      </x:c>
      <x:c r="C7087" s="137" t="str">
        <x:v>flavor</x:v>
      </x:c>
      <x:c r="D7087" s="138" t="str">
        <x:v>ingredient_rule</x:v>
      </x:c>
      <x:c r="E7087" s="139" t="n">
        <x:v>0.8</x:v>
      </x:c>
    </x:row>
    <x:row r="7088">
      <x:c r="A7088" s="137" t="str">
        <x:v>DI-257-V1</x:v>
      </x:c>
      <x:c r="B7088" s="137" t="str">
        <x:v>säuerlich</x:v>
      </x:c>
      <x:c r="C7088" s="137" t="str">
        <x:v>flavor</x:v>
      </x:c>
      <x:c r="D7088" s="138" t="str">
        <x:v>ingredient_rule</x:v>
      </x:c>
      <x:c r="E7088" s="139" t="n">
        <x:v>0.8</x:v>
      </x:c>
    </x:row>
    <x:row r="7089">
      <x:c r="A7089" s="137" t="str">
        <x:v>DI-257-V1</x:v>
      </x:c>
      <x:c r="B7089" s="137" t="str">
        <x:v>scharf</x:v>
      </x:c>
      <x:c r="C7089" s="137" t="str">
        <x:v>spice</x:v>
      </x:c>
      <x:c r="D7089" s="138" t="str">
        <x:v>ingredient_rule</x:v>
      </x:c>
      <x:c r="E7089" s="139" t="n">
        <x:v>0.85</x:v>
      </x:c>
    </x:row>
    <x:row r="7090">
      <x:c r="A7090" s="137" t="str">
        <x:v>DI-257-V1</x:v>
      </x:c>
      <x:c r="B7090" s="137" t="str">
        <x:v>ganzjährig</x:v>
      </x:c>
      <x:c r="C7090" s="137" t="str">
        <x:v>season</x:v>
      </x:c>
      <x:c r="D7090" s="138" t="str">
        <x:v>editorial_rule</x:v>
      </x:c>
      <x:c r="E7090" s="139" t="n">
        <x:v>0.72</x:v>
      </x:c>
    </x:row>
    <x:row r="7091">
      <x:c r="A7091" s="137" t="str">
        <x:v>DI-257-V1</x:v>
      </x:c>
      <x:c r="B7091" s="137" t="str">
        <x:v>warm</x:v>
      </x:c>
      <x:c r="C7091" s="137" t="str">
        <x:v>temperature</x:v>
      </x:c>
      <x:c r="D7091" s="138" t="str">
        <x:v>recipe_properties</x:v>
      </x:c>
      <x:c r="E7091" s="139" t="n">
        <x:v>0.9</x:v>
      </x:c>
    </x:row>
    <x:row r="7092">
      <x:c r="A7092" s="137" t="str">
        <x:v>DI-257-V1</x:v>
      </x:c>
      <x:c r="B7092" s="137" t="str">
        <x:v>Pfanne</x:v>
      </x:c>
      <x:c r="C7092" s="137" t="str">
        <x:v>equipment</x:v>
      </x:c>
      <x:c r="D7092" s="138" t="str">
        <x:v>steps_and_existing_data</x:v>
      </x:c>
      <x:c r="E7092" s="139" t="n">
        <x:v>0.88</x:v>
      </x:c>
    </x:row>
    <x:row r="7093">
      <x:c r="A7093" s="137" t="str">
        <x:v>DI-257-V1</x:v>
      </x:c>
      <x:c r="B7093" s="137" t="str">
        <x:v>Topf</x:v>
      </x:c>
      <x:c r="C7093" s="137" t="str">
        <x:v>equipment</x:v>
      </x:c>
      <x:c r="D7093" s="138" t="str">
        <x:v>steps_and_existing_data</x:v>
      </x:c>
      <x:c r="E7093" s="139" t="n">
        <x:v>0.88</x:v>
      </x:c>
    </x:row>
    <x:row r="7094">
      <x:c r="A7094" s="137" t="str">
        <x:v>DI-257-V1</x:v>
      </x:c>
      <x:c r="B7094" s="137" t="str">
        <x:v>mittel</x:v>
      </x:c>
      <x:c r="C7094" s="137" t="str">
        <x:v>difficulty</x:v>
      </x:c>
      <x:c r="D7094" s="138" t="str">
        <x:v>existing_value</x:v>
      </x:c>
      <x:c r="E7094" s="139" t="n">
        <x:v>0.95</x:v>
      </x:c>
    </x:row>
    <x:row r="7095">
      <x:c r="A7095" s="137" t="str">
        <x:v>DI-257-V1</x:v>
      </x:c>
      <x:c r="B7095" s="137" t="str">
        <x:v>mittel</x:v>
      </x:c>
      <x:c r="C7095" s="137" t="str">
        <x:v>time</x:v>
      </x:c>
      <x:c r="D7095" s="138" t="str">
        <x:v>total_time</x:v>
      </x:c>
      <x:c r="E7095" s="139" t="n">
        <x:v>1</x:v>
      </x:c>
    </x:row>
    <x:row r="7096">
      <x:c r="A7096" s="137" t="str">
        <x:v>DI-257-V1</x:v>
      </x:c>
      <x:c r="B7096" s="137" t="str">
        <x:v>günstig</x:v>
      </x:c>
      <x:c r="C7096" s="137" t="str">
        <x:v>cost</x:v>
      </x:c>
      <x:c r="D7096" s="138" t="str">
        <x:v>cost_per_serving</x:v>
      </x:c>
      <x:c r="E7096" s="139" t="n">
        <x:v>1</x:v>
      </x:c>
    </x:row>
    <x:row r="7097">
      <x:c r="A7097" s="137" t="str">
        <x:v>DI-258-V1</x:v>
      </x:c>
      <x:c r="B7097" s="137" t="str">
        <x:v>pescetarisch</x:v>
      </x:c>
      <x:c r="C7097" s="137" t="str">
        <x:v>diet</x:v>
      </x:c>
      <x:c r="D7097" s="138" t="str">
        <x:v>ingredients</x:v>
      </x:c>
      <x:c r="E7097" s="139" t="n">
        <x:v>0.96</x:v>
      </x:c>
    </x:row>
    <x:row r="7098">
      <x:c r="A7098" s="137" t="str">
        <x:v>DI-258-V1</x:v>
      </x:c>
      <x:c r="B7098" s="137" t="str">
        <x:v>nach Zutaten halal-kompatibel</x:v>
      </x:c>
      <x:c r="C7098" s="137" t="str">
        <x:v>halal</x:v>
      </x:c>
      <x:c r="D7098" s="138" t="str">
        <x:v>ingredients</x:v>
      </x:c>
      <x:c r="E7098" s="139" t="n">
        <x:v>0.94</x:v>
      </x:c>
    </x:row>
    <x:row r="7099">
      <x:c r="A7099" s="137" t="str">
        <x:v>DI-258-V1</x:v>
      </x:c>
      <x:c r="B7099" s="137" t="str">
        <x:v>glutenfrei nach Zutaten</x:v>
      </x:c>
      <x:c r="C7099" s="137" t="str">
        <x:v>compatibility</x:v>
      </x:c>
      <x:c r="D7099" s="138" t="str">
        <x:v>ingredients</x:v>
      </x:c>
      <x:c r="E7099" s="139" t="n">
        <x:v>0.9</x:v>
      </x:c>
    </x:row>
    <x:row r="7100">
      <x:c r="A7100" s="137" t="str">
        <x:v>DI-258-V1</x:v>
      </x:c>
      <x:c r="B7100" s="137" t="str">
        <x:v>laktosefrei nach Zutaten</x:v>
      </x:c>
      <x:c r="C7100" s="137" t="str">
        <x:v>compatibility</x:v>
      </x:c>
      <x:c r="D7100" s="138" t="str">
        <x:v>ingredients</x:v>
      </x:c>
      <x:c r="E7100" s="139" t="n">
        <x:v>0.9</x:v>
      </x:c>
    </x:row>
    <x:row r="7101">
      <x:c r="A7101" s="137" t="str">
        <x:v>DI-258-V1</x:v>
      </x:c>
      <x:c r="B7101" s="137" t="str">
        <x:v>nussfrei nach Zutaten</x:v>
      </x:c>
      <x:c r="C7101" s="137" t="str">
        <x:v>compatibility</x:v>
      </x:c>
      <x:c r="D7101" s="138" t="str">
        <x:v>ingredients</x:v>
      </x:c>
      <x:c r="E7101" s="139" t="n">
        <x:v>0.9</x:v>
      </x:c>
    </x:row>
    <x:row r="7102">
      <x:c r="A7102" s="137" t="str">
        <x:v>DI-258-V1</x:v>
      </x:c>
      <x:c r="B7102" s="137" t="str">
        <x:v>eifrei nach Zutaten</x:v>
      </x:c>
      <x:c r="C7102" s="137" t="str">
        <x:v>compatibility</x:v>
      </x:c>
      <x:c r="D7102" s="138" t="str">
        <x:v>ingredients</x:v>
      </x:c>
      <x:c r="E7102" s="139" t="n">
        <x:v>0.9</x:v>
      </x:c>
    </x:row>
    <x:row r="7103">
      <x:c r="A7103" s="137" t="str">
        <x:v>DI-258-V1</x:v>
      </x:c>
      <x:c r="B7103" s="137" t="str">
        <x:v>sojafrei nach Zutaten</x:v>
      </x:c>
      <x:c r="C7103" s="137" t="str">
        <x:v>compatibility</x:v>
      </x:c>
      <x:c r="D7103" s="138" t="str">
        <x:v>ingredients</x:v>
      </x:c>
      <x:c r="E7103" s="139" t="n">
        <x:v>0.9</x:v>
      </x:c>
    </x:row>
    <x:row r="7104">
      <x:c r="A7104" s="137" t="str">
        <x:v>DI-258-V1</x:v>
      </x:c>
      <x:c r="B7104" s="137" t="str">
        <x:v>proteinbetont</x:v>
      </x:c>
      <x:c r="C7104" s="137" t="str">
        <x:v>nutrition</x:v>
      </x:c>
      <x:c r="D7104" s="138" t="str">
        <x:v>macros</x:v>
      </x:c>
      <x:c r="E7104" s="139" t="n">
        <x:v>0.9</x:v>
      </x:c>
    </x:row>
    <x:row r="7105">
      <x:c r="A7105" s="137" t="str">
        <x:v>DI-258-V1</x:v>
      </x:c>
      <x:c r="B7105" s="137" t="str">
        <x:v>ballaststoffreich</x:v>
      </x:c>
      <x:c r="C7105" s="137" t="str">
        <x:v>nutrition</x:v>
      </x:c>
      <x:c r="D7105" s="138" t="str">
        <x:v>macros</x:v>
      </x:c>
      <x:c r="E7105" s="139" t="n">
        <x:v>0.9</x:v>
      </x:c>
    </x:row>
    <x:row r="7106">
      <x:c r="A7106" s="137" t="str">
        <x:v>DI-258-V1</x:v>
      </x:c>
      <x:c r="B7106" s="137" t="str">
        <x:v>ausgewogen</x:v>
      </x:c>
      <x:c r="C7106" s="137" t="str">
        <x:v>nutrition</x:v>
      </x:c>
      <x:c r="D7106" s="138" t="str">
        <x:v>macros</x:v>
      </x:c>
      <x:c r="E7106" s="139" t="n">
        <x:v>0.9</x:v>
      </x:c>
    </x:row>
    <x:row r="7107">
      <x:c r="A7107" s="137" t="str">
        <x:v>DI-258-V1</x:v>
      </x:c>
      <x:c r="B7107" s="137" t="str">
        <x:v>Hauptmahlzeit</x:v>
      </x:c>
      <x:c r="C7107" s="137" t="str">
        <x:v>meal_role</x:v>
      </x:c>
      <x:c r="D7107" s="138" t="str">
        <x:v>editorial_rule</x:v>
      </x:c>
      <x:c r="E7107" s="139" t="n">
        <x:v>0.93</x:v>
      </x:c>
    </x:row>
    <x:row r="7108">
      <x:c r="A7108" s="137" t="str">
        <x:v>DI-258-V1</x:v>
      </x:c>
      <x:c r="B7108" s="137" t="str">
        <x:v>Pasta/Nudeln</x:v>
      </x:c>
      <x:c r="C7108" s="137" t="str">
        <x:v>dish_type</x:v>
      </x:c>
      <x:c r="D7108" s="138" t="str">
        <x:v>editorial_rule</x:v>
      </x:c>
      <x:c r="E7108" s="139" t="n">
        <x:v>0.9</x:v>
      </x:c>
    </x:row>
    <x:row r="7109">
      <x:c r="A7109" s="137" t="str">
        <x:v>DI-258-V1</x:v>
      </x:c>
      <x:c r="B7109" s="137" t="str">
        <x:v>schnell</x:v>
      </x:c>
      <x:c r="C7109" s="137" t="str">
        <x:v>use_case</x:v>
      </x:c>
      <x:c r="D7109" s="138" t="str">
        <x:v>recipe_properties</x:v>
      </x:c>
      <x:c r="E7109" s="139" t="n">
        <x:v>0.88</x:v>
      </x:c>
    </x:row>
    <x:row r="7110">
      <x:c r="A7110" s="137" t="str">
        <x:v>DI-258-V1</x:v>
      </x:c>
      <x:c r="B7110" s="137" t="str">
        <x:v>Meal Prep</x:v>
      </x:c>
      <x:c r="C7110" s="137" t="str">
        <x:v>use_case</x:v>
      </x:c>
      <x:c r="D7110" s="138" t="str">
        <x:v>recipe_properties</x:v>
      </x:c>
      <x:c r="E7110" s="139" t="n">
        <x:v>0.88</x:v>
      </x:c>
    </x:row>
    <x:row r="7111">
      <x:c r="A7111" s="137" t="str">
        <x:v>DI-258-V1</x:v>
      </x:c>
      <x:c r="B7111" s="137" t="str">
        <x:v>transportierbar</x:v>
      </x:c>
      <x:c r="C7111" s="137" t="str">
        <x:v>use_case</x:v>
      </x:c>
      <x:c r="D7111" s="138" t="str">
        <x:v>recipe_properties</x:v>
      </x:c>
      <x:c r="E7111" s="139" t="n">
        <x:v>0.88</x:v>
      </x:c>
    </x:row>
    <x:row r="7112">
      <x:c r="A7112" s="137" t="str">
        <x:v>DI-258-V1</x:v>
      </x:c>
      <x:c r="B7112" s="137" t="str">
        <x:v>vertraut</x:v>
      </x:c>
      <x:c r="C7112" s="137" t="str">
        <x:v>novelty</x:v>
      </x:c>
      <x:c r="D7112" s="138" t="str">
        <x:v>editorial_rule</x:v>
      </x:c>
      <x:c r="E7112" s="139" t="n">
        <x:v>0.78</x:v>
      </x:c>
    </x:row>
    <x:row r="7113">
      <x:c r="A7113" s="137" t="str">
        <x:v>DI-258-V1</x:v>
      </x:c>
      <x:c r="B7113" s="137" t="str">
        <x:v>normaler Supermarkt</x:v>
      </x:c>
      <x:c r="C7113" s="137" t="str">
        <x:v>availability</x:v>
      </x:c>
      <x:c r="D7113" s="138" t="str">
        <x:v>ingredient_rule</x:v>
      </x:c>
      <x:c r="E7113" s="139" t="n">
        <x:v>0.78</x:v>
      </x:c>
    </x:row>
    <x:row r="7114">
      <x:c r="A7114" s="137" t="str">
        <x:v>DI-258-V1</x:v>
      </x:c>
      <x:c r="B7114" s="137" t="str">
        <x:v>mediterran inspiriert</x:v>
      </x:c>
      <x:c r="C7114" s="137" t="str">
        <x:v>region</x:v>
      </x:c>
      <x:c r="D7114" s="138" t="str">
        <x:v>editorial_rule</x:v>
      </x:c>
      <x:c r="E7114" s="139" t="n">
        <x:v>0.78</x:v>
      </x:c>
    </x:row>
    <x:row r="7115">
      <x:c r="A7115" s="137" t="str">
        <x:v>DI-258-V1</x:v>
      </x:c>
      <x:c r="B7115" s="137" t="str">
        <x:v>frisch</x:v>
      </x:c>
      <x:c r="C7115" s="137" t="str">
        <x:v>flavor</x:v>
      </x:c>
      <x:c r="D7115" s="138" t="str">
        <x:v>ingredient_rule</x:v>
      </x:c>
      <x:c r="E7115" s="139" t="n">
        <x:v>0.8</x:v>
      </x:c>
    </x:row>
    <x:row r="7116">
      <x:c r="A7116" s="137" t="str">
        <x:v>DI-258-V1</x:v>
      </x:c>
      <x:c r="B7116" s="137" t="str">
        <x:v>säuerlich</x:v>
      </x:c>
      <x:c r="C7116" s="137" t="str">
        <x:v>flavor</x:v>
      </x:c>
      <x:c r="D7116" s="138" t="str">
        <x:v>ingredient_rule</x:v>
      </x:c>
      <x:c r="E7116" s="139" t="n">
        <x:v>0.8</x:v>
      </x:c>
    </x:row>
    <x:row r="7117">
      <x:c r="A7117" s="137" t="str">
        <x:v>DI-258-V1</x:v>
      </x:c>
      <x:c r="B7117" s="137" t="str">
        <x:v>scharf</x:v>
      </x:c>
      <x:c r="C7117" s="137" t="str">
        <x:v>spice</x:v>
      </x:c>
      <x:c r="D7117" s="138" t="str">
        <x:v>ingredient_rule</x:v>
      </x:c>
      <x:c r="E7117" s="139" t="n">
        <x:v>0.85</x:v>
      </x:c>
    </x:row>
    <x:row r="7118">
      <x:c r="A7118" s="137" t="str">
        <x:v>DI-258-V1</x:v>
      </x:c>
      <x:c r="B7118" s="137" t="str">
        <x:v>ganzjährig</x:v>
      </x:c>
      <x:c r="C7118" s="137" t="str">
        <x:v>season</x:v>
      </x:c>
      <x:c r="D7118" s="138" t="str">
        <x:v>editorial_rule</x:v>
      </x:c>
      <x:c r="E7118" s="139" t="n">
        <x:v>0.72</x:v>
      </x:c>
    </x:row>
    <x:row r="7119">
      <x:c r="A7119" s="137" t="str">
        <x:v>DI-258-V1</x:v>
      </x:c>
      <x:c r="B7119" s="137" t="str">
        <x:v>warm</x:v>
      </x:c>
      <x:c r="C7119" s="137" t="str">
        <x:v>temperature</x:v>
      </x:c>
      <x:c r="D7119" s="138" t="str">
        <x:v>recipe_properties</x:v>
      </x:c>
      <x:c r="E7119" s="139" t="n">
        <x:v>0.9</x:v>
      </x:c>
    </x:row>
    <x:row r="7120">
      <x:c r="A7120" s="137" t="str">
        <x:v>DI-258-V1</x:v>
      </x:c>
      <x:c r="B7120" s="137" t="str">
        <x:v>Topf</x:v>
      </x:c>
      <x:c r="C7120" s="137" t="str">
        <x:v>equipment</x:v>
      </x:c>
      <x:c r="D7120" s="138" t="str">
        <x:v>steps_and_existing_data</x:v>
      </x:c>
      <x:c r="E7120" s="139" t="n">
        <x:v>0.88</x:v>
      </x:c>
    </x:row>
    <x:row r="7121">
      <x:c r="A7121" s="137" t="str">
        <x:v>DI-258-V1</x:v>
      </x:c>
      <x:c r="B7121" s="137" t="str">
        <x:v>Pfanne</x:v>
      </x:c>
      <x:c r="C7121" s="137" t="str">
        <x:v>equipment</x:v>
      </x:c>
      <x:c r="D7121" s="138" t="str">
        <x:v>steps_and_existing_data</x:v>
      </x:c>
      <x:c r="E7121" s="139" t="n">
        <x:v>0.88</x:v>
      </x:c>
    </x:row>
    <x:row r="7122">
      <x:c r="A7122" s="137" t="str">
        <x:v>DI-258-V1</x:v>
      </x:c>
      <x:c r="B7122" s="137" t="str">
        <x:v>einfach</x:v>
      </x:c>
      <x:c r="C7122" s="137" t="str">
        <x:v>difficulty</x:v>
      </x:c>
      <x:c r="D7122" s="138" t="str">
        <x:v>existing_value</x:v>
      </x:c>
      <x:c r="E7122" s="139" t="n">
        <x:v>0.95</x:v>
      </x:c>
    </x:row>
    <x:row r="7123">
      <x:c r="A7123" s="137" t="str">
        <x:v>DI-258-V1</x:v>
      </x:c>
      <x:c r="B7123" s="137" t="str">
        <x:v>schnell</x:v>
      </x:c>
      <x:c r="C7123" s="137" t="str">
        <x:v>time</x:v>
      </x:c>
      <x:c r="D7123" s="138" t="str">
        <x:v>total_time</x:v>
      </x:c>
      <x:c r="E7123" s="139" t="n">
        <x:v>1</x:v>
      </x:c>
    </x:row>
    <x:row r="7124">
      <x:c r="A7124" s="137" t="str">
        <x:v>DI-258-V1</x:v>
      </x:c>
      <x:c r="B7124" s="137" t="str">
        <x:v>günstig</x:v>
      </x:c>
      <x:c r="C7124" s="137" t="str">
        <x:v>cost</x:v>
      </x:c>
      <x:c r="D7124" s="138" t="str">
        <x:v>cost_per_serving</x:v>
      </x:c>
      <x:c r="E7124" s="139" t="n">
        <x:v>1</x:v>
      </x:c>
    </x:row>
    <x:row r="7125">
      <x:c r="A7125" s="137" t="str">
        <x:v>DI-259-V1</x:v>
      </x:c>
      <x:c r="B7125" s="137" t="str">
        <x:v>vegan</x:v>
      </x:c>
      <x:c r="C7125" s="137" t="str">
        <x:v>diet</x:v>
      </x:c>
      <x:c r="D7125" s="138" t="str">
        <x:v>ingredients</x:v>
      </x:c>
      <x:c r="E7125" s="139" t="n">
        <x:v>0.96</x:v>
      </x:c>
    </x:row>
    <x:row r="7126">
      <x:c r="A7126" s="137" t="str">
        <x:v>DI-259-V1</x:v>
      </x:c>
      <x:c r="B7126" s="137" t="str">
        <x:v>nach Zutaten halal-kompatibel</x:v>
      </x:c>
      <x:c r="C7126" s="137" t="str">
        <x:v>halal</x:v>
      </x:c>
      <x:c r="D7126" s="138" t="str">
        <x:v>ingredients</x:v>
      </x:c>
      <x:c r="E7126" s="139" t="n">
        <x:v>0.94</x:v>
      </x:c>
    </x:row>
    <x:row r="7127">
      <x:c r="A7127" s="137" t="str">
        <x:v>DI-259-V1</x:v>
      </x:c>
      <x:c r="B7127" s="137" t="str">
        <x:v>glutenfrei bei zertifizierter Produktwahl</x:v>
      </x:c>
      <x:c r="C7127" s="137" t="str">
        <x:v>compatibility</x:v>
      </x:c>
      <x:c r="D7127" s="138" t="str">
        <x:v>ingredients</x:v>
      </x:c>
      <x:c r="E7127" s="139" t="n">
        <x:v>0.9</x:v>
      </x:c>
    </x:row>
    <x:row r="7128">
      <x:c r="A7128" s="137" t="str">
        <x:v>DI-259-V1</x:v>
      </x:c>
      <x:c r="B7128" s="137" t="str">
        <x:v>laktosefrei nach Zutaten</x:v>
      </x:c>
      <x:c r="C7128" s="137" t="str">
        <x:v>compatibility</x:v>
      </x:c>
      <x:c r="D7128" s="138" t="str">
        <x:v>ingredients</x:v>
      </x:c>
      <x:c r="E7128" s="139" t="n">
        <x:v>0.9</x:v>
      </x:c>
    </x:row>
    <x:row r="7129">
      <x:c r="A7129" s="137" t="str">
        <x:v>DI-259-V1</x:v>
      </x:c>
      <x:c r="B7129" s="137" t="str">
        <x:v>nussfrei nach Zutaten</x:v>
      </x:c>
      <x:c r="C7129" s="137" t="str">
        <x:v>compatibility</x:v>
      </x:c>
      <x:c r="D7129" s="138" t="str">
        <x:v>ingredients</x:v>
      </x:c>
      <x:c r="E7129" s="139" t="n">
        <x:v>0.9</x:v>
      </x:c>
    </x:row>
    <x:row r="7130">
      <x:c r="A7130" s="137" t="str">
        <x:v>DI-259-V1</x:v>
      </x:c>
      <x:c r="B7130" s="137" t="str">
        <x:v>eifrei nach Zutaten</x:v>
      </x:c>
      <x:c r="C7130" s="137" t="str">
        <x:v>compatibility</x:v>
      </x:c>
      <x:c r="D7130" s="138" t="str">
        <x:v>ingredients</x:v>
      </x:c>
      <x:c r="E7130" s="139" t="n">
        <x:v>0.9</x:v>
      </x:c>
    </x:row>
    <x:row r="7131">
      <x:c r="A7131" s="137" t="str">
        <x:v>DI-259-V1</x:v>
      </x:c>
      <x:c r="B7131" s="137" t="str">
        <x:v>sojafrei nach Zutaten</x:v>
      </x:c>
      <x:c r="C7131" s="137" t="str">
        <x:v>compatibility</x:v>
      </x:c>
      <x:c r="D7131" s="138" t="str">
        <x:v>ingredients</x:v>
      </x:c>
      <x:c r="E7131" s="139" t="n">
        <x:v>0.9</x:v>
      </x:c>
    </x:row>
    <x:row r="7132">
      <x:c r="A7132" s="137" t="str">
        <x:v>DI-259-V1</x:v>
      </x:c>
      <x:c r="B7132" s="137" t="str">
        <x:v>proteinbetont</x:v>
      </x:c>
      <x:c r="C7132" s="137" t="str">
        <x:v>nutrition</x:v>
      </x:c>
      <x:c r="D7132" s="138" t="str">
        <x:v>macros</x:v>
      </x:c>
      <x:c r="E7132" s="139" t="n">
        <x:v>0.9</x:v>
      </x:c>
    </x:row>
    <x:row r="7133">
      <x:c r="A7133" s="137" t="str">
        <x:v>DI-259-V1</x:v>
      </x:c>
      <x:c r="B7133" s="137" t="str">
        <x:v>ballaststoffreich</x:v>
      </x:c>
      <x:c r="C7133" s="137" t="str">
        <x:v>nutrition</x:v>
      </x:c>
      <x:c r="D7133" s="138" t="str">
        <x:v>macros</x:v>
      </x:c>
      <x:c r="E7133" s="139" t="n">
        <x:v>0.9</x:v>
      </x:c>
    </x:row>
    <x:row r="7134">
      <x:c r="A7134" s="137" t="str">
        <x:v>DI-259-V1</x:v>
      </x:c>
      <x:c r="B7134" s="137" t="str">
        <x:v>leicht</x:v>
      </x:c>
      <x:c r="C7134" s="137" t="str">
        <x:v>nutrition</x:v>
      </x:c>
      <x:c r="D7134" s="138" t="str">
        <x:v>macros</x:v>
      </x:c>
      <x:c r="E7134" s="139" t="n">
        <x:v>0.9</x:v>
      </x:c>
    </x:row>
    <x:row r="7135">
      <x:c r="A7135" s="137" t="str">
        <x:v>DI-259-V1</x:v>
      </x:c>
      <x:c r="B7135" s="137" t="str">
        <x:v>Hauptmahlzeit</x:v>
      </x:c>
      <x:c r="C7135" s="137" t="str">
        <x:v>meal_role</x:v>
      </x:c>
      <x:c r="D7135" s="138" t="str">
        <x:v>editorial_rule</x:v>
      </x:c>
      <x:c r="E7135" s="139" t="n">
        <x:v>0.93</x:v>
      </x:c>
    </x:row>
    <x:row r="7136">
      <x:c r="A7136" s="137" t="str">
        <x:v>DI-259-V1</x:v>
      </x:c>
      <x:c r="B7136" s="137" t="str">
        <x:v>Pfannengericht/sonstiges</x:v>
      </x:c>
      <x:c r="C7136" s="137" t="str">
        <x:v>dish_type</x:v>
      </x:c>
      <x:c r="D7136" s="138" t="str">
        <x:v>editorial_rule</x:v>
      </x:c>
      <x:c r="E7136" s="139" t="n">
        <x:v>0.9</x:v>
      </x:c>
    </x:row>
    <x:row r="7137">
      <x:c r="A7137" s="137" t="str">
        <x:v>DI-259-V1</x:v>
      </x:c>
      <x:c r="B7137" s="137" t="str">
        <x:v>Meal Prep</x:v>
      </x:c>
      <x:c r="C7137" s="137" t="str">
        <x:v>use_case</x:v>
      </x:c>
      <x:c r="D7137" s="138" t="str">
        <x:v>recipe_properties</x:v>
      </x:c>
      <x:c r="E7137" s="139" t="n">
        <x:v>0.88</x:v>
      </x:c>
    </x:row>
    <x:row r="7138">
      <x:c r="A7138" s="137" t="str">
        <x:v>DI-259-V1</x:v>
      </x:c>
      <x:c r="B7138" s="137" t="str">
        <x:v>transportierbar</x:v>
      </x:c>
      <x:c r="C7138" s="137" t="str">
        <x:v>use_case</x:v>
      </x:c>
      <x:c r="D7138" s="138" t="str">
        <x:v>recipe_properties</x:v>
      </x:c>
      <x:c r="E7138" s="139" t="n">
        <x:v>0.88</x:v>
      </x:c>
    </x:row>
    <x:row r="7139">
      <x:c r="A7139" s="137" t="str">
        <x:v>DI-259-V1</x:v>
      </x:c>
      <x:c r="B7139" s="137" t="str">
        <x:v>vertraut</x:v>
      </x:c>
      <x:c r="C7139" s="137" t="str">
        <x:v>novelty</x:v>
      </x:c>
      <x:c r="D7139" s="138" t="str">
        <x:v>editorial_rule</x:v>
      </x:c>
      <x:c r="E7139" s="139" t="n">
        <x:v>0.78</x:v>
      </x:c>
    </x:row>
    <x:row r="7140">
      <x:c r="A7140" s="137" t="str">
        <x:v>DI-259-V1</x:v>
      </x:c>
      <x:c r="B7140" s="137" t="str">
        <x:v>normaler Supermarkt</x:v>
      </x:c>
      <x:c r="C7140" s="137" t="str">
        <x:v>availability</x:v>
      </x:c>
      <x:c r="D7140" s="138" t="str">
        <x:v>ingredient_rule</x:v>
      </x:c>
      <x:c r="E7140" s="139" t="n">
        <x:v>0.78</x:v>
      </x:c>
    </x:row>
    <x:row r="7141">
      <x:c r="A7141" s="137" t="str">
        <x:v>DI-259-V1</x:v>
      </x:c>
      <x:c r="B7141" s="137" t="str">
        <x:v>international/modern</x:v>
      </x:c>
      <x:c r="C7141" s="137" t="str">
        <x:v>region</x:v>
      </x:c>
      <x:c r="D7141" s="138" t="str">
        <x:v>editorial_rule</x:v>
      </x:c>
      <x:c r="E7141" s="139" t="n">
        <x:v>0.78</x:v>
      </x:c>
    </x:row>
    <x:row r="7142">
      <x:c r="A7142" s="137" t="str">
        <x:v>DI-259-V1</x:v>
      </x:c>
      <x:c r="B7142" s="137" t="str">
        <x:v>frisch</x:v>
      </x:c>
      <x:c r="C7142" s="137" t="str">
        <x:v>flavor</x:v>
      </x:c>
      <x:c r="D7142" s="138" t="str">
        <x:v>ingredient_rule</x:v>
      </x:c>
      <x:c r="E7142" s="139" t="n">
        <x:v>0.8</x:v>
      </x:c>
    </x:row>
    <x:row r="7143">
      <x:c r="A7143" s="137" t="str">
        <x:v>DI-259-V1</x:v>
      </x:c>
      <x:c r="B7143" s="137" t="str">
        <x:v>herzhaft</x:v>
      </x:c>
      <x:c r="C7143" s="137" t="str">
        <x:v>flavor</x:v>
      </x:c>
      <x:c r="D7143" s="138" t="str">
        <x:v>ingredient_rule</x:v>
      </x:c>
      <x:c r="E7143" s="139" t="n">
        <x:v>0.8</x:v>
      </x:c>
    </x:row>
    <x:row r="7144">
      <x:c r="A7144" s="137" t="str">
        <x:v>DI-259-V1</x:v>
      </x:c>
      <x:c r="B7144" s="137" t="str">
        <x:v>mild</x:v>
      </x:c>
      <x:c r="C7144" s="137" t="str">
        <x:v>spice</x:v>
      </x:c>
      <x:c r="D7144" s="138" t="str">
        <x:v>ingredient_rule</x:v>
      </x:c>
      <x:c r="E7144" s="139" t="n">
        <x:v>0.85</x:v>
      </x:c>
    </x:row>
    <x:row r="7145">
      <x:c r="A7145" s="137" t="str">
        <x:v>DI-259-V1</x:v>
      </x:c>
      <x:c r="B7145" s="137" t="str">
        <x:v>ganzjährig</x:v>
      </x:c>
      <x:c r="C7145" s="137" t="str">
        <x:v>season</x:v>
      </x:c>
      <x:c r="D7145" s="138" t="str">
        <x:v>editorial_rule</x:v>
      </x:c>
      <x:c r="E7145" s="139" t="n">
        <x:v>0.72</x:v>
      </x:c>
    </x:row>
    <x:row r="7146">
      <x:c r="A7146" s="137" t="str">
        <x:v>DI-259-V1</x:v>
      </x:c>
      <x:c r="B7146" s="137" t="str">
        <x:v>warm</x:v>
      </x:c>
      <x:c r="C7146" s="137" t="str">
        <x:v>temperature</x:v>
      </x:c>
      <x:c r="D7146" s="138" t="str">
        <x:v>recipe_properties</x:v>
      </x:c>
      <x:c r="E7146" s="139" t="n">
        <x:v>0.9</x:v>
      </x:c>
    </x:row>
    <x:row r="7147">
      <x:c r="A7147" s="137" t="str">
        <x:v>DI-259-V1</x:v>
      </x:c>
      <x:c r="B7147" s="137" t="str">
        <x:v>Pfanne</x:v>
      </x:c>
      <x:c r="C7147" s="137" t="str">
        <x:v>equipment</x:v>
      </x:c>
      <x:c r="D7147" s="138" t="str">
        <x:v>steps_and_existing_data</x:v>
      </x:c>
      <x:c r="E7147" s="139" t="n">
        <x:v>0.88</x:v>
      </x:c>
    </x:row>
    <x:row r="7148">
      <x:c r="A7148" s="137" t="str">
        <x:v>DI-259-V1</x:v>
      </x:c>
      <x:c r="B7148" s="137" t="str">
        <x:v>Topf</x:v>
      </x:c>
      <x:c r="C7148" s="137" t="str">
        <x:v>equipment</x:v>
      </x:c>
      <x:c r="D7148" s="138" t="str">
        <x:v>steps_and_existing_data</x:v>
      </x:c>
      <x:c r="E7148" s="139" t="n">
        <x:v>0.88</x:v>
      </x:c>
    </x:row>
    <x:row r="7149">
      <x:c r="A7149" s="137" t="str">
        <x:v>DI-259-V1</x:v>
      </x:c>
      <x:c r="B7149" s="137" t="str">
        <x:v>mittel</x:v>
      </x:c>
      <x:c r="C7149" s="137" t="str">
        <x:v>difficulty</x:v>
      </x:c>
      <x:c r="D7149" s="138" t="str">
        <x:v>existing_value</x:v>
      </x:c>
      <x:c r="E7149" s="139" t="n">
        <x:v>0.95</x:v>
      </x:c>
    </x:row>
    <x:row r="7150">
      <x:c r="A7150" s="137" t="str">
        <x:v>DI-259-V1</x:v>
      </x:c>
      <x:c r="B7150" s="137" t="str">
        <x:v>mittel</x:v>
      </x:c>
      <x:c r="C7150" s="137" t="str">
        <x:v>time</x:v>
      </x:c>
      <x:c r="D7150" s="138" t="str">
        <x:v>total_time</x:v>
      </x:c>
      <x:c r="E7150" s="139" t="n">
        <x:v>1</x:v>
      </x:c>
    </x:row>
    <x:row r="7151">
      <x:c r="A7151" s="137" t="str">
        <x:v>DI-259-V1</x:v>
      </x:c>
      <x:c r="B7151" s="137" t="str">
        <x:v>günstig</x:v>
      </x:c>
      <x:c r="C7151" s="137" t="str">
        <x:v>cost</x:v>
      </x:c>
      <x:c r="D7151" s="138" t="str">
        <x:v>cost_per_serving</x:v>
      </x:c>
      <x:c r="E7151" s="139" t="n">
        <x:v>1</x:v>
      </x:c>
    </x:row>
    <x:row r="7152">
      <x:c r="A7152" s="137" t="str">
        <x:v>DI-260-V1</x:v>
      </x:c>
      <x:c r="B7152" s="137" t="str">
        <x:v>vegan</x:v>
      </x:c>
      <x:c r="C7152" s="137" t="str">
        <x:v>diet</x:v>
      </x:c>
      <x:c r="D7152" s="138" t="str">
        <x:v>ingredients</x:v>
      </x:c>
      <x:c r="E7152" s="139" t="n">
        <x:v>0.96</x:v>
      </x:c>
    </x:row>
    <x:row r="7153">
      <x:c r="A7153" s="137" t="str">
        <x:v>DI-260-V1</x:v>
      </x:c>
      <x:c r="B7153" s="137" t="str">
        <x:v>nach Zutaten halal-kompatibel</x:v>
      </x:c>
      <x:c r="C7153" s="137" t="str">
        <x:v>halal</x:v>
      </x:c>
      <x:c r="D7153" s="138" t="str">
        <x:v>ingredients</x:v>
      </x:c>
      <x:c r="E7153" s="139" t="n">
        <x:v>0.94</x:v>
      </x:c>
    </x:row>
    <x:row r="7154">
      <x:c r="A7154" s="137" t="str">
        <x:v>DI-260-V1</x:v>
      </x:c>
      <x:c r="B7154" s="137" t="str">
        <x:v>mit Austausch glutenfrei</x:v>
      </x:c>
      <x:c r="C7154" s="137" t="str">
        <x:v>compatibility</x:v>
      </x:c>
      <x:c r="D7154" s="138" t="str">
        <x:v>ingredients</x:v>
      </x:c>
      <x:c r="E7154" s="139" t="n">
        <x:v>0.9</x:v>
      </x:c>
    </x:row>
    <x:row r="7155">
      <x:c r="A7155" s="137" t="str">
        <x:v>DI-260-V1</x:v>
      </x:c>
      <x:c r="B7155" s="137" t="str">
        <x:v>laktosefrei nach Zutaten</x:v>
      </x:c>
      <x:c r="C7155" s="137" t="str">
        <x:v>compatibility</x:v>
      </x:c>
      <x:c r="D7155" s="138" t="str">
        <x:v>ingredients</x:v>
      </x:c>
      <x:c r="E7155" s="139" t="n">
        <x:v>0.9</x:v>
      </x:c>
    </x:row>
    <x:row r="7156">
      <x:c r="A7156" s="137" t="str">
        <x:v>DI-260-V1</x:v>
      </x:c>
      <x:c r="B7156" s="137" t="str">
        <x:v>nussfrei nach Zutaten</x:v>
      </x:c>
      <x:c r="C7156" s="137" t="str">
        <x:v>compatibility</x:v>
      </x:c>
      <x:c r="D7156" s="138" t="str">
        <x:v>ingredients</x:v>
      </x:c>
      <x:c r="E7156" s="139" t="n">
        <x:v>0.9</x:v>
      </x:c>
    </x:row>
    <x:row r="7157">
      <x:c r="A7157" s="137" t="str">
        <x:v>DI-260-V1</x:v>
      </x:c>
      <x:c r="B7157" s="137" t="str">
        <x:v>eifrei nach Zutaten</x:v>
      </x:c>
      <x:c r="C7157" s="137" t="str">
        <x:v>compatibility</x:v>
      </x:c>
      <x:c r="D7157" s="138" t="str">
        <x:v>ingredients</x:v>
      </x:c>
      <x:c r="E7157" s="139" t="n">
        <x:v>0.9</x:v>
      </x:c>
    </x:row>
    <x:row r="7158">
      <x:c r="A7158" s="137" t="str">
        <x:v>DI-260-V1</x:v>
      </x:c>
      <x:c r="B7158" s="137" t="str">
        <x:v>sojafrei nach Zutaten</x:v>
      </x:c>
      <x:c r="C7158" s="137" t="str">
        <x:v>compatibility</x:v>
      </x:c>
      <x:c r="D7158" s="138" t="str">
        <x:v>ingredients</x:v>
      </x:c>
      <x:c r="E7158" s="139" t="n">
        <x:v>0.9</x:v>
      </x:c>
    </x:row>
    <x:row r="7159">
      <x:c r="A7159" s="137" t="str">
        <x:v>DI-260-V1</x:v>
      </x:c>
      <x:c r="B7159" s="137" t="str">
        <x:v>ballaststoffreich</x:v>
      </x:c>
      <x:c r="C7159" s="137" t="str">
        <x:v>nutrition</x:v>
      </x:c>
      <x:c r="D7159" s="138" t="str">
        <x:v>macros</x:v>
      </x:c>
      <x:c r="E7159" s="139" t="n">
        <x:v>0.9</x:v>
      </x:c>
    </x:row>
    <x:row r="7160">
      <x:c r="A7160" s="137" t="str">
        <x:v>DI-260-V1</x:v>
      </x:c>
      <x:c r="B7160" s="137" t="str">
        <x:v>Hauptmahlzeit</x:v>
      </x:c>
      <x:c r="C7160" s="137" t="str">
        <x:v>meal_role</x:v>
      </x:c>
      <x:c r="D7160" s="138" t="str">
        <x:v>editorial_rule</x:v>
      </x:c>
      <x:c r="E7160" s="139" t="n">
        <x:v>0.93</x:v>
      </x:c>
    </x:row>
    <x:row r="7161">
      <x:c r="A7161" s="137" t="str">
        <x:v>DI-260-V1</x:v>
      </x:c>
      <x:c r="B7161" s="137" t="str">
        <x:v>Pfannengericht/sonstiges</x:v>
      </x:c>
      <x:c r="C7161" s="137" t="str">
        <x:v>dish_type</x:v>
      </x:c>
      <x:c r="D7161" s="138" t="str">
        <x:v>editorial_rule</x:v>
      </x:c>
      <x:c r="E7161" s="139" t="n">
        <x:v>0.9</x:v>
      </x:c>
    </x:row>
    <x:row r="7162">
      <x:c r="A7162" s="137" t="str">
        <x:v>DI-260-V1</x:v>
      </x:c>
      <x:c r="B7162" s="137" t="str">
        <x:v>Meal Prep</x:v>
      </x:c>
      <x:c r="C7162" s="137" t="str">
        <x:v>use_case</x:v>
      </x:c>
      <x:c r="D7162" s="138" t="str">
        <x:v>recipe_properties</x:v>
      </x:c>
      <x:c r="E7162" s="139" t="n">
        <x:v>0.88</x:v>
      </x:c>
    </x:row>
    <x:row r="7163">
      <x:c r="A7163" s="137" t="str">
        <x:v>DI-260-V1</x:v>
      </x:c>
      <x:c r="B7163" s="137" t="str">
        <x:v>transportierbar</x:v>
      </x:c>
      <x:c r="C7163" s="137" t="str">
        <x:v>use_case</x:v>
      </x:c>
      <x:c r="D7163" s="138" t="str">
        <x:v>recipe_properties</x:v>
      </x:c>
      <x:c r="E7163" s="139" t="n">
        <x:v>0.88</x:v>
      </x:c>
    </x:row>
    <x:row r="7164">
      <x:c r="A7164" s="137" t="str">
        <x:v>DI-260-V1</x:v>
      </x:c>
      <x:c r="B7164" s="137" t="str">
        <x:v>vertraut</x:v>
      </x:c>
      <x:c r="C7164" s="137" t="str">
        <x:v>novelty</x:v>
      </x:c>
      <x:c r="D7164" s="138" t="str">
        <x:v>editorial_rule</x:v>
      </x:c>
      <x:c r="E7164" s="139" t="n">
        <x:v>0.78</x:v>
      </x:c>
    </x:row>
    <x:row r="7165">
      <x:c r="A7165" s="137" t="str">
        <x:v>DI-260-V1</x:v>
      </x:c>
      <x:c r="B7165" s="137" t="str">
        <x:v>normaler Supermarkt</x:v>
      </x:c>
      <x:c r="C7165" s="137" t="str">
        <x:v>availability</x:v>
      </x:c>
      <x:c r="D7165" s="138" t="str">
        <x:v>ingredient_rule</x:v>
      </x:c>
      <x:c r="E7165" s="139" t="n">
        <x:v>0.78</x:v>
      </x:c>
    </x:row>
    <x:row r="7166">
      <x:c r="A7166" s="137" t="str">
        <x:v>DI-260-V1</x:v>
      </x:c>
      <x:c r="B7166" s="137" t="str">
        <x:v>international/modern</x:v>
      </x:c>
      <x:c r="C7166" s="137" t="str">
        <x:v>region</x:v>
      </x:c>
      <x:c r="D7166" s="138" t="str">
        <x:v>editorial_rule</x:v>
      </x:c>
      <x:c r="E7166" s="139" t="n">
        <x:v>0.78</x:v>
      </x:c>
    </x:row>
    <x:row r="7167">
      <x:c r="A7167" s="137" t="str">
        <x:v>DI-260-V1</x:v>
      </x:c>
      <x:c r="B7167" s="137" t="str">
        <x:v>frisch</x:v>
      </x:c>
      <x:c r="C7167" s="137" t="str">
        <x:v>flavor</x:v>
      </x:c>
      <x:c r="D7167" s="138" t="str">
        <x:v>ingredient_rule</x:v>
      </x:c>
      <x:c r="E7167" s="139" t="n">
        <x:v>0.8</x:v>
      </x:c>
    </x:row>
    <x:row r="7168">
      <x:c r="A7168" s="137" t="str">
        <x:v>DI-260-V1</x:v>
      </x:c>
      <x:c r="B7168" s="137" t="str">
        <x:v>herzhaft</x:v>
      </x:c>
      <x:c r="C7168" s="137" t="str">
        <x:v>flavor</x:v>
      </x:c>
      <x:c r="D7168" s="138" t="str">
        <x:v>ingredient_rule</x:v>
      </x:c>
      <x:c r="E7168" s="139" t="n">
        <x:v>0.8</x:v>
      </x:c>
    </x:row>
    <x:row r="7169">
      <x:c r="A7169" s="137" t="str">
        <x:v>DI-260-V1</x:v>
      </x:c>
      <x:c r="B7169" s="137" t="str">
        <x:v>würzig</x:v>
      </x:c>
      <x:c r="C7169" s="137" t="str">
        <x:v>flavor</x:v>
      </x:c>
      <x:c r="D7169" s="138" t="str">
        <x:v>ingredient_rule</x:v>
      </x:c>
      <x:c r="E7169" s="139" t="n">
        <x:v>0.8</x:v>
      </x:c>
    </x:row>
    <x:row r="7170">
      <x:c r="A7170" s="137" t="str">
        <x:v>DI-260-V1</x:v>
      </x:c>
      <x:c r="B7170" s="137" t="str">
        <x:v>säuerlich</x:v>
      </x:c>
      <x:c r="C7170" s="137" t="str">
        <x:v>flavor</x:v>
      </x:c>
      <x:c r="D7170" s="138" t="str">
        <x:v>ingredient_rule</x:v>
      </x:c>
      <x:c r="E7170" s="139" t="n">
        <x:v>0.8</x:v>
      </x:c>
    </x:row>
    <x:row r="7171">
      <x:c r="A7171" s="137" t="str">
        <x:v>DI-260-V1</x:v>
      </x:c>
      <x:c r="B7171" s="137" t="str">
        <x:v>sehr scharf</x:v>
      </x:c>
      <x:c r="C7171" s="137" t="str">
        <x:v>spice</x:v>
      </x:c>
      <x:c r="D7171" s="138" t="str">
        <x:v>ingredient_rule</x:v>
      </x:c>
      <x:c r="E7171" s="139" t="n">
        <x:v>0.85</x:v>
      </x:c>
    </x:row>
    <x:row r="7172">
      <x:c r="A7172" s="137" t="str">
        <x:v>DI-260-V1</x:v>
      </x:c>
      <x:c r="B7172" s="137" t="str">
        <x:v>ganzjährig</x:v>
      </x:c>
      <x:c r="C7172" s="137" t="str">
        <x:v>season</x:v>
      </x:c>
      <x:c r="D7172" s="138" t="str">
        <x:v>editorial_rule</x:v>
      </x:c>
      <x:c r="E7172" s="139" t="n">
        <x:v>0.72</x:v>
      </x:c>
    </x:row>
    <x:row r="7173">
      <x:c r="A7173" s="137" t="str">
        <x:v>DI-260-V1</x:v>
      </x:c>
      <x:c r="B7173" s="137" t="str">
        <x:v>warm</x:v>
      </x:c>
      <x:c r="C7173" s="137" t="str">
        <x:v>temperature</x:v>
      </x:c>
      <x:c r="D7173" s="138" t="str">
        <x:v>recipe_properties</x:v>
      </x:c>
      <x:c r="E7173" s="139" t="n">
        <x:v>0.9</x:v>
      </x:c>
    </x:row>
    <x:row r="7174">
      <x:c r="A7174" s="137" t="str">
        <x:v>DI-260-V1</x:v>
      </x:c>
      <x:c r="B7174" s="137" t="str">
        <x:v>Pfanne</x:v>
      </x:c>
      <x:c r="C7174" s="137" t="str">
        <x:v>equipment</x:v>
      </x:c>
      <x:c r="D7174" s="138" t="str">
        <x:v>steps_and_existing_data</x:v>
      </x:c>
      <x:c r="E7174" s="139" t="n">
        <x:v>0.88</x:v>
      </x:c>
    </x:row>
    <x:row r="7175">
      <x:c r="A7175" s="137" t="str">
        <x:v>DI-260-V1</x:v>
      </x:c>
      <x:c r="B7175" s="137" t="str">
        <x:v>Backofen</x:v>
      </x:c>
      <x:c r="C7175" s="137" t="str">
        <x:v>equipment</x:v>
      </x:c>
      <x:c r="D7175" s="138" t="str">
        <x:v>steps_and_existing_data</x:v>
      </x:c>
      <x:c r="E7175" s="139" t="n">
        <x:v>0.88</x:v>
      </x:c>
    </x:row>
    <x:row r="7176">
      <x:c r="A7176" s="137" t="str">
        <x:v>DI-260-V1</x:v>
      </x:c>
      <x:c r="B7176" s="137" t="str">
        <x:v>Topf</x:v>
      </x:c>
      <x:c r="C7176" s="137" t="str">
        <x:v>equipment</x:v>
      </x:c>
      <x:c r="D7176" s="138" t="str">
        <x:v>steps_and_existing_data</x:v>
      </x:c>
      <x:c r="E7176" s="139" t="n">
        <x:v>0.88</x:v>
      </x:c>
    </x:row>
    <x:row r="7177">
      <x:c r="A7177" s="137" t="str">
        <x:v>DI-260-V1</x:v>
      </x:c>
      <x:c r="B7177" s="137" t="str">
        <x:v>anspruchsvoll</x:v>
      </x:c>
      <x:c r="C7177" s="137" t="str">
        <x:v>difficulty</x:v>
      </x:c>
      <x:c r="D7177" s="138" t="str">
        <x:v>existing_value</x:v>
      </x:c>
      <x:c r="E7177" s="139" t="n">
        <x:v>0.95</x:v>
      </x:c>
    </x:row>
    <x:row r="7178">
      <x:c r="A7178" s="137" t="str">
        <x:v>DI-260-V1</x:v>
      </x:c>
      <x:c r="B7178" s="137" t="str">
        <x:v>lang</x:v>
      </x:c>
      <x:c r="C7178" s="137" t="str">
        <x:v>time</x:v>
      </x:c>
      <x:c r="D7178" s="138" t="str">
        <x:v>total_time</x:v>
      </x:c>
      <x:c r="E7178" s="139" t="n">
        <x:v>1</x:v>
      </x:c>
    </x:row>
    <x:row r="7179">
      <x:c r="A7179" s="137" t="str">
        <x:v>DI-260-V1</x:v>
      </x:c>
      <x:c r="B7179" s="137" t="str">
        <x:v>günstig</x:v>
      </x:c>
      <x:c r="C7179" s="137" t="str">
        <x:v>cost</x:v>
      </x:c>
      <x:c r="D7179" s="138" t="str">
        <x:v>cost_per_serving</x:v>
      </x:c>
      <x:c r="E7179" s="139" t="n">
        <x:v>1</x:v>
      </x:c>
    </x:row>
    <x:row r="7180">
      <x:c r="A7180" s="137" t="str">
        <x:v>DI-261-V1</x:v>
      </x:c>
      <x:c r="B7180" s="137" t="str">
        <x:v>vegetarisch</x:v>
      </x:c>
      <x:c r="C7180" s="137" t="str">
        <x:v>diet</x:v>
      </x:c>
      <x:c r="D7180" s="138" t="str">
        <x:v>ingredients</x:v>
      </x:c>
      <x:c r="E7180" s="139" t="n">
        <x:v>0.96</x:v>
      </x:c>
    </x:row>
    <x:row r="7181">
      <x:c r="A7181" s="137" t="str">
        <x:v>DI-261-V1</x:v>
      </x:c>
      <x:c r="B7181" s="137" t="str">
        <x:v>nach Zutaten halal-kompatibel</x:v>
      </x:c>
      <x:c r="C7181" s="137" t="str">
        <x:v>halal</x:v>
      </x:c>
      <x:c r="D7181" s="138" t="str">
        <x:v>ingredients</x:v>
      </x:c>
      <x:c r="E7181" s="139" t="n">
        <x:v>0.94</x:v>
      </x:c>
    </x:row>
    <x:row r="7182">
      <x:c r="A7182" s="137" t="str">
        <x:v>DI-261-V1</x:v>
      </x:c>
      <x:c r="B7182" s="137" t="str">
        <x:v>glutenfrei nach Zutaten</x:v>
      </x:c>
      <x:c r="C7182" s="137" t="str">
        <x:v>compatibility</x:v>
      </x:c>
      <x:c r="D7182" s="138" t="str">
        <x:v>ingredients</x:v>
      </x:c>
      <x:c r="E7182" s="139" t="n">
        <x:v>0.9</x:v>
      </x:c>
    </x:row>
    <x:row r="7183">
      <x:c r="A7183" s="137" t="str">
        <x:v>DI-261-V1</x:v>
      </x:c>
      <x:c r="B7183" s="137" t="str">
        <x:v>laktosefrei nach Zutaten</x:v>
      </x:c>
      <x:c r="C7183" s="137" t="str">
        <x:v>compatibility</x:v>
      </x:c>
      <x:c r="D7183" s="138" t="str">
        <x:v>ingredients</x:v>
      </x:c>
      <x:c r="E7183" s="139" t="n">
        <x:v>0.9</x:v>
      </x:c>
    </x:row>
    <x:row r="7184">
      <x:c r="A7184" s="137" t="str">
        <x:v>DI-261-V1</x:v>
      </x:c>
      <x:c r="B7184" s="137" t="str">
        <x:v>nussfrei nach Zutaten</x:v>
      </x:c>
      <x:c r="C7184" s="137" t="str">
        <x:v>compatibility</x:v>
      </x:c>
      <x:c r="D7184" s="138" t="str">
        <x:v>ingredients</x:v>
      </x:c>
      <x:c r="E7184" s="139" t="n">
        <x:v>0.9</x:v>
      </x:c>
    </x:row>
    <x:row r="7185">
      <x:c r="A7185" s="137" t="str">
        <x:v>DI-261-V1</x:v>
      </x:c>
      <x:c r="B7185" s="137" t="str">
        <x:v>enthält Ei</x:v>
      </x:c>
      <x:c r="C7185" s="137" t="str">
        <x:v>compatibility</x:v>
      </x:c>
      <x:c r="D7185" s="138" t="str">
        <x:v>ingredients</x:v>
      </x:c>
      <x:c r="E7185" s="139" t="n">
        <x:v>0.9</x:v>
      </x:c>
    </x:row>
    <x:row r="7186">
      <x:c r="A7186" s="137" t="str">
        <x:v>DI-261-V1</x:v>
      </x:c>
      <x:c r="B7186" s="137" t="str">
        <x:v>sojafrei nach Zutaten</x:v>
      </x:c>
      <x:c r="C7186" s="137" t="str">
        <x:v>compatibility</x:v>
      </x:c>
      <x:c r="D7186" s="138" t="str">
        <x:v>ingredients</x:v>
      </x:c>
      <x:c r="E7186" s="139" t="n">
        <x:v>0.9</x:v>
      </x:c>
    </x:row>
    <x:row r="7187">
      <x:c r="A7187" s="137" t="str">
        <x:v>DI-261-V1</x:v>
      </x:c>
      <x:c r="B7187" s="137" t="str">
        <x:v>proteinbetont</x:v>
      </x:c>
      <x:c r="C7187" s="137" t="str">
        <x:v>nutrition</x:v>
      </x:c>
      <x:c r="D7187" s="138" t="str">
        <x:v>macros</x:v>
      </x:c>
      <x:c r="E7187" s="139" t="n">
        <x:v>0.9</x:v>
      </x:c>
    </x:row>
    <x:row r="7188">
      <x:c r="A7188" s="137" t="str">
        <x:v>DI-261-V1</x:v>
      </x:c>
      <x:c r="B7188" s="137" t="str">
        <x:v>ballaststoffreich</x:v>
      </x:c>
      <x:c r="C7188" s="137" t="str">
        <x:v>nutrition</x:v>
      </x:c>
      <x:c r="D7188" s="138" t="str">
        <x:v>macros</x:v>
      </x:c>
      <x:c r="E7188" s="139" t="n">
        <x:v>0.9</x:v>
      </x:c>
    </x:row>
    <x:row r="7189">
      <x:c r="A7189" s="137" t="str">
        <x:v>DI-261-V1</x:v>
      </x:c>
      <x:c r="B7189" s="137" t="str">
        <x:v>leicht</x:v>
      </x:c>
      <x:c r="C7189" s="137" t="str">
        <x:v>nutrition</x:v>
      </x:c>
      <x:c r="D7189" s="138" t="str">
        <x:v>macros</x:v>
      </x:c>
      <x:c r="E7189" s="139" t="n">
        <x:v>0.9</x:v>
      </x:c>
    </x:row>
    <x:row r="7190">
      <x:c r="A7190" s="137" t="str">
        <x:v>DI-261-V1</x:v>
      </x:c>
      <x:c r="B7190" s="137" t="str">
        <x:v>ausgewogen</x:v>
      </x:c>
      <x:c r="C7190" s="137" t="str">
        <x:v>nutrition</x:v>
      </x:c>
      <x:c r="D7190" s="138" t="str">
        <x:v>macros</x:v>
      </x:c>
      <x:c r="E7190" s="139" t="n">
        <x:v>0.9</x:v>
      </x:c>
    </x:row>
    <x:row r="7191">
      <x:c r="A7191" s="137" t="str">
        <x:v>DI-261-V1</x:v>
      </x:c>
      <x:c r="B7191" s="137" t="str">
        <x:v>Hauptmahlzeit</x:v>
      </x:c>
      <x:c r="C7191" s="137" t="str">
        <x:v>meal_role</x:v>
      </x:c>
      <x:c r="D7191" s="138" t="str">
        <x:v>editorial_rule</x:v>
      </x:c>
      <x:c r="E7191" s="139" t="n">
        <x:v>0.93</x:v>
      </x:c>
    </x:row>
    <x:row r="7192">
      <x:c r="A7192" s="137" t="str">
        <x:v>DI-261-V1</x:v>
      </x:c>
      <x:c r="B7192" s="137" t="str">
        <x:v>Eiergericht</x:v>
      </x:c>
      <x:c r="C7192" s="137" t="str">
        <x:v>dish_type</x:v>
      </x:c>
      <x:c r="D7192" s="138" t="str">
        <x:v>editorial_rule</x:v>
      </x:c>
      <x:c r="E7192" s="139" t="n">
        <x:v>0.9</x:v>
      </x:c>
    </x:row>
    <x:row r="7193">
      <x:c r="A7193" s="137" t="str">
        <x:v>DI-261-V1</x:v>
      </x:c>
      <x:c r="B7193" s="137" t="str">
        <x:v>schnell</x:v>
      </x:c>
      <x:c r="C7193" s="137" t="str">
        <x:v>use_case</x:v>
      </x:c>
      <x:c r="D7193" s="138" t="str">
        <x:v>recipe_properties</x:v>
      </x:c>
      <x:c r="E7193" s="139" t="n">
        <x:v>0.88</x:v>
      </x:c>
    </x:row>
    <x:row r="7194">
      <x:c r="A7194" s="137" t="str">
        <x:v>DI-261-V1</x:v>
      </x:c>
      <x:c r="B7194" s="137" t="str">
        <x:v>vertraut</x:v>
      </x:c>
      <x:c r="C7194" s="137" t="str">
        <x:v>novelty</x:v>
      </x:c>
      <x:c r="D7194" s="138" t="str">
        <x:v>editorial_rule</x:v>
      </x:c>
      <x:c r="E7194" s="139" t="n">
        <x:v>0.78</x:v>
      </x:c>
    </x:row>
    <x:row r="7195">
      <x:c r="A7195" s="137" t="str">
        <x:v>DI-261-V1</x:v>
      </x:c>
      <x:c r="B7195" s="137" t="str">
        <x:v>normaler Supermarkt</x:v>
      </x:c>
      <x:c r="C7195" s="137" t="str">
        <x:v>availability</x:v>
      </x:c>
      <x:c r="D7195" s="138" t="str">
        <x:v>ingredient_rule</x:v>
      </x:c>
      <x:c r="E7195" s="139" t="n">
        <x:v>0.78</x:v>
      </x:c>
    </x:row>
    <x:row r="7196">
      <x:c r="A7196" s="137" t="str">
        <x:v>DI-261-V1</x:v>
      </x:c>
      <x:c r="B7196" s="137" t="str">
        <x:v>südasiatisch inspiriert</x:v>
      </x:c>
      <x:c r="C7196" s="137" t="str">
        <x:v>region</x:v>
      </x:c>
      <x:c r="D7196" s="138" t="str">
        <x:v>editorial_rule</x:v>
      </x:c>
      <x:c r="E7196" s="139" t="n">
        <x:v>0.78</x:v>
      </x:c>
    </x:row>
    <x:row r="7197">
      <x:c r="A7197" s="137" t="str">
        <x:v>DI-261-V1</x:v>
      </x:c>
      <x:c r="B7197" s="137" t="str">
        <x:v>frisch</x:v>
      </x:c>
      <x:c r="C7197" s="137" t="str">
        <x:v>flavor</x:v>
      </x:c>
      <x:c r="D7197" s="138" t="str">
        <x:v>ingredient_rule</x:v>
      </x:c>
      <x:c r="E7197" s="139" t="n">
        <x:v>0.8</x:v>
      </x:c>
    </x:row>
    <x:row r="7198">
      <x:c r="A7198" s="137" t="str">
        <x:v>DI-261-V1</x:v>
      </x:c>
      <x:c r="B7198" s="137" t="str">
        <x:v>würzig</x:v>
      </x:c>
      <x:c r="C7198" s="137" t="str">
        <x:v>flavor</x:v>
      </x:c>
      <x:c r="D7198" s="138" t="str">
        <x:v>ingredient_rule</x:v>
      </x:c>
      <x:c r="E7198" s="139" t="n">
        <x:v>0.8</x:v>
      </x:c>
    </x:row>
    <x:row r="7199">
      <x:c r="A7199" s="137" t="str">
        <x:v>DI-261-V1</x:v>
      </x:c>
      <x:c r="B7199" s="137" t="str">
        <x:v>scharf</x:v>
      </x:c>
      <x:c r="C7199" s="137" t="str">
        <x:v>spice</x:v>
      </x:c>
      <x:c r="D7199" s="138" t="str">
        <x:v>ingredient_rule</x:v>
      </x:c>
      <x:c r="E7199" s="139" t="n">
        <x:v>0.85</x:v>
      </x:c>
    </x:row>
    <x:row r="7200">
      <x:c r="A7200" s="137" t="str">
        <x:v>DI-261-V1</x:v>
      </x:c>
      <x:c r="B7200" s="137" t="str">
        <x:v>ganzjährig</x:v>
      </x:c>
      <x:c r="C7200" s="137" t="str">
        <x:v>season</x:v>
      </x:c>
      <x:c r="D7200" s="138" t="str">
        <x:v>editorial_rule</x:v>
      </x:c>
      <x:c r="E7200" s="139" t="n">
        <x:v>0.72</x:v>
      </x:c>
    </x:row>
    <x:row r="7201">
      <x:c r="A7201" s="137" t="str">
        <x:v>DI-261-V1</x:v>
      </x:c>
      <x:c r="B7201" s="137" t="str">
        <x:v>warm</x:v>
      </x:c>
      <x:c r="C7201" s="137" t="str">
        <x:v>temperature</x:v>
      </x:c>
      <x:c r="D7201" s="138" t="str">
        <x:v>recipe_properties</x:v>
      </x:c>
      <x:c r="E7201" s="139" t="n">
        <x:v>0.9</x:v>
      </x:c>
    </x:row>
    <x:row r="7202">
      <x:c r="A7202" s="137" t="str">
        <x:v>DI-261-V1</x:v>
      </x:c>
      <x:c r="B7202" s="137" t="str">
        <x:v>Pfanne</x:v>
      </x:c>
      <x:c r="C7202" s="137" t="str">
        <x:v>equipment</x:v>
      </x:c>
      <x:c r="D7202" s="138" t="str">
        <x:v>steps_and_existing_data</x:v>
      </x:c>
      <x:c r="E7202" s="139" t="n">
        <x:v>0.88</x:v>
      </x:c>
    </x:row>
    <x:row r="7203">
      <x:c r="A7203" s="137" t="str">
        <x:v>DI-261-V1</x:v>
      </x:c>
      <x:c r="B7203" s="137" t="str">
        <x:v>Topf</x:v>
      </x:c>
      <x:c r="C7203" s="137" t="str">
        <x:v>equipment</x:v>
      </x:c>
      <x:c r="D7203" s="138" t="str">
        <x:v>steps_and_existing_data</x:v>
      </x:c>
      <x:c r="E7203" s="139" t="n">
        <x:v>0.88</x:v>
      </x:c>
    </x:row>
    <x:row r="7204">
      <x:c r="A7204" s="137" t="str">
        <x:v>DI-261-V1</x:v>
      </x:c>
      <x:c r="B7204" s="137" t="str">
        <x:v>mittel</x:v>
      </x:c>
      <x:c r="C7204" s="137" t="str">
        <x:v>difficulty</x:v>
      </x:c>
      <x:c r="D7204" s="138" t="str">
        <x:v>existing_value</x:v>
      </x:c>
      <x:c r="E7204" s="139" t="n">
        <x:v>0.95</x:v>
      </x:c>
    </x:row>
    <x:row r="7205">
      <x:c r="A7205" s="137" t="str">
        <x:v>DI-261-V1</x:v>
      </x:c>
      <x:c r="B7205" s="137" t="str">
        <x:v>sehr schnell</x:v>
      </x:c>
      <x:c r="C7205" s="137" t="str">
        <x:v>time</x:v>
      </x:c>
      <x:c r="D7205" s="138" t="str">
        <x:v>total_time</x:v>
      </x:c>
      <x:c r="E7205" s="139" t="n">
        <x:v>1</x:v>
      </x:c>
    </x:row>
    <x:row r="7206">
      <x:c r="A7206" s="137" t="str">
        <x:v>DI-261-V1</x:v>
      </x:c>
      <x:c r="B7206" s="137" t="str">
        <x:v>mittel</x:v>
      </x:c>
      <x:c r="C7206" s="137" t="str">
        <x:v>cost</x:v>
      </x:c>
      <x:c r="D7206" s="138" t="str">
        <x:v>cost_per_serving</x:v>
      </x:c>
      <x:c r="E7206" s="139" t="n">
        <x:v>1</x:v>
      </x:c>
    </x:row>
    <x:row r="7207">
      <x:c r="A7207" s="137" t="str">
        <x:v>DI-262-V1</x:v>
      </x:c>
      <x:c r="B7207" s="137" t="str">
        <x:v>omnivor</x:v>
      </x:c>
      <x:c r="C7207" s="137" t="str">
        <x:v>diet</x:v>
      </x:c>
      <x:c r="D7207" s="138" t="str">
        <x:v>ingredients</x:v>
      </x:c>
      <x:c r="E7207" s="139" t="n">
        <x:v>0.96</x:v>
      </x:c>
    </x:row>
    <x:row r="7208">
      <x:c r="A7208" s="137" t="str">
        <x:v>DI-262-V1</x:v>
      </x:c>
      <x:c r="B7208" s="137" t="str">
        <x:v>halal bei zertifiziertem Fleisch</x:v>
      </x:c>
      <x:c r="C7208" s="137" t="str">
        <x:v>halal</x:v>
      </x:c>
      <x:c r="D7208" s="138" t="str">
        <x:v>ingredients</x:v>
      </x:c>
      <x:c r="E7208" s="139" t="n">
        <x:v>0.94</x:v>
      </x:c>
    </x:row>
    <x:row r="7209">
      <x:c r="A7209" s="137" t="str">
        <x:v>DI-262-V1</x:v>
      </x:c>
      <x:c r="B7209" s="137" t="str">
        <x:v>glutenfrei nach Zutaten</x:v>
      </x:c>
      <x:c r="C7209" s="137" t="str">
        <x:v>compatibility</x:v>
      </x:c>
      <x:c r="D7209" s="138" t="str">
        <x:v>ingredients</x:v>
      </x:c>
      <x:c r="E7209" s="139" t="n">
        <x:v>0.9</x:v>
      </x:c>
    </x:row>
    <x:row r="7210">
      <x:c r="A7210" s="137" t="str">
        <x:v>DI-262-V1</x:v>
      </x:c>
      <x:c r="B7210" s="137" t="str">
        <x:v>mit laktosefreien Produkten</x:v>
      </x:c>
      <x:c r="C7210" s="137" t="str">
        <x:v>compatibility</x:v>
      </x:c>
      <x:c r="D7210" s="138" t="str">
        <x:v>ingredients</x:v>
      </x:c>
      <x:c r="E7210" s="139" t="n">
        <x:v>0.9</x:v>
      </x:c>
    </x:row>
    <x:row r="7211">
      <x:c r="A7211" s="137" t="str">
        <x:v>DI-262-V1</x:v>
      </x:c>
      <x:c r="B7211" s="137" t="str">
        <x:v>nussfrei nach Zutaten</x:v>
      </x:c>
      <x:c r="C7211" s="137" t="str">
        <x:v>compatibility</x:v>
      </x:c>
      <x:c r="D7211" s="138" t="str">
        <x:v>ingredients</x:v>
      </x:c>
      <x:c r="E7211" s="139" t="n">
        <x:v>0.9</x:v>
      </x:c>
    </x:row>
    <x:row r="7212">
      <x:c r="A7212" s="137" t="str">
        <x:v>DI-262-V1</x:v>
      </x:c>
      <x:c r="B7212" s="137" t="str">
        <x:v>eifrei nach Zutaten</x:v>
      </x:c>
      <x:c r="C7212" s="137" t="str">
        <x:v>compatibility</x:v>
      </x:c>
      <x:c r="D7212" s="138" t="str">
        <x:v>ingredients</x:v>
      </x:c>
      <x:c r="E7212" s="139" t="n">
        <x:v>0.9</x:v>
      </x:c>
    </x:row>
    <x:row r="7213">
      <x:c r="A7213" s="137" t="str">
        <x:v>DI-262-V1</x:v>
      </x:c>
      <x:c r="B7213" s="137" t="str">
        <x:v>sojafrei nach Zutaten</x:v>
      </x:c>
      <x:c r="C7213" s="137" t="str">
        <x:v>compatibility</x:v>
      </x:c>
      <x:c r="D7213" s="138" t="str">
        <x:v>ingredients</x:v>
      </x:c>
      <x:c r="E7213" s="139" t="n">
        <x:v>0.9</x:v>
      </x:c>
    </x:row>
    <x:row r="7214">
      <x:c r="A7214" s="137" t="str">
        <x:v>DI-262-V1</x:v>
      </x:c>
      <x:c r="B7214" s="137" t="str">
        <x:v>proteinbetont</x:v>
      </x:c>
      <x:c r="C7214" s="137" t="str">
        <x:v>nutrition</x:v>
      </x:c>
      <x:c r="D7214" s="138" t="str">
        <x:v>macros</x:v>
      </x:c>
      <x:c r="E7214" s="139" t="n">
        <x:v>0.9</x:v>
      </x:c>
    </x:row>
    <x:row r="7215">
      <x:c r="A7215" s="137" t="str">
        <x:v>DI-262-V1</x:v>
      </x:c>
      <x:c r="B7215" s="137" t="str">
        <x:v>leicht</x:v>
      </x:c>
      <x:c r="C7215" s="137" t="str">
        <x:v>nutrition</x:v>
      </x:c>
      <x:c r="D7215" s="138" t="str">
        <x:v>macros</x:v>
      </x:c>
      <x:c r="E7215" s="139" t="n">
        <x:v>0.9</x:v>
      </x:c>
    </x:row>
    <x:row r="7216">
      <x:c r="A7216" s="137" t="str">
        <x:v>DI-262-V1</x:v>
      </x:c>
      <x:c r="B7216" s="137" t="str">
        <x:v>Hauptmahlzeit</x:v>
      </x:c>
      <x:c r="C7216" s="137" t="str">
        <x:v>meal_role</x:v>
      </x:c>
      <x:c r="D7216" s="138" t="str">
        <x:v>editorial_rule</x:v>
      </x:c>
      <x:c r="E7216" s="139" t="n">
        <x:v>0.93</x:v>
      </x:c>
    </x:row>
    <x:row r="7217">
      <x:c r="A7217" s="137" t="str">
        <x:v>DI-262-V1</x:v>
      </x:c>
      <x:c r="B7217" s="137" t="str">
        <x:v>Pfannengericht/sonstiges</x:v>
      </x:c>
      <x:c r="C7217" s="137" t="str">
        <x:v>dish_type</x:v>
      </x:c>
      <x:c r="D7217" s="138" t="str">
        <x:v>editorial_rule</x:v>
      </x:c>
      <x:c r="E7217" s="139" t="n">
        <x:v>0.9</x:v>
      </x:c>
    </x:row>
    <x:row r="7218">
      <x:c r="A7218" s="137" t="str">
        <x:v>DI-262-V1</x:v>
      </x:c>
      <x:c r="B7218" s="137" t="str">
        <x:v>schnell</x:v>
      </x:c>
      <x:c r="C7218" s="137" t="str">
        <x:v>use_case</x:v>
      </x:c>
      <x:c r="D7218" s="138" t="str">
        <x:v>recipe_properties</x:v>
      </x:c>
      <x:c r="E7218" s="139" t="n">
        <x:v>0.88</x:v>
      </x:c>
    </x:row>
    <x:row r="7219">
      <x:c r="A7219" s="137" t="str">
        <x:v>DI-262-V1</x:v>
      </x:c>
      <x:c r="B7219" s="137" t="str">
        <x:v>Meal Prep</x:v>
      </x:c>
      <x:c r="C7219" s="137" t="str">
        <x:v>use_case</x:v>
      </x:c>
      <x:c r="D7219" s="138" t="str">
        <x:v>recipe_properties</x:v>
      </x:c>
      <x:c r="E7219" s="139" t="n">
        <x:v>0.88</x:v>
      </x:c>
    </x:row>
    <x:row r="7220">
      <x:c r="A7220" s="137" t="str">
        <x:v>DI-262-V1</x:v>
      </x:c>
      <x:c r="B7220" s="137" t="str">
        <x:v>transportierbar</x:v>
      </x:c>
      <x:c r="C7220" s="137" t="str">
        <x:v>use_case</x:v>
      </x:c>
      <x:c r="D7220" s="138" t="str">
        <x:v>recipe_properties</x:v>
      </x:c>
      <x:c r="E7220" s="139" t="n">
        <x:v>0.88</x:v>
      </x:c>
    </x:row>
    <x:row r="7221">
      <x:c r="A7221" s="137" t="str">
        <x:v>DI-262-V1</x:v>
      </x:c>
      <x:c r="B7221" s="137" t="str">
        <x:v>vertraut</x:v>
      </x:c>
      <x:c r="C7221" s="137" t="str">
        <x:v>novelty</x:v>
      </x:c>
      <x:c r="D7221" s="138" t="str">
        <x:v>editorial_rule</x:v>
      </x:c>
      <x:c r="E7221" s="139" t="n">
        <x:v>0.78</x:v>
      </x:c>
    </x:row>
    <x:row r="7222">
      <x:c r="A7222" s="137" t="str">
        <x:v>DI-262-V1</x:v>
      </x:c>
      <x:c r="B7222" s="137" t="str">
        <x:v>normaler Supermarkt</x:v>
      </x:c>
      <x:c r="C7222" s="137" t="str">
        <x:v>availability</x:v>
      </x:c>
      <x:c r="D7222" s="138" t="str">
        <x:v>ingredient_rule</x:v>
      </x:c>
      <x:c r="E7222" s="139" t="n">
        <x:v>0.78</x:v>
      </x:c>
    </x:row>
    <x:row r="7223">
      <x:c r="A7223" s="137" t="str">
        <x:v>DI-262-V1</x:v>
      </x:c>
      <x:c r="B7223" s="137" t="str">
        <x:v>international/modern</x:v>
      </x:c>
      <x:c r="C7223" s="137" t="str">
        <x:v>region</x:v>
      </x:c>
      <x:c r="D7223" s="138" t="str">
        <x:v>editorial_rule</x:v>
      </x:c>
      <x:c r="E7223" s="139" t="n">
        <x:v>0.78</x:v>
      </x:c>
    </x:row>
    <x:row r="7224">
      <x:c r="A7224" s="137" t="str">
        <x:v>DI-262-V1</x:v>
      </x:c>
      <x:c r="B7224" s="137" t="str">
        <x:v>herzhaft</x:v>
      </x:c>
      <x:c r="C7224" s="137" t="str">
        <x:v>flavor</x:v>
      </x:c>
      <x:c r="D7224" s="138" t="str">
        <x:v>ingredient_rule</x:v>
      </x:c>
      <x:c r="E7224" s="139" t="n">
        <x:v>0.8</x:v>
      </x:c>
    </x:row>
    <x:row r="7225">
      <x:c r="A7225" s="137" t="str">
        <x:v>DI-262-V1</x:v>
      </x:c>
      <x:c r="B7225" s="137" t="str">
        <x:v>mild</x:v>
      </x:c>
      <x:c r="C7225" s="137" t="str">
        <x:v>spice</x:v>
      </x:c>
      <x:c r="D7225" s="138" t="str">
        <x:v>ingredient_rule</x:v>
      </x:c>
      <x:c r="E7225" s="139" t="n">
        <x:v>0.85</x:v>
      </x:c>
    </x:row>
    <x:row r="7226">
      <x:c r="A7226" s="137" t="str">
        <x:v>DI-262-V1</x:v>
      </x:c>
      <x:c r="B7226" s="137" t="str">
        <x:v>ganzjährig</x:v>
      </x:c>
      <x:c r="C7226" s="137" t="str">
        <x:v>season</x:v>
      </x:c>
      <x:c r="D7226" s="138" t="str">
        <x:v>editorial_rule</x:v>
      </x:c>
      <x:c r="E7226" s="139" t="n">
        <x:v>0.72</x:v>
      </x:c>
    </x:row>
    <x:row r="7227">
      <x:c r="A7227" s="137" t="str">
        <x:v>DI-262-V1</x:v>
      </x:c>
      <x:c r="B7227" s="137" t="str">
        <x:v>warm</x:v>
      </x:c>
      <x:c r="C7227" s="137" t="str">
        <x:v>temperature</x:v>
      </x:c>
      <x:c r="D7227" s="138" t="str">
        <x:v>recipe_properties</x:v>
      </x:c>
      <x:c r="E7227" s="139" t="n">
        <x:v>0.9</x:v>
      </x:c>
    </x:row>
    <x:row r="7228">
      <x:c r="A7228" s="137" t="str">
        <x:v>DI-262-V1</x:v>
      </x:c>
      <x:c r="B7228" s="137" t="str">
        <x:v>Pfanne</x:v>
      </x:c>
      <x:c r="C7228" s="137" t="str">
        <x:v>equipment</x:v>
      </x:c>
      <x:c r="D7228" s="138" t="str">
        <x:v>steps_and_existing_data</x:v>
      </x:c>
      <x:c r="E7228" s="139" t="n">
        <x:v>0.88</x:v>
      </x:c>
    </x:row>
    <x:row r="7229">
      <x:c r="A7229" s="137" t="str">
        <x:v>DI-262-V1</x:v>
      </x:c>
      <x:c r="B7229" s="137" t="str">
        <x:v>einfach</x:v>
      </x:c>
      <x:c r="C7229" s="137" t="str">
        <x:v>difficulty</x:v>
      </x:c>
      <x:c r="D7229" s="138" t="str">
        <x:v>existing_value</x:v>
      </x:c>
      <x:c r="E7229" s="139" t="n">
        <x:v>0.95</x:v>
      </x:c>
    </x:row>
    <x:row r="7230">
      <x:c r="A7230" s="137" t="str">
        <x:v>DI-262-V1</x:v>
      </x:c>
      <x:c r="B7230" s="137" t="str">
        <x:v>schnell</x:v>
      </x:c>
      <x:c r="C7230" s="137" t="str">
        <x:v>time</x:v>
      </x:c>
      <x:c r="D7230" s="138" t="str">
        <x:v>total_time</x:v>
      </x:c>
      <x:c r="E7230" s="139" t="n">
        <x:v>1</x:v>
      </x:c>
    </x:row>
    <x:row r="7231">
      <x:c r="A7231" s="137" t="str">
        <x:v>DI-262-V1</x:v>
      </x:c>
      <x:c r="B7231" s="137" t="str">
        <x:v>günstig</x:v>
      </x:c>
      <x:c r="C7231" s="137" t="str">
        <x:v>cost</x:v>
      </x:c>
      <x:c r="D7231" s="138" t="str">
        <x:v>cost_per_serving</x:v>
      </x:c>
      <x:c r="E7231" s="139" t="n">
        <x:v>1</x:v>
      </x:c>
    </x:row>
    <x:row r="7232">
      <x:c r="A7232" s="137" t="str">
        <x:v>DI-263-V1</x:v>
      </x:c>
      <x:c r="B7232" s="137" t="str">
        <x:v>omnivor</x:v>
      </x:c>
      <x:c r="C7232" s="137" t="str">
        <x:v>diet</x:v>
      </x:c>
      <x:c r="D7232" s="138" t="str">
        <x:v>ingredients</x:v>
      </x:c>
      <x:c r="E7232" s="139" t="n">
        <x:v>0.96</x:v>
      </x:c>
    </x:row>
    <x:row r="7233">
      <x:c r="A7233" s="137" t="str">
        <x:v>DI-263-V1</x:v>
      </x:c>
      <x:c r="B7233" s="137" t="str">
        <x:v>halal bei zertifiziertem Fleisch</x:v>
      </x:c>
      <x:c r="C7233" s="137" t="str">
        <x:v>halal</x:v>
      </x:c>
      <x:c r="D7233" s="138" t="str">
        <x:v>ingredients</x:v>
      </x:c>
      <x:c r="E7233" s="139" t="n">
        <x:v>0.94</x:v>
      </x:c>
    </x:row>
    <x:row r="7234">
      <x:c r="A7234" s="137" t="str">
        <x:v>DI-263-V1</x:v>
      </x:c>
      <x:c r="B7234" s="137" t="str">
        <x:v>mit Austausch glutenfrei</x:v>
      </x:c>
      <x:c r="C7234" s="137" t="str">
        <x:v>compatibility</x:v>
      </x:c>
      <x:c r="D7234" s="138" t="str">
        <x:v>ingredients</x:v>
      </x:c>
      <x:c r="E7234" s="139" t="n">
        <x:v>0.9</x:v>
      </x:c>
    </x:row>
    <x:row r="7235">
      <x:c r="A7235" s="137" t="str">
        <x:v>DI-263-V1</x:v>
      </x:c>
      <x:c r="B7235" s="137" t="str">
        <x:v>laktosefrei nach Zutaten</x:v>
      </x:c>
      <x:c r="C7235" s="137" t="str">
        <x:v>compatibility</x:v>
      </x:c>
      <x:c r="D7235" s="138" t="str">
        <x:v>ingredients</x:v>
      </x:c>
      <x:c r="E7235" s="139" t="n">
        <x:v>0.9</x:v>
      </x:c>
    </x:row>
    <x:row r="7236">
      <x:c r="A7236" s="137" t="str">
        <x:v>DI-263-V1</x:v>
      </x:c>
      <x:c r="B7236" s="137" t="str">
        <x:v>nussfrei nach Zutaten</x:v>
      </x:c>
      <x:c r="C7236" s="137" t="str">
        <x:v>compatibility</x:v>
      </x:c>
      <x:c r="D7236" s="138" t="str">
        <x:v>ingredients</x:v>
      </x:c>
      <x:c r="E7236" s="139" t="n">
        <x:v>0.9</x:v>
      </x:c>
    </x:row>
    <x:row r="7237">
      <x:c r="A7237" s="137" t="str">
        <x:v>DI-263-V1</x:v>
      </x:c>
      <x:c r="B7237" s="137" t="str">
        <x:v>eifrei nach Zutaten</x:v>
      </x:c>
      <x:c r="C7237" s="137" t="str">
        <x:v>compatibility</x:v>
      </x:c>
      <x:c r="D7237" s="138" t="str">
        <x:v>ingredients</x:v>
      </x:c>
      <x:c r="E7237" s="139" t="n">
        <x:v>0.9</x:v>
      </x:c>
    </x:row>
    <x:row r="7238">
      <x:c r="A7238" s="137" t="str">
        <x:v>DI-263-V1</x:v>
      </x:c>
      <x:c r="B7238" s="137" t="str">
        <x:v>sojafrei nach Zutaten</x:v>
      </x:c>
      <x:c r="C7238" s="137" t="str">
        <x:v>compatibility</x:v>
      </x:c>
      <x:c r="D7238" s="138" t="str">
        <x:v>ingredients</x:v>
      </x:c>
      <x:c r="E7238" s="139" t="n">
        <x:v>0.9</x:v>
      </x:c>
    </x:row>
    <x:row r="7239">
      <x:c r="A7239" s="137" t="str">
        <x:v>DI-263-V1</x:v>
      </x:c>
      <x:c r="B7239" s="137" t="str">
        <x:v>proteinbetont</x:v>
      </x:c>
      <x:c r="C7239" s="137" t="str">
        <x:v>nutrition</x:v>
      </x:c>
      <x:c r="D7239" s="138" t="str">
        <x:v>macros</x:v>
      </x:c>
      <x:c r="E7239" s="139" t="n">
        <x:v>0.9</x:v>
      </x:c>
    </x:row>
    <x:row r="7240">
      <x:c r="A7240" s="137" t="str">
        <x:v>DI-263-V1</x:v>
      </x:c>
      <x:c r="B7240" s="137" t="str">
        <x:v>leicht</x:v>
      </x:c>
      <x:c r="C7240" s="137" t="str">
        <x:v>nutrition</x:v>
      </x:c>
      <x:c r="D7240" s="138" t="str">
        <x:v>macros</x:v>
      </x:c>
      <x:c r="E7240" s="139" t="n">
        <x:v>0.9</x:v>
      </x:c>
    </x:row>
    <x:row r="7241">
      <x:c r="A7241" s="137" t="str">
        <x:v>DI-263-V1</x:v>
      </x:c>
      <x:c r="B7241" s="137" t="str">
        <x:v>Hauptmahlzeit</x:v>
      </x:c>
      <x:c r="C7241" s="137" t="str">
        <x:v>meal_role</x:v>
      </x:c>
      <x:c r="D7241" s="138" t="str">
        <x:v>editorial_rule</x:v>
      </x:c>
      <x:c r="E7241" s="139" t="n">
        <x:v>0.93</x:v>
      </x:c>
    </x:row>
    <x:row r="7242">
      <x:c r="A7242" s="137" t="str">
        <x:v>DI-263-V1</x:v>
      </x:c>
      <x:c r="B7242" s="137" t="str">
        <x:v>Bratling/Burger</x:v>
      </x:c>
      <x:c r="C7242" s="137" t="str">
        <x:v>dish_type</x:v>
      </x:c>
      <x:c r="D7242" s="138" t="str">
        <x:v>editorial_rule</x:v>
      </x:c>
      <x:c r="E7242" s="139" t="n">
        <x:v>0.9</x:v>
      </x:c>
    </x:row>
    <x:row r="7243">
      <x:c r="A7243" s="137" t="str">
        <x:v>DI-263-V1</x:v>
      </x:c>
      <x:c r="B7243" s="137" t="str">
        <x:v>schnell</x:v>
      </x:c>
      <x:c r="C7243" s="137" t="str">
        <x:v>use_case</x:v>
      </x:c>
      <x:c r="D7243" s="138" t="str">
        <x:v>recipe_properties</x:v>
      </x:c>
      <x:c r="E7243" s="139" t="n">
        <x:v>0.88</x:v>
      </x:c>
    </x:row>
    <x:row r="7244">
      <x:c r="A7244" s="137" t="str">
        <x:v>DI-263-V1</x:v>
      </x:c>
      <x:c r="B7244" s="137" t="str">
        <x:v>Meal Prep</x:v>
      </x:c>
      <x:c r="C7244" s="137" t="str">
        <x:v>use_case</x:v>
      </x:c>
      <x:c r="D7244" s="138" t="str">
        <x:v>recipe_properties</x:v>
      </x:c>
      <x:c r="E7244" s="139" t="n">
        <x:v>0.88</x:v>
      </x:c>
    </x:row>
    <x:row r="7245">
      <x:c r="A7245" s="137" t="str">
        <x:v>DI-263-V1</x:v>
      </x:c>
      <x:c r="B7245" s="137" t="str">
        <x:v>transportierbar</x:v>
      </x:c>
      <x:c r="C7245" s="137" t="str">
        <x:v>use_case</x:v>
      </x:c>
      <x:c r="D7245" s="138" t="str">
        <x:v>recipe_properties</x:v>
      </x:c>
      <x:c r="E7245" s="139" t="n">
        <x:v>0.88</x:v>
      </x:c>
    </x:row>
    <x:row r="7246">
      <x:c r="A7246" s="137" t="str">
        <x:v>DI-263-V1</x:v>
      </x:c>
      <x:c r="B7246" s="137" t="str">
        <x:v>vertraut</x:v>
      </x:c>
      <x:c r="C7246" s="137" t="str">
        <x:v>novelty</x:v>
      </x:c>
      <x:c r="D7246" s="138" t="str">
        <x:v>editorial_rule</x:v>
      </x:c>
      <x:c r="E7246" s="139" t="n">
        <x:v>0.78</x:v>
      </x:c>
    </x:row>
    <x:row r="7247">
      <x:c r="A7247" s="137" t="str">
        <x:v>DI-263-V1</x:v>
      </x:c>
      <x:c r="B7247" s="137" t="str">
        <x:v>normaler Supermarkt</x:v>
      </x:c>
      <x:c r="C7247" s="137" t="str">
        <x:v>availability</x:v>
      </x:c>
      <x:c r="D7247" s="138" t="str">
        <x:v>ingredient_rule</x:v>
      </x:c>
      <x:c r="E7247" s="139" t="n">
        <x:v>0.78</x:v>
      </x:c>
    </x:row>
    <x:row r="7248">
      <x:c r="A7248" s="137" t="str">
        <x:v>DI-263-V1</x:v>
      </x:c>
      <x:c r="B7248" s="137" t="str">
        <x:v>international/modern</x:v>
      </x:c>
      <x:c r="C7248" s="137" t="str">
        <x:v>region</x:v>
      </x:c>
      <x:c r="D7248" s="138" t="str">
        <x:v>editorial_rule</x:v>
      </x:c>
      <x:c r="E7248" s="139" t="n">
        <x:v>0.78</x:v>
      </x:c>
    </x:row>
    <x:row r="7249">
      <x:c r="A7249" s="137" t="str">
        <x:v>DI-263-V1</x:v>
      </x:c>
      <x:c r="B7249" s="137" t="str">
        <x:v>frisch</x:v>
      </x:c>
      <x:c r="C7249" s="137" t="str">
        <x:v>flavor</x:v>
      </x:c>
      <x:c r="D7249" s="138" t="str">
        <x:v>ingredient_rule</x:v>
      </x:c>
      <x:c r="E7249" s="139" t="n">
        <x:v>0.8</x:v>
      </x:c>
    </x:row>
    <x:row r="7250">
      <x:c r="A7250" s="137" t="str">
        <x:v>DI-263-V1</x:v>
      </x:c>
      <x:c r="B7250" s="137" t="str">
        <x:v>würzig</x:v>
      </x:c>
      <x:c r="C7250" s="137" t="str">
        <x:v>flavor</x:v>
      </x:c>
      <x:c r="D7250" s="138" t="str">
        <x:v>ingredient_rule</x:v>
      </x:c>
      <x:c r="E7250" s="139" t="n">
        <x:v>0.8</x:v>
      </x:c>
    </x:row>
    <x:row r="7251">
      <x:c r="A7251" s="137" t="str">
        <x:v>DI-263-V1</x:v>
      </x:c>
      <x:c r="B7251" s="137" t="str">
        <x:v>säuerlich</x:v>
      </x:c>
      <x:c r="C7251" s="137" t="str">
        <x:v>flavor</x:v>
      </x:c>
      <x:c r="D7251" s="138" t="str">
        <x:v>ingredient_rule</x:v>
      </x:c>
      <x:c r="E7251" s="139" t="n">
        <x:v>0.8</x:v>
      </x:c>
    </x:row>
    <x:row r="7252">
      <x:c r="A7252" s="137" t="str">
        <x:v>DI-263-V1</x:v>
      </x:c>
      <x:c r="B7252" s="137" t="str">
        <x:v>würzig, nicht zwingend scharf</x:v>
      </x:c>
      <x:c r="C7252" s="137" t="str">
        <x:v>spice</x:v>
      </x:c>
      <x:c r="D7252" s="138" t="str">
        <x:v>ingredient_rule</x:v>
      </x:c>
      <x:c r="E7252" s="139" t="n">
        <x:v>0.85</x:v>
      </x:c>
    </x:row>
    <x:row r="7253">
      <x:c r="A7253" s="137" t="str">
        <x:v>DI-263-V1</x:v>
      </x:c>
      <x:c r="B7253" s="137" t="str">
        <x:v>ganzjährig</x:v>
      </x:c>
      <x:c r="C7253" s="137" t="str">
        <x:v>season</x:v>
      </x:c>
      <x:c r="D7253" s="138" t="str">
        <x:v>editorial_rule</x:v>
      </x:c>
      <x:c r="E7253" s="139" t="n">
        <x:v>0.72</x:v>
      </x:c>
    </x:row>
    <x:row r="7254">
      <x:c r="A7254" s="137" t="str">
        <x:v>DI-263-V1</x:v>
      </x:c>
      <x:c r="B7254" s="137" t="str">
        <x:v>warm</x:v>
      </x:c>
      <x:c r="C7254" s="137" t="str">
        <x:v>temperature</x:v>
      </x:c>
      <x:c r="D7254" s="138" t="str">
        <x:v>recipe_properties</x:v>
      </x:c>
      <x:c r="E7254" s="139" t="n">
        <x:v>0.9</x:v>
      </x:c>
    </x:row>
    <x:row r="7255">
      <x:c r="A7255" s="137" t="str">
        <x:v>DI-263-V1</x:v>
      </x:c>
      <x:c r="B7255" s="137" t="str">
        <x:v>Pfanne</x:v>
      </x:c>
      <x:c r="C7255" s="137" t="str">
        <x:v>equipment</x:v>
      </x:c>
      <x:c r="D7255" s="138" t="str">
        <x:v>steps_and_existing_data</x:v>
      </x:c>
      <x:c r="E7255" s="139" t="n">
        <x:v>0.88</x:v>
      </x:c>
    </x:row>
    <x:row r="7256">
      <x:c r="A7256" s="137" t="str">
        <x:v>DI-263-V1</x:v>
      </x:c>
      <x:c r="B7256" s="137" t="str">
        <x:v>einfach</x:v>
      </x:c>
      <x:c r="C7256" s="137" t="str">
        <x:v>difficulty</x:v>
      </x:c>
      <x:c r="D7256" s="138" t="str">
        <x:v>existing_value</x:v>
      </x:c>
      <x:c r="E7256" s="139" t="n">
        <x:v>0.95</x:v>
      </x:c>
    </x:row>
    <x:row r="7257">
      <x:c r="A7257" s="137" t="str">
        <x:v>DI-263-V1</x:v>
      </x:c>
      <x:c r="B7257" s="137" t="str">
        <x:v>sehr schnell</x:v>
      </x:c>
      <x:c r="C7257" s="137" t="str">
        <x:v>time</x:v>
      </x:c>
      <x:c r="D7257" s="138" t="str">
        <x:v>total_time</x:v>
      </x:c>
      <x:c r="E7257" s="139" t="n">
        <x:v>1</x:v>
      </x:c>
    </x:row>
    <x:row r="7258">
      <x:c r="A7258" s="137" t="str">
        <x:v>DI-263-V1</x:v>
      </x:c>
      <x:c r="B7258" s="137" t="str">
        <x:v>günstig</x:v>
      </x:c>
      <x:c r="C7258" s="137" t="str">
        <x:v>cost</x:v>
      </x:c>
      <x:c r="D7258" s="138" t="str">
        <x:v>cost_per_serving</x:v>
      </x:c>
      <x:c r="E7258" s="139" t="n">
        <x:v>1</x:v>
      </x:c>
    </x:row>
    <x:row r="7259">
      <x:c r="A7259" s="137" t="str">
        <x:v>DI-264-V1</x:v>
      </x:c>
      <x:c r="B7259" s="137" t="str">
        <x:v>vegetarisch</x:v>
      </x:c>
      <x:c r="C7259" s="137" t="str">
        <x:v>diet</x:v>
      </x:c>
      <x:c r="D7259" s="138" t="str">
        <x:v>ingredients</x:v>
      </x:c>
      <x:c r="E7259" s="139" t="n">
        <x:v>0.96</x:v>
      </x:c>
    </x:row>
    <x:row r="7260">
      <x:c r="A7260" s="137" t="str">
        <x:v>DI-264-V1</x:v>
      </x:c>
      <x:c r="B7260" s="137" t="str">
        <x:v>nach Zutaten halal-kompatibel</x:v>
      </x:c>
      <x:c r="C7260" s="137" t="str">
        <x:v>halal</x:v>
      </x:c>
      <x:c r="D7260" s="138" t="str">
        <x:v>ingredients</x:v>
      </x:c>
      <x:c r="E7260" s="139" t="n">
        <x:v>0.94</x:v>
      </x:c>
    </x:row>
    <x:row r="7261">
      <x:c r="A7261" s="137" t="str">
        <x:v>DI-264-V1</x:v>
      </x:c>
      <x:c r="B7261" s="137" t="str">
        <x:v>glutenfrei nach Zutaten</x:v>
      </x:c>
      <x:c r="C7261" s="137" t="str">
        <x:v>compatibility</x:v>
      </x:c>
      <x:c r="D7261" s="138" t="str">
        <x:v>ingredients</x:v>
      </x:c>
      <x:c r="E7261" s="139" t="n">
        <x:v>0.9</x:v>
      </x:c>
    </x:row>
    <x:row r="7262">
      <x:c r="A7262" s="137" t="str">
        <x:v>DI-264-V1</x:v>
      </x:c>
      <x:c r="B7262" s="137" t="str">
        <x:v>mit laktosefreien Produkten</x:v>
      </x:c>
      <x:c r="C7262" s="137" t="str">
        <x:v>compatibility</x:v>
      </x:c>
      <x:c r="D7262" s="138" t="str">
        <x:v>ingredients</x:v>
      </x:c>
      <x:c r="E7262" s="139" t="n">
        <x:v>0.9</x:v>
      </x:c>
    </x:row>
    <x:row r="7263">
      <x:c r="A7263" s="137" t="str">
        <x:v>DI-264-V1</x:v>
      </x:c>
      <x:c r="B7263" s="137" t="str">
        <x:v>nussfrei nach Zutaten</x:v>
      </x:c>
      <x:c r="C7263" s="137" t="str">
        <x:v>compatibility</x:v>
      </x:c>
      <x:c r="D7263" s="138" t="str">
        <x:v>ingredients</x:v>
      </x:c>
      <x:c r="E7263" s="139" t="n">
        <x:v>0.9</x:v>
      </x:c>
    </x:row>
    <x:row r="7264">
      <x:c r="A7264" s="137" t="str">
        <x:v>DI-264-V1</x:v>
      </x:c>
      <x:c r="B7264" s="137" t="str">
        <x:v>eifrei nach Zutaten</x:v>
      </x:c>
      <x:c r="C7264" s="137" t="str">
        <x:v>compatibility</x:v>
      </x:c>
      <x:c r="D7264" s="138" t="str">
        <x:v>ingredients</x:v>
      </x:c>
      <x:c r="E7264" s="139" t="n">
        <x:v>0.9</x:v>
      </x:c>
    </x:row>
    <x:row r="7265">
      <x:c r="A7265" s="137" t="str">
        <x:v>DI-264-V1</x:v>
      </x:c>
      <x:c r="B7265" s="137" t="str">
        <x:v>sojafrei nach Zutaten</x:v>
      </x:c>
      <x:c r="C7265" s="137" t="str">
        <x:v>compatibility</x:v>
      </x:c>
      <x:c r="D7265" s="138" t="str">
        <x:v>ingredients</x:v>
      </x:c>
      <x:c r="E7265" s="139" t="n">
        <x:v>0.9</x:v>
      </x:c>
    </x:row>
    <x:row r="7266">
      <x:c r="A7266" s="137" t="str">
        <x:v>DI-264-V1</x:v>
      </x:c>
      <x:c r="B7266" s="137" t="str">
        <x:v>ballaststoffreich</x:v>
      </x:c>
      <x:c r="C7266" s="137" t="str">
        <x:v>nutrition</x:v>
      </x:c>
      <x:c r="D7266" s="138" t="str">
        <x:v>macros</x:v>
      </x:c>
      <x:c r="E7266" s="139" t="n">
        <x:v>0.9</x:v>
      </x:c>
    </x:row>
    <x:row r="7267">
      <x:c r="A7267" s="137" t="str">
        <x:v>DI-264-V1</x:v>
      </x:c>
      <x:c r="B7267" s="137" t="str">
        <x:v>leicht</x:v>
      </x:c>
      <x:c r="C7267" s="137" t="str">
        <x:v>nutrition</x:v>
      </x:c>
      <x:c r="D7267" s="138" t="str">
        <x:v>macros</x:v>
      </x:c>
      <x:c r="E7267" s="139" t="n">
        <x:v>0.9</x:v>
      </x:c>
    </x:row>
    <x:row r="7268">
      <x:c r="A7268" s="137" t="str">
        <x:v>DI-264-V1</x:v>
      </x:c>
      <x:c r="B7268" s="137" t="str">
        <x:v>Hauptmahlzeit</x:v>
      </x:c>
      <x:c r="C7268" s="137" t="str">
        <x:v>meal_role</x:v>
      </x:c>
      <x:c r="D7268" s="138" t="str">
        <x:v>editorial_rule</x:v>
      </x:c>
      <x:c r="E7268" s="139" t="n">
        <x:v>0.93</x:v>
      </x:c>
    </x:row>
    <x:row r="7269">
      <x:c r="A7269" s="137" t="str">
        <x:v>DI-264-V1</x:v>
      </x:c>
      <x:c r="B7269" s="137" t="str">
        <x:v>Ofengericht</x:v>
      </x:c>
      <x:c r="C7269" s="137" t="str">
        <x:v>dish_type</x:v>
      </x:c>
      <x:c r="D7269" s="138" t="str">
        <x:v>editorial_rule</x:v>
      </x:c>
      <x:c r="E7269" s="139" t="n">
        <x:v>0.9</x:v>
      </x:c>
    </x:row>
    <x:row r="7270">
      <x:c r="A7270" s="137" t="str">
        <x:v>DI-264-V1</x:v>
      </x:c>
      <x:c r="B7270" s="137" t="str">
        <x:v>Meal Prep</x:v>
      </x:c>
      <x:c r="C7270" s="137" t="str">
        <x:v>use_case</x:v>
      </x:c>
      <x:c r="D7270" s="138" t="str">
        <x:v>recipe_properties</x:v>
      </x:c>
      <x:c r="E7270" s="139" t="n">
        <x:v>0.88</x:v>
      </x:c>
    </x:row>
    <x:row r="7271">
      <x:c r="A7271" s="137" t="str">
        <x:v>DI-264-V1</x:v>
      </x:c>
      <x:c r="B7271" s="137" t="str">
        <x:v>tiefkühlgeeignet</x:v>
      </x:c>
      <x:c r="C7271" s="137" t="str">
        <x:v>use_case</x:v>
      </x:c>
      <x:c r="D7271" s="138" t="str">
        <x:v>recipe_properties</x:v>
      </x:c>
      <x:c r="E7271" s="139" t="n">
        <x:v>0.88</x:v>
      </x:c>
    </x:row>
    <x:row r="7272">
      <x:c r="A7272" s="137" t="str">
        <x:v>DI-264-V1</x:v>
      </x:c>
      <x:c r="B7272" s="137" t="str">
        <x:v>transportierbar</x:v>
      </x:c>
      <x:c r="C7272" s="137" t="str">
        <x:v>use_case</x:v>
      </x:c>
      <x:c r="D7272" s="138" t="str">
        <x:v>recipe_properties</x:v>
      </x:c>
      <x:c r="E7272" s="139" t="n">
        <x:v>0.88</x:v>
      </x:c>
    </x:row>
    <x:row r="7273">
      <x:c r="A7273" s="137" t="str">
        <x:v>DI-264-V1</x:v>
      </x:c>
      <x:c r="B7273" s="137" t="str">
        <x:v>für mehrere Portionen</x:v>
      </x:c>
      <x:c r="C7273" s="137" t="str">
        <x:v>use_case</x:v>
      </x:c>
      <x:c r="D7273" s="138" t="str">
        <x:v>recipe_properties</x:v>
      </x:c>
      <x:c r="E7273" s="139" t="n">
        <x:v>0.88</x:v>
      </x:c>
    </x:row>
    <x:row r="7274">
      <x:c r="A7274" s="137" t="str">
        <x:v>DI-264-V1</x:v>
      </x:c>
      <x:c r="B7274" s="137" t="str">
        <x:v>abwechslungsreich</x:v>
      </x:c>
      <x:c r="C7274" s="137" t="str">
        <x:v>novelty</x:v>
      </x:c>
      <x:c r="D7274" s="138" t="str">
        <x:v>editorial_rule</x:v>
      </x:c>
      <x:c r="E7274" s="139" t="n">
        <x:v>0.78</x:v>
      </x:c>
    </x:row>
    <x:row r="7275">
      <x:c r="A7275" s="137" t="str">
        <x:v>DI-264-V1</x:v>
      </x:c>
      <x:c r="B7275" s="137" t="str">
        <x:v>großer Supermarkt empfohlen</x:v>
      </x:c>
      <x:c r="C7275" s="137" t="str">
        <x:v>availability</x:v>
      </x:c>
      <x:c r="D7275" s="138" t="str">
        <x:v>ingredient_rule</x:v>
      </x:c>
      <x:c r="E7275" s="139" t="n">
        <x:v>0.78</x:v>
      </x:c>
    </x:row>
    <x:row r="7276">
      <x:c r="A7276" s="137" t="str">
        <x:v>DI-264-V1</x:v>
      </x:c>
      <x:c r="B7276" s="137" t="str">
        <x:v>international/modern</x:v>
      </x:c>
      <x:c r="C7276" s="137" t="str">
        <x:v>region</x:v>
      </x:c>
      <x:c r="D7276" s="138" t="str">
        <x:v>editorial_rule</x:v>
      </x:c>
      <x:c r="E7276" s="139" t="n">
        <x:v>0.78</x:v>
      </x:c>
    </x:row>
    <x:row r="7277">
      <x:c r="A7277" s="137" t="str">
        <x:v>DI-264-V1</x:v>
      </x:c>
      <x:c r="B7277" s="137" t="str">
        <x:v>herzhaft</x:v>
      </x:c>
      <x:c r="C7277" s="137" t="str">
        <x:v>flavor</x:v>
      </x:c>
      <x:c r="D7277" s="138" t="str">
        <x:v>ingredient_rule</x:v>
      </x:c>
      <x:c r="E7277" s="139" t="n">
        <x:v>0.8</x:v>
      </x:c>
    </x:row>
    <x:row r="7278">
      <x:c r="A7278" s="137" t="str">
        <x:v>DI-264-V1</x:v>
      </x:c>
      <x:c r="B7278" s="137" t="str">
        <x:v>mild</x:v>
      </x:c>
      <x:c r="C7278" s="137" t="str">
        <x:v>spice</x:v>
      </x:c>
      <x:c r="D7278" s="138" t="str">
        <x:v>ingredient_rule</x:v>
      </x:c>
      <x:c r="E7278" s="139" t="n">
        <x:v>0.85</x:v>
      </x:c>
    </x:row>
    <x:row r="7279">
      <x:c r="A7279" s="137" t="str">
        <x:v>DI-264-V1</x:v>
      </x:c>
      <x:c r="B7279" s="137" t="str">
        <x:v>Herbst</x:v>
      </x:c>
      <x:c r="C7279" s="137" t="str">
        <x:v>season</x:v>
      </x:c>
      <x:c r="D7279" s="138" t="str">
        <x:v>editorial_rule</x:v>
      </x:c>
      <x:c r="E7279" s="139" t="n">
        <x:v>0.72</x:v>
      </x:c>
    </x:row>
    <x:row r="7280">
      <x:c r="A7280" s="137" t="str">
        <x:v>DI-264-V1</x:v>
      </x:c>
      <x:c r="B7280" s="137" t="str">
        <x:v>warm</x:v>
      </x:c>
      <x:c r="C7280" s="137" t="str">
        <x:v>temperature</x:v>
      </x:c>
      <x:c r="D7280" s="138" t="str">
        <x:v>recipe_properties</x:v>
      </x:c>
      <x:c r="E7280" s="139" t="n">
        <x:v>0.9</x:v>
      </x:c>
    </x:row>
    <x:row r="7281">
      <x:c r="A7281" s="137" t="str">
        <x:v>DI-264-V1</x:v>
      </x:c>
      <x:c r="B7281" s="137" t="str">
        <x:v>Backofen</x:v>
      </x:c>
      <x:c r="C7281" s="137" t="str">
        <x:v>equipment</x:v>
      </x:c>
      <x:c r="D7281" s="138" t="str">
        <x:v>steps_and_existing_data</x:v>
      </x:c>
      <x:c r="E7281" s="139" t="n">
        <x:v>0.88</x:v>
      </x:c>
    </x:row>
    <x:row r="7282">
      <x:c r="A7282" s="137" t="str">
        <x:v>DI-264-V1</x:v>
      </x:c>
      <x:c r="B7282" s="137" t="str">
        <x:v>Backblech</x:v>
      </x:c>
      <x:c r="C7282" s="137" t="str">
        <x:v>equipment</x:v>
      </x:c>
      <x:c r="D7282" s="138" t="str">
        <x:v>steps_and_existing_data</x:v>
      </x:c>
      <x:c r="E7282" s="139" t="n">
        <x:v>0.88</x:v>
      </x:c>
    </x:row>
    <x:row r="7283">
      <x:c r="A7283" s="137" t="str">
        <x:v>DI-264-V1</x:v>
      </x:c>
      <x:c r="B7283" s="137" t="str">
        <x:v>Topf</x:v>
      </x:c>
      <x:c r="C7283" s="137" t="str">
        <x:v>equipment</x:v>
      </x:c>
      <x:c r="D7283" s="138" t="str">
        <x:v>steps_and_existing_data</x:v>
      </x:c>
      <x:c r="E7283" s="139" t="n">
        <x:v>0.88</x:v>
      </x:c>
    </x:row>
    <x:row r="7284">
      <x:c r="A7284" s="137" t="str">
        <x:v>DI-264-V1</x:v>
      </x:c>
      <x:c r="B7284" s="137" t="str">
        <x:v>Pfanne</x:v>
      </x:c>
      <x:c r="C7284" s="137" t="str">
        <x:v>equipment</x:v>
      </x:c>
      <x:c r="D7284" s="138" t="str">
        <x:v>steps_and_existing_data</x:v>
      </x:c>
      <x:c r="E7284" s="139" t="n">
        <x:v>0.88</x:v>
      </x:c>
    </x:row>
    <x:row r="7285">
      <x:c r="A7285" s="137" t="str">
        <x:v>DI-264-V1</x:v>
      </x:c>
      <x:c r="B7285" s="137" t="str">
        <x:v>mittel</x:v>
      </x:c>
      <x:c r="C7285" s="137" t="str">
        <x:v>difficulty</x:v>
      </x:c>
      <x:c r="D7285" s="138" t="str">
        <x:v>existing_value</x:v>
      </x:c>
      <x:c r="E7285" s="139" t="n">
        <x:v>0.95</x:v>
      </x:c>
    </x:row>
    <x:row r="7286">
      <x:c r="A7286" s="137" t="str">
        <x:v>DI-264-V1</x:v>
      </x:c>
      <x:c r="B7286" s="137" t="str">
        <x:v>mittel</x:v>
      </x:c>
      <x:c r="C7286" s="137" t="str">
        <x:v>time</x:v>
      </x:c>
      <x:c r="D7286" s="138" t="str">
        <x:v>total_time</x:v>
      </x:c>
      <x:c r="E7286" s="139" t="n">
        <x:v>1</x:v>
      </x:c>
    </x:row>
    <x:row r="7287">
      <x:c r="A7287" s="137" t="str">
        <x:v>DI-264-V1</x:v>
      </x:c>
      <x:c r="B7287" s="137" t="str">
        <x:v>mittel</x:v>
      </x:c>
      <x:c r="C7287" s="137" t="str">
        <x:v>cost</x:v>
      </x:c>
      <x:c r="D7287" s="138" t="str">
        <x:v>cost_per_serving</x:v>
      </x:c>
      <x:c r="E7287" s="139" t="n">
        <x:v>1</x:v>
      </x:c>
    </x:row>
    <x:row r="7288">
      <x:c r="A7288" s="137" t="str">
        <x:v>DI-265-V1</x:v>
      </x:c>
      <x:c r="B7288" s="137" t="str">
        <x:v>pescetarisch</x:v>
      </x:c>
      <x:c r="C7288" s="137" t="str">
        <x:v>diet</x:v>
      </x:c>
      <x:c r="D7288" s="138" t="str">
        <x:v>ingredients</x:v>
      </x:c>
      <x:c r="E7288" s="139" t="n">
        <x:v>0.96</x:v>
      </x:c>
    </x:row>
    <x:row r="7289">
      <x:c r="A7289" s="137" t="str">
        <x:v>DI-265-V1</x:v>
      </x:c>
      <x:c r="B7289" s="137" t="str">
        <x:v>nach Zutaten halal-kompatibel</x:v>
      </x:c>
      <x:c r="C7289" s="137" t="str">
        <x:v>halal</x:v>
      </x:c>
      <x:c r="D7289" s="138" t="str">
        <x:v>ingredients</x:v>
      </x:c>
      <x:c r="E7289" s="139" t="n">
        <x:v>0.94</x:v>
      </x:c>
    </x:row>
    <x:row r="7290">
      <x:c r="A7290" s="137" t="str">
        <x:v>DI-265-V1</x:v>
      </x:c>
      <x:c r="B7290" s="137" t="str">
        <x:v>glutenfrei nach Zutaten</x:v>
      </x:c>
      <x:c r="C7290" s="137" t="str">
        <x:v>compatibility</x:v>
      </x:c>
      <x:c r="D7290" s="138" t="str">
        <x:v>ingredients</x:v>
      </x:c>
      <x:c r="E7290" s="139" t="n">
        <x:v>0.9</x:v>
      </x:c>
    </x:row>
    <x:row r="7291">
      <x:c r="A7291" s="137" t="str">
        <x:v>DI-265-V1</x:v>
      </x:c>
      <x:c r="B7291" s="137" t="str">
        <x:v>laktosefrei nach Zutaten</x:v>
      </x:c>
      <x:c r="C7291" s="137" t="str">
        <x:v>compatibility</x:v>
      </x:c>
      <x:c r="D7291" s="138" t="str">
        <x:v>ingredients</x:v>
      </x:c>
      <x:c r="E7291" s="139" t="n">
        <x:v>0.9</x:v>
      </x:c>
    </x:row>
    <x:row r="7292">
      <x:c r="A7292" s="137" t="str">
        <x:v>DI-265-V1</x:v>
      </x:c>
      <x:c r="B7292" s="137" t="str">
        <x:v>nussfrei nach Zutaten</x:v>
      </x:c>
      <x:c r="C7292" s="137" t="str">
        <x:v>compatibility</x:v>
      </x:c>
      <x:c r="D7292" s="138" t="str">
        <x:v>ingredients</x:v>
      </x:c>
      <x:c r="E7292" s="139" t="n">
        <x:v>0.9</x:v>
      </x:c>
    </x:row>
    <x:row r="7293">
      <x:c r="A7293" s="137" t="str">
        <x:v>DI-265-V1</x:v>
      </x:c>
      <x:c r="B7293" s="137" t="str">
        <x:v>eifrei nach Zutaten</x:v>
      </x:c>
      <x:c r="C7293" s="137" t="str">
        <x:v>compatibility</x:v>
      </x:c>
      <x:c r="D7293" s="138" t="str">
        <x:v>ingredients</x:v>
      </x:c>
      <x:c r="E7293" s="139" t="n">
        <x:v>0.9</x:v>
      </x:c>
    </x:row>
    <x:row r="7294">
      <x:c r="A7294" s="137" t="str">
        <x:v>DI-265-V1</x:v>
      </x:c>
      <x:c r="B7294" s="137" t="str">
        <x:v>enthält Soja</x:v>
      </x:c>
      <x:c r="C7294" s="137" t="str">
        <x:v>compatibility</x:v>
      </x:c>
      <x:c r="D7294" s="138" t="str">
        <x:v>ingredients</x:v>
      </x:c>
      <x:c r="E7294" s="139" t="n">
        <x:v>0.9</x:v>
      </x:c>
    </x:row>
    <x:row r="7295">
      <x:c r="A7295" s="137" t="str">
        <x:v>DI-265-V1</x:v>
      </x:c>
      <x:c r="B7295" s="137" t="str">
        <x:v>proteinbetont</x:v>
      </x:c>
      <x:c r="C7295" s="137" t="str">
        <x:v>nutrition</x:v>
      </x:c>
      <x:c r="D7295" s="138" t="str">
        <x:v>macros</x:v>
      </x:c>
      <x:c r="E7295" s="139" t="n">
        <x:v>0.9</x:v>
      </x:c>
    </x:row>
    <x:row r="7296">
      <x:c r="A7296" s="137" t="str">
        <x:v>DI-265-V1</x:v>
      </x:c>
      <x:c r="B7296" s="137" t="str">
        <x:v>ballaststoffreich</x:v>
      </x:c>
      <x:c r="C7296" s="137" t="str">
        <x:v>nutrition</x:v>
      </x:c>
      <x:c r="D7296" s="138" t="str">
        <x:v>macros</x:v>
      </x:c>
      <x:c r="E7296" s="139" t="n">
        <x:v>0.9</x:v>
      </x:c>
    </x:row>
    <x:row r="7297">
      <x:c r="A7297" s="137" t="str">
        <x:v>DI-265-V1</x:v>
      </x:c>
      <x:c r="B7297" s="137" t="str">
        <x:v>ausgewogen</x:v>
      </x:c>
      <x:c r="C7297" s="137" t="str">
        <x:v>nutrition</x:v>
      </x:c>
      <x:c r="D7297" s="138" t="str">
        <x:v>macros</x:v>
      </x:c>
      <x:c r="E7297" s="139" t="n">
        <x:v>0.9</x:v>
      </x:c>
    </x:row>
    <x:row r="7298">
      <x:c r="A7298" s="137" t="str">
        <x:v>DI-265-V1</x:v>
      </x:c>
      <x:c r="B7298" s="137" t="str">
        <x:v>Hauptmahlzeit</x:v>
      </x:c>
      <x:c r="C7298" s="137" t="str">
        <x:v>meal_role</x:v>
      </x:c>
      <x:c r="D7298" s="138" t="str">
        <x:v>editorial_rule</x:v>
      </x:c>
      <x:c r="E7298" s="139" t="n">
        <x:v>0.93</x:v>
      </x:c>
    </x:row>
    <x:row r="7299">
      <x:c r="A7299" s="137" t="str">
        <x:v>DI-265-V1</x:v>
      </x:c>
      <x:c r="B7299" s="137" t="str">
        <x:v>Pasta/Nudeln</x:v>
      </x:c>
      <x:c r="C7299" s="137" t="str">
        <x:v>dish_type</x:v>
      </x:c>
      <x:c r="D7299" s="138" t="str">
        <x:v>editorial_rule</x:v>
      </x:c>
      <x:c r="E7299" s="139" t="n">
        <x:v>0.9</x:v>
      </x:c>
    </x:row>
    <x:row r="7300">
      <x:c r="A7300" s="137" t="str">
        <x:v>DI-265-V1</x:v>
      </x:c>
      <x:c r="B7300" s="137" t="str">
        <x:v>schnell</x:v>
      </x:c>
      <x:c r="C7300" s="137" t="str">
        <x:v>use_case</x:v>
      </x:c>
      <x:c r="D7300" s="138" t="str">
        <x:v>recipe_properties</x:v>
      </x:c>
      <x:c r="E7300" s="139" t="n">
        <x:v>0.88</x:v>
      </x:c>
    </x:row>
    <x:row r="7301">
      <x:c r="A7301" s="137" t="str">
        <x:v>DI-265-V1</x:v>
      </x:c>
      <x:c r="B7301" s="137" t="str">
        <x:v>transportierbar</x:v>
      </x:c>
      <x:c r="C7301" s="137" t="str">
        <x:v>use_case</x:v>
      </x:c>
      <x:c r="D7301" s="138" t="str">
        <x:v>recipe_properties</x:v>
      </x:c>
      <x:c r="E7301" s="139" t="n">
        <x:v>0.88</x:v>
      </x:c>
    </x:row>
    <x:row r="7302">
      <x:c r="A7302" s="137" t="str">
        <x:v>DI-265-V1</x:v>
      </x:c>
      <x:c r="B7302" s="137" t="str">
        <x:v>abwechslungsreich</x:v>
      </x:c>
      <x:c r="C7302" s="137" t="str">
        <x:v>novelty</x:v>
      </x:c>
      <x:c r="D7302" s="138" t="str">
        <x:v>editorial_rule</x:v>
      </x:c>
      <x:c r="E7302" s="139" t="n">
        <x:v>0.78</x:v>
      </x:c>
    </x:row>
    <x:row r="7303">
      <x:c r="A7303" s="137" t="str">
        <x:v>DI-265-V1</x:v>
      </x:c>
      <x:c r="B7303" s="137" t="str">
        <x:v>großer Supermarkt empfohlen</x:v>
      </x:c>
      <x:c r="C7303" s="137" t="str">
        <x:v>availability</x:v>
      </x:c>
      <x:c r="D7303" s="138" t="str">
        <x:v>ingredient_rule</x:v>
      </x:c>
      <x:c r="E7303" s="139" t="n">
        <x:v>0.78</x:v>
      </x:c>
    </x:row>
    <x:row r="7304">
      <x:c r="A7304" s="137" t="str">
        <x:v>DI-265-V1</x:v>
      </x:c>
      <x:c r="B7304" s="137" t="str">
        <x:v>ostasiatisch inspiriert</x:v>
      </x:c>
      <x:c r="C7304" s="137" t="str">
        <x:v>region</x:v>
      </x:c>
      <x:c r="D7304" s="138" t="str">
        <x:v>editorial_rule</x:v>
      </x:c>
      <x:c r="E7304" s="139" t="n">
        <x:v>0.78</x:v>
      </x:c>
    </x:row>
    <x:row r="7305">
      <x:c r="A7305" s="137" t="str">
        <x:v>DI-265-V1</x:v>
      </x:c>
      <x:c r="B7305" s="137" t="str">
        <x:v>würzig</x:v>
      </x:c>
      <x:c r="C7305" s="137" t="str">
        <x:v>flavor</x:v>
      </x:c>
      <x:c r="D7305" s="138" t="str">
        <x:v>ingredient_rule</x:v>
      </x:c>
      <x:c r="E7305" s="139" t="n">
        <x:v>0.8</x:v>
      </x:c>
    </x:row>
    <x:row r="7306">
      <x:c r="A7306" s="137" t="str">
        <x:v>DI-265-V1</x:v>
      </x:c>
      <x:c r="B7306" s="137" t="str">
        <x:v>säuerlich</x:v>
      </x:c>
      <x:c r="C7306" s="137" t="str">
        <x:v>flavor</x:v>
      </x:c>
      <x:c r="D7306" s="138" t="str">
        <x:v>ingredient_rule</x:v>
      </x:c>
      <x:c r="E7306" s="139" t="n">
        <x:v>0.8</x:v>
      </x:c>
    </x:row>
    <x:row r="7307">
      <x:c r="A7307" s="137" t="str">
        <x:v>DI-265-V1</x:v>
      </x:c>
      <x:c r="B7307" s="137" t="str">
        <x:v>rauchig</x:v>
      </x:c>
      <x:c r="C7307" s="137" t="str">
        <x:v>flavor</x:v>
      </x:c>
      <x:c r="D7307" s="138" t="str">
        <x:v>ingredient_rule</x:v>
      </x:c>
      <x:c r="E7307" s="139" t="n">
        <x:v>0.8</x:v>
      </x:c>
    </x:row>
    <x:row r="7308">
      <x:c r="A7308" s="137" t="str">
        <x:v>DI-265-V1</x:v>
      </x:c>
      <x:c r="B7308" s="137" t="str">
        <x:v>würzig, nicht zwingend scharf</x:v>
      </x:c>
      <x:c r="C7308" s="137" t="str">
        <x:v>spice</x:v>
      </x:c>
      <x:c r="D7308" s="138" t="str">
        <x:v>ingredient_rule</x:v>
      </x:c>
      <x:c r="E7308" s="139" t="n">
        <x:v>0.85</x:v>
      </x:c>
    </x:row>
    <x:row r="7309">
      <x:c r="A7309" s="137" t="str">
        <x:v>DI-265-V1</x:v>
      </x:c>
      <x:c r="B7309" s="137" t="str">
        <x:v>ganzjährig</x:v>
      </x:c>
      <x:c r="C7309" s="137" t="str">
        <x:v>season</x:v>
      </x:c>
      <x:c r="D7309" s="138" t="str">
        <x:v>editorial_rule</x:v>
      </x:c>
      <x:c r="E7309" s="139" t="n">
        <x:v>0.72</x:v>
      </x:c>
    </x:row>
    <x:row r="7310">
      <x:c r="A7310" s="137" t="str">
        <x:v>DI-265-V1</x:v>
      </x:c>
      <x:c r="B7310" s="137" t="str">
        <x:v>warm</x:v>
      </x:c>
      <x:c r="C7310" s="137" t="str">
        <x:v>temperature</x:v>
      </x:c>
      <x:c r="D7310" s="138" t="str">
        <x:v>recipe_properties</x:v>
      </x:c>
      <x:c r="E7310" s="139" t="n">
        <x:v>0.9</x:v>
      </x:c>
    </x:row>
    <x:row r="7311">
      <x:c r="A7311" s="137" t="str">
        <x:v>DI-265-V1</x:v>
      </x:c>
      <x:c r="B7311" s="137" t="str">
        <x:v>Topf</x:v>
      </x:c>
      <x:c r="C7311" s="137" t="str">
        <x:v>equipment</x:v>
      </x:c>
      <x:c r="D7311" s="138" t="str">
        <x:v>steps_and_existing_data</x:v>
      </x:c>
      <x:c r="E7311" s="139" t="n">
        <x:v>0.88</x:v>
      </x:c>
    </x:row>
    <x:row r="7312">
      <x:c r="A7312" s="137" t="str">
        <x:v>DI-265-V1</x:v>
      </x:c>
      <x:c r="B7312" s="137" t="str">
        <x:v>Grill</x:v>
      </x:c>
      <x:c r="C7312" s="137" t="str">
        <x:v>equipment</x:v>
      </x:c>
      <x:c r="D7312" s="138" t="str">
        <x:v>steps_and_existing_data</x:v>
      </x:c>
      <x:c r="E7312" s="139" t="n">
        <x:v>0.88</x:v>
      </x:c>
    </x:row>
    <x:row r="7313">
      <x:c r="A7313" s="137" t="str">
        <x:v>DI-265-V1</x:v>
      </x:c>
      <x:c r="B7313" s="137" t="str">
        <x:v>Wok</x:v>
      </x:c>
      <x:c r="C7313" s="137" t="str">
        <x:v>equipment</x:v>
      </x:c>
      <x:c r="D7313" s="138" t="str">
        <x:v>steps_and_existing_data</x:v>
      </x:c>
      <x:c r="E7313" s="139" t="n">
        <x:v>0.88</x:v>
      </x:c>
    </x:row>
    <x:row r="7314">
      <x:c r="A7314" s="137" t="str">
        <x:v>DI-265-V1</x:v>
      </x:c>
      <x:c r="B7314" s="137" t="str">
        <x:v>Pfanne</x:v>
      </x:c>
      <x:c r="C7314" s="137" t="str">
        <x:v>equipment</x:v>
      </x:c>
      <x:c r="D7314" s="138" t="str">
        <x:v>steps_and_existing_data</x:v>
      </x:c>
      <x:c r="E7314" s="139" t="n">
        <x:v>0.88</x:v>
      </x:c>
    </x:row>
    <x:row r="7315">
      <x:c r="A7315" s="137" t="str">
        <x:v>DI-265-V1</x:v>
      </x:c>
      <x:c r="B7315" s="137" t="str">
        <x:v>mittel</x:v>
      </x:c>
      <x:c r="C7315" s="137" t="str">
        <x:v>difficulty</x:v>
      </x:c>
      <x:c r="D7315" s="138" t="str">
        <x:v>existing_value</x:v>
      </x:c>
      <x:c r="E7315" s="139" t="n">
        <x:v>0.95</x:v>
      </x:c>
    </x:row>
    <x:row r="7316">
      <x:c r="A7316" s="137" t="str">
        <x:v>DI-265-V1</x:v>
      </x:c>
      <x:c r="B7316" s="137" t="str">
        <x:v>schnell</x:v>
      </x:c>
      <x:c r="C7316" s="137" t="str">
        <x:v>time</x:v>
      </x:c>
      <x:c r="D7316" s="138" t="str">
        <x:v>total_time</x:v>
      </x:c>
      <x:c r="E7316" s="139" t="n">
        <x:v>1</x:v>
      </x:c>
    </x:row>
    <x:row r="7317">
      <x:c r="A7317" s="137" t="str">
        <x:v>DI-265-V1</x:v>
      </x:c>
      <x:c r="B7317" s="137" t="str">
        <x:v>günstig</x:v>
      </x:c>
      <x:c r="C7317" s="137" t="str">
        <x:v>cost</x:v>
      </x:c>
      <x:c r="D7317" s="138" t="str">
        <x:v>cost_per_serving</x:v>
      </x:c>
      <x:c r="E7317" s="139" t="n">
        <x:v>1</x:v>
      </x:c>
    </x:row>
    <x:row r="7318">
      <x:c r="A7318" s="137" t="str">
        <x:v>DI-266-V1</x:v>
      </x:c>
      <x:c r="B7318" s="137" t="str">
        <x:v>omnivor</x:v>
      </x:c>
      <x:c r="C7318" s="137" t="str">
        <x:v>diet</x:v>
      </x:c>
      <x:c r="D7318" s="138" t="str">
        <x:v>ingredients</x:v>
      </x:c>
      <x:c r="E7318" s="139" t="n">
        <x:v>0.96</x:v>
      </x:c>
    </x:row>
    <x:row r="7319">
      <x:c r="A7319" s="137" t="str">
        <x:v>DI-266-V1</x:v>
      </x:c>
      <x:c r="B7319" s="137" t="str">
        <x:v>halal bei zertifiziertem Fleisch</x:v>
      </x:c>
      <x:c r="C7319" s="137" t="str">
        <x:v>halal</x:v>
      </x:c>
      <x:c r="D7319" s="138" t="str">
        <x:v>ingredients</x:v>
      </x:c>
      <x:c r="E7319" s="139" t="n">
        <x:v>0.94</x:v>
      </x:c>
    </x:row>
    <x:row r="7320">
      <x:c r="A7320" s="137" t="str">
        <x:v>DI-266-V1</x:v>
      </x:c>
      <x:c r="B7320" s="137" t="str">
        <x:v>glutenfrei nach Zutaten</x:v>
      </x:c>
      <x:c r="C7320" s="137" t="str">
        <x:v>compatibility</x:v>
      </x:c>
      <x:c r="D7320" s="138" t="str">
        <x:v>ingredients</x:v>
      </x:c>
      <x:c r="E7320" s="139" t="n">
        <x:v>0.9</x:v>
      </x:c>
    </x:row>
    <x:row r="7321">
      <x:c r="A7321" s="137" t="str">
        <x:v>DI-266-V1</x:v>
      </x:c>
      <x:c r="B7321" s="137" t="str">
        <x:v>laktosefrei nach Zutaten</x:v>
      </x:c>
      <x:c r="C7321" s="137" t="str">
        <x:v>compatibility</x:v>
      </x:c>
      <x:c r="D7321" s="138" t="str">
        <x:v>ingredients</x:v>
      </x:c>
      <x:c r="E7321" s="139" t="n">
        <x:v>0.9</x:v>
      </x:c>
    </x:row>
    <x:row r="7322">
      <x:c r="A7322" s="137" t="str">
        <x:v>DI-266-V1</x:v>
      </x:c>
      <x:c r="B7322" s="137" t="str">
        <x:v>enthält Nüsse/Erdnüsse</x:v>
      </x:c>
      <x:c r="C7322" s="137" t="str">
        <x:v>compatibility</x:v>
      </x:c>
      <x:c r="D7322" s="138" t="str">
        <x:v>ingredients</x:v>
      </x:c>
      <x:c r="E7322" s="139" t="n">
        <x:v>0.9</x:v>
      </x:c>
    </x:row>
    <x:row r="7323">
      <x:c r="A7323" s="137" t="str">
        <x:v>DI-266-V1</x:v>
      </x:c>
      <x:c r="B7323" s="137" t="str">
        <x:v>eifrei nach Zutaten</x:v>
      </x:c>
      <x:c r="C7323" s="137" t="str">
        <x:v>compatibility</x:v>
      </x:c>
      <x:c r="D7323" s="138" t="str">
        <x:v>ingredients</x:v>
      </x:c>
      <x:c r="E7323" s="139" t="n">
        <x:v>0.9</x:v>
      </x:c>
    </x:row>
    <x:row r="7324">
      <x:c r="A7324" s="137" t="str">
        <x:v>DI-266-V1</x:v>
      </x:c>
      <x:c r="B7324" s="137" t="str">
        <x:v>sojafrei nach Zutaten</x:v>
      </x:c>
      <x:c r="C7324" s="137" t="str">
        <x:v>compatibility</x:v>
      </x:c>
      <x:c r="D7324" s="138" t="str">
        <x:v>ingredients</x:v>
      </x:c>
      <x:c r="E7324" s="139" t="n">
        <x:v>0.9</x:v>
      </x:c>
    </x:row>
    <x:row r="7325">
      <x:c r="A7325" s="137" t="str">
        <x:v>DI-266-V1</x:v>
      </x:c>
      <x:c r="B7325" s="137" t="str">
        <x:v>ballaststoffreich</x:v>
      </x:c>
      <x:c r="C7325" s="137" t="str">
        <x:v>nutrition</x:v>
      </x:c>
      <x:c r="D7325" s="138" t="str">
        <x:v>macros</x:v>
      </x:c>
      <x:c r="E7325" s="139" t="n">
        <x:v>0.9</x:v>
      </x:c>
    </x:row>
    <x:row r="7326">
      <x:c r="A7326" s="137" t="str">
        <x:v>DI-266-V1</x:v>
      </x:c>
      <x:c r="B7326" s="137" t="str">
        <x:v>leicht</x:v>
      </x:c>
      <x:c r="C7326" s="137" t="str">
        <x:v>nutrition</x:v>
      </x:c>
      <x:c r="D7326" s="138" t="str">
        <x:v>macros</x:v>
      </x:c>
      <x:c r="E7326" s="139" t="n">
        <x:v>0.9</x:v>
      </x:c>
    </x:row>
    <x:row r="7327">
      <x:c r="A7327" s="137" t="str">
        <x:v>DI-266-V1</x:v>
      </x:c>
      <x:c r="B7327" s="137" t="str">
        <x:v>Hauptmahlzeit</x:v>
      </x:c>
      <x:c r="C7327" s="137" t="str">
        <x:v>meal_role</x:v>
      </x:c>
      <x:c r="D7327" s="138" t="str">
        <x:v>editorial_rule</x:v>
      </x:c>
      <x:c r="E7327" s="139" t="n">
        <x:v>0.93</x:v>
      </x:c>
    </x:row>
    <x:row r="7328">
      <x:c r="A7328" s="137" t="str">
        <x:v>DI-266-V1</x:v>
      </x:c>
      <x:c r="B7328" s="137" t="str">
        <x:v>Eintopf</x:v>
      </x:c>
      <x:c r="C7328" s="137" t="str">
        <x:v>dish_type</x:v>
      </x:c>
      <x:c r="D7328" s="138" t="str">
        <x:v>editorial_rule</x:v>
      </x:c>
      <x:c r="E7328" s="139" t="n">
        <x:v>0.9</x:v>
      </x:c>
    </x:row>
    <x:row r="7329">
      <x:c r="A7329" s="137" t="str">
        <x:v>DI-266-V1</x:v>
      </x:c>
      <x:c r="B7329" s="137" t="str">
        <x:v>Meal Prep</x:v>
      </x:c>
      <x:c r="C7329" s="137" t="str">
        <x:v>use_case</x:v>
      </x:c>
      <x:c r="D7329" s="138" t="str">
        <x:v>recipe_properties</x:v>
      </x:c>
      <x:c r="E7329" s="139" t="n">
        <x:v>0.88</x:v>
      </x:c>
    </x:row>
    <x:row r="7330">
      <x:c r="A7330" s="137" t="str">
        <x:v>DI-266-V1</x:v>
      </x:c>
      <x:c r="B7330" s="137" t="str">
        <x:v>tiefkühlgeeignet</x:v>
      </x:c>
      <x:c r="C7330" s="137" t="str">
        <x:v>use_case</x:v>
      </x:c>
      <x:c r="D7330" s="138" t="str">
        <x:v>recipe_properties</x:v>
      </x:c>
      <x:c r="E7330" s="139" t="n">
        <x:v>0.88</x:v>
      </x:c>
    </x:row>
    <x:row r="7331">
      <x:c r="A7331" s="137" t="str">
        <x:v>DI-266-V1</x:v>
      </x:c>
      <x:c r="B7331" s="137" t="str">
        <x:v>transportierbar</x:v>
      </x:c>
      <x:c r="C7331" s="137" t="str">
        <x:v>use_case</x:v>
      </x:c>
      <x:c r="D7331" s="138" t="str">
        <x:v>recipe_properties</x:v>
      </x:c>
      <x:c r="E7331" s="139" t="n">
        <x:v>0.88</x:v>
      </x:c>
    </x:row>
    <x:row r="7332">
      <x:c r="A7332" s="137" t="str">
        <x:v>DI-266-V1</x:v>
      </x:c>
      <x:c r="B7332" s="137" t="str">
        <x:v>für mehrere Portionen</x:v>
      </x:c>
      <x:c r="C7332" s="137" t="str">
        <x:v>use_case</x:v>
      </x:c>
      <x:c r="D7332" s="138" t="str">
        <x:v>recipe_properties</x:v>
      </x:c>
      <x:c r="E7332" s="139" t="n">
        <x:v>0.88</x:v>
      </x:c>
    </x:row>
    <x:row r="7333">
      <x:c r="A7333" s="137" t="str">
        <x:v>DI-266-V1</x:v>
      </x:c>
      <x:c r="B7333" s="137" t="str">
        <x:v>vertraut</x:v>
      </x:c>
      <x:c r="C7333" s="137" t="str">
        <x:v>novelty</x:v>
      </x:c>
      <x:c r="D7333" s="138" t="str">
        <x:v>editorial_rule</x:v>
      </x:c>
      <x:c r="E7333" s="139" t="n">
        <x:v>0.78</x:v>
      </x:c>
    </x:row>
    <x:row r="7334">
      <x:c r="A7334" s="137" t="str">
        <x:v>DI-266-V1</x:v>
      </x:c>
      <x:c r="B7334" s="137" t="str">
        <x:v>normaler Supermarkt</x:v>
      </x:c>
      <x:c r="C7334" s="137" t="str">
        <x:v>availability</x:v>
      </x:c>
      <x:c r="D7334" s="138" t="str">
        <x:v>ingredient_rule</x:v>
      </x:c>
      <x:c r="E7334" s="139" t="n">
        <x:v>0.78</x:v>
      </x:c>
    </x:row>
    <x:row r="7335">
      <x:c r="A7335" s="137" t="str">
        <x:v>DI-266-V1</x:v>
      </x:c>
      <x:c r="B7335" s="137" t="str">
        <x:v>nordafrikanisch inspiriert</x:v>
      </x:c>
      <x:c r="C7335" s="137" t="str">
        <x:v>region</x:v>
      </x:c>
      <x:c r="D7335" s="138" t="str">
        <x:v>editorial_rule</x:v>
      </x:c>
      <x:c r="E7335" s="139" t="n">
        <x:v>0.78</x:v>
      </x:c>
    </x:row>
    <x:row r="7336">
      <x:c r="A7336" s="137" t="str">
        <x:v>DI-266-V1</x:v>
      </x:c>
      <x:c r="B7336" s="137" t="str">
        <x:v>frisch</x:v>
      </x:c>
      <x:c r="C7336" s="137" t="str">
        <x:v>flavor</x:v>
      </x:c>
      <x:c r="D7336" s="138" t="str">
        <x:v>ingredient_rule</x:v>
      </x:c>
      <x:c r="E7336" s="139" t="n">
        <x:v>0.8</x:v>
      </x:c>
    </x:row>
    <x:row r="7337">
      <x:c r="A7337" s="137" t="str">
        <x:v>DI-266-V1</x:v>
      </x:c>
      <x:c r="B7337" s="137" t="str">
        <x:v>herzhaft</x:v>
      </x:c>
      <x:c r="C7337" s="137" t="str">
        <x:v>flavor</x:v>
      </x:c>
      <x:c r="D7337" s="138" t="str">
        <x:v>ingredient_rule</x:v>
      </x:c>
      <x:c r="E7337" s="139" t="n">
        <x:v>0.8</x:v>
      </x:c>
    </x:row>
    <x:row r="7338">
      <x:c r="A7338" s="137" t="str">
        <x:v>DI-266-V1</x:v>
      </x:c>
      <x:c r="B7338" s="137" t="str">
        <x:v>würzig</x:v>
      </x:c>
      <x:c r="C7338" s="137" t="str">
        <x:v>flavor</x:v>
      </x:c>
      <x:c r="D7338" s="138" t="str">
        <x:v>ingredient_rule</x:v>
      </x:c>
      <x:c r="E7338" s="139" t="n">
        <x:v>0.8</x:v>
      </x:c>
    </x:row>
    <x:row r="7339">
      <x:c r="A7339" s="137" t="str">
        <x:v>DI-266-V1</x:v>
      </x:c>
      <x:c r="B7339" s="137" t="str">
        <x:v>säuerlich</x:v>
      </x:c>
      <x:c r="C7339" s="137" t="str">
        <x:v>flavor</x:v>
      </x:c>
      <x:c r="D7339" s="138" t="str">
        <x:v>ingredient_rule</x:v>
      </x:c>
      <x:c r="E7339" s="139" t="n">
        <x:v>0.8</x:v>
      </x:c>
    </x:row>
    <x:row r="7340">
      <x:c r="A7340" s="137" t="str">
        <x:v>DI-266-V1</x:v>
      </x:c>
      <x:c r="B7340" s="137" t="str">
        <x:v>rauchig</x:v>
      </x:c>
      <x:c r="C7340" s="137" t="str">
        <x:v>flavor</x:v>
      </x:c>
      <x:c r="D7340" s="138" t="str">
        <x:v>ingredient_rule</x:v>
      </x:c>
      <x:c r="E7340" s="139" t="n">
        <x:v>0.8</x:v>
      </x:c>
    </x:row>
    <x:row r="7341">
      <x:c r="A7341" s="137" t="str">
        <x:v>DI-266-V1</x:v>
      </x:c>
      <x:c r="B7341" s="137" t="str">
        <x:v>scharf</x:v>
      </x:c>
      <x:c r="C7341" s="137" t="str">
        <x:v>spice</x:v>
      </x:c>
      <x:c r="D7341" s="138" t="str">
        <x:v>ingredient_rule</x:v>
      </x:c>
      <x:c r="E7341" s="139" t="n">
        <x:v>0.85</x:v>
      </x:c>
    </x:row>
    <x:row r="7342">
      <x:c r="A7342" s="137" t="str">
        <x:v>DI-266-V1</x:v>
      </x:c>
      <x:c r="B7342" s="137" t="str">
        <x:v>Winter</x:v>
      </x:c>
      <x:c r="C7342" s="137" t="str">
        <x:v>season</x:v>
      </x:c>
      <x:c r="D7342" s="138" t="str">
        <x:v>editorial_rule</x:v>
      </x:c>
      <x:c r="E7342" s="139" t="n">
        <x:v>0.72</x:v>
      </x:c>
    </x:row>
    <x:row r="7343">
      <x:c r="A7343" s="137" t="str">
        <x:v>DI-266-V1</x:v>
      </x:c>
      <x:c r="B7343" s="137" t="str">
        <x:v>warm</x:v>
      </x:c>
      <x:c r="C7343" s="137" t="str">
        <x:v>temperature</x:v>
      </x:c>
      <x:c r="D7343" s="138" t="str">
        <x:v>recipe_properties</x:v>
      </x:c>
      <x:c r="E7343" s="139" t="n">
        <x:v>0.9</x:v>
      </x:c>
    </x:row>
    <x:row r="7344">
      <x:c r="A7344" s="137" t="str">
        <x:v>DI-266-V1</x:v>
      </x:c>
      <x:c r="B7344" s="137" t="str">
        <x:v>Topf</x:v>
      </x:c>
      <x:c r="C7344" s="137" t="str">
        <x:v>equipment</x:v>
      </x:c>
      <x:c r="D7344" s="138" t="str">
        <x:v>steps_and_existing_data</x:v>
      </x:c>
      <x:c r="E7344" s="139" t="n">
        <x:v>0.88</x:v>
      </x:c>
    </x:row>
    <x:row r="7345">
      <x:c r="A7345" s="137" t="str">
        <x:v>DI-266-V1</x:v>
      </x:c>
      <x:c r="B7345" s="137" t="str">
        <x:v>Pfanne</x:v>
      </x:c>
      <x:c r="C7345" s="137" t="str">
        <x:v>equipment</x:v>
      </x:c>
      <x:c r="D7345" s="138" t="str">
        <x:v>steps_and_existing_data</x:v>
      </x:c>
      <x:c r="E7345" s="139" t="n">
        <x:v>0.88</x:v>
      </x:c>
    </x:row>
    <x:row r="7346">
      <x:c r="A7346" s="137" t="str">
        <x:v>DI-266-V1</x:v>
      </x:c>
      <x:c r="B7346" s="137" t="str">
        <x:v>anspruchsvoll</x:v>
      </x:c>
      <x:c r="C7346" s="137" t="str">
        <x:v>difficulty</x:v>
      </x:c>
      <x:c r="D7346" s="138" t="str">
        <x:v>existing_value</x:v>
      </x:c>
      <x:c r="E7346" s="139" t="n">
        <x:v>0.95</x:v>
      </x:c>
    </x:row>
    <x:row r="7347">
      <x:c r="A7347" s="137" t="str">
        <x:v>DI-266-V1</x:v>
      </x:c>
      <x:c r="B7347" s="137" t="str">
        <x:v>mittel</x:v>
      </x:c>
      <x:c r="C7347" s="137" t="str">
        <x:v>time</x:v>
      </x:c>
      <x:c r="D7347" s="138" t="str">
        <x:v>total_time</x:v>
      </x:c>
      <x:c r="E7347" s="139" t="n">
        <x:v>1</x:v>
      </x:c>
    </x:row>
    <x:row r="7348">
      <x:c r="A7348" s="137" t="str">
        <x:v>DI-266-V1</x:v>
      </x:c>
      <x:c r="B7348" s="137" t="str">
        <x:v>mittel</x:v>
      </x:c>
      <x:c r="C7348" s="137" t="str">
        <x:v>cost</x:v>
      </x:c>
      <x:c r="D7348" s="138" t="str">
        <x:v>cost_per_serving</x:v>
      </x:c>
      <x:c r="E7348" s="139" t="n">
        <x:v>1</x:v>
      </x:c>
    </x:row>
    <x:row r="7349">
      <x:c r="A7349" s="137" t="str">
        <x:v>DI-267-V1</x:v>
      </x:c>
      <x:c r="B7349" s="137" t="str">
        <x:v>vegetarisch</x:v>
      </x:c>
      <x:c r="C7349" s="137" t="str">
        <x:v>diet</x:v>
      </x:c>
      <x:c r="D7349" s="138" t="str">
        <x:v>ingredients</x:v>
      </x:c>
      <x:c r="E7349" s="139" t="n">
        <x:v>0.96</x:v>
      </x:c>
    </x:row>
    <x:row r="7350">
      <x:c r="A7350" s="137" t="str">
        <x:v>DI-267-V1</x:v>
      </x:c>
      <x:c r="B7350" s="137" t="str">
        <x:v>nach Zutaten halal-kompatibel</x:v>
      </x:c>
      <x:c r="C7350" s="137" t="str">
        <x:v>halal</x:v>
      </x:c>
      <x:c r="D7350" s="138" t="str">
        <x:v>ingredients</x:v>
      </x:c>
      <x:c r="E7350" s="139" t="n">
        <x:v>0.94</x:v>
      </x:c>
    </x:row>
    <x:row r="7351">
      <x:c r="A7351" s="137" t="str">
        <x:v>DI-267-V1</x:v>
      </x:c>
      <x:c r="B7351" s="137" t="str">
        <x:v>mit Austausch glutenfrei</x:v>
      </x:c>
      <x:c r="C7351" s="137" t="str">
        <x:v>compatibility</x:v>
      </x:c>
      <x:c r="D7351" s="138" t="str">
        <x:v>ingredients</x:v>
      </x:c>
      <x:c r="E7351" s="139" t="n">
        <x:v>0.9</x:v>
      </x:c>
    </x:row>
    <x:row r="7352">
      <x:c r="A7352" s="137" t="str">
        <x:v>DI-267-V1</x:v>
      </x:c>
      <x:c r="B7352" s="137" t="str">
        <x:v>mit laktosefreien Produkten</x:v>
      </x:c>
      <x:c r="C7352" s="137" t="str">
        <x:v>compatibility</x:v>
      </x:c>
      <x:c r="D7352" s="138" t="str">
        <x:v>ingredients</x:v>
      </x:c>
      <x:c r="E7352" s="139" t="n">
        <x:v>0.9</x:v>
      </x:c>
    </x:row>
    <x:row r="7353">
      <x:c r="A7353" s="137" t="str">
        <x:v>DI-267-V1</x:v>
      </x:c>
      <x:c r="B7353" s="137" t="str">
        <x:v>nussfrei nach Zutaten</x:v>
      </x:c>
      <x:c r="C7353" s="137" t="str">
        <x:v>compatibility</x:v>
      </x:c>
      <x:c r="D7353" s="138" t="str">
        <x:v>ingredients</x:v>
      </x:c>
      <x:c r="E7353" s="139" t="n">
        <x:v>0.9</x:v>
      </x:c>
    </x:row>
    <x:row r="7354">
      <x:c r="A7354" s="137" t="str">
        <x:v>DI-267-V1</x:v>
      </x:c>
      <x:c r="B7354" s="137" t="str">
        <x:v>eifrei nach Zutaten</x:v>
      </x:c>
      <x:c r="C7354" s="137" t="str">
        <x:v>compatibility</x:v>
      </x:c>
      <x:c r="D7354" s="138" t="str">
        <x:v>ingredients</x:v>
      </x:c>
      <x:c r="E7354" s="139" t="n">
        <x:v>0.9</x:v>
      </x:c>
    </x:row>
    <x:row r="7355">
      <x:c r="A7355" s="137" t="str">
        <x:v>DI-267-V1</x:v>
      </x:c>
      <x:c r="B7355" s="137" t="str">
        <x:v>sojafrei nach Zutaten</x:v>
      </x:c>
      <x:c r="C7355" s="137" t="str">
        <x:v>compatibility</x:v>
      </x:c>
      <x:c r="D7355" s="138" t="str">
        <x:v>ingredients</x:v>
      </x:c>
      <x:c r="E7355" s="139" t="n">
        <x:v>0.9</x:v>
      </x:c>
    </x:row>
    <x:row r="7356">
      <x:c r="A7356" s="137" t="str">
        <x:v>DI-267-V1</x:v>
      </x:c>
      <x:c r="B7356" s="137" t="str">
        <x:v>ballaststoffreich</x:v>
      </x:c>
      <x:c r="C7356" s="137" t="str">
        <x:v>nutrition</x:v>
      </x:c>
      <x:c r="D7356" s="138" t="str">
        <x:v>macros</x:v>
      </x:c>
      <x:c r="E7356" s="139" t="n">
        <x:v>0.9</x:v>
      </x:c>
    </x:row>
    <x:row r="7357">
      <x:c r="A7357" s="137" t="str">
        <x:v>DI-267-V1</x:v>
      </x:c>
      <x:c r="B7357" s="137" t="str">
        <x:v>leicht</x:v>
      </x:c>
      <x:c r="C7357" s="137" t="str">
        <x:v>nutrition</x:v>
      </x:c>
      <x:c r="D7357" s="138" t="str">
        <x:v>macros</x:v>
      </x:c>
      <x:c r="E7357" s="139" t="n">
        <x:v>0.9</x:v>
      </x:c>
    </x:row>
    <x:row r="7358">
      <x:c r="A7358" s="137" t="str">
        <x:v>DI-267-V1</x:v>
      </x:c>
      <x:c r="B7358" s="137" t="str">
        <x:v>Hauptmahlzeit</x:v>
      </x:c>
      <x:c r="C7358" s="137" t="str">
        <x:v>meal_role</x:v>
      </x:c>
      <x:c r="D7358" s="138" t="str">
        <x:v>editorial_rule</x:v>
      </x:c>
      <x:c r="E7358" s="139" t="n">
        <x:v>0.93</x:v>
      </x:c>
    </x:row>
    <x:row r="7359">
      <x:c r="A7359" s="137" t="str">
        <x:v>DI-267-V1</x:v>
      </x:c>
      <x:c r="B7359" s="137" t="str">
        <x:v>Pasta/Nudeln</x:v>
      </x:c>
      <x:c r="C7359" s="137" t="str">
        <x:v>dish_type</x:v>
      </x:c>
      <x:c r="D7359" s="138" t="str">
        <x:v>editorial_rule</x:v>
      </x:c>
      <x:c r="E7359" s="139" t="n">
        <x:v>0.9</x:v>
      </x:c>
    </x:row>
    <x:row r="7360">
      <x:c r="A7360" s="137" t="str">
        <x:v>DI-267-V1</x:v>
      </x:c>
      <x:c r="B7360" s="137" t="str">
        <x:v>Meal Prep</x:v>
      </x:c>
      <x:c r="C7360" s="137" t="str">
        <x:v>use_case</x:v>
      </x:c>
      <x:c r="D7360" s="138" t="str">
        <x:v>recipe_properties</x:v>
      </x:c>
      <x:c r="E7360" s="139" t="n">
        <x:v>0.88</x:v>
      </x:c>
    </x:row>
    <x:row r="7361">
      <x:c r="A7361" s="137" t="str">
        <x:v>DI-267-V1</x:v>
      </x:c>
      <x:c r="B7361" s="137" t="str">
        <x:v>transportierbar</x:v>
      </x:c>
      <x:c r="C7361" s="137" t="str">
        <x:v>use_case</x:v>
      </x:c>
      <x:c r="D7361" s="138" t="str">
        <x:v>recipe_properties</x:v>
      </x:c>
      <x:c r="E7361" s="139" t="n">
        <x:v>0.88</x:v>
      </x:c>
    </x:row>
    <x:row r="7362">
      <x:c r="A7362" s="137" t="str">
        <x:v>DI-267-V1</x:v>
      </x:c>
      <x:c r="B7362" s="137" t="str">
        <x:v>für mehrere Portionen</x:v>
      </x:c>
      <x:c r="C7362" s="137" t="str">
        <x:v>use_case</x:v>
      </x:c>
      <x:c r="D7362" s="138" t="str">
        <x:v>recipe_properties</x:v>
      </x:c>
      <x:c r="E7362" s="139" t="n">
        <x:v>0.88</x:v>
      </x:c>
    </x:row>
    <x:row r="7363">
      <x:c r="A7363" s="137" t="str">
        <x:v>DI-267-V1</x:v>
      </x:c>
      <x:c r="B7363" s="137" t="str">
        <x:v>abwechslungsreich</x:v>
      </x:c>
      <x:c r="C7363" s="137" t="str">
        <x:v>novelty</x:v>
      </x:c>
      <x:c r="D7363" s="138" t="str">
        <x:v>editorial_rule</x:v>
      </x:c>
      <x:c r="E7363" s="139" t="n">
        <x:v>0.78</x:v>
      </x:c>
    </x:row>
    <x:row r="7364">
      <x:c r="A7364" s="137" t="str">
        <x:v>DI-267-V1</x:v>
      </x:c>
      <x:c r="B7364" s="137" t="str">
        <x:v>großer Supermarkt empfohlen</x:v>
      </x:c>
      <x:c r="C7364" s="137" t="str">
        <x:v>availability</x:v>
      </x:c>
      <x:c r="D7364" s="138" t="str">
        <x:v>ingredient_rule</x:v>
      </x:c>
      <x:c r="E7364" s="139" t="n">
        <x:v>0.78</x:v>
      </x:c>
    </x:row>
    <x:row r="7365">
      <x:c r="A7365" s="137" t="str">
        <x:v>DI-267-V1</x:v>
      </x:c>
      <x:c r="B7365" s="137" t="str">
        <x:v>international/modern</x:v>
      </x:c>
      <x:c r="C7365" s="137" t="str">
        <x:v>region</x:v>
      </x:c>
      <x:c r="D7365" s="138" t="str">
        <x:v>editorial_rule</x:v>
      </x:c>
      <x:c r="E7365" s="139" t="n">
        <x:v>0.78</x:v>
      </x:c>
    </x:row>
    <x:row r="7366">
      <x:c r="A7366" s="137" t="str">
        <x:v>DI-267-V1</x:v>
      </x:c>
      <x:c r="B7366" s="137" t="str">
        <x:v>frisch</x:v>
      </x:c>
      <x:c r="C7366" s="137" t="str">
        <x:v>flavor</x:v>
      </x:c>
      <x:c r="D7366" s="138" t="str">
        <x:v>ingredient_rule</x:v>
      </x:c>
      <x:c r="E7366" s="139" t="n">
        <x:v>0.8</x:v>
      </x:c>
    </x:row>
    <x:row r="7367">
      <x:c r="A7367" s="137" t="str">
        <x:v>DI-267-V1</x:v>
      </x:c>
      <x:c r="B7367" s="137" t="str">
        <x:v>säuerlich</x:v>
      </x:c>
      <x:c r="C7367" s="137" t="str">
        <x:v>flavor</x:v>
      </x:c>
      <x:c r="D7367" s="138" t="str">
        <x:v>ingredient_rule</x:v>
      </x:c>
      <x:c r="E7367" s="139" t="n">
        <x:v>0.8</x:v>
      </x:c>
    </x:row>
    <x:row r="7368">
      <x:c r="A7368" s="137" t="str">
        <x:v>DI-267-V1</x:v>
      </x:c>
      <x:c r="B7368" s="137" t="str">
        <x:v>scharf</x:v>
      </x:c>
      <x:c r="C7368" s="137" t="str">
        <x:v>spice</x:v>
      </x:c>
      <x:c r="D7368" s="138" t="str">
        <x:v>ingredient_rule</x:v>
      </x:c>
      <x:c r="E7368" s="139" t="n">
        <x:v>0.85</x:v>
      </x:c>
    </x:row>
    <x:row r="7369">
      <x:c r="A7369" s="137" t="str">
        <x:v>DI-267-V1</x:v>
      </x:c>
      <x:c r="B7369" s="137" t="str">
        <x:v>Herbst</x:v>
      </x:c>
      <x:c r="C7369" s="137" t="str">
        <x:v>season</x:v>
      </x:c>
      <x:c r="D7369" s="138" t="str">
        <x:v>editorial_rule</x:v>
      </x:c>
      <x:c r="E7369" s="139" t="n">
        <x:v>0.72</x:v>
      </x:c>
    </x:row>
    <x:row r="7370">
      <x:c r="A7370" s="137" t="str">
        <x:v>DI-267-V1</x:v>
      </x:c>
      <x:c r="B7370" s="137" t="str">
        <x:v>warm</x:v>
      </x:c>
      <x:c r="C7370" s="137" t="str">
        <x:v>temperature</x:v>
      </x:c>
      <x:c r="D7370" s="138" t="str">
        <x:v>recipe_properties</x:v>
      </x:c>
      <x:c r="E7370" s="139" t="n">
        <x:v>0.9</x:v>
      </x:c>
    </x:row>
    <x:row r="7371">
      <x:c r="A7371" s="137" t="str">
        <x:v>DI-267-V1</x:v>
      </x:c>
      <x:c r="B7371" s="137" t="str">
        <x:v>Topf</x:v>
      </x:c>
      <x:c r="C7371" s="137" t="str">
        <x:v>equipment</x:v>
      </x:c>
      <x:c r="D7371" s="138" t="str">
        <x:v>steps_and_existing_data</x:v>
      </x:c>
      <x:c r="E7371" s="139" t="n">
        <x:v>0.88</x:v>
      </x:c>
    </x:row>
    <x:row r="7372">
      <x:c r="A7372" s="137" t="str">
        <x:v>DI-267-V1</x:v>
      </x:c>
      <x:c r="B7372" s="137" t="str">
        <x:v>Mixer/Pürierstab</x:v>
      </x:c>
      <x:c r="C7372" s="137" t="str">
        <x:v>equipment</x:v>
      </x:c>
      <x:c r="D7372" s="138" t="str">
        <x:v>steps_and_existing_data</x:v>
      </x:c>
      <x:c r="E7372" s="139" t="n">
        <x:v>0.88</x:v>
      </x:c>
    </x:row>
    <x:row r="7373">
      <x:c r="A7373" s="137" t="str">
        <x:v>DI-267-V1</x:v>
      </x:c>
      <x:c r="B7373" s="137" t="str">
        <x:v>Pfanne</x:v>
      </x:c>
      <x:c r="C7373" s="137" t="str">
        <x:v>equipment</x:v>
      </x:c>
      <x:c r="D7373" s="138" t="str">
        <x:v>steps_and_existing_data</x:v>
      </x:c>
      <x:c r="E7373" s="139" t="n">
        <x:v>0.88</x:v>
      </x:c>
    </x:row>
    <x:row r="7374">
      <x:c r="A7374" s="137" t="str">
        <x:v>DI-267-V1</x:v>
      </x:c>
      <x:c r="B7374" s="137" t="str">
        <x:v>mittel</x:v>
      </x:c>
      <x:c r="C7374" s="137" t="str">
        <x:v>difficulty</x:v>
      </x:c>
      <x:c r="D7374" s="138" t="str">
        <x:v>existing_value</x:v>
      </x:c>
      <x:c r="E7374" s="139" t="n">
        <x:v>0.95</x:v>
      </x:c>
    </x:row>
    <x:row r="7375">
      <x:c r="A7375" s="137" t="str">
        <x:v>DI-267-V1</x:v>
      </x:c>
      <x:c r="B7375" s="137" t="str">
        <x:v>schnell</x:v>
      </x:c>
      <x:c r="C7375" s="137" t="str">
        <x:v>time</x:v>
      </x:c>
      <x:c r="D7375" s="138" t="str">
        <x:v>total_time</x:v>
      </x:c>
      <x:c r="E7375" s="139" t="n">
        <x:v>1</x:v>
      </x:c>
    </x:row>
    <x:row r="7376">
      <x:c r="A7376" s="137" t="str">
        <x:v>DI-267-V1</x:v>
      </x:c>
      <x:c r="B7376" s="137" t="str">
        <x:v>mittel</x:v>
      </x:c>
      <x:c r="C7376" s="137" t="str">
        <x:v>cost</x:v>
      </x:c>
      <x:c r="D7376" s="138" t="str">
        <x:v>cost_per_serving</x:v>
      </x:c>
      <x:c r="E7376" s="139" t="n">
        <x:v>1</x:v>
      </x:c>
    </x:row>
    <x:row r="7377">
      <x:c r="A7377" s="137" t="str">
        <x:v>DI-268-V1</x:v>
      </x:c>
      <x:c r="B7377" s="137" t="str">
        <x:v>vegetarisch</x:v>
      </x:c>
      <x:c r="C7377" s="137" t="str">
        <x:v>diet</x:v>
      </x:c>
      <x:c r="D7377" s="138" t="str">
        <x:v>ingredients</x:v>
      </x:c>
      <x:c r="E7377" s="139" t="n">
        <x:v>0.96</x:v>
      </x:c>
    </x:row>
    <x:row r="7378">
      <x:c r="A7378" s="137" t="str">
        <x:v>DI-268-V1</x:v>
      </x:c>
      <x:c r="B7378" s="137" t="str">
        <x:v>nach Zutaten halal-kompatibel</x:v>
      </x:c>
      <x:c r="C7378" s="137" t="str">
        <x:v>halal</x:v>
      </x:c>
      <x:c r="D7378" s="138" t="str">
        <x:v>ingredients</x:v>
      </x:c>
      <x:c r="E7378" s="139" t="n">
        <x:v>0.94</x:v>
      </x:c>
    </x:row>
    <x:row r="7379">
      <x:c r="A7379" s="137" t="str">
        <x:v>DI-268-V1</x:v>
      </x:c>
      <x:c r="B7379" s="137" t="str">
        <x:v>glutenfrei nach Zutaten</x:v>
      </x:c>
      <x:c r="C7379" s="137" t="str">
        <x:v>compatibility</x:v>
      </x:c>
      <x:c r="D7379" s="138" t="str">
        <x:v>ingredients</x:v>
      </x:c>
      <x:c r="E7379" s="139" t="n">
        <x:v>0.9</x:v>
      </x:c>
    </x:row>
    <x:row r="7380">
      <x:c r="A7380" s="137" t="str">
        <x:v>DI-268-V1</x:v>
      </x:c>
      <x:c r="B7380" s="137" t="str">
        <x:v>laktosefrei nach Zutaten</x:v>
      </x:c>
      <x:c r="C7380" s="137" t="str">
        <x:v>compatibility</x:v>
      </x:c>
      <x:c r="D7380" s="138" t="str">
        <x:v>ingredients</x:v>
      </x:c>
      <x:c r="E7380" s="139" t="n">
        <x:v>0.9</x:v>
      </x:c>
    </x:row>
    <x:row r="7381">
      <x:c r="A7381" s="137" t="str">
        <x:v>DI-268-V1</x:v>
      </x:c>
      <x:c r="B7381" s="137" t="str">
        <x:v>nussfrei nach Zutaten</x:v>
      </x:c>
      <x:c r="C7381" s="137" t="str">
        <x:v>compatibility</x:v>
      </x:c>
      <x:c r="D7381" s="138" t="str">
        <x:v>ingredients</x:v>
      </x:c>
      <x:c r="E7381" s="139" t="n">
        <x:v>0.9</x:v>
      </x:c>
    </x:row>
    <x:row r="7382">
      <x:c r="A7382" s="137" t="str">
        <x:v>DI-268-V1</x:v>
      </x:c>
      <x:c r="B7382" s="137" t="str">
        <x:v>enthält Ei</x:v>
      </x:c>
      <x:c r="C7382" s="137" t="str">
        <x:v>compatibility</x:v>
      </x:c>
      <x:c r="D7382" s="138" t="str">
        <x:v>ingredients</x:v>
      </x:c>
      <x:c r="E7382" s="139" t="n">
        <x:v>0.9</x:v>
      </x:c>
    </x:row>
    <x:row r="7383">
      <x:c r="A7383" s="137" t="str">
        <x:v>DI-268-V1</x:v>
      </x:c>
      <x:c r="B7383" s="137" t="str">
        <x:v>sojafrei nach Zutaten</x:v>
      </x:c>
      <x:c r="C7383" s="137" t="str">
        <x:v>compatibility</x:v>
      </x:c>
      <x:c r="D7383" s="138" t="str">
        <x:v>ingredients</x:v>
      </x:c>
      <x:c r="E7383" s="139" t="n">
        <x:v>0.9</x:v>
      </x:c>
    </x:row>
    <x:row r="7384">
      <x:c r="A7384" s="137" t="str">
        <x:v>DI-268-V1</x:v>
      </x:c>
      <x:c r="B7384" s="137" t="str">
        <x:v>leicht</x:v>
      </x:c>
      <x:c r="C7384" s="137" t="str">
        <x:v>nutrition</x:v>
      </x:c>
      <x:c r="D7384" s="138" t="str">
        <x:v>macros</x:v>
      </x:c>
      <x:c r="E7384" s="139" t="n">
        <x:v>0.9</x:v>
      </x:c>
    </x:row>
    <x:row r="7385">
      <x:c r="A7385" s="137" t="str">
        <x:v>DI-268-V1</x:v>
      </x:c>
      <x:c r="B7385" s="137" t="str">
        <x:v>Hauptmahlzeit</x:v>
      </x:c>
      <x:c r="C7385" s="137" t="str">
        <x:v>meal_role</x:v>
      </x:c>
      <x:c r="D7385" s="138" t="str">
        <x:v>editorial_rule</x:v>
      </x:c>
      <x:c r="E7385" s="139" t="n">
        <x:v>0.93</x:v>
      </x:c>
    </x:row>
    <x:row r="7386">
      <x:c r="A7386" s="137" t="str">
        <x:v>DI-268-V1</x:v>
      </x:c>
      <x:c r="B7386" s="137" t="str">
        <x:v>Pfannengericht/sonstiges</x:v>
      </x:c>
      <x:c r="C7386" s="137" t="str">
        <x:v>dish_type</x:v>
      </x:c>
      <x:c r="D7386" s="138" t="str">
        <x:v>editorial_rule</x:v>
      </x:c>
      <x:c r="E7386" s="139" t="n">
        <x:v>0.9</x:v>
      </x:c>
    </x:row>
    <x:row r="7387">
      <x:c r="A7387" s="137" t="str">
        <x:v>DI-268-V1</x:v>
      </x:c>
      <x:c r="B7387" s="137" t="str">
        <x:v>schnell</x:v>
      </x:c>
      <x:c r="C7387" s="137" t="str">
        <x:v>use_case</x:v>
      </x:c>
      <x:c r="D7387" s="138" t="str">
        <x:v>recipe_properties</x:v>
      </x:c>
      <x:c r="E7387" s="139" t="n">
        <x:v>0.88</x:v>
      </x:c>
    </x:row>
    <x:row r="7388">
      <x:c r="A7388" s="137" t="str">
        <x:v>DI-268-V1</x:v>
      </x:c>
      <x:c r="B7388" s="137" t="str">
        <x:v>Meal Prep</x:v>
      </x:c>
      <x:c r="C7388" s="137" t="str">
        <x:v>use_case</x:v>
      </x:c>
      <x:c r="D7388" s="138" t="str">
        <x:v>recipe_properties</x:v>
      </x:c>
      <x:c r="E7388" s="139" t="n">
        <x:v>0.88</x:v>
      </x:c>
    </x:row>
    <x:row r="7389">
      <x:c r="A7389" s="137" t="str">
        <x:v>DI-268-V1</x:v>
      </x:c>
      <x:c r="B7389" s="137" t="str">
        <x:v>transportierbar</x:v>
      </x:c>
      <x:c r="C7389" s="137" t="str">
        <x:v>use_case</x:v>
      </x:c>
      <x:c r="D7389" s="138" t="str">
        <x:v>recipe_properties</x:v>
      </x:c>
      <x:c r="E7389" s="139" t="n">
        <x:v>0.88</x:v>
      </x:c>
    </x:row>
    <x:row r="7390">
      <x:c r="A7390" s="137" t="str">
        <x:v>DI-268-V1</x:v>
      </x:c>
      <x:c r="B7390" s="137" t="str">
        <x:v>vertraut</x:v>
      </x:c>
      <x:c r="C7390" s="137" t="str">
        <x:v>novelty</x:v>
      </x:c>
      <x:c r="D7390" s="138" t="str">
        <x:v>editorial_rule</x:v>
      </x:c>
      <x:c r="E7390" s="139" t="n">
        <x:v>0.78</x:v>
      </x:c>
    </x:row>
    <x:row r="7391">
      <x:c r="A7391" s="137" t="str">
        <x:v>DI-268-V1</x:v>
      </x:c>
      <x:c r="B7391" s="137" t="str">
        <x:v>normaler Supermarkt</x:v>
      </x:c>
      <x:c r="C7391" s="137" t="str">
        <x:v>availability</x:v>
      </x:c>
      <x:c r="D7391" s="138" t="str">
        <x:v>ingredient_rule</x:v>
      </x:c>
      <x:c r="E7391" s="139" t="n">
        <x:v>0.78</x:v>
      </x:c>
    </x:row>
    <x:row r="7392">
      <x:c r="A7392" s="137" t="str">
        <x:v>DI-268-V1</x:v>
      </x:c>
      <x:c r="B7392" s="137" t="str">
        <x:v>international/modern</x:v>
      </x:c>
      <x:c r="C7392" s="137" t="str">
        <x:v>region</x:v>
      </x:c>
      <x:c r="D7392" s="138" t="str">
        <x:v>editorial_rule</x:v>
      </x:c>
      <x:c r="E7392" s="139" t="n">
        <x:v>0.78</x:v>
      </x:c>
    </x:row>
    <x:row r="7393">
      <x:c r="A7393" s="137" t="str">
        <x:v>DI-268-V1</x:v>
      </x:c>
      <x:c r="B7393" s="137" t="str">
        <x:v>herzhaft</x:v>
      </x:c>
      <x:c r="C7393" s="137" t="str">
        <x:v>flavor</x:v>
      </x:c>
      <x:c r="D7393" s="138" t="str">
        <x:v>ingredient_rule</x:v>
      </x:c>
      <x:c r="E7393" s="139" t="n">
        <x:v>0.8</x:v>
      </x:c>
    </x:row>
    <x:row r="7394">
      <x:c r="A7394" s="137" t="str">
        <x:v>DI-268-V1</x:v>
      </x:c>
      <x:c r="B7394" s="137" t="str">
        <x:v>mild</x:v>
      </x:c>
      <x:c r="C7394" s="137" t="str">
        <x:v>spice</x:v>
      </x:c>
      <x:c r="D7394" s="138" t="str">
        <x:v>ingredient_rule</x:v>
      </x:c>
      <x:c r="E7394" s="139" t="n">
        <x:v>0.85</x:v>
      </x:c>
    </x:row>
    <x:row r="7395">
      <x:c r="A7395" s="137" t="str">
        <x:v>DI-268-V1</x:v>
      </x:c>
      <x:c r="B7395" s="137" t="str">
        <x:v>Herbst</x:v>
      </x:c>
      <x:c r="C7395" s="137" t="str">
        <x:v>season</x:v>
      </x:c>
      <x:c r="D7395" s="138" t="str">
        <x:v>editorial_rule</x:v>
      </x:c>
      <x:c r="E7395" s="139" t="n">
        <x:v>0.72</x:v>
      </x:c>
    </x:row>
    <x:row r="7396">
      <x:c r="A7396" s="137" t="str">
        <x:v>DI-268-V1</x:v>
      </x:c>
      <x:c r="B7396" s="137" t="str">
        <x:v>warm</x:v>
      </x:c>
      <x:c r="C7396" s="137" t="str">
        <x:v>temperature</x:v>
      </x:c>
      <x:c r="D7396" s="138" t="str">
        <x:v>recipe_properties</x:v>
      </x:c>
      <x:c r="E7396" s="139" t="n">
        <x:v>0.9</x:v>
      </x:c>
    </x:row>
    <x:row r="7397">
      <x:c r="A7397" s="137" t="str">
        <x:v>DI-268-V1</x:v>
      </x:c>
      <x:c r="B7397" s="137" t="str">
        <x:v>Pfanne</x:v>
      </x:c>
      <x:c r="C7397" s="137" t="str">
        <x:v>equipment</x:v>
      </x:c>
      <x:c r="D7397" s="138" t="str">
        <x:v>steps_and_existing_data</x:v>
      </x:c>
      <x:c r="E7397" s="139" t="n">
        <x:v>0.88</x:v>
      </x:c>
    </x:row>
    <x:row r="7398">
      <x:c r="A7398" s="137" t="str">
        <x:v>DI-268-V1</x:v>
      </x:c>
      <x:c r="B7398" s="137" t="str">
        <x:v>mittel</x:v>
      </x:c>
      <x:c r="C7398" s="137" t="str">
        <x:v>difficulty</x:v>
      </x:c>
      <x:c r="D7398" s="138" t="str">
        <x:v>existing_value</x:v>
      </x:c>
      <x:c r="E7398" s="139" t="n">
        <x:v>0.95</x:v>
      </x:c>
    </x:row>
    <x:row r="7399">
      <x:c r="A7399" s="137" t="str">
        <x:v>DI-268-V1</x:v>
      </x:c>
      <x:c r="B7399" s="137" t="str">
        <x:v>sehr schnell</x:v>
      </x:c>
      <x:c r="C7399" s="137" t="str">
        <x:v>time</x:v>
      </x:c>
      <x:c r="D7399" s="138" t="str">
        <x:v>total_time</x:v>
      </x:c>
      <x:c r="E7399" s="139" t="n">
        <x:v>1</x:v>
      </x:c>
    </x:row>
    <x:row r="7400">
      <x:c r="A7400" s="137" t="str">
        <x:v>DI-268-V1</x:v>
      </x:c>
      <x:c r="B7400" s="137" t="str">
        <x:v>günstig</x:v>
      </x:c>
      <x:c r="C7400" s="137" t="str">
        <x:v>cost</x:v>
      </x:c>
      <x:c r="D7400" s="138" t="str">
        <x:v>cost_per_serving</x:v>
      </x:c>
      <x:c r="E7400" s="139" t="n">
        <x:v>1</x:v>
      </x:c>
    </x:row>
    <x:row r="7401">
      <x:c r="A7401" s="137" t="str">
        <x:v>DI-269-V1</x:v>
      </x:c>
      <x:c r="B7401" s="137" t="str">
        <x:v>omnivor</x:v>
      </x:c>
      <x:c r="C7401" s="137" t="str">
        <x:v>diet</x:v>
      </x:c>
      <x:c r="D7401" s="138" t="str">
        <x:v>ingredients</x:v>
      </x:c>
      <x:c r="E7401" s="139" t="n">
        <x:v>0.96</x:v>
      </x:c>
    </x:row>
    <x:row r="7402">
      <x:c r="A7402" s="137" t="str">
        <x:v>DI-269-V1</x:v>
      </x:c>
      <x:c r="B7402" s="137" t="str">
        <x:v>halal bei zertifiziertem Fleisch</x:v>
      </x:c>
      <x:c r="C7402" s="137" t="str">
        <x:v>halal</x:v>
      </x:c>
      <x:c r="D7402" s="138" t="str">
        <x:v>ingredients</x:v>
      </x:c>
      <x:c r="E7402" s="139" t="n">
        <x:v>0.94</x:v>
      </x:c>
    </x:row>
    <x:row r="7403">
      <x:c r="A7403" s="137" t="str">
        <x:v>DI-269-V1</x:v>
      </x:c>
      <x:c r="B7403" s="137" t="str">
        <x:v>glutenfrei bei zertifizierter Produktwahl</x:v>
      </x:c>
      <x:c r="C7403" s="137" t="str">
        <x:v>compatibility</x:v>
      </x:c>
      <x:c r="D7403" s="138" t="str">
        <x:v>ingredients</x:v>
      </x:c>
      <x:c r="E7403" s="139" t="n">
        <x:v>0.9</x:v>
      </x:c>
    </x:row>
    <x:row r="7404">
      <x:c r="A7404" s="137" t="str">
        <x:v>DI-269-V1</x:v>
      </x:c>
      <x:c r="B7404" s="137" t="str">
        <x:v>laktosefrei nach Zutaten</x:v>
      </x:c>
      <x:c r="C7404" s="137" t="str">
        <x:v>compatibility</x:v>
      </x:c>
      <x:c r="D7404" s="138" t="str">
        <x:v>ingredients</x:v>
      </x:c>
      <x:c r="E7404" s="139" t="n">
        <x:v>0.9</x:v>
      </x:c>
    </x:row>
    <x:row r="7405">
      <x:c r="A7405" s="137" t="str">
        <x:v>DI-269-V1</x:v>
      </x:c>
      <x:c r="B7405" s="137" t="str">
        <x:v>enthält Nüsse/Erdnüsse</x:v>
      </x:c>
      <x:c r="C7405" s="137" t="str">
        <x:v>compatibility</x:v>
      </x:c>
      <x:c r="D7405" s="138" t="str">
        <x:v>ingredients</x:v>
      </x:c>
      <x:c r="E7405" s="139" t="n">
        <x:v>0.9</x:v>
      </x:c>
    </x:row>
    <x:row r="7406">
      <x:c r="A7406" s="137" t="str">
        <x:v>DI-269-V1</x:v>
      </x:c>
      <x:c r="B7406" s="137" t="str">
        <x:v>eifrei nach Zutaten</x:v>
      </x:c>
      <x:c r="C7406" s="137" t="str">
        <x:v>compatibility</x:v>
      </x:c>
      <x:c r="D7406" s="138" t="str">
        <x:v>ingredients</x:v>
      </x:c>
      <x:c r="E7406" s="139" t="n">
        <x:v>0.9</x:v>
      </x:c>
    </x:row>
    <x:row r="7407">
      <x:c r="A7407" s="137" t="str">
        <x:v>DI-269-V1</x:v>
      </x:c>
      <x:c r="B7407" s="137" t="str">
        <x:v>enthält Soja</x:v>
      </x:c>
      <x:c r="C7407" s="137" t="str">
        <x:v>compatibility</x:v>
      </x:c>
      <x:c r="D7407" s="138" t="str">
        <x:v>ingredients</x:v>
      </x:c>
      <x:c r="E7407" s="139" t="n">
        <x:v>0.9</x:v>
      </x:c>
    </x:row>
    <x:row r="7408">
      <x:c r="A7408" s="137" t="str">
        <x:v>DI-269-V1</x:v>
      </x:c>
      <x:c r="B7408" s="137" t="str">
        <x:v>proteinbetont</x:v>
      </x:c>
      <x:c r="C7408" s="137" t="str">
        <x:v>nutrition</x:v>
      </x:c>
      <x:c r="D7408" s="138" t="str">
        <x:v>macros</x:v>
      </x:c>
      <x:c r="E7408" s="139" t="n">
        <x:v>0.9</x:v>
      </x:c>
    </x:row>
    <x:row r="7409">
      <x:c r="A7409" s="137" t="str">
        <x:v>DI-269-V1</x:v>
      </x:c>
      <x:c r="B7409" s="137" t="str">
        <x:v>leicht</x:v>
      </x:c>
      <x:c r="C7409" s="137" t="str">
        <x:v>nutrition</x:v>
      </x:c>
      <x:c r="D7409" s="138" t="str">
        <x:v>macros</x:v>
      </x:c>
      <x:c r="E7409" s="139" t="n">
        <x:v>0.9</x:v>
      </x:c>
    </x:row>
    <x:row r="7410">
      <x:c r="A7410" s="137" t="str">
        <x:v>DI-269-V1</x:v>
      </x:c>
      <x:c r="B7410" s="137" t="str">
        <x:v>Hauptmahlzeit</x:v>
      </x:c>
      <x:c r="C7410" s="137" t="str">
        <x:v>meal_role</x:v>
      </x:c>
      <x:c r="D7410" s="138" t="str">
        <x:v>editorial_rule</x:v>
      </x:c>
      <x:c r="E7410" s="139" t="n">
        <x:v>0.93</x:v>
      </x:c>
    </x:row>
    <x:row r="7411">
      <x:c r="A7411" s="137" t="str">
        <x:v>DI-269-V1</x:v>
      </x:c>
      <x:c r="B7411" s="137" t="str">
        <x:v>Pfannengericht/sonstiges</x:v>
      </x:c>
      <x:c r="C7411" s="137" t="str">
        <x:v>dish_type</x:v>
      </x:c>
      <x:c r="D7411" s="138" t="str">
        <x:v>editorial_rule</x:v>
      </x:c>
      <x:c r="E7411" s="139" t="n">
        <x:v>0.9</x:v>
      </x:c>
    </x:row>
    <x:row r="7412">
      <x:c r="A7412" s="137" t="str">
        <x:v>DI-269-V1</x:v>
      </x:c>
      <x:c r="B7412" s="137" t="str">
        <x:v>schnell</x:v>
      </x:c>
      <x:c r="C7412" s="137" t="str">
        <x:v>use_case</x:v>
      </x:c>
      <x:c r="D7412" s="138" t="str">
        <x:v>recipe_properties</x:v>
      </x:c>
      <x:c r="E7412" s="139" t="n">
        <x:v>0.88</x:v>
      </x:c>
    </x:row>
    <x:row r="7413">
      <x:c r="A7413" s="137" t="str">
        <x:v>DI-269-V1</x:v>
      </x:c>
      <x:c r="B7413" s="137" t="str">
        <x:v>Meal Prep</x:v>
      </x:c>
      <x:c r="C7413" s="137" t="str">
        <x:v>use_case</x:v>
      </x:c>
      <x:c r="D7413" s="138" t="str">
        <x:v>recipe_properties</x:v>
      </x:c>
      <x:c r="E7413" s="139" t="n">
        <x:v>0.88</x:v>
      </x:c>
    </x:row>
    <x:row r="7414">
      <x:c r="A7414" s="137" t="str">
        <x:v>DI-269-V1</x:v>
      </x:c>
      <x:c r="B7414" s="137" t="str">
        <x:v>transportierbar</x:v>
      </x:c>
      <x:c r="C7414" s="137" t="str">
        <x:v>use_case</x:v>
      </x:c>
      <x:c r="D7414" s="138" t="str">
        <x:v>recipe_properties</x:v>
      </x:c>
      <x:c r="E7414" s="139" t="n">
        <x:v>0.88</x:v>
      </x:c>
    </x:row>
    <x:row r="7415">
      <x:c r="A7415" s="137" t="str">
        <x:v>DI-269-V1</x:v>
      </x:c>
      <x:c r="B7415" s="137" t="str">
        <x:v>vertraut</x:v>
      </x:c>
      <x:c r="C7415" s="137" t="str">
        <x:v>novelty</x:v>
      </x:c>
      <x:c r="D7415" s="138" t="str">
        <x:v>editorial_rule</x:v>
      </x:c>
      <x:c r="E7415" s="139" t="n">
        <x:v>0.78</x:v>
      </x:c>
    </x:row>
    <x:row r="7416">
      <x:c r="A7416" s="137" t="str">
        <x:v>DI-269-V1</x:v>
      </x:c>
      <x:c r="B7416" s="137" t="str">
        <x:v>normaler Supermarkt</x:v>
      </x:c>
      <x:c r="C7416" s="137" t="str">
        <x:v>availability</x:v>
      </x:c>
      <x:c r="D7416" s="138" t="str">
        <x:v>ingredient_rule</x:v>
      </x:c>
      <x:c r="E7416" s="139" t="n">
        <x:v>0.78</x:v>
      </x:c>
    </x:row>
    <x:row r="7417">
      <x:c r="A7417" s="137" t="str">
        <x:v>DI-269-V1</x:v>
      </x:c>
      <x:c r="B7417" s="137" t="str">
        <x:v>südostasiatisch inspiriert</x:v>
      </x:c>
      <x:c r="C7417" s="137" t="str">
        <x:v>region</x:v>
      </x:c>
      <x:c r="D7417" s="138" t="str">
        <x:v>editorial_rule</x:v>
      </x:c>
      <x:c r="E7417" s="139" t="n">
        <x:v>0.78</x:v>
      </x:c>
    </x:row>
    <x:row r="7418">
      <x:c r="A7418" s="137" t="str">
        <x:v>DI-269-V1</x:v>
      </x:c>
      <x:c r="B7418" s="137" t="str">
        <x:v>frisch</x:v>
      </x:c>
      <x:c r="C7418" s="137" t="str">
        <x:v>flavor</x:v>
      </x:c>
      <x:c r="D7418" s="138" t="str">
        <x:v>ingredient_rule</x:v>
      </x:c>
      <x:c r="E7418" s="139" t="n">
        <x:v>0.8</x:v>
      </x:c>
    </x:row>
    <x:row r="7419">
      <x:c r="A7419" s="137" t="str">
        <x:v>DI-269-V1</x:v>
      </x:c>
      <x:c r="B7419" s="137" t="str">
        <x:v>herzhaft</x:v>
      </x:c>
      <x:c r="C7419" s="137" t="str">
        <x:v>flavor</x:v>
      </x:c>
      <x:c r="D7419" s="138" t="str">
        <x:v>ingredient_rule</x:v>
      </x:c>
      <x:c r="E7419" s="139" t="n">
        <x:v>0.8</x:v>
      </x:c>
    </x:row>
    <x:row r="7420">
      <x:c r="A7420" s="137" t="str">
        <x:v>DI-269-V1</x:v>
      </x:c>
      <x:c r="B7420" s="137" t="str">
        <x:v>säuerlich</x:v>
      </x:c>
      <x:c r="C7420" s="137" t="str">
        <x:v>flavor</x:v>
      </x:c>
      <x:c r="D7420" s="138" t="str">
        <x:v>ingredient_rule</x:v>
      </x:c>
      <x:c r="E7420" s="139" t="n">
        <x:v>0.8</x:v>
      </x:c>
    </x:row>
    <x:row r="7421">
      <x:c r="A7421" s="137" t="str">
        <x:v>DI-269-V1</x:v>
      </x:c>
      <x:c r="B7421" s="137" t="str">
        <x:v>scharf</x:v>
      </x:c>
      <x:c r="C7421" s="137" t="str">
        <x:v>spice</x:v>
      </x:c>
      <x:c r="D7421" s="138" t="str">
        <x:v>ingredient_rule</x:v>
      </x:c>
      <x:c r="E7421" s="139" t="n">
        <x:v>0.85</x:v>
      </x:c>
    </x:row>
    <x:row r="7422">
      <x:c r="A7422" s="137" t="str">
        <x:v>DI-269-V1</x:v>
      </x:c>
      <x:c r="B7422" s="137" t="str">
        <x:v>ganzjährig</x:v>
      </x:c>
      <x:c r="C7422" s="137" t="str">
        <x:v>season</x:v>
      </x:c>
      <x:c r="D7422" s="138" t="str">
        <x:v>editorial_rule</x:v>
      </x:c>
      <x:c r="E7422" s="139" t="n">
        <x:v>0.72</x:v>
      </x:c>
    </x:row>
    <x:row r="7423">
      <x:c r="A7423" s="137" t="str">
        <x:v>DI-269-V1</x:v>
      </x:c>
      <x:c r="B7423" s="137" t="str">
        <x:v>warm</x:v>
      </x:c>
      <x:c r="C7423" s="137" t="str">
        <x:v>temperature</x:v>
      </x:c>
      <x:c r="D7423" s="138" t="str">
        <x:v>recipe_properties</x:v>
      </x:c>
      <x:c r="E7423" s="139" t="n">
        <x:v>0.9</x:v>
      </x:c>
    </x:row>
    <x:row r="7424">
      <x:c r="A7424" s="137" t="str">
        <x:v>DI-269-V1</x:v>
      </x:c>
      <x:c r="B7424" s="137" t="str">
        <x:v>Pfanne</x:v>
      </x:c>
      <x:c r="C7424" s="137" t="str">
        <x:v>equipment</x:v>
      </x:c>
      <x:c r="D7424" s="138" t="str">
        <x:v>steps_and_existing_data</x:v>
      </x:c>
      <x:c r="E7424" s="139" t="n">
        <x:v>0.88</x:v>
      </x:c>
    </x:row>
    <x:row r="7425">
      <x:c r="A7425" s="137" t="str">
        <x:v>DI-269-V1</x:v>
      </x:c>
      <x:c r="B7425" s="137" t="str">
        <x:v>Backofen</x:v>
      </x:c>
      <x:c r="C7425" s="137" t="str">
        <x:v>equipment</x:v>
      </x:c>
      <x:c r="D7425" s="138" t="str">
        <x:v>steps_and_existing_data</x:v>
      </x:c>
      <x:c r="E7425" s="139" t="n">
        <x:v>0.88</x:v>
      </x:c>
    </x:row>
    <x:row r="7426">
      <x:c r="A7426" s="137" t="str">
        <x:v>DI-269-V1</x:v>
      </x:c>
      <x:c r="B7426" s="137" t="str">
        <x:v>einfach</x:v>
      </x:c>
      <x:c r="C7426" s="137" t="str">
        <x:v>difficulty</x:v>
      </x:c>
      <x:c r="D7426" s="138" t="str">
        <x:v>existing_value</x:v>
      </x:c>
      <x:c r="E7426" s="139" t="n">
        <x:v>0.95</x:v>
      </x:c>
    </x:row>
    <x:row r="7427">
      <x:c r="A7427" s="137" t="str">
        <x:v>DI-269-V1</x:v>
      </x:c>
      <x:c r="B7427" s="137" t="str">
        <x:v>sehr schnell</x:v>
      </x:c>
      <x:c r="C7427" s="137" t="str">
        <x:v>time</x:v>
      </x:c>
      <x:c r="D7427" s="138" t="str">
        <x:v>total_time</x:v>
      </x:c>
      <x:c r="E7427" s="139" t="n">
        <x:v>1</x:v>
      </x:c>
    </x:row>
    <x:row r="7428">
      <x:c r="A7428" s="137" t="str">
        <x:v>DI-269-V1</x:v>
      </x:c>
      <x:c r="B7428" s="137" t="str">
        <x:v>günstig</x:v>
      </x:c>
      <x:c r="C7428" s="137" t="str">
        <x:v>cost</x:v>
      </x:c>
      <x:c r="D7428" s="138" t="str">
        <x:v>cost_per_serving</x:v>
      </x:c>
      <x:c r="E7428" s="139" t="n">
        <x:v>1</x:v>
      </x:c>
    </x:row>
    <x:row r="7429">
      <x:c r="A7429" s="137" t="str">
        <x:v>DI-270-V1</x:v>
      </x:c>
      <x:c r="B7429" s="137" t="str">
        <x:v>vegetarisch</x:v>
      </x:c>
      <x:c r="C7429" s="137" t="str">
        <x:v>diet</x:v>
      </x:c>
      <x:c r="D7429" s="138" t="str">
        <x:v>ingredients</x:v>
      </x:c>
      <x:c r="E7429" s="139" t="n">
        <x:v>0.96</x:v>
      </x:c>
    </x:row>
    <x:row r="7430">
      <x:c r="A7430" s="137" t="str">
        <x:v>DI-270-V1</x:v>
      </x:c>
      <x:c r="B7430" s="137" t="str">
        <x:v>nach Zutaten halal-kompatibel</x:v>
      </x:c>
      <x:c r="C7430" s="137" t="str">
        <x:v>halal</x:v>
      </x:c>
      <x:c r="D7430" s="138" t="str">
        <x:v>ingredients</x:v>
      </x:c>
      <x:c r="E7430" s="139" t="n">
        <x:v>0.94</x:v>
      </x:c>
    </x:row>
    <x:row r="7431">
      <x:c r="A7431" s="137" t="str">
        <x:v>DI-270-V1</x:v>
      </x:c>
      <x:c r="B7431" s="137" t="str">
        <x:v>glutenfrei nach Zutaten</x:v>
      </x:c>
      <x:c r="C7431" s="137" t="str">
        <x:v>compatibility</x:v>
      </x:c>
      <x:c r="D7431" s="138" t="str">
        <x:v>ingredients</x:v>
      </x:c>
      <x:c r="E7431" s="139" t="n">
        <x:v>0.9</x:v>
      </x:c>
    </x:row>
    <x:row r="7432">
      <x:c r="A7432" s="137" t="str">
        <x:v>DI-270-V1</x:v>
      </x:c>
      <x:c r="B7432" s="137" t="str">
        <x:v>mit laktosefreien Produkten</x:v>
      </x:c>
      <x:c r="C7432" s="137" t="str">
        <x:v>compatibility</x:v>
      </x:c>
      <x:c r="D7432" s="138" t="str">
        <x:v>ingredients</x:v>
      </x:c>
      <x:c r="E7432" s="139" t="n">
        <x:v>0.9</x:v>
      </x:c>
    </x:row>
    <x:row r="7433">
      <x:c r="A7433" s="137" t="str">
        <x:v>DI-270-V1</x:v>
      </x:c>
      <x:c r="B7433" s="137" t="str">
        <x:v>nussfrei nach Zutaten</x:v>
      </x:c>
      <x:c r="C7433" s="137" t="str">
        <x:v>compatibility</x:v>
      </x:c>
      <x:c r="D7433" s="138" t="str">
        <x:v>ingredients</x:v>
      </x:c>
      <x:c r="E7433" s="139" t="n">
        <x:v>0.9</x:v>
      </x:c>
    </x:row>
    <x:row r="7434">
      <x:c r="A7434" s="137" t="str">
        <x:v>DI-270-V1</x:v>
      </x:c>
      <x:c r="B7434" s="137" t="str">
        <x:v>enthält Ei</x:v>
      </x:c>
      <x:c r="C7434" s="137" t="str">
        <x:v>compatibility</x:v>
      </x:c>
      <x:c r="D7434" s="138" t="str">
        <x:v>ingredients</x:v>
      </x:c>
      <x:c r="E7434" s="139" t="n">
        <x:v>0.9</x:v>
      </x:c>
    </x:row>
    <x:row r="7435">
      <x:c r="A7435" s="137" t="str">
        <x:v>DI-270-V1</x:v>
      </x:c>
      <x:c r="B7435" s="137" t="str">
        <x:v>sojafrei nach Zutaten</x:v>
      </x:c>
      <x:c r="C7435" s="137" t="str">
        <x:v>compatibility</x:v>
      </x:c>
      <x:c r="D7435" s="138" t="str">
        <x:v>ingredients</x:v>
      </x:c>
      <x:c r="E7435" s="139" t="n">
        <x:v>0.9</x:v>
      </x:c>
    </x:row>
    <x:row r="7436">
      <x:c r="A7436" s="137" t="str">
        <x:v>DI-270-V1</x:v>
      </x:c>
      <x:c r="B7436" s="137" t="str">
        <x:v>proteinbetont</x:v>
      </x:c>
      <x:c r="C7436" s="137" t="str">
        <x:v>nutrition</x:v>
      </x:c>
      <x:c r="D7436" s="138" t="str">
        <x:v>macros</x:v>
      </x:c>
      <x:c r="E7436" s="139" t="n">
        <x:v>0.9</x:v>
      </x:c>
    </x:row>
    <x:row r="7437">
      <x:c r="A7437" s="137" t="str">
        <x:v>DI-270-V1</x:v>
      </x:c>
      <x:c r="B7437" s="137" t="str">
        <x:v>ballaststoffreich</x:v>
      </x:c>
      <x:c r="C7437" s="137" t="str">
        <x:v>nutrition</x:v>
      </x:c>
      <x:c r="D7437" s="138" t="str">
        <x:v>macros</x:v>
      </x:c>
      <x:c r="E7437" s="139" t="n">
        <x:v>0.9</x:v>
      </x:c>
    </x:row>
    <x:row r="7438">
      <x:c r="A7438" s="137" t="str">
        <x:v>DI-270-V1</x:v>
      </x:c>
      <x:c r="B7438" s="137" t="str">
        <x:v>leicht</x:v>
      </x:c>
      <x:c r="C7438" s="137" t="str">
        <x:v>nutrition</x:v>
      </x:c>
      <x:c r="D7438" s="138" t="str">
        <x:v>macros</x:v>
      </x:c>
      <x:c r="E7438" s="139" t="n">
        <x:v>0.9</x:v>
      </x:c>
    </x:row>
    <x:row r="7439">
      <x:c r="A7439" s="137" t="str">
        <x:v>DI-270-V1</x:v>
      </x:c>
      <x:c r="B7439" s="137" t="str">
        <x:v>Hauptmahlzeit</x:v>
      </x:c>
      <x:c r="C7439" s="137" t="str">
        <x:v>meal_role</x:v>
      </x:c>
      <x:c r="D7439" s="138" t="str">
        <x:v>editorial_rule</x:v>
      </x:c>
      <x:c r="E7439" s="139" t="n">
        <x:v>0.93</x:v>
      </x:c>
    </x:row>
    <x:row r="7440">
      <x:c r="A7440" s="137" t="str">
        <x:v>DI-270-V1</x:v>
      </x:c>
      <x:c r="B7440" s="137" t="str">
        <x:v>Eiergericht</x:v>
      </x:c>
      <x:c r="C7440" s="137" t="str">
        <x:v>dish_type</x:v>
      </x:c>
      <x:c r="D7440" s="138" t="str">
        <x:v>editorial_rule</x:v>
      </x:c>
      <x:c r="E7440" s="139" t="n">
        <x:v>0.9</x:v>
      </x:c>
    </x:row>
    <x:row r="7441">
      <x:c r="A7441" s="137" t="str">
        <x:v>DI-270-V1</x:v>
      </x:c>
      <x:c r="B7441" s="137" t="str">
        <x:v>transportierbar</x:v>
      </x:c>
      <x:c r="C7441" s="137" t="str">
        <x:v>use_case</x:v>
      </x:c>
      <x:c r="D7441" s="138" t="str">
        <x:v>recipe_properties</x:v>
      </x:c>
      <x:c r="E7441" s="139" t="n">
        <x:v>0.88</x:v>
      </x:c>
    </x:row>
    <x:row r="7442">
      <x:c r="A7442" s="137" t="str">
        <x:v>DI-270-V1</x:v>
      </x:c>
      <x:c r="B7442" s="137" t="str">
        <x:v>vertraut</x:v>
      </x:c>
      <x:c r="C7442" s="137" t="str">
        <x:v>novelty</x:v>
      </x:c>
      <x:c r="D7442" s="138" t="str">
        <x:v>editorial_rule</x:v>
      </x:c>
      <x:c r="E7442" s="139" t="n">
        <x:v>0.78</x:v>
      </x:c>
    </x:row>
    <x:row r="7443">
      <x:c r="A7443" s="137" t="str">
        <x:v>DI-270-V1</x:v>
      </x:c>
      <x:c r="B7443" s="137" t="str">
        <x:v>normaler Supermarkt</x:v>
      </x:c>
      <x:c r="C7443" s="137" t="str">
        <x:v>availability</x:v>
      </x:c>
      <x:c r="D7443" s="138" t="str">
        <x:v>ingredient_rule</x:v>
      </x:c>
      <x:c r="E7443" s="139" t="n">
        <x:v>0.78</x:v>
      </x:c>
    </x:row>
    <x:row r="7444">
      <x:c r="A7444" s="137" t="str">
        <x:v>DI-270-V1</x:v>
      </x:c>
      <x:c r="B7444" s="137" t="str">
        <x:v>international/modern</x:v>
      </x:c>
      <x:c r="C7444" s="137" t="str">
        <x:v>region</x:v>
      </x:c>
      <x:c r="D7444" s="138" t="str">
        <x:v>editorial_rule</x:v>
      </x:c>
      <x:c r="E7444" s="139" t="n">
        <x:v>0.78</x:v>
      </x:c>
    </x:row>
    <x:row r="7445">
      <x:c r="A7445" s="137" t="str">
        <x:v>DI-270-V1</x:v>
      </x:c>
      <x:c r="B7445" s="137" t="str">
        <x:v>frisch</x:v>
      </x:c>
      <x:c r="C7445" s="137" t="str">
        <x:v>flavor</x:v>
      </x:c>
      <x:c r="D7445" s="138" t="str">
        <x:v>ingredient_rule</x:v>
      </x:c>
      <x:c r="E7445" s="139" t="n">
        <x:v>0.8</x:v>
      </x:c>
    </x:row>
    <x:row r="7446">
      <x:c r="A7446" s="137" t="str">
        <x:v>DI-270-V1</x:v>
      </x:c>
      <x:c r="B7446" s="137" t="str">
        <x:v>würzig</x:v>
      </x:c>
      <x:c r="C7446" s="137" t="str">
        <x:v>flavor</x:v>
      </x:c>
      <x:c r="D7446" s="138" t="str">
        <x:v>ingredient_rule</x:v>
      </x:c>
      <x:c r="E7446" s="139" t="n">
        <x:v>0.8</x:v>
      </x:c>
    </x:row>
    <x:row r="7447">
      <x:c r="A7447" s="137" t="str">
        <x:v>DI-270-V1</x:v>
      </x:c>
      <x:c r="B7447" s="137" t="str">
        <x:v>rauchig</x:v>
      </x:c>
      <x:c r="C7447" s="137" t="str">
        <x:v>flavor</x:v>
      </x:c>
      <x:c r="D7447" s="138" t="str">
        <x:v>ingredient_rule</x:v>
      </x:c>
      <x:c r="E7447" s="139" t="n">
        <x:v>0.8</x:v>
      </x:c>
    </x:row>
    <x:row r="7448">
      <x:c r="A7448" s="137" t="str">
        <x:v>DI-270-V1</x:v>
      </x:c>
      <x:c r="B7448" s="137" t="str">
        <x:v>scharf</x:v>
      </x:c>
      <x:c r="C7448" s="137" t="str">
        <x:v>spice</x:v>
      </x:c>
      <x:c r="D7448" s="138" t="str">
        <x:v>ingredient_rule</x:v>
      </x:c>
      <x:c r="E7448" s="139" t="n">
        <x:v>0.85</x:v>
      </x:c>
    </x:row>
    <x:row r="7449">
      <x:c r="A7449" s="137" t="str">
        <x:v>DI-270-V1</x:v>
      </x:c>
      <x:c r="B7449" s="137" t="str">
        <x:v>ganzjährig</x:v>
      </x:c>
      <x:c r="C7449" s="137" t="str">
        <x:v>season</x:v>
      </x:c>
      <x:c r="D7449" s="138" t="str">
        <x:v>editorial_rule</x:v>
      </x:c>
      <x:c r="E7449" s="139" t="n">
        <x:v>0.72</x:v>
      </x:c>
    </x:row>
    <x:row r="7450">
      <x:c r="A7450" s="137" t="str">
        <x:v>DI-270-V1</x:v>
      </x:c>
      <x:c r="B7450" s="137" t="str">
        <x:v>warm</x:v>
      </x:c>
      <x:c r="C7450" s="137" t="str">
        <x:v>temperature</x:v>
      </x:c>
      <x:c r="D7450" s="138" t="str">
        <x:v>recipe_properties</x:v>
      </x:c>
      <x:c r="E7450" s="139" t="n">
        <x:v>0.9</x:v>
      </x:c>
    </x:row>
    <x:row r="7451">
      <x:c r="A7451" s="137" t="str">
        <x:v>DI-270-V1</x:v>
      </x:c>
      <x:c r="B7451" s="137" t="str">
        <x:v>Pfanne</x:v>
      </x:c>
      <x:c r="C7451" s="137" t="str">
        <x:v>equipment</x:v>
      </x:c>
      <x:c r="D7451" s="138" t="str">
        <x:v>steps_and_existing_data</x:v>
      </x:c>
      <x:c r="E7451" s="139" t="n">
        <x:v>0.88</x:v>
      </x:c>
    </x:row>
    <x:row r="7452">
      <x:c r="A7452" s="137" t="str">
        <x:v>DI-270-V1</x:v>
      </x:c>
      <x:c r="B7452" s="137" t="str">
        <x:v>Topf</x:v>
      </x:c>
      <x:c r="C7452" s="137" t="str">
        <x:v>equipment</x:v>
      </x:c>
      <x:c r="D7452" s="138" t="str">
        <x:v>steps_and_existing_data</x:v>
      </x:c>
      <x:c r="E7452" s="139" t="n">
        <x:v>0.88</x:v>
      </x:c>
    </x:row>
    <x:row r="7453">
      <x:c r="A7453" s="137" t="str">
        <x:v>DI-270-V1</x:v>
      </x:c>
      <x:c r="B7453" s="137" t="str">
        <x:v>mittel</x:v>
      </x:c>
      <x:c r="C7453" s="137" t="str">
        <x:v>difficulty</x:v>
      </x:c>
      <x:c r="D7453" s="138" t="str">
        <x:v>existing_value</x:v>
      </x:c>
      <x:c r="E7453" s="139" t="n">
        <x:v>0.95</x:v>
      </x:c>
    </x:row>
    <x:row r="7454">
      <x:c r="A7454" s="137" t="str">
        <x:v>DI-270-V1</x:v>
      </x:c>
      <x:c r="B7454" s="137" t="str">
        <x:v>schnell</x:v>
      </x:c>
      <x:c r="C7454" s="137" t="str">
        <x:v>time</x:v>
      </x:c>
      <x:c r="D7454" s="138" t="str">
        <x:v>total_time</x:v>
      </x:c>
      <x:c r="E7454" s="139" t="n">
        <x:v>1</x:v>
      </x:c>
    </x:row>
    <x:row r="7455">
      <x:c r="A7455" s="137" t="str">
        <x:v>DI-270-V1</x:v>
      </x:c>
      <x:c r="B7455" s="137" t="str">
        <x:v>günstig</x:v>
      </x:c>
      <x:c r="C7455" s="137" t="str">
        <x:v>cost</x:v>
      </x:c>
      <x:c r="D7455" s="138" t="str">
        <x:v>cost_per_serving</x:v>
      </x:c>
      <x:c r="E7455" s="139" t="n">
        <x:v>1</x:v>
      </x:c>
    </x:row>
    <x:row r="7456">
      <x:c r="A7456" s="137" t="str">
        <x:v>DI-271-V1</x:v>
      </x:c>
      <x:c r="B7456" s="137" t="str">
        <x:v>omnivor</x:v>
      </x:c>
      <x:c r="C7456" s="137" t="str">
        <x:v>diet</x:v>
      </x:c>
      <x:c r="D7456" s="138" t="str">
        <x:v>ingredients</x:v>
      </x:c>
      <x:c r="E7456" s="139" t="n">
        <x:v>0.96</x:v>
      </x:c>
    </x:row>
    <x:row r="7457">
      <x:c r="A7457" s="137" t="str">
        <x:v>DI-271-V1</x:v>
      </x:c>
      <x:c r="B7457" s="137" t="str">
        <x:v>halal bei zertifiziertem Fleisch</x:v>
      </x:c>
      <x:c r="C7457" s="137" t="str">
        <x:v>halal</x:v>
      </x:c>
      <x:c r="D7457" s="138" t="str">
        <x:v>ingredients</x:v>
      </x:c>
      <x:c r="E7457" s="139" t="n">
        <x:v>0.94</x:v>
      </x:c>
    </x:row>
    <x:row r="7458">
      <x:c r="A7458" s="137" t="str">
        <x:v>DI-271-V1</x:v>
      </x:c>
      <x:c r="B7458" s="137" t="str">
        <x:v>glutenfrei nach Zutaten</x:v>
      </x:c>
      <x:c r="C7458" s="137" t="str">
        <x:v>compatibility</x:v>
      </x:c>
      <x:c r="D7458" s="138" t="str">
        <x:v>ingredients</x:v>
      </x:c>
      <x:c r="E7458" s="139" t="n">
        <x:v>0.9</x:v>
      </x:c>
    </x:row>
    <x:row r="7459">
      <x:c r="A7459" s="137" t="str">
        <x:v>DI-271-V1</x:v>
      </x:c>
      <x:c r="B7459" s="137" t="str">
        <x:v>laktosefrei nach Zutaten</x:v>
      </x:c>
      <x:c r="C7459" s="137" t="str">
        <x:v>compatibility</x:v>
      </x:c>
      <x:c r="D7459" s="138" t="str">
        <x:v>ingredients</x:v>
      </x:c>
      <x:c r="E7459" s="139" t="n">
        <x:v>0.9</x:v>
      </x:c>
    </x:row>
    <x:row r="7460">
      <x:c r="A7460" s="137" t="str">
        <x:v>DI-271-V1</x:v>
      </x:c>
      <x:c r="B7460" s="137" t="str">
        <x:v>nussfrei nach Zutaten</x:v>
      </x:c>
      <x:c r="C7460" s="137" t="str">
        <x:v>compatibility</x:v>
      </x:c>
      <x:c r="D7460" s="138" t="str">
        <x:v>ingredients</x:v>
      </x:c>
      <x:c r="E7460" s="139" t="n">
        <x:v>0.9</x:v>
      </x:c>
    </x:row>
    <x:row r="7461">
      <x:c r="A7461" s="137" t="str">
        <x:v>DI-271-V1</x:v>
      </x:c>
      <x:c r="B7461" s="137" t="str">
        <x:v>eifrei nach Zutaten</x:v>
      </x:c>
      <x:c r="C7461" s="137" t="str">
        <x:v>compatibility</x:v>
      </x:c>
      <x:c r="D7461" s="138" t="str">
        <x:v>ingredients</x:v>
      </x:c>
      <x:c r="E7461" s="139" t="n">
        <x:v>0.9</x:v>
      </x:c>
    </x:row>
    <x:row r="7462">
      <x:c r="A7462" s="137" t="str">
        <x:v>DI-271-V1</x:v>
      </x:c>
      <x:c r="B7462" s="137" t="str">
        <x:v>sojafrei nach Zutaten</x:v>
      </x:c>
      <x:c r="C7462" s="137" t="str">
        <x:v>compatibility</x:v>
      </x:c>
      <x:c r="D7462" s="138" t="str">
        <x:v>ingredients</x:v>
      </x:c>
      <x:c r="E7462" s="139" t="n">
        <x:v>0.9</x:v>
      </x:c>
    </x:row>
    <x:row r="7463">
      <x:c r="A7463" s="137" t="str">
        <x:v>DI-271-V1</x:v>
      </x:c>
      <x:c r="B7463" s="137" t="str">
        <x:v>proteinbetont</x:v>
      </x:c>
      <x:c r="C7463" s="137" t="str">
        <x:v>nutrition</x:v>
      </x:c>
      <x:c r="D7463" s="138" t="str">
        <x:v>macros</x:v>
      </x:c>
      <x:c r="E7463" s="139" t="n">
        <x:v>0.9</x:v>
      </x:c>
    </x:row>
    <x:row r="7464">
      <x:c r="A7464" s="137" t="str">
        <x:v>DI-271-V1</x:v>
      </x:c>
      <x:c r="B7464" s="137" t="str">
        <x:v>ballaststoffreich</x:v>
      </x:c>
      <x:c r="C7464" s="137" t="str">
        <x:v>nutrition</x:v>
      </x:c>
      <x:c r="D7464" s="138" t="str">
        <x:v>macros</x:v>
      </x:c>
      <x:c r="E7464" s="139" t="n">
        <x:v>0.9</x:v>
      </x:c>
    </x:row>
    <x:row r="7465">
      <x:c r="A7465" s="137" t="str">
        <x:v>DI-271-V1</x:v>
      </x:c>
      <x:c r="B7465" s="137" t="str">
        <x:v>ausgewogen</x:v>
      </x:c>
      <x:c r="C7465" s="137" t="str">
        <x:v>nutrition</x:v>
      </x:c>
      <x:c r="D7465" s="138" t="str">
        <x:v>macros</x:v>
      </x:c>
      <x:c r="E7465" s="139" t="n">
        <x:v>0.9</x:v>
      </x:c>
    </x:row>
    <x:row r="7466">
      <x:c r="A7466" s="137" t="str">
        <x:v>DI-271-V1</x:v>
      </x:c>
      <x:c r="B7466" s="137" t="str">
        <x:v>Hauptmahlzeit</x:v>
      </x:c>
      <x:c r="C7466" s="137" t="str">
        <x:v>meal_role</x:v>
      </x:c>
      <x:c r="D7466" s="138" t="str">
        <x:v>editorial_rule</x:v>
      </x:c>
      <x:c r="E7466" s="139" t="n">
        <x:v>0.93</x:v>
      </x:c>
    </x:row>
    <x:row r="7467">
      <x:c r="A7467" s="137" t="str">
        <x:v>DI-271-V1</x:v>
      </x:c>
      <x:c r="B7467" s="137" t="str">
        <x:v>Eintopf</x:v>
      </x:c>
      <x:c r="C7467" s="137" t="str">
        <x:v>dish_type</x:v>
      </x:c>
      <x:c r="D7467" s="138" t="str">
        <x:v>editorial_rule</x:v>
      </x:c>
      <x:c r="E7467" s="139" t="n">
        <x:v>0.9</x:v>
      </x:c>
    </x:row>
    <x:row r="7468">
      <x:c r="A7468" s="137" t="str">
        <x:v>DI-271-V1</x:v>
      </x:c>
      <x:c r="B7468" s="137" t="str">
        <x:v>Meal Prep</x:v>
      </x:c>
      <x:c r="C7468" s="137" t="str">
        <x:v>use_case</x:v>
      </x:c>
      <x:c r="D7468" s="138" t="str">
        <x:v>recipe_properties</x:v>
      </x:c>
      <x:c r="E7468" s="139" t="n">
        <x:v>0.88</x:v>
      </x:c>
    </x:row>
    <x:row r="7469">
      <x:c r="A7469" s="137" t="str">
        <x:v>DI-271-V1</x:v>
      </x:c>
      <x:c r="B7469" s="137" t="str">
        <x:v>transportierbar</x:v>
      </x:c>
      <x:c r="C7469" s="137" t="str">
        <x:v>use_case</x:v>
      </x:c>
      <x:c r="D7469" s="138" t="str">
        <x:v>recipe_properties</x:v>
      </x:c>
      <x:c r="E7469" s="139" t="n">
        <x:v>0.88</x:v>
      </x:c>
    </x:row>
    <x:row r="7470">
      <x:c r="A7470" s="137" t="str">
        <x:v>DI-271-V1</x:v>
      </x:c>
      <x:c r="B7470" s="137" t="str">
        <x:v>für mehrere Portionen</x:v>
      </x:c>
      <x:c r="C7470" s="137" t="str">
        <x:v>use_case</x:v>
      </x:c>
      <x:c r="D7470" s="138" t="str">
        <x:v>recipe_properties</x:v>
      </x:c>
      <x:c r="E7470" s="139" t="n">
        <x:v>0.88</x:v>
      </x:c>
    </x:row>
    <x:row r="7471">
      <x:c r="A7471" s="137" t="str">
        <x:v>DI-271-V1</x:v>
      </x:c>
      <x:c r="B7471" s="137" t="str">
        <x:v>vertraut</x:v>
      </x:c>
      <x:c r="C7471" s="137" t="str">
        <x:v>novelty</x:v>
      </x:c>
      <x:c r="D7471" s="138" t="str">
        <x:v>editorial_rule</x:v>
      </x:c>
      <x:c r="E7471" s="139" t="n">
        <x:v>0.78</x:v>
      </x:c>
    </x:row>
    <x:row r="7472">
      <x:c r="A7472" s="137" t="str">
        <x:v>DI-271-V1</x:v>
      </x:c>
      <x:c r="B7472" s="137" t="str">
        <x:v>normaler Supermarkt</x:v>
      </x:c>
      <x:c r="C7472" s="137" t="str">
        <x:v>availability</x:v>
      </x:c>
      <x:c r="D7472" s="138" t="str">
        <x:v>ingredient_rule</x:v>
      </x:c>
      <x:c r="E7472" s="139" t="n">
        <x:v>0.78</x:v>
      </x:c>
    </x:row>
    <x:row r="7473">
      <x:c r="A7473" s="137" t="str">
        <x:v>DI-271-V1</x:v>
      </x:c>
      <x:c r="B7473" s="137" t="str">
        <x:v>international/modern</x:v>
      </x:c>
      <x:c r="C7473" s="137" t="str">
        <x:v>region</x:v>
      </x:c>
      <x:c r="D7473" s="138" t="str">
        <x:v>editorial_rule</x:v>
      </x:c>
      <x:c r="E7473" s="139" t="n">
        <x:v>0.78</x:v>
      </x:c>
    </x:row>
    <x:row r="7474">
      <x:c r="A7474" s="137" t="str">
        <x:v>DI-271-V1</x:v>
      </x:c>
      <x:c r="B7474" s="137" t="str">
        <x:v>frisch</x:v>
      </x:c>
      <x:c r="C7474" s="137" t="str">
        <x:v>flavor</x:v>
      </x:c>
      <x:c r="D7474" s="138" t="str">
        <x:v>ingredient_rule</x:v>
      </x:c>
      <x:c r="E7474" s="139" t="n">
        <x:v>0.8</x:v>
      </x:c>
    </x:row>
    <x:row r="7475">
      <x:c r="A7475" s="137" t="str">
        <x:v>DI-271-V1</x:v>
      </x:c>
      <x:c r="B7475" s="137" t="str">
        <x:v>herzhaft</x:v>
      </x:c>
      <x:c r="C7475" s="137" t="str">
        <x:v>flavor</x:v>
      </x:c>
      <x:c r="D7475" s="138" t="str">
        <x:v>ingredient_rule</x:v>
      </x:c>
      <x:c r="E7475" s="139" t="n">
        <x:v>0.8</x:v>
      </x:c>
    </x:row>
    <x:row r="7476">
      <x:c r="A7476" s="137" t="str">
        <x:v>DI-271-V1</x:v>
      </x:c>
      <x:c r="B7476" s="137" t="str">
        <x:v>rauchig</x:v>
      </x:c>
      <x:c r="C7476" s="137" t="str">
        <x:v>flavor</x:v>
      </x:c>
      <x:c r="D7476" s="138" t="str">
        <x:v>ingredient_rule</x:v>
      </x:c>
      <x:c r="E7476" s="139" t="n">
        <x:v>0.8</x:v>
      </x:c>
    </x:row>
    <x:row r="7477">
      <x:c r="A7477" s="137" t="str">
        <x:v>DI-271-V1</x:v>
      </x:c>
      <x:c r="B7477" s="137" t="str">
        <x:v>mild</x:v>
      </x:c>
      <x:c r="C7477" s="137" t="str">
        <x:v>spice</x:v>
      </x:c>
      <x:c r="D7477" s="138" t="str">
        <x:v>ingredient_rule</x:v>
      </x:c>
      <x:c r="E7477" s="139" t="n">
        <x:v>0.85</x:v>
      </x:c>
    </x:row>
    <x:row r="7478">
      <x:c r="A7478" s="137" t="str">
        <x:v>DI-271-V1</x:v>
      </x:c>
      <x:c r="B7478" s="137" t="str">
        <x:v>Winter</x:v>
      </x:c>
      <x:c r="C7478" s="137" t="str">
        <x:v>season</x:v>
      </x:c>
      <x:c r="D7478" s="138" t="str">
        <x:v>editorial_rule</x:v>
      </x:c>
      <x:c r="E7478" s="139" t="n">
        <x:v>0.72</x:v>
      </x:c>
    </x:row>
    <x:row r="7479">
      <x:c r="A7479" s="137" t="str">
        <x:v>DI-271-V1</x:v>
      </x:c>
      <x:c r="B7479" s="137" t="str">
        <x:v>warm</x:v>
      </x:c>
      <x:c r="C7479" s="137" t="str">
        <x:v>temperature</x:v>
      </x:c>
      <x:c r="D7479" s="138" t="str">
        <x:v>recipe_properties</x:v>
      </x:c>
      <x:c r="E7479" s="139" t="n">
        <x:v>0.9</x:v>
      </x:c>
    </x:row>
    <x:row r="7480">
      <x:c r="A7480" s="137" t="str">
        <x:v>DI-271-V1</x:v>
      </x:c>
      <x:c r="B7480" s="137" t="str">
        <x:v>Pfanne</x:v>
      </x:c>
      <x:c r="C7480" s="137" t="str">
        <x:v>equipment</x:v>
      </x:c>
      <x:c r="D7480" s="138" t="str">
        <x:v>steps_and_existing_data</x:v>
      </x:c>
      <x:c r="E7480" s="139" t="n">
        <x:v>0.88</x:v>
      </x:c>
    </x:row>
    <x:row r="7481">
      <x:c r="A7481" s="137" t="str">
        <x:v>DI-271-V1</x:v>
      </x:c>
      <x:c r="B7481" s="137" t="str">
        <x:v>Topf</x:v>
      </x:c>
      <x:c r="C7481" s="137" t="str">
        <x:v>equipment</x:v>
      </x:c>
      <x:c r="D7481" s="138" t="str">
        <x:v>steps_and_existing_data</x:v>
      </x:c>
      <x:c r="E7481" s="139" t="n">
        <x:v>0.88</x:v>
      </x:c>
    </x:row>
    <x:row r="7482">
      <x:c r="A7482" s="137" t="str">
        <x:v>DI-271-V1</x:v>
      </x:c>
      <x:c r="B7482" s="137" t="str">
        <x:v>mittel</x:v>
      </x:c>
      <x:c r="C7482" s="137" t="str">
        <x:v>difficulty</x:v>
      </x:c>
      <x:c r="D7482" s="138" t="str">
        <x:v>existing_value</x:v>
      </x:c>
      <x:c r="E7482" s="139" t="n">
        <x:v>0.95</x:v>
      </x:c>
    </x:row>
    <x:row r="7483">
      <x:c r="A7483" s="137" t="str">
        <x:v>DI-271-V1</x:v>
      </x:c>
      <x:c r="B7483" s="137" t="str">
        <x:v>mittel</x:v>
      </x:c>
      <x:c r="C7483" s="137" t="str">
        <x:v>time</x:v>
      </x:c>
      <x:c r="D7483" s="138" t="str">
        <x:v>total_time</x:v>
      </x:c>
      <x:c r="E7483" s="139" t="n">
        <x:v>1</x:v>
      </x:c>
    </x:row>
    <x:row r="7484">
      <x:c r="A7484" s="137" t="str">
        <x:v>DI-271-V1</x:v>
      </x:c>
      <x:c r="B7484" s="137" t="str">
        <x:v>mittel</x:v>
      </x:c>
      <x:c r="C7484" s="137" t="str">
        <x:v>cost</x:v>
      </x:c>
      <x:c r="D7484" s="138" t="str">
        <x:v>cost_per_serving</x:v>
      </x:c>
      <x:c r="E7484" s="139" t="n">
        <x:v>1</x:v>
      </x:c>
    </x:row>
    <x:row r="7485">
      <x:c r="A7485" s="137" t="str">
        <x:v>DI-272-V1</x:v>
      </x:c>
      <x:c r="B7485" s="137" t="str">
        <x:v>omnivor</x:v>
      </x:c>
      <x:c r="C7485" s="137" t="str">
        <x:v>diet</x:v>
      </x:c>
      <x:c r="D7485" s="138" t="str">
        <x:v>ingredients</x:v>
      </x:c>
      <x:c r="E7485" s="139" t="n">
        <x:v>0.96</x:v>
      </x:c>
    </x:row>
    <x:row r="7486">
      <x:c r="A7486" s="137" t="str">
        <x:v>DI-272-V1</x:v>
      </x:c>
      <x:c r="B7486" s="137" t="str">
        <x:v>halal bei zertifiziertem Fleisch</x:v>
      </x:c>
      <x:c r="C7486" s="137" t="str">
        <x:v>halal</x:v>
      </x:c>
      <x:c r="D7486" s="138" t="str">
        <x:v>ingredients</x:v>
      </x:c>
      <x:c r="E7486" s="139" t="n">
        <x:v>0.94</x:v>
      </x:c>
    </x:row>
    <x:row r="7487">
      <x:c r="A7487" s="137" t="str">
        <x:v>DI-272-V1</x:v>
      </x:c>
      <x:c r="B7487" s="137" t="str">
        <x:v>mit Austausch glutenfrei</x:v>
      </x:c>
      <x:c r="C7487" s="137" t="str">
        <x:v>compatibility</x:v>
      </x:c>
      <x:c r="D7487" s="138" t="str">
        <x:v>ingredients</x:v>
      </x:c>
      <x:c r="E7487" s="139" t="n">
        <x:v>0.9</x:v>
      </x:c>
    </x:row>
    <x:row r="7488">
      <x:c r="A7488" s="137" t="str">
        <x:v>DI-272-V1</x:v>
      </x:c>
      <x:c r="B7488" s="137" t="str">
        <x:v>laktosefrei nach Zutaten</x:v>
      </x:c>
      <x:c r="C7488" s="137" t="str">
        <x:v>compatibility</x:v>
      </x:c>
      <x:c r="D7488" s="138" t="str">
        <x:v>ingredients</x:v>
      </x:c>
      <x:c r="E7488" s="139" t="n">
        <x:v>0.9</x:v>
      </x:c>
    </x:row>
    <x:row r="7489">
      <x:c r="A7489" s="137" t="str">
        <x:v>DI-272-V1</x:v>
      </x:c>
      <x:c r="B7489" s="137" t="str">
        <x:v>nussfrei nach Zutaten</x:v>
      </x:c>
      <x:c r="C7489" s="137" t="str">
        <x:v>compatibility</x:v>
      </x:c>
      <x:c r="D7489" s="138" t="str">
        <x:v>ingredients</x:v>
      </x:c>
      <x:c r="E7489" s="139" t="n">
        <x:v>0.9</x:v>
      </x:c>
    </x:row>
    <x:row r="7490">
      <x:c r="A7490" s="137" t="str">
        <x:v>DI-272-V1</x:v>
      </x:c>
      <x:c r="B7490" s="137" t="str">
        <x:v>eifrei nach Zutaten</x:v>
      </x:c>
      <x:c r="C7490" s="137" t="str">
        <x:v>compatibility</x:v>
      </x:c>
      <x:c r="D7490" s="138" t="str">
        <x:v>ingredients</x:v>
      </x:c>
      <x:c r="E7490" s="139" t="n">
        <x:v>0.9</x:v>
      </x:c>
    </x:row>
    <x:row r="7491">
      <x:c r="A7491" s="137" t="str">
        <x:v>DI-272-V1</x:v>
      </x:c>
      <x:c r="B7491" s="137" t="str">
        <x:v>sojafrei nach Zutaten</x:v>
      </x:c>
      <x:c r="C7491" s="137" t="str">
        <x:v>compatibility</x:v>
      </x:c>
      <x:c r="D7491" s="138" t="str">
        <x:v>ingredients</x:v>
      </x:c>
      <x:c r="E7491" s="139" t="n">
        <x:v>0.9</x:v>
      </x:c>
    </x:row>
    <x:row r="7492">
      <x:c r="A7492" s="137" t="str">
        <x:v>DI-272-V1</x:v>
      </x:c>
      <x:c r="B7492" s="137" t="str">
        <x:v>proteinbetont</x:v>
      </x:c>
      <x:c r="C7492" s="137" t="str">
        <x:v>nutrition</x:v>
      </x:c>
      <x:c r="D7492" s="138" t="str">
        <x:v>macros</x:v>
      </x:c>
      <x:c r="E7492" s="139" t="n">
        <x:v>0.9</x:v>
      </x:c>
    </x:row>
    <x:row r="7493">
      <x:c r="A7493" s="137" t="str">
        <x:v>DI-272-V1</x:v>
      </x:c>
      <x:c r="B7493" s="137" t="str">
        <x:v>ausgewogen</x:v>
      </x:c>
      <x:c r="C7493" s="137" t="str">
        <x:v>nutrition</x:v>
      </x:c>
      <x:c r="D7493" s="138" t="str">
        <x:v>macros</x:v>
      </x:c>
      <x:c r="E7493" s="139" t="n">
        <x:v>0.9</x:v>
      </x:c>
    </x:row>
    <x:row r="7494">
      <x:c r="A7494" s="137" t="str">
        <x:v>DI-272-V1</x:v>
      </x:c>
      <x:c r="B7494" s="137" t="str">
        <x:v>Hauptmahlzeit</x:v>
      </x:c>
      <x:c r="C7494" s="137" t="str">
        <x:v>meal_role</x:v>
      </x:c>
      <x:c r="D7494" s="138" t="str">
        <x:v>editorial_rule</x:v>
      </x:c>
      <x:c r="E7494" s="139" t="n">
        <x:v>0.93</x:v>
      </x:c>
    </x:row>
    <x:row r="7495">
      <x:c r="A7495" s="137" t="str">
        <x:v>DI-272-V1</x:v>
      </x:c>
      <x:c r="B7495" s="137" t="str">
        <x:v>Pfannengericht/sonstiges</x:v>
      </x:c>
      <x:c r="C7495" s="137" t="str">
        <x:v>dish_type</x:v>
      </x:c>
      <x:c r="D7495" s="138" t="str">
        <x:v>editorial_rule</x:v>
      </x:c>
      <x:c r="E7495" s="139" t="n">
        <x:v>0.9</x:v>
      </x:c>
    </x:row>
    <x:row r="7496">
      <x:c r="A7496" s="137" t="str">
        <x:v>DI-272-V1</x:v>
      </x:c>
      <x:c r="B7496" s="137" t="str">
        <x:v>Meal Prep</x:v>
      </x:c>
      <x:c r="C7496" s="137" t="str">
        <x:v>use_case</x:v>
      </x:c>
      <x:c r="D7496" s="138" t="str">
        <x:v>recipe_properties</x:v>
      </x:c>
      <x:c r="E7496" s="139" t="n">
        <x:v>0.88</x:v>
      </x:c>
    </x:row>
    <x:row r="7497">
      <x:c r="A7497" s="137" t="str">
        <x:v>DI-272-V1</x:v>
      </x:c>
      <x:c r="B7497" s="137" t="str">
        <x:v>transportierbar</x:v>
      </x:c>
      <x:c r="C7497" s="137" t="str">
        <x:v>use_case</x:v>
      </x:c>
      <x:c r="D7497" s="138" t="str">
        <x:v>recipe_properties</x:v>
      </x:c>
      <x:c r="E7497" s="139" t="n">
        <x:v>0.88</x:v>
      </x:c>
    </x:row>
    <x:row r="7498">
      <x:c r="A7498" s="137" t="str">
        <x:v>DI-272-V1</x:v>
      </x:c>
      <x:c r="B7498" s="137" t="str">
        <x:v>vertraut</x:v>
      </x:c>
      <x:c r="C7498" s="137" t="str">
        <x:v>novelty</x:v>
      </x:c>
      <x:c r="D7498" s="138" t="str">
        <x:v>editorial_rule</x:v>
      </x:c>
      <x:c r="E7498" s="139" t="n">
        <x:v>0.78</x:v>
      </x:c>
    </x:row>
    <x:row r="7499">
      <x:c r="A7499" s="137" t="str">
        <x:v>DI-272-V1</x:v>
      </x:c>
      <x:c r="B7499" s="137" t="str">
        <x:v>normaler Supermarkt</x:v>
      </x:c>
      <x:c r="C7499" s="137" t="str">
        <x:v>availability</x:v>
      </x:c>
      <x:c r="D7499" s="138" t="str">
        <x:v>ingredient_rule</x:v>
      </x:c>
      <x:c r="E7499" s="139" t="n">
        <x:v>0.78</x:v>
      </x:c>
    </x:row>
    <x:row r="7500">
      <x:c r="A7500" s="137" t="str">
        <x:v>DI-272-V1</x:v>
      </x:c>
      <x:c r="B7500" s="137" t="str">
        <x:v>international/modern</x:v>
      </x:c>
      <x:c r="C7500" s="137" t="str">
        <x:v>region</x:v>
      </x:c>
      <x:c r="D7500" s="138" t="str">
        <x:v>editorial_rule</x:v>
      </x:c>
      <x:c r="E7500" s="139" t="n">
        <x:v>0.78</x:v>
      </x:c>
    </x:row>
    <x:row r="7501">
      <x:c r="A7501" s="137" t="str">
        <x:v>DI-272-V1</x:v>
      </x:c>
      <x:c r="B7501" s="137" t="str">
        <x:v>frisch</x:v>
      </x:c>
      <x:c r="C7501" s="137" t="str">
        <x:v>flavor</x:v>
      </x:c>
      <x:c r="D7501" s="138" t="str">
        <x:v>ingredient_rule</x:v>
      </x:c>
      <x:c r="E7501" s="139" t="n">
        <x:v>0.8</x:v>
      </x:c>
    </x:row>
    <x:row r="7502">
      <x:c r="A7502" s="137" t="str">
        <x:v>DI-272-V1</x:v>
      </x:c>
      <x:c r="B7502" s="137" t="str">
        <x:v>herzhaft</x:v>
      </x:c>
      <x:c r="C7502" s="137" t="str">
        <x:v>flavor</x:v>
      </x:c>
      <x:c r="D7502" s="138" t="str">
        <x:v>ingredient_rule</x:v>
      </x:c>
      <x:c r="E7502" s="139" t="n">
        <x:v>0.8</x:v>
      </x:c>
    </x:row>
    <x:row r="7503">
      <x:c r="A7503" s="137" t="str">
        <x:v>DI-272-V1</x:v>
      </x:c>
      <x:c r="B7503" s="137" t="str">
        <x:v>säuerlich</x:v>
      </x:c>
      <x:c r="C7503" s="137" t="str">
        <x:v>flavor</x:v>
      </x:c>
      <x:c r="D7503" s="138" t="str">
        <x:v>ingredient_rule</x:v>
      </x:c>
      <x:c r="E7503" s="139" t="n">
        <x:v>0.8</x:v>
      </x:c>
    </x:row>
    <x:row r="7504">
      <x:c r="A7504" s="137" t="str">
        <x:v>DI-272-V1</x:v>
      </x:c>
      <x:c r="B7504" s="137" t="str">
        <x:v>mild</x:v>
      </x:c>
      <x:c r="C7504" s="137" t="str">
        <x:v>spice</x:v>
      </x:c>
      <x:c r="D7504" s="138" t="str">
        <x:v>ingredient_rule</x:v>
      </x:c>
      <x:c r="E7504" s="139" t="n">
        <x:v>0.85</x:v>
      </x:c>
    </x:row>
    <x:row r="7505">
      <x:c r="A7505" s="137" t="str">
        <x:v>DI-272-V1</x:v>
      </x:c>
      <x:c r="B7505" s="137" t="str">
        <x:v>ganzjährig</x:v>
      </x:c>
      <x:c r="C7505" s="137" t="str">
        <x:v>season</x:v>
      </x:c>
      <x:c r="D7505" s="138" t="str">
        <x:v>editorial_rule</x:v>
      </x:c>
      <x:c r="E7505" s="139" t="n">
        <x:v>0.72</x:v>
      </x:c>
    </x:row>
    <x:row r="7506">
      <x:c r="A7506" s="137" t="str">
        <x:v>DI-272-V1</x:v>
      </x:c>
      <x:c r="B7506" s="137" t="str">
        <x:v>warm</x:v>
      </x:c>
      <x:c r="C7506" s="137" t="str">
        <x:v>temperature</x:v>
      </x:c>
      <x:c r="D7506" s="138" t="str">
        <x:v>recipe_properties</x:v>
      </x:c>
      <x:c r="E7506" s="139" t="n">
        <x:v>0.9</x:v>
      </x:c>
    </x:row>
    <x:row r="7507">
      <x:c r="A7507" s="137" t="str">
        <x:v>DI-272-V1</x:v>
      </x:c>
      <x:c r="B7507" s="137" t="str">
        <x:v>Pfanne</x:v>
      </x:c>
      <x:c r="C7507" s="137" t="str">
        <x:v>equipment</x:v>
      </x:c>
      <x:c r="D7507" s="138" t="str">
        <x:v>steps_and_existing_data</x:v>
      </x:c>
      <x:c r="E7507" s="139" t="n">
        <x:v>0.88</x:v>
      </x:c>
    </x:row>
    <x:row r="7508">
      <x:c r="A7508" s="137" t="str">
        <x:v>DI-272-V1</x:v>
      </x:c>
      <x:c r="B7508" s="137" t="str">
        <x:v>Backofen</x:v>
      </x:c>
      <x:c r="C7508" s="137" t="str">
        <x:v>equipment</x:v>
      </x:c>
      <x:c r="D7508" s="138" t="str">
        <x:v>steps_and_existing_data</x:v>
      </x:c>
      <x:c r="E7508" s="139" t="n">
        <x:v>0.88</x:v>
      </x:c>
    </x:row>
    <x:row r="7509">
      <x:c r="A7509" s="137" t="str">
        <x:v>DI-272-V1</x:v>
      </x:c>
      <x:c r="B7509" s="137" t="str">
        <x:v>Topf</x:v>
      </x:c>
      <x:c r="C7509" s="137" t="str">
        <x:v>equipment</x:v>
      </x:c>
      <x:c r="D7509" s="138" t="str">
        <x:v>steps_and_existing_data</x:v>
      </x:c>
      <x:c r="E7509" s="139" t="n">
        <x:v>0.88</x:v>
      </x:c>
    </x:row>
    <x:row r="7510">
      <x:c r="A7510" s="137" t="str">
        <x:v>DI-272-V1</x:v>
      </x:c>
      <x:c r="B7510" s="137" t="str">
        <x:v>mittel</x:v>
      </x:c>
      <x:c r="C7510" s="137" t="str">
        <x:v>difficulty</x:v>
      </x:c>
      <x:c r="D7510" s="138" t="str">
        <x:v>existing_value</x:v>
      </x:c>
      <x:c r="E7510" s="139" t="n">
        <x:v>0.95</x:v>
      </x:c>
    </x:row>
    <x:row r="7511">
      <x:c r="A7511" s="137" t="str">
        <x:v>DI-272-V1</x:v>
      </x:c>
      <x:c r="B7511" s="137" t="str">
        <x:v>mittel</x:v>
      </x:c>
      <x:c r="C7511" s="137" t="str">
        <x:v>time</x:v>
      </x:c>
      <x:c r="D7511" s="138" t="str">
        <x:v>total_time</x:v>
      </x:c>
      <x:c r="E7511" s="139" t="n">
        <x:v>1</x:v>
      </x:c>
    </x:row>
    <x:row r="7512">
      <x:c r="A7512" s="137" t="str">
        <x:v>DI-272-V1</x:v>
      </x:c>
      <x:c r="B7512" s="137" t="str">
        <x:v>günstig</x:v>
      </x:c>
      <x:c r="C7512" s="137" t="str">
        <x:v>cost</x:v>
      </x:c>
      <x:c r="D7512" s="138" t="str">
        <x:v>cost_per_serving</x:v>
      </x:c>
      <x:c r="E7512" s="139" t="n">
        <x:v>1</x:v>
      </x:c>
    </x:row>
    <x:row r="7513">
      <x:c r="A7513" s="137" t="str">
        <x:v>DI-273-V1</x:v>
      </x:c>
      <x:c r="B7513" s="137" t="str">
        <x:v>omnivor</x:v>
      </x:c>
      <x:c r="C7513" s="137" t="str">
        <x:v>diet</x:v>
      </x:c>
      <x:c r="D7513" s="138" t="str">
        <x:v>ingredients</x:v>
      </x:c>
      <x:c r="E7513" s="139" t="n">
        <x:v>0.96</x:v>
      </x:c>
    </x:row>
    <x:row r="7514">
      <x:c r="A7514" s="137" t="str">
        <x:v>DI-273-V1</x:v>
      </x:c>
      <x:c r="B7514" s="137" t="str">
        <x:v>halal bei zertifiziertem Fleisch</x:v>
      </x:c>
      <x:c r="C7514" s="137" t="str">
        <x:v>halal</x:v>
      </x:c>
      <x:c r="D7514" s="138" t="str">
        <x:v>ingredients</x:v>
      </x:c>
      <x:c r="E7514" s="139" t="n">
        <x:v>0.94</x:v>
      </x:c>
    </x:row>
    <x:row r="7515">
      <x:c r="A7515" s="137" t="str">
        <x:v>DI-273-V1</x:v>
      </x:c>
      <x:c r="B7515" s="137" t="str">
        <x:v>glutenfrei nach Zutaten</x:v>
      </x:c>
      <x:c r="C7515" s="137" t="str">
        <x:v>compatibility</x:v>
      </x:c>
      <x:c r="D7515" s="138" t="str">
        <x:v>ingredients</x:v>
      </x:c>
      <x:c r="E7515" s="139" t="n">
        <x:v>0.9</x:v>
      </x:c>
    </x:row>
    <x:row r="7516">
      <x:c r="A7516" s="137" t="str">
        <x:v>DI-273-V1</x:v>
      </x:c>
      <x:c r="B7516" s="137" t="str">
        <x:v>mit laktosefreien Produkten</x:v>
      </x:c>
      <x:c r="C7516" s="137" t="str">
        <x:v>compatibility</x:v>
      </x:c>
      <x:c r="D7516" s="138" t="str">
        <x:v>ingredients</x:v>
      </x:c>
      <x:c r="E7516" s="139" t="n">
        <x:v>0.9</x:v>
      </x:c>
    </x:row>
    <x:row r="7517">
      <x:c r="A7517" s="137" t="str">
        <x:v>DI-273-V1</x:v>
      </x:c>
      <x:c r="B7517" s="137" t="str">
        <x:v>nussfrei nach Zutaten</x:v>
      </x:c>
      <x:c r="C7517" s="137" t="str">
        <x:v>compatibility</x:v>
      </x:c>
      <x:c r="D7517" s="138" t="str">
        <x:v>ingredients</x:v>
      </x:c>
      <x:c r="E7517" s="139" t="n">
        <x:v>0.9</x:v>
      </x:c>
    </x:row>
    <x:row r="7518">
      <x:c r="A7518" s="137" t="str">
        <x:v>DI-273-V1</x:v>
      </x:c>
      <x:c r="B7518" s="137" t="str">
        <x:v>eifrei nach Zutaten</x:v>
      </x:c>
      <x:c r="C7518" s="137" t="str">
        <x:v>compatibility</x:v>
      </x:c>
      <x:c r="D7518" s="138" t="str">
        <x:v>ingredients</x:v>
      </x:c>
      <x:c r="E7518" s="139" t="n">
        <x:v>0.9</x:v>
      </x:c>
    </x:row>
    <x:row r="7519">
      <x:c r="A7519" s="137" t="str">
        <x:v>DI-273-V1</x:v>
      </x:c>
      <x:c r="B7519" s="137" t="str">
        <x:v>sojafrei nach Zutaten</x:v>
      </x:c>
      <x:c r="C7519" s="137" t="str">
        <x:v>compatibility</x:v>
      </x:c>
      <x:c r="D7519" s="138" t="str">
        <x:v>ingredients</x:v>
      </x:c>
      <x:c r="E7519" s="139" t="n">
        <x:v>0.9</x:v>
      </x:c>
    </x:row>
    <x:row r="7520">
      <x:c r="A7520" s="137" t="str">
        <x:v>DI-273-V1</x:v>
      </x:c>
      <x:c r="B7520" s="137" t="str">
        <x:v>proteinbetont</x:v>
      </x:c>
      <x:c r="C7520" s="137" t="str">
        <x:v>nutrition</x:v>
      </x:c>
      <x:c r="D7520" s="138" t="str">
        <x:v>macros</x:v>
      </x:c>
      <x:c r="E7520" s="139" t="n">
        <x:v>0.9</x:v>
      </x:c>
    </x:row>
    <x:row r="7521">
      <x:c r="A7521" s="137" t="str">
        <x:v>DI-273-V1</x:v>
      </x:c>
      <x:c r="B7521" s="137" t="str">
        <x:v>leicht</x:v>
      </x:c>
      <x:c r="C7521" s="137" t="str">
        <x:v>nutrition</x:v>
      </x:c>
      <x:c r="D7521" s="138" t="str">
        <x:v>macros</x:v>
      </x:c>
      <x:c r="E7521" s="139" t="n">
        <x:v>0.9</x:v>
      </x:c>
    </x:row>
    <x:row r="7522">
      <x:c r="A7522" s="137" t="str">
        <x:v>DI-273-V1</x:v>
      </x:c>
      <x:c r="B7522" s="137" t="str">
        <x:v>Hauptmahlzeit</x:v>
      </x:c>
      <x:c r="C7522" s="137" t="str">
        <x:v>meal_role</x:v>
      </x:c>
      <x:c r="D7522" s="138" t="str">
        <x:v>editorial_rule</x:v>
      </x:c>
      <x:c r="E7522" s="139" t="n">
        <x:v>0.93</x:v>
      </x:c>
    </x:row>
    <x:row r="7523">
      <x:c r="A7523" s="137" t="str">
        <x:v>DI-273-V1</x:v>
      </x:c>
      <x:c r="B7523" s="137" t="str">
        <x:v>Pfannengericht/sonstiges</x:v>
      </x:c>
      <x:c r="C7523" s="137" t="str">
        <x:v>dish_type</x:v>
      </x:c>
      <x:c r="D7523" s="138" t="str">
        <x:v>editorial_rule</x:v>
      </x:c>
      <x:c r="E7523" s="139" t="n">
        <x:v>0.9</x:v>
      </x:c>
    </x:row>
    <x:row r="7524">
      <x:c r="A7524" s="137" t="str">
        <x:v>DI-273-V1</x:v>
      </x:c>
      <x:c r="B7524" s="137" t="str">
        <x:v>schnell</x:v>
      </x:c>
      <x:c r="C7524" s="137" t="str">
        <x:v>use_case</x:v>
      </x:c>
      <x:c r="D7524" s="138" t="str">
        <x:v>recipe_properties</x:v>
      </x:c>
      <x:c r="E7524" s="139" t="n">
        <x:v>0.88</x:v>
      </x:c>
    </x:row>
    <x:row r="7525">
      <x:c r="A7525" s="137" t="str">
        <x:v>DI-273-V1</x:v>
      </x:c>
      <x:c r="B7525" s="137" t="str">
        <x:v>Meal Prep</x:v>
      </x:c>
      <x:c r="C7525" s="137" t="str">
        <x:v>use_case</x:v>
      </x:c>
      <x:c r="D7525" s="138" t="str">
        <x:v>recipe_properties</x:v>
      </x:c>
      <x:c r="E7525" s="139" t="n">
        <x:v>0.88</x:v>
      </x:c>
    </x:row>
    <x:row r="7526">
      <x:c r="A7526" s="137" t="str">
        <x:v>DI-273-V1</x:v>
      </x:c>
      <x:c r="B7526" s="137" t="str">
        <x:v>transportierbar</x:v>
      </x:c>
      <x:c r="C7526" s="137" t="str">
        <x:v>use_case</x:v>
      </x:c>
      <x:c r="D7526" s="138" t="str">
        <x:v>recipe_properties</x:v>
      </x:c>
      <x:c r="E7526" s="139" t="n">
        <x:v>0.88</x:v>
      </x:c>
    </x:row>
    <x:row r="7527">
      <x:c r="A7527" s="137" t="str">
        <x:v>DI-273-V1</x:v>
      </x:c>
      <x:c r="B7527" s="137" t="str">
        <x:v>vertraut</x:v>
      </x:c>
      <x:c r="C7527" s="137" t="str">
        <x:v>novelty</x:v>
      </x:c>
      <x:c r="D7527" s="138" t="str">
        <x:v>editorial_rule</x:v>
      </x:c>
      <x:c r="E7527" s="139" t="n">
        <x:v>0.78</x:v>
      </x:c>
    </x:row>
    <x:row r="7528">
      <x:c r="A7528" s="137" t="str">
        <x:v>DI-273-V1</x:v>
      </x:c>
      <x:c r="B7528" s="137" t="str">
        <x:v>normaler Supermarkt</x:v>
      </x:c>
      <x:c r="C7528" s="137" t="str">
        <x:v>availability</x:v>
      </x:c>
      <x:c r="D7528" s="138" t="str">
        <x:v>ingredient_rule</x:v>
      </x:c>
      <x:c r="E7528" s="139" t="n">
        <x:v>0.78</x:v>
      </x:c>
    </x:row>
    <x:row r="7529">
      <x:c r="A7529" s="137" t="str">
        <x:v>DI-273-V1</x:v>
      </x:c>
      <x:c r="B7529" s="137" t="str">
        <x:v>international/modern</x:v>
      </x:c>
      <x:c r="C7529" s="137" t="str">
        <x:v>region</x:v>
      </x:c>
      <x:c r="D7529" s="138" t="str">
        <x:v>editorial_rule</x:v>
      </x:c>
      <x:c r="E7529" s="139" t="n">
        <x:v>0.78</x:v>
      </x:c>
    </x:row>
    <x:row r="7530">
      <x:c r="A7530" s="137" t="str">
        <x:v>DI-273-V1</x:v>
      </x:c>
      <x:c r="B7530" s="137" t="str">
        <x:v>frisch</x:v>
      </x:c>
      <x:c r="C7530" s="137" t="str">
        <x:v>flavor</x:v>
      </x:c>
      <x:c r="D7530" s="138" t="str">
        <x:v>ingredient_rule</x:v>
      </x:c>
      <x:c r="E7530" s="139" t="n">
        <x:v>0.8</x:v>
      </x:c>
    </x:row>
    <x:row r="7531">
      <x:c r="A7531" s="137" t="str">
        <x:v>DI-273-V1</x:v>
      </x:c>
      <x:c r="B7531" s="137" t="str">
        <x:v>herzhaft</x:v>
      </x:c>
      <x:c r="C7531" s="137" t="str">
        <x:v>flavor</x:v>
      </x:c>
      <x:c r="D7531" s="138" t="str">
        <x:v>ingredient_rule</x:v>
      </x:c>
      <x:c r="E7531" s="139" t="n">
        <x:v>0.8</x:v>
      </x:c>
    </x:row>
    <x:row r="7532">
      <x:c r="A7532" s="137" t="str">
        <x:v>DI-273-V1</x:v>
      </x:c>
      <x:c r="B7532" s="137" t="str">
        <x:v>säuerlich</x:v>
      </x:c>
      <x:c r="C7532" s="137" t="str">
        <x:v>flavor</x:v>
      </x:c>
      <x:c r="D7532" s="138" t="str">
        <x:v>ingredient_rule</x:v>
      </x:c>
      <x:c r="E7532" s="139" t="n">
        <x:v>0.8</x:v>
      </x:c>
    </x:row>
    <x:row r="7533">
      <x:c r="A7533" s="137" t="str">
        <x:v>DI-273-V1</x:v>
      </x:c>
      <x:c r="B7533" s="137" t="str">
        <x:v>mild</x:v>
      </x:c>
      <x:c r="C7533" s="137" t="str">
        <x:v>spice</x:v>
      </x:c>
      <x:c r="D7533" s="138" t="str">
        <x:v>ingredient_rule</x:v>
      </x:c>
      <x:c r="E7533" s="139" t="n">
        <x:v>0.85</x:v>
      </x:c>
    </x:row>
    <x:row r="7534">
      <x:c r="A7534" s="137" t="str">
        <x:v>DI-273-V1</x:v>
      </x:c>
      <x:c r="B7534" s="137" t="str">
        <x:v>ganzjährig</x:v>
      </x:c>
      <x:c r="C7534" s="137" t="str">
        <x:v>season</x:v>
      </x:c>
      <x:c r="D7534" s="138" t="str">
        <x:v>editorial_rule</x:v>
      </x:c>
      <x:c r="E7534" s="139" t="n">
        <x:v>0.72</x:v>
      </x:c>
    </x:row>
    <x:row r="7535">
      <x:c r="A7535" s="137" t="str">
        <x:v>DI-273-V1</x:v>
      </x:c>
      <x:c r="B7535" s="137" t="str">
        <x:v>warm</x:v>
      </x:c>
      <x:c r="C7535" s="137" t="str">
        <x:v>temperature</x:v>
      </x:c>
      <x:c r="D7535" s="138" t="str">
        <x:v>recipe_properties</x:v>
      </x:c>
      <x:c r="E7535" s="139" t="n">
        <x:v>0.9</x:v>
      </x:c>
    </x:row>
    <x:row r="7536">
      <x:c r="A7536" s="137" t="str">
        <x:v>DI-273-V1</x:v>
      </x:c>
      <x:c r="B7536" s="137" t="str">
        <x:v>Pfanne</x:v>
      </x:c>
      <x:c r="C7536" s="137" t="str">
        <x:v>equipment</x:v>
      </x:c>
      <x:c r="D7536" s="138" t="str">
        <x:v>steps_and_existing_data</x:v>
      </x:c>
      <x:c r="E7536" s="139" t="n">
        <x:v>0.88</x:v>
      </x:c>
    </x:row>
    <x:row r="7537">
      <x:c r="A7537" s="137" t="str">
        <x:v>DI-273-V1</x:v>
      </x:c>
      <x:c r="B7537" s="137" t="str">
        <x:v>Grill</x:v>
      </x:c>
      <x:c r="C7537" s="137" t="str">
        <x:v>equipment</x:v>
      </x:c>
      <x:c r="D7537" s="138" t="str">
        <x:v>steps_and_existing_data</x:v>
      </x:c>
      <x:c r="E7537" s="139" t="n">
        <x:v>0.88</x:v>
      </x:c>
    </x:row>
    <x:row r="7538">
      <x:c r="A7538" s="137" t="str">
        <x:v>DI-273-V1</x:v>
      </x:c>
      <x:c r="B7538" s="137" t="str">
        <x:v>anspruchsvoll</x:v>
      </x:c>
      <x:c r="C7538" s="137" t="str">
        <x:v>difficulty</x:v>
      </x:c>
      <x:c r="D7538" s="138" t="str">
        <x:v>existing_value</x:v>
      </x:c>
      <x:c r="E7538" s="139" t="n">
        <x:v>0.95</x:v>
      </x:c>
    </x:row>
    <x:row r="7539">
      <x:c r="A7539" s="137" t="str">
        <x:v>DI-273-V1</x:v>
      </x:c>
      <x:c r="B7539" s="137" t="str">
        <x:v>sehr schnell</x:v>
      </x:c>
      <x:c r="C7539" s="137" t="str">
        <x:v>time</x:v>
      </x:c>
      <x:c r="D7539" s="138" t="str">
        <x:v>total_time</x:v>
      </x:c>
      <x:c r="E7539" s="139" t="n">
        <x:v>1</x:v>
      </x:c>
    </x:row>
    <x:row r="7540">
      <x:c r="A7540" s="137" t="str">
        <x:v>DI-273-V1</x:v>
      </x:c>
      <x:c r="B7540" s="137" t="str">
        <x:v>günstig</x:v>
      </x:c>
      <x:c r="C7540" s="137" t="str">
        <x:v>cost</x:v>
      </x:c>
      <x:c r="D7540" s="138" t="str">
        <x:v>cost_per_serving</x:v>
      </x:c>
      <x:c r="E7540" s="139" t="n">
        <x:v>1</x:v>
      </x:c>
    </x:row>
    <x:row r="7541">
      <x:c r="A7541" s="137" t="str">
        <x:v>DI-274-V1</x:v>
      </x:c>
      <x:c r="B7541" s="137" t="str">
        <x:v>vegetarisch</x:v>
      </x:c>
      <x:c r="C7541" s="137" t="str">
        <x:v>diet</x:v>
      </x:c>
      <x:c r="D7541" s="138" t="str">
        <x:v>ingredients</x:v>
      </x:c>
      <x:c r="E7541" s="139" t="n">
        <x:v>0.96</x:v>
      </x:c>
    </x:row>
    <x:row r="7542">
      <x:c r="A7542" s="137" t="str">
        <x:v>DI-274-V1</x:v>
      </x:c>
      <x:c r="B7542" s="137" t="str">
        <x:v>nach Zutaten halal-kompatibel</x:v>
      </x:c>
      <x:c r="C7542" s="137" t="str">
        <x:v>halal</x:v>
      </x:c>
      <x:c r="D7542" s="138" t="str">
        <x:v>ingredients</x:v>
      </x:c>
      <x:c r="E7542" s="139" t="n">
        <x:v>0.94</x:v>
      </x:c>
    </x:row>
    <x:row r="7543">
      <x:c r="A7543" s="137" t="str">
        <x:v>DI-274-V1</x:v>
      </x:c>
      <x:c r="B7543" s="137" t="str">
        <x:v>mit Austausch glutenfrei</x:v>
      </x:c>
      <x:c r="C7543" s="137" t="str">
        <x:v>compatibility</x:v>
      </x:c>
      <x:c r="D7543" s="138" t="str">
        <x:v>ingredients</x:v>
      </x:c>
      <x:c r="E7543" s="139" t="n">
        <x:v>0.9</x:v>
      </x:c>
    </x:row>
    <x:row r="7544">
      <x:c r="A7544" s="137" t="str">
        <x:v>DI-274-V1</x:v>
      </x:c>
      <x:c r="B7544" s="137" t="str">
        <x:v>mit laktosefreien Produkten</x:v>
      </x:c>
      <x:c r="C7544" s="137" t="str">
        <x:v>compatibility</x:v>
      </x:c>
      <x:c r="D7544" s="138" t="str">
        <x:v>ingredients</x:v>
      </x:c>
      <x:c r="E7544" s="139" t="n">
        <x:v>0.9</x:v>
      </x:c>
    </x:row>
    <x:row r="7545">
      <x:c r="A7545" s="137" t="str">
        <x:v>DI-274-V1</x:v>
      </x:c>
      <x:c r="B7545" s="137" t="str">
        <x:v>nussfrei nach Zutaten</x:v>
      </x:c>
      <x:c r="C7545" s="137" t="str">
        <x:v>compatibility</x:v>
      </x:c>
      <x:c r="D7545" s="138" t="str">
        <x:v>ingredients</x:v>
      </x:c>
      <x:c r="E7545" s="139" t="n">
        <x:v>0.9</x:v>
      </x:c>
    </x:row>
    <x:row r="7546">
      <x:c r="A7546" s="137" t="str">
        <x:v>DI-274-V1</x:v>
      </x:c>
      <x:c r="B7546" s="137" t="str">
        <x:v>eifrei nach Zutaten</x:v>
      </x:c>
      <x:c r="C7546" s="137" t="str">
        <x:v>compatibility</x:v>
      </x:c>
      <x:c r="D7546" s="138" t="str">
        <x:v>ingredients</x:v>
      </x:c>
      <x:c r="E7546" s="139" t="n">
        <x:v>0.9</x:v>
      </x:c>
    </x:row>
    <x:row r="7547">
      <x:c r="A7547" s="137" t="str">
        <x:v>DI-274-V1</x:v>
      </x:c>
      <x:c r="B7547" s="137" t="str">
        <x:v>sojafrei nach Zutaten</x:v>
      </x:c>
      <x:c r="C7547" s="137" t="str">
        <x:v>compatibility</x:v>
      </x:c>
      <x:c r="D7547" s="138" t="str">
        <x:v>ingredients</x:v>
      </x:c>
      <x:c r="E7547" s="139" t="n">
        <x:v>0.9</x:v>
      </x:c>
    </x:row>
    <x:row r="7548">
      <x:c r="A7548" s="137" t="str">
        <x:v>DI-274-V1</x:v>
      </x:c>
      <x:c r="B7548" s="137" t="str">
        <x:v>leicht</x:v>
      </x:c>
      <x:c r="C7548" s="137" t="str">
        <x:v>nutrition</x:v>
      </x:c>
      <x:c r="D7548" s="138" t="str">
        <x:v>macros</x:v>
      </x:c>
      <x:c r="E7548" s="139" t="n">
        <x:v>0.9</x:v>
      </x:c>
    </x:row>
    <x:row r="7549">
      <x:c r="A7549" s="137" t="str">
        <x:v>DI-274-V1</x:v>
      </x:c>
      <x:c r="B7549" s="137" t="str">
        <x:v>Hauptmahlzeit</x:v>
      </x:c>
      <x:c r="C7549" s="137" t="str">
        <x:v>meal_role</x:v>
      </x:c>
      <x:c r="D7549" s="138" t="str">
        <x:v>editorial_rule</x:v>
      </x:c>
      <x:c r="E7549" s="139" t="n">
        <x:v>0.93</x:v>
      </x:c>
    </x:row>
    <x:row r="7550">
      <x:c r="A7550" s="137" t="str">
        <x:v>DI-274-V1</x:v>
      </x:c>
      <x:c r="B7550" s="137" t="str">
        <x:v>Pfannengericht/sonstiges</x:v>
      </x:c>
      <x:c r="C7550" s="137" t="str">
        <x:v>dish_type</x:v>
      </x:c>
      <x:c r="D7550" s="138" t="str">
        <x:v>editorial_rule</x:v>
      </x:c>
      <x:c r="E7550" s="139" t="n">
        <x:v>0.9</x:v>
      </x:c>
    </x:row>
    <x:row r="7551">
      <x:c r="A7551" s="137" t="str">
        <x:v>DI-274-V1</x:v>
      </x:c>
      <x:c r="B7551" s="137" t="str">
        <x:v>schnell</x:v>
      </x:c>
      <x:c r="C7551" s="137" t="str">
        <x:v>use_case</x:v>
      </x:c>
      <x:c r="D7551" s="138" t="str">
        <x:v>recipe_properties</x:v>
      </x:c>
      <x:c r="E7551" s="139" t="n">
        <x:v>0.88</x:v>
      </x:c>
    </x:row>
    <x:row r="7552">
      <x:c r="A7552" s="137" t="str">
        <x:v>DI-274-V1</x:v>
      </x:c>
      <x:c r="B7552" s="137" t="str">
        <x:v>Meal Prep</x:v>
      </x:c>
      <x:c r="C7552" s="137" t="str">
        <x:v>use_case</x:v>
      </x:c>
      <x:c r="D7552" s="138" t="str">
        <x:v>recipe_properties</x:v>
      </x:c>
      <x:c r="E7552" s="139" t="n">
        <x:v>0.88</x:v>
      </x:c>
    </x:row>
    <x:row r="7553">
      <x:c r="A7553" s="137" t="str">
        <x:v>DI-274-V1</x:v>
      </x:c>
      <x:c r="B7553" s="137" t="str">
        <x:v>transportierbar</x:v>
      </x:c>
      <x:c r="C7553" s="137" t="str">
        <x:v>use_case</x:v>
      </x:c>
      <x:c r="D7553" s="138" t="str">
        <x:v>recipe_properties</x:v>
      </x:c>
      <x:c r="E7553" s="139" t="n">
        <x:v>0.88</x:v>
      </x:c>
    </x:row>
    <x:row r="7554">
      <x:c r="A7554" s="137" t="str">
        <x:v>DI-274-V1</x:v>
      </x:c>
      <x:c r="B7554" s="137" t="str">
        <x:v>vertraut</x:v>
      </x:c>
      <x:c r="C7554" s="137" t="str">
        <x:v>novelty</x:v>
      </x:c>
      <x:c r="D7554" s="138" t="str">
        <x:v>editorial_rule</x:v>
      </x:c>
      <x:c r="E7554" s="139" t="n">
        <x:v>0.78</x:v>
      </x:c>
    </x:row>
    <x:row r="7555">
      <x:c r="A7555" s="137" t="str">
        <x:v>DI-274-V1</x:v>
      </x:c>
      <x:c r="B7555" s="137" t="str">
        <x:v>normaler Supermarkt</x:v>
      </x:c>
      <x:c r="C7555" s="137" t="str">
        <x:v>availability</x:v>
      </x:c>
      <x:c r="D7555" s="138" t="str">
        <x:v>ingredient_rule</x:v>
      </x:c>
      <x:c r="E7555" s="139" t="n">
        <x:v>0.78</x:v>
      </x:c>
    </x:row>
    <x:row r="7556">
      <x:c r="A7556" s="137" t="str">
        <x:v>DI-274-V1</x:v>
      </x:c>
      <x:c r="B7556" s="137" t="str">
        <x:v>international/modern</x:v>
      </x:c>
      <x:c r="C7556" s="137" t="str">
        <x:v>region</x:v>
      </x:c>
      <x:c r="D7556" s="138" t="str">
        <x:v>editorial_rule</x:v>
      </x:c>
      <x:c r="E7556" s="139" t="n">
        <x:v>0.78</x:v>
      </x:c>
    </x:row>
    <x:row r="7557">
      <x:c r="A7557" s="137" t="str">
        <x:v>DI-274-V1</x:v>
      </x:c>
      <x:c r="B7557" s="137" t="str">
        <x:v>frisch</x:v>
      </x:c>
      <x:c r="C7557" s="137" t="str">
        <x:v>flavor</x:v>
      </x:c>
      <x:c r="D7557" s="138" t="str">
        <x:v>ingredient_rule</x:v>
      </x:c>
      <x:c r="E7557" s="139" t="n">
        <x:v>0.8</x:v>
      </x:c>
    </x:row>
    <x:row r="7558">
      <x:c r="A7558" s="137" t="str">
        <x:v>DI-274-V1</x:v>
      </x:c>
      <x:c r="B7558" s="137" t="str">
        <x:v>herzhaft</x:v>
      </x:c>
      <x:c r="C7558" s="137" t="str">
        <x:v>flavor</x:v>
      </x:c>
      <x:c r="D7558" s="138" t="str">
        <x:v>ingredient_rule</x:v>
      </x:c>
      <x:c r="E7558" s="139" t="n">
        <x:v>0.8</x:v>
      </x:c>
    </x:row>
    <x:row r="7559">
      <x:c r="A7559" s="137" t="str">
        <x:v>DI-274-V1</x:v>
      </x:c>
      <x:c r="B7559" s="137" t="str">
        <x:v>säuerlich</x:v>
      </x:c>
      <x:c r="C7559" s="137" t="str">
        <x:v>flavor</x:v>
      </x:c>
      <x:c r="D7559" s="138" t="str">
        <x:v>ingredient_rule</x:v>
      </x:c>
      <x:c r="E7559" s="139" t="n">
        <x:v>0.8</x:v>
      </x:c>
    </x:row>
    <x:row r="7560">
      <x:c r="A7560" s="137" t="str">
        <x:v>DI-274-V1</x:v>
      </x:c>
      <x:c r="B7560" s="137" t="str">
        <x:v>mild</x:v>
      </x:c>
      <x:c r="C7560" s="137" t="str">
        <x:v>spice</x:v>
      </x:c>
      <x:c r="D7560" s="138" t="str">
        <x:v>ingredient_rule</x:v>
      </x:c>
      <x:c r="E7560" s="139" t="n">
        <x:v>0.85</x:v>
      </x:c>
    </x:row>
    <x:row r="7561">
      <x:c r="A7561" s="137" t="str">
        <x:v>DI-274-V1</x:v>
      </x:c>
      <x:c r="B7561" s="137" t="str">
        <x:v>ganzjährig</x:v>
      </x:c>
      <x:c r="C7561" s="137" t="str">
        <x:v>season</x:v>
      </x:c>
      <x:c r="D7561" s="138" t="str">
        <x:v>editorial_rule</x:v>
      </x:c>
      <x:c r="E7561" s="139" t="n">
        <x:v>0.72</x:v>
      </x:c>
    </x:row>
    <x:row r="7562">
      <x:c r="A7562" s="137" t="str">
        <x:v>DI-274-V1</x:v>
      </x:c>
      <x:c r="B7562" s="137" t="str">
        <x:v>warm</x:v>
      </x:c>
      <x:c r="C7562" s="137" t="str">
        <x:v>temperature</x:v>
      </x:c>
      <x:c r="D7562" s="138" t="str">
        <x:v>recipe_properties</x:v>
      </x:c>
      <x:c r="E7562" s="139" t="n">
        <x:v>0.9</x:v>
      </x:c>
    </x:row>
    <x:row r="7563">
      <x:c r="A7563" s="137" t="str">
        <x:v>DI-274-V1</x:v>
      </x:c>
      <x:c r="B7563" s="137" t="str">
        <x:v>Pfanne</x:v>
      </x:c>
      <x:c r="C7563" s="137" t="str">
        <x:v>equipment</x:v>
      </x:c>
      <x:c r="D7563" s="138" t="str">
        <x:v>steps_and_existing_data</x:v>
      </x:c>
      <x:c r="E7563" s="139" t="n">
        <x:v>0.88</x:v>
      </x:c>
    </x:row>
    <x:row r="7564">
      <x:c r="A7564" s="137" t="str">
        <x:v>DI-274-V1</x:v>
      </x:c>
      <x:c r="B7564" s="137" t="str">
        <x:v>Topf</x:v>
      </x:c>
      <x:c r="C7564" s="137" t="str">
        <x:v>equipment</x:v>
      </x:c>
      <x:c r="D7564" s="138" t="str">
        <x:v>steps_and_existing_data</x:v>
      </x:c>
      <x:c r="E7564" s="139" t="n">
        <x:v>0.88</x:v>
      </x:c>
    </x:row>
    <x:row r="7565">
      <x:c r="A7565" s="137" t="str">
        <x:v>DI-274-V1</x:v>
      </x:c>
      <x:c r="B7565" s="137" t="str">
        <x:v>mittel</x:v>
      </x:c>
      <x:c r="C7565" s="137" t="str">
        <x:v>difficulty</x:v>
      </x:c>
      <x:c r="D7565" s="138" t="str">
        <x:v>existing_value</x:v>
      </x:c>
      <x:c r="E7565" s="139" t="n">
        <x:v>0.95</x:v>
      </x:c>
    </x:row>
    <x:row r="7566">
      <x:c r="A7566" s="137" t="str">
        <x:v>DI-274-V1</x:v>
      </x:c>
      <x:c r="B7566" s="137" t="str">
        <x:v>sehr schnell</x:v>
      </x:c>
      <x:c r="C7566" s="137" t="str">
        <x:v>time</x:v>
      </x:c>
      <x:c r="D7566" s="138" t="str">
        <x:v>total_time</x:v>
      </x:c>
      <x:c r="E7566" s="139" t="n">
        <x:v>1</x:v>
      </x:c>
    </x:row>
    <x:row r="7567">
      <x:c r="A7567" s="137" t="str">
        <x:v>DI-274-V1</x:v>
      </x:c>
      <x:c r="B7567" s="137" t="str">
        <x:v>günstig</x:v>
      </x:c>
      <x:c r="C7567" s="137" t="str">
        <x:v>cost</x:v>
      </x:c>
      <x:c r="D7567" s="138" t="str">
        <x:v>cost_per_serving</x:v>
      </x:c>
      <x:c r="E7567" s="139" t="n">
        <x:v>1</x:v>
      </x:c>
    </x:row>
    <x:row r="7568">
      <x:c r="A7568" s="137" t="str">
        <x:v>DI-275-V1</x:v>
      </x:c>
      <x:c r="B7568" s="137" t="str">
        <x:v>pescetarisch</x:v>
      </x:c>
      <x:c r="C7568" s="137" t="str">
        <x:v>diet</x:v>
      </x:c>
      <x:c r="D7568" s="138" t="str">
        <x:v>ingredients</x:v>
      </x:c>
      <x:c r="E7568" s="139" t="n">
        <x:v>0.96</x:v>
      </x:c>
    </x:row>
    <x:row r="7569">
      <x:c r="A7569" s="137" t="str">
        <x:v>DI-275-V1</x:v>
      </x:c>
      <x:c r="B7569" s="137" t="str">
        <x:v>nach Zutaten halal-kompatibel</x:v>
      </x:c>
      <x:c r="C7569" s="137" t="str">
        <x:v>halal</x:v>
      </x:c>
      <x:c r="D7569" s="138" t="str">
        <x:v>ingredients</x:v>
      </x:c>
      <x:c r="E7569" s="139" t="n">
        <x:v>0.94</x:v>
      </x:c>
    </x:row>
    <x:row r="7570">
      <x:c r="A7570" s="137" t="str">
        <x:v>DI-275-V1</x:v>
      </x:c>
      <x:c r="B7570" s="137" t="str">
        <x:v>glutenfrei nach Zutaten</x:v>
      </x:c>
      <x:c r="C7570" s="137" t="str">
        <x:v>compatibility</x:v>
      </x:c>
      <x:c r="D7570" s="138" t="str">
        <x:v>ingredients</x:v>
      </x:c>
      <x:c r="E7570" s="139" t="n">
        <x:v>0.9</x:v>
      </x:c>
    </x:row>
    <x:row r="7571">
      <x:c r="A7571" s="137" t="str">
        <x:v>DI-275-V1</x:v>
      </x:c>
      <x:c r="B7571" s="137" t="str">
        <x:v>mit laktosefreien Produkten</x:v>
      </x:c>
      <x:c r="C7571" s="137" t="str">
        <x:v>compatibility</x:v>
      </x:c>
      <x:c r="D7571" s="138" t="str">
        <x:v>ingredients</x:v>
      </x:c>
      <x:c r="E7571" s="139" t="n">
        <x:v>0.9</x:v>
      </x:c>
    </x:row>
    <x:row r="7572">
      <x:c r="A7572" s="137" t="str">
        <x:v>DI-275-V1</x:v>
      </x:c>
      <x:c r="B7572" s="137" t="str">
        <x:v>nussfrei nach Zutaten</x:v>
      </x:c>
      <x:c r="C7572" s="137" t="str">
        <x:v>compatibility</x:v>
      </x:c>
      <x:c r="D7572" s="138" t="str">
        <x:v>ingredients</x:v>
      </x:c>
      <x:c r="E7572" s="139" t="n">
        <x:v>0.9</x:v>
      </x:c>
    </x:row>
    <x:row r="7573">
      <x:c r="A7573" s="137" t="str">
        <x:v>DI-275-V1</x:v>
      </x:c>
      <x:c r="B7573" s="137" t="str">
        <x:v>eifrei nach Zutaten</x:v>
      </x:c>
      <x:c r="C7573" s="137" t="str">
        <x:v>compatibility</x:v>
      </x:c>
      <x:c r="D7573" s="138" t="str">
        <x:v>ingredients</x:v>
      </x:c>
      <x:c r="E7573" s="139" t="n">
        <x:v>0.9</x:v>
      </x:c>
    </x:row>
    <x:row r="7574">
      <x:c r="A7574" s="137" t="str">
        <x:v>DI-275-V1</x:v>
      </x:c>
      <x:c r="B7574" s="137" t="str">
        <x:v>sojafrei nach Zutaten</x:v>
      </x:c>
      <x:c r="C7574" s="137" t="str">
        <x:v>compatibility</x:v>
      </x:c>
      <x:c r="D7574" s="138" t="str">
        <x:v>ingredients</x:v>
      </x:c>
      <x:c r="E7574" s="139" t="n">
        <x:v>0.9</x:v>
      </x:c>
    </x:row>
    <x:row r="7575">
      <x:c r="A7575" s="137" t="str">
        <x:v>DI-275-V1</x:v>
      </x:c>
      <x:c r="B7575" s="137" t="str">
        <x:v>proteinbetont</x:v>
      </x:c>
      <x:c r="C7575" s="137" t="str">
        <x:v>nutrition</x:v>
      </x:c>
      <x:c r="D7575" s="138" t="str">
        <x:v>macros</x:v>
      </x:c>
      <x:c r="E7575" s="139" t="n">
        <x:v>0.9</x:v>
      </x:c>
    </x:row>
    <x:row r="7576">
      <x:c r="A7576" s="137" t="str">
        <x:v>DI-275-V1</x:v>
      </x:c>
      <x:c r="B7576" s="137" t="str">
        <x:v>Hauptmahlzeit</x:v>
      </x:c>
      <x:c r="C7576" s="137" t="str">
        <x:v>meal_role</x:v>
      </x:c>
      <x:c r="D7576" s="138" t="str">
        <x:v>editorial_rule</x:v>
      </x:c>
      <x:c r="E7576" s="139" t="n">
        <x:v>0.93</x:v>
      </x:c>
    </x:row>
    <x:row r="7577">
      <x:c r="A7577" s="137" t="str">
        <x:v>DI-275-V1</x:v>
      </x:c>
      <x:c r="B7577" s="137" t="str">
        <x:v>Pfannengericht/sonstiges</x:v>
      </x:c>
      <x:c r="C7577" s="137" t="str">
        <x:v>dish_type</x:v>
      </x:c>
      <x:c r="D7577" s="138" t="str">
        <x:v>editorial_rule</x:v>
      </x:c>
      <x:c r="E7577" s="139" t="n">
        <x:v>0.9</x:v>
      </x:c>
    </x:row>
    <x:row r="7578">
      <x:c r="A7578" s="137" t="str">
        <x:v>DI-275-V1</x:v>
      </x:c>
      <x:c r="B7578" s="137" t="str">
        <x:v>transportierbar</x:v>
      </x:c>
      <x:c r="C7578" s="137" t="str">
        <x:v>use_case</x:v>
      </x:c>
      <x:c r="D7578" s="138" t="str">
        <x:v>recipe_properties</x:v>
      </x:c>
      <x:c r="E7578" s="139" t="n">
        <x:v>0.88</x:v>
      </x:c>
    </x:row>
    <x:row r="7579">
      <x:c r="A7579" s="137" t="str">
        <x:v>DI-275-V1</x:v>
      </x:c>
      <x:c r="B7579" s="137" t="str">
        <x:v>vertraut</x:v>
      </x:c>
      <x:c r="C7579" s="137" t="str">
        <x:v>novelty</x:v>
      </x:c>
      <x:c r="D7579" s="138" t="str">
        <x:v>editorial_rule</x:v>
      </x:c>
      <x:c r="E7579" s="139" t="n">
        <x:v>0.78</x:v>
      </x:c>
    </x:row>
    <x:row r="7580">
      <x:c r="A7580" s="137" t="str">
        <x:v>DI-275-V1</x:v>
      </x:c>
      <x:c r="B7580" s="137" t="str">
        <x:v>normaler Supermarkt</x:v>
      </x:c>
      <x:c r="C7580" s="137" t="str">
        <x:v>availability</x:v>
      </x:c>
      <x:c r="D7580" s="138" t="str">
        <x:v>ingredient_rule</x:v>
      </x:c>
      <x:c r="E7580" s="139" t="n">
        <x:v>0.78</x:v>
      </x:c>
    </x:row>
    <x:row r="7581">
      <x:c r="A7581" s="137" t="str">
        <x:v>DI-275-V1</x:v>
      </x:c>
      <x:c r="B7581" s="137" t="str">
        <x:v>mediterran inspiriert</x:v>
      </x:c>
      <x:c r="C7581" s="137" t="str">
        <x:v>region</x:v>
      </x:c>
      <x:c r="D7581" s="138" t="str">
        <x:v>editorial_rule</x:v>
      </x:c>
      <x:c r="E7581" s="139" t="n">
        <x:v>0.78</x:v>
      </x:c>
    </x:row>
    <x:row r="7582">
      <x:c r="A7582" s="137" t="str">
        <x:v>DI-275-V1</x:v>
      </x:c>
      <x:c r="B7582" s="137" t="str">
        <x:v>frisch</x:v>
      </x:c>
      <x:c r="C7582" s="137" t="str">
        <x:v>flavor</x:v>
      </x:c>
      <x:c r="D7582" s="138" t="str">
        <x:v>ingredient_rule</x:v>
      </x:c>
      <x:c r="E7582" s="139" t="n">
        <x:v>0.8</x:v>
      </x:c>
    </x:row>
    <x:row r="7583">
      <x:c r="A7583" s="137" t="str">
        <x:v>DI-275-V1</x:v>
      </x:c>
      <x:c r="B7583" s="137" t="str">
        <x:v>herzhaft</x:v>
      </x:c>
      <x:c r="C7583" s="137" t="str">
        <x:v>flavor</x:v>
      </x:c>
      <x:c r="D7583" s="138" t="str">
        <x:v>ingredient_rule</x:v>
      </x:c>
      <x:c r="E7583" s="139" t="n">
        <x:v>0.8</x:v>
      </x:c>
    </x:row>
    <x:row r="7584">
      <x:c r="A7584" s="137" t="str">
        <x:v>DI-275-V1</x:v>
      </x:c>
      <x:c r="B7584" s="137" t="str">
        <x:v>säuerlich</x:v>
      </x:c>
      <x:c r="C7584" s="137" t="str">
        <x:v>flavor</x:v>
      </x:c>
      <x:c r="D7584" s="138" t="str">
        <x:v>ingredient_rule</x:v>
      </x:c>
      <x:c r="E7584" s="139" t="n">
        <x:v>0.8</x:v>
      </x:c>
    </x:row>
    <x:row r="7585">
      <x:c r="A7585" s="137" t="str">
        <x:v>DI-275-V1</x:v>
      </x:c>
      <x:c r="B7585" s="137" t="str">
        <x:v>mild</x:v>
      </x:c>
      <x:c r="C7585" s="137" t="str">
        <x:v>spice</x:v>
      </x:c>
      <x:c r="D7585" s="138" t="str">
        <x:v>ingredient_rule</x:v>
      </x:c>
      <x:c r="E7585" s="139" t="n">
        <x:v>0.85</x:v>
      </x:c>
    </x:row>
    <x:row r="7586">
      <x:c r="A7586" s="137" t="str">
        <x:v>DI-275-V1</x:v>
      </x:c>
      <x:c r="B7586" s="137" t="str">
        <x:v>Frühling</x:v>
      </x:c>
      <x:c r="C7586" s="137" t="str">
        <x:v>season</x:v>
      </x:c>
      <x:c r="D7586" s="138" t="str">
        <x:v>editorial_rule</x:v>
      </x:c>
      <x:c r="E7586" s="139" t="n">
        <x:v>0.72</x:v>
      </x:c>
    </x:row>
    <x:row r="7587">
      <x:c r="A7587" s="137" t="str">
        <x:v>DI-275-V1</x:v>
      </x:c>
      <x:c r="B7587" s="137" t="str">
        <x:v>warm</x:v>
      </x:c>
      <x:c r="C7587" s="137" t="str">
        <x:v>temperature</x:v>
      </x:c>
      <x:c r="D7587" s="138" t="str">
        <x:v>recipe_properties</x:v>
      </x:c>
      <x:c r="E7587" s="139" t="n">
        <x:v>0.9</x:v>
      </x:c>
    </x:row>
    <x:row r="7588">
      <x:c r="A7588" s="137" t="str">
        <x:v>DI-275-V1</x:v>
      </x:c>
      <x:c r="B7588" s="137" t="str">
        <x:v>Pfanne</x:v>
      </x:c>
      <x:c r="C7588" s="137" t="str">
        <x:v>equipment</x:v>
      </x:c>
      <x:c r="D7588" s="138" t="str">
        <x:v>steps_and_existing_data</x:v>
      </x:c>
      <x:c r="E7588" s="139" t="n">
        <x:v>0.88</x:v>
      </x:c>
    </x:row>
    <x:row r="7589">
      <x:c r="A7589" s="137" t="str">
        <x:v>DI-275-V1</x:v>
      </x:c>
      <x:c r="B7589" s="137" t="str">
        <x:v>Backofen</x:v>
      </x:c>
      <x:c r="C7589" s="137" t="str">
        <x:v>equipment</x:v>
      </x:c>
      <x:c r="D7589" s="138" t="str">
        <x:v>steps_and_existing_data</x:v>
      </x:c>
      <x:c r="E7589" s="139" t="n">
        <x:v>0.88</x:v>
      </x:c>
    </x:row>
    <x:row r="7590">
      <x:c r="A7590" s="137" t="str">
        <x:v>DI-275-V1</x:v>
      </x:c>
      <x:c r="B7590" s="137" t="str">
        <x:v>mittel</x:v>
      </x:c>
      <x:c r="C7590" s="137" t="str">
        <x:v>difficulty</x:v>
      </x:c>
      <x:c r="D7590" s="138" t="str">
        <x:v>existing_value</x:v>
      </x:c>
      <x:c r="E7590" s="139" t="n">
        <x:v>0.95</x:v>
      </x:c>
    </x:row>
    <x:row r="7591">
      <x:c r="A7591" s="137" t="str">
        <x:v>DI-275-V1</x:v>
      </x:c>
      <x:c r="B7591" s="137" t="str">
        <x:v>mittel</x:v>
      </x:c>
      <x:c r="C7591" s="137" t="str">
        <x:v>time</x:v>
      </x:c>
      <x:c r="D7591" s="138" t="str">
        <x:v>total_time</x:v>
      </x:c>
      <x:c r="E7591" s="139" t="n">
        <x:v>1</x:v>
      </x:c>
    </x:row>
    <x:row r="7592">
      <x:c r="A7592" s="137" t="str">
        <x:v>DI-275-V1</x:v>
      </x:c>
      <x:c r="B7592" s="137" t="str">
        <x:v>günstig</x:v>
      </x:c>
      <x:c r="C7592" s="137" t="str">
        <x:v>cost</x:v>
      </x:c>
      <x:c r="D7592" s="138" t="str">
        <x:v>cost_per_serving</x:v>
      </x:c>
      <x:c r="E7592" s="139" t="n">
        <x:v>1</x:v>
      </x:c>
    </x:row>
    <x:row r="7593">
      <x:c r="A7593" s="137" t="str">
        <x:v>DI-276-V1</x:v>
      </x:c>
      <x:c r="B7593" s="137" t="str">
        <x:v>pescetarisch</x:v>
      </x:c>
      <x:c r="C7593" s="137" t="str">
        <x:v>diet</x:v>
      </x:c>
      <x:c r="D7593" s="138" t="str">
        <x:v>ingredients</x:v>
      </x:c>
      <x:c r="E7593" s="139" t="n">
        <x:v>0.96</x:v>
      </x:c>
    </x:row>
    <x:row r="7594">
      <x:c r="A7594" s="137" t="str">
        <x:v>DI-276-V1</x:v>
      </x:c>
      <x:c r="B7594" s="137" t="str">
        <x:v>nach Zutaten halal-kompatibel</x:v>
      </x:c>
      <x:c r="C7594" s="137" t="str">
        <x:v>halal</x:v>
      </x:c>
      <x:c r="D7594" s="138" t="str">
        <x:v>ingredients</x:v>
      </x:c>
      <x:c r="E7594" s="139" t="n">
        <x:v>0.94</x:v>
      </x:c>
    </x:row>
    <x:row r="7595">
      <x:c r="A7595" s="137" t="str">
        <x:v>DI-276-V1</x:v>
      </x:c>
      <x:c r="B7595" s="137" t="str">
        <x:v>mit Austausch glutenfrei</x:v>
      </x:c>
      <x:c r="C7595" s="137" t="str">
        <x:v>compatibility</x:v>
      </x:c>
      <x:c r="D7595" s="138" t="str">
        <x:v>ingredients</x:v>
      </x:c>
      <x:c r="E7595" s="139" t="n">
        <x:v>0.9</x:v>
      </x:c>
    </x:row>
    <x:row r="7596">
      <x:c r="A7596" s="137" t="str">
        <x:v>DI-276-V1</x:v>
      </x:c>
      <x:c r="B7596" s="137" t="str">
        <x:v>laktosefrei nach Zutaten</x:v>
      </x:c>
      <x:c r="C7596" s="137" t="str">
        <x:v>compatibility</x:v>
      </x:c>
      <x:c r="D7596" s="138" t="str">
        <x:v>ingredients</x:v>
      </x:c>
      <x:c r="E7596" s="139" t="n">
        <x:v>0.9</x:v>
      </x:c>
    </x:row>
    <x:row r="7597">
      <x:c r="A7597" s="137" t="str">
        <x:v>DI-276-V1</x:v>
      </x:c>
      <x:c r="B7597" s="137" t="str">
        <x:v>nussfrei nach Zutaten</x:v>
      </x:c>
      <x:c r="C7597" s="137" t="str">
        <x:v>compatibility</x:v>
      </x:c>
      <x:c r="D7597" s="138" t="str">
        <x:v>ingredients</x:v>
      </x:c>
      <x:c r="E7597" s="139" t="n">
        <x:v>0.9</x:v>
      </x:c>
    </x:row>
    <x:row r="7598">
      <x:c r="A7598" s="137" t="str">
        <x:v>DI-276-V1</x:v>
      </x:c>
      <x:c r="B7598" s="137" t="str">
        <x:v>eifrei nach Zutaten</x:v>
      </x:c>
      <x:c r="C7598" s="137" t="str">
        <x:v>compatibility</x:v>
      </x:c>
      <x:c r="D7598" s="138" t="str">
        <x:v>ingredients</x:v>
      </x:c>
      <x:c r="E7598" s="139" t="n">
        <x:v>0.9</x:v>
      </x:c>
    </x:row>
    <x:row r="7599">
      <x:c r="A7599" s="137" t="str">
        <x:v>DI-276-V1</x:v>
      </x:c>
      <x:c r="B7599" s="137" t="str">
        <x:v>sojafrei nach Zutaten</x:v>
      </x:c>
      <x:c r="C7599" s="137" t="str">
        <x:v>compatibility</x:v>
      </x:c>
      <x:c r="D7599" s="138" t="str">
        <x:v>ingredients</x:v>
      </x:c>
      <x:c r="E7599" s="139" t="n">
        <x:v>0.9</x:v>
      </x:c>
    </x:row>
    <x:row r="7600">
      <x:c r="A7600" s="137" t="str">
        <x:v>DI-276-V1</x:v>
      </x:c>
      <x:c r="B7600" s="137" t="str">
        <x:v>ballaststoffreich</x:v>
      </x:c>
      <x:c r="C7600" s="137" t="str">
        <x:v>nutrition</x:v>
      </x:c>
      <x:c r="D7600" s="138" t="str">
        <x:v>macros</x:v>
      </x:c>
      <x:c r="E7600" s="139" t="n">
        <x:v>0.9</x:v>
      </x:c>
    </x:row>
    <x:row r="7601">
      <x:c r="A7601" s="137" t="str">
        <x:v>DI-276-V1</x:v>
      </x:c>
      <x:c r="B7601" s="137" t="str">
        <x:v>ausgewogen</x:v>
      </x:c>
      <x:c r="C7601" s="137" t="str">
        <x:v>nutrition</x:v>
      </x:c>
      <x:c r="D7601" s="138" t="str">
        <x:v>macros</x:v>
      </x:c>
      <x:c r="E7601" s="139" t="n">
        <x:v>0.9</x:v>
      </x:c>
    </x:row>
    <x:row r="7602">
      <x:c r="A7602" s="137" t="str">
        <x:v>DI-276-V1</x:v>
      </x:c>
      <x:c r="B7602" s="137" t="str">
        <x:v>Hauptmahlzeit</x:v>
      </x:c>
      <x:c r="C7602" s="137" t="str">
        <x:v>meal_role</x:v>
      </x:c>
      <x:c r="D7602" s="138" t="str">
        <x:v>editorial_rule</x:v>
      </x:c>
      <x:c r="E7602" s="139" t="n">
        <x:v>0.93</x:v>
      </x:c>
    </x:row>
    <x:row r="7603">
      <x:c r="A7603" s="137" t="str">
        <x:v>DI-276-V1</x:v>
      </x:c>
      <x:c r="B7603" s="137" t="str">
        <x:v>Pasta/Nudeln</x:v>
      </x:c>
      <x:c r="C7603" s="137" t="str">
        <x:v>dish_type</x:v>
      </x:c>
      <x:c r="D7603" s="138" t="str">
        <x:v>editorial_rule</x:v>
      </x:c>
      <x:c r="E7603" s="139" t="n">
        <x:v>0.9</x:v>
      </x:c>
    </x:row>
    <x:row r="7604">
      <x:c r="A7604" s="137" t="str">
        <x:v>DI-276-V1</x:v>
      </x:c>
      <x:c r="B7604" s="137" t="str">
        <x:v>schnell</x:v>
      </x:c>
      <x:c r="C7604" s="137" t="str">
        <x:v>use_case</x:v>
      </x:c>
      <x:c r="D7604" s="138" t="str">
        <x:v>recipe_properties</x:v>
      </x:c>
      <x:c r="E7604" s="139" t="n">
        <x:v>0.88</x:v>
      </x:c>
    </x:row>
    <x:row r="7605">
      <x:c r="A7605" s="137" t="str">
        <x:v>DI-276-V1</x:v>
      </x:c>
      <x:c r="B7605" s="137" t="str">
        <x:v>transportierbar</x:v>
      </x:c>
      <x:c r="C7605" s="137" t="str">
        <x:v>use_case</x:v>
      </x:c>
      <x:c r="D7605" s="138" t="str">
        <x:v>recipe_properties</x:v>
      </x:c>
      <x:c r="E7605" s="139" t="n">
        <x:v>0.88</x:v>
      </x:c>
    </x:row>
    <x:row r="7606">
      <x:c r="A7606" s="137" t="str">
        <x:v>DI-276-V1</x:v>
      </x:c>
      <x:c r="B7606" s="137" t="str">
        <x:v>abwechslungsreich</x:v>
      </x:c>
      <x:c r="C7606" s="137" t="str">
        <x:v>novelty</x:v>
      </x:c>
      <x:c r="D7606" s="138" t="str">
        <x:v>editorial_rule</x:v>
      </x:c>
      <x:c r="E7606" s="139" t="n">
        <x:v>0.78</x:v>
      </x:c>
    </x:row>
    <x:row r="7607">
      <x:c r="A7607" s="137" t="str">
        <x:v>DI-276-V1</x:v>
      </x:c>
      <x:c r="B7607" s="137" t="str">
        <x:v>großer Supermarkt empfohlen</x:v>
      </x:c>
      <x:c r="C7607" s="137" t="str">
        <x:v>availability</x:v>
      </x:c>
      <x:c r="D7607" s="138" t="str">
        <x:v>ingredient_rule</x:v>
      </x:c>
      <x:c r="E7607" s="139" t="n">
        <x:v>0.78</x:v>
      </x:c>
    </x:row>
    <x:row r="7608">
      <x:c r="A7608" s="137" t="str">
        <x:v>DI-276-V1</x:v>
      </x:c>
      <x:c r="B7608" s="137" t="str">
        <x:v>nordafrikanisch inspiriert</x:v>
      </x:c>
      <x:c r="C7608" s="137" t="str">
        <x:v>region</x:v>
      </x:c>
      <x:c r="D7608" s="138" t="str">
        <x:v>editorial_rule</x:v>
      </x:c>
      <x:c r="E7608" s="139" t="n">
        <x:v>0.78</x:v>
      </x:c>
    </x:row>
    <x:row r="7609">
      <x:c r="A7609" s="137" t="str">
        <x:v>DI-276-V1</x:v>
      </x:c>
      <x:c r="B7609" s="137" t="str">
        <x:v>frisch</x:v>
      </x:c>
      <x:c r="C7609" s="137" t="str">
        <x:v>flavor</x:v>
      </x:c>
      <x:c r="D7609" s="138" t="str">
        <x:v>ingredient_rule</x:v>
      </x:c>
      <x:c r="E7609" s="139" t="n">
        <x:v>0.8</x:v>
      </x:c>
    </x:row>
    <x:row r="7610">
      <x:c r="A7610" s="137" t="str">
        <x:v>DI-276-V1</x:v>
      </x:c>
      <x:c r="B7610" s="137" t="str">
        <x:v>würzig</x:v>
      </x:c>
      <x:c r="C7610" s="137" t="str">
        <x:v>flavor</x:v>
      </x:c>
      <x:c r="D7610" s="138" t="str">
        <x:v>ingredient_rule</x:v>
      </x:c>
      <x:c r="E7610" s="139" t="n">
        <x:v>0.8</x:v>
      </x:c>
    </x:row>
    <x:row r="7611">
      <x:c r="A7611" s="137" t="str">
        <x:v>DI-276-V1</x:v>
      </x:c>
      <x:c r="B7611" s="137" t="str">
        <x:v>säuerlich</x:v>
      </x:c>
      <x:c r="C7611" s="137" t="str">
        <x:v>flavor</x:v>
      </x:c>
      <x:c r="D7611" s="138" t="str">
        <x:v>ingredient_rule</x:v>
      </x:c>
      <x:c r="E7611" s="139" t="n">
        <x:v>0.8</x:v>
      </x:c>
    </x:row>
    <x:row r="7612">
      <x:c r="A7612" s="137" t="str">
        <x:v>DI-276-V1</x:v>
      </x:c>
      <x:c r="B7612" s="137" t="str">
        <x:v>scharf</x:v>
      </x:c>
      <x:c r="C7612" s="137" t="str">
        <x:v>spice</x:v>
      </x:c>
      <x:c r="D7612" s="138" t="str">
        <x:v>ingredient_rule</x:v>
      </x:c>
      <x:c r="E7612" s="139" t="n">
        <x:v>0.85</x:v>
      </x:c>
    </x:row>
    <x:row r="7613">
      <x:c r="A7613" s="137" t="str">
        <x:v>DI-276-V1</x:v>
      </x:c>
      <x:c r="B7613" s="137" t="str">
        <x:v>ganzjährig</x:v>
      </x:c>
      <x:c r="C7613" s="137" t="str">
        <x:v>season</x:v>
      </x:c>
      <x:c r="D7613" s="138" t="str">
        <x:v>editorial_rule</x:v>
      </x:c>
      <x:c r="E7613" s="139" t="n">
        <x:v>0.72</x:v>
      </x:c>
    </x:row>
    <x:row r="7614">
      <x:c r="A7614" s="137" t="str">
        <x:v>DI-276-V1</x:v>
      </x:c>
      <x:c r="B7614" s="137" t="str">
        <x:v>warm</x:v>
      </x:c>
      <x:c r="C7614" s="137" t="str">
        <x:v>temperature</x:v>
      </x:c>
      <x:c r="D7614" s="138" t="str">
        <x:v>recipe_properties</x:v>
      </x:c>
      <x:c r="E7614" s="139" t="n">
        <x:v>0.9</x:v>
      </x:c>
    </x:row>
    <x:row r="7615">
      <x:c r="A7615" s="137" t="str">
        <x:v>DI-276-V1</x:v>
      </x:c>
      <x:c r="B7615" s="137" t="str">
        <x:v>Topf</x:v>
      </x:c>
      <x:c r="C7615" s="137" t="str">
        <x:v>equipment</x:v>
      </x:c>
      <x:c r="D7615" s="138" t="str">
        <x:v>steps_and_existing_data</x:v>
      </x:c>
      <x:c r="E7615" s="139" t="n">
        <x:v>0.88</x:v>
      </x:c>
    </x:row>
    <x:row r="7616">
      <x:c r="A7616" s="137" t="str">
        <x:v>DI-276-V1</x:v>
      </x:c>
      <x:c r="B7616" s="137" t="str">
        <x:v>Pfanne</x:v>
      </x:c>
      <x:c r="C7616" s="137" t="str">
        <x:v>equipment</x:v>
      </x:c>
      <x:c r="D7616" s="138" t="str">
        <x:v>steps_and_existing_data</x:v>
      </x:c>
      <x:c r="E7616" s="139" t="n">
        <x:v>0.88</x:v>
      </x:c>
    </x:row>
    <x:row r="7617">
      <x:c r="A7617" s="137" t="str">
        <x:v>DI-276-V1</x:v>
      </x:c>
      <x:c r="B7617" s="137" t="str">
        <x:v>mittel</x:v>
      </x:c>
      <x:c r="C7617" s="137" t="str">
        <x:v>difficulty</x:v>
      </x:c>
      <x:c r="D7617" s="138" t="str">
        <x:v>existing_value</x:v>
      </x:c>
      <x:c r="E7617" s="139" t="n">
        <x:v>0.95</x:v>
      </x:c>
    </x:row>
    <x:row r="7618">
      <x:c r="A7618" s="137" t="str">
        <x:v>DI-276-V1</x:v>
      </x:c>
      <x:c r="B7618" s="137" t="str">
        <x:v>sehr schnell</x:v>
      </x:c>
      <x:c r="C7618" s="137" t="str">
        <x:v>time</x:v>
      </x:c>
      <x:c r="D7618" s="138" t="str">
        <x:v>total_time</x:v>
      </x:c>
      <x:c r="E7618" s="139" t="n">
        <x:v>1</x:v>
      </x:c>
    </x:row>
    <x:row r="7619">
      <x:c r="A7619" s="137" t="str">
        <x:v>DI-276-V1</x:v>
      </x:c>
      <x:c r="B7619" s="137" t="str">
        <x:v>mittel</x:v>
      </x:c>
      <x:c r="C7619" s="137" t="str">
        <x:v>cost</x:v>
      </x:c>
      <x:c r="D7619" s="138" t="str">
        <x:v>cost_per_serving</x:v>
      </x:c>
      <x:c r="E7619" s="139" t="n">
        <x:v>1</x:v>
      </x:c>
    </x:row>
    <x:row r="7620">
      <x:c r="A7620" s="137" t="str">
        <x:v>DI-277-V1</x:v>
      </x:c>
      <x:c r="B7620" s="137" t="str">
        <x:v>pescetarisch</x:v>
      </x:c>
      <x:c r="C7620" s="137" t="str">
        <x:v>diet</x:v>
      </x:c>
      <x:c r="D7620" s="138" t="str">
        <x:v>ingredients</x:v>
      </x:c>
      <x:c r="E7620" s="139" t="n">
        <x:v>0.96</x:v>
      </x:c>
    </x:row>
    <x:row r="7621">
      <x:c r="A7621" s="137" t="str">
        <x:v>DI-277-V1</x:v>
      </x:c>
      <x:c r="B7621" s="137" t="str">
        <x:v>nach Zutaten halal-kompatibel</x:v>
      </x:c>
      <x:c r="C7621" s="137" t="str">
        <x:v>halal</x:v>
      </x:c>
      <x:c r="D7621" s="138" t="str">
        <x:v>ingredients</x:v>
      </x:c>
      <x:c r="E7621" s="139" t="n">
        <x:v>0.94</x:v>
      </x:c>
    </x:row>
    <x:row r="7622">
      <x:c r="A7622" s="137" t="str">
        <x:v>DI-277-V1</x:v>
      </x:c>
      <x:c r="B7622" s="137" t="str">
        <x:v>glutenfrei nach Zutaten</x:v>
      </x:c>
      <x:c r="C7622" s="137" t="str">
        <x:v>compatibility</x:v>
      </x:c>
      <x:c r="D7622" s="138" t="str">
        <x:v>ingredients</x:v>
      </x:c>
      <x:c r="E7622" s="139" t="n">
        <x:v>0.9</x:v>
      </x:c>
    </x:row>
    <x:row r="7623">
      <x:c r="A7623" s="137" t="str">
        <x:v>DI-277-V1</x:v>
      </x:c>
      <x:c r="B7623" s="137" t="str">
        <x:v>mit laktosefreien Produkten</x:v>
      </x:c>
      <x:c r="C7623" s="137" t="str">
        <x:v>compatibility</x:v>
      </x:c>
      <x:c r="D7623" s="138" t="str">
        <x:v>ingredients</x:v>
      </x:c>
      <x:c r="E7623" s="139" t="n">
        <x:v>0.9</x:v>
      </x:c>
    </x:row>
    <x:row r="7624">
      <x:c r="A7624" s="137" t="str">
        <x:v>DI-277-V1</x:v>
      </x:c>
      <x:c r="B7624" s="137" t="str">
        <x:v>nussfrei nach Zutaten</x:v>
      </x:c>
      <x:c r="C7624" s="137" t="str">
        <x:v>compatibility</x:v>
      </x:c>
      <x:c r="D7624" s="138" t="str">
        <x:v>ingredients</x:v>
      </x:c>
      <x:c r="E7624" s="139" t="n">
        <x:v>0.9</x:v>
      </x:c>
    </x:row>
    <x:row r="7625">
      <x:c r="A7625" s="137" t="str">
        <x:v>DI-277-V1</x:v>
      </x:c>
      <x:c r="B7625" s="137" t="str">
        <x:v>eifrei nach Zutaten</x:v>
      </x:c>
      <x:c r="C7625" s="137" t="str">
        <x:v>compatibility</x:v>
      </x:c>
      <x:c r="D7625" s="138" t="str">
        <x:v>ingredients</x:v>
      </x:c>
      <x:c r="E7625" s="139" t="n">
        <x:v>0.9</x:v>
      </x:c>
    </x:row>
    <x:row r="7626">
      <x:c r="A7626" s="137" t="str">
        <x:v>DI-277-V1</x:v>
      </x:c>
      <x:c r="B7626" s="137" t="str">
        <x:v>sojafrei nach Zutaten</x:v>
      </x:c>
      <x:c r="C7626" s="137" t="str">
        <x:v>compatibility</x:v>
      </x:c>
      <x:c r="D7626" s="138" t="str">
        <x:v>ingredients</x:v>
      </x:c>
      <x:c r="E7626" s="139" t="n">
        <x:v>0.9</x:v>
      </x:c>
    </x:row>
    <x:row r="7627">
      <x:c r="A7627" s="137" t="str">
        <x:v>DI-277-V1</x:v>
      </x:c>
      <x:c r="B7627" s="137" t="str">
        <x:v>proteinbetont</x:v>
      </x:c>
      <x:c r="C7627" s="137" t="str">
        <x:v>nutrition</x:v>
      </x:c>
      <x:c r="D7627" s="138" t="str">
        <x:v>macros</x:v>
      </x:c>
      <x:c r="E7627" s="139" t="n">
        <x:v>0.9</x:v>
      </x:c>
    </x:row>
    <x:row r="7628">
      <x:c r="A7628" s="137" t="str">
        <x:v>DI-277-V1</x:v>
      </x:c>
      <x:c r="B7628" s="137" t="str">
        <x:v>Hauptmahlzeit</x:v>
      </x:c>
      <x:c r="C7628" s="137" t="str">
        <x:v>meal_role</x:v>
      </x:c>
      <x:c r="D7628" s="138" t="str">
        <x:v>editorial_rule</x:v>
      </x:c>
      <x:c r="E7628" s="139" t="n">
        <x:v>0.93</x:v>
      </x:c>
    </x:row>
    <x:row r="7629">
      <x:c r="A7629" s="137" t="str">
        <x:v>DI-277-V1</x:v>
      </x:c>
      <x:c r="B7629" s="137" t="str">
        <x:v>Bratling/Burger</x:v>
      </x:c>
      <x:c r="C7629" s="137" t="str">
        <x:v>dish_type</x:v>
      </x:c>
      <x:c r="D7629" s="138" t="str">
        <x:v>editorial_rule</x:v>
      </x:c>
      <x:c r="E7629" s="139" t="n">
        <x:v>0.9</x:v>
      </x:c>
    </x:row>
    <x:row r="7630">
      <x:c r="A7630" s="137" t="str">
        <x:v>DI-277-V1</x:v>
      </x:c>
      <x:c r="B7630" s="137" t="str">
        <x:v>schnell</x:v>
      </x:c>
      <x:c r="C7630" s="137" t="str">
        <x:v>use_case</x:v>
      </x:c>
      <x:c r="D7630" s="138" t="str">
        <x:v>recipe_properties</x:v>
      </x:c>
      <x:c r="E7630" s="139" t="n">
        <x:v>0.88</x:v>
      </x:c>
    </x:row>
    <x:row r="7631">
      <x:c r="A7631" s="137" t="str">
        <x:v>DI-277-V1</x:v>
      </x:c>
      <x:c r="B7631" s="137" t="str">
        <x:v>transportierbar</x:v>
      </x:c>
      <x:c r="C7631" s="137" t="str">
        <x:v>use_case</x:v>
      </x:c>
      <x:c r="D7631" s="138" t="str">
        <x:v>recipe_properties</x:v>
      </x:c>
      <x:c r="E7631" s="139" t="n">
        <x:v>0.88</x:v>
      </x:c>
    </x:row>
    <x:row r="7632">
      <x:c r="A7632" s="137" t="str">
        <x:v>DI-277-V1</x:v>
      </x:c>
      <x:c r="B7632" s="137" t="str">
        <x:v>vertraut</x:v>
      </x:c>
      <x:c r="C7632" s="137" t="str">
        <x:v>novelty</x:v>
      </x:c>
      <x:c r="D7632" s="138" t="str">
        <x:v>editorial_rule</x:v>
      </x:c>
      <x:c r="E7632" s="139" t="n">
        <x:v>0.78</x:v>
      </x:c>
    </x:row>
    <x:row r="7633">
      <x:c r="A7633" s="137" t="str">
        <x:v>DI-277-V1</x:v>
      </x:c>
      <x:c r="B7633" s="137" t="str">
        <x:v>normaler Supermarkt</x:v>
      </x:c>
      <x:c r="C7633" s="137" t="str">
        <x:v>availability</x:v>
      </x:c>
      <x:c r="D7633" s="138" t="str">
        <x:v>ingredient_rule</x:v>
      </x:c>
      <x:c r="E7633" s="139" t="n">
        <x:v>0.78</x:v>
      </x:c>
    </x:row>
    <x:row r="7634">
      <x:c r="A7634" s="137" t="str">
        <x:v>DI-277-V1</x:v>
      </x:c>
      <x:c r="B7634" s="137" t="str">
        <x:v>international/modern</x:v>
      </x:c>
      <x:c r="C7634" s="137" t="str">
        <x:v>region</x:v>
      </x:c>
      <x:c r="D7634" s="138" t="str">
        <x:v>editorial_rule</x:v>
      </x:c>
      <x:c r="E7634" s="139" t="n">
        <x:v>0.78</x:v>
      </x:c>
    </x:row>
    <x:row r="7635">
      <x:c r="A7635" s="137" t="str">
        <x:v>DI-277-V1</x:v>
      </x:c>
      <x:c r="B7635" s="137" t="str">
        <x:v>frisch</x:v>
      </x:c>
      <x:c r="C7635" s="137" t="str">
        <x:v>flavor</x:v>
      </x:c>
      <x:c r="D7635" s="138" t="str">
        <x:v>ingredient_rule</x:v>
      </x:c>
      <x:c r="E7635" s="139" t="n">
        <x:v>0.8</x:v>
      </x:c>
    </x:row>
    <x:row r="7636">
      <x:c r="A7636" s="137" t="str">
        <x:v>DI-277-V1</x:v>
      </x:c>
      <x:c r="B7636" s="137" t="str">
        <x:v>cremig</x:v>
      </x:c>
      <x:c r="C7636" s="137" t="str">
        <x:v>flavor</x:v>
      </x:c>
      <x:c r="D7636" s="138" t="str">
        <x:v>ingredient_rule</x:v>
      </x:c>
      <x:c r="E7636" s="139" t="n">
        <x:v>0.8</x:v>
      </x:c>
    </x:row>
    <x:row r="7637">
      <x:c r="A7637" s="137" t="str">
        <x:v>DI-277-V1</x:v>
      </x:c>
      <x:c r="B7637" s="137" t="str">
        <x:v>säuerlich</x:v>
      </x:c>
      <x:c r="C7637" s="137" t="str">
        <x:v>flavor</x:v>
      </x:c>
      <x:c r="D7637" s="138" t="str">
        <x:v>ingredient_rule</x:v>
      </x:c>
      <x:c r="E7637" s="139" t="n">
        <x:v>0.8</x:v>
      </x:c>
    </x:row>
    <x:row r="7638">
      <x:c r="A7638" s="137" t="str">
        <x:v>DI-277-V1</x:v>
      </x:c>
      <x:c r="B7638" s="137" t="str">
        <x:v>scharf</x:v>
      </x:c>
      <x:c r="C7638" s="137" t="str">
        <x:v>spice</x:v>
      </x:c>
      <x:c r="D7638" s="138" t="str">
        <x:v>ingredient_rule</x:v>
      </x:c>
      <x:c r="E7638" s="139" t="n">
        <x:v>0.85</x:v>
      </x:c>
    </x:row>
    <x:row r="7639">
      <x:c r="A7639" s="137" t="str">
        <x:v>DI-277-V1</x:v>
      </x:c>
      <x:c r="B7639" s="137" t="str">
        <x:v>ganzjährig</x:v>
      </x:c>
      <x:c r="C7639" s="137" t="str">
        <x:v>season</x:v>
      </x:c>
      <x:c r="D7639" s="138" t="str">
        <x:v>editorial_rule</x:v>
      </x:c>
      <x:c r="E7639" s="139" t="n">
        <x:v>0.72</x:v>
      </x:c>
    </x:row>
    <x:row r="7640">
      <x:c r="A7640" s="137" t="str">
        <x:v>DI-277-V1</x:v>
      </x:c>
      <x:c r="B7640" s="137" t="str">
        <x:v>warm</x:v>
      </x:c>
      <x:c r="C7640" s="137" t="str">
        <x:v>temperature</x:v>
      </x:c>
      <x:c r="D7640" s="138" t="str">
        <x:v>recipe_properties</x:v>
      </x:c>
      <x:c r="E7640" s="139" t="n">
        <x:v>0.9</x:v>
      </x:c>
    </x:row>
    <x:row r="7641">
      <x:c r="A7641" s="137" t="str">
        <x:v>DI-277-V1</x:v>
      </x:c>
      <x:c r="B7641" s="137" t="str">
        <x:v>Pfanne</x:v>
      </x:c>
      <x:c r="C7641" s="137" t="str">
        <x:v>equipment</x:v>
      </x:c>
      <x:c r="D7641" s="138" t="str">
        <x:v>steps_and_existing_data</x:v>
      </x:c>
      <x:c r="E7641" s="139" t="n">
        <x:v>0.88</x:v>
      </x:c>
    </x:row>
    <x:row r="7642">
      <x:c r="A7642" s="137" t="str">
        <x:v>DI-277-V1</x:v>
      </x:c>
      <x:c r="B7642" s="137" t="str">
        <x:v>Mixer/Pürierstab</x:v>
      </x:c>
      <x:c r="C7642" s="137" t="str">
        <x:v>equipment</x:v>
      </x:c>
      <x:c r="D7642" s="138" t="str">
        <x:v>steps_and_existing_data</x:v>
      </x:c>
      <x:c r="E7642" s="139" t="n">
        <x:v>0.88</x:v>
      </x:c>
    </x:row>
    <x:row r="7643">
      <x:c r="A7643" s="137" t="str">
        <x:v>DI-277-V1</x:v>
      </x:c>
      <x:c r="B7643" s="137" t="str">
        <x:v>mittel</x:v>
      </x:c>
      <x:c r="C7643" s="137" t="str">
        <x:v>difficulty</x:v>
      </x:c>
      <x:c r="D7643" s="138" t="str">
        <x:v>existing_value</x:v>
      </x:c>
      <x:c r="E7643" s="139" t="n">
        <x:v>0.95</x:v>
      </x:c>
    </x:row>
    <x:row r="7644">
      <x:c r="A7644" s="137" t="str">
        <x:v>DI-277-V1</x:v>
      </x:c>
      <x:c r="B7644" s="137" t="str">
        <x:v>schnell</x:v>
      </x:c>
      <x:c r="C7644" s="137" t="str">
        <x:v>time</x:v>
      </x:c>
      <x:c r="D7644" s="138" t="str">
        <x:v>total_time</x:v>
      </x:c>
      <x:c r="E7644" s="139" t="n">
        <x:v>1</x:v>
      </x:c>
    </x:row>
    <x:row r="7645">
      <x:c r="A7645" s="137" t="str">
        <x:v>DI-277-V1</x:v>
      </x:c>
      <x:c r="B7645" s="137" t="str">
        <x:v>günstig</x:v>
      </x:c>
      <x:c r="C7645" s="137" t="str">
        <x:v>cost</x:v>
      </x:c>
      <x:c r="D7645" s="138" t="str">
        <x:v>cost_per_serving</x:v>
      </x:c>
      <x:c r="E7645" s="139" t="n">
        <x:v>1</x:v>
      </x:c>
    </x:row>
    <x:row r="7646">
      <x:c r="A7646" s="137" t="str">
        <x:v>DI-278-V1</x:v>
      </x:c>
      <x:c r="B7646" s="137" t="str">
        <x:v>pescetarisch</x:v>
      </x:c>
      <x:c r="C7646" s="137" t="str">
        <x:v>diet</x:v>
      </x:c>
      <x:c r="D7646" s="138" t="str">
        <x:v>ingredients</x:v>
      </x:c>
      <x:c r="E7646" s="139" t="n">
        <x:v>0.96</x:v>
      </x:c>
    </x:row>
    <x:row r="7647">
      <x:c r="A7647" s="137" t="str">
        <x:v>DI-278-V1</x:v>
      </x:c>
      <x:c r="B7647" s="137" t="str">
        <x:v>nach Zutaten halal-kompatibel</x:v>
      </x:c>
      <x:c r="C7647" s="137" t="str">
        <x:v>halal</x:v>
      </x:c>
      <x:c r="D7647" s="138" t="str">
        <x:v>ingredients</x:v>
      </x:c>
      <x:c r="E7647" s="139" t="n">
        <x:v>0.94</x:v>
      </x:c>
    </x:row>
    <x:row r="7648">
      <x:c r="A7648" s="137" t="str">
        <x:v>DI-278-V1</x:v>
      </x:c>
      <x:c r="B7648" s="137" t="str">
        <x:v>glutenfrei nach Zutaten</x:v>
      </x:c>
      <x:c r="C7648" s="137" t="str">
        <x:v>compatibility</x:v>
      </x:c>
      <x:c r="D7648" s="138" t="str">
        <x:v>ingredients</x:v>
      </x:c>
      <x:c r="E7648" s="139" t="n">
        <x:v>0.9</x:v>
      </x:c>
    </x:row>
    <x:row r="7649">
      <x:c r="A7649" s="137" t="str">
        <x:v>DI-278-V1</x:v>
      </x:c>
      <x:c r="B7649" s="137" t="str">
        <x:v>laktosefrei nach Zutaten</x:v>
      </x:c>
      <x:c r="C7649" s="137" t="str">
        <x:v>compatibility</x:v>
      </x:c>
      <x:c r="D7649" s="138" t="str">
        <x:v>ingredients</x:v>
      </x:c>
      <x:c r="E7649" s="139" t="n">
        <x:v>0.9</x:v>
      </x:c>
    </x:row>
    <x:row r="7650">
      <x:c r="A7650" s="137" t="str">
        <x:v>DI-278-V1</x:v>
      </x:c>
      <x:c r="B7650" s="137" t="str">
        <x:v>nussfrei nach Zutaten</x:v>
      </x:c>
      <x:c r="C7650" s="137" t="str">
        <x:v>compatibility</x:v>
      </x:c>
      <x:c r="D7650" s="138" t="str">
        <x:v>ingredients</x:v>
      </x:c>
      <x:c r="E7650" s="139" t="n">
        <x:v>0.9</x:v>
      </x:c>
    </x:row>
    <x:row r="7651">
      <x:c r="A7651" s="137" t="str">
        <x:v>DI-278-V1</x:v>
      </x:c>
      <x:c r="B7651" s="137" t="str">
        <x:v>eifrei nach Zutaten</x:v>
      </x:c>
      <x:c r="C7651" s="137" t="str">
        <x:v>compatibility</x:v>
      </x:c>
      <x:c r="D7651" s="138" t="str">
        <x:v>ingredients</x:v>
      </x:c>
      <x:c r="E7651" s="139" t="n">
        <x:v>0.9</x:v>
      </x:c>
    </x:row>
    <x:row r="7652">
      <x:c r="A7652" s="137" t="str">
        <x:v>DI-278-V1</x:v>
      </x:c>
      <x:c r="B7652" s="137" t="str">
        <x:v>sojafrei nach Zutaten</x:v>
      </x:c>
      <x:c r="C7652" s="137" t="str">
        <x:v>compatibility</x:v>
      </x:c>
      <x:c r="D7652" s="138" t="str">
        <x:v>ingredients</x:v>
      </x:c>
      <x:c r="E7652" s="139" t="n">
        <x:v>0.9</x:v>
      </x:c>
    </x:row>
    <x:row r="7653">
      <x:c r="A7653" s="137" t="str">
        <x:v>DI-278-V1</x:v>
      </x:c>
      <x:c r="B7653" s="137" t="str">
        <x:v>proteinbetont</x:v>
      </x:c>
      <x:c r="C7653" s="137" t="str">
        <x:v>nutrition</x:v>
      </x:c>
      <x:c r="D7653" s="138" t="str">
        <x:v>macros</x:v>
      </x:c>
      <x:c r="E7653" s="139" t="n">
        <x:v>0.9</x:v>
      </x:c>
    </x:row>
    <x:row r="7654">
      <x:c r="A7654" s="137" t="str">
        <x:v>DI-278-V1</x:v>
      </x:c>
      <x:c r="B7654" s="137" t="str">
        <x:v>ballaststoffreich</x:v>
      </x:c>
      <x:c r="C7654" s="137" t="str">
        <x:v>nutrition</x:v>
      </x:c>
      <x:c r="D7654" s="138" t="str">
        <x:v>macros</x:v>
      </x:c>
      <x:c r="E7654" s="139" t="n">
        <x:v>0.9</x:v>
      </x:c>
    </x:row>
    <x:row r="7655">
      <x:c r="A7655" s="137" t="str">
        <x:v>DI-278-V1</x:v>
      </x:c>
      <x:c r="B7655" s="137" t="str">
        <x:v>leicht</x:v>
      </x:c>
      <x:c r="C7655" s="137" t="str">
        <x:v>nutrition</x:v>
      </x:c>
      <x:c r="D7655" s="138" t="str">
        <x:v>macros</x:v>
      </x:c>
      <x:c r="E7655" s="139" t="n">
        <x:v>0.9</x:v>
      </x:c>
    </x:row>
    <x:row r="7656">
      <x:c r="A7656" s="137" t="str">
        <x:v>DI-278-V1</x:v>
      </x:c>
      <x:c r="B7656" s="137" t="str">
        <x:v>Hauptmahlzeit</x:v>
      </x:c>
      <x:c r="C7656" s="137" t="str">
        <x:v>meal_role</x:v>
      </x:c>
      <x:c r="D7656" s="138" t="str">
        <x:v>editorial_rule</x:v>
      </x:c>
      <x:c r="E7656" s="139" t="n">
        <x:v>0.93</x:v>
      </x:c>
    </x:row>
    <x:row r="7657">
      <x:c r="A7657" s="137" t="str">
        <x:v>DI-278-V1</x:v>
      </x:c>
      <x:c r="B7657" s="137" t="str">
        <x:v>Eintopf</x:v>
      </x:c>
      <x:c r="C7657" s="137" t="str">
        <x:v>dish_type</x:v>
      </x:c>
      <x:c r="D7657" s="138" t="str">
        <x:v>editorial_rule</x:v>
      </x:c>
      <x:c r="E7657" s="139" t="n">
        <x:v>0.9</x:v>
      </x:c>
    </x:row>
    <x:row r="7658">
      <x:c r="A7658" s="137" t="str">
        <x:v>DI-278-V1</x:v>
      </x:c>
      <x:c r="B7658" s="137" t="str">
        <x:v>transportierbar</x:v>
      </x:c>
      <x:c r="C7658" s="137" t="str">
        <x:v>use_case</x:v>
      </x:c>
      <x:c r="D7658" s="138" t="str">
        <x:v>recipe_properties</x:v>
      </x:c>
      <x:c r="E7658" s="139" t="n">
        <x:v>0.88</x:v>
      </x:c>
    </x:row>
    <x:row r="7659">
      <x:c r="A7659" s="137" t="str">
        <x:v>DI-278-V1</x:v>
      </x:c>
      <x:c r="B7659" s="137" t="str">
        <x:v>vertraut</x:v>
      </x:c>
      <x:c r="C7659" s="137" t="str">
        <x:v>novelty</x:v>
      </x:c>
      <x:c r="D7659" s="138" t="str">
        <x:v>editorial_rule</x:v>
      </x:c>
      <x:c r="E7659" s="139" t="n">
        <x:v>0.78</x:v>
      </x:c>
    </x:row>
    <x:row r="7660">
      <x:c r="A7660" s="137" t="str">
        <x:v>DI-278-V1</x:v>
      </x:c>
      <x:c r="B7660" s="137" t="str">
        <x:v>normaler Supermarkt</x:v>
      </x:c>
      <x:c r="C7660" s="137" t="str">
        <x:v>availability</x:v>
      </x:c>
      <x:c r="D7660" s="138" t="str">
        <x:v>ingredient_rule</x:v>
      </x:c>
      <x:c r="E7660" s="139" t="n">
        <x:v>0.78</x:v>
      </x:c>
    </x:row>
    <x:row r="7661">
      <x:c r="A7661" s="137" t="str">
        <x:v>DI-278-V1</x:v>
      </x:c>
      <x:c r="B7661" s="137" t="str">
        <x:v>international/modern</x:v>
      </x:c>
      <x:c r="C7661" s="137" t="str">
        <x:v>region</x:v>
      </x:c>
      <x:c r="D7661" s="138" t="str">
        <x:v>editorial_rule</x:v>
      </x:c>
      <x:c r="E7661" s="139" t="n">
        <x:v>0.78</x:v>
      </x:c>
    </x:row>
    <x:row r="7662">
      <x:c r="A7662" s="137" t="str">
        <x:v>DI-278-V1</x:v>
      </x:c>
      <x:c r="B7662" s="137" t="str">
        <x:v>herzhaft</x:v>
      </x:c>
      <x:c r="C7662" s="137" t="str">
        <x:v>flavor</x:v>
      </x:c>
      <x:c r="D7662" s="138" t="str">
        <x:v>ingredient_rule</x:v>
      </x:c>
      <x:c r="E7662" s="139" t="n">
        <x:v>0.8</x:v>
      </x:c>
    </x:row>
    <x:row r="7663">
      <x:c r="A7663" s="137" t="str">
        <x:v>DI-278-V1</x:v>
      </x:c>
      <x:c r="B7663" s="137" t="str">
        <x:v>mild</x:v>
      </x:c>
      <x:c r="C7663" s="137" t="str">
        <x:v>spice</x:v>
      </x:c>
      <x:c r="D7663" s="138" t="str">
        <x:v>ingredient_rule</x:v>
      </x:c>
      <x:c r="E7663" s="139" t="n">
        <x:v>0.85</x:v>
      </x:c>
    </x:row>
    <x:row r="7664">
      <x:c r="A7664" s="137" t="str">
        <x:v>DI-278-V1</x:v>
      </x:c>
      <x:c r="B7664" s="137" t="str">
        <x:v>Winter</x:v>
      </x:c>
      <x:c r="C7664" s="137" t="str">
        <x:v>season</x:v>
      </x:c>
      <x:c r="D7664" s="138" t="str">
        <x:v>editorial_rule</x:v>
      </x:c>
      <x:c r="E7664" s="139" t="n">
        <x:v>0.72</x:v>
      </x:c>
    </x:row>
    <x:row r="7665">
      <x:c r="A7665" s="137" t="str">
        <x:v>DI-278-V1</x:v>
      </x:c>
      <x:c r="B7665" s="137" t="str">
        <x:v>warm</x:v>
      </x:c>
      <x:c r="C7665" s="137" t="str">
        <x:v>temperature</x:v>
      </x:c>
      <x:c r="D7665" s="138" t="str">
        <x:v>recipe_properties</x:v>
      </x:c>
      <x:c r="E7665" s="139" t="n">
        <x:v>0.9</x:v>
      </x:c>
    </x:row>
    <x:row r="7666">
      <x:c r="A7666" s="137" t="str">
        <x:v>DI-278-V1</x:v>
      </x:c>
      <x:c r="B7666" s="137" t="str">
        <x:v>Topf</x:v>
      </x:c>
      <x:c r="C7666" s="137" t="str">
        <x:v>equipment</x:v>
      </x:c>
      <x:c r="D7666" s="138" t="str">
        <x:v>steps_and_existing_data</x:v>
      </x:c>
      <x:c r="E7666" s="139" t="n">
        <x:v>0.88</x:v>
      </x:c>
    </x:row>
    <x:row r="7667">
      <x:c r="A7667" s="137" t="str">
        <x:v>DI-278-V1</x:v>
      </x:c>
      <x:c r="B7667" s="137" t="str">
        <x:v>Pfanne</x:v>
      </x:c>
      <x:c r="C7667" s="137" t="str">
        <x:v>equipment</x:v>
      </x:c>
      <x:c r="D7667" s="138" t="str">
        <x:v>steps_and_existing_data</x:v>
      </x:c>
      <x:c r="E7667" s="139" t="n">
        <x:v>0.88</x:v>
      </x:c>
    </x:row>
    <x:row r="7668">
      <x:c r="A7668" s="137" t="str">
        <x:v>DI-278-V1</x:v>
      </x:c>
      <x:c r="B7668" s="137" t="str">
        <x:v>einfach</x:v>
      </x:c>
      <x:c r="C7668" s="137" t="str">
        <x:v>difficulty</x:v>
      </x:c>
      <x:c r="D7668" s="138" t="str">
        <x:v>existing_value</x:v>
      </x:c>
      <x:c r="E7668" s="139" t="n">
        <x:v>0.95</x:v>
      </x:c>
    </x:row>
    <x:row r="7669">
      <x:c r="A7669" s="137" t="str">
        <x:v>DI-278-V1</x:v>
      </x:c>
      <x:c r="B7669" s="137" t="str">
        <x:v>schnell</x:v>
      </x:c>
      <x:c r="C7669" s="137" t="str">
        <x:v>time</x:v>
      </x:c>
      <x:c r="D7669" s="138" t="str">
        <x:v>total_time</x:v>
      </x:c>
      <x:c r="E7669" s="139" t="n">
        <x:v>1</x:v>
      </x:c>
    </x:row>
    <x:row r="7670">
      <x:c r="A7670" s="137" t="str">
        <x:v>DI-278-V1</x:v>
      </x:c>
      <x:c r="B7670" s="137" t="str">
        <x:v>teuer</x:v>
      </x:c>
      <x:c r="C7670" s="137" t="str">
        <x:v>cost</x:v>
      </x:c>
      <x:c r="D7670" s="138" t="str">
        <x:v>cost_per_serving</x:v>
      </x:c>
      <x:c r="E7670" s="139" t="n">
        <x:v>1</x:v>
      </x:c>
    </x:row>
    <x:row r="7671">
      <x:c r="A7671" s="137" t="str">
        <x:v>DI-279-V1</x:v>
      </x:c>
      <x:c r="B7671" s="137" t="str">
        <x:v>vegan</x:v>
      </x:c>
      <x:c r="C7671" s="137" t="str">
        <x:v>diet</x:v>
      </x:c>
      <x:c r="D7671" s="138" t="str">
        <x:v>ingredients</x:v>
      </x:c>
      <x:c r="E7671" s="139" t="n">
        <x:v>0.96</x:v>
      </x:c>
    </x:row>
    <x:row r="7672">
      <x:c r="A7672" s="137" t="str">
        <x:v>DI-279-V1</x:v>
      </x:c>
      <x:c r="B7672" s="137" t="str">
        <x:v>nach Zutaten halal-kompatibel</x:v>
      </x:c>
      <x:c r="C7672" s="137" t="str">
        <x:v>halal</x:v>
      </x:c>
      <x:c r="D7672" s="138" t="str">
        <x:v>ingredients</x:v>
      </x:c>
      <x:c r="E7672" s="139" t="n">
        <x:v>0.94</x:v>
      </x:c>
    </x:row>
    <x:row r="7673">
      <x:c r="A7673" s="137" t="str">
        <x:v>DI-279-V1</x:v>
      </x:c>
      <x:c r="B7673" s="137" t="str">
        <x:v>glutenfrei nach Zutaten</x:v>
      </x:c>
      <x:c r="C7673" s="137" t="str">
        <x:v>compatibility</x:v>
      </x:c>
      <x:c r="D7673" s="138" t="str">
        <x:v>ingredients</x:v>
      </x:c>
      <x:c r="E7673" s="139" t="n">
        <x:v>0.9</x:v>
      </x:c>
    </x:row>
    <x:row r="7674">
      <x:c r="A7674" s="137" t="str">
        <x:v>DI-279-V1</x:v>
      </x:c>
      <x:c r="B7674" s="137" t="str">
        <x:v>laktosefrei nach Zutaten</x:v>
      </x:c>
      <x:c r="C7674" s="137" t="str">
        <x:v>compatibility</x:v>
      </x:c>
      <x:c r="D7674" s="138" t="str">
        <x:v>ingredients</x:v>
      </x:c>
      <x:c r="E7674" s="139" t="n">
        <x:v>0.9</x:v>
      </x:c>
    </x:row>
    <x:row r="7675">
      <x:c r="A7675" s="137" t="str">
        <x:v>DI-279-V1</x:v>
      </x:c>
      <x:c r="B7675" s="137" t="str">
        <x:v>nussfrei nach Zutaten</x:v>
      </x:c>
      <x:c r="C7675" s="137" t="str">
        <x:v>compatibility</x:v>
      </x:c>
      <x:c r="D7675" s="138" t="str">
        <x:v>ingredients</x:v>
      </x:c>
      <x:c r="E7675" s="139" t="n">
        <x:v>0.9</x:v>
      </x:c>
    </x:row>
    <x:row r="7676">
      <x:c r="A7676" s="137" t="str">
        <x:v>DI-279-V1</x:v>
      </x:c>
      <x:c r="B7676" s="137" t="str">
        <x:v>eifrei nach Zutaten</x:v>
      </x:c>
      <x:c r="C7676" s="137" t="str">
        <x:v>compatibility</x:v>
      </x:c>
      <x:c r="D7676" s="138" t="str">
        <x:v>ingredients</x:v>
      </x:c>
      <x:c r="E7676" s="139" t="n">
        <x:v>0.9</x:v>
      </x:c>
    </x:row>
    <x:row r="7677">
      <x:c r="A7677" s="137" t="str">
        <x:v>DI-279-V1</x:v>
      </x:c>
      <x:c r="B7677" s="137" t="str">
        <x:v>sojafrei nach Zutaten</x:v>
      </x:c>
      <x:c r="C7677" s="137" t="str">
        <x:v>compatibility</x:v>
      </x:c>
      <x:c r="D7677" s="138" t="str">
        <x:v>ingredients</x:v>
      </x:c>
      <x:c r="E7677" s="139" t="n">
        <x:v>0.9</x:v>
      </x:c>
    </x:row>
    <x:row r="7678">
      <x:c r="A7678" s="137" t="str">
        <x:v>DI-279-V1</x:v>
      </x:c>
      <x:c r="B7678" s="137" t="str">
        <x:v>leicht</x:v>
      </x:c>
      <x:c r="C7678" s="137" t="str">
        <x:v>nutrition</x:v>
      </x:c>
      <x:c r="D7678" s="138" t="str">
        <x:v>macros</x:v>
      </x:c>
      <x:c r="E7678" s="139" t="n">
        <x:v>0.9</x:v>
      </x:c>
    </x:row>
    <x:row r="7679">
      <x:c r="A7679" s="137" t="str">
        <x:v>DI-279-V1</x:v>
      </x:c>
      <x:c r="B7679" s="137" t="str">
        <x:v>Hauptmahlzeit</x:v>
      </x:c>
      <x:c r="C7679" s="137" t="str">
        <x:v>meal_role</x:v>
      </x:c>
      <x:c r="D7679" s="138" t="str">
        <x:v>editorial_rule</x:v>
      </x:c>
      <x:c r="E7679" s="139" t="n">
        <x:v>0.93</x:v>
      </x:c>
    </x:row>
    <x:row r="7680">
      <x:c r="A7680" s="137" t="str">
        <x:v>DI-279-V1</x:v>
      </x:c>
      <x:c r="B7680" s="137" t="str">
        <x:v>Pfannengericht/sonstiges</x:v>
      </x:c>
      <x:c r="C7680" s="137" t="str">
        <x:v>dish_type</x:v>
      </x:c>
      <x:c r="D7680" s="138" t="str">
        <x:v>editorial_rule</x:v>
      </x:c>
      <x:c r="E7680" s="139" t="n">
        <x:v>0.9</x:v>
      </x:c>
    </x:row>
    <x:row r="7681">
      <x:c r="A7681" s="137" t="str">
        <x:v>DI-279-V1</x:v>
      </x:c>
      <x:c r="B7681" s="137" t="str">
        <x:v>Meal Prep</x:v>
      </x:c>
      <x:c r="C7681" s="137" t="str">
        <x:v>use_case</x:v>
      </x:c>
      <x:c r="D7681" s="138" t="str">
        <x:v>recipe_properties</x:v>
      </x:c>
      <x:c r="E7681" s="139" t="n">
        <x:v>0.88</x:v>
      </x:c>
    </x:row>
    <x:row r="7682">
      <x:c r="A7682" s="137" t="str">
        <x:v>DI-279-V1</x:v>
      </x:c>
      <x:c r="B7682" s="137" t="str">
        <x:v>transportierbar</x:v>
      </x:c>
      <x:c r="C7682" s="137" t="str">
        <x:v>use_case</x:v>
      </x:c>
      <x:c r="D7682" s="138" t="str">
        <x:v>recipe_properties</x:v>
      </x:c>
      <x:c r="E7682" s="139" t="n">
        <x:v>0.88</x:v>
      </x:c>
    </x:row>
    <x:row r="7683">
      <x:c r="A7683" s="137" t="str">
        <x:v>DI-279-V1</x:v>
      </x:c>
      <x:c r="B7683" s="137" t="str">
        <x:v>vertraut</x:v>
      </x:c>
      <x:c r="C7683" s="137" t="str">
        <x:v>novelty</x:v>
      </x:c>
      <x:c r="D7683" s="138" t="str">
        <x:v>editorial_rule</x:v>
      </x:c>
      <x:c r="E7683" s="139" t="n">
        <x:v>0.78</x:v>
      </x:c>
    </x:row>
    <x:row r="7684">
      <x:c r="A7684" s="137" t="str">
        <x:v>DI-279-V1</x:v>
      </x:c>
      <x:c r="B7684" s="137" t="str">
        <x:v>normaler Supermarkt</x:v>
      </x:c>
      <x:c r="C7684" s="137" t="str">
        <x:v>availability</x:v>
      </x:c>
      <x:c r="D7684" s="138" t="str">
        <x:v>ingredient_rule</x:v>
      </x:c>
      <x:c r="E7684" s="139" t="n">
        <x:v>0.78</x:v>
      </x:c>
    </x:row>
    <x:row r="7685">
      <x:c r="A7685" s="137" t="str">
        <x:v>DI-279-V1</x:v>
      </x:c>
      <x:c r="B7685" s="137" t="str">
        <x:v>international/modern</x:v>
      </x:c>
      <x:c r="C7685" s="137" t="str">
        <x:v>region</x:v>
      </x:c>
      <x:c r="D7685" s="138" t="str">
        <x:v>editorial_rule</x:v>
      </x:c>
      <x:c r="E7685" s="139" t="n">
        <x:v>0.78</x:v>
      </x:c>
    </x:row>
    <x:row r="7686">
      <x:c r="A7686" s="137" t="str">
        <x:v>DI-279-V1</x:v>
      </x:c>
      <x:c r="B7686" s="137" t="str">
        <x:v>frisch</x:v>
      </x:c>
      <x:c r="C7686" s="137" t="str">
        <x:v>flavor</x:v>
      </x:c>
      <x:c r="D7686" s="138" t="str">
        <x:v>ingredient_rule</x:v>
      </x:c>
      <x:c r="E7686" s="139" t="n">
        <x:v>0.8</x:v>
      </x:c>
    </x:row>
    <x:row r="7687">
      <x:c r="A7687" s="137" t="str">
        <x:v>DI-279-V1</x:v>
      </x:c>
      <x:c r="B7687" s="137" t="str">
        <x:v>herzhaft</x:v>
      </x:c>
      <x:c r="C7687" s="137" t="str">
        <x:v>flavor</x:v>
      </x:c>
      <x:c r="D7687" s="138" t="str">
        <x:v>ingredient_rule</x:v>
      </x:c>
      <x:c r="E7687" s="139" t="n">
        <x:v>0.8</x:v>
      </x:c>
    </x:row>
    <x:row r="7688">
      <x:c r="A7688" s="137" t="str">
        <x:v>DI-279-V1</x:v>
      </x:c>
      <x:c r="B7688" s="137" t="str">
        <x:v>rauchig</x:v>
      </x:c>
      <x:c r="C7688" s="137" t="str">
        <x:v>flavor</x:v>
      </x:c>
      <x:c r="D7688" s="138" t="str">
        <x:v>ingredient_rule</x:v>
      </x:c>
      <x:c r="E7688" s="139" t="n">
        <x:v>0.8</x:v>
      </x:c>
    </x:row>
    <x:row r="7689">
      <x:c r="A7689" s="137" t="str">
        <x:v>DI-279-V1</x:v>
      </x:c>
      <x:c r="B7689" s="137" t="str">
        <x:v>scharf</x:v>
      </x:c>
      <x:c r="C7689" s="137" t="str">
        <x:v>spice</x:v>
      </x:c>
      <x:c r="D7689" s="138" t="str">
        <x:v>ingredient_rule</x:v>
      </x:c>
      <x:c r="E7689" s="139" t="n">
        <x:v>0.85</x:v>
      </x:c>
    </x:row>
    <x:row r="7690">
      <x:c r="A7690" s="137" t="str">
        <x:v>DI-279-V1</x:v>
      </x:c>
      <x:c r="B7690" s="137" t="str">
        <x:v>ganzjährig</x:v>
      </x:c>
      <x:c r="C7690" s="137" t="str">
        <x:v>season</x:v>
      </x:c>
      <x:c r="D7690" s="138" t="str">
        <x:v>editorial_rule</x:v>
      </x:c>
      <x:c r="E7690" s="139" t="n">
        <x:v>0.72</x:v>
      </x:c>
    </x:row>
    <x:row r="7691">
      <x:c r="A7691" s="137" t="str">
        <x:v>DI-279-V1</x:v>
      </x:c>
      <x:c r="B7691" s="137" t="str">
        <x:v>warm</x:v>
      </x:c>
      <x:c r="C7691" s="137" t="str">
        <x:v>temperature</x:v>
      </x:c>
      <x:c r="D7691" s="138" t="str">
        <x:v>recipe_properties</x:v>
      </x:c>
      <x:c r="E7691" s="139" t="n">
        <x:v>0.9</x:v>
      </x:c>
    </x:row>
    <x:row r="7692">
      <x:c r="A7692" s="137" t="str">
        <x:v>DI-279-V1</x:v>
      </x:c>
      <x:c r="B7692" s="137" t="str">
        <x:v>Pfanne</x:v>
      </x:c>
      <x:c r="C7692" s="137" t="str">
        <x:v>equipment</x:v>
      </x:c>
      <x:c r="D7692" s="138" t="str">
        <x:v>steps_and_existing_data</x:v>
      </x:c>
      <x:c r="E7692" s="139" t="n">
        <x:v>0.88</x:v>
      </x:c>
    </x:row>
    <x:row r="7693">
      <x:c r="A7693" s="137" t="str">
        <x:v>DI-279-V1</x:v>
      </x:c>
      <x:c r="B7693" s="137" t="str">
        <x:v>Mixer/Pürierstab</x:v>
      </x:c>
      <x:c r="C7693" s="137" t="str">
        <x:v>equipment</x:v>
      </x:c>
      <x:c r="D7693" s="138" t="str">
        <x:v>steps_and_existing_data</x:v>
      </x:c>
      <x:c r="E7693" s="139" t="n">
        <x:v>0.88</x:v>
      </x:c>
    </x:row>
    <x:row r="7694">
      <x:c r="A7694" s="137" t="str">
        <x:v>DI-279-V1</x:v>
      </x:c>
      <x:c r="B7694" s="137" t="str">
        <x:v>mittel</x:v>
      </x:c>
      <x:c r="C7694" s="137" t="str">
        <x:v>difficulty</x:v>
      </x:c>
      <x:c r="D7694" s="138" t="str">
        <x:v>existing_value</x:v>
      </x:c>
      <x:c r="E7694" s="139" t="n">
        <x:v>0.95</x:v>
      </x:c>
    </x:row>
    <x:row r="7695">
      <x:c r="A7695" s="137" t="str">
        <x:v>DI-279-V1</x:v>
      </x:c>
      <x:c r="B7695" s="137" t="str">
        <x:v>schnell</x:v>
      </x:c>
      <x:c r="C7695" s="137" t="str">
        <x:v>time</x:v>
      </x:c>
      <x:c r="D7695" s="138" t="str">
        <x:v>total_time</x:v>
      </x:c>
      <x:c r="E7695" s="139" t="n">
        <x:v>1</x:v>
      </x:c>
    </x:row>
    <x:row r="7696">
      <x:c r="A7696" s="137" t="str">
        <x:v>DI-279-V1</x:v>
      </x:c>
      <x:c r="B7696" s="137" t="str">
        <x:v>günstig</x:v>
      </x:c>
      <x:c r="C7696" s="137" t="str">
        <x:v>cost</x:v>
      </x:c>
      <x:c r="D7696" s="138" t="str">
        <x:v>cost_per_serving</x:v>
      </x:c>
      <x:c r="E7696" s="139" t="n">
        <x:v>1</x:v>
      </x:c>
    </x:row>
    <x:row r="7697">
      <x:c r="A7697" s="137" t="str">
        <x:v>DI-280-V1</x:v>
      </x:c>
      <x:c r="B7697" s="137" t="str">
        <x:v>pescetarisch</x:v>
      </x:c>
      <x:c r="C7697" s="137" t="str">
        <x:v>diet</x:v>
      </x:c>
      <x:c r="D7697" s="138" t="str">
        <x:v>ingredients</x:v>
      </x:c>
      <x:c r="E7697" s="139" t="n">
        <x:v>0.96</x:v>
      </x:c>
    </x:row>
    <x:row r="7698">
      <x:c r="A7698" s="137" t="str">
        <x:v>DI-280-V1</x:v>
      </x:c>
      <x:c r="B7698" s="137" t="str">
        <x:v>nach Zutaten halal-kompatibel</x:v>
      </x:c>
      <x:c r="C7698" s="137" t="str">
        <x:v>halal</x:v>
      </x:c>
      <x:c r="D7698" s="138" t="str">
        <x:v>ingredients</x:v>
      </x:c>
      <x:c r="E7698" s="139" t="n">
        <x:v>0.94</x:v>
      </x:c>
    </x:row>
    <x:row r="7699">
      <x:c r="A7699" s="137" t="str">
        <x:v>DI-280-V1</x:v>
      </x:c>
      <x:c r="B7699" s="137" t="str">
        <x:v>mit Austausch glutenfrei</x:v>
      </x:c>
      <x:c r="C7699" s="137" t="str">
        <x:v>compatibility</x:v>
      </x:c>
      <x:c r="D7699" s="138" t="str">
        <x:v>ingredients</x:v>
      </x:c>
      <x:c r="E7699" s="139" t="n">
        <x:v>0.9</x:v>
      </x:c>
    </x:row>
    <x:row r="7700">
      <x:c r="A7700" s="137" t="str">
        <x:v>DI-280-V1</x:v>
      </x:c>
      <x:c r="B7700" s="137" t="str">
        <x:v>mit laktosefreien Produkten</x:v>
      </x:c>
      <x:c r="C7700" s="137" t="str">
        <x:v>compatibility</x:v>
      </x:c>
      <x:c r="D7700" s="138" t="str">
        <x:v>ingredients</x:v>
      </x:c>
      <x:c r="E7700" s="139" t="n">
        <x:v>0.9</x:v>
      </x:c>
    </x:row>
    <x:row r="7701">
      <x:c r="A7701" s="137" t="str">
        <x:v>DI-280-V1</x:v>
      </x:c>
      <x:c r="B7701" s="137" t="str">
        <x:v>nussfrei nach Zutaten</x:v>
      </x:c>
      <x:c r="C7701" s="137" t="str">
        <x:v>compatibility</x:v>
      </x:c>
      <x:c r="D7701" s="138" t="str">
        <x:v>ingredients</x:v>
      </x:c>
      <x:c r="E7701" s="139" t="n">
        <x:v>0.9</x:v>
      </x:c>
    </x:row>
    <x:row r="7702">
      <x:c r="A7702" s="137" t="str">
        <x:v>DI-280-V1</x:v>
      </x:c>
      <x:c r="B7702" s="137" t="str">
        <x:v>eifrei nach Zutaten</x:v>
      </x:c>
      <x:c r="C7702" s="137" t="str">
        <x:v>compatibility</x:v>
      </x:c>
      <x:c r="D7702" s="138" t="str">
        <x:v>ingredients</x:v>
      </x:c>
      <x:c r="E7702" s="139" t="n">
        <x:v>0.9</x:v>
      </x:c>
    </x:row>
    <x:row r="7703">
      <x:c r="A7703" s="137" t="str">
        <x:v>DI-280-V1</x:v>
      </x:c>
      <x:c r="B7703" s="137" t="str">
        <x:v>sojafrei nach Zutaten</x:v>
      </x:c>
      <x:c r="C7703" s="137" t="str">
        <x:v>compatibility</x:v>
      </x:c>
      <x:c r="D7703" s="138" t="str">
        <x:v>ingredients</x:v>
      </x:c>
      <x:c r="E7703" s="139" t="n">
        <x:v>0.9</x:v>
      </x:c>
    </x:row>
    <x:row r="7704">
      <x:c r="A7704" s="137" t="str">
        <x:v>DI-280-V1</x:v>
      </x:c>
      <x:c r="B7704" s="137" t="str">
        <x:v>proteinbetont</x:v>
      </x:c>
      <x:c r="C7704" s="137" t="str">
        <x:v>nutrition</x:v>
      </x:c>
      <x:c r="D7704" s="138" t="str">
        <x:v>macros</x:v>
      </x:c>
      <x:c r="E7704" s="139" t="n">
        <x:v>0.9</x:v>
      </x:c>
    </x:row>
    <x:row r="7705">
      <x:c r="A7705" s="137" t="str">
        <x:v>DI-280-V1</x:v>
      </x:c>
      <x:c r="B7705" s="137" t="str">
        <x:v>ausgewogen</x:v>
      </x:c>
      <x:c r="C7705" s="137" t="str">
        <x:v>nutrition</x:v>
      </x:c>
      <x:c r="D7705" s="138" t="str">
        <x:v>macros</x:v>
      </x:c>
      <x:c r="E7705" s="139" t="n">
        <x:v>0.9</x:v>
      </x:c>
    </x:row>
    <x:row r="7706">
      <x:c r="A7706" s="137" t="str">
        <x:v>DI-280-V1</x:v>
      </x:c>
      <x:c r="B7706" s="137" t="str">
        <x:v>Hauptmahlzeit</x:v>
      </x:c>
      <x:c r="C7706" s="137" t="str">
        <x:v>meal_role</x:v>
      </x:c>
      <x:c r="D7706" s="138" t="str">
        <x:v>editorial_rule</x:v>
      </x:c>
      <x:c r="E7706" s="139" t="n">
        <x:v>0.93</x:v>
      </x:c>
    </x:row>
    <x:row r="7707">
      <x:c r="A7707" s="137" t="str">
        <x:v>DI-280-V1</x:v>
      </x:c>
      <x:c r="B7707" s="137" t="str">
        <x:v>Pasta/Nudeln</x:v>
      </x:c>
      <x:c r="C7707" s="137" t="str">
        <x:v>dish_type</x:v>
      </x:c>
      <x:c r="D7707" s="138" t="str">
        <x:v>editorial_rule</x:v>
      </x:c>
      <x:c r="E7707" s="139" t="n">
        <x:v>0.9</x:v>
      </x:c>
    </x:row>
    <x:row r="7708">
      <x:c r="A7708" s="137" t="str">
        <x:v>DI-280-V1</x:v>
      </x:c>
      <x:c r="B7708" s="137" t="str">
        <x:v>Meal Prep</x:v>
      </x:c>
      <x:c r="C7708" s="137" t="str">
        <x:v>use_case</x:v>
      </x:c>
      <x:c r="D7708" s="138" t="str">
        <x:v>recipe_properties</x:v>
      </x:c>
      <x:c r="E7708" s="139" t="n">
        <x:v>0.88</x:v>
      </x:c>
    </x:row>
    <x:row r="7709">
      <x:c r="A7709" s="137" t="str">
        <x:v>DI-280-V1</x:v>
      </x:c>
      <x:c r="B7709" s="137" t="str">
        <x:v>für mehrere Portionen</x:v>
      </x:c>
      <x:c r="C7709" s="137" t="str">
        <x:v>use_case</x:v>
      </x:c>
      <x:c r="D7709" s="138" t="str">
        <x:v>recipe_properties</x:v>
      </x:c>
      <x:c r="E7709" s="139" t="n">
        <x:v>0.88</x:v>
      </x:c>
    </x:row>
    <x:row r="7710">
      <x:c r="A7710" s="137" t="str">
        <x:v>DI-280-V1</x:v>
      </x:c>
      <x:c r="B7710" s="137" t="str">
        <x:v>vertraut</x:v>
      </x:c>
      <x:c r="C7710" s="137" t="str">
        <x:v>novelty</x:v>
      </x:c>
      <x:c r="D7710" s="138" t="str">
        <x:v>editorial_rule</x:v>
      </x:c>
      <x:c r="E7710" s="139" t="n">
        <x:v>0.78</x:v>
      </x:c>
    </x:row>
    <x:row r="7711">
      <x:c r="A7711" s="137" t="str">
        <x:v>DI-280-V1</x:v>
      </x:c>
      <x:c r="B7711" s="137" t="str">
        <x:v>normaler Supermarkt</x:v>
      </x:c>
      <x:c r="C7711" s="137" t="str">
        <x:v>availability</x:v>
      </x:c>
      <x:c r="D7711" s="138" t="str">
        <x:v>ingredient_rule</x:v>
      </x:c>
      <x:c r="E7711" s="139" t="n">
        <x:v>0.78</x:v>
      </x:c>
    </x:row>
    <x:row r="7712">
      <x:c r="A7712" s="137" t="str">
        <x:v>DI-280-V1</x:v>
      </x:c>
      <x:c r="B7712" s="137" t="str">
        <x:v>mediterran inspiriert</x:v>
      </x:c>
      <x:c r="C7712" s="137" t="str">
        <x:v>region</x:v>
      </x:c>
      <x:c r="D7712" s="138" t="str">
        <x:v>editorial_rule</x:v>
      </x:c>
      <x:c r="E7712" s="139" t="n">
        <x:v>0.78</x:v>
      </x:c>
    </x:row>
    <x:row r="7713">
      <x:c r="A7713" s="137" t="str">
        <x:v>DI-280-V1</x:v>
      </x:c>
      <x:c r="B7713" s="137" t="str">
        <x:v>frisch</x:v>
      </x:c>
      <x:c r="C7713" s="137" t="str">
        <x:v>flavor</x:v>
      </x:c>
      <x:c r="D7713" s="138" t="str">
        <x:v>ingredient_rule</x:v>
      </x:c>
      <x:c r="E7713" s="139" t="n">
        <x:v>0.8</x:v>
      </x:c>
    </x:row>
    <x:row r="7714">
      <x:c r="A7714" s="137" t="str">
        <x:v>DI-280-V1</x:v>
      </x:c>
      <x:c r="B7714" s="137" t="str">
        <x:v>mild</x:v>
      </x:c>
      <x:c r="C7714" s="137" t="str">
        <x:v>spice</x:v>
      </x:c>
      <x:c r="D7714" s="138" t="str">
        <x:v>ingredient_rule</x:v>
      </x:c>
      <x:c r="E7714" s="139" t="n">
        <x:v>0.85</x:v>
      </x:c>
    </x:row>
    <x:row r="7715">
      <x:c r="A7715" s="137" t="str">
        <x:v>DI-280-V1</x:v>
      </x:c>
      <x:c r="B7715" s="137" t="str">
        <x:v>ganzjährig</x:v>
      </x:c>
      <x:c r="C7715" s="137" t="str">
        <x:v>season</x:v>
      </x:c>
      <x:c r="D7715" s="138" t="str">
        <x:v>editorial_rule</x:v>
      </x:c>
      <x:c r="E7715" s="139" t="n">
        <x:v>0.72</x:v>
      </x:c>
    </x:row>
    <x:row r="7716">
      <x:c r="A7716" s="137" t="str">
        <x:v>DI-280-V1</x:v>
      </x:c>
      <x:c r="B7716" s="137" t="str">
        <x:v>warm</x:v>
      </x:c>
      <x:c r="C7716" s="137" t="str">
        <x:v>temperature</x:v>
      </x:c>
      <x:c r="D7716" s="138" t="str">
        <x:v>recipe_properties</x:v>
      </x:c>
      <x:c r="E7716" s="139" t="n">
        <x:v>0.9</x:v>
      </x:c>
    </x:row>
    <x:row r="7717">
      <x:c r="A7717" s="137" t="str">
        <x:v>DI-280-V1</x:v>
      </x:c>
      <x:c r="B7717" s="137" t="str">
        <x:v>Topf</x:v>
      </x:c>
      <x:c r="C7717" s="137" t="str">
        <x:v>equipment</x:v>
      </x:c>
      <x:c r="D7717" s="138" t="str">
        <x:v>steps_and_existing_data</x:v>
      </x:c>
      <x:c r="E7717" s="139" t="n">
        <x:v>0.88</x:v>
      </x:c>
    </x:row>
    <x:row r="7718">
      <x:c r="A7718" s="137" t="str">
        <x:v>DI-280-V1</x:v>
      </x:c>
      <x:c r="B7718" s="137" t="str">
        <x:v>Pfanne</x:v>
      </x:c>
      <x:c r="C7718" s="137" t="str">
        <x:v>equipment</x:v>
      </x:c>
      <x:c r="D7718" s="138" t="str">
        <x:v>steps_and_existing_data</x:v>
      </x:c>
      <x:c r="E7718" s="139" t="n">
        <x:v>0.88</x:v>
      </x:c>
    </x:row>
    <x:row r="7719">
      <x:c r="A7719" s="137" t="str">
        <x:v>DI-280-V1</x:v>
      </x:c>
      <x:c r="B7719" s="137" t="str">
        <x:v>mittel</x:v>
      </x:c>
      <x:c r="C7719" s="137" t="str">
        <x:v>difficulty</x:v>
      </x:c>
      <x:c r="D7719" s="138" t="str">
        <x:v>existing_value</x:v>
      </x:c>
      <x:c r="E7719" s="139" t="n">
        <x:v>0.95</x:v>
      </x:c>
    </x:row>
    <x:row r="7720">
      <x:c r="A7720" s="137" t="str">
        <x:v>DI-280-V1</x:v>
      </x:c>
      <x:c r="B7720" s="137" t="str">
        <x:v>schnell</x:v>
      </x:c>
      <x:c r="C7720" s="137" t="str">
        <x:v>time</x:v>
      </x:c>
      <x:c r="D7720" s="138" t="str">
        <x:v>total_time</x:v>
      </x:c>
      <x:c r="E7720" s="139" t="n">
        <x:v>1</x:v>
      </x:c>
    </x:row>
    <x:row r="7721">
      <x:c r="A7721" s="137" t="str">
        <x:v>DI-280-V1</x:v>
      </x:c>
      <x:c r="B7721" s="137" t="str">
        <x:v>günstig</x:v>
      </x:c>
      <x:c r="C7721" s="137" t="str">
        <x:v>cost</x:v>
      </x:c>
      <x:c r="D7721" s="138" t="str">
        <x:v>cost_per_serving</x:v>
      </x:c>
      <x:c r="E7721" s="139" t="n">
        <x:v>1</x:v>
      </x:c>
    </x:row>
    <x:row r="7722">
      <x:c r="A7722" s="137" t="str">
        <x:v>DI-281-V1</x:v>
      </x:c>
      <x:c r="B7722" s="137" t="str">
        <x:v>pescetarisch</x:v>
      </x:c>
      <x:c r="C7722" s="137" t="str">
        <x:v>diet</x:v>
      </x:c>
      <x:c r="D7722" s="138" t="str">
        <x:v>ingredients</x:v>
      </x:c>
      <x:c r="E7722" s="139" t="n">
        <x:v>0.96</x:v>
      </x:c>
    </x:row>
    <x:row r="7723">
      <x:c r="A7723" s="137" t="str">
        <x:v>DI-281-V1</x:v>
      </x:c>
      <x:c r="B7723" s="137" t="str">
        <x:v>nach Zutaten halal-kompatibel</x:v>
      </x:c>
      <x:c r="C7723" s="137" t="str">
        <x:v>halal</x:v>
      </x:c>
      <x:c r="D7723" s="138" t="str">
        <x:v>ingredients</x:v>
      </x:c>
      <x:c r="E7723" s="139" t="n">
        <x:v>0.94</x:v>
      </x:c>
    </x:row>
    <x:row r="7724">
      <x:c r="A7724" s="137" t="str">
        <x:v>DI-281-V1</x:v>
      </x:c>
      <x:c r="B7724" s="137" t="str">
        <x:v>mit Austausch glutenfrei</x:v>
      </x:c>
      <x:c r="C7724" s="137" t="str">
        <x:v>compatibility</x:v>
      </x:c>
      <x:c r="D7724" s="138" t="str">
        <x:v>ingredients</x:v>
      </x:c>
      <x:c r="E7724" s="139" t="n">
        <x:v>0.9</x:v>
      </x:c>
    </x:row>
    <x:row r="7725">
      <x:c r="A7725" s="137" t="str">
        <x:v>DI-281-V1</x:v>
      </x:c>
      <x:c r="B7725" s="137" t="str">
        <x:v>laktosefrei nach Zutaten</x:v>
      </x:c>
      <x:c r="C7725" s="137" t="str">
        <x:v>compatibility</x:v>
      </x:c>
      <x:c r="D7725" s="138" t="str">
        <x:v>ingredients</x:v>
      </x:c>
      <x:c r="E7725" s="139" t="n">
        <x:v>0.9</x:v>
      </x:c>
    </x:row>
    <x:row r="7726">
      <x:c r="A7726" s="137" t="str">
        <x:v>DI-281-V1</x:v>
      </x:c>
      <x:c r="B7726" s="137" t="str">
        <x:v>enthält Nüsse/Erdnüsse</x:v>
      </x:c>
      <x:c r="C7726" s="137" t="str">
        <x:v>compatibility</x:v>
      </x:c>
      <x:c r="D7726" s="138" t="str">
        <x:v>ingredients</x:v>
      </x:c>
      <x:c r="E7726" s="139" t="n">
        <x:v>0.9</x:v>
      </x:c>
    </x:row>
    <x:row r="7727">
      <x:c r="A7727" s="137" t="str">
        <x:v>DI-281-V1</x:v>
      </x:c>
      <x:c r="B7727" s="137" t="str">
        <x:v>eifrei nach Zutaten</x:v>
      </x:c>
      <x:c r="C7727" s="137" t="str">
        <x:v>compatibility</x:v>
      </x:c>
      <x:c r="D7727" s="138" t="str">
        <x:v>ingredients</x:v>
      </x:c>
      <x:c r="E7727" s="139" t="n">
        <x:v>0.9</x:v>
      </x:c>
    </x:row>
    <x:row r="7728">
      <x:c r="A7728" s="137" t="str">
        <x:v>DI-281-V1</x:v>
      </x:c>
      <x:c r="B7728" s="137" t="str">
        <x:v>sojafrei nach Zutaten</x:v>
      </x:c>
      <x:c r="C7728" s="137" t="str">
        <x:v>compatibility</x:v>
      </x:c>
      <x:c r="D7728" s="138" t="str">
        <x:v>ingredients</x:v>
      </x:c>
      <x:c r="E7728" s="139" t="n">
        <x:v>0.9</x:v>
      </x:c>
    </x:row>
    <x:row r="7729">
      <x:c r="A7729" s="137" t="str">
        <x:v>DI-281-V1</x:v>
      </x:c>
      <x:c r="B7729" s="137" t="str">
        <x:v>proteinbetont</x:v>
      </x:c>
      <x:c r="C7729" s="137" t="str">
        <x:v>nutrition</x:v>
      </x:c>
      <x:c r="D7729" s="138" t="str">
        <x:v>macros</x:v>
      </x:c>
      <x:c r="E7729" s="139" t="n">
        <x:v>0.9</x:v>
      </x:c>
    </x:row>
    <x:row r="7730">
      <x:c r="A7730" s="137" t="str">
        <x:v>DI-281-V1</x:v>
      </x:c>
      <x:c r="B7730" s="137" t="str">
        <x:v>ballaststoffreich</x:v>
      </x:c>
      <x:c r="C7730" s="137" t="str">
        <x:v>nutrition</x:v>
      </x:c>
      <x:c r="D7730" s="138" t="str">
        <x:v>macros</x:v>
      </x:c>
      <x:c r="E7730" s="139" t="n">
        <x:v>0.9</x:v>
      </x:c>
    </x:row>
    <x:row r="7731">
      <x:c r="A7731" s="137" t="str">
        <x:v>DI-281-V1</x:v>
      </x:c>
      <x:c r="B7731" s="137" t="str">
        <x:v>ausgewogen</x:v>
      </x:c>
      <x:c r="C7731" s="137" t="str">
        <x:v>nutrition</x:v>
      </x:c>
      <x:c r="D7731" s="138" t="str">
        <x:v>macros</x:v>
      </x:c>
      <x:c r="E7731" s="139" t="n">
        <x:v>0.9</x:v>
      </x:c>
    </x:row>
    <x:row r="7732">
      <x:c r="A7732" s="137" t="str">
        <x:v>DI-281-V1</x:v>
      </x:c>
      <x:c r="B7732" s="137" t="str">
        <x:v>Hauptmahlzeit</x:v>
      </x:c>
      <x:c r="C7732" s="137" t="str">
        <x:v>meal_role</x:v>
      </x:c>
      <x:c r="D7732" s="138" t="str">
        <x:v>editorial_rule</x:v>
      </x:c>
      <x:c r="E7732" s="139" t="n">
        <x:v>0.93</x:v>
      </x:c>
    </x:row>
    <x:row r="7733">
      <x:c r="A7733" s="137" t="str">
        <x:v>DI-281-V1</x:v>
      </x:c>
      <x:c r="B7733" s="137" t="str">
        <x:v>Eintopf</x:v>
      </x:c>
      <x:c r="C7733" s="137" t="str">
        <x:v>dish_type</x:v>
      </x:c>
      <x:c r="D7733" s="138" t="str">
        <x:v>editorial_rule</x:v>
      </x:c>
      <x:c r="E7733" s="139" t="n">
        <x:v>0.9</x:v>
      </x:c>
    </x:row>
    <x:row r="7734">
      <x:c r="A7734" s="137" t="str">
        <x:v>DI-281-V1</x:v>
      </x:c>
      <x:c r="B7734" s="137" t="str">
        <x:v>schnell</x:v>
      </x:c>
      <x:c r="C7734" s="137" t="str">
        <x:v>use_case</x:v>
      </x:c>
      <x:c r="D7734" s="138" t="str">
        <x:v>recipe_properties</x:v>
      </x:c>
      <x:c r="E7734" s="139" t="n">
        <x:v>0.88</x:v>
      </x:c>
    </x:row>
    <x:row r="7735">
      <x:c r="A7735" s="137" t="str">
        <x:v>DI-281-V1</x:v>
      </x:c>
      <x:c r="B7735" s="137" t="str">
        <x:v>Meal Prep</x:v>
      </x:c>
      <x:c r="C7735" s="137" t="str">
        <x:v>use_case</x:v>
      </x:c>
      <x:c r="D7735" s="138" t="str">
        <x:v>recipe_properties</x:v>
      </x:c>
      <x:c r="E7735" s="139" t="n">
        <x:v>0.88</x:v>
      </x:c>
    </x:row>
    <x:row r="7736">
      <x:c r="A7736" s="137" t="str">
        <x:v>DI-281-V1</x:v>
      </x:c>
      <x:c r="B7736" s="137" t="str">
        <x:v>tiefkühlgeeignet</x:v>
      </x:c>
      <x:c r="C7736" s="137" t="str">
        <x:v>use_case</x:v>
      </x:c>
      <x:c r="D7736" s="138" t="str">
        <x:v>recipe_properties</x:v>
      </x:c>
      <x:c r="E7736" s="139" t="n">
        <x:v>0.88</x:v>
      </x:c>
    </x:row>
    <x:row r="7737">
      <x:c r="A7737" s="137" t="str">
        <x:v>DI-281-V1</x:v>
      </x:c>
      <x:c r="B7737" s="137" t="str">
        <x:v>transportierbar</x:v>
      </x:c>
      <x:c r="C7737" s="137" t="str">
        <x:v>use_case</x:v>
      </x:c>
      <x:c r="D7737" s="138" t="str">
        <x:v>recipe_properties</x:v>
      </x:c>
      <x:c r="E7737" s="139" t="n">
        <x:v>0.88</x:v>
      </x:c>
    </x:row>
    <x:row r="7738">
      <x:c r="A7738" s="137" t="str">
        <x:v>DI-281-V1</x:v>
      </x:c>
      <x:c r="B7738" s="137" t="str">
        <x:v>für mehrere Portionen</x:v>
      </x:c>
      <x:c r="C7738" s="137" t="str">
        <x:v>use_case</x:v>
      </x:c>
      <x:c r="D7738" s="138" t="str">
        <x:v>recipe_properties</x:v>
      </x:c>
      <x:c r="E7738" s="139" t="n">
        <x:v>0.88</x:v>
      </x:c>
    </x:row>
    <x:row r="7739">
      <x:c r="A7739" s="137" t="str">
        <x:v>DI-281-V1</x:v>
      </x:c>
      <x:c r="B7739" s="137" t="str">
        <x:v>abwechslungsreich</x:v>
      </x:c>
      <x:c r="C7739" s="137" t="str">
        <x:v>novelty</x:v>
      </x:c>
      <x:c r="D7739" s="138" t="str">
        <x:v>editorial_rule</x:v>
      </x:c>
      <x:c r="E7739" s="139" t="n">
        <x:v>0.78</x:v>
      </x:c>
    </x:row>
    <x:row r="7740">
      <x:c r="A7740" s="137" t="str">
        <x:v>DI-281-V1</x:v>
      </x:c>
      <x:c r="B7740" s="137" t="str">
        <x:v>großer Supermarkt empfohlen</x:v>
      </x:c>
      <x:c r="C7740" s="137" t="str">
        <x:v>availability</x:v>
      </x:c>
      <x:c r="D7740" s="138" t="str">
        <x:v>ingredient_rule</x:v>
      </x:c>
      <x:c r="E7740" s="139" t="n">
        <x:v>0.78</x:v>
      </x:c>
    </x:row>
    <x:row r="7741">
      <x:c r="A7741" s="137" t="str">
        <x:v>DI-281-V1</x:v>
      </x:c>
      <x:c r="B7741" s="137" t="str">
        <x:v>nordafrikanisch inspiriert</x:v>
      </x:c>
      <x:c r="C7741" s="137" t="str">
        <x:v>region</x:v>
      </x:c>
      <x:c r="D7741" s="138" t="str">
        <x:v>editorial_rule</x:v>
      </x:c>
      <x:c r="E7741" s="139" t="n">
        <x:v>0.78</x:v>
      </x:c>
    </x:row>
    <x:row r="7742">
      <x:c r="A7742" s="137" t="str">
        <x:v>DI-281-V1</x:v>
      </x:c>
      <x:c r="B7742" s="137" t="str">
        <x:v>frisch</x:v>
      </x:c>
      <x:c r="C7742" s="137" t="str">
        <x:v>flavor</x:v>
      </x:c>
      <x:c r="D7742" s="138" t="str">
        <x:v>ingredient_rule</x:v>
      </x:c>
      <x:c r="E7742" s="139" t="n">
        <x:v>0.8</x:v>
      </x:c>
    </x:row>
    <x:row r="7743">
      <x:c r="A7743" s="137" t="str">
        <x:v>DI-281-V1</x:v>
      </x:c>
      <x:c r="B7743" s="137" t="str">
        <x:v>herzhaft</x:v>
      </x:c>
      <x:c r="C7743" s="137" t="str">
        <x:v>flavor</x:v>
      </x:c>
      <x:c r="D7743" s="138" t="str">
        <x:v>ingredient_rule</x:v>
      </x:c>
      <x:c r="E7743" s="139" t="n">
        <x:v>0.8</x:v>
      </x:c>
    </x:row>
    <x:row r="7744">
      <x:c r="A7744" s="137" t="str">
        <x:v>DI-281-V1</x:v>
      </x:c>
      <x:c r="B7744" s="137" t="str">
        <x:v>würzig</x:v>
      </x:c>
      <x:c r="C7744" s="137" t="str">
        <x:v>flavor</x:v>
      </x:c>
      <x:c r="D7744" s="138" t="str">
        <x:v>ingredient_rule</x:v>
      </x:c>
      <x:c r="E7744" s="139" t="n">
        <x:v>0.8</x:v>
      </x:c>
    </x:row>
    <x:row r="7745">
      <x:c r="A7745" s="137" t="str">
        <x:v>DI-281-V1</x:v>
      </x:c>
      <x:c r="B7745" s="137" t="str">
        <x:v>säuerlich</x:v>
      </x:c>
      <x:c r="C7745" s="137" t="str">
        <x:v>flavor</x:v>
      </x:c>
      <x:c r="D7745" s="138" t="str">
        <x:v>ingredient_rule</x:v>
      </x:c>
      <x:c r="E7745" s="139" t="n">
        <x:v>0.8</x:v>
      </x:c>
    </x:row>
    <x:row r="7746">
      <x:c r="A7746" s="137" t="str">
        <x:v>DI-281-V1</x:v>
      </x:c>
      <x:c r="B7746" s="137" t="str">
        <x:v>scharf</x:v>
      </x:c>
      <x:c r="C7746" s="137" t="str">
        <x:v>spice</x:v>
      </x:c>
      <x:c r="D7746" s="138" t="str">
        <x:v>ingredient_rule</x:v>
      </x:c>
      <x:c r="E7746" s="139" t="n">
        <x:v>0.85</x:v>
      </x:c>
    </x:row>
    <x:row r="7747">
      <x:c r="A7747" s="137" t="str">
        <x:v>DI-281-V1</x:v>
      </x:c>
      <x:c r="B7747" s="137" t="str">
        <x:v>Winter</x:v>
      </x:c>
      <x:c r="C7747" s="137" t="str">
        <x:v>season</x:v>
      </x:c>
      <x:c r="D7747" s="138" t="str">
        <x:v>editorial_rule</x:v>
      </x:c>
      <x:c r="E7747" s="139" t="n">
        <x:v>0.72</x:v>
      </x:c>
    </x:row>
    <x:row r="7748">
      <x:c r="A7748" s="137" t="str">
        <x:v>DI-281-V1</x:v>
      </x:c>
      <x:c r="B7748" s="137" t="str">
        <x:v>warm</x:v>
      </x:c>
      <x:c r="C7748" s="137" t="str">
        <x:v>temperature</x:v>
      </x:c>
      <x:c r="D7748" s="138" t="str">
        <x:v>recipe_properties</x:v>
      </x:c>
      <x:c r="E7748" s="139" t="n">
        <x:v>0.9</x:v>
      </x:c>
    </x:row>
    <x:row r="7749">
      <x:c r="A7749" s="137" t="str">
        <x:v>DI-281-V1</x:v>
      </x:c>
      <x:c r="B7749" s="137" t="str">
        <x:v>Topf</x:v>
      </x:c>
      <x:c r="C7749" s="137" t="str">
        <x:v>equipment</x:v>
      </x:c>
      <x:c r="D7749" s="138" t="str">
        <x:v>steps_and_existing_data</x:v>
      </x:c>
      <x:c r="E7749" s="139" t="n">
        <x:v>0.88</x:v>
      </x:c>
    </x:row>
    <x:row r="7750">
      <x:c r="A7750" s="137" t="str">
        <x:v>DI-281-V1</x:v>
      </x:c>
      <x:c r="B7750" s="137" t="str">
        <x:v>Pfanne</x:v>
      </x:c>
      <x:c r="C7750" s="137" t="str">
        <x:v>equipment</x:v>
      </x:c>
      <x:c r="D7750" s="138" t="str">
        <x:v>steps_and_existing_data</x:v>
      </x:c>
      <x:c r="E7750" s="139" t="n">
        <x:v>0.88</x:v>
      </x:c>
    </x:row>
    <x:row r="7751">
      <x:c r="A7751" s="137" t="str">
        <x:v>DI-281-V1</x:v>
      </x:c>
      <x:c r="B7751" s="137" t="str">
        <x:v>mittel</x:v>
      </x:c>
      <x:c r="C7751" s="137" t="str">
        <x:v>difficulty</x:v>
      </x:c>
      <x:c r="D7751" s="138" t="str">
        <x:v>existing_value</x:v>
      </x:c>
      <x:c r="E7751" s="139" t="n">
        <x:v>0.95</x:v>
      </x:c>
    </x:row>
    <x:row r="7752">
      <x:c r="A7752" s="137" t="str">
        <x:v>DI-281-V1</x:v>
      </x:c>
      <x:c r="B7752" s="137" t="str">
        <x:v>sehr schnell</x:v>
      </x:c>
      <x:c r="C7752" s="137" t="str">
        <x:v>time</x:v>
      </x:c>
      <x:c r="D7752" s="138" t="str">
        <x:v>total_time</x:v>
      </x:c>
      <x:c r="E7752" s="139" t="n">
        <x:v>1</x:v>
      </x:c>
    </x:row>
    <x:row r="7753">
      <x:c r="A7753" s="137" t="str">
        <x:v>DI-281-V1</x:v>
      </x:c>
      <x:c r="B7753" s="137" t="str">
        <x:v>günstig</x:v>
      </x:c>
      <x:c r="C7753" s="137" t="str">
        <x:v>cost</x:v>
      </x:c>
      <x:c r="D7753" s="138" t="str">
        <x:v>cost_per_serving</x:v>
      </x:c>
      <x:c r="E7753" s="139" t="n">
        <x:v>1</x:v>
      </x:c>
    </x:row>
    <x:row r="7754">
      <x:c r="A7754" s="137" t="str">
        <x:v>DI-282-V1</x:v>
      </x:c>
      <x:c r="B7754" s="137" t="str">
        <x:v>vegan</x:v>
      </x:c>
      <x:c r="C7754" s="137" t="str">
        <x:v>diet</x:v>
      </x:c>
      <x:c r="D7754" s="138" t="str">
        <x:v>ingredients</x:v>
      </x:c>
      <x:c r="E7754" s="139" t="n">
        <x:v>0.96</x:v>
      </x:c>
    </x:row>
    <x:row r="7755">
      <x:c r="A7755" s="137" t="str">
        <x:v>DI-282-V1</x:v>
      </x:c>
      <x:c r="B7755" s="137" t="str">
        <x:v>nach Zutaten halal-kompatibel</x:v>
      </x:c>
      <x:c r="C7755" s="137" t="str">
        <x:v>halal</x:v>
      </x:c>
      <x:c r="D7755" s="138" t="str">
        <x:v>ingredients</x:v>
      </x:c>
      <x:c r="E7755" s="139" t="n">
        <x:v>0.94</x:v>
      </x:c>
    </x:row>
    <x:row r="7756">
      <x:c r="A7756" s="137" t="str">
        <x:v>DI-282-V1</x:v>
      </x:c>
      <x:c r="B7756" s="137" t="str">
        <x:v>mit Austausch glutenfrei</x:v>
      </x:c>
      <x:c r="C7756" s="137" t="str">
        <x:v>compatibility</x:v>
      </x:c>
      <x:c r="D7756" s="138" t="str">
        <x:v>ingredients</x:v>
      </x:c>
      <x:c r="E7756" s="139" t="n">
        <x:v>0.9</x:v>
      </x:c>
    </x:row>
    <x:row r="7757">
      <x:c r="A7757" s="137" t="str">
        <x:v>DI-282-V1</x:v>
      </x:c>
      <x:c r="B7757" s="137" t="str">
        <x:v>laktosefrei nach Zutaten</x:v>
      </x:c>
      <x:c r="C7757" s="137" t="str">
        <x:v>compatibility</x:v>
      </x:c>
      <x:c r="D7757" s="138" t="str">
        <x:v>ingredients</x:v>
      </x:c>
      <x:c r="E7757" s="139" t="n">
        <x:v>0.9</x:v>
      </x:c>
    </x:row>
    <x:row r="7758">
      <x:c r="A7758" s="137" t="str">
        <x:v>DI-282-V1</x:v>
      </x:c>
      <x:c r="B7758" s="137" t="str">
        <x:v>nussfrei nach Zutaten</x:v>
      </x:c>
      <x:c r="C7758" s="137" t="str">
        <x:v>compatibility</x:v>
      </x:c>
      <x:c r="D7758" s="138" t="str">
        <x:v>ingredients</x:v>
      </x:c>
      <x:c r="E7758" s="139" t="n">
        <x:v>0.9</x:v>
      </x:c>
    </x:row>
    <x:row r="7759">
      <x:c r="A7759" s="137" t="str">
        <x:v>DI-282-V1</x:v>
      </x:c>
      <x:c r="B7759" s="137" t="str">
        <x:v>eifrei nach Zutaten</x:v>
      </x:c>
      <x:c r="C7759" s="137" t="str">
        <x:v>compatibility</x:v>
      </x:c>
      <x:c r="D7759" s="138" t="str">
        <x:v>ingredients</x:v>
      </x:c>
      <x:c r="E7759" s="139" t="n">
        <x:v>0.9</x:v>
      </x:c>
    </x:row>
    <x:row r="7760">
      <x:c r="A7760" s="137" t="str">
        <x:v>DI-282-V1</x:v>
      </x:c>
      <x:c r="B7760" s="137" t="str">
        <x:v>enthält Soja</x:v>
      </x:c>
      <x:c r="C7760" s="137" t="str">
        <x:v>compatibility</x:v>
      </x:c>
      <x:c r="D7760" s="138" t="str">
        <x:v>ingredients</x:v>
      </x:c>
      <x:c r="E7760" s="139" t="n">
        <x:v>0.9</x:v>
      </x:c>
    </x:row>
    <x:row r="7761">
      <x:c r="A7761" s="137" t="str">
        <x:v>DI-282-V1</x:v>
      </x:c>
      <x:c r="B7761" s="137" t="str">
        <x:v>leicht</x:v>
      </x:c>
      <x:c r="C7761" s="137" t="str">
        <x:v>nutrition</x:v>
      </x:c>
      <x:c r="D7761" s="138" t="str">
        <x:v>macros</x:v>
      </x:c>
      <x:c r="E7761" s="139" t="n">
        <x:v>0.9</x:v>
      </x:c>
    </x:row>
    <x:row r="7762">
      <x:c r="A7762" s="137" t="str">
        <x:v>DI-282-V1</x:v>
      </x:c>
      <x:c r="B7762" s="137" t="str">
        <x:v>Hauptmahlzeit</x:v>
      </x:c>
      <x:c r="C7762" s="137" t="str">
        <x:v>meal_role</x:v>
      </x:c>
      <x:c r="D7762" s="138" t="str">
        <x:v>editorial_rule</x:v>
      </x:c>
      <x:c r="E7762" s="139" t="n">
        <x:v>0.93</x:v>
      </x:c>
    </x:row>
    <x:row r="7763">
      <x:c r="A7763" s="137" t="str">
        <x:v>DI-282-V1</x:v>
      </x:c>
      <x:c r="B7763" s="137" t="str">
        <x:v>Pasta/Nudeln</x:v>
      </x:c>
      <x:c r="C7763" s="137" t="str">
        <x:v>dish_type</x:v>
      </x:c>
      <x:c r="D7763" s="138" t="str">
        <x:v>editorial_rule</x:v>
      </x:c>
      <x:c r="E7763" s="139" t="n">
        <x:v>0.9</x:v>
      </x:c>
    </x:row>
    <x:row r="7764">
      <x:c r="A7764" s="137" t="str">
        <x:v>DI-282-V1</x:v>
      </x:c>
      <x:c r="B7764" s="137" t="str">
        <x:v>schnell</x:v>
      </x:c>
      <x:c r="C7764" s="137" t="str">
        <x:v>use_case</x:v>
      </x:c>
      <x:c r="D7764" s="138" t="str">
        <x:v>recipe_properties</x:v>
      </x:c>
      <x:c r="E7764" s="139" t="n">
        <x:v>0.88</x:v>
      </x:c>
    </x:row>
    <x:row r="7765">
      <x:c r="A7765" s="137" t="str">
        <x:v>DI-282-V1</x:v>
      </x:c>
      <x:c r="B7765" s="137" t="str">
        <x:v>Meal Prep</x:v>
      </x:c>
      <x:c r="C7765" s="137" t="str">
        <x:v>use_case</x:v>
      </x:c>
      <x:c r="D7765" s="138" t="str">
        <x:v>recipe_properties</x:v>
      </x:c>
      <x:c r="E7765" s="139" t="n">
        <x:v>0.88</x:v>
      </x:c>
    </x:row>
    <x:row r="7766">
      <x:c r="A7766" s="137" t="str">
        <x:v>DI-282-V1</x:v>
      </x:c>
      <x:c r="B7766" s="137" t="str">
        <x:v>für mehrere Portionen</x:v>
      </x:c>
      <x:c r="C7766" s="137" t="str">
        <x:v>use_case</x:v>
      </x:c>
      <x:c r="D7766" s="138" t="str">
        <x:v>recipe_properties</x:v>
      </x:c>
      <x:c r="E7766" s="139" t="n">
        <x:v>0.88</x:v>
      </x:c>
    </x:row>
    <x:row r="7767">
      <x:c r="A7767" s="137" t="str">
        <x:v>DI-282-V1</x:v>
      </x:c>
      <x:c r="B7767" s="137" t="str">
        <x:v>abwechslungsreich</x:v>
      </x:c>
      <x:c r="C7767" s="137" t="str">
        <x:v>novelty</x:v>
      </x:c>
      <x:c r="D7767" s="138" t="str">
        <x:v>editorial_rule</x:v>
      </x:c>
      <x:c r="E7767" s="139" t="n">
        <x:v>0.78</x:v>
      </x:c>
    </x:row>
    <x:row r="7768">
      <x:c r="A7768" s="137" t="str">
        <x:v>DI-282-V1</x:v>
      </x:c>
      <x:c r="B7768" s="137" t="str">
        <x:v>großer Supermarkt empfohlen</x:v>
      </x:c>
      <x:c r="C7768" s="137" t="str">
        <x:v>availability</x:v>
      </x:c>
      <x:c r="D7768" s="138" t="str">
        <x:v>ingredient_rule</x:v>
      </x:c>
      <x:c r="E7768" s="139" t="n">
        <x:v>0.78</x:v>
      </x:c>
    </x:row>
    <x:row r="7769">
      <x:c r="A7769" s="137" t="str">
        <x:v>DI-282-V1</x:v>
      </x:c>
      <x:c r="B7769" s="137" t="str">
        <x:v>ostasiatisch inspiriert</x:v>
      </x:c>
      <x:c r="C7769" s="137" t="str">
        <x:v>region</x:v>
      </x:c>
      <x:c r="D7769" s="138" t="str">
        <x:v>editorial_rule</x:v>
      </x:c>
      <x:c r="E7769" s="139" t="n">
        <x:v>0.78</x:v>
      </x:c>
    </x:row>
    <x:row r="7770">
      <x:c r="A7770" s="137" t="str">
        <x:v>DI-282-V1</x:v>
      </x:c>
      <x:c r="B7770" s="137" t="str">
        <x:v>mild-herzhaft</x:v>
      </x:c>
      <x:c r="C7770" s="137" t="str">
        <x:v>flavor</x:v>
      </x:c>
      <x:c r="D7770" s="138" t="str">
        <x:v>ingredient_rule</x:v>
      </x:c>
      <x:c r="E7770" s="139" t="n">
        <x:v>0.8</x:v>
      </x:c>
    </x:row>
    <x:row r="7771">
      <x:c r="A7771" s="137" t="str">
        <x:v>DI-282-V1</x:v>
      </x:c>
      <x:c r="B7771" s="137" t="str">
        <x:v>scharf</x:v>
      </x:c>
      <x:c r="C7771" s="137" t="str">
        <x:v>spice</x:v>
      </x:c>
      <x:c r="D7771" s="138" t="str">
        <x:v>ingredient_rule</x:v>
      </x:c>
      <x:c r="E7771" s="139" t="n">
        <x:v>0.85</x:v>
      </x:c>
    </x:row>
    <x:row r="7772">
      <x:c r="A7772" s="137" t="str">
        <x:v>DI-282-V1</x:v>
      </x:c>
      <x:c r="B7772" s="137" t="str">
        <x:v>ganzjährig</x:v>
      </x:c>
      <x:c r="C7772" s="137" t="str">
        <x:v>season</x:v>
      </x:c>
      <x:c r="D7772" s="138" t="str">
        <x:v>editorial_rule</x:v>
      </x:c>
      <x:c r="E7772" s="139" t="n">
        <x:v>0.72</x:v>
      </x:c>
    </x:row>
    <x:row r="7773">
      <x:c r="A7773" s="137" t="str">
        <x:v>DI-282-V1</x:v>
      </x:c>
      <x:c r="B7773" s="137" t="str">
        <x:v>warm</x:v>
      </x:c>
      <x:c r="C7773" s="137" t="str">
        <x:v>temperature</x:v>
      </x:c>
      <x:c r="D7773" s="138" t="str">
        <x:v>recipe_properties</x:v>
      </x:c>
      <x:c r="E7773" s="139" t="n">
        <x:v>0.9</x:v>
      </x:c>
    </x:row>
    <x:row r="7774">
      <x:c r="A7774" s="137" t="str">
        <x:v>DI-282-V1</x:v>
      </x:c>
      <x:c r="B7774" s="137" t="str">
        <x:v>Pfanne</x:v>
      </x:c>
      <x:c r="C7774" s="137" t="str">
        <x:v>equipment</x:v>
      </x:c>
      <x:c r="D7774" s="138" t="str">
        <x:v>steps_and_existing_data</x:v>
      </x:c>
      <x:c r="E7774" s="139" t="n">
        <x:v>0.88</x:v>
      </x:c>
    </x:row>
    <x:row r="7775">
      <x:c r="A7775" s="137" t="str">
        <x:v>DI-282-V1</x:v>
      </x:c>
      <x:c r="B7775" s="137" t="str">
        <x:v>mittel</x:v>
      </x:c>
      <x:c r="C7775" s="137" t="str">
        <x:v>difficulty</x:v>
      </x:c>
      <x:c r="D7775" s="138" t="str">
        <x:v>existing_value</x:v>
      </x:c>
      <x:c r="E7775" s="139" t="n">
        <x:v>0.95</x:v>
      </x:c>
    </x:row>
    <x:row r="7776">
      <x:c r="A7776" s="137" t="str">
        <x:v>DI-282-V1</x:v>
      </x:c>
      <x:c r="B7776" s="137" t="str">
        <x:v>sehr schnell</x:v>
      </x:c>
      <x:c r="C7776" s="137" t="str">
        <x:v>time</x:v>
      </x:c>
      <x:c r="D7776" s="138" t="str">
        <x:v>total_time</x:v>
      </x:c>
      <x:c r="E7776" s="139" t="n">
        <x:v>1</x:v>
      </x:c>
    </x:row>
    <x:row r="7777">
      <x:c r="A7777" s="137" t="str">
        <x:v>DI-282-V1</x:v>
      </x:c>
      <x:c r="B7777" s="137" t="str">
        <x:v>günstig</x:v>
      </x:c>
      <x:c r="C7777" s="137" t="str">
        <x:v>cost</x:v>
      </x:c>
      <x:c r="D7777" s="138" t="str">
        <x:v>cost_per_serving</x:v>
      </x:c>
      <x:c r="E7777" s="139" t="n">
        <x:v>1</x:v>
      </x:c>
    </x:row>
    <x:row r="7778">
      <x:c r="A7778" s="137" t="str">
        <x:v>DI-283-V1</x:v>
      </x:c>
      <x:c r="B7778" s="137" t="str">
        <x:v>vegetarisch</x:v>
      </x:c>
      <x:c r="C7778" s="137" t="str">
        <x:v>diet</x:v>
      </x:c>
      <x:c r="D7778" s="138" t="str">
        <x:v>ingredients</x:v>
      </x:c>
      <x:c r="E7778" s="139" t="n">
        <x:v>0.96</x:v>
      </x:c>
    </x:row>
    <x:row r="7779">
      <x:c r="A7779" s="137" t="str">
        <x:v>DI-283-V1</x:v>
      </x:c>
      <x:c r="B7779" s="137" t="str">
        <x:v>nach Zutaten halal-kompatibel</x:v>
      </x:c>
      <x:c r="C7779" s="137" t="str">
        <x:v>halal</x:v>
      </x:c>
      <x:c r="D7779" s="138" t="str">
        <x:v>ingredients</x:v>
      </x:c>
      <x:c r="E7779" s="139" t="n">
        <x:v>0.94</x:v>
      </x:c>
    </x:row>
    <x:row r="7780">
      <x:c r="A7780" s="137" t="str">
        <x:v>DI-283-V1</x:v>
      </x:c>
      <x:c r="B7780" s="137" t="str">
        <x:v>glutenfrei nach Zutaten</x:v>
      </x:c>
      <x:c r="C7780" s="137" t="str">
        <x:v>compatibility</x:v>
      </x:c>
      <x:c r="D7780" s="138" t="str">
        <x:v>ingredients</x:v>
      </x:c>
      <x:c r="E7780" s="139" t="n">
        <x:v>0.9</x:v>
      </x:c>
    </x:row>
    <x:row r="7781">
      <x:c r="A7781" s="137" t="str">
        <x:v>DI-283-V1</x:v>
      </x:c>
      <x:c r="B7781" s="137" t="str">
        <x:v>laktosefrei nach Zutaten</x:v>
      </x:c>
      <x:c r="C7781" s="137" t="str">
        <x:v>compatibility</x:v>
      </x:c>
      <x:c r="D7781" s="138" t="str">
        <x:v>ingredients</x:v>
      </x:c>
      <x:c r="E7781" s="139" t="n">
        <x:v>0.9</x:v>
      </x:c>
    </x:row>
    <x:row r="7782">
      <x:c r="A7782" s="137" t="str">
        <x:v>DI-283-V1</x:v>
      </x:c>
      <x:c r="B7782" s="137" t="str">
        <x:v>nussfrei nach Zutaten</x:v>
      </x:c>
      <x:c r="C7782" s="137" t="str">
        <x:v>compatibility</x:v>
      </x:c>
      <x:c r="D7782" s="138" t="str">
        <x:v>ingredients</x:v>
      </x:c>
      <x:c r="E7782" s="139" t="n">
        <x:v>0.9</x:v>
      </x:c>
    </x:row>
    <x:row r="7783">
      <x:c r="A7783" s="137" t="str">
        <x:v>DI-283-V1</x:v>
      </x:c>
      <x:c r="B7783" s="137" t="str">
        <x:v>eifrei nach Zutaten</x:v>
      </x:c>
      <x:c r="C7783" s="137" t="str">
        <x:v>compatibility</x:v>
      </x:c>
      <x:c r="D7783" s="138" t="str">
        <x:v>ingredients</x:v>
      </x:c>
      <x:c r="E7783" s="139" t="n">
        <x:v>0.9</x:v>
      </x:c>
    </x:row>
    <x:row r="7784">
      <x:c r="A7784" s="137" t="str">
        <x:v>DI-283-V1</x:v>
      </x:c>
      <x:c r="B7784" s="137" t="str">
        <x:v>sojafrei nach Zutaten</x:v>
      </x:c>
      <x:c r="C7784" s="137" t="str">
        <x:v>compatibility</x:v>
      </x:c>
      <x:c r="D7784" s="138" t="str">
        <x:v>ingredients</x:v>
      </x:c>
      <x:c r="E7784" s="139" t="n">
        <x:v>0.9</x:v>
      </x:c>
    </x:row>
    <x:row r="7785">
      <x:c r="A7785" s="137" t="str">
        <x:v>DI-283-V1</x:v>
      </x:c>
      <x:c r="B7785" s="137" t="str">
        <x:v>ballaststoffreich</x:v>
      </x:c>
      <x:c r="C7785" s="137" t="str">
        <x:v>nutrition</x:v>
      </x:c>
      <x:c r="D7785" s="138" t="str">
        <x:v>macros</x:v>
      </x:c>
      <x:c r="E7785" s="139" t="n">
        <x:v>0.9</x:v>
      </x:c>
    </x:row>
    <x:row r="7786">
      <x:c r="A7786" s="137" t="str">
        <x:v>DI-283-V1</x:v>
      </x:c>
      <x:c r="B7786" s="137" t="str">
        <x:v>leicht</x:v>
      </x:c>
      <x:c r="C7786" s="137" t="str">
        <x:v>nutrition</x:v>
      </x:c>
      <x:c r="D7786" s="138" t="str">
        <x:v>macros</x:v>
      </x:c>
      <x:c r="E7786" s="139" t="n">
        <x:v>0.9</x:v>
      </x:c>
    </x:row>
    <x:row r="7787">
      <x:c r="A7787" s="137" t="str">
        <x:v>DI-283-V1</x:v>
      </x:c>
      <x:c r="B7787" s="137" t="str">
        <x:v>Hauptmahlzeit</x:v>
      </x:c>
      <x:c r="C7787" s="137" t="str">
        <x:v>meal_role</x:v>
      </x:c>
      <x:c r="D7787" s="138" t="str">
        <x:v>editorial_rule</x:v>
      </x:c>
      <x:c r="E7787" s="139" t="n">
        <x:v>0.93</x:v>
      </x:c>
    </x:row>
    <x:row r="7788">
      <x:c r="A7788" s="137" t="str">
        <x:v>DI-283-V1</x:v>
      </x:c>
      <x:c r="B7788" s="137" t="str">
        <x:v>Ofengericht</x:v>
      </x:c>
      <x:c r="C7788" s="137" t="str">
        <x:v>dish_type</x:v>
      </x:c>
      <x:c r="D7788" s="138" t="str">
        <x:v>editorial_rule</x:v>
      </x:c>
      <x:c r="E7788" s="139" t="n">
        <x:v>0.9</x:v>
      </x:c>
    </x:row>
    <x:row r="7789">
      <x:c r="A7789" s="137" t="str">
        <x:v>DI-283-V1</x:v>
      </x:c>
      <x:c r="B7789" s="137" t="str">
        <x:v>Meal Prep</x:v>
      </x:c>
      <x:c r="C7789" s="137" t="str">
        <x:v>use_case</x:v>
      </x:c>
      <x:c r="D7789" s="138" t="str">
        <x:v>recipe_properties</x:v>
      </x:c>
      <x:c r="E7789" s="139" t="n">
        <x:v>0.88</x:v>
      </x:c>
    </x:row>
    <x:row r="7790">
      <x:c r="A7790" s="137" t="str">
        <x:v>DI-283-V1</x:v>
      </x:c>
      <x:c r="B7790" s="137" t="str">
        <x:v>transportierbar</x:v>
      </x:c>
      <x:c r="C7790" s="137" t="str">
        <x:v>use_case</x:v>
      </x:c>
      <x:c r="D7790" s="138" t="str">
        <x:v>recipe_properties</x:v>
      </x:c>
      <x:c r="E7790" s="139" t="n">
        <x:v>0.88</x:v>
      </x:c>
    </x:row>
    <x:row r="7791">
      <x:c r="A7791" s="137" t="str">
        <x:v>DI-283-V1</x:v>
      </x:c>
      <x:c r="B7791" s="137" t="str">
        <x:v>für mehrere Portionen</x:v>
      </x:c>
      <x:c r="C7791" s="137" t="str">
        <x:v>use_case</x:v>
      </x:c>
      <x:c r="D7791" s="138" t="str">
        <x:v>recipe_properties</x:v>
      </x:c>
      <x:c r="E7791" s="139" t="n">
        <x:v>0.88</x:v>
      </x:c>
    </x:row>
    <x:row r="7792">
      <x:c r="A7792" s="137" t="str">
        <x:v>DI-283-V1</x:v>
      </x:c>
      <x:c r="B7792" s="137" t="str">
        <x:v>vertraut</x:v>
      </x:c>
      <x:c r="C7792" s="137" t="str">
        <x:v>novelty</x:v>
      </x:c>
      <x:c r="D7792" s="138" t="str">
        <x:v>editorial_rule</x:v>
      </x:c>
      <x:c r="E7792" s="139" t="n">
        <x:v>0.78</x:v>
      </x:c>
    </x:row>
    <x:row r="7793">
      <x:c r="A7793" s="137" t="str">
        <x:v>DI-283-V1</x:v>
      </x:c>
      <x:c r="B7793" s="137" t="str">
        <x:v>normaler Supermarkt</x:v>
      </x:c>
      <x:c r="C7793" s="137" t="str">
        <x:v>availability</x:v>
      </x:c>
      <x:c r="D7793" s="138" t="str">
        <x:v>ingredient_rule</x:v>
      </x:c>
      <x:c r="E7793" s="139" t="n">
        <x:v>0.78</x:v>
      </x:c>
    </x:row>
    <x:row r="7794">
      <x:c r="A7794" s="137" t="str">
        <x:v>DI-283-V1</x:v>
      </x:c>
      <x:c r="B7794" s="137" t="str">
        <x:v>international/modern</x:v>
      </x:c>
      <x:c r="C7794" s="137" t="str">
        <x:v>region</x:v>
      </x:c>
      <x:c r="D7794" s="138" t="str">
        <x:v>editorial_rule</x:v>
      </x:c>
      <x:c r="E7794" s="139" t="n">
        <x:v>0.78</x:v>
      </x:c>
    </x:row>
    <x:row r="7795">
      <x:c r="A7795" s="137" t="str">
        <x:v>DI-283-V1</x:v>
      </x:c>
      <x:c r="B7795" s="137" t="str">
        <x:v>frisch</x:v>
      </x:c>
      <x:c r="C7795" s="137" t="str">
        <x:v>flavor</x:v>
      </x:c>
      <x:c r="D7795" s="138" t="str">
        <x:v>ingredient_rule</x:v>
      </x:c>
      <x:c r="E7795" s="139" t="n">
        <x:v>0.8</x:v>
      </x:c>
    </x:row>
    <x:row r="7796">
      <x:c r="A7796" s="137" t="str">
        <x:v>DI-283-V1</x:v>
      </x:c>
      <x:c r="B7796" s="137" t="str">
        <x:v>herzhaft</x:v>
      </x:c>
      <x:c r="C7796" s="137" t="str">
        <x:v>flavor</x:v>
      </x:c>
      <x:c r="D7796" s="138" t="str">
        <x:v>ingredient_rule</x:v>
      </x:c>
      <x:c r="E7796" s="139" t="n">
        <x:v>0.8</x:v>
      </x:c>
    </x:row>
    <x:row r="7797">
      <x:c r="A7797" s="137" t="str">
        <x:v>DI-283-V1</x:v>
      </x:c>
      <x:c r="B7797" s="137" t="str">
        <x:v>würzig</x:v>
      </x:c>
      <x:c r="C7797" s="137" t="str">
        <x:v>flavor</x:v>
      </x:c>
      <x:c r="D7797" s="138" t="str">
        <x:v>ingredient_rule</x:v>
      </x:c>
      <x:c r="E7797" s="139" t="n">
        <x:v>0.8</x:v>
      </x:c>
    </x:row>
    <x:row r="7798">
      <x:c r="A7798" s="137" t="str">
        <x:v>DI-283-V1</x:v>
      </x:c>
      <x:c r="B7798" s="137" t="str">
        <x:v>würzig, nicht zwingend scharf</x:v>
      </x:c>
      <x:c r="C7798" s="137" t="str">
        <x:v>spice</x:v>
      </x:c>
      <x:c r="D7798" s="138" t="str">
        <x:v>ingredient_rule</x:v>
      </x:c>
      <x:c r="E7798" s="139" t="n">
        <x:v>0.85</x:v>
      </x:c>
    </x:row>
    <x:row r="7799">
      <x:c r="A7799" s="137" t="str">
        <x:v>DI-283-V1</x:v>
      </x:c>
      <x:c r="B7799" s="137" t="str">
        <x:v>ganzjährig</x:v>
      </x:c>
      <x:c r="C7799" s="137" t="str">
        <x:v>season</x:v>
      </x:c>
      <x:c r="D7799" s="138" t="str">
        <x:v>editorial_rule</x:v>
      </x:c>
      <x:c r="E7799" s="139" t="n">
        <x:v>0.72</x:v>
      </x:c>
    </x:row>
    <x:row r="7800">
      <x:c r="A7800" s="137" t="str">
        <x:v>DI-283-V1</x:v>
      </x:c>
      <x:c r="B7800" s="137" t="str">
        <x:v>warm</x:v>
      </x:c>
      <x:c r="C7800" s="137" t="str">
        <x:v>temperature</x:v>
      </x:c>
      <x:c r="D7800" s="138" t="str">
        <x:v>recipe_properties</x:v>
      </x:c>
      <x:c r="E7800" s="139" t="n">
        <x:v>0.9</x:v>
      </x:c>
    </x:row>
    <x:row r="7801">
      <x:c r="A7801" s="137" t="str">
        <x:v>DI-283-V1</x:v>
      </x:c>
      <x:c r="B7801" s="137" t="str">
        <x:v>Pfanne</x:v>
      </x:c>
      <x:c r="C7801" s="137" t="str">
        <x:v>equipment</x:v>
      </x:c>
      <x:c r="D7801" s="138" t="str">
        <x:v>steps_and_existing_data</x:v>
      </x:c>
      <x:c r="E7801" s="139" t="n">
        <x:v>0.88</x:v>
      </x:c>
    </x:row>
    <x:row r="7802">
      <x:c r="A7802" s="137" t="str">
        <x:v>DI-283-V1</x:v>
      </x:c>
      <x:c r="B7802" s="137" t="str">
        <x:v>Schongarer</x:v>
      </x:c>
      <x:c r="C7802" s="137" t="str">
        <x:v>equipment</x:v>
      </x:c>
      <x:c r="D7802" s="138" t="str">
        <x:v>steps_and_existing_data</x:v>
      </x:c>
      <x:c r="E7802" s="139" t="n">
        <x:v>0.88</x:v>
      </x:c>
    </x:row>
    <x:row r="7803">
      <x:c r="A7803" s="137" t="str">
        <x:v>DI-283-V1</x:v>
      </x:c>
      <x:c r="B7803" s="137" t="str">
        <x:v>anspruchsvoll</x:v>
      </x:c>
      <x:c r="C7803" s="137" t="str">
        <x:v>difficulty</x:v>
      </x:c>
      <x:c r="D7803" s="138" t="str">
        <x:v>existing_value</x:v>
      </x:c>
      <x:c r="E7803" s="139" t="n">
        <x:v>0.95</x:v>
      </x:c>
    </x:row>
    <x:row r="7804">
      <x:c r="A7804" s="137" t="str">
        <x:v>DI-283-V1</x:v>
      </x:c>
      <x:c r="B7804" s="137" t="str">
        <x:v>lang</x:v>
      </x:c>
      <x:c r="C7804" s="137" t="str">
        <x:v>time</x:v>
      </x:c>
      <x:c r="D7804" s="138" t="str">
        <x:v>total_time</x:v>
      </x:c>
      <x:c r="E7804" s="139" t="n">
        <x:v>1</x:v>
      </x:c>
    </x:row>
    <x:row r="7805">
      <x:c r="A7805" s="137" t="str">
        <x:v>DI-283-V1</x:v>
      </x:c>
      <x:c r="B7805" s="137" t="str">
        <x:v>günstig</x:v>
      </x:c>
      <x:c r="C7805" s="137" t="str">
        <x:v>cost</x:v>
      </x:c>
      <x:c r="D7805" s="138" t="str">
        <x:v>cost_per_serving</x:v>
      </x:c>
      <x:c r="E7805" s="139" t="n">
        <x:v>1</x:v>
      </x:c>
    </x:row>
    <x:row r="7806">
      <x:c r="A7806" s="137" t="str">
        <x:v>DI-284-V1</x:v>
      </x:c>
      <x:c r="B7806" s="137" t="str">
        <x:v>pescetarisch</x:v>
      </x:c>
      <x:c r="C7806" s="137" t="str">
        <x:v>diet</x:v>
      </x:c>
      <x:c r="D7806" s="138" t="str">
        <x:v>ingredients</x:v>
      </x:c>
      <x:c r="E7806" s="139" t="n">
        <x:v>0.96</x:v>
      </x:c>
    </x:row>
    <x:row r="7807">
      <x:c r="A7807" s="137" t="str">
        <x:v>DI-284-V1</x:v>
      </x:c>
      <x:c r="B7807" s="137" t="str">
        <x:v>nach Zutaten halal-kompatibel</x:v>
      </x:c>
      <x:c r="C7807" s="137" t="str">
        <x:v>halal</x:v>
      </x:c>
      <x:c r="D7807" s="138" t="str">
        <x:v>ingredients</x:v>
      </x:c>
      <x:c r="E7807" s="139" t="n">
        <x:v>0.94</x:v>
      </x:c>
    </x:row>
    <x:row r="7808">
      <x:c r="A7808" s="137" t="str">
        <x:v>DI-284-V1</x:v>
      </x:c>
      <x:c r="B7808" s="137" t="str">
        <x:v>mit Austausch glutenfrei</x:v>
      </x:c>
      <x:c r="C7808" s="137" t="str">
        <x:v>compatibility</x:v>
      </x:c>
      <x:c r="D7808" s="138" t="str">
        <x:v>ingredients</x:v>
      </x:c>
      <x:c r="E7808" s="139" t="n">
        <x:v>0.9</x:v>
      </x:c>
    </x:row>
    <x:row r="7809">
      <x:c r="A7809" s="137" t="str">
        <x:v>DI-284-V1</x:v>
      </x:c>
      <x:c r="B7809" s="137" t="str">
        <x:v>mit laktosefreien Produkten</x:v>
      </x:c>
      <x:c r="C7809" s="137" t="str">
        <x:v>compatibility</x:v>
      </x:c>
      <x:c r="D7809" s="138" t="str">
        <x:v>ingredients</x:v>
      </x:c>
      <x:c r="E7809" s="139" t="n">
        <x:v>0.9</x:v>
      </x:c>
    </x:row>
    <x:row r="7810">
      <x:c r="A7810" s="137" t="str">
        <x:v>DI-284-V1</x:v>
      </x:c>
      <x:c r="B7810" s="137" t="str">
        <x:v>nussfrei nach Zutaten</x:v>
      </x:c>
      <x:c r="C7810" s="137" t="str">
        <x:v>compatibility</x:v>
      </x:c>
      <x:c r="D7810" s="138" t="str">
        <x:v>ingredients</x:v>
      </x:c>
      <x:c r="E7810" s="139" t="n">
        <x:v>0.9</x:v>
      </x:c>
    </x:row>
    <x:row r="7811">
      <x:c r="A7811" s="137" t="str">
        <x:v>DI-284-V1</x:v>
      </x:c>
      <x:c r="B7811" s="137" t="str">
        <x:v>eifrei nach Zutaten</x:v>
      </x:c>
      <x:c r="C7811" s="137" t="str">
        <x:v>compatibility</x:v>
      </x:c>
      <x:c r="D7811" s="138" t="str">
        <x:v>ingredients</x:v>
      </x:c>
      <x:c r="E7811" s="139" t="n">
        <x:v>0.9</x:v>
      </x:c>
    </x:row>
    <x:row r="7812">
      <x:c r="A7812" s="137" t="str">
        <x:v>DI-284-V1</x:v>
      </x:c>
      <x:c r="B7812" s="137" t="str">
        <x:v>sojafrei nach Zutaten</x:v>
      </x:c>
      <x:c r="C7812" s="137" t="str">
        <x:v>compatibility</x:v>
      </x:c>
      <x:c r="D7812" s="138" t="str">
        <x:v>ingredients</x:v>
      </x:c>
      <x:c r="E7812" s="139" t="n">
        <x:v>0.9</x:v>
      </x:c>
    </x:row>
    <x:row r="7813">
      <x:c r="A7813" s="137" t="str">
        <x:v>DI-284-V1</x:v>
      </x:c>
      <x:c r="B7813" s="137" t="str">
        <x:v>proteinbetont</x:v>
      </x:c>
      <x:c r="C7813" s="137" t="str">
        <x:v>nutrition</x:v>
      </x:c>
      <x:c r="D7813" s="138" t="str">
        <x:v>macros</x:v>
      </x:c>
      <x:c r="E7813" s="139" t="n">
        <x:v>0.9</x:v>
      </x:c>
    </x:row>
    <x:row r="7814">
      <x:c r="A7814" s="137" t="str">
        <x:v>DI-284-V1</x:v>
      </x:c>
      <x:c r="B7814" s="137" t="str">
        <x:v>ballaststoffreich</x:v>
      </x:c>
      <x:c r="C7814" s="137" t="str">
        <x:v>nutrition</x:v>
      </x:c>
      <x:c r="D7814" s="138" t="str">
        <x:v>macros</x:v>
      </x:c>
      <x:c r="E7814" s="139" t="n">
        <x:v>0.9</x:v>
      </x:c>
    </x:row>
    <x:row r="7815">
      <x:c r="A7815" s="137" t="str">
        <x:v>DI-284-V1</x:v>
      </x:c>
      <x:c r="B7815" s="137" t="str">
        <x:v>ausgewogen</x:v>
      </x:c>
      <x:c r="C7815" s="137" t="str">
        <x:v>nutrition</x:v>
      </x:c>
      <x:c r="D7815" s="138" t="str">
        <x:v>macros</x:v>
      </x:c>
      <x:c r="E7815" s="139" t="n">
        <x:v>0.9</x:v>
      </x:c>
    </x:row>
    <x:row r="7816">
      <x:c r="A7816" s="137" t="str">
        <x:v>DI-284-V1</x:v>
      </x:c>
      <x:c r="B7816" s="137" t="str">
        <x:v>Hauptmahlzeit</x:v>
      </x:c>
      <x:c r="C7816" s="137" t="str">
        <x:v>meal_role</x:v>
      </x:c>
      <x:c r="D7816" s="138" t="str">
        <x:v>editorial_rule</x:v>
      </x:c>
      <x:c r="E7816" s="139" t="n">
        <x:v>0.93</x:v>
      </x:c>
    </x:row>
    <x:row r="7817">
      <x:c r="A7817" s="137" t="str">
        <x:v>DI-284-V1</x:v>
      </x:c>
      <x:c r="B7817" s="137" t="str">
        <x:v>Ofengericht</x:v>
      </x:c>
      <x:c r="C7817" s="137" t="str">
        <x:v>dish_type</x:v>
      </x:c>
      <x:c r="D7817" s="138" t="str">
        <x:v>editorial_rule</x:v>
      </x:c>
      <x:c r="E7817" s="139" t="n">
        <x:v>0.9</x:v>
      </x:c>
    </x:row>
    <x:row r="7818">
      <x:c r="A7818" s="137" t="str">
        <x:v>DI-284-V1</x:v>
      </x:c>
      <x:c r="B7818" s="137" t="str">
        <x:v>schnell</x:v>
      </x:c>
      <x:c r="C7818" s="137" t="str">
        <x:v>use_case</x:v>
      </x:c>
      <x:c r="D7818" s="138" t="str">
        <x:v>recipe_properties</x:v>
      </x:c>
      <x:c r="E7818" s="139" t="n">
        <x:v>0.88</x:v>
      </x:c>
    </x:row>
    <x:row r="7819">
      <x:c r="A7819" s="137" t="str">
        <x:v>DI-284-V1</x:v>
      </x:c>
      <x:c r="B7819" s="137" t="str">
        <x:v>transportierbar</x:v>
      </x:c>
      <x:c r="C7819" s="137" t="str">
        <x:v>use_case</x:v>
      </x:c>
      <x:c r="D7819" s="138" t="str">
        <x:v>recipe_properties</x:v>
      </x:c>
      <x:c r="E7819" s="139" t="n">
        <x:v>0.88</x:v>
      </x:c>
    </x:row>
    <x:row r="7820">
      <x:c r="A7820" s="137" t="str">
        <x:v>DI-284-V1</x:v>
      </x:c>
      <x:c r="B7820" s="137" t="str">
        <x:v>abwechslungsreich</x:v>
      </x:c>
      <x:c r="C7820" s="137" t="str">
        <x:v>novelty</x:v>
      </x:c>
      <x:c r="D7820" s="138" t="str">
        <x:v>editorial_rule</x:v>
      </x:c>
      <x:c r="E7820" s="139" t="n">
        <x:v>0.78</x:v>
      </x:c>
    </x:row>
    <x:row r="7821">
      <x:c r="A7821" s="137" t="str">
        <x:v>DI-284-V1</x:v>
      </x:c>
      <x:c r="B7821" s="137" t="str">
        <x:v>großer Supermarkt empfohlen</x:v>
      </x:c>
      <x:c r="C7821" s="137" t="str">
        <x:v>availability</x:v>
      </x:c>
      <x:c r="D7821" s="138" t="str">
        <x:v>ingredient_rule</x:v>
      </x:c>
      <x:c r="E7821" s="139" t="n">
        <x:v>0.78</x:v>
      </x:c>
    </x:row>
    <x:row r="7822">
      <x:c r="A7822" s="137" t="str">
        <x:v>DI-284-V1</x:v>
      </x:c>
      <x:c r="B7822" s="137" t="str">
        <x:v>lateinamerikanisch inspiriert</x:v>
      </x:c>
      <x:c r="C7822" s="137" t="str">
        <x:v>region</x:v>
      </x:c>
      <x:c r="D7822" s="138" t="str">
        <x:v>editorial_rule</x:v>
      </x:c>
      <x:c r="E7822" s="139" t="n">
        <x:v>0.78</x:v>
      </x:c>
    </x:row>
    <x:row r="7823">
      <x:c r="A7823" s="137" t="str">
        <x:v>DI-284-V1</x:v>
      </x:c>
      <x:c r="B7823" s="137" t="str">
        <x:v>frisch</x:v>
      </x:c>
      <x:c r="C7823" s="137" t="str">
        <x:v>flavor</x:v>
      </x:c>
      <x:c r="D7823" s="138" t="str">
        <x:v>ingredient_rule</x:v>
      </x:c>
      <x:c r="E7823" s="139" t="n">
        <x:v>0.8</x:v>
      </x:c>
    </x:row>
    <x:row r="7824">
      <x:c r="A7824" s="137" t="str">
        <x:v>DI-284-V1</x:v>
      </x:c>
      <x:c r="B7824" s="137" t="str">
        <x:v>herzhaft</x:v>
      </x:c>
      <x:c r="C7824" s="137" t="str">
        <x:v>flavor</x:v>
      </x:c>
      <x:c r="D7824" s="138" t="str">
        <x:v>ingredient_rule</x:v>
      </x:c>
      <x:c r="E7824" s="139" t="n">
        <x:v>0.8</x:v>
      </x:c>
    </x:row>
    <x:row r="7825">
      <x:c r="A7825" s="137" t="str">
        <x:v>DI-284-V1</x:v>
      </x:c>
      <x:c r="B7825" s="137" t="str">
        <x:v>cremig</x:v>
      </x:c>
      <x:c r="C7825" s="137" t="str">
        <x:v>flavor</x:v>
      </x:c>
      <x:c r="D7825" s="138" t="str">
        <x:v>ingredient_rule</x:v>
      </x:c>
      <x:c r="E7825" s="139" t="n">
        <x:v>0.8</x:v>
      </x:c>
    </x:row>
    <x:row r="7826">
      <x:c r="A7826" s="137" t="str">
        <x:v>DI-284-V1</x:v>
      </x:c>
      <x:c r="B7826" s="137" t="str">
        <x:v>rauchig</x:v>
      </x:c>
      <x:c r="C7826" s="137" t="str">
        <x:v>flavor</x:v>
      </x:c>
      <x:c r="D7826" s="138" t="str">
        <x:v>ingredient_rule</x:v>
      </x:c>
      <x:c r="E7826" s="139" t="n">
        <x:v>0.8</x:v>
      </x:c>
    </x:row>
    <x:row r="7827">
      <x:c r="A7827" s="137" t="str">
        <x:v>DI-284-V1</x:v>
      </x:c>
      <x:c r="B7827" s="137" t="str">
        <x:v>scharf</x:v>
      </x:c>
      <x:c r="C7827" s="137" t="str">
        <x:v>spice</x:v>
      </x:c>
      <x:c r="D7827" s="138" t="str">
        <x:v>ingredient_rule</x:v>
      </x:c>
      <x:c r="E7827" s="139" t="n">
        <x:v>0.85</x:v>
      </x:c>
    </x:row>
    <x:row r="7828">
      <x:c r="A7828" s="137" t="str">
        <x:v>DI-284-V1</x:v>
      </x:c>
      <x:c r="B7828" s="137" t="str">
        <x:v>Frühling</x:v>
      </x:c>
      <x:c r="C7828" s="137" t="str">
        <x:v>season</x:v>
      </x:c>
      <x:c r="D7828" s="138" t="str">
        <x:v>editorial_rule</x:v>
      </x:c>
      <x:c r="E7828" s="139" t="n">
        <x:v>0.72</x:v>
      </x:c>
    </x:row>
    <x:row r="7829">
      <x:c r="A7829" s="137" t="str">
        <x:v>DI-284-V1</x:v>
      </x:c>
      <x:c r="B7829" s="137" t="str">
        <x:v>warm</x:v>
      </x:c>
      <x:c r="C7829" s="137" t="str">
        <x:v>temperature</x:v>
      </x:c>
      <x:c r="D7829" s="138" t="str">
        <x:v>recipe_properties</x:v>
      </x:c>
      <x:c r="E7829" s="139" t="n">
        <x:v>0.9</x:v>
      </x:c>
    </x:row>
    <x:row r="7830">
      <x:c r="A7830" s="137" t="str">
        <x:v>DI-284-V1</x:v>
      </x:c>
      <x:c r="B7830" s="137" t="str">
        <x:v>Backofen</x:v>
      </x:c>
      <x:c r="C7830" s="137" t="str">
        <x:v>equipment</x:v>
      </x:c>
      <x:c r="D7830" s="138" t="str">
        <x:v>steps_and_existing_data</x:v>
      </x:c>
      <x:c r="E7830" s="139" t="n">
        <x:v>0.88</x:v>
      </x:c>
    </x:row>
    <x:row r="7831">
      <x:c r="A7831" s="137" t="str">
        <x:v>DI-284-V1</x:v>
      </x:c>
      <x:c r="B7831" s="137" t="str">
        <x:v>Backblech</x:v>
      </x:c>
      <x:c r="C7831" s="137" t="str">
        <x:v>equipment</x:v>
      </x:c>
      <x:c r="D7831" s="138" t="str">
        <x:v>steps_and_existing_data</x:v>
      </x:c>
      <x:c r="E7831" s="139" t="n">
        <x:v>0.88</x:v>
      </x:c>
    </x:row>
    <x:row r="7832">
      <x:c r="A7832" s="137" t="str">
        <x:v>DI-284-V1</x:v>
      </x:c>
      <x:c r="B7832" s="137" t="str">
        <x:v>Topf</x:v>
      </x:c>
      <x:c r="C7832" s="137" t="str">
        <x:v>equipment</x:v>
      </x:c>
      <x:c r="D7832" s="138" t="str">
        <x:v>steps_and_existing_data</x:v>
      </x:c>
      <x:c r="E7832" s="139" t="n">
        <x:v>0.88</x:v>
      </x:c>
    </x:row>
    <x:row r="7833">
      <x:c r="A7833" s="137" t="str">
        <x:v>DI-284-V1</x:v>
      </x:c>
      <x:c r="B7833" s="137" t="str">
        <x:v>Pfanne</x:v>
      </x:c>
      <x:c r="C7833" s="137" t="str">
        <x:v>equipment</x:v>
      </x:c>
      <x:c r="D7833" s="138" t="str">
        <x:v>steps_and_existing_data</x:v>
      </x:c>
      <x:c r="E7833" s="139" t="n">
        <x:v>0.88</x:v>
      </x:c>
    </x:row>
    <x:row r="7834">
      <x:c r="A7834" s="137" t="str">
        <x:v>DI-284-V1</x:v>
      </x:c>
      <x:c r="B7834" s="137" t="str">
        <x:v>mittel</x:v>
      </x:c>
      <x:c r="C7834" s="137" t="str">
        <x:v>difficulty</x:v>
      </x:c>
      <x:c r="D7834" s="138" t="str">
        <x:v>existing_value</x:v>
      </x:c>
      <x:c r="E7834" s="139" t="n">
        <x:v>0.95</x:v>
      </x:c>
    </x:row>
    <x:row r="7835">
      <x:c r="A7835" s="137" t="str">
        <x:v>DI-284-V1</x:v>
      </x:c>
      <x:c r="B7835" s="137" t="str">
        <x:v>schnell</x:v>
      </x:c>
      <x:c r="C7835" s="137" t="str">
        <x:v>time</x:v>
      </x:c>
      <x:c r="D7835" s="138" t="str">
        <x:v>total_time</x:v>
      </x:c>
      <x:c r="E7835" s="139" t="n">
        <x:v>1</x:v>
      </x:c>
    </x:row>
    <x:row r="7836">
      <x:c r="A7836" s="137" t="str">
        <x:v>DI-284-V1</x:v>
      </x:c>
      <x:c r="B7836" s="137" t="str">
        <x:v>mittel</x:v>
      </x:c>
      <x:c r="C7836" s="137" t="str">
        <x:v>cost</x:v>
      </x:c>
      <x:c r="D7836" s="138" t="str">
        <x:v>cost_per_serving</x:v>
      </x:c>
      <x:c r="E7836" s="139" t="n">
        <x:v>1</x:v>
      </x:c>
    </x:row>
    <x:row r="7837">
      <x:c r="A7837" s="137" t="str">
        <x:v>DI-285-V1</x:v>
      </x:c>
      <x:c r="B7837" s="137" t="str">
        <x:v>vegetarisch</x:v>
      </x:c>
      <x:c r="C7837" s="137" t="str">
        <x:v>diet</x:v>
      </x:c>
      <x:c r="D7837" s="138" t="str">
        <x:v>ingredients</x:v>
      </x:c>
      <x:c r="E7837" s="139" t="n">
        <x:v>0.96</x:v>
      </x:c>
    </x:row>
    <x:row r="7838">
      <x:c r="A7838" s="137" t="str">
        <x:v>DI-285-V1</x:v>
      </x:c>
      <x:c r="B7838" s="137" t="str">
        <x:v>nach Zutaten halal-kompatibel</x:v>
      </x:c>
      <x:c r="C7838" s="137" t="str">
        <x:v>halal</x:v>
      </x:c>
      <x:c r="D7838" s="138" t="str">
        <x:v>ingredients</x:v>
      </x:c>
      <x:c r="E7838" s="139" t="n">
        <x:v>0.94</x:v>
      </x:c>
    </x:row>
    <x:row r="7839">
      <x:c r="A7839" s="137" t="str">
        <x:v>DI-285-V1</x:v>
      </x:c>
      <x:c r="B7839" s="137" t="str">
        <x:v>glutenfrei nach Zutaten</x:v>
      </x:c>
      <x:c r="C7839" s="137" t="str">
        <x:v>compatibility</x:v>
      </x:c>
      <x:c r="D7839" s="138" t="str">
        <x:v>ingredients</x:v>
      </x:c>
      <x:c r="E7839" s="139" t="n">
        <x:v>0.9</x:v>
      </x:c>
    </x:row>
    <x:row r="7840">
      <x:c r="A7840" s="137" t="str">
        <x:v>DI-285-V1</x:v>
      </x:c>
      <x:c r="B7840" s="137" t="str">
        <x:v>mit laktosefreien Produkten</x:v>
      </x:c>
      <x:c r="C7840" s="137" t="str">
        <x:v>compatibility</x:v>
      </x:c>
      <x:c r="D7840" s="138" t="str">
        <x:v>ingredients</x:v>
      </x:c>
      <x:c r="E7840" s="139" t="n">
        <x:v>0.9</x:v>
      </x:c>
    </x:row>
    <x:row r="7841">
      <x:c r="A7841" s="137" t="str">
        <x:v>DI-285-V1</x:v>
      </x:c>
      <x:c r="B7841" s="137" t="str">
        <x:v>nussfrei nach Zutaten</x:v>
      </x:c>
      <x:c r="C7841" s="137" t="str">
        <x:v>compatibility</x:v>
      </x:c>
      <x:c r="D7841" s="138" t="str">
        <x:v>ingredients</x:v>
      </x:c>
      <x:c r="E7841" s="139" t="n">
        <x:v>0.9</x:v>
      </x:c>
    </x:row>
    <x:row r="7842">
      <x:c r="A7842" s="137" t="str">
        <x:v>DI-285-V1</x:v>
      </x:c>
      <x:c r="B7842" s="137" t="str">
        <x:v>eifrei nach Zutaten</x:v>
      </x:c>
      <x:c r="C7842" s="137" t="str">
        <x:v>compatibility</x:v>
      </x:c>
      <x:c r="D7842" s="138" t="str">
        <x:v>ingredients</x:v>
      </x:c>
      <x:c r="E7842" s="139" t="n">
        <x:v>0.9</x:v>
      </x:c>
    </x:row>
    <x:row r="7843">
      <x:c r="A7843" s="137" t="str">
        <x:v>DI-285-V1</x:v>
      </x:c>
      <x:c r="B7843" s="137" t="str">
        <x:v>sojafrei nach Zutaten</x:v>
      </x:c>
      <x:c r="C7843" s="137" t="str">
        <x:v>compatibility</x:v>
      </x:c>
      <x:c r="D7843" s="138" t="str">
        <x:v>ingredients</x:v>
      </x:c>
      <x:c r="E7843" s="139" t="n">
        <x:v>0.9</x:v>
      </x:c>
    </x:row>
    <x:row r="7844">
      <x:c r="A7844" s="137" t="str">
        <x:v>DI-285-V1</x:v>
      </x:c>
      <x:c r="B7844" s="137" t="str">
        <x:v>ballaststoffreich</x:v>
      </x:c>
      <x:c r="C7844" s="137" t="str">
        <x:v>nutrition</x:v>
      </x:c>
      <x:c r="D7844" s="138" t="str">
        <x:v>macros</x:v>
      </x:c>
      <x:c r="E7844" s="139" t="n">
        <x:v>0.9</x:v>
      </x:c>
    </x:row>
    <x:row r="7845">
      <x:c r="A7845" s="137" t="str">
        <x:v>DI-285-V1</x:v>
      </x:c>
      <x:c r="B7845" s="137" t="str">
        <x:v>leicht</x:v>
      </x:c>
      <x:c r="C7845" s="137" t="str">
        <x:v>nutrition</x:v>
      </x:c>
      <x:c r="D7845" s="138" t="str">
        <x:v>macros</x:v>
      </x:c>
      <x:c r="E7845" s="139" t="n">
        <x:v>0.9</x:v>
      </x:c>
    </x:row>
    <x:row r="7846">
      <x:c r="A7846" s="137" t="str">
        <x:v>DI-285-V1</x:v>
      </x:c>
      <x:c r="B7846" s="137" t="str">
        <x:v>Hauptmahlzeit</x:v>
      </x:c>
      <x:c r="C7846" s="137" t="str">
        <x:v>meal_role</x:v>
      </x:c>
      <x:c r="D7846" s="138" t="str">
        <x:v>editorial_rule</x:v>
      </x:c>
      <x:c r="E7846" s="139" t="n">
        <x:v>0.93</x:v>
      </x:c>
    </x:row>
    <x:row r="7847">
      <x:c r="A7847" s="137" t="str">
        <x:v>DI-285-V1</x:v>
      </x:c>
      <x:c r="B7847" s="137" t="str">
        <x:v>Curry/Dal</x:v>
      </x:c>
      <x:c r="C7847" s="137" t="str">
        <x:v>dish_type</x:v>
      </x:c>
      <x:c r="D7847" s="138" t="str">
        <x:v>editorial_rule</x:v>
      </x:c>
      <x:c r="E7847" s="139" t="n">
        <x:v>0.9</x:v>
      </x:c>
    </x:row>
    <x:row r="7848">
      <x:c r="A7848" s="137" t="str">
        <x:v>DI-285-V1</x:v>
      </x:c>
      <x:c r="B7848" s="137" t="str">
        <x:v>schnell</x:v>
      </x:c>
      <x:c r="C7848" s="137" t="str">
        <x:v>use_case</x:v>
      </x:c>
      <x:c r="D7848" s="138" t="str">
        <x:v>recipe_properties</x:v>
      </x:c>
      <x:c r="E7848" s="139" t="n">
        <x:v>0.88</x:v>
      </x:c>
    </x:row>
    <x:row r="7849">
      <x:c r="A7849" s="137" t="str">
        <x:v>DI-285-V1</x:v>
      </x:c>
      <x:c r="B7849" s="137" t="str">
        <x:v>Meal Prep</x:v>
      </x:c>
      <x:c r="C7849" s="137" t="str">
        <x:v>use_case</x:v>
      </x:c>
      <x:c r="D7849" s="138" t="str">
        <x:v>recipe_properties</x:v>
      </x:c>
      <x:c r="E7849" s="139" t="n">
        <x:v>0.88</x:v>
      </x:c>
    </x:row>
    <x:row r="7850">
      <x:c r="A7850" s="137" t="str">
        <x:v>DI-285-V1</x:v>
      </x:c>
      <x:c r="B7850" s="137" t="str">
        <x:v>tiefkühlgeeignet</x:v>
      </x:c>
      <x:c r="C7850" s="137" t="str">
        <x:v>use_case</x:v>
      </x:c>
      <x:c r="D7850" s="138" t="str">
        <x:v>recipe_properties</x:v>
      </x:c>
      <x:c r="E7850" s="139" t="n">
        <x:v>0.88</x:v>
      </x:c>
    </x:row>
    <x:row r="7851">
      <x:c r="A7851" s="137" t="str">
        <x:v>DI-285-V1</x:v>
      </x:c>
      <x:c r="B7851" s="137" t="str">
        <x:v>transportierbar</x:v>
      </x:c>
      <x:c r="C7851" s="137" t="str">
        <x:v>use_case</x:v>
      </x:c>
      <x:c r="D7851" s="138" t="str">
        <x:v>recipe_properties</x:v>
      </x:c>
      <x:c r="E7851" s="139" t="n">
        <x:v>0.88</x:v>
      </x:c>
    </x:row>
    <x:row r="7852">
      <x:c r="A7852" s="137" t="str">
        <x:v>DI-285-V1</x:v>
      </x:c>
      <x:c r="B7852" s="137" t="str">
        <x:v>für mehrere Portionen</x:v>
      </x:c>
      <x:c r="C7852" s="137" t="str">
        <x:v>use_case</x:v>
      </x:c>
      <x:c r="D7852" s="138" t="str">
        <x:v>recipe_properties</x:v>
      </x:c>
      <x:c r="E7852" s="139" t="n">
        <x:v>0.88</x:v>
      </x:c>
    </x:row>
    <x:row r="7853">
      <x:c r="A7853" s="137" t="str">
        <x:v>DI-285-V1</x:v>
      </x:c>
      <x:c r="B7853" s="137" t="str">
        <x:v>One Pot</x:v>
      </x:c>
      <x:c r="C7853" s="137" t="str">
        <x:v>use_case</x:v>
      </x:c>
      <x:c r="D7853" s="138" t="str">
        <x:v>recipe_properties</x:v>
      </x:c>
      <x:c r="E7853" s="139" t="n">
        <x:v>0.88</x:v>
      </x:c>
    </x:row>
    <x:row r="7854">
      <x:c r="A7854" s="137" t="str">
        <x:v>DI-285-V1</x:v>
      </x:c>
      <x:c r="B7854" s="137" t="str">
        <x:v>vertraut</x:v>
      </x:c>
      <x:c r="C7854" s="137" t="str">
        <x:v>novelty</x:v>
      </x:c>
      <x:c r="D7854" s="138" t="str">
        <x:v>editorial_rule</x:v>
      </x:c>
      <x:c r="E7854" s="139" t="n">
        <x:v>0.78</x:v>
      </x:c>
    </x:row>
    <x:row r="7855">
      <x:c r="A7855" s="137" t="str">
        <x:v>DI-285-V1</x:v>
      </x:c>
      <x:c r="B7855" s="137" t="str">
        <x:v>normaler Supermarkt</x:v>
      </x:c>
      <x:c r="C7855" s="137" t="str">
        <x:v>availability</x:v>
      </x:c>
      <x:c r="D7855" s="138" t="str">
        <x:v>ingredient_rule</x:v>
      </x:c>
      <x:c r="E7855" s="139" t="n">
        <x:v>0.78</x:v>
      </x:c>
    </x:row>
    <x:row r="7856">
      <x:c r="A7856" s="137" t="str">
        <x:v>DI-285-V1</x:v>
      </x:c>
      <x:c r="B7856" s="137" t="str">
        <x:v>international/modern</x:v>
      </x:c>
      <x:c r="C7856" s="137" t="str">
        <x:v>region</x:v>
      </x:c>
      <x:c r="D7856" s="138" t="str">
        <x:v>editorial_rule</x:v>
      </x:c>
      <x:c r="E7856" s="139" t="n">
        <x:v>0.78</x:v>
      </x:c>
    </x:row>
    <x:row r="7857">
      <x:c r="A7857" s="137" t="str">
        <x:v>DI-285-V1</x:v>
      </x:c>
      <x:c r="B7857" s="137" t="str">
        <x:v>frisch</x:v>
      </x:c>
      <x:c r="C7857" s="137" t="str">
        <x:v>flavor</x:v>
      </x:c>
      <x:c r="D7857" s="138" t="str">
        <x:v>ingredient_rule</x:v>
      </x:c>
      <x:c r="E7857" s="139" t="n">
        <x:v>0.8</x:v>
      </x:c>
    </x:row>
    <x:row r="7858">
      <x:c r="A7858" s="137" t="str">
        <x:v>DI-285-V1</x:v>
      </x:c>
      <x:c r="B7858" s="137" t="str">
        <x:v>herzhaft</x:v>
      </x:c>
      <x:c r="C7858" s="137" t="str">
        <x:v>flavor</x:v>
      </x:c>
      <x:c r="D7858" s="138" t="str">
        <x:v>ingredient_rule</x:v>
      </x:c>
      <x:c r="E7858" s="139" t="n">
        <x:v>0.8</x:v>
      </x:c>
    </x:row>
    <x:row r="7859">
      <x:c r="A7859" s="137" t="str">
        <x:v>DI-285-V1</x:v>
      </x:c>
      <x:c r="B7859" s="137" t="str">
        <x:v>cremig</x:v>
      </x:c>
      <x:c r="C7859" s="137" t="str">
        <x:v>flavor</x:v>
      </x:c>
      <x:c r="D7859" s="138" t="str">
        <x:v>ingredient_rule</x:v>
      </x:c>
      <x:c r="E7859" s="139" t="n">
        <x:v>0.8</x:v>
      </x:c>
    </x:row>
    <x:row r="7860">
      <x:c r="A7860" s="137" t="str">
        <x:v>DI-285-V1</x:v>
      </x:c>
      <x:c r="B7860" s="137" t="str">
        <x:v>würzig</x:v>
      </x:c>
      <x:c r="C7860" s="137" t="str">
        <x:v>flavor</x:v>
      </x:c>
      <x:c r="D7860" s="138" t="str">
        <x:v>ingredient_rule</x:v>
      </x:c>
      <x:c r="E7860" s="139" t="n">
        <x:v>0.8</x:v>
      </x:c>
    </x:row>
    <x:row r="7861">
      <x:c r="A7861" s="137" t="str">
        <x:v>DI-285-V1</x:v>
      </x:c>
      <x:c r="B7861" s="137" t="str">
        <x:v>scharf</x:v>
      </x:c>
      <x:c r="C7861" s="137" t="str">
        <x:v>spice</x:v>
      </x:c>
      <x:c r="D7861" s="138" t="str">
        <x:v>ingredient_rule</x:v>
      </x:c>
      <x:c r="E7861" s="139" t="n">
        <x:v>0.85</x:v>
      </x:c>
    </x:row>
    <x:row r="7862">
      <x:c r="A7862" s="137" t="str">
        <x:v>DI-285-V1</x:v>
      </x:c>
      <x:c r="B7862" s="137" t="str">
        <x:v>Frühling</x:v>
      </x:c>
      <x:c r="C7862" s="137" t="str">
        <x:v>season</x:v>
      </x:c>
      <x:c r="D7862" s="138" t="str">
        <x:v>editorial_rule</x:v>
      </x:c>
      <x:c r="E7862" s="139" t="n">
        <x:v>0.72</x:v>
      </x:c>
    </x:row>
    <x:row r="7863">
      <x:c r="A7863" s="137" t="str">
        <x:v>DI-285-V1</x:v>
      </x:c>
      <x:c r="B7863" s="137" t="str">
        <x:v>warm</x:v>
      </x:c>
      <x:c r="C7863" s="137" t="str">
        <x:v>temperature</x:v>
      </x:c>
      <x:c r="D7863" s="138" t="str">
        <x:v>recipe_properties</x:v>
      </x:c>
      <x:c r="E7863" s="139" t="n">
        <x:v>0.9</x:v>
      </x:c>
    </x:row>
    <x:row r="7864">
      <x:c r="A7864" s="137" t="str">
        <x:v>DI-285-V1</x:v>
      </x:c>
      <x:c r="B7864" s="137" t="str">
        <x:v>Topf</x:v>
      </x:c>
      <x:c r="C7864" s="137" t="str">
        <x:v>equipment</x:v>
      </x:c>
      <x:c r="D7864" s="138" t="str">
        <x:v>steps_and_existing_data</x:v>
      </x:c>
      <x:c r="E7864" s="139" t="n">
        <x:v>0.88</x:v>
      </x:c>
    </x:row>
    <x:row r="7865">
      <x:c r="A7865" s="137" t="str">
        <x:v>DI-285-V1</x:v>
      </x:c>
      <x:c r="B7865" s="137" t="str">
        <x:v>Mixer/Pürierstab</x:v>
      </x:c>
      <x:c r="C7865" s="137" t="str">
        <x:v>equipment</x:v>
      </x:c>
      <x:c r="D7865" s="138" t="str">
        <x:v>steps_and_existing_data</x:v>
      </x:c>
      <x:c r="E7865" s="139" t="n">
        <x:v>0.88</x:v>
      </x:c>
    </x:row>
    <x:row r="7866">
      <x:c r="A7866" s="137" t="str">
        <x:v>DI-285-V1</x:v>
      </x:c>
      <x:c r="B7866" s="137" t="str">
        <x:v>Pfanne</x:v>
      </x:c>
      <x:c r="C7866" s="137" t="str">
        <x:v>equipment</x:v>
      </x:c>
      <x:c r="D7866" s="138" t="str">
        <x:v>steps_and_existing_data</x:v>
      </x:c>
      <x:c r="E7866" s="139" t="n">
        <x:v>0.88</x:v>
      </x:c>
    </x:row>
    <x:row r="7867">
      <x:c r="A7867" s="137" t="str">
        <x:v>DI-285-V1</x:v>
      </x:c>
      <x:c r="B7867" s="137" t="str">
        <x:v>mittel</x:v>
      </x:c>
      <x:c r="C7867" s="137" t="str">
        <x:v>difficulty</x:v>
      </x:c>
      <x:c r="D7867" s="138" t="str">
        <x:v>existing_value</x:v>
      </x:c>
      <x:c r="E7867" s="139" t="n">
        <x:v>0.95</x:v>
      </x:c>
    </x:row>
    <x:row r="7868">
      <x:c r="A7868" s="137" t="str">
        <x:v>DI-285-V1</x:v>
      </x:c>
      <x:c r="B7868" s="137" t="str">
        <x:v>schnell</x:v>
      </x:c>
      <x:c r="C7868" s="137" t="str">
        <x:v>time</x:v>
      </x:c>
      <x:c r="D7868" s="138" t="str">
        <x:v>total_time</x:v>
      </x:c>
      <x:c r="E7868" s="139" t="n">
        <x:v>1</x:v>
      </x:c>
    </x:row>
    <x:row r="7869">
      <x:c r="A7869" s="137" t="str">
        <x:v>DI-285-V1</x:v>
      </x:c>
      <x:c r="B7869" s="137" t="str">
        <x:v>günstig</x:v>
      </x:c>
      <x:c r="C7869" s="137" t="str">
        <x:v>cost</x:v>
      </x:c>
      <x:c r="D7869" s="138" t="str">
        <x:v>cost_per_serving</x:v>
      </x:c>
      <x:c r="E7869" s="139" t="n">
        <x:v>1</x:v>
      </x:c>
    </x:row>
    <x:row r="7870">
      <x:c r="A7870" s="137" t="str">
        <x:v>DI-286-V1</x:v>
      </x:c>
      <x:c r="B7870" s="137" t="str">
        <x:v>omnivor</x:v>
      </x:c>
      <x:c r="C7870" s="137" t="str">
        <x:v>diet</x:v>
      </x:c>
      <x:c r="D7870" s="138" t="str">
        <x:v>ingredients</x:v>
      </x:c>
      <x:c r="E7870" s="139" t="n">
        <x:v>0.96</x:v>
      </x:c>
    </x:row>
    <x:row r="7871">
      <x:c r="A7871" s="137" t="str">
        <x:v>DI-286-V1</x:v>
      </x:c>
      <x:c r="B7871" s="137" t="str">
        <x:v>halal bei zertifiziertem Fleisch</x:v>
      </x:c>
      <x:c r="C7871" s="137" t="str">
        <x:v>halal</x:v>
      </x:c>
      <x:c r="D7871" s="138" t="str">
        <x:v>ingredients</x:v>
      </x:c>
      <x:c r="E7871" s="139" t="n">
        <x:v>0.94</x:v>
      </x:c>
    </x:row>
    <x:row r="7872">
      <x:c r="A7872" s="137" t="str">
        <x:v>DI-286-V1</x:v>
      </x:c>
      <x:c r="B7872" s="137" t="str">
        <x:v>glutenfrei bei zertifizierter Produktwahl</x:v>
      </x:c>
      <x:c r="C7872" s="137" t="str">
        <x:v>compatibility</x:v>
      </x:c>
      <x:c r="D7872" s="138" t="str">
        <x:v>ingredients</x:v>
      </x:c>
      <x:c r="E7872" s="139" t="n">
        <x:v>0.9</x:v>
      </x:c>
    </x:row>
    <x:row r="7873">
      <x:c r="A7873" s="137" t="str">
        <x:v>DI-286-V1</x:v>
      </x:c>
      <x:c r="B7873" s="137" t="str">
        <x:v>laktosefrei nach Zutaten</x:v>
      </x:c>
      <x:c r="C7873" s="137" t="str">
        <x:v>compatibility</x:v>
      </x:c>
      <x:c r="D7873" s="138" t="str">
        <x:v>ingredients</x:v>
      </x:c>
      <x:c r="E7873" s="139" t="n">
        <x:v>0.9</x:v>
      </x:c>
    </x:row>
    <x:row r="7874">
      <x:c r="A7874" s="137" t="str">
        <x:v>DI-286-V1</x:v>
      </x:c>
      <x:c r="B7874" s="137" t="str">
        <x:v>nussfrei nach Zutaten</x:v>
      </x:c>
      <x:c r="C7874" s="137" t="str">
        <x:v>compatibility</x:v>
      </x:c>
      <x:c r="D7874" s="138" t="str">
        <x:v>ingredients</x:v>
      </x:c>
      <x:c r="E7874" s="139" t="n">
        <x:v>0.9</x:v>
      </x:c>
    </x:row>
    <x:row r="7875">
      <x:c r="A7875" s="137" t="str">
        <x:v>DI-286-V1</x:v>
      </x:c>
      <x:c r="B7875" s="137" t="str">
        <x:v>eifrei nach Zutaten</x:v>
      </x:c>
      <x:c r="C7875" s="137" t="str">
        <x:v>compatibility</x:v>
      </x:c>
      <x:c r="D7875" s="138" t="str">
        <x:v>ingredients</x:v>
      </x:c>
      <x:c r="E7875" s="139" t="n">
        <x:v>0.9</x:v>
      </x:c>
    </x:row>
    <x:row r="7876">
      <x:c r="A7876" s="137" t="str">
        <x:v>DI-286-V1</x:v>
      </x:c>
      <x:c r="B7876" s="137" t="str">
        <x:v>sojafrei nach Zutaten</x:v>
      </x:c>
      <x:c r="C7876" s="137" t="str">
        <x:v>compatibility</x:v>
      </x:c>
      <x:c r="D7876" s="138" t="str">
        <x:v>ingredients</x:v>
      </x:c>
      <x:c r="E7876" s="139" t="n">
        <x:v>0.9</x:v>
      </x:c>
    </x:row>
    <x:row r="7877">
      <x:c r="A7877" s="137" t="str">
        <x:v>DI-286-V1</x:v>
      </x:c>
      <x:c r="B7877" s="137" t="str">
        <x:v>proteinbetont</x:v>
      </x:c>
      <x:c r="C7877" s="137" t="str">
        <x:v>nutrition</x:v>
      </x:c>
      <x:c r="D7877" s="138" t="str">
        <x:v>macros</x:v>
      </x:c>
      <x:c r="E7877" s="139" t="n">
        <x:v>0.9</x:v>
      </x:c>
    </x:row>
    <x:row r="7878">
      <x:c r="A7878" s="137" t="str">
        <x:v>DI-286-V1</x:v>
      </x:c>
      <x:c r="B7878" s="137" t="str">
        <x:v>ballaststoffreich</x:v>
      </x:c>
      <x:c r="C7878" s="137" t="str">
        <x:v>nutrition</x:v>
      </x:c>
      <x:c r="D7878" s="138" t="str">
        <x:v>macros</x:v>
      </x:c>
      <x:c r="E7878" s="139" t="n">
        <x:v>0.9</x:v>
      </x:c>
    </x:row>
    <x:row r="7879">
      <x:c r="A7879" s="137" t="str">
        <x:v>DI-286-V1</x:v>
      </x:c>
      <x:c r="B7879" s="137" t="str">
        <x:v>leicht</x:v>
      </x:c>
      <x:c r="C7879" s="137" t="str">
        <x:v>nutrition</x:v>
      </x:c>
      <x:c r="D7879" s="138" t="str">
        <x:v>macros</x:v>
      </x:c>
      <x:c r="E7879" s="139" t="n">
        <x:v>0.9</x:v>
      </x:c>
    </x:row>
    <x:row r="7880">
      <x:c r="A7880" s="137" t="str">
        <x:v>DI-286-V1</x:v>
      </x:c>
      <x:c r="B7880" s="137" t="str">
        <x:v>Hauptmahlzeit</x:v>
      </x:c>
      <x:c r="C7880" s="137" t="str">
        <x:v>meal_role</x:v>
      </x:c>
      <x:c r="D7880" s="138" t="str">
        <x:v>editorial_rule</x:v>
      </x:c>
      <x:c r="E7880" s="139" t="n">
        <x:v>0.93</x:v>
      </x:c>
    </x:row>
    <x:row r="7881">
      <x:c r="A7881" s="137" t="str">
        <x:v>DI-286-V1</x:v>
      </x:c>
      <x:c r="B7881" s="137" t="str">
        <x:v>Eintopf</x:v>
      </x:c>
      <x:c r="C7881" s="137" t="str">
        <x:v>dish_type</x:v>
      </x:c>
      <x:c r="D7881" s="138" t="str">
        <x:v>editorial_rule</x:v>
      </x:c>
      <x:c r="E7881" s="139" t="n">
        <x:v>0.9</x:v>
      </x:c>
    </x:row>
    <x:row r="7882">
      <x:c r="A7882" s="137" t="str">
        <x:v>DI-286-V1</x:v>
      </x:c>
      <x:c r="B7882" s="137" t="str">
        <x:v>Meal Prep</x:v>
      </x:c>
      <x:c r="C7882" s="137" t="str">
        <x:v>use_case</x:v>
      </x:c>
      <x:c r="D7882" s="138" t="str">
        <x:v>recipe_properties</x:v>
      </x:c>
      <x:c r="E7882" s="139" t="n">
        <x:v>0.88</x:v>
      </x:c>
    </x:row>
    <x:row r="7883">
      <x:c r="A7883" s="137" t="str">
        <x:v>DI-286-V1</x:v>
      </x:c>
      <x:c r="B7883" s="137" t="str">
        <x:v>tiefkühlgeeignet</x:v>
      </x:c>
      <x:c r="C7883" s="137" t="str">
        <x:v>use_case</x:v>
      </x:c>
      <x:c r="D7883" s="138" t="str">
        <x:v>recipe_properties</x:v>
      </x:c>
      <x:c r="E7883" s="139" t="n">
        <x:v>0.88</x:v>
      </x:c>
    </x:row>
    <x:row r="7884">
      <x:c r="A7884" s="137" t="str">
        <x:v>DI-286-V1</x:v>
      </x:c>
      <x:c r="B7884" s="137" t="str">
        <x:v>transportierbar</x:v>
      </x:c>
      <x:c r="C7884" s="137" t="str">
        <x:v>use_case</x:v>
      </x:c>
      <x:c r="D7884" s="138" t="str">
        <x:v>recipe_properties</x:v>
      </x:c>
      <x:c r="E7884" s="139" t="n">
        <x:v>0.88</x:v>
      </x:c>
    </x:row>
    <x:row r="7885">
      <x:c r="A7885" s="137" t="str">
        <x:v>DI-286-V1</x:v>
      </x:c>
      <x:c r="B7885" s="137" t="str">
        <x:v>für mehrere Portionen</x:v>
      </x:c>
      <x:c r="C7885" s="137" t="str">
        <x:v>use_case</x:v>
      </x:c>
      <x:c r="D7885" s="138" t="str">
        <x:v>recipe_properties</x:v>
      </x:c>
      <x:c r="E7885" s="139" t="n">
        <x:v>0.88</x:v>
      </x:c>
    </x:row>
    <x:row r="7886">
      <x:c r="A7886" s="137" t="str">
        <x:v>DI-286-V1</x:v>
      </x:c>
      <x:c r="B7886" s="137" t="str">
        <x:v>abwechslungsreich</x:v>
      </x:c>
      <x:c r="C7886" s="137" t="str">
        <x:v>novelty</x:v>
      </x:c>
      <x:c r="D7886" s="138" t="str">
        <x:v>editorial_rule</x:v>
      </x:c>
      <x:c r="E7886" s="139" t="n">
        <x:v>0.78</x:v>
      </x:c>
    </x:row>
    <x:row r="7887">
      <x:c r="A7887" s="137" t="str">
        <x:v>DI-286-V1</x:v>
      </x:c>
      <x:c r="B7887" s="137" t="str">
        <x:v>großer Supermarkt empfohlen</x:v>
      </x:c>
      <x:c r="C7887" s="137" t="str">
        <x:v>availability</x:v>
      </x:c>
      <x:c r="D7887" s="138" t="str">
        <x:v>ingredient_rule</x:v>
      </x:c>
      <x:c r="E7887" s="139" t="n">
        <x:v>0.78</x:v>
      </x:c>
    </x:row>
    <x:row r="7888">
      <x:c r="A7888" s="137" t="str">
        <x:v>DI-286-V1</x:v>
      </x:c>
      <x:c r="B7888" s="137" t="str">
        <x:v>lateinamerikanisch inspiriert</x:v>
      </x:c>
      <x:c r="C7888" s="137" t="str">
        <x:v>region</x:v>
      </x:c>
      <x:c r="D7888" s="138" t="str">
        <x:v>editorial_rule</x:v>
      </x:c>
      <x:c r="E7888" s="139" t="n">
        <x:v>0.78</x:v>
      </x:c>
    </x:row>
    <x:row r="7889">
      <x:c r="A7889" s="137" t="str">
        <x:v>DI-286-V1</x:v>
      </x:c>
      <x:c r="B7889" s="137" t="str">
        <x:v>frisch</x:v>
      </x:c>
      <x:c r="C7889" s="137" t="str">
        <x:v>flavor</x:v>
      </x:c>
      <x:c r="D7889" s="138" t="str">
        <x:v>ingredient_rule</x:v>
      </x:c>
      <x:c r="E7889" s="139" t="n">
        <x:v>0.8</x:v>
      </x:c>
    </x:row>
    <x:row r="7890">
      <x:c r="A7890" s="137" t="str">
        <x:v>DI-286-V1</x:v>
      </x:c>
      <x:c r="B7890" s="137" t="str">
        <x:v>herzhaft</x:v>
      </x:c>
      <x:c r="C7890" s="137" t="str">
        <x:v>flavor</x:v>
      </x:c>
      <x:c r="D7890" s="138" t="str">
        <x:v>ingredient_rule</x:v>
      </x:c>
      <x:c r="E7890" s="139" t="n">
        <x:v>0.8</x:v>
      </x:c>
    </x:row>
    <x:row r="7891">
      <x:c r="A7891" s="137" t="str">
        <x:v>DI-286-V1</x:v>
      </x:c>
      <x:c r="B7891" s="137" t="str">
        <x:v>cremig</x:v>
      </x:c>
      <x:c r="C7891" s="137" t="str">
        <x:v>flavor</x:v>
      </x:c>
      <x:c r="D7891" s="138" t="str">
        <x:v>ingredient_rule</x:v>
      </x:c>
      <x:c r="E7891" s="139" t="n">
        <x:v>0.8</x:v>
      </x:c>
    </x:row>
    <x:row r="7892">
      <x:c r="A7892" s="137" t="str">
        <x:v>DI-286-V1</x:v>
      </x:c>
      <x:c r="B7892" s="137" t="str">
        <x:v>würzig</x:v>
      </x:c>
      <x:c r="C7892" s="137" t="str">
        <x:v>flavor</x:v>
      </x:c>
      <x:c r="D7892" s="138" t="str">
        <x:v>ingredient_rule</x:v>
      </x:c>
      <x:c r="E7892" s="139" t="n">
        <x:v>0.8</x:v>
      </x:c>
    </x:row>
    <x:row r="7893">
      <x:c r="A7893" s="137" t="str">
        <x:v>DI-286-V1</x:v>
      </x:c>
      <x:c r="B7893" s="137" t="str">
        <x:v>säuerlich</x:v>
      </x:c>
      <x:c r="C7893" s="137" t="str">
        <x:v>flavor</x:v>
      </x:c>
      <x:c r="D7893" s="138" t="str">
        <x:v>ingredient_rule</x:v>
      </x:c>
      <x:c r="E7893" s="139" t="n">
        <x:v>0.8</x:v>
      </x:c>
    </x:row>
    <x:row r="7894">
      <x:c r="A7894" s="137" t="str">
        <x:v>DI-286-V1</x:v>
      </x:c>
      <x:c r="B7894" s="137" t="str">
        <x:v>rauchig</x:v>
      </x:c>
      <x:c r="C7894" s="137" t="str">
        <x:v>flavor</x:v>
      </x:c>
      <x:c r="D7894" s="138" t="str">
        <x:v>ingredient_rule</x:v>
      </x:c>
      <x:c r="E7894" s="139" t="n">
        <x:v>0.8</x:v>
      </x:c>
    </x:row>
    <x:row r="7895">
      <x:c r="A7895" s="137" t="str">
        <x:v>DI-286-V1</x:v>
      </x:c>
      <x:c r="B7895" s="137" t="str">
        <x:v>scharf</x:v>
      </x:c>
      <x:c r="C7895" s="137" t="str">
        <x:v>spice</x:v>
      </x:c>
      <x:c r="D7895" s="138" t="str">
        <x:v>ingredient_rule</x:v>
      </x:c>
      <x:c r="E7895" s="139" t="n">
        <x:v>0.85</x:v>
      </x:c>
    </x:row>
    <x:row r="7896">
      <x:c r="A7896" s="137" t="str">
        <x:v>DI-286-V1</x:v>
      </x:c>
      <x:c r="B7896" s="137" t="str">
        <x:v>Winter</x:v>
      </x:c>
      <x:c r="C7896" s="137" t="str">
        <x:v>season</x:v>
      </x:c>
      <x:c r="D7896" s="138" t="str">
        <x:v>editorial_rule</x:v>
      </x:c>
      <x:c r="E7896" s="139" t="n">
        <x:v>0.72</x:v>
      </x:c>
    </x:row>
    <x:row r="7897">
      <x:c r="A7897" s="137" t="str">
        <x:v>DI-286-V1</x:v>
      </x:c>
      <x:c r="B7897" s="137" t="str">
        <x:v>warm</x:v>
      </x:c>
      <x:c r="C7897" s="137" t="str">
        <x:v>temperature</x:v>
      </x:c>
      <x:c r="D7897" s="138" t="str">
        <x:v>recipe_properties</x:v>
      </x:c>
      <x:c r="E7897" s="139" t="n">
        <x:v>0.9</x:v>
      </x:c>
    </x:row>
    <x:row r="7898">
      <x:c r="A7898" s="137" t="str">
        <x:v>DI-286-V1</x:v>
      </x:c>
      <x:c r="B7898" s="137" t="str">
        <x:v>Topf</x:v>
      </x:c>
      <x:c r="C7898" s="137" t="str">
        <x:v>equipment</x:v>
      </x:c>
      <x:c r="D7898" s="138" t="str">
        <x:v>steps_and_existing_data</x:v>
      </x:c>
      <x:c r="E7898" s="139" t="n">
        <x:v>0.88</x:v>
      </x:c>
    </x:row>
    <x:row r="7899">
      <x:c r="A7899" s="137" t="str">
        <x:v>DI-286-V1</x:v>
      </x:c>
      <x:c r="B7899" s="137" t="str">
        <x:v>Pfanne</x:v>
      </x:c>
      <x:c r="C7899" s="137" t="str">
        <x:v>equipment</x:v>
      </x:c>
      <x:c r="D7899" s="138" t="str">
        <x:v>steps_and_existing_data</x:v>
      </x:c>
      <x:c r="E7899" s="139" t="n">
        <x:v>0.88</x:v>
      </x:c>
    </x:row>
    <x:row r="7900">
      <x:c r="A7900" s="137" t="str">
        <x:v>DI-286-V1</x:v>
      </x:c>
      <x:c r="B7900" s="137" t="str">
        <x:v>mittel</x:v>
      </x:c>
      <x:c r="C7900" s="137" t="str">
        <x:v>difficulty</x:v>
      </x:c>
      <x:c r="D7900" s="138" t="str">
        <x:v>existing_value</x:v>
      </x:c>
      <x:c r="E7900" s="139" t="n">
        <x:v>0.95</x:v>
      </x:c>
    </x:row>
    <x:row r="7901">
      <x:c r="A7901" s="137" t="str">
        <x:v>DI-286-V1</x:v>
      </x:c>
      <x:c r="B7901" s="137" t="str">
        <x:v>mittel</x:v>
      </x:c>
      <x:c r="C7901" s="137" t="str">
        <x:v>time</x:v>
      </x:c>
      <x:c r="D7901" s="138" t="str">
        <x:v>total_time</x:v>
      </x:c>
      <x:c r="E7901" s="139" t="n">
        <x:v>1</x:v>
      </x:c>
    </x:row>
    <x:row r="7902">
      <x:c r="A7902" s="137" t="str">
        <x:v>DI-286-V1</x:v>
      </x:c>
      <x:c r="B7902" s="137" t="str">
        <x:v>mittel</x:v>
      </x:c>
      <x:c r="C7902" s="137" t="str">
        <x:v>cost</x:v>
      </x:c>
      <x:c r="D7902" s="138" t="str">
        <x:v>cost_per_serving</x:v>
      </x:c>
      <x:c r="E7902" s="139" t="n">
        <x:v>1</x:v>
      </x:c>
    </x:row>
    <x:row r="7903">
      <x:c r="A7903" s="137" t="str">
        <x:v>DI-287-V1</x:v>
      </x:c>
      <x:c r="B7903" s="137" t="str">
        <x:v>vegetarisch</x:v>
      </x:c>
      <x:c r="C7903" s="137" t="str">
        <x:v>diet</x:v>
      </x:c>
      <x:c r="D7903" s="138" t="str">
        <x:v>ingredients</x:v>
      </x:c>
      <x:c r="E7903" s="139" t="n">
        <x:v>0.96</x:v>
      </x:c>
    </x:row>
    <x:row r="7904">
      <x:c r="A7904" s="137" t="str">
        <x:v>DI-287-V1</x:v>
      </x:c>
      <x:c r="B7904" s="137" t="str">
        <x:v>nach Zutaten halal-kompatibel</x:v>
      </x:c>
      <x:c r="C7904" s="137" t="str">
        <x:v>halal</x:v>
      </x:c>
      <x:c r="D7904" s="138" t="str">
        <x:v>ingredients</x:v>
      </x:c>
      <x:c r="E7904" s="139" t="n">
        <x:v>0.94</x:v>
      </x:c>
    </x:row>
    <x:row r="7905">
      <x:c r="A7905" s="137" t="str">
        <x:v>DI-287-V1</x:v>
      </x:c>
      <x:c r="B7905" s="137" t="str">
        <x:v>mit Austausch glutenfrei</x:v>
      </x:c>
      <x:c r="C7905" s="137" t="str">
        <x:v>compatibility</x:v>
      </x:c>
      <x:c r="D7905" s="138" t="str">
        <x:v>ingredients</x:v>
      </x:c>
      <x:c r="E7905" s="139" t="n">
        <x:v>0.9</x:v>
      </x:c>
    </x:row>
    <x:row r="7906">
      <x:c r="A7906" s="137" t="str">
        <x:v>DI-287-V1</x:v>
      </x:c>
      <x:c r="B7906" s="137" t="str">
        <x:v>mit laktosefreien Produkten</x:v>
      </x:c>
      <x:c r="C7906" s="137" t="str">
        <x:v>compatibility</x:v>
      </x:c>
      <x:c r="D7906" s="138" t="str">
        <x:v>ingredients</x:v>
      </x:c>
      <x:c r="E7906" s="139" t="n">
        <x:v>0.9</x:v>
      </x:c>
    </x:row>
    <x:row r="7907">
      <x:c r="A7907" s="137" t="str">
        <x:v>DI-287-V1</x:v>
      </x:c>
      <x:c r="B7907" s="137" t="str">
        <x:v>nussfrei nach Zutaten</x:v>
      </x:c>
      <x:c r="C7907" s="137" t="str">
        <x:v>compatibility</x:v>
      </x:c>
      <x:c r="D7907" s="138" t="str">
        <x:v>ingredients</x:v>
      </x:c>
      <x:c r="E7907" s="139" t="n">
        <x:v>0.9</x:v>
      </x:c>
    </x:row>
    <x:row r="7908">
      <x:c r="A7908" s="137" t="str">
        <x:v>DI-287-V1</x:v>
      </x:c>
      <x:c r="B7908" s="137" t="str">
        <x:v>eifrei nach Zutaten</x:v>
      </x:c>
      <x:c r="C7908" s="137" t="str">
        <x:v>compatibility</x:v>
      </x:c>
      <x:c r="D7908" s="138" t="str">
        <x:v>ingredients</x:v>
      </x:c>
      <x:c r="E7908" s="139" t="n">
        <x:v>0.9</x:v>
      </x:c>
    </x:row>
    <x:row r="7909">
      <x:c r="A7909" s="137" t="str">
        <x:v>DI-287-V1</x:v>
      </x:c>
      <x:c r="B7909" s="137" t="str">
        <x:v>sojafrei nach Zutaten</x:v>
      </x:c>
      <x:c r="C7909" s="137" t="str">
        <x:v>compatibility</x:v>
      </x:c>
      <x:c r="D7909" s="138" t="str">
        <x:v>ingredients</x:v>
      </x:c>
      <x:c r="E7909" s="139" t="n">
        <x:v>0.9</x:v>
      </x:c>
    </x:row>
    <x:row r="7910">
      <x:c r="A7910" s="137" t="str">
        <x:v>DI-287-V1</x:v>
      </x:c>
      <x:c r="B7910" s="137" t="str">
        <x:v>ballaststoffreich</x:v>
      </x:c>
      <x:c r="C7910" s="137" t="str">
        <x:v>nutrition</x:v>
      </x:c>
      <x:c r="D7910" s="138" t="str">
        <x:v>macros</x:v>
      </x:c>
      <x:c r="E7910" s="139" t="n">
        <x:v>0.9</x:v>
      </x:c>
    </x:row>
    <x:row r="7911">
      <x:c r="A7911" s="137" t="str">
        <x:v>DI-287-V1</x:v>
      </x:c>
      <x:c r="B7911" s="137" t="str">
        <x:v>leicht</x:v>
      </x:c>
      <x:c r="C7911" s="137" t="str">
        <x:v>nutrition</x:v>
      </x:c>
      <x:c r="D7911" s="138" t="str">
        <x:v>macros</x:v>
      </x:c>
      <x:c r="E7911" s="139" t="n">
        <x:v>0.9</x:v>
      </x:c>
    </x:row>
    <x:row r="7912">
      <x:c r="A7912" s="137" t="str">
        <x:v>DI-287-V1</x:v>
      </x:c>
      <x:c r="B7912" s="137" t="str">
        <x:v>Hauptmahlzeit</x:v>
      </x:c>
      <x:c r="C7912" s="137" t="str">
        <x:v>meal_role</x:v>
      </x:c>
      <x:c r="D7912" s="138" t="str">
        <x:v>editorial_rule</x:v>
      </x:c>
      <x:c r="E7912" s="139" t="n">
        <x:v>0.93</x:v>
      </x:c>
    </x:row>
    <x:row r="7913">
      <x:c r="A7913" s="137" t="str">
        <x:v>DI-287-V1</x:v>
      </x:c>
      <x:c r="B7913" s="137" t="str">
        <x:v>Eintopf</x:v>
      </x:c>
      <x:c r="C7913" s="137" t="str">
        <x:v>dish_type</x:v>
      </x:c>
      <x:c r="D7913" s="138" t="str">
        <x:v>editorial_rule</x:v>
      </x:c>
      <x:c r="E7913" s="139" t="n">
        <x:v>0.9</x:v>
      </x:c>
    </x:row>
    <x:row r="7914">
      <x:c r="A7914" s="137" t="str">
        <x:v>DI-287-V1</x:v>
      </x:c>
      <x:c r="B7914" s="137" t="str">
        <x:v>Meal Prep</x:v>
      </x:c>
      <x:c r="C7914" s="137" t="str">
        <x:v>use_case</x:v>
      </x:c>
      <x:c r="D7914" s="138" t="str">
        <x:v>recipe_properties</x:v>
      </x:c>
      <x:c r="E7914" s="139" t="n">
        <x:v>0.88</x:v>
      </x:c>
    </x:row>
    <x:row r="7915">
      <x:c r="A7915" s="137" t="str">
        <x:v>DI-287-V1</x:v>
      </x:c>
      <x:c r="B7915" s="137" t="str">
        <x:v>tiefkühlgeeignet</x:v>
      </x:c>
      <x:c r="C7915" s="137" t="str">
        <x:v>use_case</x:v>
      </x:c>
      <x:c r="D7915" s="138" t="str">
        <x:v>recipe_properties</x:v>
      </x:c>
      <x:c r="E7915" s="139" t="n">
        <x:v>0.88</x:v>
      </x:c>
    </x:row>
    <x:row r="7916">
      <x:c r="A7916" s="137" t="str">
        <x:v>DI-287-V1</x:v>
      </x:c>
      <x:c r="B7916" s="137" t="str">
        <x:v>transportierbar</x:v>
      </x:c>
      <x:c r="C7916" s="137" t="str">
        <x:v>use_case</x:v>
      </x:c>
      <x:c r="D7916" s="138" t="str">
        <x:v>recipe_properties</x:v>
      </x:c>
      <x:c r="E7916" s="139" t="n">
        <x:v>0.88</x:v>
      </x:c>
    </x:row>
    <x:row r="7917">
      <x:c r="A7917" s="137" t="str">
        <x:v>DI-287-V1</x:v>
      </x:c>
      <x:c r="B7917" s="137" t="str">
        <x:v>für mehrere Portionen</x:v>
      </x:c>
      <x:c r="C7917" s="137" t="str">
        <x:v>use_case</x:v>
      </x:c>
      <x:c r="D7917" s="138" t="str">
        <x:v>recipe_properties</x:v>
      </x:c>
      <x:c r="E7917" s="139" t="n">
        <x:v>0.88</x:v>
      </x:c>
    </x:row>
    <x:row r="7918">
      <x:c r="A7918" s="137" t="str">
        <x:v>DI-287-V1</x:v>
      </x:c>
      <x:c r="B7918" s="137" t="str">
        <x:v>vertraut</x:v>
      </x:c>
      <x:c r="C7918" s="137" t="str">
        <x:v>novelty</x:v>
      </x:c>
      <x:c r="D7918" s="138" t="str">
        <x:v>editorial_rule</x:v>
      </x:c>
      <x:c r="E7918" s="139" t="n">
        <x:v>0.78</x:v>
      </x:c>
    </x:row>
    <x:row r="7919">
      <x:c r="A7919" s="137" t="str">
        <x:v>DI-287-V1</x:v>
      </x:c>
      <x:c r="B7919" s="137" t="str">
        <x:v>normaler Supermarkt</x:v>
      </x:c>
      <x:c r="C7919" s="137" t="str">
        <x:v>availability</x:v>
      </x:c>
      <x:c r="D7919" s="138" t="str">
        <x:v>ingredient_rule</x:v>
      </x:c>
      <x:c r="E7919" s="139" t="n">
        <x:v>0.78</x:v>
      </x:c>
    </x:row>
    <x:row r="7920">
      <x:c r="A7920" s="137" t="str">
        <x:v>DI-287-V1</x:v>
      </x:c>
      <x:c r="B7920" s="137" t="str">
        <x:v>international/modern</x:v>
      </x:c>
      <x:c r="C7920" s="137" t="str">
        <x:v>region</x:v>
      </x:c>
      <x:c r="D7920" s="138" t="str">
        <x:v>editorial_rule</x:v>
      </x:c>
      <x:c r="E7920" s="139" t="n">
        <x:v>0.78</x:v>
      </x:c>
    </x:row>
    <x:row r="7921">
      <x:c r="A7921" s="137" t="str">
        <x:v>DI-287-V1</x:v>
      </x:c>
      <x:c r="B7921" s="137" t="str">
        <x:v>frisch</x:v>
      </x:c>
      <x:c r="C7921" s="137" t="str">
        <x:v>flavor</x:v>
      </x:c>
      <x:c r="D7921" s="138" t="str">
        <x:v>ingredient_rule</x:v>
      </x:c>
      <x:c r="E7921" s="139" t="n">
        <x:v>0.8</x:v>
      </x:c>
    </x:row>
    <x:row r="7922">
      <x:c r="A7922" s="137" t="str">
        <x:v>DI-287-V1</x:v>
      </x:c>
      <x:c r="B7922" s="137" t="str">
        <x:v>herzhaft</x:v>
      </x:c>
      <x:c r="C7922" s="137" t="str">
        <x:v>flavor</x:v>
      </x:c>
      <x:c r="D7922" s="138" t="str">
        <x:v>ingredient_rule</x:v>
      </x:c>
      <x:c r="E7922" s="139" t="n">
        <x:v>0.8</x:v>
      </x:c>
    </x:row>
    <x:row r="7923">
      <x:c r="A7923" s="137" t="str">
        <x:v>DI-287-V1</x:v>
      </x:c>
      <x:c r="B7923" s="137" t="str">
        <x:v>cremig</x:v>
      </x:c>
      <x:c r="C7923" s="137" t="str">
        <x:v>flavor</x:v>
      </x:c>
      <x:c r="D7923" s="138" t="str">
        <x:v>ingredient_rule</x:v>
      </x:c>
      <x:c r="E7923" s="139" t="n">
        <x:v>0.8</x:v>
      </x:c>
    </x:row>
    <x:row r="7924">
      <x:c r="A7924" s="137" t="str">
        <x:v>DI-287-V1</x:v>
      </x:c>
      <x:c r="B7924" s="137" t="str">
        <x:v>scharf</x:v>
      </x:c>
      <x:c r="C7924" s="137" t="str">
        <x:v>spice</x:v>
      </x:c>
      <x:c r="D7924" s="138" t="str">
        <x:v>ingredient_rule</x:v>
      </x:c>
      <x:c r="E7924" s="139" t="n">
        <x:v>0.85</x:v>
      </x:c>
    </x:row>
    <x:row r="7925">
      <x:c r="A7925" s="137" t="str">
        <x:v>DI-287-V1</x:v>
      </x:c>
      <x:c r="B7925" s="137" t="str">
        <x:v>Winter</x:v>
      </x:c>
      <x:c r="C7925" s="137" t="str">
        <x:v>season</x:v>
      </x:c>
      <x:c r="D7925" s="138" t="str">
        <x:v>editorial_rule</x:v>
      </x:c>
      <x:c r="E7925" s="139" t="n">
        <x:v>0.72</x:v>
      </x:c>
    </x:row>
    <x:row r="7926">
      <x:c r="A7926" s="137" t="str">
        <x:v>DI-287-V1</x:v>
      </x:c>
      <x:c r="B7926" s="137" t="str">
        <x:v>warm</x:v>
      </x:c>
      <x:c r="C7926" s="137" t="str">
        <x:v>temperature</x:v>
      </x:c>
      <x:c r="D7926" s="138" t="str">
        <x:v>recipe_properties</x:v>
      </x:c>
      <x:c r="E7926" s="139" t="n">
        <x:v>0.9</x:v>
      </x:c>
    </x:row>
    <x:row r="7927">
      <x:c r="A7927" s="137" t="str">
        <x:v>DI-287-V1</x:v>
      </x:c>
      <x:c r="B7927" s="137" t="str">
        <x:v>Topf</x:v>
      </x:c>
      <x:c r="C7927" s="137" t="str">
        <x:v>equipment</x:v>
      </x:c>
      <x:c r="D7927" s="138" t="str">
        <x:v>steps_and_existing_data</x:v>
      </x:c>
      <x:c r="E7927" s="139" t="n">
        <x:v>0.88</x:v>
      </x:c>
    </x:row>
    <x:row r="7928">
      <x:c r="A7928" s="137" t="str">
        <x:v>DI-287-V1</x:v>
      </x:c>
      <x:c r="B7928" s="137" t="str">
        <x:v>Pfanne</x:v>
      </x:c>
      <x:c r="C7928" s="137" t="str">
        <x:v>equipment</x:v>
      </x:c>
      <x:c r="D7928" s="138" t="str">
        <x:v>steps_and_existing_data</x:v>
      </x:c>
      <x:c r="E7928" s="139" t="n">
        <x:v>0.88</x:v>
      </x:c>
    </x:row>
    <x:row r="7929">
      <x:c r="A7929" s="137" t="str">
        <x:v>DI-287-V1</x:v>
      </x:c>
      <x:c r="B7929" s="137" t="str">
        <x:v>mittel</x:v>
      </x:c>
      <x:c r="C7929" s="137" t="str">
        <x:v>difficulty</x:v>
      </x:c>
      <x:c r="D7929" s="138" t="str">
        <x:v>existing_value</x:v>
      </x:c>
      <x:c r="E7929" s="139" t="n">
        <x:v>0.95</x:v>
      </x:c>
    </x:row>
    <x:row r="7930">
      <x:c r="A7930" s="137" t="str">
        <x:v>DI-287-V1</x:v>
      </x:c>
      <x:c r="B7930" s="137" t="str">
        <x:v>mittel</x:v>
      </x:c>
      <x:c r="C7930" s="137" t="str">
        <x:v>time</x:v>
      </x:c>
      <x:c r="D7930" s="138" t="str">
        <x:v>total_time</x:v>
      </x:c>
      <x:c r="E7930" s="139" t="n">
        <x:v>1</x:v>
      </x:c>
    </x:row>
    <x:row r="7931">
      <x:c r="A7931" s="137" t="str">
        <x:v>DI-287-V1</x:v>
      </x:c>
      <x:c r="B7931" s="137" t="str">
        <x:v>günstig</x:v>
      </x:c>
      <x:c r="C7931" s="137" t="str">
        <x:v>cost</x:v>
      </x:c>
      <x:c r="D7931" s="138" t="str">
        <x:v>cost_per_serving</x:v>
      </x:c>
      <x:c r="E7931" s="139" t="n">
        <x:v>1</x:v>
      </x:c>
    </x:row>
    <x:row r="7932">
      <x:c r="A7932" s="137" t="str">
        <x:v>DI-288-V1</x:v>
      </x:c>
      <x:c r="B7932" s="137" t="str">
        <x:v>vegetarisch</x:v>
      </x:c>
      <x:c r="C7932" s="137" t="str">
        <x:v>diet</x:v>
      </x:c>
      <x:c r="D7932" s="138" t="str">
        <x:v>ingredients</x:v>
      </x:c>
      <x:c r="E7932" s="139" t="n">
        <x:v>0.96</x:v>
      </x:c>
    </x:row>
    <x:row r="7933">
      <x:c r="A7933" s="137" t="str">
        <x:v>DI-288-V1</x:v>
      </x:c>
      <x:c r="B7933" s="137" t="str">
        <x:v>nach Zutaten halal-kompatibel</x:v>
      </x:c>
      <x:c r="C7933" s="137" t="str">
        <x:v>halal</x:v>
      </x:c>
      <x:c r="D7933" s="138" t="str">
        <x:v>ingredients</x:v>
      </x:c>
      <x:c r="E7933" s="139" t="n">
        <x:v>0.94</x:v>
      </x:c>
    </x:row>
    <x:row r="7934">
      <x:c r="A7934" s="137" t="str">
        <x:v>DI-288-V1</x:v>
      </x:c>
      <x:c r="B7934" s="137" t="str">
        <x:v>glutenfrei nach Zutaten</x:v>
      </x:c>
      <x:c r="C7934" s="137" t="str">
        <x:v>compatibility</x:v>
      </x:c>
      <x:c r="D7934" s="138" t="str">
        <x:v>ingredients</x:v>
      </x:c>
      <x:c r="E7934" s="139" t="n">
        <x:v>0.9</x:v>
      </x:c>
    </x:row>
    <x:row r="7935">
      <x:c r="A7935" s="137" t="str">
        <x:v>DI-288-V1</x:v>
      </x:c>
      <x:c r="B7935" s="137" t="str">
        <x:v>laktosefrei nach Zutaten</x:v>
      </x:c>
      <x:c r="C7935" s="137" t="str">
        <x:v>compatibility</x:v>
      </x:c>
      <x:c r="D7935" s="138" t="str">
        <x:v>ingredients</x:v>
      </x:c>
      <x:c r="E7935" s="139" t="n">
        <x:v>0.9</x:v>
      </x:c>
    </x:row>
    <x:row r="7936">
      <x:c r="A7936" s="137" t="str">
        <x:v>DI-288-V1</x:v>
      </x:c>
      <x:c r="B7936" s="137" t="str">
        <x:v>nussfrei nach Zutaten</x:v>
      </x:c>
      <x:c r="C7936" s="137" t="str">
        <x:v>compatibility</x:v>
      </x:c>
      <x:c r="D7936" s="138" t="str">
        <x:v>ingredients</x:v>
      </x:c>
      <x:c r="E7936" s="139" t="n">
        <x:v>0.9</x:v>
      </x:c>
    </x:row>
    <x:row r="7937">
      <x:c r="A7937" s="137" t="str">
        <x:v>DI-288-V1</x:v>
      </x:c>
      <x:c r="B7937" s="137" t="str">
        <x:v>enthält Ei</x:v>
      </x:c>
      <x:c r="C7937" s="137" t="str">
        <x:v>compatibility</x:v>
      </x:c>
      <x:c r="D7937" s="138" t="str">
        <x:v>ingredients</x:v>
      </x:c>
      <x:c r="E7937" s="139" t="n">
        <x:v>0.9</x:v>
      </x:c>
    </x:row>
    <x:row r="7938">
      <x:c r="A7938" s="137" t="str">
        <x:v>DI-288-V1</x:v>
      </x:c>
      <x:c r="B7938" s="137" t="str">
        <x:v>sojafrei nach Zutaten</x:v>
      </x:c>
      <x:c r="C7938" s="137" t="str">
        <x:v>compatibility</x:v>
      </x:c>
      <x:c r="D7938" s="138" t="str">
        <x:v>ingredients</x:v>
      </x:c>
      <x:c r="E7938" s="139" t="n">
        <x:v>0.9</x:v>
      </x:c>
    </x:row>
    <x:row r="7939">
      <x:c r="A7939" s="137" t="str">
        <x:v>DI-288-V1</x:v>
      </x:c>
      <x:c r="B7939" s="137" t="str">
        <x:v>ballaststoffreich</x:v>
      </x:c>
      <x:c r="C7939" s="137" t="str">
        <x:v>nutrition</x:v>
      </x:c>
      <x:c r="D7939" s="138" t="str">
        <x:v>macros</x:v>
      </x:c>
      <x:c r="E7939" s="139" t="n">
        <x:v>0.9</x:v>
      </x:c>
    </x:row>
    <x:row r="7940">
      <x:c r="A7940" s="137" t="str">
        <x:v>DI-288-V1</x:v>
      </x:c>
      <x:c r="B7940" s="137" t="str">
        <x:v>ausgewogen</x:v>
      </x:c>
      <x:c r="C7940" s="137" t="str">
        <x:v>nutrition</x:v>
      </x:c>
      <x:c r="D7940" s="138" t="str">
        <x:v>macros</x:v>
      </x:c>
      <x:c r="E7940" s="139" t="n">
        <x:v>0.9</x:v>
      </x:c>
    </x:row>
    <x:row r="7941">
      <x:c r="A7941" s="137" t="str">
        <x:v>DI-288-V1</x:v>
      </x:c>
      <x:c r="B7941" s="137" t="str">
        <x:v>Hauptmahlzeit</x:v>
      </x:c>
      <x:c r="C7941" s="137" t="str">
        <x:v>meal_role</x:v>
      </x:c>
      <x:c r="D7941" s="138" t="str">
        <x:v>editorial_rule</x:v>
      </x:c>
      <x:c r="E7941" s="139" t="n">
        <x:v>0.93</x:v>
      </x:c>
    </x:row>
    <x:row r="7942">
      <x:c r="A7942" s="137" t="str">
        <x:v>DI-288-V1</x:v>
      </x:c>
      <x:c r="B7942" s="137" t="str">
        <x:v>Pfannengericht/sonstiges</x:v>
      </x:c>
      <x:c r="C7942" s="137" t="str">
        <x:v>dish_type</x:v>
      </x:c>
      <x:c r="D7942" s="138" t="str">
        <x:v>editorial_rule</x:v>
      </x:c>
      <x:c r="E7942" s="139" t="n">
        <x:v>0.9</x:v>
      </x:c>
    </x:row>
    <x:row r="7943">
      <x:c r="A7943" s="137" t="str">
        <x:v>DI-288-V1</x:v>
      </x:c>
      <x:c r="B7943" s="137" t="str">
        <x:v>Meal Prep</x:v>
      </x:c>
      <x:c r="C7943" s="137" t="str">
        <x:v>use_case</x:v>
      </x:c>
      <x:c r="D7943" s="138" t="str">
        <x:v>recipe_properties</x:v>
      </x:c>
      <x:c r="E7943" s="139" t="n">
        <x:v>0.88</x:v>
      </x:c>
    </x:row>
    <x:row r="7944">
      <x:c r="A7944" s="137" t="str">
        <x:v>DI-288-V1</x:v>
      </x:c>
      <x:c r="B7944" s="137" t="str">
        <x:v>transportierbar</x:v>
      </x:c>
      <x:c r="C7944" s="137" t="str">
        <x:v>use_case</x:v>
      </x:c>
      <x:c r="D7944" s="138" t="str">
        <x:v>recipe_properties</x:v>
      </x:c>
      <x:c r="E7944" s="139" t="n">
        <x:v>0.88</x:v>
      </x:c>
    </x:row>
    <x:row r="7945">
      <x:c r="A7945" s="137" t="str">
        <x:v>DI-288-V1</x:v>
      </x:c>
      <x:c r="B7945" s="137" t="str">
        <x:v>vertraut</x:v>
      </x:c>
      <x:c r="C7945" s="137" t="str">
        <x:v>novelty</x:v>
      </x:c>
      <x:c r="D7945" s="138" t="str">
        <x:v>editorial_rule</x:v>
      </x:c>
      <x:c r="E7945" s="139" t="n">
        <x:v>0.78</x:v>
      </x:c>
    </x:row>
    <x:row r="7946">
      <x:c r="A7946" s="137" t="str">
        <x:v>DI-288-V1</x:v>
      </x:c>
      <x:c r="B7946" s="137" t="str">
        <x:v>normaler Supermarkt</x:v>
      </x:c>
      <x:c r="C7946" s="137" t="str">
        <x:v>availability</x:v>
      </x:c>
      <x:c r="D7946" s="138" t="str">
        <x:v>ingredient_rule</x:v>
      </x:c>
      <x:c r="E7946" s="139" t="n">
        <x:v>0.78</x:v>
      </x:c>
    </x:row>
    <x:row r="7947">
      <x:c r="A7947" s="137" t="str">
        <x:v>DI-288-V1</x:v>
      </x:c>
      <x:c r="B7947" s="137" t="str">
        <x:v>international/modern</x:v>
      </x:c>
      <x:c r="C7947" s="137" t="str">
        <x:v>region</x:v>
      </x:c>
      <x:c r="D7947" s="138" t="str">
        <x:v>editorial_rule</x:v>
      </x:c>
      <x:c r="E7947" s="139" t="n">
        <x:v>0.78</x:v>
      </x:c>
    </x:row>
    <x:row r="7948">
      <x:c r="A7948" s="137" t="str">
        <x:v>DI-288-V1</x:v>
      </x:c>
      <x:c r="B7948" s="137" t="str">
        <x:v>frisch</x:v>
      </x:c>
      <x:c r="C7948" s="137" t="str">
        <x:v>flavor</x:v>
      </x:c>
      <x:c r="D7948" s="138" t="str">
        <x:v>ingredient_rule</x:v>
      </x:c>
      <x:c r="E7948" s="139" t="n">
        <x:v>0.8</x:v>
      </x:c>
    </x:row>
    <x:row r="7949">
      <x:c r="A7949" s="137" t="str">
        <x:v>DI-288-V1</x:v>
      </x:c>
      <x:c r="B7949" s="137" t="str">
        <x:v>herzhaft</x:v>
      </x:c>
      <x:c r="C7949" s="137" t="str">
        <x:v>flavor</x:v>
      </x:c>
      <x:c r="D7949" s="138" t="str">
        <x:v>ingredient_rule</x:v>
      </x:c>
      <x:c r="E7949" s="139" t="n">
        <x:v>0.8</x:v>
      </x:c>
    </x:row>
    <x:row r="7950">
      <x:c r="A7950" s="137" t="str">
        <x:v>DI-288-V1</x:v>
      </x:c>
      <x:c r="B7950" s="137" t="str">
        <x:v>säuerlich</x:v>
      </x:c>
      <x:c r="C7950" s="137" t="str">
        <x:v>flavor</x:v>
      </x:c>
      <x:c r="D7950" s="138" t="str">
        <x:v>ingredient_rule</x:v>
      </x:c>
      <x:c r="E7950" s="139" t="n">
        <x:v>0.8</x:v>
      </x:c>
    </x:row>
    <x:row r="7951">
      <x:c r="A7951" s="137" t="str">
        <x:v>DI-288-V1</x:v>
      </x:c>
      <x:c r="B7951" s="137" t="str">
        <x:v>scharf</x:v>
      </x:c>
      <x:c r="C7951" s="137" t="str">
        <x:v>spice</x:v>
      </x:c>
      <x:c r="D7951" s="138" t="str">
        <x:v>ingredient_rule</x:v>
      </x:c>
      <x:c r="E7951" s="139" t="n">
        <x:v>0.85</x:v>
      </x:c>
    </x:row>
    <x:row r="7952">
      <x:c r="A7952" s="137" t="str">
        <x:v>DI-288-V1</x:v>
      </x:c>
      <x:c r="B7952" s="137" t="str">
        <x:v>ganzjährig</x:v>
      </x:c>
      <x:c r="C7952" s="137" t="str">
        <x:v>season</x:v>
      </x:c>
      <x:c r="D7952" s="138" t="str">
        <x:v>editorial_rule</x:v>
      </x:c>
      <x:c r="E7952" s="139" t="n">
        <x:v>0.72</x:v>
      </x:c>
    </x:row>
    <x:row r="7953">
      <x:c r="A7953" s="137" t="str">
        <x:v>DI-288-V1</x:v>
      </x:c>
      <x:c r="B7953" s="137" t="str">
        <x:v>warm</x:v>
      </x:c>
      <x:c r="C7953" s="137" t="str">
        <x:v>temperature</x:v>
      </x:c>
      <x:c r="D7953" s="138" t="str">
        <x:v>recipe_properties</x:v>
      </x:c>
      <x:c r="E7953" s="139" t="n">
        <x:v>0.9</x:v>
      </x:c>
    </x:row>
    <x:row r="7954">
      <x:c r="A7954" s="137" t="str">
        <x:v>DI-288-V1</x:v>
      </x:c>
      <x:c r="B7954" s="137" t="str">
        <x:v>Pfanne</x:v>
      </x:c>
      <x:c r="C7954" s="137" t="str">
        <x:v>equipment</x:v>
      </x:c>
      <x:c r="D7954" s="138" t="str">
        <x:v>steps_and_existing_data</x:v>
      </x:c>
      <x:c r="E7954" s="139" t="n">
        <x:v>0.88</x:v>
      </x:c>
    </x:row>
    <x:row r="7955">
      <x:c r="A7955" s="137" t="str">
        <x:v>DI-288-V1</x:v>
      </x:c>
      <x:c r="B7955" s="137" t="str">
        <x:v>Topf</x:v>
      </x:c>
      <x:c r="C7955" s="137" t="str">
        <x:v>equipment</x:v>
      </x:c>
      <x:c r="D7955" s="138" t="str">
        <x:v>steps_and_existing_data</x:v>
      </x:c>
      <x:c r="E7955" s="139" t="n">
        <x:v>0.88</x:v>
      </x:c>
    </x:row>
    <x:row r="7956">
      <x:c r="A7956" s="137" t="str">
        <x:v>DI-288-V1</x:v>
      </x:c>
      <x:c r="B7956" s="137" t="str">
        <x:v>mittel</x:v>
      </x:c>
      <x:c r="C7956" s="137" t="str">
        <x:v>difficulty</x:v>
      </x:c>
      <x:c r="D7956" s="138" t="str">
        <x:v>existing_value</x:v>
      </x:c>
      <x:c r="E7956" s="139" t="n">
        <x:v>0.95</x:v>
      </x:c>
    </x:row>
    <x:row r="7957">
      <x:c r="A7957" s="137" t="str">
        <x:v>DI-288-V1</x:v>
      </x:c>
      <x:c r="B7957" s="137" t="str">
        <x:v>lang</x:v>
      </x:c>
      <x:c r="C7957" s="137" t="str">
        <x:v>time</x:v>
      </x:c>
      <x:c r="D7957" s="138" t="str">
        <x:v>total_time</x:v>
      </x:c>
      <x:c r="E7957" s="139" t="n">
        <x:v>1</x:v>
      </x:c>
    </x:row>
    <x:row r="7958">
      <x:c r="A7958" s="137" t="str">
        <x:v>DI-288-V1</x:v>
      </x:c>
      <x:c r="B7958" s="137" t="str">
        <x:v>günstig</x:v>
      </x:c>
      <x:c r="C7958" s="137" t="str">
        <x:v>cost</x:v>
      </x:c>
      <x:c r="D7958" s="138" t="str">
        <x:v>cost_per_serving</x:v>
      </x:c>
      <x:c r="E7958" s="139" t="n">
        <x:v>1</x:v>
      </x:c>
    </x:row>
    <x:row r="7959">
      <x:c r="A7959" s="137" t="str">
        <x:v>DI-289-V1</x:v>
      </x:c>
      <x:c r="B7959" s="137" t="str">
        <x:v>omnivor</x:v>
      </x:c>
      <x:c r="C7959" s="137" t="str">
        <x:v>diet</x:v>
      </x:c>
      <x:c r="D7959" s="138" t="str">
        <x:v>ingredients</x:v>
      </x:c>
      <x:c r="E7959" s="139" t="n">
        <x:v>0.96</x:v>
      </x:c>
    </x:row>
    <x:row r="7960">
      <x:c r="A7960" s="137" t="str">
        <x:v>DI-289-V1</x:v>
      </x:c>
      <x:c r="B7960" s="137" t="str">
        <x:v>halal bei zertifiziertem Fleisch</x:v>
      </x:c>
      <x:c r="C7960" s="137" t="str">
        <x:v>halal</x:v>
      </x:c>
      <x:c r="D7960" s="138" t="str">
        <x:v>ingredients</x:v>
      </x:c>
      <x:c r="E7960" s="139" t="n">
        <x:v>0.94</x:v>
      </x:c>
    </x:row>
    <x:row r="7961">
      <x:c r="A7961" s="137" t="str">
        <x:v>DI-289-V1</x:v>
      </x:c>
      <x:c r="B7961" s="137" t="str">
        <x:v>glutenfrei bei zertifizierter Produktwahl</x:v>
      </x:c>
      <x:c r="C7961" s="137" t="str">
        <x:v>compatibility</x:v>
      </x:c>
      <x:c r="D7961" s="138" t="str">
        <x:v>ingredients</x:v>
      </x:c>
      <x:c r="E7961" s="139" t="n">
        <x:v>0.9</x:v>
      </x:c>
    </x:row>
    <x:row r="7962">
      <x:c r="A7962" s="137" t="str">
        <x:v>DI-289-V1</x:v>
      </x:c>
      <x:c r="B7962" s="137" t="str">
        <x:v>laktosefrei nach Zutaten</x:v>
      </x:c>
      <x:c r="C7962" s="137" t="str">
        <x:v>compatibility</x:v>
      </x:c>
      <x:c r="D7962" s="138" t="str">
        <x:v>ingredients</x:v>
      </x:c>
      <x:c r="E7962" s="139" t="n">
        <x:v>0.9</x:v>
      </x:c>
    </x:row>
    <x:row r="7963">
      <x:c r="A7963" s="137" t="str">
        <x:v>DI-289-V1</x:v>
      </x:c>
      <x:c r="B7963" s="137" t="str">
        <x:v>nussfrei nach Zutaten</x:v>
      </x:c>
      <x:c r="C7963" s="137" t="str">
        <x:v>compatibility</x:v>
      </x:c>
      <x:c r="D7963" s="138" t="str">
        <x:v>ingredients</x:v>
      </x:c>
      <x:c r="E7963" s="139" t="n">
        <x:v>0.9</x:v>
      </x:c>
    </x:row>
    <x:row r="7964">
      <x:c r="A7964" s="137" t="str">
        <x:v>DI-289-V1</x:v>
      </x:c>
      <x:c r="B7964" s="137" t="str">
        <x:v>eifrei nach Zutaten</x:v>
      </x:c>
      <x:c r="C7964" s="137" t="str">
        <x:v>compatibility</x:v>
      </x:c>
      <x:c r="D7964" s="138" t="str">
        <x:v>ingredients</x:v>
      </x:c>
      <x:c r="E7964" s="139" t="n">
        <x:v>0.9</x:v>
      </x:c>
    </x:row>
    <x:row r="7965">
      <x:c r="A7965" s="137" t="str">
        <x:v>DI-289-V1</x:v>
      </x:c>
      <x:c r="B7965" s="137" t="str">
        <x:v>enthält Soja</x:v>
      </x:c>
      <x:c r="C7965" s="137" t="str">
        <x:v>compatibility</x:v>
      </x:c>
      <x:c r="D7965" s="138" t="str">
        <x:v>ingredients</x:v>
      </x:c>
      <x:c r="E7965" s="139" t="n">
        <x:v>0.9</x:v>
      </x:c>
    </x:row>
    <x:row r="7966">
      <x:c r="A7966" s="137" t="str">
        <x:v>DI-289-V1</x:v>
      </x:c>
      <x:c r="B7966" s="137" t="str">
        <x:v>proteinbetont</x:v>
      </x:c>
      <x:c r="C7966" s="137" t="str">
        <x:v>nutrition</x:v>
      </x:c>
      <x:c r="D7966" s="138" t="str">
        <x:v>macros</x:v>
      </x:c>
      <x:c r="E7966" s="139" t="n">
        <x:v>0.9</x:v>
      </x:c>
    </x:row>
    <x:row r="7967">
      <x:c r="A7967" s="137" t="str">
        <x:v>DI-289-V1</x:v>
      </x:c>
      <x:c r="B7967" s="137" t="str">
        <x:v>leicht</x:v>
      </x:c>
      <x:c r="C7967" s="137" t="str">
        <x:v>nutrition</x:v>
      </x:c>
      <x:c r="D7967" s="138" t="str">
        <x:v>macros</x:v>
      </x:c>
      <x:c r="E7967" s="139" t="n">
        <x:v>0.9</x:v>
      </x:c>
    </x:row>
    <x:row r="7968">
      <x:c r="A7968" s="137" t="str">
        <x:v>DI-289-V1</x:v>
      </x:c>
      <x:c r="B7968" s="137" t="str">
        <x:v>Hauptmahlzeit</x:v>
      </x:c>
      <x:c r="C7968" s="137" t="str">
        <x:v>meal_role</x:v>
      </x:c>
      <x:c r="D7968" s="138" t="str">
        <x:v>editorial_rule</x:v>
      </x:c>
      <x:c r="E7968" s="139" t="n">
        <x:v>0.93</x:v>
      </x:c>
    </x:row>
    <x:row r="7969">
      <x:c r="A7969" s="137" t="str">
        <x:v>DI-289-V1</x:v>
      </x:c>
      <x:c r="B7969" s="137" t="str">
        <x:v>Pasta/Nudeln</x:v>
      </x:c>
      <x:c r="C7969" s="137" t="str">
        <x:v>dish_type</x:v>
      </x:c>
      <x:c r="D7969" s="138" t="str">
        <x:v>editorial_rule</x:v>
      </x:c>
      <x:c r="E7969" s="139" t="n">
        <x:v>0.9</x:v>
      </x:c>
    </x:row>
    <x:row r="7970">
      <x:c r="A7970" s="137" t="str">
        <x:v>DI-289-V1</x:v>
      </x:c>
      <x:c r="B7970" s="137" t="str">
        <x:v>schnell</x:v>
      </x:c>
      <x:c r="C7970" s="137" t="str">
        <x:v>use_case</x:v>
      </x:c>
      <x:c r="D7970" s="138" t="str">
        <x:v>recipe_properties</x:v>
      </x:c>
      <x:c r="E7970" s="139" t="n">
        <x:v>0.88</x:v>
      </x:c>
    </x:row>
    <x:row r="7971">
      <x:c r="A7971" s="137" t="str">
        <x:v>DI-289-V1</x:v>
      </x:c>
      <x:c r="B7971" s="137" t="str">
        <x:v>Meal Prep</x:v>
      </x:c>
      <x:c r="C7971" s="137" t="str">
        <x:v>use_case</x:v>
      </x:c>
      <x:c r="D7971" s="138" t="str">
        <x:v>recipe_properties</x:v>
      </x:c>
      <x:c r="E7971" s="139" t="n">
        <x:v>0.88</x:v>
      </x:c>
    </x:row>
    <x:row r="7972">
      <x:c r="A7972" s="137" t="str">
        <x:v>DI-289-V1</x:v>
      </x:c>
      <x:c r="B7972" s="137" t="str">
        <x:v>transportierbar</x:v>
      </x:c>
      <x:c r="C7972" s="137" t="str">
        <x:v>use_case</x:v>
      </x:c>
      <x:c r="D7972" s="138" t="str">
        <x:v>recipe_properties</x:v>
      </x:c>
      <x:c r="E7972" s="139" t="n">
        <x:v>0.88</x:v>
      </x:c>
    </x:row>
    <x:row r="7973">
      <x:c r="A7973" s="137" t="str">
        <x:v>DI-289-V1</x:v>
      </x:c>
      <x:c r="B7973" s="137" t="str">
        <x:v>für mehrere Portionen</x:v>
      </x:c>
      <x:c r="C7973" s="137" t="str">
        <x:v>use_case</x:v>
      </x:c>
      <x:c r="D7973" s="138" t="str">
        <x:v>recipe_properties</x:v>
      </x:c>
      <x:c r="E7973" s="139" t="n">
        <x:v>0.88</x:v>
      </x:c>
    </x:row>
    <x:row r="7974">
      <x:c r="A7974" s="137" t="str">
        <x:v>DI-289-V1</x:v>
      </x:c>
      <x:c r="B7974" s="137" t="str">
        <x:v>vertraut</x:v>
      </x:c>
      <x:c r="C7974" s="137" t="str">
        <x:v>novelty</x:v>
      </x:c>
      <x:c r="D7974" s="138" t="str">
        <x:v>editorial_rule</x:v>
      </x:c>
      <x:c r="E7974" s="139" t="n">
        <x:v>0.78</x:v>
      </x:c>
    </x:row>
    <x:row r="7975">
      <x:c r="A7975" s="137" t="str">
        <x:v>DI-289-V1</x:v>
      </x:c>
      <x:c r="B7975" s="137" t="str">
        <x:v>normaler Supermarkt</x:v>
      </x:c>
      <x:c r="C7975" s="137" t="str">
        <x:v>availability</x:v>
      </x:c>
      <x:c r="D7975" s="138" t="str">
        <x:v>ingredient_rule</x:v>
      </x:c>
      <x:c r="E7975" s="139" t="n">
        <x:v>0.78</x:v>
      </x:c>
    </x:row>
    <x:row r="7976">
      <x:c r="A7976" s="137" t="str">
        <x:v>DI-289-V1</x:v>
      </x:c>
      <x:c r="B7976" s="137" t="str">
        <x:v>ostasiatisch inspiriert</x:v>
      </x:c>
      <x:c r="C7976" s="137" t="str">
        <x:v>region</x:v>
      </x:c>
      <x:c r="D7976" s="138" t="str">
        <x:v>editorial_rule</x:v>
      </x:c>
      <x:c r="E7976" s="139" t="n">
        <x:v>0.78</x:v>
      </x:c>
    </x:row>
    <x:row r="7977">
      <x:c r="A7977" s="137" t="str">
        <x:v>DI-289-V1</x:v>
      </x:c>
      <x:c r="B7977" s="137" t="str">
        <x:v>frisch</x:v>
      </x:c>
      <x:c r="C7977" s="137" t="str">
        <x:v>flavor</x:v>
      </x:c>
      <x:c r="D7977" s="138" t="str">
        <x:v>ingredient_rule</x:v>
      </x:c>
      <x:c r="E7977" s="139" t="n">
        <x:v>0.8</x:v>
      </x:c>
    </x:row>
    <x:row r="7978">
      <x:c r="A7978" s="137" t="str">
        <x:v>DI-289-V1</x:v>
      </x:c>
      <x:c r="B7978" s="137" t="str">
        <x:v>würzig</x:v>
      </x:c>
      <x:c r="C7978" s="137" t="str">
        <x:v>flavor</x:v>
      </x:c>
      <x:c r="D7978" s="138" t="str">
        <x:v>ingredient_rule</x:v>
      </x:c>
      <x:c r="E7978" s="139" t="n">
        <x:v>0.8</x:v>
      </x:c>
    </x:row>
    <x:row r="7979">
      <x:c r="A7979" s="137" t="str">
        <x:v>DI-289-V1</x:v>
      </x:c>
      <x:c r="B7979" s="137" t="str">
        <x:v>säuerlich</x:v>
      </x:c>
      <x:c r="C7979" s="137" t="str">
        <x:v>flavor</x:v>
      </x:c>
      <x:c r="D7979" s="138" t="str">
        <x:v>ingredient_rule</x:v>
      </x:c>
      <x:c r="E7979" s="139" t="n">
        <x:v>0.8</x:v>
      </x:c>
    </x:row>
    <x:row r="7980">
      <x:c r="A7980" s="137" t="str">
        <x:v>DI-289-V1</x:v>
      </x:c>
      <x:c r="B7980" s="137" t="str">
        <x:v>scharf</x:v>
      </x:c>
      <x:c r="C7980" s="137" t="str">
        <x:v>spice</x:v>
      </x:c>
      <x:c r="D7980" s="138" t="str">
        <x:v>ingredient_rule</x:v>
      </x:c>
      <x:c r="E7980" s="139" t="n">
        <x:v>0.85</x:v>
      </x:c>
    </x:row>
    <x:row r="7981">
      <x:c r="A7981" s="137" t="str">
        <x:v>DI-289-V1</x:v>
      </x:c>
      <x:c r="B7981" s="137" t="str">
        <x:v>ganzjährig</x:v>
      </x:c>
      <x:c r="C7981" s="137" t="str">
        <x:v>season</x:v>
      </x:c>
      <x:c r="D7981" s="138" t="str">
        <x:v>editorial_rule</x:v>
      </x:c>
      <x:c r="E7981" s="139" t="n">
        <x:v>0.72</x:v>
      </x:c>
    </x:row>
    <x:row r="7982">
      <x:c r="A7982" s="137" t="str">
        <x:v>DI-289-V1</x:v>
      </x:c>
      <x:c r="B7982" s="137" t="str">
        <x:v>warm</x:v>
      </x:c>
      <x:c r="C7982" s="137" t="str">
        <x:v>temperature</x:v>
      </x:c>
      <x:c r="D7982" s="138" t="str">
        <x:v>recipe_properties</x:v>
      </x:c>
      <x:c r="E7982" s="139" t="n">
        <x:v>0.9</x:v>
      </x:c>
    </x:row>
    <x:row r="7983">
      <x:c r="A7983" s="137" t="str">
        <x:v>DI-289-V1</x:v>
      </x:c>
      <x:c r="B7983" s="137" t="str">
        <x:v>Topf</x:v>
      </x:c>
      <x:c r="C7983" s="137" t="str">
        <x:v>equipment</x:v>
      </x:c>
      <x:c r="D7983" s="138" t="str">
        <x:v>steps_and_existing_data</x:v>
      </x:c>
      <x:c r="E7983" s="139" t="n">
        <x:v>0.88</x:v>
      </x:c>
    </x:row>
    <x:row r="7984">
      <x:c r="A7984" s="137" t="str">
        <x:v>DI-289-V1</x:v>
      </x:c>
      <x:c r="B7984" s="137" t="str">
        <x:v>Wok</x:v>
      </x:c>
      <x:c r="C7984" s="137" t="str">
        <x:v>equipment</x:v>
      </x:c>
      <x:c r="D7984" s="138" t="str">
        <x:v>steps_and_existing_data</x:v>
      </x:c>
      <x:c r="E7984" s="139" t="n">
        <x:v>0.88</x:v>
      </x:c>
    </x:row>
    <x:row r="7985">
      <x:c r="A7985" s="137" t="str">
        <x:v>DI-289-V1</x:v>
      </x:c>
      <x:c r="B7985" s="137" t="str">
        <x:v>Pfanne</x:v>
      </x:c>
      <x:c r="C7985" s="137" t="str">
        <x:v>equipment</x:v>
      </x:c>
      <x:c r="D7985" s="138" t="str">
        <x:v>steps_and_existing_data</x:v>
      </x:c>
      <x:c r="E7985" s="139" t="n">
        <x:v>0.88</x:v>
      </x:c>
    </x:row>
    <x:row r="7986">
      <x:c r="A7986" s="137" t="str">
        <x:v>DI-289-V1</x:v>
      </x:c>
      <x:c r="B7986" s="137" t="str">
        <x:v>mittel</x:v>
      </x:c>
      <x:c r="C7986" s="137" t="str">
        <x:v>difficulty</x:v>
      </x:c>
      <x:c r="D7986" s="138" t="str">
        <x:v>existing_value</x:v>
      </x:c>
      <x:c r="E7986" s="139" t="n">
        <x:v>0.95</x:v>
      </x:c>
    </x:row>
    <x:row r="7987">
      <x:c r="A7987" s="137" t="str">
        <x:v>DI-289-V1</x:v>
      </x:c>
      <x:c r="B7987" s="137" t="str">
        <x:v>schnell</x:v>
      </x:c>
      <x:c r="C7987" s="137" t="str">
        <x:v>time</x:v>
      </x:c>
      <x:c r="D7987" s="138" t="str">
        <x:v>total_time</x:v>
      </x:c>
      <x:c r="E7987" s="139" t="n">
        <x:v>1</x:v>
      </x:c>
    </x:row>
    <x:row r="7988">
      <x:c r="A7988" s="137" t="str">
        <x:v>DI-289-V1</x:v>
      </x:c>
      <x:c r="B7988" s="137" t="str">
        <x:v>günstig</x:v>
      </x:c>
      <x:c r="C7988" s="137" t="str">
        <x:v>cost</x:v>
      </x:c>
      <x:c r="D7988" s="138" t="str">
        <x:v>cost_per_serving</x:v>
      </x:c>
      <x:c r="E7988" s="139" t="n">
        <x:v>1</x:v>
      </x:c>
    </x:row>
    <x:row r="7989">
      <x:c r="A7989" s="137" t="str">
        <x:v>DI-290-V1</x:v>
      </x:c>
      <x:c r="B7989" s="137" t="str">
        <x:v>omnivor</x:v>
      </x:c>
      <x:c r="C7989" s="137" t="str">
        <x:v>diet</x:v>
      </x:c>
      <x:c r="D7989" s="138" t="str">
        <x:v>ingredients</x:v>
      </x:c>
      <x:c r="E7989" s="139" t="n">
        <x:v>0.96</x:v>
      </x:c>
    </x:row>
    <x:row r="7990">
      <x:c r="A7990" s="137" t="str">
        <x:v>DI-290-V1</x:v>
      </x:c>
      <x:c r="B7990" s="137" t="str">
        <x:v>halal bei zertifiziertem Fleisch</x:v>
      </x:c>
      <x:c r="C7990" s="137" t="str">
        <x:v>halal</x:v>
      </x:c>
      <x:c r="D7990" s="138" t="str">
        <x:v>ingredients</x:v>
      </x:c>
      <x:c r="E7990" s="139" t="n">
        <x:v>0.94</x:v>
      </x:c>
    </x:row>
    <x:row r="7991">
      <x:c r="A7991" s="137" t="str">
        <x:v>DI-290-V1</x:v>
      </x:c>
      <x:c r="B7991" s="137" t="str">
        <x:v>mit Austausch glutenfrei</x:v>
      </x:c>
      <x:c r="C7991" s="137" t="str">
        <x:v>compatibility</x:v>
      </x:c>
      <x:c r="D7991" s="138" t="str">
        <x:v>ingredients</x:v>
      </x:c>
      <x:c r="E7991" s="139" t="n">
        <x:v>0.9</x:v>
      </x:c>
    </x:row>
    <x:row r="7992">
      <x:c r="A7992" s="137" t="str">
        <x:v>DI-290-V1</x:v>
      </x:c>
      <x:c r="B7992" s="137" t="str">
        <x:v>mit laktosefreien Produkten</x:v>
      </x:c>
      <x:c r="C7992" s="137" t="str">
        <x:v>compatibility</x:v>
      </x:c>
      <x:c r="D7992" s="138" t="str">
        <x:v>ingredients</x:v>
      </x:c>
      <x:c r="E7992" s="139" t="n">
        <x:v>0.9</x:v>
      </x:c>
    </x:row>
    <x:row r="7993">
      <x:c r="A7993" s="137" t="str">
        <x:v>DI-290-V1</x:v>
      </x:c>
      <x:c r="B7993" s="137" t="str">
        <x:v>enthält Nüsse/Erdnüsse</x:v>
      </x:c>
      <x:c r="C7993" s="137" t="str">
        <x:v>compatibility</x:v>
      </x:c>
      <x:c r="D7993" s="138" t="str">
        <x:v>ingredients</x:v>
      </x:c>
      <x:c r="E7993" s="139" t="n">
        <x:v>0.9</x:v>
      </x:c>
    </x:row>
    <x:row r="7994">
      <x:c r="A7994" s="137" t="str">
        <x:v>DI-290-V1</x:v>
      </x:c>
      <x:c r="B7994" s="137" t="str">
        <x:v>eifrei nach Zutaten</x:v>
      </x:c>
      <x:c r="C7994" s="137" t="str">
        <x:v>compatibility</x:v>
      </x:c>
      <x:c r="D7994" s="138" t="str">
        <x:v>ingredients</x:v>
      </x:c>
      <x:c r="E7994" s="139" t="n">
        <x:v>0.9</x:v>
      </x:c>
    </x:row>
    <x:row r="7995">
      <x:c r="A7995" s="137" t="str">
        <x:v>DI-290-V1</x:v>
      </x:c>
      <x:c r="B7995" s="137" t="str">
        <x:v>sojafrei nach Zutaten</x:v>
      </x:c>
      <x:c r="C7995" s="137" t="str">
        <x:v>compatibility</x:v>
      </x:c>
      <x:c r="D7995" s="138" t="str">
        <x:v>ingredients</x:v>
      </x:c>
      <x:c r="E7995" s="139" t="n">
        <x:v>0.9</x:v>
      </x:c>
    </x:row>
    <x:row r="7996">
      <x:c r="A7996" s="137" t="str">
        <x:v>DI-290-V1</x:v>
      </x:c>
      <x:c r="B7996" s="137" t="str">
        <x:v>proteinbetont</x:v>
      </x:c>
      <x:c r="C7996" s="137" t="str">
        <x:v>nutrition</x:v>
      </x:c>
      <x:c r="D7996" s="138" t="str">
        <x:v>macros</x:v>
      </x:c>
      <x:c r="E7996" s="139" t="n">
        <x:v>0.9</x:v>
      </x:c>
    </x:row>
    <x:row r="7997">
      <x:c r="A7997" s="137" t="str">
        <x:v>DI-290-V1</x:v>
      </x:c>
      <x:c r="B7997" s="137" t="str">
        <x:v>leicht</x:v>
      </x:c>
      <x:c r="C7997" s="137" t="str">
        <x:v>nutrition</x:v>
      </x:c>
      <x:c r="D7997" s="138" t="str">
        <x:v>macros</x:v>
      </x:c>
      <x:c r="E7997" s="139" t="n">
        <x:v>0.9</x:v>
      </x:c>
    </x:row>
    <x:row r="7998">
      <x:c r="A7998" s="137" t="str">
        <x:v>DI-290-V1</x:v>
      </x:c>
      <x:c r="B7998" s="137" t="str">
        <x:v>Hauptmahlzeit</x:v>
      </x:c>
      <x:c r="C7998" s="137" t="str">
        <x:v>meal_role</x:v>
      </x:c>
      <x:c r="D7998" s="138" t="str">
        <x:v>editorial_rule</x:v>
      </x:c>
      <x:c r="E7998" s="139" t="n">
        <x:v>0.93</x:v>
      </x:c>
    </x:row>
    <x:row r="7999">
      <x:c r="A7999" s="137" t="str">
        <x:v>DI-290-V1</x:v>
      </x:c>
      <x:c r="B7999" s="137" t="str">
        <x:v>Pfannengericht/sonstiges</x:v>
      </x:c>
      <x:c r="C7999" s="137" t="str">
        <x:v>dish_type</x:v>
      </x:c>
      <x:c r="D7999" s="138" t="str">
        <x:v>editorial_rule</x:v>
      </x:c>
      <x:c r="E7999" s="139" t="n">
        <x:v>0.9</x:v>
      </x:c>
    </x:row>
    <x:row r="8000">
      <x:c r="A8000" s="137" t="str">
        <x:v>DI-290-V1</x:v>
      </x:c>
      <x:c r="B8000" s="137" t="str">
        <x:v>Meal Prep</x:v>
      </x:c>
      <x:c r="C8000" s="137" t="str">
        <x:v>use_case</x:v>
      </x:c>
      <x:c r="D8000" s="138" t="str">
        <x:v>recipe_properties</x:v>
      </x:c>
      <x:c r="E8000" s="139" t="n">
        <x:v>0.88</x:v>
      </x:c>
    </x:row>
    <x:row r="8001">
      <x:c r="A8001" s="137" t="str">
        <x:v>DI-290-V1</x:v>
      </x:c>
      <x:c r="B8001" s="137" t="str">
        <x:v>transportierbar</x:v>
      </x:c>
      <x:c r="C8001" s="137" t="str">
        <x:v>use_case</x:v>
      </x:c>
      <x:c r="D8001" s="138" t="str">
        <x:v>recipe_properties</x:v>
      </x:c>
      <x:c r="E8001" s="139" t="n">
        <x:v>0.88</x:v>
      </x:c>
    </x:row>
    <x:row r="8002">
      <x:c r="A8002" s="137" t="str">
        <x:v>DI-290-V1</x:v>
      </x:c>
      <x:c r="B8002" s="137" t="str">
        <x:v>vertraut</x:v>
      </x:c>
      <x:c r="C8002" s="137" t="str">
        <x:v>novelty</x:v>
      </x:c>
      <x:c r="D8002" s="138" t="str">
        <x:v>editorial_rule</x:v>
      </x:c>
      <x:c r="E8002" s="139" t="n">
        <x:v>0.78</x:v>
      </x:c>
    </x:row>
    <x:row r="8003">
      <x:c r="A8003" s="137" t="str">
        <x:v>DI-290-V1</x:v>
      </x:c>
      <x:c r="B8003" s="137" t="str">
        <x:v>normaler Supermarkt</x:v>
      </x:c>
      <x:c r="C8003" s="137" t="str">
        <x:v>availability</x:v>
      </x:c>
      <x:c r="D8003" s="138" t="str">
        <x:v>ingredient_rule</x:v>
      </x:c>
      <x:c r="E8003" s="139" t="n">
        <x:v>0.78</x:v>
      </x:c>
    </x:row>
    <x:row r="8004">
      <x:c r="A8004" s="137" t="str">
        <x:v>DI-290-V1</x:v>
      </x:c>
      <x:c r="B8004" s="137" t="str">
        <x:v>südasiatisch inspiriert</x:v>
      </x:c>
      <x:c r="C8004" s="137" t="str">
        <x:v>region</x:v>
      </x:c>
      <x:c r="D8004" s="138" t="str">
        <x:v>editorial_rule</x:v>
      </x:c>
      <x:c r="E8004" s="139" t="n">
        <x:v>0.78</x:v>
      </x:c>
    </x:row>
    <x:row r="8005">
      <x:c r="A8005" s="137" t="str">
        <x:v>DI-290-V1</x:v>
      </x:c>
      <x:c r="B8005" s="137" t="str">
        <x:v>frisch</x:v>
      </x:c>
      <x:c r="C8005" s="137" t="str">
        <x:v>flavor</x:v>
      </x:c>
      <x:c r="D8005" s="138" t="str">
        <x:v>ingredient_rule</x:v>
      </x:c>
      <x:c r="E8005" s="139" t="n">
        <x:v>0.8</x:v>
      </x:c>
    </x:row>
    <x:row r="8006">
      <x:c r="A8006" s="137" t="str">
        <x:v>DI-290-V1</x:v>
      </x:c>
      <x:c r="B8006" s="137" t="str">
        <x:v>herzhaft</x:v>
      </x:c>
      <x:c r="C8006" s="137" t="str">
        <x:v>flavor</x:v>
      </x:c>
      <x:c r="D8006" s="138" t="str">
        <x:v>ingredient_rule</x:v>
      </x:c>
      <x:c r="E8006" s="139" t="n">
        <x:v>0.8</x:v>
      </x:c>
    </x:row>
    <x:row r="8007">
      <x:c r="A8007" s="137" t="str">
        <x:v>DI-290-V1</x:v>
      </x:c>
      <x:c r="B8007" s="137" t="str">
        <x:v>würzig</x:v>
      </x:c>
      <x:c r="C8007" s="137" t="str">
        <x:v>flavor</x:v>
      </x:c>
      <x:c r="D8007" s="138" t="str">
        <x:v>ingredient_rule</x:v>
      </x:c>
      <x:c r="E8007" s="139" t="n">
        <x:v>0.8</x:v>
      </x:c>
    </x:row>
    <x:row r="8008">
      <x:c r="A8008" s="137" t="str">
        <x:v>DI-290-V1</x:v>
      </x:c>
      <x:c r="B8008" s="137" t="str">
        <x:v>säuerlich</x:v>
      </x:c>
      <x:c r="C8008" s="137" t="str">
        <x:v>flavor</x:v>
      </x:c>
      <x:c r="D8008" s="138" t="str">
        <x:v>ingredient_rule</x:v>
      </x:c>
      <x:c r="E8008" s="139" t="n">
        <x:v>0.8</x:v>
      </x:c>
    </x:row>
    <x:row r="8009">
      <x:c r="A8009" s="137" t="str">
        <x:v>DI-290-V1</x:v>
      </x:c>
      <x:c r="B8009" s="137" t="str">
        <x:v>scharf</x:v>
      </x:c>
      <x:c r="C8009" s="137" t="str">
        <x:v>spice</x:v>
      </x:c>
      <x:c r="D8009" s="138" t="str">
        <x:v>ingredient_rule</x:v>
      </x:c>
      <x:c r="E8009" s="139" t="n">
        <x:v>0.85</x:v>
      </x:c>
    </x:row>
    <x:row r="8010">
      <x:c r="A8010" s="137" t="str">
        <x:v>DI-290-V1</x:v>
      </x:c>
      <x:c r="B8010" s="137" t="str">
        <x:v>ganzjährig</x:v>
      </x:c>
      <x:c r="C8010" s="137" t="str">
        <x:v>season</x:v>
      </x:c>
      <x:c r="D8010" s="138" t="str">
        <x:v>editorial_rule</x:v>
      </x:c>
      <x:c r="E8010" s="139" t="n">
        <x:v>0.72</x:v>
      </x:c>
    </x:row>
    <x:row r="8011">
      <x:c r="A8011" s="137" t="str">
        <x:v>DI-290-V1</x:v>
      </x:c>
      <x:c r="B8011" s="137" t="str">
        <x:v>warm</x:v>
      </x:c>
      <x:c r="C8011" s="137" t="str">
        <x:v>temperature</x:v>
      </x:c>
      <x:c r="D8011" s="138" t="str">
        <x:v>recipe_properties</x:v>
      </x:c>
      <x:c r="E8011" s="139" t="n">
        <x:v>0.9</x:v>
      </x:c>
    </x:row>
    <x:row r="8012">
      <x:c r="A8012" s="137" t="str">
        <x:v>DI-290-V1</x:v>
      </x:c>
      <x:c r="B8012" s="137" t="str">
        <x:v>Pfanne</x:v>
      </x:c>
      <x:c r="C8012" s="137" t="str">
        <x:v>equipment</x:v>
      </x:c>
      <x:c r="D8012" s="138" t="str">
        <x:v>steps_and_existing_data</x:v>
      </x:c>
      <x:c r="E8012" s="139" t="n">
        <x:v>0.88</x:v>
      </x:c>
    </x:row>
    <x:row r="8013">
      <x:c r="A8013" s="137" t="str">
        <x:v>DI-290-V1</x:v>
      </x:c>
      <x:c r="B8013" s="137" t="str">
        <x:v>Topf</x:v>
      </x:c>
      <x:c r="C8013" s="137" t="str">
        <x:v>equipment</x:v>
      </x:c>
      <x:c r="D8013" s="138" t="str">
        <x:v>steps_and_existing_data</x:v>
      </x:c>
      <x:c r="E8013" s="139" t="n">
        <x:v>0.88</x:v>
      </x:c>
    </x:row>
    <x:row r="8014">
      <x:c r="A8014" s="137" t="str">
        <x:v>DI-290-V1</x:v>
      </x:c>
      <x:c r="B8014" s="137" t="str">
        <x:v>anspruchsvoll</x:v>
      </x:c>
      <x:c r="C8014" s="137" t="str">
        <x:v>difficulty</x:v>
      </x:c>
      <x:c r="D8014" s="138" t="str">
        <x:v>existing_value</x:v>
      </x:c>
      <x:c r="E8014" s="139" t="n">
        <x:v>0.95</x:v>
      </x:c>
    </x:row>
    <x:row r="8015">
      <x:c r="A8015" s="137" t="str">
        <x:v>DI-290-V1</x:v>
      </x:c>
      <x:c r="B8015" s="137" t="str">
        <x:v>mittel</x:v>
      </x:c>
      <x:c r="C8015" s="137" t="str">
        <x:v>time</x:v>
      </x:c>
      <x:c r="D8015" s="138" t="str">
        <x:v>total_time</x:v>
      </x:c>
      <x:c r="E8015" s="139" t="n">
        <x:v>1</x:v>
      </x:c>
    </x:row>
    <x:row r="8016">
      <x:c r="A8016" s="137" t="str">
        <x:v>DI-290-V1</x:v>
      </x:c>
      <x:c r="B8016" s="137" t="str">
        <x:v>mittel</x:v>
      </x:c>
      <x:c r="C8016" s="137" t="str">
        <x:v>cost</x:v>
      </x:c>
      <x:c r="D8016" s="138" t="str">
        <x:v>cost_per_serving</x:v>
      </x:c>
      <x:c r="E8016" s="139" t="n">
        <x:v>1</x:v>
      </x:c>
    </x:row>
    <x:row r="8017">
      <x:c r="A8017" s="137" t="str">
        <x:v>DI-291-V1</x:v>
      </x:c>
      <x:c r="B8017" s="137" t="str">
        <x:v>pescetarisch</x:v>
      </x:c>
      <x:c r="C8017" s="137" t="str">
        <x:v>diet</x:v>
      </x:c>
      <x:c r="D8017" s="138" t="str">
        <x:v>ingredients</x:v>
      </x:c>
      <x:c r="E8017" s="139" t="n">
        <x:v>0.96</x:v>
      </x:c>
    </x:row>
    <x:row r="8018">
      <x:c r="A8018" s="137" t="str">
        <x:v>DI-291-V1</x:v>
      </x:c>
      <x:c r="B8018" s="137" t="str">
        <x:v>nach Zutaten halal-kompatibel</x:v>
      </x:c>
      <x:c r="C8018" s="137" t="str">
        <x:v>halal</x:v>
      </x:c>
      <x:c r="D8018" s="138" t="str">
        <x:v>ingredients</x:v>
      </x:c>
      <x:c r="E8018" s="139" t="n">
        <x:v>0.94</x:v>
      </x:c>
    </x:row>
    <x:row r="8019">
      <x:c r="A8019" s="137" t="str">
        <x:v>DI-291-V1</x:v>
      </x:c>
      <x:c r="B8019" s="137" t="str">
        <x:v>glutenfrei nach Zutaten</x:v>
      </x:c>
      <x:c r="C8019" s="137" t="str">
        <x:v>compatibility</x:v>
      </x:c>
      <x:c r="D8019" s="138" t="str">
        <x:v>ingredients</x:v>
      </x:c>
      <x:c r="E8019" s="139" t="n">
        <x:v>0.9</x:v>
      </x:c>
    </x:row>
    <x:row r="8020">
      <x:c r="A8020" s="137" t="str">
        <x:v>DI-291-V1</x:v>
      </x:c>
      <x:c r="B8020" s="137" t="str">
        <x:v>laktosefrei nach Zutaten</x:v>
      </x:c>
      <x:c r="C8020" s="137" t="str">
        <x:v>compatibility</x:v>
      </x:c>
      <x:c r="D8020" s="138" t="str">
        <x:v>ingredients</x:v>
      </x:c>
      <x:c r="E8020" s="139" t="n">
        <x:v>0.9</x:v>
      </x:c>
    </x:row>
    <x:row r="8021">
      <x:c r="A8021" s="137" t="str">
        <x:v>DI-291-V1</x:v>
      </x:c>
      <x:c r="B8021" s="137" t="str">
        <x:v>nussfrei nach Zutaten</x:v>
      </x:c>
      <x:c r="C8021" s="137" t="str">
        <x:v>compatibility</x:v>
      </x:c>
      <x:c r="D8021" s="138" t="str">
        <x:v>ingredients</x:v>
      </x:c>
      <x:c r="E8021" s="139" t="n">
        <x:v>0.9</x:v>
      </x:c>
    </x:row>
    <x:row r="8022">
      <x:c r="A8022" s="137" t="str">
        <x:v>DI-291-V1</x:v>
      </x:c>
      <x:c r="B8022" s="137" t="str">
        <x:v>eifrei nach Zutaten</x:v>
      </x:c>
      <x:c r="C8022" s="137" t="str">
        <x:v>compatibility</x:v>
      </x:c>
      <x:c r="D8022" s="138" t="str">
        <x:v>ingredients</x:v>
      </x:c>
      <x:c r="E8022" s="139" t="n">
        <x:v>0.9</x:v>
      </x:c>
    </x:row>
    <x:row r="8023">
      <x:c r="A8023" s="137" t="str">
        <x:v>DI-291-V1</x:v>
      </x:c>
      <x:c r="B8023" s="137" t="str">
        <x:v>sojafrei nach Zutaten</x:v>
      </x:c>
      <x:c r="C8023" s="137" t="str">
        <x:v>compatibility</x:v>
      </x:c>
      <x:c r="D8023" s="138" t="str">
        <x:v>ingredients</x:v>
      </x:c>
      <x:c r="E8023" s="139" t="n">
        <x:v>0.9</x:v>
      </x:c>
    </x:row>
    <x:row r="8024">
      <x:c r="A8024" s="137" t="str">
        <x:v>DI-291-V1</x:v>
      </x:c>
      <x:c r="B8024" s="137" t="str">
        <x:v>proteinbetont</x:v>
      </x:c>
      <x:c r="C8024" s="137" t="str">
        <x:v>nutrition</x:v>
      </x:c>
      <x:c r="D8024" s="138" t="str">
        <x:v>macros</x:v>
      </x:c>
      <x:c r="E8024" s="139" t="n">
        <x:v>0.9</x:v>
      </x:c>
    </x:row>
    <x:row r="8025">
      <x:c r="A8025" s="137" t="str">
        <x:v>DI-291-V1</x:v>
      </x:c>
      <x:c r="B8025" s="137" t="str">
        <x:v>leicht</x:v>
      </x:c>
      <x:c r="C8025" s="137" t="str">
        <x:v>nutrition</x:v>
      </x:c>
      <x:c r="D8025" s="138" t="str">
        <x:v>macros</x:v>
      </x:c>
      <x:c r="E8025" s="139" t="n">
        <x:v>0.9</x:v>
      </x:c>
    </x:row>
    <x:row r="8026">
      <x:c r="A8026" s="137" t="str">
        <x:v>DI-291-V1</x:v>
      </x:c>
      <x:c r="B8026" s="137" t="str">
        <x:v>ausgewogen</x:v>
      </x:c>
      <x:c r="C8026" s="137" t="str">
        <x:v>nutrition</x:v>
      </x:c>
      <x:c r="D8026" s="138" t="str">
        <x:v>macros</x:v>
      </x:c>
      <x:c r="E8026" s="139" t="n">
        <x:v>0.9</x:v>
      </x:c>
    </x:row>
    <x:row r="8027">
      <x:c r="A8027" s="137" t="str">
        <x:v>DI-291-V1</x:v>
      </x:c>
      <x:c r="B8027" s="137" t="str">
        <x:v>Hauptmahlzeit</x:v>
      </x:c>
      <x:c r="C8027" s="137" t="str">
        <x:v>meal_role</x:v>
      </x:c>
      <x:c r="D8027" s="138" t="str">
        <x:v>editorial_rule</x:v>
      </x:c>
      <x:c r="E8027" s="139" t="n">
        <x:v>0.93</x:v>
      </x:c>
    </x:row>
    <x:row r="8028">
      <x:c r="A8028" s="137" t="str">
        <x:v>DI-291-V1</x:v>
      </x:c>
      <x:c r="B8028" s="137" t="str">
        <x:v>Curry/Dal</x:v>
      </x:c>
      <x:c r="C8028" s="137" t="str">
        <x:v>dish_type</x:v>
      </x:c>
      <x:c r="D8028" s="138" t="str">
        <x:v>editorial_rule</x:v>
      </x:c>
      <x:c r="E8028" s="139" t="n">
        <x:v>0.9</x:v>
      </x:c>
    </x:row>
    <x:row r="8029">
      <x:c r="A8029" s="137" t="str">
        <x:v>DI-291-V1</x:v>
      </x:c>
      <x:c r="B8029" s="137" t="str">
        <x:v>schnell</x:v>
      </x:c>
      <x:c r="C8029" s="137" t="str">
        <x:v>use_case</x:v>
      </x:c>
      <x:c r="D8029" s="138" t="str">
        <x:v>recipe_properties</x:v>
      </x:c>
      <x:c r="E8029" s="139" t="n">
        <x:v>0.88</x:v>
      </x:c>
    </x:row>
    <x:row r="8030">
      <x:c r="A8030" s="137" t="str">
        <x:v>DI-291-V1</x:v>
      </x:c>
      <x:c r="B8030" s="137" t="str">
        <x:v>transportierbar</x:v>
      </x:c>
      <x:c r="C8030" s="137" t="str">
        <x:v>use_case</x:v>
      </x:c>
      <x:c r="D8030" s="138" t="str">
        <x:v>recipe_properties</x:v>
      </x:c>
      <x:c r="E8030" s="139" t="n">
        <x:v>0.88</x:v>
      </x:c>
    </x:row>
    <x:row r="8031">
      <x:c r="A8031" s="137" t="str">
        <x:v>DI-291-V1</x:v>
      </x:c>
      <x:c r="B8031" s="137" t="str">
        <x:v>abwechslungsreich</x:v>
      </x:c>
      <x:c r="C8031" s="137" t="str">
        <x:v>novelty</x:v>
      </x:c>
      <x:c r="D8031" s="138" t="str">
        <x:v>editorial_rule</x:v>
      </x:c>
      <x:c r="E8031" s="139" t="n">
        <x:v>0.78</x:v>
      </x:c>
    </x:row>
    <x:row r="8032">
      <x:c r="A8032" s="137" t="str">
        <x:v>DI-291-V1</x:v>
      </x:c>
      <x:c r="B8032" s="137" t="str">
        <x:v>großer Supermarkt empfohlen</x:v>
      </x:c>
      <x:c r="C8032" s="137" t="str">
        <x:v>availability</x:v>
      </x:c>
      <x:c r="D8032" s="138" t="str">
        <x:v>ingredient_rule</x:v>
      </x:c>
      <x:c r="E8032" s="139" t="n">
        <x:v>0.78</x:v>
      </x:c>
    </x:row>
    <x:row r="8033">
      <x:c r="A8033" s="137" t="str">
        <x:v>DI-291-V1</x:v>
      </x:c>
      <x:c r="B8033" s="137" t="str">
        <x:v>international/modern</x:v>
      </x:c>
      <x:c r="C8033" s="137" t="str">
        <x:v>region</x:v>
      </x:c>
      <x:c r="D8033" s="138" t="str">
        <x:v>editorial_rule</x:v>
      </x:c>
      <x:c r="E8033" s="139" t="n">
        <x:v>0.78</x:v>
      </x:c>
    </x:row>
    <x:row r="8034">
      <x:c r="A8034" s="137" t="str">
        <x:v>DI-291-V1</x:v>
      </x:c>
      <x:c r="B8034" s="137" t="str">
        <x:v>frisch</x:v>
      </x:c>
      <x:c r="C8034" s="137" t="str">
        <x:v>flavor</x:v>
      </x:c>
      <x:c r="D8034" s="138" t="str">
        <x:v>ingredient_rule</x:v>
      </x:c>
      <x:c r="E8034" s="139" t="n">
        <x:v>0.8</x:v>
      </x:c>
    </x:row>
    <x:row r="8035">
      <x:c r="A8035" s="137" t="str">
        <x:v>DI-291-V1</x:v>
      </x:c>
      <x:c r="B8035" s="137" t="str">
        <x:v>herzhaft</x:v>
      </x:c>
      <x:c r="C8035" s="137" t="str">
        <x:v>flavor</x:v>
      </x:c>
      <x:c r="D8035" s="138" t="str">
        <x:v>ingredient_rule</x:v>
      </x:c>
      <x:c r="E8035" s="139" t="n">
        <x:v>0.8</x:v>
      </x:c>
    </x:row>
    <x:row r="8036">
      <x:c r="A8036" s="137" t="str">
        <x:v>DI-291-V1</x:v>
      </x:c>
      <x:c r="B8036" s="137" t="str">
        <x:v>würzig</x:v>
      </x:c>
      <x:c r="C8036" s="137" t="str">
        <x:v>flavor</x:v>
      </x:c>
      <x:c r="D8036" s="138" t="str">
        <x:v>ingredient_rule</x:v>
      </x:c>
      <x:c r="E8036" s="139" t="n">
        <x:v>0.8</x:v>
      </x:c>
    </x:row>
    <x:row r="8037">
      <x:c r="A8037" s="137" t="str">
        <x:v>DI-291-V1</x:v>
      </x:c>
      <x:c r="B8037" s="137" t="str">
        <x:v>säuerlich</x:v>
      </x:c>
      <x:c r="C8037" s="137" t="str">
        <x:v>flavor</x:v>
      </x:c>
      <x:c r="D8037" s="138" t="str">
        <x:v>ingredient_rule</x:v>
      </x:c>
      <x:c r="E8037" s="139" t="n">
        <x:v>0.8</x:v>
      </x:c>
    </x:row>
    <x:row r="8038">
      <x:c r="A8038" s="137" t="str">
        <x:v>DI-291-V1</x:v>
      </x:c>
      <x:c r="B8038" s="137" t="str">
        <x:v>scharf</x:v>
      </x:c>
      <x:c r="C8038" s="137" t="str">
        <x:v>spice</x:v>
      </x:c>
      <x:c r="D8038" s="138" t="str">
        <x:v>ingredient_rule</x:v>
      </x:c>
      <x:c r="E8038" s="139" t="n">
        <x:v>0.85</x:v>
      </x:c>
    </x:row>
    <x:row r="8039">
      <x:c r="A8039" s="137" t="str">
        <x:v>DI-291-V1</x:v>
      </x:c>
      <x:c r="B8039" s="137" t="str">
        <x:v>ganzjährig</x:v>
      </x:c>
      <x:c r="C8039" s="137" t="str">
        <x:v>season</x:v>
      </x:c>
      <x:c r="D8039" s="138" t="str">
        <x:v>editorial_rule</x:v>
      </x:c>
      <x:c r="E8039" s="139" t="n">
        <x:v>0.72</x:v>
      </x:c>
    </x:row>
    <x:row r="8040">
      <x:c r="A8040" s="137" t="str">
        <x:v>DI-291-V1</x:v>
      </x:c>
      <x:c r="B8040" s="137" t="str">
        <x:v>warm</x:v>
      </x:c>
      <x:c r="C8040" s="137" t="str">
        <x:v>temperature</x:v>
      </x:c>
      <x:c r="D8040" s="138" t="str">
        <x:v>recipe_properties</x:v>
      </x:c>
      <x:c r="E8040" s="139" t="n">
        <x:v>0.9</x:v>
      </x:c>
    </x:row>
    <x:row r="8041">
      <x:c r="A8041" s="137" t="str">
        <x:v>DI-291-V1</x:v>
      </x:c>
      <x:c r="B8041" s="137" t="str">
        <x:v>Topf</x:v>
      </x:c>
      <x:c r="C8041" s="137" t="str">
        <x:v>equipment</x:v>
      </x:c>
      <x:c r="D8041" s="138" t="str">
        <x:v>steps_and_existing_data</x:v>
      </x:c>
      <x:c r="E8041" s="139" t="n">
        <x:v>0.88</x:v>
      </x:c>
    </x:row>
    <x:row r="8042">
      <x:c r="A8042" s="137" t="str">
        <x:v>DI-291-V1</x:v>
      </x:c>
      <x:c r="B8042" s="137" t="str">
        <x:v>Pfanne</x:v>
      </x:c>
      <x:c r="C8042" s="137" t="str">
        <x:v>equipment</x:v>
      </x:c>
      <x:c r="D8042" s="138" t="str">
        <x:v>steps_and_existing_data</x:v>
      </x:c>
      <x:c r="E8042" s="139" t="n">
        <x:v>0.88</x:v>
      </x:c>
    </x:row>
    <x:row r="8043">
      <x:c r="A8043" s="137" t="str">
        <x:v>DI-291-V1</x:v>
      </x:c>
      <x:c r="B8043" s="137" t="str">
        <x:v>mittel</x:v>
      </x:c>
      <x:c r="C8043" s="137" t="str">
        <x:v>difficulty</x:v>
      </x:c>
      <x:c r="D8043" s="138" t="str">
        <x:v>existing_value</x:v>
      </x:c>
      <x:c r="E8043" s="139" t="n">
        <x:v>0.95</x:v>
      </x:c>
    </x:row>
    <x:row r="8044">
      <x:c r="A8044" s="137" t="str">
        <x:v>DI-291-V1</x:v>
      </x:c>
      <x:c r="B8044" s="137" t="str">
        <x:v>sehr schnell</x:v>
      </x:c>
      <x:c r="C8044" s="137" t="str">
        <x:v>time</x:v>
      </x:c>
      <x:c r="D8044" s="138" t="str">
        <x:v>total_time</x:v>
      </x:c>
      <x:c r="E8044" s="139" t="n">
        <x:v>1</x:v>
      </x:c>
    </x:row>
    <x:row r="8045">
      <x:c r="A8045" s="137" t="str">
        <x:v>DI-291-V1</x:v>
      </x:c>
      <x:c r="B8045" s="137" t="str">
        <x:v>mittel</x:v>
      </x:c>
      <x:c r="C8045" s="137" t="str">
        <x:v>cost</x:v>
      </x:c>
      <x:c r="D8045" s="138" t="str">
        <x:v>cost_per_serving</x:v>
      </x:c>
      <x:c r="E8045" s="139" t="n">
        <x:v>1</x:v>
      </x:c>
    </x:row>
    <x:row r="8046">
      <x:c r="A8046" s="137" t="str">
        <x:v>DI-292-V1</x:v>
      </x:c>
      <x:c r="B8046" s="137" t="str">
        <x:v>pescetarisch</x:v>
      </x:c>
      <x:c r="C8046" s="137" t="str">
        <x:v>diet</x:v>
      </x:c>
      <x:c r="D8046" s="138" t="str">
        <x:v>ingredients</x:v>
      </x:c>
      <x:c r="E8046" s="139" t="n">
        <x:v>0.96</x:v>
      </x:c>
    </x:row>
    <x:row r="8047">
      <x:c r="A8047" s="137" t="str">
        <x:v>DI-292-V1</x:v>
      </x:c>
      <x:c r="B8047" s="137" t="str">
        <x:v>nach Zutaten halal-kompatibel</x:v>
      </x:c>
      <x:c r="C8047" s="137" t="str">
        <x:v>halal</x:v>
      </x:c>
      <x:c r="D8047" s="138" t="str">
        <x:v>ingredients</x:v>
      </x:c>
      <x:c r="E8047" s="139" t="n">
        <x:v>0.94</x:v>
      </x:c>
    </x:row>
    <x:row r="8048">
      <x:c r="A8048" s="137" t="str">
        <x:v>DI-292-V1</x:v>
      </x:c>
      <x:c r="B8048" s="137" t="str">
        <x:v>glutenfrei nach Zutaten</x:v>
      </x:c>
      <x:c r="C8048" s="137" t="str">
        <x:v>compatibility</x:v>
      </x:c>
      <x:c r="D8048" s="138" t="str">
        <x:v>ingredients</x:v>
      </x:c>
      <x:c r="E8048" s="139" t="n">
        <x:v>0.9</x:v>
      </x:c>
    </x:row>
    <x:row r="8049">
      <x:c r="A8049" s="137" t="str">
        <x:v>DI-292-V1</x:v>
      </x:c>
      <x:c r="B8049" s="137" t="str">
        <x:v>laktosefrei nach Zutaten</x:v>
      </x:c>
      <x:c r="C8049" s="137" t="str">
        <x:v>compatibility</x:v>
      </x:c>
      <x:c r="D8049" s="138" t="str">
        <x:v>ingredients</x:v>
      </x:c>
      <x:c r="E8049" s="139" t="n">
        <x:v>0.9</x:v>
      </x:c>
    </x:row>
    <x:row r="8050">
      <x:c r="A8050" s="137" t="str">
        <x:v>DI-292-V1</x:v>
      </x:c>
      <x:c r="B8050" s="137" t="str">
        <x:v>nussfrei nach Zutaten</x:v>
      </x:c>
      <x:c r="C8050" s="137" t="str">
        <x:v>compatibility</x:v>
      </x:c>
      <x:c r="D8050" s="138" t="str">
        <x:v>ingredients</x:v>
      </x:c>
      <x:c r="E8050" s="139" t="n">
        <x:v>0.9</x:v>
      </x:c>
    </x:row>
    <x:row r="8051">
      <x:c r="A8051" s="137" t="str">
        <x:v>DI-292-V1</x:v>
      </x:c>
      <x:c r="B8051" s="137" t="str">
        <x:v>eifrei nach Zutaten</x:v>
      </x:c>
      <x:c r="C8051" s="137" t="str">
        <x:v>compatibility</x:v>
      </x:c>
      <x:c r="D8051" s="138" t="str">
        <x:v>ingredients</x:v>
      </x:c>
      <x:c r="E8051" s="139" t="n">
        <x:v>0.9</x:v>
      </x:c>
    </x:row>
    <x:row r="8052">
      <x:c r="A8052" s="137" t="str">
        <x:v>DI-292-V1</x:v>
      </x:c>
      <x:c r="B8052" s="137" t="str">
        <x:v>enthält Soja</x:v>
      </x:c>
      <x:c r="C8052" s="137" t="str">
        <x:v>compatibility</x:v>
      </x:c>
      <x:c r="D8052" s="138" t="str">
        <x:v>ingredients</x:v>
      </x:c>
      <x:c r="E8052" s="139" t="n">
        <x:v>0.9</x:v>
      </x:c>
    </x:row>
    <x:row r="8053">
      <x:c r="A8053" s="137" t="str">
        <x:v>DI-292-V1</x:v>
      </x:c>
      <x:c r="B8053" s="137" t="str">
        <x:v>proteinbetont</x:v>
      </x:c>
      <x:c r="C8053" s="137" t="str">
        <x:v>nutrition</x:v>
      </x:c>
      <x:c r="D8053" s="138" t="str">
        <x:v>macros</x:v>
      </x:c>
      <x:c r="E8053" s="139" t="n">
        <x:v>0.9</x:v>
      </x:c>
    </x:row>
    <x:row r="8054">
      <x:c r="A8054" s="137" t="str">
        <x:v>DI-292-V1</x:v>
      </x:c>
      <x:c r="B8054" s="137" t="str">
        <x:v>leicht</x:v>
      </x:c>
      <x:c r="C8054" s="137" t="str">
        <x:v>nutrition</x:v>
      </x:c>
      <x:c r="D8054" s="138" t="str">
        <x:v>macros</x:v>
      </x:c>
      <x:c r="E8054" s="139" t="n">
        <x:v>0.9</x:v>
      </x:c>
    </x:row>
    <x:row r="8055">
      <x:c r="A8055" s="137" t="str">
        <x:v>DI-292-V1</x:v>
      </x:c>
      <x:c r="B8055" s="137" t="str">
        <x:v>Hauptmahlzeit</x:v>
      </x:c>
      <x:c r="C8055" s="137" t="str">
        <x:v>meal_role</x:v>
      </x:c>
      <x:c r="D8055" s="138" t="str">
        <x:v>editorial_rule</x:v>
      </x:c>
      <x:c r="E8055" s="139" t="n">
        <x:v>0.93</x:v>
      </x:c>
    </x:row>
    <x:row r="8056">
      <x:c r="A8056" s="137" t="str">
        <x:v>DI-292-V1</x:v>
      </x:c>
      <x:c r="B8056" s="137" t="str">
        <x:v>Pasta/Nudeln</x:v>
      </x:c>
      <x:c r="C8056" s="137" t="str">
        <x:v>dish_type</x:v>
      </x:c>
      <x:c r="D8056" s="138" t="str">
        <x:v>editorial_rule</x:v>
      </x:c>
      <x:c r="E8056" s="139" t="n">
        <x:v>0.9</x:v>
      </x:c>
    </x:row>
    <x:row r="8057">
      <x:c r="A8057" s="137" t="str">
        <x:v>DI-292-V1</x:v>
      </x:c>
      <x:c r="B8057" s="137" t="str">
        <x:v>schnell</x:v>
      </x:c>
      <x:c r="C8057" s="137" t="str">
        <x:v>use_case</x:v>
      </x:c>
      <x:c r="D8057" s="138" t="str">
        <x:v>recipe_properties</x:v>
      </x:c>
      <x:c r="E8057" s="139" t="n">
        <x:v>0.88</x:v>
      </x:c>
    </x:row>
    <x:row r="8058">
      <x:c r="A8058" s="137" t="str">
        <x:v>DI-292-V1</x:v>
      </x:c>
      <x:c r="B8058" s="137" t="str">
        <x:v>transportierbar</x:v>
      </x:c>
      <x:c r="C8058" s="137" t="str">
        <x:v>use_case</x:v>
      </x:c>
      <x:c r="D8058" s="138" t="str">
        <x:v>recipe_properties</x:v>
      </x:c>
      <x:c r="E8058" s="139" t="n">
        <x:v>0.88</x:v>
      </x:c>
    </x:row>
    <x:row r="8059">
      <x:c r="A8059" s="137" t="str">
        <x:v>DI-292-V1</x:v>
      </x:c>
      <x:c r="B8059" s="137" t="str">
        <x:v>vertraut</x:v>
      </x:c>
      <x:c r="C8059" s="137" t="str">
        <x:v>novelty</x:v>
      </x:c>
      <x:c r="D8059" s="138" t="str">
        <x:v>editorial_rule</x:v>
      </x:c>
      <x:c r="E8059" s="139" t="n">
        <x:v>0.78</x:v>
      </x:c>
    </x:row>
    <x:row r="8060">
      <x:c r="A8060" s="137" t="str">
        <x:v>DI-292-V1</x:v>
      </x:c>
      <x:c r="B8060" s="137" t="str">
        <x:v>normaler Supermarkt</x:v>
      </x:c>
      <x:c r="C8060" s="137" t="str">
        <x:v>availability</x:v>
      </x:c>
      <x:c r="D8060" s="138" t="str">
        <x:v>ingredient_rule</x:v>
      </x:c>
      <x:c r="E8060" s="139" t="n">
        <x:v>0.78</x:v>
      </x:c>
    </x:row>
    <x:row r="8061">
      <x:c r="A8061" s="137" t="str">
        <x:v>DI-292-V1</x:v>
      </x:c>
      <x:c r="B8061" s="137" t="str">
        <x:v>südostasiatisch inspiriert</x:v>
      </x:c>
      <x:c r="C8061" s="137" t="str">
        <x:v>region</x:v>
      </x:c>
      <x:c r="D8061" s="138" t="str">
        <x:v>editorial_rule</x:v>
      </x:c>
      <x:c r="E8061" s="139" t="n">
        <x:v>0.78</x:v>
      </x:c>
    </x:row>
    <x:row r="8062">
      <x:c r="A8062" s="137" t="str">
        <x:v>DI-292-V1</x:v>
      </x:c>
      <x:c r="B8062" s="137" t="str">
        <x:v>frisch</x:v>
      </x:c>
      <x:c r="C8062" s="137" t="str">
        <x:v>flavor</x:v>
      </x:c>
      <x:c r="D8062" s="138" t="str">
        <x:v>ingredient_rule</x:v>
      </x:c>
      <x:c r="E8062" s="139" t="n">
        <x:v>0.8</x:v>
      </x:c>
    </x:row>
    <x:row r="8063">
      <x:c r="A8063" s="137" t="str">
        <x:v>DI-292-V1</x:v>
      </x:c>
      <x:c r="B8063" s="137" t="str">
        <x:v>würzig</x:v>
      </x:c>
      <x:c r="C8063" s="137" t="str">
        <x:v>flavor</x:v>
      </x:c>
      <x:c r="D8063" s="138" t="str">
        <x:v>ingredient_rule</x:v>
      </x:c>
      <x:c r="E8063" s="139" t="n">
        <x:v>0.8</x:v>
      </x:c>
    </x:row>
    <x:row r="8064">
      <x:c r="A8064" s="137" t="str">
        <x:v>DI-292-V1</x:v>
      </x:c>
      <x:c r="B8064" s="137" t="str">
        <x:v>würzig, nicht zwingend scharf</x:v>
      </x:c>
      <x:c r="C8064" s="137" t="str">
        <x:v>spice</x:v>
      </x:c>
      <x:c r="D8064" s="138" t="str">
        <x:v>ingredient_rule</x:v>
      </x:c>
      <x:c r="E8064" s="139" t="n">
        <x:v>0.85</x:v>
      </x:c>
    </x:row>
    <x:row r="8065">
      <x:c r="A8065" s="137" t="str">
        <x:v>DI-292-V1</x:v>
      </x:c>
      <x:c r="B8065" s="137" t="str">
        <x:v>ganzjährig</x:v>
      </x:c>
      <x:c r="C8065" s="137" t="str">
        <x:v>season</x:v>
      </x:c>
      <x:c r="D8065" s="138" t="str">
        <x:v>editorial_rule</x:v>
      </x:c>
      <x:c r="E8065" s="139" t="n">
        <x:v>0.72</x:v>
      </x:c>
    </x:row>
    <x:row r="8066">
      <x:c r="A8066" s="137" t="str">
        <x:v>DI-292-V1</x:v>
      </x:c>
      <x:c r="B8066" s="137" t="str">
        <x:v>warm</x:v>
      </x:c>
      <x:c r="C8066" s="137" t="str">
        <x:v>temperature</x:v>
      </x:c>
      <x:c r="D8066" s="138" t="str">
        <x:v>recipe_properties</x:v>
      </x:c>
      <x:c r="E8066" s="139" t="n">
        <x:v>0.9</x:v>
      </x:c>
    </x:row>
    <x:row r="8067">
      <x:c r="A8067" s="137" t="str">
        <x:v>DI-292-V1</x:v>
      </x:c>
      <x:c r="B8067" s="137" t="str">
        <x:v>Topf</x:v>
      </x:c>
      <x:c r="C8067" s="137" t="str">
        <x:v>equipment</x:v>
      </x:c>
      <x:c r="D8067" s="138" t="str">
        <x:v>steps_and_existing_data</x:v>
      </x:c>
      <x:c r="E8067" s="139" t="n">
        <x:v>0.88</x:v>
      </x:c>
    </x:row>
    <x:row r="8068">
      <x:c r="A8068" s="137" t="str">
        <x:v>DI-292-V1</x:v>
      </x:c>
      <x:c r="B8068" s="137" t="str">
        <x:v>Wok</x:v>
      </x:c>
      <x:c r="C8068" s="137" t="str">
        <x:v>equipment</x:v>
      </x:c>
      <x:c r="D8068" s="138" t="str">
        <x:v>steps_and_existing_data</x:v>
      </x:c>
      <x:c r="E8068" s="139" t="n">
        <x:v>0.88</x:v>
      </x:c>
    </x:row>
    <x:row r="8069">
      <x:c r="A8069" s="137" t="str">
        <x:v>DI-292-V1</x:v>
      </x:c>
      <x:c r="B8069" s="137" t="str">
        <x:v>Pfanne</x:v>
      </x:c>
      <x:c r="C8069" s="137" t="str">
        <x:v>equipment</x:v>
      </x:c>
      <x:c r="D8069" s="138" t="str">
        <x:v>steps_and_existing_data</x:v>
      </x:c>
      <x:c r="E8069" s="139" t="n">
        <x:v>0.88</x:v>
      </x:c>
    </x:row>
    <x:row r="8070">
      <x:c r="A8070" s="137" t="str">
        <x:v>DI-292-V1</x:v>
      </x:c>
      <x:c r="B8070" s="137" t="str">
        <x:v>mittel</x:v>
      </x:c>
      <x:c r="C8070" s="137" t="str">
        <x:v>difficulty</x:v>
      </x:c>
      <x:c r="D8070" s="138" t="str">
        <x:v>existing_value</x:v>
      </x:c>
      <x:c r="E8070" s="139" t="n">
        <x:v>0.95</x:v>
      </x:c>
    </x:row>
    <x:row r="8071">
      <x:c r="A8071" s="137" t="str">
        <x:v>DI-292-V1</x:v>
      </x:c>
      <x:c r="B8071" s="137" t="str">
        <x:v>schnell</x:v>
      </x:c>
      <x:c r="C8071" s="137" t="str">
        <x:v>time</x:v>
      </x:c>
      <x:c r="D8071" s="138" t="str">
        <x:v>total_time</x:v>
      </x:c>
      <x:c r="E8071" s="139" t="n">
        <x:v>1</x:v>
      </x:c>
    </x:row>
    <x:row r="8072">
      <x:c r="A8072" s="137" t="str">
        <x:v>DI-292-V1</x:v>
      </x:c>
      <x:c r="B8072" s="137" t="str">
        <x:v>mittel</x:v>
      </x:c>
      <x:c r="C8072" s="137" t="str">
        <x:v>cost</x:v>
      </x:c>
      <x:c r="D8072" s="138" t="str">
        <x:v>cost_per_serving</x:v>
      </x:c>
      <x:c r="E8072" s="139" t="n">
        <x:v>1</x:v>
      </x:c>
    </x:row>
    <x:row r="8073">
      <x:c r="A8073" s="137" t="str">
        <x:v>DI-293-V1</x:v>
      </x:c>
      <x:c r="B8073" s="137" t="str">
        <x:v>pescetarisch</x:v>
      </x:c>
      <x:c r="C8073" s="137" t="str">
        <x:v>diet</x:v>
      </x:c>
      <x:c r="D8073" s="138" t="str">
        <x:v>ingredients</x:v>
      </x:c>
      <x:c r="E8073" s="139" t="n">
        <x:v>0.96</x:v>
      </x:c>
    </x:row>
    <x:row r="8074">
      <x:c r="A8074" s="137" t="str">
        <x:v>DI-293-V1</x:v>
      </x:c>
      <x:c r="B8074" s="137" t="str">
        <x:v>nach Zutaten halal-kompatibel</x:v>
      </x:c>
      <x:c r="C8074" s="137" t="str">
        <x:v>halal</x:v>
      </x:c>
      <x:c r="D8074" s="138" t="str">
        <x:v>ingredients</x:v>
      </x:c>
      <x:c r="E8074" s="139" t="n">
        <x:v>0.94</x:v>
      </x:c>
    </x:row>
    <x:row r="8075">
      <x:c r="A8075" s="137" t="str">
        <x:v>DI-293-V1</x:v>
      </x:c>
      <x:c r="B8075" s="137" t="str">
        <x:v>mit Austausch glutenfrei</x:v>
      </x:c>
      <x:c r="C8075" s="137" t="str">
        <x:v>compatibility</x:v>
      </x:c>
      <x:c r="D8075" s="138" t="str">
        <x:v>ingredients</x:v>
      </x:c>
      <x:c r="E8075" s="139" t="n">
        <x:v>0.9</x:v>
      </x:c>
    </x:row>
    <x:row r="8076">
      <x:c r="A8076" s="137" t="str">
        <x:v>DI-293-V1</x:v>
      </x:c>
      <x:c r="B8076" s="137" t="str">
        <x:v>laktosefrei nach Zutaten</x:v>
      </x:c>
      <x:c r="C8076" s="137" t="str">
        <x:v>compatibility</x:v>
      </x:c>
      <x:c r="D8076" s="138" t="str">
        <x:v>ingredients</x:v>
      </x:c>
      <x:c r="E8076" s="139" t="n">
        <x:v>0.9</x:v>
      </x:c>
    </x:row>
    <x:row r="8077">
      <x:c r="A8077" s="137" t="str">
        <x:v>DI-293-V1</x:v>
      </x:c>
      <x:c r="B8077" s="137" t="str">
        <x:v>nussfrei nach Zutaten</x:v>
      </x:c>
      <x:c r="C8077" s="137" t="str">
        <x:v>compatibility</x:v>
      </x:c>
      <x:c r="D8077" s="138" t="str">
        <x:v>ingredients</x:v>
      </x:c>
      <x:c r="E8077" s="139" t="n">
        <x:v>0.9</x:v>
      </x:c>
    </x:row>
    <x:row r="8078">
      <x:c r="A8078" s="137" t="str">
        <x:v>DI-293-V1</x:v>
      </x:c>
      <x:c r="B8078" s="137" t="str">
        <x:v>eifrei nach Zutaten</x:v>
      </x:c>
      <x:c r="C8078" s="137" t="str">
        <x:v>compatibility</x:v>
      </x:c>
      <x:c r="D8078" s="138" t="str">
        <x:v>ingredients</x:v>
      </x:c>
      <x:c r="E8078" s="139" t="n">
        <x:v>0.9</x:v>
      </x:c>
    </x:row>
    <x:row r="8079">
      <x:c r="A8079" s="137" t="str">
        <x:v>DI-293-V1</x:v>
      </x:c>
      <x:c r="B8079" s="137" t="str">
        <x:v>sojafrei nach Zutaten</x:v>
      </x:c>
      <x:c r="C8079" s="137" t="str">
        <x:v>compatibility</x:v>
      </x:c>
      <x:c r="D8079" s="138" t="str">
        <x:v>ingredients</x:v>
      </x:c>
      <x:c r="E8079" s="139" t="n">
        <x:v>0.9</x:v>
      </x:c>
    </x:row>
    <x:row r="8080">
      <x:c r="A8080" s="137" t="str">
        <x:v>DI-293-V1</x:v>
      </x:c>
      <x:c r="B8080" s="137" t="str">
        <x:v>proteinbetont</x:v>
      </x:c>
      <x:c r="C8080" s="137" t="str">
        <x:v>nutrition</x:v>
      </x:c>
      <x:c r="D8080" s="138" t="str">
        <x:v>macros</x:v>
      </x:c>
      <x:c r="E8080" s="139" t="n">
        <x:v>0.9</x:v>
      </x:c>
    </x:row>
    <x:row r="8081">
      <x:c r="A8081" s="137" t="str">
        <x:v>DI-293-V1</x:v>
      </x:c>
      <x:c r="B8081" s="137" t="str">
        <x:v>leicht</x:v>
      </x:c>
      <x:c r="C8081" s="137" t="str">
        <x:v>nutrition</x:v>
      </x:c>
      <x:c r="D8081" s="138" t="str">
        <x:v>macros</x:v>
      </x:c>
      <x:c r="E8081" s="139" t="n">
        <x:v>0.9</x:v>
      </x:c>
    </x:row>
    <x:row r="8082">
      <x:c r="A8082" s="137" t="str">
        <x:v>DI-293-V1</x:v>
      </x:c>
      <x:c r="B8082" s="137" t="str">
        <x:v>ausgewogen</x:v>
      </x:c>
      <x:c r="C8082" s="137" t="str">
        <x:v>nutrition</x:v>
      </x:c>
      <x:c r="D8082" s="138" t="str">
        <x:v>macros</x:v>
      </x:c>
      <x:c r="E8082" s="139" t="n">
        <x:v>0.9</x:v>
      </x:c>
    </x:row>
    <x:row r="8083">
      <x:c r="A8083" s="137" t="str">
        <x:v>DI-293-V1</x:v>
      </x:c>
      <x:c r="B8083" s="137" t="str">
        <x:v>Hauptmahlzeit</x:v>
      </x:c>
      <x:c r="C8083" s="137" t="str">
        <x:v>meal_role</x:v>
      </x:c>
      <x:c r="D8083" s="138" t="str">
        <x:v>editorial_rule</x:v>
      </x:c>
      <x:c r="E8083" s="139" t="n">
        <x:v>0.93</x:v>
      </x:c>
    </x:row>
    <x:row r="8084">
      <x:c r="A8084" s="137" t="str">
        <x:v>DI-293-V1</x:v>
      </x:c>
      <x:c r="B8084" s="137" t="str">
        <x:v>Eintopf</x:v>
      </x:c>
      <x:c r="C8084" s="137" t="str">
        <x:v>dish_type</x:v>
      </x:c>
      <x:c r="D8084" s="138" t="str">
        <x:v>editorial_rule</x:v>
      </x:c>
      <x:c r="E8084" s="139" t="n">
        <x:v>0.9</x:v>
      </x:c>
    </x:row>
    <x:row r="8085">
      <x:c r="A8085" s="137" t="str">
        <x:v>DI-293-V1</x:v>
      </x:c>
      <x:c r="B8085" s="137" t="str">
        <x:v>schnell</x:v>
      </x:c>
      <x:c r="C8085" s="137" t="str">
        <x:v>use_case</x:v>
      </x:c>
      <x:c r="D8085" s="138" t="str">
        <x:v>recipe_properties</x:v>
      </x:c>
      <x:c r="E8085" s="139" t="n">
        <x:v>0.88</x:v>
      </x:c>
    </x:row>
    <x:row r="8086">
      <x:c r="A8086" s="137" t="str">
        <x:v>DI-293-V1</x:v>
      </x:c>
      <x:c r="B8086" s="137" t="str">
        <x:v>transportierbar</x:v>
      </x:c>
      <x:c r="C8086" s="137" t="str">
        <x:v>use_case</x:v>
      </x:c>
      <x:c r="D8086" s="138" t="str">
        <x:v>recipe_properties</x:v>
      </x:c>
      <x:c r="E8086" s="139" t="n">
        <x:v>0.88</x:v>
      </x:c>
    </x:row>
    <x:row r="8087">
      <x:c r="A8087" s="137" t="str">
        <x:v>DI-293-V1</x:v>
      </x:c>
      <x:c r="B8087" s="137" t="str">
        <x:v>vertraut</x:v>
      </x:c>
      <x:c r="C8087" s="137" t="str">
        <x:v>novelty</x:v>
      </x:c>
      <x:c r="D8087" s="138" t="str">
        <x:v>editorial_rule</x:v>
      </x:c>
      <x:c r="E8087" s="139" t="n">
        <x:v>0.78</x:v>
      </x:c>
    </x:row>
    <x:row r="8088">
      <x:c r="A8088" s="137" t="str">
        <x:v>DI-293-V1</x:v>
      </x:c>
      <x:c r="B8088" s="137" t="str">
        <x:v>normaler Supermarkt</x:v>
      </x:c>
      <x:c r="C8088" s="137" t="str">
        <x:v>availability</x:v>
      </x:c>
      <x:c r="D8088" s="138" t="str">
        <x:v>ingredient_rule</x:v>
      </x:c>
      <x:c r="E8088" s="139" t="n">
        <x:v>0.78</x:v>
      </x:c>
    </x:row>
    <x:row r="8089">
      <x:c r="A8089" s="137" t="str">
        <x:v>DI-293-V1</x:v>
      </x:c>
      <x:c r="B8089" s="137" t="str">
        <x:v>international/modern</x:v>
      </x:c>
      <x:c r="C8089" s="137" t="str">
        <x:v>region</x:v>
      </x:c>
      <x:c r="D8089" s="138" t="str">
        <x:v>editorial_rule</x:v>
      </x:c>
      <x:c r="E8089" s="139" t="n">
        <x:v>0.78</x:v>
      </x:c>
    </x:row>
    <x:row r="8090">
      <x:c r="A8090" s="137" t="str">
        <x:v>DI-293-V1</x:v>
      </x:c>
      <x:c r="B8090" s="137" t="str">
        <x:v>frisch</x:v>
      </x:c>
      <x:c r="C8090" s="137" t="str">
        <x:v>flavor</x:v>
      </x:c>
      <x:c r="D8090" s="138" t="str">
        <x:v>ingredient_rule</x:v>
      </x:c>
      <x:c r="E8090" s="139" t="n">
        <x:v>0.8</x:v>
      </x:c>
    </x:row>
    <x:row r="8091">
      <x:c r="A8091" s="137" t="str">
        <x:v>DI-293-V1</x:v>
      </x:c>
      <x:c r="B8091" s="137" t="str">
        <x:v>herzhaft</x:v>
      </x:c>
      <x:c r="C8091" s="137" t="str">
        <x:v>flavor</x:v>
      </x:c>
      <x:c r="D8091" s="138" t="str">
        <x:v>ingredient_rule</x:v>
      </x:c>
      <x:c r="E8091" s="139" t="n">
        <x:v>0.8</x:v>
      </x:c>
    </x:row>
    <x:row r="8092">
      <x:c r="A8092" s="137" t="str">
        <x:v>DI-293-V1</x:v>
      </x:c>
      <x:c r="B8092" s="137" t="str">
        <x:v>säuerlich</x:v>
      </x:c>
      <x:c r="C8092" s="137" t="str">
        <x:v>flavor</x:v>
      </x:c>
      <x:c r="D8092" s="138" t="str">
        <x:v>ingredient_rule</x:v>
      </x:c>
      <x:c r="E8092" s="139" t="n">
        <x:v>0.8</x:v>
      </x:c>
    </x:row>
    <x:row r="8093">
      <x:c r="A8093" s="137" t="str">
        <x:v>DI-293-V1</x:v>
      </x:c>
      <x:c r="B8093" s="137" t="str">
        <x:v>scharf</x:v>
      </x:c>
      <x:c r="C8093" s="137" t="str">
        <x:v>spice</x:v>
      </x:c>
      <x:c r="D8093" s="138" t="str">
        <x:v>ingredient_rule</x:v>
      </x:c>
      <x:c r="E8093" s="139" t="n">
        <x:v>0.85</x:v>
      </x:c>
    </x:row>
    <x:row r="8094">
      <x:c r="A8094" s="137" t="str">
        <x:v>DI-293-V1</x:v>
      </x:c>
      <x:c r="B8094" s="137" t="str">
        <x:v>Winter</x:v>
      </x:c>
      <x:c r="C8094" s="137" t="str">
        <x:v>season</x:v>
      </x:c>
      <x:c r="D8094" s="138" t="str">
        <x:v>editorial_rule</x:v>
      </x:c>
      <x:c r="E8094" s="139" t="n">
        <x:v>0.72</x:v>
      </x:c>
    </x:row>
    <x:row r="8095">
      <x:c r="A8095" s="137" t="str">
        <x:v>DI-293-V1</x:v>
      </x:c>
      <x:c r="B8095" s="137" t="str">
        <x:v>warm</x:v>
      </x:c>
      <x:c r="C8095" s="137" t="str">
        <x:v>temperature</x:v>
      </x:c>
      <x:c r="D8095" s="138" t="str">
        <x:v>recipe_properties</x:v>
      </x:c>
      <x:c r="E8095" s="139" t="n">
        <x:v>0.9</x:v>
      </x:c>
    </x:row>
    <x:row r="8096">
      <x:c r="A8096" s="137" t="str">
        <x:v>DI-293-V1</x:v>
      </x:c>
      <x:c r="B8096" s="137" t="str">
        <x:v>Topf</x:v>
      </x:c>
      <x:c r="C8096" s="137" t="str">
        <x:v>equipment</x:v>
      </x:c>
      <x:c r="D8096" s="138" t="str">
        <x:v>steps_and_existing_data</x:v>
      </x:c>
      <x:c r="E8096" s="139" t="n">
        <x:v>0.88</x:v>
      </x:c>
    </x:row>
    <x:row r="8097">
      <x:c r="A8097" s="137" t="str">
        <x:v>DI-293-V1</x:v>
      </x:c>
      <x:c r="B8097" s="137" t="str">
        <x:v>Pfanne</x:v>
      </x:c>
      <x:c r="C8097" s="137" t="str">
        <x:v>equipment</x:v>
      </x:c>
      <x:c r="D8097" s="138" t="str">
        <x:v>steps_and_existing_data</x:v>
      </x:c>
      <x:c r="E8097" s="139" t="n">
        <x:v>0.88</x:v>
      </x:c>
    </x:row>
    <x:row r="8098">
      <x:c r="A8098" s="137" t="str">
        <x:v>DI-293-V1</x:v>
      </x:c>
      <x:c r="B8098" s="137" t="str">
        <x:v>einfach</x:v>
      </x:c>
      <x:c r="C8098" s="137" t="str">
        <x:v>difficulty</x:v>
      </x:c>
      <x:c r="D8098" s="138" t="str">
        <x:v>existing_value</x:v>
      </x:c>
      <x:c r="E8098" s="139" t="n">
        <x:v>0.95</x:v>
      </x:c>
    </x:row>
    <x:row r="8099">
      <x:c r="A8099" s="137" t="str">
        <x:v>DI-293-V1</x:v>
      </x:c>
      <x:c r="B8099" s="137" t="str">
        <x:v>schnell</x:v>
      </x:c>
      <x:c r="C8099" s="137" t="str">
        <x:v>time</x:v>
      </x:c>
      <x:c r="D8099" s="138" t="str">
        <x:v>total_time</x:v>
      </x:c>
      <x:c r="E8099" s="139" t="n">
        <x:v>1</x:v>
      </x:c>
    </x:row>
    <x:row r="8100">
      <x:c r="A8100" s="137" t="str">
        <x:v>DI-293-V1</x:v>
      </x:c>
      <x:c r="B8100" s="137" t="str">
        <x:v>günstig</x:v>
      </x:c>
      <x:c r="C8100" s="137" t="str">
        <x:v>cost</x:v>
      </x:c>
      <x:c r="D8100" s="138" t="str">
        <x:v>cost_per_serving</x:v>
      </x:c>
      <x:c r="E8100" s="139" t="n">
        <x:v>1</x:v>
      </x:c>
    </x:row>
    <x:row r="8101">
      <x:c r="A8101" s="137" t="str">
        <x:v>DI-294-V1</x:v>
      </x:c>
      <x:c r="B8101" s="137" t="str">
        <x:v>vegan</x:v>
      </x:c>
      <x:c r="C8101" s="137" t="str">
        <x:v>diet</x:v>
      </x:c>
      <x:c r="D8101" s="138" t="str">
        <x:v>ingredients</x:v>
      </x:c>
      <x:c r="E8101" s="139" t="n">
        <x:v>0.96</x:v>
      </x:c>
    </x:row>
    <x:row r="8102">
      <x:c r="A8102" s="137" t="str">
        <x:v>DI-294-V1</x:v>
      </x:c>
      <x:c r="B8102" s="137" t="str">
        <x:v>nach Zutaten halal-kompatibel</x:v>
      </x:c>
      <x:c r="C8102" s="137" t="str">
        <x:v>halal</x:v>
      </x:c>
      <x:c r="D8102" s="138" t="str">
        <x:v>ingredients</x:v>
      </x:c>
      <x:c r="E8102" s="139" t="n">
        <x:v>0.94</x:v>
      </x:c>
    </x:row>
    <x:row r="8103">
      <x:c r="A8103" s="137" t="str">
        <x:v>DI-294-V1</x:v>
      </x:c>
      <x:c r="B8103" s="137" t="str">
        <x:v>glutenfrei nach Zutaten</x:v>
      </x:c>
      <x:c r="C8103" s="137" t="str">
        <x:v>compatibility</x:v>
      </x:c>
      <x:c r="D8103" s="138" t="str">
        <x:v>ingredients</x:v>
      </x:c>
      <x:c r="E8103" s="139" t="n">
        <x:v>0.9</x:v>
      </x:c>
    </x:row>
    <x:row r="8104">
      <x:c r="A8104" s="137" t="str">
        <x:v>DI-294-V1</x:v>
      </x:c>
      <x:c r="B8104" s="137" t="str">
        <x:v>laktosefrei nach Zutaten</x:v>
      </x:c>
      <x:c r="C8104" s="137" t="str">
        <x:v>compatibility</x:v>
      </x:c>
      <x:c r="D8104" s="138" t="str">
        <x:v>ingredients</x:v>
      </x:c>
      <x:c r="E8104" s="139" t="n">
        <x:v>0.9</x:v>
      </x:c>
    </x:row>
    <x:row r="8105">
      <x:c r="A8105" s="137" t="str">
        <x:v>DI-294-V1</x:v>
      </x:c>
      <x:c r="B8105" s="137" t="str">
        <x:v>nussfrei nach Zutaten</x:v>
      </x:c>
      <x:c r="C8105" s="137" t="str">
        <x:v>compatibility</x:v>
      </x:c>
      <x:c r="D8105" s="138" t="str">
        <x:v>ingredients</x:v>
      </x:c>
      <x:c r="E8105" s="139" t="n">
        <x:v>0.9</x:v>
      </x:c>
    </x:row>
    <x:row r="8106">
      <x:c r="A8106" s="137" t="str">
        <x:v>DI-294-V1</x:v>
      </x:c>
      <x:c r="B8106" s="137" t="str">
        <x:v>eifrei nach Zutaten</x:v>
      </x:c>
      <x:c r="C8106" s="137" t="str">
        <x:v>compatibility</x:v>
      </x:c>
      <x:c r="D8106" s="138" t="str">
        <x:v>ingredients</x:v>
      </x:c>
      <x:c r="E8106" s="139" t="n">
        <x:v>0.9</x:v>
      </x:c>
    </x:row>
    <x:row r="8107">
      <x:c r="A8107" s="137" t="str">
        <x:v>DI-294-V1</x:v>
      </x:c>
      <x:c r="B8107" s="137" t="str">
        <x:v>sojafrei nach Zutaten</x:v>
      </x:c>
      <x:c r="C8107" s="137" t="str">
        <x:v>compatibility</x:v>
      </x:c>
      <x:c r="D8107" s="138" t="str">
        <x:v>ingredients</x:v>
      </x:c>
      <x:c r="E8107" s="139" t="n">
        <x:v>0.9</x:v>
      </x:c>
    </x:row>
    <x:row r="8108">
      <x:c r="A8108" s="137" t="str">
        <x:v>DI-294-V1</x:v>
      </x:c>
      <x:c r="B8108" s="137" t="str">
        <x:v>ballaststoffreich</x:v>
      </x:c>
      <x:c r="C8108" s="137" t="str">
        <x:v>nutrition</x:v>
      </x:c>
      <x:c r="D8108" s="138" t="str">
        <x:v>macros</x:v>
      </x:c>
      <x:c r="E8108" s="139" t="n">
        <x:v>0.9</x:v>
      </x:c>
    </x:row>
    <x:row r="8109">
      <x:c r="A8109" s="137" t="str">
        <x:v>DI-294-V1</x:v>
      </x:c>
      <x:c r="B8109" s="137" t="str">
        <x:v>Hauptmahlzeit</x:v>
      </x:c>
      <x:c r="C8109" s="137" t="str">
        <x:v>meal_role</x:v>
      </x:c>
      <x:c r="D8109" s="138" t="str">
        <x:v>editorial_rule</x:v>
      </x:c>
      <x:c r="E8109" s="139" t="n">
        <x:v>0.93</x:v>
      </x:c>
    </x:row>
    <x:row r="8110">
      <x:c r="A8110" s="137" t="str">
        <x:v>DI-294-V1</x:v>
      </x:c>
      <x:c r="B8110" s="137" t="str">
        <x:v>Pfannengericht/sonstiges</x:v>
      </x:c>
      <x:c r="C8110" s="137" t="str">
        <x:v>dish_type</x:v>
      </x:c>
      <x:c r="D8110" s="138" t="str">
        <x:v>editorial_rule</x:v>
      </x:c>
      <x:c r="E8110" s="139" t="n">
        <x:v>0.9</x:v>
      </x:c>
    </x:row>
    <x:row r="8111">
      <x:c r="A8111" s="137" t="str">
        <x:v>DI-294-V1</x:v>
      </x:c>
      <x:c r="B8111" s="137" t="str">
        <x:v>Meal Prep</x:v>
      </x:c>
      <x:c r="C8111" s="137" t="str">
        <x:v>use_case</x:v>
      </x:c>
      <x:c r="D8111" s="138" t="str">
        <x:v>recipe_properties</x:v>
      </x:c>
      <x:c r="E8111" s="139" t="n">
        <x:v>0.88</x:v>
      </x:c>
    </x:row>
    <x:row r="8112">
      <x:c r="A8112" s="137" t="str">
        <x:v>DI-294-V1</x:v>
      </x:c>
      <x:c r="B8112" s="137" t="str">
        <x:v>transportierbar</x:v>
      </x:c>
      <x:c r="C8112" s="137" t="str">
        <x:v>use_case</x:v>
      </x:c>
      <x:c r="D8112" s="138" t="str">
        <x:v>recipe_properties</x:v>
      </x:c>
      <x:c r="E8112" s="139" t="n">
        <x:v>0.88</x:v>
      </x:c>
    </x:row>
    <x:row r="8113">
      <x:c r="A8113" s="137" t="str">
        <x:v>DI-294-V1</x:v>
      </x:c>
      <x:c r="B8113" s="137" t="str">
        <x:v>vertraut</x:v>
      </x:c>
      <x:c r="C8113" s="137" t="str">
        <x:v>novelty</x:v>
      </x:c>
      <x:c r="D8113" s="138" t="str">
        <x:v>editorial_rule</x:v>
      </x:c>
      <x:c r="E8113" s="139" t="n">
        <x:v>0.78</x:v>
      </x:c>
    </x:row>
    <x:row r="8114">
      <x:c r="A8114" s="137" t="str">
        <x:v>DI-294-V1</x:v>
      </x:c>
      <x:c r="B8114" s="137" t="str">
        <x:v>normaler Supermarkt</x:v>
      </x:c>
      <x:c r="C8114" s="137" t="str">
        <x:v>availability</x:v>
      </x:c>
      <x:c r="D8114" s="138" t="str">
        <x:v>ingredient_rule</x:v>
      </x:c>
      <x:c r="E8114" s="139" t="n">
        <x:v>0.78</x:v>
      </x:c>
    </x:row>
    <x:row r="8115">
      <x:c r="A8115" s="137" t="str">
        <x:v>DI-294-V1</x:v>
      </x:c>
      <x:c r="B8115" s="137" t="str">
        <x:v>international/modern</x:v>
      </x:c>
      <x:c r="C8115" s="137" t="str">
        <x:v>region</x:v>
      </x:c>
      <x:c r="D8115" s="138" t="str">
        <x:v>editorial_rule</x:v>
      </x:c>
      <x:c r="E8115" s="139" t="n">
        <x:v>0.78</x:v>
      </x:c>
    </x:row>
    <x:row r="8116">
      <x:c r="A8116" s="137" t="str">
        <x:v>DI-294-V1</x:v>
      </x:c>
      <x:c r="B8116" s="137" t="str">
        <x:v>frisch</x:v>
      </x:c>
      <x:c r="C8116" s="137" t="str">
        <x:v>flavor</x:v>
      </x:c>
      <x:c r="D8116" s="138" t="str">
        <x:v>ingredient_rule</x:v>
      </x:c>
      <x:c r="E8116" s="139" t="n">
        <x:v>0.8</x:v>
      </x:c>
    </x:row>
    <x:row r="8117">
      <x:c r="A8117" s="137" t="str">
        <x:v>DI-294-V1</x:v>
      </x:c>
      <x:c r="B8117" s="137" t="str">
        <x:v>herzhaft</x:v>
      </x:c>
      <x:c r="C8117" s="137" t="str">
        <x:v>flavor</x:v>
      </x:c>
      <x:c r="D8117" s="138" t="str">
        <x:v>ingredient_rule</x:v>
      </x:c>
      <x:c r="E8117" s="139" t="n">
        <x:v>0.8</x:v>
      </x:c>
    </x:row>
    <x:row r="8118">
      <x:c r="A8118" s="137" t="str">
        <x:v>DI-294-V1</x:v>
      </x:c>
      <x:c r="B8118" s="137" t="str">
        <x:v>würzig</x:v>
      </x:c>
      <x:c r="C8118" s="137" t="str">
        <x:v>flavor</x:v>
      </x:c>
      <x:c r="D8118" s="138" t="str">
        <x:v>ingredient_rule</x:v>
      </x:c>
      <x:c r="E8118" s="139" t="n">
        <x:v>0.8</x:v>
      </x:c>
    </x:row>
    <x:row r="8119">
      <x:c r="A8119" s="137" t="str">
        <x:v>DI-294-V1</x:v>
      </x:c>
      <x:c r="B8119" s="137" t="str">
        <x:v>rauchig</x:v>
      </x:c>
      <x:c r="C8119" s="137" t="str">
        <x:v>flavor</x:v>
      </x:c>
      <x:c r="D8119" s="138" t="str">
        <x:v>ingredient_rule</x:v>
      </x:c>
      <x:c r="E8119" s="139" t="n">
        <x:v>0.8</x:v>
      </x:c>
    </x:row>
    <x:row r="8120">
      <x:c r="A8120" s="137" t="str">
        <x:v>DI-294-V1</x:v>
      </x:c>
      <x:c r="B8120" s="137" t="str">
        <x:v>scharf</x:v>
      </x:c>
      <x:c r="C8120" s="137" t="str">
        <x:v>spice</x:v>
      </x:c>
      <x:c r="D8120" s="138" t="str">
        <x:v>ingredient_rule</x:v>
      </x:c>
      <x:c r="E8120" s="139" t="n">
        <x:v>0.85</x:v>
      </x:c>
    </x:row>
    <x:row r="8121">
      <x:c r="A8121" s="137" t="str">
        <x:v>DI-294-V1</x:v>
      </x:c>
      <x:c r="B8121" s="137" t="str">
        <x:v>ganzjährig</x:v>
      </x:c>
      <x:c r="C8121" s="137" t="str">
        <x:v>season</x:v>
      </x:c>
      <x:c r="D8121" s="138" t="str">
        <x:v>editorial_rule</x:v>
      </x:c>
      <x:c r="E8121" s="139" t="n">
        <x:v>0.72</x:v>
      </x:c>
    </x:row>
    <x:row r="8122">
      <x:c r="A8122" s="137" t="str">
        <x:v>DI-294-V1</x:v>
      </x:c>
      <x:c r="B8122" s="137" t="str">
        <x:v>warm</x:v>
      </x:c>
      <x:c r="C8122" s="137" t="str">
        <x:v>temperature</x:v>
      </x:c>
      <x:c r="D8122" s="138" t="str">
        <x:v>recipe_properties</x:v>
      </x:c>
      <x:c r="E8122" s="139" t="n">
        <x:v>0.9</x:v>
      </x:c>
    </x:row>
    <x:row r="8123">
      <x:c r="A8123" s="137" t="str">
        <x:v>DI-294-V1</x:v>
      </x:c>
      <x:c r="B8123" s="137" t="str">
        <x:v>Pfanne</x:v>
      </x:c>
      <x:c r="C8123" s="137" t="str">
        <x:v>equipment</x:v>
      </x:c>
      <x:c r="D8123" s="138" t="str">
        <x:v>steps_and_existing_data</x:v>
      </x:c>
      <x:c r="E8123" s="139" t="n">
        <x:v>0.88</x:v>
      </x:c>
    </x:row>
    <x:row r="8124">
      <x:c r="A8124" s="137" t="str">
        <x:v>DI-294-V1</x:v>
      </x:c>
      <x:c r="B8124" s="137" t="str">
        <x:v>Topf</x:v>
      </x:c>
      <x:c r="C8124" s="137" t="str">
        <x:v>equipment</x:v>
      </x:c>
      <x:c r="D8124" s="138" t="str">
        <x:v>steps_and_existing_data</x:v>
      </x:c>
      <x:c r="E8124" s="139" t="n">
        <x:v>0.88</x:v>
      </x:c>
    </x:row>
    <x:row r="8125">
      <x:c r="A8125" s="137" t="str">
        <x:v>DI-294-V1</x:v>
      </x:c>
      <x:c r="B8125" s="137" t="str">
        <x:v>mittel</x:v>
      </x:c>
      <x:c r="C8125" s="137" t="str">
        <x:v>difficulty</x:v>
      </x:c>
      <x:c r="D8125" s="138" t="str">
        <x:v>existing_value</x:v>
      </x:c>
      <x:c r="E8125" s="139" t="n">
        <x:v>0.95</x:v>
      </x:c>
    </x:row>
    <x:row r="8126">
      <x:c r="A8126" s="137" t="str">
        <x:v>DI-294-V1</x:v>
      </x:c>
      <x:c r="B8126" s="137" t="str">
        <x:v>mittel</x:v>
      </x:c>
      <x:c r="C8126" s="137" t="str">
        <x:v>time</x:v>
      </x:c>
      <x:c r="D8126" s="138" t="str">
        <x:v>total_time</x:v>
      </x:c>
      <x:c r="E8126" s="139" t="n">
        <x:v>1</x:v>
      </x:c>
    </x:row>
    <x:row r="8127">
      <x:c r="A8127" s="137" t="str">
        <x:v>DI-294-V1</x:v>
      </x:c>
      <x:c r="B8127" s="137" t="str">
        <x:v>mittel</x:v>
      </x:c>
      <x:c r="C8127" s="137" t="str">
        <x:v>cost</x:v>
      </x:c>
      <x:c r="D8127" s="138" t="str">
        <x:v>cost_per_serving</x:v>
      </x:c>
      <x:c r="E8127" s="139" t="n">
        <x:v>1</x:v>
      </x:c>
    </x:row>
    <x:row r="8128">
      <x:c r="A8128" s="137" t="str">
        <x:v>DI-295-V1</x:v>
      </x:c>
      <x:c r="B8128" s="137" t="str">
        <x:v>vegan</x:v>
      </x:c>
      <x:c r="C8128" s="137" t="str">
        <x:v>diet</x:v>
      </x:c>
      <x:c r="D8128" s="138" t="str">
        <x:v>ingredients</x:v>
      </x:c>
      <x:c r="E8128" s="139" t="n">
        <x:v>0.96</x:v>
      </x:c>
    </x:row>
    <x:row r="8129">
      <x:c r="A8129" s="137" t="str">
        <x:v>DI-295-V1</x:v>
      </x:c>
      <x:c r="B8129" s="137" t="str">
        <x:v>nach Zutaten halal-kompatibel</x:v>
      </x:c>
      <x:c r="C8129" s="137" t="str">
        <x:v>halal</x:v>
      </x:c>
      <x:c r="D8129" s="138" t="str">
        <x:v>ingredients</x:v>
      </x:c>
      <x:c r="E8129" s="139" t="n">
        <x:v>0.94</x:v>
      </x:c>
    </x:row>
    <x:row r="8130">
      <x:c r="A8130" s="137" t="str">
        <x:v>DI-295-V1</x:v>
      </x:c>
      <x:c r="B8130" s="137" t="str">
        <x:v>glutenfrei nach Zutaten</x:v>
      </x:c>
      <x:c r="C8130" s="137" t="str">
        <x:v>compatibility</x:v>
      </x:c>
      <x:c r="D8130" s="138" t="str">
        <x:v>ingredients</x:v>
      </x:c>
      <x:c r="E8130" s="139" t="n">
        <x:v>0.9</x:v>
      </x:c>
    </x:row>
    <x:row r="8131">
      <x:c r="A8131" s="137" t="str">
        <x:v>DI-295-V1</x:v>
      </x:c>
      <x:c r="B8131" s="137" t="str">
        <x:v>laktosefrei nach Zutaten</x:v>
      </x:c>
      <x:c r="C8131" s="137" t="str">
        <x:v>compatibility</x:v>
      </x:c>
      <x:c r="D8131" s="138" t="str">
        <x:v>ingredients</x:v>
      </x:c>
      <x:c r="E8131" s="139" t="n">
        <x:v>0.9</x:v>
      </x:c>
    </x:row>
    <x:row r="8132">
      <x:c r="A8132" s="137" t="str">
        <x:v>DI-295-V1</x:v>
      </x:c>
      <x:c r="B8132" s="137" t="str">
        <x:v>nussfrei nach Zutaten</x:v>
      </x:c>
      <x:c r="C8132" s="137" t="str">
        <x:v>compatibility</x:v>
      </x:c>
      <x:c r="D8132" s="138" t="str">
        <x:v>ingredients</x:v>
      </x:c>
      <x:c r="E8132" s="139" t="n">
        <x:v>0.9</x:v>
      </x:c>
    </x:row>
    <x:row r="8133">
      <x:c r="A8133" s="137" t="str">
        <x:v>DI-295-V1</x:v>
      </x:c>
      <x:c r="B8133" s="137" t="str">
        <x:v>eifrei nach Zutaten</x:v>
      </x:c>
      <x:c r="C8133" s="137" t="str">
        <x:v>compatibility</x:v>
      </x:c>
      <x:c r="D8133" s="138" t="str">
        <x:v>ingredients</x:v>
      </x:c>
      <x:c r="E8133" s="139" t="n">
        <x:v>0.9</x:v>
      </x:c>
    </x:row>
    <x:row r="8134">
      <x:c r="A8134" s="137" t="str">
        <x:v>DI-295-V1</x:v>
      </x:c>
      <x:c r="B8134" s="137" t="str">
        <x:v>sojafrei nach Zutaten</x:v>
      </x:c>
      <x:c r="C8134" s="137" t="str">
        <x:v>compatibility</x:v>
      </x:c>
      <x:c r="D8134" s="138" t="str">
        <x:v>ingredients</x:v>
      </x:c>
      <x:c r="E8134" s="139" t="n">
        <x:v>0.9</x:v>
      </x:c>
    </x:row>
    <x:row r="8135">
      <x:c r="A8135" s="137" t="str">
        <x:v>DI-295-V1</x:v>
      </x:c>
      <x:c r="B8135" s="137" t="str">
        <x:v>ballaststoffreich</x:v>
      </x:c>
      <x:c r="C8135" s="137" t="str">
        <x:v>nutrition</x:v>
      </x:c>
      <x:c r="D8135" s="138" t="str">
        <x:v>macros</x:v>
      </x:c>
      <x:c r="E8135" s="139" t="n">
        <x:v>0.9</x:v>
      </x:c>
    </x:row>
    <x:row r="8136">
      <x:c r="A8136" s="137" t="str">
        <x:v>DI-295-V1</x:v>
      </x:c>
      <x:c r="B8136" s="137" t="str">
        <x:v>leicht</x:v>
      </x:c>
      <x:c r="C8136" s="137" t="str">
        <x:v>nutrition</x:v>
      </x:c>
      <x:c r="D8136" s="138" t="str">
        <x:v>macros</x:v>
      </x:c>
      <x:c r="E8136" s="139" t="n">
        <x:v>0.9</x:v>
      </x:c>
    </x:row>
    <x:row r="8137">
      <x:c r="A8137" s="137" t="str">
        <x:v>DI-295-V1</x:v>
      </x:c>
      <x:c r="B8137" s="137" t="str">
        <x:v>Hauptmahlzeit</x:v>
      </x:c>
      <x:c r="C8137" s="137" t="str">
        <x:v>meal_role</x:v>
      </x:c>
      <x:c r="D8137" s="138" t="str">
        <x:v>editorial_rule</x:v>
      </x:c>
      <x:c r="E8137" s="139" t="n">
        <x:v>0.93</x:v>
      </x:c>
    </x:row>
    <x:row r="8138">
      <x:c r="A8138" s="137" t="str">
        <x:v>DI-295-V1</x:v>
      </x:c>
      <x:c r="B8138" s="137" t="str">
        <x:v>Pfannengericht/sonstiges</x:v>
      </x:c>
      <x:c r="C8138" s="137" t="str">
        <x:v>dish_type</x:v>
      </x:c>
      <x:c r="D8138" s="138" t="str">
        <x:v>editorial_rule</x:v>
      </x:c>
      <x:c r="E8138" s="139" t="n">
        <x:v>0.9</x:v>
      </x:c>
    </x:row>
    <x:row r="8139">
      <x:c r="A8139" s="137" t="str">
        <x:v>DI-295-V1</x:v>
      </x:c>
      <x:c r="B8139" s="137" t="str">
        <x:v>Meal Prep</x:v>
      </x:c>
      <x:c r="C8139" s="137" t="str">
        <x:v>use_case</x:v>
      </x:c>
      <x:c r="D8139" s="138" t="str">
        <x:v>recipe_properties</x:v>
      </x:c>
      <x:c r="E8139" s="139" t="n">
        <x:v>0.88</x:v>
      </x:c>
    </x:row>
    <x:row r="8140">
      <x:c r="A8140" s="137" t="str">
        <x:v>DI-295-V1</x:v>
      </x:c>
      <x:c r="B8140" s="137" t="str">
        <x:v>transportierbar</x:v>
      </x:c>
      <x:c r="C8140" s="137" t="str">
        <x:v>use_case</x:v>
      </x:c>
      <x:c r="D8140" s="138" t="str">
        <x:v>recipe_properties</x:v>
      </x:c>
      <x:c r="E8140" s="139" t="n">
        <x:v>0.88</x:v>
      </x:c>
    </x:row>
    <x:row r="8141">
      <x:c r="A8141" s="137" t="str">
        <x:v>DI-295-V1</x:v>
      </x:c>
      <x:c r="B8141" s="137" t="str">
        <x:v>vertraut</x:v>
      </x:c>
      <x:c r="C8141" s="137" t="str">
        <x:v>novelty</x:v>
      </x:c>
      <x:c r="D8141" s="138" t="str">
        <x:v>editorial_rule</x:v>
      </x:c>
      <x:c r="E8141" s="139" t="n">
        <x:v>0.78</x:v>
      </x:c>
    </x:row>
    <x:row r="8142">
      <x:c r="A8142" s="137" t="str">
        <x:v>DI-295-V1</x:v>
      </x:c>
      <x:c r="B8142" s="137" t="str">
        <x:v>normaler Supermarkt</x:v>
      </x:c>
      <x:c r="C8142" s="137" t="str">
        <x:v>availability</x:v>
      </x:c>
      <x:c r="D8142" s="138" t="str">
        <x:v>ingredient_rule</x:v>
      </x:c>
      <x:c r="E8142" s="139" t="n">
        <x:v>0.78</x:v>
      </x:c>
    </x:row>
    <x:row r="8143">
      <x:c r="A8143" s="137" t="str">
        <x:v>DI-295-V1</x:v>
      </x:c>
      <x:c r="B8143" s="137" t="str">
        <x:v>international/modern</x:v>
      </x:c>
      <x:c r="C8143" s="137" t="str">
        <x:v>region</x:v>
      </x:c>
      <x:c r="D8143" s="138" t="str">
        <x:v>editorial_rule</x:v>
      </x:c>
      <x:c r="E8143" s="139" t="n">
        <x:v>0.78</x:v>
      </x:c>
    </x:row>
    <x:row r="8144">
      <x:c r="A8144" s="137" t="str">
        <x:v>DI-295-V1</x:v>
      </x:c>
      <x:c r="B8144" s="137" t="str">
        <x:v>frisch</x:v>
      </x:c>
      <x:c r="C8144" s="137" t="str">
        <x:v>flavor</x:v>
      </x:c>
      <x:c r="D8144" s="138" t="str">
        <x:v>ingredient_rule</x:v>
      </x:c>
      <x:c r="E8144" s="139" t="n">
        <x:v>0.8</x:v>
      </x:c>
    </x:row>
    <x:row r="8145">
      <x:c r="A8145" s="137" t="str">
        <x:v>DI-295-V1</x:v>
      </x:c>
      <x:c r="B8145" s="137" t="str">
        <x:v>herzhaft</x:v>
      </x:c>
      <x:c r="C8145" s="137" t="str">
        <x:v>flavor</x:v>
      </x:c>
      <x:c r="D8145" s="138" t="str">
        <x:v>ingredient_rule</x:v>
      </x:c>
      <x:c r="E8145" s="139" t="n">
        <x:v>0.8</x:v>
      </x:c>
    </x:row>
    <x:row r="8146">
      <x:c r="A8146" s="137" t="str">
        <x:v>DI-295-V1</x:v>
      </x:c>
      <x:c r="B8146" s="137" t="str">
        <x:v>würzig</x:v>
      </x:c>
      <x:c r="C8146" s="137" t="str">
        <x:v>flavor</x:v>
      </x:c>
      <x:c r="D8146" s="138" t="str">
        <x:v>ingredient_rule</x:v>
      </x:c>
      <x:c r="E8146" s="139" t="n">
        <x:v>0.8</x:v>
      </x:c>
    </x:row>
    <x:row r="8147">
      <x:c r="A8147" s="137" t="str">
        <x:v>DI-295-V1</x:v>
      </x:c>
      <x:c r="B8147" s="137" t="str">
        <x:v>säuerlich</x:v>
      </x:c>
      <x:c r="C8147" s="137" t="str">
        <x:v>flavor</x:v>
      </x:c>
      <x:c r="D8147" s="138" t="str">
        <x:v>ingredient_rule</x:v>
      </x:c>
      <x:c r="E8147" s="139" t="n">
        <x:v>0.8</x:v>
      </x:c>
    </x:row>
    <x:row r="8148">
      <x:c r="A8148" s="137" t="str">
        <x:v>DI-295-V1</x:v>
      </x:c>
      <x:c r="B8148" s="137" t="str">
        <x:v>rauchig</x:v>
      </x:c>
      <x:c r="C8148" s="137" t="str">
        <x:v>flavor</x:v>
      </x:c>
      <x:c r="D8148" s="138" t="str">
        <x:v>ingredient_rule</x:v>
      </x:c>
      <x:c r="E8148" s="139" t="n">
        <x:v>0.8</x:v>
      </x:c>
    </x:row>
    <x:row r="8149">
      <x:c r="A8149" s="137" t="str">
        <x:v>DI-295-V1</x:v>
      </x:c>
      <x:c r="B8149" s="137" t="str">
        <x:v>würzig, nicht zwingend scharf</x:v>
      </x:c>
      <x:c r="C8149" s="137" t="str">
        <x:v>spice</x:v>
      </x:c>
      <x:c r="D8149" s="138" t="str">
        <x:v>ingredient_rule</x:v>
      </x:c>
      <x:c r="E8149" s="139" t="n">
        <x:v>0.85</x:v>
      </x:c>
    </x:row>
    <x:row r="8150">
      <x:c r="A8150" s="137" t="str">
        <x:v>DI-295-V1</x:v>
      </x:c>
      <x:c r="B8150" s="137" t="str">
        <x:v>ganzjährig</x:v>
      </x:c>
      <x:c r="C8150" s="137" t="str">
        <x:v>season</x:v>
      </x:c>
      <x:c r="D8150" s="138" t="str">
        <x:v>editorial_rule</x:v>
      </x:c>
      <x:c r="E8150" s="139" t="n">
        <x:v>0.72</x:v>
      </x:c>
    </x:row>
    <x:row r="8151">
      <x:c r="A8151" s="137" t="str">
        <x:v>DI-295-V1</x:v>
      </x:c>
      <x:c r="B8151" s="137" t="str">
        <x:v>warm</x:v>
      </x:c>
      <x:c r="C8151" s="137" t="str">
        <x:v>temperature</x:v>
      </x:c>
      <x:c r="D8151" s="138" t="str">
        <x:v>recipe_properties</x:v>
      </x:c>
      <x:c r="E8151" s="139" t="n">
        <x:v>0.9</x:v>
      </x:c>
    </x:row>
    <x:row r="8152">
      <x:c r="A8152" s="137" t="str">
        <x:v>DI-295-V1</x:v>
      </x:c>
      <x:c r="B8152" s="137" t="str">
        <x:v>Pfanne</x:v>
      </x:c>
      <x:c r="C8152" s="137" t="str">
        <x:v>equipment</x:v>
      </x:c>
      <x:c r="D8152" s="138" t="str">
        <x:v>steps_and_existing_data</x:v>
      </x:c>
      <x:c r="E8152" s="139" t="n">
        <x:v>0.88</x:v>
      </x:c>
    </x:row>
    <x:row r="8153">
      <x:c r="A8153" s="137" t="str">
        <x:v>DI-295-V1</x:v>
      </x:c>
      <x:c r="B8153" s="137" t="str">
        <x:v>Topf</x:v>
      </x:c>
      <x:c r="C8153" s="137" t="str">
        <x:v>equipment</x:v>
      </x:c>
      <x:c r="D8153" s="138" t="str">
        <x:v>steps_and_existing_data</x:v>
      </x:c>
      <x:c r="E8153" s="139" t="n">
        <x:v>0.88</x:v>
      </x:c>
    </x:row>
    <x:row r="8154">
      <x:c r="A8154" s="137" t="str">
        <x:v>DI-295-V1</x:v>
      </x:c>
      <x:c r="B8154" s="137" t="str">
        <x:v>mittel</x:v>
      </x:c>
      <x:c r="C8154" s="137" t="str">
        <x:v>difficulty</x:v>
      </x:c>
      <x:c r="D8154" s="138" t="str">
        <x:v>existing_value</x:v>
      </x:c>
      <x:c r="E8154" s="139" t="n">
        <x:v>0.95</x:v>
      </x:c>
    </x:row>
    <x:row r="8155">
      <x:c r="A8155" s="137" t="str">
        <x:v>DI-295-V1</x:v>
      </x:c>
      <x:c r="B8155" s="137" t="str">
        <x:v>mittel</x:v>
      </x:c>
      <x:c r="C8155" s="137" t="str">
        <x:v>time</x:v>
      </x:c>
      <x:c r="D8155" s="138" t="str">
        <x:v>total_time</x:v>
      </x:c>
      <x:c r="E8155" s="139" t="n">
        <x:v>1</x:v>
      </x:c>
    </x:row>
    <x:row r="8156">
      <x:c r="A8156" s="137" t="str">
        <x:v>DI-295-V1</x:v>
      </x:c>
      <x:c r="B8156" s="137" t="str">
        <x:v>günstig</x:v>
      </x:c>
      <x:c r="C8156" s="137" t="str">
        <x:v>cost</x:v>
      </x:c>
      <x:c r="D8156" s="138" t="str">
        <x:v>cost_per_serving</x:v>
      </x:c>
      <x:c r="E8156" s="139" t="n">
        <x:v>1</x:v>
      </x:c>
    </x:row>
    <x:row r="8157">
      <x:c r="A8157" s="137" t="str">
        <x:v>DI-296-V1</x:v>
      </x:c>
      <x:c r="B8157" s="137" t="str">
        <x:v>vegan</x:v>
      </x:c>
      <x:c r="C8157" s="137" t="str">
        <x:v>diet</x:v>
      </x:c>
      <x:c r="D8157" s="138" t="str">
        <x:v>ingredients</x:v>
      </x:c>
      <x:c r="E8157" s="139" t="n">
        <x:v>0.96</x:v>
      </x:c>
    </x:row>
    <x:row r="8158">
      <x:c r="A8158" s="137" t="str">
        <x:v>DI-296-V1</x:v>
      </x:c>
      <x:c r="B8158" s="137" t="str">
        <x:v>nach Zutaten halal-kompatibel</x:v>
      </x:c>
      <x:c r="C8158" s="137" t="str">
        <x:v>halal</x:v>
      </x:c>
      <x:c r="D8158" s="138" t="str">
        <x:v>ingredients</x:v>
      </x:c>
      <x:c r="E8158" s="139" t="n">
        <x:v>0.94</x:v>
      </x:c>
    </x:row>
    <x:row r="8159">
      <x:c r="A8159" s="137" t="str">
        <x:v>DI-296-V1</x:v>
      </x:c>
      <x:c r="B8159" s="137" t="str">
        <x:v>glutenfrei nach Zutaten</x:v>
      </x:c>
      <x:c r="C8159" s="137" t="str">
        <x:v>compatibility</x:v>
      </x:c>
      <x:c r="D8159" s="138" t="str">
        <x:v>ingredients</x:v>
      </x:c>
      <x:c r="E8159" s="139" t="n">
        <x:v>0.9</x:v>
      </x:c>
    </x:row>
    <x:row r="8160">
      <x:c r="A8160" s="137" t="str">
        <x:v>DI-296-V1</x:v>
      </x:c>
      <x:c r="B8160" s="137" t="str">
        <x:v>laktosefrei nach Zutaten</x:v>
      </x:c>
      <x:c r="C8160" s="137" t="str">
        <x:v>compatibility</x:v>
      </x:c>
      <x:c r="D8160" s="138" t="str">
        <x:v>ingredients</x:v>
      </x:c>
      <x:c r="E8160" s="139" t="n">
        <x:v>0.9</x:v>
      </x:c>
    </x:row>
    <x:row r="8161">
      <x:c r="A8161" s="137" t="str">
        <x:v>DI-296-V1</x:v>
      </x:c>
      <x:c r="B8161" s="137" t="str">
        <x:v>nussfrei nach Zutaten</x:v>
      </x:c>
      <x:c r="C8161" s="137" t="str">
        <x:v>compatibility</x:v>
      </x:c>
      <x:c r="D8161" s="138" t="str">
        <x:v>ingredients</x:v>
      </x:c>
      <x:c r="E8161" s="139" t="n">
        <x:v>0.9</x:v>
      </x:c>
    </x:row>
    <x:row r="8162">
      <x:c r="A8162" s="137" t="str">
        <x:v>DI-296-V1</x:v>
      </x:c>
      <x:c r="B8162" s="137" t="str">
        <x:v>eifrei nach Zutaten</x:v>
      </x:c>
      <x:c r="C8162" s="137" t="str">
        <x:v>compatibility</x:v>
      </x:c>
      <x:c r="D8162" s="138" t="str">
        <x:v>ingredients</x:v>
      </x:c>
      <x:c r="E8162" s="139" t="n">
        <x:v>0.9</x:v>
      </x:c>
    </x:row>
    <x:row r="8163">
      <x:c r="A8163" s="137" t="str">
        <x:v>DI-296-V1</x:v>
      </x:c>
      <x:c r="B8163" s="137" t="str">
        <x:v>sojafrei nach Zutaten</x:v>
      </x:c>
      <x:c r="C8163" s="137" t="str">
        <x:v>compatibility</x:v>
      </x:c>
      <x:c r="D8163" s="138" t="str">
        <x:v>ingredients</x:v>
      </x:c>
      <x:c r="E8163" s="139" t="n">
        <x:v>0.9</x:v>
      </x:c>
    </x:row>
    <x:row r="8164">
      <x:c r="A8164" s="137" t="str">
        <x:v>DI-296-V1</x:v>
      </x:c>
      <x:c r="B8164" s="137" t="str">
        <x:v>ballaststoffreich</x:v>
      </x:c>
      <x:c r="C8164" s="137" t="str">
        <x:v>nutrition</x:v>
      </x:c>
      <x:c r="D8164" s="138" t="str">
        <x:v>macros</x:v>
      </x:c>
      <x:c r="E8164" s="139" t="n">
        <x:v>0.9</x:v>
      </x:c>
    </x:row>
    <x:row r="8165">
      <x:c r="A8165" s="137" t="str">
        <x:v>DI-296-V1</x:v>
      </x:c>
      <x:c r="B8165" s="137" t="str">
        <x:v>leicht</x:v>
      </x:c>
      <x:c r="C8165" s="137" t="str">
        <x:v>nutrition</x:v>
      </x:c>
      <x:c r="D8165" s="138" t="str">
        <x:v>macros</x:v>
      </x:c>
      <x:c r="E8165" s="139" t="n">
        <x:v>0.9</x:v>
      </x:c>
    </x:row>
    <x:row r="8166">
      <x:c r="A8166" s="137" t="str">
        <x:v>DI-296-V1</x:v>
      </x:c>
      <x:c r="B8166" s="137" t="str">
        <x:v>Hauptmahlzeit</x:v>
      </x:c>
      <x:c r="C8166" s="137" t="str">
        <x:v>meal_role</x:v>
      </x:c>
      <x:c r="D8166" s="138" t="str">
        <x:v>editorial_rule</x:v>
      </x:c>
      <x:c r="E8166" s="139" t="n">
        <x:v>0.93</x:v>
      </x:c>
    </x:row>
    <x:row r="8167">
      <x:c r="A8167" s="137" t="str">
        <x:v>DI-296-V1</x:v>
      </x:c>
      <x:c r="B8167" s="137" t="str">
        <x:v>Pfannengericht/sonstiges</x:v>
      </x:c>
      <x:c r="C8167" s="137" t="str">
        <x:v>dish_type</x:v>
      </x:c>
      <x:c r="D8167" s="138" t="str">
        <x:v>editorial_rule</x:v>
      </x:c>
      <x:c r="E8167" s="139" t="n">
        <x:v>0.9</x:v>
      </x:c>
    </x:row>
    <x:row r="8168">
      <x:c r="A8168" s="137" t="str">
        <x:v>DI-296-V1</x:v>
      </x:c>
      <x:c r="B8168" s="137" t="str">
        <x:v>Meal Prep</x:v>
      </x:c>
      <x:c r="C8168" s="137" t="str">
        <x:v>use_case</x:v>
      </x:c>
      <x:c r="D8168" s="138" t="str">
        <x:v>recipe_properties</x:v>
      </x:c>
      <x:c r="E8168" s="139" t="n">
        <x:v>0.88</x:v>
      </x:c>
    </x:row>
    <x:row r="8169">
      <x:c r="A8169" s="137" t="str">
        <x:v>DI-296-V1</x:v>
      </x:c>
      <x:c r="B8169" s="137" t="str">
        <x:v>transportierbar</x:v>
      </x:c>
      <x:c r="C8169" s="137" t="str">
        <x:v>use_case</x:v>
      </x:c>
      <x:c r="D8169" s="138" t="str">
        <x:v>recipe_properties</x:v>
      </x:c>
      <x:c r="E8169" s="139" t="n">
        <x:v>0.88</x:v>
      </x:c>
    </x:row>
    <x:row r="8170">
      <x:c r="A8170" s="137" t="str">
        <x:v>DI-296-V1</x:v>
      </x:c>
      <x:c r="B8170" s="137" t="str">
        <x:v>vertraut</x:v>
      </x:c>
      <x:c r="C8170" s="137" t="str">
        <x:v>novelty</x:v>
      </x:c>
      <x:c r="D8170" s="138" t="str">
        <x:v>editorial_rule</x:v>
      </x:c>
      <x:c r="E8170" s="139" t="n">
        <x:v>0.78</x:v>
      </x:c>
    </x:row>
    <x:row r="8171">
      <x:c r="A8171" s="137" t="str">
        <x:v>DI-296-V1</x:v>
      </x:c>
      <x:c r="B8171" s="137" t="str">
        <x:v>normaler Supermarkt</x:v>
      </x:c>
      <x:c r="C8171" s="137" t="str">
        <x:v>availability</x:v>
      </x:c>
      <x:c r="D8171" s="138" t="str">
        <x:v>ingredient_rule</x:v>
      </x:c>
      <x:c r="E8171" s="139" t="n">
        <x:v>0.78</x:v>
      </x:c>
    </x:row>
    <x:row r="8172">
      <x:c r="A8172" s="137" t="str">
        <x:v>DI-296-V1</x:v>
      </x:c>
      <x:c r="B8172" s="137" t="str">
        <x:v>international/modern</x:v>
      </x:c>
      <x:c r="C8172" s="137" t="str">
        <x:v>region</x:v>
      </x:c>
      <x:c r="D8172" s="138" t="str">
        <x:v>editorial_rule</x:v>
      </x:c>
      <x:c r="E8172" s="139" t="n">
        <x:v>0.78</x:v>
      </x:c>
    </x:row>
    <x:row r="8173">
      <x:c r="A8173" s="137" t="str">
        <x:v>DI-296-V1</x:v>
      </x:c>
      <x:c r="B8173" s="137" t="str">
        <x:v>frisch</x:v>
      </x:c>
      <x:c r="C8173" s="137" t="str">
        <x:v>flavor</x:v>
      </x:c>
      <x:c r="D8173" s="138" t="str">
        <x:v>ingredient_rule</x:v>
      </x:c>
      <x:c r="E8173" s="139" t="n">
        <x:v>0.8</x:v>
      </x:c>
    </x:row>
    <x:row r="8174">
      <x:c r="A8174" s="137" t="str">
        <x:v>DI-296-V1</x:v>
      </x:c>
      <x:c r="B8174" s="137" t="str">
        <x:v>herzhaft</x:v>
      </x:c>
      <x:c r="C8174" s="137" t="str">
        <x:v>flavor</x:v>
      </x:c>
      <x:c r="D8174" s="138" t="str">
        <x:v>ingredient_rule</x:v>
      </x:c>
      <x:c r="E8174" s="139" t="n">
        <x:v>0.8</x:v>
      </x:c>
    </x:row>
    <x:row r="8175">
      <x:c r="A8175" s="137" t="str">
        <x:v>DI-296-V1</x:v>
      </x:c>
      <x:c r="B8175" s="137" t="str">
        <x:v>rauchig</x:v>
      </x:c>
      <x:c r="C8175" s="137" t="str">
        <x:v>flavor</x:v>
      </x:c>
      <x:c r="D8175" s="138" t="str">
        <x:v>ingredient_rule</x:v>
      </x:c>
      <x:c r="E8175" s="139" t="n">
        <x:v>0.8</x:v>
      </x:c>
    </x:row>
    <x:row r="8176">
      <x:c r="A8176" s="137" t="str">
        <x:v>DI-296-V1</x:v>
      </x:c>
      <x:c r="B8176" s="137" t="str">
        <x:v>mild</x:v>
      </x:c>
      <x:c r="C8176" s="137" t="str">
        <x:v>spice</x:v>
      </x:c>
      <x:c r="D8176" s="138" t="str">
        <x:v>ingredient_rule</x:v>
      </x:c>
      <x:c r="E8176" s="139" t="n">
        <x:v>0.85</x:v>
      </x:c>
    </x:row>
    <x:row r="8177">
      <x:c r="A8177" s="137" t="str">
        <x:v>DI-296-V1</x:v>
      </x:c>
      <x:c r="B8177" s="137" t="str">
        <x:v>Frühling</x:v>
      </x:c>
      <x:c r="C8177" s="137" t="str">
        <x:v>season</x:v>
      </x:c>
      <x:c r="D8177" s="138" t="str">
        <x:v>editorial_rule</x:v>
      </x:c>
      <x:c r="E8177" s="139" t="n">
        <x:v>0.72</x:v>
      </x:c>
    </x:row>
    <x:row r="8178">
      <x:c r="A8178" s="137" t="str">
        <x:v>DI-296-V1</x:v>
      </x:c>
      <x:c r="B8178" s="137" t="str">
        <x:v>warm</x:v>
      </x:c>
      <x:c r="C8178" s="137" t="str">
        <x:v>temperature</x:v>
      </x:c>
      <x:c r="D8178" s="138" t="str">
        <x:v>recipe_properties</x:v>
      </x:c>
      <x:c r="E8178" s="139" t="n">
        <x:v>0.9</x:v>
      </x:c>
    </x:row>
    <x:row r="8179">
      <x:c r="A8179" s="137" t="str">
        <x:v>DI-296-V1</x:v>
      </x:c>
      <x:c r="B8179" s="137" t="str">
        <x:v>Pfanne</x:v>
      </x:c>
      <x:c r="C8179" s="137" t="str">
        <x:v>equipment</x:v>
      </x:c>
      <x:c r="D8179" s="138" t="str">
        <x:v>steps_and_existing_data</x:v>
      </x:c>
      <x:c r="E8179" s="139" t="n">
        <x:v>0.88</x:v>
      </x:c>
    </x:row>
    <x:row r="8180">
      <x:c r="A8180" s="137" t="str">
        <x:v>DI-296-V1</x:v>
      </x:c>
      <x:c r="B8180" s="137" t="str">
        <x:v>Backofen</x:v>
      </x:c>
      <x:c r="C8180" s="137" t="str">
        <x:v>equipment</x:v>
      </x:c>
      <x:c r="D8180" s="138" t="str">
        <x:v>steps_and_existing_data</x:v>
      </x:c>
      <x:c r="E8180" s="139" t="n">
        <x:v>0.88</x:v>
      </x:c>
    </x:row>
    <x:row r="8181">
      <x:c r="A8181" s="137" t="str">
        <x:v>DI-296-V1</x:v>
      </x:c>
      <x:c r="B8181" s="137" t="str">
        <x:v>Topf</x:v>
      </x:c>
      <x:c r="C8181" s="137" t="str">
        <x:v>equipment</x:v>
      </x:c>
      <x:c r="D8181" s="138" t="str">
        <x:v>steps_and_existing_data</x:v>
      </x:c>
      <x:c r="E8181" s="139" t="n">
        <x:v>0.88</x:v>
      </x:c>
    </x:row>
    <x:row r="8182">
      <x:c r="A8182" s="137" t="str">
        <x:v>DI-296-V1</x:v>
      </x:c>
      <x:c r="B8182" s="137" t="str">
        <x:v>anspruchsvoll</x:v>
      </x:c>
      <x:c r="C8182" s="137" t="str">
        <x:v>difficulty</x:v>
      </x:c>
      <x:c r="D8182" s="138" t="str">
        <x:v>existing_value</x:v>
      </x:c>
      <x:c r="E8182" s="139" t="n">
        <x:v>0.95</x:v>
      </x:c>
    </x:row>
    <x:row r="8183">
      <x:c r="A8183" s="137" t="str">
        <x:v>DI-296-V1</x:v>
      </x:c>
      <x:c r="B8183" s="137" t="str">
        <x:v>lang</x:v>
      </x:c>
      <x:c r="C8183" s="137" t="str">
        <x:v>time</x:v>
      </x:c>
      <x:c r="D8183" s="138" t="str">
        <x:v>total_time</x:v>
      </x:c>
      <x:c r="E8183" s="139" t="n">
        <x:v>1</x:v>
      </x:c>
    </x:row>
    <x:row r="8184">
      <x:c r="A8184" s="137" t="str">
        <x:v>DI-296-V1</x:v>
      </x:c>
      <x:c r="B8184" s="137" t="str">
        <x:v>günstig</x:v>
      </x:c>
      <x:c r="C8184" s="137" t="str">
        <x:v>cost</x:v>
      </x:c>
      <x:c r="D8184" s="138" t="str">
        <x:v>cost_per_serving</x:v>
      </x:c>
      <x:c r="E8184" s="139" t="n">
        <x:v>1</x:v>
      </x:c>
    </x:row>
    <x:row r="8185">
      <x:c r="A8185" s="137" t="str">
        <x:v>DI-297-V1</x:v>
      </x:c>
      <x:c r="B8185" s="137" t="str">
        <x:v>vegan</x:v>
      </x:c>
      <x:c r="C8185" s="137" t="str">
        <x:v>diet</x:v>
      </x:c>
      <x:c r="D8185" s="138" t="str">
        <x:v>ingredients</x:v>
      </x:c>
      <x:c r="E8185" s="139" t="n">
        <x:v>0.96</x:v>
      </x:c>
    </x:row>
    <x:row r="8186">
      <x:c r="A8186" s="137" t="str">
        <x:v>DI-297-V1</x:v>
      </x:c>
      <x:c r="B8186" s="137" t="str">
        <x:v>nach Zutaten halal-kompatibel</x:v>
      </x:c>
      <x:c r="C8186" s="137" t="str">
        <x:v>halal</x:v>
      </x:c>
      <x:c r="D8186" s="138" t="str">
        <x:v>ingredients</x:v>
      </x:c>
      <x:c r="E8186" s="139" t="n">
        <x:v>0.94</x:v>
      </x:c>
    </x:row>
    <x:row r="8187">
      <x:c r="A8187" s="137" t="str">
        <x:v>DI-297-V1</x:v>
      </x:c>
      <x:c r="B8187" s="137" t="str">
        <x:v>glutenfrei nach Zutaten</x:v>
      </x:c>
      <x:c r="C8187" s="137" t="str">
        <x:v>compatibility</x:v>
      </x:c>
      <x:c r="D8187" s="138" t="str">
        <x:v>ingredients</x:v>
      </x:c>
      <x:c r="E8187" s="139" t="n">
        <x:v>0.9</x:v>
      </x:c>
    </x:row>
    <x:row r="8188">
      <x:c r="A8188" s="137" t="str">
        <x:v>DI-297-V1</x:v>
      </x:c>
      <x:c r="B8188" s="137" t="str">
        <x:v>laktosefrei nach Zutaten</x:v>
      </x:c>
      <x:c r="C8188" s="137" t="str">
        <x:v>compatibility</x:v>
      </x:c>
      <x:c r="D8188" s="138" t="str">
        <x:v>ingredients</x:v>
      </x:c>
      <x:c r="E8188" s="139" t="n">
        <x:v>0.9</x:v>
      </x:c>
    </x:row>
    <x:row r="8189">
      <x:c r="A8189" s="137" t="str">
        <x:v>DI-297-V1</x:v>
      </x:c>
      <x:c r="B8189" s="137" t="str">
        <x:v>nussfrei nach Zutaten</x:v>
      </x:c>
      <x:c r="C8189" s="137" t="str">
        <x:v>compatibility</x:v>
      </x:c>
      <x:c r="D8189" s="138" t="str">
        <x:v>ingredients</x:v>
      </x:c>
      <x:c r="E8189" s="139" t="n">
        <x:v>0.9</x:v>
      </x:c>
    </x:row>
    <x:row r="8190">
      <x:c r="A8190" s="137" t="str">
        <x:v>DI-297-V1</x:v>
      </x:c>
      <x:c r="B8190" s="137" t="str">
        <x:v>eifrei nach Zutaten</x:v>
      </x:c>
      <x:c r="C8190" s="137" t="str">
        <x:v>compatibility</x:v>
      </x:c>
      <x:c r="D8190" s="138" t="str">
        <x:v>ingredients</x:v>
      </x:c>
      <x:c r="E8190" s="139" t="n">
        <x:v>0.9</x:v>
      </x:c>
    </x:row>
    <x:row r="8191">
      <x:c r="A8191" s="137" t="str">
        <x:v>DI-297-V1</x:v>
      </x:c>
      <x:c r="B8191" s="137" t="str">
        <x:v>sojafrei nach Zutaten</x:v>
      </x:c>
      <x:c r="C8191" s="137" t="str">
        <x:v>compatibility</x:v>
      </x:c>
      <x:c r="D8191" s="138" t="str">
        <x:v>ingredients</x:v>
      </x:c>
      <x:c r="E8191" s="139" t="n">
        <x:v>0.9</x:v>
      </x:c>
    </x:row>
    <x:row r="8192">
      <x:c r="A8192" s="137" t="str">
        <x:v>DI-297-V1</x:v>
      </x:c>
      <x:c r="B8192" s="137" t="str">
        <x:v>ballaststoffreich</x:v>
      </x:c>
      <x:c r="C8192" s="137" t="str">
        <x:v>nutrition</x:v>
      </x:c>
      <x:c r="D8192" s="138" t="str">
        <x:v>macros</x:v>
      </x:c>
      <x:c r="E8192" s="139" t="n">
        <x:v>0.9</x:v>
      </x:c>
    </x:row>
    <x:row r="8193">
      <x:c r="A8193" s="137" t="str">
        <x:v>DI-297-V1</x:v>
      </x:c>
      <x:c r="B8193" s="137" t="str">
        <x:v>Hauptmahlzeit</x:v>
      </x:c>
      <x:c r="C8193" s="137" t="str">
        <x:v>meal_role</x:v>
      </x:c>
      <x:c r="D8193" s="138" t="str">
        <x:v>editorial_rule</x:v>
      </x:c>
      <x:c r="E8193" s="139" t="n">
        <x:v>0.93</x:v>
      </x:c>
    </x:row>
    <x:row r="8194">
      <x:c r="A8194" s="137" t="str">
        <x:v>DI-297-V1</x:v>
      </x:c>
      <x:c r="B8194" s="137" t="str">
        <x:v>Eintopf</x:v>
      </x:c>
      <x:c r="C8194" s="137" t="str">
        <x:v>dish_type</x:v>
      </x:c>
      <x:c r="D8194" s="138" t="str">
        <x:v>editorial_rule</x:v>
      </x:c>
      <x:c r="E8194" s="139" t="n">
        <x:v>0.9</x:v>
      </x:c>
    </x:row>
    <x:row r="8195">
      <x:c r="A8195" s="137" t="str">
        <x:v>DI-297-V1</x:v>
      </x:c>
      <x:c r="B8195" s="137" t="str">
        <x:v>Meal Prep</x:v>
      </x:c>
      <x:c r="C8195" s="137" t="str">
        <x:v>use_case</x:v>
      </x:c>
      <x:c r="D8195" s="138" t="str">
        <x:v>recipe_properties</x:v>
      </x:c>
      <x:c r="E8195" s="139" t="n">
        <x:v>0.88</x:v>
      </x:c>
    </x:row>
    <x:row r="8196">
      <x:c r="A8196" s="137" t="str">
        <x:v>DI-297-V1</x:v>
      </x:c>
      <x:c r="B8196" s="137" t="str">
        <x:v>tiefkühlgeeignet</x:v>
      </x:c>
      <x:c r="C8196" s="137" t="str">
        <x:v>use_case</x:v>
      </x:c>
      <x:c r="D8196" s="138" t="str">
        <x:v>recipe_properties</x:v>
      </x:c>
      <x:c r="E8196" s="139" t="n">
        <x:v>0.88</x:v>
      </x:c>
    </x:row>
    <x:row r="8197">
      <x:c r="A8197" s="137" t="str">
        <x:v>DI-297-V1</x:v>
      </x:c>
      <x:c r="B8197" s="137" t="str">
        <x:v>transportierbar</x:v>
      </x:c>
      <x:c r="C8197" s="137" t="str">
        <x:v>use_case</x:v>
      </x:c>
      <x:c r="D8197" s="138" t="str">
        <x:v>recipe_properties</x:v>
      </x:c>
      <x:c r="E8197" s="139" t="n">
        <x:v>0.88</x:v>
      </x:c>
    </x:row>
    <x:row r="8198">
      <x:c r="A8198" s="137" t="str">
        <x:v>DI-297-V1</x:v>
      </x:c>
      <x:c r="B8198" s="137" t="str">
        <x:v>für mehrere Portionen</x:v>
      </x:c>
      <x:c r="C8198" s="137" t="str">
        <x:v>use_case</x:v>
      </x:c>
      <x:c r="D8198" s="138" t="str">
        <x:v>recipe_properties</x:v>
      </x:c>
      <x:c r="E8198" s="139" t="n">
        <x:v>0.88</x:v>
      </x:c>
    </x:row>
    <x:row r="8199">
      <x:c r="A8199" s="137" t="str">
        <x:v>DI-297-V1</x:v>
      </x:c>
      <x:c r="B8199" s="137" t="str">
        <x:v>vertraut</x:v>
      </x:c>
      <x:c r="C8199" s="137" t="str">
        <x:v>novelty</x:v>
      </x:c>
      <x:c r="D8199" s="138" t="str">
        <x:v>editorial_rule</x:v>
      </x:c>
      <x:c r="E8199" s="139" t="n">
        <x:v>0.78</x:v>
      </x:c>
    </x:row>
    <x:row r="8200">
      <x:c r="A8200" s="137" t="str">
        <x:v>DI-297-V1</x:v>
      </x:c>
      <x:c r="B8200" s="137" t="str">
        <x:v>normaler Supermarkt</x:v>
      </x:c>
      <x:c r="C8200" s="137" t="str">
        <x:v>availability</x:v>
      </x:c>
      <x:c r="D8200" s="138" t="str">
        <x:v>ingredient_rule</x:v>
      </x:c>
      <x:c r="E8200" s="139" t="n">
        <x:v>0.78</x:v>
      </x:c>
    </x:row>
    <x:row r="8201">
      <x:c r="A8201" s="137" t="str">
        <x:v>DI-297-V1</x:v>
      </x:c>
      <x:c r="B8201" s="137" t="str">
        <x:v>international/modern</x:v>
      </x:c>
      <x:c r="C8201" s="137" t="str">
        <x:v>region</x:v>
      </x:c>
      <x:c r="D8201" s="138" t="str">
        <x:v>editorial_rule</x:v>
      </x:c>
      <x:c r="E8201" s="139" t="n">
        <x:v>0.78</x:v>
      </x:c>
    </x:row>
    <x:row r="8202">
      <x:c r="A8202" s="137" t="str">
        <x:v>DI-297-V1</x:v>
      </x:c>
      <x:c r="B8202" s="137" t="str">
        <x:v>frisch</x:v>
      </x:c>
      <x:c r="C8202" s="137" t="str">
        <x:v>flavor</x:v>
      </x:c>
      <x:c r="D8202" s="138" t="str">
        <x:v>ingredient_rule</x:v>
      </x:c>
      <x:c r="E8202" s="139" t="n">
        <x:v>0.8</x:v>
      </x:c>
    </x:row>
    <x:row r="8203">
      <x:c r="A8203" s="137" t="str">
        <x:v>DI-297-V1</x:v>
      </x:c>
      <x:c r="B8203" s="137" t="str">
        <x:v>herzhaft</x:v>
      </x:c>
      <x:c r="C8203" s="137" t="str">
        <x:v>flavor</x:v>
      </x:c>
      <x:c r="D8203" s="138" t="str">
        <x:v>ingredient_rule</x:v>
      </x:c>
      <x:c r="E8203" s="139" t="n">
        <x:v>0.8</x:v>
      </x:c>
    </x:row>
    <x:row r="8204">
      <x:c r="A8204" s="137" t="str">
        <x:v>DI-297-V1</x:v>
      </x:c>
      <x:c r="B8204" s="137" t="str">
        <x:v>rauchig</x:v>
      </x:c>
      <x:c r="C8204" s="137" t="str">
        <x:v>flavor</x:v>
      </x:c>
      <x:c r="D8204" s="138" t="str">
        <x:v>ingredient_rule</x:v>
      </x:c>
      <x:c r="E8204" s="139" t="n">
        <x:v>0.8</x:v>
      </x:c>
    </x:row>
    <x:row r="8205">
      <x:c r="A8205" s="137" t="str">
        <x:v>DI-297-V1</x:v>
      </x:c>
      <x:c r="B8205" s="137" t="str">
        <x:v>mild</x:v>
      </x:c>
      <x:c r="C8205" s="137" t="str">
        <x:v>spice</x:v>
      </x:c>
      <x:c r="D8205" s="138" t="str">
        <x:v>ingredient_rule</x:v>
      </x:c>
      <x:c r="E8205" s="139" t="n">
        <x:v>0.85</x:v>
      </x:c>
    </x:row>
    <x:row r="8206">
      <x:c r="A8206" s="137" t="str">
        <x:v>DI-297-V1</x:v>
      </x:c>
      <x:c r="B8206" s="137" t="str">
        <x:v>Frühling</x:v>
      </x:c>
      <x:c r="C8206" s="137" t="str">
        <x:v>season</x:v>
      </x:c>
      <x:c r="D8206" s="138" t="str">
        <x:v>editorial_rule</x:v>
      </x:c>
      <x:c r="E8206" s="139" t="n">
        <x:v>0.72</x:v>
      </x:c>
    </x:row>
    <x:row r="8207">
      <x:c r="A8207" s="137" t="str">
        <x:v>DI-297-V1</x:v>
      </x:c>
      <x:c r="B8207" s="137" t="str">
        <x:v>warm</x:v>
      </x:c>
      <x:c r="C8207" s="137" t="str">
        <x:v>temperature</x:v>
      </x:c>
      <x:c r="D8207" s="138" t="str">
        <x:v>recipe_properties</x:v>
      </x:c>
      <x:c r="E8207" s="139" t="n">
        <x:v>0.9</x:v>
      </x:c>
    </x:row>
    <x:row r="8208">
      <x:c r="A8208" s="137" t="str">
        <x:v>DI-297-V1</x:v>
      </x:c>
      <x:c r="B8208" s="137" t="str">
        <x:v>Topf</x:v>
      </x:c>
      <x:c r="C8208" s="137" t="str">
        <x:v>equipment</x:v>
      </x:c>
      <x:c r="D8208" s="138" t="str">
        <x:v>steps_and_existing_data</x:v>
      </x:c>
      <x:c r="E8208" s="139" t="n">
        <x:v>0.88</x:v>
      </x:c>
    </x:row>
    <x:row r="8209">
      <x:c r="A8209" s="137" t="str">
        <x:v>DI-297-V1</x:v>
      </x:c>
      <x:c r="B8209" s="137" t="str">
        <x:v>Pfanne</x:v>
      </x:c>
      <x:c r="C8209" s="137" t="str">
        <x:v>equipment</x:v>
      </x:c>
      <x:c r="D8209" s="138" t="str">
        <x:v>steps_and_existing_data</x:v>
      </x:c>
      <x:c r="E8209" s="139" t="n">
        <x:v>0.88</x:v>
      </x:c>
    </x:row>
    <x:row r="8210">
      <x:c r="A8210" s="137" t="str">
        <x:v>DI-297-V1</x:v>
      </x:c>
      <x:c r="B8210" s="137" t="str">
        <x:v>mittel</x:v>
      </x:c>
      <x:c r="C8210" s="137" t="str">
        <x:v>difficulty</x:v>
      </x:c>
      <x:c r="D8210" s="138" t="str">
        <x:v>existing_value</x:v>
      </x:c>
      <x:c r="E8210" s="139" t="n">
        <x:v>0.95</x:v>
      </x:c>
    </x:row>
    <x:row r="8211">
      <x:c r="A8211" s="137" t="str">
        <x:v>DI-297-V1</x:v>
      </x:c>
      <x:c r="B8211" s="137" t="str">
        <x:v>mittel</x:v>
      </x:c>
      <x:c r="C8211" s="137" t="str">
        <x:v>time</x:v>
      </x:c>
      <x:c r="D8211" s="138" t="str">
        <x:v>total_time</x:v>
      </x:c>
      <x:c r="E8211" s="139" t="n">
        <x:v>1</x:v>
      </x:c>
    </x:row>
    <x:row r="8212">
      <x:c r="A8212" s="137" t="str">
        <x:v>DI-297-V1</x:v>
      </x:c>
      <x:c r="B8212" s="137" t="str">
        <x:v>mittel</x:v>
      </x:c>
      <x:c r="C8212" s="137" t="str">
        <x:v>cost</x:v>
      </x:c>
      <x:c r="D8212" s="138" t="str">
        <x:v>cost_per_serving</x:v>
      </x:c>
      <x:c r="E8212" s="139" t="n">
        <x:v>1</x:v>
      </x:c>
    </x:row>
    <x:row r="8213">
      <x:c r="A8213" s="137" t="str">
        <x:v>DI-298-V1</x:v>
      </x:c>
      <x:c r="B8213" s="137" t="str">
        <x:v>vegetarisch</x:v>
      </x:c>
      <x:c r="C8213" s="137" t="str">
        <x:v>diet</x:v>
      </x:c>
      <x:c r="D8213" s="138" t="str">
        <x:v>ingredients</x:v>
      </x:c>
      <x:c r="E8213" s="139" t="n">
        <x:v>0.96</x:v>
      </x:c>
    </x:row>
    <x:row r="8214">
      <x:c r="A8214" s="137" t="str">
        <x:v>DI-298-V1</x:v>
      </x:c>
      <x:c r="B8214" s="137" t="str">
        <x:v>nach Zutaten halal-kompatibel</x:v>
      </x:c>
      <x:c r="C8214" s="137" t="str">
        <x:v>halal</x:v>
      </x:c>
      <x:c r="D8214" s="138" t="str">
        <x:v>ingredients</x:v>
      </x:c>
      <x:c r="E8214" s="139" t="n">
        <x:v>0.94</x:v>
      </x:c>
    </x:row>
    <x:row r="8215">
      <x:c r="A8215" s="137" t="str">
        <x:v>DI-298-V1</x:v>
      </x:c>
      <x:c r="B8215" s="137" t="str">
        <x:v>mit Austausch glutenfrei</x:v>
      </x:c>
      <x:c r="C8215" s="137" t="str">
        <x:v>compatibility</x:v>
      </x:c>
      <x:c r="D8215" s="138" t="str">
        <x:v>ingredients</x:v>
      </x:c>
      <x:c r="E8215" s="139" t="n">
        <x:v>0.9</x:v>
      </x:c>
    </x:row>
    <x:row r="8216">
      <x:c r="A8216" s="137" t="str">
        <x:v>DI-298-V1</x:v>
      </x:c>
      <x:c r="B8216" s="137" t="str">
        <x:v>mit laktosefreien Produkten</x:v>
      </x:c>
      <x:c r="C8216" s="137" t="str">
        <x:v>compatibility</x:v>
      </x:c>
      <x:c r="D8216" s="138" t="str">
        <x:v>ingredients</x:v>
      </x:c>
      <x:c r="E8216" s="139" t="n">
        <x:v>0.9</x:v>
      </x:c>
    </x:row>
    <x:row r="8217">
      <x:c r="A8217" s="137" t="str">
        <x:v>DI-298-V1</x:v>
      </x:c>
      <x:c r="B8217" s="137" t="str">
        <x:v>nussfrei nach Zutaten</x:v>
      </x:c>
      <x:c r="C8217" s="137" t="str">
        <x:v>compatibility</x:v>
      </x:c>
      <x:c r="D8217" s="138" t="str">
        <x:v>ingredients</x:v>
      </x:c>
      <x:c r="E8217" s="139" t="n">
        <x:v>0.9</x:v>
      </x:c>
    </x:row>
    <x:row r="8218">
      <x:c r="A8218" s="137" t="str">
        <x:v>DI-298-V1</x:v>
      </x:c>
      <x:c r="B8218" s="137" t="str">
        <x:v>eifrei nach Zutaten</x:v>
      </x:c>
      <x:c r="C8218" s="137" t="str">
        <x:v>compatibility</x:v>
      </x:c>
      <x:c r="D8218" s="138" t="str">
        <x:v>ingredients</x:v>
      </x:c>
      <x:c r="E8218" s="139" t="n">
        <x:v>0.9</x:v>
      </x:c>
    </x:row>
    <x:row r="8219">
      <x:c r="A8219" s="137" t="str">
        <x:v>DI-298-V1</x:v>
      </x:c>
      <x:c r="B8219" s="137" t="str">
        <x:v>sojafrei nach Zutaten</x:v>
      </x:c>
      <x:c r="C8219" s="137" t="str">
        <x:v>compatibility</x:v>
      </x:c>
      <x:c r="D8219" s="138" t="str">
        <x:v>ingredients</x:v>
      </x:c>
      <x:c r="E8219" s="139" t="n">
        <x:v>0.9</x:v>
      </x:c>
    </x:row>
    <x:row r="8220">
      <x:c r="A8220" s="137" t="str">
        <x:v>DI-298-V1</x:v>
      </x:c>
      <x:c r="B8220" s="137" t="str">
        <x:v>proteinbetont</x:v>
      </x:c>
      <x:c r="C8220" s="137" t="str">
        <x:v>nutrition</x:v>
      </x:c>
      <x:c r="D8220" s="138" t="str">
        <x:v>macros</x:v>
      </x:c>
      <x:c r="E8220" s="139" t="n">
        <x:v>0.9</x:v>
      </x:c>
    </x:row>
    <x:row r="8221">
      <x:c r="A8221" s="137" t="str">
        <x:v>DI-298-V1</x:v>
      </x:c>
      <x:c r="B8221" s="137" t="str">
        <x:v>ballaststoffreich</x:v>
      </x:c>
      <x:c r="C8221" s="137" t="str">
        <x:v>nutrition</x:v>
      </x:c>
      <x:c r="D8221" s="138" t="str">
        <x:v>macros</x:v>
      </x:c>
      <x:c r="E8221" s="139" t="n">
        <x:v>0.9</x:v>
      </x:c>
    </x:row>
    <x:row r="8222">
      <x:c r="A8222" s="137" t="str">
        <x:v>DI-298-V1</x:v>
      </x:c>
      <x:c r="B8222" s="137" t="str">
        <x:v>leicht</x:v>
      </x:c>
      <x:c r="C8222" s="137" t="str">
        <x:v>nutrition</x:v>
      </x:c>
      <x:c r="D8222" s="138" t="str">
        <x:v>macros</x:v>
      </x:c>
      <x:c r="E8222" s="139" t="n">
        <x:v>0.9</x:v>
      </x:c>
    </x:row>
    <x:row r="8223">
      <x:c r="A8223" s="137" t="str">
        <x:v>DI-298-V1</x:v>
      </x:c>
      <x:c r="B8223" s="137" t="str">
        <x:v>ausgewogen</x:v>
      </x:c>
      <x:c r="C8223" s="137" t="str">
        <x:v>nutrition</x:v>
      </x:c>
      <x:c r="D8223" s="138" t="str">
        <x:v>macros</x:v>
      </x:c>
      <x:c r="E8223" s="139" t="n">
        <x:v>0.9</x:v>
      </x:c>
    </x:row>
    <x:row r="8224">
      <x:c r="A8224" s="137" t="str">
        <x:v>DI-298-V1</x:v>
      </x:c>
      <x:c r="B8224" s="137" t="str">
        <x:v>Hauptmahlzeit</x:v>
      </x:c>
      <x:c r="C8224" s="137" t="str">
        <x:v>meal_role</x:v>
      </x:c>
      <x:c r="D8224" s="138" t="str">
        <x:v>editorial_rule</x:v>
      </x:c>
      <x:c r="E8224" s="139" t="n">
        <x:v>0.93</x:v>
      </x:c>
    </x:row>
    <x:row r="8225">
      <x:c r="A8225" s="137" t="str">
        <x:v>DI-298-V1</x:v>
      </x:c>
      <x:c r="B8225" s="137" t="str">
        <x:v>Pfannengericht/sonstiges</x:v>
      </x:c>
      <x:c r="C8225" s="137" t="str">
        <x:v>dish_type</x:v>
      </x:c>
      <x:c r="D8225" s="138" t="str">
        <x:v>editorial_rule</x:v>
      </x:c>
      <x:c r="E8225" s="139" t="n">
        <x:v>0.9</x:v>
      </x:c>
    </x:row>
    <x:row r="8226">
      <x:c r="A8226" s="137" t="str">
        <x:v>DI-298-V1</x:v>
      </x:c>
      <x:c r="B8226" s="137" t="str">
        <x:v>Meal Prep</x:v>
      </x:c>
      <x:c r="C8226" s="137" t="str">
        <x:v>use_case</x:v>
      </x:c>
      <x:c r="D8226" s="138" t="str">
        <x:v>recipe_properties</x:v>
      </x:c>
      <x:c r="E8226" s="139" t="n">
        <x:v>0.88</x:v>
      </x:c>
    </x:row>
    <x:row r="8227">
      <x:c r="A8227" s="137" t="str">
        <x:v>DI-298-V1</x:v>
      </x:c>
      <x:c r="B8227" s="137" t="str">
        <x:v>transportierbar</x:v>
      </x:c>
      <x:c r="C8227" s="137" t="str">
        <x:v>use_case</x:v>
      </x:c>
      <x:c r="D8227" s="138" t="str">
        <x:v>recipe_properties</x:v>
      </x:c>
      <x:c r="E8227" s="139" t="n">
        <x:v>0.88</x:v>
      </x:c>
    </x:row>
    <x:row r="8228">
      <x:c r="A8228" s="137" t="str">
        <x:v>DI-298-V1</x:v>
      </x:c>
      <x:c r="B8228" s="137" t="str">
        <x:v>vertraut</x:v>
      </x:c>
      <x:c r="C8228" s="137" t="str">
        <x:v>novelty</x:v>
      </x:c>
      <x:c r="D8228" s="138" t="str">
        <x:v>editorial_rule</x:v>
      </x:c>
      <x:c r="E8228" s="139" t="n">
        <x:v>0.78</x:v>
      </x:c>
    </x:row>
    <x:row r="8229">
      <x:c r="A8229" s="137" t="str">
        <x:v>DI-298-V1</x:v>
      </x:c>
      <x:c r="B8229" s="137" t="str">
        <x:v>normaler Supermarkt</x:v>
      </x:c>
      <x:c r="C8229" s="137" t="str">
        <x:v>availability</x:v>
      </x:c>
      <x:c r="D8229" s="138" t="str">
        <x:v>ingredient_rule</x:v>
      </x:c>
      <x:c r="E8229" s="139" t="n">
        <x:v>0.78</x:v>
      </x:c>
    </x:row>
    <x:row r="8230">
      <x:c r="A8230" s="137" t="str">
        <x:v>DI-298-V1</x:v>
      </x:c>
      <x:c r="B8230" s="137" t="str">
        <x:v>international/modern</x:v>
      </x:c>
      <x:c r="C8230" s="137" t="str">
        <x:v>region</x:v>
      </x:c>
      <x:c r="D8230" s="138" t="str">
        <x:v>editorial_rule</x:v>
      </x:c>
      <x:c r="E8230" s="139" t="n">
        <x:v>0.78</x:v>
      </x:c>
    </x:row>
    <x:row r="8231">
      <x:c r="A8231" s="137" t="str">
        <x:v>DI-298-V1</x:v>
      </x:c>
      <x:c r="B8231" s="137" t="str">
        <x:v>herzhaft</x:v>
      </x:c>
      <x:c r="C8231" s="137" t="str">
        <x:v>flavor</x:v>
      </x:c>
      <x:c r="D8231" s="138" t="str">
        <x:v>ingredient_rule</x:v>
      </x:c>
      <x:c r="E8231" s="139" t="n">
        <x:v>0.8</x:v>
      </x:c>
    </x:row>
    <x:row r="8232">
      <x:c r="A8232" s="137" t="str">
        <x:v>DI-298-V1</x:v>
      </x:c>
      <x:c r="B8232" s="137" t="str">
        <x:v>scharf</x:v>
      </x:c>
      <x:c r="C8232" s="137" t="str">
        <x:v>spice</x:v>
      </x:c>
      <x:c r="D8232" s="138" t="str">
        <x:v>ingredient_rule</x:v>
      </x:c>
      <x:c r="E8232" s="139" t="n">
        <x:v>0.85</x:v>
      </x:c>
    </x:row>
    <x:row r="8233">
      <x:c r="A8233" s="137" t="str">
        <x:v>DI-298-V1</x:v>
      </x:c>
      <x:c r="B8233" s="137" t="str">
        <x:v>ganzjährig</x:v>
      </x:c>
      <x:c r="C8233" s="137" t="str">
        <x:v>season</x:v>
      </x:c>
      <x:c r="D8233" s="138" t="str">
        <x:v>editorial_rule</x:v>
      </x:c>
      <x:c r="E8233" s="139" t="n">
        <x:v>0.72</x:v>
      </x:c>
    </x:row>
    <x:row r="8234">
      <x:c r="A8234" s="137" t="str">
        <x:v>DI-298-V1</x:v>
      </x:c>
      <x:c r="B8234" s="137" t="str">
        <x:v>warm</x:v>
      </x:c>
      <x:c r="C8234" s="137" t="str">
        <x:v>temperature</x:v>
      </x:c>
      <x:c r="D8234" s="138" t="str">
        <x:v>recipe_properties</x:v>
      </x:c>
      <x:c r="E8234" s="139" t="n">
        <x:v>0.9</x:v>
      </x:c>
    </x:row>
    <x:row r="8235">
      <x:c r="A8235" s="137" t="str">
        <x:v>DI-298-V1</x:v>
      </x:c>
      <x:c r="B8235" s="137" t="str">
        <x:v>Pfanne</x:v>
      </x:c>
      <x:c r="C8235" s="137" t="str">
        <x:v>equipment</x:v>
      </x:c>
      <x:c r="D8235" s="138" t="str">
        <x:v>steps_and_existing_data</x:v>
      </x:c>
      <x:c r="E8235" s="139" t="n">
        <x:v>0.88</x:v>
      </x:c>
    </x:row>
    <x:row r="8236">
      <x:c r="A8236" s="137" t="str">
        <x:v>DI-298-V1</x:v>
      </x:c>
      <x:c r="B8236" s="137" t="str">
        <x:v>Topf</x:v>
      </x:c>
      <x:c r="C8236" s="137" t="str">
        <x:v>equipment</x:v>
      </x:c>
      <x:c r="D8236" s="138" t="str">
        <x:v>steps_and_existing_data</x:v>
      </x:c>
      <x:c r="E8236" s="139" t="n">
        <x:v>0.88</x:v>
      </x:c>
    </x:row>
    <x:row r="8237">
      <x:c r="A8237" s="137" t="str">
        <x:v>DI-298-V1</x:v>
      </x:c>
      <x:c r="B8237" s="137" t="str">
        <x:v>mittel</x:v>
      </x:c>
      <x:c r="C8237" s="137" t="str">
        <x:v>difficulty</x:v>
      </x:c>
      <x:c r="D8237" s="138" t="str">
        <x:v>existing_value</x:v>
      </x:c>
      <x:c r="E8237" s="139" t="n">
        <x:v>0.95</x:v>
      </x:c>
    </x:row>
    <x:row r="8238">
      <x:c r="A8238" s="137" t="str">
        <x:v>DI-298-V1</x:v>
      </x:c>
      <x:c r="B8238" s="137" t="str">
        <x:v>schnell</x:v>
      </x:c>
      <x:c r="C8238" s="137" t="str">
        <x:v>time</x:v>
      </x:c>
      <x:c r="D8238" s="138" t="str">
        <x:v>total_time</x:v>
      </x:c>
      <x:c r="E8238" s="139" t="n">
        <x:v>1</x:v>
      </x:c>
    </x:row>
    <x:row r="8239">
      <x:c r="A8239" s="137" t="str">
        <x:v>DI-298-V1</x:v>
      </x:c>
      <x:c r="B8239" s="137" t="str">
        <x:v>günstig</x:v>
      </x:c>
      <x:c r="C8239" s="137" t="str">
        <x:v>cost</x:v>
      </x:c>
      <x:c r="D8239" s="138" t="str">
        <x:v>cost_per_serving</x:v>
      </x:c>
      <x:c r="E8239" s="139" t="n">
        <x:v>1</x:v>
      </x:c>
    </x:row>
    <x:row r="8240">
      <x:c r="A8240" s="137" t="str">
        <x:v>DI-299-V1</x:v>
      </x:c>
      <x:c r="B8240" s="137" t="str">
        <x:v>omnivor</x:v>
      </x:c>
      <x:c r="C8240" s="137" t="str">
        <x:v>diet</x:v>
      </x:c>
      <x:c r="D8240" s="138" t="str">
        <x:v>ingredients</x:v>
      </x:c>
      <x:c r="E8240" s="139" t="n">
        <x:v>0.96</x:v>
      </x:c>
    </x:row>
    <x:row r="8241">
      <x:c r="A8241" s="137" t="str">
        <x:v>DI-299-V1</x:v>
      </x:c>
      <x:c r="B8241" s="137" t="str">
        <x:v>halal bei zertifiziertem Fleisch</x:v>
      </x:c>
      <x:c r="C8241" s="137" t="str">
        <x:v>halal</x:v>
      </x:c>
      <x:c r="D8241" s="138" t="str">
        <x:v>ingredients</x:v>
      </x:c>
      <x:c r="E8241" s="139" t="n">
        <x:v>0.94</x:v>
      </x:c>
    </x:row>
    <x:row r="8242">
      <x:c r="A8242" s="137" t="str">
        <x:v>DI-299-V1</x:v>
      </x:c>
      <x:c r="B8242" s="137" t="str">
        <x:v>glutenfrei nach Zutaten</x:v>
      </x:c>
      <x:c r="C8242" s="137" t="str">
        <x:v>compatibility</x:v>
      </x:c>
      <x:c r="D8242" s="138" t="str">
        <x:v>ingredients</x:v>
      </x:c>
      <x:c r="E8242" s="139" t="n">
        <x:v>0.9</x:v>
      </x:c>
    </x:row>
    <x:row r="8243">
      <x:c r="A8243" s="137" t="str">
        <x:v>DI-299-V1</x:v>
      </x:c>
      <x:c r="B8243" s="137" t="str">
        <x:v>laktosefrei nach Zutaten</x:v>
      </x:c>
      <x:c r="C8243" s="137" t="str">
        <x:v>compatibility</x:v>
      </x:c>
      <x:c r="D8243" s="138" t="str">
        <x:v>ingredients</x:v>
      </x:c>
      <x:c r="E8243" s="139" t="n">
        <x:v>0.9</x:v>
      </x:c>
    </x:row>
    <x:row r="8244">
      <x:c r="A8244" s="137" t="str">
        <x:v>DI-299-V1</x:v>
      </x:c>
      <x:c r="B8244" s="137" t="str">
        <x:v>enthält Nüsse/Erdnüsse</x:v>
      </x:c>
      <x:c r="C8244" s="137" t="str">
        <x:v>compatibility</x:v>
      </x:c>
      <x:c r="D8244" s="138" t="str">
        <x:v>ingredients</x:v>
      </x:c>
      <x:c r="E8244" s="139" t="n">
        <x:v>0.9</x:v>
      </x:c>
    </x:row>
    <x:row r="8245">
      <x:c r="A8245" s="137" t="str">
        <x:v>DI-299-V1</x:v>
      </x:c>
      <x:c r="B8245" s="137" t="str">
        <x:v>eifrei nach Zutaten</x:v>
      </x:c>
      <x:c r="C8245" s="137" t="str">
        <x:v>compatibility</x:v>
      </x:c>
      <x:c r="D8245" s="138" t="str">
        <x:v>ingredients</x:v>
      </x:c>
      <x:c r="E8245" s="139" t="n">
        <x:v>0.9</x:v>
      </x:c>
    </x:row>
    <x:row r="8246">
      <x:c r="A8246" s="137" t="str">
        <x:v>DI-299-V1</x:v>
      </x:c>
      <x:c r="B8246" s="137" t="str">
        <x:v>sojafrei nach Zutaten</x:v>
      </x:c>
      <x:c r="C8246" s="137" t="str">
        <x:v>compatibility</x:v>
      </x:c>
      <x:c r="D8246" s="138" t="str">
        <x:v>ingredients</x:v>
      </x:c>
      <x:c r="E8246" s="139" t="n">
        <x:v>0.9</x:v>
      </x:c>
    </x:row>
    <x:row r="8247">
      <x:c r="A8247" s="137" t="str">
        <x:v>DI-299-V1</x:v>
      </x:c>
      <x:c r="B8247" s="137" t="str">
        <x:v>proteinbetont</x:v>
      </x:c>
      <x:c r="C8247" s="137" t="str">
        <x:v>nutrition</x:v>
      </x:c>
      <x:c r="D8247" s="138" t="str">
        <x:v>macros</x:v>
      </x:c>
      <x:c r="E8247" s="139" t="n">
        <x:v>0.9</x:v>
      </x:c>
    </x:row>
    <x:row r="8248">
      <x:c r="A8248" s="137" t="str">
        <x:v>DI-299-V1</x:v>
      </x:c>
      <x:c r="B8248" s="137" t="str">
        <x:v>ausgewogen</x:v>
      </x:c>
      <x:c r="C8248" s="137" t="str">
        <x:v>nutrition</x:v>
      </x:c>
      <x:c r="D8248" s="138" t="str">
        <x:v>macros</x:v>
      </x:c>
      <x:c r="E8248" s="139" t="n">
        <x:v>0.9</x:v>
      </x:c>
    </x:row>
    <x:row r="8249">
      <x:c r="A8249" s="137" t="str">
        <x:v>DI-299-V1</x:v>
      </x:c>
      <x:c r="B8249" s="137" t="str">
        <x:v>Hauptmahlzeit</x:v>
      </x:c>
      <x:c r="C8249" s="137" t="str">
        <x:v>meal_role</x:v>
      </x:c>
      <x:c r="D8249" s="138" t="str">
        <x:v>editorial_rule</x:v>
      </x:c>
      <x:c r="E8249" s="139" t="n">
        <x:v>0.93</x:v>
      </x:c>
    </x:row>
    <x:row r="8250">
      <x:c r="A8250" s="137" t="str">
        <x:v>DI-299-V1</x:v>
      </x:c>
      <x:c r="B8250" s="137" t="str">
        <x:v>Pasta/Nudeln</x:v>
      </x:c>
      <x:c r="C8250" s="137" t="str">
        <x:v>dish_type</x:v>
      </x:c>
      <x:c r="D8250" s="138" t="str">
        <x:v>editorial_rule</x:v>
      </x:c>
      <x:c r="E8250" s="139" t="n">
        <x:v>0.9</x:v>
      </x:c>
    </x:row>
    <x:row r="8251">
      <x:c r="A8251" s="137" t="str">
        <x:v>DI-299-V1</x:v>
      </x:c>
      <x:c r="B8251" s="137" t="str">
        <x:v>schnell</x:v>
      </x:c>
      <x:c r="C8251" s="137" t="str">
        <x:v>use_case</x:v>
      </x:c>
      <x:c r="D8251" s="138" t="str">
        <x:v>recipe_properties</x:v>
      </x:c>
      <x:c r="E8251" s="139" t="n">
        <x:v>0.88</x:v>
      </x:c>
    </x:row>
    <x:row r="8252">
      <x:c r="A8252" s="137" t="str">
        <x:v>DI-299-V1</x:v>
      </x:c>
      <x:c r="B8252" s="137" t="str">
        <x:v>Meal Prep</x:v>
      </x:c>
      <x:c r="C8252" s="137" t="str">
        <x:v>use_case</x:v>
      </x:c>
      <x:c r="D8252" s="138" t="str">
        <x:v>recipe_properties</x:v>
      </x:c>
      <x:c r="E8252" s="139" t="n">
        <x:v>0.88</x:v>
      </x:c>
    </x:row>
    <x:row r="8253">
      <x:c r="A8253" s="137" t="str">
        <x:v>DI-299-V1</x:v>
      </x:c>
      <x:c r="B8253" s="137" t="str">
        <x:v>transportierbar</x:v>
      </x:c>
      <x:c r="C8253" s="137" t="str">
        <x:v>use_case</x:v>
      </x:c>
      <x:c r="D8253" s="138" t="str">
        <x:v>recipe_properties</x:v>
      </x:c>
      <x:c r="E8253" s="139" t="n">
        <x:v>0.88</x:v>
      </x:c>
    </x:row>
    <x:row r="8254">
      <x:c r="A8254" s="137" t="str">
        <x:v>DI-299-V1</x:v>
      </x:c>
      <x:c r="B8254" s="137" t="str">
        <x:v>für mehrere Portionen</x:v>
      </x:c>
      <x:c r="C8254" s="137" t="str">
        <x:v>use_case</x:v>
      </x:c>
      <x:c r="D8254" s="138" t="str">
        <x:v>recipe_properties</x:v>
      </x:c>
      <x:c r="E8254" s="139" t="n">
        <x:v>0.88</x:v>
      </x:c>
    </x:row>
    <x:row r="8255">
      <x:c r="A8255" s="137" t="str">
        <x:v>DI-299-V1</x:v>
      </x:c>
      <x:c r="B8255" s="137" t="str">
        <x:v>vertraut</x:v>
      </x:c>
      <x:c r="C8255" s="137" t="str">
        <x:v>novelty</x:v>
      </x:c>
      <x:c r="D8255" s="138" t="str">
        <x:v>editorial_rule</x:v>
      </x:c>
      <x:c r="E8255" s="139" t="n">
        <x:v>0.78</x:v>
      </x:c>
    </x:row>
    <x:row r="8256">
      <x:c r="A8256" s="137" t="str">
        <x:v>DI-299-V1</x:v>
      </x:c>
      <x:c r="B8256" s="137" t="str">
        <x:v>normaler Supermarkt</x:v>
      </x:c>
      <x:c r="C8256" s="137" t="str">
        <x:v>availability</x:v>
      </x:c>
      <x:c r="D8256" s="138" t="str">
        <x:v>ingredient_rule</x:v>
      </x:c>
      <x:c r="E8256" s="139" t="n">
        <x:v>0.78</x:v>
      </x:c>
    </x:row>
    <x:row r="8257">
      <x:c r="A8257" s="137" t="str">
        <x:v>DI-299-V1</x:v>
      </x:c>
      <x:c r="B8257" s="137" t="str">
        <x:v>mediterran inspiriert</x:v>
      </x:c>
      <x:c r="C8257" s="137" t="str">
        <x:v>region</x:v>
      </x:c>
      <x:c r="D8257" s="138" t="str">
        <x:v>editorial_rule</x:v>
      </x:c>
      <x:c r="E8257" s="139" t="n">
        <x:v>0.78</x:v>
      </x:c>
    </x:row>
    <x:row r="8258">
      <x:c r="A8258" s="137" t="str">
        <x:v>DI-299-V1</x:v>
      </x:c>
      <x:c r="B8258" s="137" t="str">
        <x:v>mild-herzhaft</x:v>
      </x:c>
      <x:c r="C8258" s="137" t="str">
        <x:v>flavor</x:v>
      </x:c>
      <x:c r="D8258" s="138" t="str">
        <x:v>ingredient_rule</x:v>
      </x:c>
      <x:c r="E8258" s="139" t="n">
        <x:v>0.8</x:v>
      </x:c>
    </x:row>
    <x:row r="8259">
      <x:c r="A8259" s="137" t="str">
        <x:v>DI-299-V1</x:v>
      </x:c>
      <x:c r="B8259" s="137" t="str">
        <x:v>mild</x:v>
      </x:c>
      <x:c r="C8259" s="137" t="str">
        <x:v>spice</x:v>
      </x:c>
      <x:c r="D8259" s="138" t="str">
        <x:v>ingredient_rule</x:v>
      </x:c>
      <x:c r="E8259" s="139" t="n">
        <x:v>0.85</x:v>
      </x:c>
    </x:row>
    <x:row r="8260">
      <x:c r="A8260" s="137" t="str">
        <x:v>DI-299-V1</x:v>
      </x:c>
      <x:c r="B8260" s="137" t="str">
        <x:v>ganzjährig</x:v>
      </x:c>
      <x:c r="C8260" s="137" t="str">
        <x:v>season</x:v>
      </x:c>
      <x:c r="D8260" s="138" t="str">
        <x:v>editorial_rule</x:v>
      </x:c>
      <x:c r="E8260" s="139" t="n">
        <x:v>0.72</x:v>
      </x:c>
    </x:row>
    <x:row r="8261">
      <x:c r="A8261" s="137" t="str">
        <x:v>DI-299-V1</x:v>
      </x:c>
      <x:c r="B8261" s="137" t="str">
        <x:v>warm</x:v>
      </x:c>
      <x:c r="C8261" s="137" t="str">
        <x:v>temperature</x:v>
      </x:c>
      <x:c r="D8261" s="138" t="str">
        <x:v>recipe_properties</x:v>
      </x:c>
      <x:c r="E8261" s="139" t="n">
        <x:v>0.9</x:v>
      </x:c>
    </x:row>
    <x:row r="8262">
      <x:c r="A8262" s="137" t="str">
        <x:v>DI-299-V1</x:v>
      </x:c>
      <x:c r="B8262" s="137" t="str">
        <x:v>Topf</x:v>
      </x:c>
      <x:c r="C8262" s="137" t="str">
        <x:v>equipment</x:v>
      </x:c>
      <x:c r="D8262" s="138" t="str">
        <x:v>steps_and_existing_data</x:v>
      </x:c>
      <x:c r="E8262" s="139" t="n">
        <x:v>0.88</x:v>
      </x:c>
    </x:row>
    <x:row r="8263">
      <x:c r="A8263" s="137" t="str">
        <x:v>DI-299-V1</x:v>
      </x:c>
      <x:c r="B8263" s="137" t="str">
        <x:v>Pfanne</x:v>
      </x:c>
      <x:c r="C8263" s="137" t="str">
        <x:v>equipment</x:v>
      </x:c>
      <x:c r="D8263" s="138" t="str">
        <x:v>steps_and_existing_data</x:v>
      </x:c>
      <x:c r="E8263" s="139" t="n">
        <x:v>0.88</x:v>
      </x:c>
    </x:row>
    <x:row r="8264">
      <x:c r="A8264" s="137" t="str">
        <x:v>DI-299-V1</x:v>
      </x:c>
      <x:c r="B8264" s="137" t="str">
        <x:v>mittel</x:v>
      </x:c>
      <x:c r="C8264" s="137" t="str">
        <x:v>difficulty</x:v>
      </x:c>
      <x:c r="D8264" s="138" t="str">
        <x:v>existing_value</x:v>
      </x:c>
      <x:c r="E8264" s="139" t="n">
        <x:v>0.95</x:v>
      </x:c>
    </x:row>
    <x:row r="8265">
      <x:c r="A8265" s="137" t="str">
        <x:v>DI-299-V1</x:v>
      </x:c>
      <x:c r="B8265" s="137" t="str">
        <x:v>sehr schnell</x:v>
      </x:c>
      <x:c r="C8265" s="137" t="str">
        <x:v>time</x:v>
      </x:c>
      <x:c r="D8265" s="138" t="str">
        <x:v>total_time</x:v>
      </x:c>
      <x:c r="E8265" s="139" t="n">
        <x:v>1</x:v>
      </x:c>
    </x:row>
    <x:row r="8266">
      <x:c r="A8266" s="137" t="str">
        <x:v>DI-299-V1</x:v>
      </x:c>
      <x:c r="B8266" s="137" t="str">
        <x:v>günstig</x:v>
      </x:c>
      <x:c r="C8266" s="137" t="str">
        <x:v>cost</x:v>
      </x:c>
      <x:c r="D8266" s="138" t="str">
        <x:v>cost_per_serving</x:v>
      </x:c>
      <x:c r="E8266" s="139" t="n">
        <x:v>1</x:v>
      </x:c>
    </x:row>
    <x:row r="8267">
      <x:c r="A8267" s="137" t="str">
        <x:v>DI-300-V1</x:v>
      </x:c>
      <x:c r="B8267" s="137" t="str">
        <x:v>vegan</x:v>
      </x:c>
      <x:c r="C8267" s="137" t="str">
        <x:v>diet</x:v>
      </x:c>
      <x:c r="D8267" s="138" t="str">
        <x:v>ingredients</x:v>
      </x:c>
      <x:c r="E8267" s="139" t="n">
        <x:v>0.96</x:v>
      </x:c>
    </x:row>
    <x:row r="8268">
      <x:c r="A8268" s="137" t="str">
        <x:v>DI-300-V1</x:v>
      </x:c>
      <x:c r="B8268" s="137" t="str">
        <x:v>nach Zutaten halal-kompatibel</x:v>
      </x:c>
      <x:c r="C8268" s="137" t="str">
        <x:v>halal</x:v>
      </x:c>
      <x:c r="D8268" s="138" t="str">
        <x:v>ingredients</x:v>
      </x:c>
      <x:c r="E8268" s="139" t="n">
        <x:v>0.94</x:v>
      </x:c>
    </x:row>
    <x:row r="8269">
      <x:c r="A8269" s="137" t="str">
        <x:v>DI-300-V1</x:v>
      </x:c>
      <x:c r="B8269" s="137" t="str">
        <x:v>glutenfrei nach Zutaten</x:v>
      </x:c>
      <x:c r="C8269" s="137" t="str">
        <x:v>compatibility</x:v>
      </x:c>
      <x:c r="D8269" s="138" t="str">
        <x:v>ingredients</x:v>
      </x:c>
      <x:c r="E8269" s="139" t="n">
        <x:v>0.9</x:v>
      </x:c>
    </x:row>
    <x:row r="8270">
      <x:c r="A8270" s="137" t="str">
        <x:v>DI-300-V1</x:v>
      </x:c>
      <x:c r="B8270" s="137" t="str">
        <x:v>laktosefrei nach Zutaten</x:v>
      </x:c>
      <x:c r="C8270" s="137" t="str">
        <x:v>compatibility</x:v>
      </x:c>
      <x:c r="D8270" s="138" t="str">
        <x:v>ingredients</x:v>
      </x:c>
      <x:c r="E8270" s="139" t="n">
        <x:v>0.9</x:v>
      </x:c>
    </x:row>
    <x:row r="8271">
      <x:c r="A8271" s="137" t="str">
        <x:v>DI-300-V1</x:v>
      </x:c>
      <x:c r="B8271" s="137" t="str">
        <x:v>nussfrei nach Zutaten</x:v>
      </x:c>
      <x:c r="C8271" s="137" t="str">
        <x:v>compatibility</x:v>
      </x:c>
      <x:c r="D8271" s="138" t="str">
        <x:v>ingredients</x:v>
      </x:c>
      <x:c r="E8271" s="139" t="n">
        <x:v>0.9</x:v>
      </x:c>
    </x:row>
    <x:row r="8272">
      <x:c r="A8272" s="137" t="str">
        <x:v>DI-300-V1</x:v>
      </x:c>
      <x:c r="B8272" s="137" t="str">
        <x:v>eifrei nach Zutaten</x:v>
      </x:c>
      <x:c r="C8272" s="137" t="str">
        <x:v>compatibility</x:v>
      </x:c>
      <x:c r="D8272" s="138" t="str">
        <x:v>ingredients</x:v>
      </x:c>
      <x:c r="E8272" s="139" t="n">
        <x:v>0.9</x:v>
      </x:c>
    </x:row>
    <x:row r="8273">
      <x:c r="A8273" s="137" t="str">
        <x:v>DI-300-V1</x:v>
      </x:c>
      <x:c r="B8273" s="137" t="str">
        <x:v>sojafrei nach Zutaten</x:v>
      </x:c>
      <x:c r="C8273" s="137" t="str">
        <x:v>compatibility</x:v>
      </x:c>
      <x:c r="D8273" s="138" t="str">
        <x:v>ingredients</x:v>
      </x:c>
      <x:c r="E8273" s="139" t="n">
        <x:v>0.9</x:v>
      </x:c>
    </x:row>
    <x:row r="8274">
      <x:c r="A8274" s="137" t="str">
        <x:v>DI-300-V1</x:v>
      </x:c>
      <x:c r="B8274" s="137" t="str">
        <x:v>leicht</x:v>
      </x:c>
      <x:c r="C8274" s="137" t="str">
        <x:v>nutrition</x:v>
      </x:c>
      <x:c r="D8274" s="138" t="str">
        <x:v>macros</x:v>
      </x:c>
      <x:c r="E8274" s="139" t="n">
        <x:v>0.9</x:v>
      </x:c>
    </x:row>
    <x:row r="8275">
      <x:c r="A8275" s="137" t="str">
        <x:v>DI-300-V1</x:v>
      </x:c>
      <x:c r="B8275" s="137" t="str">
        <x:v>Hauptmahlzeit</x:v>
      </x:c>
      <x:c r="C8275" s="137" t="str">
        <x:v>meal_role</x:v>
      </x:c>
      <x:c r="D8275" s="138" t="str">
        <x:v>editorial_rule</x:v>
      </x:c>
      <x:c r="E8275" s="139" t="n">
        <x:v>0.93</x:v>
      </x:c>
    </x:row>
    <x:row r="8276">
      <x:c r="A8276" s="137" t="str">
        <x:v>DI-300-V1</x:v>
      </x:c>
      <x:c r="B8276" s="137" t="str">
        <x:v>Ofengericht</x:v>
      </x:c>
      <x:c r="C8276" s="137" t="str">
        <x:v>dish_type</x:v>
      </x:c>
      <x:c r="D8276" s="138" t="str">
        <x:v>editorial_rule</x:v>
      </x:c>
      <x:c r="E8276" s="139" t="n">
        <x:v>0.9</x:v>
      </x:c>
    </x:row>
    <x:row r="8277">
      <x:c r="A8277" s="137" t="str">
        <x:v>DI-300-V1</x:v>
      </x:c>
      <x:c r="B8277" s="137" t="str">
        <x:v>Meal Prep</x:v>
      </x:c>
      <x:c r="C8277" s="137" t="str">
        <x:v>use_case</x:v>
      </x:c>
      <x:c r="D8277" s="138" t="str">
        <x:v>recipe_properties</x:v>
      </x:c>
      <x:c r="E8277" s="139" t="n">
        <x:v>0.88</x:v>
      </x:c>
    </x:row>
    <x:row r="8278">
      <x:c r="A8278" s="137" t="str">
        <x:v>DI-300-V1</x:v>
      </x:c>
      <x:c r="B8278" s="137" t="str">
        <x:v>tiefkühlgeeignet</x:v>
      </x:c>
      <x:c r="C8278" s="137" t="str">
        <x:v>use_case</x:v>
      </x:c>
      <x:c r="D8278" s="138" t="str">
        <x:v>recipe_properties</x:v>
      </x:c>
      <x:c r="E8278" s="139" t="n">
        <x:v>0.88</x:v>
      </x:c>
    </x:row>
    <x:row r="8279">
      <x:c r="A8279" s="137" t="str">
        <x:v>DI-300-V1</x:v>
      </x:c>
      <x:c r="B8279" s="137" t="str">
        <x:v>transportierbar</x:v>
      </x:c>
      <x:c r="C8279" s="137" t="str">
        <x:v>use_case</x:v>
      </x:c>
      <x:c r="D8279" s="138" t="str">
        <x:v>recipe_properties</x:v>
      </x:c>
      <x:c r="E8279" s="139" t="n">
        <x:v>0.88</x:v>
      </x:c>
    </x:row>
    <x:row r="8280">
      <x:c r="A8280" s="137" t="str">
        <x:v>DI-300-V1</x:v>
      </x:c>
      <x:c r="B8280" s="137" t="str">
        <x:v>für mehrere Portionen</x:v>
      </x:c>
      <x:c r="C8280" s="137" t="str">
        <x:v>use_case</x:v>
      </x:c>
      <x:c r="D8280" s="138" t="str">
        <x:v>recipe_properties</x:v>
      </x:c>
      <x:c r="E8280" s="139" t="n">
        <x:v>0.88</x:v>
      </x:c>
    </x:row>
    <x:row r="8281">
      <x:c r="A8281" s="137" t="str">
        <x:v>DI-300-V1</x:v>
      </x:c>
      <x:c r="B8281" s="137" t="str">
        <x:v>vertraut</x:v>
      </x:c>
      <x:c r="C8281" s="137" t="str">
        <x:v>novelty</x:v>
      </x:c>
      <x:c r="D8281" s="138" t="str">
        <x:v>editorial_rule</x:v>
      </x:c>
      <x:c r="E8281" s="139" t="n">
        <x:v>0.78</x:v>
      </x:c>
    </x:row>
    <x:row r="8282">
      <x:c r="A8282" s="137" t="str">
        <x:v>DI-300-V1</x:v>
      </x:c>
      <x:c r="B8282" s="137" t="str">
        <x:v>normaler Supermarkt</x:v>
      </x:c>
      <x:c r="C8282" s="137" t="str">
        <x:v>availability</x:v>
      </x:c>
      <x:c r="D8282" s="138" t="str">
        <x:v>ingredient_rule</x:v>
      </x:c>
      <x:c r="E8282" s="139" t="n">
        <x:v>0.78</x:v>
      </x:c>
    </x:row>
    <x:row r="8283">
      <x:c r="A8283" s="137" t="str">
        <x:v>DI-300-V1</x:v>
      </x:c>
      <x:c r="B8283" s="137" t="str">
        <x:v>international/modern</x:v>
      </x:c>
      <x:c r="C8283" s="137" t="str">
        <x:v>region</x:v>
      </x:c>
      <x:c r="D8283" s="138" t="str">
        <x:v>editorial_rule</x:v>
      </x:c>
      <x:c r="E8283" s="139" t="n">
        <x:v>0.78</x:v>
      </x:c>
    </x:row>
    <x:row r="8284">
      <x:c r="A8284" s="137" t="str">
        <x:v>DI-300-V1</x:v>
      </x:c>
      <x:c r="B8284" s="137" t="str">
        <x:v>herzhaft</x:v>
      </x:c>
      <x:c r="C8284" s="137" t="str">
        <x:v>flavor</x:v>
      </x:c>
      <x:c r="D8284" s="138" t="str">
        <x:v>ingredient_rule</x:v>
      </x:c>
      <x:c r="E8284" s="139" t="n">
        <x:v>0.8</x:v>
      </x:c>
    </x:row>
    <x:row r="8285">
      <x:c r="A8285" s="137" t="str">
        <x:v>DI-300-V1</x:v>
      </x:c>
      <x:c r="B8285" s="137" t="str">
        <x:v>mild</x:v>
      </x:c>
      <x:c r="C8285" s="137" t="str">
        <x:v>spice</x:v>
      </x:c>
      <x:c r="D8285" s="138" t="str">
        <x:v>ingredient_rule</x:v>
      </x:c>
      <x:c r="E8285" s="139" t="n">
        <x:v>0.85</x:v>
      </x:c>
    </x:row>
    <x:row r="8286">
      <x:c r="A8286" s="137" t="str">
        <x:v>DI-300-V1</x:v>
      </x:c>
      <x:c r="B8286" s="137" t="str">
        <x:v>ganzjährig</x:v>
      </x:c>
      <x:c r="C8286" s="137" t="str">
        <x:v>season</x:v>
      </x:c>
      <x:c r="D8286" s="138" t="str">
        <x:v>editorial_rule</x:v>
      </x:c>
      <x:c r="E8286" s="139" t="n">
        <x:v>0.72</x:v>
      </x:c>
    </x:row>
    <x:row r="8287">
      <x:c r="A8287" s="137" t="str">
        <x:v>DI-300-V1</x:v>
      </x:c>
      <x:c r="B8287" s="137" t="str">
        <x:v>warm</x:v>
      </x:c>
      <x:c r="C8287" s="137" t="str">
        <x:v>temperature</x:v>
      </x:c>
      <x:c r="D8287" s="138" t="str">
        <x:v>recipe_properties</x:v>
      </x:c>
      <x:c r="E8287" s="139" t="n">
        <x:v>0.9</x:v>
      </x:c>
    </x:row>
    <x:row r="8288">
      <x:c r="A8288" s="137" t="str">
        <x:v>DI-300-V1</x:v>
      </x:c>
      <x:c r="B8288" s="137" t="str">
        <x:v>Backofen</x:v>
      </x:c>
      <x:c r="C8288" s="137" t="str">
        <x:v>equipment</x:v>
      </x:c>
      <x:c r="D8288" s="138" t="str">
        <x:v>steps_and_existing_data</x:v>
      </x:c>
      <x:c r="E8288" s="139" t="n">
        <x:v>0.88</x:v>
      </x:c>
    </x:row>
    <x:row r="8289">
      <x:c r="A8289" s="137" t="str">
        <x:v>DI-300-V1</x:v>
      </x:c>
      <x:c r="B8289" s="137" t="str">
        <x:v>Backblech</x:v>
      </x:c>
      <x:c r="C8289" s="137" t="str">
        <x:v>equipment</x:v>
      </x:c>
      <x:c r="D8289" s="138" t="str">
        <x:v>steps_and_existing_data</x:v>
      </x:c>
      <x:c r="E8289" s="139" t="n">
        <x:v>0.88</x:v>
      </x:c>
    </x:row>
    <x:row r="8290">
      <x:c r="A8290" s="137" t="str">
        <x:v>DI-300-V1</x:v>
      </x:c>
      <x:c r="B8290" s="137" t="str">
        <x:v>Heißluftfritteuse</x:v>
      </x:c>
      <x:c r="C8290" s="137" t="str">
        <x:v>equipment</x:v>
      </x:c>
      <x:c r="D8290" s="138" t="str">
        <x:v>steps_and_existing_data</x:v>
      </x:c>
      <x:c r="E8290" s="139" t="n">
        <x:v>0.88</x:v>
      </x:c>
    </x:row>
    <x:row r="8291">
      <x:c r="A8291" s="137" t="str">
        <x:v>DI-300-V1</x:v>
      </x:c>
      <x:c r="B8291" s="137" t="str">
        <x:v>mittel</x:v>
      </x:c>
      <x:c r="C8291" s="137" t="str">
        <x:v>difficulty</x:v>
      </x:c>
      <x:c r="D8291" s="138" t="str">
        <x:v>existing_value</x:v>
      </x:c>
      <x:c r="E8291" s="139" t="n">
        <x:v>0.95</x:v>
      </x:c>
    </x:row>
    <x:row r="8292">
      <x:c r="A8292" s="137" t="str">
        <x:v>DI-300-V1</x:v>
      </x:c>
      <x:c r="B8292" s="137" t="str">
        <x:v>mittel</x:v>
      </x:c>
      <x:c r="C8292" s="137" t="str">
        <x:v>time</x:v>
      </x:c>
      <x:c r="D8292" s="138" t="str">
        <x:v>total_time</x:v>
      </x:c>
      <x:c r="E8292" s="139" t="n">
        <x:v>1</x:v>
      </x:c>
    </x:row>
    <x:row r="8293">
      <x:c r="A8293" s="137" t="str">
        <x:v>DI-300-V1</x:v>
      </x:c>
      <x:c r="B8293" s="137" t="str">
        <x:v>günstig</x:v>
      </x:c>
      <x:c r="C8293" s="137" t="str">
        <x:v>cost</x:v>
      </x:c>
      <x:c r="D8293" s="138" t="str">
        <x:v>cost_per_serving</x:v>
      </x:c>
      <x:c r="E8293" s="139" t="n">
        <x:v>1</x:v>
      </x:c>
    </x:row>
    <x:row r="8294">
      <x:c r="A8294" s="137" t="str">
        <x:v>DI-301-V1</x:v>
      </x:c>
      <x:c r="B8294" s="137" t="str">
        <x:v>vegan</x:v>
      </x:c>
      <x:c r="C8294" s="137" t="str">
        <x:v>diet</x:v>
      </x:c>
      <x:c r="D8294" s="138" t="str">
        <x:v>ingredients</x:v>
      </x:c>
      <x:c r="E8294" s="139" t="n">
        <x:v>0.96</x:v>
      </x:c>
    </x:row>
    <x:row r="8295">
      <x:c r="A8295" s="137" t="str">
        <x:v>DI-301-V1</x:v>
      </x:c>
      <x:c r="B8295" s="137" t="str">
        <x:v>nach Zutaten halal-kompatibel</x:v>
      </x:c>
      <x:c r="C8295" s="137" t="str">
        <x:v>halal</x:v>
      </x:c>
      <x:c r="D8295" s="138" t="str">
        <x:v>ingredients</x:v>
      </x:c>
      <x:c r="E8295" s="139" t="n">
        <x:v>0.94</x:v>
      </x:c>
    </x:row>
    <x:row r="8296">
      <x:c r="A8296" s="137" t="str">
        <x:v>DI-301-V1</x:v>
      </x:c>
      <x:c r="B8296" s="137" t="str">
        <x:v>glutenfrei nach Zutaten</x:v>
      </x:c>
      <x:c r="C8296" s="137" t="str">
        <x:v>compatibility</x:v>
      </x:c>
      <x:c r="D8296" s="138" t="str">
        <x:v>ingredients</x:v>
      </x:c>
      <x:c r="E8296" s="139" t="n">
        <x:v>0.9</x:v>
      </x:c>
    </x:row>
    <x:row r="8297">
      <x:c r="A8297" s="137" t="str">
        <x:v>DI-301-V1</x:v>
      </x:c>
      <x:c r="B8297" s="137" t="str">
        <x:v>laktosefrei nach Zutaten</x:v>
      </x:c>
      <x:c r="C8297" s="137" t="str">
        <x:v>compatibility</x:v>
      </x:c>
      <x:c r="D8297" s="138" t="str">
        <x:v>ingredients</x:v>
      </x:c>
      <x:c r="E8297" s="139" t="n">
        <x:v>0.9</x:v>
      </x:c>
    </x:row>
    <x:row r="8298">
      <x:c r="A8298" s="137" t="str">
        <x:v>DI-301-V1</x:v>
      </x:c>
      <x:c r="B8298" s="137" t="str">
        <x:v>nussfrei nach Zutaten</x:v>
      </x:c>
      <x:c r="C8298" s="137" t="str">
        <x:v>compatibility</x:v>
      </x:c>
      <x:c r="D8298" s="138" t="str">
        <x:v>ingredients</x:v>
      </x:c>
      <x:c r="E8298" s="139" t="n">
        <x:v>0.9</x:v>
      </x:c>
    </x:row>
    <x:row r="8299">
      <x:c r="A8299" s="137" t="str">
        <x:v>DI-301-V1</x:v>
      </x:c>
      <x:c r="B8299" s="137" t="str">
        <x:v>eifrei nach Zutaten</x:v>
      </x:c>
      <x:c r="C8299" s="137" t="str">
        <x:v>compatibility</x:v>
      </x:c>
      <x:c r="D8299" s="138" t="str">
        <x:v>ingredients</x:v>
      </x:c>
      <x:c r="E8299" s="139" t="n">
        <x:v>0.9</x:v>
      </x:c>
    </x:row>
    <x:row r="8300">
      <x:c r="A8300" s="137" t="str">
        <x:v>DI-301-V1</x:v>
      </x:c>
      <x:c r="B8300" s="137" t="str">
        <x:v>sojafrei nach Zutaten</x:v>
      </x:c>
      <x:c r="C8300" s="137" t="str">
        <x:v>compatibility</x:v>
      </x:c>
      <x:c r="D8300" s="138" t="str">
        <x:v>ingredients</x:v>
      </x:c>
      <x:c r="E8300" s="139" t="n">
        <x:v>0.9</x:v>
      </x:c>
    </x:row>
    <x:row r="8301">
      <x:c r="A8301" s="137" t="str">
        <x:v>DI-301-V1</x:v>
      </x:c>
      <x:c r="B8301" s="137" t="str">
        <x:v>leicht</x:v>
      </x:c>
      <x:c r="C8301" s="137" t="str">
        <x:v>nutrition</x:v>
      </x:c>
      <x:c r="D8301" s="138" t="str">
        <x:v>macros</x:v>
      </x:c>
      <x:c r="E8301" s="139" t="n">
        <x:v>0.9</x:v>
      </x:c>
    </x:row>
    <x:row r="8302">
      <x:c r="A8302" s="137" t="str">
        <x:v>DI-301-V1</x:v>
      </x:c>
      <x:c r="B8302" s="137" t="str">
        <x:v>Hauptmahlzeit</x:v>
      </x:c>
      <x:c r="C8302" s="137" t="str">
        <x:v>meal_role</x:v>
      </x:c>
      <x:c r="D8302" s="138" t="str">
        <x:v>editorial_rule</x:v>
      </x:c>
      <x:c r="E8302" s="139" t="n">
        <x:v>0.93</x:v>
      </x:c>
    </x:row>
    <x:row r="8303">
      <x:c r="A8303" s="137" t="str">
        <x:v>DI-301-V1</x:v>
      </x:c>
      <x:c r="B8303" s="137" t="str">
        <x:v>Pfannengericht/sonstiges</x:v>
      </x:c>
      <x:c r="C8303" s="137" t="str">
        <x:v>dish_type</x:v>
      </x:c>
      <x:c r="D8303" s="138" t="str">
        <x:v>editorial_rule</x:v>
      </x:c>
      <x:c r="E8303" s="139" t="n">
        <x:v>0.9</x:v>
      </x:c>
    </x:row>
    <x:row r="8304">
      <x:c r="A8304" s="137" t="str">
        <x:v>DI-301-V1</x:v>
      </x:c>
      <x:c r="B8304" s="137" t="str">
        <x:v>schnell</x:v>
      </x:c>
      <x:c r="C8304" s="137" t="str">
        <x:v>use_case</x:v>
      </x:c>
      <x:c r="D8304" s="138" t="str">
        <x:v>recipe_properties</x:v>
      </x:c>
      <x:c r="E8304" s="139" t="n">
        <x:v>0.88</x:v>
      </x:c>
    </x:row>
    <x:row r="8305">
      <x:c r="A8305" s="137" t="str">
        <x:v>DI-301-V1</x:v>
      </x:c>
      <x:c r="B8305" s="137" t="str">
        <x:v>Meal Prep</x:v>
      </x:c>
      <x:c r="C8305" s="137" t="str">
        <x:v>use_case</x:v>
      </x:c>
      <x:c r="D8305" s="138" t="str">
        <x:v>recipe_properties</x:v>
      </x:c>
      <x:c r="E8305" s="139" t="n">
        <x:v>0.88</x:v>
      </x:c>
    </x:row>
    <x:row r="8306">
      <x:c r="A8306" s="137" t="str">
        <x:v>DI-301-V1</x:v>
      </x:c>
      <x:c r="B8306" s="137" t="str">
        <x:v>transportierbar</x:v>
      </x:c>
      <x:c r="C8306" s="137" t="str">
        <x:v>use_case</x:v>
      </x:c>
      <x:c r="D8306" s="138" t="str">
        <x:v>recipe_properties</x:v>
      </x:c>
      <x:c r="E8306" s="139" t="n">
        <x:v>0.88</x:v>
      </x:c>
    </x:row>
    <x:row r="8307">
      <x:c r="A8307" s="137" t="str">
        <x:v>DI-301-V1</x:v>
      </x:c>
      <x:c r="B8307" s="137" t="str">
        <x:v>vertraut</x:v>
      </x:c>
      <x:c r="C8307" s="137" t="str">
        <x:v>novelty</x:v>
      </x:c>
      <x:c r="D8307" s="138" t="str">
        <x:v>editorial_rule</x:v>
      </x:c>
      <x:c r="E8307" s="139" t="n">
        <x:v>0.78</x:v>
      </x:c>
    </x:row>
    <x:row r="8308">
      <x:c r="A8308" s="137" t="str">
        <x:v>DI-301-V1</x:v>
      </x:c>
      <x:c r="B8308" s="137" t="str">
        <x:v>normaler Supermarkt</x:v>
      </x:c>
      <x:c r="C8308" s="137" t="str">
        <x:v>availability</x:v>
      </x:c>
      <x:c r="D8308" s="138" t="str">
        <x:v>ingredient_rule</x:v>
      </x:c>
      <x:c r="E8308" s="139" t="n">
        <x:v>0.78</x:v>
      </x:c>
    </x:row>
    <x:row r="8309">
      <x:c r="A8309" s="137" t="str">
        <x:v>DI-301-V1</x:v>
      </x:c>
      <x:c r="B8309" s="137" t="str">
        <x:v>international/modern</x:v>
      </x:c>
      <x:c r="C8309" s="137" t="str">
        <x:v>region</x:v>
      </x:c>
      <x:c r="D8309" s="138" t="str">
        <x:v>editorial_rule</x:v>
      </x:c>
      <x:c r="E8309" s="139" t="n">
        <x:v>0.78</x:v>
      </x:c>
    </x:row>
    <x:row r="8310">
      <x:c r="A8310" s="137" t="str">
        <x:v>DI-301-V1</x:v>
      </x:c>
      <x:c r="B8310" s="137" t="str">
        <x:v>herzhaft</x:v>
      </x:c>
      <x:c r="C8310" s="137" t="str">
        <x:v>flavor</x:v>
      </x:c>
      <x:c r="D8310" s="138" t="str">
        <x:v>ingredient_rule</x:v>
      </x:c>
      <x:c r="E8310" s="139" t="n">
        <x:v>0.8</x:v>
      </x:c>
    </x:row>
    <x:row r="8311">
      <x:c r="A8311" s="137" t="str">
        <x:v>DI-301-V1</x:v>
      </x:c>
      <x:c r="B8311" s="137" t="str">
        <x:v>würzig</x:v>
      </x:c>
      <x:c r="C8311" s="137" t="str">
        <x:v>flavor</x:v>
      </x:c>
      <x:c r="D8311" s="138" t="str">
        <x:v>ingredient_rule</x:v>
      </x:c>
      <x:c r="E8311" s="139" t="n">
        <x:v>0.8</x:v>
      </x:c>
    </x:row>
    <x:row r="8312">
      <x:c r="A8312" s="137" t="str">
        <x:v>DI-301-V1</x:v>
      </x:c>
      <x:c r="B8312" s="137" t="str">
        <x:v>würzig, nicht zwingend scharf</x:v>
      </x:c>
      <x:c r="C8312" s="137" t="str">
        <x:v>spice</x:v>
      </x:c>
      <x:c r="D8312" s="138" t="str">
        <x:v>ingredient_rule</x:v>
      </x:c>
      <x:c r="E8312" s="139" t="n">
        <x:v>0.85</x:v>
      </x:c>
    </x:row>
    <x:row r="8313">
      <x:c r="A8313" s="137" t="str">
        <x:v>DI-301-V1</x:v>
      </x:c>
      <x:c r="B8313" s="137" t="str">
        <x:v>ganzjährig</x:v>
      </x:c>
      <x:c r="C8313" s="137" t="str">
        <x:v>season</x:v>
      </x:c>
      <x:c r="D8313" s="138" t="str">
        <x:v>editorial_rule</x:v>
      </x:c>
      <x:c r="E8313" s="139" t="n">
        <x:v>0.72</x:v>
      </x:c>
    </x:row>
    <x:row r="8314">
      <x:c r="A8314" s="137" t="str">
        <x:v>DI-301-V1</x:v>
      </x:c>
      <x:c r="B8314" s="137" t="str">
        <x:v>warm</x:v>
      </x:c>
      <x:c r="C8314" s="137" t="str">
        <x:v>temperature</x:v>
      </x:c>
      <x:c r="D8314" s="138" t="str">
        <x:v>recipe_properties</x:v>
      </x:c>
      <x:c r="E8314" s="139" t="n">
        <x:v>0.9</x:v>
      </x:c>
    </x:row>
    <x:row r="8315">
      <x:c r="A8315" s="137" t="str">
        <x:v>DI-301-V1</x:v>
      </x:c>
      <x:c r="B8315" s="137" t="str">
        <x:v>Pfanne</x:v>
      </x:c>
      <x:c r="C8315" s="137" t="str">
        <x:v>equipment</x:v>
      </x:c>
      <x:c r="D8315" s="138" t="str">
        <x:v>steps_and_existing_data</x:v>
      </x:c>
      <x:c r="E8315" s="139" t="n">
        <x:v>0.88</x:v>
      </x:c>
    </x:row>
    <x:row r="8316">
      <x:c r="A8316" s="137" t="str">
        <x:v>DI-301-V1</x:v>
      </x:c>
      <x:c r="B8316" s="137" t="str">
        <x:v>Heißluftfritteuse</x:v>
      </x:c>
      <x:c r="C8316" s="137" t="str">
        <x:v>equipment</x:v>
      </x:c>
      <x:c r="D8316" s="138" t="str">
        <x:v>steps_and_existing_data</x:v>
      </x:c>
      <x:c r="E8316" s="139" t="n">
        <x:v>0.88</x:v>
      </x:c>
    </x:row>
    <x:row r="8317">
      <x:c r="A8317" s="137" t="str">
        <x:v>DI-301-V1</x:v>
      </x:c>
      <x:c r="B8317" s="137" t="str">
        <x:v>mittel</x:v>
      </x:c>
      <x:c r="C8317" s="137" t="str">
        <x:v>difficulty</x:v>
      </x:c>
      <x:c r="D8317" s="138" t="str">
        <x:v>existing_value</x:v>
      </x:c>
      <x:c r="E8317" s="139" t="n">
        <x:v>0.95</x:v>
      </x:c>
    </x:row>
    <x:row r="8318">
      <x:c r="A8318" s="137" t="str">
        <x:v>DI-301-V1</x:v>
      </x:c>
      <x:c r="B8318" s="137" t="str">
        <x:v>schnell</x:v>
      </x:c>
      <x:c r="C8318" s="137" t="str">
        <x:v>time</x:v>
      </x:c>
      <x:c r="D8318" s="138" t="str">
        <x:v>total_time</x:v>
      </x:c>
      <x:c r="E8318" s="139" t="n">
        <x:v>1</x:v>
      </x:c>
    </x:row>
    <x:row r="8319">
      <x:c r="A8319" s="137" t="str">
        <x:v>DI-301-V1</x:v>
      </x:c>
      <x:c r="B8319" s="137" t="str">
        <x:v>günstig</x:v>
      </x:c>
      <x:c r="C8319" s="137" t="str">
        <x:v>cost</x:v>
      </x:c>
      <x:c r="D8319" s="138" t="str">
        <x:v>cost_per_serving</x:v>
      </x:c>
      <x:c r="E8319" s="139" t="n">
        <x:v>1</x:v>
      </x:c>
    </x:row>
    <x:row r="8320">
      <x:c r="A8320" s="137" t="str">
        <x:v>DI-302-V1</x:v>
      </x:c>
      <x:c r="B8320" s="137" t="str">
        <x:v>vegan</x:v>
      </x:c>
      <x:c r="C8320" s="137" t="str">
        <x:v>diet</x:v>
      </x:c>
      <x:c r="D8320" s="138" t="str">
        <x:v>ingredients</x:v>
      </x:c>
      <x:c r="E8320" s="139" t="n">
        <x:v>0.96</x:v>
      </x:c>
    </x:row>
    <x:row r="8321">
      <x:c r="A8321" s="137" t="str">
        <x:v>DI-302-V1</x:v>
      </x:c>
      <x:c r="B8321" s="137" t="str">
        <x:v>nach Zutaten halal-kompatibel</x:v>
      </x:c>
      <x:c r="C8321" s="137" t="str">
        <x:v>halal</x:v>
      </x:c>
      <x:c r="D8321" s="138" t="str">
        <x:v>ingredients</x:v>
      </x:c>
      <x:c r="E8321" s="139" t="n">
        <x:v>0.94</x:v>
      </x:c>
    </x:row>
    <x:row r="8322">
      <x:c r="A8322" s="137" t="str">
        <x:v>DI-302-V1</x:v>
      </x:c>
      <x:c r="B8322" s="137" t="str">
        <x:v>glutenfrei nach Zutaten</x:v>
      </x:c>
      <x:c r="C8322" s="137" t="str">
        <x:v>compatibility</x:v>
      </x:c>
      <x:c r="D8322" s="138" t="str">
        <x:v>ingredients</x:v>
      </x:c>
      <x:c r="E8322" s="139" t="n">
        <x:v>0.9</x:v>
      </x:c>
    </x:row>
    <x:row r="8323">
      <x:c r="A8323" s="137" t="str">
        <x:v>DI-302-V1</x:v>
      </x:c>
      <x:c r="B8323" s="137" t="str">
        <x:v>laktosefrei nach Zutaten</x:v>
      </x:c>
      <x:c r="C8323" s="137" t="str">
        <x:v>compatibility</x:v>
      </x:c>
      <x:c r="D8323" s="138" t="str">
        <x:v>ingredients</x:v>
      </x:c>
      <x:c r="E8323" s="139" t="n">
        <x:v>0.9</x:v>
      </x:c>
    </x:row>
    <x:row r="8324">
      <x:c r="A8324" s="137" t="str">
        <x:v>DI-302-V1</x:v>
      </x:c>
      <x:c r="B8324" s="137" t="str">
        <x:v>nussfrei nach Zutaten</x:v>
      </x:c>
      <x:c r="C8324" s="137" t="str">
        <x:v>compatibility</x:v>
      </x:c>
      <x:c r="D8324" s="138" t="str">
        <x:v>ingredients</x:v>
      </x:c>
      <x:c r="E8324" s="139" t="n">
        <x:v>0.9</x:v>
      </x:c>
    </x:row>
    <x:row r="8325">
      <x:c r="A8325" s="137" t="str">
        <x:v>DI-302-V1</x:v>
      </x:c>
      <x:c r="B8325" s="137" t="str">
        <x:v>eifrei nach Zutaten</x:v>
      </x:c>
      <x:c r="C8325" s="137" t="str">
        <x:v>compatibility</x:v>
      </x:c>
      <x:c r="D8325" s="138" t="str">
        <x:v>ingredients</x:v>
      </x:c>
      <x:c r="E8325" s="139" t="n">
        <x:v>0.9</x:v>
      </x:c>
    </x:row>
    <x:row r="8326">
      <x:c r="A8326" s="137" t="str">
        <x:v>DI-302-V1</x:v>
      </x:c>
      <x:c r="B8326" s="137" t="str">
        <x:v>sojafrei nach Zutaten</x:v>
      </x:c>
      <x:c r="C8326" s="137" t="str">
        <x:v>compatibility</x:v>
      </x:c>
      <x:c r="D8326" s="138" t="str">
        <x:v>ingredients</x:v>
      </x:c>
      <x:c r="E8326" s="139" t="n">
        <x:v>0.9</x:v>
      </x:c>
    </x:row>
    <x:row r="8327">
      <x:c r="A8327" s="137" t="str">
        <x:v>DI-302-V1</x:v>
      </x:c>
      <x:c r="B8327" s="137" t="str">
        <x:v>ballaststoffreich</x:v>
      </x:c>
      <x:c r="C8327" s="137" t="str">
        <x:v>nutrition</x:v>
      </x:c>
      <x:c r="D8327" s="138" t="str">
        <x:v>macros</x:v>
      </x:c>
      <x:c r="E8327" s="139" t="n">
        <x:v>0.9</x:v>
      </x:c>
    </x:row>
    <x:row r="8328">
      <x:c r="A8328" s="137" t="str">
        <x:v>DI-302-V1</x:v>
      </x:c>
      <x:c r="B8328" s="137" t="str">
        <x:v>Hauptmahlzeit</x:v>
      </x:c>
      <x:c r="C8328" s="137" t="str">
        <x:v>meal_role</x:v>
      </x:c>
      <x:c r="D8328" s="138" t="str">
        <x:v>editorial_rule</x:v>
      </x:c>
      <x:c r="E8328" s="139" t="n">
        <x:v>0.93</x:v>
      </x:c>
    </x:row>
    <x:row r="8329">
      <x:c r="A8329" s="137" t="str">
        <x:v>DI-302-V1</x:v>
      </x:c>
      <x:c r="B8329" s="137" t="str">
        <x:v>Pasta/Nudeln</x:v>
      </x:c>
      <x:c r="C8329" s="137" t="str">
        <x:v>dish_type</x:v>
      </x:c>
      <x:c r="D8329" s="138" t="str">
        <x:v>editorial_rule</x:v>
      </x:c>
      <x:c r="E8329" s="139" t="n">
        <x:v>0.9</x:v>
      </x:c>
    </x:row>
    <x:row r="8330">
      <x:c r="A8330" s="137" t="str">
        <x:v>DI-302-V1</x:v>
      </x:c>
      <x:c r="B8330" s="137" t="str">
        <x:v>schnell</x:v>
      </x:c>
      <x:c r="C8330" s="137" t="str">
        <x:v>use_case</x:v>
      </x:c>
      <x:c r="D8330" s="138" t="str">
        <x:v>recipe_properties</x:v>
      </x:c>
      <x:c r="E8330" s="139" t="n">
        <x:v>0.88</x:v>
      </x:c>
    </x:row>
    <x:row r="8331">
      <x:c r="A8331" s="137" t="str">
        <x:v>DI-302-V1</x:v>
      </x:c>
      <x:c r="B8331" s="137" t="str">
        <x:v>Meal Prep</x:v>
      </x:c>
      <x:c r="C8331" s="137" t="str">
        <x:v>use_case</x:v>
      </x:c>
      <x:c r="D8331" s="138" t="str">
        <x:v>recipe_properties</x:v>
      </x:c>
      <x:c r="E8331" s="139" t="n">
        <x:v>0.88</x:v>
      </x:c>
    </x:row>
    <x:row r="8332">
      <x:c r="A8332" s="137" t="str">
        <x:v>DI-302-V1</x:v>
      </x:c>
      <x:c r="B8332" s="137" t="str">
        <x:v>transportierbar</x:v>
      </x:c>
      <x:c r="C8332" s="137" t="str">
        <x:v>use_case</x:v>
      </x:c>
      <x:c r="D8332" s="138" t="str">
        <x:v>recipe_properties</x:v>
      </x:c>
      <x:c r="E8332" s="139" t="n">
        <x:v>0.88</x:v>
      </x:c>
    </x:row>
    <x:row r="8333">
      <x:c r="A8333" s="137" t="str">
        <x:v>DI-302-V1</x:v>
      </x:c>
      <x:c r="B8333" s="137" t="str">
        <x:v>vertraut</x:v>
      </x:c>
      <x:c r="C8333" s="137" t="str">
        <x:v>novelty</x:v>
      </x:c>
      <x:c r="D8333" s="138" t="str">
        <x:v>editorial_rule</x:v>
      </x:c>
      <x:c r="E8333" s="139" t="n">
        <x:v>0.78</x:v>
      </x:c>
    </x:row>
    <x:row r="8334">
      <x:c r="A8334" s="137" t="str">
        <x:v>DI-302-V1</x:v>
      </x:c>
      <x:c r="B8334" s="137" t="str">
        <x:v>normaler Supermarkt</x:v>
      </x:c>
      <x:c r="C8334" s="137" t="str">
        <x:v>availability</x:v>
      </x:c>
      <x:c r="D8334" s="138" t="str">
        <x:v>ingredient_rule</x:v>
      </x:c>
      <x:c r="E8334" s="139" t="n">
        <x:v>0.78</x:v>
      </x:c>
    </x:row>
    <x:row r="8335">
      <x:c r="A8335" s="137" t="str">
        <x:v>DI-302-V1</x:v>
      </x:c>
      <x:c r="B8335" s="137" t="str">
        <x:v>international/modern</x:v>
      </x:c>
      <x:c r="C8335" s="137" t="str">
        <x:v>region</x:v>
      </x:c>
      <x:c r="D8335" s="138" t="str">
        <x:v>editorial_rule</x:v>
      </x:c>
      <x:c r="E8335" s="139" t="n">
        <x:v>0.78</x:v>
      </x:c>
    </x:row>
    <x:row r="8336">
      <x:c r="A8336" s="137" t="str">
        <x:v>DI-302-V1</x:v>
      </x:c>
      <x:c r="B8336" s="137" t="str">
        <x:v>frisch</x:v>
      </x:c>
      <x:c r="C8336" s="137" t="str">
        <x:v>flavor</x:v>
      </x:c>
      <x:c r="D8336" s="138" t="str">
        <x:v>ingredient_rule</x:v>
      </x:c>
      <x:c r="E8336" s="139" t="n">
        <x:v>0.8</x:v>
      </x:c>
    </x:row>
    <x:row r="8337">
      <x:c r="A8337" s="137" t="str">
        <x:v>DI-302-V1</x:v>
      </x:c>
      <x:c r="B8337" s="137" t="str">
        <x:v>säuerlich</x:v>
      </x:c>
      <x:c r="C8337" s="137" t="str">
        <x:v>flavor</x:v>
      </x:c>
      <x:c r="D8337" s="138" t="str">
        <x:v>ingredient_rule</x:v>
      </x:c>
      <x:c r="E8337" s="139" t="n">
        <x:v>0.8</x:v>
      </x:c>
    </x:row>
    <x:row r="8338">
      <x:c r="A8338" s="137" t="str">
        <x:v>DI-302-V1</x:v>
      </x:c>
      <x:c r="B8338" s="137" t="str">
        <x:v>scharf</x:v>
      </x:c>
      <x:c r="C8338" s="137" t="str">
        <x:v>spice</x:v>
      </x:c>
      <x:c r="D8338" s="138" t="str">
        <x:v>ingredient_rule</x:v>
      </x:c>
      <x:c r="E8338" s="139" t="n">
        <x:v>0.85</x:v>
      </x:c>
    </x:row>
    <x:row r="8339">
      <x:c r="A8339" s="137" t="str">
        <x:v>DI-302-V1</x:v>
      </x:c>
      <x:c r="B8339" s="137" t="str">
        <x:v>Frühling</x:v>
      </x:c>
      <x:c r="C8339" s="137" t="str">
        <x:v>season</x:v>
      </x:c>
      <x:c r="D8339" s="138" t="str">
        <x:v>editorial_rule</x:v>
      </x:c>
      <x:c r="E8339" s="139" t="n">
        <x:v>0.72</x:v>
      </x:c>
    </x:row>
    <x:row r="8340">
      <x:c r="A8340" s="137" t="str">
        <x:v>DI-302-V1</x:v>
      </x:c>
      <x:c r="B8340" s="137" t="str">
        <x:v>warm</x:v>
      </x:c>
      <x:c r="C8340" s="137" t="str">
        <x:v>temperature</x:v>
      </x:c>
      <x:c r="D8340" s="138" t="str">
        <x:v>recipe_properties</x:v>
      </x:c>
      <x:c r="E8340" s="139" t="n">
        <x:v>0.9</x:v>
      </x:c>
    </x:row>
    <x:row r="8341">
      <x:c r="A8341" s="137" t="str">
        <x:v>DI-302-V1</x:v>
      </x:c>
      <x:c r="B8341" s="137" t="str">
        <x:v>Topf</x:v>
      </x:c>
      <x:c r="C8341" s="137" t="str">
        <x:v>equipment</x:v>
      </x:c>
      <x:c r="D8341" s="138" t="str">
        <x:v>steps_and_existing_data</x:v>
      </x:c>
      <x:c r="E8341" s="139" t="n">
        <x:v>0.88</x:v>
      </x:c>
    </x:row>
    <x:row r="8342">
      <x:c r="A8342" s="137" t="str">
        <x:v>DI-302-V1</x:v>
      </x:c>
      <x:c r="B8342" s="137" t="str">
        <x:v>Pfanne</x:v>
      </x:c>
      <x:c r="C8342" s="137" t="str">
        <x:v>equipment</x:v>
      </x:c>
      <x:c r="D8342" s="138" t="str">
        <x:v>steps_and_existing_data</x:v>
      </x:c>
      <x:c r="E8342" s="139" t="n">
        <x:v>0.88</x:v>
      </x:c>
    </x:row>
    <x:row r="8343">
      <x:c r="A8343" s="137" t="str">
        <x:v>DI-302-V1</x:v>
      </x:c>
      <x:c r="B8343" s="137" t="str">
        <x:v>einfach</x:v>
      </x:c>
      <x:c r="C8343" s="137" t="str">
        <x:v>difficulty</x:v>
      </x:c>
      <x:c r="D8343" s="138" t="str">
        <x:v>existing_value</x:v>
      </x:c>
      <x:c r="E8343" s="139" t="n">
        <x:v>0.95</x:v>
      </x:c>
    </x:row>
    <x:row r="8344">
      <x:c r="A8344" s="137" t="str">
        <x:v>DI-302-V1</x:v>
      </x:c>
      <x:c r="B8344" s="137" t="str">
        <x:v>sehr schnell</x:v>
      </x:c>
      <x:c r="C8344" s="137" t="str">
        <x:v>time</x:v>
      </x:c>
      <x:c r="D8344" s="138" t="str">
        <x:v>total_time</x:v>
      </x:c>
      <x:c r="E8344" s="139" t="n">
        <x:v>1</x:v>
      </x:c>
    </x:row>
    <x:row r="8345">
      <x:c r="A8345" s="137" t="str">
        <x:v>DI-302-V1</x:v>
      </x:c>
      <x:c r="B8345" s="137" t="str">
        <x:v>günstig</x:v>
      </x:c>
      <x:c r="C8345" s="137" t="str">
        <x:v>cost</x:v>
      </x:c>
      <x:c r="D8345" s="138" t="str">
        <x:v>cost_per_serving</x:v>
      </x:c>
      <x:c r="E8345" s="139" t="n">
        <x:v>1</x:v>
      </x:c>
    </x:row>
    <x:row r="8346">
      <x:c r="A8346" s="137" t="str">
        <x:v>DI-303-V1</x:v>
      </x:c>
      <x:c r="B8346" s="137" t="str">
        <x:v>vegan</x:v>
      </x:c>
      <x:c r="C8346" s="137" t="str">
        <x:v>diet</x:v>
      </x:c>
      <x:c r="D8346" s="138" t="str">
        <x:v>ingredients</x:v>
      </x:c>
      <x:c r="E8346" s="139" t="n">
        <x:v>0.96</x:v>
      </x:c>
    </x:row>
    <x:row r="8347">
      <x:c r="A8347" s="137" t="str">
        <x:v>DI-303-V1</x:v>
      </x:c>
      <x:c r="B8347" s="137" t="str">
        <x:v>nach Zutaten halal-kompatibel</x:v>
      </x:c>
      <x:c r="C8347" s="137" t="str">
        <x:v>halal</x:v>
      </x:c>
      <x:c r="D8347" s="138" t="str">
        <x:v>ingredients</x:v>
      </x:c>
      <x:c r="E8347" s="139" t="n">
        <x:v>0.94</x:v>
      </x:c>
    </x:row>
    <x:row r="8348">
      <x:c r="A8348" s="137" t="str">
        <x:v>DI-303-V1</x:v>
      </x:c>
      <x:c r="B8348" s="137" t="str">
        <x:v>glutenfrei nach Zutaten</x:v>
      </x:c>
      <x:c r="C8348" s="137" t="str">
        <x:v>compatibility</x:v>
      </x:c>
      <x:c r="D8348" s="138" t="str">
        <x:v>ingredients</x:v>
      </x:c>
      <x:c r="E8348" s="139" t="n">
        <x:v>0.9</x:v>
      </x:c>
    </x:row>
    <x:row r="8349">
      <x:c r="A8349" s="137" t="str">
        <x:v>DI-303-V1</x:v>
      </x:c>
      <x:c r="B8349" s="137" t="str">
        <x:v>mit laktosefreien Produkten</x:v>
      </x:c>
      <x:c r="C8349" s="137" t="str">
        <x:v>compatibility</x:v>
      </x:c>
      <x:c r="D8349" s="138" t="str">
        <x:v>ingredients</x:v>
      </x:c>
      <x:c r="E8349" s="139" t="n">
        <x:v>0.9</x:v>
      </x:c>
    </x:row>
    <x:row r="8350">
      <x:c r="A8350" s="137" t="str">
        <x:v>DI-303-V1</x:v>
      </x:c>
      <x:c r="B8350" s="137" t="str">
        <x:v>nussfrei nach Zutaten</x:v>
      </x:c>
      <x:c r="C8350" s="137" t="str">
        <x:v>compatibility</x:v>
      </x:c>
      <x:c r="D8350" s="138" t="str">
        <x:v>ingredients</x:v>
      </x:c>
      <x:c r="E8350" s="139" t="n">
        <x:v>0.9</x:v>
      </x:c>
    </x:row>
    <x:row r="8351">
      <x:c r="A8351" s="137" t="str">
        <x:v>DI-303-V1</x:v>
      </x:c>
      <x:c r="B8351" s="137" t="str">
        <x:v>eifrei nach Zutaten</x:v>
      </x:c>
      <x:c r="C8351" s="137" t="str">
        <x:v>compatibility</x:v>
      </x:c>
      <x:c r="D8351" s="138" t="str">
        <x:v>ingredients</x:v>
      </x:c>
      <x:c r="E8351" s="139" t="n">
        <x:v>0.9</x:v>
      </x:c>
    </x:row>
    <x:row r="8352">
      <x:c r="A8352" s="137" t="str">
        <x:v>DI-303-V1</x:v>
      </x:c>
      <x:c r="B8352" s="137" t="str">
        <x:v>sojafrei nach Zutaten</x:v>
      </x:c>
      <x:c r="C8352" s="137" t="str">
        <x:v>compatibility</x:v>
      </x:c>
      <x:c r="D8352" s="138" t="str">
        <x:v>ingredients</x:v>
      </x:c>
      <x:c r="E8352" s="139" t="n">
        <x:v>0.9</x:v>
      </x:c>
    </x:row>
    <x:row r="8353">
      <x:c r="A8353" s="137" t="str">
        <x:v>DI-303-V1</x:v>
      </x:c>
      <x:c r="B8353" s="137" t="str">
        <x:v>ballaststoffreich</x:v>
      </x:c>
      <x:c r="C8353" s="137" t="str">
        <x:v>nutrition</x:v>
      </x:c>
      <x:c r="D8353" s="138" t="str">
        <x:v>macros</x:v>
      </x:c>
      <x:c r="E8353" s="139" t="n">
        <x:v>0.9</x:v>
      </x:c>
    </x:row>
    <x:row r="8354">
      <x:c r="A8354" s="137" t="str">
        <x:v>DI-303-V1</x:v>
      </x:c>
      <x:c r="B8354" s="137" t="str">
        <x:v>leicht</x:v>
      </x:c>
      <x:c r="C8354" s="137" t="str">
        <x:v>nutrition</x:v>
      </x:c>
      <x:c r="D8354" s="138" t="str">
        <x:v>macros</x:v>
      </x:c>
      <x:c r="E8354" s="139" t="n">
        <x:v>0.9</x:v>
      </x:c>
    </x:row>
    <x:row r="8355">
      <x:c r="A8355" s="137" t="str">
        <x:v>DI-303-V1</x:v>
      </x:c>
      <x:c r="B8355" s="137" t="str">
        <x:v>Snack</x:v>
      </x:c>
      <x:c r="C8355" s="137" t="str">
        <x:v>meal_role</x:v>
      </x:c>
      <x:c r="D8355" s="138" t="str">
        <x:v>editorial_rule</x:v>
      </x:c>
      <x:c r="E8355" s="139" t="n">
        <x:v>0.93</x:v>
      </x:c>
    </x:row>
    <x:row r="8356">
      <x:c r="A8356" s="137" t="str">
        <x:v>DI-303-V1</x:v>
      </x:c>
      <x:c r="B8356" s="137" t="str">
        <x:v>Pfannengericht/sonstiges</x:v>
      </x:c>
      <x:c r="C8356" s="137" t="str">
        <x:v>dish_type</x:v>
      </x:c>
      <x:c r="D8356" s="138" t="str">
        <x:v>editorial_rule</x:v>
      </x:c>
      <x:c r="E8356" s="139" t="n">
        <x:v>0.9</x:v>
      </x:c>
    </x:row>
    <x:row r="8357">
      <x:c r="A8357" s="137" t="str">
        <x:v>DI-303-V1</x:v>
      </x:c>
      <x:c r="B8357" s="137" t="str">
        <x:v>Meal Prep</x:v>
      </x:c>
      <x:c r="C8357" s="137" t="str">
        <x:v>use_case</x:v>
      </x:c>
      <x:c r="D8357" s="138" t="str">
        <x:v>recipe_properties</x:v>
      </x:c>
      <x:c r="E8357" s="139" t="n">
        <x:v>0.88</x:v>
      </x:c>
    </x:row>
    <x:row r="8358">
      <x:c r="A8358" s="137" t="str">
        <x:v>DI-303-V1</x:v>
      </x:c>
      <x:c r="B8358" s="137" t="str">
        <x:v>transportierbar</x:v>
      </x:c>
      <x:c r="C8358" s="137" t="str">
        <x:v>use_case</x:v>
      </x:c>
      <x:c r="D8358" s="138" t="str">
        <x:v>recipe_properties</x:v>
      </x:c>
      <x:c r="E8358" s="139" t="n">
        <x:v>0.88</x:v>
      </x:c>
    </x:row>
    <x:row r="8359">
      <x:c r="A8359" s="137" t="str">
        <x:v>DI-303-V1</x:v>
      </x:c>
      <x:c r="B8359" s="137" t="str">
        <x:v>abwechslungsreich</x:v>
      </x:c>
      <x:c r="C8359" s="137" t="str">
        <x:v>novelty</x:v>
      </x:c>
      <x:c r="D8359" s="138" t="str">
        <x:v>editorial_rule</x:v>
      </x:c>
      <x:c r="E8359" s="139" t="n">
        <x:v>0.78</x:v>
      </x:c>
    </x:row>
    <x:row r="8360">
      <x:c r="A8360" s="137" t="str">
        <x:v>DI-303-V1</x:v>
      </x:c>
      <x:c r="B8360" s="137" t="str">
        <x:v>großer Supermarkt empfohlen</x:v>
      </x:c>
      <x:c r="C8360" s="137" t="str">
        <x:v>availability</x:v>
      </x:c>
      <x:c r="D8360" s="138" t="str">
        <x:v>ingredient_rule</x:v>
      </x:c>
      <x:c r="E8360" s="139" t="n">
        <x:v>0.78</x:v>
      </x:c>
    </x:row>
    <x:row r="8361">
      <x:c r="A8361" s="137" t="str">
        <x:v>DI-303-V1</x:v>
      </x:c>
      <x:c r="B8361" s="137" t="str">
        <x:v>nordafrikanisch inspiriert</x:v>
      </x:c>
      <x:c r="C8361" s="137" t="str">
        <x:v>region</x:v>
      </x:c>
      <x:c r="D8361" s="138" t="str">
        <x:v>editorial_rule</x:v>
      </x:c>
      <x:c r="E8361" s="139" t="n">
        <x:v>0.78</x:v>
      </x:c>
    </x:row>
    <x:row r="8362">
      <x:c r="A8362" s="137" t="str">
        <x:v>DI-303-V1</x:v>
      </x:c>
      <x:c r="B8362" s="137" t="str">
        <x:v>frisch</x:v>
      </x:c>
      <x:c r="C8362" s="137" t="str">
        <x:v>flavor</x:v>
      </x:c>
      <x:c r="D8362" s="138" t="str">
        <x:v>ingredient_rule</x:v>
      </x:c>
      <x:c r="E8362" s="139" t="n">
        <x:v>0.8</x:v>
      </x:c>
    </x:row>
    <x:row r="8363">
      <x:c r="A8363" s="137" t="str">
        <x:v>DI-303-V1</x:v>
      </x:c>
      <x:c r="B8363" s="137" t="str">
        <x:v>herzhaft</x:v>
      </x:c>
      <x:c r="C8363" s="137" t="str">
        <x:v>flavor</x:v>
      </x:c>
      <x:c r="D8363" s="138" t="str">
        <x:v>ingredient_rule</x:v>
      </x:c>
      <x:c r="E8363" s="139" t="n">
        <x:v>0.8</x:v>
      </x:c>
    </x:row>
    <x:row r="8364">
      <x:c r="A8364" s="137" t="str">
        <x:v>DI-303-V1</x:v>
      </x:c>
      <x:c r="B8364" s="137" t="str">
        <x:v>würzig</x:v>
      </x:c>
      <x:c r="C8364" s="137" t="str">
        <x:v>flavor</x:v>
      </x:c>
      <x:c r="D8364" s="138" t="str">
        <x:v>ingredient_rule</x:v>
      </x:c>
      <x:c r="E8364" s="139" t="n">
        <x:v>0.8</x:v>
      </x:c>
    </x:row>
    <x:row r="8365">
      <x:c r="A8365" s="137" t="str">
        <x:v>DI-303-V1</x:v>
      </x:c>
      <x:c r="B8365" s="137" t="str">
        <x:v>säuerlich</x:v>
      </x:c>
      <x:c r="C8365" s="137" t="str">
        <x:v>flavor</x:v>
      </x:c>
      <x:c r="D8365" s="138" t="str">
        <x:v>ingredient_rule</x:v>
      </x:c>
      <x:c r="E8365" s="139" t="n">
        <x:v>0.8</x:v>
      </x:c>
    </x:row>
    <x:row r="8366">
      <x:c r="A8366" s="137" t="str">
        <x:v>DI-303-V1</x:v>
      </x:c>
      <x:c r="B8366" s="137" t="str">
        <x:v>scharf</x:v>
      </x:c>
      <x:c r="C8366" s="137" t="str">
        <x:v>spice</x:v>
      </x:c>
      <x:c r="D8366" s="138" t="str">
        <x:v>ingredient_rule</x:v>
      </x:c>
      <x:c r="E8366" s="139" t="n">
        <x:v>0.85</x:v>
      </x:c>
    </x:row>
    <x:row r="8367">
      <x:c r="A8367" s="137" t="str">
        <x:v>DI-303-V1</x:v>
      </x:c>
      <x:c r="B8367" s="137" t="str">
        <x:v>ganzjährig</x:v>
      </x:c>
      <x:c r="C8367" s="137" t="str">
        <x:v>season</x:v>
      </x:c>
      <x:c r="D8367" s="138" t="str">
        <x:v>editorial_rule</x:v>
      </x:c>
      <x:c r="E8367" s="139" t="n">
        <x:v>0.72</x:v>
      </x:c>
    </x:row>
    <x:row r="8368">
      <x:c r="A8368" s="137" t="str">
        <x:v>DI-303-V1</x:v>
      </x:c>
      <x:c r="B8368" s="137" t="str">
        <x:v>warm</x:v>
      </x:c>
      <x:c r="C8368" s="137" t="str">
        <x:v>temperature</x:v>
      </x:c>
      <x:c r="D8368" s="138" t="str">
        <x:v>recipe_properties</x:v>
      </x:c>
      <x:c r="E8368" s="139" t="n">
        <x:v>0.9</x:v>
      </x:c>
    </x:row>
    <x:row r="8369">
      <x:c r="A8369" s="137" t="str">
        <x:v>DI-303-V1</x:v>
      </x:c>
      <x:c r="B8369" s="137" t="str">
        <x:v>Pfanne</x:v>
      </x:c>
      <x:c r="C8369" s="137" t="str">
        <x:v>equipment</x:v>
      </x:c>
      <x:c r="D8369" s="138" t="str">
        <x:v>steps_and_existing_data</x:v>
      </x:c>
      <x:c r="E8369" s="139" t="n">
        <x:v>0.88</x:v>
      </x:c>
    </x:row>
    <x:row r="8370">
      <x:c r="A8370" s="137" t="str">
        <x:v>DI-303-V1</x:v>
      </x:c>
      <x:c r="B8370" s="137" t="str">
        <x:v>Backofen</x:v>
      </x:c>
      <x:c r="C8370" s="137" t="str">
        <x:v>equipment</x:v>
      </x:c>
      <x:c r="D8370" s="138" t="str">
        <x:v>steps_and_existing_data</x:v>
      </x:c>
      <x:c r="E8370" s="139" t="n">
        <x:v>0.88</x:v>
      </x:c>
    </x:row>
    <x:row r="8371">
      <x:c r="A8371" s="137" t="str">
        <x:v>DI-303-V1</x:v>
      </x:c>
      <x:c r="B8371" s="137" t="str">
        <x:v>anspruchsvoll</x:v>
      </x:c>
      <x:c r="C8371" s="137" t="str">
        <x:v>difficulty</x:v>
      </x:c>
      <x:c r="D8371" s="138" t="str">
        <x:v>existing_value</x:v>
      </x:c>
      <x:c r="E8371" s="139" t="n">
        <x:v>0.95</x:v>
      </x:c>
    </x:row>
    <x:row r="8372">
      <x:c r="A8372" s="137" t="str">
        <x:v>DI-303-V1</x:v>
      </x:c>
      <x:c r="B8372" s="137" t="str">
        <x:v>lang</x:v>
      </x:c>
      <x:c r="C8372" s="137" t="str">
        <x:v>time</x:v>
      </x:c>
      <x:c r="D8372" s="138" t="str">
        <x:v>total_time</x:v>
      </x:c>
      <x:c r="E8372" s="139" t="n">
        <x:v>1</x:v>
      </x:c>
    </x:row>
    <x:row r="8373">
      <x:c r="A8373" s="137" t="str">
        <x:v>DI-303-V1</x:v>
      </x:c>
      <x:c r="B8373" s="137" t="str">
        <x:v>günstig</x:v>
      </x:c>
      <x:c r="C8373" s="137" t="str">
        <x:v>cost</x:v>
      </x:c>
      <x:c r="D8373" s="138" t="str">
        <x:v>cost_per_serving</x:v>
      </x:c>
      <x:c r="E8373" s="139" t="n">
        <x:v>1</x:v>
      </x:c>
    </x:row>
    <x:row r="8374">
      <x:c r="A8374" s="137" t="str">
        <x:v>DI-304-V1</x:v>
      </x:c>
      <x:c r="B8374" s="137" t="str">
        <x:v>vegan</x:v>
      </x:c>
      <x:c r="C8374" s="137" t="str">
        <x:v>diet</x:v>
      </x:c>
      <x:c r="D8374" s="138" t="str">
        <x:v>ingredients</x:v>
      </x:c>
      <x:c r="E8374" s="139" t="n">
        <x:v>0.96</x:v>
      </x:c>
    </x:row>
    <x:row r="8375">
      <x:c r="A8375" s="137" t="str">
        <x:v>DI-304-V1</x:v>
      </x:c>
      <x:c r="B8375" s="137" t="str">
        <x:v>nach Zutaten halal-kompatibel</x:v>
      </x:c>
      <x:c r="C8375" s="137" t="str">
        <x:v>halal</x:v>
      </x:c>
      <x:c r="D8375" s="138" t="str">
        <x:v>ingredients</x:v>
      </x:c>
      <x:c r="E8375" s="139" t="n">
        <x:v>0.94</x:v>
      </x:c>
    </x:row>
    <x:row r="8376">
      <x:c r="A8376" s="137" t="str">
        <x:v>DI-304-V1</x:v>
      </x:c>
      <x:c r="B8376" s="137" t="str">
        <x:v>glutenfrei nach Zutaten</x:v>
      </x:c>
      <x:c r="C8376" s="137" t="str">
        <x:v>compatibility</x:v>
      </x:c>
      <x:c r="D8376" s="138" t="str">
        <x:v>ingredients</x:v>
      </x:c>
      <x:c r="E8376" s="139" t="n">
        <x:v>0.9</x:v>
      </x:c>
    </x:row>
    <x:row r="8377">
      <x:c r="A8377" s="137" t="str">
        <x:v>DI-304-V1</x:v>
      </x:c>
      <x:c r="B8377" s="137" t="str">
        <x:v>laktosefrei nach Zutaten</x:v>
      </x:c>
      <x:c r="C8377" s="137" t="str">
        <x:v>compatibility</x:v>
      </x:c>
      <x:c r="D8377" s="138" t="str">
        <x:v>ingredients</x:v>
      </x:c>
      <x:c r="E8377" s="139" t="n">
        <x:v>0.9</x:v>
      </x:c>
    </x:row>
    <x:row r="8378">
      <x:c r="A8378" s="137" t="str">
        <x:v>DI-304-V1</x:v>
      </x:c>
      <x:c r="B8378" s="137" t="str">
        <x:v>nussfrei nach Zutaten</x:v>
      </x:c>
      <x:c r="C8378" s="137" t="str">
        <x:v>compatibility</x:v>
      </x:c>
      <x:c r="D8378" s="138" t="str">
        <x:v>ingredients</x:v>
      </x:c>
      <x:c r="E8378" s="139" t="n">
        <x:v>0.9</x:v>
      </x:c>
    </x:row>
    <x:row r="8379">
      <x:c r="A8379" s="137" t="str">
        <x:v>DI-304-V1</x:v>
      </x:c>
      <x:c r="B8379" s="137" t="str">
        <x:v>eifrei nach Zutaten</x:v>
      </x:c>
      <x:c r="C8379" s="137" t="str">
        <x:v>compatibility</x:v>
      </x:c>
      <x:c r="D8379" s="138" t="str">
        <x:v>ingredients</x:v>
      </x:c>
      <x:c r="E8379" s="139" t="n">
        <x:v>0.9</x:v>
      </x:c>
    </x:row>
    <x:row r="8380">
      <x:c r="A8380" s="137" t="str">
        <x:v>DI-304-V1</x:v>
      </x:c>
      <x:c r="B8380" s="137" t="str">
        <x:v>sojafrei nach Zutaten</x:v>
      </x:c>
      <x:c r="C8380" s="137" t="str">
        <x:v>compatibility</x:v>
      </x:c>
      <x:c r="D8380" s="138" t="str">
        <x:v>ingredients</x:v>
      </x:c>
      <x:c r="E8380" s="139" t="n">
        <x:v>0.9</x:v>
      </x:c>
    </x:row>
    <x:row r="8381">
      <x:c r="A8381" s="137" t="str">
        <x:v>DI-304-V1</x:v>
      </x:c>
      <x:c r="B8381" s="137" t="str">
        <x:v>ballaststoffreich</x:v>
      </x:c>
      <x:c r="C8381" s="137" t="str">
        <x:v>nutrition</x:v>
      </x:c>
      <x:c r="D8381" s="138" t="str">
        <x:v>macros</x:v>
      </x:c>
      <x:c r="E8381" s="139" t="n">
        <x:v>0.9</x:v>
      </x:c>
    </x:row>
    <x:row r="8382">
      <x:c r="A8382" s="137" t="str">
        <x:v>DI-304-V1</x:v>
      </x:c>
      <x:c r="B8382" s="137" t="str">
        <x:v>leicht</x:v>
      </x:c>
      <x:c r="C8382" s="137" t="str">
        <x:v>nutrition</x:v>
      </x:c>
      <x:c r="D8382" s="138" t="str">
        <x:v>macros</x:v>
      </x:c>
      <x:c r="E8382" s="139" t="n">
        <x:v>0.9</x:v>
      </x:c>
    </x:row>
    <x:row r="8383">
      <x:c r="A8383" s="137" t="str">
        <x:v>DI-304-V1</x:v>
      </x:c>
      <x:c r="B8383" s="137" t="str">
        <x:v>Hauptmahlzeit</x:v>
      </x:c>
      <x:c r="C8383" s="137" t="str">
        <x:v>meal_role</x:v>
      </x:c>
      <x:c r="D8383" s="138" t="str">
        <x:v>editorial_rule</x:v>
      </x:c>
      <x:c r="E8383" s="139" t="n">
        <x:v>0.93</x:v>
      </x:c>
    </x:row>
    <x:row r="8384">
      <x:c r="A8384" s="137" t="str">
        <x:v>DI-304-V1</x:v>
      </x:c>
      <x:c r="B8384" s="137" t="str">
        <x:v>Eintopf</x:v>
      </x:c>
      <x:c r="C8384" s="137" t="str">
        <x:v>dish_type</x:v>
      </x:c>
      <x:c r="D8384" s="138" t="str">
        <x:v>editorial_rule</x:v>
      </x:c>
      <x:c r="E8384" s="139" t="n">
        <x:v>0.9</x:v>
      </x:c>
    </x:row>
    <x:row r="8385">
      <x:c r="A8385" s="137" t="str">
        <x:v>DI-304-V1</x:v>
      </x:c>
      <x:c r="B8385" s="137" t="str">
        <x:v>Meal Prep</x:v>
      </x:c>
      <x:c r="C8385" s="137" t="str">
        <x:v>use_case</x:v>
      </x:c>
      <x:c r="D8385" s="138" t="str">
        <x:v>recipe_properties</x:v>
      </x:c>
      <x:c r="E8385" s="139" t="n">
        <x:v>0.88</x:v>
      </x:c>
    </x:row>
    <x:row r="8386">
      <x:c r="A8386" s="137" t="str">
        <x:v>DI-304-V1</x:v>
      </x:c>
      <x:c r="B8386" s="137" t="str">
        <x:v>tiefkühlgeeignet</x:v>
      </x:c>
      <x:c r="C8386" s="137" t="str">
        <x:v>use_case</x:v>
      </x:c>
      <x:c r="D8386" s="138" t="str">
        <x:v>recipe_properties</x:v>
      </x:c>
      <x:c r="E8386" s="139" t="n">
        <x:v>0.88</x:v>
      </x:c>
    </x:row>
    <x:row r="8387">
      <x:c r="A8387" s="137" t="str">
        <x:v>DI-304-V1</x:v>
      </x:c>
      <x:c r="B8387" s="137" t="str">
        <x:v>transportierbar</x:v>
      </x:c>
      <x:c r="C8387" s="137" t="str">
        <x:v>use_case</x:v>
      </x:c>
      <x:c r="D8387" s="138" t="str">
        <x:v>recipe_properties</x:v>
      </x:c>
      <x:c r="E8387" s="139" t="n">
        <x:v>0.88</x:v>
      </x:c>
    </x:row>
    <x:row r="8388">
      <x:c r="A8388" s="137" t="str">
        <x:v>DI-304-V1</x:v>
      </x:c>
      <x:c r="B8388" s="137" t="str">
        <x:v>für mehrere Portionen</x:v>
      </x:c>
      <x:c r="C8388" s="137" t="str">
        <x:v>use_case</x:v>
      </x:c>
      <x:c r="D8388" s="138" t="str">
        <x:v>recipe_properties</x:v>
      </x:c>
      <x:c r="E8388" s="139" t="n">
        <x:v>0.88</x:v>
      </x:c>
    </x:row>
    <x:row r="8389">
      <x:c r="A8389" s="137" t="str">
        <x:v>DI-304-V1</x:v>
      </x:c>
      <x:c r="B8389" s="137" t="str">
        <x:v>vertraut</x:v>
      </x:c>
      <x:c r="C8389" s="137" t="str">
        <x:v>novelty</x:v>
      </x:c>
      <x:c r="D8389" s="138" t="str">
        <x:v>editorial_rule</x:v>
      </x:c>
      <x:c r="E8389" s="139" t="n">
        <x:v>0.78</x:v>
      </x:c>
    </x:row>
    <x:row r="8390">
      <x:c r="A8390" s="137" t="str">
        <x:v>DI-304-V1</x:v>
      </x:c>
      <x:c r="B8390" s="137" t="str">
        <x:v>normaler Supermarkt</x:v>
      </x:c>
      <x:c r="C8390" s="137" t="str">
        <x:v>availability</x:v>
      </x:c>
      <x:c r="D8390" s="138" t="str">
        <x:v>ingredient_rule</x:v>
      </x:c>
      <x:c r="E8390" s="139" t="n">
        <x:v>0.78</x:v>
      </x:c>
    </x:row>
    <x:row r="8391">
      <x:c r="A8391" s="137" t="str">
        <x:v>DI-304-V1</x:v>
      </x:c>
      <x:c r="B8391" s="137" t="str">
        <x:v>international/modern</x:v>
      </x:c>
      <x:c r="C8391" s="137" t="str">
        <x:v>region</x:v>
      </x:c>
      <x:c r="D8391" s="138" t="str">
        <x:v>editorial_rule</x:v>
      </x:c>
      <x:c r="E8391" s="139" t="n">
        <x:v>0.78</x:v>
      </x:c>
    </x:row>
    <x:row r="8392">
      <x:c r="A8392" s="137" t="str">
        <x:v>DI-304-V1</x:v>
      </x:c>
      <x:c r="B8392" s="137" t="str">
        <x:v>frisch</x:v>
      </x:c>
      <x:c r="C8392" s="137" t="str">
        <x:v>flavor</x:v>
      </x:c>
      <x:c r="D8392" s="138" t="str">
        <x:v>ingredient_rule</x:v>
      </x:c>
      <x:c r="E8392" s="139" t="n">
        <x:v>0.8</x:v>
      </x:c>
    </x:row>
    <x:row r="8393">
      <x:c r="A8393" s="137" t="str">
        <x:v>DI-304-V1</x:v>
      </x:c>
      <x:c r="B8393" s="137" t="str">
        <x:v>herzhaft</x:v>
      </x:c>
      <x:c r="C8393" s="137" t="str">
        <x:v>flavor</x:v>
      </x:c>
      <x:c r="D8393" s="138" t="str">
        <x:v>ingredient_rule</x:v>
      </x:c>
      <x:c r="E8393" s="139" t="n">
        <x:v>0.8</x:v>
      </x:c>
    </x:row>
    <x:row r="8394">
      <x:c r="A8394" s="137" t="str">
        <x:v>DI-304-V1</x:v>
      </x:c>
      <x:c r="B8394" s="137" t="str">
        <x:v>säuerlich</x:v>
      </x:c>
      <x:c r="C8394" s="137" t="str">
        <x:v>flavor</x:v>
      </x:c>
      <x:c r="D8394" s="138" t="str">
        <x:v>ingredient_rule</x:v>
      </x:c>
      <x:c r="E8394" s="139" t="n">
        <x:v>0.8</x:v>
      </x:c>
    </x:row>
    <x:row r="8395">
      <x:c r="A8395" s="137" t="str">
        <x:v>DI-304-V1</x:v>
      </x:c>
      <x:c r="B8395" s="137" t="str">
        <x:v>mild</x:v>
      </x:c>
      <x:c r="C8395" s="137" t="str">
        <x:v>spice</x:v>
      </x:c>
      <x:c r="D8395" s="138" t="str">
        <x:v>ingredient_rule</x:v>
      </x:c>
      <x:c r="E8395" s="139" t="n">
        <x:v>0.85</x:v>
      </x:c>
    </x:row>
    <x:row r="8396">
      <x:c r="A8396" s="137" t="str">
        <x:v>DI-304-V1</x:v>
      </x:c>
      <x:c r="B8396" s="137" t="str">
        <x:v>Winter</x:v>
      </x:c>
      <x:c r="C8396" s="137" t="str">
        <x:v>season</x:v>
      </x:c>
      <x:c r="D8396" s="138" t="str">
        <x:v>editorial_rule</x:v>
      </x:c>
      <x:c r="E8396" s="139" t="n">
        <x:v>0.72</x:v>
      </x:c>
    </x:row>
    <x:row r="8397">
      <x:c r="A8397" s="137" t="str">
        <x:v>DI-304-V1</x:v>
      </x:c>
      <x:c r="B8397" s="137" t="str">
        <x:v>warm</x:v>
      </x:c>
      <x:c r="C8397" s="137" t="str">
        <x:v>temperature</x:v>
      </x:c>
      <x:c r="D8397" s="138" t="str">
        <x:v>recipe_properties</x:v>
      </x:c>
      <x:c r="E8397" s="139" t="n">
        <x:v>0.9</x:v>
      </x:c>
    </x:row>
    <x:row r="8398">
      <x:c r="A8398" s="137" t="str">
        <x:v>DI-304-V1</x:v>
      </x:c>
      <x:c r="B8398" s="137" t="str">
        <x:v>Topf</x:v>
      </x:c>
      <x:c r="C8398" s="137" t="str">
        <x:v>equipment</x:v>
      </x:c>
      <x:c r="D8398" s="138" t="str">
        <x:v>steps_and_existing_data</x:v>
      </x:c>
      <x:c r="E8398" s="139" t="n">
        <x:v>0.88</x:v>
      </x:c>
    </x:row>
    <x:row r="8399">
      <x:c r="A8399" s="137" t="str">
        <x:v>DI-304-V1</x:v>
      </x:c>
      <x:c r="B8399" s="137" t="str">
        <x:v>Schongarer</x:v>
      </x:c>
      <x:c r="C8399" s="137" t="str">
        <x:v>equipment</x:v>
      </x:c>
      <x:c r="D8399" s="138" t="str">
        <x:v>steps_and_existing_data</x:v>
      </x:c>
      <x:c r="E8399" s="139" t="n">
        <x:v>0.88</x:v>
      </x:c>
    </x:row>
    <x:row r="8400">
      <x:c r="A8400" s="137" t="str">
        <x:v>DI-304-V1</x:v>
      </x:c>
      <x:c r="B8400" s="137" t="str">
        <x:v>Pfanne</x:v>
      </x:c>
      <x:c r="C8400" s="137" t="str">
        <x:v>equipment</x:v>
      </x:c>
      <x:c r="D8400" s="138" t="str">
        <x:v>steps_and_existing_data</x:v>
      </x:c>
      <x:c r="E8400" s="139" t="n">
        <x:v>0.88</x:v>
      </x:c>
    </x:row>
    <x:row r="8401">
      <x:c r="A8401" s="137" t="str">
        <x:v>DI-304-V1</x:v>
      </x:c>
      <x:c r="B8401" s="137" t="str">
        <x:v>anspruchsvoll</x:v>
      </x:c>
      <x:c r="C8401" s="137" t="str">
        <x:v>difficulty</x:v>
      </x:c>
      <x:c r="D8401" s="138" t="str">
        <x:v>existing_value</x:v>
      </x:c>
      <x:c r="E8401" s="139" t="n">
        <x:v>0.95</x:v>
      </x:c>
    </x:row>
    <x:row r="8402">
      <x:c r="A8402" s="137" t="str">
        <x:v>DI-304-V1</x:v>
      </x:c>
      <x:c r="B8402" s="137" t="str">
        <x:v>lang</x:v>
      </x:c>
      <x:c r="C8402" s="137" t="str">
        <x:v>time</x:v>
      </x:c>
      <x:c r="D8402" s="138" t="str">
        <x:v>total_time</x:v>
      </x:c>
      <x:c r="E8402" s="139" t="n">
        <x:v>1</x:v>
      </x:c>
    </x:row>
    <x:row r="8403">
      <x:c r="A8403" s="137" t="str">
        <x:v>DI-304-V1</x:v>
      </x:c>
      <x:c r="B8403" s="137" t="str">
        <x:v>günstig</x:v>
      </x:c>
      <x:c r="C8403" s="137" t="str">
        <x:v>cost</x:v>
      </x:c>
      <x:c r="D8403" s="138" t="str">
        <x:v>cost_per_serving</x:v>
      </x:c>
      <x:c r="E8403" s="139" t="n">
        <x:v>1</x:v>
      </x:c>
    </x:row>
    <x:row r="8404">
      <x:c r="A8404" s="137" t="str">
        <x:v>DI-305-V1</x:v>
      </x:c>
      <x:c r="B8404" s="137" t="str">
        <x:v>vegetarisch</x:v>
      </x:c>
      <x:c r="C8404" s="137" t="str">
        <x:v>diet</x:v>
      </x:c>
      <x:c r="D8404" s="138" t="str">
        <x:v>ingredients</x:v>
      </x:c>
      <x:c r="E8404" s="139" t="n">
        <x:v>0.96</x:v>
      </x:c>
    </x:row>
    <x:row r="8405">
      <x:c r="A8405" s="137" t="str">
        <x:v>DI-305-V1</x:v>
      </x:c>
      <x:c r="B8405" s="137" t="str">
        <x:v>nach Zutaten halal-kompatibel</x:v>
      </x:c>
      <x:c r="C8405" s="137" t="str">
        <x:v>halal</x:v>
      </x:c>
      <x:c r="D8405" s="138" t="str">
        <x:v>ingredients</x:v>
      </x:c>
      <x:c r="E8405" s="139" t="n">
        <x:v>0.94</x:v>
      </x:c>
    </x:row>
    <x:row r="8406">
      <x:c r="A8406" s="137" t="str">
        <x:v>DI-305-V1</x:v>
      </x:c>
      <x:c r="B8406" s="137" t="str">
        <x:v>glutenfrei nach Zutaten</x:v>
      </x:c>
      <x:c r="C8406" s="137" t="str">
        <x:v>compatibility</x:v>
      </x:c>
      <x:c r="D8406" s="138" t="str">
        <x:v>ingredients</x:v>
      </x:c>
      <x:c r="E8406" s="139" t="n">
        <x:v>0.9</x:v>
      </x:c>
    </x:row>
    <x:row r="8407">
      <x:c r="A8407" s="137" t="str">
        <x:v>DI-305-V1</x:v>
      </x:c>
      <x:c r="B8407" s="137" t="str">
        <x:v>laktosefrei nach Zutaten</x:v>
      </x:c>
      <x:c r="C8407" s="137" t="str">
        <x:v>compatibility</x:v>
      </x:c>
      <x:c r="D8407" s="138" t="str">
        <x:v>ingredients</x:v>
      </x:c>
      <x:c r="E8407" s="139" t="n">
        <x:v>0.9</x:v>
      </x:c>
    </x:row>
    <x:row r="8408">
      <x:c r="A8408" s="137" t="str">
        <x:v>DI-305-V1</x:v>
      </x:c>
      <x:c r="B8408" s="137" t="str">
        <x:v>nussfrei nach Zutaten</x:v>
      </x:c>
      <x:c r="C8408" s="137" t="str">
        <x:v>compatibility</x:v>
      </x:c>
      <x:c r="D8408" s="138" t="str">
        <x:v>ingredients</x:v>
      </x:c>
      <x:c r="E8408" s="139" t="n">
        <x:v>0.9</x:v>
      </x:c>
    </x:row>
    <x:row r="8409">
      <x:c r="A8409" s="137" t="str">
        <x:v>DI-305-V1</x:v>
      </x:c>
      <x:c r="B8409" s="137" t="str">
        <x:v>enthält Ei</x:v>
      </x:c>
      <x:c r="C8409" s="137" t="str">
        <x:v>compatibility</x:v>
      </x:c>
      <x:c r="D8409" s="138" t="str">
        <x:v>ingredients</x:v>
      </x:c>
      <x:c r="E8409" s="139" t="n">
        <x:v>0.9</x:v>
      </x:c>
    </x:row>
    <x:row r="8410">
      <x:c r="A8410" s="137" t="str">
        <x:v>DI-305-V1</x:v>
      </x:c>
      <x:c r="B8410" s="137" t="str">
        <x:v>sojafrei nach Zutaten</x:v>
      </x:c>
      <x:c r="C8410" s="137" t="str">
        <x:v>compatibility</x:v>
      </x:c>
      <x:c r="D8410" s="138" t="str">
        <x:v>ingredients</x:v>
      </x:c>
      <x:c r="E8410" s="139" t="n">
        <x:v>0.9</x:v>
      </x:c>
    </x:row>
    <x:row r="8411">
      <x:c r="A8411" s="137" t="str">
        <x:v>DI-305-V1</x:v>
      </x:c>
      <x:c r="B8411" s="137" t="str">
        <x:v>proteinbetont</x:v>
      </x:c>
      <x:c r="C8411" s="137" t="str">
        <x:v>nutrition</x:v>
      </x:c>
      <x:c r="D8411" s="138" t="str">
        <x:v>macros</x:v>
      </x:c>
      <x:c r="E8411" s="139" t="n">
        <x:v>0.9</x:v>
      </x:c>
    </x:row>
    <x:row r="8412">
      <x:c r="A8412" s="137" t="str">
        <x:v>DI-305-V1</x:v>
      </x:c>
      <x:c r="B8412" s="137" t="str">
        <x:v>ballaststoffreich</x:v>
      </x:c>
      <x:c r="C8412" s="137" t="str">
        <x:v>nutrition</x:v>
      </x:c>
      <x:c r="D8412" s="138" t="str">
        <x:v>macros</x:v>
      </x:c>
      <x:c r="E8412" s="139" t="n">
        <x:v>0.9</x:v>
      </x:c>
    </x:row>
    <x:row r="8413">
      <x:c r="A8413" s="137" t="str">
        <x:v>DI-305-V1</x:v>
      </x:c>
      <x:c r="B8413" s="137" t="str">
        <x:v>leicht</x:v>
      </x:c>
      <x:c r="C8413" s="137" t="str">
        <x:v>nutrition</x:v>
      </x:c>
      <x:c r="D8413" s="138" t="str">
        <x:v>macros</x:v>
      </x:c>
      <x:c r="E8413" s="139" t="n">
        <x:v>0.9</x:v>
      </x:c>
    </x:row>
    <x:row r="8414">
      <x:c r="A8414" s="137" t="str">
        <x:v>DI-305-V1</x:v>
      </x:c>
      <x:c r="B8414" s="137" t="str">
        <x:v>Hauptmahlzeit</x:v>
      </x:c>
      <x:c r="C8414" s="137" t="str">
        <x:v>meal_role</x:v>
      </x:c>
      <x:c r="D8414" s="138" t="str">
        <x:v>editorial_rule</x:v>
      </x:c>
      <x:c r="E8414" s="139" t="n">
        <x:v>0.93</x:v>
      </x:c>
    </x:row>
    <x:row r="8415">
      <x:c r="A8415" s="137" t="str">
        <x:v>DI-305-V1</x:v>
      </x:c>
      <x:c r="B8415" s="137" t="str">
        <x:v>Eiergericht</x:v>
      </x:c>
      <x:c r="C8415" s="137" t="str">
        <x:v>dish_type</x:v>
      </x:c>
      <x:c r="D8415" s="138" t="str">
        <x:v>editorial_rule</x:v>
      </x:c>
      <x:c r="E8415" s="139" t="n">
        <x:v>0.9</x:v>
      </x:c>
    </x:row>
    <x:row r="8416">
      <x:c r="A8416" s="137" t="str">
        <x:v>DI-305-V1</x:v>
      </x:c>
      <x:c r="B8416" s="137" t="str">
        <x:v>schnell</x:v>
      </x:c>
      <x:c r="C8416" s="137" t="str">
        <x:v>use_case</x:v>
      </x:c>
      <x:c r="D8416" s="138" t="str">
        <x:v>recipe_properties</x:v>
      </x:c>
      <x:c r="E8416" s="139" t="n">
        <x:v>0.88</x:v>
      </x:c>
    </x:row>
    <x:row r="8417">
      <x:c r="A8417" s="137" t="str">
        <x:v>DI-305-V1</x:v>
      </x:c>
      <x:c r="B8417" s="137" t="str">
        <x:v>transportierbar</x:v>
      </x:c>
      <x:c r="C8417" s="137" t="str">
        <x:v>use_case</x:v>
      </x:c>
      <x:c r="D8417" s="138" t="str">
        <x:v>recipe_properties</x:v>
      </x:c>
      <x:c r="E8417" s="139" t="n">
        <x:v>0.88</x:v>
      </x:c>
    </x:row>
    <x:row r="8418">
      <x:c r="A8418" s="137" t="str">
        <x:v>DI-305-V1</x:v>
      </x:c>
      <x:c r="B8418" s="137" t="str">
        <x:v>vertraut</x:v>
      </x:c>
      <x:c r="C8418" s="137" t="str">
        <x:v>novelty</x:v>
      </x:c>
      <x:c r="D8418" s="138" t="str">
        <x:v>editorial_rule</x:v>
      </x:c>
      <x:c r="E8418" s="139" t="n">
        <x:v>0.78</x:v>
      </x:c>
    </x:row>
    <x:row r="8419">
      <x:c r="A8419" s="137" t="str">
        <x:v>DI-305-V1</x:v>
      </x:c>
      <x:c r="B8419" s="137" t="str">
        <x:v>normaler Supermarkt</x:v>
      </x:c>
      <x:c r="C8419" s="137" t="str">
        <x:v>availability</x:v>
      </x:c>
      <x:c r="D8419" s="138" t="str">
        <x:v>ingredient_rule</x:v>
      </x:c>
      <x:c r="E8419" s="139" t="n">
        <x:v>0.78</x:v>
      </x:c>
    </x:row>
    <x:row r="8420">
      <x:c r="A8420" s="137" t="str">
        <x:v>DI-305-V1</x:v>
      </x:c>
      <x:c r="B8420" s="137" t="str">
        <x:v>international/modern</x:v>
      </x:c>
      <x:c r="C8420" s="137" t="str">
        <x:v>region</x:v>
      </x:c>
      <x:c r="D8420" s="138" t="str">
        <x:v>editorial_rule</x:v>
      </x:c>
      <x:c r="E8420" s="139" t="n">
        <x:v>0.78</x:v>
      </x:c>
    </x:row>
    <x:row r="8421">
      <x:c r="A8421" s="137" t="str">
        <x:v>DI-305-V1</x:v>
      </x:c>
      <x:c r="B8421" s="137" t="str">
        <x:v>frisch</x:v>
      </x:c>
      <x:c r="C8421" s="137" t="str">
        <x:v>flavor</x:v>
      </x:c>
      <x:c r="D8421" s="138" t="str">
        <x:v>ingredient_rule</x:v>
      </x:c>
      <x:c r="E8421" s="139" t="n">
        <x:v>0.8</x:v>
      </x:c>
    </x:row>
    <x:row r="8422">
      <x:c r="A8422" s="137" t="str">
        <x:v>DI-305-V1</x:v>
      </x:c>
      <x:c r="B8422" s="137" t="str">
        <x:v>cremig</x:v>
      </x:c>
      <x:c r="C8422" s="137" t="str">
        <x:v>flavor</x:v>
      </x:c>
      <x:c r="D8422" s="138" t="str">
        <x:v>ingredient_rule</x:v>
      </x:c>
      <x:c r="E8422" s="139" t="n">
        <x:v>0.8</x:v>
      </x:c>
    </x:row>
    <x:row r="8423">
      <x:c r="A8423" s="137" t="str">
        <x:v>DI-305-V1</x:v>
      </x:c>
      <x:c r="B8423" s="137" t="str">
        <x:v>würzig</x:v>
      </x:c>
      <x:c r="C8423" s="137" t="str">
        <x:v>flavor</x:v>
      </x:c>
      <x:c r="D8423" s="138" t="str">
        <x:v>ingredient_rule</x:v>
      </x:c>
      <x:c r="E8423" s="139" t="n">
        <x:v>0.8</x:v>
      </x:c>
    </x:row>
    <x:row r="8424">
      <x:c r="A8424" s="137" t="str">
        <x:v>DI-305-V1</x:v>
      </x:c>
      <x:c r="B8424" s="137" t="str">
        <x:v>säuerlich</x:v>
      </x:c>
      <x:c r="C8424" s="137" t="str">
        <x:v>flavor</x:v>
      </x:c>
      <x:c r="D8424" s="138" t="str">
        <x:v>ingredient_rule</x:v>
      </x:c>
      <x:c r="E8424" s="139" t="n">
        <x:v>0.8</x:v>
      </x:c>
    </x:row>
    <x:row r="8425">
      <x:c r="A8425" s="137" t="str">
        <x:v>DI-305-V1</x:v>
      </x:c>
      <x:c r="B8425" s="137" t="str">
        <x:v>scharf</x:v>
      </x:c>
      <x:c r="C8425" s="137" t="str">
        <x:v>spice</x:v>
      </x:c>
      <x:c r="D8425" s="138" t="str">
        <x:v>ingredient_rule</x:v>
      </x:c>
      <x:c r="E8425" s="139" t="n">
        <x:v>0.85</x:v>
      </x:c>
    </x:row>
    <x:row r="8426">
      <x:c r="A8426" s="137" t="str">
        <x:v>DI-305-V1</x:v>
      </x:c>
      <x:c r="B8426" s="137" t="str">
        <x:v>ganzjährig</x:v>
      </x:c>
      <x:c r="C8426" s="137" t="str">
        <x:v>season</x:v>
      </x:c>
      <x:c r="D8426" s="138" t="str">
        <x:v>editorial_rule</x:v>
      </x:c>
      <x:c r="E8426" s="139" t="n">
        <x:v>0.72</x:v>
      </x:c>
    </x:row>
    <x:row r="8427">
      <x:c r="A8427" s="137" t="str">
        <x:v>DI-305-V1</x:v>
      </x:c>
      <x:c r="B8427" s="137" t="str">
        <x:v>warm</x:v>
      </x:c>
      <x:c r="C8427" s="137" t="str">
        <x:v>temperature</x:v>
      </x:c>
      <x:c r="D8427" s="138" t="str">
        <x:v>recipe_properties</x:v>
      </x:c>
      <x:c r="E8427" s="139" t="n">
        <x:v>0.9</x:v>
      </x:c>
    </x:row>
    <x:row r="8428">
      <x:c r="A8428" s="137" t="str">
        <x:v>DI-305-V1</x:v>
      </x:c>
      <x:c r="B8428" s="137" t="str">
        <x:v>Pfanne</x:v>
      </x:c>
      <x:c r="C8428" s="137" t="str">
        <x:v>equipment</x:v>
      </x:c>
      <x:c r="D8428" s="138" t="str">
        <x:v>steps_and_existing_data</x:v>
      </x:c>
      <x:c r="E8428" s="139" t="n">
        <x:v>0.88</x:v>
      </x:c>
    </x:row>
    <x:row r="8429">
      <x:c r="A8429" s="137" t="str">
        <x:v>DI-305-V1</x:v>
      </x:c>
      <x:c r="B8429" s="137" t="str">
        <x:v>einfach</x:v>
      </x:c>
      <x:c r="C8429" s="137" t="str">
        <x:v>difficulty</x:v>
      </x:c>
      <x:c r="D8429" s="138" t="str">
        <x:v>existing_value</x:v>
      </x:c>
      <x:c r="E8429" s="139" t="n">
        <x:v>0.95</x:v>
      </x:c>
    </x:row>
    <x:row r="8430">
      <x:c r="A8430" s="137" t="str">
        <x:v>DI-305-V1</x:v>
      </x:c>
      <x:c r="B8430" s="137" t="str">
        <x:v>sehr schnell</x:v>
      </x:c>
      <x:c r="C8430" s="137" t="str">
        <x:v>time</x:v>
      </x:c>
      <x:c r="D8430" s="138" t="str">
        <x:v>total_time</x:v>
      </x:c>
      <x:c r="E8430" s="139" t="n">
        <x:v>1</x:v>
      </x:c>
    </x:row>
    <x:row r="8431">
      <x:c r="A8431" s="137" t="str">
        <x:v>DI-305-V1</x:v>
      </x:c>
      <x:c r="B8431" s="137" t="str">
        <x:v>mittel</x:v>
      </x:c>
      <x:c r="C8431" s="137" t="str">
        <x:v>cost</x:v>
      </x:c>
      <x:c r="D8431" s="138" t="str">
        <x:v>cost_per_serving</x:v>
      </x:c>
      <x:c r="E8431" s="139" t="n">
        <x:v>1</x:v>
      </x:c>
    </x:row>
    <x:row r="8432">
      <x:c r="A8432" s="137" t="str">
        <x:v>DI-306-V1</x:v>
      </x:c>
      <x:c r="B8432" s="137" t="str">
        <x:v>pescetarisch</x:v>
      </x:c>
      <x:c r="C8432" s="137" t="str">
        <x:v>diet</x:v>
      </x:c>
      <x:c r="D8432" s="138" t="str">
        <x:v>ingredients</x:v>
      </x:c>
      <x:c r="E8432" s="139" t="n">
        <x:v>0.96</x:v>
      </x:c>
    </x:row>
    <x:row r="8433">
      <x:c r="A8433" s="137" t="str">
        <x:v>DI-306-V1</x:v>
      </x:c>
      <x:c r="B8433" s="137" t="str">
        <x:v>nach Zutaten halal-kompatibel</x:v>
      </x:c>
      <x:c r="C8433" s="137" t="str">
        <x:v>halal</x:v>
      </x:c>
      <x:c r="D8433" s="138" t="str">
        <x:v>ingredients</x:v>
      </x:c>
      <x:c r="E8433" s="139" t="n">
        <x:v>0.94</x:v>
      </x:c>
    </x:row>
    <x:row r="8434">
      <x:c r="A8434" s="137" t="str">
        <x:v>DI-306-V1</x:v>
      </x:c>
      <x:c r="B8434" s="137" t="str">
        <x:v>mit Austausch glutenfrei</x:v>
      </x:c>
      <x:c r="C8434" s="137" t="str">
        <x:v>compatibility</x:v>
      </x:c>
      <x:c r="D8434" s="138" t="str">
        <x:v>ingredients</x:v>
      </x:c>
      <x:c r="E8434" s="139" t="n">
        <x:v>0.9</x:v>
      </x:c>
    </x:row>
    <x:row r="8435">
      <x:c r="A8435" s="137" t="str">
        <x:v>DI-306-V1</x:v>
      </x:c>
      <x:c r="B8435" s="137" t="str">
        <x:v>laktosefrei nach Zutaten</x:v>
      </x:c>
      <x:c r="C8435" s="137" t="str">
        <x:v>compatibility</x:v>
      </x:c>
      <x:c r="D8435" s="138" t="str">
        <x:v>ingredients</x:v>
      </x:c>
      <x:c r="E8435" s="139" t="n">
        <x:v>0.9</x:v>
      </x:c>
    </x:row>
    <x:row r="8436">
      <x:c r="A8436" s="137" t="str">
        <x:v>DI-306-V1</x:v>
      </x:c>
      <x:c r="B8436" s="137" t="str">
        <x:v>nussfrei nach Zutaten</x:v>
      </x:c>
      <x:c r="C8436" s="137" t="str">
        <x:v>compatibility</x:v>
      </x:c>
      <x:c r="D8436" s="138" t="str">
        <x:v>ingredients</x:v>
      </x:c>
      <x:c r="E8436" s="139" t="n">
        <x:v>0.9</x:v>
      </x:c>
    </x:row>
    <x:row r="8437">
      <x:c r="A8437" s="137" t="str">
        <x:v>DI-306-V1</x:v>
      </x:c>
      <x:c r="B8437" s="137" t="str">
        <x:v>eifrei nach Zutaten</x:v>
      </x:c>
      <x:c r="C8437" s="137" t="str">
        <x:v>compatibility</x:v>
      </x:c>
      <x:c r="D8437" s="138" t="str">
        <x:v>ingredients</x:v>
      </x:c>
      <x:c r="E8437" s="139" t="n">
        <x:v>0.9</x:v>
      </x:c>
    </x:row>
    <x:row r="8438">
      <x:c r="A8438" s="137" t="str">
        <x:v>DI-306-V1</x:v>
      </x:c>
      <x:c r="B8438" s="137" t="str">
        <x:v>sojafrei nach Zutaten</x:v>
      </x:c>
      <x:c r="C8438" s="137" t="str">
        <x:v>compatibility</x:v>
      </x:c>
      <x:c r="D8438" s="138" t="str">
        <x:v>ingredients</x:v>
      </x:c>
      <x:c r="E8438" s="139" t="n">
        <x:v>0.9</x:v>
      </x:c>
    </x:row>
    <x:row r="8439">
      <x:c r="A8439" s="137" t="str">
        <x:v>DI-306-V1</x:v>
      </x:c>
      <x:c r="B8439" s="137" t="str">
        <x:v>proteinbetont</x:v>
      </x:c>
      <x:c r="C8439" s="137" t="str">
        <x:v>nutrition</x:v>
      </x:c>
      <x:c r="D8439" s="138" t="str">
        <x:v>macros</x:v>
      </x:c>
      <x:c r="E8439" s="139" t="n">
        <x:v>0.9</x:v>
      </x:c>
    </x:row>
    <x:row r="8440">
      <x:c r="A8440" s="137" t="str">
        <x:v>DI-306-V1</x:v>
      </x:c>
      <x:c r="B8440" s="137" t="str">
        <x:v>leicht</x:v>
      </x:c>
      <x:c r="C8440" s="137" t="str">
        <x:v>nutrition</x:v>
      </x:c>
      <x:c r="D8440" s="138" t="str">
        <x:v>macros</x:v>
      </x:c>
      <x:c r="E8440" s="139" t="n">
        <x:v>0.9</x:v>
      </x:c>
    </x:row>
    <x:row r="8441">
      <x:c r="A8441" s="137" t="str">
        <x:v>DI-306-V1</x:v>
      </x:c>
      <x:c r="B8441" s="137" t="str">
        <x:v>Hauptmahlzeit</x:v>
      </x:c>
      <x:c r="C8441" s="137" t="str">
        <x:v>meal_role</x:v>
      </x:c>
      <x:c r="D8441" s="138" t="str">
        <x:v>editorial_rule</x:v>
      </x:c>
      <x:c r="E8441" s="139" t="n">
        <x:v>0.93</x:v>
      </x:c>
    </x:row>
    <x:row r="8442">
      <x:c r="A8442" s="137" t="str">
        <x:v>DI-306-V1</x:v>
      </x:c>
      <x:c r="B8442" s="137" t="str">
        <x:v>Ofengericht</x:v>
      </x:c>
      <x:c r="C8442" s="137" t="str">
        <x:v>dish_type</x:v>
      </x:c>
      <x:c r="D8442" s="138" t="str">
        <x:v>editorial_rule</x:v>
      </x:c>
      <x:c r="E8442" s="139" t="n">
        <x:v>0.9</x:v>
      </x:c>
    </x:row>
    <x:row r="8443">
      <x:c r="A8443" s="137" t="str">
        <x:v>DI-306-V1</x:v>
      </x:c>
      <x:c r="B8443" s="137" t="str">
        <x:v>schnell</x:v>
      </x:c>
      <x:c r="C8443" s="137" t="str">
        <x:v>use_case</x:v>
      </x:c>
      <x:c r="D8443" s="138" t="str">
        <x:v>recipe_properties</x:v>
      </x:c>
      <x:c r="E8443" s="139" t="n">
        <x:v>0.88</x:v>
      </x:c>
    </x:row>
    <x:row r="8444">
      <x:c r="A8444" s="137" t="str">
        <x:v>DI-306-V1</x:v>
      </x:c>
      <x:c r="B8444" s="137" t="str">
        <x:v>Meal Prep</x:v>
      </x:c>
      <x:c r="C8444" s="137" t="str">
        <x:v>use_case</x:v>
      </x:c>
      <x:c r="D8444" s="138" t="str">
        <x:v>recipe_properties</x:v>
      </x:c>
      <x:c r="E8444" s="139" t="n">
        <x:v>0.88</x:v>
      </x:c>
    </x:row>
    <x:row r="8445">
      <x:c r="A8445" s="137" t="str">
        <x:v>DI-306-V1</x:v>
      </x:c>
      <x:c r="B8445" s="137" t="str">
        <x:v>transportierbar</x:v>
      </x:c>
      <x:c r="C8445" s="137" t="str">
        <x:v>use_case</x:v>
      </x:c>
      <x:c r="D8445" s="138" t="str">
        <x:v>recipe_properties</x:v>
      </x:c>
      <x:c r="E8445" s="139" t="n">
        <x:v>0.88</x:v>
      </x:c>
    </x:row>
    <x:row r="8446">
      <x:c r="A8446" s="137" t="str">
        <x:v>DI-306-V1</x:v>
      </x:c>
      <x:c r="B8446" s="137" t="str">
        <x:v>für mehrere Portionen</x:v>
      </x:c>
      <x:c r="C8446" s="137" t="str">
        <x:v>use_case</x:v>
      </x:c>
      <x:c r="D8446" s="138" t="str">
        <x:v>recipe_properties</x:v>
      </x:c>
      <x:c r="E8446" s="139" t="n">
        <x:v>0.88</x:v>
      </x:c>
    </x:row>
    <x:row r="8447">
      <x:c r="A8447" s="137" t="str">
        <x:v>DI-306-V1</x:v>
      </x:c>
      <x:c r="B8447" s="137" t="str">
        <x:v>vertraut</x:v>
      </x:c>
      <x:c r="C8447" s="137" t="str">
        <x:v>novelty</x:v>
      </x:c>
      <x:c r="D8447" s="138" t="str">
        <x:v>editorial_rule</x:v>
      </x:c>
      <x:c r="E8447" s="139" t="n">
        <x:v>0.78</x:v>
      </x:c>
    </x:row>
    <x:row r="8448">
      <x:c r="A8448" s="137" t="str">
        <x:v>DI-306-V1</x:v>
      </x:c>
      <x:c r="B8448" s="137" t="str">
        <x:v>normaler Supermarkt</x:v>
      </x:c>
      <x:c r="C8448" s="137" t="str">
        <x:v>availability</x:v>
      </x:c>
      <x:c r="D8448" s="138" t="str">
        <x:v>ingredient_rule</x:v>
      </x:c>
      <x:c r="E8448" s="139" t="n">
        <x:v>0.78</x:v>
      </x:c>
    </x:row>
    <x:row r="8449">
      <x:c r="A8449" s="137" t="str">
        <x:v>DI-306-V1</x:v>
      </x:c>
      <x:c r="B8449" s="137" t="str">
        <x:v>international/modern</x:v>
      </x:c>
      <x:c r="C8449" s="137" t="str">
        <x:v>region</x:v>
      </x:c>
      <x:c r="D8449" s="138" t="str">
        <x:v>editorial_rule</x:v>
      </x:c>
      <x:c r="E8449" s="139" t="n">
        <x:v>0.78</x:v>
      </x:c>
    </x:row>
    <x:row r="8450">
      <x:c r="A8450" s="137" t="str">
        <x:v>DI-306-V1</x:v>
      </x:c>
      <x:c r="B8450" s="137" t="str">
        <x:v>frisch</x:v>
      </x:c>
      <x:c r="C8450" s="137" t="str">
        <x:v>flavor</x:v>
      </x:c>
      <x:c r="D8450" s="138" t="str">
        <x:v>ingredient_rule</x:v>
      </x:c>
      <x:c r="E8450" s="139" t="n">
        <x:v>0.8</x:v>
      </x:c>
    </x:row>
    <x:row r="8451">
      <x:c r="A8451" s="137" t="str">
        <x:v>DI-306-V1</x:v>
      </x:c>
      <x:c r="B8451" s="137" t="str">
        <x:v>herzhaft</x:v>
      </x:c>
      <x:c r="C8451" s="137" t="str">
        <x:v>flavor</x:v>
      </x:c>
      <x:c r="D8451" s="138" t="str">
        <x:v>ingredient_rule</x:v>
      </x:c>
      <x:c r="E8451" s="139" t="n">
        <x:v>0.8</x:v>
      </x:c>
    </x:row>
    <x:row r="8452">
      <x:c r="A8452" s="137" t="str">
        <x:v>DI-306-V1</x:v>
      </x:c>
      <x:c r="B8452" s="137" t="str">
        <x:v>säuerlich</x:v>
      </x:c>
      <x:c r="C8452" s="137" t="str">
        <x:v>flavor</x:v>
      </x:c>
      <x:c r="D8452" s="138" t="str">
        <x:v>ingredient_rule</x:v>
      </x:c>
      <x:c r="E8452" s="139" t="n">
        <x:v>0.8</x:v>
      </x:c>
    </x:row>
    <x:row r="8453">
      <x:c r="A8453" s="137" t="str">
        <x:v>DI-306-V1</x:v>
      </x:c>
      <x:c r="B8453" s="137" t="str">
        <x:v>mild</x:v>
      </x:c>
      <x:c r="C8453" s="137" t="str">
        <x:v>spice</x:v>
      </x:c>
      <x:c r="D8453" s="138" t="str">
        <x:v>ingredient_rule</x:v>
      </x:c>
      <x:c r="E8453" s="139" t="n">
        <x:v>0.85</x:v>
      </x:c>
    </x:row>
    <x:row r="8454">
      <x:c r="A8454" s="137" t="str">
        <x:v>DI-306-V1</x:v>
      </x:c>
      <x:c r="B8454" s="137" t="str">
        <x:v>ganzjährig</x:v>
      </x:c>
      <x:c r="C8454" s="137" t="str">
        <x:v>season</x:v>
      </x:c>
      <x:c r="D8454" s="138" t="str">
        <x:v>editorial_rule</x:v>
      </x:c>
      <x:c r="E8454" s="139" t="n">
        <x:v>0.72</x:v>
      </x:c>
    </x:row>
    <x:row r="8455">
      <x:c r="A8455" s="137" t="str">
        <x:v>DI-306-V1</x:v>
      </x:c>
      <x:c r="B8455" s="137" t="str">
        <x:v>warm</x:v>
      </x:c>
      <x:c r="C8455" s="137" t="str">
        <x:v>temperature</x:v>
      </x:c>
      <x:c r="D8455" s="138" t="str">
        <x:v>recipe_properties</x:v>
      </x:c>
      <x:c r="E8455" s="139" t="n">
        <x:v>0.9</x:v>
      </x:c>
    </x:row>
    <x:row r="8456">
      <x:c r="A8456" s="137" t="str">
        <x:v>DI-306-V1</x:v>
      </x:c>
      <x:c r="B8456" s="137" t="str">
        <x:v>Backofen</x:v>
      </x:c>
      <x:c r="C8456" s="137" t="str">
        <x:v>equipment</x:v>
      </x:c>
      <x:c r="D8456" s="138" t="str">
        <x:v>steps_and_existing_data</x:v>
      </x:c>
      <x:c r="E8456" s="139" t="n">
        <x:v>0.88</x:v>
      </x:c>
    </x:row>
    <x:row r="8457">
      <x:c r="A8457" s="137" t="str">
        <x:v>DI-306-V1</x:v>
      </x:c>
      <x:c r="B8457" s="137" t="str">
        <x:v>Backblech</x:v>
      </x:c>
      <x:c r="C8457" s="137" t="str">
        <x:v>equipment</x:v>
      </x:c>
      <x:c r="D8457" s="138" t="str">
        <x:v>steps_and_existing_data</x:v>
      </x:c>
      <x:c r="E8457" s="139" t="n">
        <x:v>0.88</x:v>
      </x:c>
    </x:row>
    <x:row r="8458">
      <x:c r="A8458" s="137" t="str">
        <x:v>DI-306-V1</x:v>
      </x:c>
      <x:c r="B8458" s="137" t="str">
        <x:v>Pfanne</x:v>
      </x:c>
      <x:c r="C8458" s="137" t="str">
        <x:v>equipment</x:v>
      </x:c>
      <x:c r="D8458" s="138" t="str">
        <x:v>steps_and_existing_data</x:v>
      </x:c>
      <x:c r="E8458" s="139" t="n">
        <x:v>0.88</x:v>
      </x:c>
    </x:row>
    <x:row r="8459">
      <x:c r="A8459" s="137" t="str">
        <x:v>DI-306-V1</x:v>
      </x:c>
      <x:c r="B8459" s="137" t="str">
        <x:v>einfach</x:v>
      </x:c>
      <x:c r="C8459" s="137" t="str">
        <x:v>difficulty</x:v>
      </x:c>
      <x:c r="D8459" s="138" t="str">
        <x:v>existing_value</x:v>
      </x:c>
      <x:c r="E8459" s="139" t="n">
        <x:v>0.95</x:v>
      </x:c>
    </x:row>
    <x:row r="8460">
      <x:c r="A8460" s="137" t="str">
        <x:v>DI-306-V1</x:v>
      </x:c>
      <x:c r="B8460" s="137" t="str">
        <x:v>schnell</x:v>
      </x:c>
      <x:c r="C8460" s="137" t="str">
        <x:v>time</x:v>
      </x:c>
      <x:c r="D8460" s="138" t="str">
        <x:v>total_time</x:v>
      </x:c>
      <x:c r="E8460" s="139" t="n">
        <x:v>1</x:v>
      </x:c>
    </x:row>
    <x:row r="8461">
      <x:c r="A8461" s="137" t="str">
        <x:v>DI-306-V1</x:v>
      </x:c>
      <x:c r="B8461" s="137" t="str">
        <x:v>günstig</x:v>
      </x:c>
      <x:c r="C8461" s="137" t="str">
        <x:v>cost</x:v>
      </x:c>
      <x:c r="D8461" s="138" t="str">
        <x:v>cost_per_serving</x:v>
      </x:c>
      <x:c r="E8461" s="139" t="n">
        <x:v>1</x:v>
      </x:c>
    </x:row>
    <x:row r="8462">
      <x:c r="A8462" s="137" t="str">
        <x:v>DI-307-V1</x:v>
      </x:c>
      <x:c r="B8462" s="137" t="str">
        <x:v>vegetarisch</x:v>
      </x:c>
      <x:c r="C8462" s="137" t="str">
        <x:v>diet</x:v>
      </x:c>
      <x:c r="D8462" s="138" t="str">
        <x:v>ingredients</x:v>
      </x:c>
      <x:c r="E8462" s="139" t="n">
        <x:v>0.96</x:v>
      </x:c>
    </x:row>
    <x:row r="8463">
      <x:c r="A8463" s="137" t="str">
        <x:v>DI-307-V1</x:v>
      </x:c>
      <x:c r="B8463" s="137" t="str">
        <x:v>nach Zutaten halal-kompatibel</x:v>
      </x:c>
      <x:c r="C8463" s="137" t="str">
        <x:v>halal</x:v>
      </x:c>
      <x:c r="D8463" s="138" t="str">
        <x:v>ingredients</x:v>
      </x:c>
      <x:c r="E8463" s="139" t="n">
        <x:v>0.94</x:v>
      </x:c>
    </x:row>
    <x:row r="8464">
      <x:c r="A8464" s="137" t="str">
        <x:v>DI-307-V1</x:v>
      </x:c>
      <x:c r="B8464" s="137" t="str">
        <x:v>glutenfrei nach Zutaten</x:v>
      </x:c>
      <x:c r="C8464" s="137" t="str">
        <x:v>compatibility</x:v>
      </x:c>
      <x:c r="D8464" s="138" t="str">
        <x:v>ingredients</x:v>
      </x:c>
      <x:c r="E8464" s="139" t="n">
        <x:v>0.9</x:v>
      </x:c>
    </x:row>
    <x:row r="8465">
      <x:c r="A8465" s="137" t="str">
        <x:v>DI-307-V1</x:v>
      </x:c>
      <x:c r="B8465" s="137" t="str">
        <x:v>mit laktosefreien Produkten</x:v>
      </x:c>
      <x:c r="C8465" s="137" t="str">
        <x:v>compatibility</x:v>
      </x:c>
      <x:c r="D8465" s="138" t="str">
        <x:v>ingredients</x:v>
      </x:c>
      <x:c r="E8465" s="139" t="n">
        <x:v>0.9</x:v>
      </x:c>
    </x:row>
    <x:row r="8466">
      <x:c r="A8466" s="137" t="str">
        <x:v>DI-307-V1</x:v>
      </x:c>
      <x:c r="B8466" s="137" t="str">
        <x:v>nussfrei nach Zutaten</x:v>
      </x:c>
      <x:c r="C8466" s="137" t="str">
        <x:v>compatibility</x:v>
      </x:c>
      <x:c r="D8466" s="138" t="str">
        <x:v>ingredients</x:v>
      </x:c>
      <x:c r="E8466" s="139" t="n">
        <x:v>0.9</x:v>
      </x:c>
    </x:row>
    <x:row r="8467">
      <x:c r="A8467" s="137" t="str">
        <x:v>DI-307-V1</x:v>
      </x:c>
      <x:c r="B8467" s="137" t="str">
        <x:v>enthält Ei</x:v>
      </x:c>
      <x:c r="C8467" s="137" t="str">
        <x:v>compatibility</x:v>
      </x:c>
      <x:c r="D8467" s="138" t="str">
        <x:v>ingredients</x:v>
      </x:c>
      <x:c r="E8467" s="139" t="n">
        <x:v>0.9</x:v>
      </x:c>
    </x:row>
    <x:row r="8468">
      <x:c r="A8468" s="137" t="str">
        <x:v>DI-307-V1</x:v>
      </x:c>
      <x:c r="B8468" s="137" t="str">
        <x:v>sojafrei nach Zutaten</x:v>
      </x:c>
      <x:c r="C8468" s="137" t="str">
        <x:v>compatibility</x:v>
      </x:c>
      <x:c r="D8468" s="138" t="str">
        <x:v>ingredients</x:v>
      </x:c>
      <x:c r="E8468" s="139" t="n">
        <x:v>0.9</x:v>
      </x:c>
    </x:row>
    <x:row r="8469">
      <x:c r="A8469" s="137" t="str">
        <x:v>DI-307-V1</x:v>
      </x:c>
      <x:c r="B8469" s="137" t="str">
        <x:v>proteinbetont</x:v>
      </x:c>
      <x:c r="C8469" s="137" t="str">
        <x:v>nutrition</x:v>
      </x:c>
      <x:c r="D8469" s="138" t="str">
        <x:v>macros</x:v>
      </x:c>
      <x:c r="E8469" s="139" t="n">
        <x:v>0.9</x:v>
      </x:c>
    </x:row>
    <x:row r="8470">
      <x:c r="A8470" s="137" t="str">
        <x:v>DI-307-V1</x:v>
      </x:c>
      <x:c r="B8470" s="137" t="str">
        <x:v>ballaststoffreich</x:v>
      </x:c>
      <x:c r="C8470" s="137" t="str">
        <x:v>nutrition</x:v>
      </x:c>
      <x:c r="D8470" s="138" t="str">
        <x:v>macros</x:v>
      </x:c>
      <x:c r="E8470" s="139" t="n">
        <x:v>0.9</x:v>
      </x:c>
    </x:row>
    <x:row r="8471">
      <x:c r="A8471" s="137" t="str">
        <x:v>DI-307-V1</x:v>
      </x:c>
      <x:c r="B8471" s="137" t="str">
        <x:v>ausgewogen</x:v>
      </x:c>
      <x:c r="C8471" s="137" t="str">
        <x:v>nutrition</x:v>
      </x:c>
      <x:c r="D8471" s="138" t="str">
        <x:v>macros</x:v>
      </x:c>
      <x:c r="E8471" s="139" t="n">
        <x:v>0.9</x:v>
      </x:c>
    </x:row>
    <x:row r="8472">
      <x:c r="A8472" s="137" t="str">
        <x:v>DI-307-V1</x:v>
      </x:c>
      <x:c r="B8472" s="137" t="str">
        <x:v>Hauptmahlzeit</x:v>
      </x:c>
      <x:c r="C8472" s="137" t="str">
        <x:v>meal_role</x:v>
      </x:c>
      <x:c r="D8472" s="138" t="str">
        <x:v>editorial_rule</x:v>
      </x:c>
      <x:c r="E8472" s="139" t="n">
        <x:v>0.93</x:v>
      </x:c>
    </x:row>
    <x:row r="8473">
      <x:c r="A8473" s="137" t="str">
        <x:v>DI-307-V1</x:v>
      </x:c>
      <x:c r="B8473" s="137" t="str">
        <x:v>Ofengericht</x:v>
      </x:c>
      <x:c r="C8473" s="137" t="str">
        <x:v>dish_type</x:v>
      </x:c>
      <x:c r="D8473" s="138" t="str">
        <x:v>editorial_rule</x:v>
      </x:c>
      <x:c r="E8473" s="139" t="n">
        <x:v>0.9</x:v>
      </x:c>
    </x:row>
    <x:row r="8474">
      <x:c r="A8474" s="137" t="str">
        <x:v>DI-307-V1</x:v>
      </x:c>
      <x:c r="B8474" s="137" t="str">
        <x:v>schnell</x:v>
      </x:c>
      <x:c r="C8474" s="137" t="str">
        <x:v>use_case</x:v>
      </x:c>
      <x:c r="D8474" s="138" t="str">
        <x:v>recipe_properties</x:v>
      </x:c>
      <x:c r="E8474" s="139" t="n">
        <x:v>0.88</x:v>
      </x:c>
    </x:row>
    <x:row r="8475">
      <x:c r="A8475" s="137" t="str">
        <x:v>DI-307-V1</x:v>
      </x:c>
      <x:c r="B8475" s="137" t="str">
        <x:v>Meal Prep</x:v>
      </x:c>
      <x:c r="C8475" s="137" t="str">
        <x:v>use_case</x:v>
      </x:c>
      <x:c r="D8475" s="138" t="str">
        <x:v>recipe_properties</x:v>
      </x:c>
      <x:c r="E8475" s="139" t="n">
        <x:v>0.88</x:v>
      </x:c>
    </x:row>
    <x:row r="8476">
      <x:c r="A8476" s="137" t="str">
        <x:v>DI-307-V1</x:v>
      </x:c>
      <x:c r="B8476" s="137" t="str">
        <x:v>tiefkühlgeeignet</x:v>
      </x:c>
      <x:c r="C8476" s="137" t="str">
        <x:v>use_case</x:v>
      </x:c>
      <x:c r="D8476" s="138" t="str">
        <x:v>recipe_properties</x:v>
      </x:c>
      <x:c r="E8476" s="139" t="n">
        <x:v>0.88</x:v>
      </x:c>
    </x:row>
    <x:row r="8477">
      <x:c r="A8477" s="137" t="str">
        <x:v>DI-307-V1</x:v>
      </x:c>
      <x:c r="B8477" s="137" t="str">
        <x:v>transportierbar</x:v>
      </x:c>
      <x:c r="C8477" s="137" t="str">
        <x:v>use_case</x:v>
      </x:c>
      <x:c r="D8477" s="138" t="str">
        <x:v>recipe_properties</x:v>
      </x:c>
      <x:c r="E8477" s="139" t="n">
        <x:v>0.88</x:v>
      </x:c>
    </x:row>
    <x:row r="8478">
      <x:c r="A8478" s="137" t="str">
        <x:v>DI-307-V1</x:v>
      </x:c>
      <x:c r="B8478" s="137" t="str">
        <x:v>vertraut</x:v>
      </x:c>
      <x:c r="C8478" s="137" t="str">
        <x:v>novelty</x:v>
      </x:c>
      <x:c r="D8478" s="138" t="str">
        <x:v>editorial_rule</x:v>
      </x:c>
      <x:c r="E8478" s="139" t="n">
        <x:v>0.78</x:v>
      </x:c>
    </x:row>
    <x:row r="8479">
      <x:c r="A8479" s="137" t="str">
        <x:v>DI-307-V1</x:v>
      </x:c>
      <x:c r="B8479" s="137" t="str">
        <x:v>normaler Supermarkt</x:v>
      </x:c>
      <x:c r="C8479" s="137" t="str">
        <x:v>availability</x:v>
      </x:c>
      <x:c r="D8479" s="138" t="str">
        <x:v>ingredient_rule</x:v>
      </x:c>
      <x:c r="E8479" s="139" t="n">
        <x:v>0.78</x:v>
      </x:c>
    </x:row>
    <x:row r="8480">
      <x:c r="A8480" s="137" t="str">
        <x:v>DI-307-V1</x:v>
      </x:c>
      <x:c r="B8480" s="137" t="str">
        <x:v>international/modern</x:v>
      </x:c>
      <x:c r="C8480" s="137" t="str">
        <x:v>region</x:v>
      </x:c>
      <x:c r="D8480" s="138" t="str">
        <x:v>editorial_rule</x:v>
      </x:c>
      <x:c r="E8480" s="139" t="n">
        <x:v>0.78</x:v>
      </x:c>
    </x:row>
    <x:row r="8481">
      <x:c r="A8481" s="137" t="str">
        <x:v>DI-307-V1</x:v>
      </x:c>
      <x:c r="B8481" s="137" t="str">
        <x:v>herzhaft</x:v>
      </x:c>
      <x:c r="C8481" s="137" t="str">
        <x:v>flavor</x:v>
      </x:c>
      <x:c r="D8481" s="138" t="str">
        <x:v>ingredient_rule</x:v>
      </x:c>
      <x:c r="E8481" s="139" t="n">
        <x:v>0.8</x:v>
      </x:c>
    </x:row>
    <x:row r="8482">
      <x:c r="A8482" s="137" t="str">
        <x:v>DI-307-V1</x:v>
      </x:c>
      <x:c r="B8482" s="137" t="str">
        <x:v>mild</x:v>
      </x:c>
      <x:c r="C8482" s="137" t="str">
        <x:v>spice</x:v>
      </x:c>
      <x:c r="D8482" s="138" t="str">
        <x:v>ingredient_rule</x:v>
      </x:c>
      <x:c r="E8482" s="139" t="n">
        <x:v>0.85</x:v>
      </x:c>
    </x:row>
    <x:row r="8483">
      <x:c r="A8483" s="137" t="str">
        <x:v>DI-307-V1</x:v>
      </x:c>
      <x:c r="B8483" s="137" t="str">
        <x:v>Herbst</x:v>
      </x:c>
      <x:c r="C8483" s="137" t="str">
        <x:v>season</x:v>
      </x:c>
      <x:c r="D8483" s="138" t="str">
        <x:v>editorial_rule</x:v>
      </x:c>
      <x:c r="E8483" s="139" t="n">
        <x:v>0.72</x:v>
      </x:c>
    </x:row>
    <x:row r="8484">
      <x:c r="A8484" s="137" t="str">
        <x:v>DI-307-V1</x:v>
      </x:c>
      <x:c r="B8484" s="137" t="str">
        <x:v>warm</x:v>
      </x:c>
      <x:c r="C8484" s="137" t="str">
        <x:v>temperature</x:v>
      </x:c>
      <x:c r="D8484" s="138" t="str">
        <x:v>recipe_properties</x:v>
      </x:c>
      <x:c r="E8484" s="139" t="n">
        <x:v>0.9</x:v>
      </x:c>
    </x:row>
    <x:row r="8485">
      <x:c r="A8485" s="137" t="str">
        <x:v>DI-307-V1</x:v>
      </x:c>
      <x:c r="B8485" s="137" t="str">
        <x:v>Backofen</x:v>
      </x:c>
      <x:c r="C8485" s="137" t="str">
        <x:v>equipment</x:v>
      </x:c>
      <x:c r="D8485" s="138" t="str">
        <x:v>steps_and_existing_data</x:v>
      </x:c>
      <x:c r="E8485" s="139" t="n">
        <x:v>0.88</x:v>
      </x:c>
    </x:row>
    <x:row r="8486">
      <x:c r="A8486" s="137" t="str">
        <x:v>DI-307-V1</x:v>
      </x:c>
      <x:c r="B8486" s="137" t="str">
        <x:v>Backblech</x:v>
      </x:c>
      <x:c r="C8486" s="137" t="str">
        <x:v>equipment</x:v>
      </x:c>
      <x:c r="D8486" s="138" t="str">
        <x:v>steps_and_existing_data</x:v>
      </x:c>
      <x:c r="E8486" s="139" t="n">
        <x:v>0.88</x:v>
      </x:c>
    </x:row>
    <x:row r="8487">
      <x:c r="A8487" s="137" t="str">
        <x:v>DI-307-V1</x:v>
      </x:c>
      <x:c r="B8487" s="137" t="str">
        <x:v>Topf</x:v>
      </x:c>
      <x:c r="C8487" s="137" t="str">
        <x:v>equipment</x:v>
      </x:c>
      <x:c r="D8487" s="138" t="str">
        <x:v>steps_and_existing_data</x:v>
      </x:c>
      <x:c r="E8487" s="139" t="n">
        <x:v>0.88</x:v>
      </x:c>
    </x:row>
    <x:row r="8488">
      <x:c r="A8488" s="137" t="str">
        <x:v>DI-307-V1</x:v>
      </x:c>
      <x:c r="B8488" s="137" t="str">
        <x:v>Pfanne</x:v>
      </x:c>
      <x:c r="C8488" s="137" t="str">
        <x:v>equipment</x:v>
      </x:c>
      <x:c r="D8488" s="138" t="str">
        <x:v>steps_and_existing_data</x:v>
      </x:c>
      <x:c r="E8488" s="139" t="n">
        <x:v>0.88</x:v>
      </x:c>
    </x:row>
    <x:row r="8489">
      <x:c r="A8489" s="137" t="str">
        <x:v>DI-307-V1</x:v>
      </x:c>
      <x:c r="B8489" s="137" t="str">
        <x:v>mittel</x:v>
      </x:c>
      <x:c r="C8489" s="137" t="str">
        <x:v>difficulty</x:v>
      </x:c>
      <x:c r="D8489" s="138" t="str">
        <x:v>existing_value</x:v>
      </x:c>
      <x:c r="E8489" s="139" t="n">
        <x:v>0.95</x:v>
      </x:c>
    </x:row>
    <x:row r="8490">
      <x:c r="A8490" s="137" t="str">
        <x:v>DI-307-V1</x:v>
      </x:c>
      <x:c r="B8490" s="137" t="str">
        <x:v>schnell</x:v>
      </x:c>
      <x:c r="C8490" s="137" t="str">
        <x:v>time</x:v>
      </x:c>
      <x:c r="D8490" s="138" t="str">
        <x:v>total_time</x:v>
      </x:c>
      <x:c r="E8490" s="139" t="n">
        <x:v>1</x:v>
      </x:c>
    </x:row>
    <x:row r="8491">
      <x:c r="A8491" s="137" t="str">
        <x:v>DI-307-V1</x:v>
      </x:c>
      <x:c r="B8491" s="137" t="str">
        <x:v>günstig</x:v>
      </x:c>
      <x:c r="C8491" s="137" t="str">
        <x:v>cost</x:v>
      </x:c>
      <x:c r="D8491" s="138" t="str">
        <x:v>cost_per_serving</x:v>
      </x:c>
      <x:c r="E8491" s="139" t="n">
        <x:v>1</x:v>
      </x:c>
    </x:row>
    <x:row r="8492">
      <x:c r="A8492" s="137" t="str">
        <x:v>DI-308-V1</x:v>
      </x:c>
      <x:c r="B8492" s="137" t="str">
        <x:v>pescetarisch</x:v>
      </x:c>
      <x:c r="C8492" s="137" t="str">
        <x:v>diet</x:v>
      </x:c>
      <x:c r="D8492" s="138" t="str">
        <x:v>ingredients</x:v>
      </x:c>
      <x:c r="E8492" s="139" t="n">
        <x:v>0.96</x:v>
      </x:c>
    </x:row>
    <x:row r="8493">
      <x:c r="A8493" s="137" t="str">
        <x:v>DI-308-V1</x:v>
      </x:c>
      <x:c r="B8493" s="137" t="str">
        <x:v>nach Zutaten halal-kompatibel</x:v>
      </x:c>
      <x:c r="C8493" s="137" t="str">
        <x:v>halal</x:v>
      </x:c>
      <x:c r="D8493" s="138" t="str">
        <x:v>ingredients</x:v>
      </x:c>
      <x:c r="E8493" s="139" t="n">
        <x:v>0.94</x:v>
      </x:c>
    </x:row>
    <x:row r="8494">
      <x:c r="A8494" s="137" t="str">
        <x:v>DI-308-V1</x:v>
      </x:c>
      <x:c r="B8494" s="137" t="str">
        <x:v>glutenfrei nach Zutaten</x:v>
      </x:c>
      <x:c r="C8494" s="137" t="str">
        <x:v>compatibility</x:v>
      </x:c>
      <x:c r="D8494" s="138" t="str">
        <x:v>ingredients</x:v>
      </x:c>
      <x:c r="E8494" s="139" t="n">
        <x:v>0.9</x:v>
      </x:c>
    </x:row>
    <x:row r="8495">
      <x:c r="A8495" s="137" t="str">
        <x:v>DI-308-V1</x:v>
      </x:c>
      <x:c r="B8495" s="137" t="str">
        <x:v>laktosefrei nach Zutaten</x:v>
      </x:c>
      <x:c r="C8495" s="137" t="str">
        <x:v>compatibility</x:v>
      </x:c>
      <x:c r="D8495" s="138" t="str">
        <x:v>ingredients</x:v>
      </x:c>
      <x:c r="E8495" s="139" t="n">
        <x:v>0.9</x:v>
      </x:c>
    </x:row>
    <x:row r="8496">
      <x:c r="A8496" s="137" t="str">
        <x:v>DI-308-V1</x:v>
      </x:c>
      <x:c r="B8496" s="137" t="str">
        <x:v>nussfrei nach Zutaten</x:v>
      </x:c>
      <x:c r="C8496" s="137" t="str">
        <x:v>compatibility</x:v>
      </x:c>
      <x:c r="D8496" s="138" t="str">
        <x:v>ingredients</x:v>
      </x:c>
      <x:c r="E8496" s="139" t="n">
        <x:v>0.9</x:v>
      </x:c>
    </x:row>
    <x:row r="8497">
      <x:c r="A8497" s="137" t="str">
        <x:v>DI-308-V1</x:v>
      </x:c>
      <x:c r="B8497" s="137" t="str">
        <x:v>eifrei nach Zutaten</x:v>
      </x:c>
      <x:c r="C8497" s="137" t="str">
        <x:v>compatibility</x:v>
      </x:c>
      <x:c r="D8497" s="138" t="str">
        <x:v>ingredients</x:v>
      </x:c>
      <x:c r="E8497" s="139" t="n">
        <x:v>0.9</x:v>
      </x:c>
    </x:row>
    <x:row r="8498">
      <x:c r="A8498" s="137" t="str">
        <x:v>DI-308-V1</x:v>
      </x:c>
      <x:c r="B8498" s="137" t="str">
        <x:v>sojafrei nach Zutaten</x:v>
      </x:c>
      <x:c r="C8498" s="137" t="str">
        <x:v>compatibility</x:v>
      </x:c>
      <x:c r="D8498" s="138" t="str">
        <x:v>ingredients</x:v>
      </x:c>
      <x:c r="E8498" s="139" t="n">
        <x:v>0.9</x:v>
      </x:c>
    </x:row>
    <x:row r="8499">
      <x:c r="A8499" s="137" t="str">
        <x:v>DI-308-V1</x:v>
      </x:c>
      <x:c r="B8499" s="137" t="str">
        <x:v>proteinbetont</x:v>
      </x:c>
      <x:c r="C8499" s="137" t="str">
        <x:v>nutrition</x:v>
      </x:c>
      <x:c r="D8499" s="138" t="str">
        <x:v>macros</x:v>
      </x:c>
      <x:c r="E8499" s="139" t="n">
        <x:v>0.9</x:v>
      </x:c>
    </x:row>
    <x:row r="8500">
      <x:c r="A8500" s="137" t="str">
        <x:v>DI-308-V1</x:v>
      </x:c>
      <x:c r="B8500" s="137" t="str">
        <x:v>ballaststoffreich</x:v>
      </x:c>
      <x:c r="C8500" s="137" t="str">
        <x:v>nutrition</x:v>
      </x:c>
      <x:c r="D8500" s="138" t="str">
        <x:v>macros</x:v>
      </x:c>
      <x:c r="E8500" s="139" t="n">
        <x:v>0.9</x:v>
      </x:c>
    </x:row>
    <x:row r="8501">
      <x:c r="A8501" s="137" t="str">
        <x:v>DI-308-V1</x:v>
      </x:c>
      <x:c r="B8501" s="137" t="str">
        <x:v>leicht</x:v>
      </x:c>
      <x:c r="C8501" s="137" t="str">
        <x:v>nutrition</x:v>
      </x:c>
      <x:c r="D8501" s="138" t="str">
        <x:v>macros</x:v>
      </x:c>
      <x:c r="E8501" s="139" t="n">
        <x:v>0.9</x:v>
      </x:c>
    </x:row>
    <x:row r="8502">
      <x:c r="A8502" s="137" t="str">
        <x:v>DI-308-V1</x:v>
      </x:c>
      <x:c r="B8502" s="137" t="str">
        <x:v>Hauptmahlzeit</x:v>
      </x:c>
      <x:c r="C8502" s="137" t="str">
        <x:v>meal_role</x:v>
      </x:c>
      <x:c r="D8502" s="138" t="str">
        <x:v>editorial_rule</x:v>
      </x:c>
      <x:c r="E8502" s="139" t="n">
        <x:v>0.93</x:v>
      </x:c>
    </x:row>
    <x:row r="8503">
      <x:c r="A8503" s="137" t="str">
        <x:v>DI-308-V1</x:v>
      </x:c>
      <x:c r="B8503" s="137" t="str">
        <x:v>Ofengericht</x:v>
      </x:c>
      <x:c r="C8503" s="137" t="str">
        <x:v>dish_type</x:v>
      </x:c>
      <x:c r="D8503" s="138" t="str">
        <x:v>editorial_rule</x:v>
      </x:c>
      <x:c r="E8503" s="139" t="n">
        <x:v>0.9</x:v>
      </x:c>
    </x:row>
    <x:row r="8504">
      <x:c r="A8504" s="137" t="str">
        <x:v>DI-308-V1</x:v>
      </x:c>
      <x:c r="B8504" s="137" t="str">
        <x:v>schnell</x:v>
      </x:c>
      <x:c r="C8504" s="137" t="str">
        <x:v>use_case</x:v>
      </x:c>
      <x:c r="D8504" s="138" t="str">
        <x:v>recipe_properties</x:v>
      </x:c>
      <x:c r="E8504" s="139" t="n">
        <x:v>0.88</x:v>
      </x:c>
    </x:row>
    <x:row r="8505">
      <x:c r="A8505" s="137" t="str">
        <x:v>DI-308-V1</x:v>
      </x:c>
      <x:c r="B8505" s="137" t="str">
        <x:v>für mehrere Portionen</x:v>
      </x:c>
      <x:c r="C8505" s="137" t="str">
        <x:v>use_case</x:v>
      </x:c>
      <x:c r="D8505" s="138" t="str">
        <x:v>recipe_properties</x:v>
      </x:c>
      <x:c r="E8505" s="139" t="n">
        <x:v>0.88</x:v>
      </x:c>
    </x:row>
    <x:row r="8506">
      <x:c r="A8506" s="137" t="str">
        <x:v>DI-308-V1</x:v>
      </x:c>
      <x:c r="B8506" s="137" t="str">
        <x:v>vertraut</x:v>
      </x:c>
      <x:c r="C8506" s="137" t="str">
        <x:v>novelty</x:v>
      </x:c>
      <x:c r="D8506" s="138" t="str">
        <x:v>editorial_rule</x:v>
      </x:c>
      <x:c r="E8506" s="139" t="n">
        <x:v>0.78</x:v>
      </x:c>
    </x:row>
    <x:row r="8507">
      <x:c r="A8507" s="137" t="str">
        <x:v>DI-308-V1</x:v>
      </x:c>
      <x:c r="B8507" s="137" t="str">
        <x:v>normaler Supermarkt</x:v>
      </x:c>
      <x:c r="C8507" s="137" t="str">
        <x:v>availability</x:v>
      </x:c>
      <x:c r="D8507" s="138" t="str">
        <x:v>ingredient_rule</x:v>
      </x:c>
      <x:c r="E8507" s="139" t="n">
        <x:v>0.78</x:v>
      </x:c>
    </x:row>
    <x:row r="8508">
      <x:c r="A8508" s="137" t="str">
        <x:v>DI-308-V1</x:v>
      </x:c>
      <x:c r="B8508" s="137" t="str">
        <x:v>international/modern</x:v>
      </x:c>
      <x:c r="C8508" s="137" t="str">
        <x:v>region</x:v>
      </x:c>
      <x:c r="D8508" s="138" t="str">
        <x:v>editorial_rule</x:v>
      </x:c>
      <x:c r="E8508" s="139" t="n">
        <x:v>0.78</x:v>
      </x:c>
    </x:row>
    <x:row r="8509">
      <x:c r="A8509" s="137" t="str">
        <x:v>DI-308-V1</x:v>
      </x:c>
      <x:c r="B8509" s="137" t="str">
        <x:v>herzhaft</x:v>
      </x:c>
      <x:c r="C8509" s="137" t="str">
        <x:v>flavor</x:v>
      </x:c>
      <x:c r="D8509" s="138" t="str">
        <x:v>ingredient_rule</x:v>
      </x:c>
      <x:c r="E8509" s="139" t="n">
        <x:v>0.8</x:v>
      </x:c>
    </x:row>
    <x:row r="8510">
      <x:c r="A8510" s="137" t="str">
        <x:v>DI-308-V1</x:v>
      </x:c>
      <x:c r="B8510" s="137" t="str">
        <x:v>säuerlich</x:v>
      </x:c>
      <x:c r="C8510" s="137" t="str">
        <x:v>flavor</x:v>
      </x:c>
      <x:c r="D8510" s="138" t="str">
        <x:v>ingredient_rule</x:v>
      </x:c>
      <x:c r="E8510" s="139" t="n">
        <x:v>0.8</x:v>
      </x:c>
    </x:row>
    <x:row r="8511">
      <x:c r="A8511" s="137" t="str">
        <x:v>DI-308-V1</x:v>
      </x:c>
      <x:c r="B8511" s="137" t="str">
        <x:v>mild</x:v>
      </x:c>
      <x:c r="C8511" s="137" t="str">
        <x:v>spice</x:v>
      </x:c>
      <x:c r="D8511" s="138" t="str">
        <x:v>ingredient_rule</x:v>
      </x:c>
      <x:c r="E8511" s="139" t="n">
        <x:v>0.85</x:v>
      </x:c>
    </x:row>
    <x:row r="8512">
      <x:c r="A8512" s="137" t="str">
        <x:v>DI-308-V1</x:v>
      </x:c>
      <x:c r="B8512" s="137" t="str">
        <x:v>ganzjährig</x:v>
      </x:c>
      <x:c r="C8512" s="137" t="str">
        <x:v>season</x:v>
      </x:c>
      <x:c r="D8512" s="138" t="str">
        <x:v>editorial_rule</x:v>
      </x:c>
      <x:c r="E8512" s="139" t="n">
        <x:v>0.72</x:v>
      </x:c>
    </x:row>
    <x:row r="8513">
      <x:c r="A8513" s="137" t="str">
        <x:v>DI-308-V1</x:v>
      </x:c>
      <x:c r="B8513" s="137" t="str">
        <x:v>warm</x:v>
      </x:c>
      <x:c r="C8513" s="137" t="str">
        <x:v>temperature</x:v>
      </x:c>
      <x:c r="D8513" s="138" t="str">
        <x:v>recipe_properties</x:v>
      </x:c>
      <x:c r="E8513" s="139" t="n">
        <x:v>0.9</x:v>
      </x:c>
    </x:row>
    <x:row r="8514">
      <x:c r="A8514" s="137" t="str">
        <x:v>DI-308-V1</x:v>
      </x:c>
      <x:c r="B8514" s="137" t="str">
        <x:v>Backofen</x:v>
      </x:c>
      <x:c r="C8514" s="137" t="str">
        <x:v>equipment</x:v>
      </x:c>
      <x:c r="D8514" s="138" t="str">
        <x:v>steps_and_existing_data</x:v>
      </x:c>
      <x:c r="E8514" s="139" t="n">
        <x:v>0.88</x:v>
      </x:c>
    </x:row>
    <x:row r="8515">
      <x:c r="A8515" s="137" t="str">
        <x:v>DI-308-V1</x:v>
      </x:c>
      <x:c r="B8515" s="137" t="str">
        <x:v>Backblech</x:v>
      </x:c>
      <x:c r="C8515" s="137" t="str">
        <x:v>equipment</x:v>
      </x:c>
      <x:c r="D8515" s="138" t="str">
        <x:v>steps_and_existing_data</x:v>
      </x:c>
      <x:c r="E8515" s="139" t="n">
        <x:v>0.88</x:v>
      </x:c>
    </x:row>
    <x:row r="8516">
      <x:c r="A8516" s="137" t="str">
        <x:v>DI-308-V1</x:v>
      </x:c>
      <x:c r="B8516" s="137" t="str">
        <x:v>Topf</x:v>
      </x:c>
      <x:c r="C8516" s="137" t="str">
        <x:v>equipment</x:v>
      </x:c>
      <x:c r="D8516" s="138" t="str">
        <x:v>steps_and_existing_data</x:v>
      </x:c>
      <x:c r="E8516" s="139" t="n">
        <x:v>0.88</x:v>
      </x:c>
    </x:row>
    <x:row r="8517">
      <x:c r="A8517" s="137" t="str">
        <x:v>DI-308-V1</x:v>
      </x:c>
      <x:c r="B8517" s="137" t="str">
        <x:v>einfach</x:v>
      </x:c>
      <x:c r="C8517" s="137" t="str">
        <x:v>difficulty</x:v>
      </x:c>
      <x:c r="D8517" s="138" t="str">
        <x:v>existing_value</x:v>
      </x:c>
      <x:c r="E8517" s="139" t="n">
        <x:v>0.95</x:v>
      </x:c>
    </x:row>
    <x:row r="8518">
      <x:c r="A8518" s="137" t="str">
        <x:v>DI-308-V1</x:v>
      </x:c>
      <x:c r="B8518" s="137" t="str">
        <x:v>schnell</x:v>
      </x:c>
      <x:c r="C8518" s="137" t="str">
        <x:v>time</x:v>
      </x:c>
      <x:c r="D8518" s="138" t="str">
        <x:v>total_time</x:v>
      </x:c>
      <x:c r="E8518" s="139" t="n">
        <x:v>1</x:v>
      </x:c>
    </x:row>
    <x:row r="8519">
      <x:c r="A8519" s="137" t="str">
        <x:v>DI-308-V1</x:v>
      </x:c>
      <x:c r="B8519" s="137" t="str">
        <x:v>günstig</x:v>
      </x:c>
      <x:c r="C8519" s="137" t="str">
        <x:v>cost</x:v>
      </x:c>
      <x:c r="D8519" s="138" t="str">
        <x:v>cost_per_serving</x:v>
      </x:c>
      <x:c r="E8519" s="139" t="n">
        <x:v>1</x:v>
      </x:c>
    </x:row>
    <x:row r="8520">
      <x:c r="A8520" s="137" t="str">
        <x:v>DI-309-V1</x:v>
      </x:c>
      <x:c r="B8520" s="137" t="str">
        <x:v>pescetarisch</x:v>
      </x:c>
      <x:c r="C8520" s="137" t="str">
        <x:v>diet</x:v>
      </x:c>
      <x:c r="D8520" s="138" t="str">
        <x:v>ingredients</x:v>
      </x:c>
      <x:c r="E8520" s="139" t="n">
        <x:v>0.96</x:v>
      </x:c>
    </x:row>
    <x:row r="8521">
      <x:c r="A8521" s="137" t="str">
        <x:v>DI-309-V1</x:v>
      </x:c>
      <x:c r="B8521" s="137" t="str">
        <x:v>nach Zutaten halal-kompatibel</x:v>
      </x:c>
      <x:c r="C8521" s="137" t="str">
        <x:v>halal</x:v>
      </x:c>
      <x:c r="D8521" s="138" t="str">
        <x:v>ingredients</x:v>
      </x:c>
      <x:c r="E8521" s="139" t="n">
        <x:v>0.94</x:v>
      </x:c>
    </x:row>
    <x:row r="8522">
      <x:c r="A8522" s="137" t="str">
        <x:v>DI-309-V1</x:v>
      </x:c>
      <x:c r="B8522" s="137" t="str">
        <x:v>glutenfrei nach Zutaten</x:v>
      </x:c>
      <x:c r="C8522" s="137" t="str">
        <x:v>compatibility</x:v>
      </x:c>
      <x:c r="D8522" s="138" t="str">
        <x:v>ingredients</x:v>
      </x:c>
      <x:c r="E8522" s="139" t="n">
        <x:v>0.9</x:v>
      </x:c>
    </x:row>
    <x:row r="8523">
      <x:c r="A8523" s="137" t="str">
        <x:v>DI-309-V1</x:v>
      </x:c>
      <x:c r="B8523" s="137" t="str">
        <x:v>mit laktosefreien Produkten</x:v>
      </x:c>
      <x:c r="C8523" s="137" t="str">
        <x:v>compatibility</x:v>
      </x:c>
      <x:c r="D8523" s="138" t="str">
        <x:v>ingredients</x:v>
      </x:c>
      <x:c r="E8523" s="139" t="n">
        <x:v>0.9</x:v>
      </x:c>
    </x:row>
    <x:row r="8524">
      <x:c r="A8524" s="137" t="str">
        <x:v>DI-309-V1</x:v>
      </x:c>
      <x:c r="B8524" s="137" t="str">
        <x:v>nussfrei nach Zutaten</x:v>
      </x:c>
      <x:c r="C8524" s="137" t="str">
        <x:v>compatibility</x:v>
      </x:c>
      <x:c r="D8524" s="138" t="str">
        <x:v>ingredients</x:v>
      </x:c>
      <x:c r="E8524" s="139" t="n">
        <x:v>0.9</x:v>
      </x:c>
    </x:row>
    <x:row r="8525">
      <x:c r="A8525" s="137" t="str">
        <x:v>DI-309-V1</x:v>
      </x:c>
      <x:c r="B8525" s="137" t="str">
        <x:v>eifrei nach Zutaten</x:v>
      </x:c>
      <x:c r="C8525" s="137" t="str">
        <x:v>compatibility</x:v>
      </x:c>
      <x:c r="D8525" s="138" t="str">
        <x:v>ingredients</x:v>
      </x:c>
      <x:c r="E8525" s="139" t="n">
        <x:v>0.9</x:v>
      </x:c>
    </x:row>
    <x:row r="8526">
      <x:c r="A8526" s="137" t="str">
        <x:v>DI-309-V1</x:v>
      </x:c>
      <x:c r="B8526" s="137" t="str">
        <x:v>sojafrei nach Zutaten</x:v>
      </x:c>
      <x:c r="C8526" s="137" t="str">
        <x:v>compatibility</x:v>
      </x:c>
      <x:c r="D8526" s="138" t="str">
        <x:v>ingredients</x:v>
      </x:c>
      <x:c r="E8526" s="139" t="n">
        <x:v>0.9</x:v>
      </x:c>
    </x:row>
    <x:row r="8527">
      <x:c r="A8527" s="137" t="str">
        <x:v>DI-309-V1</x:v>
      </x:c>
      <x:c r="B8527" s="137" t="str">
        <x:v>proteinbetont</x:v>
      </x:c>
      <x:c r="C8527" s="137" t="str">
        <x:v>nutrition</x:v>
      </x:c>
      <x:c r="D8527" s="138" t="str">
        <x:v>macros</x:v>
      </x:c>
      <x:c r="E8527" s="139" t="n">
        <x:v>0.9</x:v>
      </x:c>
    </x:row>
    <x:row r="8528">
      <x:c r="A8528" s="137" t="str">
        <x:v>DI-309-V1</x:v>
      </x:c>
      <x:c r="B8528" s="137" t="str">
        <x:v>leicht</x:v>
      </x:c>
      <x:c r="C8528" s="137" t="str">
        <x:v>nutrition</x:v>
      </x:c>
      <x:c r="D8528" s="138" t="str">
        <x:v>macros</x:v>
      </x:c>
      <x:c r="E8528" s="139" t="n">
        <x:v>0.9</x:v>
      </x:c>
    </x:row>
    <x:row r="8529">
      <x:c r="A8529" s="137" t="str">
        <x:v>DI-309-V1</x:v>
      </x:c>
      <x:c r="B8529" s="137" t="str">
        <x:v>Hauptmahlzeit</x:v>
      </x:c>
      <x:c r="C8529" s="137" t="str">
        <x:v>meal_role</x:v>
      </x:c>
      <x:c r="D8529" s="138" t="str">
        <x:v>editorial_rule</x:v>
      </x:c>
      <x:c r="E8529" s="139" t="n">
        <x:v>0.93</x:v>
      </x:c>
    </x:row>
    <x:row r="8530">
      <x:c r="A8530" s="137" t="str">
        <x:v>DI-309-V1</x:v>
      </x:c>
      <x:c r="B8530" s="137" t="str">
        <x:v>Ofengericht</x:v>
      </x:c>
      <x:c r="C8530" s="137" t="str">
        <x:v>dish_type</x:v>
      </x:c>
      <x:c r="D8530" s="138" t="str">
        <x:v>editorial_rule</x:v>
      </x:c>
      <x:c r="E8530" s="139" t="n">
        <x:v>0.9</x:v>
      </x:c>
    </x:row>
    <x:row r="8531">
      <x:c r="A8531" s="137" t="str">
        <x:v>DI-309-V1</x:v>
      </x:c>
      <x:c r="B8531" s="137" t="str">
        <x:v>schnell</x:v>
      </x:c>
      <x:c r="C8531" s="137" t="str">
        <x:v>use_case</x:v>
      </x:c>
      <x:c r="D8531" s="138" t="str">
        <x:v>recipe_properties</x:v>
      </x:c>
      <x:c r="E8531" s="139" t="n">
        <x:v>0.88</x:v>
      </x:c>
    </x:row>
    <x:row r="8532">
      <x:c r="A8532" s="137" t="str">
        <x:v>DI-309-V1</x:v>
      </x:c>
      <x:c r="B8532" s="137" t="str">
        <x:v>Meal Prep</x:v>
      </x:c>
      <x:c r="C8532" s="137" t="str">
        <x:v>use_case</x:v>
      </x:c>
      <x:c r="D8532" s="138" t="str">
        <x:v>recipe_properties</x:v>
      </x:c>
      <x:c r="E8532" s="139" t="n">
        <x:v>0.88</x:v>
      </x:c>
    </x:row>
    <x:row r="8533">
      <x:c r="A8533" s="137" t="str">
        <x:v>DI-309-V1</x:v>
      </x:c>
      <x:c r="B8533" s="137" t="str">
        <x:v>transportierbar</x:v>
      </x:c>
      <x:c r="C8533" s="137" t="str">
        <x:v>use_case</x:v>
      </x:c>
      <x:c r="D8533" s="138" t="str">
        <x:v>recipe_properties</x:v>
      </x:c>
      <x:c r="E8533" s="139" t="n">
        <x:v>0.88</x:v>
      </x:c>
    </x:row>
    <x:row r="8534">
      <x:c r="A8534" s="137" t="str">
        <x:v>DI-309-V1</x:v>
      </x:c>
      <x:c r="B8534" s="137" t="str">
        <x:v>für mehrere Portionen</x:v>
      </x:c>
      <x:c r="C8534" s="137" t="str">
        <x:v>use_case</x:v>
      </x:c>
      <x:c r="D8534" s="138" t="str">
        <x:v>recipe_properties</x:v>
      </x:c>
      <x:c r="E8534" s="139" t="n">
        <x:v>0.88</x:v>
      </x:c>
    </x:row>
    <x:row r="8535">
      <x:c r="A8535" s="137" t="str">
        <x:v>DI-309-V1</x:v>
      </x:c>
      <x:c r="B8535" s="137" t="str">
        <x:v>vertraut</x:v>
      </x:c>
      <x:c r="C8535" s="137" t="str">
        <x:v>novelty</x:v>
      </x:c>
      <x:c r="D8535" s="138" t="str">
        <x:v>editorial_rule</x:v>
      </x:c>
      <x:c r="E8535" s="139" t="n">
        <x:v>0.78</x:v>
      </x:c>
    </x:row>
    <x:row r="8536">
      <x:c r="A8536" s="137" t="str">
        <x:v>DI-309-V1</x:v>
      </x:c>
      <x:c r="B8536" s="137" t="str">
        <x:v>normaler Supermarkt</x:v>
      </x:c>
      <x:c r="C8536" s="137" t="str">
        <x:v>availability</x:v>
      </x:c>
      <x:c r="D8536" s="138" t="str">
        <x:v>ingredient_rule</x:v>
      </x:c>
      <x:c r="E8536" s="139" t="n">
        <x:v>0.78</x:v>
      </x:c>
    </x:row>
    <x:row r="8537">
      <x:c r="A8537" s="137" t="str">
        <x:v>DI-309-V1</x:v>
      </x:c>
      <x:c r="B8537" s="137" t="str">
        <x:v>international/modern</x:v>
      </x:c>
      <x:c r="C8537" s="137" t="str">
        <x:v>region</x:v>
      </x:c>
      <x:c r="D8537" s="138" t="str">
        <x:v>editorial_rule</x:v>
      </x:c>
      <x:c r="E8537" s="139" t="n">
        <x:v>0.78</x:v>
      </x:c>
    </x:row>
    <x:row r="8538">
      <x:c r="A8538" s="137" t="str">
        <x:v>DI-309-V1</x:v>
      </x:c>
      <x:c r="B8538" s="137" t="str">
        <x:v>frisch</x:v>
      </x:c>
      <x:c r="C8538" s="137" t="str">
        <x:v>flavor</x:v>
      </x:c>
      <x:c r="D8538" s="138" t="str">
        <x:v>ingredient_rule</x:v>
      </x:c>
      <x:c r="E8538" s="139" t="n">
        <x:v>0.8</x:v>
      </x:c>
    </x:row>
    <x:row r="8539">
      <x:c r="A8539" s="137" t="str">
        <x:v>DI-309-V1</x:v>
      </x:c>
      <x:c r="B8539" s="137" t="str">
        <x:v>herzhaft</x:v>
      </x:c>
      <x:c r="C8539" s="137" t="str">
        <x:v>flavor</x:v>
      </x:c>
      <x:c r="D8539" s="138" t="str">
        <x:v>ingredient_rule</x:v>
      </x:c>
      <x:c r="E8539" s="139" t="n">
        <x:v>0.8</x:v>
      </x:c>
    </x:row>
    <x:row r="8540">
      <x:c r="A8540" s="137" t="str">
        <x:v>DI-309-V1</x:v>
      </x:c>
      <x:c r="B8540" s="137" t="str">
        <x:v>säuerlich</x:v>
      </x:c>
      <x:c r="C8540" s="137" t="str">
        <x:v>flavor</x:v>
      </x:c>
      <x:c r="D8540" s="138" t="str">
        <x:v>ingredient_rule</x:v>
      </x:c>
      <x:c r="E8540" s="139" t="n">
        <x:v>0.8</x:v>
      </x:c>
    </x:row>
    <x:row r="8541">
      <x:c r="A8541" s="137" t="str">
        <x:v>DI-309-V1</x:v>
      </x:c>
      <x:c r="B8541" s="137" t="str">
        <x:v>mild</x:v>
      </x:c>
      <x:c r="C8541" s="137" t="str">
        <x:v>spice</x:v>
      </x:c>
      <x:c r="D8541" s="138" t="str">
        <x:v>ingredient_rule</x:v>
      </x:c>
      <x:c r="E8541" s="139" t="n">
        <x:v>0.85</x:v>
      </x:c>
    </x:row>
    <x:row r="8542">
      <x:c r="A8542" s="137" t="str">
        <x:v>DI-309-V1</x:v>
      </x:c>
      <x:c r="B8542" s="137" t="str">
        <x:v>ganzjährig</x:v>
      </x:c>
      <x:c r="C8542" s="137" t="str">
        <x:v>season</x:v>
      </x:c>
      <x:c r="D8542" s="138" t="str">
        <x:v>editorial_rule</x:v>
      </x:c>
      <x:c r="E8542" s="139" t="n">
        <x:v>0.72</x:v>
      </x:c>
    </x:row>
    <x:row r="8543">
      <x:c r="A8543" s="137" t="str">
        <x:v>DI-309-V1</x:v>
      </x:c>
      <x:c r="B8543" s="137" t="str">
        <x:v>warm</x:v>
      </x:c>
      <x:c r="C8543" s="137" t="str">
        <x:v>temperature</x:v>
      </x:c>
      <x:c r="D8543" s="138" t="str">
        <x:v>recipe_properties</x:v>
      </x:c>
      <x:c r="E8543" s="139" t="n">
        <x:v>0.9</x:v>
      </x:c>
    </x:row>
    <x:row r="8544">
      <x:c r="A8544" s="137" t="str">
        <x:v>DI-309-V1</x:v>
      </x:c>
      <x:c r="B8544" s="137" t="str">
        <x:v>Backofen</x:v>
      </x:c>
      <x:c r="C8544" s="137" t="str">
        <x:v>equipment</x:v>
      </x:c>
      <x:c r="D8544" s="138" t="str">
        <x:v>steps_and_existing_data</x:v>
      </x:c>
      <x:c r="E8544" s="139" t="n">
        <x:v>0.88</x:v>
      </x:c>
    </x:row>
    <x:row r="8545">
      <x:c r="A8545" s="137" t="str">
        <x:v>DI-309-V1</x:v>
      </x:c>
      <x:c r="B8545" s="137" t="str">
        <x:v>Backblech</x:v>
      </x:c>
      <x:c r="C8545" s="137" t="str">
        <x:v>equipment</x:v>
      </x:c>
      <x:c r="D8545" s="138" t="str">
        <x:v>steps_and_existing_data</x:v>
      </x:c>
      <x:c r="E8545" s="139" t="n">
        <x:v>0.88</x:v>
      </x:c>
    </x:row>
    <x:row r="8546">
      <x:c r="A8546" s="137" t="str">
        <x:v>DI-309-V1</x:v>
      </x:c>
      <x:c r="B8546" s="137" t="str">
        <x:v>einfach</x:v>
      </x:c>
      <x:c r="C8546" s="137" t="str">
        <x:v>difficulty</x:v>
      </x:c>
      <x:c r="D8546" s="138" t="str">
        <x:v>existing_value</x:v>
      </x:c>
      <x:c r="E8546" s="139" t="n">
        <x:v>0.95</x:v>
      </x:c>
    </x:row>
    <x:row r="8547">
      <x:c r="A8547" s="137" t="str">
        <x:v>DI-309-V1</x:v>
      </x:c>
      <x:c r="B8547" s="137" t="str">
        <x:v>sehr schnell</x:v>
      </x:c>
      <x:c r="C8547" s="137" t="str">
        <x:v>time</x:v>
      </x:c>
      <x:c r="D8547" s="138" t="str">
        <x:v>total_time</x:v>
      </x:c>
      <x:c r="E8547" s="139" t="n">
        <x:v>1</x:v>
      </x:c>
    </x:row>
    <x:row r="8548">
      <x:c r="A8548" s="137" t="str">
        <x:v>DI-309-V1</x:v>
      </x:c>
      <x:c r="B8548" s="137" t="str">
        <x:v>günstig</x:v>
      </x:c>
      <x:c r="C8548" s="137" t="str">
        <x:v>cost</x:v>
      </x:c>
      <x:c r="D8548" s="138" t="str">
        <x:v>cost_per_serving</x:v>
      </x:c>
      <x:c r="E8548" s="139" t="n">
        <x:v>1</x:v>
      </x:c>
    </x:row>
    <x:row r="8549">
      <x:c r="A8549" s="137" t="str">
        <x:v>DI-310-V1</x:v>
      </x:c>
      <x:c r="B8549" s="137" t="str">
        <x:v>omnivor</x:v>
      </x:c>
      <x:c r="C8549" s="137" t="str">
        <x:v>diet</x:v>
      </x:c>
      <x:c r="D8549" s="138" t="str">
        <x:v>ingredients</x:v>
      </x:c>
      <x:c r="E8549" s="139" t="n">
        <x:v>0.96</x:v>
      </x:c>
    </x:row>
    <x:row r="8550">
      <x:c r="A8550" s="137" t="str">
        <x:v>DI-310-V1</x:v>
      </x:c>
      <x:c r="B8550" s="137" t="str">
        <x:v>halal bei zertifiziertem Fleisch</x:v>
      </x:c>
      <x:c r="C8550" s="137" t="str">
        <x:v>halal</x:v>
      </x:c>
      <x:c r="D8550" s="138" t="str">
        <x:v>ingredients</x:v>
      </x:c>
      <x:c r="E8550" s="139" t="n">
        <x:v>0.94</x:v>
      </x:c>
    </x:row>
    <x:row r="8551">
      <x:c r="A8551" s="137" t="str">
        <x:v>DI-310-V1</x:v>
      </x:c>
      <x:c r="B8551" s="137" t="str">
        <x:v>mit Austausch glutenfrei</x:v>
      </x:c>
      <x:c r="C8551" s="137" t="str">
        <x:v>compatibility</x:v>
      </x:c>
      <x:c r="D8551" s="138" t="str">
        <x:v>ingredients</x:v>
      </x:c>
      <x:c r="E8551" s="139" t="n">
        <x:v>0.9</x:v>
      </x:c>
    </x:row>
    <x:row r="8552">
      <x:c r="A8552" s="137" t="str">
        <x:v>DI-310-V1</x:v>
      </x:c>
      <x:c r="B8552" s="137" t="str">
        <x:v>mit laktosefreien Produkten</x:v>
      </x:c>
      <x:c r="C8552" s="137" t="str">
        <x:v>compatibility</x:v>
      </x:c>
      <x:c r="D8552" s="138" t="str">
        <x:v>ingredients</x:v>
      </x:c>
      <x:c r="E8552" s="139" t="n">
        <x:v>0.9</x:v>
      </x:c>
    </x:row>
    <x:row r="8553">
      <x:c r="A8553" s="137" t="str">
        <x:v>DI-310-V1</x:v>
      </x:c>
      <x:c r="B8553" s="137" t="str">
        <x:v>nussfrei nach Zutaten</x:v>
      </x:c>
      <x:c r="C8553" s="137" t="str">
        <x:v>compatibility</x:v>
      </x:c>
      <x:c r="D8553" s="138" t="str">
        <x:v>ingredients</x:v>
      </x:c>
      <x:c r="E8553" s="139" t="n">
        <x:v>0.9</x:v>
      </x:c>
    </x:row>
    <x:row r="8554">
      <x:c r="A8554" s="137" t="str">
        <x:v>DI-310-V1</x:v>
      </x:c>
      <x:c r="B8554" s="137" t="str">
        <x:v>eifrei nach Zutaten</x:v>
      </x:c>
      <x:c r="C8554" s="137" t="str">
        <x:v>compatibility</x:v>
      </x:c>
      <x:c r="D8554" s="138" t="str">
        <x:v>ingredients</x:v>
      </x:c>
      <x:c r="E8554" s="139" t="n">
        <x:v>0.9</x:v>
      </x:c>
    </x:row>
    <x:row r="8555">
      <x:c r="A8555" s="137" t="str">
        <x:v>DI-310-V1</x:v>
      </x:c>
      <x:c r="B8555" s="137" t="str">
        <x:v>sojafrei nach Zutaten</x:v>
      </x:c>
      <x:c r="C8555" s="137" t="str">
        <x:v>compatibility</x:v>
      </x:c>
      <x:c r="D8555" s="138" t="str">
        <x:v>ingredients</x:v>
      </x:c>
      <x:c r="E8555" s="139" t="n">
        <x:v>0.9</x:v>
      </x:c>
    </x:row>
    <x:row r="8556">
      <x:c r="A8556" s="137" t="str">
        <x:v>DI-310-V1</x:v>
      </x:c>
      <x:c r="B8556" s="137" t="str">
        <x:v>proteinbetont</x:v>
      </x:c>
      <x:c r="C8556" s="137" t="str">
        <x:v>nutrition</x:v>
      </x:c>
      <x:c r="D8556" s="138" t="str">
        <x:v>macros</x:v>
      </x:c>
      <x:c r="E8556" s="139" t="n">
        <x:v>0.9</x:v>
      </x:c>
    </x:row>
    <x:row r="8557">
      <x:c r="A8557" s="137" t="str">
        <x:v>DI-310-V1</x:v>
      </x:c>
      <x:c r="B8557" s="137" t="str">
        <x:v>ballaststoffreich</x:v>
      </x:c>
      <x:c r="C8557" s="137" t="str">
        <x:v>nutrition</x:v>
      </x:c>
      <x:c r="D8557" s="138" t="str">
        <x:v>macros</x:v>
      </x:c>
      <x:c r="E8557" s="139" t="n">
        <x:v>0.9</x:v>
      </x:c>
    </x:row>
    <x:row r="8558">
      <x:c r="A8558" s="137" t="str">
        <x:v>DI-310-V1</x:v>
      </x:c>
      <x:c r="B8558" s="137" t="str">
        <x:v>leicht</x:v>
      </x:c>
      <x:c r="C8558" s="137" t="str">
        <x:v>nutrition</x:v>
      </x:c>
      <x:c r="D8558" s="138" t="str">
        <x:v>macros</x:v>
      </x:c>
      <x:c r="E8558" s="139" t="n">
        <x:v>0.9</x:v>
      </x:c>
    </x:row>
    <x:row r="8559">
      <x:c r="A8559" s="137" t="str">
        <x:v>DI-310-V1</x:v>
      </x:c>
      <x:c r="B8559" s="137" t="str">
        <x:v>Hauptmahlzeit</x:v>
      </x:c>
      <x:c r="C8559" s="137" t="str">
        <x:v>meal_role</x:v>
      </x:c>
      <x:c r="D8559" s="138" t="str">
        <x:v>editorial_rule</x:v>
      </x:c>
      <x:c r="E8559" s="139" t="n">
        <x:v>0.93</x:v>
      </x:c>
    </x:row>
    <x:row r="8560">
      <x:c r="A8560" s="137" t="str">
        <x:v>DI-310-V1</x:v>
      </x:c>
      <x:c r="B8560" s="137" t="str">
        <x:v>Wrap/Sandwich</x:v>
      </x:c>
      <x:c r="C8560" s="137" t="str">
        <x:v>dish_type</x:v>
      </x:c>
      <x:c r="D8560" s="138" t="str">
        <x:v>editorial_rule</x:v>
      </x:c>
      <x:c r="E8560" s="139" t="n">
        <x:v>0.9</x:v>
      </x:c>
    </x:row>
    <x:row r="8561">
      <x:c r="A8561" s="137" t="str">
        <x:v>DI-310-V1</x:v>
      </x:c>
      <x:c r="B8561" s="137" t="str">
        <x:v>Meal Prep</x:v>
      </x:c>
      <x:c r="C8561" s="137" t="str">
        <x:v>use_case</x:v>
      </x:c>
      <x:c r="D8561" s="138" t="str">
        <x:v>recipe_properties</x:v>
      </x:c>
      <x:c r="E8561" s="139" t="n">
        <x:v>0.88</x:v>
      </x:c>
    </x:row>
    <x:row r="8562">
      <x:c r="A8562" s="137" t="str">
        <x:v>DI-310-V1</x:v>
      </x:c>
      <x:c r="B8562" s="137" t="str">
        <x:v>transportierbar</x:v>
      </x:c>
      <x:c r="C8562" s="137" t="str">
        <x:v>use_case</x:v>
      </x:c>
      <x:c r="D8562" s="138" t="str">
        <x:v>recipe_properties</x:v>
      </x:c>
      <x:c r="E8562" s="139" t="n">
        <x:v>0.88</x:v>
      </x:c>
    </x:row>
    <x:row r="8563">
      <x:c r="A8563" s="137" t="str">
        <x:v>DI-310-V1</x:v>
      </x:c>
      <x:c r="B8563" s="137" t="str">
        <x:v>vertraut</x:v>
      </x:c>
      <x:c r="C8563" s="137" t="str">
        <x:v>novelty</x:v>
      </x:c>
      <x:c r="D8563" s="138" t="str">
        <x:v>editorial_rule</x:v>
      </x:c>
      <x:c r="E8563" s="139" t="n">
        <x:v>0.78</x:v>
      </x:c>
    </x:row>
    <x:row r="8564">
      <x:c r="A8564" s="137" t="str">
        <x:v>DI-310-V1</x:v>
      </x:c>
      <x:c r="B8564" s="137" t="str">
        <x:v>normaler Supermarkt</x:v>
      </x:c>
      <x:c r="C8564" s="137" t="str">
        <x:v>availability</x:v>
      </x:c>
      <x:c r="D8564" s="138" t="str">
        <x:v>ingredient_rule</x:v>
      </x:c>
      <x:c r="E8564" s="139" t="n">
        <x:v>0.78</x:v>
      </x:c>
    </x:row>
    <x:row r="8565">
      <x:c r="A8565" s="137" t="str">
        <x:v>DI-310-V1</x:v>
      </x:c>
      <x:c r="B8565" s="137" t="str">
        <x:v>lateinamerikanisch inspiriert</x:v>
      </x:c>
      <x:c r="C8565" s="137" t="str">
        <x:v>region</x:v>
      </x:c>
      <x:c r="D8565" s="138" t="str">
        <x:v>editorial_rule</x:v>
      </x:c>
      <x:c r="E8565" s="139" t="n">
        <x:v>0.78</x:v>
      </x:c>
    </x:row>
    <x:row r="8566">
      <x:c r="A8566" s="137" t="str">
        <x:v>DI-310-V1</x:v>
      </x:c>
      <x:c r="B8566" s="137" t="str">
        <x:v>frisch</x:v>
      </x:c>
      <x:c r="C8566" s="137" t="str">
        <x:v>flavor</x:v>
      </x:c>
      <x:c r="D8566" s="138" t="str">
        <x:v>ingredient_rule</x:v>
      </x:c>
      <x:c r="E8566" s="139" t="n">
        <x:v>0.8</x:v>
      </x:c>
    </x:row>
    <x:row r="8567">
      <x:c r="A8567" s="137" t="str">
        <x:v>DI-310-V1</x:v>
      </x:c>
      <x:c r="B8567" s="137" t="str">
        <x:v>cremig</x:v>
      </x:c>
      <x:c r="C8567" s="137" t="str">
        <x:v>flavor</x:v>
      </x:c>
      <x:c r="D8567" s="138" t="str">
        <x:v>ingredient_rule</x:v>
      </x:c>
      <x:c r="E8567" s="139" t="n">
        <x:v>0.8</x:v>
      </x:c>
    </x:row>
    <x:row r="8568">
      <x:c r="A8568" s="137" t="str">
        <x:v>DI-310-V1</x:v>
      </x:c>
      <x:c r="B8568" s="137" t="str">
        <x:v>würzig</x:v>
      </x:c>
      <x:c r="C8568" s="137" t="str">
        <x:v>flavor</x:v>
      </x:c>
      <x:c r="D8568" s="138" t="str">
        <x:v>ingredient_rule</x:v>
      </x:c>
      <x:c r="E8568" s="139" t="n">
        <x:v>0.8</x:v>
      </x:c>
    </x:row>
    <x:row r="8569">
      <x:c r="A8569" s="137" t="str">
        <x:v>DI-310-V1</x:v>
      </x:c>
      <x:c r="B8569" s="137" t="str">
        <x:v>säuerlich</x:v>
      </x:c>
      <x:c r="C8569" s="137" t="str">
        <x:v>flavor</x:v>
      </x:c>
      <x:c r="D8569" s="138" t="str">
        <x:v>ingredient_rule</x:v>
      </x:c>
      <x:c r="E8569" s="139" t="n">
        <x:v>0.8</x:v>
      </x:c>
    </x:row>
    <x:row r="8570">
      <x:c r="A8570" s="137" t="str">
        <x:v>DI-310-V1</x:v>
      </x:c>
      <x:c r="B8570" s="137" t="str">
        <x:v>rauchig</x:v>
      </x:c>
      <x:c r="C8570" s="137" t="str">
        <x:v>flavor</x:v>
      </x:c>
      <x:c r="D8570" s="138" t="str">
        <x:v>ingredient_rule</x:v>
      </x:c>
      <x:c r="E8570" s="139" t="n">
        <x:v>0.8</x:v>
      </x:c>
    </x:row>
    <x:row r="8571">
      <x:c r="A8571" s="137" t="str">
        <x:v>DI-310-V1</x:v>
      </x:c>
      <x:c r="B8571" s="137" t="str">
        <x:v>scharf</x:v>
      </x:c>
      <x:c r="C8571" s="137" t="str">
        <x:v>spice</x:v>
      </x:c>
      <x:c r="D8571" s="138" t="str">
        <x:v>ingredient_rule</x:v>
      </x:c>
      <x:c r="E8571" s="139" t="n">
        <x:v>0.85</x:v>
      </x:c>
    </x:row>
    <x:row r="8572">
      <x:c r="A8572" s="137" t="str">
        <x:v>DI-310-V1</x:v>
      </x:c>
      <x:c r="B8572" s="137" t="str">
        <x:v>ganzjährig</x:v>
      </x:c>
      <x:c r="C8572" s="137" t="str">
        <x:v>season</x:v>
      </x:c>
      <x:c r="D8572" s="138" t="str">
        <x:v>editorial_rule</x:v>
      </x:c>
      <x:c r="E8572" s="139" t="n">
        <x:v>0.72</x:v>
      </x:c>
    </x:row>
    <x:row r="8573">
      <x:c r="A8573" s="137" t="str">
        <x:v>DI-310-V1</x:v>
      </x:c>
      <x:c r="B8573" s="137" t="str">
        <x:v>warm</x:v>
      </x:c>
      <x:c r="C8573" s="137" t="str">
        <x:v>temperature</x:v>
      </x:c>
      <x:c r="D8573" s="138" t="str">
        <x:v>recipe_properties</x:v>
      </x:c>
      <x:c r="E8573" s="139" t="n">
        <x:v>0.9</x:v>
      </x:c>
    </x:row>
    <x:row r="8574">
      <x:c r="A8574" s="137" t="str">
        <x:v>DI-310-V1</x:v>
      </x:c>
      <x:c r="B8574" s="137" t="str">
        <x:v>Schüssel</x:v>
      </x:c>
      <x:c r="C8574" s="137" t="str">
        <x:v>equipment</x:v>
      </x:c>
      <x:c r="D8574" s="138" t="str">
        <x:v>steps_and_existing_data</x:v>
      </x:c>
      <x:c r="E8574" s="139" t="n">
        <x:v>0.88</x:v>
      </x:c>
    </x:row>
    <x:row r="8575">
      <x:c r="A8575" s="137" t="str">
        <x:v>DI-310-V1</x:v>
      </x:c>
      <x:c r="B8575" s="137" t="str">
        <x:v>mittel</x:v>
      </x:c>
      <x:c r="C8575" s="137" t="str">
        <x:v>difficulty</x:v>
      </x:c>
      <x:c r="D8575" s="138" t="str">
        <x:v>existing_value</x:v>
      </x:c>
      <x:c r="E8575" s="139" t="n">
        <x:v>0.95</x:v>
      </x:c>
    </x:row>
    <x:row r="8576">
      <x:c r="A8576" s="137" t="str">
        <x:v>DI-310-V1</x:v>
      </x:c>
      <x:c r="B8576" s="137" t="str">
        <x:v>schnell</x:v>
      </x:c>
      <x:c r="C8576" s="137" t="str">
        <x:v>time</x:v>
      </x:c>
      <x:c r="D8576" s="138" t="str">
        <x:v>total_time</x:v>
      </x:c>
      <x:c r="E8576" s="139" t="n">
        <x:v>1</x:v>
      </x:c>
    </x:row>
    <x:row r="8577">
      <x:c r="A8577" s="137" t="str">
        <x:v>DI-310-V1</x:v>
      </x:c>
      <x:c r="B8577" s="137" t="str">
        <x:v>günstig</x:v>
      </x:c>
      <x:c r="C8577" s="137" t="str">
        <x:v>cost</x:v>
      </x:c>
      <x:c r="D8577" s="138" t="str">
        <x:v>cost_per_serving</x:v>
      </x:c>
      <x:c r="E8577" s="139" t="n">
        <x:v>1</x:v>
      </x:c>
    </x:row>
    <x:row r="8578">
      <x:c r="A8578" s="137" t="str">
        <x:v>DI-311-V1</x:v>
      </x:c>
      <x:c r="B8578" s="137" t="str">
        <x:v>vegan</x:v>
      </x:c>
      <x:c r="C8578" s="137" t="str">
        <x:v>diet</x:v>
      </x:c>
      <x:c r="D8578" s="138" t="str">
        <x:v>ingredients</x:v>
      </x:c>
      <x:c r="E8578" s="139" t="n">
        <x:v>0.96</x:v>
      </x:c>
    </x:row>
    <x:row r="8579">
      <x:c r="A8579" s="137" t="str">
        <x:v>DI-311-V1</x:v>
      </x:c>
      <x:c r="B8579" s="137" t="str">
        <x:v>nach Zutaten halal-kompatibel</x:v>
      </x:c>
      <x:c r="C8579" s="137" t="str">
        <x:v>halal</x:v>
      </x:c>
      <x:c r="D8579" s="138" t="str">
        <x:v>ingredients</x:v>
      </x:c>
      <x:c r="E8579" s="139" t="n">
        <x:v>0.94</x:v>
      </x:c>
    </x:row>
    <x:row r="8580">
      <x:c r="A8580" s="137" t="str">
        <x:v>DI-311-V1</x:v>
      </x:c>
      <x:c r="B8580" s="137" t="str">
        <x:v>glutenfrei nach Zutaten</x:v>
      </x:c>
      <x:c r="C8580" s="137" t="str">
        <x:v>compatibility</x:v>
      </x:c>
      <x:c r="D8580" s="138" t="str">
        <x:v>ingredients</x:v>
      </x:c>
      <x:c r="E8580" s="139" t="n">
        <x:v>0.9</x:v>
      </x:c>
    </x:row>
    <x:row r="8581">
      <x:c r="A8581" s="137" t="str">
        <x:v>DI-311-V1</x:v>
      </x:c>
      <x:c r="B8581" s="137" t="str">
        <x:v>laktosefrei nach Zutaten</x:v>
      </x:c>
      <x:c r="C8581" s="137" t="str">
        <x:v>compatibility</x:v>
      </x:c>
      <x:c r="D8581" s="138" t="str">
        <x:v>ingredients</x:v>
      </x:c>
      <x:c r="E8581" s="139" t="n">
        <x:v>0.9</x:v>
      </x:c>
    </x:row>
    <x:row r="8582">
      <x:c r="A8582" s="137" t="str">
        <x:v>DI-311-V1</x:v>
      </x:c>
      <x:c r="B8582" s="137" t="str">
        <x:v>nussfrei nach Zutaten</x:v>
      </x:c>
      <x:c r="C8582" s="137" t="str">
        <x:v>compatibility</x:v>
      </x:c>
      <x:c r="D8582" s="138" t="str">
        <x:v>ingredients</x:v>
      </x:c>
      <x:c r="E8582" s="139" t="n">
        <x:v>0.9</x:v>
      </x:c>
    </x:row>
    <x:row r="8583">
      <x:c r="A8583" s="137" t="str">
        <x:v>DI-311-V1</x:v>
      </x:c>
      <x:c r="B8583" s="137" t="str">
        <x:v>eifrei nach Zutaten</x:v>
      </x:c>
      <x:c r="C8583" s="137" t="str">
        <x:v>compatibility</x:v>
      </x:c>
      <x:c r="D8583" s="138" t="str">
        <x:v>ingredients</x:v>
      </x:c>
      <x:c r="E8583" s="139" t="n">
        <x:v>0.9</x:v>
      </x:c>
    </x:row>
    <x:row r="8584">
      <x:c r="A8584" s="137" t="str">
        <x:v>DI-311-V1</x:v>
      </x:c>
      <x:c r="B8584" s="137" t="str">
        <x:v>sojafrei nach Zutaten</x:v>
      </x:c>
      <x:c r="C8584" s="137" t="str">
        <x:v>compatibility</x:v>
      </x:c>
      <x:c r="D8584" s="138" t="str">
        <x:v>ingredients</x:v>
      </x:c>
      <x:c r="E8584" s="139" t="n">
        <x:v>0.9</x:v>
      </x:c>
    </x:row>
    <x:row r="8585">
      <x:c r="A8585" s="137" t="str">
        <x:v>DI-311-V1</x:v>
      </x:c>
      <x:c r="B8585" s="137" t="str">
        <x:v>leicht</x:v>
      </x:c>
      <x:c r="C8585" s="137" t="str">
        <x:v>nutrition</x:v>
      </x:c>
      <x:c r="D8585" s="138" t="str">
        <x:v>macros</x:v>
      </x:c>
      <x:c r="E8585" s="139" t="n">
        <x:v>0.9</x:v>
      </x:c>
    </x:row>
    <x:row r="8586">
      <x:c r="A8586" s="137" t="str">
        <x:v>DI-311-V1</x:v>
      </x:c>
      <x:c r="B8586" s="137" t="str">
        <x:v>Hauptmahlzeit</x:v>
      </x:c>
      <x:c r="C8586" s="137" t="str">
        <x:v>meal_role</x:v>
      </x:c>
      <x:c r="D8586" s="138" t="str">
        <x:v>editorial_rule</x:v>
      </x:c>
      <x:c r="E8586" s="139" t="n">
        <x:v>0.93</x:v>
      </x:c>
    </x:row>
    <x:row r="8587">
      <x:c r="A8587" s="137" t="str">
        <x:v>DI-311-V1</x:v>
      </x:c>
      <x:c r="B8587" s="137" t="str">
        <x:v>Pfannengericht/sonstiges</x:v>
      </x:c>
      <x:c r="C8587" s="137" t="str">
        <x:v>dish_type</x:v>
      </x:c>
      <x:c r="D8587" s="138" t="str">
        <x:v>editorial_rule</x:v>
      </x:c>
      <x:c r="E8587" s="139" t="n">
        <x:v>0.9</x:v>
      </x:c>
    </x:row>
    <x:row r="8588">
      <x:c r="A8588" s="137" t="str">
        <x:v>DI-311-V1</x:v>
      </x:c>
      <x:c r="B8588" s="137" t="str">
        <x:v>schnell</x:v>
      </x:c>
      <x:c r="C8588" s="137" t="str">
        <x:v>use_case</x:v>
      </x:c>
      <x:c r="D8588" s="138" t="str">
        <x:v>recipe_properties</x:v>
      </x:c>
      <x:c r="E8588" s="139" t="n">
        <x:v>0.88</x:v>
      </x:c>
    </x:row>
    <x:row r="8589">
      <x:c r="A8589" s="137" t="str">
        <x:v>DI-311-V1</x:v>
      </x:c>
      <x:c r="B8589" s="137" t="str">
        <x:v>transportierbar</x:v>
      </x:c>
      <x:c r="C8589" s="137" t="str">
        <x:v>use_case</x:v>
      </x:c>
      <x:c r="D8589" s="138" t="str">
        <x:v>recipe_properties</x:v>
      </x:c>
      <x:c r="E8589" s="139" t="n">
        <x:v>0.88</x:v>
      </x:c>
    </x:row>
    <x:row r="8590">
      <x:c r="A8590" s="137" t="str">
        <x:v>DI-311-V1</x:v>
      </x:c>
      <x:c r="B8590" s="137" t="str">
        <x:v>vertraut</x:v>
      </x:c>
      <x:c r="C8590" s="137" t="str">
        <x:v>novelty</x:v>
      </x:c>
      <x:c r="D8590" s="138" t="str">
        <x:v>editorial_rule</x:v>
      </x:c>
      <x:c r="E8590" s="139" t="n">
        <x:v>0.78</x:v>
      </x:c>
    </x:row>
    <x:row r="8591">
      <x:c r="A8591" s="137" t="str">
        <x:v>DI-311-V1</x:v>
      </x:c>
      <x:c r="B8591" s="137" t="str">
        <x:v>normaler Supermarkt</x:v>
      </x:c>
      <x:c r="C8591" s="137" t="str">
        <x:v>availability</x:v>
      </x:c>
      <x:c r="D8591" s="138" t="str">
        <x:v>ingredient_rule</x:v>
      </x:c>
      <x:c r="E8591" s="139" t="n">
        <x:v>0.78</x:v>
      </x:c>
    </x:row>
    <x:row r="8592">
      <x:c r="A8592" s="137" t="str">
        <x:v>DI-311-V1</x:v>
      </x:c>
      <x:c r="B8592" s="137" t="str">
        <x:v>international/modern</x:v>
      </x:c>
      <x:c r="C8592" s="137" t="str">
        <x:v>region</x:v>
      </x:c>
      <x:c r="D8592" s="138" t="str">
        <x:v>editorial_rule</x:v>
      </x:c>
      <x:c r="E8592" s="139" t="n">
        <x:v>0.78</x:v>
      </x:c>
    </x:row>
    <x:row r="8593">
      <x:c r="A8593" s="137" t="str">
        <x:v>DI-311-V1</x:v>
      </x:c>
      <x:c r="B8593" s="137" t="str">
        <x:v>frisch</x:v>
      </x:c>
      <x:c r="C8593" s="137" t="str">
        <x:v>flavor</x:v>
      </x:c>
      <x:c r="D8593" s="138" t="str">
        <x:v>ingredient_rule</x:v>
      </x:c>
      <x:c r="E8593" s="139" t="n">
        <x:v>0.8</x:v>
      </x:c>
    </x:row>
    <x:row r="8594">
      <x:c r="A8594" s="137" t="str">
        <x:v>DI-311-V1</x:v>
      </x:c>
      <x:c r="B8594" s="137" t="str">
        <x:v>herzhaft</x:v>
      </x:c>
      <x:c r="C8594" s="137" t="str">
        <x:v>flavor</x:v>
      </x:c>
      <x:c r="D8594" s="138" t="str">
        <x:v>ingredient_rule</x:v>
      </x:c>
      <x:c r="E8594" s="139" t="n">
        <x:v>0.8</x:v>
      </x:c>
    </x:row>
    <x:row r="8595">
      <x:c r="A8595" s="137" t="str">
        <x:v>DI-311-V1</x:v>
      </x:c>
      <x:c r="B8595" s="137" t="str">
        <x:v>säuerlich</x:v>
      </x:c>
      <x:c r="C8595" s="137" t="str">
        <x:v>flavor</x:v>
      </x:c>
      <x:c r="D8595" s="138" t="str">
        <x:v>ingredient_rule</x:v>
      </x:c>
      <x:c r="E8595" s="139" t="n">
        <x:v>0.8</x:v>
      </x:c>
    </x:row>
    <x:row r="8596">
      <x:c r="A8596" s="137" t="str">
        <x:v>DI-311-V1</x:v>
      </x:c>
      <x:c r="B8596" s="137" t="str">
        <x:v>mild</x:v>
      </x:c>
      <x:c r="C8596" s="137" t="str">
        <x:v>spice</x:v>
      </x:c>
      <x:c r="D8596" s="138" t="str">
        <x:v>ingredient_rule</x:v>
      </x:c>
      <x:c r="E8596" s="139" t="n">
        <x:v>0.85</x:v>
      </x:c>
    </x:row>
    <x:row r="8597">
      <x:c r="A8597" s="137" t="str">
        <x:v>DI-311-V1</x:v>
      </x:c>
      <x:c r="B8597" s="137" t="str">
        <x:v>ganzjährig</x:v>
      </x:c>
      <x:c r="C8597" s="137" t="str">
        <x:v>season</x:v>
      </x:c>
      <x:c r="D8597" s="138" t="str">
        <x:v>editorial_rule</x:v>
      </x:c>
      <x:c r="E8597" s="139" t="n">
        <x:v>0.72</x:v>
      </x:c>
    </x:row>
    <x:row r="8598">
      <x:c r="A8598" s="137" t="str">
        <x:v>DI-311-V1</x:v>
      </x:c>
      <x:c r="B8598" s="137" t="str">
        <x:v>warm</x:v>
      </x:c>
      <x:c r="C8598" s="137" t="str">
        <x:v>temperature</x:v>
      </x:c>
      <x:c r="D8598" s="138" t="str">
        <x:v>recipe_properties</x:v>
      </x:c>
      <x:c r="E8598" s="139" t="n">
        <x:v>0.9</x:v>
      </x:c>
    </x:row>
    <x:row r="8599">
      <x:c r="A8599" s="137" t="str">
        <x:v>DI-311-V1</x:v>
      </x:c>
      <x:c r="B8599" s="137" t="str">
        <x:v>Pfanne</x:v>
      </x:c>
      <x:c r="C8599" s="137" t="str">
        <x:v>equipment</x:v>
      </x:c>
      <x:c r="D8599" s="138" t="str">
        <x:v>steps_and_existing_data</x:v>
      </x:c>
      <x:c r="E8599" s="139" t="n">
        <x:v>0.88</x:v>
      </x:c>
    </x:row>
    <x:row r="8600">
      <x:c r="A8600" s="137" t="str">
        <x:v>DI-311-V1</x:v>
      </x:c>
      <x:c r="B8600" s="137" t="str">
        <x:v>Topf</x:v>
      </x:c>
      <x:c r="C8600" s="137" t="str">
        <x:v>equipment</x:v>
      </x:c>
      <x:c r="D8600" s="138" t="str">
        <x:v>steps_and_existing_data</x:v>
      </x:c>
      <x:c r="E8600" s="139" t="n">
        <x:v>0.88</x:v>
      </x:c>
    </x:row>
    <x:row r="8601">
      <x:c r="A8601" s="137" t="str">
        <x:v>DI-311-V1</x:v>
      </x:c>
      <x:c r="B8601" s="137" t="str">
        <x:v>mittel</x:v>
      </x:c>
      <x:c r="C8601" s="137" t="str">
        <x:v>difficulty</x:v>
      </x:c>
      <x:c r="D8601" s="138" t="str">
        <x:v>existing_value</x:v>
      </x:c>
      <x:c r="E8601" s="139" t="n">
        <x:v>0.95</x:v>
      </x:c>
    </x:row>
    <x:row r="8602">
      <x:c r="A8602" s="137" t="str">
        <x:v>DI-311-V1</x:v>
      </x:c>
      <x:c r="B8602" s="137" t="str">
        <x:v>schnell</x:v>
      </x:c>
      <x:c r="C8602" s="137" t="str">
        <x:v>time</x:v>
      </x:c>
      <x:c r="D8602" s="138" t="str">
        <x:v>total_time</x:v>
      </x:c>
      <x:c r="E8602" s="139" t="n">
        <x:v>1</x:v>
      </x:c>
    </x:row>
    <x:row r="8603">
      <x:c r="A8603" s="137" t="str">
        <x:v>DI-311-V1</x:v>
      </x:c>
      <x:c r="B8603" s="137" t="str">
        <x:v>günstig</x:v>
      </x:c>
      <x:c r="C8603" s="137" t="str">
        <x:v>cost</x:v>
      </x:c>
      <x:c r="D8603" s="138" t="str">
        <x:v>cost_per_serving</x:v>
      </x:c>
      <x:c r="E8603" s="139" t="n">
        <x:v>1</x:v>
      </x:c>
    </x:row>
    <x:row r="8604">
      <x:c r="A8604" s="137" t="str">
        <x:v>DI-312-V1</x:v>
      </x:c>
      <x:c r="B8604" s="137" t="str">
        <x:v>vegan</x:v>
      </x:c>
      <x:c r="C8604" s="137" t="str">
        <x:v>diet</x:v>
      </x:c>
      <x:c r="D8604" s="138" t="str">
        <x:v>ingredients</x:v>
      </x:c>
      <x:c r="E8604" s="139" t="n">
        <x:v>0.96</x:v>
      </x:c>
    </x:row>
    <x:row r="8605">
      <x:c r="A8605" s="137" t="str">
        <x:v>DI-312-V1</x:v>
      </x:c>
      <x:c r="B8605" s="137" t="str">
        <x:v>nach Zutaten halal-kompatibel</x:v>
      </x:c>
      <x:c r="C8605" s="137" t="str">
        <x:v>halal</x:v>
      </x:c>
      <x:c r="D8605" s="138" t="str">
        <x:v>ingredients</x:v>
      </x:c>
      <x:c r="E8605" s="139" t="n">
        <x:v>0.94</x:v>
      </x:c>
    </x:row>
    <x:row r="8606">
      <x:c r="A8606" s="137" t="str">
        <x:v>DI-312-V1</x:v>
      </x:c>
      <x:c r="B8606" s="137" t="str">
        <x:v>glutenfrei nach Zutaten</x:v>
      </x:c>
      <x:c r="C8606" s="137" t="str">
        <x:v>compatibility</x:v>
      </x:c>
      <x:c r="D8606" s="138" t="str">
        <x:v>ingredients</x:v>
      </x:c>
      <x:c r="E8606" s="139" t="n">
        <x:v>0.9</x:v>
      </x:c>
    </x:row>
    <x:row r="8607">
      <x:c r="A8607" s="137" t="str">
        <x:v>DI-312-V1</x:v>
      </x:c>
      <x:c r="B8607" s="137" t="str">
        <x:v>laktosefrei nach Zutaten</x:v>
      </x:c>
      <x:c r="C8607" s="137" t="str">
        <x:v>compatibility</x:v>
      </x:c>
      <x:c r="D8607" s="138" t="str">
        <x:v>ingredients</x:v>
      </x:c>
      <x:c r="E8607" s="139" t="n">
        <x:v>0.9</x:v>
      </x:c>
    </x:row>
    <x:row r="8608">
      <x:c r="A8608" s="137" t="str">
        <x:v>DI-312-V1</x:v>
      </x:c>
      <x:c r="B8608" s="137" t="str">
        <x:v>nussfrei nach Zutaten</x:v>
      </x:c>
      <x:c r="C8608" s="137" t="str">
        <x:v>compatibility</x:v>
      </x:c>
      <x:c r="D8608" s="138" t="str">
        <x:v>ingredients</x:v>
      </x:c>
      <x:c r="E8608" s="139" t="n">
        <x:v>0.9</x:v>
      </x:c>
    </x:row>
    <x:row r="8609">
      <x:c r="A8609" s="137" t="str">
        <x:v>DI-312-V1</x:v>
      </x:c>
      <x:c r="B8609" s="137" t="str">
        <x:v>eifrei nach Zutaten</x:v>
      </x:c>
      <x:c r="C8609" s="137" t="str">
        <x:v>compatibility</x:v>
      </x:c>
      <x:c r="D8609" s="138" t="str">
        <x:v>ingredients</x:v>
      </x:c>
      <x:c r="E8609" s="139" t="n">
        <x:v>0.9</x:v>
      </x:c>
    </x:row>
    <x:row r="8610">
      <x:c r="A8610" s="137" t="str">
        <x:v>DI-312-V1</x:v>
      </x:c>
      <x:c r="B8610" s="137" t="str">
        <x:v>sojafrei nach Zutaten</x:v>
      </x:c>
      <x:c r="C8610" s="137" t="str">
        <x:v>compatibility</x:v>
      </x:c>
      <x:c r="D8610" s="138" t="str">
        <x:v>ingredients</x:v>
      </x:c>
      <x:c r="E8610" s="139" t="n">
        <x:v>0.9</x:v>
      </x:c>
    </x:row>
    <x:row r="8611">
      <x:c r="A8611" s="137" t="str">
        <x:v>DI-312-V1</x:v>
      </x:c>
      <x:c r="B8611" s="137" t="str">
        <x:v>ballaststoffreich</x:v>
      </x:c>
      <x:c r="C8611" s="137" t="str">
        <x:v>nutrition</x:v>
      </x:c>
      <x:c r="D8611" s="138" t="str">
        <x:v>macros</x:v>
      </x:c>
      <x:c r="E8611" s="139" t="n">
        <x:v>0.9</x:v>
      </x:c>
    </x:row>
    <x:row r="8612">
      <x:c r="A8612" s="137" t="str">
        <x:v>DI-312-V1</x:v>
      </x:c>
      <x:c r="B8612" s="137" t="str">
        <x:v>Hauptmahlzeit</x:v>
      </x:c>
      <x:c r="C8612" s="137" t="str">
        <x:v>meal_role</x:v>
      </x:c>
      <x:c r="D8612" s="138" t="str">
        <x:v>editorial_rule</x:v>
      </x:c>
      <x:c r="E8612" s="139" t="n">
        <x:v>0.93</x:v>
      </x:c>
    </x:row>
    <x:row r="8613">
      <x:c r="A8613" s="137" t="str">
        <x:v>DI-312-V1</x:v>
      </x:c>
      <x:c r="B8613" s="137" t="str">
        <x:v>Curry/Dal</x:v>
      </x:c>
      <x:c r="C8613" s="137" t="str">
        <x:v>dish_type</x:v>
      </x:c>
      <x:c r="D8613" s="138" t="str">
        <x:v>editorial_rule</x:v>
      </x:c>
      <x:c r="E8613" s="139" t="n">
        <x:v>0.9</x:v>
      </x:c>
    </x:row>
    <x:row r="8614">
      <x:c r="A8614" s="137" t="str">
        <x:v>DI-312-V1</x:v>
      </x:c>
      <x:c r="B8614" s="137" t="str">
        <x:v>Meal Prep</x:v>
      </x:c>
      <x:c r="C8614" s="137" t="str">
        <x:v>use_case</x:v>
      </x:c>
      <x:c r="D8614" s="138" t="str">
        <x:v>recipe_properties</x:v>
      </x:c>
      <x:c r="E8614" s="139" t="n">
        <x:v>0.88</x:v>
      </x:c>
    </x:row>
    <x:row r="8615">
      <x:c r="A8615" s="137" t="str">
        <x:v>DI-312-V1</x:v>
      </x:c>
      <x:c r="B8615" s="137" t="str">
        <x:v>tiefkühlgeeignet</x:v>
      </x:c>
      <x:c r="C8615" s="137" t="str">
        <x:v>use_case</x:v>
      </x:c>
      <x:c r="D8615" s="138" t="str">
        <x:v>recipe_properties</x:v>
      </x:c>
      <x:c r="E8615" s="139" t="n">
        <x:v>0.88</x:v>
      </x:c>
    </x:row>
    <x:row r="8616">
      <x:c r="A8616" s="137" t="str">
        <x:v>DI-312-V1</x:v>
      </x:c>
      <x:c r="B8616" s="137" t="str">
        <x:v>transportierbar</x:v>
      </x:c>
      <x:c r="C8616" s="137" t="str">
        <x:v>use_case</x:v>
      </x:c>
      <x:c r="D8616" s="138" t="str">
        <x:v>recipe_properties</x:v>
      </x:c>
      <x:c r="E8616" s="139" t="n">
        <x:v>0.88</x:v>
      </x:c>
    </x:row>
    <x:row r="8617">
      <x:c r="A8617" s="137" t="str">
        <x:v>DI-312-V1</x:v>
      </x:c>
      <x:c r="B8617" s="137" t="str">
        <x:v>vertraut</x:v>
      </x:c>
      <x:c r="C8617" s="137" t="str">
        <x:v>novelty</x:v>
      </x:c>
      <x:c r="D8617" s="138" t="str">
        <x:v>editorial_rule</x:v>
      </x:c>
      <x:c r="E8617" s="139" t="n">
        <x:v>0.78</x:v>
      </x:c>
    </x:row>
    <x:row r="8618">
      <x:c r="A8618" s="137" t="str">
        <x:v>DI-312-V1</x:v>
      </x:c>
      <x:c r="B8618" s="137" t="str">
        <x:v>normaler Supermarkt</x:v>
      </x:c>
      <x:c r="C8618" s="137" t="str">
        <x:v>availability</x:v>
      </x:c>
      <x:c r="D8618" s="138" t="str">
        <x:v>ingredient_rule</x:v>
      </x:c>
      <x:c r="E8618" s="139" t="n">
        <x:v>0.78</x:v>
      </x:c>
    </x:row>
    <x:row r="8619">
      <x:c r="A8619" s="137" t="str">
        <x:v>DI-312-V1</x:v>
      </x:c>
      <x:c r="B8619" s="137" t="str">
        <x:v>international/modern</x:v>
      </x:c>
      <x:c r="C8619" s="137" t="str">
        <x:v>region</x:v>
      </x:c>
      <x:c r="D8619" s="138" t="str">
        <x:v>editorial_rule</x:v>
      </x:c>
      <x:c r="E8619" s="139" t="n">
        <x:v>0.78</x:v>
      </x:c>
    </x:row>
    <x:row r="8620">
      <x:c r="A8620" s="137" t="str">
        <x:v>DI-312-V1</x:v>
      </x:c>
      <x:c r="B8620" s="137" t="str">
        <x:v>frisch</x:v>
      </x:c>
      <x:c r="C8620" s="137" t="str">
        <x:v>flavor</x:v>
      </x:c>
      <x:c r="D8620" s="138" t="str">
        <x:v>ingredient_rule</x:v>
      </x:c>
      <x:c r="E8620" s="139" t="n">
        <x:v>0.8</x:v>
      </x:c>
    </x:row>
    <x:row r="8621">
      <x:c r="A8621" s="137" t="str">
        <x:v>DI-312-V1</x:v>
      </x:c>
      <x:c r="B8621" s="137" t="str">
        <x:v>herzhaft</x:v>
      </x:c>
      <x:c r="C8621" s="137" t="str">
        <x:v>flavor</x:v>
      </x:c>
      <x:c r="D8621" s="138" t="str">
        <x:v>ingredient_rule</x:v>
      </x:c>
      <x:c r="E8621" s="139" t="n">
        <x:v>0.8</x:v>
      </x:c>
    </x:row>
    <x:row r="8622">
      <x:c r="A8622" s="137" t="str">
        <x:v>DI-312-V1</x:v>
      </x:c>
      <x:c r="B8622" s="137" t="str">
        <x:v>würzig</x:v>
      </x:c>
      <x:c r="C8622" s="137" t="str">
        <x:v>flavor</x:v>
      </x:c>
      <x:c r="D8622" s="138" t="str">
        <x:v>ingredient_rule</x:v>
      </x:c>
      <x:c r="E8622" s="139" t="n">
        <x:v>0.8</x:v>
      </x:c>
    </x:row>
    <x:row r="8623">
      <x:c r="A8623" s="137" t="str">
        <x:v>DI-312-V1</x:v>
      </x:c>
      <x:c r="B8623" s="137" t="str">
        <x:v>säuerlich</x:v>
      </x:c>
      <x:c r="C8623" s="137" t="str">
        <x:v>flavor</x:v>
      </x:c>
      <x:c r="D8623" s="138" t="str">
        <x:v>ingredient_rule</x:v>
      </x:c>
      <x:c r="E8623" s="139" t="n">
        <x:v>0.8</x:v>
      </x:c>
    </x:row>
    <x:row r="8624">
      <x:c r="A8624" s="137" t="str">
        <x:v>DI-312-V1</x:v>
      </x:c>
      <x:c r="B8624" s="137" t="str">
        <x:v>scharf</x:v>
      </x:c>
      <x:c r="C8624" s="137" t="str">
        <x:v>spice</x:v>
      </x:c>
      <x:c r="D8624" s="138" t="str">
        <x:v>ingredient_rule</x:v>
      </x:c>
      <x:c r="E8624" s="139" t="n">
        <x:v>0.85</x:v>
      </x:c>
    </x:row>
    <x:row r="8625">
      <x:c r="A8625" s="137" t="str">
        <x:v>DI-312-V1</x:v>
      </x:c>
      <x:c r="B8625" s="137" t="str">
        <x:v>ganzjährig</x:v>
      </x:c>
      <x:c r="C8625" s="137" t="str">
        <x:v>season</x:v>
      </x:c>
      <x:c r="D8625" s="138" t="str">
        <x:v>editorial_rule</x:v>
      </x:c>
      <x:c r="E8625" s="139" t="n">
        <x:v>0.72</x:v>
      </x:c>
    </x:row>
    <x:row r="8626">
      <x:c r="A8626" s="137" t="str">
        <x:v>DI-312-V1</x:v>
      </x:c>
      <x:c r="B8626" s="137" t="str">
        <x:v>warm</x:v>
      </x:c>
      <x:c r="C8626" s="137" t="str">
        <x:v>temperature</x:v>
      </x:c>
      <x:c r="D8626" s="138" t="str">
        <x:v>recipe_properties</x:v>
      </x:c>
      <x:c r="E8626" s="139" t="n">
        <x:v>0.9</x:v>
      </x:c>
    </x:row>
    <x:row r="8627">
      <x:c r="A8627" s="137" t="str">
        <x:v>DI-312-V1</x:v>
      </x:c>
      <x:c r="B8627" s="137" t="str">
        <x:v>Topf</x:v>
      </x:c>
      <x:c r="C8627" s="137" t="str">
        <x:v>equipment</x:v>
      </x:c>
      <x:c r="D8627" s="138" t="str">
        <x:v>steps_and_existing_data</x:v>
      </x:c>
      <x:c r="E8627" s="139" t="n">
        <x:v>0.88</x:v>
      </x:c>
    </x:row>
    <x:row r="8628">
      <x:c r="A8628" s="137" t="str">
        <x:v>DI-312-V1</x:v>
      </x:c>
      <x:c r="B8628" s="137" t="str">
        <x:v>Pfanne</x:v>
      </x:c>
      <x:c r="C8628" s="137" t="str">
        <x:v>equipment</x:v>
      </x:c>
      <x:c r="D8628" s="138" t="str">
        <x:v>steps_and_existing_data</x:v>
      </x:c>
      <x:c r="E8628" s="139" t="n">
        <x:v>0.88</x:v>
      </x:c>
    </x:row>
    <x:row r="8629">
      <x:c r="A8629" s="137" t="str">
        <x:v>DI-312-V1</x:v>
      </x:c>
      <x:c r="B8629" s="137" t="str">
        <x:v>anspruchsvoll</x:v>
      </x:c>
      <x:c r="C8629" s="137" t="str">
        <x:v>difficulty</x:v>
      </x:c>
      <x:c r="D8629" s="138" t="str">
        <x:v>existing_value</x:v>
      </x:c>
      <x:c r="E8629" s="139" t="n">
        <x:v>0.95</x:v>
      </x:c>
    </x:row>
    <x:row r="8630">
      <x:c r="A8630" s="137" t="str">
        <x:v>DI-312-V1</x:v>
      </x:c>
      <x:c r="B8630" s="137" t="str">
        <x:v>mittel</x:v>
      </x:c>
      <x:c r="C8630" s="137" t="str">
        <x:v>time</x:v>
      </x:c>
      <x:c r="D8630" s="138" t="str">
        <x:v>total_time</x:v>
      </x:c>
      <x:c r="E8630" s="139" t="n">
        <x:v>1</x:v>
      </x:c>
    </x:row>
    <x:row r="8631">
      <x:c r="A8631" s="137" t="str">
        <x:v>DI-312-V1</x:v>
      </x:c>
      <x:c r="B8631" s="137" t="str">
        <x:v>teuer</x:v>
      </x:c>
      <x:c r="C8631" s="137" t="str">
        <x:v>cost</x:v>
      </x:c>
      <x:c r="D8631" s="138" t="str">
        <x:v>cost_per_serving</x:v>
      </x:c>
      <x:c r="E8631" s="139" t="n">
        <x:v>1</x:v>
      </x:c>
    </x:row>
    <x:row r="8632">
      <x:c r="A8632" s="137" t="str">
        <x:v>DI-313-V1</x:v>
      </x:c>
      <x:c r="B8632" s="137" t="str">
        <x:v>vegan</x:v>
      </x:c>
      <x:c r="C8632" s="137" t="str">
        <x:v>diet</x:v>
      </x:c>
      <x:c r="D8632" s="138" t="str">
        <x:v>ingredients</x:v>
      </x:c>
      <x:c r="E8632" s="139" t="n">
        <x:v>0.96</x:v>
      </x:c>
    </x:row>
    <x:row r="8633">
      <x:c r="A8633" s="137" t="str">
        <x:v>DI-313-V1</x:v>
      </x:c>
      <x:c r="B8633" s="137" t="str">
        <x:v>nach Zutaten halal-kompatibel</x:v>
      </x:c>
      <x:c r="C8633" s="137" t="str">
        <x:v>halal</x:v>
      </x:c>
      <x:c r="D8633" s="138" t="str">
        <x:v>ingredients</x:v>
      </x:c>
      <x:c r="E8633" s="139" t="n">
        <x:v>0.94</x:v>
      </x:c>
    </x:row>
    <x:row r="8634">
      <x:c r="A8634" s="137" t="str">
        <x:v>DI-313-V1</x:v>
      </x:c>
      <x:c r="B8634" s="137" t="str">
        <x:v>glutenfrei nach Zutaten</x:v>
      </x:c>
      <x:c r="C8634" s="137" t="str">
        <x:v>compatibility</x:v>
      </x:c>
      <x:c r="D8634" s="138" t="str">
        <x:v>ingredients</x:v>
      </x:c>
      <x:c r="E8634" s="139" t="n">
        <x:v>0.9</x:v>
      </x:c>
    </x:row>
    <x:row r="8635">
      <x:c r="A8635" s="137" t="str">
        <x:v>DI-313-V1</x:v>
      </x:c>
      <x:c r="B8635" s="137" t="str">
        <x:v>laktosefrei nach Zutaten</x:v>
      </x:c>
      <x:c r="C8635" s="137" t="str">
        <x:v>compatibility</x:v>
      </x:c>
      <x:c r="D8635" s="138" t="str">
        <x:v>ingredients</x:v>
      </x:c>
      <x:c r="E8635" s="139" t="n">
        <x:v>0.9</x:v>
      </x:c>
    </x:row>
    <x:row r="8636">
      <x:c r="A8636" s="137" t="str">
        <x:v>DI-313-V1</x:v>
      </x:c>
      <x:c r="B8636" s="137" t="str">
        <x:v>enthält Nüsse/Erdnüsse</x:v>
      </x:c>
      <x:c r="C8636" s="137" t="str">
        <x:v>compatibility</x:v>
      </x:c>
      <x:c r="D8636" s="138" t="str">
        <x:v>ingredients</x:v>
      </x:c>
      <x:c r="E8636" s="139" t="n">
        <x:v>0.9</x:v>
      </x:c>
    </x:row>
    <x:row r="8637">
      <x:c r="A8637" s="137" t="str">
        <x:v>DI-313-V1</x:v>
      </x:c>
      <x:c r="B8637" s="137" t="str">
        <x:v>eifrei nach Zutaten</x:v>
      </x:c>
      <x:c r="C8637" s="137" t="str">
        <x:v>compatibility</x:v>
      </x:c>
      <x:c r="D8637" s="138" t="str">
        <x:v>ingredients</x:v>
      </x:c>
      <x:c r="E8637" s="139" t="n">
        <x:v>0.9</x:v>
      </x:c>
    </x:row>
    <x:row r="8638">
      <x:c r="A8638" s="137" t="str">
        <x:v>DI-313-V1</x:v>
      </x:c>
      <x:c r="B8638" s="137" t="str">
        <x:v>sojafrei nach Zutaten</x:v>
      </x:c>
      <x:c r="C8638" s="137" t="str">
        <x:v>compatibility</x:v>
      </x:c>
      <x:c r="D8638" s="138" t="str">
        <x:v>ingredients</x:v>
      </x:c>
      <x:c r="E8638" s="139" t="n">
        <x:v>0.9</x:v>
      </x:c>
    </x:row>
    <x:row r="8639">
      <x:c r="A8639" s="137" t="str">
        <x:v>DI-313-V1</x:v>
      </x:c>
      <x:c r="B8639" s="137" t="str">
        <x:v>ballaststoffreich</x:v>
      </x:c>
      <x:c r="C8639" s="137" t="str">
        <x:v>nutrition</x:v>
      </x:c>
      <x:c r="D8639" s="138" t="str">
        <x:v>macros</x:v>
      </x:c>
      <x:c r="E8639" s="139" t="n">
        <x:v>0.9</x:v>
      </x:c>
    </x:row>
    <x:row r="8640">
      <x:c r="A8640" s="137" t="str">
        <x:v>DI-313-V1</x:v>
      </x:c>
      <x:c r="B8640" s="137" t="str">
        <x:v>leicht</x:v>
      </x:c>
      <x:c r="C8640" s="137" t="str">
        <x:v>nutrition</x:v>
      </x:c>
      <x:c r="D8640" s="138" t="str">
        <x:v>macros</x:v>
      </x:c>
      <x:c r="E8640" s="139" t="n">
        <x:v>0.9</x:v>
      </x:c>
    </x:row>
    <x:row r="8641">
      <x:c r="A8641" s="137" t="str">
        <x:v>DI-313-V1</x:v>
      </x:c>
      <x:c r="B8641" s="137" t="str">
        <x:v>Hauptmahlzeit</x:v>
      </x:c>
      <x:c r="C8641" s="137" t="str">
        <x:v>meal_role</x:v>
      </x:c>
      <x:c r="D8641" s="138" t="str">
        <x:v>editorial_rule</x:v>
      </x:c>
      <x:c r="E8641" s="139" t="n">
        <x:v>0.93</x:v>
      </x:c>
    </x:row>
    <x:row r="8642">
      <x:c r="A8642" s="137" t="str">
        <x:v>DI-313-V1</x:v>
      </x:c>
      <x:c r="B8642" s="137" t="str">
        <x:v>Reis/Getreide</x:v>
      </x:c>
      <x:c r="C8642" s="137" t="str">
        <x:v>dish_type</x:v>
      </x:c>
      <x:c r="D8642" s="138" t="str">
        <x:v>editorial_rule</x:v>
      </x:c>
      <x:c r="E8642" s="139" t="n">
        <x:v>0.9</x:v>
      </x:c>
    </x:row>
    <x:row r="8643">
      <x:c r="A8643" s="137" t="str">
        <x:v>DI-313-V1</x:v>
      </x:c>
      <x:c r="B8643" s="137" t="str">
        <x:v>Meal Prep</x:v>
      </x:c>
      <x:c r="C8643" s="137" t="str">
        <x:v>use_case</x:v>
      </x:c>
      <x:c r="D8643" s="138" t="str">
        <x:v>recipe_properties</x:v>
      </x:c>
      <x:c r="E8643" s="139" t="n">
        <x:v>0.88</x:v>
      </x:c>
    </x:row>
    <x:row r="8644">
      <x:c r="A8644" s="137" t="str">
        <x:v>DI-313-V1</x:v>
      </x:c>
      <x:c r="B8644" s="137" t="str">
        <x:v>transportierbar</x:v>
      </x:c>
      <x:c r="C8644" s="137" t="str">
        <x:v>use_case</x:v>
      </x:c>
      <x:c r="D8644" s="138" t="str">
        <x:v>recipe_properties</x:v>
      </x:c>
      <x:c r="E8644" s="139" t="n">
        <x:v>0.88</x:v>
      </x:c>
    </x:row>
    <x:row r="8645">
      <x:c r="A8645" s="137" t="str">
        <x:v>DI-313-V1</x:v>
      </x:c>
      <x:c r="B8645" s="137" t="str">
        <x:v>für mehrere Portionen</x:v>
      </x:c>
      <x:c r="C8645" s="137" t="str">
        <x:v>use_case</x:v>
      </x:c>
      <x:c r="D8645" s="138" t="str">
        <x:v>recipe_properties</x:v>
      </x:c>
      <x:c r="E8645" s="139" t="n">
        <x:v>0.88</x:v>
      </x:c>
    </x:row>
    <x:row r="8646">
      <x:c r="A8646" s="137" t="str">
        <x:v>DI-313-V1</x:v>
      </x:c>
      <x:c r="B8646" s="137" t="str">
        <x:v>abwechslungsreich</x:v>
      </x:c>
      <x:c r="C8646" s="137" t="str">
        <x:v>novelty</x:v>
      </x:c>
      <x:c r="D8646" s="138" t="str">
        <x:v>editorial_rule</x:v>
      </x:c>
      <x:c r="E8646" s="139" t="n">
        <x:v>0.78</x:v>
      </x:c>
    </x:row>
    <x:row r="8647">
      <x:c r="A8647" s="137" t="str">
        <x:v>DI-313-V1</x:v>
      </x:c>
      <x:c r="B8647" s="137" t="str">
        <x:v>großer Supermarkt empfohlen</x:v>
      </x:c>
      <x:c r="C8647" s="137" t="str">
        <x:v>availability</x:v>
      </x:c>
      <x:c r="D8647" s="138" t="str">
        <x:v>ingredient_rule</x:v>
      </x:c>
      <x:c r="E8647" s="139" t="n">
        <x:v>0.78</x:v>
      </x:c>
    </x:row>
    <x:row r="8648">
      <x:c r="A8648" s="137" t="str">
        <x:v>DI-313-V1</x:v>
      </x:c>
      <x:c r="B8648" s="137" t="str">
        <x:v>mediterran inspiriert</x:v>
      </x:c>
      <x:c r="C8648" s="137" t="str">
        <x:v>region</x:v>
      </x:c>
      <x:c r="D8648" s="138" t="str">
        <x:v>editorial_rule</x:v>
      </x:c>
      <x:c r="E8648" s="139" t="n">
        <x:v>0.78</x:v>
      </x:c>
    </x:row>
    <x:row r="8649">
      <x:c r="A8649" s="137" t="str">
        <x:v>DI-313-V1</x:v>
      </x:c>
      <x:c r="B8649" s="137" t="str">
        <x:v>frisch</x:v>
      </x:c>
      <x:c r="C8649" s="137" t="str">
        <x:v>flavor</x:v>
      </x:c>
      <x:c r="D8649" s="138" t="str">
        <x:v>ingredient_rule</x:v>
      </x:c>
      <x:c r="E8649" s="139" t="n">
        <x:v>0.8</x:v>
      </x:c>
    </x:row>
    <x:row r="8650">
      <x:c r="A8650" s="137" t="str">
        <x:v>DI-313-V1</x:v>
      </x:c>
      <x:c r="B8650" s="137" t="str">
        <x:v>würzig</x:v>
      </x:c>
      <x:c r="C8650" s="137" t="str">
        <x:v>flavor</x:v>
      </x:c>
      <x:c r="D8650" s="138" t="str">
        <x:v>ingredient_rule</x:v>
      </x:c>
      <x:c r="E8650" s="139" t="n">
        <x:v>0.8</x:v>
      </x:c>
    </x:row>
    <x:row r="8651">
      <x:c r="A8651" s="137" t="str">
        <x:v>DI-313-V1</x:v>
      </x:c>
      <x:c r="B8651" s="137" t="str">
        <x:v>säuerlich</x:v>
      </x:c>
      <x:c r="C8651" s="137" t="str">
        <x:v>flavor</x:v>
      </x:c>
      <x:c r="D8651" s="138" t="str">
        <x:v>ingredient_rule</x:v>
      </x:c>
      <x:c r="E8651" s="139" t="n">
        <x:v>0.8</x:v>
      </x:c>
    </x:row>
    <x:row r="8652">
      <x:c r="A8652" s="137" t="str">
        <x:v>DI-313-V1</x:v>
      </x:c>
      <x:c r="B8652" s="137" t="str">
        <x:v>würzig, nicht zwingend scharf</x:v>
      </x:c>
      <x:c r="C8652" s="137" t="str">
        <x:v>spice</x:v>
      </x:c>
      <x:c r="D8652" s="138" t="str">
        <x:v>ingredient_rule</x:v>
      </x:c>
      <x:c r="E8652" s="139" t="n">
        <x:v>0.85</x:v>
      </x:c>
    </x:row>
    <x:row r="8653">
      <x:c r="A8653" s="137" t="str">
        <x:v>DI-313-V1</x:v>
      </x:c>
      <x:c r="B8653" s="137" t="str">
        <x:v>ganzjährig</x:v>
      </x:c>
      <x:c r="C8653" s="137" t="str">
        <x:v>season</x:v>
      </x:c>
      <x:c r="D8653" s="138" t="str">
        <x:v>editorial_rule</x:v>
      </x:c>
      <x:c r="E8653" s="139" t="n">
        <x:v>0.72</x:v>
      </x:c>
    </x:row>
    <x:row r="8654">
      <x:c r="A8654" s="137" t="str">
        <x:v>DI-313-V1</x:v>
      </x:c>
      <x:c r="B8654" s="137" t="str">
        <x:v>warm</x:v>
      </x:c>
      <x:c r="C8654" s="137" t="str">
        <x:v>temperature</x:v>
      </x:c>
      <x:c r="D8654" s="138" t="str">
        <x:v>recipe_properties</x:v>
      </x:c>
      <x:c r="E8654" s="139" t="n">
        <x:v>0.9</x:v>
      </x:c>
    </x:row>
    <x:row r="8655">
      <x:c r="A8655" s="137" t="str">
        <x:v>DI-313-V1</x:v>
      </x:c>
      <x:c r="B8655" s="137" t="str">
        <x:v>Pfanne</x:v>
      </x:c>
      <x:c r="C8655" s="137" t="str">
        <x:v>equipment</x:v>
      </x:c>
      <x:c r="D8655" s="138" t="str">
        <x:v>steps_and_existing_data</x:v>
      </x:c>
      <x:c r="E8655" s="139" t="n">
        <x:v>0.88</x:v>
      </x:c>
    </x:row>
    <x:row r="8656">
      <x:c r="A8656" s="137" t="str">
        <x:v>DI-313-V1</x:v>
      </x:c>
      <x:c r="B8656" s="137" t="str">
        <x:v>Topf</x:v>
      </x:c>
      <x:c r="C8656" s="137" t="str">
        <x:v>equipment</x:v>
      </x:c>
      <x:c r="D8656" s="138" t="str">
        <x:v>steps_and_existing_data</x:v>
      </x:c>
      <x:c r="E8656" s="139" t="n">
        <x:v>0.88</x:v>
      </x:c>
    </x:row>
    <x:row r="8657">
      <x:c r="A8657" s="137" t="str">
        <x:v>DI-313-V1</x:v>
      </x:c>
      <x:c r="B8657" s="137" t="str">
        <x:v>mittel</x:v>
      </x:c>
      <x:c r="C8657" s="137" t="str">
        <x:v>difficulty</x:v>
      </x:c>
      <x:c r="D8657" s="138" t="str">
        <x:v>existing_value</x:v>
      </x:c>
      <x:c r="E8657" s="139" t="n">
        <x:v>0.95</x:v>
      </x:c>
    </x:row>
    <x:row r="8658">
      <x:c r="A8658" s="137" t="str">
        <x:v>DI-313-V1</x:v>
      </x:c>
      <x:c r="B8658" s="137" t="str">
        <x:v>schnell</x:v>
      </x:c>
      <x:c r="C8658" s="137" t="str">
        <x:v>time</x:v>
      </x:c>
      <x:c r="D8658" s="138" t="str">
        <x:v>total_time</x:v>
      </x:c>
      <x:c r="E8658" s="139" t="n">
        <x:v>1</x:v>
      </x:c>
    </x:row>
    <x:row r="8659">
      <x:c r="A8659" s="137" t="str">
        <x:v>DI-313-V1</x:v>
      </x:c>
      <x:c r="B8659" s="137" t="str">
        <x:v>mittel</x:v>
      </x:c>
      <x:c r="C8659" s="137" t="str">
        <x:v>cost</x:v>
      </x:c>
      <x:c r="D8659" s="138" t="str">
        <x:v>cost_per_serving</x:v>
      </x:c>
      <x:c r="E8659" s="139" t="n">
        <x:v>1</x:v>
      </x:c>
    </x:row>
    <x:row r="8660">
      <x:c r="A8660" s="137" t="str">
        <x:v>DI-314-V1</x:v>
      </x:c>
      <x:c r="B8660" s="137" t="str">
        <x:v>vegan</x:v>
      </x:c>
      <x:c r="C8660" s="137" t="str">
        <x:v>diet</x:v>
      </x:c>
      <x:c r="D8660" s="138" t="str">
        <x:v>ingredients</x:v>
      </x:c>
      <x:c r="E8660" s="139" t="n">
        <x:v>0.96</x:v>
      </x:c>
    </x:row>
    <x:row r="8661">
      <x:c r="A8661" s="137" t="str">
        <x:v>DI-314-V1</x:v>
      </x:c>
      <x:c r="B8661" s="137" t="str">
        <x:v>nach Zutaten halal-kompatibel</x:v>
      </x:c>
      <x:c r="C8661" s="137" t="str">
        <x:v>halal</x:v>
      </x:c>
      <x:c r="D8661" s="138" t="str">
        <x:v>ingredients</x:v>
      </x:c>
      <x:c r="E8661" s="139" t="n">
        <x:v>0.94</x:v>
      </x:c>
    </x:row>
    <x:row r="8662">
      <x:c r="A8662" s="137" t="str">
        <x:v>DI-314-V1</x:v>
      </x:c>
      <x:c r="B8662" s="137" t="str">
        <x:v>mit Austausch glutenfrei</x:v>
      </x:c>
      <x:c r="C8662" s="137" t="str">
        <x:v>compatibility</x:v>
      </x:c>
      <x:c r="D8662" s="138" t="str">
        <x:v>ingredients</x:v>
      </x:c>
      <x:c r="E8662" s="139" t="n">
        <x:v>0.9</x:v>
      </x:c>
    </x:row>
    <x:row r="8663">
      <x:c r="A8663" s="137" t="str">
        <x:v>DI-314-V1</x:v>
      </x:c>
      <x:c r="B8663" s="137" t="str">
        <x:v>laktosefrei nach Zutaten</x:v>
      </x:c>
      <x:c r="C8663" s="137" t="str">
        <x:v>compatibility</x:v>
      </x:c>
      <x:c r="D8663" s="138" t="str">
        <x:v>ingredients</x:v>
      </x:c>
      <x:c r="E8663" s="139" t="n">
        <x:v>0.9</x:v>
      </x:c>
    </x:row>
    <x:row r="8664">
      <x:c r="A8664" s="137" t="str">
        <x:v>DI-314-V1</x:v>
      </x:c>
      <x:c r="B8664" s="137" t="str">
        <x:v>nussfrei nach Zutaten</x:v>
      </x:c>
      <x:c r="C8664" s="137" t="str">
        <x:v>compatibility</x:v>
      </x:c>
      <x:c r="D8664" s="138" t="str">
        <x:v>ingredients</x:v>
      </x:c>
      <x:c r="E8664" s="139" t="n">
        <x:v>0.9</x:v>
      </x:c>
    </x:row>
    <x:row r="8665">
      <x:c r="A8665" s="137" t="str">
        <x:v>DI-314-V1</x:v>
      </x:c>
      <x:c r="B8665" s="137" t="str">
        <x:v>eifrei nach Zutaten</x:v>
      </x:c>
      <x:c r="C8665" s="137" t="str">
        <x:v>compatibility</x:v>
      </x:c>
      <x:c r="D8665" s="138" t="str">
        <x:v>ingredients</x:v>
      </x:c>
      <x:c r="E8665" s="139" t="n">
        <x:v>0.9</x:v>
      </x:c>
    </x:row>
    <x:row r="8666">
      <x:c r="A8666" s="137" t="str">
        <x:v>DI-314-V1</x:v>
      </x:c>
      <x:c r="B8666" s="137" t="str">
        <x:v>sojafrei nach Zutaten</x:v>
      </x:c>
      <x:c r="C8666" s="137" t="str">
        <x:v>compatibility</x:v>
      </x:c>
      <x:c r="D8666" s="138" t="str">
        <x:v>ingredients</x:v>
      </x:c>
      <x:c r="E8666" s="139" t="n">
        <x:v>0.9</x:v>
      </x:c>
    </x:row>
    <x:row r="8667">
      <x:c r="A8667" s="137" t="str">
        <x:v>DI-314-V1</x:v>
      </x:c>
      <x:c r="B8667" s="137" t="str">
        <x:v>ballaststoffreich</x:v>
      </x:c>
      <x:c r="C8667" s="137" t="str">
        <x:v>nutrition</x:v>
      </x:c>
      <x:c r="D8667" s="138" t="str">
        <x:v>macros</x:v>
      </x:c>
      <x:c r="E8667" s="139" t="n">
        <x:v>0.9</x:v>
      </x:c>
    </x:row>
    <x:row r="8668">
      <x:c r="A8668" s="137" t="str">
        <x:v>DI-314-V1</x:v>
      </x:c>
      <x:c r="B8668" s="137" t="str">
        <x:v>Hauptmahlzeit</x:v>
      </x:c>
      <x:c r="C8668" s="137" t="str">
        <x:v>meal_role</x:v>
      </x:c>
      <x:c r="D8668" s="138" t="str">
        <x:v>editorial_rule</x:v>
      </x:c>
      <x:c r="E8668" s="139" t="n">
        <x:v>0.93</x:v>
      </x:c>
    </x:row>
    <x:row r="8669">
      <x:c r="A8669" s="137" t="str">
        <x:v>DI-314-V1</x:v>
      </x:c>
      <x:c r="B8669" s="137" t="str">
        <x:v>Pasta/Nudeln</x:v>
      </x:c>
      <x:c r="C8669" s="137" t="str">
        <x:v>dish_type</x:v>
      </x:c>
      <x:c r="D8669" s="138" t="str">
        <x:v>editorial_rule</x:v>
      </x:c>
      <x:c r="E8669" s="139" t="n">
        <x:v>0.9</x:v>
      </x:c>
    </x:row>
    <x:row r="8670">
      <x:c r="A8670" s="137" t="str">
        <x:v>DI-314-V1</x:v>
      </x:c>
      <x:c r="B8670" s="137" t="str">
        <x:v>Meal Prep</x:v>
      </x:c>
      <x:c r="C8670" s="137" t="str">
        <x:v>use_case</x:v>
      </x:c>
      <x:c r="D8670" s="138" t="str">
        <x:v>recipe_properties</x:v>
      </x:c>
      <x:c r="E8670" s="139" t="n">
        <x:v>0.88</x:v>
      </x:c>
    </x:row>
    <x:row r="8671">
      <x:c r="A8671" s="137" t="str">
        <x:v>DI-314-V1</x:v>
      </x:c>
      <x:c r="B8671" s="137" t="str">
        <x:v>transportierbar</x:v>
      </x:c>
      <x:c r="C8671" s="137" t="str">
        <x:v>use_case</x:v>
      </x:c>
      <x:c r="D8671" s="138" t="str">
        <x:v>recipe_properties</x:v>
      </x:c>
      <x:c r="E8671" s="139" t="n">
        <x:v>0.88</x:v>
      </x:c>
    </x:row>
    <x:row r="8672">
      <x:c r="A8672" s="137" t="str">
        <x:v>DI-314-V1</x:v>
      </x:c>
      <x:c r="B8672" s="137" t="str">
        <x:v>vertraut</x:v>
      </x:c>
      <x:c r="C8672" s="137" t="str">
        <x:v>novelty</x:v>
      </x:c>
      <x:c r="D8672" s="138" t="str">
        <x:v>editorial_rule</x:v>
      </x:c>
      <x:c r="E8672" s="139" t="n">
        <x:v>0.78</x:v>
      </x:c>
    </x:row>
    <x:row r="8673">
      <x:c r="A8673" s="137" t="str">
        <x:v>DI-314-V1</x:v>
      </x:c>
      <x:c r="B8673" s="137" t="str">
        <x:v>normaler Supermarkt</x:v>
      </x:c>
      <x:c r="C8673" s="137" t="str">
        <x:v>availability</x:v>
      </x:c>
      <x:c r="D8673" s="138" t="str">
        <x:v>ingredient_rule</x:v>
      </x:c>
      <x:c r="E8673" s="139" t="n">
        <x:v>0.78</x:v>
      </x:c>
    </x:row>
    <x:row r="8674">
      <x:c r="A8674" s="137" t="str">
        <x:v>DI-314-V1</x:v>
      </x:c>
      <x:c r="B8674" s="137" t="str">
        <x:v>mediterran inspiriert</x:v>
      </x:c>
      <x:c r="C8674" s="137" t="str">
        <x:v>region</x:v>
      </x:c>
      <x:c r="D8674" s="138" t="str">
        <x:v>editorial_rule</x:v>
      </x:c>
      <x:c r="E8674" s="139" t="n">
        <x:v>0.78</x:v>
      </x:c>
    </x:row>
    <x:row r="8675">
      <x:c r="A8675" s="137" t="str">
        <x:v>DI-314-V1</x:v>
      </x:c>
      <x:c r="B8675" s="137" t="str">
        <x:v>frisch</x:v>
      </x:c>
      <x:c r="C8675" s="137" t="str">
        <x:v>flavor</x:v>
      </x:c>
      <x:c r="D8675" s="138" t="str">
        <x:v>ingredient_rule</x:v>
      </x:c>
      <x:c r="E8675" s="139" t="n">
        <x:v>0.8</x:v>
      </x:c>
    </x:row>
    <x:row r="8676">
      <x:c r="A8676" s="137" t="str">
        <x:v>DI-314-V1</x:v>
      </x:c>
      <x:c r="B8676" s="137" t="str">
        <x:v>säuerlich</x:v>
      </x:c>
      <x:c r="C8676" s="137" t="str">
        <x:v>flavor</x:v>
      </x:c>
      <x:c r="D8676" s="138" t="str">
        <x:v>ingredient_rule</x:v>
      </x:c>
      <x:c r="E8676" s="139" t="n">
        <x:v>0.8</x:v>
      </x:c>
    </x:row>
    <x:row r="8677">
      <x:c r="A8677" s="137" t="str">
        <x:v>DI-314-V1</x:v>
      </x:c>
      <x:c r="B8677" s="137" t="str">
        <x:v>mild</x:v>
      </x:c>
      <x:c r="C8677" s="137" t="str">
        <x:v>spice</x:v>
      </x:c>
      <x:c r="D8677" s="138" t="str">
        <x:v>ingredient_rule</x:v>
      </x:c>
      <x:c r="E8677" s="139" t="n">
        <x:v>0.85</x:v>
      </x:c>
    </x:row>
    <x:row r="8678">
      <x:c r="A8678" s="137" t="str">
        <x:v>DI-314-V1</x:v>
      </x:c>
      <x:c r="B8678" s="137" t="str">
        <x:v>ganzjährig</x:v>
      </x:c>
      <x:c r="C8678" s="137" t="str">
        <x:v>season</x:v>
      </x:c>
      <x:c r="D8678" s="138" t="str">
        <x:v>editorial_rule</x:v>
      </x:c>
      <x:c r="E8678" s="139" t="n">
        <x:v>0.72</x:v>
      </x:c>
    </x:row>
    <x:row r="8679">
      <x:c r="A8679" s="137" t="str">
        <x:v>DI-314-V1</x:v>
      </x:c>
      <x:c r="B8679" s="137" t="str">
        <x:v>warm</x:v>
      </x:c>
      <x:c r="C8679" s="137" t="str">
        <x:v>temperature</x:v>
      </x:c>
      <x:c r="D8679" s="138" t="str">
        <x:v>recipe_properties</x:v>
      </x:c>
      <x:c r="E8679" s="139" t="n">
        <x:v>0.9</x:v>
      </x:c>
    </x:row>
    <x:row r="8680">
      <x:c r="A8680" s="137" t="str">
        <x:v>DI-314-V1</x:v>
      </x:c>
      <x:c r="B8680" s="137" t="str">
        <x:v>Topf</x:v>
      </x:c>
      <x:c r="C8680" s="137" t="str">
        <x:v>equipment</x:v>
      </x:c>
      <x:c r="D8680" s="138" t="str">
        <x:v>steps_and_existing_data</x:v>
      </x:c>
      <x:c r="E8680" s="139" t="n">
        <x:v>0.88</x:v>
      </x:c>
    </x:row>
    <x:row r="8681">
      <x:c r="A8681" s="137" t="str">
        <x:v>DI-314-V1</x:v>
      </x:c>
      <x:c r="B8681" s="137" t="str">
        <x:v>Pfanne</x:v>
      </x:c>
      <x:c r="C8681" s="137" t="str">
        <x:v>equipment</x:v>
      </x:c>
      <x:c r="D8681" s="138" t="str">
        <x:v>steps_and_existing_data</x:v>
      </x:c>
      <x:c r="E8681" s="139" t="n">
        <x:v>0.88</x:v>
      </x:c>
    </x:row>
    <x:row r="8682">
      <x:c r="A8682" s="137" t="str">
        <x:v>DI-314-V1</x:v>
      </x:c>
      <x:c r="B8682" s="137" t="str">
        <x:v>mittel</x:v>
      </x:c>
      <x:c r="C8682" s="137" t="str">
        <x:v>difficulty</x:v>
      </x:c>
      <x:c r="D8682" s="138" t="str">
        <x:v>existing_value</x:v>
      </x:c>
      <x:c r="E8682" s="139" t="n">
        <x:v>0.95</x:v>
      </x:c>
    </x:row>
    <x:row r="8683">
      <x:c r="A8683" s="137" t="str">
        <x:v>DI-314-V1</x:v>
      </x:c>
      <x:c r="B8683" s="137" t="str">
        <x:v>mittel</x:v>
      </x:c>
      <x:c r="C8683" s="137" t="str">
        <x:v>time</x:v>
      </x:c>
      <x:c r="D8683" s="138" t="str">
        <x:v>total_time</x:v>
      </x:c>
      <x:c r="E8683" s="139" t="n">
        <x:v>1</x:v>
      </x:c>
    </x:row>
    <x:row r="8684">
      <x:c r="A8684" s="137" t="str">
        <x:v>DI-314-V1</x:v>
      </x:c>
      <x:c r="B8684" s="137" t="str">
        <x:v>günstig</x:v>
      </x:c>
      <x:c r="C8684" s="137" t="str">
        <x:v>cost</x:v>
      </x:c>
      <x:c r="D8684" s="138" t="str">
        <x:v>cost_per_serving</x:v>
      </x:c>
      <x:c r="E8684" s="139" t="n">
        <x:v>1</x:v>
      </x:c>
    </x:row>
    <x:row r="8685">
      <x:c r="A8685" s="137" t="str">
        <x:v>DI-315-V1</x:v>
      </x:c>
      <x:c r="B8685" s="137" t="str">
        <x:v>vegan</x:v>
      </x:c>
      <x:c r="C8685" s="137" t="str">
        <x:v>diet</x:v>
      </x:c>
      <x:c r="D8685" s="138" t="str">
        <x:v>ingredients</x:v>
      </x:c>
      <x:c r="E8685" s="139" t="n">
        <x:v>0.96</x:v>
      </x:c>
    </x:row>
    <x:row r="8686">
      <x:c r="A8686" s="137" t="str">
        <x:v>DI-315-V1</x:v>
      </x:c>
      <x:c r="B8686" s="137" t="str">
        <x:v>nach Zutaten halal-kompatibel</x:v>
      </x:c>
      <x:c r="C8686" s="137" t="str">
        <x:v>halal</x:v>
      </x:c>
      <x:c r="D8686" s="138" t="str">
        <x:v>ingredients</x:v>
      </x:c>
      <x:c r="E8686" s="139" t="n">
        <x:v>0.94</x:v>
      </x:c>
    </x:row>
    <x:row r="8687">
      <x:c r="A8687" s="137" t="str">
        <x:v>DI-315-V1</x:v>
      </x:c>
      <x:c r="B8687" s="137" t="str">
        <x:v>glutenfrei nach Zutaten</x:v>
      </x:c>
      <x:c r="C8687" s="137" t="str">
        <x:v>compatibility</x:v>
      </x:c>
      <x:c r="D8687" s="138" t="str">
        <x:v>ingredients</x:v>
      </x:c>
      <x:c r="E8687" s="139" t="n">
        <x:v>0.9</x:v>
      </x:c>
    </x:row>
    <x:row r="8688">
      <x:c r="A8688" s="137" t="str">
        <x:v>DI-315-V1</x:v>
      </x:c>
      <x:c r="B8688" s="137" t="str">
        <x:v>mit laktosefreien Produkten</x:v>
      </x:c>
      <x:c r="C8688" s="137" t="str">
        <x:v>compatibility</x:v>
      </x:c>
      <x:c r="D8688" s="138" t="str">
        <x:v>ingredients</x:v>
      </x:c>
      <x:c r="E8688" s="139" t="n">
        <x:v>0.9</x:v>
      </x:c>
    </x:row>
    <x:row r="8689">
      <x:c r="A8689" s="137" t="str">
        <x:v>DI-315-V1</x:v>
      </x:c>
      <x:c r="B8689" s="137" t="str">
        <x:v>nussfrei nach Zutaten</x:v>
      </x:c>
      <x:c r="C8689" s="137" t="str">
        <x:v>compatibility</x:v>
      </x:c>
      <x:c r="D8689" s="138" t="str">
        <x:v>ingredients</x:v>
      </x:c>
      <x:c r="E8689" s="139" t="n">
        <x:v>0.9</x:v>
      </x:c>
    </x:row>
    <x:row r="8690">
      <x:c r="A8690" s="137" t="str">
        <x:v>DI-315-V1</x:v>
      </x:c>
      <x:c r="B8690" s="137" t="str">
        <x:v>eifrei nach Zutaten</x:v>
      </x:c>
      <x:c r="C8690" s="137" t="str">
        <x:v>compatibility</x:v>
      </x:c>
      <x:c r="D8690" s="138" t="str">
        <x:v>ingredients</x:v>
      </x:c>
      <x:c r="E8690" s="139" t="n">
        <x:v>0.9</x:v>
      </x:c>
    </x:row>
    <x:row r="8691">
      <x:c r="A8691" s="137" t="str">
        <x:v>DI-315-V1</x:v>
      </x:c>
      <x:c r="B8691" s="137" t="str">
        <x:v>sojafrei nach Zutaten</x:v>
      </x:c>
      <x:c r="C8691" s="137" t="str">
        <x:v>compatibility</x:v>
      </x:c>
      <x:c r="D8691" s="138" t="str">
        <x:v>ingredients</x:v>
      </x:c>
      <x:c r="E8691" s="139" t="n">
        <x:v>0.9</x:v>
      </x:c>
    </x:row>
    <x:row r="8692">
      <x:c r="A8692" s="137" t="str">
        <x:v>DI-315-V1</x:v>
      </x:c>
      <x:c r="B8692" s="137" t="str">
        <x:v>ballaststoffreich</x:v>
      </x:c>
      <x:c r="C8692" s="137" t="str">
        <x:v>nutrition</x:v>
      </x:c>
      <x:c r="D8692" s="138" t="str">
        <x:v>macros</x:v>
      </x:c>
      <x:c r="E8692" s="139" t="n">
        <x:v>0.9</x:v>
      </x:c>
    </x:row>
    <x:row r="8693">
      <x:c r="A8693" s="137" t="str">
        <x:v>DI-315-V1</x:v>
      </x:c>
      <x:c r="B8693" s="137" t="str">
        <x:v>Hauptmahlzeit</x:v>
      </x:c>
      <x:c r="C8693" s="137" t="str">
        <x:v>meal_role</x:v>
      </x:c>
      <x:c r="D8693" s="138" t="str">
        <x:v>editorial_rule</x:v>
      </x:c>
      <x:c r="E8693" s="139" t="n">
        <x:v>0.93</x:v>
      </x:c>
    </x:row>
    <x:row r="8694">
      <x:c r="A8694" s="137" t="str">
        <x:v>DI-315-V1</x:v>
      </x:c>
      <x:c r="B8694" s="137" t="str">
        <x:v>Curry/Dal</x:v>
      </x:c>
      <x:c r="C8694" s="137" t="str">
        <x:v>dish_type</x:v>
      </x:c>
      <x:c r="D8694" s="138" t="str">
        <x:v>editorial_rule</x:v>
      </x:c>
      <x:c r="E8694" s="139" t="n">
        <x:v>0.9</x:v>
      </x:c>
    </x:row>
    <x:row r="8695">
      <x:c r="A8695" s="137" t="str">
        <x:v>DI-315-V1</x:v>
      </x:c>
      <x:c r="B8695" s="137" t="str">
        <x:v>Meal Prep</x:v>
      </x:c>
      <x:c r="C8695" s="137" t="str">
        <x:v>use_case</x:v>
      </x:c>
      <x:c r="D8695" s="138" t="str">
        <x:v>recipe_properties</x:v>
      </x:c>
      <x:c r="E8695" s="139" t="n">
        <x:v>0.88</x:v>
      </x:c>
    </x:row>
    <x:row r="8696">
      <x:c r="A8696" s="137" t="str">
        <x:v>DI-315-V1</x:v>
      </x:c>
      <x:c r="B8696" s="137" t="str">
        <x:v>tiefkühlgeeignet</x:v>
      </x:c>
      <x:c r="C8696" s="137" t="str">
        <x:v>use_case</x:v>
      </x:c>
      <x:c r="D8696" s="138" t="str">
        <x:v>recipe_properties</x:v>
      </x:c>
      <x:c r="E8696" s="139" t="n">
        <x:v>0.88</x:v>
      </x:c>
    </x:row>
    <x:row r="8697">
      <x:c r="A8697" s="137" t="str">
        <x:v>DI-315-V1</x:v>
      </x:c>
      <x:c r="B8697" s="137" t="str">
        <x:v>transportierbar</x:v>
      </x:c>
      <x:c r="C8697" s="137" t="str">
        <x:v>use_case</x:v>
      </x:c>
      <x:c r="D8697" s="138" t="str">
        <x:v>recipe_properties</x:v>
      </x:c>
      <x:c r="E8697" s="139" t="n">
        <x:v>0.88</x:v>
      </x:c>
    </x:row>
    <x:row r="8698">
      <x:c r="A8698" s="137" t="str">
        <x:v>DI-315-V1</x:v>
      </x:c>
      <x:c r="B8698" s="137" t="str">
        <x:v>für mehrere Portionen</x:v>
      </x:c>
      <x:c r="C8698" s="137" t="str">
        <x:v>use_case</x:v>
      </x:c>
      <x:c r="D8698" s="138" t="str">
        <x:v>recipe_properties</x:v>
      </x:c>
      <x:c r="E8698" s="139" t="n">
        <x:v>0.88</x:v>
      </x:c>
    </x:row>
    <x:row r="8699">
      <x:c r="A8699" s="137" t="str">
        <x:v>DI-315-V1</x:v>
      </x:c>
      <x:c r="B8699" s="137" t="str">
        <x:v>vertraut</x:v>
      </x:c>
      <x:c r="C8699" s="137" t="str">
        <x:v>novelty</x:v>
      </x:c>
      <x:c r="D8699" s="138" t="str">
        <x:v>editorial_rule</x:v>
      </x:c>
      <x:c r="E8699" s="139" t="n">
        <x:v>0.78</x:v>
      </x:c>
    </x:row>
    <x:row r="8700">
      <x:c r="A8700" s="137" t="str">
        <x:v>DI-315-V1</x:v>
      </x:c>
      <x:c r="B8700" s="137" t="str">
        <x:v>normaler Supermarkt</x:v>
      </x:c>
      <x:c r="C8700" s="137" t="str">
        <x:v>availability</x:v>
      </x:c>
      <x:c r="D8700" s="138" t="str">
        <x:v>ingredient_rule</x:v>
      </x:c>
      <x:c r="E8700" s="139" t="n">
        <x:v>0.78</x:v>
      </x:c>
    </x:row>
    <x:row r="8701">
      <x:c r="A8701" s="137" t="str">
        <x:v>DI-315-V1</x:v>
      </x:c>
      <x:c r="B8701" s="137" t="str">
        <x:v>südasiatisch inspiriert</x:v>
      </x:c>
      <x:c r="C8701" s="137" t="str">
        <x:v>region</x:v>
      </x:c>
      <x:c r="D8701" s="138" t="str">
        <x:v>editorial_rule</x:v>
      </x:c>
      <x:c r="E8701" s="139" t="n">
        <x:v>0.78</x:v>
      </x:c>
    </x:row>
    <x:row r="8702">
      <x:c r="A8702" s="137" t="str">
        <x:v>DI-315-V1</x:v>
      </x:c>
      <x:c r="B8702" s="137" t="str">
        <x:v>frisch</x:v>
      </x:c>
      <x:c r="C8702" s="137" t="str">
        <x:v>flavor</x:v>
      </x:c>
      <x:c r="D8702" s="138" t="str">
        <x:v>ingredient_rule</x:v>
      </x:c>
      <x:c r="E8702" s="139" t="n">
        <x:v>0.8</x:v>
      </x:c>
    </x:row>
    <x:row r="8703">
      <x:c r="A8703" s="137" t="str">
        <x:v>DI-315-V1</x:v>
      </x:c>
      <x:c r="B8703" s="137" t="str">
        <x:v>herzhaft</x:v>
      </x:c>
      <x:c r="C8703" s="137" t="str">
        <x:v>flavor</x:v>
      </x:c>
      <x:c r="D8703" s="138" t="str">
        <x:v>ingredient_rule</x:v>
      </x:c>
      <x:c r="E8703" s="139" t="n">
        <x:v>0.8</x:v>
      </x:c>
    </x:row>
    <x:row r="8704">
      <x:c r="A8704" s="137" t="str">
        <x:v>DI-315-V1</x:v>
      </x:c>
      <x:c r="B8704" s="137" t="str">
        <x:v>würzig</x:v>
      </x:c>
      <x:c r="C8704" s="137" t="str">
        <x:v>flavor</x:v>
      </x:c>
      <x:c r="D8704" s="138" t="str">
        <x:v>ingredient_rule</x:v>
      </x:c>
      <x:c r="E8704" s="139" t="n">
        <x:v>0.8</x:v>
      </x:c>
    </x:row>
    <x:row r="8705">
      <x:c r="A8705" s="137" t="str">
        <x:v>DI-315-V1</x:v>
      </x:c>
      <x:c r="B8705" s="137" t="str">
        <x:v>säuerlich</x:v>
      </x:c>
      <x:c r="C8705" s="137" t="str">
        <x:v>flavor</x:v>
      </x:c>
      <x:c r="D8705" s="138" t="str">
        <x:v>ingredient_rule</x:v>
      </x:c>
      <x:c r="E8705" s="139" t="n">
        <x:v>0.8</x:v>
      </x:c>
    </x:row>
    <x:row r="8706">
      <x:c r="A8706" s="137" t="str">
        <x:v>DI-315-V1</x:v>
      </x:c>
      <x:c r="B8706" s="137" t="str">
        <x:v>scharf</x:v>
      </x:c>
      <x:c r="C8706" s="137" t="str">
        <x:v>spice</x:v>
      </x:c>
      <x:c r="D8706" s="138" t="str">
        <x:v>ingredient_rule</x:v>
      </x:c>
      <x:c r="E8706" s="139" t="n">
        <x:v>0.85</x:v>
      </x:c>
    </x:row>
    <x:row r="8707">
      <x:c r="A8707" s="137" t="str">
        <x:v>DI-315-V1</x:v>
      </x:c>
      <x:c r="B8707" s="137" t="str">
        <x:v>Herbst</x:v>
      </x:c>
      <x:c r="C8707" s="137" t="str">
        <x:v>season</x:v>
      </x:c>
      <x:c r="D8707" s="138" t="str">
        <x:v>editorial_rule</x:v>
      </x:c>
      <x:c r="E8707" s="139" t="n">
        <x:v>0.72</x:v>
      </x:c>
    </x:row>
    <x:row r="8708">
      <x:c r="A8708" s="137" t="str">
        <x:v>DI-315-V1</x:v>
      </x:c>
      <x:c r="B8708" s="137" t="str">
        <x:v>warm</x:v>
      </x:c>
      <x:c r="C8708" s="137" t="str">
        <x:v>temperature</x:v>
      </x:c>
      <x:c r="D8708" s="138" t="str">
        <x:v>recipe_properties</x:v>
      </x:c>
      <x:c r="E8708" s="139" t="n">
        <x:v>0.9</x:v>
      </x:c>
    </x:row>
    <x:row r="8709">
      <x:c r="A8709" s="137" t="str">
        <x:v>DI-315-V1</x:v>
      </x:c>
      <x:c r="B8709" s="137" t="str">
        <x:v>Topf</x:v>
      </x:c>
      <x:c r="C8709" s="137" t="str">
        <x:v>equipment</x:v>
      </x:c>
      <x:c r="D8709" s="138" t="str">
        <x:v>steps_and_existing_data</x:v>
      </x:c>
      <x:c r="E8709" s="139" t="n">
        <x:v>0.88</x:v>
      </x:c>
    </x:row>
    <x:row r="8710">
      <x:c r="A8710" s="137" t="str">
        <x:v>DI-315-V1</x:v>
      </x:c>
      <x:c r="B8710" s="137" t="str">
        <x:v>Pfanne</x:v>
      </x:c>
      <x:c r="C8710" s="137" t="str">
        <x:v>equipment</x:v>
      </x:c>
      <x:c r="D8710" s="138" t="str">
        <x:v>steps_and_existing_data</x:v>
      </x:c>
      <x:c r="E8710" s="139" t="n">
        <x:v>0.88</x:v>
      </x:c>
    </x:row>
    <x:row r="8711">
      <x:c r="A8711" s="137" t="str">
        <x:v>DI-315-V1</x:v>
      </x:c>
      <x:c r="B8711" s="137" t="str">
        <x:v>mittel</x:v>
      </x:c>
      <x:c r="C8711" s="137" t="str">
        <x:v>difficulty</x:v>
      </x:c>
      <x:c r="D8711" s="138" t="str">
        <x:v>existing_value</x:v>
      </x:c>
      <x:c r="E8711" s="139" t="n">
        <x:v>0.95</x:v>
      </x:c>
    </x:row>
    <x:row r="8712">
      <x:c r="A8712" s="137" t="str">
        <x:v>DI-315-V1</x:v>
      </x:c>
      <x:c r="B8712" s="137" t="str">
        <x:v>mittel</x:v>
      </x:c>
      <x:c r="C8712" s="137" t="str">
        <x:v>time</x:v>
      </x:c>
      <x:c r="D8712" s="138" t="str">
        <x:v>total_time</x:v>
      </x:c>
      <x:c r="E8712" s="139" t="n">
        <x:v>1</x:v>
      </x:c>
    </x:row>
    <x:row r="8713">
      <x:c r="A8713" s="137" t="str">
        <x:v>DI-315-V1</x:v>
      </x:c>
      <x:c r="B8713" s="137" t="str">
        <x:v>mittel</x:v>
      </x:c>
      <x:c r="C8713" s="137" t="str">
        <x:v>cost</x:v>
      </x:c>
      <x:c r="D8713" s="138" t="str">
        <x:v>cost_per_serving</x:v>
      </x:c>
      <x:c r="E8713" s="139" t="n">
        <x:v>1</x:v>
      </x:c>
    </x:row>
    <x:row r="8714">
      <x:c r="A8714" s="137" t="str">
        <x:v>DI-316-V1</x:v>
      </x:c>
      <x:c r="B8714" s="137" t="str">
        <x:v>vegetarisch</x:v>
      </x:c>
      <x:c r="C8714" s="137" t="str">
        <x:v>diet</x:v>
      </x:c>
      <x:c r="D8714" s="138" t="str">
        <x:v>ingredients</x:v>
      </x:c>
      <x:c r="E8714" s="139" t="n">
        <x:v>0.96</x:v>
      </x:c>
    </x:row>
    <x:row r="8715">
      <x:c r="A8715" s="137" t="str">
        <x:v>DI-316-V1</x:v>
      </x:c>
      <x:c r="B8715" s="137" t="str">
        <x:v>nach Zutaten halal-kompatibel</x:v>
      </x:c>
      <x:c r="C8715" s="137" t="str">
        <x:v>halal</x:v>
      </x:c>
      <x:c r="D8715" s="138" t="str">
        <x:v>ingredients</x:v>
      </x:c>
      <x:c r="E8715" s="139" t="n">
        <x:v>0.94</x:v>
      </x:c>
    </x:row>
    <x:row r="8716">
      <x:c r="A8716" s="137" t="str">
        <x:v>DI-316-V1</x:v>
      </x:c>
      <x:c r="B8716" s="137" t="str">
        <x:v>glutenfrei nach Zutaten</x:v>
      </x:c>
      <x:c r="C8716" s="137" t="str">
        <x:v>compatibility</x:v>
      </x:c>
      <x:c r="D8716" s="138" t="str">
        <x:v>ingredients</x:v>
      </x:c>
      <x:c r="E8716" s="139" t="n">
        <x:v>0.9</x:v>
      </x:c>
    </x:row>
    <x:row r="8717">
      <x:c r="A8717" s="137" t="str">
        <x:v>DI-316-V1</x:v>
      </x:c>
      <x:c r="B8717" s="137" t="str">
        <x:v>mit laktosefreien Produkten</x:v>
      </x:c>
      <x:c r="C8717" s="137" t="str">
        <x:v>compatibility</x:v>
      </x:c>
      <x:c r="D8717" s="138" t="str">
        <x:v>ingredients</x:v>
      </x:c>
      <x:c r="E8717" s="139" t="n">
        <x:v>0.9</x:v>
      </x:c>
    </x:row>
    <x:row r="8718">
      <x:c r="A8718" s="137" t="str">
        <x:v>DI-316-V1</x:v>
      </x:c>
      <x:c r="B8718" s="137" t="str">
        <x:v>enthält Nüsse/Erdnüsse</x:v>
      </x:c>
      <x:c r="C8718" s="137" t="str">
        <x:v>compatibility</x:v>
      </x:c>
      <x:c r="D8718" s="138" t="str">
        <x:v>ingredients</x:v>
      </x:c>
      <x:c r="E8718" s="139" t="n">
        <x:v>0.9</x:v>
      </x:c>
    </x:row>
    <x:row r="8719">
      <x:c r="A8719" s="137" t="str">
        <x:v>DI-316-V1</x:v>
      </x:c>
      <x:c r="B8719" s="137" t="str">
        <x:v>eifrei nach Zutaten</x:v>
      </x:c>
      <x:c r="C8719" s="137" t="str">
        <x:v>compatibility</x:v>
      </x:c>
      <x:c r="D8719" s="138" t="str">
        <x:v>ingredients</x:v>
      </x:c>
      <x:c r="E8719" s="139" t="n">
        <x:v>0.9</x:v>
      </x:c>
    </x:row>
    <x:row r="8720">
      <x:c r="A8720" s="137" t="str">
        <x:v>DI-316-V1</x:v>
      </x:c>
      <x:c r="B8720" s="137" t="str">
        <x:v>sojafrei nach Zutaten</x:v>
      </x:c>
      <x:c r="C8720" s="137" t="str">
        <x:v>compatibility</x:v>
      </x:c>
      <x:c r="D8720" s="138" t="str">
        <x:v>ingredients</x:v>
      </x:c>
      <x:c r="E8720" s="139" t="n">
        <x:v>0.9</x:v>
      </x:c>
    </x:row>
    <x:row r="8721">
      <x:c r="A8721" s="137" t="str">
        <x:v>DI-316-V1</x:v>
      </x:c>
      <x:c r="B8721" s="137" t="str">
        <x:v>ballaststoffreich</x:v>
      </x:c>
      <x:c r="C8721" s="137" t="str">
        <x:v>nutrition</x:v>
      </x:c>
      <x:c r="D8721" s="138" t="str">
        <x:v>macros</x:v>
      </x:c>
      <x:c r="E8721" s="139" t="n">
        <x:v>0.9</x:v>
      </x:c>
    </x:row>
    <x:row r="8722">
      <x:c r="A8722" s="137" t="str">
        <x:v>DI-316-V1</x:v>
      </x:c>
      <x:c r="B8722" s="137" t="str">
        <x:v>Hauptmahlzeit</x:v>
      </x:c>
      <x:c r="C8722" s="137" t="str">
        <x:v>meal_role</x:v>
      </x:c>
      <x:c r="D8722" s="138" t="str">
        <x:v>editorial_rule</x:v>
      </x:c>
      <x:c r="E8722" s="139" t="n">
        <x:v>0.93</x:v>
      </x:c>
    </x:row>
    <x:row r="8723">
      <x:c r="A8723" s="137" t="str">
        <x:v>DI-316-V1</x:v>
      </x:c>
      <x:c r="B8723" s="137" t="str">
        <x:v>Pfannengericht/sonstiges</x:v>
      </x:c>
      <x:c r="C8723" s="137" t="str">
        <x:v>dish_type</x:v>
      </x:c>
      <x:c r="D8723" s="138" t="str">
        <x:v>editorial_rule</x:v>
      </x:c>
      <x:c r="E8723" s="139" t="n">
        <x:v>0.9</x:v>
      </x:c>
    </x:row>
    <x:row r="8724">
      <x:c r="A8724" s="137" t="str">
        <x:v>DI-316-V1</x:v>
      </x:c>
      <x:c r="B8724" s="137" t="str">
        <x:v>schnell</x:v>
      </x:c>
      <x:c r="C8724" s="137" t="str">
        <x:v>use_case</x:v>
      </x:c>
      <x:c r="D8724" s="138" t="str">
        <x:v>recipe_properties</x:v>
      </x:c>
      <x:c r="E8724" s="139" t="n">
        <x:v>0.88</x:v>
      </x:c>
    </x:row>
    <x:row r="8725">
      <x:c r="A8725" s="137" t="str">
        <x:v>DI-316-V1</x:v>
      </x:c>
      <x:c r="B8725" s="137" t="str">
        <x:v>Meal Prep</x:v>
      </x:c>
      <x:c r="C8725" s="137" t="str">
        <x:v>use_case</x:v>
      </x:c>
      <x:c r="D8725" s="138" t="str">
        <x:v>recipe_properties</x:v>
      </x:c>
      <x:c r="E8725" s="139" t="n">
        <x:v>0.88</x:v>
      </x:c>
    </x:row>
    <x:row r="8726">
      <x:c r="A8726" s="137" t="str">
        <x:v>DI-316-V1</x:v>
      </x:c>
      <x:c r="B8726" s="137" t="str">
        <x:v>transportierbar</x:v>
      </x:c>
      <x:c r="C8726" s="137" t="str">
        <x:v>use_case</x:v>
      </x:c>
      <x:c r="D8726" s="138" t="str">
        <x:v>recipe_properties</x:v>
      </x:c>
      <x:c r="E8726" s="139" t="n">
        <x:v>0.88</x:v>
      </x:c>
    </x:row>
    <x:row r="8727">
      <x:c r="A8727" s="137" t="str">
        <x:v>DI-316-V1</x:v>
      </x:c>
      <x:c r="B8727" s="137" t="str">
        <x:v>abwechslungsreich</x:v>
      </x:c>
      <x:c r="C8727" s="137" t="str">
        <x:v>novelty</x:v>
      </x:c>
      <x:c r="D8727" s="138" t="str">
        <x:v>editorial_rule</x:v>
      </x:c>
      <x:c r="E8727" s="139" t="n">
        <x:v>0.78</x:v>
      </x:c>
    </x:row>
    <x:row r="8728">
      <x:c r="A8728" s="137" t="str">
        <x:v>DI-316-V1</x:v>
      </x:c>
      <x:c r="B8728" s="137" t="str">
        <x:v>großer Supermarkt empfohlen</x:v>
      </x:c>
      <x:c r="C8728" s="137" t="str">
        <x:v>availability</x:v>
      </x:c>
      <x:c r="D8728" s="138" t="str">
        <x:v>ingredient_rule</x:v>
      </x:c>
      <x:c r="E8728" s="139" t="n">
        <x:v>0.78</x:v>
      </x:c>
    </x:row>
    <x:row r="8729">
      <x:c r="A8729" s="137" t="str">
        <x:v>DI-316-V1</x:v>
      </x:c>
      <x:c r="B8729" s="137" t="str">
        <x:v>mediterran inspiriert</x:v>
      </x:c>
      <x:c r="C8729" s="137" t="str">
        <x:v>region</x:v>
      </x:c>
      <x:c r="D8729" s="138" t="str">
        <x:v>editorial_rule</x:v>
      </x:c>
      <x:c r="E8729" s="139" t="n">
        <x:v>0.78</x:v>
      </x:c>
    </x:row>
    <x:row r="8730">
      <x:c r="A8730" s="137" t="str">
        <x:v>DI-316-V1</x:v>
      </x:c>
      <x:c r="B8730" s="137" t="str">
        <x:v>frisch</x:v>
      </x:c>
      <x:c r="C8730" s="137" t="str">
        <x:v>flavor</x:v>
      </x:c>
      <x:c r="D8730" s="138" t="str">
        <x:v>ingredient_rule</x:v>
      </x:c>
      <x:c r="E8730" s="139" t="n">
        <x:v>0.8</x:v>
      </x:c>
    </x:row>
    <x:row r="8731">
      <x:c r="A8731" s="137" t="str">
        <x:v>DI-316-V1</x:v>
      </x:c>
      <x:c r="B8731" s="137" t="str">
        <x:v>herzhaft</x:v>
      </x:c>
      <x:c r="C8731" s="137" t="str">
        <x:v>flavor</x:v>
      </x:c>
      <x:c r="D8731" s="138" t="str">
        <x:v>ingredient_rule</x:v>
      </x:c>
      <x:c r="E8731" s="139" t="n">
        <x:v>0.8</x:v>
      </x:c>
    </x:row>
    <x:row r="8732">
      <x:c r="A8732" s="137" t="str">
        <x:v>DI-316-V1</x:v>
      </x:c>
      <x:c r="B8732" s="137" t="str">
        <x:v>säuerlich</x:v>
      </x:c>
      <x:c r="C8732" s="137" t="str">
        <x:v>flavor</x:v>
      </x:c>
      <x:c r="D8732" s="138" t="str">
        <x:v>ingredient_rule</x:v>
      </x:c>
      <x:c r="E8732" s="139" t="n">
        <x:v>0.8</x:v>
      </x:c>
    </x:row>
    <x:row r="8733">
      <x:c r="A8733" s="137" t="str">
        <x:v>DI-316-V1</x:v>
      </x:c>
      <x:c r="B8733" s="137" t="str">
        <x:v>scharf</x:v>
      </x:c>
      <x:c r="C8733" s="137" t="str">
        <x:v>spice</x:v>
      </x:c>
      <x:c r="D8733" s="138" t="str">
        <x:v>ingredient_rule</x:v>
      </x:c>
      <x:c r="E8733" s="139" t="n">
        <x:v>0.85</x:v>
      </x:c>
    </x:row>
    <x:row r="8734">
      <x:c r="A8734" s="137" t="str">
        <x:v>DI-316-V1</x:v>
      </x:c>
      <x:c r="B8734" s="137" t="str">
        <x:v>ganzjährig</x:v>
      </x:c>
      <x:c r="C8734" s="137" t="str">
        <x:v>season</x:v>
      </x:c>
      <x:c r="D8734" s="138" t="str">
        <x:v>editorial_rule</x:v>
      </x:c>
      <x:c r="E8734" s="139" t="n">
        <x:v>0.72</x:v>
      </x:c>
    </x:row>
    <x:row r="8735">
      <x:c r="A8735" s="137" t="str">
        <x:v>DI-316-V1</x:v>
      </x:c>
      <x:c r="B8735" s="137" t="str">
        <x:v>warm</x:v>
      </x:c>
      <x:c r="C8735" s="137" t="str">
        <x:v>temperature</x:v>
      </x:c>
      <x:c r="D8735" s="138" t="str">
        <x:v>recipe_properties</x:v>
      </x:c>
      <x:c r="E8735" s="139" t="n">
        <x:v>0.9</x:v>
      </x:c>
    </x:row>
    <x:row r="8736">
      <x:c r="A8736" s="137" t="str">
        <x:v>DI-316-V1</x:v>
      </x:c>
      <x:c r="B8736" s="137" t="str">
        <x:v>Pfanne</x:v>
      </x:c>
      <x:c r="C8736" s="137" t="str">
        <x:v>equipment</x:v>
      </x:c>
      <x:c r="D8736" s="138" t="str">
        <x:v>steps_and_existing_data</x:v>
      </x:c>
      <x:c r="E8736" s="139" t="n">
        <x:v>0.88</x:v>
      </x:c>
    </x:row>
    <x:row r="8737">
      <x:c r="A8737" s="137" t="str">
        <x:v>DI-316-V1</x:v>
      </x:c>
      <x:c r="B8737" s="137" t="str">
        <x:v>mittel</x:v>
      </x:c>
      <x:c r="C8737" s="137" t="str">
        <x:v>difficulty</x:v>
      </x:c>
      <x:c r="D8737" s="138" t="str">
        <x:v>existing_value</x:v>
      </x:c>
      <x:c r="E8737" s="139" t="n">
        <x:v>0.95</x:v>
      </x:c>
    </x:row>
    <x:row r="8738">
      <x:c r="A8738" s="137" t="str">
        <x:v>DI-316-V1</x:v>
      </x:c>
      <x:c r="B8738" s="137" t="str">
        <x:v>schnell</x:v>
      </x:c>
      <x:c r="C8738" s="137" t="str">
        <x:v>time</x:v>
      </x:c>
      <x:c r="D8738" s="138" t="str">
        <x:v>total_time</x:v>
      </x:c>
      <x:c r="E8738" s="139" t="n">
        <x:v>1</x:v>
      </x:c>
    </x:row>
    <x:row r="8739">
      <x:c r="A8739" s="137" t="str">
        <x:v>DI-316-V1</x:v>
      </x:c>
      <x:c r="B8739" s="137" t="str">
        <x:v>günstig</x:v>
      </x:c>
      <x:c r="C8739" s="137" t="str">
        <x:v>cost</x:v>
      </x:c>
      <x:c r="D8739" s="138" t="str">
        <x:v>cost_per_serving</x:v>
      </x:c>
      <x:c r="E8739" s="139" t="n">
        <x:v>1</x:v>
      </x:c>
    </x:row>
    <x:row r="8740">
      <x:c r="A8740" s="137" t="str">
        <x:v>DI-317-V1</x:v>
      </x:c>
      <x:c r="B8740" s="137" t="str">
        <x:v>vegan</x:v>
      </x:c>
      <x:c r="C8740" s="137" t="str">
        <x:v>diet</x:v>
      </x:c>
      <x:c r="D8740" s="138" t="str">
        <x:v>ingredients</x:v>
      </x:c>
      <x:c r="E8740" s="139" t="n">
        <x:v>0.96</x:v>
      </x:c>
    </x:row>
    <x:row r="8741">
      <x:c r="A8741" s="137" t="str">
        <x:v>DI-317-V1</x:v>
      </x:c>
      <x:c r="B8741" s="137" t="str">
        <x:v>nach Zutaten halal-kompatibel</x:v>
      </x:c>
      <x:c r="C8741" s="137" t="str">
        <x:v>halal</x:v>
      </x:c>
      <x:c r="D8741" s="138" t="str">
        <x:v>ingredients</x:v>
      </x:c>
      <x:c r="E8741" s="139" t="n">
        <x:v>0.94</x:v>
      </x:c>
    </x:row>
    <x:row r="8742">
      <x:c r="A8742" s="137" t="str">
        <x:v>DI-317-V1</x:v>
      </x:c>
      <x:c r="B8742" s="137" t="str">
        <x:v>mit Austausch glutenfrei</x:v>
      </x:c>
      <x:c r="C8742" s="137" t="str">
        <x:v>compatibility</x:v>
      </x:c>
      <x:c r="D8742" s="138" t="str">
        <x:v>ingredients</x:v>
      </x:c>
      <x:c r="E8742" s="139" t="n">
        <x:v>0.9</x:v>
      </x:c>
    </x:row>
    <x:row r="8743">
      <x:c r="A8743" s="137" t="str">
        <x:v>DI-317-V1</x:v>
      </x:c>
      <x:c r="B8743" s="137" t="str">
        <x:v>laktosefrei nach Zutaten</x:v>
      </x:c>
      <x:c r="C8743" s="137" t="str">
        <x:v>compatibility</x:v>
      </x:c>
      <x:c r="D8743" s="138" t="str">
        <x:v>ingredients</x:v>
      </x:c>
      <x:c r="E8743" s="139" t="n">
        <x:v>0.9</x:v>
      </x:c>
    </x:row>
    <x:row r="8744">
      <x:c r="A8744" s="137" t="str">
        <x:v>DI-317-V1</x:v>
      </x:c>
      <x:c r="B8744" s="137" t="str">
        <x:v>nussfrei nach Zutaten</x:v>
      </x:c>
      <x:c r="C8744" s="137" t="str">
        <x:v>compatibility</x:v>
      </x:c>
      <x:c r="D8744" s="138" t="str">
        <x:v>ingredients</x:v>
      </x:c>
      <x:c r="E8744" s="139" t="n">
        <x:v>0.9</x:v>
      </x:c>
    </x:row>
    <x:row r="8745">
      <x:c r="A8745" s="137" t="str">
        <x:v>DI-317-V1</x:v>
      </x:c>
      <x:c r="B8745" s="137" t="str">
        <x:v>eifrei nach Zutaten</x:v>
      </x:c>
      <x:c r="C8745" s="137" t="str">
        <x:v>compatibility</x:v>
      </x:c>
      <x:c r="D8745" s="138" t="str">
        <x:v>ingredients</x:v>
      </x:c>
      <x:c r="E8745" s="139" t="n">
        <x:v>0.9</x:v>
      </x:c>
    </x:row>
    <x:row r="8746">
      <x:c r="A8746" s="137" t="str">
        <x:v>DI-317-V1</x:v>
      </x:c>
      <x:c r="B8746" s="137" t="str">
        <x:v>sojafrei nach Zutaten</x:v>
      </x:c>
      <x:c r="C8746" s="137" t="str">
        <x:v>compatibility</x:v>
      </x:c>
      <x:c r="D8746" s="138" t="str">
        <x:v>ingredients</x:v>
      </x:c>
      <x:c r="E8746" s="139" t="n">
        <x:v>0.9</x:v>
      </x:c>
    </x:row>
    <x:row r="8747">
      <x:c r="A8747" s="137" t="str">
        <x:v>DI-317-V1</x:v>
      </x:c>
      <x:c r="B8747" s="137" t="str">
        <x:v>leicht</x:v>
      </x:c>
      <x:c r="C8747" s="137" t="str">
        <x:v>nutrition</x:v>
      </x:c>
      <x:c r="D8747" s="138" t="str">
        <x:v>macros</x:v>
      </x:c>
      <x:c r="E8747" s="139" t="n">
        <x:v>0.9</x:v>
      </x:c>
    </x:row>
    <x:row r="8748">
      <x:c r="A8748" s="137" t="str">
        <x:v>DI-317-V1</x:v>
      </x:c>
      <x:c r="B8748" s="137" t="str">
        <x:v>Hauptmahlzeit</x:v>
      </x:c>
      <x:c r="C8748" s="137" t="str">
        <x:v>meal_role</x:v>
      </x:c>
      <x:c r="D8748" s="138" t="str">
        <x:v>editorial_rule</x:v>
      </x:c>
      <x:c r="E8748" s="139" t="n">
        <x:v>0.93</x:v>
      </x:c>
    </x:row>
    <x:row r="8749">
      <x:c r="A8749" s="137" t="str">
        <x:v>DI-317-V1</x:v>
      </x:c>
      <x:c r="B8749" s="137" t="str">
        <x:v>Pfannengericht/sonstiges</x:v>
      </x:c>
      <x:c r="C8749" s="137" t="str">
        <x:v>dish_type</x:v>
      </x:c>
      <x:c r="D8749" s="138" t="str">
        <x:v>editorial_rule</x:v>
      </x:c>
      <x:c r="E8749" s="139" t="n">
        <x:v>0.9</x:v>
      </x:c>
    </x:row>
    <x:row r="8750">
      <x:c r="A8750" s="137" t="str">
        <x:v>DI-317-V1</x:v>
      </x:c>
      <x:c r="B8750" s="137" t="str">
        <x:v>schnell</x:v>
      </x:c>
      <x:c r="C8750" s="137" t="str">
        <x:v>use_case</x:v>
      </x:c>
      <x:c r="D8750" s="138" t="str">
        <x:v>recipe_properties</x:v>
      </x:c>
      <x:c r="E8750" s="139" t="n">
        <x:v>0.88</x:v>
      </x:c>
    </x:row>
    <x:row r="8751">
      <x:c r="A8751" s="137" t="str">
        <x:v>DI-317-V1</x:v>
      </x:c>
      <x:c r="B8751" s="137" t="str">
        <x:v>Meal Prep</x:v>
      </x:c>
      <x:c r="C8751" s="137" t="str">
        <x:v>use_case</x:v>
      </x:c>
      <x:c r="D8751" s="138" t="str">
        <x:v>recipe_properties</x:v>
      </x:c>
      <x:c r="E8751" s="139" t="n">
        <x:v>0.88</x:v>
      </x:c>
    </x:row>
    <x:row r="8752">
      <x:c r="A8752" s="137" t="str">
        <x:v>DI-317-V1</x:v>
      </x:c>
      <x:c r="B8752" s="137" t="str">
        <x:v>transportierbar</x:v>
      </x:c>
      <x:c r="C8752" s="137" t="str">
        <x:v>use_case</x:v>
      </x:c>
      <x:c r="D8752" s="138" t="str">
        <x:v>recipe_properties</x:v>
      </x:c>
      <x:c r="E8752" s="139" t="n">
        <x:v>0.88</x:v>
      </x:c>
    </x:row>
    <x:row r="8753">
      <x:c r="A8753" s="137" t="str">
        <x:v>DI-317-V1</x:v>
      </x:c>
      <x:c r="B8753" s="137" t="str">
        <x:v>vertraut</x:v>
      </x:c>
      <x:c r="C8753" s="137" t="str">
        <x:v>novelty</x:v>
      </x:c>
      <x:c r="D8753" s="138" t="str">
        <x:v>editorial_rule</x:v>
      </x:c>
      <x:c r="E8753" s="139" t="n">
        <x:v>0.78</x:v>
      </x:c>
    </x:row>
    <x:row r="8754">
      <x:c r="A8754" s="137" t="str">
        <x:v>DI-317-V1</x:v>
      </x:c>
      <x:c r="B8754" s="137" t="str">
        <x:v>normaler Supermarkt</x:v>
      </x:c>
      <x:c r="C8754" s="137" t="str">
        <x:v>availability</x:v>
      </x:c>
      <x:c r="D8754" s="138" t="str">
        <x:v>ingredient_rule</x:v>
      </x:c>
      <x:c r="E8754" s="139" t="n">
        <x:v>0.78</x:v>
      </x:c>
    </x:row>
    <x:row r="8755">
      <x:c r="A8755" s="137" t="str">
        <x:v>DI-317-V1</x:v>
      </x:c>
      <x:c r="B8755" s="137" t="str">
        <x:v>international/modern</x:v>
      </x:c>
      <x:c r="C8755" s="137" t="str">
        <x:v>region</x:v>
      </x:c>
      <x:c r="D8755" s="138" t="str">
        <x:v>editorial_rule</x:v>
      </x:c>
      <x:c r="E8755" s="139" t="n">
        <x:v>0.78</x:v>
      </x:c>
    </x:row>
    <x:row r="8756">
      <x:c r="A8756" s="137" t="str">
        <x:v>DI-317-V1</x:v>
      </x:c>
      <x:c r="B8756" s="137" t="str">
        <x:v>frisch</x:v>
      </x:c>
      <x:c r="C8756" s="137" t="str">
        <x:v>flavor</x:v>
      </x:c>
      <x:c r="D8756" s="138" t="str">
        <x:v>ingredient_rule</x:v>
      </x:c>
      <x:c r="E8756" s="139" t="n">
        <x:v>0.8</x:v>
      </x:c>
    </x:row>
    <x:row r="8757">
      <x:c r="A8757" s="137" t="str">
        <x:v>DI-317-V1</x:v>
      </x:c>
      <x:c r="B8757" s="137" t="str">
        <x:v>herzhaft</x:v>
      </x:c>
      <x:c r="C8757" s="137" t="str">
        <x:v>flavor</x:v>
      </x:c>
      <x:c r="D8757" s="138" t="str">
        <x:v>ingredient_rule</x:v>
      </x:c>
      <x:c r="E8757" s="139" t="n">
        <x:v>0.8</x:v>
      </x:c>
    </x:row>
    <x:row r="8758">
      <x:c r="A8758" s="137" t="str">
        <x:v>DI-317-V1</x:v>
      </x:c>
      <x:c r="B8758" s="137" t="str">
        <x:v>säuerlich</x:v>
      </x:c>
      <x:c r="C8758" s="137" t="str">
        <x:v>flavor</x:v>
      </x:c>
      <x:c r="D8758" s="138" t="str">
        <x:v>ingredient_rule</x:v>
      </x:c>
      <x:c r="E8758" s="139" t="n">
        <x:v>0.8</x:v>
      </x:c>
    </x:row>
    <x:row r="8759">
      <x:c r="A8759" s="137" t="str">
        <x:v>DI-317-V1</x:v>
      </x:c>
      <x:c r="B8759" s="137" t="str">
        <x:v>mild</x:v>
      </x:c>
      <x:c r="C8759" s="137" t="str">
        <x:v>spice</x:v>
      </x:c>
      <x:c r="D8759" s="138" t="str">
        <x:v>ingredient_rule</x:v>
      </x:c>
      <x:c r="E8759" s="139" t="n">
        <x:v>0.85</x:v>
      </x:c>
    </x:row>
    <x:row r="8760">
      <x:c r="A8760" s="137" t="str">
        <x:v>DI-317-V1</x:v>
      </x:c>
      <x:c r="B8760" s="137" t="str">
        <x:v>ganzjährig</x:v>
      </x:c>
      <x:c r="C8760" s="137" t="str">
        <x:v>season</x:v>
      </x:c>
      <x:c r="D8760" s="138" t="str">
        <x:v>editorial_rule</x:v>
      </x:c>
      <x:c r="E8760" s="139" t="n">
        <x:v>0.72</x:v>
      </x:c>
    </x:row>
    <x:row r="8761">
      <x:c r="A8761" s="137" t="str">
        <x:v>DI-317-V1</x:v>
      </x:c>
      <x:c r="B8761" s="137" t="str">
        <x:v>warm</x:v>
      </x:c>
      <x:c r="C8761" s="137" t="str">
        <x:v>temperature</x:v>
      </x:c>
      <x:c r="D8761" s="138" t="str">
        <x:v>recipe_properties</x:v>
      </x:c>
      <x:c r="E8761" s="139" t="n">
        <x:v>0.9</x:v>
      </x:c>
    </x:row>
    <x:row r="8762">
      <x:c r="A8762" s="137" t="str">
        <x:v>DI-317-V1</x:v>
      </x:c>
      <x:c r="B8762" s="137" t="str">
        <x:v>Pfanne</x:v>
      </x:c>
      <x:c r="C8762" s="137" t="str">
        <x:v>equipment</x:v>
      </x:c>
      <x:c r="D8762" s="138" t="str">
        <x:v>steps_and_existing_data</x:v>
      </x:c>
      <x:c r="E8762" s="139" t="n">
        <x:v>0.88</x:v>
      </x:c>
    </x:row>
    <x:row r="8763">
      <x:c r="A8763" s="137" t="str">
        <x:v>DI-317-V1</x:v>
      </x:c>
      <x:c r="B8763" s="137" t="str">
        <x:v>Topf</x:v>
      </x:c>
      <x:c r="C8763" s="137" t="str">
        <x:v>equipment</x:v>
      </x:c>
      <x:c r="D8763" s="138" t="str">
        <x:v>steps_and_existing_data</x:v>
      </x:c>
      <x:c r="E8763" s="139" t="n">
        <x:v>0.88</x:v>
      </x:c>
    </x:row>
    <x:row r="8764">
      <x:c r="A8764" s="137" t="str">
        <x:v>DI-317-V1</x:v>
      </x:c>
      <x:c r="B8764" s="137" t="str">
        <x:v>einfach</x:v>
      </x:c>
      <x:c r="C8764" s="137" t="str">
        <x:v>difficulty</x:v>
      </x:c>
      <x:c r="D8764" s="138" t="str">
        <x:v>existing_value</x:v>
      </x:c>
      <x:c r="E8764" s="139" t="n">
        <x:v>0.95</x:v>
      </x:c>
    </x:row>
    <x:row r="8765">
      <x:c r="A8765" s="137" t="str">
        <x:v>DI-317-V1</x:v>
      </x:c>
      <x:c r="B8765" s="137" t="str">
        <x:v>schnell</x:v>
      </x:c>
      <x:c r="C8765" s="137" t="str">
        <x:v>time</x:v>
      </x:c>
      <x:c r="D8765" s="138" t="str">
        <x:v>total_time</x:v>
      </x:c>
      <x:c r="E8765" s="139" t="n">
        <x:v>1</x:v>
      </x:c>
    </x:row>
    <x:row r="8766">
      <x:c r="A8766" s="137" t="str">
        <x:v>DI-317-V1</x:v>
      </x:c>
      <x:c r="B8766" s="137" t="str">
        <x:v>günstig</x:v>
      </x:c>
      <x:c r="C8766" s="137" t="str">
        <x:v>cost</x:v>
      </x:c>
      <x:c r="D8766" s="138" t="str">
        <x:v>cost_per_serving</x:v>
      </x:c>
      <x:c r="E8766" s="139" t="n">
        <x:v>1</x:v>
      </x:c>
    </x:row>
    <x:row r="8767">
      <x:c r="A8767" s="137" t="str">
        <x:v>DI-318-V1</x:v>
      </x:c>
      <x:c r="B8767" s="137" t="str">
        <x:v>vegetarisch</x:v>
      </x:c>
      <x:c r="C8767" s="137" t="str">
        <x:v>diet</x:v>
      </x:c>
      <x:c r="D8767" s="138" t="str">
        <x:v>ingredients</x:v>
      </x:c>
      <x:c r="E8767" s="139" t="n">
        <x:v>0.96</x:v>
      </x:c>
    </x:row>
    <x:row r="8768">
      <x:c r="A8768" s="137" t="str">
        <x:v>DI-318-V1</x:v>
      </x:c>
      <x:c r="B8768" s="137" t="str">
        <x:v>nach Zutaten halal-kompatibel</x:v>
      </x:c>
      <x:c r="C8768" s="137" t="str">
        <x:v>halal</x:v>
      </x:c>
      <x:c r="D8768" s="138" t="str">
        <x:v>ingredients</x:v>
      </x:c>
      <x:c r="E8768" s="139" t="n">
        <x:v>0.94</x:v>
      </x:c>
    </x:row>
    <x:row r="8769">
      <x:c r="A8769" s="137" t="str">
        <x:v>DI-318-V1</x:v>
      </x:c>
      <x:c r="B8769" s="137" t="str">
        <x:v>glutenfrei nach Zutaten</x:v>
      </x:c>
      <x:c r="C8769" s="137" t="str">
        <x:v>compatibility</x:v>
      </x:c>
      <x:c r="D8769" s="138" t="str">
        <x:v>ingredients</x:v>
      </x:c>
      <x:c r="E8769" s="139" t="n">
        <x:v>0.9</x:v>
      </x:c>
    </x:row>
    <x:row r="8770">
      <x:c r="A8770" s="137" t="str">
        <x:v>DI-318-V1</x:v>
      </x:c>
      <x:c r="B8770" s="137" t="str">
        <x:v>mit laktosefreien Produkten</x:v>
      </x:c>
      <x:c r="C8770" s="137" t="str">
        <x:v>compatibility</x:v>
      </x:c>
      <x:c r="D8770" s="138" t="str">
        <x:v>ingredients</x:v>
      </x:c>
      <x:c r="E8770" s="139" t="n">
        <x:v>0.9</x:v>
      </x:c>
    </x:row>
    <x:row r="8771">
      <x:c r="A8771" s="137" t="str">
        <x:v>DI-318-V1</x:v>
      </x:c>
      <x:c r="B8771" s="137" t="str">
        <x:v>nussfrei nach Zutaten</x:v>
      </x:c>
      <x:c r="C8771" s="137" t="str">
        <x:v>compatibility</x:v>
      </x:c>
      <x:c r="D8771" s="138" t="str">
        <x:v>ingredients</x:v>
      </x:c>
      <x:c r="E8771" s="139" t="n">
        <x:v>0.9</x:v>
      </x:c>
    </x:row>
    <x:row r="8772">
      <x:c r="A8772" s="137" t="str">
        <x:v>DI-318-V1</x:v>
      </x:c>
      <x:c r="B8772" s="137" t="str">
        <x:v>eifrei nach Zutaten</x:v>
      </x:c>
      <x:c r="C8772" s="137" t="str">
        <x:v>compatibility</x:v>
      </x:c>
      <x:c r="D8772" s="138" t="str">
        <x:v>ingredients</x:v>
      </x:c>
      <x:c r="E8772" s="139" t="n">
        <x:v>0.9</x:v>
      </x:c>
    </x:row>
    <x:row r="8773">
      <x:c r="A8773" s="137" t="str">
        <x:v>DI-318-V1</x:v>
      </x:c>
      <x:c r="B8773" s="137" t="str">
        <x:v>sojafrei nach Zutaten</x:v>
      </x:c>
      <x:c r="C8773" s="137" t="str">
        <x:v>compatibility</x:v>
      </x:c>
      <x:c r="D8773" s="138" t="str">
        <x:v>ingredients</x:v>
      </x:c>
      <x:c r="E8773" s="139" t="n">
        <x:v>0.9</x:v>
      </x:c>
    </x:row>
    <x:row r="8774">
      <x:c r="A8774" s="137" t="str">
        <x:v>DI-318-V1</x:v>
      </x:c>
      <x:c r="B8774" s="137" t="str">
        <x:v>ballaststoffreich</x:v>
      </x:c>
      <x:c r="C8774" s="137" t="str">
        <x:v>nutrition</x:v>
      </x:c>
      <x:c r="D8774" s="138" t="str">
        <x:v>macros</x:v>
      </x:c>
      <x:c r="E8774" s="139" t="n">
        <x:v>0.9</x:v>
      </x:c>
    </x:row>
    <x:row r="8775">
      <x:c r="A8775" s="137" t="str">
        <x:v>DI-318-V1</x:v>
      </x:c>
      <x:c r="B8775" s="137" t="str">
        <x:v>leicht</x:v>
      </x:c>
      <x:c r="C8775" s="137" t="str">
        <x:v>nutrition</x:v>
      </x:c>
      <x:c r="D8775" s="138" t="str">
        <x:v>macros</x:v>
      </x:c>
      <x:c r="E8775" s="139" t="n">
        <x:v>0.9</x:v>
      </x:c>
    </x:row>
    <x:row r="8776">
      <x:c r="A8776" s="137" t="str">
        <x:v>DI-318-V1</x:v>
      </x:c>
      <x:c r="B8776" s="137" t="str">
        <x:v>Hauptmahlzeit</x:v>
      </x:c>
      <x:c r="C8776" s="137" t="str">
        <x:v>meal_role</x:v>
      </x:c>
      <x:c r="D8776" s="138" t="str">
        <x:v>editorial_rule</x:v>
      </x:c>
      <x:c r="E8776" s="139" t="n">
        <x:v>0.93</x:v>
      </x:c>
    </x:row>
    <x:row r="8777">
      <x:c r="A8777" s="137" t="str">
        <x:v>DI-318-V1</x:v>
      </x:c>
      <x:c r="B8777" s="137" t="str">
        <x:v>Reis/Getreide</x:v>
      </x:c>
      <x:c r="C8777" s="137" t="str">
        <x:v>dish_type</x:v>
      </x:c>
      <x:c r="D8777" s="138" t="str">
        <x:v>editorial_rule</x:v>
      </x:c>
      <x:c r="E8777" s="139" t="n">
        <x:v>0.9</x:v>
      </x:c>
    </x:row>
    <x:row r="8778">
      <x:c r="A8778" s="137" t="str">
        <x:v>DI-318-V1</x:v>
      </x:c>
      <x:c r="B8778" s="137" t="str">
        <x:v>Meal Prep</x:v>
      </x:c>
      <x:c r="C8778" s="137" t="str">
        <x:v>use_case</x:v>
      </x:c>
      <x:c r="D8778" s="138" t="str">
        <x:v>recipe_properties</x:v>
      </x:c>
      <x:c r="E8778" s="139" t="n">
        <x:v>0.88</x:v>
      </x:c>
    </x:row>
    <x:row r="8779">
      <x:c r="A8779" s="137" t="str">
        <x:v>DI-318-V1</x:v>
      </x:c>
      <x:c r="B8779" s="137" t="str">
        <x:v>transportierbar</x:v>
      </x:c>
      <x:c r="C8779" s="137" t="str">
        <x:v>use_case</x:v>
      </x:c>
      <x:c r="D8779" s="138" t="str">
        <x:v>recipe_properties</x:v>
      </x:c>
      <x:c r="E8779" s="139" t="n">
        <x:v>0.88</x:v>
      </x:c>
    </x:row>
    <x:row r="8780">
      <x:c r="A8780" s="137" t="str">
        <x:v>DI-318-V1</x:v>
      </x:c>
      <x:c r="B8780" s="137" t="str">
        <x:v>für mehrere Portionen</x:v>
      </x:c>
      <x:c r="C8780" s="137" t="str">
        <x:v>use_case</x:v>
      </x:c>
      <x:c r="D8780" s="138" t="str">
        <x:v>recipe_properties</x:v>
      </x:c>
      <x:c r="E8780" s="139" t="n">
        <x:v>0.88</x:v>
      </x:c>
    </x:row>
    <x:row r="8781">
      <x:c r="A8781" s="137" t="str">
        <x:v>DI-318-V1</x:v>
      </x:c>
      <x:c r="B8781" s="137" t="str">
        <x:v>vertraut</x:v>
      </x:c>
      <x:c r="C8781" s="137" t="str">
        <x:v>novelty</x:v>
      </x:c>
      <x:c r="D8781" s="138" t="str">
        <x:v>editorial_rule</x:v>
      </x:c>
      <x:c r="E8781" s="139" t="n">
        <x:v>0.78</x:v>
      </x:c>
    </x:row>
    <x:row r="8782">
      <x:c r="A8782" s="137" t="str">
        <x:v>DI-318-V1</x:v>
      </x:c>
      <x:c r="B8782" s="137" t="str">
        <x:v>normaler Supermarkt</x:v>
      </x:c>
      <x:c r="C8782" s="137" t="str">
        <x:v>availability</x:v>
      </x:c>
      <x:c r="D8782" s="138" t="str">
        <x:v>ingredient_rule</x:v>
      </x:c>
      <x:c r="E8782" s="139" t="n">
        <x:v>0.78</x:v>
      </x:c>
    </x:row>
    <x:row r="8783">
      <x:c r="A8783" s="137" t="str">
        <x:v>DI-318-V1</x:v>
      </x:c>
      <x:c r="B8783" s="137" t="str">
        <x:v>international/modern</x:v>
      </x:c>
      <x:c r="C8783" s="137" t="str">
        <x:v>region</x:v>
      </x:c>
      <x:c r="D8783" s="138" t="str">
        <x:v>editorial_rule</x:v>
      </x:c>
      <x:c r="E8783" s="139" t="n">
        <x:v>0.78</x:v>
      </x:c>
    </x:row>
    <x:row r="8784">
      <x:c r="A8784" s="137" t="str">
        <x:v>DI-318-V1</x:v>
      </x:c>
      <x:c r="B8784" s="137" t="str">
        <x:v>frisch</x:v>
      </x:c>
      <x:c r="C8784" s="137" t="str">
        <x:v>flavor</x:v>
      </x:c>
      <x:c r="D8784" s="138" t="str">
        <x:v>ingredient_rule</x:v>
      </x:c>
      <x:c r="E8784" s="139" t="n">
        <x:v>0.8</x:v>
      </x:c>
    </x:row>
    <x:row r="8785">
      <x:c r="A8785" s="137" t="str">
        <x:v>DI-318-V1</x:v>
      </x:c>
      <x:c r="B8785" s="137" t="str">
        <x:v>cremig</x:v>
      </x:c>
      <x:c r="C8785" s="137" t="str">
        <x:v>flavor</x:v>
      </x:c>
      <x:c r="D8785" s="138" t="str">
        <x:v>ingredient_rule</x:v>
      </x:c>
      <x:c r="E8785" s="139" t="n">
        <x:v>0.8</x:v>
      </x:c>
    </x:row>
    <x:row r="8786">
      <x:c r="A8786" s="137" t="str">
        <x:v>DI-318-V1</x:v>
      </x:c>
      <x:c r="B8786" s="137" t="str">
        <x:v>würzig</x:v>
      </x:c>
      <x:c r="C8786" s="137" t="str">
        <x:v>flavor</x:v>
      </x:c>
      <x:c r="D8786" s="138" t="str">
        <x:v>ingredient_rule</x:v>
      </x:c>
      <x:c r="E8786" s="139" t="n">
        <x:v>0.8</x:v>
      </x:c>
    </x:row>
    <x:row r="8787">
      <x:c r="A8787" s="137" t="str">
        <x:v>DI-318-V1</x:v>
      </x:c>
      <x:c r="B8787" s="137" t="str">
        <x:v>säuerlich</x:v>
      </x:c>
      <x:c r="C8787" s="137" t="str">
        <x:v>flavor</x:v>
      </x:c>
      <x:c r="D8787" s="138" t="str">
        <x:v>ingredient_rule</x:v>
      </x:c>
      <x:c r="E8787" s="139" t="n">
        <x:v>0.8</x:v>
      </x:c>
    </x:row>
    <x:row r="8788">
      <x:c r="A8788" s="137" t="str">
        <x:v>DI-318-V1</x:v>
      </x:c>
      <x:c r="B8788" s="137" t="str">
        <x:v>rauchig</x:v>
      </x:c>
      <x:c r="C8788" s="137" t="str">
        <x:v>flavor</x:v>
      </x:c>
      <x:c r="D8788" s="138" t="str">
        <x:v>ingredient_rule</x:v>
      </x:c>
      <x:c r="E8788" s="139" t="n">
        <x:v>0.8</x:v>
      </x:c>
    </x:row>
    <x:row r="8789">
      <x:c r="A8789" s="137" t="str">
        <x:v>DI-318-V1</x:v>
      </x:c>
      <x:c r="B8789" s="137" t="str">
        <x:v>würzig, nicht zwingend scharf</x:v>
      </x:c>
      <x:c r="C8789" s="137" t="str">
        <x:v>spice</x:v>
      </x:c>
      <x:c r="D8789" s="138" t="str">
        <x:v>ingredient_rule</x:v>
      </x:c>
      <x:c r="E8789" s="139" t="n">
        <x:v>0.85</x:v>
      </x:c>
    </x:row>
    <x:row r="8790">
      <x:c r="A8790" s="137" t="str">
        <x:v>DI-318-V1</x:v>
      </x:c>
      <x:c r="B8790" s="137" t="str">
        <x:v>ganzjährig</x:v>
      </x:c>
      <x:c r="C8790" s="137" t="str">
        <x:v>season</x:v>
      </x:c>
      <x:c r="D8790" s="138" t="str">
        <x:v>editorial_rule</x:v>
      </x:c>
      <x:c r="E8790" s="139" t="n">
        <x:v>0.72</x:v>
      </x:c>
    </x:row>
    <x:row r="8791">
      <x:c r="A8791" s="137" t="str">
        <x:v>DI-318-V1</x:v>
      </x:c>
      <x:c r="B8791" s="137" t="str">
        <x:v>warm</x:v>
      </x:c>
      <x:c r="C8791" s="137" t="str">
        <x:v>temperature</x:v>
      </x:c>
      <x:c r="D8791" s="138" t="str">
        <x:v>recipe_properties</x:v>
      </x:c>
      <x:c r="E8791" s="139" t="n">
        <x:v>0.9</x:v>
      </x:c>
    </x:row>
    <x:row r="8792">
      <x:c r="A8792" s="137" t="str">
        <x:v>DI-318-V1</x:v>
      </x:c>
      <x:c r="B8792" s="137" t="str">
        <x:v>Pfanne</x:v>
      </x:c>
      <x:c r="C8792" s="137" t="str">
        <x:v>equipment</x:v>
      </x:c>
      <x:c r="D8792" s="138" t="str">
        <x:v>steps_and_existing_data</x:v>
      </x:c>
      <x:c r="E8792" s="139" t="n">
        <x:v>0.88</x:v>
      </x:c>
    </x:row>
    <x:row r="8793">
      <x:c r="A8793" s="137" t="str">
        <x:v>DI-318-V1</x:v>
      </x:c>
      <x:c r="B8793" s="137" t="str">
        <x:v>Topf</x:v>
      </x:c>
      <x:c r="C8793" s="137" t="str">
        <x:v>equipment</x:v>
      </x:c>
      <x:c r="D8793" s="138" t="str">
        <x:v>steps_and_existing_data</x:v>
      </x:c>
      <x:c r="E8793" s="139" t="n">
        <x:v>0.88</x:v>
      </x:c>
    </x:row>
    <x:row r="8794">
      <x:c r="A8794" s="137" t="str">
        <x:v>DI-318-V1</x:v>
      </x:c>
      <x:c r="B8794" s="137" t="str">
        <x:v>mittel</x:v>
      </x:c>
      <x:c r="C8794" s="137" t="str">
        <x:v>difficulty</x:v>
      </x:c>
      <x:c r="D8794" s="138" t="str">
        <x:v>existing_value</x:v>
      </x:c>
      <x:c r="E8794" s="139" t="n">
        <x:v>0.95</x:v>
      </x:c>
    </x:row>
    <x:row r="8795">
      <x:c r="A8795" s="137" t="str">
        <x:v>DI-318-V1</x:v>
      </x:c>
      <x:c r="B8795" s="137" t="str">
        <x:v>schnell</x:v>
      </x:c>
      <x:c r="C8795" s="137" t="str">
        <x:v>time</x:v>
      </x:c>
      <x:c r="D8795" s="138" t="str">
        <x:v>total_time</x:v>
      </x:c>
      <x:c r="E8795" s="139" t="n">
        <x:v>1</x:v>
      </x:c>
    </x:row>
    <x:row r="8796">
      <x:c r="A8796" s="137" t="str">
        <x:v>DI-318-V1</x:v>
      </x:c>
      <x:c r="B8796" s="137" t="str">
        <x:v>günstig</x:v>
      </x:c>
      <x:c r="C8796" s="137" t="str">
        <x:v>cost</x:v>
      </x:c>
      <x:c r="D8796" s="138" t="str">
        <x:v>cost_per_serving</x:v>
      </x:c>
      <x:c r="E8796" s="139" t="n">
        <x:v>1</x:v>
      </x:c>
    </x:row>
    <x:row r="8797">
      <x:c r="A8797" s="137" t="str">
        <x:v>DI-319-V1</x:v>
      </x:c>
      <x:c r="B8797" s="137" t="str">
        <x:v>vegetarisch</x:v>
      </x:c>
      <x:c r="C8797" s="137" t="str">
        <x:v>diet</x:v>
      </x:c>
      <x:c r="D8797" s="138" t="str">
        <x:v>ingredients</x:v>
      </x:c>
      <x:c r="E8797" s="139" t="n">
        <x:v>0.96</x:v>
      </x:c>
    </x:row>
    <x:row r="8798">
      <x:c r="A8798" s="137" t="str">
        <x:v>DI-319-V1</x:v>
      </x:c>
      <x:c r="B8798" s="137" t="str">
        <x:v>nach Zutaten halal-kompatibel</x:v>
      </x:c>
      <x:c r="C8798" s="137" t="str">
        <x:v>halal</x:v>
      </x:c>
      <x:c r="D8798" s="138" t="str">
        <x:v>ingredients</x:v>
      </x:c>
      <x:c r="E8798" s="139" t="n">
        <x:v>0.94</x:v>
      </x:c>
    </x:row>
    <x:row r="8799">
      <x:c r="A8799" s="137" t="str">
        <x:v>DI-319-V1</x:v>
      </x:c>
      <x:c r="B8799" s="137" t="str">
        <x:v>glutenfrei nach Zutaten</x:v>
      </x:c>
      <x:c r="C8799" s="137" t="str">
        <x:v>compatibility</x:v>
      </x:c>
      <x:c r="D8799" s="138" t="str">
        <x:v>ingredients</x:v>
      </x:c>
      <x:c r="E8799" s="139" t="n">
        <x:v>0.9</x:v>
      </x:c>
    </x:row>
    <x:row r="8800">
      <x:c r="A8800" s="137" t="str">
        <x:v>DI-319-V1</x:v>
      </x:c>
      <x:c r="B8800" s="137" t="str">
        <x:v>mit laktosefreien Produkten</x:v>
      </x:c>
      <x:c r="C8800" s="137" t="str">
        <x:v>compatibility</x:v>
      </x:c>
      <x:c r="D8800" s="138" t="str">
        <x:v>ingredients</x:v>
      </x:c>
      <x:c r="E8800" s="139" t="n">
        <x:v>0.9</x:v>
      </x:c>
    </x:row>
    <x:row r="8801">
      <x:c r="A8801" s="137" t="str">
        <x:v>DI-319-V1</x:v>
      </x:c>
      <x:c r="B8801" s="137" t="str">
        <x:v>nussfrei nach Zutaten</x:v>
      </x:c>
      <x:c r="C8801" s="137" t="str">
        <x:v>compatibility</x:v>
      </x:c>
      <x:c r="D8801" s="138" t="str">
        <x:v>ingredients</x:v>
      </x:c>
      <x:c r="E8801" s="139" t="n">
        <x:v>0.9</x:v>
      </x:c>
    </x:row>
    <x:row r="8802">
      <x:c r="A8802" s="137" t="str">
        <x:v>DI-319-V1</x:v>
      </x:c>
      <x:c r="B8802" s="137" t="str">
        <x:v>eifrei nach Zutaten</x:v>
      </x:c>
      <x:c r="C8802" s="137" t="str">
        <x:v>compatibility</x:v>
      </x:c>
      <x:c r="D8802" s="138" t="str">
        <x:v>ingredients</x:v>
      </x:c>
      <x:c r="E8802" s="139" t="n">
        <x:v>0.9</x:v>
      </x:c>
    </x:row>
    <x:row r="8803">
      <x:c r="A8803" s="137" t="str">
        <x:v>DI-319-V1</x:v>
      </x:c>
      <x:c r="B8803" s="137" t="str">
        <x:v>sojafrei nach Zutaten</x:v>
      </x:c>
      <x:c r="C8803" s="137" t="str">
        <x:v>compatibility</x:v>
      </x:c>
      <x:c r="D8803" s="138" t="str">
        <x:v>ingredients</x:v>
      </x:c>
      <x:c r="E8803" s="139" t="n">
        <x:v>0.9</x:v>
      </x:c>
    </x:row>
    <x:row r="8804">
      <x:c r="A8804" s="137" t="str">
        <x:v>DI-319-V1</x:v>
      </x:c>
      <x:c r="B8804" s="137" t="str">
        <x:v>ballaststoffreich</x:v>
      </x:c>
      <x:c r="C8804" s="137" t="str">
        <x:v>nutrition</x:v>
      </x:c>
      <x:c r="D8804" s="138" t="str">
        <x:v>macros</x:v>
      </x:c>
      <x:c r="E8804" s="139" t="n">
        <x:v>0.9</x:v>
      </x:c>
    </x:row>
    <x:row r="8805">
      <x:c r="A8805" s="137" t="str">
        <x:v>DI-319-V1</x:v>
      </x:c>
      <x:c r="B8805" s="137" t="str">
        <x:v>Hauptmahlzeit</x:v>
      </x:c>
      <x:c r="C8805" s="137" t="str">
        <x:v>meal_role</x:v>
      </x:c>
      <x:c r="D8805" s="138" t="str">
        <x:v>editorial_rule</x:v>
      </x:c>
      <x:c r="E8805" s="139" t="n">
        <x:v>0.93</x:v>
      </x:c>
    </x:row>
    <x:row r="8806">
      <x:c r="A8806" s="137" t="str">
        <x:v>DI-319-V1</x:v>
      </x:c>
      <x:c r="B8806" s="137" t="str">
        <x:v>Pasta/Nudeln</x:v>
      </x:c>
      <x:c r="C8806" s="137" t="str">
        <x:v>dish_type</x:v>
      </x:c>
      <x:c r="D8806" s="138" t="str">
        <x:v>editorial_rule</x:v>
      </x:c>
      <x:c r="E8806" s="139" t="n">
        <x:v>0.9</x:v>
      </x:c>
    </x:row>
    <x:row r="8807">
      <x:c r="A8807" s="137" t="str">
        <x:v>DI-319-V1</x:v>
      </x:c>
      <x:c r="B8807" s="137" t="str">
        <x:v>Meal Prep</x:v>
      </x:c>
      <x:c r="C8807" s="137" t="str">
        <x:v>use_case</x:v>
      </x:c>
      <x:c r="D8807" s="138" t="str">
        <x:v>recipe_properties</x:v>
      </x:c>
      <x:c r="E8807" s="139" t="n">
        <x:v>0.88</x:v>
      </x:c>
    </x:row>
    <x:row r="8808">
      <x:c r="A8808" s="137" t="str">
        <x:v>DI-319-V1</x:v>
      </x:c>
      <x:c r="B8808" s="137" t="str">
        <x:v>transportierbar</x:v>
      </x:c>
      <x:c r="C8808" s="137" t="str">
        <x:v>use_case</x:v>
      </x:c>
      <x:c r="D8808" s="138" t="str">
        <x:v>recipe_properties</x:v>
      </x:c>
      <x:c r="E8808" s="139" t="n">
        <x:v>0.88</x:v>
      </x:c>
    </x:row>
    <x:row r="8809">
      <x:c r="A8809" s="137" t="str">
        <x:v>DI-319-V1</x:v>
      </x:c>
      <x:c r="B8809" s="137" t="str">
        <x:v>vertraut</x:v>
      </x:c>
      <x:c r="C8809" s="137" t="str">
        <x:v>novelty</x:v>
      </x:c>
      <x:c r="D8809" s="138" t="str">
        <x:v>editorial_rule</x:v>
      </x:c>
      <x:c r="E8809" s="139" t="n">
        <x:v>0.78</x:v>
      </x:c>
    </x:row>
    <x:row r="8810">
      <x:c r="A8810" s="137" t="str">
        <x:v>DI-319-V1</x:v>
      </x:c>
      <x:c r="B8810" s="137" t="str">
        <x:v>normaler Supermarkt</x:v>
      </x:c>
      <x:c r="C8810" s="137" t="str">
        <x:v>availability</x:v>
      </x:c>
      <x:c r="D8810" s="138" t="str">
        <x:v>ingredient_rule</x:v>
      </x:c>
      <x:c r="E8810" s="139" t="n">
        <x:v>0.78</x:v>
      </x:c>
    </x:row>
    <x:row r="8811">
      <x:c r="A8811" s="137" t="str">
        <x:v>DI-319-V1</x:v>
      </x:c>
      <x:c r="B8811" s="137" t="str">
        <x:v>international/modern</x:v>
      </x:c>
      <x:c r="C8811" s="137" t="str">
        <x:v>region</x:v>
      </x:c>
      <x:c r="D8811" s="138" t="str">
        <x:v>editorial_rule</x:v>
      </x:c>
      <x:c r="E8811" s="139" t="n">
        <x:v>0.78</x:v>
      </x:c>
    </x:row>
    <x:row r="8812">
      <x:c r="A8812" s="137" t="str">
        <x:v>DI-319-V1</x:v>
      </x:c>
      <x:c r="B8812" s="137" t="str">
        <x:v>frisch</x:v>
      </x:c>
      <x:c r="C8812" s="137" t="str">
        <x:v>flavor</x:v>
      </x:c>
      <x:c r="D8812" s="138" t="str">
        <x:v>ingredient_rule</x:v>
      </x:c>
      <x:c r="E8812" s="139" t="n">
        <x:v>0.8</x:v>
      </x:c>
    </x:row>
    <x:row r="8813">
      <x:c r="A8813" s="137" t="str">
        <x:v>DI-319-V1</x:v>
      </x:c>
      <x:c r="B8813" s="137" t="str">
        <x:v>mild</x:v>
      </x:c>
      <x:c r="C8813" s="137" t="str">
        <x:v>spice</x:v>
      </x:c>
      <x:c r="D8813" s="138" t="str">
        <x:v>ingredient_rule</x:v>
      </x:c>
      <x:c r="E8813" s="139" t="n">
        <x:v>0.85</x:v>
      </x:c>
    </x:row>
    <x:row r="8814">
      <x:c r="A8814" s="137" t="str">
        <x:v>DI-319-V1</x:v>
      </x:c>
      <x:c r="B8814" s="137" t="str">
        <x:v>ganzjährig</x:v>
      </x:c>
      <x:c r="C8814" s="137" t="str">
        <x:v>season</x:v>
      </x:c>
      <x:c r="D8814" s="138" t="str">
        <x:v>editorial_rule</x:v>
      </x:c>
      <x:c r="E8814" s="139" t="n">
        <x:v>0.72</x:v>
      </x:c>
    </x:row>
    <x:row r="8815">
      <x:c r="A8815" s="137" t="str">
        <x:v>DI-319-V1</x:v>
      </x:c>
      <x:c r="B8815" s="137" t="str">
        <x:v>warm</x:v>
      </x:c>
      <x:c r="C8815" s="137" t="str">
        <x:v>temperature</x:v>
      </x:c>
      <x:c r="D8815" s="138" t="str">
        <x:v>recipe_properties</x:v>
      </x:c>
      <x:c r="E8815" s="139" t="n">
        <x:v>0.9</x:v>
      </x:c>
    </x:row>
    <x:row r="8816">
      <x:c r="A8816" s="137" t="str">
        <x:v>DI-319-V1</x:v>
      </x:c>
      <x:c r="B8816" s="137" t="str">
        <x:v>Topf</x:v>
      </x:c>
      <x:c r="C8816" s="137" t="str">
        <x:v>equipment</x:v>
      </x:c>
      <x:c r="D8816" s="138" t="str">
        <x:v>steps_and_existing_data</x:v>
      </x:c>
      <x:c r="E8816" s="139" t="n">
        <x:v>0.88</x:v>
      </x:c>
    </x:row>
    <x:row r="8817">
      <x:c r="A8817" s="137" t="str">
        <x:v>DI-319-V1</x:v>
      </x:c>
      <x:c r="B8817" s="137" t="str">
        <x:v>Backofen</x:v>
      </x:c>
      <x:c r="C8817" s="137" t="str">
        <x:v>equipment</x:v>
      </x:c>
      <x:c r="D8817" s="138" t="str">
        <x:v>steps_and_existing_data</x:v>
      </x:c>
      <x:c r="E8817" s="139" t="n">
        <x:v>0.88</x:v>
      </x:c>
    </x:row>
    <x:row r="8818">
      <x:c r="A8818" s="137" t="str">
        <x:v>DI-319-V1</x:v>
      </x:c>
      <x:c r="B8818" s="137" t="str">
        <x:v>Pfanne</x:v>
      </x:c>
      <x:c r="C8818" s="137" t="str">
        <x:v>equipment</x:v>
      </x:c>
      <x:c r="D8818" s="138" t="str">
        <x:v>steps_and_existing_data</x:v>
      </x:c>
      <x:c r="E8818" s="139" t="n">
        <x:v>0.88</x:v>
      </x:c>
    </x:row>
    <x:row r="8819">
      <x:c r="A8819" s="137" t="str">
        <x:v>DI-319-V1</x:v>
      </x:c>
      <x:c r="B8819" s="137" t="str">
        <x:v>mittel</x:v>
      </x:c>
      <x:c r="C8819" s="137" t="str">
        <x:v>difficulty</x:v>
      </x:c>
      <x:c r="D8819" s="138" t="str">
        <x:v>existing_value</x:v>
      </x:c>
      <x:c r="E8819" s="139" t="n">
        <x:v>0.95</x:v>
      </x:c>
    </x:row>
    <x:row r="8820">
      <x:c r="A8820" s="137" t="str">
        <x:v>DI-319-V1</x:v>
      </x:c>
      <x:c r="B8820" s="137" t="str">
        <x:v>schnell</x:v>
      </x:c>
      <x:c r="C8820" s="137" t="str">
        <x:v>time</x:v>
      </x:c>
      <x:c r="D8820" s="138" t="str">
        <x:v>total_time</x:v>
      </x:c>
      <x:c r="E8820" s="139" t="n">
        <x:v>1</x:v>
      </x:c>
    </x:row>
    <x:row r="8821">
      <x:c r="A8821" s="137" t="str">
        <x:v>DI-319-V1</x:v>
      </x:c>
      <x:c r="B8821" s="137" t="str">
        <x:v>mittel</x:v>
      </x:c>
      <x:c r="C8821" s="137" t="str">
        <x:v>cost</x:v>
      </x:c>
      <x:c r="D8821" s="138" t="str">
        <x:v>cost_per_serving</x:v>
      </x:c>
      <x:c r="E8821" s="139" t="n">
        <x:v>1</x:v>
      </x:c>
    </x:row>
    <x:row r="8822">
      <x:c r="A8822" s="137" t="str">
        <x:v>DI-320-V1</x:v>
      </x:c>
      <x:c r="B8822" s="137" t="str">
        <x:v>omnivor</x:v>
      </x:c>
      <x:c r="C8822" s="137" t="str">
        <x:v>diet</x:v>
      </x:c>
      <x:c r="D8822" s="138" t="str">
        <x:v>ingredients</x:v>
      </x:c>
      <x:c r="E8822" s="139" t="n">
        <x:v>0.96</x:v>
      </x:c>
    </x:row>
    <x:row r="8823">
      <x:c r="A8823" s="137" t="str">
        <x:v>DI-320-V1</x:v>
      </x:c>
      <x:c r="B8823" s="137" t="str">
        <x:v>halal bei zertifiziertem Fleisch</x:v>
      </x:c>
      <x:c r="C8823" s="137" t="str">
        <x:v>halal</x:v>
      </x:c>
      <x:c r="D8823" s="138" t="str">
        <x:v>ingredients</x:v>
      </x:c>
      <x:c r="E8823" s="139" t="n">
        <x:v>0.94</x:v>
      </x:c>
    </x:row>
    <x:row r="8824">
      <x:c r="A8824" s="137" t="str">
        <x:v>DI-320-V1</x:v>
      </x:c>
      <x:c r="B8824" s="137" t="str">
        <x:v>glutenfrei nach Zutaten</x:v>
      </x:c>
      <x:c r="C8824" s="137" t="str">
        <x:v>compatibility</x:v>
      </x:c>
      <x:c r="D8824" s="138" t="str">
        <x:v>ingredients</x:v>
      </x:c>
      <x:c r="E8824" s="139" t="n">
        <x:v>0.9</x:v>
      </x:c>
    </x:row>
    <x:row r="8825">
      <x:c r="A8825" s="137" t="str">
        <x:v>DI-320-V1</x:v>
      </x:c>
      <x:c r="B8825" s="137" t="str">
        <x:v>laktosefrei nach Zutaten</x:v>
      </x:c>
      <x:c r="C8825" s="137" t="str">
        <x:v>compatibility</x:v>
      </x:c>
      <x:c r="D8825" s="138" t="str">
        <x:v>ingredients</x:v>
      </x:c>
      <x:c r="E8825" s="139" t="n">
        <x:v>0.9</x:v>
      </x:c>
    </x:row>
    <x:row r="8826">
      <x:c r="A8826" s="137" t="str">
        <x:v>DI-320-V1</x:v>
      </x:c>
      <x:c r="B8826" s="137" t="str">
        <x:v>nussfrei nach Zutaten</x:v>
      </x:c>
      <x:c r="C8826" s="137" t="str">
        <x:v>compatibility</x:v>
      </x:c>
      <x:c r="D8826" s="138" t="str">
        <x:v>ingredients</x:v>
      </x:c>
      <x:c r="E8826" s="139" t="n">
        <x:v>0.9</x:v>
      </x:c>
    </x:row>
    <x:row r="8827">
      <x:c r="A8827" s="137" t="str">
        <x:v>DI-320-V1</x:v>
      </x:c>
      <x:c r="B8827" s="137" t="str">
        <x:v>eifrei nach Zutaten</x:v>
      </x:c>
      <x:c r="C8827" s="137" t="str">
        <x:v>compatibility</x:v>
      </x:c>
      <x:c r="D8827" s="138" t="str">
        <x:v>ingredients</x:v>
      </x:c>
      <x:c r="E8827" s="139" t="n">
        <x:v>0.9</x:v>
      </x:c>
    </x:row>
    <x:row r="8828">
      <x:c r="A8828" s="137" t="str">
        <x:v>DI-320-V1</x:v>
      </x:c>
      <x:c r="B8828" s="137" t="str">
        <x:v>sojafrei nach Zutaten</x:v>
      </x:c>
      <x:c r="C8828" s="137" t="str">
        <x:v>compatibility</x:v>
      </x:c>
      <x:c r="D8828" s="138" t="str">
        <x:v>ingredients</x:v>
      </x:c>
      <x:c r="E8828" s="139" t="n">
        <x:v>0.9</x:v>
      </x:c>
    </x:row>
    <x:row r="8829">
      <x:c r="A8829" s="137" t="str">
        <x:v>DI-320-V1</x:v>
      </x:c>
      <x:c r="B8829" s="137" t="str">
        <x:v>leicht</x:v>
      </x:c>
      <x:c r="C8829" s="137" t="str">
        <x:v>nutrition</x:v>
      </x:c>
      <x:c r="D8829" s="138" t="str">
        <x:v>macros</x:v>
      </x:c>
      <x:c r="E8829" s="139" t="n">
        <x:v>0.9</x:v>
      </x:c>
    </x:row>
    <x:row r="8830">
      <x:c r="A8830" s="137" t="str">
        <x:v>DI-320-V1</x:v>
      </x:c>
      <x:c r="B8830" s="137" t="str">
        <x:v>Snack</x:v>
      </x:c>
      <x:c r="C8830" s="137" t="str">
        <x:v>meal_role</x:v>
      </x:c>
      <x:c r="D8830" s="138" t="str">
        <x:v>editorial_rule</x:v>
      </x:c>
      <x:c r="E8830" s="139" t="n">
        <x:v>0.93</x:v>
      </x:c>
    </x:row>
    <x:row r="8831">
      <x:c r="A8831" s="137" t="str">
        <x:v>DI-320-V1</x:v>
      </x:c>
      <x:c r="B8831" s="137" t="str">
        <x:v>Pfannengericht/sonstiges</x:v>
      </x:c>
      <x:c r="C8831" s="137" t="str">
        <x:v>dish_type</x:v>
      </x:c>
      <x:c r="D8831" s="138" t="str">
        <x:v>editorial_rule</x:v>
      </x:c>
      <x:c r="E8831" s="139" t="n">
        <x:v>0.9</x:v>
      </x:c>
    </x:row>
    <x:row r="8832">
      <x:c r="A8832" s="137" t="str">
        <x:v>DI-320-V1</x:v>
      </x:c>
      <x:c r="B8832" s="137" t="str">
        <x:v>Meal Prep</x:v>
      </x:c>
      <x:c r="C8832" s="137" t="str">
        <x:v>use_case</x:v>
      </x:c>
      <x:c r="D8832" s="138" t="str">
        <x:v>recipe_properties</x:v>
      </x:c>
      <x:c r="E8832" s="139" t="n">
        <x:v>0.88</x:v>
      </x:c>
    </x:row>
    <x:row r="8833">
      <x:c r="A8833" s="137" t="str">
        <x:v>DI-320-V1</x:v>
      </x:c>
      <x:c r="B8833" s="137" t="str">
        <x:v>transportierbar</x:v>
      </x:c>
      <x:c r="C8833" s="137" t="str">
        <x:v>use_case</x:v>
      </x:c>
      <x:c r="D8833" s="138" t="str">
        <x:v>recipe_properties</x:v>
      </x:c>
      <x:c r="E8833" s="139" t="n">
        <x:v>0.88</x:v>
      </x:c>
    </x:row>
    <x:row r="8834">
      <x:c r="A8834" s="137" t="str">
        <x:v>DI-320-V1</x:v>
      </x:c>
      <x:c r="B8834" s="137" t="str">
        <x:v>vertraut</x:v>
      </x:c>
      <x:c r="C8834" s="137" t="str">
        <x:v>novelty</x:v>
      </x:c>
      <x:c r="D8834" s="138" t="str">
        <x:v>editorial_rule</x:v>
      </x:c>
      <x:c r="E8834" s="139" t="n">
        <x:v>0.78</x:v>
      </x:c>
    </x:row>
    <x:row r="8835">
      <x:c r="A8835" s="137" t="str">
        <x:v>DI-320-V1</x:v>
      </x:c>
      <x:c r="B8835" s="137" t="str">
        <x:v>normaler Supermarkt</x:v>
      </x:c>
      <x:c r="C8835" s="137" t="str">
        <x:v>availability</x:v>
      </x:c>
      <x:c r="D8835" s="138" t="str">
        <x:v>ingredient_rule</x:v>
      </x:c>
      <x:c r="E8835" s="139" t="n">
        <x:v>0.78</x:v>
      </x:c>
    </x:row>
    <x:row r="8836">
      <x:c r="A8836" s="137" t="str">
        <x:v>DI-320-V1</x:v>
      </x:c>
      <x:c r="B8836" s="137" t="str">
        <x:v>international/modern</x:v>
      </x:c>
      <x:c r="C8836" s="137" t="str">
        <x:v>region</x:v>
      </x:c>
      <x:c r="D8836" s="138" t="str">
        <x:v>editorial_rule</x:v>
      </x:c>
      <x:c r="E8836" s="139" t="n">
        <x:v>0.78</x:v>
      </x:c>
    </x:row>
    <x:row r="8837">
      <x:c r="A8837" s="137" t="str">
        <x:v>DI-320-V1</x:v>
      </x:c>
      <x:c r="B8837" s="137" t="str">
        <x:v>frisch</x:v>
      </x:c>
      <x:c r="C8837" s="137" t="str">
        <x:v>flavor</x:v>
      </x:c>
      <x:c r="D8837" s="138" t="str">
        <x:v>ingredient_rule</x:v>
      </x:c>
      <x:c r="E8837" s="139" t="n">
        <x:v>0.8</x:v>
      </x:c>
    </x:row>
    <x:row r="8838">
      <x:c r="A8838" s="137" t="str">
        <x:v>DI-320-V1</x:v>
      </x:c>
      <x:c r="B8838" s="137" t="str">
        <x:v>herzhaft</x:v>
      </x:c>
      <x:c r="C8838" s="137" t="str">
        <x:v>flavor</x:v>
      </x:c>
      <x:c r="D8838" s="138" t="str">
        <x:v>ingredient_rule</x:v>
      </x:c>
      <x:c r="E8838" s="139" t="n">
        <x:v>0.8</x:v>
      </x:c>
    </x:row>
    <x:row r="8839">
      <x:c r="A8839" s="137" t="str">
        <x:v>DI-320-V1</x:v>
      </x:c>
      <x:c r="B8839" s="137" t="str">
        <x:v>würzig</x:v>
      </x:c>
      <x:c r="C8839" s="137" t="str">
        <x:v>flavor</x:v>
      </x:c>
      <x:c r="D8839" s="138" t="str">
        <x:v>ingredient_rule</x:v>
      </x:c>
      <x:c r="E8839" s="139" t="n">
        <x:v>0.8</x:v>
      </x:c>
    </x:row>
    <x:row r="8840">
      <x:c r="A8840" s="137" t="str">
        <x:v>DI-320-V1</x:v>
      </x:c>
      <x:c r="B8840" s="137" t="str">
        <x:v>scharf</x:v>
      </x:c>
      <x:c r="C8840" s="137" t="str">
        <x:v>spice</x:v>
      </x:c>
      <x:c r="D8840" s="138" t="str">
        <x:v>ingredient_rule</x:v>
      </x:c>
      <x:c r="E8840" s="139" t="n">
        <x:v>0.85</x:v>
      </x:c>
    </x:row>
    <x:row r="8841">
      <x:c r="A8841" s="137" t="str">
        <x:v>DI-320-V1</x:v>
      </x:c>
      <x:c r="B8841" s="137" t="str">
        <x:v>ganzjährig</x:v>
      </x:c>
      <x:c r="C8841" s="137" t="str">
        <x:v>season</x:v>
      </x:c>
      <x:c r="D8841" s="138" t="str">
        <x:v>editorial_rule</x:v>
      </x:c>
      <x:c r="E8841" s="139" t="n">
        <x:v>0.72</x:v>
      </x:c>
    </x:row>
    <x:row r="8842">
      <x:c r="A8842" s="137" t="str">
        <x:v>DI-320-V1</x:v>
      </x:c>
      <x:c r="B8842" s="137" t="str">
        <x:v>warm</x:v>
      </x:c>
      <x:c r="C8842" s="137" t="str">
        <x:v>temperature</x:v>
      </x:c>
      <x:c r="D8842" s="138" t="str">
        <x:v>recipe_properties</x:v>
      </x:c>
      <x:c r="E8842" s="139" t="n">
        <x:v>0.9</x:v>
      </x:c>
    </x:row>
    <x:row r="8843">
      <x:c r="A8843" s="137" t="str">
        <x:v>DI-320-V1</x:v>
      </x:c>
      <x:c r="B8843" s="137" t="str">
        <x:v>Pfanne</x:v>
      </x:c>
      <x:c r="C8843" s="137" t="str">
        <x:v>equipment</x:v>
      </x:c>
      <x:c r="D8843" s="138" t="str">
        <x:v>steps_and_existing_data</x:v>
      </x:c>
      <x:c r="E8843" s="139" t="n">
        <x:v>0.88</x:v>
      </x:c>
    </x:row>
    <x:row r="8844">
      <x:c r="A8844" s="137" t="str">
        <x:v>DI-320-V1</x:v>
      </x:c>
      <x:c r="B8844" s="137" t="str">
        <x:v>mittel</x:v>
      </x:c>
      <x:c r="C8844" s="137" t="str">
        <x:v>difficulty</x:v>
      </x:c>
      <x:c r="D8844" s="138" t="str">
        <x:v>existing_value</x:v>
      </x:c>
      <x:c r="E8844" s="139" t="n">
        <x:v>0.95</x:v>
      </x:c>
    </x:row>
    <x:row r="8845">
      <x:c r="A8845" s="137" t="str">
        <x:v>DI-320-V1</x:v>
      </x:c>
      <x:c r="B8845" s="137" t="str">
        <x:v>schnell</x:v>
      </x:c>
      <x:c r="C8845" s="137" t="str">
        <x:v>time</x:v>
      </x:c>
      <x:c r="D8845" s="138" t="str">
        <x:v>total_time</x:v>
      </x:c>
      <x:c r="E8845" s="139" t="n">
        <x:v>1</x:v>
      </x:c>
    </x:row>
    <x:row r="8846">
      <x:c r="A8846" s="137" t="str">
        <x:v>DI-320-V1</x:v>
      </x:c>
      <x:c r="B8846" s="137" t="str">
        <x:v>mittel</x:v>
      </x:c>
      <x:c r="C8846" s="137" t="str">
        <x:v>cost</x:v>
      </x:c>
      <x:c r="D8846" s="138" t="str">
        <x:v>cost_per_serving</x:v>
      </x:c>
      <x:c r="E8846" s="139" t="n">
        <x:v>1</x:v>
      </x:c>
    </x:row>
    <x:row r="8847">
      <x:c r="A8847" s="137" t="str">
        <x:v>DI-321-V1</x:v>
      </x:c>
      <x:c r="B8847" s="137" t="str">
        <x:v>omnivor</x:v>
      </x:c>
      <x:c r="C8847" s="137" t="str">
        <x:v>diet</x:v>
      </x:c>
      <x:c r="D8847" s="138" t="str">
        <x:v>ingredients</x:v>
      </x:c>
      <x:c r="E8847" s="139" t="n">
        <x:v>0.96</x:v>
      </x:c>
    </x:row>
    <x:row r="8848">
      <x:c r="A8848" s="137" t="str">
        <x:v>DI-321-V1</x:v>
      </x:c>
      <x:c r="B8848" s="137" t="str">
        <x:v>halal bei zertifiziertem Fleisch</x:v>
      </x:c>
      <x:c r="C8848" s="137" t="str">
        <x:v>halal</x:v>
      </x:c>
      <x:c r="D8848" s="138" t="str">
        <x:v>ingredients</x:v>
      </x:c>
      <x:c r="E8848" s="139" t="n">
        <x:v>0.94</x:v>
      </x:c>
    </x:row>
    <x:row r="8849">
      <x:c r="A8849" s="137" t="str">
        <x:v>DI-321-V1</x:v>
      </x:c>
      <x:c r="B8849" s="137" t="str">
        <x:v>glutenfrei nach Zutaten</x:v>
      </x:c>
      <x:c r="C8849" s="137" t="str">
        <x:v>compatibility</x:v>
      </x:c>
      <x:c r="D8849" s="138" t="str">
        <x:v>ingredients</x:v>
      </x:c>
      <x:c r="E8849" s="139" t="n">
        <x:v>0.9</x:v>
      </x:c>
    </x:row>
    <x:row r="8850">
      <x:c r="A8850" s="137" t="str">
        <x:v>DI-321-V1</x:v>
      </x:c>
      <x:c r="B8850" s="137" t="str">
        <x:v>mit laktosefreien Produkten</x:v>
      </x:c>
      <x:c r="C8850" s="137" t="str">
        <x:v>compatibility</x:v>
      </x:c>
      <x:c r="D8850" s="138" t="str">
        <x:v>ingredients</x:v>
      </x:c>
      <x:c r="E8850" s="139" t="n">
        <x:v>0.9</x:v>
      </x:c>
    </x:row>
    <x:row r="8851">
      <x:c r="A8851" s="137" t="str">
        <x:v>DI-321-V1</x:v>
      </x:c>
      <x:c r="B8851" s="137" t="str">
        <x:v>nussfrei nach Zutaten</x:v>
      </x:c>
      <x:c r="C8851" s="137" t="str">
        <x:v>compatibility</x:v>
      </x:c>
      <x:c r="D8851" s="138" t="str">
        <x:v>ingredients</x:v>
      </x:c>
      <x:c r="E8851" s="139" t="n">
        <x:v>0.9</x:v>
      </x:c>
    </x:row>
    <x:row r="8852">
      <x:c r="A8852" s="137" t="str">
        <x:v>DI-321-V1</x:v>
      </x:c>
      <x:c r="B8852" s="137" t="str">
        <x:v>eifrei nach Zutaten</x:v>
      </x:c>
      <x:c r="C8852" s="137" t="str">
        <x:v>compatibility</x:v>
      </x:c>
      <x:c r="D8852" s="138" t="str">
        <x:v>ingredients</x:v>
      </x:c>
      <x:c r="E8852" s="139" t="n">
        <x:v>0.9</x:v>
      </x:c>
    </x:row>
    <x:row r="8853">
      <x:c r="A8853" s="137" t="str">
        <x:v>DI-321-V1</x:v>
      </x:c>
      <x:c r="B8853" s="137" t="str">
        <x:v>sojafrei nach Zutaten</x:v>
      </x:c>
      <x:c r="C8853" s="137" t="str">
        <x:v>compatibility</x:v>
      </x:c>
      <x:c r="D8853" s="138" t="str">
        <x:v>ingredients</x:v>
      </x:c>
      <x:c r="E8853" s="139" t="n">
        <x:v>0.9</x:v>
      </x:c>
    </x:row>
    <x:row r="8854">
      <x:c r="A8854" s="137" t="str">
        <x:v>DI-321-V1</x:v>
      </x:c>
      <x:c r="B8854" s="137" t="str">
        <x:v>proteinbetont</x:v>
      </x:c>
      <x:c r="C8854" s="137" t="str">
        <x:v>nutrition</x:v>
      </x:c>
      <x:c r="D8854" s="138" t="str">
        <x:v>macros</x:v>
      </x:c>
      <x:c r="E8854" s="139" t="n">
        <x:v>0.9</x:v>
      </x:c>
    </x:row>
    <x:row r="8855">
      <x:c r="A8855" s="137" t="str">
        <x:v>DI-321-V1</x:v>
      </x:c>
      <x:c r="B8855" s="137" t="str">
        <x:v>ballaststoffreich</x:v>
      </x:c>
      <x:c r="C8855" s="137" t="str">
        <x:v>nutrition</x:v>
      </x:c>
      <x:c r="D8855" s="138" t="str">
        <x:v>macros</x:v>
      </x:c>
      <x:c r="E8855" s="139" t="n">
        <x:v>0.9</x:v>
      </x:c>
    </x:row>
    <x:row r="8856">
      <x:c r="A8856" s="137" t="str">
        <x:v>DI-321-V1</x:v>
      </x:c>
      <x:c r="B8856" s="137" t="str">
        <x:v>leicht</x:v>
      </x:c>
      <x:c r="C8856" s="137" t="str">
        <x:v>nutrition</x:v>
      </x:c>
      <x:c r="D8856" s="138" t="str">
        <x:v>macros</x:v>
      </x:c>
      <x:c r="E8856" s="139" t="n">
        <x:v>0.9</x:v>
      </x:c>
    </x:row>
    <x:row r="8857">
      <x:c r="A8857" s="137" t="str">
        <x:v>DI-321-V1</x:v>
      </x:c>
      <x:c r="B8857" s="137" t="str">
        <x:v>Hauptmahlzeit</x:v>
      </x:c>
      <x:c r="C8857" s="137" t="str">
        <x:v>meal_role</x:v>
      </x:c>
      <x:c r="D8857" s="138" t="str">
        <x:v>editorial_rule</x:v>
      </x:c>
      <x:c r="E8857" s="139" t="n">
        <x:v>0.93</x:v>
      </x:c>
    </x:row>
    <x:row r="8858">
      <x:c r="A8858" s="137" t="str">
        <x:v>DI-321-V1</x:v>
      </x:c>
      <x:c r="B8858" s="137" t="str">
        <x:v>Spieß/Grill</x:v>
      </x:c>
      <x:c r="C8858" s="137" t="str">
        <x:v>dish_type</x:v>
      </x:c>
      <x:c r="D8858" s="138" t="str">
        <x:v>editorial_rule</x:v>
      </x:c>
      <x:c r="E8858" s="139" t="n">
        <x:v>0.9</x:v>
      </x:c>
    </x:row>
    <x:row r="8859">
      <x:c r="A8859" s="137" t="str">
        <x:v>DI-321-V1</x:v>
      </x:c>
      <x:c r="B8859" s="137" t="str">
        <x:v>Meal Prep</x:v>
      </x:c>
      <x:c r="C8859" s="137" t="str">
        <x:v>use_case</x:v>
      </x:c>
      <x:c r="D8859" s="138" t="str">
        <x:v>recipe_properties</x:v>
      </x:c>
      <x:c r="E8859" s="139" t="n">
        <x:v>0.88</x:v>
      </x:c>
    </x:row>
    <x:row r="8860">
      <x:c r="A8860" s="137" t="str">
        <x:v>DI-321-V1</x:v>
      </x:c>
      <x:c r="B8860" s="137" t="str">
        <x:v>transportierbar</x:v>
      </x:c>
      <x:c r="C8860" s="137" t="str">
        <x:v>use_case</x:v>
      </x:c>
      <x:c r="D8860" s="138" t="str">
        <x:v>recipe_properties</x:v>
      </x:c>
      <x:c r="E8860" s="139" t="n">
        <x:v>0.88</x:v>
      </x:c>
    </x:row>
    <x:row r="8861">
      <x:c r="A8861" s="137" t="str">
        <x:v>DI-321-V1</x:v>
      </x:c>
      <x:c r="B8861" s="137" t="str">
        <x:v>vertraut</x:v>
      </x:c>
      <x:c r="C8861" s="137" t="str">
        <x:v>novelty</x:v>
      </x:c>
      <x:c r="D8861" s="138" t="str">
        <x:v>editorial_rule</x:v>
      </x:c>
      <x:c r="E8861" s="139" t="n">
        <x:v>0.78</x:v>
      </x:c>
    </x:row>
    <x:row r="8862">
      <x:c r="A8862" s="137" t="str">
        <x:v>DI-321-V1</x:v>
      </x:c>
      <x:c r="B8862" s="137" t="str">
        <x:v>normaler Supermarkt</x:v>
      </x:c>
      <x:c r="C8862" s="137" t="str">
        <x:v>availability</x:v>
      </x:c>
      <x:c r="D8862" s="138" t="str">
        <x:v>ingredient_rule</x:v>
      </x:c>
      <x:c r="E8862" s="139" t="n">
        <x:v>0.78</x:v>
      </x:c>
    </x:row>
    <x:row r="8863">
      <x:c r="A8863" s="137" t="str">
        <x:v>DI-321-V1</x:v>
      </x:c>
      <x:c r="B8863" s="137" t="str">
        <x:v>international/modern</x:v>
      </x:c>
      <x:c r="C8863" s="137" t="str">
        <x:v>region</x:v>
      </x:c>
      <x:c r="D8863" s="138" t="str">
        <x:v>editorial_rule</x:v>
      </x:c>
      <x:c r="E8863" s="139" t="n">
        <x:v>0.78</x:v>
      </x:c>
    </x:row>
    <x:row r="8864">
      <x:c r="A8864" s="137" t="str">
        <x:v>DI-321-V1</x:v>
      </x:c>
      <x:c r="B8864" s="137" t="str">
        <x:v>frisch</x:v>
      </x:c>
      <x:c r="C8864" s="137" t="str">
        <x:v>flavor</x:v>
      </x:c>
      <x:c r="D8864" s="138" t="str">
        <x:v>ingredient_rule</x:v>
      </x:c>
      <x:c r="E8864" s="139" t="n">
        <x:v>0.8</x:v>
      </x:c>
    </x:row>
    <x:row r="8865">
      <x:c r="A8865" s="137" t="str">
        <x:v>DI-321-V1</x:v>
      </x:c>
      <x:c r="B8865" s="137" t="str">
        <x:v>würzig</x:v>
      </x:c>
      <x:c r="C8865" s="137" t="str">
        <x:v>flavor</x:v>
      </x:c>
      <x:c r="D8865" s="138" t="str">
        <x:v>ingredient_rule</x:v>
      </x:c>
      <x:c r="E8865" s="139" t="n">
        <x:v>0.8</x:v>
      </x:c>
    </x:row>
    <x:row r="8866">
      <x:c r="A8866" s="137" t="str">
        <x:v>DI-321-V1</x:v>
      </x:c>
      <x:c r="B8866" s="137" t="str">
        <x:v>säuerlich</x:v>
      </x:c>
      <x:c r="C8866" s="137" t="str">
        <x:v>flavor</x:v>
      </x:c>
      <x:c r="D8866" s="138" t="str">
        <x:v>ingredient_rule</x:v>
      </x:c>
      <x:c r="E8866" s="139" t="n">
        <x:v>0.8</x:v>
      </x:c>
    </x:row>
    <x:row r="8867">
      <x:c r="A8867" s="137" t="str">
        <x:v>DI-321-V1</x:v>
      </x:c>
      <x:c r="B8867" s="137" t="str">
        <x:v>scharf</x:v>
      </x:c>
      <x:c r="C8867" s="137" t="str">
        <x:v>spice</x:v>
      </x:c>
      <x:c r="D8867" s="138" t="str">
        <x:v>ingredient_rule</x:v>
      </x:c>
      <x:c r="E8867" s="139" t="n">
        <x:v>0.85</x:v>
      </x:c>
    </x:row>
    <x:row r="8868">
      <x:c r="A8868" s="137" t="str">
        <x:v>DI-321-V1</x:v>
      </x:c>
      <x:c r="B8868" s="137" t="str">
        <x:v>ganzjährig</x:v>
      </x:c>
      <x:c r="C8868" s="137" t="str">
        <x:v>season</x:v>
      </x:c>
      <x:c r="D8868" s="138" t="str">
        <x:v>editorial_rule</x:v>
      </x:c>
      <x:c r="E8868" s="139" t="n">
        <x:v>0.72</x:v>
      </x:c>
    </x:row>
    <x:row r="8869">
      <x:c r="A8869" s="137" t="str">
        <x:v>DI-321-V1</x:v>
      </x:c>
      <x:c r="B8869" s="137" t="str">
        <x:v>warm</x:v>
      </x:c>
      <x:c r="C8869" s="137" t="str">
        <x:v>temperature</x:v>
      </x:c>
      <x:c r="D8869" s="138" t="str">
        <x:v>recipe_properties</x:v>
      </x:c>
      <x:c r="E8869" s="139" t="n">
        <x:v>0.9</x:v>
      </x:c>
    </x:row>
    <x:row r="8870">
      <x:c r="A8870" s="137" t="str">
        <x:v>DI-321-V1</x:v>
      </x:c>
      <x:c r="B8870" s="137" t="str">
        <x:v>Schüssel</x:v>
      </x:c>
      <x:c r="C8870" s="137" t="str">
        <x:v>equipment</x:v>
      </x:c>
      <x:c r="D8870" s="138" t="str">
        <x:v>steps_and_existing_data</x:v>
      </x:c>
      <x:c r="E8870" s="139" t="n">
        <x:v>0.88</x:v>
      </x:c>
    </x:row>
    <x:row r="8871">
      <x:c r="A8871" s="137" t="str">
        <x:v>DI-321-V1</x:v>
      </x:c>
      <x:c r="B8871" s="137" t="str">
        <x:v>Grill</x:v>
      </x:c>
      <x:c r="C8871" s="137" t="str">
        <x:v>equipment</x:v>
      </x:c>
      <x:c r="D8871" s="138" t="str">
        <x:v>steps_and_existing_data</x:v>
      </x:c>
      <x:c r="E8871" s="139" t="n">
        <x:v>0.88</x:v>
      </x:c>
    </x:row>
    <x:row r="8872">
      <x:c r="A8872" s="137" t="str">
        <x:v>DI-321-V1</x:v>
      </x:c>
      <x:c r="B8872" s="137" t="str">
        <x:v>mittel</x:v>
      </x:c>
      <x:c r="C8872" s="137" t="str">
        <x:v>difficulty</x:v>
      </x:c>
      <x:c r="D8872" s="138" t="str">
        <x:v>existing_value</x:v>
      </x:c>
      <x:c r="E8872" s="139" t="n">
        <x:v>0.95</x:v>
      </x:c>
    </x:row>
    <x:row r="8873">
      <x:c r="A8873" s="137" t="str">
        <x:v>DI-321-V1</x:v>
      </x:c>
      <x:c r="B8873" s="137" t="str">
        <x:v>mittel</x:v>
      </x:c>
      <x:c r="C8873" s="137" t="str">
        <x:v>time</x:v>
      </x:c>
      <x:c r="D8873" s="138" t="str">
        <x:v>total_time</x:v>
      </x:c>
      <x:c r="E8873" s="139" t="n">
        <x:v>1</x:v>
      </x:c>
    </x:row>
    <x:row r="8874">
      <x:c r="A8874" s="137" t="str">
        <x:v>DI-321-V1</x:v>
      </x:c>
      <x:c r="B8874" s="137" t="str">
        <x:v>günstig</x:v>
      </x:c>
      <x:c r="C8874" s="137" t="str">
        <x:v>cost</x:v>
      </x:c>
      <x:c r="D8874" s="138" t="str">
        <x:v>cost_per_serving</x:v>
      </x:c>
      <x:c r="E8874" s="139" t="n">
        <x:v>1</x:v>
      </x:c>
    </x:row>
    <x:row r="8875">
      <x:c r="A8875" s="137" t="str">
        <x:v>DI-322-V1</x:v>
      </x:c>
      <x:c r="B8875" s="137" t="str">
        <x:v>omnivor</x:v>
      </x:c>
      <x:c r="C8875" s="137" t="str">
        <x:v>diet</x:v>
      </x:c>
      <x:c r="D8875" s="138" t="str">
        <x:v>ingredients</x:v>
      </x:c>
      <x:c r="E8875" s="139" t="n">
        <x:v>0.96</x:v>
      </x:c>
    </x:row>
    <x:row r="8876">
      <x:c r="A8876" s="137" t="str">
        <x:v>DI-322-V1</x:v>
      </x:c>
      <x:c r="B8876" s="137" t="str">
        <x:v>halal bei zertifiziertem Fleisch</x:v>
      </x:c>
      <x:c r="C8876" s="137" t="str">
        <x:v>halal</x:v>
      </x:c>
      <x:c r="D8876" s="138" t="str">
        <x:v>ingredients</x:v>
      </x:c>
      <x:c r="E8876" s="139" t="n">
        <x:v>0.94</x:v>
      </x:c>
    </x:row>
    <x:row r="8877">
      <x:c r="A8877" s="137" t="str">
        <x:v>DI-322-V1</x:v>
      </x:c>
      <x:c r="B8877" s="137" t="str">
        <x:v>glutenfrei nach Zutaten</x:v>
      </x:c>
      <x:c r="C8877" s="137" t="str">
        <x:v>compatibility</x:v>
      </x:c>
      <x:c r="D8877" s="138" t="str">
        <x:v>ingredients</x:v>
      </x:c>
      <x:c r="E8877" s="139" t="n">
        <x:v>0.9</x:v>
      </x:c>
    </x:row>
    <x:row r="8878">
      <x:c r="A8878" s="137" t="str">
        <x:v>DI-322-V1</x:v>
      </x:c>
      <x:c r="B8878" s="137" t="str">
        <x:v>laktosefrei nach Zutaten</x:v>
      </x:c>
      <x:c r="C8878" s="137" t="str">
        <x:v>compatibility</x:v>
      </x:c>
      <x:c r="D8878" s="138" t="str">
        <x:v>ingredients</x:v>
      </x:c>
      <x:c r="E8878" s="139" t="n">
        <x:v>0.9</x:v>
      </x:c>
    </x:row>
    <x:row r="8879">
      <x:c r="A8879" s="137" t="str">
        <x:v>DI-322-V1</x:v>
      </x:c>
      <x:c r="B8879" s="137" t="str">
        <x:v>nussfrei nach Zutaten</x:v>
      </x:c>
      <x:c r="C8879" s="137" t="str">
        <x:v>compatibility</x:v>
      </x:c>
      <x:c r="D8879" s="138" t="str">
        <x:v>ingredients</x:v>
      </x:c>
      <x:c r="E8879" s="139" t="n">
        <x:v>0.9</x:v>
      </x:c>
    </x:row>
    <x:row r="8880">
      <x:c r="A8880" s="137" t="str">
        <x:v>DI-322-V1</x:v>
      </x:c>
      <x:c r="B8880" s="137" t="str">
        <x:v>eifrei nach Zutaten</x:v>
      </x:c>
      <x:c r="C8880" s="137" t="str">
        <x:v>compatibility</x:v>
      </x:c>
      <x:c r="D8880" s="138" t="str">
        <x:v>ingredients</x:v>
      </x:c>
      <x:c r="E8880" s="139" t="n">
        <x:v>0.9</x:v>
      </x:c>
    </x:row>
    <x:row r="8881">
      <x:c r="A8881" s="137" t="str">
        <x:v>DI-322-V1</x:v>
      </x:c>
      <x:c r="B8881" s="137" t="str">
        <x:v>sojafrei nach Zutaten</x:v>
      </x:c>
      <x:c r="C8881" s="137" t="str">
        <x:v>compatibility</x:v>
      </x:c>
      <x:c r="D8881" s="138" t="str">
        <x:v>ingredients</x:v>
      </x:c>
      <x:c r="E8881" s="139" t="n">
        <x:v>0.9</x:v>
      </x:c>
    </x:row>
    <x:row r="8882">
      <x:c r="A8882" s="137" t="str">
        <x:v>DI-322-V1</x:v>
      </x:c>
      <x:c r="B8882" s="137" t="str">
        <x:v>ballaststoffreich</x:v>
      </x:c>
      <x:c r="C8882" s="137" t="str">
        <x:v>nutrition</x:v>
      </x:c>
      <x:c r="D8882" s="138" t="str">
        <x:v>macros</x:v>
      </x:c>
      <x:c r="E8882" s="139" t="n">
        <x:v>0.9</x:v>
      </x:c>
    </x:row>
    <x:row r="8883">
      <x:c r="A8883" s="137" t="str">
        <x:v>DI-322-V1</x:v>
      </x:c>
      <x:c r="B8883" s="137" t="str">
        <x:v>ausgewogen</x:v>
      </x:c>
      <x:c r="C8883" s="137" t="str">
        <x:v>nutrition</x:v>
      </x:c>
      <x:c r="D8883" s="138" t="str">
        <x:v>macros</x:v>
      </x:c>
      <x:c r="E8883" s="139" t="n">
        <x:v>0.9</x:v>
      </x:c>
    </x:row>
    <x:row r="8884">
      <x:c r="A8884" s="137" t="str">
        <x:v>DI-322-V1</x:v>
      </x:c>
      <x:c r="B8884" s="137" t="str">
        <x:v>Hauptmahlzeit</x:v>
      </x:c>
      <x:c r="C8884" s="137" t="str">
        <x:v>meal_role</x:v>
      </x:c>
      <x:c r="D8884" s="138" t="str">
        <x:v>editorial_rule</x:v>
      </x:c>
      <x:c r="E8884" s="139" t="n">
        <x:v>0.93</x:v>
      </x:c>
    </x:row>
    <x:row r="8885">
      <x:c r="A8885" s="137" t="str">
        <x:v>DI-322-V1</x:v>
      </x:c>
      <x:c r="B8885" s="137" t="str">
        <x:v>Pfannengericht/sonstiges</x:v>
      </x:c>
      <x:c r="C8885" s="137" t="str">
        <x:v>dish_type</x:v>
      </x:c>
      <x:c r="D8885" s="138" t="str">
        <x:v>editorial_rule</x:v>
      </x:c>
      <x:c r="E8885" s="139" t="n">
        <x:v>0.9</x:v>
      </x:c>
    </x:row>
    <x:row r="8886">
      <x:c r="A8886" s="137" t="str">
        <x:v>DI-322-V1</x:v>
      </x:c>
      <x:c r="B8886" s="137" t="str">
        <x:v>schnell</x:v>
      </x:c>
      <x:c r="C8886" s="137" t="str">
        <x:v>use_case</x:v>
      </x:c>
      <x:c r="D8886" s="138" t="str">
        <x:v>recipe_properties</x:v>
      </x:c>
      <x:c r="E8886" s="139" t="n">
        <x:v>0.88</x:v>
      </x:c>
    </x:row>
    <x:row r="8887">
      <x:c r="A8887" s="137" t="str">
        <x:v>DI-322-V1</x:v>
      </x:c>
      <x:c r="B8887" s="137" t="str">
        <x:v>Meal Prep</x:v>
      </x:c>
      <x:c r="C8887" s="137" t="str">
        <x:v>use_case</x:v>
      </x:c>
      <x:c r="D8887" s="138" t="str">
        <x:v>recipe_properties</x:v>
      </x:c>
      <x:c r="E8887" s="139" t="n">
        <x:v>0.88</x:v>
      </x:c>
    </x:row>
    <x:row r="8888">
      <x:c r="A8888" s="137" t="str">
        <x:v>DI-322-V1</x:v>
      </x:c>
      <x:c r="B8888" s="137" t="str">
        <x:v>transportierbar</x:v>
      </x:c>
      <x:c r="C8888" s="137" t="str">
        <x:v>use_case</x:v>
      </x:c>
      <x:c r="D8888" s="138" t="str">
        <x:v>recipe_properties</x:v>
      </x:c>
      <x:c r="E8888" s="139" t="n">
        <x:v>0.88</x:v>
      </x:c>
    </x:row>
    <x:row r="8889">
      <x:c r="A8889" s="137" t="str">
        <x:v>DI-322-V1</x:v>
      </x:c>
      <x:c r="B8889" s="137" t="str">
        <x:v>ohne Kochen</x:v>
      </x:c>
      <x:c r="C8889" s="137" t="str">
        <x:v>use_case</x:v>
      </x:c>
      <x:c r="D8889" s="138" t="str">
        <x:v>recipe_properties</x:v>
      </x:c>
      <x:c r="E8889" s="139" t="n">
        <x:v>0.88</x:v>
      </x:c>
    </x:row>
    <x:row r="8890">
      <x:c r="A8890" s="137" t="str">
        <x:v>DI-322-V1</x:v>
      </x:c>
      <x:c r="B8890" s="137" t="str">
        <x:v>vertraut</x:v>
      </x:c>
      <x:c r="C8890" s="137" t="str">
        <x:v>novelty</x:v>
      </x:c>
      <x:c r="D8890" s="138" t="str">
        <x:v>editorial_rule</x:v>
      </x:c>
      <x:c r="E8890" s="139" t="n">
        <x:v>0.78</x:v>
      </x:c>
    </x:row>
    <x:row r="8891">
      <x:c r="A8891" s="137" t="str">
        <x:v>DI-322-V1</x:v>
      </x:c>
      <x:c r="B8891" s="137" t="str">
        <x:v>normaler Supermarkt</x:v>
      </x:c>
      <x:c r="C8891" s="137" t="str">
        <x:v>availability</x:v>
      </x:c>
      <x:c r="D8891" s="138" t="str">
        <x:v>ingredient_rule</x:v>
      </x:c>
      <x:c r="E8891" s="139" t="n">
        <x:v>0.78</x:v>
      </x:c>
    </x:row>
    <x:row r="8892">
      <x:c r="A8892" s="137" t="str">
        <x:v>DI-322-V1</x:v>
      </x:c>
      <x:c r="B8892" s="137" t="str">
        <x:v>international/modern</x:v>
      </x:c>
      <x:c r="C8892" s="137" t="str">
        <x:v>region</x:v>
      </x:c>
      <x:c r="D8892" s="138" t="str">
        <x:v>editorial_rule</x:v>
      </x:c>
      <x:c r="E8892" s="139" t="n">
        <x:v>0.78</x:v>
      </x:c>
    </x:row>
    <x:row r="8893">
      <x:c r="A8893" s="137" t="str">
        <x:v>DI-322-V1</x:v>
      </x:c>
      <x:c r="B8893" s="137" t="str">
        <x:v>frisch</x:v>
      </x:c>
      <x:c r="C8893" s="137" t="str">
        <x:v>flavor</x:v>
      </x:c>
      <x:c r="D8893" s="138" t="str">
        <x:v>ingredient_rule</x:v>
      </x:c>
      <x:c r="E8893" s="139" t="n">
        <x:v>0.8</x:v>
      </x:c>
    </x:row>
    <x:row r="8894">
      <x:c r="A8894" s="137" t="str">
        <x:v>DI-322-V1</x:v>
      </x:c>
      <x:c r="B8894" s="137" t="str">
        <x:v>herzhaft</x:v>
      </x:c>
      <x:c r="C8894" s="137" t="str">
        <x:v>flavor</x:v>
      </x:c>
      <x:c r="D8894" s="138" t="str">
        <x:v>ingredient_rule</x:v>
      </x:c>
      <x:c r="E8894" s="139" t="n">
        <x:v>0.8</x:v>
      </x:c>
    </x:row>
    <x:row r="8895">
      <x:c r="A8895" s="137" t="str">
        <x:v>DI-322-V1</x:v>
      </x:c>
      <x:c r="B8895" s="137" t="str">
        <x:v>cremig</x:v>
      </x:c>
      <x:c r="C8895" s="137" t="str">
        <x:v>flavor</x:v>
      </x:c>
      <x:c r="D8895" s="138" t="str">
        <x:v>ingredient_rule</x:v>
      </x:c>
      <x:c r="E8895" s="139" t="n">
        <x:v>0.8</x:v>
      </x:c>
    </x:row>
    <x:row r="8896">
      <x:c r="A8896" s="137" t="str">
        <x:v>DI-322-V1</x:v>
      </x:c>
      <x:c r="B8896" s="137" t="str">
        <x:v>säuerlich</x:v>
      </x:c>
      <x:c r="C8896" s="137" t="str">
        <x:v>flavor</x:v>
      </x:c>
      <x:c r="D8896" s="138" t="str">
        <x:v>ingredient_rule</x:v>
      </x:c>
      <x:c r="E8896" s="139" t="n">
        <x:v>0.8</x:v>
      </x:c>
    </x:row>
    <x:row r="8897">
      <x:c r="A8897" s="137" t="str">
        <x:v>DI-322-V1</x:v>
      </x:c>
      <x:c r="B8897" s="137" t="str">
        <x:v>mild</x:v>
      </x:c>
      <x:c r="C8897" s="137" t="str">
        <x:v>spice</x:v>
      </x:c>
      <x:c r="D8897" s="138" t="str">
        <x:v>ingredient_rule</x:v>
      </x:c>
      <x:c r="E8897" s="139" t="n">
        <x:v>0.85</x:v>
      </x:c>
    </x:row>
    <x:row r="8898">
      <x:c r="A8898" s="137" t="str">
        <x:v>DI-322-V1</x:v>
      </x:c>
      <x:c r="B8898" s="137" t="str">
        <x:v>ganzjährig</x:v>
      </x:c>
      <x:c r="C8898" s="137" t="str">
        <x:v>season</x:v>
      </x:c>
      <x:c r="D8898" s="138" t="str">
        <x:v>editorial_rule</x:v>
      </x:c>
      <x:c r="E8898" s="139" t="n">
        <x:v>0.72</x:v>
      </x:c>
    </x:row>
    <x:row r="8899">
      <x:c r="A8899" s="137" t="str">
        <x:v>DI-322-V1</x:v>
      </x:c>
      <x:c r="B8899" s="137" t="str">
        <x:v>warm</x:v>
      </x:c>
      <x:c r="C8899" s="137" t="str">
        <x:v>temperature</x:v>
      </x:c>
      <x:c r="D8899" s="138" t="str">
        <x:v>recipe_properties</x:v>
      </x:c>
      <x:c r="E8899" s="139" t="n">
        <x:v>0.9</x:v>
      </x:c>
    </x:row>
    <x:row r="8900">
      <x:c r="A8900" s="137" t="str">
        <x:v>DI-322-V1</x:v>
      </x:c>
      <x:c r="B8900" s="137" t="str">
        <x:v>Pfanne</x:v>
      </x:c>
      <x:c r="C8900" s="137" t="str">
        <x:v>equipment</x:v>
      </x:c>
      <x:c r="D8900" s="138" t="str">
        <x:v>steps_and_existing_data</x:v>
      </x:c>
      <x:c r="E8900" s="139" t="n">
        <x:v>0.88</x:v>
      </x:c>
    </x:row>
    <x:row r="8901">
      <x:c r="A8901" s="137" t="str">
        <x:v>DI-322-V1</x:v>
      </x:c>
      <x:c r="B8901" s="137" t="str">
        <x:v>einfach</x:v>
      </x:c>
      <x:c r="C8901" s="137" t="str">
        <x:v>difficulty</x:v>
      </x:c>
      <x:c r="D8901" s="138" t="str">
        <x:v>existing_value</x:v>
      </x:c>
      <x:c r="E8901" s="139" t="n">
        <x:v>0.95</x:v>
      </x:c>
    </x:row>
    <x:row r="8902">
      <x:c r="A8902" s="137" t="str">
        <x:v>DI-322-V1</x:v>
      </x:c>
      <x:c r="B8902" s="137" t="str">
        <x:v>sehr schnell</x:v>
      </x:c>
      <x:c r="C8902" s="137" t="str">
        <x:v>time</x:v>
      </x:c>
      <x:c r="D8902" s="138" t="str">
        <x:v>total_time</x:v>
      </x:c>
      <x:c r="E8902" s="139" t="n">
        <x:v>1</x:v>
      </x:c>
    </x:row>
    <x:row r="8903">
      <x:c r="A8903" s="137" t="str">
        <x:v>DI-322-V1</x:v>
      </x:c>
      <x:c r="B8903" s="137" t="str">
        <x:v>mittel</x:v>
      </x:c>
      <x:c r="C8903" s="137" t="str">
        <x:v>cost</x:v>
      </x:c>
      <x:c r="D8903" s="138" t="str">
        <x:v>cost_per_serving</x:v>
      </x:c>
      <x:c r="E8903" s="139" t="n">
        <x:v>1</x:v>
      </x:c>
    </x:row>
    <x:row r="8904">
      <x:c r="A8904" s="137" t="str">
        <x:v>DI-323-V1</x:v>
      </x:c>
      <x:c r="B8904" s="137" t="str">
        <x:v>omnivor</x:v>
      </x:c>
      <x:c r="C8904" s="137" t="str">
        <x:v>diet</x:v>
      </x:c>
      <x:c r="D8904" s="138" t="str">
        <x:v>ingredients</x:v>
      </x:c>
      <x:c r="E8904" s="139" t="n">
        <x:v>0.96</x:v>
      </x:c>
    </x:row>
    <x:row r="8905">
      <x:c r="A8905" s="137" t="str">
        <x:v>DI-323-V1</x:v>
      </x:c>
      <x:c r="B8905" s="137" t="str">
        <x:v>halal bei zertifiziertem Fleisch</x:v>
      </x:c>
      <x:c r="C8905" s="137" t="str">
        <x:v>halal</x:v>
      </x:c>
      <x:c r="D8905" s="138" t="str">
        <x:v>ingredients</x:v>
      </x:c>
      <x:c r="E8905" s="139" t="n">
        <x:v>0.94</x:v>
      </x:c>
    </x:row>
    <x:row r="8906">
      <x:c r="A8906" s="137" t="str">
        <x:v>DI-323-V1</x:v>
      </x:c>
      <x:c r="B8906" s="137" t="str">
        <x:v>glutenfrei nach Zutaten</x:v>
      </x:c>
      <x:c r="C8906" s="137" t="str">
        <x:v>compatibility</x:v>
      </x:c>
      <x:c r="D8906" s="138" t="str">
        <x:v>ingredients</x:v>
      </x:c>
      <x:c r="E8906" s="139" t="n">
        <x:v>0.9</x:v>
      </x:c>
    </x:row>
    <x:row r="8907">
      <x:c r="A8907" s="137" t="str">
        <x:v>DI-323-V1</x:v>
      </x:c>
      <x:c r="B8907" s="137" t="str">
        <x:v>laktosefrei nach Zutaten</x:v>
      </x:c>
      <x:c r="C8907" s="137" t="str">
        <x:v>compatibility</x:v>
      </x:c>
      <x:c r="D8907" s="138" t="str">
        <x:v>ingredients</x:v>
      </x:c>
      <x:c r="E8907" s="139" t="n">
        <x:v>0.9</x:v>
      </x:c>
    </x:row>
    <x:row r="8908">
      <x:c r="A8908" s="137" t="str">
        <x:v>DI-323-V1</x:v>
      </x:c>
      <x:c r="B8908" s="137" t="str">
        <x:v>enthält Nüsse/Erdnüsse</x:v>
      </x:c>
      <x:c r="C8908" s="137" t="str">
        <x:v>compatibility</x:v>
      </x:c>
      <x:c r="D8908" s="138" t="str">
        <x:v>ingredients</x:v>
      </x:c>
      <x:c r="E8908" s="139" t="n">
        <x:v>0.9</x:v>
      </x:c>
    </x:row>
    <x:row r="8909">
      <x:c r="A8909" s="137" t="str">
        <x:v>DI-323-V1</x:v>
      </x:c>
      <x:c r="B8909" s="137" t="str">
        <x:v>eifrei nach Zutaten</x:v>
      </x:c>
      <x:c r="C8909" s="137" t="str">
        <x:v>compatibility</x:v>
      </x:c>
      <x:c r="D8909" s="138" t="str">
        <x:v>ingredients</x:v>
      </x:c>
      <x:c r="E8909" s="139" t="n">
        <x:v>0.9</x:v>
      </x:c>
    </x:row>
    <x:row r="8910">
      <x:c r="A8910" s="137" t="str">
        <x:v>DI-323-V1</x:v>
      </x:c>
      <x:c r="B8910" s="137" t="str">
        <x:v>sojafrei nach Zutaten</x:v>
      </x:c>
      <x:c r="C8910" s="137" t="str">
        <x:v>compatibility</x:v>
      </x:c>
      <x:c r="D8910" s="138" t="str">
        <x:v>ingredients</x:v>
      </x:c>
      <x:c r="E8910" s="139" t="n">
        <x:v>0.9</x:v>
      </x:c>
    </x:row>
    <x:row r="8911">
      <x:c r="A8911" s="137" t="str">
        <x:v>DI-323-V1</x:v>
      </x:c>
      <x:c r="B8911" s="137" t="str">
        <x:v>proteinbetont</x:v>
      </x:c>
      <x:c r="C8911" s="137" t="str">
        <x:v>nutrition</x:v>
      </x:c>
      <x:c r="D8911" s="138" t="str">
        <x:v>macros</x:v>
      </x:c>
      <x:c r="E8911" s="139" t="n">
        <x:v>0.9</x:v>
      </x:c>
    </x:row>
    <x:row r="8912">
      <x:c r="A8912" s="137" t="str">
        <x:v>DI-323-V1</x:v>
      </x:c>
      <x:c r="B8912" s="137" t="str">
        <x:v>leicht</x:v>
      </x:c>
      <x:c r="C8912" s="137" t="str">
        <x:v>nutrition</x:v>
      </x:c>
      <x:c r="D8912" s="138" t="str">
        <x:v>macros</x:v>
      </x:c>
      <x:c r="E8912" s="139" t="n">
        <x:v>0.9</x:v>
      </x:c>
    </x:row>
    <x:row r="8913">
      <x:c r="A8913" s="137" t="str">
        <x:v>DI-323-V1</x:v>
      </x:c>
      <x:c r="B8913" s="137" t="str">
        <x:v>Hauptmahlzeit</x:v>
      </x:c>
      <x:c r="C8913" s="137" t="str">
        <x:v>meal_role</x:v>
      </x:c>
      <x:c r="D8913" s="138" t="str">
        <x:v>editorial_rule</x:v>
      </x:c>
      <x:c r="E8913" s="139" t="n">
        <x:v>0.93</x:v>
      </x:c>
    </x:row>
    <x:row r="8914">
      <x:c r="A8914" s="137" t="str">
        <x:v>DI-323-V1</x:v>
      </x:c>
      <x:c r="B8914" s="137" t="str">
        <x:v>Pfannengericht/sonstiges</x:v>
      </x:c>
      <x:c r="C8914" s="137" t="str">
        <x:v>dish_type</x:v>
      </x:c>
      <x:c r="D8914" s="138" t="str">
        <x:v>editorial_rule</x:v>
      </x:c>
      <x:c r="E8914" s="139" t="n">
        <x:v>0.9</x:v>
      </x:c>
    </x:row>
    <x:row r="8915">
      <x:c r="A8915" s="137" t="str">
        <x:v>DI-323-V1</x:v>
      </x:c>
      <x:c r="B8915" s="137" t="str">
        <x:v>Meal Prep</x:v>
      </x:c>
      <x:c r="C8915" s="137" t="str">
        <x:v>use_case</x:v>
      </x:c>
      <x:c r="D8915" s="138" t="str">
        <x:v>recipe_properties</x:v>
      </x:c>
      <x:c r="E8915" s="139" t="n">
        <x:v>0.88</x:v>
      </x:c>
    </x:row>
    <x:row r="8916">
      <x:c r="A8916" s="137" t="str">
        <x:v>DI-323-V1</x:v>
      </x:c>
      <x:c r="B8916" s="137" t="str">
        <x:v>transportierbar</x:v>
      </x:c>
      <x:c r="C8916" s="137" t="str">
        <x:v>use_case</x:v>
      </x:c>
      <x:c r="D8916" s="138" t="str">
        <x:v>recipe_properties</x:v>
      </x:c>
      <x:c r="E8916" s="139" t="n">
        <x:v>0.88</x:v>
      </x:c>
    </x:row>
    <x:row r="8917">
      <x:c r="A8917" s="137" t="str">
        <x:v>DI-323-V1</x:v>
      </x:c>
      <x:c r="B8917" s="137" t="str">
        <x:v>vertraut</x:v>
      </x:c>
      <x:c r="C8917" s="137" t="str">
        <x:v>novelty</x:v>
      </x:c>
      <x:c r="D8917" s="138" t="str">
        <x:v>editorial_rule</x:v>
      </x:c>
      <x:c r="E8917" s="139" t="n">
        <x:v>0.78</x:v>
      </x:c>
    </x:row>
    <x:row r="8918">
      <x:c r="A8918" s="137" t="str">
        <x:v>DI-323-V1</x:v>
      </x:c>
      <x:c r="B8918" s="137" t="str">
        <x:v>normaler Supermarkt</x:v>
      </x:c>
      <x:c r="C8918" s="137" t="str">
        <x:v>availability</x:v>
      </x:c>
      <x:c r="D8918" s="138" t="str">
        <x:v>ingredient_rule</x:v>
      </x:c>
      <x:c r="E8918" s="139" t="n">
        <x:v>0.78</x:v>
      </x:c>
    </x:row>
    <x:row r="8919">
      <x:c r="A8919" s="137" t="str">
        <x:v>DI-323-V1</x:v>
      </x:c>
      <x:c r="B8919" s="137" t="str">
        <x:v>südasiatisch inspiriert</x:v>
      </x:c>
      <x:c r="C8919" s="137" t="str">
        <x:v>region</x:v>
      </x:c>
      <x:c r="D8919" s="138" t="str">
        <x:v>editorial_rule</x:v>
      </x:c>
      <x:c r="E8919" s="139" t="n">
        <x:v>0.78</x:v>
      </x:c>
    </x:row>
    <x:row r="8920">
      <x:c r="A8920" s="137" t="str">
        <x:v>DI-323-V1</x:v>
      </x:c>
      <x:c r="B8920" s="137" t="str">
        <x:v>frisch</x:v>
      </x:c>
      <x:c r="C8920" s="137" t="str">
        <x:v>flavor</x:v>
      </x:c>
      <x:c r="D8920" s="138" t="str">
        <x:v>ingredient_rule</x:v>
      </x:c>
      <x:c r="E8920" s="139" t="n">
        <x:v>0.8</x:v>
      </x:c>
    </x:row>
    <x:row r="8921">
      <x:c r="A8921" s="137" t="str">
        <x:v>DI-323-V1</x:v>
      </x:c>
      <x:c r="B8921" s="137" t="str">
        <x:v>herzhaft</x:v>
      </x:c>
      <x:c r="C8921" s="137" t="str">
        <x:v>flavor</x:v>
      </x:c>
      <x:c r="D8921" s="138" t="str">
        <x:v>ingredient_rule</x:v>
      </x:c>
      <x:c r="E8921" s="139" t="n">
        <x:v>0.8</x:v>
      </x:c>
    </x:row>
    <x:row r="8922">
      <x:c r="A8922" s="137" t="str">
        <x:v>DI-323-V1</x:v>
      </x:c>
      <x:c r="B8922" s="137" t="str">
        <x:v>würzig</x:v>
      </x:c>
      <x:c r="C8922" s="137" t="str">
        <x:v>flavor</x:v>
      </x:c>
      <x:c r="D8922" s="138" t="str">
        <x:v>ingredient_rule</x:v>
      </x:c>
      <x:c r="E8922" s="139" t="n">
        <x:v>0.8</x:v>
      </x:c>
    </x:row>
    <x:row r="8923">
      <x:c r="A8923" s="137" t="str">
        <x:v>DI-323-V1</x:v>
      </x:c>
      <x:c r="B8923" s="137" t="str">
        <x:v>säuerlich</x:v>
      </x:c>
      <x:c r="C8923" s="137" t="str">
        <x:v>flavor</x:v>
      </x:c>
      <x:c r="D8923" s="138" t="str">
        <x:v>ingredient_rule</x:v>
      </x:c>
      <x:c r="E8923" s="139" t="n">
        <x:v>0.8</x:v>
      </x:c>
    </x:row>
    <x:row r="8924">
      <x:c r="A8924" s="137" t="str">
        <x:v>DI-323-V1</x:v>
      </x:c>
      <x:c r="B8924" s="137" t="str">
        <x:v>scharf</x:v>
      </x:c>
      <x:c r="C8924" s="137" t="str">
        <x:v>spice</x:v>
      </x:c>
      <x:c r="D8924" s="138" t="str">
        <x:v>ingredient_rule</x:v>
      </x:c>
      <x:c r="E8924" s="139" t="n">
        <x:v>0.85</x:v>
      </x:c>
    </x:row>
    <x:row r="8925">
      <x:c r="A8925" s="137" t="str">
        <x:v>DI-323-V1</x:v>
      </x:c>
      <x:c r="B8925" s="137" t="str">
        <x:v>ganzjährig</x:v>
      </x:c>
      <x:c r="C8925" s="137" t="str">
        <x:v>season</x:v>
      </x:c>
      <x:c r="D8925" s="138" t="str">
        <x:v>editorial_rule</x:v>
      </x:c>
      <x:c r="E8925" s="139" t="n">
        <x:v>0.72</x:v>
      </x:c>
    </x:row>
    <x:row r="8926">
      <x:c r="A8926" s="137" t="str">
        <x:v>DI-323-V1</x:v>
      </x:c>
      <x:c r="B8926" s="137" t="str">
        <x:v>warm</x:v>
      </x:c>
      <x:c r="C8926" s="137" t="str">
        <x:v>temperature</x:v>
      </x:c>
      <x:c r="D8926" s="138" t="str">
        <x:v>recipe_properties</x:v>
      </x:c>
      <x:c r="E8926" s="139" t="n">
        <x:v>0.9</x:v>
      </x:c>
    </x:row>
    <x:row r="8927">
      <x:c r="A8927" s="137" t="str">
        <x:v>DI-323-V1</x:v>
      </x:c>
      <x:c r="B8927" s="137" t="str">
        <x:v>Pfanne</x:v>
      </x:c>
      <x:c r="C8927" s="137" t="str">
        <x:v>equipment</x:v>
      </x:c>
      <x:c r="D8927" s="138" t="str">
        <x:v>steps_and_existing_data</x:v>
      </x:c>
      <x:c r="E8927" s="139" t="n">
        <x:v>0.88</x:v>
      </x:c>
    </x:row>
    <x:row r="8928">
      <x:c r="A8928" s="137" t="str">
        <x:v>DI-323-V1</x:v>
      </x:c>
      <x:c r="B8928" s="137" t="str">
        <x:v>Wok</x:v>
      </x:c>
      <x:c r="C8928" s="137" t="str">
        <x:v>equipment</x:v>
      </x:c>
      <x:c r="D8928" s="138" t="str">
        <x:v>steps_and_existing_data</x:v>
      </x:c>
      <x:c r="E8928" s="139" t="n">
        <x:v>0.88</x:v>
      </x:c>
    </x:row>
    <x:row r="8929">
      <x:c r="A8929" s="137" t="str">
        <x:v>DI-323-V1</x:v>
      </x:c>
      <x:c r="B8929" s="137" t="str">
        <x:v>Topf</x:v>
      </x:c>
      <x:c r="C8929" s="137" t="str">
        <x:v>equipment</x:v>
      </x:c>
      <x:c r="D8929" s="138" t="str">
        <x:v>steps_and_existing_data</x:v>
      </x:c>
      <x:c r="E8929" s="139" t="n">
        <x:v>0.88</x:v>
      </x:c>
    </x:row>
    <x:row r="8930">
      <x:c r="A8930" s="137" t="str">
        <x:v>DI-323-V1</x:v>
      </x:c>
      <x:c r="B8930" s="137" t="str">
        <x:v>anspruchsvoll</x:v>
      </x:c>
      <x:c r="C8930" s="137" t="str">
        <x:v>difficulty</x:v>
      </x:c>
      <x:c r="D8930" s="138" t="str">
        <x:v>existing_value</x:v>
      </x:c>
      <x:c r="E8930" s="139" t="n">
        <x:v>0.95</x:v>
      </x:c>
    </x:row>
    <x:row r="8931">
      <x:c r="A8931" s="137" t="str">
        <x:v>DI-323-V1</x:v>
      </x:c>
      <x:c r="B8931" s="137" t="str">
        <x:v>mittel</x:v>
      </x:c>
      <x:c r="C8931" s="137" t="str">
        <x:v>time</x:v>
      </x:c>
      <x:c r="D8931" s="138" t="str">
        <x:v>total_time</x:v>
      </x:c>
      <x:c r="E8931" s="139" t="n">
        <x:v>1</x:v>
      </x:c>
    </x:row>
    <x:row r="8932">
      <x:c r="A8932" s="137" t="str">
        <x:v>DI-323-V1</x:v>
      </x:c>
      <x:c r="B8932" s="137" t="str">
        <x:v>mittel</x:v>
      </x:c>
      <x:c r="C8932" s="137" t="str">
        <x:v>cost</x:v>
      </x:c>
      <x:c r="D8932" s="138" t="str">
        <x:v>cost_per_serving</x:v>
      </x:c>
      <x:c r="E8932" s="139" t="n">
        <x:v>1</x:v>
      </x:c>
    </x:row>
    <x:row r="8933">
      <x:c r="A8933" s="137" t="str">
        <x:v>DI-324-V1</x:v>
      </x:c>
      <x:c r="B8933" s="137" t="str">
        <x:v>omnivor</x:v>
      </x:c>
      <x:c r="C8933" s="137" t="str">
        <x:v>diet</x:v>
      </x:c>
      <x:c r="D8933" s="138" t="str">
        <x:v>ingredients</x:v>
      </x:c>
      <x:c r="E8933" s="139" t="n">
        <x:v>0.96</x:v>
      </x:c>
    </x:row>
    <x:row r="8934">
      <x:c r="A8934" s="137" t="str">
        <x:v>DI-324-V1</x:v>
      </x:c>
      <x:c r="B8934" s="137" t="str">
        <x:v>halal bei zertifiziertem Fleisch</x:v>
      </x:c>
      <x:c r="C8934" s="137" t="str">
        <x:v>halal</x:v>
      </x:c>
      <x:c r="D8934" s="138" t="str">
        <x:v>ingredients</x:v>
      </x:c>
      <x:c r="E8934" s="139" t="n">
        <x:v>0.94</x:v>
      </x:c>
    </x:row>
    <x:row r="8935">
      <x:c r="A8935" s="137" t="str">
        <x:v>DI-324-V1</x:v>
      </x:c>
      <x:c r="B8935" s="137" t="str">
        <x:v>mit Austausch glutenfrei</x:v>
      </x:c>
      <x:c r="C8935" s="137" t="str">
        <x:v>compatibility</x:v>
      </x:c>
      <x:c r="D8935" s="138" t="str">
        <x:v>ingredients</x:v>
      </x:c>
      <x:c r="E8935" s="139" t="n">
        <x:v>0.9</x:v>
      </x:c>
    </x:row>
    <x:row r="8936">
      <x:c r="A8936" s="137" t="str">
        <x:v>DI-324-V1</x:v>
      </x:c>
      <x:c r="B8936" s="137" t="str">
        <x:v>laktosefrei nach Zutaten</x:v>
      </x:c>
      <x:c r="C8936" s="137" t="str">
        <x:v>compatibility</x:v>
      </x:c>
      <x:c r="D8936" s="138" t="str">
        <x:v>ingredients</x:v>
      </x:c>
      <x:c r="E8936" s="139" t="n">
        <x:v>0.9</x:v>
      </x:c>
    </x:row>
    <x:row r="8937">
      <x:c r="A8937" s="137" t="str">
        <x:v>DI-324-V1</x:v>
      </x:c>
      <x:c r="B8937" s="137" t="str">
        <x:v>nussfrei nach Zutaten</x:v>
      </x:c>
      <x:c r="C8937" s="137" t="str">
        <x:v>compatibility</x:v>
      </x:c>
      <x:c r="D8937" s="138" t="str">
        <x:v>ingredients</x:v>
      </x:c>
      <x:c r="E8937" s="139" t="n">
        <x:v>0.9</x:v>
      </x:c>
    </x:row>
    <x:row r="8938">
      <x:c r="A8938" s="137" t="str">
        <x:v>DI-324-V1</x:v>
      </x:c>
      <x:c r="B8938" s="137" t="str">
        <x:v>eifrei nach Zutaten</x:v>
      </x:c>
      <x:c r="C8938" s="137" t="str">
        <x:v>compatibility</x:v>
      </x:c>
      <x:c r="D8938" s="138" t="str">
        <x:v>ingredients</x:v>
      </x:c>
      <x:c r="E8938" s="139" t="n">
        <x:v>0.9</x:v>
      </x:c>
    </x:row>
    <x:row r="8939">
      <x:c r="A8939" s="137" t="str">
        <x:v>DI-324-V1</x:v>
      </x:c>
      <x:c r="B8939" s="137" t="str">
        <x:v>sojafrei nach Zutaten</x:v>
      </x:c>
      <x:c r="C8939" s="137" t="str">
        <x:v>compatibility</x:v>
      </x:c>
      <x:c r="D8939" s="138" t="str">
        <x:v>ingredients</x:v>
      </x:c>
      <x:c r="E8939" s="139" t="n">
        <x:v>0.9</x:v>
      </x:c>
    </x:row>
    <x:row r="8940">
      <x:c r="A8940" s="137" t="str">
        <x:v>DI-324-V1</x:v>
      </x:c>
      <x:c r="B8940" s="137" t="str">
        <x:v>proteinbetont</x:v>
      </x:c>
      <x:c r="C8940" s="137" t="str">
        <x:v>nutrition</x:v>
      </x:c>
      <x:c r="D8940" s="138" t="str">
        <x:v>macros</x:v>
      </x:c>
      <x:c r="E8940" s="139" t="n">
        <x:v>0.9</x:v>
      </x:c>
    </x:row>
    <x:row r="8941">
      <x:c r="A8941" s="137" t="str">
        <x:v>DI-324-V1</x:v>
      </x:c>
      <x:c r="B8941" s="137" t="str">
        <x:v>leicht</x:v>
      </x:c>
      <x:c r="C8941" s="137" t="str">
        <x:v>nutrition</x:v>
      </x:c>
      <x:c r="D8941" s="138" t="str">
        <x:v>macros</x:v>
      </x:c>
      <x:c r="E8941" s="139" t="n">
        <x:v>0.9</x:v>
      </x:c>
    </x:row>
    <x:row r="8942">
      <x:c r="A8942" s="137" t="str">
        <x:v>DI-324-V1</x:v>
      </x:c>
      <x:c r="B8942" s="137" t="str">
        <x:v>Hauptmahlzeit</x:v>
      </x:c>
      <x:c r="C8942" s="137" t="str">
        <x:v>meal_role</x:v>
      </x:c>
      <x:c r="D8942" s="138" t="str">
        <x:v>editorial_rule</x:v>
      </x:c>
      <x:c r="E8942" s="139" t="n">
        <x:v>0.93</x:v>
      </x:c>
    </x:row>
    <x:row r="8943">
      <x:c r="A8943" s="137" t="str">
        <x:v>DI-324-V1</x:v>
      </x:c>
      <x:c r="B8943" s="137" t="str">
        <x:v>Pfannengericht/sonstiges</x:v>
      </x:c>
      <x:c r="C8943" s="137" t="str">
        <x:v>dish_type</x:v>
      </x:c>
      <x:c r="D8943" s="138" t="str">
        <x:v>editorial_rule</x:v>
      </x:c>
      <x:c r="E8943" s="139" t="n">
        <x:v>0.9</x:v>
      </x:c>
    </x:row>
    <x:row r="8944">
      <x:c r="A8944" s="137" t="str">
        <x:v>DI-324-V1</x:v>
      </x:c>
      <x:c r="B8944" s="137" t="str">
        <x:v>Meal Prep</x:v>
      </x:c>
      <x:c r="C8944" s="137" t="str">
        <x:v>use_case</x:v>
      </x:c>
      <x:c r="D8944" s="138" t="str">
        <x:v>recipe_properties</x:v>
      </x:c>
      <x:c r="E8944" s="139" t="n">
        <x:v>0.88</x:v>
      </x:c>
    </x:row>
    <x:row r="8945">
      <x:c r="A8945" s="137" t="str">
        <x:v>DI-324-V1</x:v>
      </x:c>
      <x:c r="B8945" s="137" t="str">
        <x:v>transportierbar</x:v>
      </x:c>
      <x:c r="C8945" s="137" t="str">
        <x:v>use_case</x:v>
      </x:c>
      <x:c r="D8945" s="138" t="str">
        <x:v>recipe_properties</x:v>
      </x:c>
      <x:c r="E8945" s="139" t="n">
        <x:v>0.88</x:v>
      </x:c>
    </x:row>
    <x:row r="8946">
      <x:c r="A8946" s="137" t="str">
        <x:v>DI-324-V1</x:v>
      </x:c>
      <x:c r="B8946" s="137" t="str">
        <x:v>vertraut</x:v>
      </x:c>
      <x:c r="C8946" s="137" t="str">
        <x:v>novelty</x:v>
      </x:c>
      <x:c r="D8946" s="138" t="str">
        <x:v>editorial_rule</x:v>
      </x:c>
      <x:c r="E8946" s="139" t="n">
        <x:v>0.78</x:v>
      </x:c>
    </x:row>
    <x:row r="8947">
      <x:c r="A8947" s="137" t="str">
        <x:v>DI-324-V1</x:v>
      </x:c>
      <x:c r="B8947" s="137" t="str">
        <x:v>normaler Supermarkt</x:v>
      </x:c>
      <x:c r="C8947" s="137" t="str">
        <x:v>availability</x:v>
      </x:c>
      <x:c r="D8947" s="138" t="str">
        <x:v>ingredient_rule</x:v>
      </x:c>
      <x:c r="E8947" s="139" t="n">
        <x:v>0.78</x:v>
      </x:c>
    </x:row>
    <x:row r="8948">
      <x:c r="A8948" s="137" t="str">
        <x:v>DI-324-V1</x:v>
      </x:c>
      <x:c r="B8948" s="137" t="str">
        <x:v>südasiatisch inspiriert</x:v>
      </x:c>
      <x:c r="C8948" s="137" t="str">
        <x:v>region</x:v>
      </x:c>
      <x:c r="D8948" s="138" t="str">
        <x:v>editorial_rule</x:v>
      </x:c>
      <x:c r="E8948" s="139" t="n">
        <x:v>0.78</x:v>
      </x:c>
    </x:row>
    <x:row r="8949">
      <x:c r="A8949" s="137" t="str">
        <x:v>DI-324-V1</x:v>
      </x:c>
      <x:c r="B8949" s="137" t="str">
        <x:v>frisch</x:v>
      </x:c>
      <x:c r="C8949" s="137" t="str">
        <x:v>flavor</x:v>
      </x:c>
      <x:c r="D8949" s="138" t="str">
        <x:v>ingredient_rule</x:v>
      </x:c>
      <x:c r="E8949" s="139" t="n">
        <x:v>0.8</x:v>
      </x:c>
    </x:row>
    <x:row r="8950">
      <x:c r="A8950" s="137" t="str">
        <x:v>DI-324-V1</x:v>
      </x:c>
      <x:c r="B8950" s="137" t="str">
        <x:v>herzhaft</x:v>
      </x:c>
      <x:c r="C8950" s="137" t="str">
        <x:v>flavor</x:v>
      </x:c>
      <x:c r="D8950" s="138" t="str">
        <x:v>ingredient_rule</x:v>
      </x:c>
      <x:c r="E8950" s="139" t="n">
        <x:v>0.8</x:v>
      </x:c>
    </x:row>
    <x:row r="8951">
      <x:c r="A8951" s="137" t="str">
        <x:v>DI-324-V1</x:v>
      </x:c>
      <x:c r="B8951" s="137" t="str">
        <x:v>würzig</x:v>
      </x:c>
      <x:c r="C8951" s="137" t="str">
        <x:v>flavor</x:v>
      </x:c>
      <x:c r="D8951" s="138" t="str">
        <x:v>ingredient_rule</x:v>
      </x:c>
      <x:c r="E8951" s="139" t="n">
        <x:v>0.8</x:v>
      </x:c>
    </x:row>
    <x:row r="8952">
      <x:c r="A8952" s="137" t="str">
        <x:v>DI-324-V1</x:v>
      </x:c>
      <x:c r="B8952" s="137" t="str">
        <x:v>scharf</x:v>
      </x:c>
      <x:c r="C8952" s="137" t="str">
        <x:v>spice</x:v>
      </x:c>
      <x:c r="D8952" s="138" t="str">
        <x:v>ingredient_rule</x:v>
      </x:c>
      <x:c r="E8952" s="139" t="n">
        <x:v>0.85</x:v>
      </x:c>
    </x:row>
    <x:row r="8953">
      <x:c r="A8953" s="137" t="str">
        <x:v>DI-324-V1</x:v>
      </x:c>
      <x:c r="B8953" s="137" t="str">
        <x:v>ganzjährig</x:v>
      </x:c>
      <x:c r="C8953" s="137" t="str">
        <x:v>season</x:v>
      </x:c>
      <x:c r="D8953" s="138" t="str">
        <x:v>editorial_rule</x:v>
      </x:c>
      <x:c r="E8953" s="139" t="n">
        <x:v>0.72</x:v>
      </x:c>
    </x:row>
    <x:row r="8954">
      <x:c r="A8954" s="137" t="str">
        <x:v>DI-324-V1</x:v>
      </x:c>
      <x:c r="B8954" s="137" t="str">
        <x:v>warm</x:v>
      </x:c>
      <x:c r="C8954" s="137" t="str">
        <x:v>temperature</x:v>
      </x:c>
      <x:c r="D8954" s="138" t="str">
        <x:v>recipe_properties</x:v>
      </x:c>
      <x:c r="E8954" s="139" t="n">
        <x:v>0.9</x:v>
      </x:c>
    </x:row>
    <x:row r="8955">
      <x:c r="A8955" s="137" t="str">
        <x:v>DI-324-V1</x:v>
      </x:c>
      <x:c r="B8955" s="137" t="str">
        <x:v>Pfanne</x:v>
      </x:c>
      <x:c r="C8955" s="137" t="str">
        <x:v>equipment</x:v>
      </x:c>
      <x:c r="D8955" s="138" t="str">
        <x:v>steps_and_existing_data</x:v>
      </x:c>
      <x:c r="E8955" s="139" t="n">
        <x:v>0.88</x:v>
      </x:c>
    </x:row>
    <x:row r="8956">
      <x:c r="A8956" s="137" t="str">
        <x:v>DI-324-V1</x:v>
      </x:c>
      <x:c r="B8956" s="137" t="str">
        <x:v>Mixer/Pürierstab</x:v>
      </x:c>
      <x:c r="C8956" s="137" t="str">
        <x:v>equipment</x:v>
      </x:c>
      <x:c r="D8956" s="138" t="str">
        <x:v>steps_and_existing_data</x:v>
      </x:c>
      <x:c r="E8956" s="139" t="n">
        <x:v>0.88</x:v>
      </x:c>
    </x:row>
    <x:row r="8957">
      <x:c r="A8957" s="137" t="str">
        <x:v>DI-324-V1</x:v>
      </x:c>
      <x:c r="B8957" s="137" t="str">
        <x:v>Topf</x:v>
      </x:c>
      <x:c r="C8957" s="137" t="str">
        <x:v>equipment</x:v>
      </x:c>
      <x:c r="D8957" s="138" t="str">
        <x:v>steps_and_existing_data</x:v>
      </x:c>
      <x:c r="E8957" s="139" t="n">
        <x:v>0.88</x:v>
      </x:c>
    </x:row>
    <x:row r="8958">
      <x:c r="A8958" s="137" t="str">
        <x:v>DI-324-V1</x:v>
      </x:c>
      <x:c r="B8958" s="137" t="str">
        <x:v>anspruchsvoll</x:v>
      </x:c>
      <x:c r="C8958" s="137" t="str">
        <x:v>difficulty</x:v>
      </x:c>
      <x:c r="D8958" s="138" t="str">
        <x:v>existing_value</x:v>
      </x:c>
      <x:c r="E8958" s="139" t="n">
        <x:v>0.95</x:v>
      </x:c>
    </x:row>
    <x:row r="8959">
      <x:c r="A8959" s="137" t="str">
        <x:v>DI-324-V1</x:v>
      </x:c>
      <x:c r="B8959" s="137" t="str">
        <x:v>mittel</x:v>
      </x:c>
      <x:c r="C8959" s="137" t="str">
        <x:v>time</x:v>
      </x:c>
      <x:c r="D8959" s="138" t="str">
        <x:v>total_time</x:v>
      </x:c>
      <x:c r="E8959" s="139" t="n">
        <x:v>1</x:v>
      </x:c>
    </x:row>
    <x:row r="8960">
      <x:c r="A8960" s="137" t="str">
        <x:v>DI-324-V1</x:v>
      </x:c>
      <x:c r="B8960" s="137" t="str">
        <x:v>günstig</x:v>
      </x:c>
      <x:c r="C8960" s="137" t="str">
        <x:v>cost</x:v>
      </x:c>
      <x:c r="D8960" s="138" t="str">
        <x:v>cost_per_serving</x:v>
      </x:c>
      <x:c r="E8960" s="139" t="n">
        <x:v>1</x:v>
      </x:c>
    </x:row>
    <x:row r="8961">
      <x:c r="A8961" s="137" t="str">
        <x:v>DI-325-V1</x:v>
      </x:c>
      <x:c r="B8961" s="137" t="str">
        <x:v>omnivor</x:v>
      </x:c>
      <x:c r="C8961" s="137" t="str">
        <x:v>diet</x:v>
      </x:c>
      <x:c r="D8961" s="138" t="str">
        <x:v>ingredients</x:v>
      </x:c>
      <x:c r="E8961" s="139" t="n">
        <x:v>0.96</x:v>
      </x:c>
    </x:row>
    <x:row r="8962">
      <x:c r="A8962" s="137" t="str">
        <x:v>DI-325-V1</x:v>
      </x:c>
      <x:c r="B8962" s="137" t="str">
        <x:v>halal bei zertifiziertem Fleisch</x:v>
      </x:c>
      <x:c r="C8962" s="137" t="str">
        <x:v>halal</x:v>
      </x:c>
      <x:c r="D8962" s="138" t="str">
        <x:v>ingredients</x:v>
      </x:c>
      <x:c r="E8962" s="139" t="n">
        <x:v>0.94</x:v>
      </x:c>
    </x:row>
    <x:row r="8963">
      <x:c r="A8963" s="137" t="str">
        <x:v>DI-325-V1</x:v>
      </x:c>
      <x:c r="B8963" s="137" t="str">
        <x:v>glutenfrei nach Zutaten</x:v>
      </x:c>
      <x:c r="C8963" s="137" t="str">
        <x:v>compatibility</x:v>
      </x:c>
      <x:c r="D8963" s="138" t="str">
        <x:v>ingredients</x:v>
      </x:c>
      <x:c r="E8963" s="139" t="n">
        <x:v>0.9</x:v>
      </x:c>
    </x:row>
    <x:row r="8964">
      <x:c r="A8964" s="137" t="str">
        <x:v>DI-325-V1</x:v>
      </x:c>
      <x:c r="B8964" s="137" t="str">
        <x:v>laktosefrei nach Zutaten</x:v>
      </x:c>
      <x:c r="C8964" s="137" t="str">
        <x:v>compatibility</x:v>
      </x:c>
      <x:c r="D8964" s="138" t="str">
        <x:v>ingredients</x:v>
      </x:c>
      <x:c r="E8964" s="139" t="n">
        <x:v>0.9</x:v>
      </x:c>
    </x:row>
    <x:row r="8965">
      <x:c r="A8965" s="137" t="str">
        <x:v>DI-325-V1</x:v>
      </x:c>
      <x:c r="B8965" s="137" t="str">
        <x:v>nussfrei nach Zutaten</x:v>
      </x:c>
      <x:c r="C8965" s="137" t="str">
        <x:v>compatibility</x:v>
      </x:c>
      <x:c r="D8965" s="138" t="str">
        <x:v>ingredients</x:v>
      </x:c>
      <x:c r="E8965" s="139" t="n">
        <x:v>0.9</x:v>
      </x:c>
    </x:row>
    <x:row r="8966">
      <x:c r="A8966" s="137" t="str">
        <x:v>DI-325-V1</x:v>
      </x:c>
      <x:c r="B8966" s="137" t="str">
        <x:v>eifrei nach Zutaten</x:v>
      </x:c>
      <x:c r="C8966" s="137" t="str">
        <x:v>compatibility</x:v>
      </x:c>
      <x:c r="D8966" s="138" t="str">
        <x:v>ingredients</x:v>
      </x:c>
      <x:c r="E8966" s="139" t="n">
        <x:v>0.9</x:v>
      </x:c>
    </x:row>
    <x:row r="8967">
      <x:c r="A8967" s="137" t="str">
        <x:v>DI-325-V1</x:v>
      </x:c>
      <x:c r="B8967" s="137" t="str">
        <x:v>sojafrei nach Zutaten</x:v>
      </x:c>
      <x:c r="C8967" s="137" t="str">
        <x:v>compatibility</x:v>
      </x:c>
      <x:c r="D8967" s="138" t="str">
        <x:v>ingredients</x:v>
      </x:c>
      <x:c r="E8967" s="139" t="n">
        <x:v>0.9</x:v>
      </x:c>
    </x:row>
    <x:row r="8968">
      <x:c r="A8968" s="137" t="str">
        <x:v>DI-325-V1</x:v>
      </x:c>
      <x:c r="B8968" s="137" t="str">
        <x:v>proteinbetont</x:v>
      </x:c>
      <x:c r="C8968" s="137" t="str">
        <x:v>nutrition</x:v>
      </x:c>
      <x:c r="D8968" s="138" t="str">
        <x:v>macros</x:v>
      </x:c>
      <x:c r="E8968" s="139" t="n">
        <x:v>0.9</x:v>
      </x:c>
    </x:row>
    <x:row r="8969">
      <x:c r="A8969" s="137" t="str">
        <x:v>DI-325-V1</x:v>
      </x:c>
      <x:c r="B8969" s="137" t="str">
        <x:v>ballaststoffreich</x:v>
      </x:c>
      <x:c r="C8969" s="137" t="str">
        <x:v>nutrition</x:v>
      </x:c>
      <x:c r="D8969" s="138" t="str">
        <x:v>macros</x:v>
      </x:c>
      <x:c r="E8969" s="139" t="n">
        <x:v>0.9</x:v>
      </x:c>
    </x:row>
    <x:row r="8970">
      <x:c r="A8970" s="137" t="str">
        <x:v>DI-325-V1</x:v>
      </x:c>
      <x:c r="B8970" s="137" t="str">
        <x:v>leicht</x:v>
      </x:c>
      <x:c r="C8970" s="137" t="str">
        <x:v>nutrition</x:v>
      </x:c>
      <x:c r="D8970" s="138" t="str">
        <x:v>macros</x:v>
      </x:c>
      <x:c r="E8970" s="139" t="n">
        <x:v>0.9</x:v>
      </x:c>
    </x:row>
    <x:row r="8971">
      <x:c r="A8971" s="137" t="str">
        <x:v>DI-325-V1</x:v>
      </x:c>
      <x:c r="B8971" s="137" t="str">
        <x:v>ausgewogen</x:v>
      </x:c>
      <x:c r="C8971" s="137" t="str">
        <x:v>nutrition</x:v>
      </x:c>
      <x:c r="D8971" s="138" t="str">
        <x:v>macros</x:v>
      </x:c>
      <x:c r="E8971" s="139" t="n">
        <x:v>0.9</x:v>
      </x:c>
    </x:row>
    <x:row r="8972">
      <x:c r="A8972" s="137" t="str">
        <x:v>DI-325-V1</x:v>
      </x:c>
      <x:c r="B8972" s="137" t="str">
        <x:v>Hauptmahlzeit</x:v>
      </x:c>
      <x:c r="C8972" s="137" t="str">
        <x:v>meal_role</x:v>
      </x:c>
      <x:c r="D8972" s="138" t="str">
        <x:v>editorial_rule</x:v>
      </x:c>
      <x:c r="E8972" s="139" t="n">
        <x:v>0.93</x:v>
      </x:c>
    </x:row>
    <x:row r="8973">
      <x:c r="A8973" s="137" t="str">
        <x:v>DI-325-V1</x:v>
      </x:c>
      <x:c r="B8973" s="137" t="str">
        <x:v>Reis/Getreide</x:v>
      </x:c>
      <x:c r="C8973" s="137" t="str">
        <x:v>dish_type</x:v>
      </x:c>
      <x:c r="D8973" s="138" t="str">
        <x:v>editorial_rule</x:v>
      </x:c>
      <x:c r="E8973" s="139" t="n">
        <x:v>0.9</x:v>
      </x:c>
    </x:row>
    <x:row r="8974">
      <x:c r="A8974" s="137" t="str">
        <x:v>DI-325-V1</x:v>
      </x:c>
      <x:c r="B8974" s="137" t="str">
        <x:v>Meal Prep</x:v>
      </x:c>
      <x:c r="C8974" s="137" t="str">
        <x:v>use_case</x:v>
      </x:c>
      <x:c r="D8974" s="138" t="str">
        <x:v>recipe_properties</x:v>
      </x:c>
      <x:c r="E8974" s="139" t="n">
        <x:v>0.88</x:v>
      </x:c>
    </x:row>
    <x:row r="8975">
      <x:c r="A8975" s="137" t="str">
        <x:v>DI-325-V1</x:v>
      </x:c>
      <x:c r="B8975" s="137" t="str">
        <x:v>transportierbar</x:v>
      </x:c>
      <x:c r="C8975" s="137" t="str">
        <x:v>use_case</x:v>
      </x:c>
      <x:c r="D8975" s="138" t="str">
        <x:v>recipe_properties</x:v>
      </x:c>
      <x:c r="E8975" s="139" t="n">
        <x:v>0.88</x:v>
      </x:c>
    </x:row>
    <x:row r="8976">
      <x:c r="A8976" s="137" t="str">
        <x:v>DI-325-V1</x:v>
      </x:c>
      <x:c r="B8976" s="137" t="str">
        <x:v>für mehrere Portionen</x:v>
      </x:c>
      <x:c r="C8976" s="137" t="str">
        <x:v>use_case</x:v>
      </x:c>
      <x:c r="D8976" s="138" t="str">
        <x:v>recipe_properties</x:v>
      </x:c>
      <x:c r="E8976" s="139" t="n">
        <x:v>0.88</x:v>
      </x:c>
    </x:row>
    <x:row r="8977">
      <x:c r="A8977" s="137" t="str">
        <x:v>DI-325-V1</x:v>
      </x:c>
      <x:c r="B8977" s="137" t="str">
        <x:v>abwechslungsreich</x:v>
      </x:c>
      <x:c r="C8977" s="137" t="str">
        <x:v>novelty</x:v>
      </x:c>
      <x:c r="D8977" s="138" t="str">
        <x:v>editorial_rule</x:v>
      </x:c>
      <x:c r="E8977" s="139" t="n">
        <x:v>0.78</x:v>
      </x:c>
    </x:row>
    <x:row r="8978">
      <x:c r="A8978" s="137" t="str">
        <x:v>DI-325-V1</x:v>
      </x:c>
      <x:c r="B8978" s="137" t="str">
        <x:v>großer Supermarkt empfohlen</x:v>
      </x:c>
      <x:c r="C8978" s="137" t="str">
        <x:v>availability</x:v>
      </x:c>
      <x:c r="D8978" s="138" t="str">
        <x:v>ingredient_rule</x:v>
      </x:c>
      <x:c r="E8978" s="139" t="n">
        <x:v>0.78</x:v>
      </x:c>
    </x:row>
    <x:row r="8979">
      <x:c r="A8979" s="137" t="str">
        <x:v>DI-325-V1</x:v>
      </x:c>
      <x:c r="B8979" s="137" t="str">
        <x:v>südasiatisch inspiriert</x:v>
      </x:c>
      <x:c r="C8979" s="137" t="str">
        <x:v>region</x:v>
      </x:c>
      <x:c r="D8979" s="138" t="str">
        <x:v>editorial_rule</x:v>
      </x:c>
      <x:c r="E8979" s="139" t="n">
        <x:v>0.78</x:v>
      </x:c>
    </x:row>
    <x:row r="8980">
      <x:c r="A8980" s="137" t="str">
        <x:v>DI-325-V1</x:v>
      </x:c>
      <x:c r="B8980" s="137" t="str">
        <x:v>frisch</x:v>
      </x:c>
      <x:c r="C8980" s="137" t="str">
        <x:v>flavor</x:v>
      </x:c>
      <x:c r="D8980" s="138" t="str">
        <x:v>ingredient_rule</x:v>
      </x:c>
      <x:c r="E8980" s="139" t="n">
        <x:v>0.8</x:v>
      </x:c>
    </x:row>
    <x:row r="8981">
      <x:c r="A8981" s="137" t="str">
        <x:v>DI-325-V1</x:v>
      </x:c>
      <x:c r="B8981" s="137" t="str">
        <x:v>würzig</x:v>
      </x:c>
      <x:c r="C8981" s="137" t="str">
        <x:v>flavor</x:v>
      </x:c>
      <x:c r="D8981" s="138" t="str">
        <x:v>ingredient_rule</x:v>
      </x:c>
      <x:c r="E8981" s="139" t="n">
        <x:v>0.8</x:v>
      </x:c>
    </x:row>
    <x:row r="8982">
      <x:c r="A8982" s="137" t="str">
        <x:v>DI-325-V1</x:v>
      </x:c>
      <x:c r="B8982" s="137" t="str">
        <x:v>scharf</x:v>
      </x:c>
      <x:c r="C8982" s="137" t="str">
        <x:v>spice</x:v>
      </x:c>
      <x:c r="D8982" s="138" t="str">
        <x:v>ingredient_rule</x:v>
      </x:c>
      <x:c r="E8982" s="139" t="n">
        <x:v>0.85</x:v>
      </x:c>
    </x:row>
    <x:row r="8983">
      <x:c r="A8983" s="137" t="str">
        <x:v>DI-325-V1</x:v>
      </x:c>
      <x:c r="B8983" s="137" t="str">
        <x:v>ganzjährig</x:v>
      </x:c>
      <x:c r="C8983" s="137" t="str">
        <x:v>season</x:v>
      </x:c>
      <x:c r="D8983" s="138" t="str">
        <x:v>editorial_rule</x:v>
      </x:c>
      <x:c r="E8983" s="139" t="n">
        <x:v>0.72</x:v>
      </x:c>
    </x:row>
    <x:row r="8984">
      <x:c r="A8984" s="137" t="str">
        <x:v>DI-325-V1</x:v>
      </x:c>
      <x:c r="B8984" s="137" t="str">
        <x:v>warm</x:v>
      </x:c>
      <x:c r="C8984" s="137" t="str">
        <x:v>temperature</x:v>
      </x:c>
      <x:c r="D8984" s="138" t="str">
        <x:v>recipe_properties</x:v>
      </x:c>
      <x:c r="E8984" s="139" t="n">
        <x:v>0.9</x:v>
      </x:c>
    </x:row>
    <x:row r="8985">
      <x:c r="A8985" s="137" t="str">
        <x:v>DI-325-V1</x:v>
      </x:c>
      <x:c r="B8985" s="137" t="str">
        <x:v>Pfanne</x:v>
      </x:c>
      <x:c r="C8985" s="137" t="str">
        <x:v>equipment</x:v>
      </x:c>
      <x:c r="D8985" s="138" t="str">
        <x:v>steps_and_existing_data</x:v>
      </x:c>
      <x:c r="E8985" s="139" t="n">
        <x:v>0.88</x:v>
      </x:c>
    </x:row>
    <x:row r="8986">
      <x:c r="A8986" s="137" t="str">
        <x:v>DI-325-V1</x:v>
      </x:c>
      <x:c r="B8986" s="137" t="str">
        <x:v>Topf</x:v>
      </x:c>
      <x:c r="C8986" s="137" t="str">
        <x:v>equipment</x:v>
      </x:c>
      <x:c r="D8986" s="138" t="str">
        <x:v>steps_and_existing_data</x:v>
      </x:c>
      <x:c r="E8986" s="139" t="n">
        <x:v>0.88</x:v>
      </x:c>
    </x:row>
    <x:row r="8987">
      <x:c r="A8987" s="137" t="str">
        <x:v>DI-325-V1</x:v>
      </x:c>
      <x:c r="B8987" s="137" t="str">
        <x:v>mittel</x:v>
      </x:c>
      <x:c r="C8987" s="137" t="str">
        <x:v>difficulty</x:v>
      </x:c>
      <x:c r="D8987" s="138" t="str">
        <x:v>existing_value</x:v>
      </x:c>
      <x:c r="E8987" s="139" t="n">
        <x:v>0.95</x:v>
      </x:c>
    </x:row>
    <x:row r="8988">
      <x:c r="A8988" s="137" t="str">
        <x:v>DI-325-V1</x:v>
      </x:c>
      <x:c r="B8988" s="137" t="str">
        <x:v>schnell</x:v>
      </x:c>
      <x:c r="C8988" s="137" t="str">
        <x:v>time</x:v>
      </x:c>
      <x:c r="D8988" s="138" t="str">
        <x:v>total_time</x:v>
      </x:c>
      <x:c r="E8988" s="139" t="n">
        <x:v>1</x:v>
      </x:c>
    </x:row>
    <x:row r="8989">
      <x:c r="A8989" s="137" t="str">
        <x:v>DI-325-V1</x:v>
      </x:c>
      <x:c r="B8989" s="137" t="str">
        <x:v>mittel</x:v>
      </x:c>
      <x:c r="C8989" s="137" t="str">
        <x:v>cost</x:v>
      </x:c>
      <x:c r="D8989" s="138" t="str">
        <x:v>cost_per_serving</x:v>
      </x:c>
      <x:c r="E8989" s="139" t="n">
        <x:v>1</x:v>
      </x:c>
    </x:row>
    <x:row r="8990">
      <x:c r="A8990" s="137" t="str">
        <x:v>DI-326-V1</x:v>
      </x:c>
      <x:c r="B8990" s="137" t="str">
        <x:v>omnivor</x:v>
      </x:c>
      <x:c r="C8990" s="137" t="str">
        <x:v>diet</x:v>
      </x:c>
      <x:c r="D8990" s="138" t="str">
        <x:v>ingredients</x:v>
      </x:c>
      <x:c r="E8990" s="139" t="n">
        <x:v>0.96</x:v>
      </x:c>
    </x:row>
    <x:row r="8991">
      <x:c r="A8991" s="137" t="str">
        <x:v>DI-326-V1</x:v>
      </x:c>
      <x:c r="B8991" s="137" t="str">
        <x:v>halal bei zertifiziertem Fleisch</x:v>
      </x:c>
      <x:c r="C8991" s="137" t="str">
        <x:v>halal</x:v>
      </x:c>
      <x:c r="D8991" s="138" t="str">
        <x:v>ingredients</x:v>
      </x:c>
      <x:c r="E8991" s="139" t="n">
        <x:v>0.94</x:v>
      </x:c>
    </x:row>
    <x:row r="8992">
      <x:c r="A8992" s="137" t="str">
        <x:v>DI-326-V1</x:v>
      </x:c>
      <x:c r="B8992" s="137" t="str">
        <x:v>glutenfrei nach Zutaten</x:v>
      </x:c>
      <x:c r="C8992" s="137" t="str">
        <x:v>compatibility</x:v>
      </x:c>
      <x:c r="D8992" s="138" t="str">
        <x:v>ingredients</x:v>
      </x:c>
      <x:c r="E8992" s="139" t="n">
        <x:v>0.9</x:v>
      </x:c>
    </x:row>
    <x:row r="8993">
      <x:c r="A8993" s="137" t="str">
        <x:v>DI-326-V1</x:v>
      </x:c>
      <x:c r="B8993" s="137" t="str">
        <x:v>mit laktosefreien Produkten</x:v>
      </x:c>
      <x:c r="C8993" s="137" t="str">
        <x:v>compatibility</x:v>
      </x:c>
      <x:c r="D8993" s="138" t="str">
        <x:v>ingredients</x:v>
      </x:c>
      <x:c r="E8993" s="139" t="n">
        <x:v>0.9</x:v>
      </x:c>
    </x:row>
    <x:row r="8994">
      <x:c r="A8994" s="137" t="str">
        <x:v>DI-326-V1</x:v>
      </x:c>
      <x:c r="B8994" s="137" t="str">
        <x:v>enthält Nüsse/Erdnüsse</x:v>
      </x:c>
      <x:c r="C8994" s="137" t="str">
        <x:v>compatibility</x:v>
      </x:c>
      <x:c r="D8994" s="138" t="str">
        <x:v>ingredients</x:v>
      </x:c>
      <x:c r="E8994" s="139" t="n">
        <x:v>0.9</x:v>
      </x:c>
    </x:row>
    <x:row r="8995">
      <x:c r="A8995" s="137" t="str">
        <x:v>DI-326-V1</x:v>
      </x:c>
      <x:c r="B8995" s="137" t="str">
        <x:v>eifrei nach Zutaten</x:v>
      </x:c>
      <x:c r="C8995" s="137" t="str">
        <x:v>compatibility</x:v>
      </x:c>
      <x:c r="D8995" s="138" t="str">
        <x:v>ingredients</x:v>
      </x:c>
      <x:c r="E8995" s="139" t="n">
        <x:v>0.9</x:v>
      </x:c>
    </x:row>
    <x:row r="8996">
      <x:c r="A8996" s="137" t="str">
        <x:v>DI-326-V1</x:v>
      </x:c>
      <x:c r="B8996" s="137" t="str">
        <x:v>sojafrei nach Zutaten</x:v>
      </x:c>
      <x:c r="C8996" s="137" t="str">
        <x:v>compatibility</x:v>
      </x:c>
      <x:c r="D8996" s="138" t="str">
        <x:v>ingredients</x:v>
      </x:c>
      <x:c r="E8996" s="139" t="n">
        <x:v>0.9</x:v>
      </x:c>
    </x:row>
    <x:row r="8997">
      <x:c r="A8997" s="137" t="str">
        <x:v>DI-326-V1</x:v>
      </x:c>
      <x:c r="B8997" s="137" t="str">
        <x:v>proteinbetont</x:v>
      </x:c>
      <x:c r="C8997" s="137" t="str">
        <x:v>nutrition</x:v>
      </x:c>
      <x:c r="D8997" s="138" t="str">
        <x:v>macros</x:v>
      </x:c>
      <x:c r="E8997" s="139" t="n">
        <x:v>0.9</x:v>
      </x:c>
    </x:row>
    <x:row r="8998">
      <x:c r="A8998" s="137" t="str">
        <x:v>DI-326-V1</x:v>
      </x:c>
      <x:c r="B8998" s="137" t="str">
        <x:v>leicht</x:v>
      </x:c>
      <x:c r="C8998" s="137" t="str">
        <x:v>nutrition</x:v>
      </x:c>
      <x:c r="D8998" s="138" t="str">
        <x:v>macros</x:v>
      </x:c>
      <x:c r="E8998" s="139" t="n">
        <x:v>0.9</x:v>
      </x:c>
    </x:row>
    <x:row r="8999">
      <x:c r="A8999" s="137" t="str">
        <x:v>DI-326-V1</x:v>
      </x:c>
      <x:c r="B8999" s="137" t="str">
        <x:v>Hauptmahlzeit</x:v>
      </x:c>
      <x:c r="C8999" s="137" t="str">
        <x:v>meal_role</x:v>
      </x:c>
      <x:c r="D8999" s="138" t="str">
        <x:v>editorial_rule</x:v>
      </x:c>
      <x:c r="E8999" s="139" t="n">
        <x:v>0.93</x:v>
      </x:c>
    </x:row>
    <x:row r="9000">
      <x:c r="A9000" s="137" t="str">
        <x:v>DI-326-V1</x:v>
      </x:c>
      <x:c r="B9000" s="137" t="str">
        <x:v>Curry/Dal</x:v>
      </x:c>
      <x:c r="C9000" s="137" t="str">
        <x:v>dish_type</x:v>
      </x:c>
      <x:c r="D9000" s="138" t="str">
        <x:v>editorial_rule</x:v>
      </x:c>
      <x:c r="E9000" s="139" t="n">
        <x:v>0.9</x:v>
      </x:c>
    </x:row>
    <x:row r="9001">
      <x:c r="A9001" s="137" t="str">
        <x:v>DI-326-V1</x:v>
      </x:c>
      <x:c r="B9001" s="137" t="str">
        <x:v>Meal Prep</x:v>
      </x:c>
      <x:c r="C9001" s="137" t="str">
        <x:v>use_case</x:v>
      </x:c>
      <x:c r="D9001" s="138" t="str">
        <x:v>recipe_properties</x:v>
      </x:c>
      <x:c r="E9001" s="139" t="n">
        <x:v>0.88</x:v>
      </x:c>
    </x:row>
    <x:row r="9002">
      <x:c r="A9002" s="137" t="str">
        <x:v>DI-326-V1</x:v>
      </x:c>
      <x:c r="B9002" s="137" t="str">
        <x:v>transportierbar</x:v>
      </x:c>
      <x:c r="C9002" s="137" t="str">
        <x:v>use_case</x:v>
      </x:c>
      <x:c r="D9002" s="138" t="str">
        <x:v>recipe_properties</x:v>
      </x:c>
      <x:c r="E9002" s="139" t="n">
        <x:v>0.88</x:v>
      </x:c>
    </x:row>
    <x:row r="9003">
      <x:c r="A9003" s="137" t="str">
        <x:v>DI-326-V1</x:v>
      </x:c>
      <x:c r="B9003" s="137" t="str">
        <x:v>für mehrere Portionen</x:v>
      </x:c>
      <x:c r="C9003" s="137" t="str">
        <x:v>use_case</x:v>
      </x:c>
      <x:c r="D9003" s="138" t="str">
        <x:v>recipe_properties</x:v>
      </x:c>
      <x:c r="E9003" s="139" t="n">
        <x:v>0.88</x:v>
      </x:c>
    </x:row>
    <x:row r="9004">
      <x:c r="A9004" s="137" t="str">
        <x:v>DI-326-V1</x:v>
      </x:c>
      <x:c r="B9004" s="137" t="str">
        <x:v>vertraut</x:v>
      </x:c>
      <x:c r="C9004" s="137" t="str">
        <x:v>novelty</x:v>
      </x:c>
      <x:c r="D9004" s="138" t="str">
        <x:v>editorial_rule</x:v>
      </x:c>
      <x:c r="E9004" s="139" t="n">
        <x:v>0.78</x:v>
      </x:c>
    </x:row>
    <x:row r="9005">
      <x:c r="A9005" s="137" t="str">
        <x:v>DI-326-V1</x:v>
      </x:c>
      <x:c r="B9005" s="137" t="str">
        <x:v>normaler Supermarkt</x:v>
      </x:c>
      <x:c r="C9005" s="137" t="str">
        <x:v>availability</x:v>
      </x:c>
      <x:c r="D9005" s="138" t="str">
        <x:v>ingredient_rule</x:v>
      </x:c>
      <x:c r="E9005" s="139" t="n">
        <x:v>0.78</x:v>
      </x:c>
    </x:row>
    <x:row r="9006">
      <x:c r="A9006" s="137" t="str">
        <x:v>DI-326-V1</x:v>
      </x:c>
      <x:c r="B9006" s="137" t="str">
        <x:v>südasiatisch inspiriert</x:v>
      </x:c>
      <x:c r="C9006" s="137" t="str">
        <x:v>region</x:v>
      </x:c>
      <x:c r="D9006" s="138" t="str">
        <x:v>editorial_rule</x:v>
      </x:c>
      <x:c r="E9006" s="139" t="n">
        <x:v>0.78</x:v>
      </x:c>
    </x:row>
    <x:row r="9007">
      <x:c r="A9007" s="137" t="str">
        <x:v>DI-326-V1</x:v>
      </x:c>
      <x:c r="B9007" s="137" t="str">
        <x:v>frisch</x:v>
      </x:c>
      <x:c r="C9007" s="137" t="str">
        <x:v>flavor</x:v>
      </x:c>
      <x:c r="D9007" s="138" t="str">
        <x:v>ingredient_rule</x:v>
      </x:c>
      <x:c r="E9007" s="139" t="n">
        <x:v>0.8</x:v>
      </x:c>
    </x:row>
    <x:row r="9008">
      <x:c r="A9008" s="137" t="str">
        <x:v>DI-326-V1</x:v>
      </x:c>
      <x:c r="B9008" s="137" t="str">
        <x:v>herzhaft</x:v>
      </x:c>
      <x:c r="C9008" s="137" t="str">
        <x:v>flavor</x:v>
      </x:c>
      <x:c r="D9008" s="138" t="str">
        <x:v>ingredient_rule</x:v>
      </x:c>
      <x:c r="E9008" s="139" t="n">
        <x:v>0.8</x:v>
      </x:c>
    </x:row>
    <x:row r="9009">
      <x:c r="A9009" s="137" t="str">
        <x:v>DI-326-V1</x:v>
      </x:c>
      <x:c r="B9009" s="137" t="str">
        <x:v>cremig</x:v>
      </x:c>
      <x:c r="C9009" s="137" t="str">
        <x:v>flavor</x:v>
      </x:c>
      <x:c r="D9009" s="138" t="str">
        <x:v>ingredient_rule</x:v>
      </x:c>
      <x:c r="E9009" s="139" t="n">
        <x:v>0.8</x:v>
      </x:c>
    </x:row>
    <x:row r="9010">
      <x:c r="A9010" s="137" t="str">
        <x:v>DI-326-V1</x:v>
      </x:c>
      <x:c r="B9010" s="137" t="str">
        <x:v>würzig</x:v>
      </x:c>
      <x:c r="C9010" s="137" t="str">
        <x:v>flavor</x:v>
      </x:c>
      <x:c r="D9010" s="138" t="str">
        <x:v>ingredient_rule</x:v>
      </x:c>
      <x:c r="E9010" s="139" t="n">
        <x:v>0.8</x:v>
      </x:c>
    </x:row>
    <x:row r="9011">
      <x:c r="A9011" s="137" t="str">
        <x:v>DI-326-V1</x:v>
      </x:c>
      <x:c r="B9011" s="137" t="str">
        <x:v>würzig, nicht zwingend scharf</x:v>
      </x:c>
      <x:c r="C9011" s="137" t="str">
        <x:v>spice</x:v>
      </x:c>
      <x:c r="D9011" s="138" t="str">
        <x:v>ingredient_rule</x:v>
      </x:c>
      <x:c r="E9011" s="139" t="n">
        <x:v>0.85</x:v>
      </x:c>
    </x:row>
    <x:row r="9012">
      <x:c r="A9012" s="137" t="str">
        <x:v>DI-326-V1</x:v>
      </x:c>
      <x:c r="B9012" s="137" t="str">
        <x:v>ganzjährig</x:v>
      </x:c>
      <x:c r="C9012" s="137" t="str">
        <x:v>season</x:v>
      </x:c>
      <x:c r="D9012" s="138" t="str">
        <x:v>editorial_rule</x:v>
      </x:c>
      <x:c r="E9012" s="139" t="n">
        <x:v>0.72</x:v>
      </x:c>
    </x:row>
    <x:row r="9013">
      <x:c r="A9013" s="137" t="str">
        <x:v>DI-326-V1</x:v>
      </x:c>
      <x:c r="B9013" s="137" t="str">
        <x:v>warm</x:v>
      </x:c>
      <x:c r="C9013" s="137" t="str">
        <x:v>temperature</x:v>
      </x:c>
      <x:c r="D9013" s="138" t="str">
        <x:v>recipe_properties</x:v>
      </x:c>
      <x:c r="E9013" s="139" t="n">
        <x:v>0.9</x:v>
      </x:c>
    </x:row>
    <x:row r="9014">
      <x:c r="A9014" s="137" t="str">
        <x:v>DI-326-V1</x:v>
      </x:c>
      <x:c r="B9014" s="137" t="str">
        <x:v>Pfanne</x:v>
      </x:c>
      <x:c r="C9014" s="137" t="str">
        <x:v>equipment</x:v>
      </x:c>
      <x:c r="D9014" s="138" t="str">
        <x:v>steps_and_existing_data</x:v>
      </x:c>
      <x:c r="E9014" s="139" t="n">
        <x:v>0.88</x:v>
      </x:c>
    </x:row>
    <x:row r="9015">
      <x:c r="A9015" s="137" t="str">
        <x:v>DI-326-V1</x:v>
      </x:c>
      <x:c r="B9015" s="137" t="str">
        <x:v>Mixer/Pürierstab</x:v>
      </x:c>
      <x:c r="C9015" s="137" t="str">
        <x:v>equipment</x:v>
      </x:c>
      <x:c r="D9015" s="138" t="str">
        <x:v>steps_and_existing_data</x:v>
      </x:c>
      <x:c r="E9015" s="139" t="n">
        <x:v>0.88</x:v>
      </x:c>
    </x:row>
    <x:row r="9016">
      <x:c r="A9016" s="137" t="str">
        <x:v>DI-326-V1</x:v>
      </x:c>
      <x:c r="B9016" s="137" t="str">
        <x:v>Topf</x:v>
      </x:c>
      <x:c r="C9016" s="137" t="str">
        <x:v>equipment</x:v>
      </x:c>
      <x:c r="D9016" s="138" t="str">
        <x:v>steps_and_existing_data</x:v>
      </x:c>
      <x:c r="E9016" s="139" t="n">
        <x:v>0.88</x:v>
      </x:c>
    </x:row>
    <x:row r="9017">
      <x:c r="A9017" s="137" t="str">
        <x:v>DI-326-V1</x:v>
      </x:c>
      <x:c r="B9017" s="137" t="str">
        <x:v>mittel</x:v>
      </x:c>
      <x:c r="C9017" s="137" t="str">
        <x:v>difficulty</x:v>
      </x:c>
      <x:c r="D9017" s="138" t="str">
        <x:v>existing_value</x:v>
      </x:c>
      <x:c r="E9017" s="139" t="n">
        <x:v>0.95</x:v>
      </x:c>
    </x:row>
    <x:row r="9018">
      <x:c r="A9018" s="137" t="str">
        <x:v>DI-326-V1</x:v>
      </x:c>
      <x:c r="B9018" s="137" t="str">
        <x:v>schnell</x:v>
      </x:c>
      <x:c r="C9018" s="137" t="str">
        <x:v>time</x:v>
      </x:c>
      <x:c r="D9018" s="138" t="str">
        <x:v>total_time</x:v>
      </x:c>
      <x:c r="E9018" s="139" t="n">
        <x:v>1</x:v>
      </x:c>
    </x:row>
    <x:row r="9019">
      <x:c r="A9019" s="137" t="str">
        <x:v>DI-326-V1</x:v>
      </x:c>
      <x:c r="B9019" s="137" t="str">
        <x:v>mittel</x:v>
      </x:c>
      <x:c r="C9019" s="137" t="str">
        <x:v>cost</x:v>
      </x:c>
      <x:c r="D9019" s="138" t="str">
        <x:v>cost_per_serving</x:v>
      </x:c>
      <x:c r="E9019" s="139" t="n">
        <x:v>1</x:v>
      </x:c>
    </x:row>
    <x:row r="9020">
      <x:c r="A9020" s="137" t="str">
        <x:v>DI-327-V1</x:v>
      </x:c>
      <x:c r="B9020" s="137" t="str">
        <x:v>omnivor</x:v>
      </x:c>
      <x:c r="C9020" s="137" t="str">
        <x:v>diet</x:v>
      </x:c>
      <x:c r="D9020" s="138" t="str">
        <x:v>ingredients</x:v>
      </x:c>
      <x:c r="E9020" s="139" t="n">
        <x:v>0.96</x:v>
      </x:c>
    </x:row>
    <x:row r="9021">
      <x:c r="A9021" s="137" t="str">
        <x:v>DI-327-V1</x:v>
      </x:c>
      <x:c r="B9021" s="137" t="str">
        <x:v>halal bei zertifiziertem Fleisch</x:v>
      </x:c>
      <x:c r="C9021" s="137" t="str">
        <x:v>halal</x:v>
      </x:c>
      <x:c r="D9021" s="138" t="str">
        <x:v>ingredients</x:v>
      </x:c>
      <x:c r="E9021" s="139" t="n">
        <x:v>0.94</x:v>
      </x:c>
    </x:row>
    <x:row r="9022">
      <x:c r="A9022" s="137" t="str">
        <x:v>DI-327-V1</x:v>
      </x:c>
      <x:c r="B9022" s="137" t="str">
        <x:v>mit Austausch glutenfrei</x:v>
      </x:c>
      <x:c r="C9022" s="137" t="str">
        <x:v>compatibility</x:v>
      </x:c>
      <x:c r="D9022" s="138" t="str">
        <x:v>ingredients</x:v>
      </x:c>
      <x:c r="E9022" s="139" t="n">
        <x:v>0.9</x:v>
      </x:c>
    </x:row>
    <x:row r="9023">
      <x:c r="A9023" s="137" t="str">
        <x:v>DI-327-V1</x:v>
      </x:c>
      <x:c r="B9023" s="137" t="str">
        <x:v>mit laktosefreien Produkten</x:v>
      </x:c>
      <x:c r="C9023" s="137" t="str">
        <x:v>compatibility</x:v>
      </x:c>
      <x:c r="D9023" s="138" t="str">
        <x:v>ingredients</x:v>
      </x:c>
      <x:c r="E9023" s="139" t="n">
        <x:v>0.9</x:v>
      </x:c>
    </x:row>
    <x:row r="9024">
      <x:c r="A9024" s="137" t="str">
        <x:v>DI-327-V1</x:v>
      </x:c>
      <x:c r="B9024" s="137" t="str">
        <x:v>nussfrei nach Zutaten</x:v>
      </x:c>
      <x:c r="C9024" s="137" t="str">
        <x:v>compatibility</x:v>
      </x:c>
      <x:c r="D9024" s="138" t="str">
        <x:v>ingredients</x:v>
      </x:c>
      <x:c r="E9024" s="139" t="n">
        <x:v>0.9</x:v>
      </x:c>
    </x:row>
    <x:row r="9025">
      <x:c r="A9025" s="137" t="str">
        <x:v>DI-327-V1</x:v>
      </x:c>
      <x:c r="B9025" s="137" t="str">
        <x:v>eifrei nach Zutaten</x:v>
      </x:c>
      <x:c r="C9025" s="137" t="str">
        <x:v>compatibility</x:v>
      </x:c>
      <x:c r="D9025" s="138" t="str">
        <x:v>ingredients</x:v>
      </x:c>
      <x:c r="E9025" s="139" t="n">
        <x:v>0.9</x:v>
      </x:c>
    </x:row>
    <x:row r="9026">
      <x:c r="A9026" s="137" t="str">
        <x:v>DI-327-V1</x:v>
      </x:c>
      <x:c r="B9026" s="137" t="str">
        <x:v>sojafrei nach Zutaten</x:v>
      </x:c>
      <x:c r="C9026" s="137" t="str">
        <x:v>compatibility</x:v>
      </x:c>
      <x:c r="D9026" s="138" t="str">
        <x:v>ingredients</x:v>
      </x:c>
      <x:c r="E9026" s="139" t="n">
        <x:v>0.9</x:v>
      </x:c>
    </x:row>
    <x:row r="9027">
      <x:c r="A9027" s="137" t="str">
        <x:v>DI-327-V1</x:v>
      </x:c>
      <x:c r="B9027" s="137" t="str">
        <x:v>proteinbetont</x:v>
      </x:c>
      <x:c r="C9027" s="137" t="str">
        <x:v>nutrition</x:v>
      </x:c>
      <x:c r="D9027" s="138" t="str">
        <x:v>macros</x:v>
      </x:c>
      <x:c r="E9027" s="139" t="n">
        <x:v>0.9</x:v>
      </x:c>
    </x:row>
    <x:row r="9028">
      <x:c r="A9028" s="137" t="str">
        <x:v>DI-327-V1</x:v>
      </x:c>
      <x:c r="B9028" s="137" t="str">
        <x:v>leicht</x:v>
      </x:c>
      <x:c r="C9028" s="137" t="str">
        <x:v>nutrition</x:v>
      </x:c>
      <x:c r="D9028" s="138" t="str">
        <x:v>macros</x:v>
      </x:c>
      <x:c r="E9028" s="139" t="n">
        <x:v>0.9</x:v>
      </x:c>
    </x:row>
    <x:row r="9029">
      <x:c r="A9029" s="137" t="str">
        <x:v>DI-327-V1</x:v>
      </x:c>
      <x:c r="B9029" s="137" t="str">
        <x:v>Hauptmahlzeit</x:v>
      </x:c>
      <x:c r="C9029" s="137" t="str">
        <x:v>meal_role</x:v>
      </x:c>
      <x:c r="D9029" s="138" t="str">
        <x:v>editorial_rule</x:v>
      </x:c>
      <x:c r="E9029" s="139" t="n">
        <x:v>0.93</x:v>
      </x:c>
    </x:row>
    <x:row r="9030">
      <x:c r="A9030" s="137" t="str">
        <x:v>DI-327-V1</x:v>
      </x:c>
      <x:c r="B9030" s="137" t="str">
        <x:v>Spieß/Grill</x:v>
      </x:c>
      <x:c r="C9030" s="137" t="str">
        <x:v>dish_type</x:v>
      </x:c>
      <x:c r="D9030" s="138" t="str">
        <x:v>editorial_rule</x:v>
      </x:c>
      <x:c r="E9030" s="139" t="n">
        <x:v>0.9</x:v>
      </x:c>
    </x:row>
    <x:row r="9031">
      <x:c r="A9031" s="137" t="str">
        <x:v>DI-327-V1</x:v>
      </x:c>
      <x:c r="B9031" s="137" t="str">
        <x:v>schnell</x:v>
      </x:c>
      <x:c r="C9031" s="137" t="str">
        <x:v>use_case</x:v>
      </x:c>
      <x:c r="D9031" s="138" t="str">
        <x:v>recipe_properties</x:v>
      </x:c>
      <x:c r="E9031" s="139" t="n">
        <x:v>0.88</x:v>
      </x:c>
    </x:row>
    <x:row r="9032">
      <x:c r="A9032" s="137" t="str">
        <x:v>DI-327-V1</x:v>
      </x:c>
      <x:c r="B9032" s="137" t="str">
        <x:v>Meal Prep</x:v>
      </x:c>
      <x:c r="C9032" s="137" t="str">
        <x:v>use_case</x:v>
      </x:c>
      <x:c r="D9032" s="138" t="str">
        <x:v>recipe_properties</x:v>
      </x:c>
      <x:c r="E9032" s="139" t="n">
        <x:v>0.88</x:v>
      </x:c>
    </x:row>
    <x:row r="9033">
      <x:c r="A9033" s="137" t="str">
        <x:v>DI-327-V1</x:v>
      </x:c>
      <x:c r="B9033" s="137" t="str">
        <x:v>transportierbar</x:v>
      </x:c>
      <x:c r="C9033" s="137" t="str">
        <x:v>use_case</x:v>
      </x:c>
      <x:c r="D9033" s="138" t="str">
        <x:v>recipe_properties</x:v>
      </x:c>
      <x:c r="E9033" s="139" t="n">
        <x:v>0.88</x:v>
      </x:c>
    </x:row>
    <x:row r="9034">
      <x:c r="A9034" s="137" t="str">
        <x:v>DI-327-V1</x:v>
      </x:c>
      <x:c r="B9034" s="137" t="str">
        <x:v>vertraut</x:v>
      </x:c>
      <x:c r="C9034" s="137" t="str">
        <x:v>novelty</x:v>
      </x:c>
      <x:c r="D9034" s="138" t="str">
        <x:v>editorial_rule</x:v>
      </x:c>
      <x:c r="E9034" s="139" t="n">
        <x:v>0.78</x:v>
      </x:c>
    </x:row>
    <x:row r="9035">
      <x:c r="A9035" s="137" t="str">
        <x:v>DI-327-V1</x:v>
      </x:c>
      <x:c r="B9035" s="137" t="str">
        <x:v>normaler Supermarkt</x:v>
      </x:c>
      <x:c r="C9035" s="137" t="str">
        <x:v>availability</x:v>
      </x:c>
      <x:c r="D9035" s="138" t="str">
        <x:v>ingredient_rule</x:v>
      </x:c>
      <x:c r="E9035" s="139" t="n">
        <x:v>0.78</x:v>
      </x:c>
    </x:row>
    <x:row r="9036">
      <x:c r="A9036" s="137" t="str">
        <x:v>DI-327-V1</x:v>
      </x:c>
      <x:c r="B9036" s="137" t="str">
        <x:v>lateinamerikanisch inspiriert</x:v>
      </x:c>
      <x:c r="C9036" s="137" t="str">
        <x:v>region</x:v>
      </x:c>
      <x:c r="D9036" s="138" t="str">
        <x:v>editorial_rule</x:v>
      </x:c>
      <x:c r="E9036" s="139" t="n">
        <x:v>0.78</x:v>
      </x:c>
    </x:row>
    <x:row r="9037">
      <x:c r="A9037" s="137" t="str">
        <x:v>DI-327-V1</x:v>
      </x:c>
      <x:c r="B9037" s="137" t="str">
        <x:v>frisch</x:v>
      </x:c>
      <x:c r="C9037" s="137" t="str">
        <x:v>flavor</x:v>
      </x:c>
      <x:c r="D9037" s="138" t="str">
        <x:v>ingredient_rule</x:v>
      </x:c>
      <x:c r="E9037" s="139" t="n">
        <x:v>0.8</x:v>
      </x:c>
    </x:row>
    <x:row r="9038">
      <x:c r="A9038" s="137" t="str">
        <x:v>DI-327-V1</x:v>
      </x:c>
      <x:c r="B9038" s="137" t="str">
        <x:v>cremig</x:v>
      </x:c>
      <x:c r="C9038" s="137" t="str">
        <x:v>flavor</x:v>
      </x:c>
      <x:c r="D9038" s="138" t="str">
        <x:v>ingredient_rule</x:v>
      </x:c>
      <x:c r="E9038" s="139" t="n">
        <x:v>0.8</x:v>
      </x:c>
    </x:row>
    <x:row r="9039">
      <x:c r="A9039" s="137" t="str">
        <x:v>DI-327-V1</x:v>
      </x:c>
      <x:c r="B9039" s="137" t="str">
        <x:v>würzig</x:v>
      </x:c>
      <x:c r="C9039" s="137" t="str">
        <x:v>flavor</x:v>
      </x:c>
      <x:c r="D9039" s="138" t="str">
        <x:v>ingredient_rule</x:v>
      </x:c>
      <x:c r="E9039" s="139" t="n">
        <x:v>0.8</x:v>
      </x:c>
    </x:row>
    <x:row r="9040">
      <x:c r="A9040" s="137" t="str">
        <x:v>DI-327-V1</x:v>
      </x:c>
      <x:c r="B9040" s="137" t="str">
        <x:v>säuerlich</x:v>
      </x:c>
      <x:c r="C9040" s="137" t="str">
        <x:v>flavor</x:v>
      </x:c>
      <x:c r="D9040" s="138" t="str">
        <x:v>ingredient_rule</x:v>
      </x:c>
      <x:c r="E9040" s="139" t="n">
        <x:v>0.8</x:v>
      </x:c>
    </x:row>
    <x:row r="9041">
      <x:c r="A9041" s="137" t="str">
        <x:v>DI-327-V1</x:v>
      </x:c>
      <x:c r="B9041" s="137" t="str">
        <x:v>würzig, nicht zwingend scharf</x:v>
      </x:c>
      <x:c r="C9041" s="137" t="str">
        <x:v>spice</x:v>
      </x:c>
      <x:c r="D9041" s="138" t="str">
        <x:v>ingredient_rule</x:v>
      </x:c>
      <x:c r="E9041" s="139" t="n">
        <x:v>0.85</x:v>
      </x:c>
    </x:row>
    <x:row r="9042">
      <x:c r="A9042" s="137" t="str">
        <x:v>DI-327-V1</x:v>
      </x:c>
      <x:c r="B9042" s="137" t="str">
        <x:v>ganzjährig</x:v>
      </x:c>
      <x:c r="C9042" s="137" t="str">
        <x:v>season</x:v>
      </x:c>
      <x:c r="D9042" s="138" t="str">
        <x:v>editorial_rule</x:v>
      </x:c>
      <x:c r="E9042" s="139" t="n">
        <x:v>0.72</x:v>
      </x:c>
    </x:row>
    <x:row r="9043">
      <x:c r="A9043" s="137" t="str">
        <x:v>DI-327-V1</x:v>
      </x:c>
      <x:c r="B9043" s="137" t="str">
        <x:v>warm</x:v>
      </x:c>
      <x:c r="C9043" s="137" t="str">
        <x:v>temperature</x:v>
      </x:c>
      <x:c r="D9043" s="138" t="str">
        <x:v>recipe_properties</x:v>
      </x:c>
      <x:c r="E9043" s="139" t="n">
        <x:v>0.9</x:v>
      </x:c>
    </x:row>
    <x:row r="9044">
      <x:c r="A9044" s="137" t="str">
        <x:v>DI-327-V1</x:v>
      </x:c>
      <x:c r="B9044" s="137" t="str">
        <x:v>Schüssel</x:v>
      </x:c>
      <x:c r="C9044" s="137" t="str">
        <x:v>equipment</x:v>
      </x:c>
      <x:c r="D9044" s="138" t="str">
        <x:v>steps_and_existing_data</x:v>
      </x:c>
      <x:c r="E9044" s="139" t="n">
        <x:v>0.88</x:v>
      </x:c>
    </x:row>
    <x:row r="9045">
      <x:c r="A9045" s="137" t="str">
        <x:v>DI-327-V1</x:v>
      </x:c>
      <x:c r="B9045" s="137" t="str">
        <x:v>anspruchsvoll</x:v>
      </x:c>
      <x:c r="C9045" s="137" t="str">
        <x:v>difficulty</x:v>
      </x:c>
      <x:c r="D9045" s="138" t="str">
        <x:v>existing_value</x:v>
      </x:c>
      <x:c r="E9045" s="139" t="n">
        <x:v>0.95</x:v>
      </x:c>
    </x:row>
    <x:row r="9046">
      <x:c r="A9046" s="137" t="str">
        <x:v>DI-327-V1</x:v>
      </x:c>
      <x:c r="B9046" s="137" t="str">
        <x:v>schnell</x:v>
      </x:c>
      <x:c r="C9046" s="137" t="str">
        <x:v>time</x:v>
      </x:c>
      <x:c r="D9046" s="138" t="str">
        <x:v>total_time</x:v>
      </x:c>
      <x:c r="E9046" s="139" t="n">
        <x:v>1</x:v>
      </x:c>
    </x:row>
    <x:row r="9047">
      <x:c r="A9047" s="137" t="str">
        <x:v>DI-327-V1</x:v>
      </x:c>
      <x:c r="B9047" s="137" t="str">
        <x:v>günstig</x:v>
      </x:c>
      <x:c r="C9047" s="137" t="str">
        <x:v>cost</x:v>
      </x:c>
      <x:c r="D9047" s="138" t="str">
        <x:v>cost_per_serving</x:v>
      </x:c>
      <x:c r="E9047" s="139" t="n">
        <x:v>1</x:v>
      </x:c>
    </x:row>
    <x:row r="9048">
      <x:c r="A9048" s="137" t="str">
        <x:v>DI-328-V1</x:v>
      </x:c>
      <x:c r="B9048" s="137" t="str">
        <x:v>omnivor</x:v>
      </x:c>
      <x:c r="C9048" s="137" t="str">
        <x:v>diet</x:v>
      </x:c>
      <x:c r="D9048" s="138" t="str">
        <x:v>ingredients</x:v>
      </x:c>
      <x:c r="E9048" s="139" t="n">
        <x:v>0.96</x:v>
      </x:c>
    </x:row>
    <x:row r="9049">
      <x:c r="A9049" s="137" t="str">
        <x:v>DI-328-V1</x:v>
      </x:c>
      <x:c r="B9049" s="137" t="str">
        <x:v>halal bei zertifiziertem Fleisch</x:v>
      </x:c>
      <x:c r="C9049" s="137" t="str">
        <x:v>halal</x:v>
      </x:c>
      <x:c r="D9049" s="138" t="str">
        <x:v>ingredients</x:v>
      </x:c>
      <x:c r="E9049" s="139" t="n">
        <x:v>0.94</x:v>
      </x:c>
    </x:row>
    <x:row r="9050">
      <x:c r="A9050" s="137" t="str">
        <x:v>DI-328-V1</x:v>
      </x:c>
      <x:c r="B9050" s="137" t="str">
        <x:v>glutenfrei nach Zutaten</x:v>
      </x:c>
      <x:c r="C9050" s="137" t="str">
        <x:v>compatibility</x:v>
      </x:c>
      <x:c r="D9050" s="138" t="str">
        <x:v>ingredients</x:v>
      </x:c>
      <x:c r="E9050" s="139" t="n">
        <x:v>0.9</x:v>
      </x:c>
    </x:row>
    <x:row r="9051">
      <x:c r="A9051" s="137" t="str">
        <x:v>DI-328-V1</x:v>
      </x:c>
      <x:c r="B9051" s="137" t="str">
        <x:v>laktosefrei nach Zutaten</x:v>
      </x:c>
      <x:c r="C9051" s="137" t="str">
        <x:v>compatibility</x:v>
      </x:c>
      <x:c r="D9051" s="138" t="str">
        <x:v>ingredients</x:v>
      </x:c>
      <x:c r="E9051" s="139" t="n">
        <x:v>0.9</x:v>
      </x:c>
    </x:row>
    <x:row r="9052">
      <x:c r="A9052" s="137" t="str">
        <x:v>DI-328-V1</x:v>
      </x:c>
      <x:c r="B9052" s="137" t="str">
        <x:v>nussfrei nach Zutaten</x:v>
      </x:c>
      <x:c r="C9052" s="137" t="str">
        <x:v>compatibility</x:v>
      </x:c>
      <x:c r="D9052" s="138" t="str">
        <x:v>ingredients</x:v>
      </x:c>
      <x:c r="E9052" s="139" t="n">
        <x:v>0.9</x:v>
      </x:c>
    </x:row>
    <x:row r="9053">
      <x:c r="A9053" s="137" t="str">
        <x:v>DI-328-V1</x:v>
      </x:c>
      <x:c r="B9053" s="137" t="str">
        <x:v>eifrei nach Zutaten</x:v>
      </x:c>
      <x:c r="C9053" s="137" t="str">
        <x:v>compatibility</x:v>
      </x:c>
      <x:c r="D9053" s="138" t="str">
        <x:v>ingredients</x:v>
      </x:c>
      <x:c r="E9053" s="139" t="n">
        <x:v>0.9</x:v>
      </x:c>
    </x:row>
    <x:row r="9054">
      <x:c r="A9054" s="137" t="str">
        <x:v>DI-328-V1</x:v>
      </x:c>
      <x:c r="B9054" s="137" t="str">
        <x:v>sojafrei nach Zutaten</x:v>
      </x:c>
      <x:c r="C9054" s="137" t="str">
        <x:v>compatibility</x:v>
      </x:c>
      <x:c r="D9054" s="138" t="str">
        <x:v>ingredients</x:v>
      </x:c>
      <x:c r="E9054" s="139" t="n">
        <x:v>0.9</x:v>
      </x:c>
    </x:row>
    <x:row r="9055">
      <x:c r="A9055" s="137" t="str">
        <x:v>DI-328-V1</x:v>
      </x:c>
      <x:c r="B9055" s="137" t="str">
        <x:v>proteinbetont</x:v>
      </x:c>
      <x:c r="C9055" s="137" t="str">
        <x:v>nutrition</x:v>
      </x:c>
      <x:c r="D9055" s="138" t="str">
        <x:v>macros</x:v>
      </x:c>
      <x:c r="E9055" s="139" t="n">
        <x:v>0.9</x:v>
      </x:c>
    </x:row>
    <x:row r="9056">
      <x:c r="A9056" s="137" t="str">
        <x:v>DI-328-V1</x:v>
      </x:c>
      <x:c r="B9056" s="137" t="str">
        <x:v>ballaststoffreich</x:v>
      </x:c>
      <x:c r="C9056" s="137" t="str">
        <x:v>nutrition</x:v>
      </x:c>
      <x:c r="D9056" s="138" t="str">
        <x:v>macros</x:v>
      </x:c>
      <x:c r="E9056" s="139" t="n">
        <x:v>0.9</x:v>
      </x:c>
    </x:row>
    <x:row r="9057">
      <x:c r="A9057" s="137" t="str">
        <x:v>DI-328-V1</x:v>
      </x:c>
      <x:c r="B9057" s="137" t="str">
        <x:v>ausgewogen</x:v>
      </x:c>
      <x:c r="C9057" s="137" t="str">
        <x:v>nutrition</x:v>
      </x:c>
      <x:c r="D9057" s="138" t="str">
        <x:v>macros</x:v>
      </x:c>
      <x:c r="E9057" s="139" t="n">
        <x:v>0.9</x:v>
      </x:c>
    </x:row>
    <x:row r="9058">
      <x:c r="A9058" s="137" t="str">
        <x:v>DI-328-V1</x:v>
      </x:c>
      <x:c r="B9058" s="137" t="str">
        <x:v>Hauptmahlzeit</x:v>
      </x:c>
      <x:c r="C9058" s="137" t="str">
        <x:v>meal_role</x:v>
      </x:c>
      <x:c r="D9058" s="138" t="str">
        <x:v>editorial_rule</x:v>
      </x:c>
      <x:c r="E9058" s="139" t="n">
        <x:v>0.93</x:v>
      </x:c>
    </x:row>
    <x:row r="9059">
      <x:c r="A9059" s="137" t="str">
        <x:v>DI-328-V1</x:v>
      </x:c>
      <x:c r="B9059" s="137" t="str">
        <x:v>Reis/Getreide</x:v>
      </x:c>
      <x:c r="C9059" s="137" t="str">
        <x:v>dish_type</x:v>
      </x:c>
      <x:c r="D9059" s="138" t="str">
        <x:v>editorial_rule</x:v>
      </x:c>
      <x:c r="E9059" s="139" t="n">
        <x:v>0.9</x:v>
      </x:c>
    </x:row>
    <x:row r="9060">
      <x:c r="A9060" s="137" t="str">
        <x:v>DI-328-V1</x:v>
      </x:c>
      <x:c r="B9060" s="137" t="str">
        <x:v>Meal Prep</x:v>
      </x:c>
      <x:c r="C9060" s="137" t="str">
        <x:v>use_case</x:v>
      </x:c>
      <x:c r="D9060" s="138" t="str">
        <x:v>recipe_properties</x:v>
      </x:c>
      <x:c r="E9060" s="139" t="n">
        <x:v>0.88</x:v>
      </x:c>
    </x:row>
    <x:row r="9061">
      <x:c r="A9061" s="137" t="str">
        <x:v>DI-328-V1</x:v>
      </x:c>
      <x:c r="B9061" s="137" t="str">
        <x:v>transportierbar</x:v>
      </x:c>
      <x:c r="C9061" s="137" t="str">
        <x:v>use_case</x:v>
      </x:c>
      <x:c r="D9061" s="138" t="str">
        <x:v>recipe_properties</x:v>
      </x:c>
      <x:c r="E9061" s="139" t="n">
        <x:v>0.88</x:v>
      </x:c>
    </x:row>
    <x:row r="9062">
      <x:c r="A9062" s="137" t="str">
        <x:v>DI-328-V1</x:v>
      </x:c>
      <x:c r="B9062" s="137" t="str">
        <x:v>für mehrere Portionen</x:v>
      </x:c>
      <x:c r="C9062" s="137" t="str">
        <x:v>use_case</x:v>
      </x:c>
      <x:c r="D9062" s="138" t="str">
        <x:v>recipe_properties</x:v>
      </x:c>
      <x:c r="E9062" s="139" t="n">
        <x:v>0.88</x:v>
      </x:c>
    </x:row>
    <x:row r="9063">
      <x:c r="A9063" s="137" t="str">
        <x:v>DI-328-V1</x:v>
      </x:c>
      <x:c r="B9063" s="137" t="str">
        <x:v>vertraut</x:v>
      </x:c>
      <x:c r="C9063" s="137" t="str">
        <x:v>novelty</x:v>
      </x:c>
      <x:c r="D9063" s="138" t="str">
        <x:v>editorial_rule</x:v>
      </x:c>
      <x:c r="E9063" s="139" t="n">
        <x:v>0.78</x:v>
      </x:c>
    </x:row>
    <x:row r="9064">
      <x:c r="A9064" s="137" t="str">
        <x:v>DI-328-V1</x:v>
      </x:c>
      <x:c r="B9064" s="137" t="str">
        <x:v>normaler Supermarkt</x:v>
      </x:c>
      <x:c r="C9064" s="137" t="str">
        <x:v>availability</x:v>
      </x:c>
      <x:c r="D9064" s="138" t="str">
        <x:v>ingredient_rule</x:v>
      </x:c>
      <x:c r="E9064" s="139" t="n">
        <x:v>0.78</x:v>
      </x:c>
    </x:row>
    <x:row r="9065">
      <x:c r="A9065" s="137" t="str">
        <x:v>DI-328-V1</x:v>
      </x:c>
      <x:c r="B9065" s="137" t="str">
        <x:v>international/modern</x:v>
      </x:c>
      <x:c r="C9065" s="137" t="str">
        <x:v>region</x:v>
      </x:c>
      <x:c r="D9065" s="138" t="str">
        <x:v>editorial_rule</x:v>
      </x:c>
      <x:c r="E9065" s="139" t="n">
        <x:v>0.78</x:v>
      </x:c>
    </x:row>
    <x:row r="9066">
      <x:c r="A9066" s="137" t="str">
        <x:v>DI-328-V1</x:v>
      </x:c>
      <x:c r="B9066" s="137" t="str">
        <x:v>frisch</x:v>
      </x:c>
      <x:c r="C9066" s="137" t="str">
        <x:v>flavor</x:v>
      </x:c>
      <x:c r="D9066" s="138" t="str">
        <x:v>ingredient_rule</x:v>
      </x:c>
      <x:c r="E9066" s="139" t="n">
        <x:v>0.8</x:v>
      </x:c>
    </x:row>
    <x:row r="9067">
      <x:c r="A9067" s="137" t="str">
        <x:v>DI-328-V1</x:v>
      </x:c>
      <x:c r="B9067" s="137" t="str">
        <x:v>scharf</x:v>
      </x:c>
      <x:c r="C9067" s="137" t="str">
        <x:v>spice</x:v>
      </x:c>
      <x:c r="D9067" s="138" t="str">
        <x:v>ingredient_rule</x:v>
      </x:c>
      <x:c r="E9067" s="139" t="n">
        <x:v>0.85</x:v>
      </x:c>
    </x:row>
    <x:row r="9068">
      <x:c r="A9068" s="137" t="str">
        <x:v>DI-328-V1</x:v>
      </x:c>
      <x:c r="B9068" s="137" t="str">
        <x:v>Frühling</x:v>
      </x:c>
      <x:c r="C9068" s="137" t="str">
        <x:v>season</x:v>
      </x:c>
      <x:c r="D9068" s="138" t="str">
        <x:v>editorial_rule</x:v>
      </x:c>
      <x:c r="E9068" s="139" t="n">
        <x:v>0.72</x:v>
      </x:c>
    </x:row>
    <x:row r="9069">
      <x:c r="A9069" s="137" t="str">
        <x:v>DI-328-V1</x:v>
      </x:c>
      <x:c r="B9069" s="137" t="str">
        <x:v>warm</x:v>
      </x:c>
      <x:c r="C9069" s="137" t="str">
        <x:v>temperature</x:v>
      </x:c>
      <x:c r="D9069" s="138" t="str">
        <x:v>recipe_properties</x:v>
      </x:c>
      <x:c r="E9069" s="139" t="n">
        <x:v>0.9</x:v>
      </x:c>
    </x:row>
    <x:row r="9070">
      <x:c r="A9070" s="137" t="str">
        <x:v>DI-328-V1</x:v>
      </x:c>
      <x:c r="B9070" s="137" t="str">
        <x:v>Pfanne</x:v>
      </x:c>
      <x:c r="C9070" s="137" t="str">
        <x:v>equipment</x:v>
      </x:c>
      <x:c r="D9070" s="138" t="str">
        <x:v>steps_and_existing_data</x:v>
      </x:c>
      <x:c r="E9070" s="139" t="n">
        <x:v>0.88</x:v>
      </x:c>
    </x:row>
    <x:row r="9071">
      <x:c r="A9071" s="137" t="str">
        <x:v>DI-328-V1</x:v>
      </x:c>
      <x:c r="B9071" s="137" t="str">
        <x:v>Topf</x:v>
      </x:c>
      <x:c r="C9071" s="137" t="str">
        <x:v>equipment</x:v>
      </x:c>
      <x:c r="D9071" s="138" t="str">
        <x:v>steps_and_existing_data</x:v>
      </x:c>
      <x:c r="E9071" s="139" t="n">
        <x:v>0.88</x:v>
      </x:c>
    </x:row>
    <x:row r="9072">
      <x:c r="A9072" s="137" t="str">
        <x:v>DI-328-V1</x:v>
      </x:c>
      <x:c r="B9072" s="137" t="str">
        <x:v>mittel</x:v>
      </x:c>
      <x:c r="C9072" s="137" t="str">
        <x:v>difficulty</x:v>
      </x:c>
      <x:c r="D9072" s="138" t="str">
        <x:v>existing_value</x:v>
      </x:c>
      <x:c r="E9072" s="139" t="n">
        <x:v>0.95</x:v>
      </x:c>
    </x:row>
    <x:row r="9073">
      <x:c r="A9073" s="137" t="str">
        <x:v>DI-328-V1</x:v>
      </x:c>
      <x:c r="B9073" s="137" t="str">
        <x:v>mittel</x:v>
      </x:c>
      <x:c r="C9073" s="137" t="str">
        <x:v>time</x:v>
      </x:c>
      <x:c r="D9073" s="138" t="str">
        <x:v>total_time</x:v>
      </x:c>
      <x:c r="E9073" s="139" t="n">
        <x:v>1</x:v>
      </x:c>
    </x:row>
    <x:row r="9074">
      <x:c r="A9074" s="137" t="str">
        <x:v>DI-328-V1</x:v>
      </x:c>
      <x:c r="B9074" s="137" t="str">
        <x:v>günstig</x:v>
      </x:c>
      <x:c r="C9074" s="137" t="str">
        <x:v>cost</x:v>
      </x:c>
      <x:c r="D9074" s="138" t="str">
        <x:v>cost_per_serving</x:v>
      </x:c>
      <x:c r="E9074" s="139" t="n">
        <x:v>1</x:v>
      </x:c>
    </x:row>
    <x:row r="9075">
      <x:c r="A9075" s="137" t="str">
        <x:v>DI-329-V1</x:v>
      </x:c>
      <x:c r="B9075" s="137" t="str">
        <x:v>omnivor</x:v>
      </x:c>
      <x:c r="C9075" s="137" t="str">
        <x:v>diet</x:v>
      </x:c>
      <x:c r="D9075" s="138" t="str">
        <x:v>ingredients</x:v>
      </x:c>
      <x:c r="E9075" s="139" t="n">
        <x:v>0.96</x:v>
      </x:c>
    </x:row>
    <x:row r="9076">
      <x:c r="A9076" s="137" t="str">
        <x:v>DI-329-V1</x:v>
      </x:c>
      <x:c r="B9076" s="137" t="str">
        <x:v>halal bei zertifiziertem Fleisch</x:v>
      </x:c>
      <x:c r="C9076" s="137" t="str">
        <x:v>halal</x:v>
      </x:c>
      <x:c r="D9076" s="138" t="str">
        <x:v>ingredients</x:v>
      </x:c>
      <x:c r="E9076" s="139" t="n">
        <x:v>0.94</x:v>
      </x:c>
    </x:row>
    <x:row r="9077">
      <x:c r="A9077" s="137" t="str">
        <x:v>DI-329-V1</x:v>
      </x:c>
      <x:c r="B9077" s="137" t="str">
        <x:v>glutenfrei nach Zutaten</x:v>
      </x:c>
      <x:c r="C9077" s="137" t="str">
        <x:v>compatibility</x:v>
      </x:c>
      <x:c r="D9077" s="138" t="str">
        <x:v>ingredients</x:v>
      </x:c>
      <x:c r="E9077" s="139" t="n">
        <x:v>0.9</x:v>
      </x:c>
    </x:row>
    <x:row r="9078">
      <x:c r="A9078" s="137" t="str">
        <x:v>DI-329-V1</x:v>
      </x:c>
      <x:c r="B9078" s="137" t="str">
        <x:v>mit laktosefreien Produkten</x:v>
      </x:c>
      <x:c r="C9078" s="137" t="str">
        <x:v>compatibility</x:v>
      </x:c>
      <x:c r="D9078" s="138" t="str">
        <x:v>ingredients</x:v>
      </x:c>
      <x:c r="E9078" s="139" t="n">
        <x:v>0.9</x:v>
      </x:c>
    </x:row>
    <x:row r="9079">
      <x:c r="A9079" s="137" t="str">
        <x:v>DI-329-V1</x:v>
      </x:c>
      <x:c r="B9079" s="137" t="str">
        <x:v>nussfrei nach Zutaten</x:v>
      </x:c>
      <x:c r="C9079" s="137" t="str">
        <x:v>compatibility</x:v>
      </x:c>
      <x:c r="D9079" s="138" t="str">
        <x:v>ingredients</x:v>
      </x:c>
      <x:c r="E9079" s="139" t="n">
        <x:v>0.9</x:v>
      </x:c>
    </x:row>
    <x:row r="9080">
      <x:c r="A9080" s="137" t="str">
        <x:v>DI-329-V1</x:v>
      </x:c>
      <x:c r="B9080" s="137" t="str">
        <x:v>eifrei nach Zutaten</x:v>
      </x:c>
      <x:c r="C9080" s="137" t="str">
        <x:v>compatibility</x:v>
      </x:c>
      <x:c r="D9080" s="138" t="str">
        <x:v>ingredients</x:v>
      </x:c>
      <x:c r="E9080" s="139" t="n">
        <x:v>0.9</x:v>
      </x:c>
    </x:row>
    <x:row r="9081">
      <x:c r="A9081" s="137" t="str">
        <x:v>DI-329-V1</x:v>
      </x:c>
      <x:c r="B9081" s="137" t="str">
        <x:v>enthält Soja</x:v>
      </x:c>
      <x:c r="C9081" s="137" t="str">
        <x:v>compatibility</x:v>
      </x:c>
      <x:c r="D9081" s="138" t="str">
        <x:v>ingredients</x:v>
      </x:c>
      <x:c r="E9081" s="139" t="n">
        <x:v>0.9</x:v>
      </x:c>
    </x:row>
    <x:row r="9082">
      <x:c r="A9082" s="137" t="str">
        <x:v>DI-329-V1</x:v>
      </x:c>
      <x:c r="B9082" s="137" t="str">
        <x:v>proteinbetont</x:v>
      </x:c>
      <x:c r="C9082" s="137" t="str">
        <x:v>nutrition</x:v>
      </x:c>
      <x:c r="D9082" s="138" t="str">
        <x:v>macros</x:v>
      </x:c>
      <x:c r="E9082" s="139" t="n">
        <x:v>0.9</x:v>
      </x:c>
    </x:row>
    <x:row r="9083">
      <x:c r="A9083" s="137" t="str">
        <x:v>DI-329-V1</x:v>
      </x:c>
      <x:c r="B9083" s="137" t="str">
        <x:v>leicht</x:v>
      </x:c>
      <x:c r="C9083" s="137" t="str">
        <x:v>nutrition</x:v>
      </x:c>
      <x:c r="D9083" s="138" t="str">
        <x:v>macros</x:v>
      </x:c>
      <x:c r="E9083" s="139" t="n">
        <x:v>0.9</x:v>
      </x:c>
    </x:row>
    <x:row r="9084">
      <x:c r="A9084" s="137" t="str">
        <x:v>DI-329-V1</x:v>
      </x:c>
      <x:c r="B9084" s="137" t="str">
        <x:v>Hauptmahlzeit</x:v>
      </x:c>
      <x:c r="C9084" s="137" t="str">
        <x:v>meal_role</x:v>
      </x:c>
      <x:c r="D9084" s="138" t="str">
        <x:v>editorial_rule</x:v>
      </x:c>
      <x:c r="E9084" s="139" t="n">
        <x:v>0.93</x:v>
      </x:c>
    </x:row>
    <x:row r="9085">
      <x:c r="A9085" s="137" t="str">
        <x:v>DI-329-V1</x:v>
      </x:c>
      <x:c r="B9085" s="137" t="str">
        <x:v>Reis/Getreide</x:v>
      </x:c>
      <x:c r="C9085" s="137" t="str">
        <x:v>dish_type</x:v>
      </x:c>
      <x:c r="D9085" s="138" t="str">
        <x:v>editorial_rule</x:v>
      </x:c>
      <x:c r="E9085" s="139" t="n">
        <x:v>0.9</x:v>
      </x:c>
    </x:row>
    <x:row r="9086">
      <x:c r="A9086" s="137" t="str">
        <x:v>DI-329-V1</x:v>
      </x:c>
      <x:c r="B9086" s="137" t="str">
        <x:v>schnell</x:v>
      </x:c>
      <x:c r="C9086" s="137" t="str">
        <x:v>use_case</x:v>
      </x:c>
      <x:c r="D9086" s="138" t="str">
        <x:v>recipe_properties</x:v>
      </x:c>
      <x:c r="E9086" s="139" t="n">
        <x:v>0.88</x:v>
      </x:c>
    </x:row>
    <x:row r="9087">
      <x:c r="A9087" s="137" t="str">
        <x:v>DI-329-V1</x:v>
      </x:c>
      <x:c r="B9087" s="137" t="str">
        <x:v>Meal Prep</x:v>
      </x:c>
      <x:c r="C9087" s="137" t="str">
        <x:v>use_case</x:v>
      </x:c>
      <x:c r="D9087" s="138" t="str">
        <x:v>recipe_properties</x:v>
      </x:c>
      <x:c r="E9087" s="139" t="n">
        <x:v>0.88</x:v>
      </x:c>
    </x:row>
    <x:row r="9088">
      <x:c r="A9088" s="137" t="str">
        <x:v>DI-329-V1</x:v>
      </x:c>
      <x:c r="B9088" s="137" t="str">
        <x:v>transportierbar</x:v>
      </x:c>
      <x:c r="C9088" s="137" t="str">
        <x:v>use_case</x:v>
      </x:c>
      <x:c r="D9088" s="138" t="str">
        <x:v>recipe_properties</x:v>
      </x:c>
      <x:c r="E9088" s="139" t="n">
        <x:v>0.88</x:v>
      </x:c>
    </x:row>
    <x:row r="9089">
      <x:c r="A9089" s="137" t="str">
        <x:v>DI-329-V1</x:v>
      </x:c>
      <x:c r="B9089" s="137" t="str">
        <x:v>für mehrere Portionen</x:v>
      </x:c>
      <x:c r="C9089" s="137" t="str">
        <x:v>use_case</x:v>
      </x:c>
      <x:c r="D9089" s="138" t="str">
        <x:v>recipe_properties</x:v>
      </x:c>
      <x:c r="E9089" s="139" t="n">
        <x:v>0.88</x:v>
      </x:c>
    </x:row>
    <x:row r="9090">
      <x:c r="A9090" s="137" t="str">
        <x:v>DI-329-V1</x:v>
      </x:c>
      <x:c r="B9090" s="137" t="str">
        <x:v>abwechslungsreich</x:v>
      </x:c>
      <x:c r="C9090" s="137" t="str">
        <x:v>novelty</x:v>
      </x:c>
      <x:c r="D9090" s="138" t="str">
        <x:v>editorial_rule</x:v>
      </x:c>
      <x:c r="E9090" s="139" t="n">
        <x:v>0.78</x:v>
      </x:c>
    </x:row>
    <x:row r="9091">
      <x:c r="A9091" s="137" t="str">
        <x:v>DI-329-V1</x:v>
      </x:c>
      <x:c r="B9091" s="137" t="str">
        <x:v>großer Supermarkt empfohlen</x:v>
      </x:c>
      <x:c r="C9091" s="137" t="str">
        <x:v>availability</x:v>
      </x:c>
      <x:c r="D9091" s="138" t="str">
        <x:v>ingredient_rule</x:v>
      </x:c>
      <x:c r="E9091" s="139" t="n">
        <x:v>0.78</x:v>
      </x:c>
    </x:row>
    <x:row r="9092">
      <x:c r="A9092" s="137" t="str">
        <x:v>DI-329-V1</x:v>
      </x:c>
      <x:c r="B9092" s="137" t="str">
        <x:v>international/modern</x:v>
      </x:c>
      <x:c r="C9092" s="137" t="str">
        <x:v>region</x:v>
      </x:c>
      <x:c r="D9092" s="138" t="str">
        <x:v>editorial_rule</x:v>
      </x:c>
      <x:c r="E9092" s="139" t="n">
        <x:v>0.78</x:v>
      </x:c>
    </x:row>
    <x:row r="9093">
      <x:c r="A9093" s="137" t="str">
        <x:v>DI-329-V1</x:v>
      </x:c>
      <x:c r="B9093" s="137" t="str">
        <x:v>frisch</x:v>
      </x:c>
      <x:c r="C9093" s="137" t="str">
        <x:v>flavor</x:v>
      </x:c>
      <x:c r="D9093" s="138" t="str">
        <x:v>ingredient_rule</x:v>
      </x:c>
      <x:c r="E9093" s="139" t="n">
        <x:v>0.8</x:v>
      </x:c>
    </x:row>
    <x:row r="9094">
      <x:c r="A9094" s="137" t="str">
        <x:v>DI-329-V1</x:v>
      </x:c>
      <x:c r="B9094" s="137" t="str">
        <x:v>cremig</x:v>
      </x:c>
      <x:c r="C9094" s="137" t="str">
        <x:v>flavor</x:v>
      </x:c>
      <x:c r="D9094" s="138" t="str">
        <x:v>ingredient_rule</x:v>
      </x:c>
      <x:c r="E9094" s="139" t="n">
        <x:v>0.8</x:v>
      </x:c>
    </x:row>
    <x:row r="9095">
      <x:c r="A9095" s="137" t="str">
        <x:v>DI-329-V1</x:v>
      </x:c>
      <x:c r="B9095" s="137" t="str">
        <x:v>würzig</x:v>
      </x:c>
      <x:c r="C9095" s="137" t="str">
        <x:v>flavor</x:v>
      </x:c>
      <x:c r="D9095" s="138" t="str">
        <x:v>ingredient_rule</x:v>
      </x:c>
      <x:c r="E9095" s="139" t="n">
        <x:v>0.8</x:v>
      </x:c>
    </x:row>
    <x:row r="9096">
      <x:c r="A9096" s="137" t="str">
        <x:v>DI-329-V1</x:v>
      </x:c>
      <x:c r="B9096" s="137" t="str">
        <x:v>scharf</x:v>
      </x:c>
      <x:c r="C9096" s="137" t="str">
        <x:v>spice</x:v>
      </x:c>
      <x:c r="D9096" s="138" t="str">
        <x:v>ingredient_rule</x:v>
      </x:c>
      <x:c r="E9096" s="139" t="n">
        <x:v>0.85</x:v>
      </x:c>
    </x:row>
    <x:row r="9097">
      <x:c r="A9097" s="137" t="str">
        <x:v>DI-329-V1</x:v>
      </x:c>
      <x:c r="B9097" s="137" t="str">
        <x:v>ganzjährig</x:v>
      </x:c>
      <x:c r="C9097" s="137" t="str">
        <x:v>season</x:v>
      </x:c>
      <x:c r="D9097" s="138" t="str">
        <x:v>editorial_rule</x:v>
      </x:c>
      <x:c r="E9097" s="139" t="n">
        <x:v>0.72</x:v>
      </x:c>
    </x:row>
    <x:row r="9098">
      <x:c r="A9098" s="137" t="str">
        <x:v>DI-329-V1</x:v>
      </x:c>
      <x:c r="B9098" s="137" t="str">
        <x:v>warm</x:v>
      </x:c>
      <x:c r="C9098" s="137" t="str">
        <x:v>temperature</x:v>
      </x:c>
      <x:c r="D9098" s="138" t="str">
        <x:v>recipe_properties</x:v>
      </x:c>
      <x:c r="E9098" s="139" t="n">
        <x:v>0.9</x:v>
      </x:c>
    </x:row>
    <x:row r="9099">
      <x:c r="A9099" s="137" t="str">
        <x:v>DI-329-V1</x:v>
      </x:c>
      <x:c r="B9099" s="137" t="str">
        <x:v>Pfanne</x:v>
      </x:c>
      <x:c r="C9099" s="137" t="str">
        <x:v>equipment</x:v>
      </x:c>
      <x:c r="D9099" s="138" t="str">
        <x:v>steps_and_existing_data</x:v>
      </x:c>
      <x:c r="E9099" s="139" t="n">
        <x:v>0.88</x:v>
      </x:c>
    </x:row>
    <x:row r="9100">
      <x:c r="A9100" s="137" t="str">
        <x:v>DI-329-V1</x:v>
      </x:c>
      <x:c r="B9100" s="137" t="str">
        <x:v>Topf</x:v>
      </x:c>
      <x:c r="C9100" s="137" t="str">
        <x:v>equipment</x:v>
      </x:c>
      <x:c r="D9100" s="138" t="str">
        <x:v>steps_and_existing_data</x:v>
      </x:c>
      <x:c r="E9100" s="139" t="n">
        <x:v>0.88</x:v>
      </x:c>
    </x:row>
    <x:row r="9101">
      <x:c r="A9101" s="137" t="str">
        <x:v>DI-329-V1</x:v>
      </x:c>
      <x:c r="B9101" s="137" t="str">
        <x:v>einfach</x:v>
      </x:c>
      <x:c r="C9101" s="137" t="str">
        <x:v>difficulty</x:v>
      </x:c>
      <x:c r="D9101" s="138" t="str">
        <x:v>existing_value</x:v>
      </x:c>
      <x:c r="E9101" s="139" t="n">
        <x:v>0.95</x:v>
      </x:c>
    </x:row>
    <x:row r="9102">
      <x:c r="A9102" s="137" t="str">
        <x:v>DI-329-V1</x:v>
      </x:c>
      <x:c r="B9102" s="137" t="str">
        <x:v>schnell</x:v>
      </x:c>
      <x:c r="C9102" s="137" t="str">
        <x:v>time</x:v>
      </x:c>
      <x:c r="D9102" s="138" t="str">
        <x:v>total_time</x:v>
      </x:c>
      <x:c r="E9102" s="139" t="n">
        <x:v>1</x:v>
      </x:c>
    </x:row>
    <x:row r="9103">
      <x:c r="A9103" s="137" t="str">
        <x:v>DI-329-V1</x:v>
      </x:c>
      <x:c r="B9103" s="137" t="str">
        <x:v>günstig</x:v>
      </x:c>
      <x:c r="C9103" s="137" t="str">
        <x:v>cost</x:v>
      </x:c>
      <x:c r="D9103" s="138" t="str">
        <x:v>cost_per_serving</x:v>
      </x:c>
      <x:c r="E9103" s="139" t="n">
        <x:v>1</x:v>
      </x:c>
    </x:row>
    <x:row r="9104">
      <x:c r="A9104" s="137" t="str">
        <x:v>DI-330-V1</x:v>
      </x:c>
      <x:c r="B9104" s="137" t="str">
        <x:v>omnivor</x:v>
      </x:c>
      <x:c r="C9104" s="137" t="str">
        <x:v>diet</x:v>
      </x:c>
      <x:c r="D9104" s="138" t="str">
        <x:v>ingredients</x:v>
      </x:c>
      <x:c r="E9104" s="139" t="n">
        <x:v>0.96</x:v>
      </x:c>
    </x:row>
    <x:row r="9105">
      <x:c r="A9105" s="137" t="str">
        <x:v>DI-330-V1</x:v>
      </x:c>
      <x:c r="B9105" s="137" t="str">
        <x:v>halal bei zertifiziertem Fleisch</x:v>
      </x:c>
      <x:c r="C9105" s="137" t="str">
        <x:v>halal</x:v>
      </x:c>
      <x:c r="D9105" s="138" t="str">
        <x:v>ingredients</x:v>
      </x:c>
      <x:c r="E9105" s="139" t="n">
        <x:v>0.94</x:v>
      </x:c>
    </x:row>
    <x:row r="9106">
      <x:c r="A9106" s="137" t="str">
        <x:v>DI-330-V1</x:v>
      </x:c>
      <x:c r="B9106" s="137" t="str">
        <x:v>glutenfrei nach Zutaten</x:v>
      </x:c>
      <x:c r="C9106" s="137" t="str">
        <x:v>compatibility</x:v>
      </x:c>
      <x:c r="D9106" s="138" t="str">
        <x:v>ingredients</x:v>
      </x:c>
      <x:c r="E9106" s="139" t="n">
        <x:v>0.9</x:v>
      </x:c>
    </x:row>
    <x:row r="9107">
      <x:c r="A9107" s="137" t="str">
        <x:v>DI-330-V1</x:v>
      </x:c>
      <x:c r="B9107" s="137" t="str">
        <x:v>laktosefrei nach Zutaten</x:v>
      </x:c>
      <x:c r="C9107" s="137" t="str">
        <x:v>compatibility</x:v>
      </x:c>
      <x:c r="D9107" s="138" t="str">
        <x:v>ingredients</x:v>
      </x:c>
      <x:c r="E9107" s="139" t="n">
        <x:v>0.9</x:v>
      </x:c>
    </x:row>
    <x:row r="9108">
      <x:c r="A9108" s="137" t="str">
        <x:v>DI-330-V1</x:v>
      </x:c>
      <x:c r="B9108" s="137" t="str">
        <x:v>nussfrei nach Zutaten</x:v>
      </x:c>
      <x:c r="C9108" s="137" t="str">
        <x:v>compatibility</x:v>
      </x:c>
      <x:c r="D9108" s="138" t="str">
        <x:v>ingredients</x:v>
      </x:c>
      <x:c r="E9108" s="139" t="n">
        <x:v>0.9</x:v>
      </x:c>
    </x:row>
    <x:row r="9109">
      <x:c r="A9109" s="137" t="str">
        <x:v>DI-330-V1</x:v>
      </x:c>
      <x:c r="B9109" s="137" t="str">
        <x:v>eifrei nach Zutaten</x:v>
      </x:c>
      <x:c r="C9109" s="137" t="str">
        <x:v>compatibility</x:v>
      </x:c>
      <x:c r="D9109" s="138" t="str">
        <x:v>ingredients</x:v>
      </x:c>
      <x:c r="E9109" s="139" t="n">
        <x:v>0.9</x:v>
      </x:c>
    </x:row>
    <x:row r="9110">
      <x:c r="A9110" s="137" t="str">
        <x:v>DI-330-V1</x:v>
      </x:c>
      <x:c r="B9110" s="137" t="str">
        <x:v>sojafrei nach Zutaten</x:v>
      </x:c>
      <x:c r="C9110" s="137" t="str">
        <x:v>compatibility</x:v>
      </x:c>
      <x:c r="D9110" s="138" t="str">
        <x:v>ingredients</x:v>
      </x:c>
      <x:c r="E9110" s="139" t="n">
        <x:v>0.9</x:v>
      </x:c>
    </x:row>
    <x:row r="9111">
      <x:c r="A9111" s="137" t="str">
        <x:v>DI-330-V1</x:v>
      </x:c>
      <x:c r="B9111" s="137" t="str">
        <x:v>proteinbetont</x:v>
      </x:c>
      <x:c r="C9111" s="137" t="str">
        <x:v>nutrition</x:v>
      </x:c>
      <x:c r="D9111" s="138" t="str">
        <x:v>macros</x:v>
      </x:c>
      <x:c r="E9111" s="139" t="n">
        <x:v>0.9</x:v>
      </x:c>
    </x:row>
    <x:row r="9112">
      <x:c r="A9112" s="137" t="str">
        <x:v>DI-330-V1</x:v>
      </x:c>
      <x:c r="B9112" s="137" t="str">
        <x:v>ballaststoffreich</x:v>
      </x:c>
      <x:c r="C9112" s="137" t="str">
        <x:v>nutrition</x:v>
      </x:c>
      <x:c r="D9112" s="138" t="str">
        <x:v>macros</x:v>
      </x:c>
      <x:c r="E9112" s="139" t="n">
        <x:v>0.9</x:v>
      </x:c>
    </x:row>
    <x:row r="9113">
      <x:c r="A9113" s="137" t="str">
        <x:v>DI-330-V1</x:v>
      </x:c>
      <x:c r="B9113" s="137" t="str">
        <x:v>ausgewogen</x:v>
      </x:c>
      <x:c r="C9113" s="137" t="str">
        <x:v>nutrition</x:v>
      </x:c>
      <x:c r="D9113" s="138" t="str">
        <x:v>macros</x:v>
      </x:c>
      <x:c r="E9113" s="139" t="n">
        <x:v>0.9</x:v>
      </x:c>
    </x:row>
    <x:row r="9114">
      <x:c r="A9114" s="137" t="str">
        <x:v>DI-330-V1</x:v>
      </x:c>
      <x:c r="B9114" s="137" t="str">
        <x:v>Hauptmahlzeit</x:v>
      </x:c>
      <x:c r="C9114" s="137" t="str">
        <x:v>meal_role</x:v>
      </x:c>
      <x:c r="D9114" s="138" t="str">
        <x:v>editorial_rule</x:v>
      </x:c>
      <x:c r="E9114" s="139" t="n">
        <x:v>0.93</x:v>
      </x:c>
    </x:row>
    <x:row r="9115">
      <x:c r="A9115" s="137" t="str">
        <x:v>DI-330-V1</x:v>
      </x:c>
      <x:c r="B9115" s="137" t="str">
        <x:v>Curry/Dal</x:v>
      </x:c>
      <x:c r="C9115" s="137" t="str">
        <x:v>dish_type</x:v>
      </x:c>
      <x:c r="D9115" s="138" t="str">
        <x:v>editorial_rule</x:v>
      </x:c>
      <x:c r="E9115" s="139" t="n">
        <x:v>0.9</x:v>
      </x:c>
    </x:row>
    <x:row r="9116">
      <x:c r="A9116" s="137" t="str">
        <x:v>DI-330-V1</x:v>
      </x:c>
      <x:c r="B9116" s="137" t="str">
        <x:v>Meal Prep</x:v>
      </x:c>
      <x:c r="C9116" s="137" t="str">
        <x:v>use_case</x:v>
      </x:c>
      <x:c r="D9116" s="138" t="str">
        <x:v>recipe_properties</x:v>
      </x:c>
      <x:c r="E9116" s="139" t="n">
        <x:v>0.88</x:v>
      </x:c>
    </x:row>
    <x:row r="9117">
      <x:c r="A9117" s="137" t="str">
        <x:v>DI-330-V1</x:v>
      </x:c>
      <x:c r="B9117" s="137" t="str">
        <x:v>tiefkühlgeeignet</x:v>
      </x:c>
      <x:c r="C9117" s="137" t="str">
        <x:v>use_case</x:v>
      </x:c>
      <x:c r="D9117" s="138" t="str">
        <x:v>recipe_properties</x:v>
      </x:c>
      <x:c r="E9117" s="139" t="n">
        <x:v>0.88</x:v>
      </x:c>
    </x:row>
    <x:row r="9118">
      <x:c r="A9118" s="137" t="str">
        <x:v>DI-330-V1</x:v>
      </x:c>
      <x:c r="B9118" s="137" t="str">
        <x:v>transportierbar</x:v>
      </x:c>
      <x:c r="C9118" s="137" t="str">
        <x:v>use_case</x:v>
      </x:c>
      <x:c r="D9118" s="138" t="str">
        <x:v>recipe_properties</x:v>
      </x:c>
      <x:c r="E9118" s="139" t="n">
        <x:v>0.88</x:v>
      </x:c>
    </x:row>
    <x:row r="9119">
      <x:c r="A9119" s="137" t="str">
        <x:v>DI-330-V1</x:v>
      </x:c>
      <x:c r="B9119" s="137" t="str">
        <x:v>für mehrere Portionen</x:v>
      </x:c>
      <x:c r="C9119" s="137" t="str">
        <x:v>use_case</x:v>
      </x:c>
      <x:c r="D9119" s="138" t="str">
        <x:v>recipe_properties</x:v>
      </x:c>
      <x:c r="E9119" s="139" t="n">
        <x:v>0.88</x:v>
      </x:c>
    </x:row>
    <x:row r="9120">
      <x:c r="A9120" s="137" t="str">
        <x:v>DI-330-V1</x:v>
      </x:c>
      <x:c r="B9120" s="137" t="str">
        <x:v>vertraut</x:v>
      </x:c>
      <x:c r="C9120" s="137" t="str">
        <x:v>novelty</x:v>
      </x:c>
      <x:c r="D9120" s="138" t="str">
        <x:v>editorial_rule</x:v>
      </x:c>
      <x:c r="E9120" s="139" t="n">
        <x:v>0.78</x:v>
      </x:c>
    </x:row>
    <x:row r="9121">
      <x:c r="A9121" s="137" t="str">
        <x:v>DI-330-V1</x:v>
      </x:c>
      <x:c r="B9121" s="137" t="str">
        <x:v>normaler Supermarkt</x:v>
      </x:c>
      <x:c r="C9121" s="137" t="str">
        <x:v>availability</x:v>
      </x:c>
      <x:c r="D9121" s="138" t="str">
        <x:v>ingredient_rule</x:v>
      </x:c>
      <x:c r="E9121" s="139" t="n">
        <x:v>0.78</x:v>
      </x:c>
    </x:row>
    <x:row r="9122">
      <x:c r="A9122" s="137" t="str">
        <x:v>DI-330-V1</x:v>
      </x:c>
      <x:c r="B9122" s="137" t="str">
        <x:v>international/modern</x:v>
      </x:c>
      <x:c r="C9122" s="137" t="str">
        <x:v>region</x:v>
      </x:c>
      <x:c r="D9122" s="138" t="str">
        <x:v>editorial_rule</x:v>
      </x:c>
      <x:c r="E9122" s="139" t="n">
        <x:v>0.78</x:v>
      </x:c>
    </x:row>
    <x:row r="9123">
      <x:c r="A9123" s="137" t="str">
        <x:v>DI-330-V1</x:v>
      </x:c>
      <x:c r="B9123" s="137" t="str">
        <x:v>herzhaft</x:v>
      </x:c>
      <x:c r="C9123" s="137" t="str">
        <x:v>flavor</x:v>
      </x:c>
      <x:c r="D9123" s="138" t="str">
        <x:v>ingredient_rule</x:v>
      </x:c>
      <x:c r="E9123" s="139" t="n">
        <x:v>0.8</x:v>
      </x:c>
    </x:row>
    <x:row r="9124">
      <x:c r="A9124" s="137" t="str">
        <x:v>DI-330-V1</x:v>
      </x:c>
      <x:c r="B9124" s="137" t="str">
        <x:v>cremig</x:v>
      </x:c>
      <x:c r="C9124" s="137" t="str">
        <x:v>flavor</x:v>
      </x:c>
      <x:c r="D9124" s="138" t="str">
        <x:v>ingredient_rule</x:v>
      </x:c>
      <x:c r="E9124" s="139" t="n">
        <x:v>0.8</x:v>
      </x:c>
    </x:row>
    <x:row r="9125">
      <x:c r="A9125" s="137" t="str">
        <x:v>DI-330-V1</x:v>
      </x:c>
      <x:c r="B9125" s="137" t="str">
        <x:v>würzig</x:v>
      </x:c>
      <x:c r="C9125" s="137" t="str">
        <x:v>flavor</x:v>
      </x:c>
      <x:c r="D9125" s="138" t="str">
        <x:v>ingredient_rule</x:v>
      </x:c>
      <x:c r="E9125" s="139" t="n">
        <x:v>0.8</x:v>
      </x:c>
    </x:row>
    <x:row r="9126">
      <x:c r="A9126" s="137" t="str">
        <x:v>DI-330-V1</x:v>
      </x:c>
      <x:c r="B9126" s="137" t="str">
        <x:v>würzig, nicht zwingend scharf</x:v>
      </x:c>
      <x:c r="C9126" s="137" t="str">
        <x:v>spice</x:v>
      </x:c>
      <x:c r="D9126" s="138" t="str">
        <x:v>ingredient_rule</x:v>
      </x:c>
      <x:c r="E9126" s="139" t="n">
        <x:v>0.85</x:v>
      </x:c>
    </x:row>
    <x:row r="9127">
      <x:c r="A9127" s="137" t="str">
        <x:v>DI-330-V1</x:v>
      </x:c>
      <x:c r="B9127" s="137" t="str">
        <x:v>Frühling</x:v>
      </x:c>
      <x:c r="C9127" s="137" t="str">
        <x:v>season</x:v>
      </x:c>
      <x:c r="D9127" s="138" t="str">
        <x:v>editorial_rule</x:v>
      </x:c>
      <x:c r="E9127" s="139" t="n">
        <x:v>0.72</x:v>
      </x:c>
    </x:row>
    <x:row r="9128">
      <x:c r="A9128" s="137" t="str">
        <x:v>DI-330-V1</x:v>
      </x:c>
      <x:c r="B9128" s="137" t="str">
        <x:v>warm</x:v>
      </x:c>
      <x:c r="C9128" s="137" t="str">
        <x:v>temperature</x:v>
      </x:c>
      <x:c r="D9128" s="138" t="str">
        <x:v>recipe_properties</x:v>
      </x:c>
      <x:c r="E9128" s="139" t="n">
        <x:v>0.9</x:v>
      </x:c>
    </x:row>
    <x:row r="9129">
      <x:c r="A9129" s="137" t="str">
        <x:v>DI-330-V1</x:v>
      </x:c>
      <x:c r="B9129" s="137" t="str">
        <x:v>Topf</x:v>
      </x:c>
      <x:c r="C9129" s="137" t="str">
        <x:v>equipment</x:v>
      </x:c>
      <x:c r="D9129" s="138" t="str">
        <x:v>steps_and_existing_data</x:v>
      </x:c>
      <x:c r="E9129" s="139" t="n">
        <x:v>0.88</x:v>
      </x:c>
    </x:row>
    <x:row r="9130">
      <x:c r="A9130" s="137" t="str">
        <x:v>DI-330-V1</x:v>
      </x:c>
      <x:c r="B9130" s="137" t="str">
        <x:v>Wok</x:v>
      </x:c>
      <x:c r="C9130" s="137" t="str">
        <x:v>equipment</x:v>
      </x:c>
      <x:c r="D9130" s="138" t="str">
        <x:v>steps_and_existing_data</x:v>
      </x:c>
      <x:c r="E9130" s="139" t="n">
        <x:v>0.88</x:v>
      </x:c>
    </x:row>
    <x:row r="9131">
      <x:c r="A9131" s="137" t="str">
        <x:v>DI-330-V1</x:v>
      </x:c>
      <x:c r="B9131" s="137" t="str">
        <x:v>Pfanne</x:v>
      </x:c>
      <x:c r="C9131" s="137" t="str">
        <x:v>equipment</x:v>
      </x:c>
      <x:c r="D9131" s="138" t="str">
        <x:v>steps_and_existing_data</x:v>
      </x:c>
      <x:c r="E9131" s="139" t="n">
        <x:v>0.88</x:v>
      </x:c>
    </x:row>
    <x:row r="9132">
      <x:c r="A9132" s="137" t="str">
        <x:v>DI-330-V1</x:v>
      </x:c>
      <x:c r="B9132" s="137" t="str">
        <x:v>mittel</x:v>
      </x:c>
      <x:c r="C9132" s="137" t="str">
        <x:v>difficulty</x:v>
      </x:c>
      <x:c r="D9132" s="138" t="str">
        <x:v>existing_value</x:v>
      </x:c>
      <x:c r="E9132" s="139" t="n">
        <x:v>0.95</x:v>
      </x:c>
    </x:row>
    <x:row r="9133">
      <x:c r="A9133" s="137" t="str">
        <x:v>DI-330-V1</x:v>
      </x:c>
      <x:c r="B9133" s="137" t="str">
        <x:v>schnell</x:v>
      </x:c>
      <x:c r="C9133" s="137" t="str">
        <x:v>time</x:v>
      </x:c>
      <x:c r="D9133" s="138" t="str">
        <x:v>total_time</x:v>
      </x:c>
      <x:c r="E9133" s="139" t="n">
        <x:v>1</x:v>
      </x:c>
    </x:row>
    <x:row r="9134">
      <x:c r="A9134" s="137" t="str">
        <x:v>DI-330-V1</x:v>
      </x:c>
      <x:c r="B9134" s="137" t="str">
        <x:v>günstig</x:v>
      </x:c>
      <x:c r="C9134" s="137" t="str">
        <x:v>cost</x:v>
      </x:c>
      <x:c r="D9134" s="138" t="str">
        <x:v>cost_per_serving</x:v>
      </x:c>
      <x:c r="E9134" s="139" t="n">
        <x:v>1</x:v>
      </x:c>
    </x:row>
    <x:row r="9135">
      <x:c r="A9135" s="137" t="str">
        <x:v>DI-331-V1</x:v>
      </x:c>
      <x:c r="B9135" s="137" t="str">
        <x:v>vegetarisch</x:v>
      </x:c>
      <x:c r="C9135" s="137" t="str">
        <x:v>diet</x:v>
      </x:c>
      <x:c r="D9135" s="138" t="str">
        <x:v>ingredients</x:v>
      </x:c>
      <x:c r="E9135" s="139" t="n">
        <x:v>0.96</x:v>
      </x:c>
    </x:row>
    <x:row r="9136">
      <x:c r="A9136" s="137" t="str">
        <x:v>DI-331-V1</x:v>
      </x:c>
      <x:c r="B9136" s="137" t="str">
        <x:v>nach Zutaten halal-kompatibel</x:v>
      </x:c>
      <x:c r="C9136" s="137" t="str">
        <x:v>halal</x:v>
      </x:c>
      <x:c r="D9136" s="138" t="str">
        <x:v>ingredients</x:v>
      </x:c>
      <x:c r="E9136" s="139" t="n">
        <x:v>0.94</x:v>
      </x:c>
    </x:row>
    <x:row r="9137">
      <x:c r="A9137" s="137" t="str">
        <x:v>DI-331-V1</x:v>
      </x:c>
      <x:c r="B9137" s="137" t="str">
        <x:v>mit Austausch glutenfrei</x:v>
      </x:c>
      <x:c r="C9137" s="137" t="str">
        <x:v>compatibility</x:v>
      </x:c>
      <x:c r="D9137" s="138" t="str">
        <x:v>ingredients</x:v>
      </x:c>
      <x:c r="E9137" s="139" t="n">
        <x:v>0.9</x:v>
      </x:c>
    </x:row>
    <x:row r="9138">
      <x:c r="A9138" s="137" t="str">
        <x:v>DI-331-V1</x:v>
      </x:c>
      <x:c r="B9138" s="137" t="str">
        <x:v>mit laktosefreien Produkten</x:v>
      </x:c>
      <x:c r="C9138" s="137" t="str">
        <x:v>compatibility</x:v>
      </x:c>
      <x:c r="D9138" s="138" t="str">
        <x:v>ingredients</x:v>
      </x:c>
      <x:c r="E9138" s="139" t="n">
        <x:v>0.9</x:v>
      </x:c>
    </x:row>
    <x:row r="9139">
      <x:c r="A9139" s="137" t="str">
        <x:v>DI-331-V1</x:v>
      </x:c>
      <x:c r="B9139" s="137" t="str">
        <x:v>nussfrei nach Zutaten</x:v>
      </x:c>
      <x:c r="C9139" s="137" t="str">
        <x:v>compatibility</x:v>
      </x:c>
      <x:c r="D9139" s="138" t="str">
        <x:v>ingredients</x:v>
      </x:c>
      <x:c r="E9139" s="139" t="n">
        <x:v>0.9</x:v>
      </x:c>
    </x:row>
    <x:row r="9140">
      <x:c r="A9140" s="137" t="str">
        <x:v>DI-331-V1</x:v>
      </x:c>
      <x:c r="B9140" s="137" t="str">
        <x:v>eifrei nach Zutaten</x:v>
      </x:c>
      <x:c r="C9140" s="137" t="str">
        <x:v>compatibility</x:v>
      </x:c>
      <x:c r="D9140" s="138" t="str">
        <x:v>ingredients</x:v>
      </x:c>
      <x:c r="E9140" s="139" t="n">
        <x:v>0.9</x:v>
      </x:c>
    </x:row>
    <x:row r="9141">
      <x:c r="A9141" s="137" t="str">
        <x:v>DI-331-V1</x:v>
      </x:c>
      <x:c r="B9141" s="137" t="str">
        <x:v>sojafrei nach Zutaten</x:v>
      </x:c>
      <x:c r="C9141" s="137" t="str">
        <x:v>compatibility</x:v>
      </x:c>
      <x:c r="D9141" s="138" t="str">
        <x:v>ingredients</x:v>
      </x:c>
      <x:c r="E9141" s="139" t="n">
        <x:v>0.9</x:v>
      </x:c>
    </x:row>
    <x:row r="9142">
      <x:c r="A9142" s="137" t="str">
        <x:v>DI-331-V1</x:v>
      </x:c>
      <x:c r="B9142" s="137" t="str">
        <x:v>ballaststoffreich</x:v>
      </x:c>
      <x:c r="C9142" s="137" t="str">
        <x:v>nutrition</x:v>
      </x:c>
      <x:c r="D9142" s="138" t="str">
        <x:v>macros</x:v>
      </x:c>
      <x:c r="E9142" s="139" t="n">
        <x:v>0.9</x:v>
      </x:c>
    </x:row>
    <x:row r="9143">
      <x:c r="A9143" s="137" t="str">
        <x:v>DI-331-V1</x:v>
      </x:c>
      <x:c r="B9143" s="137" t="str">
        <x:v>leicht</x:v>
      </x:c>
      <x:c r="C9143" s="137" t="str">
        <x:v>nutrition</x:v>
      </x:c>
      <x:c r="D9143" s="138" t="str">
        <x:v>macros</x:v>
      </x:c>
      <x:c r="E9143" s="139" t="n">
        <x:v>0.9</x:v>
      </x:c>
    </x:row>
    <x:row r="9144">
      <x:c r="A9144" s="137" t="str">
        <x:v>DI-331-V1</x:v>
      </x:c>
      <x:c r="B9144" s="137" t="str">
        <x:v>Hauptmahlzeit</x:v>
      </x:c>
      <x:c r="C9144" s="137" t="str">
        <x:v>meal_role</x:v>
      </x:c>
      <x:c r="D9144" s="138" t="str">
        <x:v>editorial_rule</x:v>
      </x:c>
      <x:c r="E9144" s="139" t="n">
        <x:v>0.93</x:v>
      </x:c>
    </x:row>
    <x:row r="9145">
      <x:c r="A9145" s="137" t="str">
        <x:v>DI-331-V1</x:v>
      </x:c>
      <x:c r="B9145" s="137" t="str">
        <x:v>Bratling/Burger</x:v>
      </x:c>
      <x:c r="C9145" s="137" t="str">
        <x:v>dish_type</x:v>
      </x:c>
      <x:c r="D9145" s="138" t="str">
        <x:v>editorial_rule</x:v>
      </x:c>
      <x:c r="E9145" s="139" t="n">
        <x:v>0.9</x:v>
      </x:c>
    </x:row>
    <x:row r="9146">
      <x:c r="A9146" s="137" t="str">
        <x:v>DI-331-V1</x:v>
      </x:c>
      <x:c r="B9146" s="137" t="str">
        <x:v>schnell</x:v>
      </x:c>
      <x:c r="C9146" s="137" t="str">
        <x:v>use_case</x:v>
      </x:c>
      <x:c r="D9146" s="138" t="str">
        <x:v>recipe_properties</x:v>
      </x:c>
      <x:c r="E9146" s="139" t="n">
        <x:v>0.88</x:v>
      </x:c>
    </x:row>
    <x:row r="9147">
      <x:c r="A9147" s="137" t="str">
        <x:v>DI-331-V1</x:v>
      </x:c>
      <x:c r="B9147" s="137" t="str">
        <x:v>Meal Prep</x:v>
      </x:c>
      <x:c r="C9147" s="137" t="str">
        <x:v>use_case</x:v>
      </x:c>
      <x:c r="D9147" s="138" t="str">
        <x:v>recipe_properties</x:v>
      </x:c>
      <x:c r="E9147" s="139" t="n">
        <x:v>0.88</x:v>
      </x:c>
    </x:row>
    <x:row r="9148">
      <x:c r="A9148" s="137" t="str">
        <x:v>DI-331-V1</x:v>
      </x:c>
      <x:c r="B9148" s="137" t="str">
        <x:v>transportierbar</x:v>
      </x:c>
      <x:c r="C9148" s="137" t="str">
        <x:v>use_case</x:v>
      </x:c>
      <x:c r="D9148" s="138" t="str">
        <x:v>recipe_properties</x:v>
      </x:c>
      <x:c r="E9148" s="139" t="n">
        <x:v>0.88</x:v>
      </x:c>
    </x:row>
    <x:row r="9149">
      <x:c r="A9149" s="137" t="str">
        <x:v>DI-331-V1</x:v>
      </x:c>
      <x:c r="B9149" s="137" t="str">
        <x:v>vertraut</x:v>
      </x:c>
      <x:c r="C9149" s="137" t="str">
        <x:v>novelty</x:v>
      </x:c>
      <x:c r="D9149" s="138" t="str">
        <x:v>editorial_rule</x:v>
      </x:c>
      <x:c r="E9149" s="139" t="n">
        <x:v>0.78</x:v>
      </x:c>
    </x:row>
    <x:row r="9150">
      <x:c r="A9150" s="137" t="str">
        <x:v>DI-331-V1</x:v>
      </x:c>
      <x:c r="B9150" s="137" t="str">
        <x:v>normaler Supermarkt</x:v>
      </x:c>
      <x:c r="C9150" s="137" t="str">
        <x:v>availability</x:v>
      </x:c>
      <x:c r="D9150" s="138" t="str">
        <x:v>ingredient_rule</x:v>
      </x:c>
      <x:c r="E9150" s="139" t="n">
        <x:v>0.78</x:v>
      </x:c>
    </x:row>
    <x:row r="9151">
      <x:c r="A9151" s="137" t="str">
        <x:v>DI-331-V1</x:v>
      </x:c>
      <x:c r="B9151" s="137" t="str">
        <x:v>südasiatisch inspiriert</x:v>
      </x:c>
      <x:c r="C9151" s="137" t="str">
        <x:v>region</x:v>
      </x:c>
      <x:c r="D9151" s="138" t="str">
        <x:v>editorial_rule</x:v>
      </x:c>
      <x:c r="E9151" s="139" t="n">
        <x:v>0.78</x:v>
      </x:c>
    </x:row>
    <x:row r="9152">
      <x:c r="A9152" s="137" t="str">
        <x:v>DI-331-V1</x:v>
      </x:c>
      <x:c r="B9152" s="137" t="str">
        <x:v>frisch</x:v>
      </x:c>
      <x:c r="C9152" s="137" t="str">
        <x:v>flavor</x:v>
      </x:c>
      <x:c r="D9152" s="138" t="str">
        <x:v>ingredient_rule</x:v>
      </x:c>
      <x:c r="E9152" s="139" t="n">
        <x:v>0.8</x:v>
      </x:c>
    </x:row>
    <x:row r="9153">
      <x:c r="A9153" s="137" t="str">
        <x:v>DI-331-V1</x:v>
      </x:c>
      <x:c r="B9153" s="137" t="str">
        <x:v>herzhaft</x:v>
      </x:c>
      <x:c r="C9153" s="137" t="str">
        <x:v>flavor</x:v>
      </x:c>
      <x:c r="D9153" s="138" t="str">
        <x:v>ingredient_rule</x:v>
      </x:c>
      <x:c r="E9153" s="139" t="n">
        <x:v>0.8</x:v>
      </x:c>
    </x:row>
    <x:row r="9154">
      <x:c r="A9154" s="137" t="str">
        <x:v>DI-331-V1</x:v>
      </x:c>
      <x:c r="B9154" s="137" t="str">
        <x:v>cremig</x:v>
      </x:c>
      <x:c r="C9154" s="137" t="str">
        <x:v>flavor</x:v>
      </x:c>
      <x:c r="D9154" s="138" t="str">
        <x:v>ingredient_rule</x:v>
      </x:c>
      <x:c r="E9154" s="139" t="n">
        <x:v>0.8</x:v>
      </x:c>
    </x:row>
    <x:row r="9155">
      <x:c r="A9155" s="137" t="str">
        <x:v>DI-331-V1</x:v>
      </x:c>
      <x:c r="B9155" s="137" t="str">
        <x:v>würzig</x:v>
      </x:c>
      <x:c r="C9155" s="137" t="str">
        <x:v>flavor</x:v>
      </x:c>
      <x:c r="D9155" s="138" t="str">
        <x:v>ingredient_rule</x:v>
      </x:c>
      <x:c r="E9155" s="139" t="n">
        <x:v>0.8</x:v>
      </x:c>
    </x:row>
    <x:row r="9156">
      <x:c r="A9156" s="137" t="str">
        <x:v>DI-331-V1</x:v>
      </x:c>
      <x:c r="B9156" s="137" t="str">
        <x:v>säuerlich</x:v>
      </x:c>
      <x:c r="C9156" s="137" t="str">
        <x:v>flavor</x:v>
      </x:c>
      <x:c r="D9156" s="138" t="str">
        <x:v>ingredient_rule</x:v>
      </x:c>
      <x:c r="E9156" s="139" t="n">
        <x:v>0.8</x:v>
      </x:c>
    </x:row>
    <x:row r="9157">
      <x:c r="A9157" s="137" t="str">
        <x:v>DI-331-V1</x:v>
      </x:c>
      <x:c r="B9157" s="137" t="str">
        <x:v>würzig, nicht zwingend scharf</x:v>
      </x:c>
      <x:c r="C9157" s="137" t="str">
        <x:v>spice</x:v>
      </x:c>
      <x:c r="D9157" s="138" t="str">
        <x:v>ingredient_rule</x:v>
      </x:c>
      <x:c r="E9157" s="139" t="n">
        <x:v>0.85</x:v>
      </x:c>
    </x:row>
    <x:row r="9158">
      <x:c r="A9158" s="137" t="str">
        <x:v>DI-331-V1</x:v>
      </x:c>
      <x:c r="B9158" s="137" t="str">
        <x:v>ganzjährig</x:v>
      </x:c>
      <x:c r="C9158" s="137" t="str">
        <x:v>season</x:v>
      </x:c>
      <x:c r="D9158" s="138" t="str">
        <x:v>editorial_rule</x:v>
      </x:c>
      <x:c r="E9158" s="139" t="n">
        <x:v>0.72</x:v>
      </x:c>
    </x:row>
    <x:row r="9159">
      <x:c r="A9159" s="137" t="str">
        <x:v>DI-331-V1</x:v>
      </x:c>
      <x:c r="B9159" s="137" t="str">
        <x:v>warm</x:v>
      </x:c>
      <x:c r="C9159" s="137" t="str">
        <x:v>temperature</x:v>
      </x:c>
      <x:c r="D9159" s="138" t="str">
        <x:v>recipe_properties</x:v>
      </x:c>
      <x:c r="E9159" s="139" t="n">
        <x:v>0.9</x:v>
      </x:c>
    </x:row>
    <x:row r="9160">
      <x:c r="A9160" s="137" t="str">
        <x:v>DI-331-V1</x:v>
      </x:c>
      <x:c r="B9160" s="137" t="str">
        <x:v>Pfanne</x:v>
      </x:c>
      <x:c r="C9160" s="137" t="str">
        <x:v>equipment</x:v>
      </x:c>
      <x:c r="D9160" s="138" t="str">
        <x:v>steps_and_existing_data</x:v>
      </x:c>
      <x:c r="E9160" s="139" t="n">
        <x:v>0.88</x:v>
      </x:c>
    </x:row>
    <x:row r="9161">
      <x:c r="A9161" s="137" t="str">
        <x:v>DI-331-V1</x:v>
      </x:c>
      <x:c r="B9161" s="137" t="str">
        <x:v>mittel</x:v>
      </x:c>
      <x:c r="C9161" s="137" t="str">
        <x:v>difficulty</x:v>
      </x:c>
      <x:c r="D9161" s="138" t="str">
        <x:v>existing_value</x:v>
      </x:c>
      <x:c r="E9161" s="139" t="n">
        <x:v>0.95</x:v>
      </x:c>
    </x:row>
    <x:row r="9162">
      <x:c r="A9162" s="137" t="str">
        <x:v>DI-331-V1</x:v>
      </x:c>
      <x:c r="B9162" s="137" t="str">
        <x:v>sehr schnell</x:v>
      </x:c>
      <x:c r="C9162" s="137" t="str">
        <x:v>time</x:v>
      </x:c>
      <x:c r="D9162" s="138" t="str">
        <x:v>total_time</x:v>
      </x:c>
      <x:c r="E9162" s="139" t="n">
        <x:v>1</x:v>
      </x:c>
    </x:row>
    <x:row r="9163">
      <x:c r="A9163" s="137" t="str">
        <x:v>DI-331-V1</x:v>
      </x:c>
      <x:c r="B9163" s="137" t="str">
        <x:v>günstig</x:v>
      </x:c>
      <x:c r="C9163" s="137" t="str">
        <x:v>cost</x:v>
      </x:c>
      <x:c r="D9163" s="138" t="str">
        <x:v>cost_per_serving</x:v>
      </x:c>
      <x:c r="E9163" s="139" t="n">
        <x:v>1</x:v>
      </x:c>
    </x:row>
    <x:row r="9164">
      <x:c r="A9164" s="137" t="str">
        <x:v>DI-332-V1</x:v>
      </x:c>
      <x:c r="B9164" s="137" t="str">
        <x:v>vegan</x:v>
      </x:c>
      <x:c r="C9164" s="137" t="str">
        <x:v>diet</x:v>
      </x:c>
      <x:c r="D9164" s="138" t="str">
        <x:v>ingredients</x:v>
      </x:c>
      <x:c r="E9164" s="139" t="n">
        <x:v>0.96</x:v>
      </x:c>
    </x:row>
    <x:row r="9165">
      <x:c r="A9165" s="137" t="str">
        <x:v>DI-332-V1</x:v>
      </x:c>
      <x:c r="B9165" s="137" t="str">
        <x:v>nach Zutaten halal-kompatibel</x:v>
      </x:c>
      <x:c r="C9165" s="137" t="str">
        <x:v>halal</x:v>
      </x:c>
      <x:c r="D9165" s="138" t="str">
        <x:v>ingredients</x:v>
      </x:c>
      <x:c r="E9165" s="139" t="n">
        <x:v>0.94</x:v>
      </x:c>
    </x:row>
    <x:row r="9166">
      <x:c r="A9166" s="137" t="str">
        <x:v>DI-332-V1</x:v>
      </x:c>
      <x:c r="B9166" s="137" t="str">
        <x:v>glutenfrei nach Zutaten</x:v>
      </x:c>
      <x:c r="C9166" s="137" t="str">
        <x:v>compatibility</x:v>
      </x:c>
      <x:c r="D9166" s="138" t="str">
        <x:v>ingredients</x:v>
      </x:c>
      <x:c r="E9166" s="139" t="n">
        <x:v>0.9</x:v>
      </x:c>
    </x:row>
    <x:row r="9167">
      <x:c r="A9167" s="137" t="str">
        <x:v>DI-332-V1</x:v>
      </x:c>
      <x:c r="B9167" s="137" t="str">
        <x:v>mit laktosefreien Produkten</x:v>
      </x:c>
      <x:c r="C9167" s="137" t="str">
        <x:v>compatibility</x:v>
      </x:c>
      <x:c r="D9167" s="138" t="str">
        <x:v>ingredients</x:v>
      </x:c>
      <x:c r="E9167" s="139" t="n">
        <x:v>0.9</x:v>
      </x:c>
    </x:row>
    <x:row r="9168">
      <x:c r="A9168" s="137" t="str">
        <x:v>DI-332-V1</x:v>
      </x:c>
      <x:c r="B9168" s="137" t="str">
        <x:v>nussfrei nach Zutaten</x:v>
      </x:c>
      <x:c r="C9168" s="137" t="str">
        <x:v>compatibility</x:v>
      </x:c>
      <x:c r="D9168" s="138" t="str">
        <x:v>ingredients</x:v>
      </x:c>
      <x:c r="E9168" s="139" t="n">
        <x:v>0.9</x:v>
      </x:c>
    </x:row>
    <x:row r="9169">
      <x:c r="A9169" s="137" t="str">
        <x:v>DI-332-V1</x:v>
      </x:c>
      <x:c r="B9169" s="137" t="str">
        <x:v>eifrei nach Zutaten</x:v>
      </x:c>
      <x:c r="C9169" s="137" t="str">
        <x:v>compatibility</x:v>
      </x:c>
      <x:c r="D9169" s="138" t="str">
        <x:v>ingredients</x:v>
      </x:c>
      <x:c r="E9169" s="139" t="n">
        <x:v>0.9</x:v>
      </x:c>
    </x:row>
    <x:row r="9170">
      <x:c r="A9170" s="137" t="str">
        <x:v>DI-332-V1</x:v>
      </x:c>
      <x:c r="B9170" s="137" t="str">
        <x:v>sojafrei nach Zutaten</x:v>
      </x:c>
      <x:c r="C9170" s="137" t="str">
        <x:v>compatibility</x:v>
      </x:c>
      <x:c r="D9170" s="138" t="str">
        <x:v>ingredients</x:v>
      </x:c>
      <x:c r="E9170" s="139" t="n">
        <x:v>0.9</x:v>
      </x:c>
    </x:row>
    <x:row r="9171">
      <x:c r="A9171" s="137" t="str">
        <x:v>DI-332-V1</x:v>
      </x:c>
      <x:c r="B9171" s="137" t="str">
        <x:v>ballaststoffreich</x:v>
      </x:c>
      <x:c r="C9171" s="137" t="str">
        <x:v>nutrition</x:v>
      </x:c>
      <x:c r="D9171" s="138" t="str">
        <x:v>macros</x:v>
      </x:c>
      <x:c r="E9171" s="139" t="n">
        <x:v>0.9</x:v>
      </x:c>
    </x:row>
    <x:row r="9172">
      <x:c r="A9172" s="137" t="str">
        <x:v>DI-332-V1</x:v>
      </x:c>
      <x:c r="B9172" s="137" t="str">
        <x:v>ausgewogen</x:v>
      </x:c>
      <x:c r="C9172" s="137" t="str">
        <x:v>nutrition</x:v>
      </x:c>
      <x:c r="D9172" s="138" t="str">
        <x:v>macros</x:v>
      </x:c>
      <x:c r="E9172" s="139" t="n">
        <x:v>0.9</x:v>
      </x:c>
    </x:row>
    <x:row r="9173">
      <x:c r="A9173" s="137" t="str">
        <x:v>DI-332-V1</x:v>
      </x:c>
      <x:c r="B9173" s="137" t="str">
        <x:v>Hauptmahlzeit</x:v>
      </x:c>
      <x:c r="C9173" s="137" t="str">
        <x:v>meal_role</x:v>
      </x:c>
      <x:c r="D9173" s="138" t="str">
        <x:v>editorial_rule</x:v>
      </x:c>
      <x:c r="E9173" s="139" t="n">
        <x:v>0.93</x:v>
      </x:c>
    </x:row>
    <x:row r="9174">
      <x:c r="A9174" s="137" t="str">
        <x:v>DI-332-V1</x:v>
      </x:c>
      <x:c r="B9174" s="137" t="str">
        <x:v>Eintopf</x:v>
      </x:c>
      <x:c r="C9174" s="137" t="str">
        <x:v>dish_type</x:v>
      </x:c>
      <x:c r="D9174" s="138" t="str">
        <x:v>editorial_rule</x:v>
      </x:c>
      <x:c r="E9174" s="139" t="n">
        <x:v>0.9</x:v>
      </x:c>
    </x:row>
    <x:row r="9175">
      <x:c r="A9175" s="137" t="str">
        <x:v>DI-332-V1</x:v>
      </x:c>
      <x:c r="B9175" s="137" t="str">
        <x:v>Meal Prep</x:v>
      </x:c>
      <x:c r="C9175" s="137" t="str">
        <x:v>use_case</x:v>
      </x:c>
      <x:c r="D9175" s="138" t="str">
        <x:v>recipe_properties</x:v>
      </x:c>
      <x:c r="E9175" s="139" t="n">
        <x:v>0.88</x:v>
      </x:c>
    </x:row>
    <x:row r="9176">
      <x:c r="A9176" s="137" t="str">
        <x:v>DI-332-V1</x:v>
      </x:c>
      <x:c r="B9176" s="137" t="str">
        <x:v>tiefkühlgeeignet</x:v>
      </x:c>
      <x:c r="C9176" s="137" t="str">
        <x:v>use_case</x:v>
      </x:c>
      <x:c r="D9176" s="138" t="str">
        <x:v>recipe_properties</x:v>
      </x:c>
      <x:c r="E9176" s="139" t="n">
        <x:v>0.88</x:v>
      </x:c>
    </x:row>
    <x:row r="9177">
      <x:c r="A9177" s="137" t="str">
        <x:v>DI-332-V1</x:v>
      </x:c>
      <x:c r="B9177" s="137" t="str">
        <x:v>transportierbar</x:v>
      </x:c>
      <x:c r="C9177" s="137" t="str">
        <x:v>use_case</x:v>
      </x:c>
      <x:c r="D9177" s="138" t="str">
        <x:v>recipe_properties</x:v>
      </x:c>
      <x:c r="E9177" s="139" t="n">
        <x:v>0.88</x:v>
      </x:c>
    </x:row>
    <x:row r="9178">
      <x:c r="A9178" s="137" t="str">
        <x:v>DI-332-V1</x:v>
      </x:c>
      <x:c r="B9178" s="137" t="str">
        <x:v>für mehrere Portionen</x:v>
      </x:c>
      <x:c r="C9178" s="137" t="str">
        <x:v>use_case</x:v>
      </x:c>
      <x:c r="D9178" s="138" t="str">
        <x:v>recipe_properties</x:v>
      </x:c>
      <x:c r="E9178" s="139" t="n">
        <x:v>0.88</x:v>
      </x:c>
    </x:row>
    <x:row r="9179">
      <x:c r="A9179" s="137" t="str">
        <x:v>DI-332-V1</x:v>
      </x:c>
      <x:c r="B9179" s="137" t="str">
        <x:v>vertraut</x:v>
      </x:c>
      <x:c r="C9179" s="137" t="str">
        <x:v>novelty</x:v>
      </x:c>
      <x:c r="D9179" s="138" t="str">
        <x:v>editorial_rule</x:v>
      </x:c>
      <x:c r="E9179" s="139" t="n">
        <x:v>0.78</x:v>
      </x:c>
    </x:row>
    <x:row r="9180">
      <x:c r="A9180" s="137" t="str">
        <x:v>DI-332-V1</x:v>
      </x:c>
      <x:c r="B9180" s="137" t="str">
        <x:v>normaler Supermarkt</x:v>
      </x:c>
      <x:c r="C9180" s="137" t="str">
        <x:v>availability</x:v>
      </x:c>
      <x:c r="D9180" s="138" t="str">
        <x:v>ingredient_rule</x:v>
      </x:c>
      <x:c r="E9180" s="139" t="n">
        <x:v>0.78</x:v>
      </x:c>
    </x:row>
    <x:row r="9181">
      <x:c r="A9181" s="137" t="str">
        <x:v>DI-332-V1</x:v>
      </x:c>
      <x:c r="B9181" s="137" t="str">
        <x:v>international/modern</x:v>
      </x:c>
      <x:c r="C9181" s="137" t="str">
        <x:v>region</x:v>
      </x:c>
      <x:c r="D9181" s="138" t="str">
        <x:v>editorial_rule</x:v>
      </x:c>
      <x:c r="E9181" s="139" t="n">
        <x:v>0.78</x:v>
      </x:c>
    </x:row>
    <x:row r="9182">
      <x:c r="A9182" s="137" t="str">
        <x:v>DI-332-V1</x:v>
      </x:c>
      <x:c r="B9182" s="137" t="str">
        <x:v>frisch</x:v>
      </x:c>
      <x:c r="C9182" s="137" t="str">
        <x:v>flavor</x:v>
      </x:c>
      <x:c r="D9182" s="138" t="str">
        <x:v>ingredient_rule</x:v>
      </x:c>
      <x:c r="E9182" s="139" t="n">
        <x:v>0.8</x:v>
      </x:c>
    </x:row>
    <x:row r="9183">
      <x:c r="A9183" s="137" t="str">
        <x:v>DI-332-V1</x:v>
      </x:c>
      <x:c r="B9183" s="137" t="str">
        <x:v>herzhaft</x:v>
      </x:c>
      <x:c r="C9183" s="137" t="str">
        <x:v>flavor</x:v>
      </x:c>
      <x:c r="D9183" s="138" t="str">
        <x:v>ingredient_rule</x:v>
      </x:c>
      <x:c r="E9183" s="139" t="n">
        <x:v>0.8</x:v>
      </x:c>
    </x:row>
    <x:row r="9184">
      <x:c r="A9184" s="137" t="str">
        <x:v>DI-332-V1</x:v>
      </x:c>
      <x:c r="B9184" s="137" t="str">
        <x:v>würzig</x:v>
      </x:c>
      <x:c r="C9184" s="137" t="str">
        <x:v>flavor</x:v>
      </x:c>
      <x:c r="D9184" s="138" t="str">
        <x:v>ingredient_rule</x:v>
      </x:c>
      <x:c r="E9184" s="139" t="n">
        <x:v>0.8</x:v>
      </x:c>
    </x:row>
    <x:row r="9185">
      <x:c r="A9185" s="137" t="str">
        <x:v>DI-332-V1</x:v>
      </x:c>
      <x:c r="B9185" s="137" t="str">
        <x:v>scharf</x:v>
      </x:c>
      <x:c r="C9185" s="137" t="str">
        <x:v>spice</x:v>
      </x:c>
      <x:c r="D9185" s="138" t="str">
        <x:v>ingredient_rule</x:v>
      </x:c>
      <x:c r="E9185" s="139" t="n">
        <x:v>0.85</x:v>
      </x:c>
    </x:row>
    <x:row r="9186">
      <x:c r="A9186" s="137" t="str">
        <x:v>DI-332-V1</x:v>
      </x:c>
      <x:c r="B9186" s="137" t="str">
        <x:v>Winter</x:v>
      </x:c>
      <x:c r="C9186" s="137" t="str">
        <x:v>season</x:v>
      </x:c>
      <x:c r="D9186" s="138" t="str">
        <x:v>editorial_rule</x:v>
      </x:c>
      <x:c r="E9186" s="139" t="n">
        <x:v>0.72</x:v>
      </x:c>
    </x:row>
    <x:row r="9187">
      <x:c r="A9187" s="137" t="str">
        <x:v>DI-332-V1</x:v>
      </x:c>
      <x:c r="B9187" s="137" t="str">
        <x:v>warm</x:v>
      </x:c>
      <x:c r="C9187" s="137" t="str">
        <x:v>temperature</x:v>
      </x:c>
      <x:c r="D9187" s="138" t="str">
        <x:v>recipe_properties</x:v>
      </x:c>
      <x:c r="E9187" s="139" t="n">
        <x:v>0.9</x:v>
      </x:c>
    </x:row>
    <x:row r="9188">
      <x:c r="A9188" s="137" t="str">
        <x:v>DI-332-V1</x:v>
      </x:c>
      <x:c r="B9188" s="137" t="str">
        <x:v>Topf</x:v>
      </x:c>
      <x:c r="C9188" s="137" t="str">
        <x:v>equipment</x:v>
      </x:c>
      <x:c r="D9188" s="138" t="str">
        <x:v>steps_and_existing_data</x:v>
      </x:c>
      <x:c r="E9188" s="139" t="n">
        <x:v>0.88</x:v>
      </x:c>
    </x:row>
    <x:row r="9189">
      <x:c r="A9189" s="137" t="str">
        <x:v>DI-332-V1</x:v>
      </x:c>
      <x:c r="B9189" s="137" t="str">
        <x:v>Mixer/Pürierstab</x:v>
      </x:c>
      <x:c r="C9189" s="137" t="str">
        <x:v>equipment</x:v>
      </x:c>
      <x:c r="D9189" s="138" t="str">
        <x:v>steps_and_existing_data</x:v>
      </x:c>
      <x:c r="E9189" s="139" t="n">
        <x:v>0.88</x:v>
      </x:c>
    </x:row>
    <x:row r="9190">
      <x:c r="A9190" s="137" t="str">
        <x:v>DI-332-V1</x:v>
      </x:c>
      <x:c r="B9190" s="137" t="str">
        <x:v>Pfanne</x:v>
      </x:c>
      <x:c r="C9190" s="137" t="str">
        <x:v>equipment</x:v>
      </x:c>
      <x:c r="D9190" s="138" t="str">
        <x:v>steps_and_existing_data</x:v>
      </x:c>
      <x:c r="E9190" s="139" t="n">
        <x:v>0.88</x:v>
      </x:c>
    </x:row>
    <x:row r="9191">
      <x:c r="A9191" s="137" t="str">
        <x:v>DI-332-V1</x:v>
      </x:c>
      <x:c r="B9191" s="137" t="str">
        <x:v>mittel</x:v>
      </x:c>
      <x:c r="C9191" s="137" t="str">
        <x:v>difficulty</x:v>
      </x:c>
      <x:c r="D9191" s="138" t="str">
        <x:v>existing_value</x:v>
      </x:c>
      <x:c r="E9191" s="139" t="n">
        <x:v>0.95</x:v>
      </x:c>
    </x:row>
    <x:row r="9192">
      <x:c r="A9192" s="137" t="str">
        <x:v>DI-332-V1</x:v>
      </x:c>
      <x:c r="B9192" s="137" t="str">
        <x:v>schnell</x:v>
      </x:c>
      <x:c r="C9192" s="137" t="str">
        <x:v>time</x:v>
      </x:c>
      <x:c r="D9192" s="138" t="str">
        <x:v>total_time</x:v>
      </x:c>
      <x:c r="E9192" s="139" t="n">
        <x:v>1</x:v>
      </x:c>
    </x:row>
    <x:row r="9193">
      <x:c r="A9193" s="137" t="str">
        <x:v>DI-332-V1</x:v>
      </x:c>
      <x:c r="B9193" s="137" t="str">
        <x:v>günstig</x:v>
      </x:c>
      <x:c r="C9193" s="137" t="str">
        <x:v>cost</x:v>
      </x:c>
      <x:c r="D9193" s="138" t="str">
        <x:v>cost_per_serving</x:v>
      </x:c>
      <x:c r="E9193" s="139" t="n">
        <x:v>1</x:v>
      </x:c>
    </x:row>
    <x:row r="9194">
      <x:c r="A9194" s="137" t="str">
        <x:v>DI-333-V1</x:v>
      </x:c>
      <x:c r="B9194" s="137" t="str">
        <x:v>vegan</x:v>
      </x:c>
      <x:c r="C9194" s="137" t="str">
        <x:v>diet</x:v>
      </x:c>
      <x:c r="D9194" s="138" t="str">
        <x:v>ingredients</x:v>
      </x:c>
      <x:c r="E9194" s="139" t="n">
        <x:v>0.96</x:v>
      </x:c>
    </x:row>
    <x:row r="9195">
      <x:c r="A9195" s="137" t="str">
        <x:v>DI-333-V1</x:v>
      </x:c>
      <x:c r="B9195" s="137" t="str">
        <x:v>nach Zutaten halal-kompatibel</x:v>
      </x:c>
      <x:c r="C9195" s="137" t="str">
        <x:v>halal</x:v>
      </x:c>
      <x:c r="D9195" s="138" t="str">
        <x:v>ingredients</x:v>
      </x:c>
      <x:c r="E9195" s="139" t="n">
        <x:v>0.94</x:v>
      </x:c>
    </x:row>
    <x:row r="9196">
      <x:c r="A9196" s="137" t="str">
        <x:v>DI-333-V1</x:v>
      </x:c>
      <x:c r="B9196" s="137" t="str">
        <x:v>glutenfrei nach Zutaten</x:v>
      </x:c>
      <x:c r="C9196" s="137" t="str">
        <x:v>compatibility</x:v>
      </x:c>
      <x:c r="D9196" s="138" t="str">
        <x:v>ingredients</x:v>
      </x:c>
      <x:c r="E9196" s="139" t="n">
        <x:v>0.9</x:v>
      </x:c>
    </x:row>
    <x:row r="9197">
      <x:c r="A9197" s="137" t="str">
        <x:v>DI-333-V1</x:v>
      </x:c>
      <x:c r="B9197" s="137" t="str">
        <x:v>laktosefrei nach Zutaten</x:v>
      </x:c>
      <x:c r="C9197" s="137" t="str">
        <x:v>compatibility</x:v>
      </x:c>
      <x:c r="D9197" s="138" t="str">
        <x:v>ingredients</x:v>
      </x:c>
      <x:c r="E9197" s="139" t="n">
        <x:v>0.9</x:v>
      </x:c>
    </x:row>
    <x:row r="9198">
      <x:c r="A9198" s="137" t="str">
        <x:v>DI-333-V1</x:v>
      </x:c>
      <x:c r="B9198" s="137" t="str">
        <x:v>enthält Nüsse/Erdnüsse</x:v>
      </x:c>
      <x:c r="C9198" s="137" t="str">
        <x:v>compatibility</x:v>
      </x:c>
      <x:c r="D9198" s="138" t="str">
        <x:v>ingredients</x:v>
      </x:c>
      <x:c r="E9198" s="139" t="n">
        <x:v>0.9</x:v>
      </x:c>
    </x:row>
    <x:row r="9199">
      <x:c r="A9199" s="137" t="str">
        <x:v>DI-333-V1</x:v>
      </x:c>
      <x:c r="B9199" s="137" t="str">
        <x:v>eifrei nach Zutaten</x:v>
      </x:c>
      <x:c r="C9199" s="137" t="str">
        <x:v>compatibility</x:v>
      </x:c>
      <x:c r="D9199" s="138" t="str">
        <x:v>ingredients</x:v>
      </x:c>
      <x:c r="E9199" s="139" t="n">
        <x:v>0.9</x:v>
      </x:c>
    </x:row>
    <x:row r="9200">
      <x:c r="A9200" s="137" t="str">
        <x:v>DI-333-V1</x:v>
      </x:c>
      <x:c r="B9200" s="137" t="str">
        <x:v>sojafrei nach Zutaten</x:v>
      </x:c>
      <x:c r="C9200" s="137" t="str">
        <x:v>compatibility</x:v>
      </x:c>
      <x:c r="D9200" s="138" t="str">
        <x:v>ingredients</x:v>
      </x:c>
      <x:c r="E9200" s="139" t="n">
        <x:v>0.9</x:v>
      </x:c>
    </x:row>
    <x:row r="9201">
      <x:c r="A9201" s="137" t="str">
        <x:v>DI-333-V1</x:v>
      </x:c>
      <x:c r="B9201" s="137" t="str">
        <x:v>ballaststoffreich</x:v>
      </x:c>
      <x:c r="C9201" s="137" t="str">
        <x:v>nutrition</x:v>
      </x:c>
      <x:c r="D9201" s="138" t="str">
        <x:v>macros</x:v>
      </x:c>
      <x:c r="E9201" s="139" t="n">
        <x:v>0.9</x:v>
      </x:c>
    </x:row>
    <x:row r="9202">
      <x:c r="A9202" s="137" t="str">
        <x:v>DI-333-V1</x:v>
      </x:c>
      <x:c r="B9202" s="137" t="str">
        <x:v>leicht</x:v>
      </x:c>
      <x:c r="C9202" s="137" t="str">
        <x:v>nutrition</x:v>
      </x:c>
      <x:c r="D9202" s="138" t="str">
        <x:v>macros</x:v>
      </x:c>
      <x:c r="E9202" s="139" t="n">
        <x:v>0.9</x:v>
      </x:c>
    </x:row>
    <x:row r="9203">
      <x:c r="A9203" s="137" t="str">
        <x:v>DI-333-V1</x:v>
      </x:c>
      <x:c r="B9203" s="137" t="str">
        <x:v>Hauptmahlzeit</x:v>
      </x:c>
      <x:c r="C9203" s="137" t="str">
        <x:v>meal_role</x:v>
      </x:c>
      <x:c r="D9203" s="138" t="str">
        <x:v>editorial_rule</x:v>
      </x:c>
      <x:c r="E9203" s="139" t="n">
        <x:v>0.93</x:v>
      </x:c>
    </x:row>
    <x:row r="9204">
      <x:c r="A9204" s="137" t="str">
        <x:v>DI-333-V1</x:v>
      </x:c>
      <x:c r="B9204" s="137" t="str">
        <x:v>Curry/Dal</x:v>
      </x:c>
      <x:c r="C9204" s="137" t="str">
        <x:v>dish_type</x:v>
      </x:c>
      <x:c r="D9204" s="138" t="str">
        <x:v>editorial_rule</x:v>
      </x:c>
      <x:c r="E9204" s="139" t="n">
        <x:v>0.9</x:v>
      </x:c>
    </x:row>
    <x:row r="9205">
      <x:c r="A9205" s="137" t="str">
        <x:v>DI-333-V1</x:v>
      </x:c>
      <x:c r="B9205" s="137" t="str">
        <x:v>Meal Prep</x:v>
      </x:c>
      <x:c r="C9205" s="137" t="str">
        <x:v>use_case</x:v>
      </x:c>
      <x:c r="D9205" s="138" t="str">
        <x:v>recipe_properties</x:v>
      </x:c>
      <x:c r="E9205" s="139" t="n">
        <x:v>0.88</x:v>
      </x:c>
    </x:row>
    <x:row r="9206">
      <x:c r="A9206" s="137" t="str">
        <x:v>DI-333-V1</x:v>
      </x:c>
      <x:c r="B9206" s="137" t="str">
        <x:v>tiefkühlgeeignet</x:v>
      </x:c>
      <x:c r="C9206" s="137" t="str">
        <x:v>use_case</x:v>
      </x:c>
      <x:c r="D9206" s="138" t="str">
        <x:v>recipe_properties</x:v>
      </x:c>
      <x:c r="E9206" s="139" t="n">
        <x:v>0.88</x:v>
      </x:c>
    </x:row>
    <x:row r="9207">
      <x:c r="A9207" s="137" t="str">
        <x:v>DI-333-V1</x:v>
      </x:c>
      <x:c r="B9207" s="137" t="str">
        <x:v>transportierbar</x:v>
      </x:c>
      <x:c r="C9207" s="137" t="str">
        <x:v>use_case</x:v>
      </x:c>
      <x:c r="D9207" s="138" t="str">
        <x:v>recipe_properties</x:v>
      </x:c>
      <x:c r="E9207" s="139" t="n">
        <x:v>0.88</x:v>
      </x:c>
    </x:row>
    <x:row r="9208">
      <x:c r="A9208" s="137" t="str">
        <x:v>DI-333-V1</x:v>
      </x:c>
      <x:c r="B9208" s="137" t="str">
        <x:v>für mehrere Portionen</x:v>
      </x:c>
      <x:c r="C9208" s="137" t="str">
        <x:v>use_case</x:v>
      </x:c>
      <x:c r="D9208" s="138" t="str">
        <x:v>recipe_properties</x:v>
      </x:c>
      <x:c r="E9208" s="139" t="n">
        <x:v>0.88</x:v>
      </x:c>
    </x:row>
    <x:row r="9209">
      <x:c r="A9209" s="137" t="str">
        <x:v>DI-333-V1</x:v>
      </x:c>
      <x:c r="B9209" s="137" t="str">
        <x:v>vertraut</x:v>
      </x:c>
      <x:c r="C9209" s="137" t="str">
        <x:v>novelty</x:v>
      </x:c>
      <x:c r="D9209" s="138" t="str">
        <x:v>editorial_rule</x:v>
      </x:c>
      <x:c r="E9209" s="139" t="n">
        <x:v>0.78</x:v>
      </x:c>
    </x:row>
    <x:row r="9210">
      <x:c r="A9210" s="137" t="str">
        <x:v>DI-333-V1</x:v>
      </x:c>
      <x:c r="B9210" s="137" t="str">
        <x:v>normaler Supermarkt</x:v>
      </x:c>
      <x:c r="C9210" s="137" t="str">
        <x:v>availability</x:v>
      </x:c>
      <x:c r="D9210" s="138" t="str">
        <x:v>ingredient_rule</x:v>
      </x:c>
      <x:c r="E9210" s="139" t="n">
        <x:v>0.78</x:v>
      </x:c>
    </x:row>
    <x:row r="9211">
      <x:c r="A9211" s="137" t="str">
        <x:v>DI-333-V1</x:v>
      </x:c>
      <x:c r="B9211" s="137" t="str">
        <x:v>international/modern</x:v>
      </x:c>
      <x:c r="C9211" s="137" t="str">
        <x:v>region</x:v>
      </x:c>
      <x:c r="D9211" s="138" t="str">
        <x:v>editorial_rule</x:v>
      </x:c>
      <x:c r="E9211" s="139" t="n">
        <x:v>0.78</x:v>
      </x:c>
    </x:row>
    <x:row r="9212">
      <x:c r="A9212" s="137" t="str">
        <x:v>DI-333-V1</x:v>
      </x:c>
      <x:c r="B9212" s="137" t="str">
        <x:v>frisch</x:v>
      </x:c>
      <x:c r="C9212" s="137" t="str">
        <x:v>flavor</x:v>
      </x:c>
      <x:c r="D9212" s="138" t="str">
        <x:v>ingredient_rule</x:v>
      </x:c>
      <x:c r="E9212" s="139" t="n">
        <x:v>0.8</x:v>
      </x:c>
    </x:row>
    <x:row r="9213">
      <x:c r="A9213" s="137" t="str">
        <x:v>DI-333-V1</x:v>
      </x:c>
      <x:c r="B9213" s="137" t="str">
        <x:v>herzhaft</x:v>
      </x:c>
      <x:c r="C9213" s="137" t="str">
        <x:v>flavor</x:v>
      </x:c>
      <x:c r="D9213" s="138" t="str">
        <x:v>ingredient_rule</x:v>
      </x:c>
      <x:c r="E9213" s="139" t="n">
        <x:v>0.8</x:v>
      </x:c>
    </x:row>
    <x:row r="9214">
      <x:c r="A9214" s="137" t="str">
        <x:v>DI-333-V1</x:v>
      </x:c>
      <x:c r="B9214" s="137" t="str">
        <x:v>würzig</x:v>
      </x:c>
      <x:c r="C9214" s="137" t="str">
        <x:v>flavor</x:v>
      </x:c>
      <x:c r="D9214" s="138" t="str">
        <x:v>ingredient_rule</x:v>
      </x:c>
      <x:c r="E9214" s="139" t="n">
        <x:v>0.8</x:v>
      </x:c>
    </x:row>
    <x:row r="9215">
      <x:c r="A9215" s="137" t="str">
        <x:v>DI-333-V1</x:v>
      </x:c>
      <x:c r="B9215" s="137" t="str">
        <x:v>säuerlich</x:v>
      </x:c>
      <x:c r="C9215" s="137" t="str">
        <x:v>flavor</x:v>
      </x:c>
      <x:c r="D9215" s="138" t="str">
        <x:v>ingredient_rule</x:v>
      </x:c>
      <x:c r="E9215" s="139" t="n">
        <x:v>0.8</x:v>
      </x:c>
    </x:row>
    <x:row r="9216">
      <x:c r="A9216" s="137" t="str">
        <x:v>DI-333-V1</x:v>
      </x:c>
      <x:c r="B9216" s="137" t="str">
        <x:v>scharf</x:v>
      </x:c>
      <x:c r="C9216" s="137" t="str">
        <x:v>spice</x:v>
      </x:c>
      <x:c r="D9216" s="138" t="str">
        <x:v>ingredient_rule</x:v>
      </x:c>
      <x:c r="E9216" s="139" t="n">
        <x:v>0.85</x:v>
      </x:c>
    </x:row>
    <x:row r="9217">
      <x:c r="A9217" s="137" t="str">
        <x:v>DI-333-V1</x:v>
      </x:c>
      <x:c r="B9217" s="137" t="str">
        <x:v>ganzjährig</x:v>
      </x:c>
      <x:c r="C9217" s="137" t="str">
        <x:v>season</x:v>
      </x:c>
      <x:c r="D9217" s="138" t="str">
        <x:v>editorial_rule</x:v>
      </x:c>
      <x:c r="E9217" s="139" t="n">
        <x:v>0.72</x:v>
      </x:c>
    </x:row>
    <x:row r="9218">
      <x:c r="A9218" s="137" t="str">
        <x:v>DI-333-V1</x:v>
      </x:c>
      <x:c r="B9218" s="137" t="str">
        <x:v>warm</x:v>
      </x:c>
      <x:c r="C9218" s="137" t="str">
        <x:v>temperature</x:v>
      </x:c>
      <x:c r="D9218" s="138" t="str">
        <x:v>recipe_properties</x:v>
      </x:c>
      <x:c r="E9218" s="139" t="n">
        <x:v>0.9</x:v>
      </x:c>
    </x:row>
    <x:row r="9219">
      <x:c r="A9219" s="137" t="str">
        <x:v>DI-333-V1</x:v>
      </x:c>
      <x:c r="B9219" s="137" t="str">
        <x:v>Topf</x:v>
      </x:c>
      <x:c r="C9219" s="137" t="str">
        <x:v>equipment</x:v>
      </x:c>
      <x:c r="D9219" s="138" t="str">
        <x:v>steps_and_existing_data</x:v>
      </x:c>
      <x:c r="E9219" s="139" t="n">
        <x:v>0.88</x:v>
      </x:c>
    </x:row>
    <x:row r="9220">
      <x:c r="A9220" s="137" t="str">
        <x:v>DI-333-V1</x:v>
      </x:c>
      <x:c r="B9220" s="137" t="str">
        <x:v>Mixer/Pürierstab</x:v>
      </x:c>
      <x:c r="C9220" s="137" t="str">
        <x:v>equipment</x:v>
      </x:c>
      <x:c r="D9220" s="138" t="str">
        <x:v>steps_and_existing_data</x:v>
      </x:c>
      <x:c r="E9220" s="139" t="n">
        <x:v>0.88</x:v>
      </x:c>
    </x:row>
    <x:row r="9221">
      <x:c r="A9221" s="137" t="str">
        <x:v>DI-333-V1</x:v>
      </x:c>
      <x:c r="B9221" s="137" t="str">
        <x:v>Pfanne</x:v>
      </x:c>
      <x:c r="C9221" s="137" t="str">
        <x:v>equipment</x:v>
      </x:c>
      <x:c r="D9221" s="138" t="str">
        <x:v>steps_and_existing_data</x:v>
      </x:c>
      <x:c r="E9221" s="139" t="n">
        <x:v>0.88</x:v>
      </x:c>
    </x:row>
    <x:row r="9222">
      <x:c r="A9222" s="137" t="str">
        <x:v>DI-333-V1</x:v>
      </x:c>
      <x:c r="B9222" s="137" t="str">
        <x:v>anspruchsvoll</x:v>
      </x:c>
      <x:c r="C9222" s="137" t="str">
        <x:v>difficulty</x:v>
      </x:c>
      <x:c r="D9222" s="138" t="str">
        <x:v>existing_value</x:v>
      </x:c>
      <x:c r="E9222" s="139" t="n">
        <x:v>0.95</x:v>
      </x:c>
    </x:row>
    <x:row r="9223">
      <x:c r="A9223" s="137" t="str">
        <x:v>DI-333-V1</x:v>
      </x:c>
      <x:c r="B9223" s="137" t="str">
        <x:v>mittel</x:v>
      </x:c>
      <x:c r="C9223" s="137" t="str">
        <x:v>time</x:v>
      </x:c>
      <x:c r="D9223" s="138" t="str">
        <x:v>total_time</x:v>
      </x:c>
      <x:c r="E9223" s="139" t="n">
        <x:v>1</x:v>
      </x:c>
    </x:row>
    <x:row r="9224">
      <x:c r="A9224" s="137" t="str">
        <x:v>DI-333-V1</x:v>
      </x:c>
      <x:c r="B9224" s="137" t="str">
        <x:v>günstig</x:v>
      </x:c>
      <x:c r="C9224" s="137" t="str">
        <x:v>cost</x:v>
      </x:c>
      <x:c r="D9224" s="138" t="str">
        <x:v>cost_per_serving</x:v>
      </x:c>
      <x:c r="E9224" s="139" t="n">
        <x:v>1</x:v>
      </x:c>
    </x:row>
    <x:row r="9225">
      <x:c r="A9225" s="137" t="str">
        <x:v>DI-334-V1</x:v>
      </x:c>
      <x:c r="B9225" s="137" t="str">
        <x:v>vegetarisch</x:v>
      </x:c>
      <x:c r="C9225" s="137" t="str">
        <x:v>diet</x:v>
      </x:c>
      <x:c r="D9225" s="138" t="str">
        <x:v>ingredients</x:v>
      </x:c>
      <x:c r="E9225" s="139" t="n">
        <x:v>0.96</x:v>
      </x:c>
    </x:row>
    <x:row r="9226">
      <x:c r="A9226" s="137" t="str">
        <x:v>DI-334-V1</x:v>
      </x:c>
      <x:c r="B9226" s="137" t="str">
        <x:v>nach Zutaten halal-kompatibel</x:v>
      </x:c>
      <x:c r="C9226" s="137" t="str">
        <x:v>halal</x:v>
      </x:c>
      <x:c r="D9226" s="138" t="str">
        <x:v>ingredients</x:v>
      </x:c>
      <x:c r="E9226" s="139" t="n">
        <x:v>0.94</x:v>
      </x:c>
    </x:row>
    <x:row r="9227">
      <x:c r="A9227" s="137" t="str">
        <x:v>DI-334-V1</x:v>
      </x:c>
      <x:c r="B9227" s="137" t="str">
        <x:v>glutenfrei nach Zutaten</x:v>
      </x:c>
      <x:c r="C9227" s="137" t="str">
        <x:v>compatibility</x:v>
      </x:c>
      <x:c r="D9227" s="138" t="str">
        <x:v>ingredients</x:v>
      </x:c>
      <x:c r="E9227" s="139" t="n">
        <x:v>0.9</x:v>
      </x:c>
    </x:row>
    <x:row r="9228">
      <x:c r="A9228" s="137" t="str">
        <x:v>DI-334-V1</x:v>
      </x:c>
      <x:c r="B9228" s="137" t="str">
        <x:v>laktosefrei nach Zutaten</x:v>
      </x:c>
      <x:c r="C9228" s="137" t="str">
        <x:v>compatibility</x:v>
      </x:c>
      <x:c r="D9228" s="138" t="str">
        <x:v>ingredients</x:v>
      </x:c>
      <x:c r="E9228" s="139" t="n">
        <x:v>0.9</x:v>
      </x:c>
    </x:row>
    <x:row r="9229">
      <x:c r="A9229" s="137" t="str">
        <x:v>DI-334-V1</x:v>
      </x:c>
      <x:c r="B9229" s="137" t="str">
        <x:v>nussfrei nach Zutaten</x:v>
      </x:c>
      <x:c r="C9229" s="137" t="str">
        <x:v>compatibility</x:v>
      </x:c>
      <x:c r="D9229" s="138" t="str">
        <x:v>ingredients</x:v>
      </x:c>
      <x:c r="E9229" s="139" t="n">
        <x:v>0.9</x:v>
      </x:c>
    </x:row>
    <x:row r="9230">
      <x:c r="A9230" s="137" t="str">
        <x:v>DI-334-V1</x:v>
      </x:c>
      <x:c r="B9230" s="137" t="str">
        <x:v>eifrei nach Zutaten</x:v>
      </x:c>
      <x:c r="C9230" s="137" t="str">
        <x:v>compatibility</x:v>
      </x:c>
      <x:c r="D9230" s="138" t="str">
        <x:v>ingredients</x:v>
      </x:c>
      <x:c r="E9230" s="139" t="n">
        <x:v>0.9</x:v>
      </x:c>
    </x:row>
    <x:row r="9231">
      <x:c r="A9231" s="137" t="str">
        <x:v>DI-334-V1</x:v>
      </x:c>
      <x:c r="B9231" s="137" t="str">
        <x:v>sojafrei nach Zutaten</x:v>
      </x:c>
      <x:c r="C9231" s="137" t="str">
        <x:v>compatibility</x:v>
      </x:c>
      <x:c r="D9231" s="138" t="str">
        <x:v>ingredients</x:v>
      </x:c>
      <x:c r="E9231" s="139" t="n">
        <x:v>0.9</x:v>
      </x:c>
    </x:row>
    <x:row r="9232">
      <x:c r="A9232" s="137" t="str">
        <x:v>DI-334-V1</x:v>
      </x:c>
      <x:c r="B9232" s="137" t="str">
        <x:v>ballaststoffreich</x:v>
      </x:c>
      <x:c r="C9232" s="137" t="str">
        <x:v>nutrition</x:v>
      </x:c>
      <x:c r="D9232" s="138" t="str">
        <x:v>macros</x:v>
      </x:c>
      <x:c r="E9232" s="139" t="n">
        <x:v>0.9</x:v>
      </x:c>
    </x:row>
    <x:row r="9233">
      <x:c r="A9233" s="137" t="str">
        <x:v>DI-334-V1</x:v>
      </x:c>
      <x:c r="B9233" s="137" t="str">
        <x:v>Hauptmahlzeit</x:v>
      </x:c>
      <x:c r="C9233" s="137" t="str">
        <x:v>meal_role</x:v>
      </x:c>
      <x:c r="D9233" s="138" t="str">
        <x:v>editorial_rule</x:v>
      </x:c>
      <x:c r="E9233" s="139" t="n">
        <x:v>0.93</x:v>
      </x:c>
    </x:row>
    <x:row r="9234">
      <x:c r="A9234" s="137" t="str">
        <x:v>DI-334-V1</x:v>
      </x:c>
      <x:c r="B9234" s="137" t="str">
        <x:v>Eintopf</x:v>
      </x:c>
      <x:c r="C9234" s="137" t="str">
        <x:v>dish_type</x:v>
      </x:c>
      <x:c r="D9234" s="138" t="str">
        <x:v>editorial_rule</x:v>
      </x:c>
      <x:c r="E9234" s="139" t="n">
        <x:v>0.9</x:v>
      </x:c>
    </x:row>
    <x:row r="9235">
      <x:c r="A9235" s="137" t="str">
        <x:v>DI-334-V1</x:v>
      </x:c>
      <x:c r="B9235" s="137" t="str">
        <x:v>Meal Prep</x:v>
      </x:c>
      <x:c r="C9235" s="137" t="str">
        <x:v>use_case</x:v>
      </x:c>
      <x:c r="D9235" s="138" t="str">
        <x:v>recipe_properties</x:v>
      </x:c>
      <x:c r="E9235" s="139" t="n">
        <x:v>0.88</x:v>
      </x:c>
    </x:row>
    <x:row r="9236">
      <x:c r="A9236" s="137" t="str">
        <x:v>DI-334-V1</x:v>
      </x:c>
      <x:c r="B9236" s="137" t="str">
        <x:v>tiefkühlgeeignet</x:v>
      </x:c>
      <x:c r="C9236" s="137" t="str">
        <x:v>use_case</x:v>
      </x:c>
      <x:c r="D9236" s="138" t="str">
        <x:v>recipe_properties</x:v>
      </x:c>
      <x:c r="E9236" s="139" t="n">
        <x:v>0.88</x:v>
      </x:c>
    </x:row>
    <x:row r="9237">
      <x:c r="A9237" s="137" t="str">
        <x:v>DI-334-V1</x:v>
      </x:c>
      <x:c r="B9237" s="137" t="str">
        <x:v>transportierbar</x:v>
      </x:c>
      <x:c r="C9237" s="137" t="str">
        <x:v>use_case</x:v>
      </x:c>
      <x:c r="D9237" s="138" t="str">
        <x:v>recipe_properties</x:v>
      </x:c>
      <x:c r="E9237" s="139" t="n">
        <x:v>0.88</x:v>
      </x:c>
    </x:row>
    <x:row r="9238">
      <x:c r="A9238" s="137" t="str">
        <x:v>DI-334-V1</x:v>
      </x:c>
      <x:c r="B9238" s="137" t="str">
        <x:v>abwechslungsreich</x:v>
      </x:c>
      <x:c r="C9238" s="137" t="str">
        <x:v>novelty</x:v>
      </x:c>
      <x:c r="D9238" s="138" t="str">
        <x:v>editorial_rule</x:v>
      </x:c>
      <x:c r="E9238" s="139" t="n">
        <x:v>0.78</x:v>
      </x:c>
    </x:row>
    <x:row r="9239">
      <x:c r="A9239" s="137" t="str">
        <x:v>DI-334-V1</x:v>
      </x:c>
      <x:c r="B9239" s="137" t="str">
        <x:v>großer Supermarkt empfohlen</x:v>
      </x:c>
      <x:c r="C9239" s="137" t="str">
        <x:v>availability</x:v>
      </x:c>
      <x:c r="D9239" s="138" t="str">
        <x:v>ingredient_rule</x:v>
      </x:c>
      <x:c r="E9239" s="139" t="n">
        <x:v>0.78</x:v>
      </x:c>
    </x:row>
    <x:row r="9240">
      <x:c r="A9240" s="137" t="str">
        <x:v>DI-334-V1</x:v>
      </x:c>
      <x:c r="B9240" s="137" t="str">
        <x:v>international/modern</x:v>
      </x:c>
      <x:c r="C9240" s="137" t="str">
        <x:v>region</x:v>
      </x:c>
      <x:c r="D9240" s="138" t="str">
        <x:v>editorial_rule</x:v>
      </x:c>
      <x:c r="E9240" s="139" t="n">
        <x:v>0.78</x:v>
      </x:c>
    </x:row>
    <x:row r="9241">
      <x:c r="A9241" s="137" t="str">
        <x:v>DI-334-V1</x:v>
      </x:c>
      <x:c r="B9241" s="137" t="str">
        <x:v>frisch</x:v>
      </x:c>
      <x:c r="C9241" s="137" t="str">
        <x:v>flavor</x:v>
      </x:c>
      <x:c r="D9241" s="138" t="str">
        <x:v>ingredient_rule</x:v>
      </x:c>
      <x:c r="E9241" s="139" t="n">
        <x:v>0.8</x:v>
      </x:c>
    </x:row>
    <x:row r="9242">
      <x:c r="A9242" s="137" t="str">
        <x:v>DI-334-V1</x:v>
      </x:c>
      <x:c r="B9242" s="137" t="str">
        <x:v>herzhaft</x:v>
      </x:c>
      <x:c r="C9242" s="137" t="str">
        <x:v>flavor</x:v>
      </x:c>
      <x:c r="D9242" s="138" t="str">
        <x:v>ingredient_rule</x:v>
      </x:c>
      <x:c r="E9242" s="139" t="n">
        <x:v>0.8</x:v>
      </x:c>
    </x:row>
    <x:row r="9243">
      <x:c r="A9243" s="137" t="str">
        <x:v>DI-334-V1</x:v>
      </x:c>
      <x:c r="B9243" s="137" t="str">
        <x:v>würzig</x:v>
      </x:c>
      <x:c r="C9243" s="137" t="str">
        <x:v>flavor</x:v>
      </x:c>
      <x:c r="D9243" s="138" t="str">
        <x:v>ingredient_rule</x:v>
      </x:c>
      <x:c r="E9243" s="139" t="n">
        <x:v>0.8</x:v>
      </x:c>
    </x:row>
    <x:row r="9244">
      <x:c r="A9244" s="137" t="str">
        <x:v>DI-334-V1</x:v>
      </x:c>
      <x:c r="B9244" s="137" t="str">
        <x:v>scharf</x:v>
      </x:c>
      <x:c r="C9244" s="137" t="str">
        <x:v>spice</x:v>
      </x:c>
      <x:c r="D9244" s="138" t="str">
        <x:v>ingredient_rule</x:v>
      </x:c>
      <x:c r="E9244" s="139" t="n">
        <x:v>0.85</x:v>
      </x:c>
    </x:row>
    <x:row r="9245">
      <x:c r="A9245" s="137" t="str">
        <x:v>DI-334-V1</x:v>
      </x:c>
      <x:c r="B9245" s="137" t="str">
        <x:v>Herbst</x:v>
      </x:c>
      <x:c r="C9245" s="137" t="str">
        <x:v>season</x:v>
      </x:c>
      <x:c r="D9245" s="138" t="str">
        <x:v>editorial_rule</x:v>
      </x:c>
      <x:c r="E9245" s="139" t="n">
        <x:v>0.72</x:v>
      </x:c>
    </x:row>
    <x:row r="9246">
      <x:c r="A9246" s="137" t="str">
        <x:v>DI-334-V1</x:v>
      </x:c>
      <x:c r="B9246" s="137" t="str">
        <x:v>warm</x:v>
      </x:c>
      <x:c r="C9246" s="137" t="str">
        <x:v>temperature</x:v>
      </x:c>
      <x:c r="D9246" s="138" t="str">
        <x:v>recipe_properties</x:v>
      </x:c>
      <x:c r="E9246" s="139" t="n">
        <x:v>0.9</x:v>
      </x:c>
    </x:row>
    <x:row r="9247">
      <x:c r="A9247" s="137" t="str">
        <x:v>DI-334-V1</x:v>
      </x:c>
      <x:c r="B9247" s="137" t="str">
        <x:v>Topf</x:v>
      </x:c>
      <x:c r="C9247" s="137" t="str">
        <x:v>equipment</x:v>
      </x:c>
      <x:c r="D9247" s="138" t="str">
        <x:v>steps_and_existing_data</x:v>
      </x:c>
      <x:c r="E9247" s="139" t="n">
        <x:v>0.88</x:v>
      </x:c>
    </x:row>
    <x:row r="9248">
      <x:c r="A9248" s="137" t="str">
        <x:v>DI-334-V1</x:v>
      </x:c>
      <x:c r="B9248" s="137" t="str">
        <x:v>Backofen</x:v>
      </x:c>
      <x:c r="C9248" s="137" t="str">
        <x:v>equipment</x:v>
      </x:c>
      <x:c r="D9248" s="138" t="str">
        <x:v>steps_and_existing_data</x:v>
      </x:c>
      <x:c r="E9248" s="139" t="n">
        <x:v>0.88</x:v>
      </x:c>
    </x:row>
    <x:row r="9249">
      <x:c r="A9249" s="137" t="str">
        <x:v>DI-334-V1</x:v>
      </x:c>
      <x:c r="B9249" s="137" t="str">
        <x:v>Pfanne</x:v>
      </x:c>
      <x:c r="C9249" s="137" t="str">
        <x:v>equipment</x:v>
      </x:c>
      <x:c r="D9249" s="138" t="str">
        <x:v>steps_and_existing_data</x:v>
      </x:c>
      <x:c r="E9249" s="139" t="n">
        <x:v>0.88</x:v>
      </x:c>
    </x:row>
    <x:row r="9250">
      <x:c r="A9250" s="137" t="str">
        <x:v>DI-334-V1</x:v>
      </x:c>
      <x:c r="B9250" s="137" t="str">
        <x:v>anspruchsvoll</x:v>
      </x:c>
      <x:c r="C9250" s="137" t="str">
        <x:v>difficulty</x:v>
      </x:c>
      <x:c r="D9250" s="138" t="str">
        <x:v>existing_value</x:v>
      </x:c>
      <x:c r="E9250" s="139" t="n">
        <x:v>0.95</x:v>
      </x:c>
    </x:row>
    <x:row r="9251">
      <x:c r="A9251" s="137" t="str">
        <x:v>DI-334-V1</x:v>
      </x:c>
      <x:c r="B9251" s="137" t="str">
        <x:v>mittel</x:v>
      </x:c>
      <x:c r="C9251" s="137" t="str">
        <x:v>time</x:v>
      </x:c>
      <x:c r="D9251" s="138" t="str">
        <x:v>total_time</x:v>
      </x:c>
      <x:c r="E9251" s="139" t="n">
        <x:v>1</x:v>
      </x:c>
    </x:row>
    <x:row r="9252">
      <x:c r="A9252" s="137" t="str">
        <x:v>DI-334-V1</x:v>
      </x:c>
      <x:c r="B9252" s="137" t="str">
        <x:v>mittel</x:v>
      </x:c>
      <x:c r="C9252" s="137" t="str">
        <x:v>cost</x:v>
      </x:c>
      <x:c r="D9252" s="138" t="str">
        <x:v>cost_per_serving</x:v>
      </x:c>
      <x:c r="E9252" s="139" t="n">
        <x:v>1</x:v>
      </x:c>
    </x:row>
    <x:row r="9253">
      <x:c r="A9253" s="137" t="str">
        <x:v>DI-335-V1</x:v>
      </x:c>
      <x:c r="B9253" s="137" t="str">
        <x:v>omnivor</x:v>
      </x:c>
      <x:c r="C9253" s="137" t="str">
        <x:v>diet</x:v>
      </x:c>
      <x:c r="D9253" s="138" t="str">
        <x:v>ingredients</x:v>
      </x:c>
      <x:c r="E9253" s="139" t="n">
        <x:v>0.96</x:v>
      </x:c>
    </x:row>
    <x:row r="9254">
      <x:c r="A9254" s="137" t="str">
        <x:v>DI-335-V1</x:v>
      </x:c>
      <x:c r="B9254" s="137" t="str">
        <x:v>halal bei zertifiziertem Fleisch</x:v>
      </x:c>
      <x:c r="C9254" s="137" t="str">
        <x:v>halal</x:v>
      </x:c>
      <x:c r="D9254" s="138" t="str">
        <x:v>ingredients</x:v>
      </x:c>
      <x:c r="E9254" s="139" t="n">
        <x:v>0.94</x:v>
      </x:c>
    </x:row>
    <x:row r="9255">
      <x:c r="A9255" s="137" t="str">
        <x:v>DI-335-V1</x:v>
      </x:c>
      <x:c r="B9255" s="137" t="str">
        <x:v>glutenfrei nach Zutaten</x:v>
      </x:c>
      <x:c r="C9255" s="137" t="str">
        <x:v>compatibility</x:v>
      </x:c>
      <x:c r="D9255" s="138" t="str">
        <x:v>ingredients</x:v>
      </x:c>
      <x:c r="E9255" s="139" t="n">
        <x:v>0.9</x:v>
      </x:c>
    </x:row>
    <x:row r="9256">
      <x:c r="A9256" s="137" t="str">
        <x:v>DI-335-V1</x:v>
      </x:c>
      <x:c r="B9256" s="137" t="str">
        <x:v>laktosefrei nach Zutaten</x:v>
      </x:c>
      <x:c r="C9256" s="137" t="str">
        <x:v>compatibility</x:v>
      </x:c>
      <x:c r="D9256" s="138" t="str">
        <x:v>ingredients</x:v>
      </x:c>
      <x:c r="E9256" s="139" t="n">
        <x:v>0.9</x:v>
      </x:c>
    </x:row>
    <x:row r="9257">
      <x:c r="A9257" s="137" t="str">
        <x:v>DI-335-V1</x:v>
      </x:c>
      <x:c r="B9257" s="137" t="str">
        <x:v>enthält Nüsse/Erdnüsse</x:v>
      </x:c>
      <x:c r="C9257" s="137" t="str">
        <x:v>compatibility</x:v>
      </x:c>
      <x:c r="D9257" s="138" t="str">
        <x:v>ingredients</x:v>
      </x:c>
      <x:c r="E9257" s="139" t="n">
        <x:v>0.9</x:v>
      </x:c>
    </x:row>
    <x:row r="9258">
      <x:c r="A9258" s="137" t="str">
        <x:v>DI-335-V1</x:v>
      </x:c>
      <x:c r="B9258" s="137" t="str">
        <x:v>eifrei nach Zutaten</x:v>
      </x:c>
      <x:c r="C9258" s="137" t="str">
        <x:v>compatibility</x:v>
      </x:c>
      <x:c r="D9258" s="138" t="str">
        <x:v>ingredients</x:v>
      </x:c>
      <x:c r="E9258" s="139" t="n">
        <x:v>0.9</x:v>
      </x:c>
    </x:row>
    <x:row r="9259">
      <x:c r="A9259" s="137" t="str">
        <x:v>DI-335-V1</x:v>
      </x:c>
      <x:c r="B9259" s="137" t="str">
        <x:v>sojafrei nach Zutaten</x:v>
      </x:c>
      <x:c r="C9259" s="137" t="str">
        <x:v>compatibility</x:v>
      </x:c>
      <x:c r="D9259" s="138" t="str">
        <x:v>ingredients</x:v>
      </x:c>
      <x:c r="E9259" s="139" t="n">
        <x:v>0.9</x:v>
      </x:c>
    </x:row>
    <x:row r="9260">
      <x:c r="A9260" s="137" t="str">
        <x:v>DI-335-V1</x:v>
      </x:c>
      <x:c r="B9260" s="137" t="str">
        <x:v>proteinbetont</x:v>
      </x:c>
      <x:c r="C9260" s="137" t="str">
        <x:v>nutrition</x:v>
      </x:c>
      <x:c r="D9260" s="138" t="str">
        <x:v>macros</x:v>
      </x:c>
      <x:c r="E9260" s="139" t="n">
        <x:v>0.9</x:v>
      </x:c>
    </x:row>
    <x:row r="9261">
      <x:c r="A9261" s="137" t="str">
        <x:v>DI-335-V1</x:v>
      </x:c>
      <x:c r="B9261" s="137" t="str">
        <x:v>ballaststoffreich</x:v>
      </x:c>
      <x:c r="C9261" s="137" t="str">
        <x:v>nutrition</x:v>
      </x:c>
      <x:c r="D9261" s="138" t="str">
        <x:v>macros</x:v>
      </x:c>
      <x:c r="E9261" s="139" t="n">
        <x:v>0.9</x:v>
      </x:c>
    </x:row>
    <x:row r="9262">
      <x:c r="A9262" s="137" t="str">
        <x:v>DI-335-V1</x:v>
      </x:c>
      <x:c r="B9262" s="137" t="str">
        <x:v>ausgewogen</x:v>
      </x:c>
      <x:c r="C9262" s="137" t="str">
        <x:v>nutrition</x:v>
      </x:c>
      <x:c r="D9262" s="138" t="str">
        <x:v>macros</x:v>
      </x:c>
      <x:c r="E9262" s="139" t="n">
        <x:v>0.9</x:v>
      </x:c>
    </x:row>
    <x:row r="9263">
      <x:c r="A9263" s="137" t="str">
        <x:v>DI-335-V1</x:v>
      </x:c>
      <x:c r="B9263" s="137" t="str">
        <x:v>Hauptmahlzeit</x:v>
      </x:c>
      <x:c r="C9263" s="137" t="str">
        <x:v>meal_role</x:v>
      </x:c>
      <x:c r="D9263" s="138" t="str">
        <x:v>editorial_rule</x:v>
      </x:c>
      <x:c r="E9263" s="139" t="n">
        <x:v>0.93</x:v>
      </x:c>
    </x:row>
    <x:row r="9264">
      <x:c r="A9264" s="137" t="str">
        <x:v>DI-335-V1</x:v>
      </x:c>
      <x:c r="B9264" s="137" t="str">
        <x:v>Eintopf</x:v>
      </x:c>
      <x:c r="C9264" s="137" t="str">
        <x:v>dish_type</x:v>
      </x:c>
      <x:c r="D9264" s="138" t="str">
        <x:v>editorial_rule</x:v>
      </x:c>
      <x:c r="E9264" s="139" t="n">
        <x:v>0.9</x:v>
      </x:c>
    </x:row>
    <x:row r="9265">
      <x:c r="A9265" s="137" t="str">
        <x:v>DI-335-V1</x:v>
      </x:c>
      <x:c r="B9265" s="137" t="str">
        <x:v>Meal Prep</x:v>
      </x:c>
      <x:c r="C9265" s="137" t="str">
        <x:v>use_case</x:v>
      </x:c>
      <x:c r="D9265" s="138" t="str">
        <x:v>recipe_properties</x:v>
      </x:c>
      <x:c r="E9265" s="139" t="n">
        <x:v>0.88</x:v>
      </x:c>
    </x:row>
    <x:row r="9266">
      <x:c r="A9266" s="137" t="str">
        <x:v>DI-335-V1</x:v>
      </x:c>
      <x:c r="B9266" s="137" t="str">
        <x:v>tiefkühlgeeignet</x:v>
      </x:c>
      <x:c r="C9266" s="137" t="str">
        <x:v>use_case</x:v>
      </x:c>
      <x:c r="D9266" s="138" t="str">
        <x:v>recipe_properties</x:v>
      </x:c>
      <x:c r="E9266" s="139" t="n">
        <x:v>0.88</x:v>
      </x:c>
    </x:row>
    <x:row r="9267">
      <x:c r="A9267" s="137" t="str">
        <x:v>DI-335-V1</x:v>
      </x:c>
      <x:c r="B9267" s="137" t="str">
        <x:v>transportierbar</x:v>
      </x:c>
      <x:c r="C9267" s="137" t="str">
        <x:v>use_case</x:v>
      </x:c>
      <x:c r="D9267" s="138" t="str">
        <x:v>recipe_properties</x:v>
      </x:c>
      <x:c r="E9267" s="139" t="n">
        <x:v>0.88</x:v>
      </x:c>
    </x:row>
    <x:row r="9268">
      <x:c r="A9268" s="137" t="str">
        <x:v>DI-335-V1</x:v>
      </x:c>
      <x:c r="B9268" s="137" t="str">
        <x:v>vertraut</x:v>
      </x:c>
      <x:c r="C9268" s="137" t="str">
        <x:v>novelty</x:v>
      </x:c>
      <x:c r="D9268" s="138" t="str">
        <x:v>editorial_rule</x:v>
      </x:c>
      <x:c r="E9268" s="139" t="n">
        <x:v>0.78</x:v>
      </x:c>
    </x:row>
    <x:row r="9269">
      <x:c r="A9269" s="137" t="str">
        <x:v>DI-335-V1</x:v>
      </x:c>
      <x:c r="B9269" s="137" t="str">
        <x:v>normaler Supermarkt</x:v>
      </x:c>
      <x:c r="C9269" s="137" t="str">
        <x:v>availability</x:v>
      </x:c>
      <x:c r="D9269" s="138" t="str">
        <x:v>ingredient_rule</x:v>
      </x:c>
      <x:c r="E9269" s="139" t="n">
        <x:v>0.78</x:v>
      </x:c>
    </x:row>
    <x:row r="9270">
      <x:c r="A9270" s="137" t="str">
        <x:v>DI-335-V1</x:v>
      </x:c>
      <x:c r="B9270" s="137" t="str">
        <x:v>international/modern</x:v>
      </x:c>
      <x:c r="C9270" s="137" t="str">
        <x:v>region</x:v>
      </x:c>
      <x:c r="D9270" s="138" t="str">
        <x:v>editorial_rule</x:v>
      </x:c>
      <x:c r="E9270" s="139" t="n">
        <x:v>0.78</x:v>
      </x:c>
    </x:row>
    <x:row r="9271">
      <x:c r="A9271" s="137" t="str">
        <x:v>DI-335-V1</x:v>
      </x:c>
      <x:c r="B9271" s="137" t="str">
        <x:v>frisch</x:v>
      </x:c>
      <x:c r="C9271" s="137" t="str">
        <x:v>flavor</x:v>
      </x:c>
      <x:c r="D9271" s="138" t="str">
        <x:v>ingredient_rule</x:v>
      </x:c>
      <x:c r="E9271" s="139" t="n">
        <x:v>0.8</x:v>
      </x:c>
    </x:row>
    <x:row r="9272">
      <x:c r="A9272" s="137" t="str">
        <x:v>DI-335-V1</x:v>
      </x:c>
      <x:c r="B9272" s="137" t="str">
        <x:v>herzhaft</x:v>
      </x:c>
      <x:c r="C9272" s="137" t="str">
        <x:v>flavor</x:v>
      </x:c>
      <x:c r="D9272" s="138" t="str">
        <x:v>ingredient_rule</x:v>
      </x:c>
      <x:c r="E9272" s="139" t="n">
        <x:v>0.8</x:v>
      </x:c>
    </x:row>
    <x:row r="9273">
      <x:c r="A9273" s="137" t="str">
        <x:v>DI-335-V1</x:v>
      </x:c>
      <x:c r="B9273" s="137" t="str">
        <x:v>würzig</x:v>
      </x:c>
      <x:c r="C9273" s="137" t="str">
        <x:v>flavor</x:v>
      </x:c>
      <x:c r="D9273" s="138" t="str">
        <x:v>ingredient_rule</x:v>
      </x:c>
      <x:c r="E9273" s="139" t="n">
        <x:v>0.8</x:v>
      </x:c>
    </x:row>
    <x:row r="9274">
      <x:c r="A9274" s="137" t="str">
        <x:v>DI-335-V1</x:v>
      </x:c>
      <x:c r="B9274" s="137" t="str">
        <x:v>scharf</x:v>
      </x:c>
      <x:c r="C9274" s="137" t="str">
        <x:v>spice</x:v>
      </x:c>
      <x:c r="D9274" s="138" t="str">
        <x:v>ingredient_rule</x:v>
      </x:c>
      <x:c r="E9274" s="139" t="n">
        <x:v>0.85</x:v>
      </x:c>
    </x:row>
    <x:row r="9275">
      <x:c r="A9275" s="137" t="str">
        <x:v>DI-335-V1</x:v>
      </x:c>
      <x:c r="B9275" s="137" t="str">
        <x:v>Winter</x:v>
      </x:c>
      <x:c r="C9275" s="137" t="str">
        <x:v>season</x:v>
      </x:c>
      <x:c r="D9275" s="138" t="str">
        <x:v>editorial_rule</x:v>
      </x:c>
      <x:c r="E9275" s="139" t="n">
        <x:v>0.72</x:v>
      </x:c>
    </x:row>
    <x:row r="9276">
      <x:c r="A9276" s="137" t="str">
        <x:v>DI-335-V1</x:v>
      </x:c>
      <x:c r="B9276" s="137" t="str">
        <x:v>warm</x:v>
      </x:c>
      <x:c r="C9276" s="137" t="str">
        <x:v>temperature</x:v>
      </x:c>
      <x:c r="D9276" s="138" t="str">
        <x:v>recipe_properties</x:v>
      </x:c>
      <x:c r="E9276" s="139" t="n">
        <x:v>0.9</x:v>
      </x:c>
    </x:row>
    <x:row r="9277">
      <x:c r="A9277" s="137" t="str">
        <x:v>DI-335-V1</x:v>
      </x:c>
      <x:c r="B9277" s="137" t="str">
        <x:v>Topf</x:v>
      </x:c>
      <x:c r="C9277" s="137" t="str">
        <x:v>equipment</x:v>
      </x:c>
      <x:c r="D9277" s="138" t="str">
        <x:v>steps_and_existing_data</x:v>
      </x:c>
      <x:c r="E9277" s="139" t="n">
        <x:v>0.88</x:v>
      </x:c>
    </x:row>
    <x:row r="9278">
      <x:c r="A9278" s="137" t="str">
        <x:v>DI-335-V1</x:v>
      </x:c>
      <x:c r="B9278" s="137" t="str">
        <x:v>Backofen</x:v>
      </x:c>
      <x:c r="C9278" s="137" t="str">
        <x:v>equipment</x:v>
      </x:c>
      <x:c r="D9278" s="138" t="str">
        <x:v>steps_and_existing_data</x:v>
      </x:c>
      <x:c r="E9278" s="139" t="n">
        <x:v>0.88</x:v>
      </x:c>
    </x:row>
    <x:row r="9279">
      <x:c r="A9279" s="137" t="str">
        <x:v>DI-335-V1</x:v>
      </x:c>
      <x:c r="B9279" s="137" t="str">
        <x:v>Mixer/Pürierstab</x:v>
      </x:c>
      <x:c r="C9279" s="137" t="str">
        <x:v>equipment</x:v>
      </x:c>
      <x:c r="D9279" s="138" t="str">
        <x:v>steps_and_existing_data</x:v>
      </x:c>
      <x:c r="E9279" s="139" t="n">
        <x:v>0.88</x:v>
      </x:c>
    </x:row>
    <x:row r="9280">
      <x:c r="A9280" s="137" t="str">
        <x:v>DI-335-V1</x:v>
      </x:c>
      <x:c r="B9280" s="137" t="str">
        <x:v>Pfanne</x:v>
      </x:c>
      <x:c r="C9280" s="137" t="str">
        <x:v>equipment</x:v>
      </x:c>
      <x:c r="D9280" s="138" t="str">
        <x:v>steps_and_existing_data</x:v>
      </x:c>
      <x:c r="E9280" s="139" t="n">
        <x:v>0.88</x:v>
      </x:c>
    </x:row>
    <x:row r="9281">
      <x:c r="A9281" s="137" t="str">
        <x:v>DI-335-V1</x:v>
      </x:c>
      <x:c r="B9281" s="137" t="str">
        <x:v>anspruchsvoll</x:v>
      </x:c>
      <x:c r="C9281" s="137" t="str">
        <x:v>difficulty</x:v>
      </x:c>
      <x:c r="D9281" s="138" t="str">
        <x:v>existing_value</x:v>
      </x:c>
      <x:c r="E9281" s="139" t="n">
        <x:v>0.95</x:v>
      </x:c>
    </x:row>
    <x:row r="9282">
      <x:c r="A9282" s="137" t="str">
        <x:v>DI-335-V1</x:v>
      </x:c>
      <x:c r="B9282" s="137" t="str">
        <x:v>mittel</x:v>
      </x:c>
      <x:c r="C9282" s="137" t="str">
        <x:v>time</x:v>
      </x:c>
      <x:c r="D9282" s="138" t="str">
        <x:v>total_time</x:v>
      </x:c>
      <x:c r="E9282" s="139" t="n">
        <x:v>1</x:v>
      </x:c>
    </x:row>
    <x:row r="9283">
      <x:c r="A9283" s="137" t="str">
        <x:v>DI-335-V1</x:v>
      </x:c>
      <x:c r="B9283" s="137" t="str">
        <x:v>teuer</x:v>
      </x:c>
      <x:c r="C9283" s="137" t="str">
        <x:v>cost</x:v>
      </x:c>
      <x:c r="D9283" s="138" t="str">
        <x:v>cost_per_serving</x:v>
      </x:c>
      <x:c r="E9283" s="139" t="n">
        <x:v>1</x:v>
      </x:c>
    </x:row>
    <x:row r="9284">
      <x:c r="A9284" s="137" t="str">
        <x:v>DI-336-V1</x:v>
      </x:c>
      <x:c r="B9284" s="137" t="str">
        <x:v>omnivor</x:v>
      </x:c>
      <x:c r="C9284" s="137" t="str">
        <x:v>diet</x:v>
      </x:c>
      <x:c r="D9284" s="138" t="str">
        <x:v>ingredients</x:v>
      </x:c>
      <x:c r="E9284" s="139" t="n">
        <x:v>0.96</x:v>
      </x:c>
    </x:row>
    <x:row r="9285">
      <x:c r="A9285" s="137" t="str">
        <x:v>DI-336-V1</x:v>
      </x:c>
      <x:c r="B9285" s="137" t="str">
        <x:v>halal bei zertifiziertem Fleisch</x:v>
      </x:c>
      <x:c r="C9285" s="137" t="str">
        <x:v>halal</x:v>
      </x:c>
      <x:c r="D9285" s="138" t="str">
        <x:v>ingredients</x:v>
      </x:c>
      <x:c r="E9285" s="139" t="n">
        <x:v>0.94</x:v>
      </x:c>
    </x:row>
    <x:row r="9286">
      <x:c r="A9286" s="137" t="str">
        <x:v>DI-336-V1</x:v>
      </x:c>
      <x:c r="B9286" s="137" t="str">
        <x:v>glutenfrei nach Zutaten</x:v>
      </x:c>
      <x:c r="C9286" s="137" t="str">
        <x:v>compatibility</x:v>
      </x:c>
      <x:c r="D9286" s="138" t="str">
        <x:v>ingredients</x:v>
      </x:c>
      <x:c r="E9286" s="139" t="n">
        <x:v>0.9</x:v>
      </x:c>
    </x:row>
    <x:row r="9287">
      <x:c r="A9287" s="137" t="str">
        <x:v>DI-336-V1</x:v>
      </x:c>
      <x:c r="B9287" s="137" t="str">
        <x:v>laktosefrei nach Zutaten</x:v>
      </x:c>
      <x:c r="C9287" s="137" t="str">
        <x:v>compatibility</x:v>
      </x:c>
      <x:c r="D9287" s="138" t="str">
        <x:v>ingredients</x:v>
      </x:c>
      <x:c r="E9287" s="139" t="n">
        <x:v>0.9</x:v>
      </x:c>
    </x:row>
    <x:row r="9288">
      <x:c r="A9288" s="137" t="str">
        <x:v>DI-336-V1</x:v>
      </x:c>
      <x:c r="B9288" s="137" t="str">
        <x:v>enthält Nüsse/Erdnüsse</x:v>
      </x:c>
      <x:c r="C9288" s="137" t="str">
        <x:v>compatibility</x:v>
      </x:c>
      <x:c r="D9288" s="138" t="str">
        <x:v>ingredients</x:v>
      </x:c>
      <x:c r="E9288" s="139" t="n">
        <x:v>0.9</x:v>
      </x:c>
    </x:row>
    <x:row r="9289">
      <x:c r="A9289" s="137" t="str">
        <x:v>DI-336-V1</x:v>
      </x:c>
      <x:c r="B9289" s="137" t="str">
        <x:v>eifrei nach Zutaten</x:v>
      </x:c>
      <x:c r="C9289" s="137" t="str">
        <x:v>compatibility</x:v>
      </x:c>
      <x:c r="D9289" s="138" t="str">
        <x:v>ingredients</x:v>
      </x:c>
      <x:c r="E9289" s="139" t="n">
        <x:v>0.9</x:v>
      </x:c>
    </x:row>
    <x:row r="9290">
      <x:c r="A9290" s="137" t="str">
        <x:v>DI-336-V1</x:v>
      </x:c>
      <x:c r="B9290" s="137" t="str">
        <x:v>sojafrei nach Zutaten</x:v>
      </x:c>
      <x:c r="C9290" s="137" t="str">
        <x:v>compatibility</x:v>
      </x:c>
      <x:c r="D9290" s="138" t="str">
        <x:v>ingredients</x:v>
      </x:c>
      <x:c r="E9290" s="139" t="n">
        <x:v>0.9</x:v>
      </x:c>
    </x:row>
    <x:row r="9291">
      <x:c r="A9291" s="137" t="str">
        <x:v>DI-336-V1</x:v>
      </x:c>
      <x:c r="B9291" s="137" t="str">
        <x:v>proteinbetont</x:v>
      </x:c>
      <x:c r="C9291" s="137" t="str">
        <x:v>nutrition</x:v>
      </x:c>
      <x:c r="D9291" s="138" t="str">
        <x:v>macros</x:v>
      </x:c>
      <x:c r="E9291" s="139" t="n">
        <x:v>0.9</x:v>
      </x:c>
    </x:row>
    <x:row r="9292">
      <x:c r="A9292" s="137" t="str">
        <x:v>DI-336-V1</x:v>
      </x:c>
      <x:c r="B9292" s="137" t="str">
        <x:v>ballaststoffreich</x:v>
      </x:c>
      <x:c r="C9292" s="137" t="str">
        <x:v>nutrition</x:v>
      </x:c>
      <x:c r="D9292" s="138" t="str">
        <x:v>macros</x:v>
      </x:c>
      <x:c r="E9292" s="139" t="n">
        <x:v>0.9</x:v>
      </x:c>
    </x:row>
    <x:row r="9293">
      <x:c r="A9293" s="137" t="str">
        <x:v>DI-336-V1</x:v>
      </x:c>
      <x:c r="B9293" s="137" t="str">
        <x:v>leicht</x:v>
      </x:c>
      <x:c r="C9293" s="137" t="str">
        <x:v>nutrition</x:v>
      </x:c>
      <x:c r="D9293" s="138" t="str">
        <x:v>macros</x:v>
      </x:c>
      <x:c r="E9293" s="139" t="n">
        <x:v>0.9</x:v>
      </x:c>
    </x:row>
    <x:row r="9294">
      <x:c r="A9294" s="137" t="str">
        <x:v>DI-336-V1</x:v>
      </x:c>
      <x:c r="B9294" s="137" t="str">
        <x:v>ausgewogen</x:v>
      </x:c>
      <x:c r="C9294" s="137" t="str">
        <x:v>nutrition</x:v>
      </x:c>
      <x:c r="D9294" s="138" t="str">
        <x:v>macros</x:v>
      </x:c>
      <x:c r="E9294" s="139" t="n">
        <x:v>0.9</x:v>
      </x:c>
    </x:row>
    <x:row r="9295">
      <x:c r="A9295" s="137" t="str">
        <x:v>DI-336-V1</x:v>
      </x:c>
      <x:c r="B9295" s="137" t="str">
        <x:v>Hauptmahlzeit</x:v>
      </x:c>
      <x:c r="C9295" s="137" t="str">
        <x:v>meal_role</x:v>
      </x:c>
      <x:c r="D9295" s="138" t="str">
        <x:v>editorial_rule</x:v>
      </x:c>
      <x:c r="E9295" s="139" t="n">
        <x:v>0.93</x:v>
      </x:c>
    </x:row>
    <x:row r="9296">
      <x:c r="A9296" s="137" t="str">
        <x:v>DI-336-V1</x:v>
      </x:c>
      <x:c r="B9296" s="137" t="str">
        <x:v>Eintopf</x:v>
      </x:c>
      <x:c r="C9296" s="137" t="str">
        <x:v>dish_type</x:v>
      </x:c>
      <x:c r="D9296" s="138" t="str">
        <x:v>editorial_rule</x:v>
      </x:c>
      <x:c r="E9296" s="139" t="n">
        <x:v>0.9</x:v>
      </x:c>
    </x:row>
    <x:row r="9297">
      <x:c r="A9297" s="137" t="str">
        <x:v>DI-336-V1</x:v>
      </x:c>
      <x:c r="B9297" s="137" t="str">
        <x:v>schnell</x:v>
      </x:c>
      <x:c r="C9297" s="137" t="str">
        <x:v>use_case</x:v>
      </x:c>
      <x:c r="D9297" s="138" t="str">
        <x:v>recipe_properties</x:v>
      </x:c>
      <x:c r="E9297" s="139" t="n">
        <x:v>0.88</x:v>
      </x:c>
    </x:row>
    <x:row r="9298">
      <x:c r="A9298" s="137" t="str">
        <x:v>DI-336-V1</x:v>
      </x:c>
      <x:c r="B9298" s="137" t="str">
        <x:v>Meal Prep</x:v>
      </x:c>
      <x:c r="C9298" s="137" t="str">
        <x:v>use_case</x:v>
      </x:c>
      <x:c r="D9298" s="138" t="str">
        <x:v>recipe_properties</x:v>
      </x:c>
      <x:c r="E9298" s="139" t="n">
        <x:v>0.88</x:v>
      </x:c>
    </x:row>
    <x:row r="9299">
      <x:c r="A9299" s="137" t="str">
        <x:v>DI-336-V1</x:v>
      </x:c>
      <x:c r="B9299" s="137" t="str">
        <x:v>tiefkühlgeeignet</x:v>
      </x:c>
      <x:c r="C9299" s="137" t="str">
        <x:v>use_case</x:v>
      </x:c>
      <x:c r="D9299" s="138" t="str">
        <x:v>recipe_properties</x:v>
      </x:c>
      <x:c r="E9299" s="139" t="n">
        <x:v>0.88</x:v>
      </x:c>
    </x:row>
    <x:row r="9300">
      <x:c r="A9300" s="137" t="str">
        <x:v>DI-336-V1</x:v>
      </x:c>
      <x:c r="B9300" s="137" t="str">
        <x:v>transportierbar</x:v>
      </x:c>
      <x:c r="C9300" s="137" t="str">
        <x:v>use_case</x:v>
      </x:c>
      <x:c r="D9300" s="138" t="str">
        <x:v>recipe_properties</x:v>
      </x:c>
      <x:c r="E9300" s="139" t="n">
        <x:v>0.88</x:v>
      </x:c>
    </x:row>
    <x:row r="9301">
      <x:c r="A9301" s="137" t="str">
        <x:v>DI-336-V1</x:v>
      </x:c>
      <x:c r="B9301" s="137" t="str">
        <x:v>One Pot</x:v>
      </x:c>
      <x:c r="C9301" s="137" t="str">
        <x:v>use_case</x:v>
      </x:c>
      <x:c r="D9301" s="138" t="str">
        <x:v>recipe_properties</x:v>
      </x:c>
      <x:c r="E9301" s="139" t="n">
        <x:v>0.88</x:v>
      </x:c>
    </x:row>
    <x:row r="9302">
      <x:c r="A9302" s="137" t="str">
        <x:v>DI-336-V1</x:v>
      </x:c>
      <x:c r="B9302" s="137" t="str">
        <x:v>vertraut</x:v>
      </x:c>
      <x:c r="C9302" s="137" t="str">
        <x:v>novelty</x:v>
      </x:c>
      <x:c r="D9302" s="138" t="str">
        <x:v>editorial_rule</x:v>
      </x:c>
      <x:c r="E9302" s="139" t="n">
        <x:v>0.78</x:v>
      </x:c>
    </x:row>
    <x:row r="9303">
      <x:c r="A9303" s="137" t="str">
        <x:v>DI-336-V1</x:v>
      </x:c>
      <x:c r="B9303" s="137" t="str">
        <x:v>normaler Supermarkt</x:v>
      </x:c>
      <x:c r="C9303" s="137" t="str">
        <x:v>availability</x:v>
      </x:c>
      <x:c r="D9303" s="138" t="str">
        <x:v>ingredient_rule</x:v>
      </x:c>
      <x:c r="E9303" s="139" t="n">
        <x:v>0.78</x:v>
      </x:c>
    </x:row>
    <x:row r="9304">
      <x:c r="A9304" s="137" t="str">
        <x:v>DI-336-V1</x:v>
      </x:c>
      <x:c r="B9304" s="137" t="str">
        <x:v>international/modern</x:v>
      </x:c>
      <x:c r="C9304" s="137" t="str">
        <x:v>region</x:v>
      </x:c>
      <x:c r="D9304" s="138" t="str">
        <x:v>editorial_rule</x:v>
      </x:c>
      <x:c r="E9304" s="139" t="n">
        <x:v>0.78</x:v>
      </x:c>
    </x:row>
    <x:row r="9305">
      <x:c r="A9305" s="137" t="str">
        <x:v>DI-336-V1</x:v>
      </x:c>
      <x:c r="B9305" s="137" t="str">
        <x:v>frisch</x:v>
      </x:c>
      <x:c r="C9305" s="137" t="str">
        <x:v>flavor</x:v>
      </x:c>
      <x:c r="D9305" s="138" t="str">
        <x:v>ingredient_rule</x:v>
      </x:c>
      <x:c r="E9305" s="139" t="n">
        <x:v>0.8</x:v>
      </x:c>
    </x:row>
    <x:row r="9306">
      <x:c r="A9306" s="137" t="str">
        <x:v>DI-336-V1</x:v>
      </x:c>
      <x:c r="B9306" s="137" t="str">
        <x:v>herzhaft</x:v>
      </x:c>
      <x:c r="C9306" s="137" t="str">
        <x:v>flavor</x:v>
      </x:c>
      <x:c r="D9306" s="138" t="str">
        <x:v>ingredient_rule</x:v>
      </x:c>
      <x:c r="E9306" s="139" t="n">
        <x:v>0.8</x:v>
      </x:c>
    </x:row>
    <x:row r="9307">
      <x:c r="A9307" s="137" t="str">
        <x:v>DI-336-V1</x:v>
      </x:c>
      <x:c r="B9307" s="137" t="str">
        <x:v>würzig</x:v>
      </x:c>
      <x:c r="C9307" s="137" t="str">
        <x:v>flavor</x:v>
      </x:c>
      <x:c r="D9307" s="138" t="str">
        <x:v>ingredient_rule</x:v>
      </x:c>
      <x:c r="E9307" s="139" t="n">
        <x:v>0.8</x:v>
      </x:c>
    </x:row>
    <x:row r="9308">
      <x:c r="A9308" s="137" t="str">
        <x:v>DI-336-V1</x:v>
      </x:c>
      <x:c r="B9308" s="137" t="str">
        <x:v>säuerlich</x:v>
      </x:c>
      <x:c r="C9308" s="137" t="str">
        <x:v>flavor</x:v>
      </x:c>
      <x:c r="D9308" s="138" t="str">
        <x:v>ingredient_rule</x:v>
      </x:c>
      <x:c r="E9308" s="139" t="n">
        <x:v>0.8</x:v>
      </x:c>
    </x:row>
    <x:row r="9309">
      <x:c r="A9309" s="137" t="str">
        <x:v>DI-336-V1</x:v>
      </x:c>
      <x:c r="B9309" s="137" t="str">
        <x:v>scharf</x:v>
      </x:c>
      <x:c r="C9309" s="137" t="str">
        <x:v>spice</x:v>
      </x:c>
      <x:c r="D9309" s="138" t="str">
        <x:v>ingredient_rule</x:v>
      </x:c>
      <x:c r="E9309" s="139" t="n">
        <x:v>0.85</x:v>
      </x:c>
    </x:row>
    <x:row r="9310">
      <x:c r="A9310" s="137" t="str">
        <x:v>DI-336-V1</x:v>
      </x:c>
      <x:c r="B9310" s="137" t="str">
        <x:v>Winter</x:v>
      </x:c>
      <x:c r="C9310" s="137" t="str">
        <x:v>season</x:v>
      </x:c>
      <x:c r="D9310" s="138" t="str">
        <x:v>editorial_rule</x:v>
      </x:c>
      <x:c r="E9310" s="139" t="n">
        <x:v>0.72</x:v>
      </x:c>
    </x:row>
    <x:row r="9311">
      <x:c r="A9311" s="137" t="str">
        <x:v>DI-336-V1</x:v>
      </x:c>
      <x:c r="B9311" s="137" t="str">
        <x:v>warm</x:v>
      </x:c>
      <x:c r="C9311" s="137" t="str">
        <x:v>temperature</x:v>
      </x:c>
      <x:c r="D9311" s="138" t="str">
        <x:v>recipe_properties</x:v>
      </x:c>
      <x:c r="E9311" s="139" t="n">
        <x:v>0.9</x:v>
      </x:c>
    </x:row>
    <x:row r="9312">
      <x:c r="A9312" s="137" t="str">
        <x:v>DI-336-V1</x:v>
      </x:c>
      <x:c r="B9312" s="137" t="str">
        <x:v>Topf</x:v>
      </x:c>
      <x:c r="C9312" s="137" t="str">
        <x:v>equipment</x:v>
      </x:c>
      <x:c r="D9312" s="138" t="str">
        <x:v>steps_and_existing_data</x:v>
      </x:c>
      <x:c r="E9312" s="139" t="n">
        <x:v>0.88</x:v>
      </x:c>
    </x:row>
    <x:row r="9313">
      <x:c r="A9313" s="137" t="str">
        <x:v>DI-336-V1</x:v>
      </x:c>
      <x:c r="B9313" s="137" t="str">
        <x:v>Wok</x:v>
      </x:c>
      <x:c r="C9313" s="137" t="str">
        <x:v>equipment</x:v>
      </x:c>
      <x:c r="D9313" s="138" t="str">
        <x:v>steps_and_existing_data</x:v>
      </x:c>
      <x:c r="E9313" s="139" t="n">
        <x:v>0.88</x:v>
      </x:c>
    </x:row>
    <x:row r="9314">
      <x:c r="A9314" s="137" t="str">
        <x:v>DI-336-V1</x:v>
      </x:c>
      <x:c r="B9314" s="137" t="str">
        <x:v>Pfanne</x:v>
      </x:c>
      <x:c r="C9314" s="137" t="str">
        <x:v>equipment</x:v>
      </x:c>
      <x:c r="D9314" s="138" t="str">
        <x:v>steps_and_existing_data</x:v>
      </x:c>
      <x:c r="E9314" s="139" t="n">
        <x:v>0.88</x:v>
      </x:c>
    </x:row>
    <x:row r="9315">
      <x:c r="A9315" s="137" t="str">
        <x:v>DI-336-V1</x:v>
      </x:c>
      <x:c r="B9315" s="137" t="str">
        <x:v>mittel</x:v>
      </x:c>
      <x:c r="C9315" s="137" t="str">
        <x:v>difficulty</x:v>
      </x:c>
      <x:c r="D9315" s="138" t="str">
        <x:v>existing_value</x:v>
      </x:c>
      <x:c r="E9315" s="139" t="n">
        <x:v>0.95</x:v>
      </x:c>
    </x:row>
    <x:row r="9316">
      <x:c r="A9316" s="137" t="str">
        <x:v>DI-336-V1</x:v>
      </x:c>
      <x:c r="B9316" s="137" t="str">
        <x:v>schnell</x:v>
      </x:c>
      <x:c r="C9316" s="137" t="str">
        <x:v>time</x:v>
      </x:c>
      <x:c r="D9316" s="138" t="str">
        <x:v>total_time</x:v>
      </x:c>
      <x:c r="E9316" s="139" t="n">
        <x:v>1</x:v>
      </x:c>
    </x:row>
    <x:row r="9317">
      <x:c r="A9317" s="137" t="str">
        <x:v>DI-336-V1</x:v>
      </x:c>
      <x:c r="B9317" s="137" t="str">
        <x:v>günstig</x:v>
      </x:c>
      <x:c r="C9317" s="137" t="str">
        <x:v>cost</x:v>
      </x:c>
      <x:c r="D9317" s="138" t="str">
        <x:v>cost_per_serving</x:v>
      </x:c>
      <x:c r="E9317" s="139" t="n">
        <x:v>1</x:v>
      </x:c>
    </x:row>
    <x:row r="9318">
      <x:c r="A9318" s="137" t="str">
        <x:v>DI-337-V1</x:v>
      </x:c>
      <x:c r="B9318" s="137" t="str">
        <x:v>pescetarisch</x:v>
      </x:c>
      <x:c r="C9318" s="137" t="str">
        <x:v>diet</x:v>
      </x:c>
      <x:c r="D9318" s="138" t="str">
        <x:v>ingredients</x:v>
      </x:c>
      <x:c r="E9318" s="139" t="n">
        <x:v>0.96</x:v>
      </x:c>
    </x:row>
    <x:row r="9319">
      <x:c r="A9319" s="137" t="str">
        <x:v>DI-337-V1</x:v>
      </x:c>
      <x:c r="B9319" s="137" t="str">
        <x:v>nach Zutaten halal-kompatibel</x:v>
      </x:c>
      <x:c r="C9319" s="137" t="str">
        <x:v>halal</x:v>
      </x:c>
      <x:c r="D9319" s="138" t="str">
        <x:v>ingredients</x:v>
      </x:c>
      <x:c r="E9319" s="139" t="n">
        <x:v>0.94</x:v>
      </x:c>
    </x:row>
    <x:row r="9320">
      <x:c r="A9320" s="137" t="str">
        <x:v>DI-337-V1</x:v>
      </x:c>
      <x:c r="B9320" s="137" t="str">
        <x:v>mit Austausch glutenfrei</x:v>
      </x:c>
      <x:c r="C9320" s="137" t="str">
        <x:v>compatibility</x:v>
      </x:c>
      <x:c r="D9320" s="138" t="str">
        <x:v>ingredients</x:v>
      </x:c>
      <x:c r="E9320" s="139" t="n">
        <x:v>0.9</x:v>
      </x:c>
    </x:row>
    <x:row r="9321">
      <x:c r="A9321" s="137" t="str">
        <x:v>DI-337-V1</x:v>
      </x:c>
      <x:c r="B9321" s="137" t="str">
        <x:v>mit laktosefreien Produkten</x:v>
      </x:c>
      <x:c r="C9321" s="137" t="str">
        <x:v>compatibility</x:v>
      </x:c>
      <x:c r="D9321" s="138" t="str">
        <x:v>ingredients</x:v>
      </x:c>
      <x:c r="E9321" s="139" t="n">
        <x:v>0.9</x:v>
      </x:c>
    </x:row>
    <x:row r="9322">
      <x:c r="A9322" s="137" t="str">
        <x:v>DI-337-V1</x:v>
      </x:c>
      <x:c r="B9322" s="137" t="str">
        <x:v>nussfrei nach Zutaten</x:v>
      </x:c>
      <x:c r="C9322" s="137" t="str">
        <x:v>compatibility</x:v>
      </x:c>
      <x:c r="D9322" s="138" t="str">
        <x:v>ingredients</x:v>
      </x:c>
      <x:c r="E9322" s="139" t="n">
        <x:v>0.9</x:v>
      </x:c>
    </x:row>
    <x:row r="9323">
      <x:c r="A9323" s="137" t="str">
        <x:v>DI-337-V1</x:v>
      </x:c>
      <x:c r="B9323" s="137" t="str">
        <x:v>eifrei nach Zutaten</x:v>
      </x:c>
      <x:c r="C9323" s="137" t="str">
        <x:v>compatibility</x:v>
      </x:c>
      <x:c r="D9323" s="138" t="str">
        <x:v>ingredients</x:v>
      </x:c>
      <x:c r="E9323" s="139" t="n">
        <x:v>0.9</x:v>
      </x:c>
    </x:row>
    <x:row r="9324">
      <x:c r="A9324" s="137" t="str">
        <x:v>DI-337-V1</x:v>
      </x:c>
      <x:c r="B9324" s="137" t="str">
        <x:v>sojafrei nach Zutaten</x:v>
      </x:c>
      <x:c r="C9324" s="137" t="str">
        <x:v>compatibility</x:v>
      </x:c>
      <x:c r="D9324" s="138" t="str">
        <x:v>ingredients</x:v>
      </x:c>
      <x:c r="E9324" s="139" t="n">
        <x:v>0.9</x:v>
      </x:c>
    </x:row>
    <x:row r="9325">
      <x:c r="A9325" s="137" t="str">
        <x:v>DI-337-V1</x:v>
      </x:c>
      <x:c r="B9325" s="137" t="str">
        <x:v>leicht</x:v>
      </x:c>
      <x:c r="C9325" s="137" t="str">
        <x:v>nutrition</x:v>
      </x:c>
      <x:c r="D9325" s="138" t="str">
        <x:v>macros</x:v>
      </x:c>
      <x:c r="E9325" s="139" t="n">
        <x:v>0.9</x:v>
      </x:c>
    </x:row>
    <x:row r="9326">
      <x:c r="A9326" s="137" t="str">
        <x:v>DI-337-V1</x:v>
      </x:c>
      <x:c r="B9326" s="137" t="str">
        <x:v>Hauptmahlzeit</x:v>
      </x:c>
      <x:c r="C9326" s="137" t="str">
        <x:v>meal_role</x:v>
      </x:c>
      <x:c r="D9326" s="138" t="str">
        <x:v>editorial_rule</x:v>
      </x:c>
      <x:c r="E9326" s="139" t="n">
        <x:v>0.93</x:v>
      </x:c>
    </x:row>
    <x:row r="9327">
      <x:c r="A9327" s="137" t="str">
        <x:v>DI-337-V1</x:v>
      </x:c>
      <x:c r="B9327" s="137" t="str">
        <x:v>Eintopf</x:v>
      </x:c>
      <x:c r="C9327" s="137" t="str">
        <x:v>dish_type</x:v>
      </x:c>
      <x:c r="D9327" s="138" t="str">
        <x:v>editorial_rule</x:v>
      </x:c>
      <x:c r="E9327" s="139" t="n">
        <x:v>0.9</x:v>
      </x:c>
    </x:row>
    <x:row r="9328">
      <x:c r="A9328" s="137" t="str">
        <x:v>DI-337-V1</x:v>
      </x:c>
      <x:c r="B9328" s="137" t="str">
        <x:v>Meal Prep</x:v>
      </x:c>
      <x:c r="C9328" s="137" t="str">
        <x:v>use_case</x:v>
      </x:c>
      <x:c r="D9328" s="138" t="str">
        <x:v>recipe_properties</x:v>
      </x:c>
      <x:c r="E9328" s="139" t="n">
        <x:v>0.88</x:v>
      </x:c>
    </x:row>
    <x:row r="9329">
      <x:c r="A9329" s="137" t="str">
        <x:v>DI-337-V1</x:v>
      </x:c>
      <x:c r="B9329" s="137" t="str">
        <x:v>transportierbar</x:v>
      </x:c>
      <x:c r="C9329" s="137" t="str">
        <x:v>use_case</x:v>
      </x:c>
      <x:c r="D9329" s="138" t="str">
        <x:v>recipe_properties</x:v>
      </x:c>
      <x:c r="E9329" s="139" t="n">
        <x:v>0.88</x:v>
      </x:c>
    </x:row>
    <x:row r="9330">
      <x:c r="A9330" s="137" t="str">
        <x:v>DI-337-V1</x:v>
      </x:c>
      <x:c r="B9330" s="137" t="str">
        <x:v>für mehrere Portionen</x:v>
      </x:c>
      <x:c r="C9330" s="137" t="str">
        <x:v>use_case</x:v>
      </x:c>
      <x:c r="D9330" s="138" t="str">
        <x:v>recipe_properties</x:v>
      </x:c>
      <x:c r="E9330" s="139" t="n">
        <x:v>0.88</x:v>
      </x:c>
    </x:row>
    <x:row r="9331">
      <x:c r="A9331" s="137" t="str">
        <x:v>DI-337-V1</x:v>
      </x:c>
      <x:c r="B9331" s="137" t="str">
        <x:v>vertraut</x:v>
      </x:c>
      <x:c r="C9331" s="137" t="str">
        <x:v>novelty</x:v>
      </x:c>
      <x:c r="D9331" s="138" t="str">
        <x:v>editorial_rule</x:v>
      </x:c>
      <x:c r="E9331" s="139" t="n">
        <x:v>0.78</x:v>
      </x:c>
    </x:row>
    <x:row r="9332">
      <x:c r="A9332" s="137" t="str">
        <x:v>DI-337-V1</x:v>
      </x:c>
      <x:c r="B9332" s="137" t="str">
        <x:v>normaler Supermarkt</x:v>
      </x:c>
      <x:c r="C9332" s="137" t="str">
        <x:v>availability</x:v>
      </x:c>
      <x:c r="D9332" s="138" t="str">
        <x:v>ingredient_rule</x:v>
      </x:c>
      <x:c r="E9332" s="139" t="n">
        <x:v>0.78</x:v>
      </x:c>
    </x:row>
    <x:row r="9333">
      <x:c r="A9333" s="137" t="str">
        <x:v>DI-337-V1</x:v>
      </x:c>
      <x:c r="B9333" s="137" t="str">
        <x:v>international/modern</x:v>
      </x:c>
      <x:c r="C9333" s="137" t="str">
        <x:v>region</x:v>
      </x:c>
      <x:c r="D9333" s="138" t="str">
        <x:v>editorial_rule</x:v>
      </x:c>
      <x:c r="E9333" s="139" t="n">
        <x:v>0.78</x:v>
      </x:c>
    </x:row>
    <x:row r="9334">
      <x:c r="A9334" s="137" t="str">
        <x:v>DI-337-V1</x:v>
      </x:c>
      <x:c r="B9334" s="137" t="str">
        <x:v>frisch</x:v>
      </x:c>
      <x:c r="C9334" s="137" t="str">
        <x:v>flavor</x:v>
      </x:c>
      <x:c r="D9334" s="138" t="str">
        <x:v>ingredient_rule</x:v>
      </x:c>
      <x:c r="E9334" s="139" t="n">
        <x:v>0.8</x:v>
      </x:c>
    </x:row>
    <x:row r="9335">
      <x:c r="A9335" s="137" t="str">
        <x:v>DI-337-V1</x:v>
      </x:c>
      <x:c r="B9335" s="137" t="str">
        <x:v>herzhaft</x:v>
      </x:c>
      <x:c r="C9335" s="137" t="str">
        <x:v>flavor</x:v>
      </x:c>
      <x:c r="D9335" s="138" t="str">
        <x:v>ingredient_rule</x:v>
      </x:c>
      <x:c r="E9335" s="139" t="n">
        <x:v>0.8</x:v>
      </x:c>
    </x:row>
    <x:row r="9336">
      <x:c r="A9336" s="137" t="str">
        <x:v>DI-337-V1</x:v>
      </x:c>
      <x:c r="B9336" s="137" t="str">
        <x:v>säuerlich</x:v>
      </x:c>
      <x:c r="C9336" s="137" t="str">
        <x:v>flavor</x:v>
      </x:c>
      <x:c r="D9336" s="138" t="str">
        <x:v>ingredient_rule</x:v>
      </x:c>
      <x:c r="E9336" s="139" t="n">
        <x:v>0.8</x:v>
      </x:c>
    </x:row>
    <x:row r="9337">
      <x:c r="A9337" s="137" t="str">
        <x:v>DI-337-V1</x:v>
      </x:c>
      <x:c r="B9337" s="137" t="str">
        <x:v>scharf</x:v>
      </x:c>
      <x:c r="C9337" s="137" t="str">
        <x:v>spice</x:v>
      </x:c>
      <x:c r="D9337" s="138" t="str">
        <x:v>ingredient_rule</x:v>
      </x:c>
      <x:c r="E9337" s="139" t="n">
        <x:v>0.85</x:v>
      </x:c>
    </x:row>
    <x:row r="9338">
      <x:c r="A9338" s="137" t="str">
        <x:v>DI-337-V1</x:v>
      </x:c>
      <x:c r="B9338" s="137" t="str">
        <x:v>Winter</x:v>
      </x:c>
      <x:c r="C9338" s="137" t="str">
        <x:v>season</x:v>
      </x:c>
      <x:c r="D9338" s="138" t="str">
        <x:v>editorial_rule</x:v>
      </x:c>
      <x:c r="E9338" s="139" t="n">
        <x:v>0.72</x:v>
      </x:c>
    </x:row>
    <x:row r="9339">
      <x:c r="A9339" s="137" t="str">
        <x:v>DI-337-V1</x:v>
      </x:c>
      <x:c r="B9339" s="137" t="str">
        <x:v>warm</x:v>
      </x:c>
      <x:c r="C9339" s="137" t="str">
        <x:v>temperature</x:v>
      </x:c>
      <x:c r="D9339" s="138" t="str">
        <x:v>recipe_properties</x:v>
      </x:c>
      <x:c r="E9339" s="139" t="n">
        <x:v>0.9</x:v>
      </x:c>
    </x:row>
    <x:row r="9340">
      <x:c r="A9340" s="137" t="str">
        <x:v>DI-337-V1</x:v>
      </x:c>
      <x:c r="B9340" s="137" t="str">
        <x:v>Topf</x:v>
      </x:c>
      <x:c r="C9340" s="137" t="str">
        <x:v>equipment</x:v>
      </x:c>
      <x:c r="D9340" s="138" t="str">
        <x:v>steps_and_existing_data</x:v>
      </x:c>
      <x:c r="E9340" s="139" t="n">
        <x:v>0.88</x:v>
      </x:c>
    </x:row>
    <x:row r="9341">
      <x:c r="A9341" s="137" t="str">
        <x:v>DI-337-V1</x:v>
      </x:c>
      <x:c r="B9341" s="137" t="str">
        <x:v>Wok</x:v>
      </x:c>
      <x:c r="C9341" s="137" t="str">
        <x:v>equipment</x:v>
      </x:c>
      <x:c r="D9341" s="138" t="str">
        <x:v>steps_and_existing_data</x:v>
      </x:c>
      <x:c r="E9341" s="139" t="n">
        <x:v>0.88</x:v>
      </x:c>
    </x:row>
    <x:row r="9342">
      <x:c r="A9342" s="137" t="str">
        <x:v>DI-337-V1</x:v>
      </x:c>
      <x:c r="B9342" s="137" t="str">
        <x:v>Pfanne</x:v>
      </x:c>
      <x:c r="C9342" s="137" t="str">
        <x:v>equipment</x:v>
      </x:c>
      <x:c r="D9342" s="138" t="str">
        <x:v>steps_and_existing_data</x:v>
      </x:c>
      <x:c r="E9342" s="139" t="n">
        <x:v>0.88</x:v>
      </x:c>
    </x:row>
    <x:row r="9343">
      <x:c r="A9343" s="137" t="str">
        <x:v>DI-337-V1</x:v>
      </x:c>
      <x:c r="B9343" s="137" t="str">
        <x:v>mittel</x:v>
      </x:c>
      <x:c r="C9343" s="137" t="str">
        <x:v>difficulty</x:v>
      </x:c>
      <x:c r="D9343" s="138" t="str">
        <x:v>existing_value</x:v>
      </x:c>
      <x:c r="E9343" s="139" t="n">
        <x:v>0.95</x:v>
      </x:c>
    </x:row>
    <x:row r="9344">
      <x:c r="A9344" s="137" t="str">
        <x:v>DI-337-V1</x:v>
      </x:c>
      <x:c r="B9344" s="137" t="str">
        <x:v>schnell</x:v>
      </x:c>
      <x:c r="C9344" s="137" t="str">
        <x:v>time</x:v>
      </x:c>
      <x:c r="D9344" s="138" t="str">
        <x:v>total_time</x:v>
      </x:c>
      <x:c r="E9344" s="139" t="n">
        <x:v>1</x:v>
      </x:c>
    </x:row>
    <x:row r="9345">
      <x:c r="A9345" s="137" t="str">
        <x:v>DI-337-V1</x:v>
      </x:c>
      <x:c r="B9345" s="137" t="str">
        <x:v>mittel</x:v>
      </x:c>
      <x:c r="C9345" s="137" t="str">
        <x:v>cost</x:v>
      </x:c>
      <x:c r="D9345" s="138" t="str">
        <x:v>cost_per_serving</x:v>
      </x:c>
      <x:c r="E9345" s="139" t="n">
        <x:v>1</x:v>
      </x:c>
    </x:row>
    <x:row r="9346">
      <x:c r="A9346" s="137" t="str">
        <x:v>DI-338-V1</x:v>
      </x:c>
      <x:c r="B9346" s="137" t="str">
        <x:v>omnivor</x:v>
      </x:c>
      <x:c r="C9346" s="137" t="str">
        <x:v>diet</x:v>
      </x:c>
      <x:c r="D9346" s="138" t="str">
        <x:v>ingredients</x:v>
      </x:c>
      <x:c r="E9346" s="139" t="n">
        <x:v>0.96</x:v>
      </x:c>
    </x:row>
    <x:row r="9347">
      <x:c r="A9347" s="137" t="str">
        <x:v>DI-338-V1</x:v>
      </x:c>
      <x:c r="B9347" s="137" t="str">
        <x:v>halal bei zertifiziertem Fleisch</x:v>
      </x:c>
      <x:c r="C9347" s="137" t="str">
        <x:v>halal</x:v>
      </x:c>
      <x:c r="D9347" s="138" t="str">
        <x:v>ingredients</x:v>
      </x:c>
      <x:c r="E9347" s="139" t="n">
        <x:v>0.94</x:v>
      </x:c>
    </x:row>
    <x:row r="9348">
      <x:c r="A9348" s="137" t="str">
        <x:v>DI-338-V1</x:v>
      </x:c>
      <x:c r="B9348" s="137" t="str">
        <x:v>glutenfrei bei zertifizierter Produktwahl</x:v>
      </x:c>
      <x:c r="C9348" s="137" t="str">
        <x:v>compatibility</x:v>
      </x:c>
      <x:c r="D9348" s="138" t="str">
        <x:v>ingredients</x:v>
      </x:c>
      <x:c r="E9348" s="139" t="n">
        <x:v>0.9</x:v>
      </x:c>
    </x:row>
    <x:row r="9349">
      <x:c r="A9349" s="137" t="str">
        <x:v>DI-338-V1</x:v>
      </x:c>
      <x:c r="B9349" s="137" t="str">
        <x:v>laktosefrei nach Zutaten</x:v>
      </x:c>
      <x:c r="C9349" s="137" t="str">
        <x:v>compatibility</x:v>
      </x:c>
      <x:c r="D9349" s="138" t="str">
        <x:v>ingredients</x:v>
      </x:c>
      <x:c r="E9349" s="139" t="n">
        <x:v>0.9</x:v>
      </x:c>
    </x:row>
    <x:row r="9350">
      <x:c r="A9350" s="137" t="str">
        <x:v>DI-338-V1</x:v>
      </x:c>
      <x:c r="B9350" s="137" t="str">
        <x:v>nussfrei nach Zutaten</x:v>
      </x:c>
      <x:c r="C9350" s="137" t="str">
        <x:v>compatibility</x:v>
      </x:c>
      <x:c r="D9350" s="138" t="str">
        <x:v>ingredients</x:v>
      </x:c>
      <x:c r="E9350" s="139" t="n">
        <x:v>0.9</x:v>
      </x:c>
    </x:row>
    <x:row r="9351">
      <x:c r="A9351" s="137" t="str">
        <x:v>DI-338-V1</x:v>
      </x:c>
      <x:c r="B9351" s="137" t="str">
        <x:v>eifrei nach Zutaten</x:v>
      </x:c>
      <x:c r="C9351" s="137" t="str">
        <x:v>compatibility</x:v>
      </x:c>
      <x:c r="D9351" s="138" t="str">
        <x:v>ingredients</x:v>
      </x:c>
      <x:c r="E9351" s="139" t="n">
        <x:v>0.9</x:v>
      </x:c>
    </x:row>
    <x:row r="9352">
      <x:c r="A9352" s="137" t="str">
        <x:v>DI-338-V1</x:v>
      </x:c>
      <x:c r="B9352" s="137" t="str">
        <x:v>enthält Soja</x:v>
      </x:c>
      <x:c r="C9352" s="137" t="str">
        <x:v>compatibility</x:v>
      </x:c>
      <x:c r="D9352" s="138" t="str">
        <x:v>ingredients</x:v>
      </x:c>
      <x:c r="E9352" s="139" t="n">
        <x:v>0.9</x:v>
      </x:c>
    </x:row>
    <x:row r="9353">
      <x:c r="A9353" s="137" t="str">
        <x:v>DI-338-V1</x:v>
      </x:c>
      <x:c r="B9353" s="137" t="str">
        <x:v>proteinbetont</x:v>
      </x:c>
      <x:c r="C9353" s="137" t="str">
        <x:v>nutrition</x:v>
      </x:c>
      <x:c r="D9353" s="138" t="str">
        <x:v>macros</x:v>
      </x:c>
      <x:c r="E9353" s="139" t="n">
        <x:v>0.9</x:v>
      </x:c>
    </x:row>
    <x:row r="9354">
      <x:c r="A9354" s="137" t="str">
        <x:v>DI-338-V1</x:v>
      </x:c>
      <x:c r="B9354" s="137" t="str">
        <x:v>leicht</x:v>
      </x:c>
      <x:c r="C9354" s="137" t="str">
        <x:v>nutrition</x:v>
      </x:c>
      <x:c r="D9354" s="138" t="str">
        <x:v>macros</x:v>
      </x:c>
      <x:c r="E9354" s="139" t="n">
        <x:v>0.9</x:v>
      </x:c>
    </x:row>
    <x:row r="9355">
      <x:c r="A9355" s="137" t="str">
        <x:v>DI-338-V1</x:v>
      </x:c>
      <x:c r="B9355" s="137" t="str">
        <x:v>Hauptmahlzeit</x:v>
      </x:c>
      <x:c r="C9355" s="137" t="str">
        <x:v>meal_role</x:v>
      </x:c>
      <x:c r="D9355" s="138" t="str">
        <x:v>editorial_rule</x:v>
      </x:c>
      <x:c r="E9355" s="139" t="n">
        <x:v>0.93</x:v>
      </x:c>
    </x:row>
    <x:row r="9356">
      <x:c r="A9356" s="137" t="str">
        <x:v>DI-338-V1</x:v>
      </x:c>
      <x:c r="B9356" s="137" t="str">
        <x:v>Reis/Getreide</x:v>
      </x:c>
      <x:c r="C9356" s="137" t="str">
        <x:v>dish_type</x:v>
      </x:c>
      <x:c r="D9356" s="138" t="str">
        <x:v>editorial_rule</x:v>
      </x:c>
      <x:c r="E9356" s="139" t="n">
        <x:v>0.9</x:v>
      </x:c>
    </x:row>
    <x:row r="9357">
      <x:c r="A9357" s="137" t="str">
        <x:v>DI-338-V1</x:v>
      </x:c>
      <x:c r="B9357" s="137" t="str">
        <x:v>Meal Prep</x:v>
      </x:c>
      <x:c r="C9357" s="137" t="str">
        <x:v>use_case</x:v>
      </x:c>
      <x:c r="D9357" s="138" t="str">
        <x:v>recipe_properties</x:v>
      </x:c>
      <x:c r="E9357" s="139" t="n">
        <x:v>0.88</x:v>
      </x:c>
    </x:row>
    <x:row r="9358">
      <x:c r="A9358" s="137" t="str">
        <x:v>DI-338-V1</x:v>
      </x:c>
      <x:c r="B9358" s="137" t="str">
        <x:v>für mehrere Portionen</x:v>
      </x:c>
      <x:c r="C9358" s="137" t="str">
        <x:v>use_case</x:v>
      </x:c>
      <x:c r="D9358" s="138" t="str">
        <x:v>recipe_properties</x:v>
      </x:c>
      <x:c r="E9358" s="139" t="n">
        <x:v>0.88</x:v>
      </x:c>
    </x:row>
    <x:row r="9359">
      <x:c r="A9359" s="137" t="str">
        <x:v>DI-338-V1</x:v>
      </x:c>
      <x:c r="B9359" s="137" t="str">
        <x:v>abwechslungsreich</x:v>
      </x:c>
      <x:c r="C9359" s="137" t="str">
        <x:v>novelty</x:v>
      </x:c>
      <x:c r="D9359" s="138" t="str">
        <x:v>editorial_rule</x:v>
      </x:c>
      <x:c r="E9359" s="139" t="n">
        <x:v>0.78</x:v>
      </x:c>
    </x:row>
    <x:row r="9360">
      <x:c r="A9360" s="137" t="str">
        <x:v>DI-338-V1</x:v>
      </x:c>
      <x:c r="B9360" s="137" t="str">
        <x:v>großer Supermarkt empfohlen</x:v>
      </x:c>
      <x:c r="C9360" s="137" t="str">
        <x:v>availability</x:v>
      </x:c>
      <x:c r="D9360" s="138" t="str">
        <x:v>ingredient_rule</x:v>
      </x:c>
      <x:c r="E9360" s="139" t="n">
        <x:v>0.78</x:v>
      </x:c>
    </x:row>
    <x:row r="9361">
      <x:c r="A9361" s="137" t="str">
        <x:v>DI-338-V1</x:v>
      </x:c>
      <x:c r="B9361" s="137" t="str">
        <x:v>ostasiatisch inspiriert</x:v>
      </x:c>
      <x:c r="C9361" s="137" t="str">
        <x:v>region</x:v>
      </x:c>
      <x:c r="D9361" s="138" t="str">
        <x:v>editorial_rule</x:v>
      </x:c>
      <x:c r="E9361" s="139" t="n">
        <x:v>0.78</x:v>
      </x:c>
    </x:row>
    <x:row r="9362">
      <x:c r="A9362" s="137" t="str">
        <x:v>DI-338-V1</x:v>
      </x:c>
      <x:c r="B9362" s="137" t="str">
        <x:v>würzig</x:v>
      </x:c>
      <x:c r="C9362" s="137" t="str">
        <x:v>flavor</x:v>
      </x:c>
      <x:c r="D9362" s="138" t="str">
        <x:v>ingredient_rule</x:v>
      </x:c>
      <x:c r="E9362" s="139" t="n">
        <x:v>0.8</x:v>
      </x:c>
    </x:row>
    <x:row r="9363">
      <x:c r="A9363" s="137" t="str">
        <x:v>DI-338-V1</x:v>
      </x:c>
      <x:c r="B9363" s="137" t="str">
        <x:v>würzig, nicht zwingend scharf</x:v>
      </x:c>
      <x:c r="C9363" s="137" t="str">
        <x:v>spice</x:v>
      </x:c>
      <x:c r="D9363" s="138" t="str">
        <x:v>ingredient_rule</x:v>
      </x:c>
      <x:c r="E9363" s="139" t="n">
        <x:v>0.85</x:v>
      </x:c>
    </x:row>
    <x:row r="9364">
      <x:c r="A9364" s="137" t="str">
        <x:v>DI-338-V1</x:v>
      </x:c>
      <x:c r="B9364" s="137" t="str">
        <x:v>ganzjährig</x:v>
      </x:c>
      <x:c r="C9364" s="137" t="str">
        <x:v>season</x:v>
      </x:c>
      <x:c r="D9364" s="138" t="str">
        <x:v>editorial_rule</x:v>
      </x:c>
      <x:c r="E9364" s="139" t="n">
        <x:v>0.72</x:v>
      </x:c>
    </x:row>
    <x:row r="9365">
      <x:c r="A9365" s="137" t="str">
        <x:v>DI-338-V1</x:v>
      </x:c>
      <x:c r="B9365" s="137" t="str">
        <x:v>warm</x:v>
      </x:c>
      <x:c r="C9365" s="137" t="str">
        <x:v>temperature</x:v>
      </x:c>
      <x:c r="D9365" s="138" t="str">
        <x:v>recipe_properties</x:v>
      </x:c>
      <x:c r="E9365" s="139" t="n">
        <x:v>0.9</x:v>
      </x:c>
    </x:row>
    <x:row r="9366">
      <x:c r="A9366" s="137" t="str">
        <x:v>DI-338-V1</x:v>
      </x:c>
      <x:c r="B9366" s="137" t="str">
        <x:v>Pfanne</x:v>
      </x:c>
      <x:c r="C9366" s="137" t="str">
        <x:v>equipment</x:v>
      </x:c>
      <x:c r="D9366" s="138" t="str">
        <x:v>steps_and_existing_data</x:v>
      </x:c>
      <x:c r="E9366" s="139" t="n">
        <x:v>0.88</x:v>
      </x:c>
    </x:row>
    <x:row r="9367">
      <x:c r="A9367" s="137" t="str">
        <x:v>DI-338-V1</x:v>
      </x:c>
      <x:c r="B9367" s="137" t="str">
        <x:v>Topf</x:v>
      </x:c>
      <x:c r="C9367" s="137" t="str">
        <x:v>equipment</x:v>
      </x:c>
      <x:c r="D9367" s="138" t="str">
        <x:v>steps_and_existing_data</x:v>
      </x:c>
      <x:c r="E9367" s="139" t="n">
        <x:v>0.88</x:v>
      </x:c>
    </x:row>
    <x:row r="9368">
      <x:c r="A9368" s="137" t="str">
        <x:v>DI-338-V1</x:v>
      </x:c>
      <x:c r="B9368" s="137" t="str">
        <x:v>mittel</x:v>
      </x:c>
      <x:c r="C9368" s="137" t="str">
        <x:v>difficulty</x:v>
      </x:c>
      <x:c r="D9368" s="138" t="str">
        <x:v>existing_value</x:v>
      </x:c>
      <x:c r="E9368" s="139" t="n">
        <x:v>0.95</x:v>
      </x:c>
    </x:row>
    <x:row r="9369">
      <x:c r="A9369" s="137" t="str">
        <x:v>DI-338-V1</x:v>
      </x:c>
      <x:c r="B9369" s="137" t="str">
        <x:v>mittel</x:v>
      </x:c>
      <x:c r="C9369" s="137" t="str">
        <x:v>time</x:v>
      </x:c>
      <x:c r="D9369" s="138" t="str">
        <x:v>total_time</x:v>
      </x:c>
      <x:c r="E9369" s="139" t="n">
        <x:v>1</x:v>
      </x:c>
    </x:row>
    <x:row r="9370">
      <x:c r="A9370" s="137" t="str">
        <x:v>DI-338-V1</x:v>
      </x:c>
      <x:c r="B9370" s="137" t="str">
        <x:v>günstig</x:v>
      </x:c>
      <x:c r="C9370" s="137" t="str">
        <x:v>cost</x:v>
      </x:c>
      <x:c r="D9370" s="138" t="str">
        <x:v>cost_per_serving</x:v>
      </x:c>
      <x:c r="E9370" s="139" t="n">
        <x:v>1</x:v>
      </x:c>
    </x:row>
    <x:row r="9371">
      <x:c r="A9371" s="137" t="str">
        <x:v>DI-339-V1</x:v>
      </x:c>
      <x:c r="B9371" s="137" t="str">
        <x:v>vegan</x:v>
      </x:c>
      <x:c r="C9371" s="137" t="str">
        <x:v>diet</x:v>
      </x:c>
      <x:c r="D9371" s="138" t="str">
        <x:v>ingredients</x:v>
      </x:c>
      <x:c r="E9371" s="139" t="n">
        <x:v>0.96</x:v>
      </x:c>
    </x:row>
    <x:row r="9372">
      <x:c r="A9372" s="137" t="str">
        <x:v>DI-339-V1</x:v>
      </x:c>
      <x:c r="B9372" s="137" t="str">
        <x:v>nach Zutaten halal-kompatibel</x:v>
      </x:c>
      <x:c r="C9372" s="137" t="str">
        <x:v>halal</x:v>
      </x:c>
      <x:c r="D9372" s="138" t="str">
        <x:v>ingredients</x:v>
      </x:c>
      <x:c r="E9372" s="139" t="n">
        <x:v>0.94</x:v>
      </x:c>
    </x:row>
    <x:row r="9373">
      <x:c r="A9373" s="137" t="str">
        <x:v>DI-339-V1</x:v>
      </x:c>
      <x:c r="B9373" s="137" t="str">
        <x:v>glutenfrei nach Zutaten</x:v>
      </x:c>
      <x:c r="C9373" s="137" t="str">
        <x:v>compatibility</x:v>
      </x:c>
      <x:c r="D9373" s="138" t="str">
        <x:v>ingredients</x:v>
      </x:c>
      <x:c r="E9373" s="139" t="n">
        <x:v>0.9</x:v>
      </x:c>
    </x:row>
    <x:row r="9374">
      <x:c r="A9374" s="137" t="str">
        <x:v>DI-339-V1</x:v>
      </x:c>
      <x:c r="B9374" s="137" t="str">
        <x:v>laktosefrei nach Zutaten</x:v>
      </x:c>
      <x:c r="C9374" s="137" t="str">
        <x:v>compatibility</x:v>
      </x:c>
      <x:c r="D9374" s="138" t="str">
        <x:v>ingredients</x:v>
      </x:c>
      <x:c r="E9374" s="139" t="n">
        <x:v>0.9</x:v>
      </x:c>
    </x:row>
    <x:row r="9375">
      <x:c r="A9375" s="137" t="str">
        <x:v>DI-339-V1</x:v>
      </x:c>
      <x:c r="B9375" s="137" t="str">
        <x:v>enthält Nüsse/Erdnüsse</x:v>
      </x:c>
      <x:c r="C9375" s="137" t="str">
        <x:v>compatibility</x:v>
      </x:c>
      <x:c r="D9375" s="138" t="str">
        <x:v>ingredients</x:v>
      </x:c>
      <x:c r="E9375" s="139" t="n">
        <x:v>0.9</x:v>
      </x:c>
    </x:row>
    <x:row r="9376">
      <x:c r="A9376" s="137" t="str">
        <x:v>DI-339-V1</x:v>
      </x:c>
      <x:c r="B9376" s="137" t="str">
        <x:v>eifrei nach Zutaten</x:v>
      </x:c>
      <x:c r="C9376" s="137" t="str">
        <x:v>compatibility</x:v>
      </x:c>
      <x:c r="D9376" s="138" t="str">
        <x:v>ingredients</x:v>
      </x:c>
      <x:c r="E9376" s="139" t="n">
        <x:v>0.9</x:v>
      </x:c>
    </x:row>
    <x:row r="9377">
      <x:c r="A9377" s="137" t="str">
        <x:v>DI-339-V1</x:v>
      </x:c>
      <x:c r="B9377" s="137" t="str">
        <x:v>sojafrei nach Zutaten</x:v>
      </x:c>
      <x:c r="C9377" s="137" t="str">
        <x:v>compatibility</x:v>
      </x:c>
      <x:c r="D9377" s="138" t="str">
        <x:v>ingredients</x:v>
      </x:c>
      <x:c r="E9377" s="139" t="n">
        <x:v>0.9</x:v>
      </x:c>
    </x:row>
    <x:row r="9378">
      <x:c r="A9378" s="137" t="str">
        <x:v>DI-339-V1</x:v>
      </x:c>
      <x:c r="B9378" s="137" t="str">
        <x:v>ballaststoffreich</x:v>
      </x:c>
      <x:c r="C9378" s="137" t="str">
        <x:v>nutrition</x:v>
      </x:c>
      <x:c r="D9378" s="138" t="str">
        <x:v>macros</x:v>
      </x:c>
      <x:c r="E9378" s="139" t="n">
        <x:v>0.9</x:v>
      </x:c>
    </x:row>
    <x:row r="9379">
      <x:c r="A9379" s="137" t="str">
        <x:v>DI-339-V1</x:v>
      </x:c>
      <x:c r="B9379" s="137" t="str">
        <x:v>leicht</x:v>
      </x:c>
      <x:c r="C9379" s="137" t="str">
        <x:v>nutrition</x:v>
      </x:c>
      <x:c r="D9379" s="138" t="str">
        <x:v>macros</x:v>
      </x:c>
      <x:c r="E9379" s="139" t="n">
        <x:v>0.9</x:v>
      </x:c>
    </x:row>
    <x:row r="9380">
      <x:c r="A9380" s="137" t="str">
        <x:v>DI-339-V1</x:v>
      </x:c>
      <x:c r="B9380" s="137" t="str">
        <x:v>Hauptmahlzeit</x:v>
      </x:c>
      <x:c r="C9380" s="137" t="str">
        <x:v>meal_role</x:v>
      </x:c>
      <x:c r="D9380" s="138" t="str">
        <x:v>editorial_rule</x:v>
      </x:c>
      <x:c r="E9380" s="139" t="n">
        <x:v>0.93</x:v>
      </x:c>
    </x:row>
    <x:row r="9381">
      <x:c r="A9381" s="137" t="str">
        <x:v>DI-339-V1</x:v>
      </x:c>
      <x:c r="B9381" s="137" t="str">
        <x:v>Pfannengericht/sonstiges</x:v>
      </x:c>
      <x:c r="C9381" s="137" t="str">
        <x:v>dish_type</x:v>
      </x:c>
      <x:c r="D9381" s="138" t="str">
        <x:v>editorial_rule</x:v>
      </x:c>
      <x:c r="E9381" s="139" t="n">
        <x:v>0.9</x:v>
      </x:c>
    </x:row>
    <x:row r="9382">
      <x:c r="A9382" s="137" t="str">
        <x:v>DI-339-V1</x:v>
      </x:c>
      <x:c r="B9382" s="137" t="str">
        <x:v>schnell</x:v>
      </x:c>
      <x:c r="C9382" s="137" t="str">
        <x:v>use_case</x:v>
      </x:c>
      <x:c r="D9382" s="138" t="str">
        <x:v>recipe_properties</x:v>
      </x:c>
      <x:c r="E9382" s="139" t="n">
        <x:v>0.88</x:v>
      </x:c>
    </x:row>
    <x:row r="9383">
      <x:c r="A9383" s="137" t="str">
        <x:v>DI-339-V1</x:v>
      </x:c>
      <x:c r="B9383" s="137" t="str">
        <x:v>kalt essbar</x:v>
      </x:c>
      <x:c r="C9383" s="137" t="str">
        <x:v>use_case</x:v>
      </x:c>
      <x:c r="D9383" s="138" t="str">
        <x:v>recipe_properties</x:v>
      </x:c>
      <x:c r="E9383" s="139" t="n">
        <x:v>0.88</x:v>
      </x:c>
    </x:row>
    <x:row r="9384">
      <x:c r="A9384" s="137" t="str">
        <x:v>DI-339-V1</x:v>
      </x:c>
      <x:c r="B9384" s="137" t="str">
        <x:v>ohne Kochen</x:v>
      </x:c>
      <x:c r="C9384" s="137" t="str">
        <x:v>use_case</x:v>
      </x:c>
      <x:c r="D9384" s="138" t="str">
        <x:v>recipe_properties</x:v>
      </x:c>
      <x:c r="E9384" s="139" t="n">
        <x:v>0.88</x:v>
      </x:c>
    </x:row>
    <x:row r="9385">
      <x:c r="A9385" s="137" t="str">
        <x:v>DI-339-V1</x:v>
      </x:c>
      <x:c r="B9385" s="137" t="str">
        <x:v>vertraut</x:v>
      </x:c>
      <x:c r="C9385" s="137" t="str">
        <x:v>novelty</x:v>
      </x:c>
      <x:c r="D9385" s="138" t="str">
        <x:v>editorial_rule</x:v>
      </x:c>
      <x:c r="E9385" s="139" t="n">
        <x:v>0.78</x:v>
      </x:c>
    </x:row>
    <x:row r="9386">
      <x:c r="A9386" s="137" t="str">
        <x:v>DI-339-V1</x:v>
      </x:c>
      <x:c r="B9386" s="137" t="str">
        <x:v>normaler Supermarkt</x:v>
      </x:c>
      <x:c r="C9386" s="137" t="str">
        <x:v>availability</x:v>
      </x:c>
      <x:c r="D9386" s="138" t="str">
        <x:v>ingredient_rule</x:v>
      </x:c>
      <x:c r="E9386" s="139" t="n">
        <x:v>0.78</x:v>
      </x:c>
    </x:row>
    <x:row r="9387">
      <x:c r="A9387" s="137" t="str">
        <x:v>DI-339-V1</x:v>
      </x:c>
      <x:c r="B9387" s="137" t="str">
        <x:v>international/modern</x:v>
      </x:c>
      <x:c r="C9387" s="137" t="str">
        <x:v>region</x:v>
      </x:c>
      <x:c r="D9387" s="138" t="str">
        <x:v>editorial_rule</x:v>
      </x:c>
      <x:c r="E9387" s="139" t="n">
        <x:v>0.78</x:v>
      </x:c>
    </x:row>
    <x:row r="9388">
      <x:c r="A9388" s="137" t="str">
        <x:v>DI-339-V1</x:v>
      </x:c>
      <x:c r="B9388" s="137" t="str">
        <x:v>herzhaft</x:v>
      </x:c>
      <x:c r="C9388" s="137" t="str">
        <x:v>flavor</x:v>
      </x:c>
      <x:c r="D9388" s="138" t="str">
        <x:v>ingredient_rule</x:v>
      </x:c>
      <x:c r="E9388" s="139" t="n">
        <x:v>0.8</x:v>
      </x:c>
    </x:row>
    <x:row r="9389">
      <x:c r="A9389" s="137" t="str">
        <x:v>DI-339-V1</x:v>
      </x:c>
      <x:c r="B9389" s="137" t="str">
        <x:v>mild</x:v>
      </x:c>
      <x:c r="C9389" s="137" t="str">
        <x:v>spice</x:v>
      </x:c>
      <x:c r="D9389" s="138" t="str">
        <x:v>ingredient_rule</x:v>
      </x:c>
      <x:c r="E9389" s="139" t="n">
        <x:v>0.85</x:v>
      </x:c>
    </x:row>
    <x:row r="9390">
      <x:c r="A9390" s="137" t="str">
        <x:v>DI-339-V1</x:v>
      </x:c>
      <x:c r="B9390" s="137" t="str">
        <x:v>ganzjährig</x:v>
      </x:c>
      <x:c r="C9390" s="137" t="str">
        <x:v>season</x:v>
      </x:c>
      <x:c r="D9390" s="138" t="str">
        <x:v>editorial_rule</x:v>
      </x:c>
      <x:c r="E9390" s="139" t="n">
        <x:v>0.72</x:v>
      </x:c>
    </x:row>
    <x:row r="9391">
      <x:c r="A9391" s="137" t="str">
        <x:v>DI-339-V1</x:v>
      </x:c>
      <x:c r="B9391" s="137" t="str">
        <x:v>kalt</x:v>
      </x:c>
      <x:c r="C9391" s="137" t="str">
        <x:v>temperature</x:v>
      </x:c>
      <x:c r="D9391" s="138" t="str">
        <x:v>recipe_properties</x:v>
      </x:c>
      <x:c r="E9391" s="139" t="n">
        <x:v>0.9</x:v>
      </x:c>
    </x:row>
    <x:row r="9392">
      <x:c r="A9392" s="137" t="str">
        <x:v>DI-339-V1</x:v>
      </x:c>
      <x:c r="B9392" s="137" t="str">
        <x:v>Pfanne</x:v>
      </x:c>
      <x:c r="C9392" s="137" t="str">
        <x:v>equipment</x:v>
      </x:c>
      <x:c r="D9392" s="138" t="str">
        <x:v>steps_and_existing_data</x:v>
      </x:c>
      <x:c r="E9392" s="139" t="n">
        <x:v>0.88</x:v>
      </x:c>
    </x:row>
    <x:row r="9393">
      <x:c r="A9393" s="137" t="str">
        <x:v>DI-339-V1</x:v>
      </x:c>
      <x:c r="B9393" s="137" t="str">
        <x:v>einfach</x:v>
      </x:c>
      <x:c r="C9393" s="137" t="str">
        <x:v>difficulty</x:v>
      </x:c>
      <x:c r="D9393" s="138" t="str">
        <x:v>existing_value</x:v>
      </x:c>
      <x:c r="E9393" s="139" t="n">
        <x:v>0.95</x:v>
      </x:c>
    </x:row>
    <x:row r="9394">
      <x:c r="A9394" s="137" t="str">
        <x:v>DI-339-V1</x:v>
      </x:c>
      <x:c r="B9394" s="137" t="str">
        <x:v>sehr schnell</x:v>
      </x:c>
      <x:c r="C9394" s="137" t="str">
        <x:v>time</x:v>
      </x:c>
      <x:c r="D9394" s="138" t="str">
        <x:v>total_time</x:v>
      </x:c>
      <x:c r="E9394" s="139" t="n">
        <x:v>1</x:v>
      </x:c>
    </x:row>
    <x:row r="9395">
      <x:c r="A9395" s="137" t="str">
        <x:v>DI-339-V1</x:v>
      </x:c>
      <x:c r="B9395" s="137" t="str">
        <x:v>günstig</x:v>
      </x:c>
      <x:c r="C9395" s="137" t="str">
        <x:v>cost</x:v>
      </x:c>
      <x:c r="D9395" s="138" t="str">
        <x:v>cost_per_serving</x:v>
      </x:c>
      <x:c r="E9395" s="139" t="n">
        <x:v>1</x:v>
      </x:c>
    </x:row>
    <x:row r="9396">
      <x:c r="A9396" s="137" t="str">
        <x:v>DI-340-V1</x:v>
      </x:c>
      <x:c r="B9396" s="137" t="str">
        <x:v>vegetarisch</x:v>
      </x:c>
      <x:c r="C9396" s="137" t="str">
        <x:v>diet</x:v>
      </x:c>
      <x:c r="D9396" s="138" t="str">
        <x:v>ingredients</x:v>
      </x:c>
      <x:c r="E9396" s="139" t="n">
        <x:v>0.96</x:v>
      </x:c>
    </x:row>
    <x:row r="9397">
      <x:c r="A9397" s="137" t="str">
        <x:v>DI-340-V1</x:v>
      </x:c>
      <x:c r="B9397" s="137" t="str">
        <x:v>nach Zutaten halal-kompatibel</x:v>
      </x:c>
      <x:c r="C9397" s="137" t="str">
        <x:v>halal</x:v>
      </x:c>
      <x:c r="D9397" s="138" t="str">
        <x:v>ingredients</x:v>
      </x:c>
      <x:c r="E9397" s="139" t="n">
        <x:v>0.94</x:v>
      </x:c>
    </x:row>
    <x:row r="9398">
      <x:c r="A9398" s="137" t="str">
        <x:v>DI-340-V1</x:v>
      </x:c>
      <x:c r="B9398" s="137" t="str">
        <x:v>glutenfrei nach Zutaten</x:v>
      </x:c>
      <x:c r="C9398" s="137" t="str">
        <x:v>compatibility</x:v>
      </x:c>
      <x:c r="D9398" s="138" t="str">
        <x:v>ingredients</x:v>
      </x:c>
      <x:c r="E9398" s="139" t="n">
        <x:v>0.9</x:v>
      </x:c>
    </x:row>
    <x:row r="9399">
      <x:c r="A9399" s="137" t="str">
        <x:v>DI-340-V1</x:v>
      </x:c>
      <x:c r="B9399" s="137" t="str">
        <x:v>mit laktosefreien Produkten</x:v>
      </x:c>
      <x:c r="C9399" s="137" t="str">
        <x:v>compatibility</x:v>
      </x:c>
      <x:c r="D9399" s="138" t="str">
        <x:v>ingredients</x:v>
      </x:c>
      <x:c r="E9399" s="139" t="n">
        <x:v>0.9</x:v>
      </x:c>
    </x:row>
    <x:row r="9400">
      <x:c r="A9400" s="137" t="str">
        <x:v>DI-340-V1</x:v>
      </x:c>
      <x:c r="B9400" s="137" t="str">
        <x:v>nussfrei nach Zutaten</x:v>
      </x:c>
      <x:c r="C9400" s="137" t="str">
        <x:v>compatibility</x:v>
      </x:c>
      <x:c r="D9400" s="138" t="str">
        <x:v>ingredients</x:v>
      </x:c>
      <x:c r="E9400" s="139" t="n">
        <x:v>0.9</x:v>
      </x:c>
    </x:row>
    <x:row r="9401">
      <x:c r="A9401" s="137" t="str">
        <x:v>DI-340-V1</x:v>
      </x:c>
      <x:c r="B9401" s="137" t="str">
        <x:v>eifrei nach Zutaten</x:v>
      </x:c>
      <x:c r="C9401" s="137" t="str">
        <x:v>compatibility</x:v>
      </x:c>
      <x:c r="D9401" s="138" t="str">
        <x:v>ingredients</x:v>
      </x:c>
      <x:c r="E9401" s="139" t="n">
        <x:v>0.9</x:v>
      </x:c>
    </x:row>
    <x:row r="9402">
      <x:c r="A9402" s="137" t="str">
        <x:v>DI-340-V1</x:v>
      </x:c>
      <x:c r="B9402" s="137" t="str">
        <x:v>sojafrei nach Zutaten</x:v>
      </x:c>
      <x:c r="C9402" s="137" t="str">
        <x:v>compatibility</x:v>
      </x:c>
      <x:c r="D9402" s="138" t="str">
        <x:v>ingredients</x:v>
      </x:c>
      <x:c r="E9402" s="139" t="n">
        <x:v>0.9</x:v>
      </x:c>
    </x:row>
    <x:row r="9403">
      <x:c r="A9403" s="137" t="str">
        <x:v>DI-340-V1</x:v>
      </x:c>
      <x:c r="B9403" s="137" t="str">
        <x:v>ballaststoffreich</x:v>
      </x:c>
      <x:c r="C9403" s="137" t="str">
        <x:v>nutrition</x:v>
      </x:c>
      <x:c r="D9403" s="138" t="str">
        <x:v>macros</x:v>
      </x:c>
      <x:c r="E9403" s="139" t="n">
        <x:v>0.9</x:v>
      </x:c>
    </x:row>
    <x:row r="9404">
      <x:c r="A9404" s="137" t="str">
        <x:v>DI-340-V1</x:v>
      </x:c>
      <x:c r="B9404" s="137" t="str">
        <x:v>ausgewogen</x:v>
      </x:c>
      <x:c r="C9404" s="137" t="str">
        <x:v>nutrition</x:v>
      </x:c>
      <x:c r="D9404" s="138" t="str">
        <x:v>macros</x:v>
      </x:c>
      <x:c r="E9404" s="139" t="n">
        <x:v>0.9</x:v>
      </x:c>
    </x:row>
    <x:row r="9405">
      <x:c r="A9405" s="137" t="str">
        <x:v>DI-340-V1</x:v>
      </x:c>
      <x:c r="B9405" s="137" t="str">
        <x:v>Hauptmahlzeit</x:v>
      </x:c>
      <x:c r="C9405" s="137" t="str">
        <x:v>meal_role</x:v>
      </x:c>
      <x:c r="D9405" s="138" t="str">
        <x:v>editorial_rule</x:v>
      </x:c>
      <x:c r="E9405" s="139" t="n">
        <x:v>0.93</x:v>
      </x:c>
    </x:row>
    <x:row r="9406">
      <x:c r="A9406" s="137" t="str">
        <x:v>DI-340-V1</x:v>
      </x:c>
      <x:c r="B9406" s="137" t="str">
        <x:v>Pfannengericht/sonstiges</x:v>
      </x:c>
      <x:c r="C9406" s="137" t="str">
        <x:v>dish_type</x:v>
      </x:c>
      <x:c r="D9406" s="138" t="str">
        <x:v>editorial_rule</x:v>
      </x:c>
      <x:c r="E9406" s="139" t="n">
        <x:v>0.9</x:v>
      </x:c>
    </x:row>
    <x:row r="9407">
      <x:c r="A9407" s="137" t="str">
        <x:v>DI-340-V1</x:v>
      </x:c>
      <x:c r="B9407" s="137" t="str">
        <x:v>Meal Prep</x:v>
      </x:c>
      <x:c r="C9407" s="137" t="str">
        <x:v>use_case</x:v>
      </x:c>
      <x:c r="D9407" s="138" t="str">
        <x:v>recipe_properties</x:v>
      </x:c>
      <x:c r="E9407" s="139" t="n">
        <x:v>0.88</x:v>
      </x:c>
    </x:row>
    <x:row r="9408">
      <x:c r="A9408" s="137" t="str">
        <x:v>DI-340-V1</x:v>
      </x:c>
      <x:c r="B9408" s="137" t="str">
        <x:v>transportierbar</x:v>
      </x:c>
      <x:c r="C9408" s="137" t="str">
        <x:v>use_case</x:v>
      </x:c>
      <x:c r="D9408" s="138" t="str">
        <x:v>recipe_properties</x:v>
      </x:c>
      <x:c r="E9408" s="139" t="n">
        <x:v>0.88</x:v>
      </x:c>
    </x:row>
    <x:row r="9409">
      <x:c r="A9409" s="137" t="str">
        <x:v>DI-340-V1</x:v>
      </x:c>
      <x:c r="B9409" s="137" t="str">
        <x:v>abwechslungsreich</x:v>
      </x:c>
      <x:c r="C9409" s="137" t="str">
        <x:v>novelty</x:v>
      </x:c>
      <x:c r="D9409" s="138" t="str">
        <x:v>editorial_rule</x:v>
      </x:c>
      <x:c r="E9409" s="139" t="n">
        <x:v>0.78</x:v>
      </x:c>
    </x:row>
    <x:row r="9410">
      <x:c r="A9410" s="137" t="str">
        <x:v>DI-340-V1</x:v>
      </x:c>
      <x:c r="B9410" s="137" t="str">
        <x:v>großer Supermarkt empfohlen</x:v>
      </x:c>
      <x:c r="C9410" s="137" t="str">
        <x:v>availability</x:v>
      </x:c>
      <x:c r="D9410" s="138" t="str">
        <x:v>ingredient_rule</x:v>
      </x:c>
      <x:c r="E9410" s="139" t="n">
        <x:v>0.78</x:v>
      </x:c>
    </x:row>
    <x:row r="9411">
      <x:c r="A9411" s="137" t="str">
        <x:v>DI-340-V1</x:v>
      </x:c>
      <x:c r="B9411" s="137" t="str">
        <x:v>südasiatisch inspiriert</x:v>
      </x:c>
      <x:c r="C9411" s="137" t="str">
        <x:v>region</x:v>
      </x:c>
      <x:c r="D9411" s="138" t="str">
        <x:v>editorial_rule</x:v>
      </x:c>
      <x:c r="E9411" s="139" t="n">
        <x:v>0.78</x:v>
      </x:c>
    </x:row>
    <x:row r="9412">
      <x:c r="A9412" s="137" t="str">
        <x:v>DI-340-V1</x:v>
      </x:c>
      <x:c r="B9412" s="137" t="str">
        <x:v>frisch</x:v>
      </x:c>
      <x:c r="C9412" s="137" t="str">
        <x:v>flavor</x:v>
      </x:c>
      <x:c r="D9412" s="138" t="str">
        <x:v>ingredient_rule</x:v>
      </x:c>
      <x:c r="E9412" s="139" t="n">
        <x:v>0.8</x:v>
      </x:c>
    </x:row>
    <x:row r="9413">
      <x:c r="A9413" s="137" t="str">
        <x:v>DI-340-V1</x:v>
      </x:c>
      <x:c r="B9413" s="137" t="str">
        <x:v>herzhaft</x:v>
      </x:c>
      <x:c r="C9413" s="137" t="str">
        <x:v>flavor</x:v>
      </x:c>
      <x:c r="D9413" s="138" t="str">
        <x:v>ingredient_rule</x:v>
      </x:c>
      <x:c r="E9413" s="139" t="n">
        <x:v>0.8</x:v>
      </x:c>
    </x:row>
    <x:row r="9414">
      <x:c r="A9414" s="137" t="str">
        <x:v>DI-340-V1</x:v>
      </x:c>
      <x:c r="B9414" s="137" t="str">
        <x:v>cremig</x:v>
      </x:c>
      <x:c r="C9414" s="137" t="str">
        <x:v>flavor</x:v>
      </x:c>
      <x:c r="D9414" s="138" t="str">
        <x:v>ingredient_rule</x:v>
      </x:c>
      <x:c r="E9414" s="139" t="n">
        <x:v>0.8</x:v>
      </x:c>
    </x:row>
    <x:row r="9415">
      <x:c r="A9415" s="137" t="str">
        <x:v>DI-340-V1</x:v>
      </x:c>
      <x:c r="B9415" s="137" t="str">
        <x:v>würzig</x:v>
      </x:c>
      <x:c r="C9415" s="137" t="str">
        <x:v>flavor</x:v>
      </x:c>
      <x:c r="D9415" s="138" t="str">
        <x:v>ingredient_rule</x:v>
      </x:c>
      <x:c r="E9415" s="139" t="n">
        <x:v>0.8</x:v>
      </x:c>
    </x:row>
    <x:row r="9416">
      <x:c r="A9416" s="137" t="str">
        <x:v>DI-340-V1</x:v>
      </x:c>
      <x:c r="B9416" s="137" t="str">
        <x:v>würzig, nicht zwingend scharf</x:v>
      </x:c>
      <x:c r="C9416" s="137" t="str">
        <x:v>spice</x:v>
      </x:c>
      <x:c r="D9416" s="138" t="str">
        <x:v>ingredient_rule</x:v>
      </x:c>
      <x:c r="E9416" s="139" t="n">
        <x:v>0.85</x:v>
      </x:c>
    </x:row>
    <x:row r="9417">
      <x:c r="A9417" s="137" t="str">
        <x:v>DI-340-V1</x:v>
      </x:c>
      <x:c r="B9417" s="137" t="str">
        <x:v>ganzjährig</x:v>
      </x:c>
      <x:c r="C9417" s="137" t="str">
        <x:v>season</x:v>
      </x:c>
      <x:c r="D9417" s="138" t="str">
        <x:v>editorial_rule</x:v>
      </x:c>
      <x:c r="E9417" s="139" t="n">
        <x:v>0.72</x:v>
      </x:c>
    </x:row>
    <x:row r="9418">
      <x:c r="A9418" s="137" t="str">
        <x:v>DI-340-V1</x:v>
      </x:c>
      <x:c r="B9418" s="137" t="str">
        <x:v>warm</x:v>
      </x:c>
      <x:c r="C9418" s="137" t="str">
        <x:v>temperature</x:v>
      </x:c>
      <x:c r="D9418" s="138" t="str">
        <x:v>recipe_properties</x:v>
      </x:c>
      <x:c r="E9418" s="139" t="n">
        <x:v>0.9</x:v>
      </x:c>
    </x:row>
    <x:row r="9419">
      <x:c r="A9419" s="137" t="str">
        <x:v>DI-340-V1</x:v>
      </x:c>
      <x:c r="B9419" s="137" t="str">
        <x:v>Pfanne</x:v>
      </x:c>
      <x:c r="C9419" s="137" t="str">
        <x:v>equipment</x:v>
      </x:c>
      <x:c r="D9419" s="138" t="str">
        <x:v>steps_and_existing_data</x:v>
      </x:c>
      <x:c r="E9419" s="139" t="n">
        <x:v>0.88</x:v>
      </x:c>
    </x:row>
    <x:row r="9420">
      <x:c r="A9420" s="137" t="str">
        <x:v>DI-340-V1</x:v>
      </x:c>
      <x:c r="B9420" s="137" t="str">
        <x:v>Topf</x:v>
      </x:c>
      <x:c r="C9420" s="137" t="str">
        <x:v>equipment</x:v>
      </x:c>
      <x:c r="D9420" s="138" t="str">
        <x:v>steps_and_existing_data</x:v>
      </x:c>
      <x:c r="E9420" s="139" t="n">
        <x:v>0.88</x:v>
      </x:c>
    </x:row>
    <x:row r="9421">
      <x:c r="A9421" s="137" t="str">
        <x:v>DI-340-V1</x:v>
      </x:c>
      <x:c r="B9421" s="137" t="str">
        <x:v>mittel</x:v>
      </x:c>
      <x:c r="C9421" s="137" t="str">
        <x:v>difficulty</x:v>
      </x:c>
      <x:c r="D9421" s="138" t="str">
        <x:v>existing_value</x:v>
      </x:c>
      <x:c r="E9421" s="139" t="n">
        <x:v>0.95</x:v>
      </x:c>
    </x:row>
    <x:row r="9422">
      <x:c r="A9422" s="137" t="str">
        <x:v>DI-340-V1</x:v>
      </x:c>
      <x:c r="B9422" s="137" t="str">
        <x:v>schnell</x:v>
      </x:c>
      <x:c r="C9422" s="137" t="str">
        <x:v>time</x:v>
      </x:c>
      <x:c r="D9422" s="138" t="str">
        <x:v>total_time</x:v>
      </x:c>
      <x:c r="E9422" s="139" t="n">
        <x:v>1</x:v>
      </x:c>
    </x:row>
    <x:row r="9423">
      <x:c r="A9423" s="137" t="str">
        <x:v>DI-340-V1</x:v>
      </x:c>
      <x:c r="B9423" s="137" t="str">
        <x:v>günstig</x:v>
      </x:c>
      <x:c r="C9423" s="137" t="str">
        <x:v>cost</x:v>
      </x:c>
      <x:c r="D9423" s="138" t="str">
        <x:v>cost_per_serving</x:v>
      </x:c>
      <x:c r="E9423" s="139" t="n">
        <x:v>1</x:v>
      </x:c>
    </x:row>
    <x:row r="9424">
      <x:c r="A9424" s="137" t="str">
        <x:v>DI-341-V1</x:v>
      </x:c>
      <x:c r="B9424" s="137" t="str">
        <x:v>pescetarisch</x:v>
      </x:c>
      <x:c r="C9424" s="137" t="str">
        <x:v>diet</x:v>
      </x:c>
      <x:c r="D9424" s="138" t="str">
        <x:v>ingredients</x:v>
      </x:c>
      <x:c r="E9424" s="139" t="n">
        <x:v>0.96</x:v>
      </x:c>
    </x:row>
    <x:row r="9425">
      <x:c r="A9425" s="137" t="str">
        <x:v>DI-341-V1</x:v>
      </x:c>
      <x:c r="B9425" s="137" t="str">
        <x:v>nach Zutaten halal-kompatibel</x:v>
      </x:c>
      <x:c r="C9425" s="137" t="str">
        <x:v>halal</x:v>
      </x:c>
      <x:c r="D9425" s="138" t="str">
        <x:v>ingredients</x:v>
      </x:c>
      <x:c r="E9425" s="139" t="n">
        <x:v>0.94</x:v>
      </x:c>
    </x:row>
    <x:row r="9426">
      <x:c r="A9426" s="137" t="str">
        <x:v>DI-341-V1</x:v>
      </x:c>
      <x:c r="B9426" s="137" t="str">
        <x:v>mit Austausch glutenfrei</x:v>
      </x:c>
      <x:c r="C9426" s="137" t="str">
        <x:v>compatibility</x:v>
      </x:c>
      <x:c r="D9426" s="138" t="str">
        <x:v>ingredients</x:v>
      </x:c>
      <x:c r="E9426" s="139" t="n">
        <x:v>0.9</x:v>
      </x:c>
    </x:row>
    <x:row r="9427">
      <x:c r="A9427" s="137" t="str">
        <x:v>DI-341-V1</x:v>
      </x:c>
      <x:c r="B9427" s="137" t="str">
        <x:v>laktosefrei nach Zutaten</x:v>
      </x:c>
      <x:c r="C9427" s="137" t="str">
        <x:v>compatibility</x:v>
      </x:c>
      <x:c r="D9427" s="138" t="str">
        <x:v>ingredients</x:v>
      </x:c>
      <x:c r="E9427" s="139" t="n">
        <x:v>0.9</x:v>
      </x:c>
    </x:row>
    <x:row r="9428">
      <x:c r="A9428" s="137" t="str">
        <x:v>DI-341-V1</x:v>
      </x:c>
      <x:c r="B9428" s="137" t="str">
        <x:v>nussfrei nach Zutaten</x:v>
      </x:c>
      <x:c r="C9428" s="137" t="str">
        <x:v>compatibility</x:v>
      </x:c>
      <x:c r="D9428" s="138" t="str">
        <x:v>ingredients</x:v>
      </x:c>
      <x:c r="E9428" s="139" t="n">
        <x:v>0.9</x:v>
      </x:c>
    </x:row>
    <x:row r="9429">
      <x:c r="A9429" s="137" t="str">
        <x:v>DI-341-V1</x:v>
      </x:c>
      <x:c r="B9429" s="137" t="str">
        <x:v>enthält Ei</x:v>
      </x:c>
      <x:c r="C9429" s="137" t="str">
        <x:v>compatibility</x:v>
      </x:c>
      <x:c r="D9429" s="138" t="str">
        <x:v>ingredients</x:v>
      </x:c>
      <x:c r="E9429" s="139" t="n">
        <x:v>0.9</x:v>
      </x:c>
    </x:row>
    <x:row r="9430">
      <x:c r="A9430" s="137" t="str">
        <x:v>DI-341-V1</x:v>
      </x:c>
      <x:c r="B9430" s="137" t="str">
        <x:v>sojafrei nach Zutaten</x:v>
      </x:c>
      <x:c r="C9430" s="137" t="str">
        <x:v>compatibility</x:v>
      </x:c>
      <x:c r="D9430" s="138" t="str">
        <x:v>ingredients</x:v>
      </x:c>
      <x:c r="E9430" s="139" t="n">
        <x:v>0.9</x:v>
      </x:c>
    </x:row>
    <x:row r="9431">
      <x:c r="A9431" s="137" t="str">
        <x:v>DI-341-V1</x:v>
      </x:c>
      <x:c r="B9431" s="137" t="str">
        <x:v>proteinbetont</x:v>
      </x:c>
      <x:c r="C9431" s="137" t="str">
        <x:v>nutrition</x:v>
      </x:c>
      <x:c r="D9431" s="138" t="str">
        <x:v>macros</x:v>
      </x:c>
      <x:c r="E9431" s="139" t="n">
        <x:v>0.9</x:v>
      </x:c>
    </x:row>
    <x:row r="9432">
      <x:c r="A9432" s="137" t="str">
        <x:v>DI-341-V1</x:v>
      </x:c>
      <x:c r="B9432" s="137" t="str">
        <x:v>leicht</x:v>
      </x:c>
      <x:c r="C9432" s="137" t="str">
        <x:v>nutrition</x:v>
      </x:c>
      <x:c r="D9432" s="138" t="str">
        <x:v>macros</x:v>
      </x:c>
      <x:c r="E9432" s="139" t="n">
        <x:v>0.9</x:v>
      </x:c>
    </x:row>
    <x:row r="9433">
      <x:c r="A9433" s="137" t="str">
        <x:v>DI-341-V1</x:v>
      </x:c>
      <x:c r="B9433" s="137" t="str">
        <x:v>Hauptmahlzeit</x:v>
      </x:c>
      <x:c r="C9433" s="137" t="str">
        <x:v>meal_role</x:v>
      </x:c>
      <x:c r="D9433" s="138" t="str">
        <x:v>editorial_rule</x:v>
      </x:c>
      <x:c r="E9433" s="139" t="n">
        <x:v>0.93</x:v>
      </x:c>
    </x:row>
    <x:row r="9434">
      <x:c r="A9434" s="137" t="str">
        <x:v>DI-341-V1</x:v>
      </x:c>
      <x:c r="B9434" s="137" t="str">
        <x:v>Pfannengericht/sonstiges</x:v>
      </x:c>
      <x:c r="C9434" s="137" t="str">
        <x:v>dish_type</x:v>
      </x:c>
      <x:c r="D9434" s="138" t="str">
        <x:v>editorial_rule</x:v>
      </x:c>
      <x:c r="E9434" s="139" t="n">
        <x:v>0.9</x:v>
      </x:c>
    </x:row>
    <x:row r="9435">
      <x:c r="A9435" s="137" t="str">
        <x:v>DI-341-V1</x:v>
      </x:c>
      <x:c r="B9435" s="137" t="str">
        <x:v>transportierbar</x:v>
      </x:c>
      <x:c r="C9435" s="137" t="str">
        <x:v>use_case</x:v>
      </x:c>
      <x:c r="D9435" s="138" t="str">
        <x:v>recipe_properties</x:v>
      </x:c>
      <x:c r="E9435" s="139" t="n">
        <x:v>0.88</x:v>
      </x:c>
    </x:row>
    <x:row r="9436">
      <x:c r="A9436" s="137" t="str">
        <x:v>DI-341-V1</x:v>
      </x:c>
      <x:c r="B9436" s="137" t="str">
        <x:v>vertraut</x:v>
      </x:c>
      <x:c r="C9436" s="137" t="str">
        <x:v>novelty</x:v>
      </x:c>
      <x:c r="D9436" s="138" t="str">
        <x:v>editorial_rule</x:v>
      </x:c>
      <x:c r="E9436" s="139" t="n">
        <x:v>0.78</x:v>
      </x:c>
    </x:row>
    <x:row r="9437">
      <x:c r="A9437" s="137" t="str">
        <x:v>DI-341-V1</x:v>
      </x:c>
      <x:c r="B9437" s="137" t="str">
        <x:v>normaler Supermarkt</x:v>
      </x:c>
      <x:c r="C9437" s="137" t="str">
        <x:v>availability</x:v>
      </x:c>
      <x:c r="D9437" s="138" t="str">
        <x:v>ingredient_rule</x:v>
      </x:c>
      <x:c r="E9437" s="139" t="n">
        <x:v>0.78</x:v>
      </x:c>
    </x:row>
    <x:row r="9438">
      <x:c r="A9438" s="137" t="str">
        <x:v>DI-341-V1</x:v>
      </x:c>
      <x:c r="B9438" s="137" t="str">
        <x:v>international/modern</x:v>
      </x:c>
      <x:c r="C9438" s="137" t="str">
        <x:v>region</x:v>
      </x:c>
      <x:c r="D9438" s="138" t="str">
        <x:v>editorial_rule</x:v>
      </x:c>
      <x:c r="E9438" s="139" t="n">
        <x:v>0.78</x:v>
      </x:c>
    </x:row>
    <x:row r="9439">
      <x:c r="A9439" s="137" t="str">
        <x:v>DI-341-V1</x:v>
      </x:c>
      <x:c r="B9439" s="137" t="str">
        <x:v>frisch</x:v>
      </x:c>
      <x:c r="C9439" s="137" t="str">
        <x:v>flavor</x:v>
      </x:c>
      <x:c r="D9439" s="138" t="str">
        <x:v>ingredient_rule</x:v>
      </x:c>
      <x:c r="E9439" s="139" t="n">
        <x:v>0.8</x:v>
      </x:c>
    </x:row>
    <x:row r="9440">
      <x:c r="A9440" s="137" t="str">
        <x:v>DI-341-V1</x:v>
      </x:c>
      <x:c r="B9440" s="137" t="str">
        <x:v>herzhaft</x:v>
      </x:c>
      <x:c r="C9440" s="137" t="str">
        <x:v>flavor</x:v>
      </x:c>
      <x:c r="D9440" s="138" t="str">
        <x:v>ingredient_rule</x:v>
      </x:c>
      <x:c r="E9440" s="139" t="n">
        <x:v>0.8</x:v>
      </x:c>
    </x:row>
    <x:row r="9441">
      <x:c r="A9441" s="137" t="str">
        <x:v>DI-341-V1</x:v>
      </x:c>
      <x:c r="B9441" s="137" t="str">
        <x:v>säuerlich</x:v>
      </x:c>
      <x:c r="C9441" s="137" t="str">
        <x:v>flavor</x:v>
      </x:c>
      <x:c r="D9441" s="138" t="str">
        <x:v>ingredient_rule</x:v>
      </x:c>
      <x:c r="E9441" s="139" t="n">
        <x:v>0.8</x:v>
      </x:c>
    </x:row>
    <x:row r="9442">
      <x:c r="A9442" s="137" t="str">
        <x:v>DI-341-V1</x:v>
      </x:c>
      <x:c r="B9442" s="137" t="str">
        <x:v>mild</x:v>
      </x:c>
      <x:c r="C9442" s="137" t="str">
        <x:v>spice</x:v>
      </x:c>
      <x:c r="D9442" s="138" t="str">
        <x:v>ingredient_rule</x:v>
      </x:c>
      <x:c r="E9442" s="139" t="n">
        <x:v>0.85</x:v>
      </x:c>
    </x:row>
    <x:row r="9443">
      <x:c r="A9443" s="137" t="str">
        <x:v>DI-341-V1</x:v>
      </x:c>
      <x:c r="B9443" s="137" t="str">
        <x:v>ganzjährig</x:v>
      </x:c>
      <x:c r="C9443" s="137" t="str">
        <x:v>season</x:v>
      </x:c>
      <x:c r="D9443" s="138" t="str">
        <x:v>editorial_rule</x:v>
      </x:c>
      <x:c r="E9443" s="139" t="n">
        <x:v>0.72</x:v>
      </x:c>
    </x:row>
    <x:row r="9444">
      <x:c r="A9444" s="137" t="str">
        <x:v>DI-341-V1</x:v>
      </x:c>
      <x:c r="B9444" s="137" t="str">
        <x:v>warm</x:v>
      </x:c>
      <x:c r="C9444" s="137" t="str">
        <x:v>temperature</x:v>
      </x:c>
      <x:c r="D9444" s="138" t="str">
        <x:v>recipe_properties</x:v>
      </x:c>
      <x:c r="E9444" s="139" t="n">
        <x:v>0.9</x:v>
      </x:c>
    </x:row>
    <x:row r="9445">
      <x:c r="A9445" s="137" t="str">
        <x:v>DI-341-V1</x:v>
      </x:c>
      <x:c r="B9445" s="137" t="str">
        <x:v>Pfanne</x:v>
      </x:c>
      <x:c r="C9445" s="137" t="str">
        <x:v>equipment</x:v>
      </x:c>
      <x:c r="D9445" s="138" t="str">
        <x:v>steps_and_existing_data</x:v>
      </x:c>
      <x:c r="E9445" s="139" t="n">
        <x:v>0.88</x:v>
      </x:c>
    </x:row>
    <x:row r="9446">
      <x:c r="A9446" s="137" t="str">
        <x:v>DI-341-V1</x:v>
      </x:c>
      <x:c r="B9446" s="137" t="str">
        <x:v>Topf</x:v>
      </x:c>
      <x:c r="C9446" s="137" t="str">
        <x:v>equipment</x:v>
      </x:c>
      <x:c r="D9446" s="138" t="str">
        <x:v>steps_and_existing_data</x:v>
      </x:c>
      <x:c r="E9446" s="139" t="n">
        <x:v>0.88</x:v>
      </x:c>
    </x:row>
    <x:row r="9447">
      <x:c r="A9447" s="137" t="str">
        <x:v>DI-341-V1</x:v>
      </x:c>
      <x:c r="B9447" s="137" t="str">
        <x:v>mittel</x:v>
      </x:c>
      <x:c r="C9447" s="137" t="str">
        <x:v>difficulty</x:v>
      </x:c>
      <x:c r="D9447" s="138" t="str">
        <x:v>existing_value</x:v>
      </x:c>
      <x:c r="E9447" s="139" t="n">
        <x:v>0.95</x:v>
      </x:c>
    </x:row>
    <x:row r="9448">
      <x:c r="A9448" s="137" t="str">
        <x:v>DI-341-V1</x:v>
      </x:c>
      <x:c r="B9448" s="137" t="str">
        <x:v>lang</x:v>
      </x:c>
      <x:c r="C9448" s="137" t="str">
        <x:v>time</x:v>
      </x:c>
      <x:c r="D9448" s="138" t="str">
        <x:v>total_time</x:v>
      </x:c>
      <x:c r="E9448" s="139" t="n">
        <x:v>1</x:v>
      </x:c>
    </x:row>
    <x:row r="9449">
      <x:c r="A9449" s="137" t="str">
        <x:v>DI-341-V1</x:v>
      </x:c>
      <x:c r="B9449" s="137" t="str">
        <x:v>günstig</x:v>
      </x:c>
      <x:c r="C9449" s="137" t="str">
        <x:v>cost</x:v>
      </x:c>
      <x:c r="D9449" s="138" t="str">
        <x:v>cost_per_serving</x:v>
      </x:c>
      <x:c r="E9449" s="139" t="n">
        <x:v>1</x:v>
      </x:c>
    </x:row>
    <x:row r="9450">
      <x:c r="A9450" s="137" t="str">
        <x:v>DI-342-V1</x:v>
      </x:c>
      <x:c r="B9450" s="137" t="str">
        <x:v>pescetarisch</x:v>
      </x:c>
      <x:c r="C9450" s="137" t="str">
        <x:v>diet</x:v>
      </x:c>
      <x:c r="D9450" s="138" t="str">
        <x:v>ingredients</x:v>
      </x:c>
      <x:c r="E9450" s="139" t="n">
        <x:v>0.96</x:v>
      </x:c>
    </x:row>
    <x:row r="9451">
      <x:c r="A9451" s="137" t="str">
        <x:v>DI-342-V1</x:v>
      </x:c>
      <x:c r="B9451" s="137" t="str">
        <x:v>nach Zutaten halal-kompatibel</x:v>
      </x:c>
      <x:c r="C9451" s="137" t="str">
        <x:v>halal</x:v>
      </x:c>
      <x:c r="D9451" s="138" t="str">
        <x:v>ingredients</x:v>
      </x:c>
      <x:c r="E9451" s="139" t="n">
        <x:v>0.94</x:v>
      </x:c>
    </x:row>
    <x:row r="9452">
      <x:c r="A9452" s="137" t="str">
        <x:v>DI-342-V1</x:v>
      </x:c>
      <x:c r="B9452" s="137" t="str">
        <x:v>glutenfrei nach Zutaten</x:v>
      </x:c>
      <x:c r="C9452" s="137" t="str">
        <x:v>compatibility</x:v>
      </x:c>
      <x:c r="D9452" s="138" t="str">
        <x:v>ingredients</x:v>
      </x:c>
      <x:c r="E9452" s="139" t="n">
        <x:v>0.9</x:v>
      </x:c>
    </x:row>
    <x:row r="9453">
      <x:c r="A9453" s="137" t="str">
        <x:v>DI-342-V1</x:v>
      </x:c>
      <x:c r="B9453" s="137" t="str">
        <x:v>laktosefrei nach Zutaten</x:v>
      </x:c>
      <x:c r="C9453" s="137" t="str">
        <x:v>compatibility</x:v>
      </x:c>
      <x:c r="D9453" s="138" t="str">
        <x:v>ingredients</x:v>
      </x:c>
      <x:c r="E9453" s="139" t="n">
        <x:v>0.9</x:v>
      </x:c>
    </x:row>
    <x:row r="9454">
      <x:c r="A9454" s="137" t="str">
        <x:v>DI-342-V1</x:v>
      </x:c>
      <x:c r="B9454" s="137" t="str">
        <x:v>nussfrei nach Zutaten</x:v>
      </x:c>
      <x:c r="C9454" s="137" t="str">
        <x:v>compatibility</x:v>
      </x:c>
      <x:c r="D9454" s="138" t="str">
        <x:v>ingredients</x:v>
      </x:c>
      <x:c r="E9454" s="139" t="n">
        <x:v>0.9</x:v>
      </x:c>
    </x:row>
    <x:row r="9455">
      <x:c r="A9455" s="137" t="str">
        <x:v>DI-342-V1</x:v>
      </x:c>
      <x:c r="B9455" s="137" t="str">
        <x:v>eifrei nach Zutaten</x:v>
      </x:c>
      <x:c r="C9455" s="137" t="str">
        <x:v>compatibility</x:v>
      </x:c>
      <x:c r="D9455" s="138" t="str">
        <x:v>ingredients</x:v>
      </x:c>
      <x:c r="E9455" s="139" t="n">
        <x:v>0.9</x:v>
      </x:c>
    </x:row>
    <x:row r="9456">
      <x:c r="A9456" s="137" t="str">
        <x:v>DI-342-V1</x:v>
      </x:c>
      <x:c r="B9456" s="137" t="str">
        <x:v>sojafrei nach Zutaten</x:v>
      </x:c>
      <x:c r="C9456" s="137" t="str">
        <x:v>compatibility</x:v>
      </x:c>
      <x:c r="D9456" s="138" t="str">
        <x:v>ingredients</x:v>
      </x:c>
      <x:c r="E9456" s="139" t="n">
        <x:v>0.9</x:v>
      </x:c>
    </x:row>
    <x:row r="9457">
      <x:c r="A9457" s="137" t="str">
        <x:v>DI-342-V1</x:v>
      </x:c>
      <x:c r="B9457" s="137" t="str">
        <x:v>proteinbetont</x:v>
      </x:c>
      <x:c r="C9457" s="137" t="str">
        <x:v>nutrition</x:v>
      </x:c>
      <x:c r="D9457" s="138" t="str">
        <x:v>macros</x:v>
      </x:c>
      <x:c r="E9457" s="139" t="n">
        <x:v>0.9</x:v>
      </x:c>
    </x:row>
    <x:row r="9458">
      <x:c r="A9458" s="137" t="str">
        <x:v>DI-342-V1</x:v>
      </x:c>
      <x:c r="B9458" s="137" t="str">
        <x:v>ballaststoffreich</x:v>
      </x:c>
      <x:c r="C9458" s="137" t="str">
        <x:v>nutrition</x:v>
      </x:c>
      <x:c r="D9458" s="138" t="str">
        <x:v>macros</x:v>
      </x:c>
      <x:c r="E9458" s="139" t="n">
        <x:v>0.9</x:v>
      </x:c>
    </x:row>
    <x:row r="9459">
      <x:c r="A9459" s="137" t="str">
        <x:v>DI-342-V1</x:v>
      </x:c>
      <x:c r="B9459" s="137" t="str">
        <x:v>leicht</x:v>
      </x:c>
      <x:c r="C9459" s="137" t="str">
        <x:v>nutrition</x:v>
      </x:c>
      <x:c r="D9459" s="138" t="str">
        <x:v>macros</x:v>
      </x:c>
      <x:c r="E9459" s="139" t="n">
        <x:v>0.9</x:v>
      </x:c>
    </x:row>
    <x:row r="9460">
      <x:c r="A9460" s="137" t="str">
        <x:v>DI-342-V1</x:v>
      </x:c>
      <x:c r="B9460" s="137" t="str">
        <x:v>Hauptmahlzeit</x:v>
      </x:c>
      <x:c r="C9460" s="137" t="str">
        <x:v>meal_role</x:v>
      </x:c>
      <x:c r="D9460" s="138" t="str">
        <x:v>editorial_rule</x:v>
      </x:c>
      <x:c r="E9460" s="139" t="n">
        <x:v>0.93</x:v>
      </x:c>
    </x:row>
    <x:row r="9461">
      <x:c r="A9461" s="137" t="str">
        <x:v>DI-342-V1</x:v>
      </x:c>
      <x:c r="B9461" s="137" t="str">
        <x:v>Pfannengericht/sonstiges</x:v>
      </x:c>
      <x:c r="C9461" s="137" t="str">
        <x:v>dish_type</x:v>
      </x:c>
      <x:c r="D9461" s="138" t="str">
        <x:v>editorial_rule</x:v>
      </x:c>
      <x:c r="E9461" s="139" t="n">
        <x:v>0.9</x:v>
      </x:c>
    </x:row>
    <x:row r="9462">
      <x:c r="A9462" s="137" t="str">
        <x:v>DI-342-V1</x:v>
      </x:c>
      <x:c r="B9462" s="137" t="str">
        <x:v>transportierbar</x:v>
      </x:c>
      <x:c r="C9462" s="137" t="str">
        <x:v>use_case</x:v>
      </x:c>
      <x:c r="D9462" s="138" t="str">
        <x:v>recipe_properties</x:v>
      </x:c>
      <x:c r="E9462" s="139" t="n">
        <x:v>0.88</x:v>
      </x:c>
    </x:row>
    <x:row r="9463">
      <x:c r="A9463" s="137" t="str">
        <x:v>DI-342-V1</x:v>
      </x:c>
      <x:c r="B9463" s="137" t="str">
        <x:v>vertraut</x:v>
      </x:c>
      <x:c r="C9463" s="137" t="str">
        <x:v>novelty</x:v>
      </x:c>
      <x:c r="D9463" s="138" t="str">
        <x:v>editorial_rule</x:v>
      </x:c>
      <x:c r="E9463" s="139" t="n">
        <x:v>0.78</x:v>
      </x:c>
    </x:row>
    <x:row r="9464">
      <x:c r="A9464" s="137" t="str">
        <x:v>DI-342-V1</x:v>
      </x:c>
      <x:c r="B9464" s="137" t="str">
        <x:v>normaler Supermarkt</x:v>
      </x:c>
      <x:c r="C9464" s="137" t="str">
        <x:v>availability</x:v>
      </x:c>
      <x:c r="D9464" s="138" t="str">
        <x:v>ingredient_rule</x:v>
      </x:c>
      <x:c r="E9464" s="139" t="n">
        <x:v>0.78</x:v>
      </x:c>
    </x:row>
    <x:row r="9465">
      <x:c r="A9465" s="137" t="str">
        <x:v>DI-342-V1</x:v>
      </x:c>
      <x:c r="B9465" s="137" t="str">
        <x:v>international/modern</x:v>
      </x:c>
      <x:c r="C9465" s="137" t="str">
        <x:v>region</x:v>
      </x:c>
      <x:c r="D9465" s="138" t="str">
        <x:v>editorial_rule</x:v>
      </x:c>
      <x:c r="E9465" s="139" t="n">
        <x:v>0.78</x:v>
      </x:c>
    </x:row>
    <x:row r="9466">
      <x:c r="A9466" s="137" t="str">
        <x:v>DI-342-V1</x:v>
      </x:c>
      <x:c r="B9466" s="137" t="str">
        <x:v>frisch</x:v>
      </x:c>
      <x:c r="C9466" s="137" t="str">
        <x:v>flavor</x:v>
      </x:c>
      <x:c r="D9466" s="138" t="str">
        <x:v>ingredient_rule</x:v>
      </x:c>
      <x:c r="E9466" s="139" t="n">
        <x:v>0.8</x:v>
      </x:c>
    </x:row>
    <x:row r="9467">
      <x:c r="A9467" s="137" t="str">
        <x:v>DI-342-V1</x:v>
      </x:c>
      <x:c r="B9467" s="137" t="str">
        <x:v>herzhaft</x:v>
      </x:c>
      <x:c r="C9467" s="137" t="str">
        <x:v>flavor</x:v>
      </x:c>
      <x:c r="D9467" s="138" t="str">
        <x:v>ingredient_rule</x:v>
      </x:c>
      <x:c r="E9467" s="139" t="n">
        <x:v>0.8</x:v>
      </x:c>
    </x:row>
    <x:row r="9468">
      <x:c r="A9468" s="137" t="str">
        <x:v>DI-342-V1</x:v>
      </x:c>
      <x:c r="B9468" s="137" t="str">
        <x:v>säuerlich</x:v>
      </x:c>
      <x:c r="C9468" s="137" t="str">
        <x:v>flavor</x:v>
      </x:c>
      <x:c r="D9468" s="138" t="str">
        <x:v>ingredient_rule</x:v>
      </x:c>
      <x:c r="E9468" s="139" t="n">
        <x:v>0.8</x:v>
      </x:c>
    </x:row>
    <x:row r="9469">
      <x:c r="A9469" s="137" t="str">
        <x:v>DI-342-V1</x:v>
      </x:c>
      <x:c r="B9469" s="137" t="str">
        <x:v>mild</x:v>
      </x:c>
      <x:c r="C9469" s="137" t="str">
        <x:v>spice</x:v>
      </x:c>
      <x:c r="D9469" s="138" t="str">
        <x:v>ingredient_rule</x:v>
      </x:c>
      <x:c r="E9469" s="139" t="n">
        <x:v>0.85</x:v>
      </x:c>
    </x:row>
    <x:row r="9470">
      <x:c r="A9470" s="137" t="str">
        <x:v>DI-342-V1</x:v>
      </x:c>
      <x:c r="B9470" s="137" t="str">
        <x:v>ganzjährig</x:v>
      </x:c>
      <x:c r="C9470" s="137" t="str">
        <x:v>season</x:v>
      </x:c>
      <x:c r="D9470" s="138" t="str">
        <x:v>editorial_rule</x:v>
      </x:c>
      <x:c r="E9470" s="139" t="n">
        <x:v>0.72</x:v>
      </x:c>
    </x:row>
    <x:row r="9471">
      <x:c r="A9471" s="137" t="str">
        <x:v>DI-342-V1</x:v>
      </x:c>
      <x:c r="B9471" s="137" t="str">
        <x:v>warm</x:v>
      </x:c>
      <x:c r="C9471" s="137" t="str">
        <x:v>temperature</x:v>
      </x:c>
      <x:c r="D9471" s="138" t="str">
        <x:v>recipe_properties</x:v>
      </x:c>
      <x:c r="E9471" s="139" t="n">
        <x:v>0.9</x:v>
      </x:c>
    </x:row>
    <x:row r="9472">
      <x:c r="A9472" s="137" t="str">
        <x:v>DI-342-V1</x:v>
      </x:c>
      <x:c r="B9472" s="137" t="str">
        <x:v>Pfanne</x:v>
      </x:c>
      <x:c r="C9472" s="137" t="str">
        <x:v>equipment</x:v>
      </x:c>
      <x:c r="D9472" s="138" t="str">
        <x:v>steps_and_existing_data</x:v>
      </x:c>
      <x:c r="E9472" s="139" t="n">
        <x:v>0.88</x:v>
      </x:c>
    </x:row>
    <x:row r="9473">
      <x:c r="A9473" s="137" t="str">
        <x:v>DI-342-V1</x:v>
      </x:c>
      <x:c r="B9473" s="137" t="str">
        <x:v>Backofen</x:v>
      </x:c>
      <x:c r="C9473" s="137" t="str">
        <x:v>equipment</x:v>
      </x:c>
      <x:c r="D9473" s="138" t="str">
        <x:v>steps_and_existing_data</x:v>
      </x:c>
      <x:c r="E9473" s="139" t="n">
        <x:v>0.88</x:v>
      </x:c>
    </x:row>
    <x:row r="9474">
      <x:c r="A9474" s="137" t="str">
        <x:v>DI-342-V1</x:v>
      </x:c>
      <x:c r="B9474" s="137" t="str">
        <x:v>anspruchsvoll</x:v>
      </x:c>
      <x:c r="C9474" s="137" t="str">
        <x:v>difficulty</x:v>
      </x:c>
      <x:c r="D9474" s="138" t="str">
        <x:v>existing_value</x:v>
      </x:c>
      <x:c r="E9474" s="139" t="n">
        <x:v>0.95</x:v>
      </x:c>
    </x:row>
    <x:row r="9475">
      <x:c r="A9475" s="137" t="str">
        <x:v>DI-342-V1</x:v>
      </x:c>
      <x:c r="B9475" s="137" t="str">
        <x:v>mittel</x:v>
      </x:c>
      <x:c r="C9475" s="137" t="str">
        <x:v>time</x:v>
      </x:c>
      <x:c r="D9475" s="138" t="str">
        <x:v>total_time</x:v>
      </x:c>
      <x:c r="E9475" s="139" t="n">
        <x:v>1</x:v>
      </x:c>
    </x:row>
    <x:row r="9476">
      <x:c r="A9476" s="137" t="str">
        <x:v>DI-342-V1</x:v>
      </x:c>
      <x:c r="B9476" s="137" t="str">
        <x:v>günstig</x:v>
      </x:c>
      <x:c r="C9476" s="137" t="str">
        <x:v>cost</x:v>
      </x:c>
      <x:c r="D9476" s="138" t="str">
        <x:v>cost_per_serving</x:v>
      </x:c>
      <x:c r="E9476" s="139" t="n">
        <x:v>1</x:v>
      </x:c>
    </x:row>
    <x:row r="9477">
      <x:c r="A9477" s="137" t="str">
        <x:v>DI-343-V1</x:v>
      </x:c>
      <x:c r="B9477" s="137" t="str">
        <x:v>vegetarisch</x:v>
      </x:c>
      <x:c r="C9477" s="137" t="str">
        <x:v>diet</x:v>
      </x:c>
      <x:c r="D9477" s="138" t="str">
        <x:v>ingredients</x:v>
      </x:c>
      <x:c r="E9477" s="139" t="n">
        <x:v>0.96</x:v>
      </x:c>
    </x:row>
    <x:row r="9478">
      <x:c r="A9478" s="137" t="str">
        <x:v>DI-343-V1</x:v>
      </x:c>
      <x:c r="B9478" s="137" t="str">
        <x:v>nach Zutaten halal-kompatibel</x:v>
      </x:c>
      <x:c r="C9478" s="137" t="str">
        <x:v>halal</x:v>
      </x:c>
      <x:c r="D9478" s="138" t="str">
        <x:v>ingredients</x:v>
      </x:c>
      <x:c r="E9478" s="139" t="n">
        <x:v>0.94</x:v>
      </x:c>
    </x:row>
    <x:row r="9479">
      <x:c r="A9479" s="137" t="str">
        <x:v>DI-343-V1</x:v>
      </x:c>
      <x:c r="B9479" s="137" t="str">
        <x:v>mit Austausch glutenfrei</x:v>
      </x:c>
      <x:c r="C9479" s="137" t="str">
        <x:v>compatibility</x:v>
      </x:c>
      <x:c r="D9479" s="138" t="str">
        <x:v>ingredients</x:v>
      </x:c>
      <x:c r="E9479" s="139" t="n">
        <x:v>0.9</x:v>
      </x:c>
    </x:row>
    <x:row r="9480">
      <x:c r="A9480" s="137" t="str">
        <x:v>DI-343-V1</x:v>
      </x:c>
      <x:c r="B9480" s="137" t="str">
        <x:v>mit laktosefreien Produkten</x:v>
      </x:c>
      <x:c r="C9480" s="137" t="str">
        <x:v>compatibility</x:v>
      </x:c>
      <x:c r="D9480" s="138" t="str">
        <x:v>ingredients</x:v>
      </x:c>
      <x:c r="E9480" s="139" t="n">
        <x:v>0.9</x:v>
      </x:c>
    </x:row>
    <x:row r="9481">
      <x:c r="A9481" s="137" t="str">
        <x:v>DI-343-V1</x:v>
      </x:c>
      <x:c r="B9481" s="137" t="str">
        <x:v>nussfrei nach Zutaten</x:v>
      </x:c>
      <x:c r="C9481" s="137" t="str">
        <x:v>compatibility</x:v>
      </x:c>
      <x:c r="D9481" s="138" t="str">
        <x:v>ingredients</x:v>
      </x:c>
      <x:c r="E9481" s="139" t="n">
        <x:v>0.9</x:v>
      </x:c>
    </x:row>
    <x:row r="9482">
      <x:c r="A9482" s="137" t="str">
        <x:v>DI-343-V1</x:v>
      </x:c>
      <x:c r="B9482" s="137" t="str">
        <x:v>enthält Ei</x:v>
      </x:c>
      <x:c r="C9482" s="137" t="str">
        <x:v>compatibility</x:v>
      </x:c>
      <x:c r="D9482" s="138" t="str">
        <x:v>ingredients</x:v>
      </x:c>
      <x:c r="E9482" s="139" t="n">
        <x:v>0.9</x:v>
      </x:c>
    </x:row>
    <x:row r="9483">
      <x:c r="A9483" s="137" t="str">
        <x:v>DI-343-V1</x:v>
      </x:c>
      <x:c r="B9483" s="137" t="str">
        <x:v>sojafrei nach Zutaten</x:v>
      </x:c>
      <x:c r="C9483" s="137" t="str">
        <x:v>compatibility</x:v>
      </x:c>
      <x:c r="D9483" s="138" t="str">
        <x:v>ingredients</x:v>
      </x:c>
      <x:c r="E9483" s="139" t="n">
        <x:v>0.9</x:v>
      </x:c>
    </x:row>
    <x:row r="9484">
      <x:c r="A9484" s="137" t="str">
        <x:v>DI-343-V1</x:v>
      </x:c>
      <x:c r="B9484" s="137" t="str">
        <x:v>leicht</x:v>
      </x:c>
      <x:c r="C9484" s="137" t="str">
        <x:v>nutrition</x:v>
      </x:c>
      <x:c r="D9484" s="138" t="str">
        <x:v>macros</x:v>
      </x:c>
      <x:c r="E9484" s="139" t="n">
        <x:v>0.9</x:v>
      </x:c>
    </x:row>
    <x:row r="9485">
      <x:c r="A9485" s="137" t="str">
        <x:v>DI-343-V1</x:v>
      </x:c>
      <x:c r="B9485" s="137" t="str">
        <x:v>Hauptmahlzeit</x:v>
      </x:c>
      <x:c r="C9485" s="137" t="str">
        <x:v>meal_role</x:v>
      </x:c>
      <x:c r="D9485" s="138" t="str">
        <x:v>editorial_rule</x:v>
      </x:c>
      <x:c r="E9485" s="139" t="n">
        <x:v>0.93</x:v>
      </x:c>
    </x:row>
    <x:row r="9486">
      <x:c r="A9486" s="137" t="str">
        <x:v>DI-343-V1</x:v>
      </x:c>
      <x:c r="B9486" s="137" t="str">
        <x:v>Eintopf</x:v>
      </x:c>
      <x:c r="C9486" s="137" t="str">
        <x:v>dish_type</x:v>
      </x:c>
      <x:c r="D9486" s="138" t="str">
        <x:v>editorial_rule</x:v>
      </x:c>
      <x:c r="E9486" s="139" t="n">
        <x:v>0.9</x:v>
      </x:c>
    </x:row>
    <x:row r="9487">
      <x:c r="A9487" s="137" t="str">
        <x:v>DI-343-V1</x:v>
      </x:c>
      <x:c r="B9487" s="137" t="str">
        <x:v>schnell</x:v>
      </x:c>
      <x:c r="C9487" s="137" t="str">
        <x:v>use_case</x:v>
      </x:c>
      <x:c r="D9487" s="138" t="str">
        <x:v>recipe_properties</x:v>
      </x:c>
      <x:c r="E9487" s="139" t="n">
        <x:v>0.88</x:v>
      </x:c>
    </x:row>
    <x:row r="9488">
      <x:c r="A9488" s="137" t="str">
        <x:v>DI-343-V1</x:v>
      </x:c>
      <x:c r="B9488" s="137" t="str">
        <x:v>Meal Prep</x:v>
      </x:c>
      <x:c r="C9488" s="137" t="str">
        <x:v>use_case</x:v>
      </x:c>
      <x:c r="D9488" s="138" t="str">
        <x:v>recipe_properties</x:v>
      </x:c>
      <x:c r="E9488" s="139" t="n">
        <x:v>0.88</x:v>
      </x:c>
    </x:row>
    <x:row r="9489">
      <x:c r="A9489" s="137" t="str">
        <x:v>DI-343-V1</x:v>
      </x:c>
      <x:c r="B9489" s="137" t="str">
        <x:v>tiefkühlgeeignet</x:v>
      </x:c>
      <x:c r="C9489" s="137" t="str">
        <x:v>use_case</x:v>
      </x:c>
      <x:c r="D9489" s="138" t="str">
        <x:v>recipe_properties</x:v>
      </x:c>
      <x:c r="E9489" s="139" t="n">
        <x:v>0.88</x:v>
      </x:c>
    </x:row>
    <x:row r="9490">
      <x:c r="A9490" s="137" t="str">
        <x:v>DI-343-V1</x:v>
      </x:c>
      <x:c r="B9490" s="137" t="str">
        <x:v>transportierbar</x:v>
      </x:c>
      <x:c r="C9490" s="137" t="str">
        <x:v>use_case</x:v>
      </x:c>
      <x:c r="D9490" s="138" t="str">
        <x:v>recipe_properties</x:v>
      </x:c>
      <x:c r="E9490" s="139" t="n">
        <x:v>0.88</x:v>
      </x:c>
    </x:row>
    <x:row r="9491">
      <x:c r="A9491" s="137" t="str">
        <x:v>DI-343-V1</x:v>
      </x:c>
      <x:c r="B9491" s="137" t="str">
        <x:v>für mehrere Portionen</x:v>
      </x:c>
      <x:c r="C9491" s="137" t="str">
        <x:v>use_case</x:v>
      </x:c>
      <x:c r="D9491" s="138" t="str">
        <x:v>recipe_properties</x:v>
      </x:c>
      <x:c r="E9491" s="139" t="n">
        <x:v>0.88</x:v>
      </x:c>
    </x:row>
    <x:row r="9492">
      <x:c r="A9492" s="137" t="str">
        <x:v>DI-343-V1</x:v>
      </x:c>
      <x:c r="B9492" s="137" t="str">
        <x:v>vertraut</x:v>
      </x:c>
      <x:c r="C9492" s="137" t="str">
        <x:v>novelty</x:v>
      </x:c>
      <x:c r="D9492" s="138" t="str">
        <x:v>editorial_rule</x:v>
      </x:c>
      <x:c r="E9492" s="139" t="n">
        <x:v>0.78</x:v>
      </x:c>
    </x:row>
    <x:row r="9493">
      <x:c r="A9493" s="137" t="str">
        <x:v>DI-343-V1</x:v>
      </x:c>
      <x:c r="B9493" s="137" t="str">
        <x:v>normaler Supermarkt</x:v>
      </x:c>
      <x:c r="C9493" s="137" t="str">
        <x:v>availability</x:v>
      </x:c>
      <x:c r="D9493" s="138" t="str">
        <x:v>ingredient_rule</x:v>
      </x:c>
      <x:c r="E9493" s="139" t="n">
        <x:v>0.78</x:v>
      </x:c>
    </x:row>
    <x:row r="9494">
      <x:c r="A9494" s="137" t="str">
        <x:v>DI-343-V1</x:v>
      </x:c>
      <x:c r="B9494" s="137" t="str">
        <x:v>international/modern</x:v>
      </x:c>
      <x:c r="C9494" s="137" t="str">
        <x:v>region</x:v>
      </x:c>
      <x:c r="D9494" s="138" t="str">
        <x:v>editorial_rule</x:v>
      </x:c>
      <x:c r="E9494" s="139" t="n">
        <x:v>0.78</x:v>
      </x:c>
    </x:row>
    <x:row r="9495">
      <x:c r="A9495" s="137" t="str">
        <x:v>DI-343-V1</x:v>
      </x:c>
      <x:c r="B9495" s="137" t="str">
        <x:v>frisch</x:v>
      </x:c>
      <x:c r="C9495" s="137" t="str">
        <x:v>flavor</x:v>
      </x:c>
      <x:c r="D9495" s="138" t="str">
        <x:v>ingredient_rule</x:v>
      </x:c>
      <x:c r="E9495" s="139" t="n">
        <x:v>0.8</x:v>
      </x:c>
    </x:row>
    <x:row r="9496">
      <x:c r="A9496" s="137" t="str">
        <x:v>DI-343-V1</x:v>
      </x:c>
      <x:c r="B9496" s="137" t="str">
        <x:v>herzhaft</x:v>
      </x:c>
      <x:c r="C9496" s="137" t="str">
        <x:v>flavor</x:v>
      </x:c>
      <x:c r="D9496" s="138" t="str">
        <x:v>ingredient_rule</x:v>
      </x:c>
      <x:c r="E9496" s="139" t="n">
        <x:v>0.8</x:v>
      </x:c>
    </x:row>
    <x:row r="9497">
      <x:c r="A9497" s="137" t="str">
        <x:v>DI-343-V1</x:v>
      </x:c>
      <x:c r="B9497" s="137" t="str">
        <x:v>cremig</x:v>
      </x:c>
      <x:c r="C9497" s="137" t="str">
        <x:v>flavor</x:v>
      </x:c>
      <x:c r="D9497" s="138" t="str">
        <x:v>ingredient_rule</x:v>
      </x:c>
      <x:c r="E9497" s="139" t="n">
        <x:v>0.8</x:v>
      </x:c>
    </x:row>
    <x:row r="9498">
      <x:c r="A9498" s="137" t="str">
        <x:v>DI-343-V1</x:v>
      </x:c>
      <x:c r="B9498" s="137" t="str">
        <x:v>säuerlich</x:v>
      </x:c>
      <x:c r="C9498" s="137" t="str">
        <x:v>flavor</x:v>
      </x:c>
      <x:c r="D9498" s="138" t="str">
        <x:v>ingredient_rule</x:v>
      </x:c>
      <x:c r="E9498" s="139" t="n">
        <x:v>0.8</x:v>
      </x:c>
    </x:row>
    <x:row r="9499">
      <x:c r="A9499" s="137" t="str">
        <x:v>DI-343-V1</x:v>
      </x:c>
      <x:c r="B9499" s="137" t="str">
        <x:v>scharf</x:v>
      </x:c>
      <x:c r="C9499" s="137" t="str">
        <x:v>spice</x:v>
      </x:c>
      <x:c r="D9499" s="138" t="str">
        <x:v>ingredient_rule</x:v>
      </x:c>
      <x:c r="E9499" s="139" t="n">
        <x:v>0.85</x:v>
      </x:c>
    </x:row>
    <x:row r="9500">
      <x:c r="A9500" s="137" t="str">
        <x:v>DI-343-V1</x:v>
      </x:c>
      <x:c r="B9500" s="137" t="str">
        <x:v>Winter</x:v>
      </x:c>
      <x:c r="C9500" s="137" t="str">
        <x:v>season</x:v>
      </x:c>
      <x:c r="D9500" s="138" t="str">
        <x:v>editorial_rule</x:v>
      </x:c>
      <x:c r="E9500" s="139" t="n">
        <x:v>0.72</x:v>
      </x:c>
    </x:row>
    <x:row r="9501">
      <x:c r="A9501" s="137" t="str">
        <x:v>DI-343-V1</x:v>
      </x:c>
      <x:c r="B9501" s="137" t="str">
        <x:v>warm</x:v>
      </x:c>
      <x:c r="C9501" s="137" t="str">
        <x:v>temperature</x:v>
      </x:c>
      <x:c r="D9501" s="138" t="str">
        <x:v>recipe_properties</x:v>
      </x:c>
      <x:c r="E9501" s="139" t="n">
        <x:v>0.9</x:v>
      </x:c>
    </x:row>
    <x:row r="9502">
      <x:c r="A9502" s="137" t="str">
        <x:v>DI-343-V1</x:v>
      </x:c>
      <x:c r="B9502" s="137" t="str">
        <x:v>Topf</x:v>
      </x:c>
      <x:c r="C9502" s="137" t="str">
        <x:v>equipment</x:v>
      </x:c>
      <x:c r="D9502" s="138" t="str">
        <x:v>steps_and_existing_data</x:v>
      </x:c>
      <x:c r="E9502" s="139" t="n">
        <x:v>0.88</x:v>
      </x:c>
    </x:row>
    <x:row r="9503">
      <x:c r="A9503" s="137" t="str">
        <x:v>DI-343-V1</x:v>
      </x:c>
      <x:c r="B9503" s="137" t="str">
        <x:v>Pfanne</x:v>
      </x:c>
      <x:c r="C9503" s="137" t="str">
        <x:v>equipment</x:v>
      </x:c>
      <x:c r="D9503" s="138" t="str">
        <x:v>steps_and_existing_data</x:v>
      </x:c>
      <x:c r="E9503" s="139" t="n">
        <x:v>0.88</x:v>
      </x:c>
    </x:row>
    <x:row r="9504">
      <x:c r="A9504" s="137" t="str">
        <x:v>DI-343-V1</x:v>
      </x:c>
      <x:c r="B9504" s="137" t="str">
        <x:v>mittel</x:v>
      </x:c>
      <x:c r="C9504" s="137" t="str">
        <x:v>difficulty</x:v>
      </x:c>
      <x:c r="D9504" s="138" t="str">
        <x:v>existing_value</x:v>
      </x:c>
      <x:c r="E9504" s="139" t="n">
        <x:v>0.95</x:v>
      </x:c>
    </x:row>
    <x:row r="9505">
      <x:c r="A9505" s="137" t="str">
        <x:v>DI-343-V1</x:v>
      </x:c>
      <x:c r="B9505" s="137" t="str">
        <x:v>sehr schnell</x:v>
      </x:c>
      <x:c r="C9505" s="137" t="str">
        <x:v>time</x:v>
      </x:c>
      <x:c r="D9505" s="138" t="str">
        <x:v>total_time</x:v>
      </x:c>
      <x:c r="E9505" s="139" t="n">
        <x:v>1</x:v>
      </x:c>
    </x:row>
    <x:row r="9506">
      <x:c r="A9506" s="137" t="str">
        <x:v>DI-343-V1</x:v>
      </x:c>
      <x:c r="B9506" s="137" t="str">
        <x:v>günstig</x:v>
      </x:c>
      <x:c r="C9506" s="137" t="str">
        <x:v>cost</x:v>
      </x:c>
      <x:c r="D9506" s="138" t="str">
        <x:v>cost_per_serving</x:v>
      </x:c>
      <x:c r="E9506" s="139" t="n">
        <x:v>1</x:v>
      </x:c>
    </x:row>
    <x:row r="9507">
      <x:c r="A9507" s="137" t="str">
        <x:v>DI-344-V1</x:v>
      </x:c>
      <x:c r="B9507" s="137" t="str">
        <x:v>vegan</x:v>
      </x:c>
      <x:c r="C9507" s="137" t="str">
        <x:v>diet</x:v>
      </x:c>
      <x:c r="D9507" s="138" t="str">
        <x:v>ingredients</x:v>
      </x:c>
      <x:c r="E9507" s="139" t="n">
        <x:v>0.96</x:v>
      </x:c>
    </x:row>
    <x:row r="9508">
      <x:c r="A9508" s="137" t="str">
        <x:v>DI-344-V1</x:v>
      </x:c>
      <x:c r="B9508" s="137" t="str">
        <x:v>nach Zutaten halal-kompatibel</x:v>
      </x:c>
      <x:c r="C9508" s="137" t="str">
        <x:v>halal</x:v>
      </x:c>
      <x:c r="D9508" s="138" t="str">
        <x:v>ingredients</x:v>
      </x:c>
      <x:c r="E9508" s="139" t="n">
        <x:v>0.94</x:v>
      </x:c>
    </x:row>
    <x:row r="9509">
      <x:c r="A9509" s="137" t="str">
        <x:v>DI-344-V1</x:v>
      </x:c>
      <x:c r="B9509" s="137" t="str">
        <x:v>glutenfrei bei zertifizierter Produktwahl</x:v>
      </x:c>
      <x:c r="C9509" s="137" t="str">
        <x:v>compatibility</x:v>
      </x:c>
      <x:c r="D9509" s="138" t="str">
        <x:v>ingredients</x:v>
      </x:c>
      <x:c r="E9509" s="139" t="n">
        <x:v>0.9</x:v>
      </x:c>
    </x:row>
    <x:row r="9510">
      <x:c r="A9510" s="137" t="str">
        <x:v>DI-344-V1</x:v>
      </x:c>
      <x:c r="B9510" s="137" t="str">
        <x:v>laktosefrei nach Zutaten</x:v>
      </x:c>
      <x:c r="C9510" s="137" t="str">
        <x:v>compatibility</x:v>
      </x:c>
      <x:c r="D9510" s="138" t="str">
        <x:v>ingredients</x:v>
      </x:c>
      <x:c r="E9510" s="139" t="n">
        <x:v>0.9</x:v>
      </x:c>
    </x:row>
    <x:row r="9511">
      <x:c r="A9511" s="137" t="str">
        <x:v>DI-344-V1</x:v>
      </x:c>
      <x:c r="B9511" s="137" t="str">
        <x:v>nussfrei nach Zutaten</x:v>
      </x:c>
      <x:c r="C9511" s="137" t="str">
        <x:v>compatibility</x:v>
      </x:c>
      <x:c r="D9511" s="138" t="str">
        <x:v>ingredients</x:v>
      </x:c>
      <x:c r="E9511" s="139" t="n">
        <x:v>0.9</x:v>
      </x:c>
    </x:row>
    <x:row r="9512">
      <x:c r="A9512" s="137" t="str">
        <x:v>DI-344-V1</x:v>
      </x:c>
      <x:c r="B9512" s="137" t="str">
        <x:v>eifrei nach Zutaten</x:v>
      </x:c>
      <x:c r="C9512" s="137" t="str">
        <x:v>compatibility</x:v>
      </x:c>
      <x:c r="D9512" s="138" t="str">
        <x:v>ingredients</x:v>
      </x:c>
      <x:c r="E9512" s="139" t="n">
        <x:v>0.9</x:v>
      </x:c>
    </x:row>
    <x:row r="9513">
      <x:c r="A9513" s="137" t="str">
        <x:v>DI-344-V1</x:v>
      </x:c>
      <x:c r="B9513" s="137" t="str">
        <x:v>sojafrei nach Zutaten</x:v>
      </x:c>
      <x:c r="C9513" s="137" t="str">
        <x:v>compatibility</x:v>
      </x:c>
      <x:c r="D9513" s="138" t="str">
        <x:v>ingredients</x:v>
      </x:c>
      <x:c r="E9513" s="139" t="n">
        <x:v>0.9</x:v>
      </x:c>
    </x:row>
    <x:row r="9514">
      <x:c r="A9514" s="137" t="str">
        <x:v>DI-344-V1</x:v>
      </x:c>
      <x:c r="B9514" s="137" t="str">
        <x:v>ballaststoffreich</x:v>
      </x:c>
      <x:c r="C9514" s="137" t="str">
        <x:v>nutrition</x:v>
      </x:c>
      <x:c r="D9514" s="138" t="str">
        <x:v>macros</x:v>
      </x:c>
      <x:c r="E9514" s="139" t="n">
        <x:v>0.9</x:v>
      </x:c>
    </x:row>
    <x:row r="9515">
      <x:c r="A9515" s="137" t="str">
        <x:v>DI-344-V1</x:v>
      </x:c>
      <x:c r="B9515" s="137" t="str">
        <x:v>Hauptmahlzeit</x:v>
      </x:c>
      <x:c r="C9515" s="137" t="str">
        <x:v>meal_role</x:v>
      </x:c>
      <x:c r="D9515" s="138" t="str">
        <x:v>editorial_rule</x:v>
      </x:c>
      <x:c r="E9515" s="139" t="n">
        <x:v>0.93</x:v>
      </x:c>
    </x:row>
    <x:row r="9516">
      <x:c r="A9516" s="137" t="str">
        <x:v>DI-344-V1</x:v>
      </x:c>
      <x:c r="B9516" s="137" t="str">
        <x:v>Curry/Dal</x:v>
      </x:c>
      <x:c r="C9516" s="137" t="str">
        <x:v>dish_type</x:v>
      </x:c>
      <x:c r="D9516" s="138" t="str">
        <x:v>editorial_rule</x:v>
      </x:c>
      <x:c r="E9516" s="139" t="n">
        <x:v>0.9</x:v>
      </x:c>
    </x:row>
    <x:row r="9517">
      <x:c r="A9517" s="137" t="str">
        <x:v>DI-344-V1</x:v>
      </x:c>
      <x:c r="B9517" s="137" t="str">
        <x:v>Meal Prep</x:v>
      </x:c>
      <x:c r="C9517" s="137" t="str">
        <x:v>use_case</x:v>
      </x:c>
      <x:c r="D9517" s="138" t="str">
        <x:v>recipe_properties</x:v>
      </x:c>
      <x:c r="E9517" s="139" t="n">
        <x:v>0.88</x:v>
      </x:c>
    </x:row>
    <x:row r="9518">
      <x:c r="A9518" s="137" t="str">
        <x:v>DI-344-V1</x:v>
      </x:c>
      <x:c r="B9518" s="137" t="str">
        <x:v>tiefkühlgeeignet</x:v>
      </x:c>
      <x:c r="C9518" s="137" t="str">
        <x:v>use_case</x:v>
      </x:c>
      <x:c r="D9518" s="138" t="str">
        <x:v>recipe_properties</x:v>
      </x:c>
      <x:c r="E9518" s="139" t="n">
        <x:v>0.88</x:v>
      </x:c>
    </x:row>
    <x:row r="9519">
      <x:c r="A9519" s="137" t="str">
        <x:v>DI-344-V1</x:v>
      </x:c>
      <x:c r="B9519" s="137" t="str">
        <x:v>transportierbar</x:v>
      </x:c>
      <x:c r="C9519" s="137" t="str">
        <x:v>use_case</x:v>
      </x:c>
      <x:c r="D9519" s="138" t="str">
        <x:v>recipe_properties</x:v>
      </x:c>
      <x:c r="E9519" s="139" t="n">
        <x:v>0.88</x:v>
      </x:c>
    </x:row>
    <x:row r="9520">
      <x:c r="A9520" s="137" t="str">
        <x:v>DI-344-V1</x:v>
      </x:c>
      <x:c r="B9520" s="137" t="str">
        <x:v>für mehrere Portionen</x:v>
      </x:c>
      <x:c r="C9520" s="137" t="str">
        <x:v>use_case</x:v>
      </x:c>
      <x:c r="D9520" s="138" t="str">
        <x:v>recipe_properties</x:v>
      </x:c>
      <x:c r="E9520" s="139" t="n">
        <x:v>0.88</x:v>
      </x:c>
    </x:row>
    <x:row r="9521">
      <x:c r="A9521" s="137" t="str">
        <x:v>DI-344-V1</x:v>
      </x:c>
      <x:c r="B9521" s="137" t="str">
        <x:v>vertraut</x:v>
      </x:c>
      <x:c r="C9521" s="137" t="str">
        <x:v>novelty</x:v>
      </x:c>
      <x:c r="D9521" s="138" t="str">
        <x:v>editorial_rule</x:v>
      </x:c>
      <x:c r="E9521" s="139" t="n">
        <x:v>0.78</x:v>
      </x:c>
    </x:row>
    <x:row r="9522">
      <x:c r="A9522" s="137" t="str">
        <x:v>DI-344-V1</x:v>
      </x:c>
      <x:c r="B9522" s="137" t="str">
        <x:v>normaler Supermarkt</x:v>
      </x:c>
      <x:c r="C9522" s="137" t="str">
        <x:v>availability</x:v>
      </x:c>
      <x:c r="D9522" s="138" t="str">
        <x:v>ingredient_rule</x:v>
      </x:c>
      <x:c r="E9522" s="139" t="n">
        <x:v>0.78</x:v>
      </x:c>
    </x:row>
    <x:row r="9523">
      <x:c r="A9523" s="137" t="str">
        <x:v>DI-344-V1</x:v>
      </x:c>
      <x:c r="B9523" s="137" t="str">
        <x:v>international/modern</x:v>
      </x:c>
      <x:c r="C9523" s="137" t="str">
        <x:v>region</x:v>
      </x:c>
      <x:c r="D9523" s="138" t="str">
        <x:v>editorial_rule</x:v>
      </x:c>
      <x:c r="E9523" s="139" t="n">
        <x:v>0.78</x:v>
      </x:c>
    </x:row>
    <x:row r="9524">
      <x:c r="A9524" s="137" t="str">
        <x:v>DI-344-V1</x:v>
      </x:c>
      <x:c r="B9524" s="137" t="str">
        <x:v>frisch</x:v>
      </x:c>
      <x:c r="C9524" s="137" t="str">
        <x:v>flavor</x:v>
      </x:c>
      <x:c r="D9524" s="138" t="str">
        <x:v>ingredient_rule</x:v>
      </x:c>
      <x:c r="E9524" s="139" t="n">
        <x:v>0.8</x:v>
      </x:c>
    </x:row>
    <x:row r="9525">
      <x:c r="A9525" s="137" t="str">
        <x:v>DI-344-V1</x:v>
      </x:c>
      <x:c r="B9525" s="137" t="str">
        <x:v>herzhaft</x:v>
      </x:c>
      <x:c r="C9525" s="137" t="str">
        <x:v>flavor</x:v>
      </x:c>
      <x:c r="D9525" s="138" t="str">
        <x:v>ingredient_rule</x:v>
      </x:c>
      <x:c r="E9525" s="139" t="n">
        <x:v>0.8</x:v>
      </x:c>
    </x:row>
    <x:row r="9526">
      <x:c r="A9526" s="137" t="str">
        <x:v>DI-344-V1</x:v>
      </x:c>
      <x:c r="B9526" s="137" t="str">
        <x:v>würzig</x:v>
      </x:c>
      <x:c r="C9526" s="137" t="str">
        <x:v>flavor</x:v>
      </x:c>
      <x:c r="D9526" s="138" t="str">
        <x:v>ingredient_rule</x:v>
      </x:c>
      <x:c r="E9526" s="139" t="n">
        <x:v>0.8</x:v>
      </x:c>
    </x:row>
    <x:row r="9527">
      <x:c r="A9527" s="137" t="str">
        <x:v>DI-344-V1</x:v>
      </x:c>
      <x:c r="B9527" s="137" t="str">
        <x:v>säuerlich</x:v>
      </x:c>
      <x:c r="C9527" s="137" t="str">
        <x:v>flavor</x:v>
      </x:c>
      <x:c r="D9527" s="138" t="str">
        <x:v>ingredient_rule</x:v>
      </x:c>
      <x:c r="E9527" s="139" t="n">
        <x:v>0.8</x:v>
      </x:c>
    </x:row>
    <x:row r="9528">
      <x:c r="A9528" s="137" t="str">
        <x:v>DI-344-V1</x:v>
      </x:c>
      <x:c r="B9528" s="137" t="str">
        <x:v>scharf</x:v>
      </x:c>
      <x:c r="C9528" s="137" t="str">
        <x:v>spice</x:v>
      </x:c>
      <x:c r="D9528" s="138" t="str">
        <x:v>ingredient_rule</x:v>
      </x:c>
      <x:c r="E9528" s="139" t="n">
        <x:v>0.85</x:v>
      </x:c>
    </x:row>
    <x:row r="9529">
      <x:c r="A9529" s="137" t="str">
        <x:v>DI-344-V1</x:v>
      </x:c>
      <x:c r="B9529" s="137" t="str">
        <x:v>ganzjährig</x:v>
      </x:c>
      <x:c r="C9529" s="137" t="str">
        <x:v>season</x:v>
      </x:c>
      <x:c r="D9529" s="138" t="str">
        <x:v>editorial_rule</x:v>
      </x:c>
      <x:c r="E9529" s="139" t="n">
        <x:v>0.72</x:v>
      </x:c>
    </x:row>
    <x:row r="9530">
      <x:c r="A9530" s="137" t="str">
        <x:v>DI-344-V1</x:v>
      </x:c>
      <x:c r="B9530" s="137" t="str">
        <x:v>warm</x:v>
      </x:c>
      <x:c r="C9530" s="137" t="str">
        <x:v>temperature</x:v>
      </x:c>
      <x:c r="D9530" s="138" t="str">
        <x:v>recipe_properties</x:v>
      </x:c>
      <x:c r="E9530" s="139" t="n">
        <x:v>0.9</x:v>
      </x:c>
    </x:row>
    <x:row r="9531">
      <x:c r="A9531" s="137" t="str">
        <x:v>DI-344-V1</x:v>
      </x:c>
      <x:c r="B9531" s="137" t="str">
        <x:v>Topf</x:v>
      </x:c>
      <x:c r="C9531" s="137" t="str">
        <x:v>equipment</x:v>
      </x:c>
      <x:c r="D9531" s="138" t="str">
        <x:v>steps_and_existing_data</x:v>
      </x:c>
      <x:c r="E9531" s="139" t="n">
        <x:v>0.88</x:v>
      </x:c>
    </x:row>
    <x:row r="9532">
      <x:c r="A9532" s="137" t="str">
        <x:v>DI-344-V1</x:v>
      </x:c>
      <x:c r="B9532" s="137" t="str">
        <x:v>Pfanne</x:v>
      </x:c>
      <x:c r="C9532" s="137" t="str">
        <x:v>equipment</x:v>
      </x:c>
      <x:c r="D9532" s="138" t="str">
        <x:v>steps_and_existing_data</x:v>
      </x:c>
      <x:c r="E9532" s="139" t="n">
        <x:v>0.88</x:v>
      </x:c>
    </x:row>
    <x:row r="9533">
      <x:c r="A9533" s="137" t="str">
        <x:v>DI-344-V1</x:v>
      </x:c>
      <x:c r="B9533" s="137" t="str">
        <x:v>anspruchsvoll</x:v>
      </x:c>
      <x:c r="C9533" s="137" t="str">
        <x:v>difficulty</x:v>
      </x:c>
      <x:c r="D9533" s="138" t="str">
        <x:v>existing_value</x:v>
      </x:c>
      <x:c r="E9533" s="139" t="n">
        <x:v>0.95</x:v>
      </x:c>
    </x:row>
    <x:row r="9534">
      <x:c r="A9534" s="137" t="str">
        <x:v>DI-344-V1</x:v>
      </x:c>
      <x:c r="B9534" s="137" t="str">
        <x:v>schnell</x:v>
      </x:c>
      <x:c r="C9534" s="137" t="str">
        <x:v>time</x:v>
      </x:c>
      <x:c r="D9534" s="138" t="str">
        <x:v>total_time</x:v>
      </x:c>
      <x:c r="E9534" s="139" t="n">
        <x:v>1</x:v>
      </x:c>
    </x:row>
    <x:row r="9535">
      <x:c r="A9535" s="137" t="str">
        <x:v>DI-344-V1</x:v>
      </x:c>
      <x:c r="B9535" s="137" t="str">
        <x:v>mittel</x:v>
      </x:c>
      <x:c r="C9535" s="137" t="str">
        <x:v>cost</x:v>
      </x:c>
      <x:c r="D9535" s="138" t="str">
        <x:v>cost_per_serving</x:v>
      </x:c>
      <x:c r="E9535" s="139" t="n">
        <x:v>1</x:v>
      </x:c>
    </x:row>
    <x:row r="9536">
      <x:c r="A9536" s="137" t="str">
        <x:v>DI-345-V1</x:v>
      </x:c>
      <x:c r="B9536" s="137" t="str">
        <x:v>omnivor</x:v>
      </x:c>
      <x:c r="C9536" s="137" t="str">
        <x:v>diet</x:v>
      </x:c>
      <x:c r="D9536" s="138" t="str">
        <x:v>ingredients</x:v>
      </x:c>
      <x:c r="E9536" s="139" t="n">
        <x:v>0.96</x:v>
      </x:c>
    </x:row>
    <x:row r="9537">
      <x:c r="A9537" s="137" t="str">
        <x:v>DI-345-V1</x:v>
      </x:c>
      <x:c r="B9537" s="137" t="str">
        <x:v>halal bei zertifiziertem Fleisch</x:v>
      </x:c>
      <x:c r="C9537" s="137" t="str">
        <x:v>halal</x:v>
      </x:c>
      <x:c r="D9537" s="138" t="str">
        <x:v>ingredients</x:v>
      </x:c>
      <x:c r="E9537" s="139" t="n">
        <x:v>0.94</x:v>
      </x:c>
    </x:row>
    <x:row r="9538">
      <x:c r="A9538" s="137" t="str">
        <x:v>DI-345-V1</x:v>
      </x:c>
      <x:c r="B9538" s="137" t="str">
        <x:v>glutenfrei nach Zutaten</x:v>
      </x:c>
      <x:c r="C9538" s="137" t="str">
        <x:v>compatibility</x:v>
      </x:c>
      <x:c r="D9538" s="138" t="str">
        <x:v>ingredients</x:v>
      </x:c>
      <x:c r="E9538" s="139" t="n">
        <x:v>0.9</x:v>
      </x:c>
    </x:row>
    <x:row r="9539">
      <x:c r="A9539" s="137" t="str">
        <x:v>DI-345-V1</x:v>
      </x:c>
      <x:c r="B9539" s="137" t="str">
        <x:v>mit laktosefreien Produkten</x:v>
      </x:c>
      <x:c r="C9539" s="137" t="str">
        <x:v>compatibility</x:v>
      </x:c>
      <x:c r="D9539" s="138" t="str">
        <x:v>ingredients</x:v>
      </x:c>
      <x:c r="E9539" s="139" t="n">
        <x:v>0.9</x:v>
      </x:c>
    </x:row>
    <x:row r="9540">
      <x:c r="A9540" s="137" t="str">
        <x:v>DI-345-V1</x:v>
      </x:c>
      <x:c r="B9540" s="137" t="str">
        <x:v>nussfrei nach Zutaten</x:v>
      </x:c>
      <x:c r="C9540" s="137" t="str">
        <x:v>compatibility</x:v>
      </x:c>
      <x:c r="D9540" s="138" t="str">
        <x:v>ingredients</x:v>
      </x:c>
      <x:c r="E9540" s="139" t="n">
        <x:v>0.9</x:v>
      </x:c>
    </x:row>
    <x:row r="9541">
      <x:c r="A9541" s="137" t="str">
        <x:v>DI-345-V1</x:v>
      </x:c>
      <x:c r="B9541" s="137" t="str">
        <x:v>eifrei nach Zutaten</x:v>
      </x:c>
      <x:c r="C9541" s="137" t="str">
        <x:v>compatibility</x:v>
      </x:c>
      <x:c r="D9541" s="138" t="str">
        <x:v>ingredients</x:v>
      </x:c>
      <x:c r="E9541" s="139" t="n">
        <x:v>0.9</x:v>
      </x:c>
    </x:row>
    <x:row r="9542">
      <x:c r="A9542" s="137" t="str">
        <x:v>DI-345-V1</x:v>
      </x:c>
      <x:c r="B9542" s="137" t="str">
        <x:v>sojafrei nach Zutaten</x:v>
      </x:c>
      <x:c r="C9542" s="137" t="str">
        <x:v>compatibility</x:v>
      </x:c>
      <x:c r="D9542" s="138" t="str">
        <x:v>ingredients</x:v>
      </x:c>
      <x:c r="E9542" s="139" t="n">
        <x:v>0.9</x:v>
      </x:c>
    </x:row>
    <x:row r="9543">
      <x:c r="A9543" s="137" t="str">
        <x:v>DI-345-V1</x:v>
      </x:c>
      <x:c r="B9543" s="137" t="str">
        <x:v>proteinbetont</x:v>
      </x:c>
      <x:c r="C9543" s="137" t="str">
        <x:v>nutrition</x:v>
      </x:c>
      <x:c r="D9543" s="138" t="str">
        <x:v>macros</x:v>
      </x:c>
      <x:c r="E9543" s="139" t="n">
        <x:v>0.9</x:v>
      </x:c>
    </x:row>
    <x:row r="9544">
      <x:c r="A9544" s="137" t="str">
        <x:v>DI-345-V1</x:v>
      </x:c>
      <x:c r="B9544" s="137" t="str">
        <x:v>ballaststoffreich</x:v>
      </x:c>
      <x:c r="C9544" s="137" t="str">
        <x:v>nutrition</x:v>
      </x:c>
      <x:c r="D9544" s="138" t="str">
        <x:v>macros</x:v>
      </x:c>
      <x:c r="E9544" s="139" t="n">
        <x:v>0.9</x:v>
      </x:c>
    </x:row>
    <x:row r="9545">
      <x:c r="A9545" s="137" t="str">
        <x:v>DI-345-V1</x:v>
      </x:c>
      <x:c r="B9545" s="137" t="str">
        <x:v>ausgewogen</x:v>
      </x:c>
      <x:c r="C9545" s="137" t="str">
        <x:v>nutrition</x:v>
      </x:c>
      <x:c r="D9545" s="138" t="str">
        <x:v>macros</x:v>
      </x:c>
      <x:c r="E9545" s="139" t="n">
        <x:v>0.9</x:v>
      </x:c>
    </x:row>
    <x:row r="9546">
      <x:c r="A9546" s="137" t="str">
        <x:v>DI-345-V1</x:v>
      </x:c>
      <x:c r="B9546" s="137" t="str">
        <x:v>Hauptmahlzeit</x:v>
      </x:c>
      <x:c r="C9546" s="137" t="str">
        <x:v>meal_role</x:v>
      </x:c>
      <x:c r="D9546" s="138" t="str">
        <x:v>editorial_rule</x:v>
      </x:c>
      <x:c r="E9546" s="139" t="n">
        <x:v>0.93</x:v>
      </x:c>
    </x:row>
    <x:row r="9547">
      <x:c r="A9547" s="137" t="str">
        <x:v>DI-345-V1</x:v>
      </x:c>
      <x:c r="B9547" s="137" t="str">
        <x:v>Pfannengericht/sonstiges</x:v>
      </x:c>
      <x:c r="C9547" s="137" t="str">
        <x:v>dish_type</x:v>
      </x:c>
      <x:c r="D9547" s="138" t="str">
        <x:v>editorial_rule</x:v>
      </x:c>
      <x:c r="E9547" s="139" t="n">
        <x:v>0.9</x:v>
      </x:c>
    </x:row>
    <x:row r="9548">
      <x:c r="A9548" s="137" t="str">
        <x:v>DI-345-V1</x:v>
      </x:c>
      <x:c r="B9548" s="137" t="str">
        <x:v>Meal Prep</x:v>
      </x:c>
      <x:c r="C9548" s="137" t="str">
        <x:v>use_case</x:v>
      </x:c>
      <x:c r="D9548" s="138" t="str">
        <x:v>recipe_properties</x:v>
      </x:c>
      <x:c r="E9548" s="139" t="n">
        <x:v>0.88</x:v>
      </x:c>
    </x:row>
    <x:row r="9549">
      <x:c r="A9549" s="137" t="str">
        <x:v>DI-345-V1</x:v>
      </x:c>
      <x:c r="B9549" s="137" t="str">
        <x:v>transportierbar</x:v>
      </x:c>
      <x:c r="C9549" s="137" t="str">
        <x:v>use_case</x:v>
      </x:c>
      <x:c r="D9549" s="138" t="str">
        <x:v>recipe_properties</x:v>
      </x:c>
      <x:c r="E9549" s="139" t="n">
        <x:v>0.88</x:v>
      </x:c>
    </x:row>
    <x:row r="9550">
      <x:c r="A9550" s="137" t="str">
        <x:v>DI-345-V1</x:v>
      </x:c>
      <x:c r="B9550" s="137" t="str">
        <x:v>vertraut</x:v>
      </x:c>
      <x:c r="C9550" s="137" t="str">
        <x:v>novelty</x:v>
      </x:c>
      <x:c r="D9550" s="138" t="str">
        <x:v>editorial_rule</x:v>
      </x:c>
      <x:c r="E9550" s="139" t="n">
        <x:v>0.78</x:v>
      </x:c>
    </x:row>
    <x:row r="9551">
      <x:c r="A9551" s="137" t="str">
        <x:v>DI-345-V1</x:v>
      </x:c>
      <x:c r="B9551" s="137" t="str">
        <x:v>normaler Supermarkt</x:v>
      </x:c>
      <x:c r="C9551" s="137" t="str">
        <x:v>availability</x:v>
      </x:c>
      <x:c r="D9551" s="138" t="str">
        <x:v>ingredient_rule</x:v>
      </x:c>
      <x:c r="E9551" s="139" t="n">
        <x:v>0.78</x:v>
      </x:c>
    </x:row>
    <x:row r="9552">
      <x:c r="A9552" s="137" t="str">
        <x:v>DI-345-V1</x:v>
      </x:c>
      <x:c r="B9552" s="137" t="str">
        <x:v>international/modern</x:v>
      </x:c>
      <x:c r="C9552" s="137" t="str">
        <x:v>region</x:v>
      </x:c>
      <x:c r="D9552" s="138" t="str">
        <x:v>editorial_rule</x:v>
      </x:c>
      <x:c r="E9552" s="139" t="n">
        <x:v>0.78</x:v>
      </x:c>
    </x:row>
    <x:row r="9553">
      <x:c r="A9553" s="137" t="str">
        <x:v>DI-345-V1</x:v>
      </x:c>
      <x:c r="B9553" s="137" t="str">
        <x:v>frisch</x:v>
      </x:c>
      <x:c r="C9553" s="137" t="str">
        <x:v>flavor</x:v>
      </x:c>
      <x:c r="D9553" s="138" t="str">
        <x:v>ingredient_rule</x:v>
      </x:c>
      <x:c r="E9553" s="139" t="n">
        <x:v>0.8</x:v>
      </x:c>
    </x:row>
    <x:row r="9554">
      <x:c r="A9554" s="137" t="str">
        <x:v>DI-345-V1</x:v>
      </x:c>
      <x:c r="B9554" s="137" t="str">
        <x:v>herzhaft</x:v>
      </x:c>
      <x:c r="C9554" s="137" t="str">
        <x:v>flavor</x:v>
      </x:c>
      <x:c r="D9554" s="138" t="str">
        <x:v>ingredient_rule</x:v>
      </x:c>
      <x:c r="E9554" s="139" t="n">
        <x:v>0.8</x:v>
      </x:c>
    </x:row>
    <x:row r="9555">
      <x:c r="A9555" s="137" t="str">
        <x:v>DI-345-V1</x:v>
      </x:c>
      <x:c r="B9555" s="137" t="str">
        <x:v>cremig</x:v>
      </x:c>
      <x:c r="C9555" s="137" t="str">
        <x:v>flavor</x:v>
      </x:c>
      <x:c r="D9555" s="138" t="str">
        <x:v>ingredient_rule</x:v>
      </x:c>
      <x:c r="E9555" s="139" t="n">
        <x:v>0.8</x:v>
      </x:c>
    </x:row>
    <x:row r="9556">
      <x:c r="A9556" s="137" t="str">
        <x:v>DI-345-V1</x:v>
      </x:c>
      <x:c r="B9556" s="137" t="str">
        <x:v>mild</x:v>
      </x:c>
      <x:c r="C9556" s="137" t="str">
        <x:v>spice</x:v>
      </x:c>
      <x:c r="D9556" s="138" t="str">
        <x:v>ingredient_rule</x:v>
      </x:c>
      <x:c r="E9556" s="139" t="n">
        <x:v>0.85</x:v>
      </x:c>
    </x:row>
    <x:row r="9557">
      <x:c r="A9557" s="137" t="str">
        <x:v>DI-345-V1</x:v>
      </x:c>
      <x:c r="B9557" s="137" t="str">
        <x:v>Frühling</x:v>
      </x:c>
      <x:c r="C9557" s="137" t="str">
        <x:v>season</x:v>
      </x:c>
      <x:c r="D9557" s="138" t="str">
        <x:v>editorial_rule</x:v>
      </x:c>
      <x:c r="E9557" s="139" t="n">
        <x:v>0.72</x:v>
      </x:c>
    </x:row>
    <x:row r="9558">
      <x:c r="A9558" s="137" t="str">
        <x:v>DI-345-V1</x:v>
      </x:c>
      <x:c r="B9558" s="137" t="str">
        <x:v>warm</x:v>
      </x:c>
      <x:c r="C9558" s="137" t="str">
        <x:v>temperature</x:v>
      </x:c>
      <x:c r="D9558" s="138" t="str">
        <x:v>recipe_properties</x:v>
      </x:c>
      <x:c r="E9558" s="139" t="n">
        <x:v>0.9</x:v>
      </x:c>
    </x:row>
    <x:row r="9559">
      <x:c r="A9559" s="137" t="str">
        <x:v>DI-345-V1</x:v>
      </x:c>
      <x:c r="B9559" s="137" t="str">
        <x:v>Pfanne</x:v>
      </x:c>
      <x:c r="C9559" s="137" t="str">
        <x:v>equipment</x:v>
      </x:c>
      <x:c r="D9559" s="138" t="str">
        <x:v>steps_and_existing_data</x:v>
      </x:c>
      <x:c r="E9559" s="139" t="n">
        <x:v>0.88</x:v>
      </x:c>
    </x:row>
    <x:row r="9560">
      <x:c r="A9560" s="137" t="str">
        <x:v>DI-345-V1</x:v>
      </x:c>
      <x:c r="B9560" s="137" t="str">
        <x:v>Topf</x:v>
      </x:c>
      <x:c r="C9560" s="137" t="str">
        <x:v>equipment</x:v>
      </x:c>
      <x:c r="D9560" s="138" t="str">
        <x:v>steps_and_existing_data</x:v>
      </x:c>
      <x:c r="E9560" s="139" t="n">
        <x:v>0.88</x:v>
      </x:c>
    </x:row>
    <x:row r="9561">
      <x:c r="A9561" s="137" t="str">
        <x:v>DI-345-V1</x:v>
      </x:c>
      <x:c r="B9561" s="137" t="str">
        <x:v>mittel</x:v>
      </x:c>
      <x:c r="C9561" s="137" t="str">
        <x:v>difficulty</x:v>
      </x:c>
      <x:c r="D9561" s="138" t="str">
        <x:v>existing_value</x:v>
      </x:c>
      <x:c r="E9561" s="139" t="n">
        <x:v>0.95</x:v>
      </x:c>
    </x:row>
    <x:row r="9562">
      <x:c r="A9562" s="137" t="str">
        <x:v>DI-345-V1</x:v>
      </x:c>
      <x:c r="B9562" s="137" t="str">
        <x:v>schnell</x:v>
      </x:c>
      <x:c r="C9562" s="137" t="str">
        <x:v>time</x:v>
      </x:c>
      <x:c r="D9562" s="138" t="str">
        <x:v>total_time</x:v>
      </x:c>
      <x:c r="E9562" s="139" t="n">
        <x:v>1</x:v>
      </x:c>
    </x:row>
    <x:row r="9563">
      <x:c r="A9563" s="137" t="str">
        <x:v>DI-345-V1</x:v>
      </x:c>
      <x:c r="B9563" s="137" t="str">
        <x:v>teuer</x:v>
      </x:c>
      <x:c r="C9563" s="137" t="str">
        <x:v>cost</x:v>
      </x:c>
      <x:c r="D9563" s="138" t="str">
        <x:v>cost_per_serving</x:v>
      </x:c>
      <x:c r="E9563" s="139" t="n">
        <x:v>1</x:v>
      </x:c>
    </x:row>
    <x:row r="9564">
      <x:c r="A9564" s="137" t="str">
        <x:v>DI-346-V1</x:v>
      </x:c>
      <x:c r="B9564" s="137" t="str">
        <x:v>vegetarisch</x:v>
      </x:c>
      <x:c r="C9564" s="137" t="str">
        <x:v>diet</x:v>
      </x:c>
      <x:c r="D9564" s="138" t="str">
        <x:v>ingredients</x:v>
      </x:c>
      <x:c r="E9564" s="139" t="n">
        <x:v>0.96</x:v>
      </x:c>
    </x:row>
    <x:row r="9565">
      <x:c r="A9565" s="137" t="str">
        <x:v>DI-346-V1</x:v>
      </x:c>
      <x:c r="B9565" s="137" t="str">
        <x:v>nach Zutaten halal-kompatibel</x:v>
      </x:c>
      <x:c r="C9565" s="137" t="str">
        <x:v>halal</x:v>
      </x:c>
      <x:c r="D9565" s="138" t="str">
        <x:v>ingredients</x:v>
      </x:c>
      <x:c r="E9565" s="139" t="n">
        <x:v>0.94</x:v>
      </x:c>
    </x:row>
    <x:row r="9566">
      <x:c r="A9566" s="137" t="str">
        <x:v>DI-346-V1</x:v>
      </x:c>
      <x:c r="B9566" s="137" t="str">
        <x:v>glutenfrei nach Zutaten</x:v>
      </x:c>
      <x:c r="C9566" s="137" t="str">
        <x:v>compatibility</x:v>
      </x:c>
      <x:c r="D9566" s="138" t="str">
        <x:v>ingredients</x:v>
      </x:c>
      <x:c r="E9566" s="139" t="n">
        <x:v>0.9</x:v>
      </x:c>
    </x:row>
    <x:row r="9567">
      <x:c r="A9567" s="137" t="str">
        <x:v>DI-346-V1</x:v>
      </x:c>
      <x:c r="B9567" s="137" t="str">
        <x:v>mit laktosefreien Produkten</x:v>
      </x:c>
      <x:c r="C9567" s="137" t="str">
        <x:v>compatibility</x:v>
      </x:c>
      <x:c r="D9567" s="138" t="str">
        <x:v>ingredients</x:v>
      </x:c>
      <x:c r="E9567" s="139" t="n">
        <x:v>0.9</x:v>
      </x:c>
    </x:row>
    <x:row r="9568">
      <x:c r="A9568" s="137" t="str">
        <x:v>DI-346-V1</x:v>
      </x:c>
      <x:c r="B9568" s="137" t="str">
        <x:v>nussfrei nach Zutaten</x:v>
      </x:c>
      <x:c r="C9568" s="137" t="str">
        <x:v>compatibility</x:v>
      </x:c>
      <x:c r="D9568" s="138" t="str">
        <x:v>ingredients</x:v>
      </x:c>
      <x:c r="E9568" s="139" t="n">
        <x:v>0.9</x:v>
      </x:c>
    </x:row>
    <x:row r="9569">
      <x:c r="A9569" s="137" t="str">
        <x:v>DI-346-V1</x:v>
      </x:c>
      <x:c r="B9569" s="137" t="str">
        <x:v>eifrei nach Zutaten</x:v>
      </x:c>
      <x:c r="C9569" s="137" t="str">
        <x:v>compatibility</x:v>
      </x:c>
      <x:c r="D9569" s="138" t="str">
        <x:v>ingredients</x:v>
      </x:c>
      <x:c r="E9569" s="139" t="n">
        <x:v>0.9</x:v>
      </x:c>
    </x:row>
    <x:row r="9570">
      <x:c r="A9570" s="137" t="str">
        <x:v>DI-346-V1</x:v>
      </x:c>
      <x:c r="B9570" s="137" t="str">
        <x:v>sojafrei nach Zutaten</x:v>
      </x:c>
      <x:c r="C9570" s="137" t="str">
        <x:v>compatibility</x:v>
      </x:c>
      <x:c r="D9570" s="138" t="str">
        <x:v>ingredients</x:v>
      </x:c>
      <x:c r="E9570" s="139" t="n">
        <x:v>0.9</x:v>
      </x:c>
    </x:row>
    <x:row r="9571">
      <x:c r="A9571" s="137" t="str">
        <x:v>DI-346-V1</x:v>
      </x:c>
      <x:c r="B9571" s="137" t="str">
        <x:v>proteinbetont</x:v>
      </x:c>
      <x:c r="C9571" s="137" t="str">
        <x:v>nutrition</x:v>
      </x:c>
      <x:c r="D9571" s="138" t="str">
        <x:v>macros</x:v>
      </x:c>
      <x:c r="E9571" s="139" t="n">
        <x:v>0.9</x:v>
      </x:c>
    </x:row>
    <x:row r="9572">
      <x:c r="A9572" s="137" t="str">
        <x:v>DI-346-V1</x:v>
      </x:c>
      <x:c r="B9572" s="137" t="str">
        <x:v>ballaststoffreich</x:v>
      </x:c>
      <x:c r="C9572" s="137" t="str">
        <x:v>nutrition</x:v>
      </x:c>
      <x:c r="D9572" s="138" t="str">
        <x:v>macros</x:v>
      </x:c>
      <x:c r="E9572" s="139" t="n">
        <x:v>0.9</x:v>
      </x:c>
    </x:row>
    <x:row r="9573">
      <x:c r="A9573" s="137" t="str">
        <x:v>DI-346-V1</x:v>
      </x:c>
      <x:c r="B9573" s="137" t="str">
        <x:v>ausgewogen</x:v>
      </x:c>
      <x:c r="C9573" s="137" t="str">
        <x:v>nutrition</x:v>
      </x:c>
      <x:c r="D9573" s="138" t="str">
        <x:v>macros</x:v>
      </x:c>
      <x:c r="E9573" s="139" t="n">
        <x:v>0.9</x:v>
      </x:c>
    </x:row>
    <x:row r="9574">
      <x:c r="A9574" s="137" t="str">
        <x:v>DI-346-V1</x:v>
      </x:c>
      <x:c r="B9574" s="137" t="str">
        <x:v>Hauptmahlzeit</x:v>
      </x:c>
      <x:c r="C9574" s="137" t="str">
        <x:v>meal_role</x:v>
      </x:c>
      <x:c r="D9574" s="138" t="str">
        <x:v>editorial_rule</x:v>
      </x:c>
      <x:c r="E9574" s="139" t="n">
        <x:v>0.93</x:v>
      </x:c>
    </x:row>
    <x:row r="9575">
      <x:c r="A9575" s="137" t="str">
        <x:v>DI-346-V1</x:v>
      </x:c>
      <x:c r="B9575" s="137" t="str">
        <x:v>Pasta/Nudeln</x:v>
      </x:c>
      <x:c r="C9575" s="137" t="str">
        <x:v>dish_type</x:v>
      </x:c>
      <x:c r="D9575" s="138" t="str">
        <x:v>editorial_rule</x:v>
      </x:c>
      <x:c r="E9575" s="139" t="n">
        <x:v>0.9</x:v>
      </x:c>
    </x:row>
    <x:row r="9576">
      <x:c r="A9576" s="137" t="str">
        <x:v>DI-346-V1</x:v>
      </x:c>
      <x:c r="B9576" s="137" t="str">
        <x:v>schnell</x:v>
      </x:c>
      <x:c r="C9576" s="137" t="str">
        <x:v>use_case</x:v>
      </x:c>
      <x:c r="D9576" s="138" t="str">
        <x:v>recipe_properties</x:v>
      </x:c>
      <x:c r="E9576" s="139" t="n">
        <x:v>0.88</x:v>
      </x:c>
    </x:row>
    <x:row r="9577">
      <x:c r="A9577" s="137" t="str">
        <x:v>DI-346-V1</x:v>
      </x:c>
      <x:c r="B9577" s="137" t="str">
        <x:v>Meal Prep</x:v>
      </x:c>
      <x:c r="C9577" s="137" t="str">
        <x:v>use_case</x:v>
      </x:c>
      <x:c r="D9577" s="138" t="str">
        <x:v>recipe_properties</x:v>
      </x:c>
      <x:c r="E9577" s="139" t="n">
        <x:v>0.88</x:v>
      </x:c>
    </x:row>
    <x:row r="9578">
      <x:c r="A9578" s="137" t="str">
        <x:v>DI-346-V1</x:v>
      </x:c>
      <x:c r="B9578" s="137" t="str">
        <x:v>transportierbar</x:v>
      </x:c>
      <x:c r="C9578" s="137" t="str">
        <x:v>use_case</x:v>
      </x:c>
      <x:c r="D9578" s="138" t="str">
        <x:v>recipe_properties</x:v>
      </x:c>
      <x:c r="E9578" s="139" t="n">
        <x:v>0.88</x:v>
      </x:c>
    </x:row>
    <x:row r="9579">
      <x:c r="A9579" s="137" t="str">
        <x:v>DI-346-V1</x:v>
      </x:c>
      <x:c r="B9579" s="137" t="str">
        <x:v>vertraut</x:v>
      </x:c>
      <x:c r="C9579" s="137" t="str">
        <x:v>novelty</x:v>
      </x:c>
      <x:c r="D9579" s="138" t="str">
        <x:v>editorial_rule</x:v>
      </x:c>
      <x:c r="E9579" s="139" t="n">
        <x:v>0.78</x:v>
      </x:c>
    </x:row>
    <x:row r="9580">
      <x:c r="A9580" s="137" t="str">
        <x:v>DI-346-V1</x:v>
      </x:c>
      <x:c r="B9580" s="137" t="str">
        <x:v>normaler Supermarkt</x:v>
      </x:c>
      <x:c r="C9580" s="137" t="str">
        <x:v>availability</x:v>
      </x:c>
      <x:c r="D9580" s="138" t="str">
        <x:v>ingredient_rule</x:v>
      </x:c>
      <x:c r="E9580" s="139" t="n">
        <x:v>0.78</x:v>
      </x:c>
    </x:row>
    <x:row r="9581">
      <x:c r="A9581" s="137" t="str">
        <x:v>DI-346-V1</x:v>
      </x:c>
      <x:c r="B9581" s="137" t="str">
        <x:v>mediterran inspiriert</x:v>
      </x:c>
      <x:c r="C9581" s="137" t="str">
        <x:v>region</x:v>
      </x:c>
      <x:c r="D9581" s="138" t="str">
        <x:v>editorial_rule</x:v>
      </x:c>
      <x:c r="E9581" s="139" t="n">
        <x:v>0.78</x:v>
      </x:c>
    </x:row>
    <x:row r="9582">
      <x:c r="A9582" s="137" t="str">
        <x:v>DI-346-V1</x:v>
      </x:c>
      <x:c r="B9582" s="137" t="str">
        <x:v>frisch</x:v>
      </x:c>
      <x:c r="C9582" s="137" t="str">
        <x:v>flavor</x:v>
      </x:c>
      <x:c r="D9582" s="138" t="str">
        <x:v>ingredient_rule</x:v>
      </x:c>
      <x:c r="E9582" s="139" t="n">
        <x:v>0.8</x:v>
      </x:c>
    </x:row>
    <x:row r="9583">
      <x:c r="A9583" s="137" t="str">
        <x:v>DI-346-V1</x:v>
      </x:c>
      <x:c r="B9583" s="137" t="str">
        <x:v>cremig</x:v>
      </x:c>
      <x:c r="C9583" s="137" t="str">
        <x:v>flavor</x:v>
      </x:c>
      <x:c r="D9583" s="138" t="str">
        <x:v>ingredient_rule</x:v>
      </x:c>
      <x:c r="E9583" s="139" t="n">
        <x:v>0.8</x:v>
      </x:c>
    </x:row>
    <x:row r="9584">
      <x:c r="A9584" s="137" t="str">
        <x:v>DI-346-V1</x:v>
      </x:c>
      <x:c r="B9584" s="137" t="str">
        <x:v>säuerlich</x:v>
      </x:c>
      <x:c r="C9584" s="137" t="str">
        <x:v>flavor</x:v>
      </x:c>
      <x:c r="D9584" s="138" t="str">
        <x:v>ingredient_rule</x:v>
      </x:c>
      <x:c r="E9584" s="139" t="n">
        <x:v>0.8</x:v>
      </x:c>
    </x:row>
    <x:row r="9585">
      <x:c r="A9585" s="137" t="str">
        <x:v>DI-346-V1</x:v>
      </x:c>
      <x:c r="B9585" s="137" t="str">
        <x:v>mild</x:v>
      </x:c>
      <x:c r="C9585" s="137" t="str">
        <x:v>spice</x:v>
      </x:c>
      <x:c r="D9585" s="138" t="str">
        <x:v>ingredient_rule</x:v>
      </x:c>
      <x:c r="E9585" s="139" t="n">
        <x:v>0.85</x:v>
      </x:c>
    </x:row>
    <x:row r="9586">
      <x:c r="A9586" s="137" t="str">
        <x:v>DI-346-V1</x:v>
      </x:c>
      <x:c r="B9586" s="137" t="str">
        <x:v>Frühling</x:v>
      </x:c>
      <x:c r="C9586" s="137" t="str">
        <x:v>season</x:v>
      </x:c>
      <x:c r="D9586" s="138" t="str">
        <x:v>editorial_rule</x:v>
      </x:c>
      <x:c r="E9586" s="139" t="n">
        <x:v>0.72</x:v>
      </x:c>
    </x:row>
    <x:row r="9587">
      <x:c r="A9587" s="137" t="str">
        <x:v>DI-346-V1</x:v>
      </x:c>
      <x:c r="B9587" s="137" t="str">
        <x:v>warm</x:v>
      </x:c>
      <x:c r="C9587" s="137" t="str">
        <x:v>temperature</x:v>
      </x:c>
      <x:c r="D9587" s="138" t="str">
        <x:v>recipe_properties</x:v>
      </x:c>
      <x:c r="E9587" s="139" t="n">
        <x:v>0.9</x:v>
      </x:c>
    </x:row>
    <x:row r="9588">
      <x:c r="A9588" s="137" t="str">
        <x:v>DI-346-V1</x:v>
      </x:c>
      <x:c r="B9588" s="137" t="str">
        <x:v>Topf</x:v>
      </x:c>
      <x:c r="C9588" s="137" t="str">
        <x:v>equipment</x:v>
      </x:c>
      <x:c r="D9588" s="138" t="str">
        <x:v>steps_and_existing_data</x:v>
      </x:c>
      <x:c r="E9588" s="139" t="n">
        <x:v>0.88</x:v>
      </x:c>
    </x:row>
    <x:row r="9589">
      <x:c r="A9589" s="137" t="str">
        <x:v>DI-346-V1</x:v>
      </x:c>
      <x:c r="B9589" s="137" t="str">
        <x:v>einfach</x:v>
      </x:c>
      <x:c r="C9589" s="137" t="str">
        <x:v>difficulty</x:v>
      </x:c>
      <x:c r="D9589" s="138" t="str">
        <x:v>existing_value</x:v>
      </x:c>
      <x:c r="E9589" s="139" t="n">
        <x:v>0.95</x:v>
      </x:c>
    </x:row>
    <x:row r="9590">
      <x:c r="A9590" s="137" t="str">
        <x:v>DI-346-V1</x:v>
      </x:c>
      <x:c r="B9590" s="137" t="str">
        <x:v>sehr schnell</x:v>
      </x:c>
      <x:c r="C9590" s="137" t="str">
        <x:v>time</x:v>
      </x:c>
      <x:c r="D9590" s="138" t="str">
        <x:v>total_time</x:v>
      </x:c>
      <x:c r="E9590" s="139" t="n">
        <x:v>1</x:v>
      </x:c>
    </x:row>
    <x:row r="9591">
      <x:c r="A9591" s="137" t="str">
        <x:v>DI-346-V1</x:v>
      </x:c>
      <x:c r="B9591" s="137" t="str">
        <x:v>günstig</x:v>
      </x:c>
      <x:c r="C9591" s="137" t="str">
        <x:v>cost</x:v>
      </x:c>
      <x:c r="D9591" s="138" t="str">
        <x:v>cost_per_serving</x:v>
      </x:c>
      <x:c r="E9591" s="139" t="n">
        <x:v>1</x:v>
      </x:c>
    </x:row>
    <x:row r="9592">
      <x:c r="A9592" s="137" t="str">
        <x:v>DI-347-V1</x:v>
      </x:c>
      <x:c r="B9592" s="137" t="str">
        <x:v>vegetarisch</x:v>
      </x:c>
      <x:c r="C9592" s="137" t="str">
        <x:v>diet</x:v>
      </x:c>
      <x:c r="D9592" s="138" t="str">
        <x:v>ingredients</x:v>
      </x:c>
      <x:c r="E9592" s="139" t="n">
        <x:v>0.96</x:v>
      </x:c>
    </x:row>
    <x:row r="9593">
      <x:c r="A9593" s="137" t="str">
        <x:v>DI-347-V1</x:v>
      </x:c>
      <x:c r="B9593" s="137" t="str">
        <x:v>nach Zutaten halal-kompatibel</x:v>
      </x:c>
      <x:c r="C9593" s="137" t="str">
        <x:v>halal</x:v>
      </x:c>
      <x:c r="D9593" s="138" t="str">
        <x:v>ingredients</x:v>
      </x:c>
      <x:c r="E9593" s="139" t="n">
        <x:v>0.94</x:v>
      </x:c>
    </x:row>
    <x:row r="9594">
      <x:c r="A9594" s="137" t="str">
        <x:v>DI-347-V1</x:v>
      </x:c>
      <x:c r="B9594" s="137" t="str">
        <x:v>mit Austausch glutenfrei</x:v>
      </x:c>
      <x:c r="C9594" s="137" t="str">
        <x:v>compatibility</x:v>
      </x:c>
      <x:c r="D9594" s="138" t="str">
        <x:v>ingredients</x:v>
      </x:c>
      <x:c r="E9594" s="139" t="n">
        <x:v>0.9</x:v>
      </x:c>
    </x:row>
    <x:row r="9595">
      <x:c r="A9595" s="137" t="str">
        <x:v>DI-347-V1</x:v>
      </x:c>
      <x:c r="B9595" s="137" t="str">
        <x:v>mit laktosefreien Produkten</x:v>
      </x:c>
      <x:c r="C9595" s="137" t="str">
        <x:v>compatibility</x:v>
      </x:c>
      <x:c r="D9595" s="138" t="str">
        <x:v>ingredients</x:v>
      </x:c>
      <x:c r="E9595" s="139" t="n">
        <x:v>0.9</x:v>
      </x:c>
    </x:row>
    <x:row r="9596">
      <x:c r="A9596" s="137" t="str">
        <x:v>DI-347-V1</x:v>
      </x:c>
      <x:c r="B9596" s="137" t="str">
        <x:v>nussfrei nach Zutaten</x:v>
      </x:c>
      <x:c r="C9596" s="137" t="str">
        <x:v>compatibility</x:v>
      </x:c>
      <x:c r="D9596" s="138" t="str">
        <x:v>ingredients</x:v>
      </x:c>
      <x:c r="E9596" s="139" t="n">
        <x:v>0.9</x:v>
      </x:c>
    </x:row>
    <x:row r="9597">
      <x:c r="A9597" s="137" t="str">
        <x:v>DI-347-V1</x:v>
      </x:c>
      <x:c r="B9597" s="137" t="str">
        <x:v>eifrei nach Zutaten</x:v>
      </x:c>
      <x:c r="C9597" s="137" t="str">
        <x:v>compatibility</x:v>
      </x:c>
      <x:c r="D9597" s="138" t="str">
        <x:v>ingredients</x:v>
      </x:c>
      <x:c r="E9597" s="139" t="n">
        <x:v>0.9</x:v>
      </x:c>
    </x:row>
    <x:row r="9598">
      <x:c r="A9598" s="137" t="str">
        <x:v>DI-347-V1</x:v>
      </x:c>
      <x:c r="B9598" s="137" t="str">
        <x:v>sojafrei nach Zutaten</x:v>
      </x:c>
      <x:c r="C9598" s="137" t="str">
        <x:v>compatibility</x:v>
      </x:c>
      <x:c r="D9598" s="138" t="str">
        <x:v>ingredients</x:v>
      </x:c>
      <x:c r="E9598" s="139" t="n">
        <x:v>0.9</x:v>
      </x:c>
    </x:row>
    <x:row r="9599">
      <x:c r="A9599" s="137" t="str">
        <x:v>DI-347-V1</x:v>
      </x:c>
      <x:c r="B9599" s="137" t="str">
        <x:v>ballaststoffreich</x:v>
      </x:c>
      <x:c r="C9599" s="137" t="str">
        <x:v>nutrition</x:v>
      </x:c>
      <x:c r="D9599" s="138" t="str">
        <x:v>macros</x:v>
      </x:c>
      <x:c r="E9599" s="139" t="n">
        <x:v>0.9</x:v>
      </x:c>
    </x:row>
    <x:row r="9600">
      <x:c r="A9600" s="137" t="str">
        <x:v>DI-347-V1</x:v>
      </x:c>
      <x:c r="B9600" s="137" t="str">
        <x:v>leicht</x:v>
      </x:c>
      <x:c r="C9600" s="137" t="str">
        <x:v>nutrition</x:v>
      </x:c>
      <x:c r="D9600" s="138" t="str">
        <x:v>macros</x:v>
      </x:c>
      <x:c r="E9600" s="139" t="n">
        <x:v>0.9</x:v>
      </x:c>
    </x:row>
    <x:row r="9601">
      <x:c r="A9601" s="137" t="str">
        <x:v>DI-347-V1</x:v>
      </x:c>
      <x:c r="B9601" s="137" t="str">
        <x:v>Hauptmahlzeit</x:v>
      </x:c>
      <x:c r="C9601" s="137" t="str">
        <x:v>meal_role</x:v>
      </x:c>
      <x:c r="D9601" s="138" t="str">
        <x:v>editorial_rule</x:v>
      </x:c>
      <x:c r="E9601" s="139" t="n">
        <x:v>0.93</x:v>
      </x:c>
    </x:row>
    <x:row r="9602">
      <x:c r="A9602" s="137" t="str">
        <x:v>DI-347-V1</x:v>
      </x:c>
      <x:c r="B9602" s="137" t="str">
        <x:v>Pasta/Nudeln</x:v>
      </x:c>
      <x:c r="C9602" s="137" t="str">
        <x:v>dish_type</x:v>
      </x:c>
      <x:c r="D9602" s="138" t="str">
        <x:v>editorial_rule</x:v>
      </x:c>
      <x:c r="E9602" s="139" t="n">
        <x:v>0.9</x:v>
      </x:c>
    </x:row>
    <x:row r="9603">
      <x:c r="A9603" s="137" t="str">
        <x:v>DI-347-V1</x:v>
      </x:c>
      <x:c r="B9603" s="137" t="str">
        <x:v>Meal Prep</x:v>
      </x:c>
      <x:c r="C9603" s="137" t="str">
        <x:v>use_case</x:v>
      </x:c>
      <x:c r="D9603" s="138" t="str">
        <x:v>recipe_properties</x:v>
      </x:c>
      <x:c r="E9603" s="139" t="n">
        <x:v>0.88</x:v>
      </x:c>
    </x:row>
    <x:row r="9604">
      <x:c r="A9604" s="137" t="str">
        <x:v>DI-347-V1</x:v>
      </x:c>
      <x:c r="B9604" s="137" t="str">
        <x:v>transportierbar</x:v>
      </x:c>
      <x:c r="C9604" s="137" t="str">
        <x:v>use_case</x:v>
      </x:c>
      <x:c r="D9604" s="138" t="str">
        <x:v>recipe_properties</x:v>
      </x:c>
      <x:c r="E9604" s="139" t="n">
        <x:v>0.88</x:v>
      </x:c>
    </x:row>
    <x:row r="9605">
      <x:c r="A9605" s="137" t="str">
        <x:v>DI-347-V1</x:v>
      </x:c>
      <x:c r="B9605" s="137" t="str">
        <x:v>für mehrere Portionen</x:v>
      </x:c>
      <x:c r="C9605" s="137" t="str">
        <x:v>use_case</x:v>
      </x:c>
      <x:c r="D9605" s="138" t="str">
        <x:v>recipe_properties</x:v>
      </x:c>
      <x:c r="E9605" s="139" t="n">
        <x:v>0.88</x:v>
      </x:c>
    </x:row>
    <x:row r="9606">
      <x:c r="A9606" s="137" t="str">
        <x:v>DI-347-V1</x:v>
      </x:c>
      <x:c r="B9606" s="137" t="str">
        <x:v>vertraut</x:v>
      </x:c>
      <x:c r="C9606" s="137" t="str">
        <x:v>novelty</x:v>
      </x:c>
      <x:c r="D9606" s="138" t="str">
        <x:v>editorial_rule</x:v>
      </x:c>
      <x:c r="E9606" s="139" t="n">
        <x:v>0.78</x:v>
      </x:c>
    </x:row>
    <x:row r="9607">
      <x:c r="A9607" s="137" t="str">
        <x:v>DI-347-V1</x:v>
      </x:c>
      <x:c r="B9607" s="137" t="str">
        <x:v>normaler Supermarkt</x:v>
      </x:c>
      <x:c r="C9607" s="137" t="str">
        <x:v>availability</x:v>
      </x:c>
      <x:c r="D9607" s="138" t="str">
        <x:v>ingredient_rule</x:v>
      </x:c>
      <x:c r="E9607" s="139" t="n">
        <x:v>0.78</x:v>
      </x:c>
    </x:row>
    <x:row r="9608">
      <x:c r="A9608" s="137" t="str">
        <x:v>DI-347-V1</x:v>
      </x:c>
      <x:c r="B9608" s="137" t="str">
        <x:v>mediterran inspiriert</x:v>
      </x:c>
      <x:c r="C9608" s="137" t="str">
        <x:v>region</x:v>
      </x:c>
      <x:c r="D9608" s="138" t="str">
        <x:v>editorial_rule</x:v>
      </x:c>
      <x:c r="E9608" s="139" t="n">
        <x:v>0.78</x:v>
      </x:c>
    </x:row>
    <x:row r="9609">
      <x:c r="A9609" s="137" t="str">
        <x:v>DI-347-V1</x:v>
      </x:c>
      <x:c r="B9609" s="137" t="str">
        <x:v>frisch</x:v>
      </x:c>
      <x:c r="C9609" s="137" t="str">
        <x:v>flavor</x:v>
      </x:c>
      <x:c r="D9609" s="138" t="str">
        <x:v>ingredient_rule</x:v>
      </x:c>
      <x:c r="E9609" s="139" t="n">
        <x:v>0.8</x:v>
      </x:c>
    </x:row>
    <x:row r="9610">
      <x:c r="A9610" s="137" t="str">
        <x:v>DI-347-V1</x:v>
      </x:c>
      <x:c r="B9610" s="137" t="str">
        <x:v>cremig</x:v>
      </x:c>
      <x:c r="C9610" s="137" t="str">
        <x:v>flavor</x:v>
      </x:c>
      <x:c r="D9610" s="138" t="str">
        <x:v>ingredient_rule</x:v>
      </x:c>
      <x:c r="E9610" s="139" t="n">
        <x:v>0.8</x:v>
      </x:c>
    </x:row>
    <x:row r="9611">
      <x:c r="A9611" s="137" t="str">
        <x:v>DI-347-V1</x:v>
      </x:c>
      <x:c r="B9611" s="137" t="str">
        <x:v>mild</x:v>
      </x:c>
      <x:c r="C9611" s="137" t="str">
        <x:v>spice</x:v>
      </x:c>
      <x:c r="D9611" s="138" t="str">
        <x:v>ingredient_rule</x:v>
      </x:c>
      <x:c r="E9611" s="139" t="n">
        <x:v>0.85</x:v>
      </x:c>
    </x:row>
    <x:row r="9612">
      <x:c r="A9612" s="137" t="str">
        <x:v>DI-347-V1</x:v>
      </x:c>
      <x:c r="B9612" s="137" t="str">
        <x:v>ganzjährig</x:v>
      </x:c>
      <x:c r="C9612" s="137" t="str">
        <x:v>season</x:v>
      </x:c>
      <x:c r="D9612" s="138" t="str">
        <x:v>editorial_rule</x:v>
      </x:c>
      <x:c r="E9612" s="139" t="n">
        <x:v>0.72</x:v>
      </x:c>
    </x:row>
    <x:row r="9613">
      <x:c r="A9613" s="137" t="str">
        <x:v>DI-347-V1</x:v>
      </x:c>
      <x:c r="B9613" s="137" t="str">
        <x:v>warm</x:v>
      </x:c>
      <x:c r="C9613" s="137" t="str">
        <x:v>temperature</x:v>
      </x:c>
      <x:c r="D9613" s="138" t="str">
        <x:v>recipe_properties</x:v>
      </x:c>
      <x:c r="E9613" s="139" t="n">
        <x:v>0.9</x:v>
      </x:c>
    </x:row>
    <x:row r="9614">
      <x:c r="A9614" s="137" t="str">
        <x:v>DI-347-V1</x:v>
      </x:c>
      <x:c r="B9614" s="137" t="str">
        <x:v>Topf</x:v>
      </x:c>
      <x:c r="C9614" s="137" t="str">
        <x:v>equipment</x:v>
      </x:c>
      <x:c r="D9614" s="138" t="str">
        <x:v>steps_and_existing_data</x:v>
      </x:c>
      <x:c r="E9614" s="139" t="n">
        <x:v>0.88</x:v>
      </x:c>
    </x:row>
    <x:row r="9615">
      <x:c r="A9615" s="137" t="str">
        <x:v>DI-347-V1</x:v>
      </x:c>
      <x:c r="B9615" s="137" t="str">
        <x:v>Pfanne</x:v>
      </x:c>
      <x:c r="C9615" s="137" t="str">
        <x:v>equipment</x:v>
      </x:c>
      <x:c r="D9615" s="138" t="str">
        <x:v>steps_and_existing_data</x:v>
      </x:c>
      <x:c r="E9615" s="139" t="n">
        <x:v>0.88</x:v>
      </x:c>
    </x:row>
    <x:row r="9616">
      <x:c r="A9616" s="137" t="str">
        <x:v>DI-347-V1</x:v>
      </x:c>
      <x:c r="B9616" s="137" t="str">
        <x:v>einfach</x:v>
      </x:c>
      <x:c r="C9616" s="137" t="str">
        <x:v>difficulty</x:v>
      </x:c>
      <x:c r="D9616" s="138" t="str">
        <x:v>existing_value</x:v>
      </x:c>
      <x:c r="E9616" s="139" t="n">
        <x:v>0.95</x:v>
      </x:c>
    </x:row>
    <x:row r="9617">
      <x:c r="A9617" s="137" t="str">
        <x:v>DI-347-V1</x:v>
      </x:c>
      <x:c r="B9617" s="137" t="str">
        <x:v>schnell</x:v>
      </x:c>
      <x:c r="C9617" s="137" t="str">
        <x:v>time</x:v>
      </x:c>
      <x:c r="D9617" s="138" t="str">
        <x:v>total_time</x:v>
      </x:c>
      <x:c r="E9617" s="139" t="n">
        <x:v>1</x:v>
      </x:c>
    </x:row>
    <x:row r="9618">
      <x:c r="A9618" s="137" t="str">
        <x:v>DI-347-V1</x:v>
      </x:c>
      <x:c r="B9618" s="137" t="str">
        <x:v>günstig</x:v>
      </x:c>
      <x:c r="C9618" s="137" t="str">
        <x:v>cost</x:v>
      </x:c>
      <x:c r="D9618" s="138" t="str">
        <x:v>cost_per_serving</x:v>
      </x:c>
      <x:c r="E9618" s="139" t="n">
        <x:v>1</x:v>
      </x:c>
    </x:row>
    <x:row r="9619">
      <x:c r="A9619" s="137" t="str">
        <x:v>DI-348-V1</x:v>
      </x:c>
      <x:c r="B9619" s="137" t="str">
        <x:v>pescetarisch</x:v>
      </x:c>
      <x:c r="C9619" s="137" t="str">
        <x:v>diet</x:v>
      </x:c>
      <x:c r="D9619" s="138" t="str">
        <x:v>ingredients</x:v>
      </x:c>
      <x:c r="E9619" s="139" t="n">
        <x:v>0.96</x:v>
      </x:c>
    </x:row>
    <x:row r="9620">
      <x:c r="A9620" s="137" t="str">
        <x:v>DI-348-V1</x:v>
      </x:c>
      <x:c r="B9620" s="137" t="str">
        <x:v>nach Zutaten halal-kompatibel</x:v>
      </x:c>
      <x:c r="C9620" s="137" t="str">
        <x:v>halal</x:v>
      </x:c>
      <x:c r="D9620" s="138" t="str">
        <x:v>ingredients</x:v>
      </x:c>
      <x:c r="E9620" s="139" t="n">
        <x:v>0.94</x:v>
      </x:c>
    </x:row>
    <x:row r="9621">
      <x:c r="A9621" s="137" t="str">
        <x:v>DI-348-V1</x:v>
      </x:c>
      <x:c r="B9621" s="137" t="str">
        <x:v>mit Austausch glutenfrei</x:v>
      </x:c>
      <x:c r="C9621" s="137" t="str">
        <x:v>compatibility</x:v>
      </x:c>
      <x:c r="D9621" s="138" t="str">
        <x:v>ingredients</x:v>
      </x:c>
      <x:c r="E9621" s="139" t="n">
        <x:v>0.9</x:v>
      </x:c>
    </x:row>
    <x:row r="9622">
      <x:c r="A9622" s="137" t="str">
        <x:v>DI-348-V1</x:v>
      </x:c>
      <x:c r="B9622" s="137" t="str">
        <x:v>mit laktosefreien Produkten</x:v>
      </x:c>
      <x:c r="C9622" s="137" t="str">
        <x:v>compatibility</x:v>
      </x:c>
      <x:c r="D9622" s="138" t="str">
        <x:v>ingredients</x:v>
      </x:c>
      <x:c r="E9622" s="139" t="n">
        <x:v>0.9</x:v>
      </x:c>
    </x:row>
    <x:row r="9623">
      <x:c r="A9623" s="137" t="str">
        <x:v>DI-348-V1</x:v>
      </x:c>
      <x:c r="B9623" s="137" t="str">
        <x:v>nussfrei nach Zutaten</x:v>
      </x:c>
      <x:c r="C9623" s="137" t="str">
        <x:v>compatibility</x:v>
      </x:c>
      <x:c r="D9623" s="138" t="str">
        <x:v>ingredients</x:v>
      </x:c>
      <x:c r="E9623" s="139" t="n">
        <x:v>0.9</x:v>
      </x:c>
    </x:row>
    <x:row r="9624">
      <x:c r="A9624" s="137" t="str">
        <x:v>DI-348-V1</x:v>
      </x:c>
      <x:c r="B9624" s="137" t="str">
        <x:v>eifrei nach Zutaten</x:v>
      </x:c>
      <x:c r="C9624" s="137" t="str">
        <x:v>compatibility</x:v>
      </x:c>
      <x:c r="D9624" s="138" t="str">
        <x:v>ingredients</x:v>
      </x:c>
      <x:c r="E9624" s="139" t="n">
        <x:v>0.9</x:v>
      </x:c>
    </x:row>
    <x:row r="9625">
      <x:c r="A9625" s="137" t="str">
        <x:v>DI-348-V1</x:v>
      </x:c>
      <x:c r="B9625" s="137" t="str">
        <x:v>sojafrei nach Zutaten</x:v>
      </x:c>
      <x:c r="C9625" s="137" t="str">
        <x:v>compatibility</x:v>
      </x:c>
      <x:c r="D9625" s="138" t="str">
        <x:v>ingredients</x:v>
      </x:c>
      <x:c r="E9625" s="139" t="n">
        <x:v>0.9</x:v>
      </x:c>
    </x:row>
    <x:row r="9626">
      <x:c r="A9626" s="137" t="str">
        <x:v>DI-348-V1</x:v>
      </x:c>
      <x:c r="B9626" s="137" t="str">
        <x:v>proteinbetont</x:v>
      </x:c>
      <x:c r="C9626" s="137" t="str">
        <x:v>nutrition</x:v>
      </x:c>
      <x:c r="D9626" s="138" t="str">
        <x:v>macros</x:v>
      </x:c>
      <x:c r="E9626" s="139" t="n">
        <x:v>0.9</x:v>
      </x:c>
    </x:row>
    <x:row r="9627">
      <x:c r="A9627" s="137" t="str">
        <x:v>DI-348-V1</x:v>
      </x:c>
      <x:c r="B9627" s="137" t="str">
        <x:v>ausgewogen</x:v>
      </x:c>
      <x:c r="C9627" s="137" t="str">
        <x:v>nutrition</x:v>
      </x:c>
      <x:c r="D9627" s="138" t="str">
        <x:v>macros</x:v>
      </x:c>
      <x:c r="E9627" s="139" t="n">
        <x:v>0.9</x:v>
      </x:c>
    </x:row>
    <x:row r="9628">
      <x:c r="A9628" s="137" t="str">
        <x:v>DI-348-V1</x:v>
      </x:c>
      <x:c r="B9628" s="137" t="str">
        <x:v>Hauptmahlzeit</x:v>
      </x:c>
      <x:c r="C9628" s="137" t="str">
        <x:v>meal_role</x:v>
      </x:c>
      <x:c r="D9628" s="138" t="str">
        <x:v>editorial_rule</x:v>
      </x:c>
      <x:c r="E9628" s="139" t="n">
        <x:v>0.93</x:v>
      </x:c>
    </x:row>
    <x:row r="9629">
      <x:c r="A9629" s="137" t="str">
        <x:v>DI-348-V1</x:v>
      </x:c>
      <x:c r="B9629" s="137" t="str">
        <x:v>Pfannengericht/sonstiges</x:v>
      </x:c>
      <x:c r="C9629" s="137" t="str">
        <x:v>dish_type</x:v>
      </x:c>
      <x:c r="D9629" s="138" t="str">
        <x:v>editorial_rule</x:v>
      </x:c>
      <x:c r="E9629" s="139" t="n">
        <x:v>0.9</x:v>
      </x:c>
    </x:row>
    <x:row r="9630">
      <x:c r="A9630" s="137" t="str">
        <x:v>DI-348-V1</x:v>
      </x:c>
      <x:c r="B9630" s="137" t="str">
        <x:v>klassische Zubereitung</x:v>
      </x:c>
      <x:c r="C9630" s="137" t="str">
        <x:v>use_case</x:v>
      </x:c>
      <x:c r="D9630" s="138" t="str">
        <x:v>recipe_properties</x:v>
      </x:c>
      <x:c r="E9630" s="139" t="n">
        <x:v>0.88</x:v>
      </x:c>
    </x:row>
    <x:row r="9631">
      <x:c r="A9631" s="137" t="str">
        <x:v>DI-348-V1</x:v>
      </x:c>
      <x:c r="B9631" s="137" t="str">
        <x:v>vertraut</x:v>
      </x:c>
      <x:c r="C9631" s="137" t="str">
        <x:v>novelty</x:v>
      </x:c>
      <x:c r="D9631" s="138" t="str">
        <x:v>editorial_rule</x:v>
      </x:c>
      <x:c r="E9631" s="139" t="n">
        <x:v>0.78</x:v>
      </x:c>
    </x:row>
    <x:row r="9632">
      <x:c r="A9632" s="137" t="str">
        <x:v>DI-348-V1</x:v>
      </x:c>
      <x:c r="B9632" s="137" t="str">
        <x:v>normaler Supermarkt</x:v>
      </x:c>
      <x:c r="C9632" s="137" t="str">
        <x:v>availability</x:v>
      </x:c>
      <x:c r="D9632" s="138" t="str">
        <x:v>ingredient_rule</x:v>
      </x:c>
      <x:c r="E9632" s="139" t="n">
        <x:v>0.78</x:v>
      </x:c>
    </x:row>
    <x:row r="9633">
      <x:c r="A9633" s="137" t="str">
        <x:v>DI-348-V1</x:v>
      </x:c>
      <x:c r="B9633" s="137" t="str">
        <x:v>international/modern</x:v>
      </x:c>
      <x:c r="C9633" s="137" t="str">
        <x:v>region</x:v>
      </x:c>
      <x:c r="D9633" s="138" t="str">
        <x:v>editorial_rule</x:v>
      </x:c>
      <x:c r="E9633" s="139" t="n">
        <x:v>0.78</x:v>
      </x:c>
    </x:row>
    <x:row r="9634">
      <x:c r="A9634" s="137" t="str">
        <x:v>DI-348-V1</x:v>
      </x:c>
      <x:c r="B9634" s="137" t="str">
        <x:v>frisch</x:v>
      </x:c>
      <x:c r="C9634" s="137" t="str">
        <x:v>flavor</x:v>
      </x:c>
      <x:c r="D9634" s="138" t="str">
        <x:v>ingredient_rule</x:v>
      </x:c>
      <x:c r="E9634" s="139" t="n">
        <x:v>0.8</x:v>
      </x:c>
    </x:row>
    <x:row r="9635">
      <x:c r="A9635" s="137" t="str">
        <x:v>DI-348-V1</x:v>
      </x:c>
      <x:c r="B9635" s="137" t="str">
        <x:v>herzhaft</x:v>
      </x:c>
      <x:c r="C9635" s="137" t="str">
        <x:v>flavor</x:v>
      </x:c>
      <x:c r="D9635" s="138" t="str">
        <x:v>ingredient_rule</x:v>
      </x:c>
      <x:c r="E9635" s="139" t="n">
        <x:v>0.8</x:v>
      </x:c>
    </x:row>
    <x:row r="9636">
      <x:c r="A9636" s="137" t="str">
        <x:v>DI-348-V1</x:v>
      </x:c>
      <x:c r="B9636" s="137" t="str">
        <x:v>würzig</x:v>
      </x:c>
      <x:c r="C9636" s="137" t="str">
        <x:v>flavor</x:v>
      </x:c>
      <x:c r="D9636" s="138" t="str">
        <x:v>ingredient_rule</x:v>
      </x:c>
      <x:c r="E9636" s="139" t="n">
        <x:v>0.8</x:v>
      </x:c>
    </x:row>
    <x:row r="9637">
      <x:c r="A9637" s="137" t="str">
        <x:v>DI-348-V1</x:v>
      </x:c>
      <x:c r="B9637" s="137" t="str">
        <x:v>würzig, nicht zwingend scharf</x:v>
      </x:c>
      <x:c r="C9637" s="137" t="str">
        <x:v>spice</x:v>
      </x:c>
      <x:c r="D9637" s="138" t="str">
        <x:v>ingredient_rule</x:v>
      </x:c>
      <x:c r="E9637" s="139" t="n">
        <x:v>0.85</x:v>
      </x:c>
    </x:row>
    <x:row r="9638">
      <x:c r="A9638" s="137" t="str">
        <x:v>DI-348-V1</x:v>
      </x:c>
      <x:c r="B9638" s="137" t="str">
        <x:v>Frühling</x:v>
      </x:c>
      <x:c r="C9638" s="137" t="str">
        <x:v>season</x:v>
      </x:c>
      <x:c r="D9638" s="138" t="str">
        <x:v>editorial_rule</x:v>
      </x:c>
      <x:c r="E9638" s="139" t="n">
        <x:v>0.72</x:v>
      </x:c>
    </x:row>
    <x:row r="9639">
      <x:c r="A9639" s="137" t="str">
        <x:v>DI-348-V1</x:v>
      </x:c>
      <x:c r="B9639" s="137" t="str">
        <x:v>warm</x:v>
      </x:c>
      <x:c r="C9639" s="137" t="str">
        <x:v>temperature</x:v>
      </x:c>
      <x:c r="D9639" s="138" t="str">
        <x:v>recipe_properties</x:v>
      </x:c>
      <x:c r="E9639" s="139" t="n">
        <x:v>0.9</x:v>
      </x:c>
    </x:row>
    <x:row r="9640">
      <x:c r="A9640" s="137" t="str">
        <x:v>DI-348-V1</x:v>
      </x:c>
      <x:c r="B9640" s="137" t="str">
        <x:v>Pfanne</x:v>
      </x:c>
      <x:c r="C9640" s="137" t="str">
        <x:v>equipment</x:v>
      </x:c>
      <x:c r="D9640" s="138" t="str">
        <x:v>steps_and_existing_data</x:v>
      </x:c>
      <x:c r="E9640" s="139" t="n">
        <x:v>0.88</x:v>
      </x:c>
    </x:row>
    <x:row r="9641">
      <x:c r="A9641" s="137" t="str">
        <x:v>DI-348-V1</x:v>
      </x:c>
      <x:c r="B9641" s="137" t="str">
        <x:v>Backofen</x:v>
      </x:c>
      <x:c r="C9641" s="137" t="str">
        <x:v>equipment</x:v>
      </x:c>
      <x:c r="D9641" s="138" t="str">
        <x:v>steps_and_existing_data</x:v>
      </x:c>
      <x:c r="E9641" s="139" t="n">
        <x:v>0.88</x:v>
      </x:c>
    </x:row>
    <x:row r="9642">
      <x:c r="A9642" s="137" t="str">
        <x:v>DI-348-V1</x:v>
      </x:c>
      <x:c r="B9642" s="137" t="str">
        <x:v>Topf</x:v>
      </x:c>
      <x:c r="C9642" s="137" t="str">
        <x:v>equipment</x:v>
      </x:c>
      <x:c r="D9642" s="138" t="str">
        <x:v>steps_and_existing_data</x:v>
      </x:c>
      <x:c r="E9642" s="139" t="n">
        <x:v>0.88</x:v>
      </x:c>
    </x:row>
    <x:row r="9643">
      <x:c r="A9643" s="137" t="str">
        <x:v>DI-348-V1</x:v>
      </x:c>
      <x:c r="B9643" s="137" t="str">
        <x:v>mittel</x:v>
      </x:c>
      <x:c r="C9643" s="137" t="str">
        <x:v>difficulty</x:v>
      </x:c>
      <x:c r="D9643" s="138" t="str">
        <x:v>existing_value</x:v>
      </x:c>
      <x:c r="E9643" s="139" t="n">
        <x:v>0.95</x:v>
      </x:c>
    </x:row>
    <x:row r="9644">
      <x:c r="A9644" s="137" t="str">
        <x:v>DI-348-V1</x:v>
      </x:c>
      <x:c r="B9644" s="137" t="str">
        <x:v>mittel</x:v>
      </x:c>
      <x:c r="C9644" s="137" t="str">
        <x:v>time</x:v>
      </x:c>
      <x:c r="D9644" s="138" t="str">
        <x:v>total_time</x:v>
      </x:c>
      <x:c r="E9644" s="139" t="n">
        <x:v>1</x:v>
      </x:c>
    </x:row>
    <x:row r="9645">
      <x:c r="A9645" s="137" t="str">
        <x:v>DI-348-V1</x:v>
      </x:c>
      <x:c r="B9645" s="137" t="str">
        <x:v>günstig</x:v>
      </x:c>
      <x:c r="C9645" s="137" t="str">
        <x:v>cost</x:v>
      </x:c>
      <x:c r="D9645" s="138" t="str">
        <x:v>cost_per_serving</x:v>
      </x:c>
      <x:c r="E9645" s="139" t="n">
        <x:v>1</x:v>
      </x:c>
    </x:row>
    <x:row r="9646">
      <x:c r="A9646" s="137" t="str">
        <x:v>DI-349-V1</x:v>
      </x:c>
      <x:c r="B9646" s="137" t="str">
        <x:v>vegetarisch</x:v>
      </x:c>
      <x:c r="C9646" s="137" t="str">
        <x:v>diet</x:v>
      </x:c>
      <x:c r="D9646" s="138" t="str">
        <x:v>ingredients</x:v>
      </x:c>
      <x:c r="E9646" s="139" t="n">
        <x:v>0.96</x:v>
      </x:c>
    </x:row>
    <x:row r="9647">
      <x:c r="A9647" s="137" t="str">
        <x:v>DI-349-V1</x:v>
      </x:c>
      <x:c r="B9647" s="137" t="str">
        <x:v>nach Zutaten halal-kompatibel</x:v>
      </x:c>
      <x:c r="C9647" s="137" t="str">
        <x:v>halal</x:v>
      </x:c>
      <x:c r="D9647" s="138" t="str">
        <x:v>ingredients</x:v>
      </x:c>
      <x:c r="E9647" s="139" t="n">
        <x:v>0.94</x:v>
      </x:c>
    </x:row>
    <x:row r="9648">
      <x:c r="A9648" s="137" t="str">
        <x:v>DI-349-V1</x:v>
      </x:c>
      <x:c r="B9648" s="137" t="str">
        <x:v>glutenfrei nach Zutaten</x:v>
      </x:c>
      <x:c r="C9648" s="137" t="str">
        <x:v>compatibility</x:v>
      </x:c>
      <x:c r="D9648" s="138" t="str">
        <x:v>ingredients</x:v>
      </x:c>
      <x:c r="E9648" s="139" t="n">
        <x:v>0.9</x:v>
      </x:c>
    </x:row>
    <x:row r="9649">
      <x:c r="A9649" s="137" t="str">
        <x:v>DI-349-V1</x:v>
      </x:c>
      <x:c r="B9649" s="137" t="str">
        <x:v>mit laktosefreien Produkten</x:v>
      </x:c>
      <x:c r="C9649" s="137" t="str">
        <x:v>compatibility</x:v>
      </x:c>
      <x:c r="D9649" s="138" t="str">
        <x:v>ingredients</x:v>
      </x:c>
      <x:c r="E9649" s="139" t="n">
        <x:v>0.9</x:v>
      </x:c>
    </x:row>
    <x:row r="9650">
      <x:c r="A9650" s="137" t="str">
        <x:v>DI-349-V1</x:v>
      </x:c>
      <x:c r="B9650" s="137" t="str">
        <x:v>nussfrei nach Zutaten</x:v>
      </x:c>
      <x:c r="C9650" s="137" t="str">
        <x:v>compatibility</x:v>
      </x:c>
      <x:c r="D9650" s="138" t="str">
        <x:v>ingredients</x:v>
      </x:c>
      <x:c r="E9650" s="139" t="n">
        <x:v>0.9</x:v>
      </x:c>
    </x:row>
    <x:row r="9651">
      <x:c r="A9651" s="137" t="str">
        <x:v>DI-349-V1</x:v>
      </x:c>
      <x:c r="B9651" s="137" t="str">
        <x:v>eifrei nach Zutaten</x:v>
      </x:c>
      <x:c r="C9651" s="137" t="str">
        <x:v>compatibility</x:v>
      </x:c>
      <x:c r="D9651" s="138" t="str">
        <x:v>ingredients</x:v>
      </x:c>
      <x:c r="E9651" s="139" t="n">
        <x:v>0.9</x:v>
      </x:c>
    </x:row>
    <x:row r="9652">
      <x:c r="A9652" s="137" t="str">
        <x:v>DI-349-V1</x:v>
      </x:c>
      <x:c r="B9652" s="137" t="str">
        <x:v>sojafrei nach Zutaten</x:v>
      </x:c>
      <x:c r="C9652" s="137" t="str">
        <x:v>compatibility</x:v>
      </x:c>
      <x:c r="D9652" s="138" t="str">
        <x:v>ingredients</x:v>
      </x:c>
      <x:c r="E9652" s="139" t="n">
        <x:v>0.9</x:v>
      </x:c>
    </x:row>
    <x:row r="9653">
      <x:c r="A9653" s="137" t="str">
        <x:v>DI-349-V1</x:v>
      </x:c>
      <x:c r="B9653" s="137" t="str">
        <x:v>proteinbetont</x:v>
      </x:c>
      <x:c r="C9653" s="137" t="str">
        <x:v>nutrition</x:v>
      </x:c>
      <x:c r="D9653" s="138" t="str">
        <x:v>macros</x:v>
      </x:c>
      <x:c r="E9653" s="139" t="n">
        <x:v>0.9</x:v>
      </x:c>
    </x:row>
    <x:row r="9654">
      <x:c r="A9654" s="137" t="str">
        <x:v>DI-349-V1</x:v>
      </x:c>
      <x:c r="B9654" s="137" t="str">
        <x:v>ballaststoffreich</x:v>
      </x:c>
      <x:c r="C9654" s="137" t="str">
        <x:v>nutrition</x:v>
      </x:c>
      <x:c r="D9654" s="138" t="str">
        <x:v>macros</x:v>
      </x:c>
      <x:c r="E9654" s="139" t="n">
        <x:v>0.9</x:v>
      </x:c>
    </x:row>
    <x:row r="9655">
      <x:c r="A9655" s="137" t="str">
        <x:v>DI-349-V1</x:v>
      </x:c>
      <x:c r="B9655" s="137" t="str">
        <x:v>ausgewogen</x:v>
      </x:c>
      <x:c r="C9655" s="137" t="str">
        <x:v>nutrition</x:v>
      </x:c>
      <x:c r="D9655" s="138" t="str">
        <x:v>macros</x:v>
      </x:c>
      <x:c r="E9655" s="139" t="n">
        <x:v>0.9</x:v>
      </x:c>
    </x:row>
    <x:row r="9656">
      <x:c r="A9656" s="137" t="str">
        <x:v>DI-349-V1</x:v>
      </x:c>
      <x:c r="B9656" s="137" t="str">
        <x:v>Hauptmahlzeit</x:v>
      </x:c>
      <x:c r="C9656" s="137" t="str">
        <x:v>meal_role</x:v>
      </x:c>
      <x:c r="D9656" s="138" t="str">
        <x:v>editorial_rule</x:v>
      </x:c>
      <x:c r="E9656" s="139" t="n">
        <x:v>0.93</x:v>
      </x:c>
    </x:row>
    <x:row r="9657">
      <x:c r="A9657" s="137" t="str">
        <x:v>DI-349-V1</x:v>
      </x:c>
      <x:c r="B9657" s="137" t="str">
        <x:v>Spieß/Grill</x:v>
      </x:c>
      <x:c r="C9657" s="137" t="str">
        <x:v>dish_type</x:v>
      </x:c>
      <x:c r="D9657" s="138" t="str">
        <x:v>editorial_rule</x:v>
      </x:c>
      <x:c r="E9657" s="139" t="n">
        <x:v>0.9</x:v>
      </x:c>
    </x:row>
    <x:row r="9658">
      <x:c r="A9658" s="137" t="str">
        <x:v>DI-349-V1</x:v>
      </x:c>
      <x:c r="B9658" s="137" t="str">
        <x:v>schnell</x:v>
      </x:c>
      <x:c r="C9658" s="137" t="str">
        <x:v>use_case</x:v>
      </x:c>
      <x:c r="D9658" s="138" t="str">
        <x:v>recipe_properties</x:v>
      </x:c>
      <x:c r="E9658" s="139" t="n">
        <x:v>0.88</x:v>
      </x:c>
    </x:row>
    <x:row r="9659">
      <x:c r="A9659" s="137" t="str">
        <x:v>DI-349-V1</x:v>
      </x:c>
      <x:c r="B9659" s="137" t="str">
        <x:v>vertraut</x:v>
      </x:c>
      <x:c r="C9659" s="137" t="str">
        <x:v>novelty</x:v>
      </x:c>
      <x:c r="D9659" s="138" t="str">
        <x:v>editorial_rule</x:v>
      </x:c>
      <x:c r="E9659" s="139" t="n">
        <x:v>0.78</x:v>
      </x:c>
    </x:row>
    <x:row r="9660">
      <x:c r="A9660" s="137" t="str">
        <x:v>DI-349-V1</x:v>
      </x:c>
      <x:c r="B9660" s="137" t="str">
        <x:v>normaler Supermarkt</x:v>
      </x:c>
      <x:c r="C9660" s="137" t="str">
        <x:v>availability</x:v>
      </x:c>
      <x:c r="D9660" s="138" t="str">
        <x:v>ingredient_rule</x:v>
      </x:c>
      <x:c r="E9660" s="139" t="n">
        <x:v>0.78</x:v>
      </x:c>
    </x:row>
    <x:row r="9661">
      <x:c r="A9661" s="137" t="str">
        <x:v>DI-349-V1</x:v>
      </x:c>
      <x:c r="B9661" s="137" t="str">
        <x:v>international/modern</x:v>
      </x:c>
      <x:c r="C9661" s="137" t="str">
        <x:v>region</x:v>
      </x:c>
      <x:c r="D9661" s="138" t="str">
        <x:v>editorial_rule</x:v>
      </x:c>
      <x:c r="E9661" s="139" t="n">
        <x:v>0.78</x:v>
      </x:c>
    </x:row>
    <x:row r="9662">
      <x:c r="A9662" s="137" t="str">
        <x:v>DI-349-V1</x:v>
      </x:c>
      <x:c r="B9662" s="137" t="str">
        <x:v>frisch</x:v>
      </x:c>
      <x:c r="C9662" s="137" t="str">
        <x:v>flavor</x:v>
      </x:c>
      <x:c r="D9662" s="138" t="str">
        <x:v>ingredient_rule</x:v>
      </x:c>
      <x:c r="E9662" s="139" t="n">
        <x:v>0.8</x:v>
      </x:c>
    </x:row>
    <x:row r="9663">
      <x:c r="A9663" s="137" t="str">
        <x:v>DI-349-V1</x:v>
      </x:c>
      <x:c r="B9663" s="137" t="str">
        <x:v>würzig</x:v>
      </x:c>
      <x:c r="C9663" s="137" t="str">
        <x:v>flavor</x:v>
      </x:c>
      <x:c r="D9663" s="138" t="str">
        <x:v>ingredient_rule</x:v>
      </x:c>
      <x:c r="E9663" s="139" t="n">
        <x:v>0.8</x:v>
      </x:c>
    </x:row>
    <x:row r="9664">
      <x:c r="A9664" s="137" t="str">
        <x:v>DI-349-V1</x:v>
      </x:c>
      <x:c r="B9664" s="137" t="str">
        <x:v>säuerlich</x:v>
      </x:c>
      <x:c r="C9664" s="137" t="str">
        <x:v>flavor</x:v>
      </x:c>
      <x:c r="D9664" s="138" t="str">
        <x:v>ingredient_rule</x:v>
      </x:c>
      <x:c r="E9664" s="139" t="n">
        <x:v>0.8</x:v>
      </x:c>
    </x:row>
    <x:row r="9665">
      <x:c r="A9665" s="137" t="str">
        <x:v>DI-349-V1</x:v>
      </x:c>
      <x:c r="B9665" s="137" t="str">
        <x:v>rauchig</x:v>
      </x:c>
      <x:c r="C9665" s="137" t="str">
        <x:v>flavor</x:v>
      </x:c>
      <x:c r="D9665" s="138" t="str">
        <x:v>ingredient_rule</x:v>
      </x:c>
      <x:c r="E9665" s="139" t="n">
        <x:v>0.8</x:v>
      </x:c>
    </x:row>
    <x:row r="9666">
      <x:c r="A9666" s="137" t="str">
        <x:v>DI-349-V1</x:v>
      </x:c>
      <x:c r="B9666" s="137" t="str">
        <x:v>würzig, nicht zwingend scharf</x:v>
      </x:c>
      <x:c r="C9666" s="137" t="str">
        <x:v>spice</x:v>
      </x:c>
      <x:c r="D9666" s="138" t="str">
        <x:v>ingredient_rule</x:v>
      </x:c>
      <x:c r="E9666" s="139" t="n">
        <x:v>0.85</x:v>
      </x:c>
    </x:row>
    <x:row r="9667">
      <x:c r="A9667" s="137" t="str">
        <x:v>DI-349-V1</x:v>
      </x:c>
      <x:c r="B9667" s="137" t="str">
        <x:v>ganzjährig</x:v>
      </x:c>
      <x:c r="C9667" s="137" t="str">
        <x:v>season</x:v>
      </x:c>
      <x:c r="D9667" s="138" t="str">
        <x:v>editorial_rule</x:v>
      </x:c>
      <x:c r="E9667" s="139" t="n">
        <x:v>0.72</x:v>
      </x:c>
    </x:row>
    <x:row r="9668">
      <x:c r="A9668" s="137" t="str">
        <x:v>DI-349-V1</x:v>
      </x:c>
      <x:c r="B9668" s="137" t="str">
        <x:v>warm</x:v>
      </x:c>
      <x:c r="C9668" s="137" t="str">
        <x:v>temperature</x:v>
      </x:c>
      <x:c r="D9668" s="138" t="str">
        <x:v>recipe_properties</x:v>
      </x:c>
      <x:c r="E9668" s="139" t="n">
        <x:v>0.9</x:v>
      </x:c>
    </x:row>
    <x:row r="9669">
      <x:c r="A9669" s="137" t="str">
        <x:v>DI-349-V1</x:v>
      </x:c>
      <x:c r="B9669" s="137" t="str">
        <x:v>Pfanne</x:v>
      </x:c>
      <x:c r="C9669" s="137" t="str">
        <x:v>equipment</x:v>
      </x:c>
      <x:c r="D9669" s="138" t="str">
        <x:v>steps_and_existing_data</x:v>
      </x:c>
      <x:c r="E9669" s="139" t="n">
        <x:v>0.88</x:v>
      </x:c>
    </x:row>
    <x:row r="9670">
      <x:c r="A9670" s="137" t="str">
        <x:v>DI-349-V1</x:v>
      </x:c>
      <x:c r="B9670" s="137" t="str">
        <x:v>Grill</x:v>
      </x:c>
      <x:c r="C9670" s="137" t="str">
        <x:v>equipment</x:v>
      </x:c>
      <x:c r="D9670" s="138" t="str">
        <x:v>steps_and_existing_data</x:v>
      </x:c>
      <x:c r="E9670" s="139" t="n">
        <x:v>0.88</x:v>
      </x:c>
    </x:row>
    <x:row r="9671">
      <x:c r="A9671" s="137" t="str">
        <x:v>DI-349-V1</x:v>
      </x:c>
      <x:c r="B9671" s="137" t="str">
        <x:v>Topf</x:v>
      </x:c>
      <x:c r="C9671" s="137" t="str">
        <x:v>equipment</x:v>
      </x:c>
      <x:c r="D9671" s="138" t="str">
        <x:v>steps_and_existing_data</x:v>
      </x:c>
      <x:c r="E9671" s="139" t="n">
        <x:v>0.88</x:v>
      </x:c>
    </x:row>
    <x:row r="9672">
      <x:c r="A9672" s="137" t="str">
        <x:v>DI-349-V1</x:v>
      </x:c>
      <x:c r="B9672" s="137" t="str">
        <x:v>einfach</x:v>
      </x:c>
      <x:c r="C9672" s="137" t="str">
        <x:v>difficulty</x:v>
      </x:c>
      <x:c r="D9672" s="138" t="str">
        <x:v>existing_value</x:v>
      </x:c>
      <x:c r="E9672" s="139" t="n">
        <x:v>0.95</x:v>
      </x:c>
    </x:row>
    <x:row r="9673">
      <x:c r="A9673" s="137" t="str">
        <x:v>DI-349-V1</x:v>
      </x:c>
      <x:c r="B9673" s="137" t="str">
        <x:v>sehr schnell</x:v>
      </x:c>
      <x:c r="C9673" s="137" t="str">
        <x:v>time</x:v>
      </x:c>
      <x:c r="D9673" s="138" t="str">
        <x:v>total_time</x:v>
      </x:c>
      <x:c r="E9673" s="139" t="n">
        <x:v>1</x:v>
      </x:c>
    </x:row>
    <x:row r="9674">
      <x:c r="A9674" s="137" t="str">
        <x:v>DI-349-V1</x:v>
      </x:c>
      <x:c r="B9674" s="137" t="str">
        <x:v>mittel</x:v>
      </x:c>
      <x:c r="C9674" s="137" t="str">
        <x:v>cost</x:v>
      </x:c>
      <x:c r="D9674" s="138" t="str">
        <x:v>cost_per_serving</x:v>
      </x:c>
      <x:c r="E9674" s="139" t="n">
        <x:v>1</x:v>
      </x:c>
    </x:row>
    <x:row r="9675">
      <x:c r="A9675" s="137" t="str">
        <x:v>DI-350-V1</x:v>
      </x:c>
      <x:c r="B9675" s="137" t="str">
        <x:v>vegan</x:v>
      </x:c>
      <x:c r="C9675" s="137" t="str">
        <x:v>diet</x:v>
      </x:c>
      <x:c r="D9675" s="138" t="str">
        <x:v>ingredients</x:v>
      </x:c>
      <x:c r="E9675" s="139" t="n">
        <x:v>0.96</x:v>
      </x:c>
    </x:row>
    <x:row r="9676">
      <x:c r="A9676" s="137" t="str">
        <x:v>DI-350-V1</x:v>
      </x:c>
      <x:c r="B9676" s="137" t="str">
        <x:v>nach Zutaten halal-kompatibel</x:v>
      </x:c>
      <x:c r="C9676" s="137" t="str">
        <x:v>halal</x:v>
      </x:c>
      <x:c r="D9676" s="138" t="str">
        <x:v>ingredients</x:v>
      </x:c>
      <x:c r="E9676" s="139" t="n">
        <x:v>0.94</x:v>
      </x:c>
    </x:row>
    <x:row r="9677">
      <x:c r="A9677" s="137" t="str">
        <x:v>DI-350-V1</x:v>
      </x:c>
      <x:c r="B9677" s="137" t="str">
        <x:v>glutenfrei nach Zutaten</x:v>
      </x:c>
      <x:c r="C9677" s="137" t="str">
        <x:v>compatibility</x:v>
      </x:c>
      <x:c r="D9677" s="138" t="str">
        <x:v>ingredients</x:v>
      </x:c>
      <x:c r="E9677" s="139" t="n">
        <x:v>0.9</x:v>
      </x:c>
    </x:row>
    <x:row r="9678">
      <x:c r="A9678" s="137" t="str">
        <x:v>DI-350-V1</x:v>
      </x:c>
      <x:c r="B9678" s="137" t="str">
        <x:v>laktosefrei nach Zutaten</x:v>
      </x:c>
      <x:c r="C9678" s="137" t="str">
        <x:v>compatibility</x:v>
      </x:c>
      <x:c r="D9678" s="138" t="str">
        <x:v>ingredients</x:v>
      </x:c>
      <x:c r="E9678" s="139" t="n">
        <x:v>0.9</x:v>
      </x:c>
    </x:row>
    <x:row r="9679">
      <x:c r="A9679" s="137" t="str">
        <x:v>DI-350-V1</x:v>
      </x:c>
      <x:c r="B9679" s="137" t="str">
        <x:v>nussfrei nach Zutaten</x:v>
      </x:c>
      <x:c r="C9679" s="137" t="str">
        <x:v>compatibility</x:v>
      </x:c>
      <x:c r="D9679" s="138" t="str">
        <x:v>ingredients</x:v>
      </x:c>
      <x:c r="E9679" s="139" t="n">
        <x:v>0.9</x:v>
      </x:c>
    </x:row>
    <x:row r="9680">
      <x:c r="A9680" s="137" t="str">
        <x:v>DI-350-V1</x:v>
      </x:c>
      <x:c r="B9680" s="137" t="str">
        <x:v>eifrei nach Zutaten</x:v>
      </x:c>
      <x:c r="C9680" s="137" t="str">
        <x:v>compatibility</x:v>
      </x:c>
      <x:c r="D9680" s="138" t="str">
        <x:v>ingredients</x:v>
      </x:c>
      <x:c r="E9680" s="139" t="n">
        <x:v>0.9</x:v>
      </x:c>
    </x:row>
    <x:row r="9681">
      <x:c r="A9681" s="137" t="str">
        <x:v>DI-350-V1</x:v>
      </x:c>
      <x:c r="B9681" s="137" t="str">
        <x:v>sojafrei nach Zutaten</x:v>
      </x:c>
      <x:c r="C9681" s="137" t="str">
        <x:v>compatibility</x:v>
      </x:c>
      <x:c r="D9681" s="138" t="str">
        <x:v>ingredients</x:v>
      </x:c>
      <x:c r="E9681" s="139" t="n">
        <x:v>0.9</x:v>
      </x:c>
    </x:row>
    <x:row r="9682">
      <x:c r="A9682" s="137" t="str">
        <x:v>DI-350-V1</x:v>
      </x:c>
      <x:c r="B9682" s="137" t="str">
        <x:v>leicht</x:v>
      </x:c>
      <x:c r="C9682" s="137" t="str">
        <x:v>nutrition</x:v>
      </x:c>
      <x:c r="D9682" s="138" t="str">
        <x:v>macros</x:v>
      </x:c>
      <x:c r="E9682" s="139" t="n">
        <x:v>0.9</x:v>
      </x:c>
    </x:row>
    <x:row r="9683">
      <x:c r="A9683" s="137" t="str">
        <x:v>DI-350-V1</x:v>
      </x:c>
      <x:c r="B9683" s="137" t="str">
        <x:v>Hauptmahlzeit</x:v>
      </x:c>
      <x:c r="C9683" s="137" t="str">
        <x:v>meal_role</x:v>
      </x:c>
      <x:c r="D9683" s="138" t="str">
        <x:v>editorial_rule</x:v>
      </x:c>
      <x:c r="E9683" s="139" t="n">
        <x:v>0.93</x:v>
      </x:c>
    </x:row>
    <x:row r="9684">
      <x:c r="A9684" s="137" t="str">
        <x:v>DI-350-V1</x:v>
      </x:c>
      <x:c r="B9684" s="137" t="str">
        <x:v>Ofengericht</x:v>
      </x:c>
      <x:c r="C9684" s="137" t="str">
        <x:v>dish_type</x:v>
      </x:c>
      <x:c r="D9684" s="138" t="str">
        <x:v>editorial_rule</x:v>
      </x:c>
      <x:c r="E9684" s="139" t="n">
        <x:v>0.9</x:v>
      </x:c>
    </x:row>
    <x:row r="9685">
      <x:c r="A9685" s="137" t="str">
        <x:v>DI-350-V1</x:v>
      </x:c>
      <x:c r="B9685" s="137" t="str">
        <x:v>Meal Prep</x:v>
      </x:c>
      <x:c r="C9685" s="137" t="str">
        <x:v>use_case</x:v>
      </x:c>
      <x:c r="D9685" s="138" t="str">
        <x:v>recipe_properties</x:v>
      </x:c>
      <x:c r="E9685" s="139" t="n">
        <x:v>0.88</x:v>
      </x:c>
    </x:row>
    <x:row r="9686">
      <x:c r="A9686" s="137" t="str">
        <x:v>DI-350-V1</x:v>
      </x:c>
      <x:c r="B9686" s="137" t="str">
        <x:v>tiefkühlgeeignet</x:v>
      </x:c>
      <x:c r="C9686" s="137" t="str">
        <x:v>use_case</x:v>
      </x:c>
      <x:c r="D9686" s="138" t="str">
        <x:v>recipe_properties</x:v>
      </x:c>
      <x:c r="E9686" s="139" t="n">
        <x:v>0.88</x:v>
      </x:c>
    </x:row>
    <x:row r="9687">
      <x:c r="A9687" s="137" t="str">
        <x:v>DI-350-V1</x:v>
      </x:c>
      <x:c r="B9687" s="137" t="str">
        <x:v>für mehrere Portionen</x:v>
      </x:c>
      <x:c r="C9687" s="137" t="str">
        <x:v>use_case</x:v>
      </x:c>
      <x:c r="D9687" s="138" t="str">
        <x:v>recipe_properties</x:v>
      </x:c>
      <x:c r="E9687" s="139" t="n">
        <x:v>0.88</x:v>
      </x:c>
    </x:row>
    <x:row r="9688">
      <x:c r="A9688" s="137" t="str">
        <x:v>DI-350-V1</x:v>
      </x:c>
      <x:c r="B9688" s="137" t="str">
        <x:v>vertraut</x:v>
      </x:c>
      <x:c r="C9688" s="137" t="str">
        <x:v>novelty</x:v>
      </x:c>
      <x:c r="D9688" s="138" t="str">
        <x:v>editorial_rule</x:v>
      </x:c>
      <x:c r="E9688" s="139" t="n">
        <x:v>0.78</x:v>
      </x:c>
    </x:row>
    <x:row r="9689">
      <x:c r="A9689" s="137" t="str">
        <x:v>DI-350-V1</x:v>
      </x:c>
      <x:c r="B9689" s="137" t="str">
        <x:v>normaler Supermarkt</x:v>
      </x:c>
      <x:c r="C9689" s="137" t="str">
        <x:v>availability</x:v>
      </x:c>
      <x:c r="D9689" s="138" t="str">
        <x:v>ingredient_rule</x:v>
      </x:c>
      <x:c r="E9689" s="139" t="n">
        <x:v>0.78</x:v>
      </x:c>
    </x:row>
    <x:row r="9690">
      <x:c r="A9690" s="137" t="str">
        <x:v>DI-350-V1</x:v>
      </x:c>
      <x:c r="B9690" s="137" t="str">
        <x:v>international/modern</x:v>
      </x:c>
      <x:c r="C9690" s="137" t="str">
        <x:v>region</x:v>
      </x:c>
      <x:c r="D9690" s="138" t="str">
        <x:v>editorial_rule</x:v>
      </x:c>
      <x:c r="E9690" s="139" t="n">
        <x:v>0.78</x:v>
      </x:c>
    </x:row>
    <x:row r="9691">
      <x:c r="A9691" s="137" t="str">
        <x:v>DI-350-V1</x:v>
      </x:c>
      <x:c r="B9691" s="137" t="str">
        <x:v>frisch</x:v>
      </x:c>
      <x:c r="C9691" s="137" t="str">
        <x:v>flavor</x:v>
      </x:c>
      <x:c r="D9691" s="138" t="str">
        <x:v>ingredient_rule</x:v>
      </x:c>
      <x:c r="E9691" s="139" t="n">
        <x:v>0.8</x:v>
      </x:c>
    </x:row>
    <x:row r="9692">
      <x:c r="A9692" s="137" t="str">
        <x:v>DI-350-V1</x:v>
      </x:c>
      <x:c r="B9692" s="137" t="str">
        <x:v>herzhaft</x:v>
      </x:c>
      <x:c r="C9692" s="137" t="str">
        <x:v>flavor</x:v>
      </x:c>
      <x:c r="D9692" s="138" t="str">
        <x:v>ingredient_rule</x:v>
      </x:c>
      <x:c r="E9692" s="139" t="n">
        <x:v>0.8</x:v>
      </x:c>
    </x:row>
    <x:row r="9693">
      <x:c r="A9693" s="137" t="str">
        <x:v>DI-350-V1</x:v>
      </x:c>
      <x:c r="B9693" s="137" t="str">
        <x:v>mild</x:v>
      </x:c>
      <x:c r="C9693" s="137" t="str">
        <x:v>spice</x:v>
      </x:c>
      <x:c r="D9693" s="138" t="str">
        <x:v>ingredient_rule</x:v>
      </x:c>
      <x:c r="E9693" s="139" t="n">
        <x:v>0.85</x:v>
      </x:c>
    </x:row>
    <x:row r="9694">
      <x:c r="A9694" s="137" t="str">
        <x:v>DI-350-V1</x:v>
      </x:c>
      <x:c r="B9694" s="137" t="str">
        <x:v>ganzjährig</x:v>
      </x:c>
      <x:c r="C9694" s="137" t="str">
        <x:v>season</x:v>
      </x:c>
      <x:c r="D9694" s="138" t="str">
        <x:v>editorial_rule</x:v>
      </x:c>
      <x:c r="E9694" s="139" t="n">
        <x:v>0.72</x:v>
      </x:c>
    </x:row>
    <x:row r="9695">
      <x:c r="A9695" s="137" t="str">
        <x:v>DI-350-V1</x:v>
      </x:c>
      <x:c r="B9695" s="137" t="str">
        <x:v>warm</x:v>
      </x:c>
      <x:c r="C9695" s="137" t="str">
        <x:v>temperature</x:v>
      </x:c>
      <x:c r="D9695" s="138" t="str">
        <x:v>recipe_properties</x:v>
      </x:c>
      <x:c r="E9695" s="139" t="n">
        <x:v>0.9</x:v>
      </x:c>
    </x:row>
    <x:row r="9696">
      <x:c r="A9696" s="137" t="str">
        <x:v>DI-350-V1</x:v>
      </x:c>
      <x:c r="B9696" s="137" t="str">
        <x:v>Backofen</x:v>
      </x:c>
      <x:c r="C9696" s="137" t="str">
        <x:v>equipment</x:v>
      </x:c>
      <x:c r="D9696" s="138" t="str">
        <x:v>steps_and_existing_data</x:v>
      </x:c>
      <x:c r="E9696" s="139" t="n">
        <x:v>0.88</x:v>
      </x:c>
    </x:row>
    <x:row r="9697">
      <x:c r="A9697" s="137" t="str">
        <x:v>DI-350-V1</x:v>
      </x:c>
      <x:c r="B9697" s="137" t="str">
        <x:v>Backblech</x:v>
      </x:c>
      <x:c r="C9697" s="137" t="str">
        <x:v>equipment</x:v>
      </x:c>
      <x:c r="D9697" s="138" t="str">
        <x:v>steps_and_existing_data</x:v>
      </x:c>
      <x:c r="E9697" s="139" t="n">
        <x:v>0.88</x:v>
      </x:c>
    </x:row>
    <x:row r="9698">
      <x:c r="A9698" s="137" t="str">
        <x:v>DI-350-V1</x:v>
      </x:c>
      <x:c r="B9698" s="137" t="str">
        <x:v>Pfanne</x:v>
      </x:c>
      <x:c r="C9698" s="137" t="str">
        <x:v>equipment</x:v>
      </x:c>
      <x:c r="D9698" s="138" t="str">
        <x:v>steps_and_existing_data</x:v>
      </x:c>
      <x:c r="E9698" s="139" t="n">
        <x:v>0.88</x:v>
      </x:c>
    </x:row>
    <x:row r="9699">
      <x:c r="A9699" s="137" t="str">
        <x:v>DI-350-V1</x:v>
      </x:c>
      <x:c r="B9699" s="137" t="str">
        <x:v>anspruchsvoll</x:v>
      </x:c>
      <x:c r="C9699" s="137" t="str">
        <x:v>difficulty</x:v>
      </x:c>
      <x:c r="D9699" s="138" t="str">
        <x:v>existing_value</x:v>
      </x:c>
      <x:c r="E9699" s="139" t="n">
        <x:v>0.95</x:v>
      </x:c>
    </x:row>
    <x:row r="9700">
      <x:c r="A9700" s="137" t="str">
        <x:v>DI-350-V1</x:v>
      </x:c>
      <x:c r="B9700" s="137" t="str">
        <x:v>lang</x:v>
      </x:c>
      <x:c r="C9700" s="137" t="str">
        <x:v>time</x:v>
      </x:c>
      <x:c r="D9700" s="138" t="str">
        <x:v>total_time</x:v>
      </x:c>
      <x:c r="E9700" s="139" t="n">
        <x:v>1</x:v>
      </x:c>
    </x:row>
    <x:row r="9701">
      <x:c r="A9701" s="137" t="str">
        <x:v>DI-350-V1</x:v>
      </x:c>
      <x:c r="B9701" s="137" t="str">
        <x:v>günstig</x:v>
      </x:c>
      <x:c r="C9701" s="137" t="str">
        <x:v>cost</x:v>
      </x:c>
      <x:c r="D9701" s="138" t="str">
        <x:v>cost_per_serving</x:v>
      </x:c>
      <x:c r="E9701" s="139" t="n">
        <x:v>1</x:v>
      </x:c>
    </x:row>
    <x:row r="9702">
      <x:c r="A9702" s="137" t="str">
        <x:v>DI-351-V1</x:v>
      </x:c>
      <x:c r="B9702" s="137" t="str">
        <x:v>pescetarisch</x:v>
      </x:c>
      <x:c r="C9702" s="137" t="str">
        <x:v>diet</x:v>
      </x:c>
      <x:c r="D9702" s="138" t="str">
        <x:v>ingredients</x:v>
      </x:c>
      <x:c r="E9702" s="139" t="n">
        <x:v>0.96</x:v>
      </x:c>
    </x:row>
    <x:row r="9703">
      <x:c r="A9703" s="137" t="str">
        <x:v>DI-351-V1</x:v>
      </x:c>
      <x:c r="B9703" s="137" t="str">
        <x:v>nach Zutaten halal-kompatibel</x:v>
      </x:c>
      <x:c r="C9703" s="137" t="str">
        <x:v>halal</x:v>
      </x:c>
      <x:c r="D9703" s="138" t="str">
        <x:v>ingredients</x:v>
      </x:c>
      <x:c r="E9703" s="139" t="n">
        <x:v>0.94</x:v>
      </x:c>
    </x:row>
    <x:row r="9704">
      <x:c r="A9704" s="137" t="str">
        <x:v>DI-351-V1</x:v>
      </x:c>
      <x:c r="B9704" s="137" t="str">
        <x:v>glutenfrei nach Zutaten</x:v>
      </x:c>
      <x:c r="C9704" s="137" t="str">
        <x:v>compatibility</x:v>
      </x:c>
      <x:c r="D9704" s="138" t="str">
        <x:v>ingredients</x:v>
      </x:c>
      <x:c r="E9704" s="139" t="n">
        <x:v>0.9</x:v>
      </x:c>
    </x:row>
    <x:row r="9705">
      <x:c r="A9705" s="137" t="str">
        <x:v>DI-351-V1</x:v>
      </x:c>
      <x:c r="B9705" s="137" t="str">
        <x:v>laktosefrei nach Zutaten</x:v>
      </x:c>
      <x:c r="C9705" s="137" t="str">
        <x:v>compatibility</x:v>
      </x:c>
      <x:c r="D9705" s="138" t="str">
        <x:v>ingredients</x:v>
      </x:c>
      <x:c r="E9705" s="139" t="n">
        <x:v>0.9</x:v>
      </x:c>
    </x:row>
    <x:row r="9706">
      <x:c r="A9706" s="137" t="str">
        <x:v>DI-351-V1</x:v>
      </x:c>
      <x:c r="B9706" s="137" t="str">
        <x:v>nussfrei nach Zutaten</x:v>
      </x:c>
      <x:c r="C9706" s="137" t="str">
        <x:v>compatibility</x:v>
      </x:c>
      <x:c r="D9706" s="138" t="str">
        <x:v>ingredients</x:v>
      </x:c>
      <x:c r="E9706" s="139" t="n">
        <x:v>0.9</x:v>
      </x:c>
    </x:row>
    <x:row r="9707">
      <x:c r="A9707" s="137" t="str">
        <x:v>DI-351-V1</x:v>
      </x:c>
      <x:c r="B9707" s="137" t="str">
        <x:v>eifrei nach Zutaten</x:v>
      </x:c>
      <x:c r="C9707" s="137" t="str">
        <x:v>compatibility</x:v>
      </x:c>
      <x:c r="D9707" s="138" t="str">
        <x:v>ingredients</x:v>
      </x:c>
      <x:c r="E9707" s="139" t="n">
        <x:v>0.9</x:v>
      </x:c>
    </x:row>
    <x:row r="9708">
      <x:c r="A9708" s="137" t="str">
        <x:v>DI-351-V1</x:v>
      </x:c>
      <x:c r="B9708" s="137" t="str">
        <x:v>sojafrei nach Zutaten</x:v>
      </x:c>
      <x:c r="C9708" s="137" t="str">
        <x:v>compatibility</x:v>
      </x:c>
      <x:c r="D9708" s="138" t="str">
        <x:v>ingredients</x:v>
      </x:c>
      <x:c r="E9708" s="139" t="n">
        <x:v>0.9</x:v>
      </x:c>
    </x:row>
    <x:row r="9709">
      <x:c r="A9709" s="137" t="str">
        <x:v>DI-351-V1</x:v>
      </x:c>
      <x:c r="B9709" s="137" t="str">
        <x:v>proteinbetont</x:v>
      </x:c>
      <x:c r="C9709" s="137" t="str">
        <x:v>nutrition</x:v>
      </x:c>
      <x:c r="D9709" s="138" t="str">
        <x:v>macros</x:v>
      </x:c>
      <x:c r="E9709" s="139" t="n">
        <x:v>0.9</x:v>
      </x:c>
    </x:row>
    <x:row r="9710">
      <x:c r="A9710" s="137" t="str">
        <x:v>DI-351-V1</x:v>
      </x:c>
      <x:c r="B9710" s="137" t="str">
        <x:v>ballaststoffreich</x:v>
      </x:c>
      <x:c r="C9710" s="137" t="str">
        <x:v>nutrition</x:v>
      </x:c>
      <x:c r="D9710" s="138" t="str">
        <x:v>macros</x:v>
      </x:c>
      <x:c r="E9710" s="139" t="n">
        <x:v>0.9</x:v>
      </x:c>
    </x:row>
    <x:row r="9711">
      <x:c r="A9711" s="137" t="str">
        <x:v>DI-351-V1</x:v>
      </x:c>
      <x:c r="B9711" s="137" t="str">
        <x:v>leicht</x:v>
      </x:c>
      <x:c r="C9711" s="137" t="str">
        <x:v>nutrition</x:v>
      </x:c>
      <x:c r="D9711" s="138" t="str">
        <x:v>macros</x:v>
      </x:c>
      <x:c r="E9711" s="139" t="n">
        <x:v>0.9</x:v>
      </x:c>
    </x:row>
    <x:row r="9712">
      <x:c r="A9712" s="137" t="str">
        <x:v>DI-351-V1</x:v>
      </x:c>
      <x:c r="B9712" s="137" t="str">
        <x:v>Hauptmahlzeit</x:v>
      </x:c>
      <x:c r="C9712" s="137" t="str">
        <x:v>meal_role</x:v>
      </x:c>
      <x:c r="D9712" s="138" t="str">
        <x:v>editorial_rule</x:v>
      </x:c>
      <x:c r="E9712" s="139" t="n">
        <x:v>0.93</x:v>
      </x:c>
    </x:row>
    <x:row r="9713">
      <x:c r="A9713" s="137" t="str">
        <x:v>DI-351-V1</x:v>
      </x:c>
      <x:c r="B9713" s="137" t="str">
        <x:v>Curry/Dal</x:v>
      </x:c>
      <x:c r="C9713" s="137" t="str">
        <x:v>dish_type</x:v>
      </x:c>
      <x:c r="D9713" s="138" t="str">
        <x:v>editorial_rule</x:v>
      </x:c>
      <x:c r="E9713" s="139" t="n">
        <x:v>0.9</x:v>
      </x:c>
    </x:row>
    <x:row r="9714">
      <x:c r="A9714" s="137" t="str">
        <x:v>DI-351-V1</x:v>
      </x:c>
      <x:c r="B9714" s="137" t="str">
        <x:v>Meal Prep</x:v>
      </x:c>
      <x:c r="C9714" s="137" t="str">
        <x:v>use_case</x:v>
      </x:c>
      <x:c r="D9714" s="138" t="str">
        <x:v>recipe_properties</x:v>
      </x:c>
      <x:c r="E9714" s="139" t="n">
        <x:v>0.88</x:v>
      </x:c>
    </x:row>
    <x:row r="9715">
      <x:c r="A9715" s="137" t="str">
        <x:v>DI-351-V1</x:v>
      </x:c>
      <x:c r="B9715" s="137" t="str">
        <x:v>transportierbar</x:v>
      </x:c>
      <x:c r="C9715" s="137" t="str">
        <x:v>use_case</x:v>
      </x:c>
      <x:c r="D9715" s="138" t="str">
        <x:v>recipe_properties</x:v>
      </x:c>
      <x:c r="E9715" s="139" t="n">
        <x:v>0.88</x:v>
      </x:c>
    </x:row>
    <x:row r="9716">
      <x:c r="A9716" s="137" t="str">
        <x:v>DI-351-V1</x:v>
      </x:c>
      <x:c r="B9716" s="137" t="str">
        <x:v>für mehrere Portionen</x:v>
      </x:c>
      <x:c r="C9716" s="137" t="str">
        <x:v>use_case</x:v>
      </x:c>
      <x:c r="D9716" s="138" t="str">
        <x:v>recipe_properties</x:v>
      </x:c>
      <x:c r="E9716" s="139" t="n">
        <x:v>0.88</x:v>
      </x:c>
    </x:row>
    <x:row r="9717">
      <x:c r="A9717" s="137" t="str">
        <x:v>DI-351-V1</x:v>
      </x:c>
      <x:c r="B9717" s="137" t="str">
        <x:v>vertraut</x:v>
      </x:c>
      <x:c r="C9717" s="137" t="str">
        <x:v>novelty</x:v>
      </x:c>
      <x:c r="D9717" s="138" t="str">
        <x:v>editorial_rule</x:v>
      </x:c>
      <x:c r="E9717" s="139" t="n">
        <x:v>0.78</x:v>
      </x:c>
    </x:row>
    <x:row r="9718">
      <x:c r="A9718" s="137" t="str">
        <x:v>DI-351-V1</x:v>
      </x:c>
      <x:c r="B9718" s="137" t="str">
        <x:v>normaler Supermarkt</x:v>
      </x:c>
      <x:c r="C9718" s="137" t="str">
        <x:v>availability</x:v>
      </x:c>
      <x:c r="D9718" s="138" t="str">
        <x:v>ingredient_rule</x:v>
      </x:c>
      <x:c r="E9718" s="139" t="n">
        <x:v>0.78</x:v>
      </x:c>
    </x:row>
    <x:row r="9719">
      <x:c r="A9719" s="137" t="str">
        <x:v>DI-351-V1</x:v>
      </x:c>
      <x:c r="B9719" s="137" t="str">
        <x:v>international/modern</x:v>
      </x:c>
      <x:c r="C9719" s="137" t="str">
        <x:v>region</x:v>
      </x:c>
      <x:c r="D9719" s="138" t="str">
        <x:v>editorial_rule</x:v>
      </x:c>
      <x:c r="E9719" s="139" t="n">
        <x:v>0.78</x:v>
      </x:c>
    </x:row>
    <x:row r="9720">
      <x:c r="A9720" s="137" t="str">
        <x:v>DI-351-V1</x:v>
      </x:c>
      <x:c r="B9720" s="137" t="str">
        <x:v>frisch</x:v>
      </x:c>
      <x:c r="C9720" s="137" t="str">
        <x:v>flavor</x:v>
      </x:c>
      <x:c r="D9720" s="138" t="str">
        <x:v>ingredient_rule</x:v>
      </x:c>
      <x:c r="E9720" s="139" t="n">
        <x:v>0.8</x:v>
      </x:c>
    </x:row>
    <x:row r="9721">
      <x:c r="A9721" s="137" t="str">
        <x:v>DI-351-V1</x:v>
      </x:c>
      <x:c r="B9721" s="137" t="str">
        <x:v>herzhaft</x:v>
      </x:c>
      <x:c r="C9721" s="137" t="str">
        <x:v>flavor</x:v>
      </x:c>
      <x:c r="D9721" s="138" t="str">
        <x:v>ingredient_rule</x:v>
      </x:c>
      <x:c r="E9721" s="139" t="n">
        <x:v>0.8</x:v>
      </x:c>
    </x:row>
    <x:row r="9722">
      <x:c r="A9722" s="137" t="str">
        <x:v>DI-351-V1</x:v>
      </x:c>
      <x:c r="B9722" s="137" t="str">
        <x:v>würzig</x:v>
      </x:c>
      <x:c r="C9722" s="137" t="str">
        <x:v>flavor</x:v>
      </x:c>
      <x:c r="D9722" s="138" t="str">
        <x:v>ingredient_rule</x:v>
      </x:c>
      <x:c r="E9722" s="139" t="n">
        <x:v>0.8</x:v>
      </x:c>
    </x:row>
    <x:row r="9723">
      <x:c r="A9723" s="137" t="str">
        <x:v>DI-351-V1</x:v>
      </x:c>
      <x:c r="B9723" s="137" t="str">
        <x:v>säuerlich</x:v>
      </x:c>
      <x:c r="C9723" s="137" t="str">
        <x:v>flavor</x:v>
      </x:c>
      <x:c r="D9723" s="138" t="str">
        <x:v>ingredient_rule</x:v>
      </x:c>
      <x:c r="E9723" s="139" t="n">
        <x:v>0.8</x:v>
      </x:c>
    </x:row>
    <x:row r="9724">
      <x:c r="A9724" s="137" t="str">
        <x:v>DI-351-V1</x:v>
      </x:c>
      <x:c r="B9724" s="137" t="str">
        <x:v>würzig, nicht zwingend scharf</x:v>
      </x:c>
      <x:c r="C9724" s="137" t="str">
        <x:v>spice</x:v>
      </x:c>
      <x:c r="D9724" s="138" t="str">
        <x:v>ingredient_rule</x:v>
      </x:c>
      <x:c r="E9724" s="139" t="n">
        <x:v>0.85</x:v>
      </x:c>
    </x:row>
    <x:row r="9725">
      <x:c r="A9725" s="137" t="str">
        <x:v>DI-351-V1</x:v>
      </x:c>
      <x:c r="B9725" s="137" t="str">
        <x:v>ganzjährig</x:v>
      </x:c>
      <x:c r="C9725" s="137" t="str">
        <x:v>season</x:v>
      </x:c>
      <x:c r="D9725" s="138" t="str">
        <x:v>editorial_rule</x:v>
      </x:c>
      <x:c r="E9725" s="139" t="n">
        <x:v>0.72</x:v>
      </x:c>
    </x:row>
    <x:row r="9726">
      <x:c r="A9726" s="137" t="str">
        <x:v>DI-351-V1</x:v>
      </x:c>
      <x:c r="B9726" s="137" t="str">
        <x:v>warm</x:v>
      </x:c>
      <x:c r="C9726" s="137" t="str">
        <x:v>temperature</x:v>
      </x:c>
      <x:c r="D9726" s="138" t="str">
        <x:v>recipe_properties</x:v>
      </x:c>
      <x:c r="E9726" s="139" t="n">
        <x:v>0.9</x:v>
      </x:c>
    </x:row>
    <x:row r="9727">
      <x:c r="A9727" s="137" t="str">
        <x:v>DI-351-V1</x:v>
      </x:c>
      <x:c r="B9727" s="137" t="str">
        <x:v>Pfanne</x:v>
      </x:c>
      <x:c r="C9727" s="137" t="str">
        <x:v>equipment</x:v>
      </x:c>
      <x:c r="D9727" s="138" t="str">
        <x:v>steps_and_existing_data</x:v>
      </x:c>
      <x:c r="E9727" s="139" t="n">
        <x:v>0.88</x:v>
      </x:c>
    </x:row>
    <x:row r="9728">
      <x:c r="A9728" s="137" t="str">
        <x:v>DI-351-V1</x:v>
      </x:c>
      <x:c r="B9728" s="137" t="str">
        <x:v>Topf</x:v>
      </x:c>
      <x:c r="C9728" s="137" t="str">
        <x:v>equipment</x:v>
      </x:c>
      <x:c r="D9728" s="138" t="str">
        <x:v>steps_and_existing_data</x:v>
      </x:c>
      <x:c r="E9728" s="139" t="n">
        <x:v>0.88</x:v>
      </x:c>
    </x:row>
    <x:row r="9729">
      <x:c r="A9729" s="137" t="str">
        <x:v>DI-351-V1</x:v>
      </x:c>
      <x:c r="B9729" s="137" t="str">
        <x:v>einfach</x:v>
      </x:c>
      <x:c r="C9729" s="137" t="str">
        <x:v>difficulty</x:v>
      </x:c>
      <x:c r="D9729" s="138" t="str">
        <x:v>existing_value</x:v>
      </x:c>
      <x:c r="E9729" s="139" t="n">
        <x:v>0.95</x:v>
      </x:c>
    </x:row>
    <x:row r="9730">
      <x:c r="A9730" s="137" t="str">
        <x:v>DI-351-V1</x:v>
      </x:c>
      <x:c r="B9730" s="137" t="str">
        <x:v>schnell</x:v>
      </x:c>
      <x:c r="C9730" s="137" t="str">
        <x:v>time</x:v>
      </x:c>
      <x:c r="D9730" s="138" t="str">
        <x:v>total_time</x:v>
      </x:c>
      <x:c r="E9730" s="139" t="n">
        <x:v>1</x:v>
      </x:c>
    </x:row>
    <x:row r="9731">
      <x:c r="A9731" s="137" t="str">
        <x:v>DI-351-V1</x:v>
      </x:c>
      <x:c r="B9731" s="137" t="str">
        <x:v>günstig</x:v>
      </x:c>
      <x:c r="C9731" s="137" t="str">
        <x:v>cost</x:v>
      </x:c>
      <x:c r="D9731" s="138" t="str">
        <x:v>cost_per_serving</x:v>
      </x:c>
      <x:c r="E9731" s="139" t="n">
        <x:v>1</x:v>
      </x:c>
    </x:row>
    <x:row r="9732">
      <x:c r="A9732" s="137" t="str">
        <x:v>DI-352-V1</x:v>
      </x:c>
      <x:c r="B9732" s="137" t="str">
        <x:v>vegan</x:v>
      </x:c>
      <x:c r="C9732" s="137" t="str">
        <x:v>diet</x:v>
      </x:c>
      <x:c r="D9732" s="138" t="str">
        <x:v>ingredients</x:v>
      </x:c>
      <x:c r="E9732" s="139" t="n">
        <x:v>0.96</x:v>
      </x:c>
    </x:row>
    <x:row r="9733">
      <x:c r="A9733" s="137" t="str">
        <x:v>DI-352-V1</x:v>
      </x:c>
      <x:c r="B9733" s="137" t="str">
        <x:v>nach Zutaten halal-kompatibel</x:v>
      </x:c>
      <x:c r="C9733" s="137" t="str">
        <x:v>halal</x:v>
      </x:c>
      <x:c r="D9733" s="138" t="str">
        <x:v>ingredients</x:v>
      </x:c>
      <x:c r="E9733" s="139" t="n">
        <x:v>0.94</x:v>
      </x:c>
    </x:row>
    <x:row r="9734">
      <x:c r="A9734" s="137" t="str">
        <x:v>DI-352-V1</x:v>
      </x:c>
      <x:c r="B9734" s="137" t="str">
        <x:v>glutenfrei nach Zutaten</x:v>
      </x:c>
      <x:c r="C9734" s="137" t="str">
        <x:v>compatibility</x:v>
      </x:c>
      <x:c r="D9734" s="138" t="str">
        <x:v>ingredients</x:v>
      </x:c>
      <x:c r="E9734" s="139" t="n">
        <x:v>0.9</x:v>
      </x:c>
    </x:row>
    <x:row r="9735">
      <x:c r="A9735" s="137" t="str">
        <x:v>DI-352-V1</x:v>
      </x:c>
      <x:c r="B9735" s="137" t="str">
        <x:v>mit laktosefreien Produkten</x:v>
      </x:c>
      <x:c r="C9735" s="137" t="str">
        <x:v>compatibility</x:v>
      </x:c>
      <x:c r="D9735" s="138" t="str">
        <x:v>ingredients</x:v>
      </x:c>
      <x:c r="E9735" s="139" t="n">
        <x:v>0.9</x:v>
      </x:c>
    </x:row>
    <x:row r="9736">
      <x:c r="A9736" s="137" t="str">
        <x:v>DI-352-V1</x:v>
      </x:c>
      <x:c r="B9736" s="137" t="str">
        <x:v>nussfrei nach Zutaten</x:v>
      </x:c>
      <x:c r="C9736" s="137" t="str">
        <x:v>compatibility</x:v>
      </x:c>
      <x:c r="D9736" s="138" t="str">
        <x:v>ingredients</x:v>
      </x:c>
      <x:c r="E9736" s="139" t="n">
        <x:v>0.9</x:v>
      </x:c>
    </x:row>
    <x:row r="9737">
      <x:c r="A9737" s="137" t="str">
        <x:v>DI-352-V1</x:v>
      </x:c>
      <x:c r="B9737" s="137" t="str">
        <x:v>eifrei nach Zutaten</x:v>
      </x:c>
      <x:c r="C9737" s="137" t="str">
        <x:v>compatibility</x:v>
      </x:c>
      <x:c r="D9737" s="138" t="str">
        <x:v>ingredients</x:v>
      </x:c>
      <x:c r="E9737" s="139" t="n">
        <x:v>0.9</x:v>
      </x:c>
    </x:row>
    <x:row r="9738">
      <x:c r="A9738" s="137" t="str">
        <x:v>DI-352-V1</x:v>
      </x:c>
      <x:c r="B9738" s="137" t="str">
        <x:v>sojafrei nach Zutaten</x:v>
      </x:c>
      <x:c r="C9738" s="137" t="str">
        <x:v>compatibility</x:v>
      </x:c>
      <x:c r="D9738" s="138" t="str">
        <x:v>ingredients</x:v>
      </x:c>
      <x:c r="E9738" s="139" t="n">
        <x:v>0.9</x:v>
      </x:c>
    </x:row>
    <x:row r="9739">
      <x:c r="A9739" s="137" t="str">
        <x:v>DI-352-V1</x:v>
      </x:c>
      <x:c r="B9739" s="137" t="str">
        <x:v>ohne besonderen Nährwertschwerpunkt</x:v>
      </x:c>
      <x:c r="C9739" s="137" t="str">
        <x:v>nutrition</x:v>
      </x:c>
      <x:c r="D9739" s="138" t="str">
        <x:v>macros</x:v>
      </x:c>
      <x:c r="E9739" s="139" t="n">
        <x:v>0.9</x:v>
      </x:c>
    </x:row>
    <x:row r="9740">
      <x:c r="A9740" s="137" t="str">
        <x:v>DI-352-V1</x:v>
      </x:c>
      <x:c r="B9740" s="137" t="str">
        <x:v>Hauptmahlzeit</x:v>
      </x:c>
      <x:c r="C9740" s="137" t="str">
        <x:v>meal_role</x:v>
      </x:c>
      <x:c r="D9740" s="138" t="str">
        <x:v>editorial_rule</x:v>
      </x:c>
      <x:c r="E9740" s="139" t="n">
        <x:v>0.93</x:v>
      </x:c>
    </x:row>
    <x:row r="9741">
      <x:c r="A9741" s="137" t="str">
        <x:v>DI-352-V1</x:v>
      </x:c>
      <x:c r="B9741" s="137" t="str">
        <x:v>Curry/Dal</x:v>
      </x:c>
      <x:c r="C9741" s="137" t="str">
        <x:v>dish_type</x:v>
      </x:c>
      <x:c r="D9741" s="138" t="str">
        <x:v>editorial_rule</x:v>
      </x:c>
      <x:c r="E9741" s="139" t="n">
        <x:v>0.9</x:v>
      </x:c>
    </x:row>
    <x:row r="9742">
      <x:c r="A9742" s="137" t="str">
        <x:v>DI-352-V1</x:v>
      </x:c>
      <x:c r="B9742" s="137" t="str">
        <x:v>Meal Prep</x:v>
      </x:c>
      <x:c r="C9742" s="137" t="str">
        <x:v>use_case</x:v>
      </x:c>
      <x:c r="D9742" s="138" t="str">
        <x:v>recipe_properties</x:v>
      </x:c>
      <x:c r="E9742" s="139" t="n">
        <x:v>0.88</x:v>
      </x:c>
    </x:row>
    <x:row r="9743">
      <x:c r="A9743" s="137" t="str">
        <x:v>DI-352-V1</x:v>
      </x:c>
      <x:c r="B9743" s="137" t="str">
        <x:v>transportierbar</x:v>
      </x:c>
      <x:c r="C9743" s="137" t="str">
        <x:v>use_case</x:v>
      </x:c>
      <x:c r="D9743" s="138" t="str">
        <x:v>recipe_properties</x:v>
      </x:c>
      <x:c r="E9743" s="139" t="n">
        <x:v>0.88</x:v>
      </x:c>
    </x:row>
    <x:row r="9744">
      <x:c r="A9744" s="137" t="str">
        <x:v>DI-352-V1</x:v>
      </x:c>
      <x:c r="B9744" s="137" t="str">
        <x:v>vertraut</x:v>
      </x:c>
      <x:c r="C9744" s="137" t="str">
        <x:v>novelty</x:v>
      </x:c>
      <x:c r="D9744" s="138" t="str">
        <x:v>editorial_rule</x:v>
      </x:c>
      <x:c r="E9744" s="139" t="n">
        <x:v>0.78</x:v>
      </x:c>
    </x:row>
    <x:row r="9745">
      <x:c r="A9745" s="137" t="str">
        <x:v>DI-352-V1</x:v>
      </x:c>
      <x:c r="B9745" s="137" t="str">
        <x:v>normaler Supermarkt</x:v>
      </x:c>
      <x:c r="C9745" s="137" t="str">
        <x:v>availability</x:v>
      </x:c>
      <x:c r="D9745" s="138" t="str">
        <x:v>ingredient_rule</x:v>
      </x:c>
      <x:c r="E9745" s="139" t="n">
        <x:v>0.78</x:v>
      </x:c>
    </x:row>
    <x:row r="9746">
      <x:c r="A9746" s="137" t="str">
        <x:v>DI-352-V1</x:v>
      </x:c>
      <x:c r="B9746" s="137" t="str">
        <x:v>international/modern</x:v>
      </x:c>
      <x:c r="C9746" s="137" t="str">
        <x:v>region</x:v>
      </x:c>
      <x:c r="D9746" s="138" t="str">
        <x:v>editorial_rule</x:v>
      </x:c>
      <x:c r="E9746" s="139" t="n">
        <x:v>0.78</x:v>
      </x:c>
    </x:row>
    <x:row r="9747">
      <x:c r="A9747" s="137" t="str">
        <x:v>DI-352-V1</x:v>
      </x:c>
      <x:c r="B9747" s="137" t="str">
        <x:v>herzhaft</x:v>
      </x:c>
      <x:c r="C9747" s="137" t="str">
        <x:v>flavor</x:v>
      </x:c>
      <x:c r="D9747" s="138" t="str">
        <x:v>ingredient_rule</x:v>
      </x:c>
      <x:c r="E9747" s="139" t="n">
        <x:v>0.8</x:v>
      </x:c>
    </x:row>
    <x:row r="9748">
      <x:c r="A9748" s="137" t="str">
        <x:v>DI-352-V1</x:v>
      </x:c>
      <x:c r="B9748" s="137" t="str">
        <x:v>cremig</x:v>
      </x:c>
      <x:c r="C9748" s="137" t="str">
        <x:v>flavor</x:v>
      </x:c>
      <x:c r="D9748" s="138" t="str">
        <x:v>ingredient_rule</x:v>
      </x:c>
      <x:c r="E9748" s="139" t="n">
        <x:v>0.8</x:v>
      </x:c>
    </x:row>
    <x:row r="9749">
      <x:c r="A9749" s="137" t="str">
        <x:v>DI-352-V1</x:v>
      </x:c>
      <x:c r="B9749" s="137" t="str">
        <x:v>würzig</x:v>
      </x:c>
      <x:c r="C9749" s="137" t="str">
        <x:v>flavor</x:v>
      </x:c>
      <x:c r="D9749" s="138" t="str">
        <x:v>ingredient_rule</x:v>
      </x:c>
      <x:c r="E9749" s="139" t="n">
        <x:v>0.8</x:v>
      </x:c>
    </x:row>
    <x:row r="9750">
      <x:c r="A9750" s="137" t="str">
        <x:v>DI-352-V1</x:v>
      </x:c>
      <x:c r="B9750" s="137" t="str">
        <x:v>würzig, nicht zwingend scharf</x:v>
      </x:c>
      <x:c r="C9750" s="137" t="str">
        <x:v>spice</x:v>
      </x:c>
      <x:c r="D9750" s="138" t="str">
        <x:v>ingredient_rule</x:v>
      </x:c>
      <x:c r="E9750" s="139" t="n">
        <x:v>0.85</x:v>
      </x:c>
    </x:row>
    <x:row r="9751">
      <x:c r="A9751" s="137" t="str">
        <x:v>DI-352-V1</x:v>
      </x:c>
      <x:c r="B9751" s="137" t="str">
        <x:v>Frühling</x:v>
      </x:c>
      <x:c r="C9751" s="137" t="str">
        <x:v>season</x:v>
      </x:c>
      <x:c r="D9751" s="138" t="str">
        <x:v>editorial_rule</x:v>
      </x:c>
      <x:c r="E9751" s="139" t="n">
        <x:v>0.72</x:v>
      </x:c>
    </x:row>
    <x:row r="9752">
      <x:c r="A9752" s="137" t="str">
        <x:v>DI-352-V1</x:v>
      </x:c>
      <x:c r="B9752" s="137" t="str">
        <x:v>warm</x:v>
      </x:c>
      <x:c r="C9752" s="137" t="str">
        <x:v>temperature</x:v>
      </x:c>
      <x:c r="D9752" s="138" t="str">
        <x:v>recipe_properties</x:v>
      </x:c>
      <x:c r="E9752" s="139" t="n">
        <x:v>0.9</x:v>
      </x:c>
    </x:row>
    <x:row r="9753">
      <x:c r="A9753" s="137" t="str">
        <x:v>DI-352-V1</x:v>
      </x:c>
      <x:c r="B9753" s="137" t="str">
        <x:v>Pfanne</x:v>
      </x:c>
      <x:c r="C9753" s="137" t="str">
        <x:v>equipment</x:v>
      </x:c>
      <x:c r="D9753" s="138" t="str">
        <x:v>steps_and_existing_data</x:v>
      </x:c>
      <x:c r="E9753" s="139" t="n">
        <x:v>0.88</x:v>
      </x:c>
    </x:row>
    <x:row r="9754">
      <x:c r="A9754" s="137" t="str">
        <x:v>DI-352-V1</x:v>
      </x:c>
      <x:c r="B9754" s="137" t="str">
        <x:v>Topf</x:v>
      </x:c>
      <x:c r="C9754" s="137" t="str">
        <x:v>equipment</x:v>
      </x:c>
      <x:c r="D9754" s="138" t="str">
        <x:v>steps_and_existing_data</x:v>
      </x:c>
      <x:c r="E9754" s="139" t="n">
        <x:v>0.88</x:v>
      </x:c>
    </x:row>
    <x:row r="9755">
      <x:c r="A9755" s="137" t="str">
        <x:v>DI-352-V1</x:v>
      </x:c>
      <x:c r="B9755" s="137" t="str">
        <x:v>mittel</x:v>
      </x:c>
      <x:c r="C9755" s="137" t="str">
        <x:v>difficulty</x:v>
      </x:c>
      <x:c r="D9755" s="138" t="str">
        <x:v>existing_value</x:v>
      </x:c>
      <x:c r="E9755" s="139" t="n">
        <x:v>0.95</x:v>
      </x:c>
    </x:row>
    <x:row r="9756">
      <x:c r="A9756" s="137" t="str">
        <x:v>DI-352-V1</x:v>
      </x:c>
      <x:c r="B9756" s="137" t="str">
        <x:v>mittel</x:v>
      </x:c>
      <x:c r="C9756" s="137" t="str">
        <x:v>time</x:v>
      </x:c>
      <x:c r="D9756" s="138" t="str">
        <x:v>total_time</x:v>
      </x:c>
      <x:c r="E9756" s="139" t="n">
        <x:v>1</x:v>
      </x:c>
    </x:row>
    <x:row r="9757">
      <x:c r="A9757" s="137" t="str">
        <x:v>DI-352-V1</x:v>
      </x:c>
      <x:c r="B9757" s="137" t="str">
        <x:v>günstig</x:v>
      </x:c>
      <x:c r="C9757" s="137" t="str">
        <x:v>cost</x:v>
      </x:c>
      <x:c r="D9757" s="138" t="str">
        <x:v>cost_per_serving</x:v>
      </x:c>
      <x:c r="E9757" s="139" t="n">
        <x:v>1</x:v>
      </x:c>
    </x:row>
    <x:row r="9758">
      <x:c r="A9758" s="137" t="str">
        <x:v>DI-353-V1</x:v>
      </x:c>
      <x:c r="B9758" s="137" t="str">
        <x:v>vegetarisch</x:v>
      </x:c>
      <x:c r="C9758" s="137" t="str">
        <x:v>diet</x:v>
      </x:c>
      <x:c r="D9758" s="138" t="str">
        <x:v>ingredients</x:v>
      </x:c>
      <x:c r="E9758" s="139" t="n">
        <x:v>0.96</x:v>
      </x:c>
    </x:row>
    <x:row r="9759">
      <x:c r="A9759" s="137" t="str">
        <x:v>DI-353-V1</x:v>
      </x:c>
      <x:c r="B9759" s="137" t="str">
        <x:v>nach Zutaten halal-kompatibel</x:v>
      </x:c>
      <x:c r="C9759" s="137" t="str">
        <x:v>halal</x:v>
      </x:c>
      <x:c r="D9759" s="138" t="str">
        <x:v>ingredients</x:v>
      </x:c>
      <x:c r="E9759" s="139" t="n">
        <x:v>0.94</x:v>
      </x:c>
    </x:row>
    <x:row r="9760">
      <x:c r="A9760" s="137" t="str">
        <x:v>DI-353-V1</x:v>
      </x:c>
      <x:c r="B9760" s="137" t="str">
        <x:v>glutenfrei nach Zutaten</x:v>
      </x:c>
      <x:c r="C9760" s="137" t="str">
        <x:v>compatibility</x:v>
      </x:c>
      <x:c r="D9760" s="138" t="str">
        <x:v>ingredients</x:v>
      </x:c>
      <x:c r="E9760" s="139" t="n">
        <x:v>0.9</x:v>
      </x:c>
    </x:row>
    <x:row r="9761">
      <x:c r="A9761" s="137" t="str">
        <x:v>DI-353-V1</x:v>
      </x:c>
      <x:c r="B9761" s="137" t="str">
        <x:v>mit laktosefreien Produkten</x:v>
      </x:c>
      <x:c r="C9761" s="137" t="str">
        <x:v>compatibility</x:v>
      </x:c>
      <x:c r="D9761" s="138" t="str">
        <x:v>ingredients</x:v>
      </x:c>
      <x:c r="E9761" s="139" t="n">
        <x:v>0.9</x:v>
      </x:c>
    </x:row>
    <x:row r="9762">
      <x:c r="A9762" s="137" t="str">
        <x:v>DI-353-V1</x:v>
      </x:c>
      <x:c r="B9762" s="137" t="str">
        <x:v>nussfrei nach Zutaten</x:v>
      </x:c>
      <x:c r="C9762" s="137" t="str">
        <x:v>compatibility</x:v>
      </x:c>
      <x:c r="D9762" s="138" t="str">
        <x:v>ingredients</x:v>
      </x:c>
      <x:c r="E9762" s="139" t="n">
        <x:v>0.9</x:v>
      </x:c>
    </x:row>
    <x:row r="9763">
      <x:c r="A9763" s="137" t="str">
        <x:v>DI-353-V1</x:v>
      </x:c>
      <x:c r="B9763" s="137" t="str">
        <x:v>enthält Ei</x:v>
      </x:c>
      <x:c r="C9763" s="137" t="str">
        <x:v>compatibility</x:v>
      </x:c>
      <x:c r="D9763" s="138" t="str">
        <x:v>ingredients</x:v>
      </x:c>
      <x:c r="E9763" s="139" t="n">
        <x:v>0.9</x:v>
      </x:c>
    </x:row>
    <x:row r="9764">
      <x:c r="A9764" s="137" t="str">
        <x:v>DI-353-V1</x:v>
      </x:c>
      <x:c r="B9764" s="137" t="str">
        <x:v>sojafrei nach Zutaten</x:v>
      </x:c>
      <x:c r="C9764" s="137" t="str">
        <x:v>compatibility</x:v>
      </x:c>
      <x:c r="D9764" s="138" t="str">
        <x:v>ingredients</x:v>
      </x:c>
      <x:c r="E9764" s="139" t="n">
        <x:v>0.9</x:v>
      </x:c>
    </x:row>
    <x:row r="9765">
      <x:c r="A9765" s="137" t="str">
        <x:v>DI-353-V1</x:v>
      </x:c>
      <x:c r="B9765" s="137" t="str">
        <x:v>proteinbetont</x:v>
      </x:c>
      <x:c r="C9765" s="137" t="str">
        <x:v>nutrition</x:v>
      </x:c>
      <x:c r="D9765" s="138" t="str">
        <x:v>macros</x:v>
      </x:c>
      <x:c r="E9765" s="139" t="n">
        <x:v>0.9</x:v>
      </x:c>
    </x:row>
    <x:row r="9766">
      <x:c r="A9766" s="137" t="str">
        <x:v>DI-353-V1</x:v>
      </x:c>
      <x:c r="B9766" s="137" t="str">
        <x:v>ballaststoffreich</x:v>
      </x:c>
      <x:c r="C9766" s="137" t="str">
        <x:v>nutrition</x:v>
      </x:c>
      <x:c r="D9766" s="138" t="str">
        <x:v>macros</x:v>
      </x:c>
      <x:c r="E9766" s="139" t="n">
        <x:v>0.9</x:v>
      </x:c>
    </x:row>
    <x:row r="9767">
      <x:c r="A9767" s="137" t="str">
        <x:v>DI-353-V1</x:v>
      </x:c>
      <x:c r="B9767" s="137" t="str">
        <x:v>ausgewogen</x:v>
      </x:c>
      <x:c r="C9767" s="137" t="str">
        <x:v>nutrition</x:v>
      </x:c>
      <x:c r="D9767" s="138" t="str">
        <x:v>macros</x:v>
      </x:c>
      <x:c r="E9767" s="139" t="n">
        <x:v>0.9</x:v>
      </x:c>
    </x:row>
    <x:row r="9768">
      <x:c r="A9768" s="137" t="str">
        <x:v>DI-353-V1</x:v>
      </x:c>
      <x:c r="B9768" s="137" t="str">
        <x:v>Hauptmahlzeit</x:v>
      </x:c>
      <x:c r="C9768" s="137" t="str">
        <x:v>meal_role</x:v>
      </x:c>
      <x:c r="D9768" s="138" t="str">
        <x:v>editorial_rule</x:v>
      </x:c>
      <x:c r="E9768" s="139" t="n">
        <x:v>0.93</x:v>
      </x:c>
    </x:row>
    <x:row r="9769">
      <x:c r="A9769" s="137" t="str">
        <x:v>DI-353-V1</x:v>
      </x:c>
      <x:c r="B9769" s="137" t="str">
        <x:v>Curry/Dal</x:v>
      </x:c>
      <x:c r="C9769" s="137" t="str">
        <x:v>dish_type</x:v>
      </x:c>
      <x:c r="D9769" s="138" t="str">
        <x:v>editorial_rule</x:v>
      </x:c>
      <x:c r="E9769" s="139" t="n">
        <x:v>0.9</x:v>
      </x:c>
    </x:row>
    <x:row r="9770">
      <x:c r="A9770" s="137" t="str">
        <x:v>DI-353-V1</x:v>
      </x:c>
      <x:c r="B9770" s="137" t="str">
        <x:v>Meal Prep</x:v>
      </x:c>
      <x:c r="C9770" s="137" t="str">
        <x:v>use_case</x:v>
      </x:c>
      <x:c r="D9770" s="138" t="str">
        <x:v>recipe_properties</x:v>
      </x:c>
      <x:c r="E9770" s="139" t="n">
        <x:v>0.88</x:v>
      </x:c>
    </x:row>
    <x:row r="9771">
      <x:c r="A9771" s="137" t="str">
        <x:v>DI-353-V1</x:v>
      </x:c>
      <x:c r="B9771" s="137" t="str">
        <x:v>tiefkühlgeeignet</x:v>
      </x:c>
      <x:c r="C9771" s="137" t="str">
        <x:v>use_case</x:v>
      </x:c>
      <x:c r="D9771" s="138" t="str">
        <x:v>recipe_properties</x:v>
      </x:c>
      <x:c r="E9771" s="139" t="n">
        <x:v>0.88</x:v>
      </x:c>
    </x:row>
    <x:row r="9772">
      <x:c r="A9772" s="137" t="str">
        <x:v>DI-353-V1</x:v>
      </x:c>
      <x:c r="B9772" s="137" t="str">
        <x:v>für mehrere Portionen</x:v>
      </x:c>
      <x:c r="C9772" s="137" t="str">
        <x:v>use_case</x:v>
      </x:c>
      <x:c r="D9772" s="138" t="str">
        <x:v>recipe_properties</x:v>
      </x:c>
      <x:c r="E9772" s="139" t="n">
        <x:v>0.88</x:v>
      </x:c>
    </x:row>
    <x:row r="9773">
      <x:c r="A9773" s="137" t="str">
        <x:v>DI-353-V1</x:v>
      </x:c>
      <x:c r="B9773" s="137" t="str">
        <x:v>vertraut</x:v>
      </x:c>
      <x:c r="C9773" s="137" t="str">
        <x:v>novelty</x:v>
      </x:c>
      <x:c r="D9773" s="138" t="str">
        <x:v>editorial_rule</x:v>
      </x:c>
      <x:c r="E9773" s="139" t="n">
        <x:v>0.78</x:v>
      </x:c>
    </x:row>
    <x:row r="9774">
      <x:c r="A9774" s="137" t="str">
        <x:v>DI-353-V1</x:v>
      </x:c>
      <x:c r="B9774" s="137" t="str">
        <x:v>normaler Supermarkt</x:v>
      </x:c>
      <x:c r="C9774" s="137" t="str">
        <x:v>availability</x:v>
      </x:c>
      <x:c r="D9774" s="138" t="str">
        <x:v>ingredient_rule</x:v>
      </x:c>
      <x:c r="E9774" s="139" t="n">
        <x:v>0.78</x:v>
      </x:c>
    </x:row>
    <x:row r="9775">
      <x:c r="A9775" s="137" t="str">
        <x:v>DI-353-V1</x:v>
      </x:c>
      <x:c r="B9775" s="137" t="str">
        <x:v>südasiatisch inspiriert</x:v>
      </x:c>
      <x:c r="C9775" s="137" t="str">
        <x:v>region</x:v>
      </x:c>
      <x:c r="D9775" s="138" t="str">
        <x:v>editorial_rule</x:v>
      </x:c>
      <x:c r="E9775" s="139" t="n">
        <x:v>0.78</x:v>
      </x:c>
    </x:row>
    <x:row r="9776">
      <x:c r="A9776" s="137" t="str">
        <x:v>DI-353-V1</x:v>
      </x:c>
      <x:c r="B9776" s="137" t="str">
        <x:v>frisch</x:v>
      </x:c>
      <x:c r="C9776" s="137" t="str">
        <x:v>flavor</x:v>
      </x:c>
      <x:c r="D9776" s="138" t="str">
        <x:v>ingredient_rule</x:v>
      </x:c>
      <x:c r="E9776" s="139" t="n">
        <x:v>0.8</x:v>
      </x:c>
    </x:row>
    <x:row r="9777">
      <x:c r="A9777" s="137" t="str">
        <x:v>DI-353-V1</x:v>
      </x:c>
      <x:c r="B9777" s="137" t="str">
        <x:v>herzhaft</x:v>
      </x:c>
      <x:c r="C9777" s="137" t="str">
        <x:v>flavor</x:v>
      </x:c>
      <x:c r="D9777" s="138" t="str">
        <x:v>ingredient_rule</x:v>
      </x:c>
      <x:c r="E9777" s="139" t="n">
        <x:v>0.8</x:v>
      </x:c>
    </x:row>
    <x:row r="9778">
      <x:c r="A9778" s="137" t="str">
        <x:v>DI-353-V1</x:v>
      </x:c>
      <x:c r="B9778" s="137" t="str">
        <x:v>würzig</x:v>
      </x:c>
      <x:c r="C9778" s="137" t="str">
        <x:v>flavor</x:v>
      </x:c>
      <x:c r="D9778" s="138" t="str">
        <x:v>ingredient_rule</x:v>
      </x:c>
      <x:c r="E9778" s="139" t="n">
        <x:v>0.8</x:v>
      </x:c>
    </x:row>
    <x:row r="9779">
      <x:c r="A9779" s="137" t="str">
        <x:v>DI-353-V1</x:v>
      </x:c>
      <x:c r="B9779" s="137" t="str">
        <x:v>scharf</x:v>
      </x:c>
      <x:c r="C9779" s="137" t="str">
        <x:v>spice</x:v>
      </x:c>
      <x:c r="D9779" s="138" t="str">
        <x:v>ingredient_rule</x:v>
      </x:c>
      <x:c r="E9779" s="139" t="n">
        <x:v>0.85</x:v>
      </x:c>
    </x:row>
    <x:row r="9780">
      <x:c r="A9780" s="137" t="str">
        <x:v>DI-353-V1</x:v>
      </x:c>
      <x:c r="B9780" s="137" t="str">
        <x:v>ganzjährig</x:v>
      </x:c>
      <x:c r="C9780" s="137" t="str">
        <x:v>season</x:v>
      </x:c>
      <x:c r="D9780" s="138" t="str">
        <x:v>editorial_rule</x:v>
      </x:c>
      <x:c r="E9780" s="139" t="n">
        <x:v>0.72</x:v>
      </x:c>
    </x:row>
    <x:row r="9781">
      <x:c r="A9781" s="137" t="str">
        <x:v>DI-353-V1</x:v>
      </x:c>
      <x:c r="B9781" s="137" t="str">
        <x:v>warm</x:v>
      </x:c>
      <x:c r="C9781" s="137" t="str">
        <x:v>temperature</x:v>
      </x:c>
      <x:c r="D9781" s="138" t="str">
        <x:v>recipe_properties</x:v>
      </x:c>
      <x:c r="E9781" s="139" t="n">
        <x:v>0.9</x:v>
      </x:c>
    </x:row>
    <x:row r="9782">
      <x:c r="A9782" s="137" t="str">
        <x:v>DI-353-V1</x:v>
      </x:c>
      <x:c r="B9782" s="137" t="str">
        <x:v>Topf</x:v>
      </x:c>
      <x:c r="C9782" s="137" t="str">
        <x:v>equipment</x:v>
      </x:c>
      <x:c r="D9782" s="138" t="str">
        <x:v>steps_and_existing_data</x:v>
      </x:c>
      <x:c r="E9782" s="139" t="n">
        <x:v>0.88</x:v>
      </x:c>
    </x:row>
    <x:row r="9783">
      <x:c r="A9783" s="137" t="str">
        <x:v>DI-353-V1</x:v>
      </x:c>
      <x:c r="B9783" s="137" t="str">
        <x:v>Mixer/Pürierstab</x:v>
      </x:c>
      <x:c r="C9783" s="137" t="str">
        <x:v>equipment</x:v>
      </x:c>
      <x:c r="D9783" s="138" t="str">
        <x:v>steps_and_existing_data</x:v>
      </x:c>
      <x:c r="E9783" s="139" t="n">
        <x:v>0.88</x:v>
      </x:c>
    </x:row>
    <x:row r="9784">
      <x:c r="A9784" s="137" t="str">
        <x:v>DI-353-V1</x:v>
      </x:c>
      <x:c r="B9784" s="137" t="str">
        <x:v>Pfanne</x:v>
      </x:c>
      <x:c r="C9784" s="137" t="str">
        <x:v>equipment</x:v>
      </x:c>
      <x:c r="D9784" s="138" t="str">
        <x:v>steps_and_existing_data</x:v>
      </x:c>
      <x:c r="E9784" s="139" t="n">
        <x:v>0.88</x:v>
      </x:c>
    </x:row>
    <x:row r="9785">
      <x:c r="A9785" s="137" t="str">
        <x:v>DI-353-V1</x:v>
      </x:c>
      <x:c r="B9785" s="137" t="str">
        <x:v>mittel</x:v>
      </x:c>
      <x:c r="C9785" s="137" t="str">
        <x:v>difficulty</x:v>
      </x:c>
      <x:c r="D9785" s="138" t="str">
        <x:v>existing_value</x:v>
      </x:c>
      <x:c r="E9785" s="139" t="n">
        <x:v>0.95</x:v>
      </x:c>
    </x:row>
    <x:row r="9786">
      <x:c r="A9786" s="137" t="str">
        <x:v>DI-353-V1</x:v>
      </x:c>
      <x:c r="B9786" s="137" t="str">
        <x:v>mittel</x:v>
      </x:c>
      <x:c r="C9786" s="137" t="str">
        <x:v>time</x:v>
      </x:c>
      <x:c r="D9786" s="138" t="str">
        <x:v>total_time</x:v>
      </x:c>
      <x:c r="E9786" s="139" t="n">
        <x:v>1</x:v>
      </x:c>
    </x:row>
    <x:row r="9787">
      <x:c r="A9787" s="137" t="str">
        <x:v>DI-353-V1</x:v>
      </x:c>
      <x:c r="B9787" s="137" t="str">
        <x:v>günstig</x:v>
      </x:c>
      <x:c r="C9787" s="137" t="str">
        <x:v>cost</x:v>
      </x:c>
      <x:c r="D9787" s="138" t="str">
        <x:v>cost_per_serving</x:v>
      </x:c>
      <x:c r="E9787" s="139" t="n">
        <x:v>1</x:v>
      </x:c>
    </x:row>
    <x:row r="9788">
      <x:c r="A9788" s="137" t="str">
        <x:v>DI-354-V1</x:v>
      </x:c>
      <x:c r="B9788" s="137" t="str">
        <x:v>omnivor</x:v>
      </x:c>
      <x:c r="C9788" s="137" t="str">
        <x:v>diet</x:v>
      </x:c>
      <x:c r="D9788" s="138" t="str">
        <x:v>ingredients</x:v>
      </x:c>
      <x:c r="E9788" s="139" t="n">
        <x:v>0.96</x:v>
      </x:c>
    </x:row>
    <x:row r="9789">
      <x:c r="A9789" s="137" t="str">
        <x:v>DI-354-V1</x:v>
      </x:c>
      <x:c r="B9789" s="137" t="str">
        <x:v>halal bei zertifiziertem Fleisch</x:v>
      </x:c>
      <x:c r="C9789" s="137" t="str">
        <x:v>halal</x:v>
      </x:c>
      <x:c r="D9789" s="138" t="str">
        <x:v>ingredients</x:v>
      </x:c>
      <x:c r="E9789" s="139" t="n">
        <x:v>0.94</x:v>
      </x:c>
    </x:row>
    <x:row r="9790">
      <x:c r="A9790" s="137" t="str">
        <x:v>DI-354-V1</x:v>
      </x:c>
      <x:c r="B9790" s="137" t="str">
        <x:v>glutenfrei nach Zutaten</x:v>
      </x:c>
      <x:c r="C9790" s="137" t="str">
        <x:v>compatibility</x:v>
      </x:c>
      <x:c r="D9790" s="138" t="str">
        <x:v>ingredients</x:v>
      </x:c>
      <x:c r="E9790" s="139" t="n">
        <x:v>0.9</x:v>
      </x:c>
    </x:row>
    <x:row r="9791">
      <x:c r="A9791" s="137" t="str">
        <x:v>DI-354-V1</x:v>
      </x:c>
      <x:c r="B9791" s="137" t="str">
        <x:v>laktosefrei nach Zutaten</x:v>
      </x:c>
      <x:c r="C9791" s="137" t="str">
        <x:v>compatibility</x:v>
      </x:c>
      <x:c r="D9791" s="138" t="str">
        <x:v>ingredients</x:v>
      </x:c>
      <x:c r="E9791" s="139" t="n">
        <x:v>0.9</x:v>
      </x:c>
    </x:row>
    <x:row r="9792">
      <x:c r="A9792" s="137" t="str">
        <x:v>DI-354-V1</x:v>
      </x:c>
      <x:c r="B9792" s="137" t="str">
        <x:v>nussfrei nach Zutaten</x:v>
      </x:c>
      <x:c r="C9792" s="137" t="str">
        <x:v>compatibility</x:v>
      </x:c>
      <x:c r="D9792" s="138" t="str">
        <x:v>ingredients</x:v>
      </x:c>
      <x:c r="E9792" s="139" t="n">
        <x:v>0.9</x:v>
      </x:c>
    </x:row>
    <x:row r="9793">
      <x:c r="A9793" s="137" t="str">
        <x:v>DI-354-V1</x:v>
      </x:c>
      <x:c r="B9793" s="137" t="str">
        <x:v>eifrei nach Zutaten</x:v>
      </x:c>
      <x:c r="C9793" s="137" t="str">
        <x:v>compatibility</x:v>
      </x:c>
      <x:c r="D9793" s="138" t="str">
        <x:v>ingredients</x:v>
      </x:c>
      <x:c r="E9793" s="139" t="n">
        <x:v>0.9</x:v>
      </x:c>
    </x:row>
    <x:row r="9794">
      <x:c r="A9794" s="137" t="str">
        <x:v>DI-354-V1</x:v>
      </x:c>
      <x:c r="B9794" s="137" t="str">
        <x:v>sojafrei nach Zutaten</x:v>
      </x:c>
      <x:c r="C9794" s="137" t="str">
        <x:v>compatibility</x:v>
      </x:c>
      <x:c r="D9794" s="138" t="str">
        <x:v>ingredients</x:v>
      </x:c>
      <x:c r="E9794" s="139" t="n">
        <x:v>0.9</x:v>
      </x:c>
    </x:row>
    <x:row r="9795">
      <x:c r="A9795" s="137" t="str">
        <x:v>DI-354-V1</x:v>
      </x:c>
      <x:c r="B9795" s="137" t="str">
        <x:v>proteinbetont</x:v>
      </x:c>
      <x:c r="C9795" s="137" t="str">
        <x:v>nutrition</x:v>
      </x:c>
      <x:c r="D9795" s="138" t="str">
        <x:v>macros</x:v>
      </x:c>
      <x:c r="E9795" s="139" t="n">
        <x:v>0.9</x:v>
      </x:c>
    </x:row>
    <x:row r="9796">
      <x:c r="A9796" s="137" t="str">
        <x:v>DI-354-V1</x:v>
      </x:c>
      <x:c r="B9796" s="137" t="str">
        <x:v>ballaststoffreich</x:v>
      </x:c>
      <x:c r="C9796" s="137" t="str">
        <x:v>nutrition</x:v>
      </x:c>
      <x:c r="D9796" s="138" t="str">
        <x:v>macros</x:v>
      </x:c>
      <x:c r="E9796" s="139" t="n">
        <x:v>0.9</x:v>
      </x:c>
    </x:row>
    <x:row r="9797">
      <x:c r="A9797" s="137" t="str">
        <x:v>DI-354-V1</x:v>
      </x:c>
      <x:c r="B9797" s="137" t="str">
        <x:v>leicht</x:v>
      </x:c>
      <x:c r="C9797" s="137" t="str">
        <x:v>nutrition</x:v>
      </x:c>
      <x:c r="D9797" s="138" t="str">
        <x:v>macros</x:v>
      </x:c>
      <x:c r="E9797" s="139" t="n">
        <x:v>0.9</x:v>
      </x:c>
    </x:row>
    <x:row r="9798">
      <x:c r="A9798" s="137" t="str">
        <x:v>DI-354-V1</x:v>
      </x:c>
      <x:c r="B9798" s="137" t="str">
        <x:v>Hauptmahlzeit</x:v>
      </x:c>
      <x:c r="C9798" s="137" t="str">
        <x:v>meal_role</x:v>
      </x:c>
      <x:c r="D9798" s="138" t="str">
        <x:v>editorial_rule</x:v>
      </x:c>
      <x:c r="E9798" s="139" t="n">
        <x:v>0.93</x:v>
      </x:c>
    </x:row>
    <x:row r="9799">
      <x:c r="A9799" s="137" t="str">
        <x:v>DI-354-V1</x:v>
      </x:c>
      <x:c r="B9799" s="137" t="str">
        <x:v>Eintopf</x:v>
      </x:c>
      <x:c r="C9799" s="137" t="str">
        <x:v>dish_type</x:v>
      </x:c>
      <x:c r="D9799" s="138" t="str">
        <x:v>editorial_rule</x:v>
      </x:c>
      <x:c r="E9799" s="139" t="n">
        <x:v>0.9</x:v>
      </x:c>
    </x:row>
    <x:row r="9800">
      <x:c r="A9800" s="137" t="str">
        <x:v>DI-354-V1</x:v>
      </x:c>
      <x:c r="B9800" s="137" t="str">
        <x:v>Meal Prep</x:v>
      </x:c>
      <x:c r="C9800" s="137" t="str">
        <x:v>use_case</x:v>
      </x:c>
      <x:c r="D9800" s="138" t="str">
        <x:v>recipe_properties</x:v>
      </x:c>
      <x:c r="E9800" s="139" t="n">
        <x:v>0.88</x:v>
      </x:c>
    </x:row>
    <x:row r="9801">
      <x:c r="A9801" s="137" t="str">
        <x:v>DI-354-V1</x:v>
      </x:c>
      <x:c r="B9801" s="137" t="str">
        <x:v>tiefkühlgeeignet</x:v>
      </x:c>
      <x:c r="C9801" s="137" t="str">
        <x:v>use_case</x:v>
      </x:c>
      <x:c r="D9801" s="138" t="str">
        <x:v>recipe_properties</x:v>
      </x:c>
      <x:c r="E9801" s="139" t="n">
        <x:v>0.88</x:v>
      </x:c>
    </x:row>
    <x:row r="9802">
      <x:c r="A9802" s="137" t="str">
        <x:v>DI-354-V1</x:v>
      </x:c>
      <x:c r="B9802" s="137" t="str">
        <x:v>transportierbar</x:v>
      </x:c>
      <x:c r="C9802" s="137" t="str">
        <x:v>use_case</x:v>
      </x:c>
      <x:c r="D9802" s="138" t="str">
        <x:v>recipe_properties</x:v>
      </x:c>
      <x:c r="E9802" s="139" t="n">
        <x:v>0.88</x:v>
      </x:c>
    </x:row>
    <x:row r="9803">
      <x:c r="A9803" s="137" t="str">
        <x:v>DI-354-V1</x:v>
      </x:c>
      <x:c r="B9803" s="137" t="str">
        <x:v>für mehrere Portionen</x:v>
      </x:c>
      <x:c r="C9803" s="137" t="str">
        <x:v>use_case</x:v>
      </x:c>
      <x:c r="D9803" s="138" t="str">
        <x:v>recipe_properties</x:v>
      </x:c>
      <x:c r="E9803" s="139" t="n">
        <x:v>0.88</x:v>
      </x:c>
    </x:row>
    <x:row r="9804">
      <x:c r="A9804" s="137" t="str">
        <x:v>DI-354-V1</x:v>
      </x:c>
      <x:c r="B9804" s="137" t="str">
        <x:v>vertraut</x:v>
      </x:c>
      <x:c r="C9804" s="137" t="str">
        <x:v>novelty</x:v>
      </x:c>
      <x:c r="D9804" s="138" t="str">
        <x:v>editorial_rule</x:v>
      </x:c>
      <x:c r="E9804" s="139" t="n">
        <x:v>0.78</x:v>
      </x:c>
    </x:row>
    <x:row r="9805">
      <x:c r="A9805" s="137" t="str">
        <x:v>DI-354-V1</x:v>
      </x:c>
      <x:c r="B9805" s="137" t="str">
        <x:v>normaler Supermarkt</x:v>
      </x:c>
      <x:c r="C9805" s="137" t="str">
        <x:v>availability</x:v>
      </x:c>
      <x:c r="D9805" s="138" t="str">
        <x:v>ingredient_rule</x:v>
      </x:c>
      <x:c r="E9805" s="139" t="n">
        <x:v>0.78</x:v>
      </x:c>
    </x:row>
    <x:row r="9806">
      <x:c r="A9806" s="137" t="str">
        <x:v>DI-354-V1</x:v>
      </x:c>
      <x:c r="B9806" s="137" t="str">
        <x:v>international/modern</x:v>
      </x:c>
      <x:c r="C9806" s="137" t="str">
        <x:v>region</x:v>
      </x:c>
      <x:c r="D9806" s="138" t="str">
        <x:v>editorial_rule</x:v>
      </x:c>
      <x:c r="E9806" s="139" t="n">
        <x:v>0.78</x:v>
      </x:c>
    </x:row>
    <x:row r="9807">
      <x:c r="A9807" s="137" t="str">
        <x:v>DI-354-V1</x:v>
      </x:c>
      <x:c r="B9807" s="137" t="str">
        <x:v>frisch</x:v>
      </x:c>
      <x:c r="C9807" s="137" t="str">
        <x:v>flavor</x:v>
      </x:c>
      <x:c r="D9807" s="138" t="str">
        <x:v>ingredient_rule</x:v>
      </x:c>
      <x:c r="E9807" s="139" t="n">
        <x:v>0.8</x:v>
      </x:c>
    </x:row>
    <x:row r="9808">
      <x:c r="A9808" s="137" t="str">
        <x:v>DI-354-V1</x:v>
      </x:c>
      <x:c r="B9808" s="137" t="str">
        <x:v>herzhaft</x:v>
      </x:c>
      <x:c r="C9808" s="137" t="str">
        <x:v>flavor</x:v>
      </x:c>
      <x:c r="D9808" s="138" t="str">
        <x:v>ingredient_rule</x:v>
      </x:c>
      <x:c r="E9808" s="139" t="n">
        <x:v>0.8</x:v>
      </x:c>
    </x:row>
    <x:row r="9809">
      <x:c r="A9809" s="137" t="str">
        <x:v>DI-354-V1</x:v>
      </x:c>
      <x:c r="B9809" s="137" t="str">
        <x:v>mild</x:v>
      </x:c>
      <x:c r="C9809" s="137" t="str">
        <x:v>spice</x:v>
      </x:c>
      <x:c r="D9809" s="138" t="str">
        <x:v>ingredient_rule</x:v>
      </x:c>
      <x:c r="E9809" s="139" t="n">
        <x:v>0.85</x:v>
      </x:c>
    </x:row>
    <x:row r="9810">
      <x:c r="A9810" s="137" t="str">
        <x:v>DI-354-V1</x:v>
      </x:c>
      <x:c r="B9810" s="137" t="str">
        <x:v>Winter</x:v>
      </x:c>
      <x:c r="C9810" s="137" t="str">
        <x:v>season</x:v>
      </x:c>
      <x:c r="D9810" s="138" t="str">
        <x:v>editorial_rule</x:v>
      </x:c>
      <x:c r="E9810" s="139" t="n">
        <x:v>0.72</x:v>
      </x:c>
    </x:row>
    <x:row r="9811">
      <x:c r="A9811" s="137" t="str">
        <x:v>DI-354-V1</x:v>
      </x:c>
      <x:c r="B9811" s="137" t="str">
        <x:v>warm</x:v>
      </x:c>
      <x:c r="C9811" s="137" t="str">
        <x:v>temperature</x:v>
      </x:c>
      <x:c r="D9811" s="138" t="str">
        <x:v>recipe_properties</x:v>
      </x:c>
      <x:c r="E9811" s="139" t="n">
        <x:v>0.9</x:v>
      </x:c>
    </x:row>
    <x:row r="9812">
      <x:c r="A9812" s="137" t="str">
        <x:v>DI-354-V1</x:v>
      </x:c>
      <x:c r="B9812" s="137" t="str">
        <x:v>Topf</x:v>
      </x:c>
      <x:c r="C9812" s="137" t="str">
        <x:v>equipment</x:v>
      </x:c>
      <x:c r="D9812" s="138" t="str">
        <x:v>steps_and_existing_data</x:v>
      </x:c>
      <x:c r="E9812" s="139" t="n">
        <x:v>0.88</x:v>
      </x:c>
    </x:row>
    <x:row r="9813">
      <x:c r="A9813" s="137" t="str">
        <x:v>DI-354-V1</x:v>
      </x:c>
      <x:c r="B9813" s="137" t="str">
        <x:v>Pfanne</x:v>
      </x:c>
      <x:c r="C9813" s="137" t="str">
        <x:v>equipment</x:v>
      </x:c>
      <x:c r="D9813" s="138" t="str">
        <x:v>steps_and_existing_data</x:v>
      </x:c>
      <x:c r="E9813" s="139" t="n">
        <x:v>0.88</x:v>
      </x:c>
    </x:row>
    <x:row r="9814">
      <x:c r="A9814" s="137" t="str">
        <x:v>DI-354-V1</x:v>
      </x:c>
      <x:c r="B9814" s="137" t="str">
        <x:v>mittel</x:v>
      </x:c>
      <x:c r="C9814" s="137" t="str">
        <x:v>difficulty</x:v>
      </x:c>
      <x:c r="D9814" s="138" t="str">
        <x:v>existing_value</x:v>
      </x:c>
      <x:c r="E9814" s="139" t="n">
        <x:v>0.95</x:v>
      </x:c>
    </x:row>
    <x:row r="9815">
      <x:c r="A9815" s="137" t="str">
        <x:v>DI-354-V1</x:v>
      </x:c>
      <x:c r="B9815" s="137" t="str">
        <x:v>lang</x:v>
      </x:c>
      <x:c r="C9815" s="137" t="str">
        <x:v>time</x:v>
      </x:c>
      <x:c r="D9815" s="138" t="str">
        <x:v>total_time</x:v>
      </x:c>
      <x:c r="E9815" s="139" t="n">
        <x:v>1</x:v>
      </x:c>
    </x:row>
    <x:row r="9816">
      <x:c r="A9816" s="137" t="str">
        <x:v>DI-354-V1</x:v>
      </x:c>
      <x:c r="B9816" s="137" t="str">
        <x:v>mittel</x:v>
      </x:c>
      <x:c r="C9816" s="137" t="str">
        <x:v>cost</x:v>
      </x:c>
      <x:c r="D9816" s="138" t="str">
        <x:v>cost_per_serving</x:v>
      </x:c>
      <x:c r="E9816" s="139" t="n">
        <x:v>1</x:v>
      </x:c>
    </x:row>
    <x:row r="9817">
      <x:c r="A9817" s="137" t="str">
        <x:v>DI-355-V1</x:v>
      </x:c>
      <x:c r="B9817" s="137" t="str">
        <x:v>omnivor</x:v>
      </x:c>
      <x:c r="C9817" s="137" t="str">
        <x:v>diet</x:v>
      </x:c>
      <x:c r="D9817" s="138" t="str">
        <x:v>ingredients</x:v>
      </x:c>
      <x:c r="E9817" s="139" t="n">
        <x:v>0.96</x:v>
      </x:c>
    </x:row>
    <x:row r="9818">
      <x:c r="A9818" s="137" t="str">
        <x:v>DI-355-V1</x:v>
      </x:c>
      <x:c r="B9818" s="137" t="str">
        <x:v>halal bei zertifiziertem Fleisch</x:v>
      </x:c>
      <x:c r="C9818" s="137" t="str">
        <x:v>halal</x:v>
      </x:c>
      <x:c r="D9818" s="138" t="str">
        <x:v>ingredients</x:v>
      </x:c>
      <x:c r="E9818" s="139" t="n">
        <x:v>0.94</x:v>
      </x:c>
    </x:row>
    <x:row r="9819">
      <x:c r="A9819" s="137" t="str">
        <x:v>DI-355-V1</x:v>
      </x:c>
      <x:c r="B9819" s="137" t="str">
        <x:v>glutenfrei nach Zutaten</x:v>
      </x:c>
      <x:c r="C9819" s="137" t="str">
        <x:v>compatibility</x:v>
      </x:c>
      <x:c r="D9819" s="138" t="str">
        <x:v>ingredients</x:v>
      </x:c>
      <x:c r="E9819" s="139" t="n">
        <x:v>0.9</x:v>
      </x:c>
    </x:row>
    <x:row r="9820">
      <x:c r="A9820" s="137" t="str">
        <x:v>DI-355-V1</x:v>
      </x:c>
      <x:c r="B9820" s="137" t="str">
        <x:v>laktosefrei nach Zutaten</x:v>
      </x:c>
      <x:c r="C9820" s="137" t="str">
        <x:v>compatibility</x:v>
      </x:c>
      <x:c r="D9820" s="138" t="str">
        <x:v>ingredients</x:v>
      </x:c>
      <x:c r="E9820" s="139" t="n">
        <x:v>0.9</x:v>
      </x:c>
    </x:row>
    <x:row r="9821">
      <x:c r="A9821" s="137" t="str">
        <x:v>DI-355-V1</x:v>
      </x:c>
      <x:c r="B9821" s="137" t="str">
        <x:v>nussfrei nach Zutaten</x:v>
      </x:c>
      <x:c r="C9821" s="137" t="str">
        <x:v>compatibility</x:v>
      </x:c>
      <x:c r="D9821" s="138" t="str">
        <x:v>ingredients</x:v>
      </x:c>
      <x:c r="E9821" s="139" t="n">
        <x:v>0.9</x:v>
      </x:c>
    </x:row>
    <x:row r="9822">
      <x:c r="A9822" s="137" t="str">
        <x:v>DI-355-V1</x:v>
      </x:c>
      <x:c r="B9822" s="137" t="str">
        <x:v>eifrei nach Zutaten</x:v>
      </x:c>
      <x:c r="C9822" s="137" t="str">
        <x:v>compatibility</x:v>
      </x:c>
      <x:c r="D9822" s="138" t="str">
        <x:v>ingredients</x:v>
      </x:c>
      <x:c r="E9822" s="139" t="n">
        <x:v>0.9</x:v>
      </x:c>
    </x:row>
    <x:row r="9823">
      <x:c r="A9823" s="137" t="str">
        <x:v>DI-355-V1</x:v>
      </x:c>
      <x:c r="B9823" s="137" t="str">
        <x:v>sojafrei nach Zutaten</x:v>
      </x:c>
      <x:c r="C9823" s="137" t="str">
        <x:v>compatibility</x:v>
      </x:c>
      <x:c r="D9823" s="138" t="str">
        <x:v>ingredients</x:v>
      </x:c>
      <x:c r="E9823" s="139" t="n">
        <x:v>0.9</x:v>
      </x:c>
    </x:row>
    <x:row r="9824">
      <x:c r="A9824" s="137" t="str">
        <x:v>DI-355-V1</x:v>
      </x:c>
      <x:c r="B9824" s="137" t="str">
        <x:v>proteinbetont</x:v>
      </x:c>
      <x:c r="C9824" s="137" t="str">
        <x:v>nutrition</x:v>
      </x:c>
      <x:c r="D9824" s="138" t="str">
        <x:v>macros</x:v>
      </x:c>
      <x:c r="E9824" s="139" t="n">
        <x:v>0.9</x:v>
      </x:c>
    </x:row>
    <x:row r="9825">
      <x:c r="A9825" s="137" t="str">
        <x:v>DI-355-V1</x:v>
      </x:c>
      <x:c r="B9825" s="137" t="str">
        <x:v>leicht</x:v>
      </x:c>
      <x:c r="C9825" s="137" t="str">
        <x:v>nutrition</x:v>
      </x:c>
      <x:c r="D9825" s="138" t="str">
        <x:v>macros</x:v>
      </x:c>
      <x:c r="E9825" s="139" t="n">
        <x:v>0.9</x:v>
      </x:c>
    </x:row>
    <x:row r="9826">
      <x:c r="A9826" s="137" t="str">
        <x:v>DI-355-V1</x:v>
      </x:c>
      <x:c r="B9826" s="137" t="str">
        <x:v>Hauptmahlzeit</x:v>
      </x:c>
      <x:c r="C9826" s="137" t="str">
        <x:v>meal_role</x:v>
      </x:c>
      <x:c r="D9826" s="138" t="str">
        <x:v>editorial_rule</x:v>
      </x:c>
      <x:c r="E9826" s="139" t="n">
        <x:v>0.93</x:v>
      </x:c>
    </x:row>
    <x:row r="9827">
      <x:c r="A9827" s="137" t="str">
        <x:v>DI-355-V1</x:v>
      </x:c>
      <x:c r="B9827" s="137" t="str">
        <x:v>Eintopf</x:v>
      </x:c>
      <x:c r="C9827" s="137" t="str">
        <x:v>dish_type</x:v>
      </x:c>
      <x:c r="D9827" s="138" t="str">
        <x:v>editorial_rule</x:v>
      </x:c>
      <x:c r="E9827" s="139" t="n">
        <x:v>0.9</x:v>
      </x:c>
    </x:row>
    <x:row r="9828">
      <x:c r="A9828" s="137" t="str">
        <x:v>DI-355-V1</x:v>
      </x:c>
      <x:c r="B9828" s="137" t="str">
        <x:v>Meal Prep</x:v>
      </x:c>
      <x:c r="C9828" s="137" t="str">
        <x:v>use_case</x:v>
      </x:c>
      <x:c r="D9828" s="138" t="str">
        <x:v>recipe_properties</x:v>
      </x:c>
      <x:c r="E9828" s="139" t="n">
        <x:v>0.88</x:v>
      </x:c>
    </x:row>
    <x:row r="9829">
      <x:c r="A9829" s="137" t="str">
        <x:v>DI-355-V1</x:v>
      </x:c>
      <x:c r="B9829" s="137" t="str">
        <x:v>tiefkühlgeeignet</x:v>
      </x:c>
      <x:c r="C9829" s="137" t="str">
        <x:v>use_case</x:v>
      </x:c>
      <x:c r="D9829" s="138" t="str">
        <x:v>recipe_properties</x:v>
      </x:c>
      <x:c r="E9829" s="139" t="n">
        <x:v>0.88</x:v>
      </x:c>
    </x:row>
    <x:row r="9830">
      <x:c r="A9830" s="137" t="str">
        <x:v>DI-355-V1</x:v>
      </x:c>
      <x:c r="B9830" s="137" t="str">
        <x:v>transportierbar</x:v>
      </x:c>
      <x:c r="C9830" s="137" t="str">
        <x:v>use_case</x:v>
      </x:c>
      <x:c r="D9830" s="138" t="str">
        <x:v>recipe_properties</x:v>
      </x:c>
      <x:c r="E9830" s="139" t="n">
        <x:v>0.88</x:v>
      </x:c>
    </x:row>
    <x:row r="9831">
      <x:c r="A9831" s="137" t="str">
        <x:v>DI-355-V1</x:v>
      </x:c>
      <x:c r="B9831" s="137" t="str">
        <x:v>für mehrere Portionen</x:v>
      </x:c>
      <x:c r="C9831" s="137" t="str">
        <x:v>use_case</x:v>
      </x:c>
      <x:c r="D9831" s="138" t="str">
        <x:v>recipe_properties</x:v>
      </x:c>
      <x:c r="E9831" s="139" t="n">
        <x:v>0.88</x:v>
      </x:c>
    </x:row>
    <x:row r="9832">
      <x:c r="A9832" s="137" t="str">
        <x:v>DI-355-V1</x:v>
      </x:c>
      <x:c r="B9832" s="137" t="str">
        <x:v>vertraut</x:v>
      </x:c>
      <x:c r="C9832" s="137" t="str">
        <x:v>novelty</x:v>
      </x:c>
      <x:c r="D9832" s="138" t="str">
        <x:v>editorial_rule</x:v>
      </x:c>
      <x:c r="E9832" s="139" t="n">
        <x:v>0.78</x:v>
      </x:c>
    </x:row>
    <x:row r="9833">
      <x:c r="A9833" s="137" t="str">
        <x:v>DI-355-V1</x:v>
      </x:c>
      <x:c r="B9833" s="137" t="str">
        <x:v>normaler Supermarkt</x:v>
      </x:c>
      <x:c r="C9833" s="137" t="str">
        <x:v>availability</x:v>
      </x:c>
      <x:c r="D9833" s="138" t="str">
        <x:v>ingredient_rule</x:v>
      </x:c>
      <x:c r="E9833" s="139" t="n">
        <x:v>0.78</x:v>
      </x:c>
    </x:row>
    <x:row r="9834">
      <x:c r="A9834" s="137" t="str">
        <x:v>DI-355-V1</x:v>
      </x:c>
      <x:c r="B9834" s="137" t="str">
        <x:v>nordafrikanisch inspiriert</x:v>
      </x:c>
      <x:c r="C9834" s="137" t="str">
        <x:v>region</x:v>
      </x:c>
      <x:c r="D9834" s="138" t="str">
        <x:v>editorial_rule</x:v>
      </x:c>
      <x:c r="E9834" s="139" t="n">
        <x:v>0.78</x:v>
      </x:c>
    </x:row>
    <x:row r="9835">
      <x:c r="A9835" s="137" t="str">
        <x:v>DI-355-V1</x:v>
      </x:c>
      <x:c r="B9835" s="137" t="str">
        <x:v>frisch</x:v>
      </x:c>
      <x:c r="C9835" s="137" t="str">
        <x:v>flavor</x:v>
      </x:c>
      <x:c r="D9835" s="138" t="str">
        <x:v>ingredient_rule</x:v>
      </x:c>
      <x:c r="E9835" s="139" t="n">
        <x:v>0.8</x:v>
      </x:c>
    </x:row>
    <x:row r="9836">
      <x:c r="A9836" s="137" t="str">
        <x:v>DI-355-V1</x:v>
      </x:c>
      <x:c r="B9836" s="137" t="str">
        <x:v>herzhaft</x:v>
      </x:c>
      <x:c r="C9836" s="137" t="str">
        <x:v>flavor</x:v>
      </x:c>
      <x:c r="D9836" s="138" t="str">
        <x:v>ingredient_rule</x:v>
      </x:c>
      <x:c r="E9836" s="139" t="n">
        <x:v>0.8</x:v>
      </x:c>
    </x:row>
    <x:row r="9837">
      <x:c r="A9837" s="137" t="str">
        <x:v>DI-355-V1</x:v>
      </x:c>
      <x:c r="B9837" s="137" t="str">
        <x:v>säuerlich</x:v>
      </x:c>
      <x:c r="C9837" s="137" t="str">
        <x:v>flavor</x:v>
      </x:c>
      <x:c r="D9837" s="138" t="str">
        <x:v>ingredient_rule</x:v>
      </x:c>
      <x:c r="E9837" s="139" t="n">
        <x:v>0.8</x:v>
      </x:c>
    </x:row>
    <x:row r="9838">
      <x:c r="A9838" s="137" t="str">
        <x:v>DI-355-V1</x:v>
      </x:c>
      <x:c r="B9838" s="137" t="str">
        <x:v>mild</x:v>
      </x:c>
      <x:c r="C9838" s="137" t="str">
        <x:v>spice</x:v>
      </x:c>
      <x:c r="D9838" s="138" t="str">
        <x:v>ingredient_rule</x:v>
      </x:c>
      <x:c r="E9838" s="139" t="n">
        <x:v>0.85</x:v>
      </x:c>
    </x:row>
    <x:row r="9839">
      <x:c r="A9839" s="137" t="str">
        <x:v>DI-355-V1</x:v>
      </x:c>
      <x:c r="B9839" s="137" t="str">
        <x:v>Winter</x:v>
      </x:c>
      <x:c r="C9839" s="137" t="str">
        <x:v>season</x:v>
      </x:c>
      <x:c r="D9839" s="138" t="str">
        <x:v>editorial_rule</x:v>
      </x:c>
      <x:c r="E9839" s="139" t="n">
        <x:v>0.72</x:v>
      </x:c>
    </x:row>
    <x:row r="9840">
      <x:c r="A9840" s="137" t="str">
        <x:v>DI-355-V1</x:v>
      </x:c>
      <x:c r="B9840" s="137" t="str">
        <x:v>warm</x:v>
      </x:c>
      <x:c r="C9840" s="137" t="str">
        <x:v>temperature</x:v>
      </x:c>
      <x:c r="D9840" s="138" t="str">
        <x:v>recipe_properties</x:v>
      </x:c>
      <x:c r="E9840" s="139" t="n">
        <x:v>0.9</x:v>
      </x:c>
    </x:row>
    <x:row r="9841">
      <x:c r="A9841" s="137" t="str">
        <x:v>DI-355-V1</x:v>
      </x:c>
      <x:c r="B9841" s="137" t="str">
        <x:v>Topf</x:v>
      </x:c>
      <x:c r="C9841" s="137" t="str">
        <x:v>equipment</x:v>
      </x:c>
      <x:c r="D9841" s="138" t="str">
        <x:v>steps_and_existing_data</x:v>
      </x:c>
      <x:c r="E9841" s="139" t="n">
        <x:v>0.88</x:v>
      </x:c>
    </x:row>
    <x:row r="9842">
      <x:c r="A9842" s="137" t="str">
        <x:v>DI-355-V1</x:v>
      </x:c>
      <x:c r="B9842" s="137" t="str">
        <x:v>Pfanne</x:v>
      </x:c>
      <x:c r="C9842" s="137" t="str">
        <x:v>equipment</x:v>
      </x:c>
      <x:c r="D9842" s="138" t="str">
        <x:v>steps_and_existing_data</x:v>
      </x:c>
      <x:c r="E9842" s="139" t="n">
        <x:v>0.88</x:v>
      </x:c>
    </x:row>
    <x:row r="9843">
      <x:c r="A9843" s="137" t="str">
        <x:v>DI-355-V1</x:v>
      </x:c>
      <x:c r="B9843" s="137" t="str">
        <x:v>mittel</x:v>
      </x:c>
      <x:c r="C9843" s="137" t="str">
        <x:v>difficulty</x:v>
      </x:c>
      <x:c r="D9843" s="138" t="str">
        <x:v>existing_value</x:v>
      </x:c>
      <x:c r="E9843" s="139" t="n">
        <x:v>0.95</x:v>
      </x:c>
    </x:row>
    <x:row r="9844">
      <x:c r="A9844" s="137" t="str">
        <x:v>DI-355-V1</x:v>
      </x:c>
      <x:c r="B9844" s="137" t="str">
        <x:v>mittel</x:v>
      </x:c>
      <x:c r="C9844" s="137" t="str">
        <x:v>time</x:v>
      </x:c>
      <x:c r="D9844" s="138" t="str">
        <x:v>total_time</x:v>
      </x:c>
      <x:c r="E9844" s="139" t="n">
        <x:v>1</x:v>
      </x:c>
    </x:row>
    <x:row r="9845">
      <x:c r="A9845" s="137" t="str">
        <x:v>DI-355-V1</x:v>
      </x:c>
      <x:c r="B9845" s="137" t="str">
        <x:v>günstig</x:v>
      </x:c>
      <x:c r="C9845" s="137" t="str">
        <x:v>cost</x:v>
      </x:c>
      <x:c r="D9845" s="138" t="str">
        <x:v>cost_per_serving</x:v>
      </x:c>
      <x:c r="E9845" s="139" t="n">
        <x:v>1</x:v>
      </x:c>
    </x:row>
    <x:row r="9846">
      <x:c r="A9846" s="137" t="str">
        <x:v>DI-356-V1</x:v>
      </x:c>
      <x:c r="B9846" s="137" t="str">
        <x:v>vegetarisch</x:v>
      </x:c>
      <x:c r="C9846" s="137" t="str">
        <x:v>diet</x:v>
      </x:c>
      <x:c r="D9846" s="138" t="str">
        <x:v>ingredients</x:v>
      </x:c>
      <x:c r="E9846" s="139" t="n">
        <x:v>0.96</x:v>
      </x:c>
    </x:row>
    <x:row r="9847">
      <x:c r="A9847" s="137" t="str">
        <x:v>DI-356-V1</x:v>
      </x:c>
      <x:c r="B9847" s="137" t="str">
        <x:v>nach Zutaten halal-kompatibel</x:v>
      </x:c>
      <x:c r="C9847" s="137" t="str">
        <x:v>halal</x:v>
      </x:c>
      <x:c r="D9847" s="138" t="str">
        <x:v>ingredients</x:v>
      </x:c>
      <x:c r="E9847" s="139" t="n">
        <x:v>0.94</x:v>
      </x:c>
    </x:row>
    <x:row r="9848">
      <x:c r="A9848" s="137" t="str">
        <x:v>DI-356-V1</x:v>
      </x:c>
      <x:c r="B9848" s="137" t="str">
        <x:v>glutenfrei nach Zutaten</x:v>
      </x:c>
      <x:c r="C9848" s="137" t="str">
        <x:v>compatibility</x:v>
      </x:c>
      <x:c r="D9848" s="138" t="str">
        <x:v>ingredients</x:v>
      </x:c>
      <x:c r="E9848" s="139" t="n">
        <x:v>0.9</x:v>
      </x:c>
    </x:row>
    <x:row r="9849">
      <x:c r="A9849" s="137" t="str">
        <x:v>DI-356-V1</x:v>
      </x:c>
      <x:c r="B9849" s="137" t="str">
        <x:v>laktosefrei nach Zutaten</x:v>
      </x:c>
      <x:c r="C9849" s="137" t="str">
        <x:v>compatibility</x:v>
      </x:c>
      <x:c r="D9849" s="138" t="str">
        <x:v>ingredients</x:v>
      </x:c>
      <x:c r="E9849" s="139" t="n">
        <x:v>0.9</x:v>
      </x:c>
    </x:row>
    <x:row r="9850">
      <x:c r="A9850" s="137" t="str">
        <x:v>DI-356-V1</x:v>
      </x:c>
      <x:c r="B9850" s="137" t="str">
        <x:v>nussfrei nach Zutaten</x:v>
      </x:c>
      <x:c r="C9850" s="137" t="str">
        <x:v>compatibility</x:v>
      </x:c>
      <x:c r="D9850" s="138" t="str">
        <x:v>ingredients</x:v>
      </x:c>
      <x:c r="E9850" s="139" t="n">
        <x:v>0.9</x:v>
      </x:c>
    </x:row>
    <x:row r="9851">
      <x:c r="A9851" s="137" t="str">
        <x:v>DI-356-V1</x:v>
      </x:c>
      <x:c r="B9851" s="137" t="str">
        <x:v>eifrei nach Zutaten</x:v>
      </x:c>
      <x:c r="C9851" s="137" t="str">
        <x:v>compatibility</x:v>
      </x:c>
      <x:c r="D9851" s="138" t="str">
        <x:v>ingredients</x:v>
      </x:c>
      <x:c r="E9851" s="139" t="n">
        <x:v>0.9</x:v>
      </x:c>
    </x:row>
    <x:row r="9852">
      <x:c r="A9852" s="137" t="str">
        <x:v>DI-356-V1</x:v>
      </x:c>
      <x:c r="B9852" s="137" t="str">
        <x:v>sojafrei nach Zutaten</x:v>
      </x:c>
      <x:c r="C9852" s="137" t="str">
        <x:v>compatibility</x:v>
      </x:c>
      <x:c r="D9852" s="138" t="str">
        <x:v>ingredients</x:v>
      </x:c>
      <x:c r="E9852" s="139" t="n">
        <x:v>0.9</x:v>
      </x:c>
    </x:row>
    <x:row r="9853">
      <x:c r="A9853" s="137" t="str">
        <x:v>DI-356-V1</x:v>
      </x:c>
      <x:c r="B9853" s="137" t="str">
        <x:v>ohne besonderen Nährwertschwerpunkt</x:v>
      </x:c>
      <x:c r="C9853" s="137" t="str">
        <x:v>nutrition</x:v>
      </x:c>
      <x:c r="D9853" s="138" t="str">
        <x:v>macros</x:v>
      </x:c>
      <x:c r="E9853" s="139" t="n">
        <x:v>0.9</x:v>
      </x:c>
    </x:row>
    <x:row r="9854">
      <x:c r="A9854" s="137" t="str">
        <x:v>DI-356-V1</x:v>
      </x:c>
      <x:c r="B9854" s="137" t="str">
        <x:v>Hauptmahlzeit</x:v>
      </x:c>
      <x:c r="C9854" s="137" t="str">
        <x:v>meal_role</x:v>
      </x:c>
      <x:c r="D9854" s="138" t="str">
        <x:v>editorial_rule</x:v>
      </x:c>
      <x:c r="E9854" s="139" t="n">
        <x:v>0.93</x:v>
      </x:c>
    </x:row>
    <x:row r="9855">
      <x:c r="A9855" s="137" t="str">
        <x:v>DI-356-V1</x:v>
      </x:c>
      <x:c r="B9855" s="137" t="str">
        <x:v>Curry/Dal</x:v>
      </x:c>
      <x:c r="C9855" s="137" t="str">
        <x:v>dish_type</x:v>
      </x:c>
      <x:c r="D9855" s="138" t="str">
        <x:v>editorial_rule</x:v>
      </x:c>
      <x:c r="E9855" s="139" t="n">
        <x:v>0.9</x:v>
      </x:c>
    </x:row>
    <x:row r="9856">
      <x:c r="A9856" s="137" t="str">
        <x:v>DI-356-V1</x:v>
      </x:c>
      <x:c r="B9856" s="137" t="str">
        <x:v>Meal Prep</x:v>
      </x:c>
      <x:c r="C9856" s="137" t="str">
        <x:v>use_case</x:v>
      </x:c>
      <x:c r="D9856" s="138" t="str">
        <x:v>recipe_properties</x:v>
      </x:c>
      <x:c r="E9856" s="139" t="n">
        <x:v>0.88</x:v>
      </x:c>
    </x:row>
    <x:row r="9857">
      <x:c r="A9857" s="137" t="str">
        <x:v>DI-356-V1</x:v>
      </x:c>
      <x:c r="B9857" s="137" t="str">
        <x:v>tiefkühlgeeignet</x:v>
      </x:c>
      <x:c r="C9857" s="137" t="str">
        <x:v>use_case</x:v>
      </x:c>
      <x:c r="D9857" s="138" t="str">
        <x:v>recipe_properties</x:v>
      </x:c>
      <x:c r="E9857" s="139" t="n">
        <x:v>0.88</x:v>
      </x:c>
    </x:row>
    <x:row r="9858">
      <x:c r="A9858" s="137" t="str">
        <x:v>DI-356-V1</x:v>
      </x:c>
      <x:c r="B9858" s="137" t="str">
        <x:v>transportierbar</x:v>
      </x:c>
      <x:c r="C9858" s="137" t="str">
        <x:v>use_case</x:v>
      </x:c>
      <x:c r="D9858" s="138" t="str">
        <x:v>recipe_properties</x:v>
      </x:c>
      <x:c r="E9858" s="139" t="n">
        <x:v>0.88</x:v>
      </x:c>
    </x:row>
    <x:row r="9859">
      <x:c r="A9859" s="137" t="str">
        <x:v>DI-356-V1</x:v>
      </x:c>
      <x:c r="B9859" s="137" t="str">
        <x:v>für mehrere Portionen</x:v>
      </x:c>
      <x:c r="C9859" s="137" t="str">
        <x:v>use_case</x:v>
      </x:c>
      <x:c r="D9859" s="138" t="str">
        <x:v>recipe_properties</x:v>
      </x:c>
      <x:c r="E9859" s="139" t="n">
        <x:v>0.88</x:v>
      </x:c>
    </x:row>
    <x:row r="9860">
      <x:c r="A9860" s="137" t="str">
        <x:v>DI-356-V1</x:v>
      </x:c>
      <x:c r="B9860" s="137" t="str">
        <x:v>vertraut</x:v>
      </x:c>
      <x:c r="C9860" s="137" t="str">
        <x:v>novelty</x:v>
      </x:c>
      <x:c r="D9860" s="138" t="str">
        <x:v>editorial_rule</x:v>
      </x:c>
      <x:c r="E9860" s="139" t="n">
        <x:v>0.78</x:v>
      </x:c>
    </x:row>
    <x:row r="9861">
      <x:c r="A9861" s="137" t="str">
        <x:v>DI-356-V1</x:v>
      </x:c>
      <x:c r="B9861" s="137" t="str">
        <x:v>normaler Supermarkt</x:v>
      </x:c>
      <x:c r="C9861" s="137" t="str">
        <x:v>availability</x:v>
      </x:c>
      <x:c r="D9861" s="138" t="str">
        <x:v>ingredient_rule</x:v>
      </x:c>
      <x:c r="E9861" s="139" t="n">
        <x:v>0.78</x:v>
      </x:c>
    </x:row>
    <x:row r="9862">
      <x:c r="A9862" s="137" t="str">
        <x:v>DI-356-V1</x:v>
      </x:c>
      <x:c r="B9862" s="137" t="str">
        <x:v>international/modern</x:v>
      </x:c>
      <x:c r="C9862" s="137" t="str">
        <x:v>region</x:v>
      </x:c>
      <x:c r="D9862" s="138" t="str">
        <x:v>editorial_rule</x:v>
      </x:c>
      <x:c r="E9862" s="139" t="n">
        <x:v>0.78</x:v>
      </x:c>
    </x:row>
    <x:row r="9863">
      <x:c r="A9863" s="137" t="str">
        <x:v>DI-356-V1</x:v>
      </x:c>
      <x:c r="B9863" s="137" t="str">
        <x:v>frisch</x:v>
      </x:c>
      <x:c r="C9863" s="137" t="str">
        <x:v>flavor</x:v>
      </x:c>
      <x:c r="D9863" s="138" t="str">
        <x:v>ingredient_rule</x:v>
      </x:c>
      <x:c r="E9863" s="139" t="n">
        <x:v>0.8</x:v>
      </x:c>
    </x:row>
    <x:row r="9864">
      <x:c r="A9864" s="137" t="str">
        <x:v>DI-356-V1</x:v>
      </x:c>
      <x:c r="B9864" s="137" t="str">
        <x:v>herzhaft</x:v>
      </x:c>
      <x:c r="C9864" s="137" t="str">
        <x:v>flavor</x:v>
      </x:c>
      <x:c r="D9864" s="138" t="str">
        <x:v>ingredient_rule</x:v>
      </x:c>
      <x:c r="E9864" s="139" t="n">
        <x:v>0.8</x:v>
      </x:c>
    </x:row>
    <x:row r="9865">
      <x:c r="A9865" s="137" t="str">
        <x:v>DI-356-V1</x:v>
      </x:c>
      <x:c r="B9865" s="137" t="str">
        <x:v>würzig</x:v>
      </x:c>
      <x:c r="C9865" s="137" t="str">
        <x:v>flavor</x:v>
      </x:c>
      <x:c r="D9865" s="138" t="str">
        <x:v>ingredient_rule</x:v>
      </x:c>
      <x:c r="E9865" s="139" t="n">
        <x:v>0.8</x:v>
      </x:c>
    </x:row>
    <x:row r="9866">
      <x:c r="A9866" s="137" t="str">
        <x:v>DI-356-V1</x:v>
      </x:c>
      <x:c r="B9866" s="137" t="str">
        <x:v>würzig, nicht zwingend scharf</x:v>
      </x:c>
      <x:c r="C9866" s="137" t="str">
        <x:v>spice</x:v>
      </x:c>
      <x:c r="D9866" s="138" t="str">
        <x:v>ingredient_rule</x:v>
      </x:c>
      <x:c r="E9866" s="139" t="n">
        <x:v>0.85</x:v>
      </x:c>
    </x:row>
    <x:row r="9867">
      <x:c r="A9867" s="137" t="str">
        <x:v>DI-356-V1</x:v>
      </x:c>
      <x:c r="B9867" s="137" t="str">
        <x:v>ganzjährig</x:v>
      </x:c>
      <x:c r="C9867" s="137" t="str">
        <x:v>season</x:v>
      </x:c>
      <x:c r="D9867" s="138" t="str">
        <x:v>editorial_rule</x:v>
      </x:c>
      <x:c r="E9867" s="139" t="n">
        <x:v>0.72</x:v>
      </x:c>
    </x:row>
    <x:row r="9868">
      <x:c r="A9868" s="137" t="str">
        <x:v>DI-356-V1</x:v>
      </x:c>
      <x:c r="B9868" s="137" t="str">
        <x:v>warm</x:v>
      </x:c>
      <x:c r="C9868" s="137" t="str">
        <x:v>temperature</x:v>
      </x:c>
      <x:c r="D9868" s="138" t="str">
        <x:v>recipe_properties</x:v>
      </x:c>
      <x:c r="E9868" s="139" t="n">
        <x:v>0.9</x:v>
      </x:c>
    </x:row>
    <x:row r="9869">
      <x:c r="A9869" s="137" t="str">
        <x:v>DI-356-V1</x:v>
      </x:c>
      <x:c r="B9869" s="137" t="str">
        <x:v>Topf</x:v>
      </x:c>
      <x:c r="C9869" s="137" t="str">
        <x:v>equipment</x:v>
      </x:c>
      <x:c r="D9869" s="138" t="str">
        <x:v>steps_and_existing_data</x:v>
      </x:c>
      <x:c r="E9869" s="139" t="n">
        <x:v>0.88</x:v>
      </x:c>
    </x:row>
    <x:row r="9870">
      <x:c r="A9870" s="137" t="str">
        <x:v>DI-356-V1</x:v>
      </x:c>
      <x:c r="B9870" s="137" t="str">
        <x:v>Pfanne</x:v>
      </x:c>
      <x:c r="C9870" s="137" t="str">
        <x:v>equipment</x:v>
      </x:c>
      <x:c r="D9870" s="138" t="str">
        <x:v>steps_and_existing_data</x:v>
      </x:c>
      <x:c r="E9870" s="139" t="n">
        <x:v>0.88</x:v>
      </x:c>
    </x:row>
    <x:row r="9871">
      <x:c r="A9871" s="137" t="str">
        <x:v>DI-356-V1</x:v>
      </x:c>
      <x:c r="B9871" s="137" t="str">
        <x:v>mittel</x:v>
      </x:c>
      <x:c r="C9871" s="137" t="str">
        <x:v>difficulty</x:v>
      </x:c>
      <x:c r="D9871" s="138" t="str">
        <x:v>existing_value</x:v>
      </x:c>
      <x:c r="E9871" s="139" t="n">
        <x:v>0.95</x:v>
      </x:c>
    </x:row>
    <x:row r="9872">
      <x:c r="A9872" s="137" t="str">
        <x:v>DI-356-V1</x:v>
      </x:c>
      <x:c r="B9872" s="137" t="str">
        <x:v>mittel</x:v>
      </x:c>
      <x:c r="C9872" s="137" t="str">
        <x:v>time</x:v>
      </x:c>
      <x:c r="D9872" s="138" t="str">
        <x:v>total_time</x:v>
      </x:c>
      <x:c r="E9872" s="139" t="n">
        <x:v>1</x:v>
      </x:c>
    </x:row>
    <x:row r="9873">
      <x:c r="A9873" s="137" t="str">
        <x:v>DI-356-V1</x:v>
      </x:c>
      <x:c r="B9873" s="137" t="str">
        <x:v>mittel</x:v>
      </x:c>
      <x:c r="C9873" s="137" t="str">
        <x:v>cost</x:v>
      </x:c>
      <x:c r="D9873" s="138" t="str">
        <x:v>cost_per_serving</x:v>
      </x:c>
      <x:c r="E9873" s="139" t="n">
        <x:v>1</x:v>
      </x:c>
    </x:row>
    <x:row r="9874">
      <x:c r="A9874" s="137" t="str">
        <x:v>DI-357-V1</x:v>
      </x:c>
      <x:c r="B9874" s="137" t="str">
        <x:v>pescetarisch</x:v>
      </x:c>
      <x:c r="C9874" s="137" t="str">
        <x:v>diet</x:v>
      </x:c>
      <x:c r="D9874" s="138" t="str">
        <x:v>ingredients</x:v>
      </x:c>
      <x:c r="E9874" s="139" t="n">
        <x:v>0.96</x:v>
      </x:c>
    </x:row>
    <x:row r="9875">
      <x:c r="A9875" s="137" t="str">
        <x:v>DI-357-V1</x:v>
      </x:c>
      <x:c r="B9875" s="137" t="str">
        <x:v>nach Zutaten halal-kompatibel</x:v>
      </x:c>
      <x:c r="C9875" s="137" t="str">
        <x:v>halal</x:v>
      </x:c>
      <x:c r="D9875" s="138" t="str">
        <x:v>ingredients</x:v>
      </x:c>
      <x:c r="E9875" s="139" t="n">
        <x:v>0.94</x:v>
      </x:c>
    </x:row>
    <x:row r="9876">
      <x:c r="A9876" s="137" t="str">
        <x:v>DI-357-V1</x:v>
      </x:c>
      <x:c r="B9876" s="137" t="str">
        <x:v>glutenfrei bei zertifizierter Produktwahl</x:v>
      </x:c>
      <x:c r="C9876" s="137" t="str">
        <x:v>compatibility</x:v>
      </x:c>
      <x:c r="D9876" s="138" t="str">
        <x:v>ingredients</x:v>
      </x:c>
      <x:c r="E9876" s="139" t="n">
        <x:v>0.9</x:v>
      </x:c>
    </x:row>
    <x:row r="9877">
      <x:c r="A9877" s="137" t="str">
        <x:v>DI-357-V1</x:v>
      </x:c>
      <x:c r="B9877" s="137" t="str">
        <x:v>laktosefrei nach Zutaten</x:v>
      </x:c>
      <x:c r="C9877" s="137" t="str">
        <x:v>compatibility</x:v>
      </x:c>
      <x:c r="D9877" s="138" t="str">
        <x:v>ingredients</x:v>
      </x:c>
      <x:c r="E9877" s="139" t="n">
        <x:v>0.9</x:v>
      </x:c>
    </x:row>
    <x:row r="9878">
      <x:c r="A9878" s="137" t="str">
        <x:v>DI-357-V1</x:v>
      </x:c>
      <x:c r="B9878" s="137" t="str">
        <x:v>nussfrei nach Zutaten</x:v>
      </x:c>
      <x:c r="C9878" s="137" t="str">
        <x:v>compatibility</x:v>
      </x:c>
      <x:c r="D9878" s="138" t="str">
        <x:v>ingredients</x:v>
      </x:c>
      <x:c r="E9878" s="139" t="n">
        <x:v>0.9</x:v>
      </x:c>
    </x:row>
    <x:row r="9879">
      <x:c r="A9879" s="137" t="str">
        <x:v>DI-357-V1</x:v>
      </x:c>
      <x:c r="B9879" s="137" t="str">
        <x:v>eifrei nach Zutaten</x:v>
      </x:c>
      <x:c r="C9879" s="137" t="str">
        <x:v>compatibility</x:v>
      </x:c>
      <x:c r="D9879" s="138" t="str">
        <x:v>ingredients</x:v>
      </x:c>
      <x:c r="E9879" s="139" t="n">
        <x:v>0.9</x:v>
      </x:c>
    </x:row>
    <x:row r="9880">
      <x:c r="A9880" s="137" t="str">
        <x:v>DI-357-V1</x:v>
      </x:c>
      <x:c r="B9880" s="137" t="str">
        <x:v>enthält Soja</x:v>
      </x:c>
      <x:c r="C9880" s="137" t="str">
        <x:v>compatibility</x:v>
      </x:c>
      <x:c r="D9880" s="138" t="str">
        <x:v>ingredients</x:v>
      </x:c>
      <x:c r="E9880" s="139" t="n">
        <x:v>0.9</x:v>
      </x:c>
    </x:row>
    <x:row r="9881">
      <x:c r="A9881" s="137" t="str">
        <x:v>DI-357-V1</x:v>
      </x:c>
      <x:c r="B9881" s="137" t="str">
        <x:v>proteinbetont</x:v>
      </x:c>
      <x:c r="C9881" s="137" t="str">
        <x:v>nutrition</x:v>
      </x:c>
      <x:c r="D9881" s="138" t="str">
        <x:v>macros</x:v>
      </x:c>
      <x:c r="E9881" s="139" t="n">
        <x:v>0.9</x:v>
      </x:c>
    </x:row>
    <x:row r="9882">
      <x:c r="A9882" s="137" t="str">
        <x:v>DI-357-V1</x:v>
      </x:c>
      <x:c r="B9882" s="137" t="str">
        <x:v>ballaststoffreich</x:v>
      </x:c>
      <x:c r="C9882" s="137" t="str">
        <x:v>nutrition</x:v>
      </x:c>
      <x:c r="D9882" s="138" t="str">
        <x:v>macros</x:v>
      </x:c>
      <x:c r="E9882" s="139" t="n">
        <x:v>0.9</x:v>
      </x:c>
    </x:row>
    <x:row r="9883">
      <x:c r="A9883" s="137" t="str">
        <x:v>DI-357-V1</x:v>
      </x:c>
      <x:c r="B9883" s="137" t="str">
        <x:v>energiereich</x:v>
      </x:c>
      <x:c r="C9883" s="137" t="str">
        <x:v>nutrition</x:v>
      </x:c>
      <x:c r="D9883" s="138" t="str">
        <x:v>macros</x:v>
      </x:c>
      <x:c r="E9883" s="139" t="n">
        <x:v>0.9</x:v>
      </x:c>
    </x:row>
    <x:row r="9884">
      <x:c r="A9884" s="137" t="str">
        <x:v>DI-357-V1</x:v>
      </x:c>
      <x:c r="B9884" s="137" t="str">
        <x:v>Hauptmahlzeit</x:v>
      </x:c>
      <x:c r="C9884" s="137" t="str">
        <x:v>meal_role</x:v>
      </x:c>
      <x:c r="D9884" s="138" t="str">
        <x:v>editorial_rule</x:v>
      </x:c>
      <x:c r="E9884" s="139" t="n">
        <x:v>0.93</x:v>
      </x:c>
    </x:row>
    <x:row r="9885">
      <x:c r="A9885" s="137" t="str">
        <x:v>DI-357-V1</x:v>
      </x:c>
      <x:c r="B9885" s="137" t="str">
        <x:v>Bowl</x:v>
      </x:c>
      <x:c r="C9885" s="137" t="str">
        <x:v>dish_type</x:v>
      </x:c>
      <x:c r="D9885" s="138" t="str">
        <x:v>editorial_rule</x:v>
      </x:c>
      <x:c r="E9885" s="139" t="n">
        <x:v>0.9</x:v>
      </x:c>
    </x:row>
    <x:row r="9886">
      <x:c r="A9886" s="137" t="str">
        <x:v>DI-357-V1</x:v>
      </x:c>
      <x:c r="B9886" s="137" t="str">
        <x:v>schnell</x:v>
      </x:c>
      <x:c r="C9886" s="137" t="str">
        <x:v>use_case</x:v>
      </x:c>
      <x:c r="D9886" s="138" t="str">
        <x:v>recipe_properties</x:v>
      </x:c>
      <x:c r="E9886" s="139" t="n">
        <x:v>0.88</x:v>
      </x:c>
    </x:row>
    <x:row r="9887">
      <x:c r="A9887" s="137" t="str">
        <x:v>DI-357-V1</x:v>
      </x:c>
      <x:c r="B9887" s="137" t="str">
        <x:v>transportierbar</x:v>
      </x:c>
      <x:c r="C9887" s="137" t="str">
        <x:v>use_case</x:v>
      </x:c>
      <x:c r="D9887" s="138" t="str">
        <x:v>recipe_properties</x:v>
      </x:c>
      <x:c r="E9887" s="139" t="n">
        <x:v>0.88</x:v>
      </x:c>
    </x:row>
    <x:row r="9888">
      <x:c r="A9888" s="137" t="str">
        <x:v>DI-357-V1</x:v>
      </x:c>
      <x:c r="B9888" s="137" t="str">
        <x:v>abwechslungsreich</x:v>
      </x:c>
      <x:c r="C9888" s="137" t="str">
        <x:v>novelty</x:v>
      </x:c>
      <x:c r="D9888" s="138" t="str">
        <x:v>editorial_rule</x:v>
      </x:c>
      <x:c r="E9888" s="139" t="n">
        <x:v>0.78</x:v>
      </x:c>
    </x:row>
    <x:row r="9889">
      <x:c r="A9889" s="137" t="str">
        <x:v>DI-357-V1</x:v>
      </x:c>
      <x:c r="B9889" s="137" t="str">
        <x:v>großer Supermarkt empfohlen</x:v>
      </x:c>
      <x:c r="C9889" s="137" t="str">
        <x:v>availability</x:v>
      </x:c>
      <x:c r="D9889" s="138" t="str">
        <x:v>ingredient_rule</x:v>
      </x:c>
      <x:c r="E9889" s="139" t="n">
        <x:v>0.78</x:v>
      </x:c>
    </x:row>
    <x:row r="9890">
      <x:c r="A9890" s="137" t="str">
        <x:v>DI-357-V1</x:v>
      </x:c>
      <x:c r="B9890" s="137" t="str">
        <x:v>ostasiatisch inspiriert</x:v>
      </x:c>
      <x:c r="C9890" s="137" t="str">
        <x:v>region</x:v>
      </x:c>
      <x:c r="D9890" s="138" t="str">
        <x:v>editorial_rule</x:v>
      </x:c>
      <x:c r="E9890" s="139" t="n">
        <x:v>0.78</x:v>
      </x:c>
    </x:row>
    <x:row r="9891">
      <x:c r="A9891" s="137" t="str">
        <x:v>DI-357-V1</x:v>
      </x:c>
      <x:c r="B9891" s="137" t="str">
        <x:v>frisch</x:v>
      </x:c>
      <x:c r="C9891" s="137" t="str">
        <x:v>flavor</x:v>
      </x:c>
      <x:c r="D9891" s="138" t="str">
        <x:v>ingredient_rule</x:v>
      </x:c>
      <x:c r="E9891" s="139" t="n">
        <x:v>0.8</x:v>
      </x:c>
    </x:row>
    <x:row r="9892">
      <x:c r="A9892" s="137" t="str">
        <x:v>DI-357-V1</x:v>
      </x:c>
      <x:c r="B9892" s="137" t="str">
        <x:v>würzig</x:v>
      </x:c>
      <x:c r="C9892" s="137" t="str">
        <x:v>flavor</x:v>
      </x:c>
      <x:c r="D9892" s="138" t="str">
        <x:v>ingredient_rule</x:v>
      </x:c>
      <x:c r="E9892" s="139" t="n">
        <x:v>0.8</x:v>
      </x:c>
    </x:row>
    <x:row r="9893">
      <x:c r="A9893" s="137" t="str">
        <x:v>DI-357-V1</x:v>
      </x:c>
      <x:c r="B9893" s="137" t="str">
        <x:v>würzig, nicht zwingend scharf</x:v>
      </x:c>
      <x:c r="C9893" s="137" t="str">
        <x:v>spice</x:v>
      </x:c>
      <x:c r="D9893" s="138" t="str">
        <x:v>ingredient_rule</x:v>
      </x:c>
      <x:c r="E9893" s="139" t="n">
        <x:v>0.85</x:v>
      </x:c>
    </x:row>
    <x:row r="9894">
      <x:c r="A9894" s="137" t="str">
        <x:v>DI-357-V1</x:v>
      </x:c>
      <x:c r="B9894" s="137" t="str">
        <x:v>Frühling</x:v>
      </x:c>
      <x:c r="C9894" s="137" t="str">
        <x:v>season</x:v>
      </x:c>
      <x:c r="D9894" s="138" t="str">
        <x:v>editorial_rule</x:v>
      </x:c>
      <x:c r="E9894" s="139" t="n">
        <x:v>0.72</x:v>
      </x:c>
    </x:row>
    <x:row r="9895">
      <x:c r="A9895" s="137" t="str">
        <x:v>DI-357-V1</x:v>
      </x:c>
      <x:c r="B9895" s="137" t="str">
        <x:v>warm</x:v>
      </x:c>
      <x:c r="C9895" s="137" t="str">
        <x:v>temperature</x:v>
      </x:c>
      <x:c r="D9895" s="138" t="str">
        <x:v>recipe_properties</x:v>
      </x:c>
      <x:c r="E9895" s="139" t="n">
        <x:v>0.9</x:v>
      </x:c>
    </x:row>
    <x:row r="9896">
      <x:c r="A9896" s="137" t="str">
        <x:v>DI-357-V1</x:v>
      </x:c>
      <x:c r="B9896" s="137" t="str">
        <x:v>Pfanne</x:v>
      </x:c>
      <x:c r="C9896" s="137" t="str">
        <x:v>equipment</x:v>
      </x:c>
      <x:c r="D9896" s="138" t="str">
        <x:v>steps_and_existing_data</x:v>
      </x:c>
      <x:c r="E9896" s="139" t="n">
        <x:v>0.88</x:v>
      </x:c>
    </x:row>
    <x:row r="9897">
      <x:c r="A9897" s="137" t="str">
        <x:v>DI-357-V1</x:v>
      </x:c>
      <x:c r="B9897" s="137" t="str">
        <x:v>Topf</x:v>
      </x:c>
      <x:c r="C9897" s="137" t="str">
        <x:v>equipment</x:v>
      </x:c>
      <x:c r="D9897" s="138" t="str">
        <x:v>steps_and_existing_data</x:v>
      </x:c>
      <x:c r="E9897" s="139" t="n">
        <x:v>0.88</x:v>
      </x:c>
    </x:row>
    <x:row r="9898">
      <x:c r="A9898" s="137" t="str">
        <x:v>DI-357-V1</x:v>
      </x:c>
      <x:c r="B9898" s="137" t="str">
        <x:v>anspruchsvoll</x:v>
      </x:c>
      <x:c r="C9898" s="137" t="str">
        <x:v>difficulty</x:v>
      </x:c>
      <x:c r="D9898" s="138" t="str">
        <x:v>existing_value</x:v>
      </x:c>
      <x:c r="E9898" s="139" t="n">
        <x:v>0.95</x:v>
      </x:c>
    </x:row>
    <x:row r="9899">
      <x:c r="A9899" s="137" t="str">
        <x:v>DI-357-V1</x:v>
      </x:c>
      <x:c r="B9899" s="137" t="str">
        <x:v>schnell</x:v>
      </x:c>
      <x:c r="C9899" s="137" t="str">
        <x:v>time</x:v>
      </x:c>
      <x:c r="D9899" s="138" t="str">
        <x:v>total_time</x:v>
      </x:c>
      <x:c r="E9899" s="139" t="n">
        <x:v>1</x:v>
      </x:c>
    </x:row>
    <x:row r="9900">
      <x:c r="A9900" s="137" t="str">
        <x:v>DI-357-V1</x:v>
      </x:c>
      <x:c r="B9900" s="137" t="str">
        <x:v>günstig</x:v>
      </x:c>
      <x:c r="C9900" s="137" t="str">
        <x:v>cost</x:v>
      </x:c>
      <x:c r="D9900" s="138" t="str">
        <x:v>cost_per_serving</x:v>
      </x:c>
      <x:c r="E9900" s="139" t="n">
        <x:v>1</x:v>
      </x:c>
    </x:row>
    <x:row r="9901">
      <x:c r="A9901" s="137" t="str">
        <x:v>DI-358-V1</x:v>
      </x:c>
      <x:c r="B9901" s="137" t="str">
        <x:v>vegan</x:v>
      </x:c>
      <x:c r="C9901" s="137" t="str">
        <x:v>diet</x:v>
      </x:c>
      <x:c r="D9901" s="138" t="str">
        <x:v>ingredients</x:v>
      </x:c>
      <x:c r="E9901" s="139" t="n">
        <x:v>0.96</x:v>
      </x:c>
    </x:row>
    <x:row r="9902">
      <x:c r="A9902" s="137" t="str">
        <x:v>DI-358-V1</x:v>
      </x:c>
      <x:c r="B9902" s="137" t="str">
        <x:v>nach Zutaten halal-kompatibel</x:v>
      </x:c>
      <x:c r="C9902" s="137" t="str">
        <x:v>halal</x:v>
      </x:c>
      <x:c r="D9902" s="138" t="str">
        <x:v>ingredients</x:v>
      </x:c>
      <x:c r="E9902" s="139" t="n">
        <x:v>0.94</x:v>
      </x:c>
    </x:row>
    <x:row r="9903">
      <x:c r="A9903" s="137" t="str">
        <x:v>DI-358-V1</x:v>
      </x:c>
      <x:c r="B9903" s="137" t="str">
        <x:v>glutenfrei bei zertifizierter Produktwahl</x:v>
      </x:c>
      <x:c r="C9903" s="137" t="str">
        <x:v>compatibility</x:v>
      </x:c>
      <x:c r="D9903" s="138" t="str">
        <x:v>ingredients</x:v>
      </x:c>
      <x:c r="E9903" s="139" t="n">
        <x:v>0.9</x:v>
      </x:c>
    </x:row>
    <x:row r="9904">
      <x:c r="A9904" s="137" t="str">
        <x:v>DI-358-V1</x:v>
      </x:c>
      <x:c r="B9904" s="137" t="str">
        <x:v>laktosefrei nach Zutaten</x:v>
      </x:c>
      <x:c r="C9904" s="137" t="str">
        <x:v>compatibility</x:v>
      </x:c>
      <x:c r="D9904" s="138" t="str">
        <x:v>ingredients</x:v>
      </x:c>
      <x:c r="E9904" s="139" t="n">
        <x:v>0.9</x:v>
      </x:c>
    </x:row>
    <x:row r="9905">
      <x:c r="A9905" s="137" t="str">
        <x:v>DI-358-V1</x:v>
      </x:c>
      <x:c r="B9905" s="137" t="str">
        <x:v>nussfrei nach Zutaten</x:v>
      </x:c>
      <x:c r="C9905" s="137" t="str">
        <x:v>compatibility</x:v>
      </x:c>
      <x:c r="D9905" s="138" t="str">
        <x:v>ingredients</x:v>
      </x:c>
      <x:c r="E9905" s="139" t="n">
        <x:v>0.9</x:v>
      </x:c>
    </x:row>
    <x:row r="9906">
      <x:c r="A9906" s="137" t="str">
        <x:v>DI-358-V1</x:v>
      </x:c>
      <x:c r="B9906" s="137" t="str">
        <x:v>eifrei nach Zutaten</x:v>
      </x:c>
      <x:c r="C9906" s="137" t="str">
        <x:v>compatibility</x:v>
      </x:c>
      <x:c r="D9906" s="138" t="str">
        <x:v>ingredients</x:v>
      </x:c>
      <x:c r="E9906" s="139" t="n">
        <x:v>0.9</x:v>
      </x:c>
    </x:row>
    <x:row r="9907">
      <x:c r="A9907" s="137" t="str">
        <x:v>DI-358-V1</x:v>
      </x:c>
      <x:c r="B9907" s="137" t="str">
        <x:v>sojafrei nach Zutaten</x:v>
      </x:c>
      <x:c r="C9907" s="137" t="str">
        <x:v>compatibility</x:v>
      </x:c>
      <x:c r="D9907" s="138" t="str">
        <x:v>ingredients</x:v>
      </x:c>
      <x:c r="E9907" s="139" t="n">
        <x:v>0.9</x:v>
      </x:c>
    </x:row>
    <x:row r="9908">
      <x:c r="A9908" s="137" t="str">
        <x:v>DI-358-V1</x:v>
      </x:c>
      <x:c r="B9908" s="137" t="str">
        <x:v>proteinbetont</x:v>
      </x:c>
      <x:c r="C9908" s="137" t="str">
        <x:v>nutrition</x:v>
      </x:c>
      <x:c r="D9908" s="138" t="str">
        <x:v>macros</x:v>
      </x:c>
      <x:c r="E9908" s="139" t="n">
        <x:v>0.9</x:v>
      </x:c>
    </x:row>
    <x:row r="9909">
      <x:c r="A9909" s="137" t="str">
        <x:v>DI-358-V1</x:v>
      </x:c>
      <x:c r="B9909" s="137" t="str">
        <x:v>leicht</x:v>
      </x:c>
      <x:c r="C9909" s="137" t="str">
        <x:v>nutrition</x:v>
      </x:c>
      <x:c r="D9909" s="138" t="str">
        <x:v>macros</x:v>
      </x:c>
      <x:c r="E9909" s="139" t="n">
        <x:v>0.9</x:v>
      </x:c>
    </x:row>
    <x:row r="9910">
      <x:c r="A9910" s="137" t="str">
        <x:v>DI-358-V1</x:v>
      </x:c>
      <x:c r="B9910" s="137" t="str">
        <x:v>Hauptmahlzeit</x:v>
      </x:c>
      <x:c r="C9910" s="137" t="str">
        <x:v>meal_role</x:v>
      </x:c>
      <x:c r="D9910" s="138" t="str">
        <x:v>editorial_rule</x:v>
      </x:c>
      <x:c r="E9910" s="139" t="n">
        <x:v>0.93</x:v>
      </x:c>
    </x:row>
    <x:row r="9911">
      <x:c r="A9911" s="137" t="str">
        <x:v>DI-358-V1</x:v>
      </x:c>
      <x:c r="B9911" s="137" t="str">
        <x:v>Bratling/Burger</x:v>
      </x:c>
      <x:c r="C9911" s="137" t="str">
        <x:v>dish_type</x:v>
      </x:c>
      <x:c r="D9911" s="138" t="str">
        <x:v>editorial_rule</x:v>
      </x:c>
      <x:c r="E9911" s="139" t="n">
        <x:v>0.9</x:v>
      </x:c>
    </x:row>
    <x:row r="9912">
      <x:c r="A9912" s="137" t="str">
        <x:v>DI-358-V1</x:v>
      </x:c>
      <x:c r="B9912" s="137" t="str">
        <x:v>Meal Prep</x:v>
      </x:c>
      <x:c r="C9912" s="137" t="str">
        <x:v>use_case</x:v>
      </x:c>
      <x:c r="D9912" s="138" t="str">
        <x:v>recipe_properties</x:v>
      </x:c>
      <x:c r="E9912" s="139" t="n">
        <x:v>0.88</x:v>
      </x:c>
    </x:row>
    <x:row r="9913">
      <x:c r="A9913" s="137" t="str">
        <x:v>DI-358-V1</x:v>
      </x:c>
      <x:c r="B9913" s="137" t="str">
        <x:v>transportierbar</x:v>
      </x:c>
      <x:c r="C9913" s="137" t="str">
        <x:v>use_case</x:v>
      </x:c>
      <x:c r="D9913" s="138" t="str">
        <x:v>recipe_properties</x:v>
      </x:c>
      <x:c r="E9913" s="139" t="n">
        <x:v>0.88</x:v>
      </x:c>
    </x:row>
    <x:row r="9914">
      <x:c r="A9914" s="137" t="str">
        <x:v>DI-358-V1</x:v>
      </x:c>
      <x:c r="B9914" s="137" t="str">
        <x:v>vertraut</x:v>
      </x:c>
      <x:c r="C9914" s="137" t="str">
        <x:v>novelty</x:v>
      </x:c>
      <x:c r="D9914" s="138" t="str">
        <x:v>editorial_rule</x:v>
      </x:c>
      <x:c r="E9914" s="139" t="n">
        <x:v>0.78</x:v>
      </x:c>
    </x:row>
    <x:row r="9915">
      <x:c r="A9915" s="137" t="str">
        <x:v>DI-358-V1</x:v>
      </x:c>
      <x:c r="B9915" s="137" t="str">
        <x:v>normaler Supermarkt</x:v>
      </x:c>
      <x:c r="C9915" s="137" t="str">
        <x:v>availability</x:v>
      </x:c>
      <x:c r="D9915" s="138" t="str">
        <x:v>ingredient_rule</x:v>
      </x:c>
      <x:c r="E9915" s="139" t="n">
        <x:v>0.78</x:v>
      </x:c>
    </x:row>
    <x:row r="9916">
      <x:c r="A9916" s="137" t="str">
        <x:v>DI-358-V1</x:v>
      </x:c>
      <x:c r="B9916" s="137" t="str">
        <x:v>international/modern</x:v>
      </x:c>
      <x:c r="C9916" s="137" t="str">
        <x:v>region</x:v>
      </x:c>
      <x:c r="D9916" s="138" t="str">
        <x:v>editorial_rule</x:v>
      </x:c>
      <x:c r="E9916" s="139" t="n">
        <x:v>0.78</x:v>
      </x:c>
    </x:row>
    <x:row r="9917">
      <x:c r="A9917" s="137" t="str">
        <x:v>DI-358-V1</x:v>
      </x:c>
      <x:c r="B9917" s="137" t="str">
        <x:v>frisch</x:v>
      </x:c>
      <x:c r="C9917" s="137" t="str">
        <x:v>flavor</x:v>
      </x:c>
      <x:c r="D9917" s="138" t="str">
        <x:v>ingredient_rule</x:v>
      </x:c>
      <x:c r="E9917" s="139" t="n">
        <x:v>0.8</x:v>
      </x:c>
    </x:row>
    <x:row r="9918">
      <x:c r="A9918" s="137" t="str">
        <x:v>DI-358-V1</x:v>
      </x:c>
      <x:c r="B9918" s="137" t="str">
        <x:v>mild</x:v>
      </x:c>
      <x:c r="C9918" s="137" t="str">
        <x:v>spice</x:v>
      </x:c>
      <x:c r="D9918" s="138" t="str">
        <x:v>ingredient_rule</x:v>
      </x:c>
      <x:c r="E9918" s="139" t="n">
        <x:v>0.85</x:v>
      </x:c>
    </x:row>
    <x:row r="9919">
      <x:c r="A9919" s="137" t="str">
        <x:v>DI-358-V1</x:v>
      </x:c>
      <x:c r="B9919" s="137" t="str">
        <x:v>ganzjährig</x:v>
      </x:c>
      <x:c r="C9919" s="137" t="str">
        <x:v>season</x:v>
      </x:c>
      <x:c r="D9919" s="138" t="str">
        <x:v>editorial_rule</x:v>
      </x:c>
      <x:c r="E9919" s="139" t="n">
        <x:v>0.72</x:v>
      </x:c>
    </x:row>
    <x:row r="9920">
      <x:c r="A9920" s="137" t="str">
        <x:v>DI-358-V1</x:v>
      </x:c>
      <x:c r="B9920" s="137" t="str">
        <x:v>warm</x:v>
      </x:c>
      <x:c r="C9920" s="137" t="str">
        <x:v>temperature</x:v>
      </x:c>
      <x:c r="D9920" s="138" t="str">
        <x:v>recipe_properties</x:v>
      </x:c>
      <x:c r="E9920" s="139" t="n">
        <x:v>0.9</x:v>
      </x:c>
    </x:row>
    <x:row r="9921">
      <x:c r="A9921" s="137" t="str">
        <x:v>DI-358-V1</x:v>
      </x:c>
      <x:c r="B9921" s="137" t="str">
        <x:v>Pfanne</x:v>
      </x:c>
      <x:c r="C9921" s="137" t="str">
        <x:v>equipment</x:v>
      </x:c>
      <x:c r="D9921" s="138" t="str">
        <x:v>steps_and_existing_data</x:v>
      </x:c>
      <x:c r="E9921" s="139" t="n">
        <x:v>0.88</x:v>
      </x:c>
    </x:row>
    <x:row r="9922">
      <x:c r="A9922" s="137" t="str">
        <x:v>DI-358-V1</x:v>
      </x:c>
      <x:c r="B9922" s="137" t="str">
        <x:v>Backofen</x:v>
      </x:c>
      <x:c r="C9922" s="137" t="str">
        <x:v>equipment</x:v>
      </x:c>
      <x:c r="D9922" s="138" t="str">
        <x:v>steps_and_existing_data</x:v>
      </x:c>
      <x:c r="E9922" s="139" t="n">
        <x:v>0.88</x:v>
      </x:c>
    </x:row>
    <x:row r="9923">
      <x:c r="A9923" s="137" t="str">
        <x:v>DI-358-V1</x:v>
      </x:c>
      <x:c r="B9923" s="137" t="str">
        <x:v>mittel</x:v>
      </x:c>
      <x:c r="C9923" s="137" t="str">
        <x:v>difficulty</x:v>
      </x:c>
      <x:c r="D9923" s="138" t="str">
        <x:v>existing_value</x:v>
      </x:c>
      <x:c r="E9923" s="139" t="n">
        <x:v>0.95</x:v>
      </x:c>
    </x:row>
    <x:row r="9924">
      <x:c r="A9924" s="137" t="str">
        <x:v>DI-358-V1</x:v>
      </x:c>
      <x:c r="B9924" s="137" t="str">
        <x:v>schnell</x:v>
      </x:c>
      <x:c r="C9924" s="137" t="str">
        <x:v>time</x:v>
      </x:c>
      <x:c r="D9924" s="138" t="str">
        <x:v>total_time</x:v>
      </x:c>
      <x:c r="E9924" s="139" t="n">
        <x:v>1</x:v>
      </x:c>
    </x:row>
    <x:row r="9925">
      <x:c r="A9925" s="137" t="str">
        <x:v>DI-358-V1</x:v>
      </x:c>
      <x:c r="B9925" s="137" t="str">
        <x:v>günstig</x:v>
      </x:c>
      <x:c r="C9925" s="137" t="str">
        <x:v>cost</x:v>
      </x:c>
      <x:c r="D9925" s="138" t="str">
        <x:v>cost_per_serving</x:v>
      </x:c>
      <x:c r="E9925" s="139" t="n">
        <x:v>1</x:v>
      </x:c>
    </x:row>
    <x:row r="9926">
      <x:c r="A9926" s="137" t="str">
        <x:v>DI-359-V1</x:v>
      </x:c>
      <x:c r="B9926" s="137" t="str">
        <x:v>vegan</x:v>
      </x:c>
      <x:c r="C9926" s="137" t="str">
        <x:v>diet</x:v>
      </x:c>
      <x:c r="D9926" s="138" t="str">
        <x:v>ingredients</x:v>
      </x:c>
      <x:c r="E9926" s="139" t="n">
        <x:v>0.96</x:v>
      </x:c>
    </x:row>
    <x:row r="9927">
      <x:c r="A9927" s="137" t="str">
        <x:v>DI-359-V1</x:v>
      </x:c>
      <x:c r="B9927" s="137" t="str">
        <x:v>nach Zutaten halal-kompatibel</x:v>
      </x:c>
      <x:c r="C9927" s="137" t="str">
        <x:v>halal</x:v>
      </x:c>
      <x:c r="D9927" s="138" t="str">
        <x:v>ingredients</x:v>
      </x:c>
      <x:c r="E9927" s="139" t="n">
        <x:v>0.94</x:v>
      </x:c>
    </x:row>
    <x:row r="9928">
      <x:c r="A9928" s="137" t="str">
        <x:v>DI-359-V1</x:v>
      </x:c>
      <x:c r="B9928" s="137" t="str">
        <x:v>mit Austausch glutenfrei</x:v>
      </x:c>
      <x:c r="C9928" s="137" t="str">
        <x:v>compatibility</x:v>
      </x:c>
      <x:c r="D9928" s="138" t="str">
        <x:v>ingredients</x:v>
      </x:c>
      <x:c r="E9928" s="139" t="n">
        <x:v>0.9</x:v>
      </x:c>
    </x:row>
    <x:row r="9929">
      <x:c r="A9929" s="137" t="str">
        <x:v>DI-359-V1</x:v>
      </x:c>
      <x:c r="B9929" s="137" t="str">
        <x:v>laktosefrei nach Zutaten</x:v>
      </x:c>
      <x:c r="C9929" s="137" t="str">
        <x:v>compatibility</x:v>
      </x:c>
      <x:c r="D9929" s="138" t="str">
        <x:v>ingredients</x:v>
      </x:c>
      <x:c r="E9929" s="139" t="n">
        <x:v>0.9</x:v>
      </x:c>
    </x:row>
    <x:row r="9930">
      <x:c r="A9930" s="137" t="str">
        <x:v>DI-359-V1</x:v>
      </x:c>
      <x:c r="B9930" s="137" t="str">
        <x:v>nussfrei nach Zutaten</x:v>
      </x:c>
      <x:c r="C9930" s="137" t="str">
        <x:v>compatibility</x:v>
      </x:c>
      <x:c r="D9930" s="138" t="str">
        <x:v>ingredients</x:v>
      </x:c>
      <x:c r="E9930" s="139" t="n">
        <x:v>0.9</x:v>
      </x:c>
    </x:row>
    <x:row r="9931">
      <x:c r="A9931" s="137" t="str">
        <x:v>DI-359-V1</x:v>
      </x:c>
      <x:c r="B9931" s="137" t="str">
        <x:v>eifrei nach Zutaten</x:v>
      </x:c>
      <x:c r="C9931" s="137" t="str">
        <x:v>compatibility</x:v>
      </x:c>
      <x:c r="D9931" s="138" t="str">
        <x:v>ingredients</x:v>
      </x:c>
      <x:c r="E9931" s="139" t="n">
        <x:v>0.9</x:v>
      </x:c>
    </x:row>
    <x:row r="9932">
      <x:c r="A9932" s="137" t="str">
        <x:v>DI-359-V1</x:v>
      </x:c>
      <x:c r="B9932" s="137" t="str">
        <x:v>sojafrei nach Zutaten</x:v>
      </x:c>
      <x:c r="C9932" s="137" t="str">
        <x:v>compatibility</x:v>
      </x:c>
      <x:c r="D9932" s="138" t="str">
        <x:v>ingredients</x:v>
      </x:c>
      <x:c r="E9932" s="139" t="n">
        <x:v>0.9</x:v>
      </x:c>
    </x:row>
    <x:row r="9933">
      <x:c r="A9933" s="137" t="str">
        <x:v>DI-359-V1</x:v>
      </x:c>
      <x:c r="B9933" s="137" t="str">
        <x:v>ballaststoffreich</x:v>
      </x:c>
      <x:c r="C9933" s="137" t="str">
        <x:v>nutrition</x:v>
      </x:c>
      <x:c r="D9933" s="138" t="str">
        <x:v>macros</x:v>
      </x:c>
      <x:c r="E9933" s="139" t="n">
        <x:v>0.9</x:v>
      </x:c>
    </x:row>
    <x:row r="9934">
      <x:c r="A9934" s="137" t="str">
        <x:v>DI-359-V1</x:v>
      </x:c>
      <x:c r="B9934" s="137" t="str">
        <x:v>leicht</x:v>
      </x:c>
      <x:c r="C9934" s="137" t="str">
        <x:v>nutrition</x:v>
      </x:c>
      <x:c r="D9934" s="138" t="str">
        <x:v>macros</x:v>
      </x:c>
      <x:c r="E9934" s="139" t="n">
        <x:v>0.9</x:v>
      </x:c>
    </x:row>
    <x:row r="9935">
      <x:c r="A9935" s="137" t="str">
        <x:v>DI-359-V1</x:v>
      </x:c>
      <x:c r="B9935" s="137" t="str">
        <x:v>Hauptmahlzeit</x:v>
      </x:c>
      <x:c r="C9935" s="137" t="str">
        <x:v>meal_role</x:v>
      </x:c>
      <x:c r="D9935" s="138" t="str">
        <x:v>editorial_rule</x:v>
      </x:c>
      <x:c r="E9935" s="139" t="n">
        <x:v>0.93</x:v>
      </x:c>
    </x:row>
    <x:row r="9936">
      <x:c r="A9936" s="137" t="str">
        <x:v>DI-359-V1</x:v>
      </x:c>
      <x:c r="B9936" s="137" t="str">
        <x:v>Wrap/Sandwich</x:v>
      </x:c>
      <x:c r="C9936" s="137" t="str">
        <x:v>dish_type</x:v>
      </x:c>
      <x:c r="D9936" s="138" t="str">
        <x:v>editorial_rule</x:v>
      </x:c>
      <x:c r="E9936" s="139" t="n">
        <x:v>0.9</x:v>
      </x:c>
    </x:row>
    <x:row r="9937">
      <x:c r="A9937" s="137" t="str">
        <x:v>DI-359-V1</x:v>
      </x:c>
      <x:c r="B9937" s="137" t="str">
        <x:v>Meal Prep</x:v>
      </x:c>
      <x:c r="C9937" s="137" t="str">
        <x:v>use_case</x:v>
      </x:c>
      <x:c r="D9937" s="138" t="str">
        <x:v>recipe_properties</x:v>
      </x:c>
      <x:c r="E9937" s="139" t="n">
        <x:v>0.88</x:v>
      </x:c>
    </x:row>
    <x:row r="9938">
      <x:c r="A9938" s="137" t="str">
        <x:v>DI-359-V1</x:v>
      </x:c>
      <x:c r="B9938" s="137" t="str">
        <x:v>transportierbar</x:v>
      </x:c>
      <x:c r="C9938" s="137" t="str">
        <x:v>use_case</x:v>
      </x:c>
      <x:c r="D9938" s="138" t="str">
        <x:v>recipe_properties</x:v>
      </x:c>
      <x:c r="E9938" s="139" t="n">
        <x:v>0.88</x:v>
      </x:c>
    </x:row>
    <x:row r="9939">
      <x:c r="A9939" s="137" t="str">
        <x:v>DI-359-V1</x:v>
      </x:c>
      <x:c r="B9939" s="137" t="str">
        <x:v>vertraut</x:v>
      </x:c>
      <x:c r="C9939" s="137" t="str">
        <x:v>novelty</x:v>
      </x:c>
      <x:c r="D9939" s="138" t="str">
        <x:v>editorial_rule</x:v>
      </x:c>
      <x:c r="E9939" s="139" t="n">
        <x:v>0.78</x:v>
      </x:c>
    </x:row>
    <x:row r="9940">
      <x:c r="A9940" s="137" t="str">
        <x:v>DI-359-V1</x:v>
      </x:c>
      <x:c r="B9940" s="137" t="str">
        <x:v>normaler Supermarkt</x:v>
      </x:c>
      <x:c r="C9940" s="137" t="str">
        <x:v>availability</x:v>
      </x:c>
      <x:c r="D9940" s="138" t="str">
        <x:v>ingredient_rule</x:v>
      </x:c>
      <x:c r="E9940" s="139" t="n">
        <x:v>0.78</x:v>
      </x:c>
    </x:row>
    <x:row r="9941">
      <x:c r="A9941" s="137" t="str">
        <x:v>DI-359-V1</x:v>
      </x:c>
      <x:c r="B9941" s="137" t="str">
        <x:v>international/modern</x:v>
      </x:c>
      <x:c r="C9941" s="137" t="str">
        <x:v>region</x:v>
      </x:c>
      <x:c r="D9941" s="138" t="str">
        <x:v>editorial_rule</x:v>
      </x:c>
      <x:c r="E9941" s="139" t="n">
        <x:v>0.78</x:v>
      </x:c>
    </x:row>
    <x:row r="9942">
      <x:c r="A9942" s="137" t="str">
        <x:v>DI-359-V1</x:v>
      </x:c>
      <x:c r="B9942" s="137" t="str">
        <x:v>frisch</x:v>
      </x:c>
      <x:c r="C9942" s="137" t="str">
        <x:v>flavor</x:v>
      </x:c>
      <x:c r="D9942" s="138" t="str">
        <x:v>ingredient_rule</x:v>
      </x:c>
      <x:c r="E9942" s="139" t="n">
        <x:v>0.8</x:v>
      </x:c>
    </x:row>
    <x:row r="9943">
      <x:c r="A9943" s="137" t="str">
        <x:v>DI-359-V1</x:v>
      </x:c>
      <x:c r="B9943" s="137" t="str">
        <x:v>würzig</x:v>
      </x:c>
      <x:c r="C9943" s="137" t="str">
        <x:v>flavor</x:v>
      </x:c>
      <x:c r="D9943" s="138" t="str">
        <x:v>ingredient_rule</x:v>
      </x:c>
      <x:c r="E9943" s="139" t="n">
        <x:v>0.8</x:v>
      </x:c>
    </x:row>
    <x:row r="9944">
      <x:c r="A9944" s="137" t="str">
        <x:v>DI-359-V1</x:v>
      </x:c>
      <x:c r="B9944" s="137" t="str">
        <x:v>rauchig</x:v>
      </x:c>
      <x:c r="C9944" s="137" t="str">
        <x:v>flavor</x:v>
      </x:c>
      <x:c r="D9944" s="138" t="str">
        <x:v>ingredient_rule</x:v>
      </x:c>
      <x:c r="E9944" s="139" t="n">
        <x:v>0.8</x:v>
      </x:c>
    </x:row>
    <x:row r="9945">
      <x:c r="A9945" s="137" t="str">
        <x:v>DI-359-V1</x:v>
      </x:c>
      <x:c r="B9945" s="137" t="str">
        <x:v>würzig, nicht zwingend scharf</x:v>
      </x:c>
      <x:c r="C9945" s="137" t="str">
        <x:v>spice</x:v>
      </x:c>
      <x:c r="D9945" s="138" t="str">
        <x:v>ingredient_rule</x:v>
      </x:c>
      <x:c r="E9945" s="139" t="n">
        <x:v>0.85</x:v>
      </x:c>
    </x:row>
    <x:row r="9946">
      <x:c r="A9946" s="137" t="str">
        <x:v>DI-359-V1</x:v>
      </x:c>
      <x:c r="B9946" s="137" t="str">
        <x:v>ganzjährig</x:v>
      </x:c>
      <x:c r="C9946" s="137" t="str">
        <x:v>season</x:v>
      </x:c>
      <x:c r="D9946" s="138" t="str">
        <x:v>editorial_rule</x:v>
      </x:c>
      <x:c r="E9946" s="139" t="n">
        <x:v>0.72</x:v>
      </x:c>
    </x:row>
    <x:row r="9947">
      <x:c r="A9947" s="137" t="str">
        <x:v>DI-359-V1</x:v>
      </x:c>
      <x:c r="B9947" s="137" t="str">
        <x:v>warm</x:v>
      </x:c>
      <x:c r="C9947" s="137" t="str">
        <x:v>temperature</x:v>
      </x:c>
      <x:c r="D9947" s="138" t="str">
        <x:v>recipe_properties</x:v>
      </x:c>
      <x:c r="E9947" s="139" t="n">
        <x:v>0.9</x:v>
      </x:c>
    </x:row>
    <x:row r="9948">
      <x:c r="A9948" s="137" t="str">
        <x:v>DI-359-V1</x:v>
      </x:c>
      <x:c r="B9948" s="137" t="str">
        <x:v>Schüssel</x:v>
      </x:c>
      <x:c r="C9948" s="137" t="str">
        <x:v>equipment</x:v>
      </x:c>
      <x:c r="D9948" s="138" t="str">
        <x:v>steps_and_existing_data</x:v>
      </x:c>
      <x:c r="E9948" s="139" t="n">
        <x:v>0.88</x:v>
      </x:c>
    </x:row>
    <x:row r="9949">
      <x:c r="A9949" s="137" t="str">
        <x:v>DI-359-V1</x:v>
      </x:c>
      <x:c r="B9949" s="137" t="str">
        <x:v>Backofen</x:v>
      </x:c>
      <x:c r="C9949" s="137" t="str">
        <x:v>equipment</x:v>
      </x:c>
      <x:c r="D9949" s="138" t="str">
        <x:v>steps_and_existing_data</x:v>
      </x:c>
      <x:c r="E9949" s="139" t="n">
        <x:v>0.88</x:v>
      </x:c>
    </x:row>
    <x:row r="9950">
      <x:c r="A9950" s="137" t="str">
        <x:v>DI-359-V1</x:v>
      </x:c>
      <x:c r="B9950" s="137" t="str">
        <x:v>Mixer/Pürierstab</x:v>
      </x:c>
      <x:c r="C9950" s="137" t="str">
        <x:v>equipment</x:v>
      </x:c>
      <x:c r="D9950" s="138" t="str">
        <x:v>steps_and_existing_data</x:v>
      </x:c>
      <x:c r="E9950" s="139" t="n">
        <x:v>0.88</x:v>
      </x:c>
    </x:row>
    <x:row r="9951">
      <x:c r="A9951" s="137" t="str">
        <x:v>DI-359-V1</x:v>
      </x:c>
      <x:c r="B9951" s="137" t="str">
        <x:v>Pfanne</x:v>
      </x:c>
      <x:c r="C9951" s="137" t="str">
        <x:v>equipment</x:v>
      </x:c>
      <x:c r="D9951" s="138" t="str">
        <x:v>steps_and_existing_data</x:v>
      </x:c>
      <x:c r="E9951" s="139" t="n">
        <x:v>0.88</x:v>
      </x:c>
    </x:row>
    <x:row r="9952">
      <x:c r="A9952" s="137" t="str">
        <x:v>DI-359-V1</x:v>
      </x:c>
      <x:c r="B9952" s="137" t="str">
        <x:v>mittel</x:v>
      </x:c>
      <x:c r="C9952" s="137" t="str">
        <x:v>difficulty</x:v>
      </x:c>
      <x:c r="D9952" s="138" t="str">
        <x:v>existing_value</x:v>
      </x:c>
      <x:c r="E9952" s="139" t="n">
        <x:v>0.95</x:v>
      </x:c>
    </x:row>
    <x:row r="9953">
      <x:c r="A9953" s="137" t="str">
        <x:v>DI-359-V1</x:v>
      </x:c>
      <x:c r="B9953" s="137" t="str">
        <x:v>schnell</x:v>
      </x:c>
      <x:c r="C9953" s="137" t="str">
        <x:v>time</x:v>
      </x:c>
      <x:c r="D9953" s="138" t="str">
        <x:v>total_time</x:v>
      </x:c>
      <x:c r="E9953" s="139" t="n">
        <x:v>1</x:v>
      </x:c>
    </x:row>
    <x:row r="9954">
      <x:c r="A9954" s="137" t="str">
        <x:v>DI-359-V1</x:v>
      </x:c>
      <x:c r="B9954" s="137" t="str">
        <x:v>günstig</x:v>
      </x:c>
      <x:c r="C9954" s="137" t="str">
        <x:v>cost</x:v>
      </x:c>
      <x:c r="D9954" s="138" t="str">
        <x:v>cost_per_serving</x:v>
      </x:c>
      <x:c r="E9954" s="139" t="n">
        <x:v>1</x:v>
      </x:c>
    </x:row>
    <x:row r="9955">
      <x:c r="A9955" s="137" t="str">
        <x:v>DI-360-V1</x:v>
      </x:c>
      <x:c r="B9955" s="137" t="str">
        <x:v>vegetarisch</x:v>
      </x:c>
      <x:c r="C9955" s="137" t="str">
        <x:v>diet</x:v>
      </x:c>
      <x:c r="D9955" s="138" t="str">
        <x:v>ingredients</x:v>
      </x:c>
      <x:c r="E9955" s="139" t="n">
        <x:v>0.96</x:v>
      </x:c>
    </x:row>
    <x:row r="9956">
      <x:c r="A9956" s="137" t="str">
        <x:v>DI-360-V1</x:v>
      </x:c>
      <x:c r="B9956" s="137" t="str">
        <x:v>nach Zutaten halal-kompatibel</x:v>
      </x:c>
      <x:c r="C9956" s="137" t="str">
        <x:v>halal</x:v>
      </x:c>
      <x:c r="D9956" s="138" t="str">
        <x:v>ingredients</x:v>
      </x:c>
      <x:c r="E9956" s="139" t="n">
        <x:v>0.94</x:v>
      </x:c>
    </x:row>
    <x:row r="9957">
      <x:c r="A9957" s="137" t="str">
        <x:v>DI-360-V1</x:v>
      </x:c>
      <x:c r="B9957" s="137" t="str">
        <x:v>glutenfrei nach Zutaten</x:v>
      </x:c>
      <x:c r="C9957" s="137" t="str">
        <x:v>compatibility</x:v>
      </x:c>
      <x:c r="D9957" s="138" t="str">
        <x:v>ingredients</x:v>
      </x:c>
      <x:c r="E9957" s="139" t="n">
        <x:v>0.9</x:v>
      </x:c>
    </x:row>
    <x:row r="9958">
      <x:c r="A9958" s="137" t="str">
        <x:v>DI-360-V1</x:v>
      </x:c>
      <x:c r="B9958" s="137" t="str">
        <x:v>laktosefrei nach Zutaten</x:v>
      </x:c>
      <x:c r="C9958" s="137" t="str">
        <x:v>compatibility</x:v>
      </x:c>
      <x:c r="D9958" s="138" t="str">
        <x:v>ingredients</x:v>
      </x:c>
      <x:c r="E9958" s="139" t="n">
        <x:v>0.9</x:v>
      </x:c>
    </x:row>
    <x:row r="9959">
      <x:c r="A9959" s="137" t="str">
        <x:v>DI-360-V1</x:v>
      </x:c>
      <x:c r="B9959" s="137" t="str">
        <x:v>nussfrei nach Zutaten</x:v>
      </x:c>
      <x:c r="C9959" s="137" t="str">
        <x:v>compatibility</x:v>
      </x:c>
      <x:c r="D9959" s="138" t="str">
        <x:v>ingredients</x:v>
      </x:c>
      <x:c r="E9959" s="139" t="n">
        <x:v>0.9</x:v>
      </x:c>
    </x:row>
    <x:row r="9960">
      <x:c r="A9960" s="137" t="str">
        <x:v>DI-360-V1</x:v>
      </x:c>
      <x:c r="B9960" s="137" t="str">
        <x:v>enthält Ei</x:v>
      </x:c>
      <x:c r="C9960" s="137" t="str">
        <x:v>compatibility</x:v>
      </x:c>
      <x:c r="D9960" s="138" t="str">
        <x:v>ingredients</x:v>
      </x:c>
      <x:c r="E9960" s="139" t="n">
        <x:v>0.9</x:v>
      </x:c>
    </x:row>
    <x:row r="9961">
      <x:c r="A9961" s="137" t="str">
        <x:v>DI-360-V1</x:v>
      </x:c>
      <x:c r="B9961" s="137" t="str">
        <x:v>enthält Soja</x:v>
      </x:c>
      <x:c r="C9961" s="137" t="str">
        <x:v>compatibility</x:v>
      </x:c>
      <x:c r="D9961" s="138" t="str">
        <x:v>ingredients</x:v>
      </x:c>
      <x:c r="E9961" s="139" t="n">
        <x:v>0.9</x:v>
      </x:c>
    </x:row>
    <x:row r="9962">
      <x:c r="A9962" s="137" t="str">
        <x:v>DI-360-V1</x:v>
      </x:c>
      <x:c r="B9962" s="137" t="str">
        <x:v>proteinbetont</x:v>
      </x:c>
      <x:c r="C9962" s="137" t="str">
        <x:v>nutrition</x:v>
      </x:c>
      <x:c r="D9962" s="138" t="str">
        <x:v>macros</x:v>
      </x:c>
      <x:c r="E9962" s="139" t="n">
        <x:v>0.9</x:v>
      </x:c>
    </x:row>
    <x:row r="9963">
      <x:c r="A9963" s="137" t="str">
        <x:v>DI-360-V1</x:v>
      </x:c>
      <x:c r="B9963" s="137" t="str">
        <x:v>ballaststoffreich</x:v>
      </x:c>
      <x:c r="C9963" s="137" t="str">
        <x:v>nutrition</x:v>
      </x:c>
      <x:c r="D9963" s="138" t="str">
        <x:v>macros</x:v>
      </x:c>
      <x:c r="E9963" s="139" t="n">
        <x:v>0.9</x:v>
      </x:c>
    </x:row>
    <x:row r="9964">
      <x:c r="A9964" s="137" t="str">
        <x:v>DI-360-V1</x:v>
      </x:c>
      <x:c r="B9964" s="137" t="str">
        <x:v>ausgewogen</x:v>
      </x:c>
      <x:c r="C9964" s="137" t="str">
        <x:v>nutrition</x:v>
      </x:c>
      <x:c r="D9964" s="138" t="str">
        <x:v>macros</x:v>
      </x:c>
      <x:c r="E9964" s="139" t="n">
        <x:v>0.9</x:v>
      </x:c>
    </x:row>
    <x:row r="9965">
      <x:c r="A9965" s="137" t="str">
        <x:v>DI-360-V1</x:v>
      </x:c>
      <x:c r="B9965" s="137" t="str">
        <x:v>Hauptmahlzeit</x:v>
      </x:c>
      <x:c r="C9965" s="137" t="str">
        <x:v>meal_role</x:v>
      </x:c>
      <x:c r="D9965" s="138" t="str">
        <x:v>editorial_rule</x:v>
      </x:c>
      <x:c r="E9965" s="139" t="n">
        <x:v>0.93</x:v>
      </x:c>
    </x:row>
    <x:row r="9966">
      <x:c r="A9966" s="137" t="str">
        <x:v>DI-360-V1</x:v>
      </x:c>
      <x:c r="B9966" s="137" t="str">
        <x:v>Pasta/Nudeln</x:v>
      </x:c>
      <x:c r="C9966" s="137" t="str">
        <x:v>dish_type</x:v>
      </x:c>
      <x:c r="D9966" s="138" t="str">
        <x:v>editorial_rule</x:v>
      </x:c>
      <x:c r="E9966" s="139" t="n">
        <x:v>0.9</x:v>
      </x:c>
    </x:row>
    <x:row r="9967">
      <x:c r="A9967" s="137" t="str">
        <x:v>DI-360-V1</x:v>
      </x:c>
      <x:c r="B9967" s="137" t="str">
        <x:v>schnell</x:v>
      </x:c>
      <x:c r="C9967" s="137" t="str">
        <x:v>use_case</x:v>
      </x:c>
      <x:c r="D9967" s="138" t="str">
        <x:v>recipe_properties</x:v>
      </x:c>
      <x:c r="E9967" s="139" t="n">
        <x:v>0.88</x:v>
      </x:c>
    </x:row>
    <x:row r="9968">
      <x:c r="A9968" s="137" t="str">
        <x:v>DI-360-V1</x:v>
      </x:c>
      <x:c r="B9968" s="137" t="str">
        <x:v>Meal Prep</x:v>
      </x:c>
      <x:c r="C9968" s="137" t="str">
        <x:v>use_case</x:v>
      </x:c>
      <x:c r="D9968" s="138" t="str">
        <x:v>recipe_properties</x:v>
      </x:c>
      <x:c r="E9968" s="139" t="n">
        <x:v>0.88</x:v>
      </x:c>
    </x:row>
    <x:row r="9969">
      <x:c r="A9969" s="137" t="str">
        <x:v>DI-360-V1</x:v>
      </x:c>
      <x:c r="B9969" s="137" t="str">
        <x:v>transportierbar</x:v>
      </x:c>
      <x:c r="C9969" s="137" t="str">
        <x:v>use_case</x:v>
      </x:c>
      <x:c r="D9969" s="138" t="str">
        <x:v>recipe_properties</x:v>
      </x:c>
      <x:c r="E9969" s="139" t="n">
        <x:v>0.88</x:v>
      </x:c>
    </x:row>
    <x:row r="9970">
      <x:c r="A9970" s="137" t="str">
        <x:v>DI-360-V1</x:v>
      </x:c>
      <x:c r="B9970" s="137" t="str">
        <x:v>abwechslungsreich</x:v>
      </x:c>
      <x:c r="C9970" s="137" t="str">
        <x:v>novelty</x:v>
      </x:c>
      <x:c r="D9970" s="138" t="str">
        <x:v>editorial_rule</x:v>
      </x:c>
      <x:c r="E9970" s="139" t="n">
        <x:v>0.78</x:v>
      </x:c>
    </x:row>
    <x:row r="9971">
      <x:c r="A9971" s="137" t="str">
        <x:v>DI-360-V1</x:v>
      </x:c>
      <x:c r="B9971" s="137" t="str">
        <x:v>großer Supermarkt empfohlen</x:v>
      </x:c>
      <x:c r="C9971" s="137" t="str">
        <x:v>availability</x:v>
      </x:c>
      <x:c r="D9971" s="138" t="str">
        <x:v>ingredient_rule</x:v>
      </x:c>
      <x:c r="E9971" s="139" t="n">
        <x:v>0.78</x:v>
      </x:c>
    </x:row>
    <x:row r="9972">
      <x:c r="A9972" s="137" t="str">
        <x:v>DI-360-V1</x:v>
      </x:c>
      <x:c r="B9972" s="137" t="str">
        <x:v>Nahost inspiriert</x:v>
      </x:c>
      <x:c r="C9972" s="137" t="str">
        <x:v>region</x:v>
      </x:c>
      <x:c r="D9972" s="138" t="str">
        <x:v>editorial_rule</x:v>
      </x:c>
      <x:c r="E9972" s="139" t="n">
        <x:v>0.78</x:v>
      </x:c>
    </x:row>
    <x:row r="9973">
      <x:c r="A9973" s="137" t="str">
        <x:v>DI-360-V1</x:v>
      </x:c>
      <x:c r="B9973" s="137" t="str">
        <x:v>frisch</x:v>
      </x:c>
      <x:c r="C9973" s="137" t="str">
        <x:v>flavor</x:v>
      </x:c>
      <x:c r="D9973" s="138" t="str">
        <x:v>ingredient_rule</x:v>
      </x:c>
      <x:c r="E9973" s="139" t="n">
        <x:v>0.8</x:v>
      </x:c>
    </x:row>
    <x:row r="9974">
      <x:c r="A9974" s="137" t="str">
        <x:v>DI-360-V1</x:v>
      </x:c>
      <x:c r="B9974" s="137" t="str">
        <x:v>würzig</x:v>
      </x:c>
      <x:c r="C9974" s="137" t="str">
        <x:v>flavor</x:v>
      </x:c>
      <x:c r="D9974" s="138" t="str">
        <x:v>ingredient_rule</x:v>
      </x:c>
      <x:c r="E9974" s="139" t="n">
        <x:v>0.8</x:v>
      </x:c>
    </x:row>
    <x:row r="9975">
      <x:c r="A9975" s="137" t="str">
        <x:v>DI-360-V1</x:v>
      </x:c>
      <x:c r="B9975" s="137" t="str">
        <x:v>säuerlich</x:v>
      </x:c>
      <x:c r="C9975" s="137" t="str">
        <x:v>flavor</x:v>
      </x:c>
      <x:c r="D9975" s="138" t="str">
        <x:v>ingredient_rule</x:v>
      </x:c>
      <x:c r="E9975" s="139" t="n">
        <x:v>0.8</x:v>
      </x:c>
    </x:row>
    <x:row r="9976">
      <x:c r="A9976" s="137" t="str">
        <x:v>DI-360-V1</x:v>
      </x:c>
      <x:c r="B9976" s="137" t="str">
        <x:v>scharf</x:v>
      </x:c>
      <x:c r="C9976" s="137" t="str">
        <x:v>spice</x:v>
      </x:c>
      <x:c r="D9976" s="138" t="str">
        <x:v>ingredient_rule</x:v>
      </x:c>
      <x:c r="E9976" s="139" t="n">
        <x:v>0.85</x:v>
      </x:c>
    </x:row>
    <x:row r="9977">
      <x:c r="A9977" s="137" t="str">
        <x:v>DI-360-V1</x:v>
      </x:c>
      <x:c r="B9977" s="137" t="str">
        <x:v>ganzjährig</x:v>
      </x:c>
      <x:c r="C9977" s="137" t="str">
        <x:v>season</x:v>
      </x:c>
      <x:c r="D9977" s="138" t="str">
        <x:v>editorial_rule</x:v>
      </x:c>
      <x:c r="E9977" s="139" t="n">
        <x:v>0.72</x:v>
      </x:c>
    </x:row>
    <x:row r="9978">
      <x:c r="A9978" s="137" t="str">
        <x:v>DI-360-V1</x:v>
      </x:c>
      <x:c r="B9978" s="137" t="str">
        <x:v>warm</x:v>
      </x:c>
      <x:c r="C9978" s="137" t="str">
        <x:v>temperature</x:v>
      </x:c>
      <x:c r="D9978" s="138" t="str">
        <x:v>recipe_properties</x:v>
      </x:c>
      <x:c r="E9978" s="139" t="n">
        <x:v>0.9</x:v>
      </x:c>
    </x:row>
    <x:row r="9979">
      <x:c r="A9979" s="137" t="str">
        <x:v>DI-360-V1</x:v>
      </x:c>
      <x:c r="B9979" s="137" t="str">
        <x:v>Topf</x:v>
      </x:c>
      <x:c r="C9979" s="137" t="str">
        <x:v>equipment</x:v>
      </x:c>
      <x:c r="D9979" s="138" t="str">
        <x:v>steps_and_existing_data</x:v>
      </x:c>
      <x:c r="E9979" s="139" t="n">
        <x:v>0.88</x:v>
      </x:c>
    </x:row>
    <x:row r="9980">
      <x:c r="A9980" s="137" t="str">
        <x:v>DI-360-V1</x:v>
      </x:c>
      <x:c r="B9980" s="137" t="str">
        <x:v>Wok</x:v>
      </x:c>
      <x:c r="C9980" s="137" t="str">
        <x:v>equipment</x:v>
      </x:c>
      <x:c r="D9980" s="138" t="str">
        <x:v>steps_and_existing_data</x:v>
      </x:c>
      <x:c r="E9980" s="139" t="n">
        <x:v>0.88</x:v>
      </x:c>
    </x:row>
    <x:row r="9981">
      <x:c r="A9981" s="137" t="str">
        <x:v>DI-360-V1</x:v>
      </x:c>
      <x:c r="B9981" s="137" t="str">
        <x:v>Pfanne</x:v>
      </x:c>
      <x:c r="C9981" s="137" t="str">
        <x:v>equipment</x:v>
      </x:c>
      <x:c r="D9981" s="138" t="str">
        <x:v>steps_and_existing_data</x:v>
      </x:c>
      <x:c r="E9981" s="139" t="n">
        <x:v>0.88</x:v>
      </x:c>
    </x:row>
    <x:row r="9982">
      <x:c r="A9982" s="137" t="str">
        <x:v>DI-360-V1</x:v>
      </x:c>
      <x:c r="B9982" s="137" t="str">
        <x:v>mittel</x:v>
      </x:c>
      <x:c r="C9982" s="137" t="str">
        <x:v>difficulty</x:v>
      </x:c>
      <x:c r="D9982" s="138" t="str">
        <x:v>existing_value</x:v>
      </x:c>
      <x:c r="E9982" s="139" t="n">
        <x:v>0.95</x:v>
      </x:c>
    </x:row>
    <x:row r="9983">
      <x:c r="A9983" s="137" t="str">
        <x:v>DI-360-V1</x:v>
      </x:c>
      <x:c r="B9983" s="137" t="str">
        <x:v>schnell</x:v>
      </x:c>
      <x:c r="C9983" s="137" t="str">
        <x:v>time</x:v>
      </x:c>
      <x:c r="D9983" s="138" t="str">
        <x:v>total_time</x:v>
      </x:c>
      <x:c r="E9983" s="139" t="n">
        <x:v>1</x:v>
      </x:c>
    </x:row>
    <x:row r="9984">
      <x:c r="A9984" s="137" t="str">
        <x:v>DI-360-V1</x:v>
      </x:c>
      <x:c r="B9984" s="137" t="str">
        <x:v>mittel</x:v>
      </x:c>
      <x:c r="C9984" s="137" t="str">
        <x:v>cost</x:v>
      </x:c>
      <x:c r="D9984" s="138" t="str">
        <x:v>cost_per_serving</x:v>
      </x:c>
      <x:c r="E9984" s="139" t="n">
        <x:v>1</x:v>
      </x:c>
    </x:row>
    <x:row r="9985">
      <x:c r="A9985" s="137" t="str">
        <x:v>DI-361-V1</x:v>
      </x:c>
      <x:c r="B9985" s="137" t="str">
        <x:v>vegetarisch</x:v>
      </x:c>
      <x:c r="C9985" s="137" t="str">
        <x:v>diet</x:v>
      </x:c>
      <x:c r="D9985" s="138" t="str">
        <x:v>ingredients</x:v>
      </x:c>
      <x:c r="E9985" s="139" t="n">
        <x:v>0.96</x:v>
      </x:c>
    </x:row>
    <x:row r="9986">
      <x:c r="A9986" s="137" t="str">
        <x:v>DI-361-V1</x:v>
      </x:c>
      <x:c r="B9986" s="137" t="str">
        <x:v>nach Zutaten halal-kompatibel</x:v>
      </x:c>
      <x:c r="C9986" s="137" t="str">
        <x:v>halal</x:v>
      </x:c>
      <x:c r="D9986" s="138" t="str">
        <x:v>ingredients</x:v>
      </x:c>
      <x:c r="E9986" s="139" t="n">
        <x:v>0.94</x:v>
      </x:c>
    </x:row>
    <x:row r="9987">
      <x:c r="A9987" s="137" t="str">
        <x:v>DI-361-V1</x:v>
      </x:c>
      <x:c r="B9987" s="137" t="str">
        <x:v>mit Austausch glutenfrei</x:v>
      </x:c>
      <x:c r="C9987" s="137" t="str">
        <x:v>compatibility</x:v>
      </x:c>
      <x:c r="D9987" s="138" t="str">
        <x:v>ingredients</x:v>
      </x:c>
      <x:c r="E9987" s="139" t="n">
        <x:v>0.9</x:v>
      </x:c>
    </x:row>
    <x:row r="9988">
      <x:c r="A9988" s="137" t="str">
        <x:v>DI-361-V1</x:v>
      </x:c>
      <x:c r="B9988" s="137" t="str">
        <x:v>mit laktosefreien Produkten</x:v>
      </x:c>
      <x:c r="C9988" s="137" t="str">
        <x:v>compatibility</x:v>
      </x:c>
      <x:c r="D9988" s="138" t="str">
        <x:v>ingredients</x:v>
      </x:c>
      <x:c r="E9988" s="139" t="n">
        <x:v>0.9</x:v>
      </x:c>
    </x:row>
    <x:row r="9989">
      <x:c r="A9989" s="137" t="str">
        <x:v>DI-361-V1</x:v>
      </x:c>
      <x:c r="B9989" s="137" t="str">
        <x:v>nussfrei nach Zutaten</x:v>
      </x:c>
      <x:c r="C9989" s="137" t="str">
        <x:v>compatibility</x:v>
      </x:c>
      <x:c r="D9989" s="138" t="str">
        <x:v>ingredients</x:v>
      </x:c>
      <x:c r="E9989" s="139" t="n">
        <x:v>0.9</x:v>
      </x:c>
    </x:row>
    <x:row r="9990">
      <x:c r="A9990" s="137" t="str">
        <x:v>DI-361-V1</x:v>
      </x:c>
      <x:c r="B9990" s="137" t="str">
        <x:v>eifrei nach Zutaten</x:v>
      </x:c>
      <x:c r="C9990" s="137" t="str">
        <x:v>compatibility</x:v>
      </x:c>
      <x:c r="D9990" s="138" t="str">
        <x:v>ingredients</x:v>
      </x:c>
      <x:c r="E9990" s="139" t="n">
        <x:v>0.9</x:v>
      </x:c>
    </x:row>
    <x:row r="9991">
      <x:c r="A9991" s="137" t="str">
        <x:v>DI-361-V1</x:v>
      </x:c>
      <x:c r="B9991" s="137" t="str">
        <x:v>sojafrei nach Zutaten</x:v>
      </x:c>
      <x:c r="C9991" s="137" t="str">
        <x:v>compatibility</x:v>
      </x:c>
      <x:c r="D9991" s="138" t="str">
        <x:v>ingredients</x:v>
      </x:c>
      <x:c r="E9991" s="139" t="n">
        <x:v>0.9</x:v>
      </x:c>
    </x:row>
    <x:row r="9992">
      <x:c r="A9992" s="137" t="str">
        <x:v>DI-361-V1</x:v>
      </x:c>
      <x:c r="B9992" s="137" t="str">
        <x:v>ballaststoffreich</x:v>
      </x:c>
      <x:c r="C9992" s="137" t="str">
        <x:v>nutrition</x:v>
      </x:c>
      <x:c r="D9992" s="138" t="str">
        <x:v>macros</x:v>
      </x:c>
      <x:c r="E9992" s="139" t="n">
        <x:v>0.9</x:v>
      </x:c>
    </x:row>
    <x:row r="9993">
      <x:c r="A9993" s="137" t="str">
        <x:v>DI-361-V1</x:v>
      </x:c>
      <x:c r="B9993" s="137" t="str">
        <x:v>leicht</x:v>
      </x:c>
      <x:c r="C9993" s="137" t="str">
        <x:v>nutrition</x:v>
      </x:c>
      <x:c r="D9993" s="138" t="str">
        <x:v>macros</x:v>
      </x:c>
      <x:c r="E9993" s="139" t="n">
        <x:v>0.9</x:v>
      </x:c>
    </x:row>
    <x:row r="9994">
      <x:c r="A9994" s="137" t="str">
        <x:v>DI-361-V1</x:v>
      </x:c>
      <x:c r="B9994" s="137" t="str">
        <x:v>Hauptmahlzeit</x:v>
      </x:c>
      <x:c r="C9994" s="137" t="str">
        <x:v>meal_role</x:v>
      </x:c>
      <x:c r="D9994" s="138" t="str">
        <x:v>editorial_rule</x:v>
      </x:c>
      <x:c r="E9994" s="139" t="n">
        <x:v>0.93</x:v>
      </x:c>
    </x:row>
    <x:row r="9995">
      <x:c r="A9995" s="137" t="str">
        <x:v>DI-361-V1</x:v>
      </x:c>
      <x:c r="B9995" s="137" t="str">
        <x:v>Pasta/Nudeln</x:v>
      </x:c>
      <x:c r="C9995" s="137" t="str">
        <x:v>dish_type</x:v>
      </x:c>
      <x:c r="D9995" s="138" t="str">
        <x:v>editorial_rule</x:v>
      </x:c>
      <x:c r="E9995" s="139" t="n">
        <x:v>0.9</x:v>
      </x:c>
    </x:row>
    <x:row r="9996">
      <x:c r="A9996" s="137" t="str">
        <x:v>DI-361-V1</x:v>
      </x:c>
      <x:c r="B9996" s="137" t="str">
        <x:v>Meal Prep</x:v>
      </x:c>
      <x:c r="C9996" s="137" t="str">
        <x:v>use_case</x:v>
      </x:c>
      <x:c r="D9996" s="138" t="str">
        <x:v>recipe_properties</x:v>
      </x:c>
      <x:c r="E9996" s="139" t="n">
        <x:v>0.88</x:v>
      </x:c>
    </x:row>
    <x:row r="9997">
      <x:c r="A9997" s="137" t="str">
        <x:v>DI-361-V1</x:v>
      </x:c>
      <x:c r="B9997" s="137" t="str">
        <x:v>transportierbar</x:v>
      </x:c>
      <x:c r="C9997" s="137" t="str">
        <x:v>use_case</x:v>
      </x:c>
      <x:c r="D9997" s="138" t="str">
        <x:v>recipe_properties</x:v>
      </x:c>
      <x:c r="E9997" s="139" t="n">
        <x:v>0.88</x:v>
      </x:c>
    </x:row>
    <x:row r="9998">
      <x:c r="A9998" s="137" t="str">
        <x:v>DI-361-V1</x:v>
      </x:c>
      <x:c r="B9998" s="137" t="str">
        <x:v>vertraut</x:v>
      </x:c>
      <x:c r="C9998" s="137" t="str">
        <x:v>novelty</x:v>
      </x:c>
      <x:c r="D9998" s="138" t="str">
        <x:v>editorial_rule</x:v>
      </x:c>
      <x:c r="E9998" s="139" t="n">
        <x:v>0.78</x:v>
      </x:c>
    </x:row>
    <x:row r="9999">
      <x:c r="A9999" s="137" t="str">
        <x:v>DI-361-V1</x:v>
      </x:c>
      <x:c r="B9999" s="137" t="str">
        <x:v>normaler Supermarkt</x:v>
      </x:c>
      <x:c r="C9999" s="137" t="str">
        <x:v>availability</x:v>
      </x:c>
      <x:c r="D9999" s="138" t="str">
        <x:v>ingredient_rule</x:v>
      </x:c>
      <x:c r="E9999" s="139" t="n">
        <x:v>0.78</x:v>
      </x:c>
    </x:row>
    <x:row r="10000">
      <x:c r="A10000" s="137" t="str">
        <x:v>DI-361-V1</x:v>
      </x:c>
      <x:c r="B10000" s="137" t="str">
        <x:v>international/modern</x:v>
      </x:c>
      <x:c r="C10000" s="137" t="str">
        <x:v>region</x:v>
      </x:c>
      <x:c r="D10000" s="138" t="str">
        <x:v>editorial_rule</x:v>
      </x:c>
      <x:c r="E10000" s="139" t="n">
        <x:v>0.78</x:v>
      </x:c>
    </x:row>
    <x:row r="10001">
      <x:c r="A10001" s="137" t="str">
        <x:v>DI-361-V1</x:v>
      </x:c>
      <x:c r="B10001" s="137" t="str">
        <x:v>frisch</x:v>
      </x:c>
      <x:c r="C10001" s="137" t="str">
        <x:v>flavor</x:v>
      </x:c>
      <x:c r="D10001" s="138" t="str">
        <x:v>ingredient_rule</x:v>
      </x:c>
      <x:c r="E10001" s="139" t="n">
        <x:v>0.8</x:v>
      </x:c>
    </x:row>
    <x:row r="10002">
      <x:c r="A10002" s="137" t="str">
        <x:v>DI-361-V1</x:v>
      </x:c>
      <x:c r="B10002" s="137" t="str">
        <x:v>säuerlich</x:v>
      </x:c>
      <x:c r="C10002" s="137" t="str">
        <x:v>flavor</x:v>
      </x:c>
      <x:c r="D10002" s="138" t="str">
        <x:v>ingredient_rule</x:v>
      </x:c>
      <x:c r="E10002" s="139" t="n">
        <x:v>0.8</x:v>
      </x:c>
    </x:row>
    <x:row r="10003">
      <x:c r="A10003" s="137" t="str">
        <x:v>DI-361-V1</x:v>
      </x:c>
      <x:c r="B10003" s="137" t="str">
        <x:v>mild</x:v>
      </x:c>
      <x:c r="C10003" s="137" t="str">
        <x:v>spice</x:v>
      </x:c>
      <x:c r="D10003" s="138" t="str">
        <x:v>ingredient_rule</x:v>
      </x:c>
      <x:c r="E10003" s="139" t="n">
        <x:v>0.85</x:v>
      </x:c>
    </x:row>
    <x:row r="10004">
      <x:c r="A10004" s="137" t="str">
        <x:v>DI-361-V1</x:v>
      </x:c>
      <x:c r="B10004" s="137" t="str">
        <x:v>ganzjährig</x:v>
      </x:c>
      <x:c r="C10004" s="137" t="str">
        <x:v>season</x:v>
      </x:c>
      <x:c r="D10004" s="138" t="str">
        <x:v>editorial_rule</x:v>
      </x:c>
      <x:c r="E10004" s="139" t="n">
        <x:v>0.72</x:v>
      </x:c>
    </x:row>
    <x:row r="10005">
      <x:c r="A10005" s="137" t="str">
        <x:v>DI-361-V1</x:v>
      </x:c>
      <x:c r="B10005" s="137" t="str">
        <x:v>warm</x:v>
      </x:c>
      <x:c r="C10005" s="137" t="str">
        <x:v>temperature</x:v>
      </x:c>
      <x:c r="D10005" s="138" t="str">
        <x:v>recipe_properties</x:v>
      </x:c>
      <x:c r="E10005" s="139" t="n">
        <x:v>0.9</x:v>
      </x:c>
    </x:row>
    <x:row r="10006">
      <x:c r="A10006" s="137" t="str">
        <x:v>DI-361-V1</x:v>
      </x:c>
      <x:c r="B10006" s="137" t="str">
        <x:v>Topf</x:v>
      </x:c>
      <x:c r="C10006" s="137" t="str">
        <x:v>equipment</x:v>
      </x:c>
      <x:c r="D10006" s="138" t="str">
        <x:v>steps_and_existing_data</x:v>
      </x:c>
      <x:c r="E10006" s="139" t="n">
        <x:v>0.88</x:v>
      </x:c>
    </x:row>
    <x:row r="10007">
      <x:c r="A10007" s="137" t="str">
        <x:v>DI-361-V1</x:v>
      </x:c>
      <x:c r="B10007" s="137" t="str">
        <x:v>Pfanne</x:v>
      </x:c>
      <x:c r="C10007" s="137" t="str">
        <x:v>equipment</x:v>
      </x:c>
      <x:c r="D10007" s="138" t="str">
        <x:v>steps_and_existing_data</x:v>
      </x:c>
      <x:c r="E10007" s="139" t="n">
        <x:v>0.88</x:v>
      </x:c>
    </x:row>
    <x:row r="10008">
      <x:c r="A10008" s="137" t="str">
        <x:v>DI-361-V1</x:v>
      </x:c>
      <x:c r="B10008" s="137" t="str">
        <x:v>mittel</x:v>
      </x:c>
      <x:c r="C10008" s="137" t="str">
        <x:v>difficulty</x:v>
      </x:c>
      <x:c r="D10008" s="138" t="str">
        <x:v>existing_value</x:v>
      </x:c>
      <x:c r="E10008" s="139" t="n">
        <x:v>0.95</x:v>
      </x:c>
    </x:row>
    <x:row r="10009">
      <x:c r="A10009" s="137" t="str">
        <x:v>DI-361-V1</x:v>
      </x:c>
      <x:c r="B10009" s="137" t="str">
        <x:v>mittel</x:v>
      </x:c>
      <x:c r="C10009" s="137" t="str">
        <x:v>time</x:v>
      </x:c>
      <x:c r="D10009" s="138" t="str">
        <x:v>total_time</x:v>
      </x:c>
      <x:c r="E10009" s="139" t="n">
        <x:v>1</x:v>
      </x:c>
    </x:row>
    <x:row r="10010">
      <x:c r="A10010" s="137" t="str">
        <x:v>DI-361-V1</x:v>
      </x:c>
      <x:c r="B10010" s="137" t="str">
        <x:v>günstig</x:v>
      </x:c>
      <x:c r="C10010" s="137" t="str">
        <x:v>cost</x:v>
      </x:c>
      <x:c r="D10010" s="138" t="str">
        <x:v>cost_per_serving</x:v>
      </x:c>
      <x:c r="E10010" s="139" t="n">
        <x:v>1</x:v>
      </x:c>
    </x:row>
    <x:row r="10011">
      <x:c r="A10011" s="137" t="str">
        <x:v>DI-362-V1</x:v>
      </x:c>
      <x:c r="B10011" s="137" t="str">
        <x:v>vegan</x:v>
      </x:c>
      <x:c r="C10011" s="137" t="str">
        <x:v>diet</x:v>
      </x:c>
      <x:c r="D10011" s="138" t="str">
        <x:v>ingredients</x:v>
      </x:c>
      <x:c r="E10011" s="139" t="n">
        <x:v>0.96</x:v>
      </x:c>
    </x:row>
    <x:row r="10012">
      <x:c r="A10012" s="137" t="str">
        <x:v>DI-362-V1</x:v>
      </x:c>
      <x:c r="B10012" s="137" t="str">
        <x:v>nach Zutaten halal-kompatibel</x:v>
      </x:c>
      <x:c r="C10012" s="137" t="str">
        <x:v>halal</x:v>
      </x:c>
      <x:c r="D10012" s="138" t="str">
        <x:v>ingredients</x:v>
      </x:c>
      <x:c r="E10012" s="139" t="n">
        <x:v>0.94</x:v>
      </x:c>
    </x:row>
    <x:row r="10013">
      <x:c r="A10013" s="137" t="str">
        <x:v>DI-362-V1</x:v>
      </x:c>
      <x:c r="B10013" s="137" t="str">
        <x:v>glutenfrei nach Zutaten</x:v>
      </x:c>
      <x:c r="C10013" s="137" t="str">
        <x:v>compatibility</x:v>
      </x:c>
      <x:c r="D10013" s="138" t="str">
        <x:v>ingredients</x:v>
      </x:c>
      <x:c r="E10013" s="139" t="n">
        <x:v>0.9</x:v>
      </x:c>
    </x:row>
    <x:row r="10014">
      <x:c r="A10014" s="137" t="str">
        <x:v>DI-362-V1</x:v>
      </x:c>
      <x:c r="B10014" s="137" t="str">
        <x:v>laktosefrei nach Zutaten</x:v>
      </x:c>
      <x:c r="C10014" s="137" t="str">
        <x:v>compatibility</x:v>
      </x:c>
      <x:c r="D10014" s="138" t="str">
        <x:v>ingredients</x:v>
      </x:c>
      <x:c r="E10014" s="139" t="n">
        <x:v>0.9</x:v>
      </x:c>
    </x:row>
    <x:row r="10015">
      <x:c r="A10015" s="137" t="str">
        <x:v>DI-362-V1</x:v>
      </x:c>
      <x:c r="B10015" s="137" t="str">
        <x:v>nussfrei nach Zutaten</x:v>
      </x:c>
      <x:c r="C10015" s="137" t="str">
        <x:v>compatibility</x:v>
      </x:c>
      <x:c r="D10015" s="138" t="str">
        <x:v>ingredients</x:v>
      </x:c>
      <x:c r="E10015" s="139" t="n">
        <x:v>0.9</x:v>
      </x:c>
    </x:row>
    <x:row r="10016">
      <x:c r="A10016" s="137" t="str">
        <x:v>DI-362-V1</x:v>
      </x:c>
      <x:c r="B10016" s="137" t="str">
        <x:v>eifrei nach Zutaten</x:v>
      </x:c>
      <x:c r="C10016" s="137" t="str">
        <x:v>compatibility</x:v>
      </x:c>
      <x:c r="D10016" s="138" t="str">
        <x:v>ingredients</x:v>
      </x:c>
      <x:c r="E10016" s="139" t="n">
        <x:v>0.9</x:v>
      </x:c>
    </x:row>
    <x:row r="10017">
      <x:c r="A10017" s="137" t="str">
        <x:v>DI-362-V1</x:v>
      </x:c>
      <x:c r="B10017" s="137" t="str">
        <x:v>sojafrei nach Zutaten</x:v>
      </x:c>
      <x:c r="C10017" s="137" t="str">
        <x:v>compatibility</x:v>
      </x:c>
      <x:c r="D10017" s="138" t="str">
        <x:v>ingredients</x:v>
      </x:c>
      <x:c r="E10017" s="139" t="n">
        <x:v>0.9</x:v>
      </x:c>
    </x:row>
    <x:row r="10018">
      <x:c r="A10018" s="137" t="str">
        <x:v>DI-362-V1</x:v>
      </x:c>
      <x:c r="B10018" s="137" t="str">
        <x:v>proteinbetont</x:v>
      </x:c>
      <x:c r="C10018" s="137" t="str">
        <x:v>nutrition</x:v>
      </x:c>
      <x:c r="D10018" s="138" t="str">
        <x:v>macros</x:v>
      </x:c>
      <x:c r="E10018" s="139" t="n">
        <x:v>0.9</x:v>
      </x:c>
    </x:row>
    <x:row r="10019">
      <x:c r="A10019" s="137" t="str">
        <x:v>DI-362-V1</x:v>
      </x:c>
      <x:c r="B10019" s="137" t="str">
        <x:v>leicht</x:v>
      </x:c>
      <x:c r="C10019" s="137" t="str">
        <x:v>nutrition</x:v>
      </x:c>
      <x:c r="D10019" s="138" t="str">
        <x:v>macros</x:v>
      </x:c>
      <x:c r="E10019" s="139" t="n">
        <x:v>0.9</x:v>
      </x:c>
    </x:row>
    <x:row r="10020">
      <x:c r="A10020" s="137" t="str">
        <x:v>DI-362-V1</x:v>
      </x:c>
      <x:c r="B10020" s="137" t="str">
        <x:v>Hauptmahlzeit</x:v>
      </x:c>
      <x:c r="C10020" s="137" t="str">
        <x:v>meal_role</x:v>
      </x:c>
      <x:c r="D10020" s="138" t="str">
        <x:v>editorial_rule</x:v>
      </x:c>
      <x:c r="E10020" s="139" t="n">
        <x:v>0.93</x:v>
      </x:c>
    </x:row>
    <x:row r="10021">
      <x:c r="A10021" s="137" t="str">
        <x:v>DI-362-V1</x:v>
      </x:c>
      <x:c r="B10021" s="137" t="str">
        <x:v>Curry/Dal</x:v>
      </x:c>
      <x:c r="C10021" s="137" t="str">
        <x:v>dish_type</x:v>
      </x:c>
      <x:c r="D10021" s="138" t="str">
        <x:v>editorial_rule</x:v>
      </x:c>
      <x:c r="E10021" s="139" t="n">
        <x:v>0.9</x:v>
      </x:c>
    </x:row>
    <x:row r="10022">
      <x:c r="A10022" s="137" t="str">
        <x:v>DI-362-V1</x:v>
      </x:c>
      <x:c r="B10022" s="137" t="str">
        <x:v>Meal Prep</x:v>
      </x:c>
      <x:c r="C10022" s="137" t="str">
        <x:v>use_case</x:v>
      </x:c>
      <x:c r="D10022" s="138" t="str">
        <x:v>recipe_properties</x:v>
      </x:c>
      <x:c r="E10022" s="139" t="n">
        <x:v>0.88</x:v>
      </x:c>
    </x:row>
    <x:row r="10023">
      <x:c r="A10023" s="137" t="str">
        <x:v>DI-362-V1</x:v>
      </x:c>
      <x:c r="B10023" s="137" t="str">
        <x:v>transportierbar</x:v>
      </x:c>
      <x:c r="C10023" s="137" t="str">
        <x:v>use_case</x:v>
      </x:c>
      <x:c r="D10023" s="138" t="str">
        <x:v>recipe_properties</x:v>
      </x:c>
      <x:c r="E10023" s="139" t="n">
        <x:v>0.88</x:v>
      </x:c>
    </x:row>
    <x:row r="10024">
      <x:c r="A10024" s="137" t="str">
        <x:v>DI-362-V1</x:v>
      </x:c>
      <x:c r="B10024" s="137" t="str">
        <x:v>für mehrere Portionen</x:v>
      </x:c>
      <x:c r="C10024" s="137" t="str">
        <x:v>use_case</x:v>
      </x:c>
      <x:c r="D10024" s="138" t="str">
        <x:v>recipe_properties</x:v>
      </x:c>
      <x:c r="E10024" s="139" t="n">
        <x:v>0.88</x:v>
      </x:c>
    </x:row>
    <x:row r="10025">
      <x:c r="A10025" s="137" t="str">
        <x:v>DI-362-V1</x:v>
      </x:c>
      <x:c r="B10025" s="137" t="str">
        <x:v>vertraut</x:v>
      </x:c>
      <x:c r="C10025" s="137" t="str">
        <x:v>novelty</x:v>
      </x:c>
      <x:c r="D10025" s="138" t="str">
        <x:v>editorial_rule</x:v>
      </x:c>
      <x:c r="E10025" s="139" t="n">
        <x:v>0.78</x:v>
      </x:c>
    </x:row>
    <x:row r="10026">
      <x:c r="A10026" s="137" t="str">
        <x:v>DI-362-V1</x:v>
      </x:c>
      <x:c r="B10026" s="137" t="str">
        <x:v>normaler Supermarkt</x:v>
      </x:c>
      <x:c r="C10026" s="137" t="str">
        <x:v>availability</x:v>
      </x:c>
      <x:c r="D10026" s="138" t="str">
        <x:v>ingredient_rule</x:v>
      </x:c>
      <x:c r="E10026" s="139" t="n">
        <x:v>0.78</x:v>
      </x:c>
    </x:row>
    <x:row r="10027">
      <x:c r="A10027" s="137" t="str">
        <x:v>DI-362-V1</x:v>
      </x:c>
      <x:c r="B10027" s="137" t="str">
        <x:v>international/modern</x:v>
      </x:c>
      <x:c r="C10027" s="137" t="str">
        <x:v>region</x:v>
      </x:c>
      <x:c r="D10027" s="138" t="str">
        <x:v>editorial_rule</x:v>
      </x:c>
      <x:c r="E10027" s="139" t="n">
        <x:v>0.78</x:v>
      </x:c>
    </x:row>
    <x:row r="10028">
      <x:c r="A10028" s="137" t="str">
        <x:v>DI-362-V1</x:v>
      </x:c>
      <x:c r="B10028" s="137" t="str">
        <x:v>frisch</x:v>
      </x:c>
      <x:c r="C10028" s="137" t="str">
        <x:v>flavor</x:v>
      </x:c>
      <x:c r="D10028" s="138" t="str">
        <x:v>ingredient_rule</x:v>
      </x:c>
      <x:c r="E10028" s="139" t="n">
        <x:v>0.8</x:v>
      </x:c>
    </x:row>
    <x:row r="10029">
      <x:c r="A10029" s="137" t="str">
        <x:v>DI-362-V1</x:v>
      </x:c>
      <x:c r="B10029" s="137" t="str">
        <x:v>herzhaft</x:v>
      </x:c>
      <x:c r="C10029" s="137" t="str">
        <x:v>flavor</x:v>
      </x:c>
      <x:c r="D10029" s="138" t="str">
        <x:v>ingredient_rule</x:v>
      </x:c>
      <x:c r="E10029" s="139" t="n">
        <x:v>0.8</x:v>
      </x:c>
    </x:row>
    <x:row r="10030">
      <x:c r="A10030" s="137" t="str">
        <x:v>DI-362-V1</x:v>
      </x:c>
      <x:c r="B10030" s="137" t="str">
        <x:v>würzig</x:v>
      </x:c>
      <x:c r="C10030" s="137" t="str">
        <x:v>flavor</x:v>
      </x:c>
      <x:c r="D10030" s="138" t="str">
        <x:v>ingredient_rule</x:v>
      </x:c>
      <x:c r="E10030" s="139" t="n">
        <x:v>0.8</x:v>
      </x:c>
    </x:row>
    <x:row r="10031">
      <x:c r="A10031" s="137" t="str">
        <x:v>DI-362-V1</x:v>
      </x:c>
      <x:c r="B10031" s="137" t="str">
        <x:v>säuerlich</x:v>
      </x:c>
      <x:c r="C10031" s="137" t="str">
        <x:v>flavor</x:v>
      </x:c>
      <x:c r="D10031" s="138" t="str">
        <x:v>ingredient_rule</x:v>
      </x:c>
      <x:c r="E10031" s="139" t="n">
        <x:v>0.8</x:v>
      </x:c>
    </x:row>
    <x:row r="10032">
      <x:c r="A10032" s="137" t="str">
        <x:v>DI-362-V1</x:v>
      </x:c>
      <x:c r="B10032" s="137" t="str">
        <x:v>scharf</x:v>
      </x:c>
      <x:c r="C10032" s="137" t="str">
        <x:v>spice</x:v>
      </x:c>
      <x:c r="D10032" s="138" t="str">
        <x:v>ingredient_rule</x:v>
      </x:c>
      <x:c r="E10032" s="139" t="n">
        <x:v>0.85</x:v>
      </x:c>
    </x:row>
    <x:row r="10033">
      <x:c r="A10033" s="137" t="str">
        <x:v>DI-362-V1</x:v>
      </x:c>
      <x:c r="B10033" s="137" t="str">
        <x:v>ganzjährig</x:v>
      </x:c>
      <x:c r="C10033" s="137" t="str">
        <x:v>season</x:v>
      </x:c>
      <x:c r="D10033" s="138" t="str">
        <x:v>editorial_rule</x:v>
      </x:c>
      <x:c r="E10033" s="139" t="n">
        <x:v>0.72</x:v>
      </x:c>
    </x:row>
    <x:row r="10034">
      <x:c r="A10034" s="137" t="str">
        <x:v>DI-362-V1</x:v>
      </x:c>
      <x:c r="B10034" s="137" t="str">
        <x:v>warm</x:v>
      </x:c>
      <x:c r="C10034" s="137" t="str">
        <x:v>temperature</x:v>
      </x:c>
      <x:c r="D10034" s="138" t="str">
        <x:v>recipe_properties</x:v>
      </x:c>
      <x:c r="E10034" s="139" t="n">
        <x:v>0.9</x:v>
      </x:c>
    </x:row>
    <x:row r="10035">
      <x:c r="A10035" s="137" t="str">
        <x:v>DI-362-V1</x:v>
      </x:c>
      <x:c r="B10035" s="137" t="str">
        <x:v>Topf</x:v>
      </x:c>
      <x:c r="C10035" s="137" t="str">
        <x:v>equipment</x:v>
      </x:c>
      <x:c r="D10035" s="138" t="str">
        <x:v>steps_and_existing_data</x:v>
      </x:c>
      <x:c r="E10035" s="139" t="n">
        <x:v>0.88</x:v>
      </x:c>
    </x:row>
    <x:row r="10036">
      <x:c r="A10036" s="137" t="str">
        <x:v>DI-362-V1</x:v>
      </x:c>
      <x:c r="B10036" s="137" t="str">
        <x:v>Pfanne</x:v>
      </x:c>
      <x:c r="C10036" s="137" t="str">
        <x:v>equipment</x:v>
      </x:c>
      <x:c r="D10036" s="138" t="str">
        <x:v>steps_and_existing_data</x:v>
      </x:c>
      <x:c r="E10036" s="139" t="n">
        <x:v>0.88</x:v>
      </x:c>
    </x:row>
    <x:row r="10037">
      <x:c r="A10037" s="137" t="str">
        <x:v>DI-362-V1</x:v>
      </x:c>
      <x:c r="B10037" s="137" t="str">
        <x:v>mittel</x:v>
      </x:c>
      <x:c r="C10037" s="137" t="str">
        <x:v>difficulty</x:v>
      </x:c>
      <x:c r="D10037" s="138" t="str">
        <x:v>existing_value</x:v>
      </x:c>
      <x:c r="E10037" s="139" t="n">
        <x:v>0.95</x:v>
      </x:c>
    </x:row>
    <x:row r="10038">
      <x:c r="A10038" s="137" t="str">
        <x:v>DI-362-V1</x:v>
      </x:c>
      <x:c r="B10038" s="137" t="str">
        <x:v>mittel</x:v>
      </x:c>
      <x:c r="C10038" s="137" t="str">
        <x:v>time</x:v>
      </x:c>
      <x:c r="D10038" s="138" t="str">
        <x:v>total_time</x:v>
      </x:c>
      <x:c r="E10038" s="139" t="n">
        <x:v>1</x:v>
      </x:c>
    </x:row>
    <x:row r="10039">
      <x:c r="A10039" s="137" t="str">
        <x:v>DI-362-V1</x:v>
      </x:c>
      <x:c r="B10039" s="137" t="str">
        <x:v>mittel</x:v>
      </x:c>
      <x:c r="C10039" s="137" t="str">
        <x:v>cost</x:v>
      </x:c>
      <x:c r="D10039" s="138" t="str">
        <x:v>cost_per_serving</x:v>
      </x:c>
      <x:c r="E10039" s="139" t="n">
        <x:v>1</x:v>
      </x:c>
    </x:row>
    <x:row r="10040">
      <x:c r="A10040" s="137" t="str">
        <x:v>DI-363-V1</x:v>
      </x:c>
      <x:c r="B10040" s="137" t="str">
        <x:v>omnivor</x:v>
      </x:c>
      <x:c r="C10040" s="137" t="str">
        <x:v>diet</x:v>
      </x:c>
      <x:c r="D10040" s="138" t="str">
        <x:v>ingredients</x:v>
      </x:c>
      <x:c r="E10040" s="139" t="n">
        <x:v>0.96</x:v>
      </x:c>
    </x:row>
    <x:row r="10041">
      <x:c r="A10041" s="137" t="str">
        <x:v>DI-363-V1</x:v>
      </x:c>
      <x:c r="B10041" s="137" t="str">
        <x:v>halal bei zertifiziertem Fleisch</x:v>
      </x:c>
      <x:c r="C10041" s="137" t="str">
        <x:v>halal</x:v>
      </x:c>
      <x:c r="D10041" s="138" t="str">
        <x:v>ingredients</x:v>
      </x:c>
      <x:c r="E10041" s="139" t="n">
        <x:v>0.94</x:v>
      </x:c>
    </x:row>
    <x:row r="10042">
      <x:c r="A10042" s="137" t="str">
        <x:v>DI-363-V1</x:v>
      </x:c>
      <x:c r="B10042" s="137" t="str">
        <x:v>glutenfrei nach Zutaten</x:v>
      </x:c>
      <x:c r="C10042" s="137" t="str">
        <x:v>compatibility</x:v>
      </x:c>
      <x:c r="D10042" s="138" t="str">
        <x:v>ingredients</x:v>
      </x:c>
      <x:c r="E10042" s="139" t="n">
        <x:v>0.9</x:v>
      </x:c>
    </x:row>
    <x:row r="10043">
      <x:c r="A10043" s="137" t="str">
        <x:v>DI-363-V1</x:v>
      </x:c>
      <x:c r="B10043" s="137" t="str">
        <x:v>laktosefrei nach Zutaten</x:v>
      </x:c>
      <x:c r="C10043" s="137" t="str">
        <x:v>compatibility</x:v>
      </x:c>
      <x:c r="D10043" s="138" t="str">
        <x:v>ingredients</x:v>
      </x:c>
      <x:c r="E10043" s="139" t="n">
        <x:v>0.9</x:v>
      </x:c>
    </x:row>
    <x:row r="10044">
      <x:c r="A10044" s="137" t="str">
        <x:v>DI-363-V1</x:v>
      </x:c>
      <x:c r="B10044" s="137" t="str">
        <x:v>enthält Nüsse/Erdnüsse</x:v>
      </x:c>
      <x:c r="C10044" s="137" t="str">
        <x:v>compatibility</x:v>
      </x:c>
      <x:c r="D10044" s="138" t="str">
        <x:v>ingredients</x:v>
      </x:c>
      <x:c r="E10044" s="139" t="n">
        <x:v>0.9</x:v>
      </x:c>
    </x:row>
    <x:row r="10045">
      <x:c r="A10045" s="137" t="str">
        <x:v>DI-363-V1</x:v>
      </x:c>
      <x:c r="B10045" s="137" t="str">
        <x:v>eifrei nach Zutaten</x:v>
      </x:c>
      <x:c r="C10045" s="137" t="str">
        <x:v>compatibility</x:v>
      </x:c>
      <x:c r="D10045" s="138" t="str">
        <x:v>ingredients</x:v>
      </x:c>
      <x:c r="E10045" s="139" t="n">
        <x:v>0.9</x:v>
      </x:c>
    </x:row>
    <x:row r="10046">
      <x:c r="A10046" s="137" t="str">
        <x:v>DI-363-V1</x:v>
      </x:c>
      <x:c r="B10046" s="137" t="str">
        <x:v>sojafrei nach Zutaten</x:v>
      </x:c>
      <x:c r="C10046" s="137" t="str">
        <x:v>compatibility</x:v>
      </x:c>
      <x:c r="D10046" s="138" t="str">
        <x:v>ingredients</x:v>
      </x:c>
      <x:c r="E10046" s="139" t="n">
        <x:v>0.9</x:v>
      </x:c>
    </x:row>
    <x:row r="10047">
      <x:c r="A10047" s="137" t="str">
        <x:v>DI-363-V1</x:v>
      </x:c>
      <x:c r="B10047" s="137" t="str">
        <x:v>proteinbetont</x:v>
      </x:c>
      <x:c r="C10047" s="137" t="str">
        <x:v>nutrition</x:v>
      </x:c>
      <x:c r="D10047" s="138" t="str">
        <x:v>macros</x:v>
      </x:c>
      <x:c r="E10047" s="139" t="n">
        <x:v>0.9</x:v>
      </x:c>
    </x:row>
    <x:row r="10048">
      <x:c r="A10048" s="137" t="str">
        <x:v>DI-363-V1</x:v>
      </x:c>
      <x:c r="B10048" s="137" t="str">
        <x:v>leicht</x:v>
      </x:c>
      <x:c r="C10048" s="137" t="str">
        <x:v>nutrition</x:v>
      </x:c>
      <x:c r="D10048" s="138" t="str">
        <x:v>macros</x:v>
      </x:c>
      <x:c r="E10048" s="139" t="n">
        <x:v>0.9</x:v>
      </x:c>
    </x:row>
    <x:row r="10049">
      <x:c r="A10049" s="137" t="str">
        <x:v>DI-363-V1</x:v>
      </x:c>
      <x:c r="B10049" s="137" t="str">
        <x:v>ausgewogen</x:v>
      </x:c>
      <x:c r="C10049" s="137" t="str">
        <x:v>nutrition</x:v>
      </x:c>
      <x:c r="D10049" s="138" t="str">
        <x:v>macros</x:v>
      </x:c>
      <x:c r="E10049" s="139" t="n">
        <x:v>0.9</x:v>
      </x:c>
    </x:row>
    <x:row r="10050">
      <x:c r="A10050" s="137" t="str">
        <x:v>DI-363-V1</x:v>
      </x:c>
      <x:c r="B10050" s="137" t="str">
        <x:v>Hauptmahlzeit</x:v>
      </x:c>
      <x:c r="C10050" s="137" t="str">
        <x:v>meal_role</x:v>
      </x:c>
      <x:c r="D10050" s="138" t="str">
        <x:v>editorial_rule</x:v>
      </x:c>
      <x:c r="E10050" s="139" t="n">
        <x:v>0.93</x:v>
      </x:c>
    </x:row>
    <x:row r="10051">
      <x:c r="A10051" s="137" t="str">
        <x:v>DI-363-V1</x:v>
      </x:c>
      <x:c r="B10051" s="137" t="str">
        <x:v>Pfannengericht/sonstiges</x:v>
      </x:c>
      <x:c r="C10051" s="137" t="str">
        <x:v>dish_type</x:v>
      </x:c>
      <x:c r="D10051" s="138" t="str">
        <x:v>editorial_rule</x:v>
      </x:c>
      <x:c r="E10051" s="139" t="n">
        <x:v>0.9</x:v>
      </x:c>
    </x:row>
    <x:row r="10052">
      <x:c r="A10052" s="137" t="str">
        <x:v>DI-363-V1</x:v>
      </x:c>
      <x:c r="B10052" s="137" t="str">
        <x:v>Meal Prep</x:v>
      </x:c>
      <x:c r="C10052" s="137" t="str">
        <x:v>use_case</x:v>
      </x:c>
      <x:c r="D10052" s="138" t="str">
        <x:v>recipe_properties</x:v>
      </x:c>
      <x:c r="E10052" s="139" t="n">
        <x:v>0.88</x:v>
      </x:c>
    </x:row>
    <x:row r="10053">
      <x:c r="A10053" s="137" t="str">
        <x:v>DI-363-V1</x:v>
      </x:c>
      <x:c r="B10053" s="137" t="str">
        <x:v>transportierbar</x:v>
      </x:c>
      <x:c r="C10053" s="137" t="str">
        <x:v>use_case</x:v>
      </x:c>
      <x:c r="D10053" s="138" t="str">
        <x:v>recipe_properties</x:v>
      </x:c>
      <x:c r="E10053" s="139" t="n">
        <x:v>0.88</x:v>
      </x:c>
    </x:row>
    <x:row r="10054">
      <x:c r="A10054" s="137" t="str">
        <x:v>DI-363-V1</x:v>
      </x:c>
      <x:c r="B10054" s="137" t="str">
        <x:v>vertraut</x:v>
      </x:c>
      <x:c r="C10054" s="137" t="str">
        <x:v>novelty</x:v>
      </x:c>
      <x:c r="D10054" s="138" t="str">
        <x:v>editorial_rule</x:v>
      </x:c>
      <x:c r="E10054" s="139" t="n">
        <x:v>0.78</x:v>
      </x:c>
    </x:row>
    <x:row r="10055">
      <x:c r="A10055" s="137" t="str">
        <x:v>DI-363-V1</x:v>
      </x:c>
      <x:c r="B10055" s="137" t="str">
        <x:v>normaler Supermarkt</x:v>
      </x:c>
      <x:c r="C10055" s="137" t="str">
        <x:v>availability</x:v>
      </x:c>
      <x:c r="D10055" s="138" t="str">
        <x:v>ingredient_rule</x:v>
      </x:c>
      <x:c r="E10055" s="139" t="n">
        <x:v>0.78</x:v>
      </x:c>
    </x:row>
    <x:row r="10056">
      <x:c r="A10056" s="137" t="str">
        <x:v>DI-363-V1</x:v>
      </x:c>
      <x:c r="B10056" s="137" t="str">
        <x:v>international/modern</x:v>
      </x:c>
      <x:c r="C10056" s="137" t="str">
        <x:v>region</x:v>
      </x:c>
      <x:c r="D10056" s="138" t="str">
        <x:v>editorial_rule</x:v>
      </x:c>
      <x:c r="E10056" s="139" t="n">
        <x:v>0.78</x:v>
      </x:c>
    </x:row>
    <x:row r="10057">
      <x:c r="A10057" s="137" t="str">
        <x:v>DI-363-V1</x:v>
      </x:c>
      <x:c r="B10057" s="137" t="str">
        <x:v>frisch</x:v>
      </x:c>
      <x:c r="C10057" s="137" t="str">
        <x:v>flavor</x:v>
      </x:c>
      <x:c r="D10057" s="138" t="str">
        <x:v>ingredient_rule</x:v>
      </x:c>
      <x:c r="E10057" s="139" t="n">
        <x:v>0.8</x:v>
      </x:c>
    </x:row>
    <x:row r="10058">
      <x:c r="A10058" s="137" t="str">
        <x:v>DI-363-V1</x:v>
      </x:c>
      <x:c r="B10058" s="137" t="str">
        <x:v>herzhaft</x:v>
      </x:c>
      <x:c r="C10058" s="137" t="str">
        <x:v>flavor</x:v>
      </x:c>
      <x:c r="D10058" s="138" t="str">
        <x:v>ingredient_rule</x:v>
      </x:c>
      <x:c r="E10058" s="139" t="n">
        <x:v>0.8</x:v>
      </x:c>
    </x:row>
    <x:row r="10059">
      <x:c r="A10059" s="137" t="str">
        <x:v>DI-363-V1</x:v>
      </x:c>
      <x:c r="B10059" s="137" t="str">
        <x:v>würzig</x:v>
      </x:c>
      <x:c r="C10059" s="137" t="str">
        <x:v>flavor</x:v>
      </x:c>
      <x:c r="D10059" s="138" t="str">
        <x:v>ingredient_rule</x:v>
      </x:c>
      <x:c r="E10059" s="139" t="n">
        <x:v>0.8</x:v>
      </x:c>
    </x:row>
    <x:row r="10060">
      <x:c r="A10060" s="137" t="str">
        <x:v>DI-363-V1</x:v>
      </x:c>
      <x:c r="B10060" s="137" t="str">
        <x:v>säuerlich</x:v>
      </x:c>
      <x:c r="C10060" s="137" t="str">
        <x:v>flavor</x:v>
      </x:c>
      <x:c r="D10060" s="138" t="str">
        <x:v>ingredient_rule</x:v>
      </x:c>
      <x:c r="E10060" s="139" t="n">
        <x:v>0.8</x:v>
      </x:c>
    </x:row>
    <x:row r="10061">
      <x:c r="A10061" s="137" t="str">
        <x:v>DI-363-V1</x:v>
      </x:c>
      <x:c r="B10061" s="137" t="str">
        <x:v>scharf</x:v>
      </x:c>
      <x:c r="C10061" s="137" t="str">
        <x:v>spice</x:v>
      </x:c>
      <x:c r="D10061" s="138" t="str">
        <x:v>ingredient_rule</x:v>
      </x:c>
      <x:c r="E10061" s="139" t="n">
        <x:v>0.85</x:v>
      </x:c>
    </x:row>
    <x:row r="10062">
      <x:c r="A10062" s="137" t="str">
        <x:v>DI-363-V1</x:v>
      </x:c>
      <x:c r="B10062" s="137" t="str">
        <x:v>ganzjährig</x:v>
      </x:c>
      <x:c r="C10062" s="137" t="str">
        <x:v>season</x:v>
      </x:c>
      <x:c r="D10062" s="138" t="str">
        <x:v>editorial_rule</x:v>
      </x:c>
      <x:c r="E10062" s="139" t="n">
        <x:v>0.72</x:v>
      </x:c>
    </x:row>
    <x:row r="10063">
      <x:c r="A10063" s="137" t="str">
        <x:v>DI-363-V1</x:v>
      </x:c>
      <x:c r="B10063" s="137" t="str">
        <x:v>warm</x:v>
      </x:c>
      <x:c r="C10063" s="137" t="str">
        <x:v>temperature</x:v>
      </x:c>
      <x:c r="D10063" s="138" t="str">
        <x:v>recipe_properties</x:v>
      </x:c>
      <x:c r="E10063" s="139" t="n">
        <x:v>0.9</x:v>
      </x:c>
    </x:row>
    <x:row r="10064">
      <x:c r="A10064" s="137" t="str">
        <x:v>DI-363-V1</x:v>
      </x:c>
      <x:c r="B10064" s="137" t="str">
        <x:v>Pfanne</x:v>
      </x:c>
      <x:c r="C10064" s="137" t="str">
        <x:v>equipment</x:v>
      </x:c>
      <x:c r="D10064" s="138" t="str">
        <x:v>steps_and_existing_data</x:v>
      </x:c>
      <x:c r="E10064" s="139" t="n">
        <x:v>0.88</x:v>
      </x:c>
    </x:row>
    <x:row r="10065">
      <x:c r="A10065" s="137" t="str">
        <x:v>DI-363-V1</x:v>
      </x:c>
      <x:c r="B10065" s="137" t="str">
        <x:v>Mixer/Pürierstab</x:v>
      </x:c>
      <x:c r="C10065" s="137" t="str">
        <x:v>equipment</x:v>
      </x:c>
      <x:c r="D10065" s="138" t="str">
        <x:v>steps_and_existing_data</x:v>
      </x:c>
      <x:c r="E10065" s="139" t="n">
        <x:v>0.88</x:v>
      </x:c>
    </x:row>
    <x:row r="10066">
      <x:c r="A10066" s="137" t="str">
        <x:v>DI-363-V1</x:v>
      </x:c>
      <x:c r="B10066" s="137" t="str">
        <x:v>Topf</x:v>
      </x:c>
      <x:c r="C10066" s="137" t="str">
        <x:v>equipment</x:v>
      </x:c>
      <x:c r="D10066" s="138" t="str">
        <x:v>steps_and_existing_data</x:v>
      </x:c>
      <x:c r="E10066" s="139" t="n">
        <x:v>0.88</x:v>
      </x:c>
    </x:row>
    <x:row r="10067">
      <x:c r="A10067" s="137" t="str">
        <x:v>DI-363-V1</x:v>
      </x:c>
      <x:c r="B10067" s="137" t="str">
        <x:v>anspruchsvoll</x:v>
      </x:c>
      <x:c r="C10067" s="137" t="str">
        <x:v>difficulty</x:v>
      </x:c>
      <x:c r="D10067" s="138" t="str">
        <x:v>existing_value</x:v>
      </x:c>
      <x:c r="E10067" s="139" t="n">
        <x:v>0.95</x:v>
      </x:c>
    </x:row>
    <x:row r="10068">
      <x:c r="A10068" s="137" t="str">
        <x:v>DI-363-V1</x:v>
      </x:c>
      <x:c r="B10068" s="137" t="str">
        <x:v>mittel</x:v>
      </x:c>
      <x:c r="C10068" s="137" t="str">
        <x:v>time</x:v>
      </x:c>
      <x:c r="D10068" s="138" t="str">
        <x:v>total_time</x:v>
      </x:c>
      <x:c r="E10068" s="139" t="n">
        <x:v>1</x:v>
      </x:c>
    </x:row>
    <x:row r="10069">
      <x:c r="A10069" s="137" t="str">
        <x:v>DI-363-V1</x:v>
      </x:c>
      <x:c r="B10069" s="137" t="str">
        <x:v>mittel</x:v>
      </x:c>
      <x:c r="C10069" s="137" t="str">
        <x:v>cost</x:v>
      </x:c>
      <x:c r="D10069" s="138" t="str">
        <x:v>cost_per_serving</x:v>
      </x:c>
      <x:c r="E10069" s="139" t="n">
        <x:v>1</x:v>
      </x:c>
    </x:row>
    <x:row r="10070">
      <x:c r="A10070" s="137" t="str">
        <x:v>DI-364-V1</x:v>
      </x:c>
      <x:c r="B10070" s="137" t="str">
        <x:v>vegetarisch</x:v>
      </x:c>
      <x:c r="C10070" s="137" t="str">
        <x:v>diet</x:v>
      </x:c>
      <x:c r="D10070" s="138" t="str">
        <x:v>ingredients</x:v>
      </x:c>
      <x:c r="E10070" s="139" t="n">
        <x:v>0.96</x:v>
      </x:c>
    </x:row>
    <x:row r="10071">
      <x:c r="A10071" s="137" t="str">
        <x:v>DI-364-V1</x:v>
      </x:c>
      <x:c r="B10071" s="137" t="str">
        <x:v>nach Zutaten halal-kompatibel</x:v>
      </x:c>
      <x:c r="C10071" s="137" t="str">
        <x:v>halal</x:v>
      </x:c>
      <x:c r="D10071" s="138" t="str">
        <x:v>ingredients</x:v>
      </x:c>
      <x:c r="E10071" s="139" t="n">
        <x:v>0.94</x:v>
      </x:c>
    </x:row>
    <x:row r="10072">
      <x:c r="A10072" s="137" t="str">
        <x:v>DI-364-V1</x:v>
      </x:c>
      <x:c r="B10072" s="137" t="str">
        <x:v>glutenfrei nach Zutaten</x:v>
      </x:c>
      <x:c r="C10072" s="137" t="str">
        <x:v>compatibility</x:v>
      </x:c>
      <x:c r="D10072" s="138" t="str">
        <x:v>ingredients</x:v>
      </x:c>
      <x:c r="E10072" s="139" t="n">
        <x:v>0.9</x:v>
      </x:c>
    </x:row>
    <x:row r="10073">
      <x:c r="A10073" s="137" t="str">
        <x:v>DI-364-V1</x:v>
      </x:c>
      <x:c r="B10073" s="137" t="str">
        <x:v>mit laktosefreien Produkten</x:v>
      </x:c>
      <x:c r="C10073" s="137" t="str">
        <x:v>compatibility</x:v>
      </x:c>
      <x:c r="D10073" s="138" t="str">
        <x:v>ingredients</x:v>
      </x:c>
      <x:c r="E10073" s="139" t="n">
        <x:v>0.9</x:v>
      </x:c>
    </x:row>
    <x:row r="10074">
      <x:c r="A10074" s="137" t="str">
        <x:v>DI-364-V1</x:v>
      </x:c>
      <x:c r="B10074" s="137" t="str">
        <x:v>nussfrei nach Zutaten</x:v>
      </x:c>
      <x:c r="C10074" s="137" t="str">
        <x:v>compatibility</x:v>
      </x:c>
      <x:c r="D10074" s="138" t="str">
        <x:v>ingredients</x:v>
      </x:c>
      <x:c r="E10074" s="139" t="n">
        <x:v>0.9</x:v>
      </x:c>
    </x:row>
    <x:row r="10075">
      <x:c r="A10075" s="137" t="str">
        <x:v>DI-364-V1</x:v>
      </x:c>
      <x:c r="B10075" s="137" t="str">
        <x:v>eifrei nach Zutaten</x:v>
      </x:c>
      <x:c r="C10075" s="137" t="str">
        <x:v>compatibility</x:v>
      </x:c>
      <x:c r="D10075" s="138" t="str">
        <x:v>ingredients</x:v>
      </x:c>
      <x:c r="E10075" s="139" t="n">
        <x:v>0.9</x:v>
      </x:c>
    </x:row>
    <x:row r="10076">
      <x:c r="A10076" s="137" t="str">
        <x:v>DI-364-V1</x:v>
      </x:c>
      <x:c r="B10076" s="137" t="str">
        <x:v>sojafrei nach Zutaten</x:v>
      </x:c>
      <x:c r="C10076" s="137" t="str">
        <x:v>compatibility</x:v>
      </x:c>
      <x:c r="D10076" s="138" t="str">
        <x:v>ingredients</x:v>
      </x:c>
      <x:c r="E10076" s="139" t="n">
        <x:v>0.9</x:v>
      </x:c>
    </x:row>
    <x:row r="10077">
      <x:c r="A10077" s="137" t="str">
        <x:v>DI-364-V1</x:v>
      </x:c>
      <x:c r="B10077" s="137" t="str">
        <x:v>ballaststoffreich</x:v>
      </x:c>
      <x:c r="C10077" s="137" t="str">
        <x:v>nutrition</x:v>
      </x:c>
      <x:c r="D10077" s="138" t="str">
        <x:v>macros</x:v>
      </x:c>
      <x:c r="E10077" s="139" t="n">
        <x:v>0.9</x:v>
      </x:c>
    </x:row>
    <x:row r="10078">
      <x:c r="A10078" s="137" t="str">
        <x:v>DI-364-V1</x:v>
      </x:c>
      <x:c r="B10078" s="137" t="str">
        <x:v>leicht</x:v>
      </x:c>
      <x:c r="C10078" s="137" t="str">
        <x:v>nutrition</x:v>
      </x:c>
      <x:c r="D10078" s="138" t="str">
        <x:v>macros</x:v>
      </x:c>
      <x:c r="E10078" s="139" t="n">
        <x:v>0.9</x:v>
      </x:c>
    </x:row>
    <x:row r="10079">
      <x:c r="A10079" s="137" t="str">
        <x:v>DI-364-V1</x:v>
      </x:c>
      <x:c r="B10079" s="137" t="str">
        <x:v>Hauptmahlzeit</x:v>
      </x:c>
      <x:c r="C10079" s="137" t="str">
        <x:v>meal_role</x:v>
      </x:c>
      <x:c r="D10079" s="138" t="str">
        <x:v>editorial_rule</x:v>
      </x:c>
      <x:c r="E10079" s="139" t="n">
        <x:v>0.93</x:v>
      </x:c>
    </x:row>
    <x:row r="10080">
      <x:c r="A10080" s="137" t="str">
        <x:v>DI-364-V1</x:v>
      </x:c>
      <x:c r="B10080" s="137" t="str">
        <x:v>Eintopf</x:v>
      </x:c>
      <x:c r="C10080" s="137" t="str">
        <x:v>dish_type</x:v>
      </x:c>
      <x:c r="D10080" s="138" t="str">
        <x:v>editorial_rule</x:v>
      </x:c>
      <x:c r="E10080" s="139" t="n">
        <x:v>0.9</x:v>
      </x:c>
    </x:row>
    <x:row r="10081">
      <x:c r="A10081" s="137" t="str">
        <x:v>DI-364-V1</x:v>
      </x:c>
      <x:c r="B10081" s="137" t="str">
        <x:v>Meal Prep</x:v>
      </x:c>
      <x:c r="C10081" s="137" t="str">
        <x:v>use_case</x:v>
      </x:c>
      <x:c r="D10081" s="138" t="str">
        <x:v>recipe_properties</x:v>
      </x:c>
      <x:c r="E10081" s="139" t="n">
        <x:v>0.88</x:v>
      </x:c>
    </x:row>
    <x:row r="10082">
      <x:c r="A10082" s="137" t="str">
        <x:v>DI-364-V1</x:v>
      </x:c>
      <x:c r="B10082" s="137" t="str">
        <x:v>tiefkühlgeeignet</x:v>
      </x:c>
      <x:c r="C10082" s="137" t="str">
        <x:v>use_case</x:v>
      </x:c>
      <x:c r="D10082" s="138" t="str">
        <x:v>recipe_properties</x:v>
      </x:c>
      <x:c r="E10082" s="139" t="n">
        <x:v>0.88</x:v>
      </x:c>
    </x:row>
    <x:row r="10083">
      <x:c r="A10083" s="137" t="str">
        <x:v>DI-364-V1</x:v>
      </x:c>
      <x:c r="B10083" s="137" t="str">
        <x:v>transportierbar</x:v>
      </x:c>
      <x:c r="C10083" s="137" t="str">
        <x:v>use_case</x:v>
      </x:c>
      <x:c r="D10083" s="138" t="str">
        <x:v>recipe_properties</x:v>
      </x:c>
      <x:c r="E10083" s="139" t="n">
        <x:v>0.88</x:v>
      </x:c>
    </x:row>
    <x:row r="10084">
      <x:c r="A10084" s="137" t="str">
        <x:v>DI-364-V1</x:v>
      </x:c>
      <x:c r="B10084" s="137" t="str">
        <x:v>für mehrere Portionen</x:v>
      </x:c>
      <x:c r="C10084" s="137" t="str">
        <x:v>use_case</x:v>
      </x:c>
      <x:c r="D10084" s="138" t="str">
        <x:v>recipe_properties</x:v>
      </x:c>
      <x:c r="E10084" s="139" t="n">
        <x:v>0.88</x:v>
      </x:c>
    </x:row>
    <x:row r="10085">
      <x:c r="A10085" s="137" t="str">
        <x:v>DI-364-V1</x:v>
      </x:c>
      <x:c r="B10085" s="137" t="str">
        <x:v>vertraut</x:v>
      </x:c>
      <x:c r="C10085" s="137" t="str">
        <x:v>novelty</x:v>
      </x:c>
      <x:c r="D10085" s="138" t="str">
        <x:v>editorial_rule</x:v>
      </x:c>
      <x:c r="E10085" s="139" t="n">
        <x:v>0.78</x:v>
      </x:c>
    </x:row>
    <x:row r="10086">
      <x:c r="A10086" s="137" t="str">
        <x:v>DI-364-V1</x:v>
      </x:c>
      <x:c r="B10086" s="137" t="str">
        <x:v>normaler Supermarkt</x:v>
      </x:c>
      <x:c r="C10086" s="137" t="str">
        <x:v>availability</x:v>
      </x:c>
      <x:c r="D10086" s="138" t="str">
        <x:v>ingredient_rule</x:v>
      </x:c>
      <x:c r="E10086" s="139" t="n">
        <x:v>0.78</x:v>
      </x:c>
    </x:row>
    <x:row r="10087">
      <x:c r="A10087" s="137" t="str">
        <x:v>DI-364-V1</x:v>
      </x:c>
      <x:c r="B10087" s="137" t="str">
        <x:v>international/modern</x:v>
      </x:c>
      <x:c r="C10087" s="137" t="str">
        <x:v>region</x:v>
      </x:c>
      <x:c r="D10087" s="138" t="str">
        <x:v>editorial_rule</x:v>
      </x:c>
      <x:c r="E10087" s="139" t="n">
        <x:v>0.78</x:v>
      </x:c>
    </x:row>
    <x:row r="10088">
      <x:c r="A10088" s="137" t="str">
        <x:v>DI-364-V1</x:v>
      </x:c>
      <x:c r="B10088" s="137" t="str">
        <x:v>frisch</x:v>
      </x:c>
      <x:c r="C10088" s="137" t="str">
        <x:v>flavor</x:v>
      </x:c>
      <x:c r="D10088" s="138" t="str">
        <x:v>ingredient_rule</x:v>
      </x:c>
      <x:c r="E10088" s="139" t="n">
        <x:v>0.8</x:v>
      </x:c>
    </x:row>
    <x:row r="10089">
      <x:c r="A10089" s="137" t="str">
        <x:v>DI-364-V1</x:v>
      </x:c>
      <x:c r="B10089" s="137" t="str">
        <x:v>herzhaft</x:v>
      </x:c>
      <x:c r="C10089" s="137" t="str">
        <x:v>flavor</x:v>
      </x:c>
      <x:c r="D10089" s="138" t="str">
        <x:v>ingredient_rule</x:v>
      </x:c>
      <x:c r="E10089" s="139" t="n">
        <x:v>0.8</x:v>
      </x:c>
    </x:row>
    <x:row r="10090">
      <x:c r="A10090" s="137" t="str">
        <x:v>DI-364-V1</x:v>
      </x:c>
      <x:c r="B10090" s="137" t="str">
        <x:v>würzig</x:v>
      </x:c>
      <x:c r="C10090" s="137" t="str">
        <x:v>flavor</x:v>
      </x:c>
      <x:c r="D10090" s="138" t="str">
        <x:v>ingredient_rule</x:v>
      </x:c>
      <x:c r="E10090" s="139" t="n">
        <x:v>0.8</x:v>
      </x:c>
    </x:row>
    <x:row r="10091">
      <x:c r="A10091" s="137" t="str">
        <x:v>DI-364-V1</x:v>
      </x:c>
      <x:c r="B10091" s="137" t="str">
        <x:v>würzig, nicht zwingend scharf</x:v>
      </x:c>
      <x:c r="C10091" s="137" t="str">
        <x:v>spice</x:v>
      </x:c>
      <x:c r="D10091" s="138" t="str">
        <x:v>ingredient_rule</x:v>
      </x:c>
      <x:c r="E10091" s="139" t="n">
        <x:v>0.85</x:v>
      </x:c>
    </x:row>
    <x:row r="10092">
      <x:c r="A10092" s="137" t="str">
        <x:v>DI-364-V1</x:v>
      </x:c>
      <x:c r="B10092" s="137" t="str">
        <x:v>Winter</x:v>
      </x:c>
      <x:c r="C10092" s="137" t="str">
        <x:v>season</x:v>
      </x:c>
      <x:c r="D10092" s="138" t="str">
        <x:v>editorial_rule</x:v>
      </x:c>
      <x:c r="E10092" s="139" t="n">
        <x:v>0.72</x:v>
      </x:c>
    </x:row>
    <x:row r="10093">
      <x:c r="A10093" s="137" t="str">
        <x:v>DI-364-V1</x:v>
      </x:c>
      <x:c r="B10093" s="137" t="str">
        <x:v>warm</x:v>
      </x:c>
      <x:c r="C10093" s="137" t="str">
        <x:v>temperature</x:v>
      </x:c>
      <x:c r="D10093" s="138" t="str">
        <x:v>recipe_properties</x:v>
      </x:c>
      <x:c r="E10093" s="139" t="n">
        <x:v>0.9</x:v>
      </x:c>
    </x:row>
    <x:row r="10094">
      <x:c r="A10094" s="137" t="str">
        <x:v>DI-364-V1</x:v>
      </x:c>
      <x:c r="B10094" s="137" t="str">
        <x:v>Topf</x:v>
      </x:c>
      <x:c r="C10094" s="137" t="str">
        <x:v>equipment</x:v>
      </x:c>
      <x:c r="D10094" s="138" t="str">
        <x:v>steps_and_existing_data</x:v>
      </x:c>
      <x:c r="E10094" s="139" t="n">
        <x:v>0.88</x:v>
      </x:c>
    </x:row>
    <x:row r="10095">
      <x:c r="A10095" s="137" t="str">
        <x:v>DI-364-V1</x:v>
      </x:c>
      <x:c r="B10095" s="137" t="str">
        <x:v>Backofen</x:v>
      </x:c>
      <x:c r="C10095" s="137" t="str">
        <x:v>equipment</x:v>
      </x:c>
      <x:c r="D10095" s="138" t="str">
        <x:v>steps_and_existing_data</x:v>
      </x:c>
      <x:c r="E10095" s="139" t="n">
        <x:v>0.88</x:v>
      </x:c>
    </x:row>
    <x:row r="10096">
      <x:c r="A10096" s="137" t="str">
        <x:v>DI-364-V1</x:v>
      </x:c>
      <x:c r="B10096" s="137" t="str">
        <x:v>anspruchsvoll</x:v>
      </x:c>
      <x:c r="C10096" s="137" t="str">
        <x:v>difficulty</x:v>
      </x:c>
      <x:c r="D10096" s="138" t="str">
        <x:v>existing_value</x:v>
      </x:c>
      <x:c r="E10096" s="139" t="n">
        <x:v>0.95</x:v>
      </x:c>
    </x:row>
    <x:row r="10097">
      <x:c r="A10097" s="137" t="str">
        <x:v>DI-364-V1</x:v>
      </x:c>
      <x:c r="B10097" s="137" t="str">
        <x:v>lang</x:v>
      </x:c>
      <x:c r="C10097" s="137" t="str">
        <x:v>time</x:v>
      </x:c>
      <x:c r="D10097" s="138" t="str">
        <x:v>total_time</x:v>
      </x:c>
      <x:c r="E10097" s="139" t="n">
        <x:v>1</x:v>
      </x:c>
    </x:row>
    <x:row r="10098">
      <x:c r="A10098" s="137" t="str">
        <x:v>DI-364-V1</x:v>
      </x:c>
      <x:c r="B10098" s="137" t="str">
        <x:v>günstig</x:v>
      </x:c>
      <x:c r="C10098" s="137" t="str">
        <x:v>cost</x:v>
      </x:c>
      <x:c r="D10098" s="138" t="str">
        <x:v>cost_per_serving</x:v>
      </x:c>
      <x:c r="E10098" s="139" t="n">
        <x:v>1</x:v>
      </x:c>
    </x:row>
    <x:row r="10099">
      <x:c r="A10099" s="137" t="str">
        <x:v>DI-365-V1</x:v>
      </x:c>
      <x:c r="B10099" s="137" t="str">
        <x:v>omnivor</x:v>
      </x:c>
      <x:c r="C10099" s="137" t="str">
        <x:v>diet</x:v>
      </x:c>
      <x:c r="D10099" s="138" t="str">
        <x:v>ingredients</x:v>
      </x:c>
      <x:c r="E10099" s="139" t="n">
        <x:v>0.96</x:v>
      </x:c>
    </x:row>
    <x:row r="10100">
      <x:c r="A10100" s="137" t="str">
        <x:v>DI-365-V1</x:v>
      </x:c>
      <x:c r="B10100" s="137" t="str">
        <x:v>halal bei zertifiziertem Fleisch</x:v>
      </x:c>
      <x:c r="C10100" s="137" t="str">
        <x:v>halal</x:v>
      </x:c>
      <x:c r="D10100" s="138" t="str">
        <x:v>ingredients</x:v>
      </x:c>
      <x:c r="E10100" s="139" t="n">
        <x:v>0.94</x:v>
      </x:c>
    </x:row>
    <x:row r="10101">
      <x:c r="A10101" s="137" t="str">
        <x:v>DI-365-V1</x:v>
      </x:c>
      <x:c r="B10101" s="137" t="str">
        <x:v>glutenfrei bei zertifizierter Produktwahl</x:v>
      </x:c>
      <x:c r="C10101" s="137" t="str">
        <x:v>compatibility</x:v>
      </x:c>
      <x:c r="D10101" s="138" t="str">
        <x:v>ingredients</x:v>
      </x:c>
      <x:c r="E10101" s="139" t="n">
        <x:v>0.9</x:v>
      </x:c>
    </x:row>
    <x:row r="10102">
      <x:c r="A10102" s="137" t="str">
        <x:v>DI-365-V1</x:v>
      </x:c>
      <x:c r="B10102" s="137" t="str">
        <x:v>laktosefrei nach Zutaten</x:v>
      </x:c>
      <x:c r="C10102" s="137" t="str">
        <x:v>compatibility</x:v>
      </x:c>
      <x:c r="D10102" s="138" t="str">
        <x:v>ingredients</x:v>
      </x:c>
      <x:c r="E10102" s="139" t="n">
        <x:v>0.9</x:v>
      </x:c>
    </x:row>
    <x:row r="10103">
      <x:c r="A10103" s="137" t="str">
        <x:v>DI-365-V1</x:v>
      </x:c>
      <x:c r="B10103" s="137" t="str">
        <x:v>nussfrei nach Zutaten</x:v>
      </x:c>
      <x:c r="C10103" s="137" t="str">
        <x:v>compatibility</x:v>
      </x:c>
      <x:c r="D10103" s="138" t="str">
        <x:v>ingredients</x:v>
      </x:c>
      <x:c r="E10103" s="139" t="n">
        <x:v>0.9</x:v>
      </x:c>
    </x:row>
    <x:row r="10104">
      <x:c r="A10104" s="137" t="str">
        <x:v>DI-365-V1</x:v>
      </x:c>
      <x:c r="B10104" s="137" t="str">
        <x:v>eifrei nach Zutaten</x:v>
      </x:c>
      <x:c r="C10104" s="137" t="str">
        <x:v>compatibility</x:v>
      </x:c>
      <x:c r="D10104" s="138" t="str">
        <x:v>ingredients</x:v>
      </x:c>
      <x:c r="E10104" s="139" t="n">
        <x:v>0.9</x:v>
      </x:c>
    </x:row>
    <x:row r="10105">
      <x:c r="A10105" s="137" t="str">
        <x:v>DI-365-V1</x:v>
      </x:c>
      <x:c r="B10105" s="137" t="str">
        <x:v>enthält Soja</x:v>
      </x:c>
      <x:c r="C10105" s="137" t="str">
        <x:v>compatibility</x:v>
      </x:c>
      <x:c r="D10105" s="138" t="str">
        <x:v>ingredients</x:v>
      </x:c>
      <x:c r="E10105" s="139" t="n">
        <x:v>0.9</x:v>
      </x:c>
    </x:row>
    <x:row r="10106">
      <x:c r="A10106" s="137" t="str">
        <x:v>DI-365-V1</x:v>
      </x:c>
      <x:c r="B10106" s="137" t="str">
        <x:v>leicht</x:v>
      </x:c>
      <x:c r="C10106" s="137" t="str">
        <x:v>nutrition</x:v>
      </x:c>
      <x:c r="D10106" s="138" t="str">
        <x:v>macros</x:v>
      </x:c>
      <x:c r="E10106" s="139" t="n">
        <x:v>0.9</x:v>
      </x:c>
    </x:row>
    <x:row r="10107">
      <x:c r="A10107" s="137" t="str">
        <x:v>DI-365-V1</x:v>
      </x:c>
      <x:c r="B10107" s="137" t="str">
        <x:v>Hauptmahlzeit</x:v>
      </x:c>
      <x:c r="C10107" s="137" t="str">
        <x:v>meal_role</x:v>
      </x:c>
      <x:c r="D10107" s="138" t="str">
        <x:v>editorial_rule</x:v>
      </x:c>
      <x:c r="E10107" s="139" t="n">
        <x:v>0.93</x:v>
      </x:c>
    </x:row>
    <x:row r="10108">
      <x:c r="A10108" s="137" t="str">
        <x:v>DI-365-V1</x:v>
      </x:c>
      <x:c r="B10108" s="137" t="str">
        <x:v>Pasta/Nudeln</x:v>
      </x:c>
      <x:c r="C10108" s="137" t="str">
        <x:v>dish_type</x:v>
      </x:c>
      <x:c r="D10108" s="138" t="str">
        <x:v>editorial_rule</x:v>
      </x:c>
      <x:c r="E10108" s="139" t="n">
        <x:v>0.9</x:v>
      </x:c>
    </x:row>
    <x:row r="10109">
      <x:c r="A10109" s="137" t="str">
        <x:v>DI-365-V1</x:v>
      </x:c>
      <x:c r="B10109" s="137" t="str">
        <x:v>schnell</x:v>
      </x:c>
      <x:c r="C10109" s="137" t="str">
        <x:v>use_case</x:v>
      </x:c>
      <x:c r="D10109" s="138" t="str">
        <x:v>recipe_properties</x:v>
      </x:c>
      <x:c r="E10109" s="139" t="n">
        <x:v>0.88</x:v>
      </x:c>
    </x:row>
    <x:row r="10110">
      <x:c r="A10110" s="137" t="str">
        <x:v>DI-365-V1</x:v>
      </x:c>
      <x:c r="B10110" s="137" t="str">
        <x:v>Meal Prep</x:v>
      </x:c>
      <x:c r="C10110" s="137" t="str">
        <x:v>use_case</x:v>
      </x:c>
      <x:c r="D10110" s="138" t="str">
        <x:v>recipe_properties</x:v>
      </x:c>
      <x:c r="E10110" s="139" t="n">
        <x:v>0.88</x:v>
      </x:c>
    </x:row>
    <x:row r="10111">
      <x:c r="A10111" s="137" t="str">
        <x:v>DI-365-V1</x:v>
      </x:c>
      <x:c r="B10111" s="137" t="str">
        <x:v>transportierbar</x:v>
      </x:c>
      <x:c r="C10111" s="137" t="str">
        <x:v>use_case</x:v>
      </x:c>
      <x:c r="D10111" s="138" t="str">
        <x:v>recipe_properties</x:v>
      </x:c>
      <x:c r="E10111" s="139" t="n">
        <x:v>0.88</x:v>
      </x:c>
    </x:row>
    <x:row r="10112">
      <x:c r="A10112" s="137" t="str">
        <x:v>DI-365-V1</x:v>
      </x:c>
      <x:c r="B10112" s="137" t="str">
        <x:v>vertraut</x:v>
      </x:c>
      <x:c r="C10112" s="137" t="str">
        <x:v>novelty</x:v>
      </x:c>
      <x:c r="D10112" s="138" t="str">
        <x:v>editorial_rule</x:v>
      </x:c>
      <x:c r="E10112" s="139" t="n">
        <x:v>0.78</x:v>
      </x:c>
    </x:row>
    <x:row r="10113">
      <x:c r="A10113" s="137" t="str">
        <x:v>DI-365-V1</x:v>
      </x:c>
      <x:c r="B10113" s="137" t="str">
        <x:v>normaler Supermarkt</x:v>
      </x:c>
      <x:c r="C10113" s="137" t="str">
        <x:v>availability</x:v>
      </x:c>
      <x:c r="D10113" s="138" t="str">
        <x:v>ingredient_rule</x:v>
      </x:c>
      <x:c r="E10113" s="139" t="n">
        <x:v>0.78</x:v>
      </x:c>
    </x:row>
    <x:row r="10114">
      <x:c r="A10114" s="137" t="str">
        <x:v>DI-365-V1</x:v>
      </x:c>
      <x:c r="B10114" s="137" t="str">
        <x:v>ostasiatisch inspiriert</x:v>
      </x:c>
      <x:c r="C10114" s="137" t="str">
        <x:v>region</x:v>
      </x:c>
      <x:c r="D10114" s="138" t="str">
        <x:v>editorial_rule</x:v>
      </x:c>
      <x:c r="E10114" s="139" t="n">
        <x:v>0.78</x:v>
      </x:c>
    </x:row>
    <x:row r="10115">
      <x:c r="A10115" s="137" t="str">
        <x:v>DI-365-V1</x:v>
      </x:c>
      <x:c r="B10115" s="137" t="str">
        <x:v>würzig</x:v>
      </x:c>
      <x:c r="C10115" s="137" t="str">
        <x:v>flavor</x:v>
      </x:c>
      <x:c r="D10115" s="138" t="str">
        <x:v>ingredient_rule</x:v>
      </x:c>
      <x:c r="E10115" s="139" t="n">
        <x:v>0.8</x:v>
      </x:c>
    </x:row>
    <x:row r="10116">
      <x:c r="A10116" s="137" t="str">
        <x:v>DI-365-V1</x:v>
      </x:c>
      <x:c r="B10116" s="137" t="str">
        <x:v>würzig, nicht zwingend scharf</x:v>
      </x:c>
      <x:c r="C10116" s="137" t="str">
        <x:v>spice</x:v>
      </x:c>
      <x:c r="D10116" s="138" t="str">
        <x:v>ingredient_rule</x:v>
      </x:c>
      <x:c r="E10116" s="139" t="n">
        <x:v>0.85</x:v>
      </x:c>
    </x:row>
    <x:row r="10117">
      <x:c r="A10117" s="137" t="str">
        <x:v>DI-365-V1</x:v>
      </x:c>
      <x:c r="B10117" s="137" t="str">
        <x:v>ganzjährig</x:v>
      </x:c>
      <x:c r="C10117" s="137" t="str">
        <x:v>season</x:v>
      </x:c>
      <x:c r="D10117" s="138" t="str">
        <x:v>editorial_rule</x:v>
      </x:c>
      <x:c r="E10117" s="139" t="n">
        <x:v>0.72</x:v>
      </x:c>
    </x:row>
    <x:row r="10118">
      <x:c r="A10118" s="137" t="str">
        <x:v>DI-365-V1</x:v>
      </x:c>
      <x:c r="B10118" s="137" t="str">
        <x:v>warm</x:v>
      </x:c>
      <x:c r="C10118" s="137" t="str">
        <x:v>temperature</x:v>
      </x:c>
      <x:c r="D10118" s="138" t="str">
        <x:v>recipe_properties</x:v>
      </x:c>
      <x:c r="E10118" s="139" t="n">
        <x:v>0.9</x:v>
      </x:c>
    </x:row>
    <x:row r="10119">
      <x:c r="A10119" s="137" t="str">
        <x:v>DI-365-V1</x:v>
      </x:c>
      <x:c r="B10119" s="137" t="str">
        <x:v>Topf</x:v>
      </x:c>
      <x:c r="C10119" s="137" t="str">
        <x:v>equipment</x:v>
      </x:c>
      <x:c r="D10119" s="138" t="str">
        <x:v>steps_and_existing_data</x:v>
      </x:c>
      <x:c r="E10119" s="139" t="n">
        <x:v>0.88</x:v>
      </x:c>
    </x:row>
    <x:row r="10120">
      <x:c r="A10120" s="137" t="str">
        <x:v>DI-365-V1</x:v>
      </x:c>
      <x:c r="B10120" s="137" t="str">
        <x:v>Wok</x:v>
      </x:c>
      <x:c r="C10120" s="137" t="str">
        <x:v>equipment</x:v>
      </x:c>
      <x:c r="D10120" s="138" t="str">
        <x:v>steps_and_existing_data</x:v>
      </x:c>
      <x:c r="E10120" s="139" t="n">
        <x:v>0.88</x:v>
      </x:c>
    </x:row>
    <x:row r="10121">
      <x:c r="A10121" s="137" t="str">
        <x:v>DI-365-V1</x:v>
      </x:c>
      <x:c r="B10121" s="137" t="str">
        <x:v>Pfanne</x:v>
      </x:c>
      <x:c r="C10121" s="137" t="str">
        <x:v>equipment</x:v>
      </x:c>
      <x:c r="D10121" s="138" t="str">
        <x:v>steps_and_existing_data</x:v>
      </x:c>
      <x:c r="E10121" s="139" t="n">
        <x:v>0.88</x:v>
      </x:c>
    </x:row>
    <x:row r="10122">
      <x:c r="A10122" s="137" t="str">
        <x:v>DI-365-V1</x:v>
      </x:c>
      <x:c r="B10122" s="137" t="str">
        <x:v>einfach</x:v>
      </x:c>
      <x:c r="C10122" s="137" t="str">
        <x:v>difficulty</x:v>
      </x:c>
      <x:c r="D10122" s="138" t="str">
        <x:v>existing_value</x:v>
      </x:c>
      <x:c r="E10122" s="139" t="n">
        <x:v>0.95</x:v>
      </x:c>
    </x:row>
    <x:row r="10123">
      <x:c r="A10123" s="137" t="str">
        <x:v>DI-365-V1</x:v>
      </x:c>
      <x:c r="B10123" s="137" t="str">
        <x:v>schnell</x:v>
      </x:c>
      <x:c r="C10123" s="137" t="str">
        <x:v>time</x:v>
      </x:c>
      <x:c r="D10123" s="138" t="str">
        <x:v>total_time</x:v>
      </x:c>
      <x:c r="E10123" s="139" t="n">
        <x:v>1</x:v>
      </x:c>
    </x:row>
    <x:row r="10124">
      <x:c r="A10124" s="137" t="str">
        <x:v>DI-365-V1</x:v>
      </x:c>
      <x:c r="B10124" s="137" t="str">
        <x:v>günstig</x:v>
      </x:c>
      <x:c r="C10124" s="137" t="str">
        <x:v>cost</x:v>
      </x:c>
      <x:c r="D10124" s="138" t="str">
        <x:v>cost_per_serving</x:v>
      </x:c>
      <x:c r="E10124" s="139" t="n">
        <x:v>1</x:v>
      </x:c>
    </x:row>
    <x:row r="10125">
      <x:c r="A10125" s="137" t="str">
        <x:v>DI-366-V1</x:v>
      </x:c>
      <x:c r="B10125" s="137" t="str">
        <x:v>vegan</x:v>
      </x:c>
      <x:c r="C10125" s="137" t="str">
        <x:v>diet</x:v>
      </x:c>
      <x:c r="D10125" s="138" t="str">
        <x:v>ingredients</x:v>
      </x:c>
      <x:c r="E10125" s="139" t="n">
        <x:v>0.96</x:v>
      </x:c>
    </x:row>
    <x:row r="10126">
      <x:c r="A10126" s="137" t="str">
        <x:v>DI-366-V1</x:v>
      </x:c>
      <x:c r="B10126" s="137" t="str">
        <x:v>nach Zutaten halal-kompatibel</x:v>
      </x:c>
      <x:c r="C10126" s="137" t="str">
        <x:v>halal</x:v>
      </x:c>
      <x:c r="D10126" s="138" t="str">
        <x:v>ingredients</x:v>
      </x:c>
      <x:c r="E10126" s="139" t="n">
        <x:v>0.94</x:v>
      </x:c>
    </x:row>
    <x:row r="10127">
      <x:c r="A10127" s="137" t="str">
        <x:v>DI-366-V1</x:v>
      </x:c>
      <x:c r="B10127" s="137" t="str">
        <x:v>glutenfrei nach Zutaten</x:v>
      </x:c>
      <x:c r="C10127" s="137" t="str">
        <x:v>compatibility</x:v>
      </x:c>
      <x:c r="D10127" s="138" t="str">
        <x:v>ingredients</x:v>
      </x:c>
      <x:c r="E10127" s="139" t="n">
        <x:v>0.9</x:v>
      </x:c>
    </x:row>
    <x:row r="10128">
      <x:c r="A10128" s="137" t="str">
        <x:v>DI-366-V1</x:v>
      </x:c>
      <x:c r="B10128" s="137" t="str">
        <x:v>mit laktosefreien Produkten</x:v>
      </x:c>
      <x:c r="C10128" s="137" t="str">
        <x:v>compatibility</x:v>
      </x:c>
      <x:c r="D10128" s="138" t="str">
        <x:v>ingredients</x:v>
      </x:c>
      <x:c r="E10128" s="139" t="n">
        <x:v>0.9</x:v>
      </x:c>
    </x:row>
    <x:row r="10129">
      <x:c r="A10129" s="137" t="str">
        <x:v>DI-366-V1</x:v>
      </x:c>
      <x:c r="B10129" s="137" t="str">
        <x:v>nussfrei nach Zutaten</x:v>
      </x:c>
      <x:c r="C10129" s="137" t="str">
        <x:v>compatibility</x:v>
      </x:c>
      <x:c r="D10129" s="138" t="str">
        <x:v>ingredients</x:v>
      </x:c>
      <x:c r="E10129" s="139" t="n">
        <x:v>0.9</x:v>
      </x:c>
    </x:row>
    <x:row r="10130">
      <x:c r="A10130" s="137" t="str">
        <x:v>DI-366-V1</x:v>
      </x:c>
      <x:c r="B10130" s="137" t="str">
        <x:v>eifrei nach Zutaten</x:v>
      </x:c>
      <x:c r="C10130" s="137" t="str">
        <x:v>compatibility</x:v>
      </x:c>
      <x:c r="D10130" s="138" t="str">
        <x:v>ingredients</x:v>
      </x:c>
      <x:c r="E10130" s="139" t="n">
        <x:v>0.9</x:v>
      </x:c>
    </x:row>
    <x:row r="10131">
      <x:c r="A10131" s="137" t="str">
        <x:v>DI-366-V1</x:v>
      </x:c>
      <x:c r="B10131" s="137" t="str">
        <x:v>sojafrei nach Zutaten</x:v>
      </x:c>
      <x:c r="C10131" s="137" t="str">
        <x:v>compatibility</x:v>
      </x:c>
      <x:c r="D10131" s="138" t="str">
        <x:v>ingredients</x:v>
      </x:c>
      <x:c r="E10131" s="139" t="n">
        <x:v>0.9</x:v>
      </x:c>
    </x:row>
    <x:row r="10132">
      <x:c r="A10132" s="137" t="str">
        <x:v>DI-366-V1</x:v>
      </x:c>
      <x:c r="B10132" s="137" t="str">
        <x:v>ballaststoffreich</x:v>
      </x:c>
      <x:c r="C10132" s="137" t="str">
        <x:v>nutrition</x:v>
      </x:c>
      <x:c r="D10132" s="138" t="str">
        <x:v>macros</x:v>
      </x:c>
      <x:c r="E10132" s="139" t="n">
        <x:v>0.9</x:v>
      </x:c>
    </x:row>
    <x:row r="10133">
      <x:c r="A10133" s="137" t="str">
        <x:v>DI-366-V1</x:v>
      </x:c>
      <x:c r="B10133" s="137" t="str">
        <x:v>Hauptmahlzeit</x:v>
      </x:c>
      <x:c r="C10133" s="137" t="str">
        <x:v>meal_role</x:v>
      </x:c>
      <x:c r="D10133" s="138" t="str">
        <x:v>editorial_rule</x:v>
      </x:c>
      <x:c r="E10133" s="139" t="n">
        <x:v>0.93</x:v>
      </x:c>
    </x:row>
    <x:row r="10134">
      <x:c r="A10134" s="137" t="str">
        <x:v>DI-366-V1</x:v>
      </x:c>
      <x:c r="B10134" s="137" t="str">
        <x:v>Curry/Dal</x:v>
      </x:c>
      <x:c r="C10134" s="137" t="str">
        <x:v>dish_type</x:v>
      </x:c>
      <x:c r="D10134" s="138" t="str">
        <x:v>editorial_rule</x:v>
      </x:c>
      <x:c r="E10134" s="139" t="n">
        <x:v>0.9</x:v>
      </x:c>
    </x:row>
    <x:row r="10135">
      <x:c r="A10135" s="137" t="str">
        <x:v>DI-366-V1</x:v>
      </x:c>
      <x:c r="B10135" s="137" t="str">
        <x:v>Meal Prep</x:v>
      </x:c>
      <x:c r="C10135" s="137" t="str">
        <x:v>use_case</x:v>
      </x:c>
      <x:c r="D10135" s="138" t="str">
        <x:v>recipe_properties</x:v>
      </x:c>
      <x:c r="E10135" s="139" t="n">
        <x:v>0.88</x:v>
      </x:c>
    </x:row>
    <x:row r="10136">
      <x:c r="A10136" s="137" t="str">
        <x:v>DI-366-V1</x:v>
      </x:c>
      <x:c r="B10136" s="137" t="str">
        <x:v>tiefkühlgeeignet</x:v>
      </x:c>
      <x:c r="C10136" s="137" t="str">
        <x:v>use_case</x:v>
      </x:c>
      <x:c r="D10136" s="138" t="str">
        <x:v>recipe_properties</x:v>
      </x:c>
      <x:c r="E10136" s="139" t="n">
        <x:v>0.88</x:v>
      </x:c>
    </x:row>
    <x:row r="10137">
      <x:c r="A10137" s="137" t="str">
        <x:v>DI-366-V1</x:v>
      </x:c>
      <x:c r="B10137" s="137" t="str">
        <x:v>transportierbar</x:v>
      </x:c>
      <x:c r="C10137" s="137" t="str">
        <x:v>use_case</x:v>
      </x:c>
      <x:c r="D10137" s="138" t="str">
        <x:v>recipe_properties</x:v>
      </x:c>
      <x:c r="E10137" s="139" t="n">
        <x:v>0.88</x:v>
      </x:c>
    </x:row>
    <x:row r="10138">
      <x:c r="A10138" s="137" t="str">
        <x:v>DI-366-V1</x:v>
      </x:c>
      <x:c r="B10138" s="137" t="str">
        <x:v>für mehrere Portionen</x:v>
      </x:c>
      <x:c r="C10138" s="137" t="str">
        <x:v>use_case</x:v>
      </x:c>
      <x:c r="D10138" s="138" t="str">
        <x:v>recipe_properties</x:v>
      </x:c>
      <x:c r="E10138" s="139" t="n">
        <x:v>0.88</x:v>
      </x:c>
    </x:row>
    <x:row r="10139">
      <x:c r="A10139" s="137" t="str">
        <x:v>DI-366-V1</x:v>
      </x:c>
      <x:c r="B10139" s="137" t="str">
        <x:v>abwechslungsreich</x:v>
      </x:c>
      <x:c r="C10139" s="137" t="str">
        <x:v>novelty</x:v>
      </x:c>
      <x:c r="D10139" s="138" t="str">
        <x:v>editorial_rule</x:v>
      </x:c>
      <x:c r="E10139" s="139" t="n">
        <x:v>0.78</x:v>
      </x:c>
    </x:row>
    <x:row r="10140">
      <x:c r="A10140" s="137" t="str">
        <x:v>DI-366-V1</x:v>
      </x:c>
      <x:c r="B10140" s="137" t="str">
        <x:v>großer Supermarkt empfohlen</x:v>
      </x:c>
      <x:c r="C10140" s="137" t="str">
        <x:v>availability</x:v>
      </x:c>
      <x:c r="D10140" s="138" t="str">
        <x:v>ingredient_rule</x:v>
      </x:c>
      <x:c r="E10140" s="139" t="n">
        <x:v>0.78</x:v>
      </x:c>
    </x:row>
    <x:row r="10141">
      <x:c r="A10141" s="137" t="str">
        <x:v>DI-366-V1</x:v>
      </x:c>
      <x:c r="B10141" s="137" t="str">
        <x:v>südasiatisch inspiriert</x:v>
      </x:c>
      <x:c r="C10141" s="137" t="str">
        <x:v>region</x:v>
      </x:c>
      <x:c r="D10141" s="138" t="str">
        <x:v>editorial_rule</x:v>
      </x:c>
      <x:c r="E10141" s="139" t="n">
        <x:v>0.78</x:v>
      </x:c>
    </x:row>
    <x:row r="10142">
      <x:c r="A10142" s="137" t="str">
        <x:v>DI-366-V1</x:v>
      </x:c>
      <x:c r="B10142" s="137" t="str">
        <x:v>frisch</x:v>
      </x:c>
      <x:c r="C10142" s="137" t="str">
        <x:v>flavor</x:v>
      </x:c>
      <x:c r="D10142" s="138" t="str">
        <x:v>ingredient_rule</x:v>
      </x:c>
      <x:c r="E10142" s="139" t="n">
        <x:v>0.8</x:v>
      </x:c>
    </x:row>
    <x:row r="10143">
      <x:c r="A10143" s="137" t="str">
        <x:v>DI-366-V1</x:v>
      </x:c>
      <x:c r="B10143" s="137" t="str">
        <x:v>herzhaft</x:v>
      </x:c>
      <x:c r="C10143" s="137" t="str">
        <x:v>flavor</x:v>
      </x:c>
      <x:c r="D10143" s="138" t="str">
        <x:v>ingredient_rule</x:v>
      </x:c>
      <x:c r="E10143" s="139" t="n">
        <x:v>0.8</x:v>
      </x:c>
    </x:row>
    <x:row r="10144">
      <x:c r="A10144" s="137" t="str">
        <x:v>DI-366-V1</x:v>
      </x:c>
      <x:c r="B10144" s="137" t="str">
        <x:v>würzig</x:v>
      </x:c>
      <x:c r="C10144" s="137" t="str">
        <x:v>flavor</x:v>
      </x:c>
      <x:c r="D10144" s="138" t="str">
        <x:v>ingredient_rule</x:v>
      </x:c>
      <x:c r="E10144" s="139" t="n">
        <x:v>0.8</x:v>
      </x:c>
    </x:row>
    <x:row r="10145">
      <x:c r="A10145" s="137" t="str">
        <x:v>DI-366-V1</x:v>
      </x:c>
      <x:c r="B10145" s="137" t="str">
        <x:v>säuerlich</x:v>
      </x:c>
      <x:c r="C10145" s="137" t="str">
        <x:v>flavor</x:v>
      </x:c>
      <x:c r="D10145" s="138" t="str">
        <x:v>ingredient_rule</x:v>
      </x:c>
      <x:c r="E10145" s="139" t="n">
        <x:v>0.8</x:v>
      </x:c>
    </x:row>
    <x:row r="10146">
      <x:c r="A10146" s="137" t="str">
        <x:v>DI-366-V1</x:v>
      </x:c>
      <x:c r="B10146" s="137" t="str">
        <x:v>rauchig</x:v>
      </x:c>
      <x:c r="C10146" s="137" t="str">
        <x:v>flavor</x:v>
      </x:c>
      <x:c r="D10146" s="138" t="str">
        <x:v>ingredient_rule</x:v>
      </x:c>
      <x:c r="E10146" s="139" t="n">
        <x:v>0.8</x:v>
      </x:c>
    </x:row>
    <x:row r="10147">
      <x:c r="A10147" s="137" t="str">
        <x:v>DI-366-V1</x:v>
      </x:c>
      <x:c r="B10147" s="137" t="str">
        <x:v>scharf</x:v>
      </x:c>
      <x:c r="C10147" s="137" t="str">
        <x:v>spice</x:v>
      </x:c>
      <x:c r="D10147" s="138" t="str">
        <x:v>ingredient_rule</x:v>
      </x:c>
      <x:c r="E10147" s="139" t="n">
        <x:v>0.85</x:v>
      </x:c>
    </x:row>
    <x:row r="10148">
      <x:c r="A10148" s="137" t="str">
        <x:v>DI-366-V1</x:v>
      </x:c>
      <x:c r="B10148" s="137" t="str">
        <x:v>ganzjährig</x:v>
      </x:c>
      <x:c r="C10148" s="137" t="str">
        <x:v>season</x:v>
      </x:c>
      <x:c r="D10148" s="138" t="str">
        <x:v>editorial_rule</x:v>
      </x:c>
      <x:c r="E10148" s="139" t="n">
        <x:v>0.72</x:v>
      </x:c>
    </x:row>
    <x:row r="10149">
      <x:c r="A10149" s="137" t="str">
        <x:v>DI-366-V1</x:v>
      </x:c>
      <x:c r="B10149" s="137" t="str">
        <x:v>warm</x:v>
      </x:c>
      <x:c r="C10149" s="137" t="str">
        <x:v>temperature</x:v>
      </x:c>
      <x:c r="D10149" s="138" t="str">
        <x:v>recipe_properties</x:v>
      </x:c>
      <x:c r="E10149" s="139" t="n">
        <x:v>0.9</x:v>
      </x:c>
    </x:row>
    <x:row r="10150">
      <x:c r="A10150" s="137" t="str">
        <x:v>DI-366-V1</x:v>
      </x:c>
      <x:c r="B10150" s="137" t="str">
        <x:v>Topf</x:v>
      </x:c>
      <x:c r="C10150" s="137" t="str">
        <x:v>equipment</x:v>
      </x:c>
      <x:c r="D10150" s="138" t="str">
        <x:v>steps_and_existing_data</x:v>
      </x:c>
      <x:c r="E10150" s="139" t="n">
        <x:v>0.88</x:v>
      </x:c>
    </x:row>
    <x:row r="10151">
      <x:c r="A10151" s="137" t="str">
        <x:v>DI-366-V1</x:v>
      </x:c>
      <x:c r="B10151" s="137" t="str">
        <x:v>Pfanne</x:v>
      </x:c>
      <x:c r="C10151" s="137" t="str">
        <x:v>equipment</x:v>
      </x:c>
      <x:c r="D10151" s="138" t="str">
        <x:v>steps_and_existing_data</x:v>
      </x:c>
      <x:c r="E10151" s="139" t="n">
        <x:v>0.88</x:v>
      </x:c>
    </x:row>
    <x:row r="10152">
      <x:c r="A10152" s="137" t="str">
        <x:v>DI-366-V1</x:v>
      </x:c>
      <x:c r="B10152" s="137" t="str">
        <x:v>anspruchsvoll</x:v>
      </x:c>
      <x:c r="C10152" s="137" t="str">
        <x:v>difficulty</x:v>
      </x:c>
      <x:c r="D10152" s="138" t="str">
        <x:v>existing_value</x:v>
      </x:c>
      <x:c r="E10152" s="139" t="n">
        <x:v>0.95</x:v>
      </x:c>
    </x:row>
    <x:row r="10153">
      <x:c r="A10153" s="137" t="str">
        <x:v>DI-366-V1</x:v>
      </x:c>
      <x:c r="B10153" s="137" t="str">
        <x:v>mittel</x:v>
      </x:c>
      <x:c r="C10153" s="137" t="str">
        <x:v>time</x:v>
      </x:c>
      <x:c r="D10153" s="138" t="str">
        <x:v>total_time</x:v>
      </x:c>
      <x:c r="E10153" s="139" t="n">
        <x:v>1</x:v>
      </x:c>
    </x:row>
    <x:row r="10154">
      <x:c r="A10154" s="137" t="str">
        <x:v>DI-366-V1</x:v>
      </x:c>
      <x:c r="B10154" s="137" t="str">
        <x:v>mittel</x:v>
      </x:c>
      <x:c r="C10154" s="137" t="str">
        <x:v>cost</x:v>
      </x:c>
      <x:c r="D10154" s="138" t="str">
        <x:v>cost_per_serving</x:v>
      </x:c>
      <x:c r="E10154" s="139" t="n">
        <x:v>1</x:v>
      </x:c>
    </x:row>
    <x:row r="10155">
      <x:c r="A10155" s="137" t="str">
        <x:v>DI-367-V1</x:v>
      </x:c>
      <x:c r="B10155" s="137" t="str">
        <x:v>vegan</x:v>
      </x:c>
      <x:c r="C10155" s="137" t="str">
        <x:v>diet</x:v>
      </x:c>
      <x:c r="D10155" s="138" t="str">
        <x:v>ingredients</x:v>
      </x:c>
      <x:c r="E10155" s="139" t="n">
        <x:v>0.96</x:v>
      </x:c>
    </x:row>
    <x:row r="10156">
      <x:c r="A10156" s="137" t="str">
        <x:v>DI-367-V1</x:v>
      </x:c>
      <x:c r="B10156" s="137" t="str">
        <x:v>nach Zutaten halal-kompatibel</x:v>
      </x:c>
      <x:c r="C10156" s="137" t="str">
        <x:v>halal</x:v>
      </x:c>
      <x:c r="D10156" s="138" t="str">
        <x:v>ingredients</x:v>
      </x:c>
      <x:c r="E10156" s="139" t="n">
        <x:v>0.94</x:v>
      </x:c>
    </x:row>
    <x:row r="10157">
      <x:c r="A10157" s="137" t="str">
        <x:v>DI-367-V1</x:v>
      </x:c>
      <x:c r="B10157" s="137" t="str">
        <x:v>glutenfrei nach Zutaten</x:v>
      </x:c>
      <x:c r="C10157" s="137" t="str">
        <x:v>compatibility</x:v>
      </x:c>
      <x:c r="D10157" s="138" t="str">
        <x:v>ingredients</x:v>
      </x:c>
      <x:c r="E10157" s="139" t="n">
        <x:v>0.9</x:v>
      </x:c>
    </x:row>
    <x:row r="10158">
      <x:c r="A10158" s="137" t="str">
        <x:v>DI-367-V1</x:v>
      </x:c>
      <x:c r="B10158" s="137" t="str">
        <x:v>laktosefrei nach Zutaten</x:v>
      </x:c>
      <x:c r="C10158" s="137" t="str">
        <x:v>compatibility</x:v>
      </x:c>
      <x:c r="D10158" s="138" t="str">
        <x:v>ingredients</x:v>
      </x:c>
      <x:c r="E10158" s="139" t="n">
        <x:v>0.9</x:v>
      </x:c>
    </x:row>
    <x:row r="10159">
      <x:c r="A10159" s="137" t="str">
        <x:v>DI-367-V1</x:v>
      </x:c>
      <x:c r="B10159" s="137" t="str">
        <x:v>nussfrei nach Zutaten</x:v>
      </x:c>
      <x:c r="C10159" s="137" t="str">
        <x:v>compatibility</x:v>
      </x:c>
      <x:c r="D10159" s="138" t="str">
        <x:v>ingredients</x:v>
      </x:c>
      <x:c r="E10159" s="139" t="n">
        <x:v>0.9</x:v>
      </x:c>
    </x:row>
    <x:row r="10160">
      <x:c r="A10160" s="137" t="str">
        <x:v>DI-367-V1</x:v>
      </x:c>
      <x:c r="B10160" s="137" t="str">
        <x:v>eifrei nach Zutaten</x:v>
      </x:c>
      <x:c r="C10160" s="137" t="str">
        <x:v>compatibility</x:v>
      </x:c>
      <x:c r="D10160" s="138" t="str">
        <x:v>ingredients</x:v>
      </x:c>
      <x:c r="E10160" s="139" t="n">
        <x:v>0.9</x:v>
      </x:c>
    </x:row>
    <x:row r="10161">
      <x:c r="A10161" s="137" t="str">
        <x:v>DI-367-V1</x:v>
      </x:c>
      <x:c r="B10161" s="137" t="str">
        <x:v>sojafrei nach Zutaten</x:v>
      </x:c>
      <x:c r="C10161" s="137" t="str">
        <x:v>compatibility</x:v>
      </x:c>
      <x:c r="D10161" s="138" t="str">
        <x:v>ingredients</x:v>
      </x:c>
      <x:c r="E10161" s="139" t="n">
        <x:v>0.9</x:v>
      </x:c>
    </x:row>
    <x:row r="10162">
      <x:c r="A10162" s="137" t="str">
        <x:v>DI-367-V1</x:v>
      </x:c>
      <x:c r="B10162" s="137" t="str">
        <x:v>proteinbetont</x:v>
      </x:c>
      <x:c r="C10162" s="137" t="str">
        <x:v>nutrition</x:v>
      </x:c>
      <x:c r="D10162" s="138" t="str">
        <x:v>macros</x:v>
      </x:c>
      <x:c r="E10162" s="139" t="n">
        <x:v>0.9</x:v>
      </x:c>
    </x:row>
    <x:row r="10163">
      <x:c r="A10163" s="137" t="str">
        <x:v>DI-367-V1</x:v>
      </x:c>
      <x:c r="B10163" s="137" t="str">
        <x:v>Hauptmahlzeit</x:v>
      </x:c>
      <x:c r="C10163" s="137" t="str">
        <x:v>meal_role</x:v>
      </x:c>
      <x:c r="D10163" s="138" t="str">
        <x:v>editorial_rule</x:v>
      </x:c>
      <x:c r="E10163" s="139" t="n">
        <x:v>0.93</x:v>
      </x:c>
    </x:row>
    <x:row r="10164">
      <x:c r="A10164" s="137" t="str">
        <x:v>DI-367-V1</x:v>
      </x:c>
      <x:c r="B10164" s="137" t="str">
        <x:v>Wrap/Sandwich</x:v>
      </x:c>
      <x:c r="C10164" s="137" t="str">
        <x:v>dish_type</x:v>
      </x:c>
      <x:c r="D10164" s="138" t="str">
        <x:v>editorial_rule</x:v>
      </x:c>
      <x:c r="E10164" s="139" t="n">
        <x:v>0.9</x:v>
      </x:c>
    </x:row>
    <x:row r="10165">
      <x:c r="A10165" s="137" t="str">
        <x:v>DI-367-V1</x:v>
      </x:c>
      <x:c r="B10165" s="137" t="str">
        <x:v>Meal Prep</x:v>
      </x:c>
      <x:c r="C10165" s="137" t="str">
        <x:v>use_case</x:v>
      </x:c>
      <x:c r="D10165" s="138" t="str">
        <x:v>recipe_properties</x:v>
      </x:c>
      <x:c r="E10165" s="139" t="n">
        <x:v>0.88</x:v>
      </x:c>
    </x:row>
    <x:row r="10166">
      <x:c r="A10166" s="137" t="str">
        <x:v>DI-367-V1</x:v>
      </x:c>
      <x:c r="B10166" s="137" t="str">
        <x:v>transportierbar</x:v>
      </x:c>
      <x:c r="C10166" s="137" t="str">
        <x:v>use_case</x:v>
      </x:c>
      <x:c r="D10166" s="138" t="str">
        <x:v>recipe_properties</x:v>
      </x:c>
      <x:c r="E10166" s="139" t="n">
        <x:v>0.88</x:v>
      </x:c>
    </x:row>
    <x:row r="10167">
      <x:c r="A10167" s="137" t="str">
        <x:v>DI-367-V1</x:v>
      </x:c>
      <x:c r="B10167" s="137" t="str">
        <x:v>abwechslungsreich</x:v>
      </x:c>
      <x:c r="C10167" s="137" t="str">
        <x:v>novelty</x:v>
      </x:c>
      <x:c r="D10167" s="138" t="str">
        <x:v>editorial_rule</x:v>
      </x:c>
      <x:c r="E10167" s="139" t="n">
        <x:v>0.78</x:v>
      </x:c>
    </x:row>
    <x:row r="10168">
      <x:c r="A10168" s="137" t="str">
        <x:v>DI-367-V1</x:v>
      </x:c>
      <x:c r="B10168" s="137" t="str">
        <x:v>großer Supermarkt empfohlen</x:v>
      </x:c>
      <x:c r="C10168" s="137" t="str">
        <x:v>availability</x:v>
      </x:c>
      <x:c r="D10168" s="138" t="str">
        <x:v>ingredient_rule</x:v>
      </x:c>
      <x:c r="E10168" s="139" t="n">
        <x:v>0.78</x:v>
      </x:c>
    </x:row>
    <x:row r="10169">
      <x:c r="A10169" s="137" t="str">
        <x:v>DI-367-V1</x:v>
      </x:c>
      <x:c r="B10169" s="137" t="str">
        <x:v>lateinamerikanisch inspiriert</x:v>
      </x:c>
      <x:c r="C10169" s="137" t="str">
        <x:v>region</x:v>
      </x:c>
      <x:c r="D10169" s="138" t="str">
        <x:v>editorial_rule</x:v>
      </x:c>
      <x:c r="E10169" s="139" t="n">
        <x:v>0.78</x:v>
      </x:c>
    </x:row>
    <x:row r="10170">
      <x:c r="A10170" s="137" t="str">
        <x:v>DI-367-V1</x:v>
      </x:c>
      <x:c r="B10170" s="137" t="str">
        <x:v>frisch</x:v>
      </x:c>
      <x:c r="C10170" s="137" t="str">
        <x:v>flavor</x:v>
      </x:c>
      <x:c r="D10170" s="138" t="str">
        <x:v>ingredient_rule</x:v>
      </x:c>
      <x:c r="E10170" s="139" t="n">
        <x:v>0.8</x:v>
      </x:c>
    </x:row>
    <x:row r="10171">
      <x:c r="A10171" s="137" t="str">
        <x:v>DI-367-V1</x:v>
      </x:c>
      <x:c r="B10171" s="137" t="str">
        <x:v>cremig</x:v>
      </x:c>
      <x:c r="C10171" s="137" t="str">
        <x:v>flavor</x:v>
      </x:c>
      <x:c r="D10171" s="138" t="str">
        <x:v>ingredient_rule</x:v>
      </x:c>
      <x:c r="E10171" s="139" t="n">
        <x:v>0.8</x:v>
      </x:c>
    </x:row>
    <x:row r="10172">
      <x:c r="A10172" s="137" t="str">
        <x:v>DI-367-V1</x:v>
      </x:c>
      <x:c r="B10172" s="137" t="str">
        <x:v>säuerlich</x:v>
      </x:c>
      <x:c r="C10172" s="137" t="str">
        <x:v>flavor</x:v>
      </x:c>
      <x:c r="D10172" s="138" t="str">
        <x:v>ingredient_rule</x:v>
      </x:c>
      <x:c r="E10172" s="139" t="n">
        <x:v>0.8</x:v>
      </x:c>
    </x:row>
    <x:row r="10173">
      <x:c r="A10173" s="137" t="str">
        <x:v>DI-367-V1</x:v>
      </x:c>
      <x:c r="B10173" s="137" t="str">
        <x:v>rauchig</x:v>
      </x:c>
      <x:c r="C10173" s="137" t="str">
        <x:v>flavor</x:v>
      </x:c>
      <x:c r="D10173" s="138" t="str">
        <x:v>ingredient_rule</x:v>
      </x:c>
      <x:c r="E10173" s="139" t="n">
        <x:v>0.8</x:v>
      </x:c>
    </x:row>
    <x:row r="10174">
      <x:c r="A10174" s="137" t="str">
        <x:v>DI-367-V1</x:v>
      </x:c>
      <x:c r="B10174" s="137" t="str">
        <x:v>scharf</x:v>
      </x:c>
      <x:c r="C10174" s="137" t="str">
        <x:v>spice</x:v>
      </x:c>
      <x:c r="D10174" s="138" t="str">
        <x:v>ingredient_rule</x:v>
      </x:c>
      <x:c r="E10174" s="139" t="n">
        <x:v>0.85</x:v>
      </x:c>
    </x:row>
    <x:row r="10175">
      <x:c r="A10175" s="137" t="str">
        <x:v>DI-367-V1</x:v>
      </x:c>
      <x:c r="B10175" s="137" t="str">
        <x:v>ganzjährig</x:v>
      </x:c>
      <x:c r="C10175" s="137" t="str">
        <x:v>season</x:v>
      </x:c>
      <x:c r="D10175" s="138" t="str">
        <x:v>editorial_rule</x:v>
      </x:c>
      <x:c r="E10175" s="139" t="n">
        <x:v>0.72</x:v>
      </x:c>
    </x:row>
    <x:row r="10176">
      <x:c r="A10176" s="137" t="str">
        <x:v>DI-367-V1</x:v>
      </x:c>
      <x:c r="B10176" s="137" t="str">
        <x:v>warm</x:v>
      </x:c>
      <x:c r="C10176" s="137" t="str">
        <x:v>temperature</x:v>
      </x:c>
      <x:c r="D10176" s="138" t="str">
        <x:v>recipe_properties</x:v>
      </x:c>
      <x:c r="E10176" s="139" t="n">
        <x:v>0.9</x:v>
      </x:c>
    </x:row>
    <x:row r="10177">
      <x:c r="A10177" s="137" t="str">
        <x:v>DI-367-V1</x:v>
      </x:c>
      <x:c r="B10177" s="137" t="str">
        <x:v>Schüssel</x:v>
      </x:c>
      <x:c r="C10177" s="137" t="str">
        <x:v>equipment</x:v>
      </x:c>
      <x:c r="D10177" s="138" t="str">
        <x:v>steps_and_existing_data</x:v>
      </x:c>
      <x:c r="E10177" s="139" t="n">
        <x:v>0.88</x:v>
      </x:c>
    </x:row>
    <x:row r="10178">
      <x:c r="A10178" s="137" t="str">
        <x:v>DI-367-V1</x:v>
      </x:c>
      <x:c r="B10178" s="137" t="str">
        <x:v>Backofen</x:v>
      </x:c>
      <x:c r="C10178" s="137" t="str">
        <x:v>equipment</x:v>
      </x:c>
      <x:c r="D10178" s="138" t="str">
        <x:v>steps_and_existing_data</x:v>
      </x:c>
      <x:c r="E10178" s="139" t="n">
        <x:v>0.88</x:v>
      </x:c>
    </x:row>
    <x:row r="10179">
      <x:c r="A10179" s="137" t="str">
        <x:v>DI-367-V1</x:v>
      </x:c>
      <x:c r="B10179" s="137" t="str">
        <x:v>Mixer/Pürierstab</x:v>
      </x:c>
      <x:c r="C10179" s="137" t="str">
        <x:v>equipment</x:v>
      </x:c>
      <x:c r="D10179" s="138" t="str">
        <x:v>steps_and_existing_data</x:v>
      </x:c>
      <x:c r="E10179" s="139" t="n">
        <x:v>0.88</x:v>
      </x:c>
    </x:row>
    <x:row r="10180">
      <x:c r="A10180" s="137" t="str">
        <x:v>DI-367-V1</x:v>
      </x:c>
      <x:c r="B10180" s="137" t="str">
        <x:v>Pfanne</x:v>
      </x:c>
      <x:c r="C10180" s="137" t="str">
        <x:v>equipment</x:v>
      </x:c>
      <x:c r="D10180" s="138" t="str">
        <x:v>steps_and_existing_data</x:v>
      </x:c>
      <x:c r="E10180" s="139" t="n">
        <x:v>0.88</x:v>
      </x:c>
    </x:row>
    <x:row r="10181">
      <x:c r="A10181" s="137" t="str">
        <x:v>DI-367-V1</x:v>
      </x:c>
      <x:c r="B10181" s="137" t="str">
        <x:v>anspruchsvoll</x:v>
      </x:c>
      <x:c r="C10181" s="137" t="str">
        <x:v>difficulty</x:v>
      </x:c>
      <x:c r="D10181" s="138" t="str">
        <x:v>existing_value</x:v>
      </x:c>
      <x:c r="E10181" s="139" t="n">
        <x:v>0.95</x:v>
      </x:c>
    </x:row>
    <x:row r="10182">
      <x:c r="A10182" s="137" t="str">
        <x:v>DI-367-V1</x:v>
      </x:c>
      <x:c r="B10182" s="137" t="str">
        <x:v>lang</x:v>
      </x:c>
      <x:c r="C10182" s="137" t="str">
        <x:v>time</x:v>
      </x:c>
      <x:c r="D10182" s="138" t="str">
        <x:v>total_time</x:v>
      </x:c>
      <x:c r="E10182" s="139" t="n">
        <x:v>1</x:v>
      </x:c>
    </x:row>
    <x:row r="10183">
      <x:c r="A10183" s="137" t="str">
        <x:v>DI-367-V1</x:v>
      </x:c>
      <x:c r="B10183" s="137" t="str">
        <x:v>günstig</x:v>
      </x:c>
      <x:c r="C10183" s="137" t="str">
        <x:v>cost</x:v>
      </x:c>
      <x:c r="D10183" s="138" t="str">
        <x:v>cost_per_serving</x:v>
      </x:c>
      <x:c r="E10183" s="139" t="n">
        <x:v>1</x:v>
      </x:c>
    </x:row>
    <x:row r="10184">
      <x:c r="A10184" s="137" t="str">
        <x:v>DI-368-V1</x:v>
      </x:c>
      <x:c r="B10184" s="137" t="str">
        <x:v>pescetarisch</x:v>
      </x:c>
      <x:c r="C10184" s="137" t="str">
        <x:v>diet</x:v>
      </x:c>
      <x:c r="D10184" s="138" t="str">
        <x:v>ingredients</x:v>
      </x:c>
      <x:c r="E10184" s="139" t="n">
        <x:v>0.96</x:v>
      </x:c>
    </x:row>
    <x:row r="10185">
      <x:c r="A10185" s="137" t="str">
        <x:v>DI-368-V1</x:v>
      </x:c>
      <x:c r="B10185" s="137" t="str">
        <x:v>nach Zutaten halal-kompatibel</x:v>
      </x:c>
      <x:c r="C10185" s="137" t="str">
        <x:v>halal</x:v>
      </x:c>
      <x:c r="D10185" s="138" t="str">
        <x:v>ingredients</x:v>
      </x:c>
      <x:c r="E10185" s="139" t="n">
        <x:v>0.94</x:v>
      </x:c>
    </x:row>
    <x:row r="10186">
      <x:c r="A10186" s="137" t="str">
        <x:v>DI-368-V1</x:v>
      </x:c>
      <x:c r="B10186" s="137" t="str">
        <x:v>glutenfrei nach Zutaten</x:v>
      </x:c>
      <x:c r="C10186" s="137" t="str">
        <x:v>compatibility</x:v>
      </x:c>
      <x:c r="D10186" s="138" t="str">
        <x:v>ingredients</x:v>
      </x:c>
      <x:c r="E10186" s="139" t="n">
        <x:v>0.9</x:v>
      </x:c>
    </x:row>
    <x:row r="10187">
      <x:c r="A10187" s="137" t="str">
        <x:v>DI-368-V1</x:v>
      </x:c>
      <x:c r="B10187" s="137" t="str">
        <x:v>laktosefrei nach Zutaten</x:v>
      </x:c>
      <x:c r="C10187" s="137" t="str">
        <x:v>compatibility</x:v>
      </x:c>
      <x:c r="D10187" s="138" t="str">
        <x:v>ingredients</x:v>
      </x:c>
      <x:c r="E10187" s="139" t="n">
        <x:v>0.9</x:v>
      </x:c>
    </x:row>
    <x:row r="10188">
      <x:c r="A10188" s="137" t="str">
        <x:v>DI-368-V1</x:v>
      </x:c>
      <x:c r="B10188" s="137" t="str">
        <x:v>nussfrei nach Zutaten</x:v>
      </x:c>
      <x:c r="C10188" s="137" t="str">
        <x:v>compatibility</x:v>
      </x:c>
      <x:c r="D10188" s="138" t="str">
        <x:v>ingredients</x:v>
      </x:c>
      <x:c r="E10188" s="139" t="n">
        <x:v>0.9</x:v>
      </x:c>
    </x:row>
    <x:row r="10189">
      <x:c r="A10189" s="137" t="str">
        <x:v>DI-368-V1</x:v>
      </x:c>
      <x:c r="B10189" s="137" t="str">
        <x:v>eifrei nach Zutaten</x:v>
      </x:c>
      <x:c r="C10189" s="137" t="str">
        <x:v>compatibility</x:v>
      </x:c>
      <x:c r="D10189" s="138" t="str">
        <x:v>ingredients</x:v>
      </x:c>
      <x:c r="E10189" s="139" t="n">
        <x:v>0.9</x:v>
      </x:c>
    </x:row>
    <x:row r="10190">
      <x:c r="A10190" s="137" t="str">
        <x:v>DI-368-V1</x:v>
      </x:c>
      <x:c r="B10190" s="137" t="str">
        <x:v>sojafrei nach Zutaten</x:v>
      </x:c>
      <x:c r="C10190" s="137" t="str">
        <x:v>compatibility</x:v>
      </x:c>
      <x:c r="D10190" s="138" t="str">
        <x:v>ingredients</x:v>
      </x:c>
      <x:c r="E10190" s="139" t="n">
        <x:v>0.9</x:v>
      </x:c>
    </x:row>
    <x:row r="10191">
      <x:c r="A10191" s="137" t="str">
        <x:v>DI-368-V1</x:v>
      </x:c>
      <x:c r="B10191" s="137" t="str">
        <x:v>proteinbetont</x:v>
      </x:c>
      <x:c r="C10191" s="137" t="str">
        <x:v>nutrition</x:v>
      </x:c>
      <x:c r="D10191" s="138" t="str">
        <x:v>macros</x:v>
      </x:c>
      <x:c r="E10191" s="139" t="n">
        <x:v>0.9</x:v>
      </x:c>
    </x:row>
    <x:row r="10192">
      <x:c r="A10192" s="137" t="str">
        <x:v>DI-368-V1</x:v>
      </x:c>
      <x:c r="B10192" s="137" t="str">
        <x:v>leicht</x:v>
      </x:c>
      <x:c r="C10192" s="137" t="str">
        <x:v>nutrition</x:v>
      </x:c>
      <x:c r="D10192" s="138" t="str">
        <x:v>macros</x:v>
      </x:c>
      <x:c r="E10192" s="139" t="n">
        <x:v>0.9</x:v>
      </x:c>
    </x:row>
    <x:row r="10193">
      <x:c r="A10193" s="137" t="str">
        <x:v>DI-368-V1</x:v>
      </x:c>
      <x:c r="B10193" s="137" t="str">
        <x:v>Hauptmahlzeit</x:v>
      </x:c>
      <x:c r="C10193" s="137" t="str">
        <x:v>meal_role</x:v>
      </x:c>
      <x:c r="D10193" s="138" t="str">
        <x:v>editorial_rule</x:v>
      </x:c>
      <x:c r="E10193" s="139" t="n">
        <x:v>0.93</x:v>
      </x:c>
    </x:row>
    <x:row r="10194">
      <x:c r="A10194" s="137" t="str">
        <x:v>DI-368-V1</x:v>
      </x:c>
      <x:c r="B10194" s="137" t="str">
        <x:v>Ofengericht</x:v>
      </x:c>
      <x:c r="C10194" s="137" t="str">
        <x:v>dish_type</x:v>
      </x:c>
      <x:c r="D10194" s="138" t="str">
        <x:v>editorial_rule</x:v>
      </x:c>
      <x:c r="E10194" s="139" t="n">
        <x:v>0.9</x:v>
      </x:c>
    </x:row>
    <x:row r="10195">
      <x:c r="A10195" s="137" t="str">
        <x:v>DI-368-V1</x:v>
      </x:c>
      <x:c r="B10195" s="137" t="str">
        <x:v>transportierbar</x:v>
      </x:c>
      <x:c r="C10195" s="137" t="str">
        <x:v>use_case</x:v>
      </x:c>
      <x:c r="D10195" s="138" t="str">
        <x:v>recipe_properties</x:v>
      </x:c>
      <x:c r="E10195" s="139" t="n">
        <x:v>0.88</x:v>
      </x:c>
    </x:row>
    <x:row r="10196">
      <x:c r="A10196" s="137" t="str">
        <x:v>DI-368-V1</x:v>
      </x:c>
      <x:c r="B10196" s="137" t="str">
        <x:v>vertraut</x:v>
      </x:c>
      <x:c r="C10196" s="137" t="str">
        <x:v>novelty</x:v>
      </x:c>
      <x:c r="D10196" s="138" t="str">
        <x:v>editorial_rule</x:v>
      </x:c>
      <x:c r="E10196" s="139" t="n">
        <x:v>0.78</x:v>
      </x:c>
    </x:row>
    <x:row r="10197">
      <x:c r="A10197" s="137" t="str">
        <x:v>DI-368-V1</x:v>
      </x:c>
      <x:c r="B10197" s="137" t="str">
        <x:v>normaler Supermarkt</x:v>
      </x:c>
      <x:c r="C10197" s="137" t="str">
        <x:v>availability</x:v>
      </x:c>
      <x:c r="D10197" s="138" t="str">
        <x:v>ingredient_rule</x:v>
      </x:c>
      <x:c r="E10197" s="139" t="n">
        <x:v>0.78</x:v>
      </x:c>
    </x:row>
    <x:row r="10198">
      <x:c r="A10198" s="137" t="str">
        <x:v>DI-368-V1</x:v>
      </x:c>
      <x:c r="B10198" s="137" t="str">
        <x:v>mediterran inspiriert</x:v>
      </x:c>
      <x:c r="C10198" s="137" t="str">
        <x:v>region</x:v>
      </x:c>
      <x:c r="D10198" s="138" t="str">
        <x:v>editorial_rule</x:v>
      </x:c>
      <x:c r="E10198" s="139" t="n">
        <x:v>0.78</x:v>
      </x:c>
    </x:row>
    <x:row r="10199">
      <x:c r="A10199" s="137" t="str">
        <x:v>DI-368-V1</x:v>
      </x:c>
      <x:c r="B10199" s="137" t="str">
        <x:v>frisch</x:v>
      </x:c>
      <x:c r="C10199" s="137" t="str">
        <x:v>flavor</x:v>
      </x:c>
      <x:c r="D10199" s="138" t="str">
        <x:v>ingredient_rule</x:v>
      </x:c>
      <x:c r="E10199" s="139" t="n">
        <x:v>0.8</x:v>
      </x:c>
    </x:row>
    <x:row r="10200">
      <x:c r="A10200" s="137" t="str">
        <x:v>DI-368-V1</x:v>
      </x:c>
      <x:c r="B10200" s="137" t="str">
        <x:v>herzhaft</x:v>
      </x:c>
      <x:c r="C10200" s="137" t="str">
        <x:v>flavor</x:v>
      </x:c>
      <x:c r="D10200" s="138" t="str">
        <x:v>ingredient_rule</x:v>
      </x:c>
      <x:c r="E10200" s="139" t="n">
        <x:v>0.8</x:v>
      </x:c>
    </x:row>
    <x:row r="10201">
      <x:c r="A10201" s="137" t="str">
        <x:v>DI-368-V1</x:v>
      </x:c>
      <x:c r="B10201" s="137" t="str">
        <x:v>säuerlich</x:v>
      </x:c>
      <x:c r="C10201" s="137" t="str">
        <x:v>flavor</x:v>
      </x:c>
      <x:c r="D10201" s="138" t="str">
        <x:v>ingredient_rule</x:v>
      </x:c>
      <x:c r="E10201" s="139" t="n">
        <x:v>0.8</x:v>
      </x:c>
    </x:row>
    <x:row r="10202">
      <x:c r="A10202" s="137" t="str">
        <x:v>DI-368-V1</x:v>
      </x:c>
      <x:c r="B10202" s="137" t="str">
        <x:v>mild</x:v>
      </x:c>
      <x:c r="C10202" s="137" t="str">
        <x:v>spice</x:v>
      </x:c>
      <x:c r="D10202" s="138" t="str">
        <x:v>ingredient_rule</x:v>
      </x:c>
      <x:c r="E10202" s="139" t="n">
        <x:v>0.85</x:v>
      </x:c>
    </x:row>
    <x:row r="10203">
      <x:c r="A10203" s="137" t="str">
        <x:v>DI-368-V1</x:v>
      </x:c>
      <x:c r="B10203" s="137" t="str">
        <x:v>ganzjährig</x:v>
      </x:c>
      <x:c r="C10203" s="137" t="str">
        <x:v>season</x:v>
      </x:c>
      <x:c r="D10203" s="138" t="str">
        <x:v>editorial_rule</x:v>
      </x:c>
      <x:c r="E10203" s="139" t="n">
        <x:v>0.72</x:v>
      </x:c>
    </x:row>
    <x:row r="10204">
      <x:c r="A10204" s="137" t="str">
        <x:v>DI-368-V1</x:v>
      </x:c>
      <x:c r="B10204" s="137" t="str">
        <x:v>warm</x:v>
      </x:c>
      <x:c r="C10204" s="137" t="str">
        <x:v>temperature</x:v>
      </x:c>
      <x:c r="D10204" s="138" t="str">
        <x:v>recipe_properties</x:v>
      </x:c>
      <x:c r="E10204" s="139" t="n">
        <x:v>0.9</x:v>
      </x:c>
    </x:row>
    <x:row r="10205">
      <x:c r="A10205" s="137" t="str">
        <x:v>DI-368-V1</x:v>
      </x:c>
      <x:c r="B10205" s="137" t="str">
        <x:v>Backofen</x:v>
      </x:c>
      <x:c r="C10205" s="137" t="str">
        <x:v>equipment</x:v>
      </x:c>
      <x:c r="D10205" s="138" t="str">
        <x:v>steps_and_existing_data</x:v>
      </x:c>
      <x:c r="E10205" s="139" t="n">
        <x:v>0.88</x:v>
      </x:c>
    </x:row>
    <x:row r="10206">
      <x:c r="A10206" s="137" t="str">
        <x:v>DI-368-V1</x:v>
      </x:c>
      <x:c r="B10206" s="137" t="str">
        <x:v>Backblech</x:v>
      </x:c>
      <x:c r="C10206" s="137" t="str">
        <x:v>equipment</x:v>
      </x:c>
      <x:c r="D10206" s="138" t="str">
        <x:v>steps_and_existing_data</x:v>
      </x:c>
      <x:c r="E10206" s="139" t="n">
        <x:v>0.88</x:v>
      </x:c>
    </x:row>
    <x:row r="10207">
      <x:c r="A10207" s="137" t="str">
        <x:v>DI-368-V1</x:v>
      </x:c>
      <x:c r="B10207" s="137" t="str">
        <x:v>mittel</x:v>
      </x:c>
      <x:c r="C10207" s="137" t="str">
        <x:v>difficulty</x:v>
      </x:c>
      <x:c r="D10207" s="138" t="str">
        <x:v>existing_value</x:v>
      </x:c>
      <x:c r="E10207" s="139" t="n">
        <x:v>0.95</x:v>
      </x:c>
    </x:row>
    <x:row r="10208">
      <x:c r="A10208" s="137" t="str">
        <x:v>DI-368-V1</x:v>
      </x:c>
      <x:c r="B10208" s="137" t="str">
        <x:v>mittel</x:v>
      </x:c>
      <x:c r="C10208" s="137" t="str">
        <x:v>time</x:v>
      </x:c>
      <x:c r="D10208" s="138" t="str">
        <x:v>total_time</x:v>
      </x:c>
      <x:c r="E10208" s="139" t="n">
        <x:v>1</x:v>
      </x:c>
    </x:row>
    <x:row r="10209">
      <x:c r="A10209" s="137" t="str">
        <x:v>DI-368-V1</x:v>
      </x:c>
      <x:c r="B10209" s="137" t="str">
        <x:v>mittel</x:v>
      </x:c>
      <x:c r="C10209" s="137" t="str">
        <x:v>cost</x:v>
      </x:c>
      <x:c r="D10209" s="138" t="str">
        <x:v>cost_per_serving</x:v>
      </x:c>
      <x:c r="E10209" s="139" t="n">
        <x:v>1</x:v>
      </x:c>
    </x:row>
    <x:row r="10210">
      <x:c r="A10210" s="137" t="str">
        <x:v>DI-369-V1</x:v>
      </x:c>
      <x:c r="B10210" s="137" t="str">
        <x:v>vegan</x:v>
      </x:c>
      <x:c r="C10210" s="137" t="str">
        <x:v>diet</x:v>
      </x:c>
      <x:c r="D10210" s="138" t="str">
        <x:v>ingredients</x:v>
      </x:c>
      <x:c r="E10210" s="139" t="n">
        <x:v>0.96</x:v>
      </x:c>
    </x:row>
    <x:row r="10211">
      <x:c r="A10211" s="137" t="str">
        <x:v>DI-369-V1</x:v>
      </x:c>
      <x:c r="B10211" s="137" t="str">
        <x:v>nach Zutaten halal-kompatibel</x:v>
      </x:c>
      <x:c r="C10211" s="137" t="str">
        <x:v>halal</x:v>
      </x:c>
      <x:c r="D10211" s="138" t="str">
        <x:v>ingredients</x:v>
      </x:c>
      <x:c r="E10211" s="139" t="n">
        <x:v>0.94</x:v>
      </x:c>
    </x:row>
    <x:row r="10212">
      <x:c r="A10212" s="137" t="str">
        <x:v>DI-369-V1</x:v>
      </x:c>
      <x:c r="B10212" s="137" t="str">
        <x:v>glutenfrei nach Zutaten</x:v>
      </x:c>
      <x:c r="C10212" s="137" t="str">
        <x:v>compatibility</x:v>
      </x:c>
      <x:c r="D10212" s="138" t="str">
        <x:v>ingredients</x:v>
      </x:c>
      <x:c r="E10212" s="139" t="n">
        <x:v>0.9</x:v>
      </x:c>
    </x:row>
    <x:row r="10213">
      <x:c r="A10213" s="137" t="str">
        <x:v>DI-369-V1</x:v>
      </x:c>
      <x:c r="B10213" s="137" t="str">
        <x:v>laktosefrei nach Zutaten</x:v>
      </x:c>
      <x:c r="C10213" s="137" t="str">
        <x:v>compatibility</x:v>
      </x:c>
      <x:c r="D10213" s="138" t="str">
        <x:v>ingredients</x:v>
      </x:c>
      <x:c r="E10213" s="139" t="n">
        <x:v>0.9</x:v>
      </x:c>
    </x:row>
    <x:row r="10214">
      <x:c r="A10214" s="137" t="str">
        <x:v>DI-369-V1</x:v>
      </x:c>
      <x:c r="B10214" s="137" t="str">
        <x:v>nussfrei nach Zutaten</x:v>
      </x:c>
      <x:c r="C10214" s="137" t="str">
        <x:v>compatibility</x:v>
      </x:c>
      <x:c r="D10214" s="138" t="str">
        <x:v>ingredients</x:v>
      </x:c>
      <x:c r="E10214" s="139" t="n">
        <x:v>0.9</x:v>
      </x:c>
    </x:row>
    <x:row r="10215">
      <x:c r="A10215" s="137" t="str">
        <x:v>DI-369-V1</x:v>
      </x:c>
      <x:c r="B10215" s="137" t="str">
        <x:v>eifrei nach Zutaten</x:v>
      </x:c>
      <x:c r="C10215" s="137" t="str">
        <x:v>compatibility</x:v>
      </x:c>
      <x:c r="D10215" s="138" t="str">
        <x:v>ingredients</x:v>
      </x:c>
      <x:c r="E10215" s="139" t="n">
        <x:v>0.9</x:v>
      </x:c>
    </x:row>
    <x:row r="10216">
      <x:c r="A10216" s="137" t="str">
        <x:v>DI-369-V1</x:v>
      </x:c>
      <x:c r="B10216" s="137" t="str">
        <x:v>sojafrei nach Zutaten</x:v>
      </x:c>
      <x:c r="C10216" s="137" t="str">
        <x:v>compatibility</x:v>
      </x:c>
      <x:c r="D10216" s="138" t="str">
        <x:v>ingredients</x:v>
      </x:c>
      <x:c r="E10216" s="139" t="n">
        <x:v>0.9</x:v>
      </x:c>
    </x:row>
    <x:row r="10217">
      <x:c r="A10217" s="137" t="str">
        <x:v>DI-369-V1</x:v>
      </x:c>
      <x:c r="B10217" s="137" t="str">
        <x:v>ballaststoffreich</x:v>
      </x:c>
      <x:c r="C10217" s="137" t="str">
        <x:v>nutrition</x:v>
      </x:c>
      <x:c r="D10217" s="138" t="str">
        <x:v>macros</x:v>
      </x:c>
      <x:c r="E10217" s="139" t="n">
        <x:v>0.9</x:v>
      </x:c>
    </x:row>
    <x:row r="10218">
      <x:c r="A10218" s="137" t="str">
        <x:v>DI-369-V1</x:v>
      </x:c>
      <x:c r="B10218" s="137" t="str">
        <x:v>leicht</x:v>
      </x:c>
      <x:c r="C10218" s="137" t="str">
        <x:v>nutrition</x:v>
      </x:c>
      <x:c r="D10218" s="138" t="str">
        <x:v>macros</x:v>
      </x:c>
      <x:c r="E10218" s="139" t="n">
        <x:v>0.9</x:v>
      </x:c>
    </x:row>
    <x:row r="10219">
      <x:c r="A10219" s="137" t="str">
        <x:v>DI-369-V1</x:v>
      </x:c>
      <x:c r="B10219" s="137" t="str">
        <x:v>Hauptmahlzeit</x:v>
      </x:c>
      <x:c r="C10219" s="137" t="str">
        <x:v>meal_role</x:v>
      </x:c>
      <x:c r="D10219" s="138" t="str">
        <x:v>editorial_rule</x:v>
      </x:c>
      <x:c r="E10219" s="139" t="n">
        <x:v>0.93</x:v>
      </x:c>
    </x:row>
    <x:row r="10220">
      <x:c r="A10220" s="137" t="str">
        <x:v>DI-369-V1</x:v>
      </x:c>
      <x:c r="B10220" s="137" t="str">
        <x:v>Spieß/Grill</x:v>
      </x:c>
      <x:c r="C10220" s="137" t="str">
        <x:v>dish_type</x:v>
      </x:c>
      <x:c r="D10220" s="138" t="str">
        <x:v>editorial_rule</x:v>
      </x:c>
      <x:c r="E10220" s="139" t="n">
        <x:v>0.9</x:v>
      </x:c>
    </x:row>
    <x:row r="10221">
      <x:c r="A10221" s="137" t="str">
        <x:v>DI-369-V1</x:v>
      </x:c>
      <x:c r="B10221" s="137" t="str">
        <x:v>Meal Prep</x:v>
      </x:c>
      <x:c r="C10221" s="137" t="str">
        <x:v>use_case</x:v>
      </x:c>
      <x:c r="D10221" s="138" t="str">
        <x:v>recipe_properties</x:v>
      </x:c>
      <x:c r="E10221" s="139" t="n">
        <x:v>0.88</x:v>
      </x:c>
    </x:row>
    <x:row r="10222">
      <x:c r="A10222" s="137" t="str">
        <x:v>DI-369-V1</x:v>
      </x:c>
      <x:c r="B10222" s="137" t="str">
        <x:v>transportierbar</x:v>
      </x:c>
      <x:c r="C10222" s="137" t="str">
        <x:v>use_case</x:v>
      </x:c>
      <x:c r="D10222" s="138" t="str">
        <x:v>recipe_properties</x:v>
      </x:c>
      <x:c r="E10222" s="139" t="n">
        <x:v>0.88</x:v>
      </x:c>
    </x:row>
    <x:row r="10223">
      <x:c r="A10223" s="137" t="str">
        <x:v>DI-369-V1</x:v>
      </x:c>
      <x:c r="B10223" s="137" t="str">
        <x:v>vertraut</x:v>
      </x:c>
      <x:c r="C10223" s="137" t="str">
        <x:v>novelty</x:v>
      </x:c>
      <x:c r="D10223" s="138" t="str">
        <x:v>editorial_rule</x:v>
      </x:c>
      <x:c r="E10223" s="139" t="n">
        <x:v>0.78</x:v>
      </x:c>
    </x:row>
    <x:row r="10224">
      <x:c r="A10224" s="137" t="str">
        <x:v>DI-369-V1</x:v>
      </x:c>
      <x:c r="B10224" s="137" t="str">
        <x:v>normaler Supermarkt</x:v>
      </x:c>
      <x:c r="C10224" s="137" t="str">
        <x:v>availability</x:v>
      </x:c>
      <x:c r="D10224" s="138" t="str">
        <x:v>ingredient_rule</x:v>
      </x:c>
      <x:c r="E10224" s="139" t="n">
        <x:v>0.78</x:v>
      </x:c>
    </x:row>
    <x:row r="10225">
      <x:c r="A10225" s="137" t="str">
        <x:v>DI-369-V1</x:v>
      </x:c>
      <x:c r="B10225" s="137" t="str">
        <x:v>mediterran inspiriert</x:v>
      </x:c>
      <x:c r="C10225" s="137" t="str">
        <x:v>region</x:v>
      </x:c>
      <x:c r="D10225" s="138" t="str">
        <x:v>editorial_rule</x:v>
      </x:c>
      <x:c r="E10225" s="139" t="n">
        <x:v>0.78</x:v>
      </x:c>
    </x:row>
    <x:row r="10226">
      <x:c r="A10226" s="137" t="str">
        <x:v>DI-369-V1</x:v>
      </x:c>
      <x:c r="B10226" s="137" t="str">
        <x:v>frisch</x:v>
      </x:c>
      <x:c r="C10226" s="137" t="str">
        <x:v>flavor</x:v>
      </x:c>
      <x:c r="D10226" s="138" t="str">
        <x:v>ingredient_rule</x:v>
      </x:c>
      <x:c r="E10226" s="139" t="n">
        <x:v>0.8</x:v>
      </x:c>
    </x:row>
    <x:row r="10227">
      <x:c r="A10227" s="137" t="str">
        <x:v>DI-369-V1</x:v>
      </x:c>
      <x:c r="B10227" s="137" t="str">
        <x:v>würzig</x:v>
      </x:c>
      <x:c r="C10227" s="137" t="str">
        <x:v>flavor</x:v>
      </x:c>
      <x:c r="D10227" s="138" t="str">
        <x:v>ingredient_rule</x:v>
      </x:c>
      <x:c r="E10227" s="139" t="n">
        <x:v>0.8</x:v>
      </x:c>
    </x:row>
    <x:row r="10228">
      <x:c r="A10228" s="137" t="str">
        <x:v>DI-369-V1</x:v>
      </x:c>
      <x:c r="B10228" s="137" t="str">
        <x:v>säuerlich</x:v>
      </x:c>
      <x:c r="C10228" s="137" t="str">
        <x:v>flavor</x:v>
      </x:c>
      <x:c r="D10228" s="138" t="str">
        <x:v>ingredient_rule</x:v>
      </x:c>
      <x:c r="E10228" s="139" t="n">
        <x:v>0.8</x:v>
      </x:c>
    </x:row>
    <x:row r="10229">
      <x:c r="A10229" s="137" t="str">
        <x:v>DI-369-V1</x:v>
      </x:c>
      <x:c r="B10229" s="137" t="str">
        <x:v>rauchig</x:v>
      </x:c>
      <x:c r="C10229" s="137" t="str">
        <x:v>flavor</x:v>
      </x:c>
      <x:c r="D10229" s="138" t="str">
        <x:v>ingredient_rule</x:v>
      </x:c>
      <x:c r="E10229" s="139" t="n">
        <x:v>0.8</x:v>
      </x:c>
    </x:row>
    <x:row r="10230">
      <x:c r="A10230" s="137" t="str">
        <x:v>DI-369-V1</x:v>
      </x:c>
      <x:c r="B10230" s="137" t="str">
        <x:v>würzig, nicht zwingend scharf</x:v>
      </x:c>
      <x:c r="C10230" s="137" t="str">
        <x:v>spice</x:v>
      </x:c>
      <x:c r="D10230" s="138" t="str">
        <x:v>ingredient_rule</x:v>
      </x:c>
      <x:c r="E10230" s="139" t="n">
        <x:v>0.85</x:v>
      </x:c>
    </x:row>
    <x:row r="10231">
      <x:c r="A10231" s="137" t="str">
        <x:v>DI-369-V1</x:v>
      </x:c>
      <x:c r="B10231" s="137" t="str">
        <x:v>ganzjährig</x:v>
      </x:c>
      <x:c r="C10231" s="137" t="str">
        <x:v>season</x:v>
      </x:c>
      <x:c r="D10231" s="138" t="str">
        <x:v>editorial_rule</x:v>
      </x:c>
      <x:c r="E10231" s="139" t="n">
        <x:v>0.72</x:v>
      </x:c>
    </x:row>
    <x:row r="10232">
      <x:c r="A10232" s="137" t="str">
        <x:v>DI-369-V1</x:v>
      </x:c>
      <x:c r="B10232" s="137" t="str">
        <x:v>warm</x:v>
      </x:c>
      <x:c r="C10232" s="137" t="str">
        <x:v>temperature</x:v>
      </x:c>
      <x:c r="D10232" s="138" t="str">
        <x:v>recipe_properties</x:v>
      </x:c>
      <x:c r="E10232" s="139" t="n">
        <x:v>0.9</x:v>
      </x:c>
    </x:row>
    <x:row r="10233">
      <x:c r="A10233" s="137" t="str">
        <x:v>DI-369-V1</x:v>
      </x:c>
      <x:c r="B10233" s="137" t="str">
        <x:v>Pfanne</x:v>
      </x:c>
      <x:c r="C10233" s="137" t="str">
        <x:v>equipment</x:v>
      </x:c>
      <x:c r="D10233" s="138" t="str">
        <x:v>steps_and_existing_data</x:v>
      </x:c>
      <x:c r="E10233" s="139" t="n">
        <x:v>0.88</x:v>
      </x:c>
    </x:row>
    <x:row r="10234">
      <x:c r="A10234" s="137" t="str">
        <x:v>DI-369-V1</x:v>
      </x:c>
      <x:c r="B10234" s="137" t="str">
        <x:v>Grill</x:v>
      </x:c>
      <x:c r="C10234" s="137" t="str">
        <x:v>equipment</x:v>
      </x:c>
      <x:c r="D10234" s="138" t="str">
        <x:v>steps_and_existing_data</x:v>
      </x:c>
      <x:c r="E10234" s="139" t="n">
        <x:v>0.88</x:v>
      </x:c>
    </x:row>
    <x:row r="10235">
      <x:c r="A10235" s="137" t="str">
        <x:v>DI-369-V1</x:v>
      </x:c>
      <x:c r="B10235" s="137" t="str">
        <x:v>Topf</x:v>
      </x:c>
      <x:c r="C10235" s="137" t="str">
        <x:v>equipment</x:v>
      </x:c>
      <x:c r="D10235" s="138" t="str">
        <x:v>steps_and_existing_data</x:v>
      </x:c>
      <x:c r="E10235" s="139" t="n">
        <x:v>0.88</x:v>
      </x:c>
    </x:row>
    <x:row r="10236">
      <x:c r="A10236" s="137" t="str">
        <x:v>DI-369-V1</x:v>
      </x:c>
      <x:c r="B10236" s="137" t="str">
        <x:v>mittel</x:v>
      </x:c>
      <x:c r="C10236" s="137" t="str">
        <x:v>difficulty</x:v>
      </x:c>
      <x:c r="D10236" s="138" t="str">
        <x:v>existing_value</x:v>
      </x:c>
      <x:c r="E10236" s="139" t="n">
        <x:v>0.95</x:v>
      </x:c>
    </x:row>
    <x:row r="10237">
      <x:c r="A10237" s="137" t="str">
        <x:v>DI-369-V1</x:v>
      </x:c>
      <x:c r="B10237" s="137" t="str">
        <x:v>schnell</x:v>
      </x:c>
      <x:c r="C10237" s="137" t="str">
        <x:v>time</x:v>
      </x:c>
      <x:c r="D10237" s="138" t="str">
        <x:v>total_time</x:v>
      </x:c>
      <x:c r="E10237" s="139" t="n">
        <x:v>1</x:v>
      </x:c>
    </x:row>
    <x:row r="10238">
      <x:c r="A10238" s="137" t="str">
        <x:v>DI-369-V1</x:v>
      </x:c>
      <x:c r="B10238" s="137" t="str">
        <x:v>mittel</x:v>
      </x:c>
      <x:c r="C10238" s="137" t="str">
        <x:v>cost</x:v>
      </x:c>
      <x:c r="D10238" s="138" t="str">
        <x:v>cost_per_serving</x:v>
      </x:c>
      <x:c r="E10238" s="139" t="n">
        <x:v>1</x:v>
      </x:c>
    </x:row>
    <x:row r="10239">
      <x:c r="A10239" s="137" t="str">
        <x:v>DI-370-V1</x:v>
      </x:c>
      <x:c r="B10239" s="137" t="str">
        <x:v>vegetarisch</x:v>
      </x:c>
      <x:c r="C10239" s="137" t="str">
        <x:v>diet</x:v>
      </x:c>
      <x:c r="D10239" s="138" t="str">
        <x:v>ingredients</x:v>
      </x:c>
      <x:c r="E10239" s="139" t="n">
        <x:v>0.96</x:v>
      </x:c>
    </x:row>
    <x:row r="10240">
      <x:c r="A10240" s="137" t="str">
        <x:v>DI-370-V1</x:v>
      </x:c>
      <x:c r="B10240" s="137" t="str">
        <x:v>nach Zutaten halal-kompatibel</x:v>
      </x:c>
      <x:c r="C10240" s="137" t="str">
        <x:v>halal</x:v>
      </x:c>
      <x:c r="D10240" s="138" t="str">
        <x:v>ingredients</x:v>
      </x:c>
      <x:c r="E10240" s="139" t="n">
        <x:v>0.94</x:v>
      </x:c>
    </x:row>
    <x:row r="10241">
      <x:c r="A10241" s="137" t="str">
        <x:v>DI-370-V1</x:v>
      </x:c>
      <x:c r="B10241" s="137" t="str">
        <x:v>glutenfrei nach Zutaten</x:v>
      </x:c>
      <x:c r="C10241" s="137" t="str">
        <x:v>compatibility</x:v>
      </x:c>
      <x:c r="D10241" s="138" t="str">
        <x:v>ingredients</x:v>
      </x:c>
      <x:c r="E10241" s="139" t="n">
        <x:v>0.9</x:v>
      </x:c>
    </x:row>
    <x:row r="10242">
      <x:c r="A10242" s="137" t="str">
        <x:v>DI-370-V1</x:v>
      </x:c>
      <x:c r="B10242" s="137" t="str">
        <x:v>laktosefrei nach Zutaten</x:v>
      </x:c>
      <x:c r="C10242" s="137" t="str">
        <x:v>compatibility</x:v>
      </x:c>
      <x:c r="D10242" s="138" t="str">
        <x:v>ingredients</x:v>
      </x:c>
      <x:c r="E10242" s="139" t="n">
        <x:v>0.9</x:v>
      </x:c>
    </x:row>
    <x:row r="10243">
      <x:c r="A10243" s="137" t="str">
        <x:v>DI-370-V1</x:v>
      </x:c>
      <x:c r="B10243" s="137" t="str">
        <x:v>nussfrei nach Zutaten</x:v>
      </x:c>
      <x:c r="C10243" s="137" t="str">
        <x:v>compatibility</x:v>
      </x:c>
      <x:c r="D10243" s="138" t="str">
        <x:v>ingredients</x:v>
      </x:c>
      <x:c r="E10243" s="139" t="n">
        <x:v>0.9</x:v>
      </x:c>
    </x:row>
    <x:row r="10244">
      <x:c r="A10244" s="137" t="str">
        <x:v>DI-370-V1</x:v>
      </x:c>
      <x:c r="B10244" s="137" t="str">
        <x:v>eifrei nach Zutaten</x:v>
      </x:c>
      <x:c r="C10244" s="137" t="str">
        <x:v>compatibility</x:v>
      </x:c>
      <x:c r="D10244" s="138" t="str">
        <x:v>ingredients</x:v>
      </x:c>
      <x:c r="E10244" s="139" t="n">
        <x:v>0.9</x:v>
      </x:c>
    </x:row>
    <x:row r="10245">
      <x:c r="A10245" s="137" t="str">
        <x:v>DI-370-V1</x:v>
      </x:c>
      <x:c r="B10245" s="137" t="str">
        <x:v>sojafrei nach Zutaten</x:v>
      </x:c>
      <x:c r="C10245" s="137" t="str">
        <x:v>compatibility</x:v>
      </x:c>
      <x:c r="D10245" s="138" t="str">
        <x:v>ingredients</x:v>
      </x:c>
      <x:c r="E10245" s="139" t="n">
        <x:v>0.9</x:v>
      </x:c>
    </x:row>
    <x:row r="10246">
      <x:c r="A10246" s="137" t="str">
        <x:v>DI-370-V1</x:v>
      </x:c>
      <x:c r="B10246" s="137" t="str">
        <x:v>leicht</x:v>
      </x:c>
      <x:c r="C10246" s="137" t="str">
        <x:v>nutrition</x:v>
      </x:c>
      <x:c r="D10246" s="138" t="str">
        <x:v>macros</x:v>
      </x:c>
      <x:c r="E10246" s="139" t="n">
        <x:v>0.9</x:v>
      </x:c>
    </x:row>
    <x:row r="10247">
      <x:c r="A10247" s="137" t="str">
        <x:v>DI-370-V1</x:v>
      </x:c>
      <x:c r="B10247" s="137" t="str">
        <x:v>Hauptmahlzeit</x:v>
      </x:c>
      <x:c r="C10247" s="137" t="str">
        <x:v>meal_role</x:v>
      </x:c>
      <x:c r="D10247" s="138" t="str">
        <x:v>editorial_rule</x:v>
      </x:c>
      <x:c r="E10247" s="139" t="n">
        <x:v>0.93</x:v>
      </x:c>
    </x:row>
    <x:row r="10248">
      <x:c r="A10248" s="137" t="str">
        <x:v>DI-370-V1</x:v>
      </x:c>
      <x:c r="B10248" s="137" t="str">
        <x:v>Pfannengericht/sonstiges</x:v>
      </x:c>
      <x:c r="C10248" s="137" t="str">
        <x:v>dish_type</x:v>
      </x:c>
      <x:c r="D10248" s="138" t="str">
        <x:v>editorial_rule</x:v>
      </x:c>
      <x:c r="E10248" s="139" t="n">
        <x:v>0.9</x:v>
      </x:c>
    </x:row>
    <x:row r="10249">
      <x:c r="A10249" s="137" t="str">
        <x:v>DI-370-V1</x:v>
      </x:c>
      <x:c r="B10249" s="137" t="str">
        <x:v>schnell</x:v>
      </x:c>
      <x:c r="C10249" s="137" t="str">
        <x:v>use_case</x:v>
      </x:c>
      <x:c r="D10249" s="138" t="str">
        <x:v>recipe_properties</x:v>
      </x:c>
      <x:c r="E10249" s="139" t="n">
        <x:v>0.88</x:v>
      </x:c>
    </x:row>
    <x:row r="10250">
      <x:c r="A10250" s="137" t="str">
        <x:v>DI-370-V1</x:v>
      </x:c>
      <x:c r="B10250" s="137" t="str">
        <x:v>Meal Prep</x:v>
      </x:c>
      <x:c r="C10250" s="137" t="str">
        <x:v>use_case</x:v>
      </x:c>
      <x:c r="D10250" s="138" t="str">
        <x:v>recipe_properties</x:v>
      </x:c>
      <x:c r="E10250" s="139" t="n">
        <x:v>0.88</x:v>
      </x:c>
    </x:row>
    <x:row r="10251">
      <x:c r="A10251" s="137" t="str">
        <x:v>DI-370-V1</x:v>
      </x:c>
      <x:c r="B10251" s="137" t="str">
        <x:v>transportierbar</x:v>
      </x:c>
      <x:c r="C10251" s="137" t="str">
        <x:v>use_case</x:v>
      </x:c>
      <x:c r="D10251" s="138" t="str">
        <x:v>recipe_properties</x:v>
      </x:c>
      <x:c r="E10251" s="139" t="n">
        <x:v>0.88</x:v>
      </x:c>
    </x:row>
    <x:row r="10252">
      <x:c r="A10252" s="137" t="str">
        <x:v>DI-370-V1</x:v>
      </x:c>
      <x:c r="B10252" s="137" t="str">
        <x:v>vertraut</x:v>
      </x:c>
      <x:c r="C10252" s="137" t="str">
        <x:v>novelty</x:v>
      </x:c>
      <x:c r="D10252" s="138" t="str">
        <x:v>editorial_rule</x:v>
      </x:c>
      <x:c r="E10252" s="139" t="n">
        <x:v>0.78</x:v>
      </x:c>
    </x:row>
    <x:row r="10253">
      <x:c r="A10253" s="137" t="str">
        <x:v>DI-370-V1</x:v>
      </x:c>
      <x:c r="B10253" s="137" t="str">
        <x:v>normaler Supermarkt</x:v>
      </x:c>
      <x:c r="C10253" s="137" t="str">
        <x:v>availability</x:v>
      </x:c>
      <x:c r="D10253" s="138" t="str">
        <x:v>ingredient_rule</x:v>
      </x:c>
      <x:c r="E10253" s="139" t="n">
        <x:v>0.78</x:v>
      </x:c>
    </x:row>
    <x:row r="10254">
      <x:c r="A10254" s="137" t="str">
        <x:v>DI-370-V1</x:v>
      </x:c>
      <x:c r="B10254" s="137" t="str">
        <x:v>international/modern</x:v>
      </x:c>
      <x:c r="C10254" s="137" t="str">
        <x:v>region</x:v>
      </x:c>
      <x:c r="D10254" s="138" t="str">
        <x:v>editorial_rule</x:v>
      </x:c>
      <x:c r="E10254" s="139" t="n">
        <x:v>0.78</x:v>
      </x:c>
    </x:row>
    <x:row r="10255">
      <x:c r="A10255" s="137" t="str">
        <x:v>DI-370-V1</x:v>
      </x:c>
      <x:c r="B10255" s="137" t="str">
        <x:v>frisch</x:v>
      </x:c>
      <x:c r="C10255" s="137" t="str">
        <x:v>flavor</x:v>
      </x:c>
      <x:c r="D10255" s="138" t="str">
        <x:v>ingredient_rule</x:v>
      </x:c>
      <x:c r="E10255" s="139" t="n">
        <x:v>0.8</x:v>
      </x:c>
    </x:row>
    <x:row r="10256">
      <x:c r="A10256" s="137" t="str">
        <x:v>DI-370-V1</x:v>
      </x:c>
      <x:c r="B10256" s="137" t="str">
        <x:v>herzhaft</x:v>
      </x:c>
      <x:c r="C10256" s="137" t="str">
        <x:v>flavor</x:v>
      </x:c>
      <x:c r="D10256" s="138" t="str">
        <x:v>ingredient_rule</x:v>
      </x:c>
      <x:c r="E10256" s="139" t="n">
        <x:v>0.8</x:v>
      </x:c>
    </x:row>
    <x:row r="10257">
      <x:c r="A10257" s="137" t="str">
        <x:v>DI-370-V1</x:v>
      </x:c>
      <x:c r="B10257" s="137" t="str">
        <x:v>säuerlich</x:v>
      </x:c>
      <x:c r="C10257" s="137" t="str">
        <x:v>flavor</x:v>
      </x:c>
      <x:c r="D10257" s="138" t="str">
        <x:v>ingredient_rule</x:v>
      </x:c>
      <x:c r="E10257" s="139" t="n">
        <x:v>0.8</x:v>
      </x:c>
    </x:row>
    <x:row r="10258">
      <x:c r="A10258" s="137" t="str">
        <x:v>DI-370-V1</x:v>
      </x:c>
      <x:c r="B10258" s="137" t="str">
        <x:v>scharf</x:v>
      </x:c>
      <x:c r="C10258" s="137" t="str">
        <x:v>spice</x:v>
      </x:c>
      <x:c r="D10258" s="138" t="str">
        <x:v>ingredient_rule</x:v>
      </x:c>
      <x:c r="E10258" s="139" t="n">
        <x:v>0.85</x:v>
      </x:c>
    </x:row>
    <x:row r="10259">
      <x:c r="A10259" s="137" t="str">
        <x:v>DI-370-V1</x:v>
      </x:c>
      <x:c r="B10259" s="137" t="str">
        <x:v>Winter</x:v>
      </x:c>
      <x:c r="C10259" s="137" t="str">
        <x:v>season</x:v>
      </x:c>
      <x:c r="D10259" s="138" t="str">
        <x:v>editorial_rule</x:v>
      </x:c>
      <x:c r="E10259" s="139" t="n">
        <x:v>0.72</x:v>
      </x:c>
    </x:row>
    <x:row r="10260">
      <x:c r="A10260" s="137" t="str">
        <x:v>DI-370-V1</x:v>
      </x:c>
      <x:c r="B10260" s="137" t="str">
        <x:v>warm</x:v>
      </x:c>
      <x:c r="C10260" s="137" t="str">
        <x:v>temperature</x:v>
      </x:c>
      <x:c r="D10260" s="138" t="str">
        <x:v>recipe_properties</x:v>
      </x:c>
      <x:c r="E10260" s="139" t="n">
        <x:v>0.9</x:v>
      </x:c>
    </x:row>
    <x:row r="10261">
      <x:c r="A10261" s="137" t="str">
        <x:v>DI-370-V1</x:v>
      </x:c>
      <x:c r="B10261" s="137" t="str">
        <x:v>Pfanne</x:v>
      </x:c>
      <x:c r="C10261" s="137" t="str">
        <x:v>equipment</x:v>
      </x:c>
      <x:c r="D10261" s="138" t="str">
        <x:v>steps_and_existing_data</x:v>
      </x:c>
      <x:c r="E10261" s="139" t="n">
        <x:v>0.88</x:v>
      </x:c>
    </x:row>
    <x:row r="10262">
      <x:c r="A10262" s="137" t="str">
        <x:v>DI-370-V1</x:v>
      </x:c>
      <x:c r="B10262" s="137" t="str">
        <x:v>Topf</x:v>
      </x:c>
      <x:c r="C10262" s="137" t="str">
        <x:v>equipment</x:v>
      </x:c>
      <x:c r="D10262" s="138" t="str">
        <x:v>steps_and_existing_data</x:v>
      </x:c>
      <x:c r="E10262" s="139" t="n">
        <x:v>0.88</x:v>
      </x:c>
    </x:row>
    <x:row r="10263">
      <x:c r="A10263" s="137" t="str">
        <x:v>DI-370-V1</x:v>
      </x:c>
      <x:c r="B10263" s="137" t="str">
        <x:v>mittel</x:v>
      </x:c>
      <x:c r="C10263" s="137" t="str">
        <x:v>difficulty</x:v>
      </x:c>
      <x:c r="D10263" s="138" t="str">
        <x:v>existing_value</x:v>
      </x:c>
      <x:c r="E10263" s="139" t="n">
        <x:v>0.95</x:v>
      </x:c>
    </x:row>
    <x:row r="10264">
      <x:c r="A10264" s="137" t="str">
        <x:v>DI-370-V1</x:v>
      </x:c>
      <x:c r="B10264" s="137" t="str">
        <x:v>schnell</x:v>
      </x:c>
      <x:c r="C10264" s="137" t="str">
        <x:v>time</x:v>
      </x:c>
      <x:c r="D10264" s="138" t="str">
        <x:v>total_time</x:v>
      </x:c>
      <x:c r="E10264" s="139" t="n">
        <x:v>1</x:v>
      </x:c>
    </x:row>
    <x:row r="10265">
      <x:c r="A10265" s="137" t="str">
        <x:v>DI-370-V1</x:v>
      </x:c>
      <x:c r="B10265" s="137" t="str">
        <x:v>günstig</x:v>
      </x:c>
      <x:c r="C10265" s="137" t="str">
        <x:v>cost</x:v>
      </x:c>
      <x:c r="D10265" s="138" t="str">
        <x:v>cost_per_serving</x:v>
      </x:c>
      <x:c r="E10265" s="139" t="n">
        <x:v>1</x:v>
      </x:c>
    </x:row>
    <x:row r="10266">
      <x:c r="A10266" s="137" t="str">
        <x:v>DI-371-V1</x:v>
      </x:c>
      <x:c r="B10266" s="137" t="str">
        <x:v>vegetarisch</x:v>
      </x:c>
      <x:c r="C10266" s="137" t="str">
        <x:v>diet</x:v>
      </x:c>
      <x:c r="D10266" s="138" t="str">
        <x:v>ingredients</x:v>
      </x:c>
      <x:c r="E10266" s="139" t="n">
        <x:v>0.96</x:v>
      </x:c>
    </x:row>
    <x:row r="10267">
      <x:c r="A10267" s="137" t="str">
        <x:v>DI-371-V1</x:v>
      </x:c>
      <x:c r="B10267" s="137" t="str">
        <x:v>nach Zutaten halal-kompatibel</x:v>
      </x:c>
      <x:c r="C10267" s="137" t="str">
        <x:v>halal</x:v>
      </x:c>
      <x:c r="D10267" s="138" t="str">
        <x:v>ingredients</x:v>
      </x:c>
      <x:c r="E10267" s="139" t="n">
        <x:v>0.94</x:v>
      </x:c>
    </x:row>
    <x:row r="10268">
      <x:c r="A10268" s="137" t="str">
        <x:v>DI-371-V1</x:v>
      </x:c>
      <x:c r="B10268" s="137" t="str">
        <x:v>glutenfrei nach Zutaten</x:v>
      </x:c>
      <x:c r="C10268" s="137" t="str">
        <x:v>compatibility</x:v>
      </x:c>
      <x:c r="D10268" s="138" t="str">
        <x:v>ingredients</x:v>
      </x:c>
      <x:c r="E10268" s="139" t="n">
        <x:v>0.9</x:v>
      </x:c>
    </x:row>
    <x:row r="10269">
      <x:c r="A10269" s="137" t="str">
        <x:v>DI-371-V1</x:v>
      </x:c>
      <x:c r="B10269" s="137" t="str">
        <x:v>mit laktosefreien Produkten</x:v>
      </x:c>
      <x:c r="C10269" s="137" t="str">
        <x:v>compatibility</x:v>
      </x:c>
      <x:c r="D10269" s="138" t="str">
        <x:v>ingredients</x:v>
      </x:c>
      <x:c r="E10269" s="139" t="n">
        <x:v>0.9</x:v>
      </x:c>
    </x:row>
    <x:row r="10270">
      <x:c r="A10270" s="137" t="str">
        <x:v>DI-371-V1</x:v>
      </x:c>
      <x:c r="B10270" s="137" t="str">
        <x:v>enthält Nüsse/Erdnüsse</x:v>
      </x:c>
      <x:c r="C10270" s="137" t="str">
        <x:v>compatibility</x:v>
      </x:c>
      <x:c r="D10270" s="138" t="str">
        <x:v>ingredients</x:v>
      </x:c>
      <x:c r="E10270" s="139" t="n">
        <x:v>0.9</x:v>
      </x:c>
    </x:row>
    <x:row r="10271">
      <x:c r="A10271" s="137" t="str">
        <x:v>DI-371-V1</x:v>
      </x:c>
      <x:c r="B10271" s="137" t="str">
        <x:v>eifrei nach Zutaten</x:v>
      </x:c>
      <x:c r="C10271" s="137" t="str">
        <x:v>compatibility</x:v>
      </x:c>
      <x:c r="D10271" s="138" t="str">
        <x:v>ingredients</x:v>
      </x:c>
      <x:c r="E10271" s="139" t="n">
        <x:v>0.9</x:v>
      </x:c>
    </x:row>
    <x:row r="10272">
      <x:c r="A10272" s="137" t="str">
        <x:v>DI-371-V1</x:v>
      </x:c>
      <x:c r="B10272" s="137" t="str">
        <x:v>sojafrei nach Zutaten</x:v>
      </x:c>
      <x:c r="C10272" s="137" t="str">
        <x:v>compatibility</x:v>
      </x:c>
      <x:c r="D10272" s="138" t="str">
        <x:v>ingredients</x:v>
      </x:c>
      <x:c r="E10272" s="139" t="n">
        <x:v>0.9</x:v>
      </x:c>
    </x:row>
    <x:row r="10273">
      <x:c r="A10273" s="137" t="str">
        <x:v>DI-371-V1</x:v>
      </x:c>
      <x:c r="B10273" s="137" t="str">
        <x:v>proteinbetont</x:v>
      </x:c>
      <x:c r="C10273" s="137" t="str">
        <x:v>nutrition</x:v>
      </x:c>
      <x:c r="D10273" s="138" t="str">
        <x:v>macros</x:v>
      </x:c>
      <x:c r="E10273" s="139" t="n">
        <x:v>0.9</x:v>
      </x:c>
    </x:row>
    <x:row r="10274">
      <x:c r="A10274" s="137" t="str">
        <x:v>DI-371-V1</x:v>
      </x:c>
      <x:c r="B10274" s="137" t="str">
        <x:v>ballaststoffreich</x:v>
      </x:c>
      <x:c r="C10274" s="137" t="str">
        <x:v>nutrition</x:v>
      </x:c>
      <x:c r="D10274" s="138" t="str">
        <x:v>macros</x:v>
      </x:c>
      <x:c r="E10274" s="139" t="n">
        <x:v>0.9</x:v>
      </x:c>
    </x:row>
    <x:row r="10275">
      <x:c r="A10275" s="137" t="str">
        <x:v>DI-371-V1</x:v>
      </x:c>
      <x:c r="B10275" s="137" t="str">
        <x:v>ausgewogen</x:v>
      </x:c>
      <x:c r="C10275" s="137" t="str">
        <x:v>nutrition</x:v>
      </x:c>
      <x:c r="D10275" s="138" t="str">
        <x:v>macros</x:v>
      </x:c>
      <x:c r="E10275" s="139" t="n">
        <x:v>0.9</x:v>
      </x:c>
    </x:row>
    <x:row r="10276">
      <x:c r="A10276" s="137" t="str">
        <x:v>DI-371-V1</x:v>
      </x:c>
      <x:c r="B10276" s="137" t="str">
        <x:v>Hauptmahlzeit</x:v>
      </x:c>
      <x:c r="C10276" s="137" t="str">
        <x:v>meal_role</x:v>
      </x:c>
      <x:c r="D10276" s="138" t="str">
        <x:v>editorial_rule</x:v>
      </x:c>
      <x:c r="E10276" s="139" t="n">
        <x:v>0.93</x:v>
      </x:c>
    </x:row>
    <x:row r="10277">
      <x:c r="A10277" s="137" t="str">
        <x:v>DI-371-V1</x:v>
      </x:c>
      <x:c r="B10277" s="137" t="str">
        <x:v>Pfannengericht/sonstiges</x:v>
      </x:c>
      <x:c r="C10277" s="137" t="str">
        <x:v>dish_type</x:v>
      </x:c>
      <x:c r="D10277" s="138" t="str">
        <x:v>editorial_rule</x:v>
      </x:c>
      <x:c r="E10277" s="139" t="n">
        <x:v>0.9</x:v>
      </x:c>
    </x:row>
    <x:row r="10278">
      <x:c r="A10278" s="137" t="str">
        <x:v>DI-371-V1</x:v>
      </x:c>
      <x:c r="B10278" s="137" t="str">
        <x:v>Meal Prep</x:v>
      </x:c>
      <x:c r="C10278" s="137" t="str">
        <x:v>use_case</x:v>
      </x:c>
      <x:c r="D10278" s="138" t="str">
        <x:v>recipe_properties</x:v>
      </x:c>
      <x:c r="E10278" s="139" t="n">
        <x:v>0.88</x:v>
      </x:c>
    </x:row>
    <x:row r="10279">
      <x:c r="A10279" s="137" t="str">
        <x:v>DI-371-V1</x:v>
      </x:c>
      <x:c r="B10279" s="137" t="str">
        <x:v>transportierbar</x:v>
      </x:c>
      <x:c r="C10279" s="137" t="str">
        <x:v>use_case</x:v>
      </x:c>
      <x:c r="D10279" s="138" t="str">
        <x:v>recipe_properties</x:v>
      </x:c>
      <x:c r="E10279" s="139" t="n">
        <x:v>0.88</x:v>
      </x:c>
    </x:row>
    <x:row r="10280">
      <x:c r="A10280" s="137" t="str">
        <x:v>DI-371-V1</x:v>
      </x:c>
      <x:c r="B10280" s="137" t="str">
        <x:v>vertraut</x:v>
      </x:c>
      <x:c r="C10280" s="137" t="str">
        <x:v>novelty</x:v>
      </x:c>
      <x:c r="D10280" s="138" t="str">
        <x:v>editorial_rule</x:v>
      </x:c>
      <x:c r="E10280" s="139" t="n">
        <x:v>0.78</x:v>
      </x:c>
    </x:row>
    <x:row r="10281">
      <x:c r="A10281" s="137" t="str">
        <x:v>DI-371-V1</x:v>
      </x:c>
      <x:c r="B10281" s="137" t="str">
        <x:v>normaler Supermarkt</x:v>
      </x:c>
      <x:c r="C10281" s="137" t="str">
        <x:v>availability</x:v>
      </x:c>
      <x:c r="D10281" s="138" t="str">
        <x:v>ingredient_rule</x:v>
      </x:c>
      <x:c r="E10281" s="139" t="n">
        <x:v>0.78</x:v>
      </x:c>
    </x:row>
    <x:row r="10282">
      <x:c r="A10282" s="137" t="str">
        <x:v>DI-371-V1</x:v>
      </x:c>
      <x:c r="B10282" s="137" t="str">
        <x:v>international/modern</x:v>
      </x:c>
      <x:c r="C10282" s="137" t="str">
        <x:v>region</x:v>
      </x:c>
      <x:c r="D10282" s="138" t="str">
        <x:v>editorial_rule</x:v>
      </x:c>
      <x:c r="E10282" s="139" t="n">
        <x:v>0.78</x:v>
      </x:c>
    </x:row>
    <x:row r="10283">
      <x:c r="A10283" s="137" t="str">
        <x:v>DI-371-V1</x:v>
      </x:c>
      <x:c r="B10283" s="137" t="str">
        <x:v>frisch</x:v>
      </x:c>
      <x:c r="C10283" s="137" t="str">
        <x:v>flavor</x:v>
      </x:c>
      <x:c r="D10283" s="138" t="str">
        <x:v>ingredient_rule</x:v>
      </x:c>
      <x:c r="E10283" s="139" t="n">
        <x:v>0.8</x:v>
      </x:c>
    </x:row>
    <x:row r="10284">
      <x:c r="A10284" s="137" t="str">
        <x:v>DI-371-V1</x:v>
      </x:c>
      <x:c r="B10284" s="137" t="str">
        <x:v>herzhaft</x:v>
      </x:c>
      <x:c r="C10284" s="137" t="str">
        <x:v>flavor</x:v>
      </x:c>
      <x:c r="D10284" s="138" t="str">
        <x:v>ingredient_rule</x:v>
      </x:c>
      <x:c r="E10284" s="139" t="n">
        <x:v>0.8</x:v>
      </x:c>
    </x:row>
    <x:row r="10285">
      <x:c r="A10285" s="137" t="str">
        <x:v>DI-371-V1</x:v>
      </x:c>
      <x:c r="B10285" s="137" t="str">
        <x:v>säuerlich</x:v>
      </x:c>
      <x:c r="C10285" s="137" t="str">
        <x:v>flavor</x:v>
      </x:c>
      <x:c r="D10285" s="138" t="str">
        <x:v>ingredient_rule</x:v>
      </x:c>
      <x:c r="E10285" s="139" t="n">
        <x:v>0.8</x:v>
      </x:c>
    </x:row>
    <x:row r="10286">
      <x:c r="A10286" s="137" t="str">
        <x:v>DI-371-V1</x:v>
      </x:c>
      <x:c r="B10286" s="137" t="str">
        <x:v>mild</x:v>
      </x:c>
      <x:c r="C10286" s="137" t="str">
        <x:v>spice</x:v>
      </x:c>
      <x:c r="D10286" s="138" t="str">
        <x:v>ingredient_rule</x:v>
      </x:c>
      <x:c r="E10286" s="139" t="n">
        <x:v>0.85</x:v>
      </x:c>
    </x:row>
    <x:row r="10287">
      <x:c r="A10287" s="137" t="str">
        <x:v>DI-371-V1</x:v>
      </x:c>
      <x:c r="B10287" s="137" t="str">
        <x:v>ganzjährig</x:v>
      </x:c>
      <x:c r="C10287" s="137" t="str">
        <x:v>season</x:v>
      </x:c>
      <x:c r="D10287" s="138" t="str">
        <x:v>editorial_rule</x:v>
      </x:c>
      <x:c r="E10287" s="139" t="n">
        <x:v>0.72</x:v>
      </x:c>
    </x:row>
    <x:row r="10288">
      <x:c r="A10288" s="137" t="str">
        <x:v>DI-371-V1</x:v>
      </x:c>
      <x:c r="B10288" s="137" t="str">
        <x:v>warm</x:v>
      </x:c>
      <x:c r="C10288" s="137" t="str">
        <x:v>temperature</x:v>
      </x:c>
      <x:c r="D10288" s="138" t="str">
        <x:v>recipe_properties</x:v>
      </x:c>
      <x:c r="E10288" s="139" t="n">
        <x:v>0.9</x:v>
      </x:c>
    </x:row>
    <x:row r="10289">
      <x:c r="A10289" s="137" t="str">
        <x:v>DI-371-V1</x:v>
      </x:c>
      <x:c r="B10289" s="137" t="str">
        <x:v>Pfanne</x:v>
      </x:c>
      <x:c r="C10289" s="137" t="str">
        <x:v>equipment</x:v>
      </x:c>
      <x:c r="D10289" s="138" t="str">
        <x:v>steps_and_existing_data</x:v>
      </x:c>
      <x:c r="E10289" s="139" t="n">
        <x:v>0.88</x:v>
      </x:c>
    </x:row>
    <x:row r="10290">
      <x:c r="A10290" s="137" t="str">
        <x:v>DI-371-V1</x:v>
      </x:c>
      <x:c r="B10290" s="137" t="str">
        <x:v>Mixer/Pürierstab</x:v>
      </x:c>
      <x:c r="C10290" s="137" t="str">
        <x:v>equipment</x:v>
      </x:c>
      <x:c r="D10290" s="138" t="str">
        <x:v>steps_and_existing_data</x:v>
      </x:c>
      <x:c r="E10290" s="139" t="n">
        <x:v>0.88</x:v>
      </x:c>
    </x:row>
    <x:row r="10291">
      <x:c r="A10291" s="137" t="str">
        <x:v>DI-371-V1</x:v>
      </x:c>
      <x:c r="B10291" s="137" t="str">
        <x:v>mittel</x:v>
      </x:c>
      <x:c r="C10291" s="137" t="str">
        <x:v>difficulty</x:v>
      </x:c>
      <x:c r="D10291" s="138" t="str">
        <x:v>existing_value</x:v>
      </x:c>
      <x:c r="E10291" s="139" t="n">
        <x:v>0.95</x:v>
      </x:c>
    </x:row>
    <x:row r="10292">
      <x:c r="A10292" s="137" t="str">
        <x:v>DI-371-V1</x:v>
      </x:c>
      <x:c r="B10292" s="137" t="str">
        <x:v>mittel</x:v>
      </x:c>
      <x:c r="C10292" s="137" t="str">
        <x:v>time</x:v>
      </x:c>
      <x:c r="D10292" s="138" t="str">
        <x:v>total_time</x:v>
      </x:c>
      <x:c r="E10292" s="139" t="n">
        <x:v>1</x:v>
      </x:c>
    </x:row>
    <x:row r="10293">
      <x:c r="A10293" s="137" t="str">
        <x:v>DI-371-V1</x:v>
      </x:c>
      <x:c r="B10293" s="137" t="str">
        <x:v>mittel</x:v>
      </x:c>
      <x:c r="C10293" s="137" t="str">
        <x:v>cost</x:v>
      </x:c>
      <x:c r="D10293" s="138" t="str">
        <x:v>cost_per_serving</x:v>
      </x:c>
      <x:c r="E10293" s="139" t="n">
        <x:v>1</x:v>
      </x:c>
    </x:row>
    <x:row r="10294">
      <x:c r="A10294" s="137" t="str">
        <x:v>DI-372-V1</x:v>
      </x:c>
      <x:c r="B10294" s="137" t="str">
        <x:v>vegetarisch</x:v>
      </x:c>
      <x:c r="C10294" s="137" t="str">
        <x:v>diet</x:v>
      </x:c>
      <x:c r="D10294" s="138" t="str">
        <x:v>ingredients</x:v>
      </x:c>
      <x:c r="E10294" s="139" t="n">
        <x:v>0.96</x:v>
      </x:c>
    </x:row>
    <x:row r="10295">
      <x:c r="A10295" s="137" t="str">
        <x:v>DI-372-V1</x:v>
      </x:c>
      <x:c r="B10295" s="137" t="str">
        <x:v>nach Zutaten halal-kompatibel</x:v>
      </x:c>
      <x:c r="C10295" s="137" t="str">
        <x:v>halal</x:v>
      </x:c>
      <x:c r="D10295" s="138" t="str">
        <x:v>ingredients</x:v>
      </x:c>
      <x:c r="E10295" s="139" t="n">
        <x:v>0.94</x:v>
      </x:c>
    </x:row>
    <x:row r="10296">
      <x:c r="A10296" s="137" t="str">
        <x:v>DI-372-V1</x:v>
      </x:c>
      <x:c r="B10296" s="137" t="str">
        <x:v>mit Austausch glutenfrei</x:v>
      </x:c>
      <x:c r="C10296" s="137" t="str">
        <x:v>compatibility</x:v>
      </x:c>
      <x:c r="D10296" s="138" t="str">
        <x:v>ingredients</x:v>
      </x:c>
      <x:c r="E10296" s="139" t="n">
        <x:v>0.9</x:v>
      </x:c>
    </x:row>
    <x:row r="10297">
      <x:c r="A10297" s="137" t="str">
        <x:v>DI-372-V1</x:v>
      </x:c>
      <x:c r="B10297" s="137" t="str">
        <x:v>mit laktosefreien Produkten</x:v>
      </x:c>
      <x:c r="C10297" s="137" t="str">
        <x:v>compatibility</x:v>
      </x:c>
      <x:c r="D10297" s="138" t="str">
        <x:v>ingredients</x:v>
      </x:c>
      <x:c r="E10297" s="139" t="n">
        <x:v>0.9</x:v>
      </x:c>
    </x:row>
    <x:row r="10298">
      <x:c r="A10298" s="137" t="str">
        <x:v>DI-372-V1</x:v>
      </x:c>
      <x:c r="B10298" s="137" t="str">
        <x:v>nussfrei nach Zutaten</x:v>
      </x:c>
      <x:c r="C10298" s="137" t="str">
        <x:v>compatibility</x:v>
      </x:c>
      <x:c r="D10298" s="138" t="str">
        <x:v>ingredients</x:v>
      </x:c>
      <x:c r="E10298" s="139" t="n">
        <x:v>0.9</x:v>
      </x:c>
    </x:row>
    <x:row r="10299">
      <x:c r="A10299" s="137" t="str">
        <x:v>DI-372-V1</x:v>
      </x:c>
      <x:c r="B10299" s="137" t="str">
        <x:v>eifrei nach Zutaten</x:v>
      </x:c>
      <x:c r="C10299" s="137" t="str">
        <x:v>compatibility</x:v>
      </x:c>
      <x:c r="D10299" s="138" t="str">
        <x:v>ingredients</x:v>
      </x:c>
      <x:c r="E10299" s="139" t="n">
        <x:v>0.9</x:v>
      </x:c>
    </x:row>
    <x:row r="10300">
      <x:c r="A10300" s="137" t="str">
        <x:v>DI-372-V1</x:v>
      </x:c>
      <x:c r="B10300" s="137" t="str">
        <x:v>sojafrei nach Zutaten</x:v>
      </x:c>
      <x:c r="C10300" s="137" t="str">
        <x:v>compatibility</x:v>
      </x:c>
      <x:c r="D10300" s="138" t="str">
        <x:v>ingredients</x:v>
      </x:c>
      <x:c r="E10300" s="139" t="n">
        <x:v>0.9</x:v>
      </x:c>
    </x:row>
    <x:row r="10301">
      <x:c r="A10301" s="137" t="str">
        <x:v>DI-372-V1</x:v>
      </x:c>
      <x:c r="B10301" s="137" t="str">
        <x:v>ballaststoffreich</x:v>
      </x:c>
      <x:c r="C10301" s="137" t="str">
        <x:v>nutrition</x:v>
      </x:c>
      <x:c r="D10301" s="138" t="str">
        <x:v>macros</x:v>
      </x:c>
      <x:c r="E10301" s="139" t="n">
        <x:v>0.9</x:v>
      </x:c>
    </x:row>
    <x:row r="10302">
      <x:c r="A10302" s="137" t="str">
        <x:v>DI-372-V1</x:v>
      </x:c>
      <x:c r="B10302" s="137" t="str">
        <x:v>leicht</x:v>
      </x:c>
      <x:c r="C10302" s="137" t="str">
        <x:v>nutrition</x:v>
      </x:c>
      <x:c r="D10302" s="138" t="str">
        <x:v>macros</x:v>
      </x:c>
      <x:c r="E10302" s="139" t="n">
        <x:v>0.9</x:v>
      </x:c>
    </x:row>
    <x:row r="10303">
      <x:c r="A10303" s="137" t="str">
        <x:v>DI-372-V1</x:v>
      </x:c>
      <x:c r="B10303" s="137" t="str">
        <x:v>Hauptmahlzeit</x:v>
      </x:c>
      <x:c r="C10303" s="137" t="str">
        <x:v>meal_role</x:v>
      </x:c>
      <x:c r="D10303" s="138" t="str">
        <x:v>editorial_rule</x:v>
      </x:c>
      <x:c r="E10303" s="139" t="n">
        <x:v>0.93</x:v>
      </x:c>
    </x:row>
    <x:row r="10304">
      <x:c r="A10304" s="137" t="str">
        <x:v>DI-372-V1</x:v>
      </x:c>
      <x:c r="B10304" s="137" t="str">
        <x:v>Pasta/Nudeln</x:v>
      </x:c>
      <x:c r="C10304" s="137" t="str">
        <x:v>dish_type</x:v>
      </x:c>
      <x:c r="D10304" s="138" t="str">
        <x:v>editorial_rule</x:v>
      </x:c>
      <x:c r="E10304" s="139" t="n">
        <x:v>0.9</x:v>
      </x:c>
    </x:row>
    <x:row r="10305">
      <x:c r="A10305" s="137" t="str">
        <x:v>DI-372-V1</x:v>
      </x:c>
      <x:c r="B10305" s="137" t="str">
        <x:v>Meal Prep</x:v>
      </x:c>
      <x:c r="C10305" s="137" t="str">
        <x:v>use_case</x:v>
      </x:c>
      <x:c r="D10305" s="138" t="str">
        <x:v>recipe_properties</x:v>
      </x:c>
      <x:c r="E10305" s="139" t="n">
        <x:v>0.88</x:v>
      </x:c>
    </x:row>
    <x:row r="10306">
      <x:c r="A10306" s="137" t="str">
        <x:v>DI-372-V1</x:v>
      </x:c>
      <x:c r="B10306" s="137" t="str">
        <x:v>transportierbar</x:v>
      </x:c>
      <x:c r="C10306" s="137" t="str">
        <x:v>use_case</x:v>
      </x:c>
      <x:c r="D10306" s="138" t="str">
        <x:v>recipe_properties</x:v>
      </x:c>
      <x:c r="E10306" s="139" t="n">
        <x:v>0.88</x:v>
      </x:c>
    </x:row>
    <x:row r="10307">
      <x:c r="A10307" s="137" t="str">
        <x:v>DI-372-V1</x:v>
      </x:c>
      <x:c r="B10307" s="137" t="str">
        <x:v>für mehrere Portionen</x:v>
      </x:c>
      <x:c r="C10307" s="137" t="str">
        <x:v>use_case</x:v>
      </x:c>
      <x:c r="D10307" s="138" t="str">
        <x:v>recipe_properties</x:v>
      </x:c>
      <x:c r="E10307" s="139" t="n">
        <x:v>0.88</x:v>
      </x:c>
    </x:row>
    <x:row r="10308">
      <x:c r="A10308" s="137" t="str">
        <x:v>DI-372-V1</x:v>
      </x:c>
      <x:c r="B10308" s="137" t="str">
        <x:v>vertraut</x:v>
      </x:c>
      <x:c r="C10308" s="137" t="str">
        <x:v>novelty</x:v>
      </x:c>
      <x:c r="D10308" s="138" t="str">
        <x:v>editorial_rule</x:v>
      </x:c>
      <x:c r="E10308" s="139" t="n">
        <x:v>0.78</x:v>
      </x:c>
    </x:row>
    <x:row r="10309">
      <x:c r="A10309" s="137" t="str">
        <x:v>DI-372-V1</x:v>
      </x:c>
      <x:c r="B10309" s="137" t="str">
        <x:v>normaler Supermarkt</x:v>
      </x:c>
      <x:c r="C10309" s="137" t="str">
        <x:v>availability</x:v>
      </x:c>
      <x:c r="D10309" s="138" t="str">
        <x:v>ingredient_rule</x:v>
      </x:c>
      <x:c r="E10309" s="139" t="n">
        <x:v>0.78</x:v>
      </x:c>
    </x:row>
    <x:row r="10310">
      <x:c r="A10310" s="137" t="str">
        <x:v>DI-372-V1</x:v>
      </x:c>
      <x:c r="B10310" s="137" t="str">
        <x:v>mediterran inspiriert</x:v>
      </x:c>
      <x:c r="C10310" s="137" t="str">
        <x:v>region</x:v>
      </x:c>
      <x:c r="D10310" s="138" t="str">
        <x:v>editorial_rule</x:v>
      </x:c>
      <x:c r="E10310" s="139" t="n">
        <x:v>0.78</x:v>
      </x:c>
    </x:row>
    <x:row r="10311">
      <x:c r="A10311" s="137" t="str">
        <x:v>DI-372-V1</x:v>
      </x:c>
      <x:c r="B10311" s="137" t="str">
        <x:v>frisch</x:v>
      </x:c>
      <x:c r="C10311" s="137" t="str">
        <x:v>flavor</x:v>
      </x:c>
      <x:c r="D10311" s="138" t="str">
        <x:v>ingredient_rule</x:v>
      </x:c>
      <x:c r="E10311" s="139" t="n">
        <x:v>0.8</x:v>
      </x:c>
    </x:row>
    <x:row r="10312">
      <x:c r="A10312" s="137" t="str">
        <x:v>DI-372-V1</x:v>
      </x:c>
      <x:c r="B10312" s="137" t="str">
        <x:v>mild</x:v>
      </x:c>
      <x:c r="C10312" s="137" t="str">
        <x:v>spice</x:v>
      </x:c>
      <x:c r="D10312" s="138" t="str">
        <x:v>ingredient_rule</x:v>
      </x:c>
      <x:c r="E10312" s="139" t="n">
        <x:v>0.85</x:v>
      </x:c>
    </x:row>
    <x:row r="10313">
      <x:c r="A10313" s="137" t="str">
        <x:v>DI-372-V1</x:v>
      </x:c>
      <x:c r="B10313" s="137" t="str">
        <x:v>ganzjährig</x:v>
      </x:c>
      <x:c r="C10313" s="137" t="str">
        <x:v>season</x:v>
      </x:c>
      <x:c r="D10313" s="138" t="str">
        <x:v>editorial_rule</x:v>
      </x:c>
      <x:c r="E10313" s="139" t="n">
        <x:v>0.72</x:v>
      </x:c>
    </x:row>
    <x:row r="10314">
      <x:c r="A10314" s="137" t="str">
        <x:v>DI-372-V1</x:v>
      </x:c>
      <x:c r="B10314" s="137" t="str">
        <x:v>warm</x:v>
      </x:c>
      <x:c r="C10314" s="137" t="str">
        <x:v>temperature</x:v>
      </x:c>
      <x:c r="D10314" s="138" t="str">
        <x:v>recipe_properties</x:v>
      </x:c>
      <x:c r="E10314" s="139" t="n">
        <x:v>0.9</x:v>
      </x:c>
    </x:row>
    <x:row r="10315">
      <x:c r="A10315" s="137" t="str">
        <x:v>DI-372-V1</x:v>
      </x:c>
      <x:c r="B10315" s="137" t="str">
        <x:v>Topf</x:v>
      </x:c>
      <x:c r="C10315" s="137" t="str">
        <x:v>equipment</x:v>
      </x:c>
      <x:c r="D10315" s="138" t="str">
        <x:v>steps_and_existing_data</x:v>
      </x:c>
      <x:c r="E10315" s="139" t="n">
        <x:v>0.88</x:v>
      </x:c>
    </x:row>
    <x:row r="10316">
      <x:c r="A10316" s="137" t="str">
        <x:v>DI-372-V1</x:v>
      </x:c>
      <x:c r="B10316" s="137" t="str">
        <x:v>Pfanne</x:v>
      </x:c>
      <x:c r="C10316" s="137" t="str">
        <x:v>equipment</x:v>
      </x:c>
      <x:c r="D10316" s="138" t="str">
        <x:v>steps_and_existing_data</x:v>
      </x:c>
      <x:c r="E10316" s="139" t="n">
        <x:v>0.88</x:v>
      </x:c>
    </x:row>
    <x:row r="10317">
      <x:c r="A10317" s="137" t="str">
        <x:v>DI-372-V1</x:v>
      </x:c>
      <x:c r="B10317" s="137" t="str">
        <x:v>mittel</x:v>
      </x:c>
      <x:c r="C10317" s="137" t="str">
        <x:v>difficulty</x:v>
      </x:c>
      <x:c r="D10317" s="138" t="str">
        <x:v>existing_value</x:v>
      </x:c>
      <x:c r="E10317" s="139" t="n">
        <x:v>0.95</x:v>
      </x:c>
    </x:row>
    <x:row r="10318">
      <x:c r="A10318" s="137" t="str">
        <x:v>DI-372-V1</x:v>
      </x:c>
      <x:c r="B10318" s="137" t="str">
        <x:v>schnell</x:v>
      </x:c>
      <x:c r="C10318" s="137" t="str">
        <x:v>time</x:v>
      </x:c>
      <x:c r="D10318" s="138" t="str">
        <x:v>total_time</x:v>
      </x:c>
      <x:c r="E10318" s="139" t="n">
        <x:v>1</x:v>
      </x:c>
    </x:row>
    <x:row r="10319">
      <x:c r="A10319" s="137" t="str">
        <x:v>DI-372-V1</x:v>
      </x:c>
      <x:c r="B10319" s="137" t="str">
        <x:v>günstig</x:v>
      </x:c>
      <x:c r="C10319" s="137" t="str">
        <x:v>cost</x:v>
      </x:c>
      <x:c r="D10319" s="138" t="str">
        <x:v>cost_per_serving</x:v>
      </x:c>
      <x:c r="E10319" s="139" t="n">
        <x:v>1</x:v>
      </x:c>
    </x:row>
    <x:row r="10320">
      <x:c r="A10320" s="137" t="str">
        <x:v>DI-373-V1</x:v>
      </x:c>
      <x:c r="B10320" s="137" t="str">
        <x:v>pescetarisch</x:v>
      </x:c>
      <x:c r="C10320" s="137" t="str">
        <x:v>diet</x:v>
      </x:c>
      <x:c r="D10320" s="138" t="str">
        <x:v>ingredients</x:v>
      </x:c>
      <x:c r="E10320" s="139" t="n">
        <x:v>0.96</x:v>
      </x:c>
    </x:row>
    <x:row r="10321">
      <x:c r="A10321" s="137" t="str">
        <x:v>DI-373-V1</x:v>
      </x:c>
      <x:c r="B10321" s="137" t="str">
        <x:v>nach Zutaten halal-kompatibel</x:v>
      </x:c>
      <x:c r="C10321" s="137" t="str">
        <x:v>halal</x:v>
      </x:c>
      <x:c r="D10321" s="138" t="str">
        <x:v>ingredients</x:v>
      </x:c>
      <x:c r="E10321" s="139" t="n">
        <x:v>0.94</x:v>
      </x:c>
    </x:row>
    <x:row r="10322">
      <x:c r="A10322" s="137" t="str">
        <x:v>DI-373-V1</x:v>
      </x:c>
      <x:c r="B10322" s="137" t="str">
        <x:v>mit Austausch glutenfrei</x:v>
      </x:c>
      <x:c r="C10322" s="137" t="str">
        <x:v>compatibility</x:v>
      </x:c>
      <x:c r="D10322" s="138" t="str">
        <x:v>ingredients</x:v>
      </x:c>
      <x:c r="E10322" s="139" t="n">
        <x:v>0.9</x:v>
      </x:c>
    </x:row>
    <x:row r="10323">
      <x:c r="A10323" s="137" t="str">
        <x:v>DI-373-V1</x:v>
      </x:c>
      <x:c r="B10323" s="137" t="str">
        <x:v>mit laktosefreien Produkten</x:v>
      </x:c>
      <x:c r="C10323" s="137" t="str">
        <x:v>compatibility</x:v>
      </x:c>
      <x:c r="D10323" s="138" t="str">
        <x:v>ingredients</x:v>
      </x:c>
      <x:c r="E10323" s="139" t="n">
        <x:v>0.9</x:v>
      </x:c>
    </x:row>
    <x:row r="10324">
      <x:c r="A10324" s="137" t="str">
        <x:v>DI-373-V1</x:v>
      </x:c>
      <x:c r="B10324" s="137" t="str">
        <x:v>nussfrei nach Zutaten</x:v>
      </x:c>
      <x:c r="C10324" s="137" t="str">
        <x:v>compatibility</x:v>
      </x:c>
      <x:c r="D10324" s="138" t="str">
        <x:v>ingredients</x:v>
      </x:c>
      <x:c r="E10324" s="139" t="n">
        <x:v>0.9</x:v>
      </x:c>
    </x:row>
    <x:row r="10325">
      <x:c r="A10325" s="137" t="str">
        <x:v>DI-373-V1</x:v>
      </x:c>
      <x:c r="B10325" s="137" t="str">
        <x:v>eifrei nach Zutaten</x:v>
      </x:c>
      <x:c r="C10325" s="137" t="str">
        <x:v>compatibility</x:v>
      </x:c>
      <x:c r="D10325" s="138" t="str">
        <x:v>ingredients</x:v>
      </x:c>
      <x:c r="E10325" s="139" t="n">
        <x:v>0.9</x:v>
      </x:c>
    </x:row>
    <x:row r="10326">
      <x:c r="A10326" s="137" t="str">
        <x:v>DI-373-V1</x:v>
      </x:c>
      <x:c r="B10326" s="137" t="str">
        <x:v>sojafrei nach Zutaten</x:v>
      </x:c>
      <x:c r="C10326" s="137" t="str">
        <x:v>compatibility</x:v>
      </x:c>
      <x:c r="D10326" s="138" t="str">
        <x:v>ingredients</x:v>
      </x:c>
      <x:c r="E10326" s="139" t="n">
        <x:v>0.9</x:v>
      </x:c>
    </x:row>
    <x:row r="10327">
      <x:c r="A10327" s="137" t="str">
        <x:v>DI-373-V1</x:v>
      </x:c>
      <x:c r="B10327" s="137" t="str">
        <x:v>proteinbetont</x:v>
      </x:c>
      <x:c r="C10327" s="137" t="str">
        <x:v>nutrition</x:v>
      </x:c>
      <x:c r="D10327" s="138" t="str">
        <x:v>macros</x:v>
      </x:c>
      <x:c r="E10327" s="139" t="n">
        <x:v>0.9</x:v>
      </x:c>
    </x:row>
    <x:row r="10328">
      <x:c r="A10328" s="137" t="str">
        <x:v>DI-373-V1</x:v>
      </x:c>
      <x:c r="B10328" s="137" t="str">
        <x:v>leicht</x:v>
      </x:c>
      <x:c r="C10328" s="137" t="str">
        <x:v>nutrition</x:v>
      </x:c>
      <x:c r="D10328" s="138" t="str">
        <x:v>macros</x:v>
      </x:c>
      <x:c r="E10328" s="139" t="n">
        <x:v>0.9</x:v>
      </x:c>
    </x:row>
    <x:row r="10329">
      <x:c r="A10329" s="137" t="str">
        <x:v>DI-373-V1</x:v>
      </x:c>
      <x:c r="B10329" s="137" t="str">
        <x:v>Hauptmahlzeit</x:v>
      </x:c>
      <x:c r="C10329" s="137" t="str">
        <x:v>meal_role</x:v>
      </x:c>
      <x:c r="D10329" s="138" t="str">
        <x:v>editorial_rule</x:v>
      </x:c>
      <x:c r="E10329" s="139" t="n">
        <x:v>0.93</x:v>
      </x:c>
    </x:row>
    <x:row r="10330">
      <x:c r="A10330" s="137" t="str">
        <x:v>DI-373-V1</x:v>
      </x:c>
      <x:c r="B10330" s="137" t="str">
        <x:v>Reis/Getreide</x:v>
      </x:c>
      <x:c r="C10330" s="137" t="str">
        <x:v>dish_type</x:v>
      </x:c>
      <x:c r="D10330" s="138" t="str">
        <x:v>editorial_rule</x:v>
      </x:c>
      <x:c r="E10330" s="139" t="n">
        <x:v>0.9</x:v>
      </x:c>
    </x:row>
    <x:row r="10331">
      <x:c r="A10331" s="137" t="str">
        <x:v>DI-373-V1</x:v>
      </x:c>
      <x:c r="B10331" s="137" t="str">
        <x:v>schnell</x:v>
      </x:c>
      <x:c r="C10331" s="137" t="str">
        <x:v>use_case</x:v>
      </x:c>
      <x:c r="D10331" s="138" t="str">
        <x:v>recipe_properties</x:v>
      </x:c>
      <x:c r="E10331" s="139" t="n">
        <x:v>0.88</x:v>
      </x:c>
    </x:row>
    <x:row r="10332">
      <x:c r="A10332" s="137" t="str">
        <x:v>DI-373-V1</x:v>
      </x:c>
      <x:c r="B10332" s="137" t="str">
        <x:v>Meal Prep</x:v>
      </x:c>
      <x:c r="C10332" s="137" t="str">
        <x:v>use_case</x:v>
      </x:c>
      <x:c r="D10332" s="138" t="str">
        <x:v>recipe_properties</x:v>
      </x:c>
      <x:c r="E10332" s="139" t="n">
        <x:v>0.88</x:v>
      </x:c>
    </x:row>
    <x:row r="10333">
      <x:c r="A10333" s="137" t="str">
        <x:v>DI-373-V1</x:v>
      </x:c>
      <x:c r="B10333" s="137" t="str">
        <x:v>transportierbar</x:v>
      </x:c>
      <x:c r="C10333" s="137" t="str">
        <x:v>use_case</x:v>
      </x:c>
      <x:c r="D10333" s="138" t="str">
        <x:v>recipe_properties</x:v>
      </x:c>
      <x:c r="E10333" s="139" t="n">
        <x:v>0.88</x:v>
      </x:c>
    </x:row>
    <x:row r="10334">
      <x:c r="A10334" s="137" t="str">
        <x:v>DI-373-V1</x:v>
      </x:c>
      <x:c r="B10334" s="137" t="str">
        <x:v>für mehrere Portionen</x:v>
      </x:c>
      <x:c r="C10334" s="137" t="str">
        <x:v>use_case</x:v>
      </x:c>
      <x:c r="D10334" s="138" t="str">
        <x:v>recipe_properties</x:v>
      </x:c>
      <x:c r="E10334" s="139" t="n">
        <x:v>0.88</x:v>
      </x:c>
    </x:row>
    <x:row r="10335">
      <x:c r="A10335" s="137" t="str">
        <x:v>DI-373-V1</x:v>
      </x:c>
      <x:c r="B10335" s="137" t="str">
        <x:v>abwechslungsreich</x:v>
      </x:c>
      <x:c r="C10335" s="137" t="str">
        <x:v>novelty</x:v>
      </x:c>
      <x:c r="D10335" s="138" t="str">
        <x:v>editorial_rule</x:v>
      </x:c>
      <x:c r="E10335" s="139" t="n">
        <x:v>0.78</x:v>
      </x:c>
    </x:row>
    <x:row r="10336">
      <x:c r="A10336" s="137" t="str">
        <x:v>DI-373-V1</x:v>
      </x:c>
      <x:c r="B10336" s="137" t="str">
        <x:v>großer Supermarkt empfohlen</x:v>
      </x:c>
      <x:c r="C10336" s="137" t="str">
        <x:v>availability</x:v>
      </x:c>
      <x:c r="D10336" s="138" t="str">
        <x:v>ingredient_rule</x:v>
      </x:c>
      <x:c r="E10336" s="139" t="n">
        <x:v>0.78</x:v>
      </x:c>
    </x:row>
    <x:row r="10337">
      <x:c r="A10337" s="137" t="str">
        <x:v>DI-373-V1</x:v>
      </x:c>
      <x:c r="B10337" s="137" t="str">
        <x:v>nordafrikanisch inspiriert</x:v>
      </x:c>
      <x:c r="C10337" s="137" t="str">
        <x:v>region</x:v>
      </x:c>
      <x:c r="D10337" s="138" t="str">
        <x:v>editorial_rule</x:v>
      </x:c>
      <x:c r="E10337" s="139" t="n">
        <x:v>0.78</x:v>
      </x:c>
    </x:row>
    <x:row r="10338">
      <x:c r="A10338" s="137" t="str">
        <x:v>DI-373-V1</x:v>
      </x:c>
      <x:c r="B10338" s="137" t="str">
        <x:v>frisch</x:v>
      </x:c>
      <x:c r="C10338" s="137" t="str">
        <x:v>flavor</x:v>
      </x:c>
      <x:c r="D10338" s="138" t="str">
        <x:v>ingredient_rule</x:v>
      </x:c>
      <x:c r="E10338" s="139" t="n">
        <x:v>0.8</x:v>
      </x:c>
    </x:row>
    <x:row r="10339">
      <x:c r="A10339" s="137" t="str">
        <x:v>DI-373-V1</x:v>
      </x:c>
      <x:c r="B10339" s="137" t="str">
        <x:v>würzig</x:v>
      </x:c>
      <x:c r="C10339" s="137" t="str">
        <x:v>flavor</x:v>
      </x:c>
      <x:c r="D10339" s="138" t="str">
        <x:v>ingredient_rule</x:v>
      </x:c>
      <x:c r="E10339" s="139" t="n">
        <x:v>0.8</x:v>
      </x:c>
    </x:row>
    <x:row r="10340">
      <x:c r="A10340" s="137" t="str">
        <x:v>DI-373-V1</x:v>
      </x:c>
      <x:c r="B10340" s="137" t="str">
        <x:v>säuerlich</x:v>
      </x:c>
      <x:c r="C10340" s="137" t="str">
        <x:v>flavor</x:v>
      </x:c>
      <x:c r="D10340" s="138" t="str">
        <x:v>ingredient_rule</x:v>
      </x:c>
      <x:c r="E10340" s="139" t="n">
        <x:v>0.8</x:v>
      </x:c>
    </x:row>
    <x:row r="10341">
      <x:c r="A10341" s="137" t="str">
        <x:v>DI-373-V1</x:v>
      </x:c>
      <x:c r="B10341" s="137" t="str">
        <x:v>scharf</x:v>
      </x:c>
      <x:c r="C10341" s="137" t="str">
        <x:v>spice</x:v>
      </x:c>
      <x:c r="D10341" s="138" t="str">
        <x:v>ingredient_rule</x:v>
      </x:c>
      <x:c r="E10341" s="139" t="n">
        <x:v>0.85</x:v>
      </x:c>
    </x:row>
    <x:row r="10342">
      <x:c r="A10342" s="137" t="str">
        <x:v>DI-373-V1</x:v>
      </x:c>
      <x:c r="B10342" s="137" t="str">
        <x:v>ganzjährig</x:v>
      </x:c>
      <x:c r="C10342" s="137" t="str">
        <x:v>season</x:v>
      </x:c>
      <x:c r="D10342" s="138" t="str">
        <x:v>editorial_rule</x:v>
      </x:c>
      <x:c r="E10342" s="139" t="n">
        <x:v>0.72</x:v>
      </x:c>
    </x:row>
    <x:row r="10343">
      <x:c r="A10343" s="137" t="str">
        <x:v>DI-373-V1</x:v>
      </x:c>
      <x:c r="B10343" s="137" t="str">
        <x:v>warm</x:v>
      </x:c>
      <x:c r="C10343" s="137" t="str">
        <x:v>temperature</x:v>
      </x:c>
      <x:c r="D10343" s="138" t="str">
        <x:v>recipe_properties</x:v>
      </x:c>
      <x:c r="E10343" s="139" t="n">
        <x:v>0.9</x:v>
      </x:c>
    </x:row>
    <x:row r="10344">
      <x:c r="A10344" s="137" t="str">
        <x:v>DI-373-V1</x:v>
      </x:c>
      <x:c r="B10344" s="137" t="str">
        <x:v>Schüssel</x:v>
      </x:c>
      <x:c r="C10344" s="137" t="str">
        <x:v>equipment</x:v>
      </x:c>
      <x:c r="D10344" s="138" t="str">
        <x:v>steps_and_existing_data</x:v>
      </x:c>
      <x:c r="E10344" s="139" t="n">
        <x:v>0.88</x:v>
      </x:c>
    </x:row>
    <x:row r="10345">
      <x:c r="A10345" s="137" t="str">
        <x:v>DI-373-V1</x:v>
      </x:c>
      <x:c r="B10345" s="137" t="str">
        <x:v>Pfanne</x:v>
      </x:c>
      <x:c r="C10345" s="137" t="str">
        <x:v>equipment</x:v>
      </x:c>
      <x:c r="D10345" s="138" t="str">
        <x:v>steps_and_existing_data</x:v>
      </x:c>
      <x:c r="E10345" s="139" t="n">
        <x:v>0.88</x:v>
      </x:c>
    </x:row>
    <x:row r="10346">
      <x:c r="A10346" s="137" t="str">
        <x:v>DI-373-V1</x:v>
      </x:c>
      <x:c r="B10346" s="137" t="str">
        <x:v>mittel</x:v>
      </x:c>
      <x:c r="C10346" s="137" t="str">
        <x:v>difficulty</x:v>
      </x:c>
      <x:c r="D10346" s="138" t="str">
        <x:v>existing_value</x:v>
      </x:c>
      <x:c r="E10346" s="139" t="n">
        <x:v>0.95</x:v>
      </x:c>
    </x:row>
    <x:row r="10347">
      <x:c r="A10347" s="137" t="str">
        <x:v>DI-373-V1</x:v>
      </x:c>
      <x:c r="B10347" s="137" t="str">
        <x:v>schnell</x:v>
      </x:c>
      <x:c r="C10347" s="137" t="str">
        <x:v>time</x:v>
      </x:c>
      <x:c r="D10347" s="138" t="str">
        <x:v>total_time</x:v>
      </x:c>
      <x:c r="E10347" s="139" t="n">
        <x:v>1</x:v>
      </x:c>
    </x:row>
    <x:row r="10348">
      <x:c r="A10348" s="137" t="str">
        <x:v>DI-373-V1</x:v>
      </x:c>
      <x:c r="B10348" s="137" t="str">
        <x:v>mittel</x:v>
      </x:c>
      <x:c r="C10348" s="137" t="str">
        <x:v>cost</x:v>
      </x:c>
      <x:c r="D10348" s="138" t="str">
        <x:v>cost_per_serving</x:v>
      </x:c>
      <x:c r="E10348" s="139" t="n">
        <x:v>1</x:v>
      </x:c>
    </x:row>
    <x:row r="10349">
      <x:c r="A10349" s="137" t="str">
        <x:v>DI-374-V1</x:v>
      </x:c>
      <x:c r="B10349" s="137" t="str">
        <x:v>vegan</x:v>
      </x:c>
      <x:c r="C10349" s="137" t="str">
        <x:v>diet</x:v>
      </x:c>
      <x:c r="D10349" s="138" t="str">
        <x:v>ingredients</x:v>
      </x:c>
      <x:c r="E10349" s="139" t="n">
        <x:v>0.96</x:v>
      </x:c>
    </x:row>
    <x:row r="10350">
      <x:c r="A10350" s="137" t="str">
        <x:v>DI-374-V1</x:v>
      </x:c>
      <x:c r="B10350" s="137" t="str">
        <x:v>nach Zutaten halal-kompatibel</x:v>
      </x:c>
      <x:c r="C10350" s="137" t="str">
        <x:v>halal</x:v>
      </x:c>
      <x:c r="D10350" s="138" t="str">
        <x:v>ingredients</x:v>
      </x:c>
      <x:c r="E10350" s="139" t="n">
        <x:v>0.94</x:v>
      </x:c>
    </x:row>
    <x:row r="10351">
      <x:c r="A10351" s="137" t="str">
        <x:v>DI-374-V1</x:v>
      </x:c>
      <x:c r="B10351" s="137" t="str">
        <x:v>glutenfrei nach Zutaten</x:v>
      </x:c>
      <x:c r="C10351" s="137" t="str">
        <x:v>compatibility</x:v>
      </x:c>
      <x:c r="D10351" s="138" t="str">
        <x:v>ingredients</x:v>
      </x:c>
      <x:c r="E10351" s="139" t="n">
        <x:v>0.9</x:v>
      </x:c>
    </x:row>
    <x:row r="10352">
      <x:c r="A10352" s="137" t="str">
        <x:v>DI-374-V1</x:v>
      </x:c>
      <x:c r="B10352" s="137" t="str">
        <x:v>mit laktosefreien Produkten</x:v>
      </x:c>
      <x:c r="C10352" s="137" t="str">
        <x:v>compatibility</x:v>
      </x:c>
      <x:c r="D10352" s="138" t="str">
        <x:v>ingredients</x:v>
      </x:c>
      <x:c r="E10352" s="139" t="n">
        <x:v>0.9</x:v>
      </x:c>
    </x:row>
    <x:row r="10353">
      <x:c r="A10353" s="137" t="str">
        <x:v>DI-374-V1</x:v>
      </x:c>
      <x:c r="B10353" s="137" t="str">
        <x:v>nussfrei nach Zutaten</x:v>
      </x:c>
      <x:c r="C10353" s="137" t="str">
        <x:v>compatibility</x:v>
      </x:c>
      <x:c r="D10353" s="138" t="str">
        <x:v>ingredients</x:v>
      </x:c>
      <x:c r="E10353" s="139" t="n">
        <x:v>0.9</x:v>
      </x:c>
    </x:row>
    <x:row r="10354">
      <x:c r="A10354" s="137" t="str">
        <x:v>DI-374-V1</x:v>
      </x:c>
      <x:c r="B10354" s="137" t="str">
        <x:v>eifrei nach Zutaten</x:v>
      </x:c>
      <x:c r="C10354" s="137" t="str">
        <x:v>compatibility</x:v>
      </x:c>
      <x:c r="D10354" s="138" t="str">
        <x:v>ingredients</x:v>
      </x:c>
      <x:c r="E10354" s="139" t="n">
        <x:v>0.9</x:v>
      </x:c>
    </x:row>
    <x:row r="10355">
      <x:c r="A10355" s="137" t="str">
        <x:v>DI-374-V1</x:v>
      </x:c>
      <x:c r="B10355" s="137" t="str">
        <x:v>sojafrei nach Zutaten</x:v>
      </x:c>
      <x:c r="C10355" s="137" t="str">
        <x:v>compatibility</x:v>
      </x:c>
      <x:c r="D10355" s="138" t="str">
        <x:v>ingredients</x:v>
      </x:c>
      <x:c r="E10355" s="139" t="n">
        <x:v>0.9</x:v>
      </x:c>
    </x:row>
    <x:row r="10356">
      <x:c r="A10356" s="137" t="str">
        <x:v>DI-374-V1</x:v>
      </x:c>
      <x:c r="B10356" s="137" t="str">
        <x:v>ballaststoffreich</x:v>
      </x:c>
      <x:c r="C10356" s="137" t="str">
        <x:v>nutrition</x:v>
      </x:c>
      <x:c r="D10356" s="138" t="str">
        <x:v>macros</x:v>
      </x:c>
      <x:c r="E10356" s="139" t="n">
        <x:v>0.9</x:v>
      </x:c>
    </x:row>
    <x:row r="10357">
      <x:c r="A10357" s="137" t="str">
        <x:v>DI-374-V1</x:v>
      </x:c>
      <x:c r="B10357" s="137" t="str">
        <x:v>Hauptmahlzeit</x:v>
      </x:c>
      <x:c r="C10357" s="137" t="str">
        <x:v>meal_role</x:v>
      </x:c>
      <x:c r="D10357" s="138" t="str">
        <x:v>editorial_rule</x:v>
      </x:c>
      <x:c r="E10357" s="139" t="n">
        <x:v>0.93</x:v>
      </x:c>
    </x:row>
    <x:row r="10358">
      <x:c r="A10358" s="137" t="str">
        <x:v>DI-374-V1</x:v>
      </x:c>
      <x:c r="B10358" s="137" t="str">
        <x:v>Reis/Getreide</x:v>
      </x:c>
      <x:c r="C10358" s="137" t="str">
        <x:v>dish_type</x:v>
      </x:c>
      <x:c r="D10358" s="138" t="str">
        <x:v>editorial_rule</x:v>
      </x:c>
      <x:c r="E10358" s="139" t="n">
        <x:v>0.9</x:v>
      </x:c>
    </x:row>
    <x:row r="10359">
      <x:c r="A10359" s="137" t="str">
        <x:v>DI-374-V1</x:v>
      </x:c>
      <x:c r="B10359" s="137" t="str">
        <x:v>Meal Prep</x:v>
      </x:c>
      <x:c r="C10359" s="137" t="str">
        <x:v>use_case</x:v>
      </x:c>
      <x:c r="D10359" s="138" t="str">
        <x:v>recipe_properties</x:v>
      </x:c>
      <x:c r="E10359" s="139" t="n">
        <x:v>0.88</x:v>
      </x:c>
    </x:row>
    <x:row r="10360">
      <x:c r="A10360" s="137" t="str">
        <x:v>DI-374-V1</x:v>
      </x:c>
      <x:c r="B10360" s="137" t="str">
        <x:v>transportierbar</x:v>
      </x:c>
      <x:c r="C10360" s="137" t="str">
        <x:v>use_case</x:v>
      </x:c>
      <x:c r="D10360" s="138" t="str">
        <x:v>recipe_properties</x:v>
      </x:c>
      <x:c r="E10360" s="139" t="n">
        <x:v>0.88</x:v>
      </x:c>
    </x:row>
    <x:row r="10361">
      <x:c r="A10361" s="137" t="str">
        <x:v>DI-374-V1</x:v>
      </x:c>
      <x:c r="B10361" s="137" t="str">
        <x:v>abwechslungsreich</x:v>
      </x:c>
      <x:c r="C10361" s="137" t="str">
        <x:v>novelty</x:v>
      </x:c>
      <x:c r="D10361" s="138" t="str">
        <x:v>editorial_rule</x:v>
      </x:c>
      <x:c r="E10361" s="139" t="n">
        <x:v>0.78</x:v>
      </x:c>
    </x:row>
    <x:row r="10362">
      <x:c r="A10362" s="137" t="str">
        <x:v>DI-374-V1</x:v>
      </x:c>
      <x:c r="B10362" s="137" t="str">
        <x:v>großer Supermarkt empfohlen</x:v>
      </x:c>
      <x:c r="C10362" s="137" t="str">
        <x:v>availability</x:v>
      </x:c>
      <x:c r="D10362" s="138" t="str">
        <x:v>ingredient_rule</x:v>
      </x:c>
      <x:c r="E10362" s="139" t="n">
        <x:v>0.78</x:v>
      </x:c>
    </x:row>
    <x:row r="10363">
      <x:c r="A10363" s="137" t="str">
        <x:v>DI-374-V1</x:v>
      </x:c>
      <x:c r="B10363" s="137" t="str">
        <x:v>nordafrikanisch inspiriert</x:v>
      </x:c>
      <x:c r="C10363" s="137" t="str">
        <x:v>region</x:v>
      </x:c>
      <x:c r="D10363" s="138" t="str">
        <x:v>editorial_rule</x:v>
      </x:c>
      <x:c r="E10363" s="139" t="n">
        <x:v>0.78</x:v>
      </x:c>
    </x:row>
    <x:row r="10364">
      <x:c r="A10364" s="137" t="str">
        <x:v>DI-374-V1</x:v>
      </x:c>
      <x:c r="B10364" s="137" t="str">
        <x:v>frisch</x:v>
      </x:c>
      <x:c r="C10364" s="137" t="str">
        <x:v>flavor</x:v>
      </x:c>
      <x:c r="D10364" s="138" t="str">
        <x:v>ingredient_rule</x:v>
      </x:c>
      <x:c r="E10364" s="139" t="n">
        <x:v>0.8</x:v>
      </x:c>
    </x:row>
    <x:row r="10365">
      <x:c r="A10365" s="137" t="str">
        <x:v>DI-374-V1</x:v>
      </x:c>
      <x:c r="B10365" s="137" t="str">
        <x:v>würzig</x:v>
      </x:c>
      <x:c r="C10365" s="137" t="str">
        <x:v>flavor</x:v>
      </x:c>
      <x:c r="D10365" s="138" t="str">
        <x:v>ingredient_rule</x:v>
      </x:c>
      <x:c r="E10365" s="139" t="n">
        <x:v>0.8</x:v>
      </x:c>
    </x:row>
    <x:row r="10366">
      <x:c r="A10366" s="137" t="str">
        <x:v>DI-374-V1</x:v>
      </x:c>
      <x:c r="B10366" s="137" t="str">
        <x:v>scharf</x:v>
      </x:c>
      <x:c r="C10366" s="137" t="str">
        <x:v>spice</x:v>
      </x:c>
      <x:c r="D10366" s="138" t="str">
        <x:v>ingredient_rule</x:v>
      </x:c>
      <x:c r="E10366" s="139" t="n">
        <x:v>0.85</x:v>
      </x:c>
    </x:row>
    <x:row r="10367">
      <x:c r="A10367" s="137" t="str">
        <x:v>DI-374-V1</x:v>
      </x:c>
      <x:c r="B10367" s="137" t="str">
        <x:v>ganzjährig</x:v>
      </x:c>
      <x:c r="C10367" s="137" t="str">
        <x:v>season</x:v>
      </x:c>
      <x:c r="D10367" s="138" t="str">
        <x:v>editorial_rule</x:v>
      </x:c>
      <x:c r="E10367" s="139" t="n">
        <x:v>0.72</x:v>
      </x:c>
    </x:row>
    <x:row r="10368">
      <x:c r="A10368" s="137" t="str">
        <x:v>DI-374-V1</x:v>
      </x:c>
      <x:c r="B10368" s="137" t="str">
        <x:v>warm</x:v>
      </x:c>
      <x:c r="C10368" s="137" t="str">
        <x:v>temperature</x:v>
      </x:c>
      <x:c r="D10368" s="138" t="str">
        <x:v>recipe_properties</x:v>
      </x:c>
      <x:c r="E10368" s="139" t="n">
        <x:v>0.9</x:v>
      </x:c>
    </x:row>
    <x:row r="10369">
      <x:c r="A10369" s="137" t="str">
        <x:v>DI-374-V1</x:v>
      </x:c>
      <x:c r="B10369" s="137" t="str">
        <x:v>Pfanne</x:v>
      </x:c>
      <x:c r="C10369" s="137" t="str">
        <x:v>equipment</x:v>
      </x:c>
      <x:c r="D10369" s="138" t="str">
        <x:v>steps_and_existing_data</x:v>
      </x:c>
      <x:c r="E10369" s="139" t="n">
        <x:v>0.88</x:v>
      </x:c>
    </x:row>
    <x:row r="10370">
      <x:c r="A10370" s="137" t="str">
        <x:v>DI-374-V1</x:v>
      </x:c>
      <x:c r="B10370" s="137" t="str">
        <x:v>Topf</x:v>
      </x:c>
      <x:c r="C10370" s="137" t="str">
        <x:v>equipment</x:v>
      </x:c>
      <x:c r="D10370" s="138" t="str">
        <x:v>steps_and_existing_data</x:v>
      </x:c>
      <x:c r="E10370" s="139" t="n">
        <x:v>0.88</x:v>
      </x:c>
    </x:row>
    <x:row r="10371">
      <x:c r="A10371" s="137" t="str">
        <x:v>DI-374-V1</x:v>
      </x:c>
      <x:c r="B10371" s="137" t="str">
        <x:v>mittel</x:v>
      </x:c>
      <x:c r="C10371" s="137" t="str">
        <x:v>difficulty</x:v>
      </x:c>
      <x:c r="D10371" s="138" t="str">
        <x:v>existing_value</x:v>
      </x:c>
      <x:c r="E10371" s="139" t="n">
        <x:v>0.95</x:v>
      </x:c>
    </x:row>
    <x:row r="10372">
      <x:c r="A10372" s="137" t="str">
        <x:v>DI-374-V1</x:v>
      </x:c>
      <x:c r="B10372" s="137" t="str">
        <x:v>schnell</x:v>
      </x:c>
      <x:c r="C10372" s="137" t="str">
        <x:v>time</x:v>
      </x:c>
      <x:c r="D10372" s="138" t="str">
        <x:v>total_time</x:v>
      </x:c>
      <x:c r="E10372" s="139" t="n">
        <x:v>1</x:v>
      </x:c>
    </x:row>
    <x:row r="10373">
      <x:c r="A10373" s="137" t="str">
        <x:v>DI-374-V1</x:v>
      </x:c>
      <x:c r="B10373" s="137" t="str">
        <x:v>mittel</x:v>
      </x:c>
      <x:c r="C10373" s="137" t="str">
        <x:v>cost</x:v>
      </x:c>
      <x:c r="D10373" s="138" t="str">
        <x:v>cost_per_serving</x:v>
      </x:c>
      <x:c r="E10373" s="139" t="n">
        <x:v>1</x:v>
      </x:c>
    </x:row>
    <x:row r="10374">
      <x:c r="A10374" s="137" t="str">
        <x:v>DI-375-V1</x:v>
      </x:c>
      <x:c r="B10374" s="137" t="str">
        <x:v>omnivor</x:v>
      </x:c>
      <x:c r="C10374" s="137" t="str">
        <x:v>diet</x:v>
      </x:c>
      <x:c r="D10374" s="138" t="str">
        <x:v>ingredients</x:v>
      </x:c>
      <x:c r="E10374" s="139" t="n">
        <x:v>0.96</x:v>
      </x:c>
    </x:row>
    <x:row r="10375">
      <x:c r="A10375" s="137" t="str">
        <x:v>DI-375-V1</x:v>
      </x:c>
      <x:c r="B10375" s="137" t="str">
        <x:v>halal bei zertifiziertem Fleisch</x:v>
      </x:c>
      <x:c r="C10375" s="137" t="str">
        <x:v>halal</x:v>
      </x:c>
      <x:c r="D10375" s="138" t="str">
        <x:v>ingredients</x:v>
      </x:c>
      <x:c r="E10375" s="139" t="n">
        <x:v>0.94</x:v>
      </x:c>
    </x:row>
    <x:row r="10376">
      <x:c r="A10376" s="137" t="str">
        <x:v>DI-375-V1</x:v>
      </x:c>
      <x:c r="B10376" s="137" t="str">
        <x:v>mit Austausch glutenfrei</x:v>
      </x:c>
      <x:c r="C10376" s="137" t="str">
        <x:v>compatibility</x:v>
      </x:c>
      <x:c r="D10376" s="138" t="str">
        <x:v>ingredients</x:v>
      </x:c>
      <x:c r="E10376" s="139" t="n">
        <x:v>0.9</x:v>
      </x:c>
    </x:row>
    <x:row r="10377">
      <x:c r="A10377" s="137" t="str">
        <x:v>DI-375-V1</x:v>
      </x:c>
      <x:c r="B10377" s="137" t="str">
        <x:v>mit laktosefreien Produkten</x:v>
      </x:c>
      <x:c r="C10377" s="137" t="str">
        <x:v>compatibility</x:v>
      </x:c>
      <x:c r="D10377" s="138" t="str">
        <x:v>ingredients</x:v>
      </x:c>
      <x:c r="E10377" s="139" t="n">
        <x:v>0.9</x:v>
      </x:c>
    </x:row>
    <x:row r="10378">
      <x:c r="A10378" s="137" t="str">
        <x:v>DI-375-V1</x:v>
      </x:c>
      <x:c r="B10378" s="137" t="str">
        <x:v>nussfrei nach Zutaten</x:v>
      </x:c>
      <x:c r="C10378" s="137" t="str">
        <x:v>compatibility</x:v>
      </x:c>
      <x:c r="D10378" s="138" t="str">
        <x:v>ingredients</x:v>
      </x:c>
      <x:c r="E10378" s="139" t="n">
        <x:v>0.9</x:v>
      </x:c>
    </x:row>
    <x:row r="10379">
      <x:c r="A10379" s="137" t="str">
        <x:v>DI-375-V1</x:v>
      </x:c>
      <x:c r="B10379" s="137" t="str">
        <x:v>eifrei nach Zutaten</x:v>
      </x:c>
      <x:c r="C10379" s="137" t="str">
        <x:v>compatibility</x:v>
      </x:c>
      <x:c r="D10379" s="138" t="str">
        <x:v>ingredients</x:v>
      </x:c>
      <x:c r="E10379" s="139" t="n">
        <x:v>0.9</x:v>
      </x:c>
    </x:row>
    <x:row r="10380">
      <x:c r="A10380" s="137" t="str">
        <x:v>DI-375-V1</x:v>
      </x:c>
      <x:c r="B10380" s="137" t="str">
        <x:v>sojafrei nach Zutaten</x:v>
      </x:c>
      <x:c r="C10380" s="137" t="str">
        <x:v>compatibility</x:v>
      </x:c>
      <x:c r="D10380" s="138" t="str">
        <x:v>ingredients</x:v>
      </x:c>
      <x:c r="E10380" s="139" t="n">
        <x:v>0.9</x:v>
      </x:c>
    </x:row>
    <x:row r="10381">
      <x:c r="A10381" s="137" t="str">
        <x:v>DI-375-V1</x:v>
      </x:c>
      <x:c r="B10381" s="137" t="str">
        <x:v>proteinbetont</x:v>
      </x:c>
      <x:c r="C10381" s="137" t="str">
        <x:v>nutrition</x:v>
      </x:c>
      <x:c r="D10381" s="138" t="str">
        <x:v>macros</x:v>
      </x:c>
      <x:c r="E10381" s="139" t="n">
        <x:v>0.9</x:v>
      </x:c>
    </x:row>
    <x:row r="10382">
      <x:c r="A10382" s="137" t="str">
        <x:v>DI-375-V1</x:v>
      </x:c>
      <x:c r="B10382" s="137" t="str">
        <x:v>ballaststoffreich</x:v>
      </x:c>
      <x:c r="C10382" s="137" t="str">
        <x:v>nutrition</x:v>
      </x:c>
      <x:c r="D10382" s="138" t="str">
        <x:v>macros</x:v>
      </x:c>
      <x:c r="E10382" s="139" t="n">
        <x:v>0.9</x:v>
      </x:c>
    </x:row>
    <x:row r="10383">
      <x:c r="A10383" s="137" t="str">
        <x:v>DI-375-V1</x:v>
      </x:c>
      <x:c r="B10383" s="137" t="str">
        <x:v>ausgewogen</x:v>
      </x:c>
      <x:c r="C10383" s="137" t="str">
        <x:v>nutrition</x:v>
      </x:c>
      <x:c r="D10383" s="138" t="str">
        <x:v>macros</x:v>
      </x:c>
      <x:c r="E10383" s="139" t="n">
        <x:v>0.9</x:v>
      </x:c>
    </x:row>
    <x:row r="10384">
      <x:c r="A10384" s="137" t="str">
        <x:v>DI-375-V1</x:v>
      </x:c>
      <x:c r="B10384" s="137" t="str">
        <x:v>Hauptmahlzeit</x:v>
      </x:c>
      <x:c r="C10384" s="137" t="str">
        <x:v>meal_role</x:v>
      </x:c>
      <x:c r="D10384" s="138" t="str">
        <x:v>editorial_rule</x:v>
      </x:c>
      <x:c r="E10384" s="139" t="n">
        <x:v>0.93</x:v>
      </x:c>
    </x:row>
    <x:row r="10385">
      <x:c r="A10385" s="137" t="str">
        <x:v>DI-375-V1</x:v>
      </x:c>
      <x:c r="B10385" s="137" t="str">
        <x:v>Pasta/Nudeln</x:v>
      </x:c>
      <x:c r="C10385" s="137" t="str">
        <x:v>dish_type</x:v>
      </x:c>
      <x:c r="D10385" s="138" t="str">
        <x:v>editorial_rule</x:v>
      </x:c>
      <x:c r="E10385" s="139" t="n">
        <x:v>0.9</x:v>
      </x:c>
    </x:row>
    <x:row r="10386">
      <x:c r="A10386" s="137" t="str">
        <x:v>DI-375-V1</x:v>
      </x:c>
      <x:c r="B10386" s="137" t="str">
        <x:v>Meal Prep</x:v>
      </x:c>
      <x:c r="C10386" s="137" t="str">
        <x:v>use_case</x:v>
      </x:c>
      <x:c r="D10386" s="138" t="str">
        <x:v>recipe_properties</x:v>
      </x:c>
      <x:c r="E10386" s="139" t="n">
        <x:v>0.88</x:v>
      </x:c>
    </x:row>
    <x:row r="10387">
      <x:c r="A10387" s="137" t="str">
        <x:v>DI-375-V1</x:v>
      </x:c>
      <x:c r="B10387" s="137" t="str">
        <x:v>tiefkühlgeeignet</x:v>
      </x:c>
      <x:c r="C10387" s="137" t="str">
        <x:v>use_case</x:v>
      </x:c>
      <x:c r="D10387" s="138" t="str">
        <x:v>recipe_properties</x:v>
      </x:c>
      <x:c r="E10387" s="139" t="n">
        <x:v>0.88</x:v>
      </x:c>
    </x:row>
    <x:row r="10388">
      <x:c r="A10388" s="137" t="str">
        <x:v>DI-375-V1</x:v>
      </x:c>
      <x:c r="B10388" s="137" t="str">
        <x:v>transportierbar</x:v>
      </x:c>
      <x:c r="C10388" s="137" t="str">
        <x:v>use_case</x:v>
      </x:c>
      <x:c r="D10388" s="138" t="str">
        <x:v>recipe_properties</x:v>
      </x:c>
      <x:c r="E10388" s="139" t="n">
        <x:v>0.88</x:v>
      </x:c>
    </x:row>
    <x:row r="10389">
      <x:c r="A10389" s="137" t="str">
        <x:v>DI-375-V1</x:v>
      </x:c>
      <x:c r="B10389" s="137" t="str">
        <x:v>für mehrere Portionen</x:v>
      </x:c>
      <x:c r="C10389" s="137" t="str">
        <x:v>use_case</x:v>
      </x:c>
      <x:c r="D10389" s="138" t="str">
        <x:v>recipe_properties</x:v>
      </x:c>
      <x:c r="E10389" s="139" t="n">
        <x:v>0.88</x:v>
      </x:c>
    </x:row>
    <x:row r="10390">
      <x:c r="A10390" s="137" t="str">
        <x:v>DI-375-V1</x:v>
      </x:c>
      <x:c r="B10390" s="137" t="str">
        <x:v>vertraut</x:v>
      </x:c>
      <x:c r="C10390" s="137" t="str">
        <x:v>novelty</x:v>
      </x:c>
      <x:c r="D10390" s="138" t="str">
        <x:v>editorial_rule</x:v>
      </x:c>
      <x:c r="E10390" s="139" t="n">
        <x:v>0.78</x:v>
      </x:c>
    </x:row>
    <x:row r="10391">
      <x:c r="A10391" s="137" t="str">
        <x:v>DI-375-V1</x:v>
      </x:c>
      <x:c r="B10391" s="137" t="str">
        <x:v>normaler Supermarkt</x:v>
      </x:c>
      <x:c r="C10391" s="137" t="str">
        <x:v>availability</x:v>
      </x:c>
      <x:c r="D10391" s="138" t="str">
        <x:v>ingredient_rule</x:v>
      </x:c>
      <x:c r="E10391" s="139" t="n">
        <x:v>0.78</x:v>
      </x:c>
    </x:row>
    <x:row r="10392">
      <x:c r="A10392" s="137" t="str">
        <x:v>DI-375-V1</x:v>
      </x:c>
      <x:c r="B10392" s="137" t="str">
        <x:v>mediterran inspiriert</x:v>
      </x:c>
      <x:c r="C10392" s="137" t="str">
        <x:v>region</x:v>
      </x:c>
      <x:c r="D10392" s="138" t="str">
        <x:v>editorial_rule</x:v>
      </x:c>
      <x:c r="E10392" s="139" t="n">
        <x:v>0.78</x:v>
      </x:c>
    </x:row>
    <x:row r="10393">
      <x:c r="A10393" s="137" t="str">
        <x:v>DI-375-V1</x:v>
      </x:c>
      <x:c r="B10393" s="137" t="str">
        <x:v>würzig</x:v>
      </x:c>
      <x:c r="C10393" s="137" t="str">
        <x:v>flavor</x:v>
      </x:c>
      <x:c r="D10393" s="138" t="str">
        <x:v>ingredient_rule</x:v>
      </x:c>
      <x:c r="E10393" s="139" t="n">
        <x:v>0.8</x:v>
      </x:c>
    </x:row>
    <x:row r="10394">
      <x:c r="A10394" s="137" t="str">
        <x:v>DI-375-V1</x:v>
      </x:c>
      <x:c r="B10394" s="137" t="str">
        <x:v>rauchig</x:v>
      </x:c>
      <x:c r="C10394" s="137" t="str">
        <x:v>flavor</x:v>
      </x:c>
      <x:c r="D10394" s="138" t="str">
        <x:v>ingredient_rule</x:v>
      </x:c>
      <x:c r="E10394" s="139" t="n">
        <x:v>0.8</x:v>
      </x:c>
    </x:row>
    <x:row r="10395">
      <x:c r="A10395" s="137" t="str">
        <x:v>DI-375-V1</x:v>
      </x:c>
      <x:c r="B10395" s="137" t="str">
        <x:v>scharf</x:v>
      </x:c>
      <x:c r="C10395" s="137" t="str">
        <x:v>spice</x:v>
      </x:c>
      <x:c r="D10395" s="138" t="str">
        <x:v>ingredient_rule</x:v>
      </x:c>
      <x:c r="E10395" s="139" t="n">
        <x:v>0.85</x:v>
      </x:c>
    </x:row>
    <x:row r="10396">
      <x:c r="A10396" s="137" t="str">
        <x:v>DI-375-V1</x:v>
      </x:c>
      <x:c r="B10396" s="137" t="str">
        <x:v>ganzjährig</x:v>
      </x:c>
      <x:c r="C10396" s="137" t="str">
        <x:v>season</x:v>
      </x:c>
      <x:c r="D10396" s="138" t="str">
        <x:v>editorial_rule</x:v>
      </x:c>
      <x:c r="E10396" s="139" t="n">
        <x:v>0.72</x:v>
      </x:c>
    </x:row>
    <x:row r="10397">
      <x:c r="A10397" s="137" t="str">
        <x:v>DI-375-V1</x:v>
      </x:c>
      <x:c r="B10397" s="137" t="str">
        <x:v>warm</x:v>
      </x:c>
      <x:c r="C10397" s="137" t="str">
        <x:v>temperature</x:v>
      </x:c>
      <x:c r="D10397" s="138" t="str">
        <x:v>recipe_properties</x:v>
      </x:c>
      <x:c r="E10397" s="139" t="n">
        <x:v>0.9</x:v>
      </x:c>
    </x:row>
    <x:row r="10398">
      <x:c r="A10398" s="137" t="str">
        <x:v>DI-375-V1</x:v>
      </x:c>
      <x:c r="B10398" s="137" t="str">
        <x:v>Backofen</x:v>
      </x:c>
      <x:c r="C10398" s="137" t="str">
        <x:v>equipment</x:v>
      </x:c>
      <x:c r="D10398" s="138" t="str">
        <x:v>steps_and_existing_data</x:v>
      </x:c>
      <x:c r="E10398" s="139" t="n">
        <x:v>0.88</x:v>
      </x:c>
    </x:row>
    <x:row r="10399">
      <x:c r="A10399" s="137" t="str">
        <x:v>DI-375-V1</x:v>
      </x:c>
      <x:c r="B10399" s="137" t="str">
        <x:v>Backblech</x:v>
      </x:c>
      <x:c r="C10399" s="137" t="str">
        <x:v>equipment</x:v>
      </x:c>
      <x:c r="D10399" s="138" t="str">
        <x:v>steps_and_existing_data</x:v>
      </x:c>
      <x:c r="E10399" s="139" t="n">
        <x:v>0.88</x:v>
      </x:c>
    </x:row>
    <x:row r="10400">
      <x:c r="A10400" s="137" t="str">
        <x:v>DI-375-V1</x:v>
      </x:c>
      <x:c r="B10400" s="137" t="str">
        <x:v>Topf</x:v>
      </x:c>
      <x:c r="C10400" s="137" t="str">
        <x:v>equipment</x:v>
      </x:c>
      <x:c r="D10400" s="138" t="str">
        <x:v>steps_and_existing_data</x:v>
      </x:c>
      <x:c r="E10400" s="139" t="n">
        <x:v>0.88</x:v>
      </x:c>
    </x:row>
    <x:row r="10401">
      <x:c r="A10401" s="137" t="str">
        <x:v>DI-375-V1</x:v>
      </x:c>
      <x:c r="B10401" s="137" t="str">
        <x:v>Pfanne</x:v>
      </x:c>
      <x:c r="C10401" s="137" t="str">
        <x:v>equipment</x:v>
      </x:c>
      <x:c r="D10401" s="138" t="str">
        <x:v>steps_and_existing_data</x:v>
      </x:c>
      <x:c r="E10401" s="139" t="n">
        <x:v>0.88</x:v>
      </x:c>
    </x:row>
    <x:row r="10402">
      <x:c r="A10402" s="137" t="str">
        <x:v>DI-375-V1</x:v>
      </x:c>
      <x:c r="B10402" s="137" t="str">
        <x:v>mittel</x:v>
      </x:c>
      <x:c r="C10402" s="137" t="str">
        <x:v>difficulty</x:v>
      </x:c>
      <x:c r="D10402" s="138" t="str">
        <x:v>existing_value</x:v>
      </x:c>
      <x:c r="E10402" s="139" t="n">
        <x:v>0.95</x:v>
      </x:c>
    </x:row>
    <x:row r="10403">
      <x:c r="A10403" s="137" t="str">
        <x:v>DI-375-V1</x:v>
      </x:c>
      <x:c r="B10403" s="137" t="str">
        <x:v>mittel</x:v>
      </x:c>
      <x:c r="C10403" s="137" t="str">
        <x:v>time</x:v>
      </x:c>
      <x:c r="D10403" s="138" t="str">
        <x:v>total_time</x:v>
      </x:c>
      <x:c r="E10403" s="139" t="n">
        <x:v>1</x:v>
      </x:c>
    </x:row>
    <x:row r="10404">
      <x:c r="A10404" s="137" t="str">
        <x:v>DI-375-V1</x:v>
      </x:c>
      <x:c r="B10404" s="137" t="str">
        <x:v>mittel</x:v>
      </x:c>
      <x:c r="C10404" s="137" t="str">
        <x:v>cost</x:v>
      </x:c>
      <x:c r="D10404" s="138" t="str">
        <x:v>cost_per_serving</x:v>
      </x:c>
      <x:c r="E10404" s="139" t="n">
        <x:v>1</x:v>
      </x:c>
    </x:row>
    <x:row r="10405">
      <x:c r="A10405" s="137" t="str">
        <x:v>DI-376-V1</x:v>
      </x:c>
      <x:c r="B10405" s="137" t="str">
        <x:v>pescetarisch</x:v>
      </x:c>
      <x:c r="C10405" s="137" t="str">
        <x:v>diet</x:v>
      </x:c>
      <x:c r="D10405" s="138" t="str">
        <x:v>ingredients</x:v>
      </x:c>
      <x:c r="E10405" s="139" t="n">
        <x:v>0.96</x:v>
      </x:c>
    </x:row>
    <x:row r="10406">
      <x:c r="A10406" s="137" t="str">
        <x:v>DI-376-V1</x:v>
      </x:c>
      <x:c r="B10406" s="137" t="str">
        <x:v>nach Zutaten halal-kompatibel</x:v>
      </x:c>
      <x:c r="C10406" s="137" t="str">
        <x:v>halal</x:v>
      </x:c>
      <x:c r="D10406" s="138" t="str">
        <x:v>ingredients</x:v>
      </x:c>
      <x:c r="E10406" s="139" t="n">
        <x:v>0.94</x:v>
      </x:c>
    </x:row>
    <x:row r="10407">
      <x:c r="A10407" s="137" t="str">
        <x:v>DI-376-V1</x:v>
      </x:c>
      <x:c r="B10407" s="137" t="str">
        <x:v>glutenfrei nach Zutaten</x:v>
      </x:c>
      <x:c r="C10407" s="137" t="str">
        <x:v>compatibility</x:v>
      </x:c>
      <x:c r="D10407" s="138" t="str">
        <x:v>ingredients</x:v>
      </x:c>
      <x:c r="E10407" s="139" t="n">
        <x:v>0.9</x:v>
      </x:c>
    </x:row>
    <x:row r="10408">
      <x:c r="A10408" s="137" t="str">
        <x:v>DI-376-V1</x:v>
      </x:c>
      <x:c r="B10408" s="137" t="str">
        <x:v>mit laktosefreien Produkten</x:v>
      </x:c>
      <x:c r="C10408" s="137" t="str">
        <x:v>compatibility</x:v>
      </x:c>
      <x:c r="D10408" s="138" t="str">
        <x:v>ingredients</x:v>
      </x:c>
      <x:c r="E10408" s="139" t="n">
        <x:v>0.9</x:v>
      </x:c>
    </x:row>
    <x:row r="10409">
      <x:c r="A10409" s="137" t="str">
        <x:v>DI-376-V1</x:v>
      </x:c>
      <x:c r="B10409" s="137" t="str">
        <x:v>enthält Nüsse/Erdnüsse</x:v>
      </x:c>
      <x:c r="C10409" s="137" t="str">
        <x:v>compatibility</x:v>
      </x:c>
      <x:c r="D10409" s="138" t="str">
        <x:v>ingredients</x:v>
      </x:c>
      <x:c r="E10409" s="139" t="n">
        <x:v>0.9</x:v>
      </x:c>
    </x:row>
    <x:row r="10410">
      <x:c r="A10410" s="137" t="str">
        <x:v>DI-376-V1</x:v>
      </x:c>
      <x:c r="B10410" s="137" t="str">
        <x:v>eifrei nach Zutaten</x:v>
      </x:c>
      <x:c r="C10410" s="137" t="str">
        <x:v>compatibility</x:v>
      </x:c>
      <x:c r="D10410" s="138" t="str">
        <x:v>ingredients</x:v>
      </x:c>
      <x:c r="E10410" s="139" t="n">
        <x:v>0.9</x:v>
      </x:c>
    </x:row>
    <x:row r="10411">
      <x:c r="A10411" s="137" t="str">
        <x:v>DI-376-V1</x:v>
      </x:c>
      <x:c r="B10411" s="137" t="str">
        <x:v>sojafrei nach Zutaten</x:v>
      </x:c>
      <x:c r="C10411" s="137" t="str">
        <x:v>compatibility</x:v>
      </x:c>
      <x:c r="D10411" s="138" t="str">
        <x:v>ingredients</x:v>
      </x:c>
      <x:c r="E10411" s="139" t="n">
        <x:v>0.9</x:v>
      </x:c>
    </x:row>
    <x:row r="10412">
      <x:c r="A10412" s="137" t="str">
        <x:v>DI-376-V1</x:v>
      </x:c>
      <x:c r="B10412" s="137" t="str">
        <x:v>proteinbetont</x:v>
      </x:c>
      <x:c r="C10412" s="137" t="str">
        <x:v>nutrition</x:v>
      </x:c>
      <x:c r="D10412" s="138" t="str">
        <x:v>macros</x:v>
      </x:c>
      <x:c r="E10412" s="139" t="n">
        <x:v>0.9</x:v>
      </x:c>
    </x:row>
    <x:row r="10413">
      <x:c r="A10413" s="137" t="str">
        <x:v>DI-376-V1</x:v>
      </x:c>
      <x:c r="B10413" s="137" t="str">
        <x:v>ballaststoffreich</x:v>
      </x:c>
      <x:c r="C10413" s="137" t="str">
        <x:v>nutrition</x:v>
      </x:c>
      <x:c r="D10413" s="138" t="str">
        <x:v>macros</x:v>
      </x:c>
      <x:c r="E10413" s="139" t="n">
        <x:v>0.9</x:v>
      </x:c>
    </x:row>
    <x:row r="10414">
      <x:c r="A10414" s="137" t="str">
        <x:v>DI-376-V1</x:v>
      </x:c>
      <x:c r="B10414" s="137" t="str">
        <x:v>ausgewogen</x:v>
      </x:c>
      <x:c r="C10414" s="137" t="str">
        <x:v>nutrition</x:v>
      </x:c>
      <x:c r="D10414" s="138" t="str">
        <x:v>macros</x:v>
      </x:c>
      <x:c r="E10414" s="139" t="n">
        <x:v>0.9</x:v>
      </x:c>
    </x:row>
    <x:row r="10415">
      <x:c r="A10415" s="137" t="str">
        <x:v>DI-376-V1</x:v>
      </x:c>
      <x:c r="B10415" s="137" t="str">
        <x:v>Hauptmahlzeit</x:v>
      </x:c>
      <x:c r="C10415" s="137" t="str">
        <x:v>meal_role</x:v>
      </x:c>
      <x:c r="D10415" s="138" t="str">
        <x:v>editorial_rule</x:v>
      </x:c>
      <x:c r="E10415" s="139" t="n">
        <x:v>0.93</x:v>
      </x:c>
    </x:row>
    <x:row r="10416">
      <x:c r="A10416" s="137" t="str">
        <x:v>DI-376-V1</x:v>
      </x:c>
      <x:c r="B10416" s="137" t="str">
        <x:v>Curry/Dal</x:v>
      </x:c>
      <x:c r="C10416" s="137" t="str">
        <x:v>dish_type</x:v>
      </x:c>
      <x:c r="D10416" s="138" t="str">
        <x:v>editorial_rule</x:v>
      </x:c>
      <x:c r="E10416" s="139" t="n">
        <x:v>0.9</x:v>
      </x:c>
    </x:row>
    <x:row r="10417">
      <x:c r="A10417" s="137" t="str">
        <x:v>DI-376-V1</x:v>
      </x:c>
      <x:c r="B10417" s="137" t="str">
        <x:v>Meal Prep</x:v>
      </x:c>
      <x:c r="C10417" s="137" t="str">
        <x:v>use_case</x:v>
      </x:c>
      <x:c r="D10417" s="138" t="str">
        <x:v>recipe_properties</x:v>
      </x:c>
      <x:c r="E10417" s="139" t="n">
        <x:v>0.88</x:v>
      </x:c>
    </x:row>
    <x:row r="10418">
      <x:c r="A10418" s="137" t="str">
        <x:v>DI-376-V1</x:v>
      </x:c>
      <x:c r="B10418" s="137" t="str">
        <x:v>transportierbar</x:v>
      </x:c>
      <x:c r="C10418" s="137" t="str">
        <x:v>use_case</x:v>
      </x:c>
      <x:c r="D10418" s="138" t="str">
        <x:v>recipe_properties</x:v>
      </x:c>
      <x:c r="E10418" s="139" t="n">
        <x:v>0.88</x:v>
      </x:c>
    </x:row>
    <x:row r="10419">
      <x:c r="A10419" s="137" t="str">
        <x:v>DI-376-V1</x:v>
      </x:c>
      <x:c r="B10419" s="137" t="str">
        <x:v>für mehrere Portionen</x:v>
      </x:c>
      <x:c r="C10419" s="137" t="str">
        <x:v>use_case</x:v>
      </x:c>
      <x:c r="D10419" s="138" t="str">
        <x:v>recipe_properties</x:v>
      </x:c>
      <x:c r="E10419" s="139" t="n">
        <x:v>0.88</x:v>
      </x:c>
    </x:row>
    <x:row r="10420">
      <x:c r="A10420" s="137" t="str">
        <x:v>DI-376-V1</x:v>
      </x:c>
      <x:c r="B10420" s="137" t="str">
        <x:v>vertraut</x:v>
      </x:c>
      <x:c r="C10420" s="137" t="str">
        <x:v>novelty</x:v>
      </x:c>
      <x:c r="D10420" s="138" t="str">
        <x:v>editorial_rule</x:v>
      </x:c>
      <x:c r="E10420" s="139" t="n">
        <x:v>0.78</x:v>
      </x:c>
    </x:row>
    <x:row r="10421">
      <x:c r="A10421" s="137" t="str">
        <x:v>DI-376-V1</x:v>
      </x:c>
      <x:c r="B10421" s="137" t="str">
        <x:v>normaler Supermarkt</x:v>
      </x:c>
      <x:c r="C10421" s="137" t="str">
        <x:v>availability</x:v>
      </x:c>
      <x:c r="D10421" s="138" t="str">
        <x:v>ingredient_rule</x:v>
      </x:c>
      <x:c r="E10421" s="139" t="n">
        <x:v>0.78</x:v>
      </x:c>
    </x:row>
    <x:row r="10422">
      <x:c r="A10422" s="137" t="str">
        <x:v>DI-376-V1</x:v>
      </x:c>
      <x:c r="B10422" s="137" t="str">
        <x:v>südasiatisch inspiriert</x:v>
      </x:c>
      <x:c r="C10422" s="137" t="str">
        <x:v>region</x:v>
      </x:c>
      <x:c r="D10422" s="138" t="str">
        <x:v>editorial_rule</x:v>
      </x:c>
      <x:c r="E10422" s="139" t="n">
        <x:v>0.78</x:v>
      </x:c>
    </x:row>
    <x:row r="10423">
      <x:c r="A10423" s="137" t="str">
        <x:v>DI-376-V1</x:v>
      </x:c>
      <x:c r="B10423" s="137" t="str">
        <x:v>frisch</x:v>
      </x:c>
      <x:c r="C10423" s="137" t="str">
        <x:v>flavor</x:v>
      </x:c>
      <x:c r="D10423" s="138" t="str">
        <x:v>ingredient_rule</x:v>
      </x:c>
      <x:c r="E10423" s="139" t="n">
        <x:v>0.8</x:v>
      </x:c>
    </x:row>
    <x:row r="10424">
      <x:c r="A10424" s="137" t="str">
        <x:v>DI-376-V1</x:v>
      </x:c>
      <x:c r="B10424" s="137" t="str">
        <x:v>herzhaft</x:v>
      </x:c>
      <x:c r="C10424" s="137" t="str">
        <x:v>flavor</x:v>
      </x:c>
      <x:c r="D10424" s="138" t="str">
        <x:v>ingredient_rule</x:v>
      </x:c>
      <x:c r="E10424" s="139" t="n">
        <x:v>0.8</x:v>
      </x:c>
    </x:row>
    <x:row r="10425">
      <x:c r="A10425" s="137" t="str">
        <x:v>DI-376-V1</x:v>
      </x:c>
      <x:c r="B10425" s="137" t="str">
        <x:v>würzig</x:v>
      </x:c>
      <x:c r="C10425" s="137" t="str">
        <x:v>flavor</x:v>
      </x:c>
      <x:c r="D10425" s="138" t="str">
        <x:v>ingredient_rule</x:v>
      </x:c>
      <x:c r="E10425" s="139" t="n">
        <x:v>0.8</x:v>
      </x:c>
    </x:row>
    <x:row r="10426">
      <x:c r="A10426" s="137" t="str">
        <x:v>DI-376-V1</x:v>
      </x:c>
      <x:c r="B10426" s="137" t="str">
        <x:v>säuerlich</x:v>
      </x:c>
      <x:c r="C10426" s="137" t="str">
        <x:v>flavor</x:v>
      </x:c>
      <x:c r="D10426" s="138" t="str">
        <x:v>ingredient_rule</x:v>
      </x:c>
      <x:c r="E10426" s="139" t="n">
        <x:v>0.8</x:v>
      </x:c>
    </x:row>
    <x:row r="10427">
      <x:c r="A10427" s="137" t="str">
        <x:v>DI-376-V1</x:v>
      </x:c>
      <x:c r="B10427" s="137" t="str">
        <x:v>scharf</x:v>
      </x:c>
      <x:c r="C10427" s="137" t="str">
        <x:v>spice</x:v>
      </x:c>
      <x:c r="D10427" s="138" t="str">
        <x:v>ingredient_rule</x:v>
      </x:c>
      <x:c r="E10427" s="139" t="n">
        <x:v>0.85</x:v>
      </x:c>
    </x:row>
    <x:row r="10428">
      <x:c r="A10428" s="137" t="str">
        <x:v>DI-376-V1</x:v>
      </x:c>
      <x:c r="B10428" s="137" t="str">
        <x:v>ganzjährig</x:v>
      </x:c>
      <x:c r="C10428" s="137" t="str">
        <x:v>season</x:v>
      </x:c>
      <x:c r="D10428" s="138" t="str">
        <x:v>editorial_rule</x:v>
      </x:c>
      <x:c r="E10428" s="139" t="n">
        <x:v>0.72</x:v>
      </x:c>
    </x:row>
    <x:row r="10429">
      <x:c r="A10429" s="137" t="str">
        <x:v>DI-376-V1</x:v>
      </x:c>
      <x:c r="B10429" s="137" t="str">
        <x:v>warm</x:v>
      </x:c>
      <x:c r="C10429" s="137" t="str">
        <x:v>temperature</x:v>
      </x:c>
      <x:c r="D10429" s="138" t="str">
        <x:v>recipe_properties</x:v>
      </x:c>
      <x:c r="E10429" s="139" t="n">
        <x:v>0.9</x:v>
      </x:c>
    </x:row>
    <x:row r="10430">
      <x:c r="A10430" s="137" t="str">
        <x:v>DI-376-V1</x:v>
      </x:c>
      <x:c r="B10430" s="137" t="str">
        <x:v>Pfanne</x:v>
      </x:c>
      <x:c r="C10430" s="137" t="str">
        <x:v>equipment</x:v>
      </x:c>
      <x:c r="D10430" s="138" t="str">
        <x:v>steps_and_existing_data</x:v>
      </x:c>
      <x:c r="E10430" s="139" t="n">
        <x:v>0.88</x:v>
      </x:c>
    </x:row>
    <x:row r="10431">
      <x:c r="A10431" s="137" t="str">
        <x:v>DI-376-V1</x:v>
      </x:c>
      <x:c r="B10431" s="137" t="str">
        <x:v>Mixer/Pürierstab</x:v>
      </x:c>
      <x:c r="C10431" s="137" t="str">
        <x:v>equipment</x:v>
      </x:c>
      <x:c r="D10431" s="138" t="str">
        <x:v>steps_and_existing_data</x:v>
      </x:c>
      <x:c r="E10431" s="139" t="n">
        <x:v>0.88</x:v>
      </x:c>
    </x:row>
    <x:row r="10432">
      <x:c r="A10432" s="137" t="str">
        <x:v>DI-376-V1</x:v>
      </x:c>
      <x:c r="B10432" s="137" t="str">
        <x:v>Topf</x:v>
      </x:c>
      <x:c r="C10432" s="137" t="str">
        <x:v>equipment</x:v>
      </x:c>
      <x:c r="D10432" s="138" t="str">
        <x:v>steps_and_existing_data</x:v>
      </x:c>
      <x:c r="E10432" s="139" t="n">
        <x:v>0.88</x:v>
      </x:c>
    </x:row>
    <x:row r="10433">
      <x:c r="A10433" s="137" t="str">
        <x:v>DI-376-V1</x:v>
      </x:c>
      <x:c r="B10433" s="137" t="str">
        <x:v>anspruchsvoll</x:v>
      </x:c>
      <x:c r="C10433" s="137" t="str">
        <x:v>difficulty</x:v>
      </x:c>
      <x:c r="D10433" s="138" t="str">
        <x:v>existing_value</x:v>
      </x:c>
      <x:c r="E10433" s="139" t="n">
        <x:v>0.95</x:v>
      </x:c>
    </x:row>
    <x:row r="10434">
      <x:c r="A10434" s="137" t="str">
        <x:v>DI-376-V1</x:v>
      </x:c>
      <x:c r="B10434" s="137" t="str">
        <x:v>mittel</x:v>
      </x:c>
      <x:c r="C10434" s="137" t="str">
        <x:v>time</x:v>
      </x:c>
      <x:c r="D10434" s="138" t="str">
        <x:v>total_time</x:v>
      </x:c>
      <x:c r="E10434" s="139" t="n">
        <x:v>1</x:v>
      </x:c>
    </x:row>
    <x:row r="10435">
      <x:c r="A10435" s="137" t="str">
        <x:v>DI-376-V1</x:v>
      </x:c>
      <x:c r="B10435" s="137" t="str">
        <x:v>mittel</x:v>
      </x:c>
      <x:c r="C10435" s="137" t="str">
        <x:v>cost</x:v>
      </x:c>
      <x:c r="D10435" s="138" t="str">
        <x:v>cost_per_serving</x:v>
      </x:c>
      <x:c r="E10435" s="139" t="n">
        <x:v>1</x:v>
      </x:c>
    </x:row>
    <x:row r="10436">
      <x:c r="A10436" s="137" t="str">
        <x:v>DI-377-V1</x:v>
      </x:c>
      <x:c r="B10436" s="137" t="str">
        <x:v>pescetarisch</x:v>
      </x:c>
      <x:c r="C10436" s="137" t="str">
        <x:v>diet</x:v>
      </x:c>
      <x:c r="D10436" s="138" t="str">
        <x:v>ingredients</x:v>
      </x:c>
      <x:c r="E10436" s="139" t="n">
        <x:v>0.96</x:v>
      </x:c>
    </x:row>
    <x:row r="10437">
      <x:c r="A10437" s="137" t="str">
        <x:v>DI-377-V1</x:v>
      </x:c>
      <x:c r="B10437" s="137" t="str">
        <x:v>nach Zutaten halal-kompatibel</x:v>
      </x:c>
      <x:c r="C10437" s="137" t="str">
        <x:v>halal</x:v>
      </x:c>
      <x:c r="D10437" s="138" t="str">
        <x:v>ingredients</x:v>
      </x:c>
      <x:c r="E10437" s="139" t="n">
        <x:v>0.94</x:v>
      </x:c>
    </x:row>
    <x:row r="10438">
      <x:c r="A10438" s="137" t="str">
        <x:v>DI-377-V1</x:v>
      </x:c>
      <x:c r="B10438" s="137" t="str">
        <x:v>glutenfrei bei zertifizierter Produktwahl</x:v>
      </x:c>
      <x:c r="C10438" s="137" t="str">
        <x:v>compatibility</x:v>
      </x:c>
      <x:c r="D10438" s="138" t="str">
        <x:v>ingredients</x:v>
      </x:c>
      <x:c r="E10438" s="139" t="n">
        <x:v>0.9</x:v>
      </x:c>
    </x:row>
    <x:row r="10439">
      <x:c r="A10439" s="137" t="str">
        <x:v>DI-377-V1</x:v>
      </x:c>
      <x:c r="B10439" s="137" t="str">
        <x:v>mit laktosefreien Produkten</x:v>
      </x:c>
      <x:c r="C10439" s="137" t="str">
        <x:v>compatibility</x:v>
      </x:c>
      <x:c r="D10439" s="138" t="str">
        <x:v>ingredients</x:v>
      </x:c>
      <x:c r="E10439" s="139" t="n">
        <x:v>0.9</x:v>
      </x:c>
    </x:row>
    <x:row r="10440">
      <x:c r="A10440" s="137" t="str">
        <x:v>DI-377-V1</x:v>
      </x:c>
      <x:c r="B10440" s="137" t="str">
        <x:v>nussfrei nach Zutaten</x:v>
      </x:c>
      <x:c r="C10440" s="137" t="str">
        <x:v>compatibility</x:v>
      </x:c>
      <x:c r="D10440" s="138" t="str">
        <x:v>ingredients</x:v>
      </x:c>
      <x:c r="E10440" s="139" t="n">
        <x:v>0.9</x:v>
      </x:c>
    </x:row>
    <x:row r="10441">
      <x:c r="A10441" s="137" t="str">
        <x:v>DI-377-V1</x:v>
      </x:c>
      <x:c r="B10441" s="137" t="str">
        <x:v>eifrei nach Zutaten</x:v>
      </x:c>
      <x:c r="C10441" s="137" t="str">
        <x:v>compatibility</x:v>
      </x:c>
      <x:c r="D10441" s="138" t="str">
        <x:v>ingredients</x:v>
      </x:c>
      <x:c r="E10441" s="139" t="n">
        <x:v>0.9</x:v>
      </x:c>
    </x:row>
    <x:row r="10442">
      <x:c r="A10442" s="137" t="str">
        <x:v>DI-377-V1</x:v>
      </x:c>
      <x:c r="B10442" s="137" t="str">
        <x:v>sojafrei nach Zutaten</x:v>
      </x:c>
      <x:c r="C10442" s="137" t="str">
        <x:v>compatibility</x:v>
      </x:c>
      <x:c r="D10442" s="138" t="str">
        <x:v>ingredients</x:v>
      </x:c>
      <x:c r="E10442" s="139" t="n">
        <x:v>0.9</x:v>
      </x:c>
    </x:row>
    <x:row r="10443">
      <x:c r="A10443" s="137" t="str">
        <x:v>DI-377-V1</x:v>
      </x:c>
      <x:c r="B10443" s="137" t="str">
        <x:v>proteinbetont</x:v>
      </x:c>
      <x:c r="C10443" s="137" t="str">
        <x:v>nutrition</x:v>
      </x:c>
      <x:c r="D10443" s="138" t="str">
        <x:v>macros</x:v>
      </x:c>
      <x:c r="E10443" s="139" t="n">
        <x:v>0.9</x:v>
      </x:c>
    </x:row>
    <x:row r="10444">
      <x:c r="A10444" s="137" t="str">
        <x:v>DI-377-V1</x:v>
      </x:c>
      <x:c r="B10444" s="137" t="str">
        <x:v>leicht</x:v>
      </x:c>
      <x:c r="C10444" s="137" t="str">
        <x:v>nutrition</x:v>
      </x:c>
      <x:c r="D10444" s="138" t="str">
        <x:v>macros</x:v>
      </x:c>
      <x:c r="E10444" s="139" t="n">
        <x:v>0.9</x:v>
      </x:c>
    </x:row>
    <x:row r="10445">
      <x:c r="A10445" s="137" t="str">
        <x:v>DI-377-V1</x:v>
      </x:c>
      <x:c r="B10445" s="137" t="str">
        <x:v>Hauptmahlzeit</x:v>
      </x:c>
      <x:c r="C10445" s="137" t="str">
        <x:v>meal_role</x:v>
      </x:c>
      <x:c r="D10445" s="138" t="str">
        <x:v>editorial_rule</x:v>
      </x:c>
      <x:c r="E10445" s="139" t="n">
        <x:v>0.93</x:v>
      </x:c>
    </x:row>
    <x:row r="10446">
      <x:c r="A10446" s="137" t="str">
        <x:v>DI-377-V1</x:v>
      </x:c>
      <x:c r="B10446" s="137" t="str">
        <x:v>Pfannengericht/sonstiges</x:v>
      </x:c>
      <x:c r="C10446" s="137" t="str">
        <x:v>dish_type</x:v>
      </x:c>
      <x:c r="D10446" s="138" t="str">
        <x:v>editorial_rule</x:v>
      </x:c>
      <x:c r="E10446" s="139" t="n">
        <x:v>0.9</x:v>
      </x:c>
    </x:row>
    <x:row r="10447">
      <x:c r="A10447" s="137" t="str">
        <x:v>DI-377-V1</x:v>
      </x:c>
      <x:c r="B10447" s="137" t="str">
        <x:v>transportierbar</x:v>
      </x:c>
      <x:c r="C10447" s="137" t="str">
        <x:v>use_case</x:v>
      </x:c>
      <x:c r="D10447" s="138" t="str">
        <x:v>recipe_properties</x:v>
      </x:c>
      <x:c r="E10447" s="139" t="n">
        <x:v>0.88</x:v>
      </x:c>
    </x:row>
    <x:row r="10448">
      <x:c r="A10448" s="137" t="str">
        <x:v>DI-377-V1</x:v>
      </x:c>
      <x:c r="B10448" s="137" t="str">
        <x:v>vertraut</x:v>
      </x:c>
      <x:c r="C10448" s="137" t="str">
        <x:v>novelty</x:v>
      </x:c>
      <x:c r="D10448" s="138" t="str">
        <x:v>editorial_rule</x:v>
      </x:c>
      <x:c r="E10448" s="139" t="n">
        <x:v>0.78</x:v>
      </x:c>
    </x:row>
    <x:row r="10449">
      <x:c r="A10449" s="137" t="str">
        <x:v>DI-377-V1</x:v>
      </x:c>
      <x:c r="B10449" s="137" t="str">
        <x:v>normaler Supermarkt</x:v>
      </x:c>
      <x:c r="C10449" s="137" t="str">
        <x:v>availability</x:v>
      </x:c>
      <x:c r="D10449" s="138" t="str">
        <x:v>ingredient_rule</x:v>
      </x:c>
      <x:c r="E10449" s="139" t="n">
        <x:v>0.78</x:v>
      </x:c>
    </x:row>
    <x:row r="10450">
      <x:c r="A10450" s="137" t="str">
        <x:v>DI-377-V1</x:v>
      </x:c>
      <x:c r="B10450" s="137" t="str">
        <x:v>international/modern</x:v>
      </x:c>
      <x:c r="C10450" s="137" t="str">
        <x:v>region</x:v>
      </x:c>
      <x:c r="D10450" s="138" t="str">
        <x:v>editorial_rule</x:v>
      </x:c>
      <x:c r="E10450" s="139" t="n">
        <x:v>0.78</x:v>
      </x:c>
    </x:row>
    <x:row r="10451">
      <x:c r="A10451" s="137" t="str">
        <x:v>DI-377-V1</x:v>
      </x:c>
      <x:c r="B10451" s="137" t="str">
        <x:v>frisch</x:v>
      </x:c>
      <x:c r="C10451" s="137" t="str">
        <x:v>flavor</x:v>
      </x:c>
      <x:c r="D10451" s="138" t="str">
        <x:v>ingredient_rule</x:v>
      </x:c>
      <x:c r="E10451" s="139" t="n">
        <x:v>0.8</x:v>
      </x:c>
    </x:row>
    <x:row r="10452">
      <x:c r="A10452" s="137" t="str">
        <x:v>DI-377-V1</x:v>
      </x:c>
      <x:c r="B10452" s="137" t="str">
        <x:v>herzhaft</x:v>
      </x:c>
      <x:c r="C10452" s="137" t="str">
        <x:v>flavor</x:v>
      </x:c>
      <x:c r="D10452" s="138" t="str">
        <x:v>ingredient_rule</x:v>
      </x:c>
      <x:c r="E10452" s="139" t="n">
        <x:v>0.8</x:v>
      </x:c>
    </x:row>
    <x:row r="10453">
      <x:c r="A10453" s="137" t="str">
        <x:v>DI-377-V1</x:v>
      </x:c>
      <x:c r="B10453" s="137" t="str">
        <x:v>mild</x:v>
      </x:c>
      <x:c r="C10453" s="137" t="str">
        <x:v>spice</x:v>
      </x:c>
      <x:c r="D10453" s="138" t="str">
        <x:v>ingredient_rule</x:v>
      </x:c>
      <x:c r="E10453" s="139" t="n">
        <x:v>0.85</x:v>
      </x:c>
    </x:row>
    <x:row r="10454">
      <x:c r="A10454" s="137" t="str">
        <x:v>DI-377-V1</x:v>
      </x:c>
      <x:c r="B10454" s="137" t="str">
        <x:v>Winter</x:v>
      </x:c>
      <x:c r="C10454" s="137" t="str">
        <x:v>season</x:v>
      </x:c>
      <x:c r="D10454" s="138" t="str">
        <x:v>editorial_rule</x:v>
      </x:c>
      <x:c r="E10454" s="139" t="n">
        <x:v>0.72</x:v>
      </x:c>
    </x:row>
    <x:row r="10455">
      <x:c r="A10455" s="137" t="str">
        <x:v>DI-377-V1</x:v>
      </x:c>
      <x:c r="B10455" s="137" t="str">
        <x:v>warm</x:v>
      </x:c>
      <x:c r="C10455" s="137" t="str">
        <x:v>temperature</x:v>
      </x:c>
      <x:c r="D10455" s="138" t="str">
        <x:v>recipe_properties</x:v>
      </x:c>
      <x:c r="E10455" s="139" t="n">
        <x:v>0.9</x:v>
      </x:c>
    </x:row>
    <x:row r="10456">
      <x:c r="A10456" s="137" t="str">
        <x:v>DI-377-V1</x:v>
      </x:c>
      <x:c r="B10456" s="137" t="str">
        <x:v>Pfanne</x:v>
      </x:c>
      <x:c r="C10456" s="137" t="str">
        <x:v>equipment</x:v>
      </x:c>
      <x:c r="D10456" s="138" t="str">
        <x:v>steps_and_existing_data</x:v>
      </x:c>
      <x:c r="E10456" s="139" t="n">
        <x:v>0.88</x:v>
      </x:c>
    </x:row>
    <x:row r="10457">
      <x:c r="A10457" s="137" t="str">
        <x:v>DI-377-V1</x:v>
      </x:c>
      <x:c r="B10457" s="137" t="str">
        <x:v>Backofen</x:v>
      </x:c>
      <x:c r="C10457" s="137" t="str">
        <x:v>equipment</x:v>
      </x:c>
      <x:c r="D10457" s="138" t="str">
        <x:v>steps_and_existing_data</x:v>
      </x:c>
      <x:c r="E10457" s="139" t="n">
        <x:v>0.88</x:v>
      </x:c>
    </x:row>
    <x:row r="10458">
      <x:c r="A10458" s="137" t="str">
        <x:v>DI-377-V1</x:v>
      </x:c>
      <x:c r="B10458" s="137" t="str">
        <x:v>Grill</x:v>
      </x:c>
      <x:c r="C10458" s="137" t="str">
        <x:v>equipment</x:v>
      </x:c>
      <x:c r="D10458" s="138" t="str">
        <x:v>steps_and_existing_data</x:v>
      </x:c>
      <x:c r="E10458" s="139" t="n">
        <x:v>0.88</x:v>
      </x:c>
    </x:row>
    <x:row r="10459">
      <x:c r="A10459" s="137" t="str">
        <x:v>DI-377-V1</x:v>
      </x:c>
      <x:c r="B10459" s="137" t="str">
        <x:v>Topf</x:v>
      </x:c>
      <x:c r="C10459" s="137" t="str">
        <x:v>equipment</x:v>
      </x:c>
      <x:c r="D10459" s="138" t="str">
        <x:v>steps_and_existing_data</x:v>
      </x:c>
      <x:c r="E10459" s="139" t="n">
        <x:v>0.88</x:v>
      </x:c>
    </x:row>
    <x:row r="10460">
      <x:c r="A10460" s="137" t="str">
        <x:v>DI-377-V1</x:v>
      </x:c>
      <x:c r="B10460" s="137" t="str">
        <x:v>mittel</x:v>
      </x:c>
      <x:c r="C10460" s="137" t="str">
        <x:v>difficulty</x:v>
      </x:c>
      <x:c r="D10460" s="138" t="str">
        <x:v>existing_value</x:v>
      </x:c>
      <x:c r="E10460" s="139" t="n">
        <x:v>0.95</x:v>
      </x:c>
    </x:row>
    <x:row r="10461">
      <x:c r="A10461" s="137" t="str">
        <x:v>DI-377-V1</x:v>
      </x:c>
      <x:c r="B10461" s="137" t="str">
        <x:v>mittel</x:v>
      </x:c>
      <x:c r="C10461" s="137" t="str">
        <x:v>time</x:v>
      </x:c>
      <x:c r="D10461" s="138" t="str">
        <x:v>total_time</x:v>
      </x:c>
      <x:c r="E10461" s="139" t="n">
        <x:v>1</x:v>
      </x:c>
    </x:row>
    <x:row r="10462">
      <x:c r="A10462" s="137" t="str">
        <x:v>DI-377-V1</x:v>
      </x:c>
      <x:c r="B10462" s="137" t="str">
        <x:v>mittel</x:v>
      </x:c>
      <x:c r="C10462" s="137" t="str">
        <x:v>cost</x:v>
      </x:c>
      <x:c r="D10462" s="138" t="str">
        <x:v>cost_per_serving</x:v>
      </x:c>
      <x:c r="E10462" s="139" t="n">
        <x:v>1</x:v>
      </x:c>
    </x:row>
    <x:row r="10463">
      <x:c r="A10463" s="137" t="str">
        <x:v>DI-378-V1</x:v>
      </x:c>
      <x:c r="B10463" s="137" t="str">
        <x:v>omnivor</x:v>
      </x:c>
      <x:c r="C10463" s="137" t="str">
        <x:v>diet</x:v>
      </x:c>
      <x:c r="D10463" s="138" t="str">
        <x:v>ingredients</x:v>
      </x:c>
      <x:c r="E10463" s="139" t="n">
        <x:v>0.96</x:v>
      </x:c>
    </x:row>
    <x:row r="10464">
      <x:c r="A10464" s="137" t="str">
        <x:v>DI-378-V1</x:v>
      </x:c>
      <x:c r="B10464" s="137" t="str">
        <x:v>halal bei zertifiziertem Fleisch</x:v>
      </x:c>
      <x:c r="C10464" s="137" t="str">
        <x:v>halal</x:v>
      </x:c>
      <x:c r="D10464" s="138" t="str">
        <x:v>ingredients</x:v>
      </x:c>
      <x:c r="E10464" s="139" t="n">
        <x:v>0.94</x:v>
      </x:c>
    </x:row>
    <x:row r="10465">
      <x:c r="A10465" s="137" t="str">
        <x:v>DI-378-V1</x:v>
      </x:c>
      <x:c r="B10465" s="137" t="str">
        <x:v>glutenfrei nach Zutaten</x:v>
      </x:c>
      <x:c r="C10465" s="137" t="str">
        <x:v>compatibility</x:v>
      </x:c>
      <x:c r="D10465" s="138" t="str">
        <x:v>ingredients</x:v>
      </x:c>
      <x:c r="E10465" s="139" t="n">
        <x:v>0.9</x:v>
      </x:c>
    </x:row>
    <x:row r="10466">
      <x:c r="A10466" s="137" t="str">
        <x:v>DI-378-V1</x:v>
      </x:c>
      <x:c r="B10466" s="137" t="str">
        <x:v>mit laktosefreien Produkten</x:v>
      </x:c>
      <x:c r="C10466" s="137" t="str">
        <x:v>compatibility</x:v>
      </x:c>
      <x:c r="D10466" s="138" t="str">
        <x:v>ingredients</x:v>
      </x:c>
      <x:c r="E10466" s="139" t="n">
        <x:v>0.9</x:v>
      </x:c>
    </x:row>
    <x:row r="10467">
      <x:c r="A10467" s="137" t="str">
        <x:v>DI-378-V1</x:v>
      </x:c>
      <x:c r="B10467" s="137" t="str">
        <x:v>nussfrei nach Zutaten</x:v>
      </x:c>
      <x:c r="C10467" s="137" t="str">
        <x:v>compatibility</x:v>
      </x:c>
      <x:c r="D10467" s="138" t="str">
        <x:v>ingredients</x:v>
      </x:c>
      <x:c r="E10467" s="139" t="n">
        <x:v>0.9</x:v>
      </x:c>
    </x:row>
    <x:row r="10468">
      <x:c r="A10468" s="137" t="str">
        <x:v>DI-378-V1</x:v>
      </x:c>
      <x:c r="B10468" s="137" t="str">
        <x:v>eifrei nach Zutaten</x:v>
      </x:c>
      <x:c r="C10468" s="137" t="str">
        <x:v>compatibility</x:v>
      </x:c>
      <x:c r="D10468" s="138" t="str">
        <x:v>ingredients</x:v>
      </x:c>
      <x:c r="E10468" s="139" t="n">
        <x:v>0.9</x:v>
      </x:c>
    </x:row>
    <x:row r="10469">
      <x:c r="A10469" s="137" t="str">
        <x:v>DI-378-V1</x:v>
      </x:c>
      <x:c r="B10469" s="137" t="str">
        <x:v>sojafrei nach Zutaten</x:v>
      </x:c>
      <x:c r="C10469" s="137" t="str">
        <x:v>compatibility</x:v>
      </x:c>
      <x:c r="D10469" s="138" t="str">
        <x:v>ingredients</x:v>
      </x:c>
      <x:c r="E10469" s="139" t="n">
        <x:v>0.9</x:v>
      </x:c>
    </x:row>
    <x:row r="10470">
      <x:c r="A10470" s="137" t="str">
        <x:v>DI-378-V1</x:v>
      </x:c>
      <x:c r="B10470" s="137" t="str">
        <x:v>proteinbetont</x:v>
      </x:c>
      <x:c r="C10470" s="137" t="str">
        <x:v>nutrition</x:v>
      </x:c>
      <x:c r="D10470" s="138" t="str">
        <x:v>macros</x:v>
      </x:c>
      <x:c r="E10470" s="139" t="n">
        <x:v>0.9</x:v>
      </x:c>
    </x:row>
    <x:row r="10471">
      <x:c r="A10471" s="137" t="str">
        <x:v>DI-378-V1</x:v>
      </x:c>
      <x:c r="B10471" s="137" t="str">
        <x:v>ballaststoffreich</x:v>
      </x:c>
      <x:c r="C10471" s="137" t="str">
        <x:v>nutrition</x:v>
      </x:c>
      <x:c r="D10471" s="138" t="str">
        <x:v>macros</x:v>
      </x:c>
      <x:c r="E10471" s="139" t="n">
        <x:v>0.9</x:v>
      </x:c>
    </x:row>
    <x:row r="10472">
      <x:c r="A10472" s="137" t="str">
        <x:v>DI-378-V1</x:v>
      </x:c>
      <x:c r="B10472" s="137" t="str">
        <x:v>ausgewogen</x:v>
      </x:c>
      <x:c r="C10472" s="137" t="str">
        <x:v>nutrition</x:v>
      </x:c>
      <x:c r="D10472" s="138" t="str">
        <x:v>macros</x:v>
      </x:c>
      <x:c r="E10472" s="139" t="n">
        <x:v>0.9</x:v>
      </x:c>
    </x:row>
    <x:row r="10473">
      <x:c r="A10473" s="137" t="str">
        <x:v>DI-378-V1</x:v>
      </x:c>
      <x:c r="B10473" s="137" t="str">
        <x:v>Hauptmahlzeit</x:v>
      </x:c>
      <x:c r="C10473" s="137" t="str">
        <x:v>meal_role</x:v>
      </x:c>
      <x:c r="D10473" s="138" t="str">
        <x:v>editorial_rule</x:v>
      </x:c>
      <x:c r="E10473" s="139" t="n">
        <x:v>0.93</x:v>
      </x:c>
    </x:row>
    <x:row r="10474">
      <x:c r="A10474" s="137" t="str">
        <x:v>DI-378-V1</x:v>
      </x:c>
      <x:c r="B10474" s="137" t="str">
        <x:v>Ofengericht</x:v>
      </x:c>
      <x:c r="C10474" s="137" t="str">
        <x:v>dish_type</x:v>
      </x:c>
      <x:c r="D10474" s="138" t="str">
        <x:v>editorial_rule</x:v>
      </x:c>
      <x:c r="E10474" s="139" t="n">
        <x:v>0.9</x:v>
      </x:c>
    </x:row>
    <x:row r="10475">
      <x:c r="A10475" s="137" t="str">
        <x:v>DI-378-V1</x:v>
      </x:c>
      <x:c r="B10475" s="137" t="str">
        <x:v>Meal Prep</x:v>
      </x:c>
      <x:c r="C10475" s="137" t="str">
        <x:v>use_case</x:v>
      </x:c>
      <x:c r="D10475" s="138" t="str">
        <x:v>recipe_properties</x:v>
      </x:c>
      <x:c r="E10475" s="139" t="n">
        <x:v>0.88</x:v>
      </x:c>
    </x:row>
    <x:row r="10476">
      <x:c r="A10476" s="137" t="str">
        <x:v>DI-378-V1</x:v>
      </x:c>
      <x:c r="B10476" s="137" t="str">
        <x:v>transportierbar</x:v>
      </x:c>
      <x:c r="C10476" s="137" t="str">
        <x:v>use_case</x:v>
      </x:c>
      <x:c r="D10476" s="138" t="str">
        <x:v>recipe_properties</x:v>
      </x:c>
      <x:c r="E10476" s="139" t="n">
        <x:v>0.88</x:v>
      </x:c>
    </x:row>
    <x:row r="10477">
      <x:c r="A10477" s="137" t="str">
        <x:v>DI-378-V1</x:v>
      </x:c>
      <x:c r="B10477" s="137" t="str">
        <x:v>für mehrere Portionen</x:v>
      </x:c>
      <x:c r="C10477" s="137" t="str">
        <x:v>use_case</x:v>
      </x:c>
      <x:c r="D10477" s="138" t="str">
        <x:v>recipe_properties</x:v>
      </x:c>
      <x:c r="E10477" s="139" t="n">
        <x:v>0.88</x:v>
      </x:c>
    </x:row>
    <x:row r="10478">
      <x:c r="A10478" s="137" t="str">
        <x:v>DI-378-V1</x:v>
      </x:c>
      <x:c r="B10478" s="137" t="str">
        <x:v>vertraut</x:v>
      </x:c>
      <x:c r="C10478" s="137" t="str">
        <x:v>novelty</x:v>
      </x:c>
      <x:c r="D10478" s="138" t="str">
        <x:v>editorial_rule</x:v>
      </x:c>
      <x:c r="E10478" s="139" t="n">
        <x:v>0.78</x:v>
      </x:c>
    </x:row>
    <x:row r="10479">
      <x:c r="A10479" s="137" t="str">
        <x:v>DI-378-V1</x:v>
      </x:c>
      <x:c r="B10479" s="137" t="str">
        <x:v>normaler Supermarkt</x:v>
      </x:c>
      <x:c r="C10479" s="137" t="str">
        <x:v>availability</x:v>
      </x:c>
      <x:c r="D10479" s="138" t="str">
        <x:v>ingredient_rule</x:v>
      </x:c>
      <x:c r="E10479" s="139" t="n">
        <x:v>0.78</x:v>
      </x:c>
    </x:row>
    <x:row r="10480">
      <x:c r="A10480" s="137" t="str">
        <x:v>DI-378-V1</x:v>
      </x:c>
      <x:c r="B10480" s="137" t="str">
        <x:v>international/modern</x:v>
      </x:c>
      <x:c r="C10480" s="137" t="str">
        <x:v>region</x:v>
      </x:c>
      <x:c r="D10480" s="138" t="str">
        <x:v>editorial_rule</x:v>
      </x:c>
      <x:c r="E10480" s="139" t="n">
        <x:v>0.78</x:v>
      </x:c>
    </x:row>
    <x:row r="10481">
      <x:c r="A10481" s="137" t="str">
        <x:v>DI-378-V1</x:v>
      </x:c>
      <x:c r="B10481" s="137" t="str">
        <x:v>herzhaft</x:v>
      </x:c>
      <x:c r="C10481" s="137" t="str">
        <x:v>flavor</x:v>
      </x:c>
      <x:c r="D10481" s="138" t="str">
        <x:v>ingredient_rule</x:v>
      </x:c>
      <x:c r="E10481" s="139" t="n">
        <x:v>0.8</x:v>
      </x:c>
    </x:row>
    <x:row r="10482">
      <x:c r="A10482" s="137" t="str">
        <x:v>DI-378-V1</x:v>
      </x:c>
      <x:c r="B10482" s="137" t="str">
        <x:v>mild</x:v>
      </x:c>
      <x:c r="C10482" s="137" t="str">
        <x:v>spice</x:v>
      </x:c>
      <x:c r="D10482" s="138" t="str">
        <x:v>ingredient_rule</x:v>
      </x:c>
      <x:c r="E10482" s="139" t="n">
        <x:v>0.85</x:v>
      </x:c>
    </x:row>
    <x:row r="10483">
      <x:c r="A10483" s="137" t="str">
        <x:v>DI-378-V1</x:v>
      </x:c>
      <x:c r="B10483" s="137" t="str">
        <x:v>ganzjährig</x:v>
      </x:c>
      <x:c r="C10483" s="137" t="str">
        <x:v>season</x:v>
      </x:c>
      <x:c r="D10483" s="138" t="str">
        <x:v>editorial_rule</x:v>
      </x:c>
      <x:c r="E10483" s="139" t="n">
        <x:v>0.72</x:v>
      </x:c>
    </x:row>
    <x:row r="10484">
      <x:c r="A10484" s="137" t="str">
        <x:v>DI-378-V1</x:v>
      </x:c>
      <x:c r="B10484" s="137" t="str">
        <x:v>warm</x:v>
      </x:c>
      <x:c r="C10484" s="137" t="str">
        <x:v>temperature</x:v>
      </x:c>
      <x:c r="D10484" s="138" t="str">
        <x:v>recipe_properties</x:v>
      </x:c>
      <x:c r="E10484" s="139" t="n">
        <x:v>0.9</x:v>
      </x:c>
    </x:row>
    <x:row r="10485">
      <x:c r="A10485" s="137" t="str">
        <x:v>DI-378-V1</x:v>
      </x:c>
      <x:c r="B10485" s="137" t="str">
        <x:v>Pfanne</x:v>
      </x:c>
      <x:c r="C10485" s="137" t="str">
        <x:v>equipment</x:v>
      </x:c>
      <x:c r="D10485" s="138" t="str">
        <x:v>steps_and_existing_data</x:v>
      </x:c>
      <x:c r="E10485" s="139" t="n">
        <x:v>0.88</x:v>
      </x:c>
    </x:row>
    <x:row r="10486">
      <x:c r="A10486" s="137" t="str">
        <x:v>DI-378-V1</x:v>
      </x:c>
      <x:c r="B10486" s="137" t="str">
        <x:v>Backofen</x:v>
      </x:c>
      <x:c r="C10486" s="137" t="str">
        <x:v>equipment</x:v>
      </x:c>
      <x:c r="D10486" s="138" t="str">
        <x:v>steps_and_existing_data</x:v>
      </x:c>
      <x:c r="E10486" s="139" t="n">
        <x:v>0.88</x:v>
      </x:c>
    </x:row>
    <x:row r="10487">
      <x:c r="A10487" s="137" t="str">
        <x:v>DI-378-V1</x:v>
      </x:c>
      <x:c r="B10487" s="137" t="str">
        <x:v>Topf</x:v>
      </x:c>
      <x:c r="C10487" s="137" t="str">
        <x:v>equipment</x:v>
      </x:c>
      <x:c r="D10487" s="138" t="str">
        <x:v>steps_and_existing_data</x:v>
      </x:c>
      <x:c r="E10487" s="139" t="n">
        <x:v>0.88</x:v>
      </x:c>
    </x:row>
    <x:row r="10488">
      <x:c r="A10488" s="137" t="str">
        <x:v>DI-378-V1</x:v>
      </x:c>
      <x:c r="B10488" s="137" t="str">
        <x:v>anspruchsvoll</x:v>
      </x:c>
      <x:c r="C10488" s="137" t="str">
        <x:v>difficulty</x:v>
      </x:c>
      <x:c r="D10488" s="138" t="str">
        <x:v>existing_value</x:v>
      </x:c>
      <x:c r="E10488" s="139" t="n">
        <x:v>0.95</x:v>
      </x:c>
    </x:row>
    <x:row r="10489">
      <x:c r="A10489" s="137" t="str">
        <x:v>DI-378-V1</x:v>
      </x:c>
      <x:c r="B10489" s="137" t="str">
        <x:v>lang</x:v>
      </x:c>
      <x:c r="C10489" s="137" t="str">
        <x:v>time</x:v>
      </x:c>
      <x:c r="D10489" s="138" t="str">
        <x:v>total_time</x:v>
      </x:c>
      <x:c r="E10489" s="139" t="n">
        <x:v>1</x:v>
      </x:c>
    </x:row>
    <x:row r="10490">
      <x:c r="A10490" s="137" t="str">
        <x:v>DI-378-V1</x:v>
      </x:c>
      <x:c r="B10490" s="137" t="str">
        <x:v>mittel</x:v>
      </x:c>
      <x:c r="C10490" s="137" t="str">
        <x:v>cost</x:v>
      </x:c>
      <x:c r="D10490" s="138" t="str">
        <x:v>cost_per_serving</x:v>
      </x:c>
      <x:c r="E10490" s="139" t="n">
        <x:v>1</x:v>
      </x:c>
    </x:row>
    <x:row r="10491">
      <x:c r="A10491" s="137" t="str">
        <x:v>DI-379-V1</x:v>
      </x:c>
      <x:c r="B10491" s="137" t="str">
        <x:v>vegan</x:v>
      </x:c>
      <x:c r="C10491" s="137" t="str">
        <x:v>diet</x:v>
      </x:c>
      <x:c r="D10491" s="138" t="str">
        <x:v>ingredients</x:v>
      </x:c>
      <x:c r="E10491" s="139" t="n">
        <x:v>0.96</x:v>
      </x:c>
    </x:row>
    <x:row r="10492">
      <x:c r="A10492" s="137" t="str">
        <x:v>DI-379-V1</x:v>
      </x:c>
      <x:c r="B10492" s="137" t="str">
        <x:v>nach Zutaten halal-kompatibel</x:v>
      </x:c>
      <x:c r="C10492" s="137" t="str">
        <x:v>halal</x:v>
      </x:c>
      <x:c r="D10492" s="138" t="str">
        <x:v>ingredients</x:v>
      </x:c>
      <x:c r="E10492" s="139" t="n">
        <x:v>0.94</x:v>
      </x:c>
    </x:row>
    <x:row r="10493">
      <x:c r="A10493" s="137" t="str">
        <x:v>DI-379-V1</x:v>
      </x:c>
      <x:c r="B10493" s="137" t="str">
        <x:v>glutenfrei nach Zutaten</x:v>
      </x:c>
      <x:c r="C10493" s="137" t="str">
        <x:v>compatibility</x:v>
      </x:c>
      <x:c r="D10493" s="138" t="str">
        <x:v>ingredients</x:v>
      </x:c>
      <x:c r="E10493" s="139" t="n">
        <x:v>0.9</x:v>
      </x:c>
    </x:row>
    <x:row r="10494">
      <x:c r="A10494" s="137" t="str">
        <x:v>DI-379-V1</x:v>
      </x:c>
      <x:c r="B10494" s="137" t="str">
        <x:v>laktosefrei nach Zutaten</x:v>
      </x:c>
      <x:c r="C10494" s="137" t="str">
        <x:v>compatibility</x:v>
      </x:c>
      <x:c r="D10494" s="138" t="str">
        <x:v>ingredients</x:v>
      </x:c>
      <x:c r="E10494" s="139" t="n">
        <x:v>0.9</x:v>
      </x:c>
    </x:row>
    <x:row r="10495">
      <x:c r="A10495" s="137" t="str">
        <x:v>DI-379-V1</x:v>
      </x:c>
      <x:c r="B10495" s="137" t="str">
        <x:v>nussfrei nach Zutaten</x:v>
      </x:c>
      <x:c r="C10495" s="137" t="str">
        <x:v>compatibility</x:v>
      </x:c>
      <x:c r="D10495" s="138" t="str">
        <x:v>ingredients</x:v>
      </x:c>
      <x:c r="E10495" s="139" t="n">
        <x:v>0.9</x:v>
      </x:c>
    </x:row>
    <x:row r="10496">
      <x:c r="A10496" s="137" t="str">
        <x:v>DI-379-V1</x:v>
      </x:c>
      <x:c r="B10496" s="137" t="str">
        <x:v>eifrei nach Zutaten</x:v>
      </x:c>
      <x:c r="C10496" s="137" t="str">
        <x:v>compatibility</x:v>
      </x:c>
      <x:c r="D10496" s="138" t="str">
        <x:v>ingredients</x:v>
      </x:c>
      <x:c r="E10496" s="139" t="n">
        <x:v>0.9</x:v>
      </x:c>
    </x:row>
    <x:row r="10497">
      <x:c r="A10497" s="137" t="str">
        <x:v>DI-379-V1</x:v>
      </x:c>
      <x:c r="B10497" s="137" t="str">
        <x:v>sojafrei nach Zutaten</x:v>
      </x:c>
      <x:c r="C10497" s="137" t="str">
        <x:v>compatibility</x:v>
      </x:c>
      <x:c r="D10497" s="138" t="str">
        <x:v>ingredients</x:v>
      </x:c>
      <x:c r="E10497" s="139" t="n">
        <x:v>0.9</x:v>
      </x:c>
    </x:row>
    <x:row r="10498">
      <x:c r="A10498" s="137" t="str">
        <x:v>DI-379-V1</x:v>
      </x:c>
      <x:c r="B10498" s="137" t="str">
        <x:v>proteinbetont</x:v>
      </x:c>
      <x:c r="C10498" s="137" t="str">
        <x:v>nutrition</x:v>
      </x:c>
      <x:c r="D10498" s="138" t="str">
        <x:v>macros</x:v>
      </x:c>
      <x:c r="E10498" s="139" t="n">
        <x:v>0.9</x:v>
      </x:c>
    </x:row>
    <x:row r="10499">
      <x:c r="A10499" s="137" t="str">
        <x:v>DI-379-V1</x:v>
      </x:c>
      <x:c r="B10499" s="137" t="str">
        <x:v>ballaststoffreich</x:v>
      </x:c>
      <x:c r="C10499" s="137" t="str">
        <x:v>nutrition</x:v>
      </x:c>
      <x:c r="D10499" s="138" t="str">
        <x:v>macros</x:v>
      </x:c>
      <x:c r="E10499" s="139" t="n">
        <x:v>0.9</x:v>
      </x:c>
    </x:row>
    <x:row r="10500">
      <x:c r="A10500" s="137" t="str">
        <x:v>DI-379-V1</x:v>
      </x:c>
      <x:c r="B10500" s="137" t="str">
        <x:v>leicht</x:v>
      </x:c>
      <x:c r="C10500" s="137" t="str">
        <x:v>nutrition</x:v>
      </x:c>
      <x:c r="D10500" s="138" t="str">
        <x:v>macros</x:v>
      </x:c>
      <x:c r="E10500" s="139" t="n">
        <x:v>0.9</x:v>
      </x:c>
    </x:row>
    <x:row r="10501">
      <x:c r="A10501" s="137" t="str">
        <x:v>DI-379-V1</x:v>
      </x:c>
      <x:c r="B10501" s="137" t="str">
        <x:v>Hauptmahlzeit</x:v>
      </x:c>
      <x:c r="C10501" s="137" t="str">
        <x:v>meal_role</x:v>
      </x:c>
      <x:c r="D10501" s="138" t="str">
        <x:v>editorial_rule</x:v>
      </x:c>
      <x:c r="E10501" s="139" t="n">
        <x:v>0.93</x:v>
      </x:c>
    </x:row>
    <x:row r="10502">
      <x:c r="A10502" s="137" t="str">
        <x:v>DI-379-V1</x:v>
      </x:c>
      <x:c r="B10502" s="137" t="str">
        <x:v>Ofengericht</x:v>
      </x:c>
      <x:c r="C10502" s="137" t="str">
        <x:v>dish_type</x:v>
      </x:c>
      <x:c r="D10502" s="138" t="str">
        <x:v>editorial_rule</x:v>
      </x:c>
      <x:c r="E10502" s="139" t="n">
        <x:v>0.9</x:v>
      </x:c>
    </x:row>
    <x:row r="10503">
      <x:c r="A10503" s="137" t="str">
        <x:v>DI-379-V1</x:v>
      </x:c>
      <x:c r="B10503" s="137" t="str">
        <x:v>Meal Prep</x:v>
      </x:c>
      <x:c r="C10503" s="137" t="str">
        <x:v>use_case</x:v>
      </x:c>
      <x:c r="D10503" s="138" t="str">
        <x:v>recipe_properties</x:v>
      </x:c>
      <x:c r="E10503" s="139" t="n">
        <x:v>0.88</x:v>
      </x:c>
    </x:row>
    <x:row r="10504">
      <x:c r="A10504" s="137" t="str">
        <x:v>DI-379-V1</x:v>
      </x:c>
      <x:c r="B10504" s="137" t="str">
        <x:v>tiefkühlgeeignet</x:v>
      </x:c>
      <x:c r="C10504" s="137" t="str">
        <x:v>use_case</x:v>
      </x:c>
      <x:c r="D10504" s="138" t="str">
        <x:v>recipe_properties</x:v>
      </x:c>
      <x:c r="E10504" s="139" t="n">
        <x:v>0.88</x:v>
      </x:c>
    </x:row>
    <x:row r="10505">
      <x:c r="A10505" s="137" t="str">
        <x:v>DI-379-V1</x:v>
      </x:c>
      <x:c r="B10505" s="137" t="str">
        <x:v>transportierbar</x:v>
      </x:c>
      <x:c r="C10505" s="137" t="str">
        <x:v>use_case</x:v>
      </x:c>
      <x:c r="D10505" s="138" t="str">
        <x:v>recipe_properties</x:v>
      </x:c>
      <x:c r="E10505" s="139" t="n">
        <x:v>0.88</x:v>
      </x:c>
    </x:row>
    <x:row r="10506">
      <x:c r="A10506" s="137" t="str">
        <x:v>DI-379-V1</x:v>
      </x:c>
      <x:c r="B10506" s="137" t="str">
        <x:v>vertraut</x:v>
      </x:c>
      <x:c r="C10506" s="137" t="str">
        <x:v>novelty</x:v>
      </x:c>
      <x:c r="D10506" s="138" t="str">
        <x:v>editorial_rule</x:v>
      </x:c>
      <x:c r="E10506" s="139" t="n">
        <x:v>0.78</x:v>
      </x:c>
    </x:row>
    <x:row r="10507">
      <x:c r="A10507" s="137" t="str">
        <x:v>DI-379-V1</x:v>
      </x:c>
      <x:c r="B10507" s="137" t="str">
        <x:v>normaler Supermarkt</x:v>
      </x:c>
      <x:c r="C10507" s="137" t="str">
        <x:v>availability</x:v>
      </x:c>
      <x:c r="D10507" s="138" t="str">
        <x:v>ingredient_rule</x:v>
      </x:c>
      <x:c r="E10507" s="139" t="n">
        <x:v>0.78</x:v>
      </x:c>
    </x:row>
    <x:row r="10508">
      <x:c r="A10508" s="137" t="str">
        <x:v>DI-379-V1</x:v>
      </x:c>
      <x:c r="B10508" s="137" t="str">
        <x:v>international/modern</x:v>
      </x:c>
      <x:c r="C10508" s="137" t="str">
        <x:v>region</x:v>
      </x:c>
      <x:c r="D10508" s="138" t="str">
        <x:v>editorial_rule</x:v>
      </x:c>
      <x:c r="E10508" s="139" t="n">
        <x:v>0.78</x:v>
      </x:c>
    </x:row>
    <x:row r="10509">
      <x:c r="A10509" s="137" t="str">
        <x:v>DI-379-V1</x:v>
      </x:c>
      <x:c r="B10509" s="137" t="str">
        <x:v>herzhaft</x:v>
      </x:c>
      <x:c r="C10509" s="137" t="str">
        <x:v>flavor</x:v>
      </x:c>
      <x:c r="D10509" s="138" t="str">
        <x:v>ingredient_rule</x:v>
      </x:c>
      <x:c r="E10509" s="139" t="n">
        <x:v>0.8</x:v>
      </x:c>
    </x:row>
    <x:row r="10510">
      <x:c r="A10510" s="137" t="str">
        <x:v>DI-379-V1</x:v>
      </x:c>
      <x:c r="B10510" s="137" t="str">
        <x:v>säuerlich</x:v>
      </x:c>
      <x:c r="C10510" s="137" t="str">
        <x:v>flavor</x:v>
      </x:c>
      <x:c r="D10510" s="138" t="str">
        <x:v>ingredient_rule</x:v>
      </x:c>
      <x:c r="E10510" s="139" t="n">
        <x:v>0.8</x:v>
      </x:c>
    </x:row>
    <x:row r="10511">
      <x:c r="A10511" s="137" t="str">
        <x:v>DI-379-V1</x:v>
      </x:c>
      <x:c r="B10511" s="137" t="str">
        <x:v>mild</x:v>
      </x:c>
      <x:c r="C10511" s="137" t="str">
        <x:v>spice</x:v>
      </x:c>
      <x:c r="D10511" s="138" t="str">
        <x:v>ingredient_rule</x:v>
      </x:c>
      <x:c r="E10511" s="139" t="n">
        <x:v>0.85</x:v>
      </x:c>
    </x:row>
    <x:row r="10512">
      <x:c r="A10512" s="137" t="str">
        <x:v>DI-379-V1</x:v>
      </x:c>
      <x:c r="B10512" s="137" t="str">
        <x:v>ganzjährig</x:v>
      </x:c>
      <x:c r="C10512" s="137" t="str">
        <x:v>season</x:v>
      </x:c>
      <x:c r="D10512" s="138" t="str">
        <x:v>editorial_rule</x:v>
      </x:c>
      <x:c r="E10512" s="139" t="n">
        <x:v>0.72</x:v>
      </x:c>
    </x:row>
    <x:row r="10513">
      <x:c r="A10513" s="137" t="str">
        <x:v>DI-379-V1</x:v>
      </x:c>
      <x:c r="B10513" s="137" t="str">
        <x:v>warm</x:v>
      </x:c>
      <x:c r="C10513" s="137" t="str">
        <x:v>temperature</x:v>
      </x:c>
      <x:c r="D10513" s="138" t="str">
        <x:v>recipe_properties</x:v>
      </x:c>
      <x:c r="E10513" s="139" t="n">
        <x:v>0.9</x:v>
      </x:c>
    </x:row>
    <x:row r="10514">
      <x:c r="A10514" s="137" t="str">
        <x:v>DI-379-V1</x:v>
      </x:c>
      <x:c r="B10514" s="137" t="str">
        <x:v>Backofen</x:v>
      </x:c>
      <x:c r="C10514" s="137" t="str">
        <x:v>equipment</x:v>
      </x:c>
      <x:c r="D10514" s="138" t="str">
        <x:v>steps_and_existing_data</x:v>
      </x:c>
      <x:c r="E10514" s="139" t="n">
        <x:v>0.88</x:v>
      </x:c>
    </x:row>
    <x:row r="10515">
      <x:c r="A10515" s="137" t="str">
        <x:v>DI-379-V1</x:v>
      </x:c>
      <x:c r="B10515" s="137" t="str">
        <x:v>Backblech</x:v>
      </x:c>
      <x:c r="C10515" s="137" t="str">
        <x:v>equipment</x:v>
      </x:c>
      <x:c r="D10515" s="138" t="str">
        <x:v>steps_and_existing_data</x:v>
      </x:c>
      <x:c r="E10515" s="139" t="n">
        <x:v>0.88</x:v>
      </x:c>
    </x:row>
    <x:row r="10516">
      <x:c r="A10516" s="137" t="str">
        <x:v>DI-379-V1</x:v>
      </x:c>
      <x:c r="B10516" s="137" t="str">
        <x:v>Topf</x:v>
      </x:c>
      <x:c r="C10516" s="137" t="str">
        <x:v>equipment</x:v>
      </x:c>
      <x:c r="D10516" s="138" t="str">
        <x:v>steps_and_existing_data</x:v>
      </x:c>
      <x:c r="E10516" s="139" t="n">
        <x:v>0.88</x:v>
      </x:c>
    </x:row>
    <x:row r="10517">
      <x:c r="A10517" s="137" t="str">
        <x:v>DI-379-V1</x:v>
      </x:c>
      <x:c r="B10517" s="137" t="str">
        <x:v>Pfanne</x:v>
      </x:c>
      <x:c r="C10517" s="137" t="str">
        <x:v>equipment</x:v>
      </x:c>
      <x:c r="D10517" s="138" t="str">
        <x:v>steps_and_existing_data</x:v>
      </x:c>
      <x:c r="E10517" s="139" t="n">
        <x:v>0.88</x:v>
      </x:c>
    </x:row>
    <x:row r="10518">
      <x:c r="A10518" s="137" t="str">
        <x:v>DI-379-V1</x:v>
      </x:c>
      <x:c r="B10518" s="137" t="str">
        <x:v>anspruchsvoll</x:v>
      </x:c>
      <x:c r="C10518" s="137" t="str">
        <x:v>difficulty</x:v>
      </x:c>
      <x:c r="D10518" s="138" t="str">
        <x:v>existing_value</x:v>
      </x:c>
      <x:c r="E10518" s="139" t="n">
        <x:v>0.95</x:v>
      </x:c>
    </x:row>
    <x:row r="10519">
      <x:c r="A10519" s="137" t="str">
        <x:v>DI-379-V1</x:v>
      </x:c>
      <x:c r="B10519" s="137" t="str">
        <x:v>mittel</x:v>
      </x:c>
      <x:c r="C10519" s="137" t="str">
        <x:v>time</x:v>
      </x:c>
      <x:c r="D10519" s="138" t="str">
        <x:v>total_time</x:v>
      </x:c>
      <x:c r="E10519" s="139" t="n">
        <x:v>1</x:v>
      </x:c>
    </x:row>
    <x:row r="10520">
      <x:c r="A10520" s="137" t="str">
        <x:v>DI-379-V1</x:v>
      </x:c>
      <x:c r="B10520" s="137" t="str">
        <x:v>günstig</x:v>
      </x:c>
      <x:c r="C10520" s="137" t="str">
        <x:v>cost</x:v>
      </x:c>
      <x:c r="D10520" s="138" t="str">
        <x:v>cost_per_serving</x:v>
      </x:c>
      <x:c r="E10520" s="139" t="n">
        <x:v>1</x:v>
      </x:c>
    </x:row>
    <x:row r="10521">
      <x:c r="A10521" s="137" t="str">
        <x:v>DI-380-V1</x:v>
      </x:c>
      <x:c r="B10521" s="137" t="str">
        <x:v>vegetarisch</x:v>
      </x:c>
      <x:c r="C10521" s="137" t="str">
        <x:v>diet</x:v>
      </x:c>
      <x:c r="D10521" s="138" t="str">
        <x:v>ingredients</x:v>
      </x:c>
      <x:c r="E10521" s="139" t="n">
        <x:v>0.96</x:v>
      </x:c>
    </x:row>
    <x:row r="10522">
      <x:c r="A10522" s="137" t="str">
        <x:v>DI-380-V1</x:v>
      </x:c>
      <x:c r="B10522" s="137" t="str">
        <x:v>nach Zutaten halal-kompatibel</x:v>
      </x:c>
      <x:c r="C10522" s="137" t="str">
        <x:v>halal</x:v>
      </x:c>
      <x:c r="D10522" s="138" t="str">
        <x:v>ingredients</x:v>
      </x:c>
      <x:c r="E10522" s="139" t="n">
        <x:v>0.94</x:v>
      </x:c>
    </x:row>
    <x:row r="10523">
      <x:c r="A10523" s="137" t="str">
        <x:v>DI-380-V1</x:v>
      </x:c>
      <x:c r="B10523" s="137" t="str">
        <x:v>glutenfrei nach Zutaten</x:v>
      </x:c>
      <x:c r="C10523" s="137" t="str">
        <x:v>compatibility</x:v>
      </x:c>
      <x:c r="D10523" s="138" t="str">
        <x:v>ingredients</x:v>
      </x:c>
      <x:c r="E10523" s="139" t="n">
        <x:v>0.9</x:v>
      </x:c>
    </x:row>
    <x:row r="10524">
      <x:c r="A10524" s="137" t="str">
        <x:v>DI-380-V1</x:v>
      </x:c>
      <x:c r="B10524" s="137" t="str">
        <x:v>laktosefrei nach Zutaten</x:v>
      </x:c>
      <x:c r="C10524" s="137" t="str">
        <x:v>compatibility</x:v>
      </x:c>
      <x:c r="D10524" s="138" t="str">
        <x:v>ingredients</x:v>
      </x:c>
      <x:c r="E10524" s="139" t="n">
        <x:v>0.9</x:v>
      </x:c>
    </x:row>
    <x:row r="10525">
      <x:c r="A10525" s="137" t="str">
        <x:v>DI-380-V1</x:v>
      </x:c>
      <x:c r="B10525" s="137" t="str">
        <x:v>nussfrei nach Zutaten</x:v>
      </x:c>
      <x:c r="C10525" s="137" t="str">
        <x:v>compatibility</x:v>
      </x:c>
      <x:c r="D10525" s="138" t="str">
        <x:v>ingredients</x:v>
      </x:c>
      <x:c r="E10525" s="139" t="n">
        <x:v>0.9</x:v>
      </x:c>
    </x:row>
    <x:row r="10526">
      <x:c r="A10526" s="137" t="str">
        <x:v>DI-380-V1</x:v>
      </x:c>
      <x:c r="B10526" s="137" t="str">
        <x:v>enthält Ei</x:v>
      </x:c>
      <x:c r="C10526" s="137" t="str">
        <x:v>compatibility</x:v>
      </x:c>
      <x:c r="D10526" s="138" t="str">
        <x:v>ingredients</x:v>
      </x:c>
      <x:c r="E10526" s="139" t="n">
        <x:v>0.9</x:v>
      </x:c>
    </x:row>
    <x:row r="10527">
      <x:c r="A10527" s="137" t="str">
        <x:v>DI-380-V1</x:v>
      </x:c>
      <x:c r="B10527" s="137" t="str">
        <x:v>sojafrei nach Zutaten</x:v>
      </x:c>
      <x:c r="C10527" s="137" t="str">
        <x:v>compatibility</x:v>
      </x:c>
      <x:c r="D10527" s="138" t="str">
        <x:v>ingredients</x:v>
      </x:c>
      <x:c r="E10527" s="139" t="n">
        <x:v>0.9</x:v>
      </x:c>
    </x:row>
    <x:row r="10528">
      <x:c r="A10528" s="137" t="str">
        <x:v>DI-380-V1</x:v>
      </x:c>
      <x:c r="B10528" s="137" t="str">
        <x:v>proteinbetont</x:v>
      </x:c>
      <x:c r="C10528" s="137" t="str">
        <x:v>nutrition</x:v>
      </x:c>
      <x:c r="D10528" s="138" t="str">
        <x:v>macros</x:v>
      </x:c>
      <x:c r="E10528" s="139" t="n">
        <x:v>0.9</x:v>
      </x:c>
    </x:row>
    <x:row r="10529">
      <x:c r="A10529" s="137" t="str">
        <x:v>DI-380-V1</x:v>
      </x:c>
      <x:c r="B10529" s="137" t="str">
        <x:v>ballaststoffreich</x:v>
      </x:c>
      <x:c r="C10529" s="137" t="str">
        <x:v>nutrition</x:v>
      </x:c>
      <x:c r="D10529" s="138" t="str">
        <x:v>macros</x:v>
      </x:c>
      <x:c r="E10529" s="139" t="n">
        <x:v>0.9</x:v>
      </x:c>
    </x:row>
    <x:row r="10530">
      <x:c r="A10530" s="137" t="str">
        <x:v>DI-380-V1</x:v>
      </x:c>
      <x:c r="B10530" s="137" t="str">
        <x:v>leicht</x:v>
      </x:c>
      <x:c r="C10530" s="137" t="str">
        <x:v>nutrition</x:v>
      </x:c>
      <x:c r="D10530" s="138" t="str">
        <x:v>macros</x:v>
      </x:c>
      <x:c r="E10530" s="139" t="n">
        <x:v>0.9</x:v>
      </x:c>
    </x:row>
    <x:row r="10531">
      <x:c r="A10531" s="137" t="str">
        <x:v>DI-380-V1</x:v>
      </x:c>
      <x:c r="B10531" s="137" t="str">
        <x:v>Hauptmahlzeit</x:v>
      </x:c>
      <x:c r="C10531" s="137" t="str">
        <x:v>meal_role</x:v>
      </x:c>
      <x:c r="D10531" s="138" t="str">
        <x:v>editorial_rule</x:v>
      </x:c>
      <x:c r="E10531" s="139" t="n">
        <x:v>0.93</x:v>
      </x:c>
    </x:row>
    <x:row r="10532">
      <x:c r="A10532" s="137" t="str">
        <x:v>DI-380-V1</x:v>
      </x:c>
      <x:c r="B10532" s="137" t="str">
        <x:v>Eiergericht</x:v>
      </x:c>
      <x:c r="C10532" s="137" t="str">
        <x:v>dish_type</x:v>
      </x:c>
      <x:c r="D10532" s="138" t="str">
        <x:v>editorial_rule</x:v>
      </x:c>
      <x:c r="E10532" s="139" t="n">
        <x:v>0.9</x:v>
      </x:c>
    </x:row>
    <x:row r="10533">
      <x:c r="A10533" s="137" t="str">
        <x:v>DI-380-V1</x:v>
      </x:c>
      <x:c r="B10533" s="137" t="str">
        <x:v>Meal Prep</x:v>
      </x:c>
      <x:c r="C10533" s="137" t="str">
        <x:v>use_case</x:v>
      </x:c>
      <x:c r="D10533" s="138" t="str">
        <x:v>recipe_properties</x:v>
      </x:c>
      <x:c r="E10533" s="139" t="n">
        <x:v>0.88</x:v>
      </x:c>
    </x:row>
    <x:row r="10534">
      <x:c r="A10534" s="137" t="str">
        <x:v>DI-380-V1</x:v>
      </x:c>
      <x:c r="B10534" s="137" t="str">
        <x:v>transportierbar</x:v>
      </x:c>
      <x:c r="C10534" s="137" t="str">
        <x:v>use_case</x:v>
      </x:c>
      <x:c r="D10534" s="138" t="str">
        <x:v>recipe_properties</x:v>
      </x:c>
      <x:c r="E10534" s="139" t="n">
        <x:v>0.88</x:v>
      </x:c>
    </x:row>
    <x:row r="10535">
      <x:c r="A10535" s="137" t="str">
        <x:v>DI-380-V1</x:v>
      </x:c>
      <x:c r="B10535" s="137" t="str">
        <x:v>vertraut</x:v>
      </x:c>
      <x:c r="C10535" s="137" t="str">
        <x:v>novelty</x:v>
      </x:c>
      <x:c r="D10535" s="138" t="str">
        <x:v>editorial_rule</x:v>
      </x:c>
      <x:c r="E10535" s="139" t="n">
        <x:v>0.78</x:v>
      </x:c>
    </x:row>
    <x:row r="10536">
      <x:c r="A10536" s="137" t="str">
        <x:v>DI-380-V1</x:v>
      </x:c>
      <x:c r="B10536" s="137" t="str">
        <x:v>normaler Supermarkt</x:v>
      </x:c>
      <x:c r="C10536" s="137" t="str">
        <x:v>availability</x:v>
      </x:c>
      <x:c r="D10536" s="138" t="str">
        <x:v>ingredient_rule</x:v>
      </x:c>
      <x:c r="E10536" s="139" t="n">
        <x:v>0.78</x:v>
      </x:c>
    </x:row>
    <x:row r="10537">
      <x:c r="A10537" s="137" t="str">
        <x:v>DI-380-V1</x:v>
      </x:c>
      <x:c r="B10537" s="137" t="str">
        <x:v>Nahost inspiriert</x:v>
      </x:c>
      <x:c r="C10537" s="137" t="str">
        <x:v>region</x:v>
      </x:c>
      <x:c r="D10537" s="138" t="str">
        <x:v>editorial_rule</x:v>
      </x:c>
      <x:c r="E10537" s="139" t="n">
        <x:v>0.78</x:v>
      </x:c>
    </x:row>
    <x:row r="10538">
      <x:c r="A10538" s="137" t="str">
        <x:v>DI-380-V1</x:v>
      </x:c>
      <x:c r="B10538" s="137" t="str">
        <x:v>frisch</x:v>
      </x:c>
      <x:c r="C10538" s="137" t="str">
        <x:v>flavor</x:v>
      </x:c>
      <x:c r="D10538" s="138" t="str">
        <x:v>ingredient_rule</x:v>
      </x:c>
      <x:c r="E10538" s="139" t="n">
        <x:v>0.8</x:v>
      </x:c>
    </x:row>
    <x:row r="10539">
      <x:c r="A10539" s="137" t="str">
        <x:v>DI-380-V1</x:v>
      </x:c>
      <x:c r="B10539" s="137" t="str">
        <x:v>würzig</x:v>
      </x:c>
      <x:c r="C10539" s="137" t="str">
        <x:v>flavor</x:v>
      </x:c>
      <x:c r="D10539" s="138" t="str">
        <x:v>ingredient_rule</x:v>
      </x:c>
      <x:c r="E10539" s="139" t="n">
        <x:v>0.8</x:v>
      </x:c>
    </x:row>
    <x:row r="10540">
      <x:c r="A10540" s="137" t="str">
        <x:v>DI-380-V1</x:v>
      </x:c>
      <x:c r="B10540" s="137" t="str">
        <x:v>rauchig</x:v>
      </x:c>
      <x:c r="C10540" s="137" t="str">
        <x:v>flavor</x:v>
      </x:c>
      <x:c r="D10540" s="138" t="str">
        <x:v>ingredient_rule</x:v>
      </x:c>
      <x:c r="E10540" s="139" t="n">
        <x:v>0.8</x:v>
      </x:c>
    </x:row>
    <x:row r="10541">
      <x:c r="A10541" s="137" t="str">
        <x:v>DI-380-V1</x:v>
      </x:c>
      <x:c r="B10541" s="137" t="str">
        <x:v>würzig, nicht zwingend scharf</x:v>
      </x:c>
      <x:c r="C10541" s="137" t="str">
        <x:v>spice</x:v>
      </x:c>
      <x:c r="D10541" s="138" t="str">
        <x:v>ingredient_rule</x:v>
      </x:c>
      <x:c r="E10541" s="139" t="n">
        <x:v>0.85</x:v>
      </x:c>
    </x:row>
    <x:row r="10542">
      <x:c r="A10542" s="137" t="str">
        <x:v>DI-380-V1</x:v>
      </x:c>
      <x:c r="B10542" s="137" t="str">
        <x:v>ganzjährig</x:v>
      </x:c>
      <x:c r="C10542" s="137" t="str">
        <x:v>season</x:v>
      </x:c>
      <x:c r="D10542" s="138" t="str">
        <x:v>editorial_rule</x:v>
      </x:c>
      <x:c r="E10542" s="139" t="n">
        <x:v>0.72</x:v>
      </x:c>
    </x:row>
    <x:row r="10543">
      <x:c r="A10543" s="137" t="str">
        <x:v>DI-380-V1</x:v>
      </x:c>
      <x:c r="B10543" s="137" t="str">
        <x:v>warm</x:v>
      </x:c>
      <x:c r="C10543" s="137" t="str">
        <x:v>temperature</x:v>
      </x:c>
      <x:c r="D10543" s="138" t="str">
        <x:v>recipe_properties</x:v>
      </x:c>
      <x:c r="E10543" s="139" t="n">
        <x:v>0.9</x:v>
      </x:c>
    </x:row>
    <x:row r="10544">
      <x:c r="A10544" s="137" t="str">
        <x:v>DI-380-V1</x:v>
      </x:c>
      <x:c r="B10544" s="137" t="str">
        <x:v>Pfanne</x:v>
      </x:c>
      <x:c r="C10544" s="137" t="str">
        <x:v>equipment</x:v>
      </x:c>
      <x:c r="D10544" s="138" t="str">
        <x:v>steps_and_existing_data</x:v>
      </x:c>
      <x:c r="E10544" s="139" t="n">
        <x:v>0.88</x:v>
      </x:c>
    </x:row>
    <x:row r="10545">
      <x:c r="A10545" s="137" t="str">
        <x:v>DI-380-V1</x:v>
      </x:c>
      <x:c r="B10545" s="137" t="str">
        <x:v>Topf</x:v>
      </x:c>
      <x:c r="C10545" s="137" t="str">
        <x:v>equipment</x:v>
      </x:c>
      <x:c r="D10545" s="138" t="str">
        <x:v>steps_and_existing_data</x:v>
      </x:c>
      <x:c r="E10545" s="139" t="n">
        <x:v>0.88</x:v>
      </x:c>
    </x:row>
    <x:row r="10546">
      <x:c r="A10546" s="137" t="str">
        <x:v>DI-380-V1</x:v>
      </x:c>
      <x:c r="B10546" s="137" t="str">
        <x:v>mittel</x:v>
      </x:c>
      <x:c r="C10546" s="137" t="str">
        <x:v>difficulty</x:v>
      </x:c>
      <x:c r="D10546" s="138" t="str">
        <x:v>existing_value</x:v>
      </x:c>
      <x:c r="E10546" s="139" t="n">
        <x:v>0.95</x:v>
      </x:c>
    </x:row>
    <x:row r="10547">
      <x:c r="A10547" s="137" t="str">
        <x:v>DI-380-V1</x:v>
      </x:c>
      <x:c r="B10547" s="137" t="str">
        <x:v>schnell</x:v>
      </x:c>
      <x:c r="C10547" s="137" t="str">
        <x:v>time</x:v>
      </x:c>
      <x:c r="D10547" s="138" t="str">
        <x:v>total_time</x:v>
      </x:c>
      <x:c r="E10547" s="139" t="n">
        <x:v>1</x:v>
      </x:c>
    </x:row>
    <x:row r="10548">
      <x:c r="A10548" s="137" t="str">
        <x:v>DI-380-V1</x:v>
      </x:c>
      <x:c r="B10548" s="137" t="str">
        <x:v>mittel</x:v>
      </x:c>
      <x:c r="C10548" s="137" t="str">
        <x:v>cost</x:v>
      </x:c>
      <x:c r="D10548" s="138" t="str">
        <x:v>cost_per_serving</x:v>
      </x:c>
      <x:c r="E10548" s="139" t="n">
        <x:v>1</x:v>
      </x:c>
    </x:row>
    <x:row r="10549">
      <x:c r="A10549" s="137" t="str">
        <x:v>DI-381-V1</x:v>
      </x:c>
      <x:c r="B10549" s="137" t="str">
        <x:v>omnivor</x:v>
      </x:c>
      <x:c r="C10549" s="137" t="str">
        <x:v>diet</x:v>
      </x:c>
      <x:c r="D10549" s="138" t="str">
        <x:v>ingredients</x:v>
      </x:c>
      <x:c r="E10549" s="139" t="n">
        <x:v>0.96</x:v>
      </x:c>
    </x:row>
    <x:row r="10550">
      <x:c r="A10550" s="137" t="str">
        <x:v>DI-381-V1</x:v>
      </x:c>
      <x:c r="B10550" s="137" t="str">
        <x:v>halal bei zertifiziertem Fleisch</x:v>
      </x:c>
      <x:c r="C10550" s="137" t="str">
        <x:v>halal</x:v>
      </x:c>
      <x:c r="D10550" s="138" t="str">
        <x:v>ingredients</x:v>
      </x:c>
      <x:c r="E10550" s="139" t="n">
        <x:v>0.94</x:v>
      </x:c>
    </x:row>
    <x:row r="10551">
      <x:c r="A10551" s="137" t="str">
        <x:v>DI-381-V1</x:v>
      </x:c>
      <x:c r="B10551" s="137" t="str">
        <x:v>glutenfrei nach Zutaten</x:v>
      </x:c>
      <x:c r="C10551" s="137" t="str">
        <x:v>compatibility</x:v>
      </x:c>
      <x:c r="D10551" s="138" t="str">
        <x:v>ingredients</x:v>
      </x:c>
      <x:c r="E10551" s="139" t="n">
        <x:v>0.9</x:v>
      </x:c>
    </x:row>
    <x:row r="10552">
      <x:c r="A10552" s="137" t="str">
        <x:v>DI-381-V1</x:v>
      </x:c>
      <x:c r="B10552" s="137" t="str">
        <x:v>mit laktosefreien Produkten</x:v>
      </x:c>
      <x:c r="C10552" s="137" t="str">
        <x:v>compatibility</x:v>
      </x:c>
      <x:c r="D10552" s="138" t="str">
        <x:v>ingredients</x:v>
      </x:c>
      <x:c r="E10552" s="139" t="n">
        <x:v>0.9</x:v>
      </x:c>
    </x:row>
    <x:row r="10553">
      <x:c r="A10553" s="137" t="str">
        <x:v>DI-381-V1</x:v>
      </x:c>
      <x:c r="B10553" s="137" t="str">
        <x:v>enthält Nüsse/Erdnüsse</x:v>
      </x:c>
      <x:c r="C10553" s="137" t="str">
        <x:v>compatibility</x:v>
      </x:c>
      <x:c r="D10553" s="138" t="str">
        <x:v>ingredients</x:v>
      </x:c>
      <x:c r="E10553" s="139" t="n">
        <x:v>0.9</x:v>
      </x:c>
    </x:row>
    <x:row r="10554">
      <x:c r="A10554" s="137" t="str">
        <x:v>DI-381-V1</x:v>
      </x:c>
      <x:c r="B10554" s="137" t="str">
        <x:v>eifrei nach Zutaten</x:v>
      </x:c>
      <x:c r="C10554" s="137" t="str">
        <x:v>compatibility</x:v>
      </x:c>
      <x:c r="D10554" s="138" t="str">
        <x:v>ingredients</x:v>
      </x:c>
      <x:c r="E10554" s="139" t="n">
        <x:v>0.9</x:v>
      </x:c>
    </x:row>
    <x:row r="10555">
      <x:c r="A10555" s="137" t="str">
        <x:v>DI-381-V1</x:v>
      </x:c>
      <x:c r="B10555" s="137" t="str">
        <x:v>sojafrei nach Zutaten</x:v>
      </x:c>
      <x:c r="C10555" s="137" t="str">
        <x:v>compatibility</x:v>
      </x:c>
      <x:c r="D10555" s="138" t="str">
        <x:v>ingredients</x:v>
      </x:c>
      <x:c r="E10555" s="139" t="n">
        <x:v>0.9</x:v>
      </x:c>
    </x:row>
    <x:row r="10556">
      <x:c r="A10556" s="137" t="str">
        <x:v>DI-381-V1</x:v>
      </x:c>
      <x:c r="B10556" s="137" t="str">
        <x:v>proteinbetont</x:v>
      </x:c>
      <x:c r="C10556" s="137" t="str">
        <x:v>nutrition</x:v>
      </x:c>
      <x:c r="D10556" s="138" t="str">
        <x:v>macros</x:v>
      </x:c>
      <x:c r="E10556" s="139" t="n">
        <x:v>0.9</x:v>
      </x:c>
    </x:row>
    <x:row r="10557">
      <x:c r="A10557" s="137" t="str">
        <x:v>DI-381-V1</x:v>
      </x:c>
      <x:c r="B10557" s="137" t="str">
        <x:v>leicht</x:v>
      </x:c>
      <x:c r="C10557" s="137" t="str">
        <x:v>nutrition</x:v>
      </x:c>
      <x:c r="D10557" s="138" t="str">
        <x:v>macros</x:v>
      </x:c>
      <x:c r="E10557" s="139" t="n">
        <x:v>0.9</x:v>
      </x:c>
    </x:row>
    <x:row r="10558">
      <x:c r="A10558" s="137" t="str">
        <x:v>DI-381-V1</x:v>
      </x:c>
      <x:c r="B10558" s="137" t="str">
        <x:v>Hauptmahlzeit</x:v>
      </x:c>
      <x:c r="C10558" s="137" t="str">
        <x:v>meal_role</x:v>
      </x:c>
      <x:c r="D10558" s="138" t="str">
        <x:v>editorial_rule</x:v>
      </x:c>
      <x:c r="E10558" s="139" t="n">
        <x:v>0.93</x:v>
      </x:c>
    </x:row>
    <x:row r="10559">
      <x:c r="A10559" s="137" t="str">
        <x:v>DI-381-V1</x:v>
      </x:c>
      <x:c r="B10559" s="137" t="str">
        <x:v>Curry/Dal</x:v>
      </x:c>
      <x:c r="C10559" s="137" t="str">
        <x:v>dish_type</x:v>
      </x:c>
      <x:c r="D10559" s="138" t="str">
        <x:v>editorial_rule</x:v>
      </x:c>
      <x:c r="E10559" s="139" t="n">
        <x:v>0.9</x:v>
      </x:c>
    </x:row>
    <x:row r="10560">
      <x:c r="A10560" s="137" t="str">
        <x:v>DI-381-V1</x:v>
      </x:c>
      <x:c r="B10560" s="137" t="str">
        <x:v>Meal Prep</x:v>
      </x:c>
      <x:c r="C10560" s="137" t="str">
        <x:v>use_case</x:v>
      </x:c>
      <x:c r="D10560" s="138" t="str">
        <x:v>recipe_properties</x:v>
      </x:c>
      <x:c r="E10560" s="139" t="n">
        <x:v>0.88</x:v>
      </x:c>
    </x:row>
    <x:row r="10561">
      <x:c r="A10561" s="137" t="str">
        <x:v>DI-381-V1</x:v>
      </x:c>
      <x:c r="B10561" s="137" t="str">
        <x:v>transportierbar</x:v>
      </x:c>
      <x:c r="C10561" s="137" t="str">
        <x:v>use_case</x:v>
      </x:c>
      <x:c r="D10561" s="138" t="str">
        <x:v>recipe_properties</x:v>
      </x:c>
      <x:c r="E10561" s="139" t="n">
        <x:v>0.88</x:v>
      </x:c>
    </x:row>
    <x:row r="10562">
      <x:c r="A10562" s="137" t="str">
        <x:v>DI-381-V1</x:v>
      </x:c>
      <x:c r="B10562" s="137" t="str">
        <x:v>für mehrere Portionen</x:v>
      </x:c>
      <x:c r="C10562" s="137" t="str">
        <x:v>use_case</x:v>
      </x:c>
      <x:c r="D10562" s="138" t="str">
        <x:v>recipe_properties</x:v>
      </x:c>
      <x:c r="E10562" s="139" t="n">
        <x:v>0.88</x:v>
      </x:c>
    </x:row>
    <x:row r="10563">
      <x:c r="A10563" s="137" t="str">
        <x:v>DI-381-V1</x:v>
      </x:c>
      <x:c r="B10563" s="137" t="str">
        <x:v>vertraut</x:v>
      </x:c>
      <x:c r="C10563" s="137" t="str">
        <x:v>novelty</x:v>
      </x:c>
      <x:c r="D10563" s="138" t="str">
        <x:v>editorial_rule</x:v>
      </x:c>
      <x:c r="E10563" s="139" t="n">
        <x:v>0.78</x:v>
      </x:c>
    </x:row>
    <x:row r="10564">
      <x:c r="A10564" s="137" t="str">
        <x:v>DI-381-V1</x:v>
      </x:c>
      <x:c r="B10564" s="137" t="str">
        <x:v>normaler Supermarkt</x:v>
      </x:c>
      <x:c r="C10564" s="137" t="str">
        <x:v>availability</x:v>
      </x:c>
      <x:c r="D10564" s="138" t="str">
        <x:v>ingredient_rule</x:v>
      </x:c>
      <x:c r="E10564" s="139" t="n">
        <x:v>0.78</x:v>
      </x:c>
    </x:row>
    <x:row r="10565">
      <x:c r="A10565" s="137" t="str">
        <x:v>DI-381-V1</x:v>
      </x:c>
      <x:c r="B10565" s="137" t="str">
        <x:v>südasiatisch inspiriert</x:v>
      </x:c>
      <x:c r="C10565" s="137" t="str">
        <x:v>region</x:v>
      </x:c>
      <x:c r="D10565" s="138" t="str">
        <x:v>editorial_rule</x:v>
      </x:c>
      <x:c r="E10565" s="139" t="n">
        <x:v>0.78</x:v>
      </x:c>
    </x:row>
    <x:row r="10566">
      <x:c r="A10566" s="137" t="str">
        <x:v>DI-381-V1</x:v>
      </x:c>
      <x:c r="B10566" s="137" t="str">
        <x:v>frisch</x:v>
      </x:c>
      <x:c r="C10566" s="137" t="str">
        <x:v>flavor</x:v>
      </x:c>
      <x:c r="D10566" s="138" t="str">
        <x:v>ingredient_rule</x:v>
      </x:c>
      <x:c r="E10566" s="139" t="n">
        <x:v>0.8</x:v>
      </x:c>
    </x:row>
    <x:row r="10567">
      <x:c r="A10567" s="137" t="str">
        <x:v>DI-381-V1</x:v>
      </x:c>
      <x:c r="B10567" s="137" t="str">
        <x:v>herzhaft</x:v>
      </x:c>
      <x:c r="C10567" s="137" t="str">
        <x:v>flavor</x:v>
      </x:c>
      <x:c r="D10567" s="138" t="str">
        <x:v>ingredient_rule</x:v>
      </x:c>
      <x:c r="E10567" s="139" t="n">
        <x:v>0.8</x:v>
      </x:c>
    </x:row>
    <x:row r="10568">
      <x:c r="A10568" s="137" t="str">
        <x:v>DI-381-V1</x:v>
      </x:c>
      <x:c r="B10568" s="137" t="str">
        <x:v>würzig</x:v>
      </x:c>
      <x:c r="C10568" s="137" t="str">
        <x:v>flavor</x:v>
      </x:c>
      <x:c r="D10568" s="138" t="str">
        <x:v>ingredient_rule</x:v>
      </x:c>
      <x:c r="E10568" s="139" t="n">
        <x:v>0.8</x:v>
      </x:c>
    </x:row>
    <x:row r="10569">
      <x:c r="A10569" s="137" t="str">
        <x:v>DI-381-V1</x:v>
      </x:c>
      <x:c r="B10569" s="137" t="str">
        <x:v>würzig, nicht zwingend scharf</x:v>
      </x:c>
      <x:c r="C10569" s="137" t="str">
        <x:v>spice</x:v>
      </x:c>
      <x:c r="D10569" s="138" t="str">
        <x:v>ingredient_rule</x:v>
      </x:c>
      <x:c r="E10569" s="139" t="n">
        <x:v>0.85</x:v>
      </x:c>
    </x:row>
    <x:row r="10570">
      <x:c r="A10570" s="137" t="str">
        <x:v>DI-381-V1</x:v>
      </x:c>
      <x:c r="B10570" s="137" t="str">
        <x:v>ganzjährig</x:v>
      </x:c>
      <x:c r="C10570" s="137" t="str">
        <x:v>season</x:v>
      </x:c>
      <x:c r="D10570" s="138" t="str">
        <x:v>editorial_rule</x:v>
      </x:c>
      <x:c r="E10570" s="139" t="n">
        <x:v>0.72</x:v>
      </x:c>
    </x:row>
    <x:row r="10571">
      <x:c r="A10571" s="137" t="str">
        <x:v>DI-381-V1</x:v>
      </x:c>
      <x:c r="B10571" s="137" t="str">
        <x:v>warm</x:v>
      </x:c>
      <x:c r="C10571" s="137" t="str">
        <x:v>temperature</x:v>
      </x:c>
      <x:c r="D10571" s="138" t="str">
        <x:v>recipe_properties</x:v>
      </x:c>
      <x:c r="E10571" s="139" t="n">
        <x:v>0.9</x:v>
      </x:c>
    </x:row>
    <x:row r="10572">
      <x:c r="A10572" s="137" t="str">
        <x:v>DI-381-V1</x:v>
      </x:c>
      <x:c r="B10572" s="137" t="str">
        <x:v>Pfanne</x:v>
      </x:c>
      <x:c r="C10572" s="137" t="str">
        <x:v>equipment</x:v>
      </x:c>
      <x:c r="D10572" s="138" t="str">
        <x:v>steps_and_existing_data</x:v>
      </x:c>
      <x:c r="E10572" s="139" t="n">
        <x:v>0.88</x:v>
      </x:c>
    </x:row>
    <x:row r="10573">
      <x:c r="A10573" s="137" t="str">
        <x:v>DI-381-V1</x:v>
      </x:c>
      <x:c r="B10573" s="137" t="str">
        <x:v>Topf</x:v>
      </x:c>
      <x:c r="C10573" s="137" t="str">
        <x:v>equipment</x:v>
      </x:c>
      <x:c r="D10573" s="138" t="str">
        <x:v>steps_and_existing_data</x:v>
      </x:c>
      <x:c r="E10573" s="139" t="n">
        <x:v>0.88</x:v>
      </x:c>
    </x:row>
    <x:row r="10574">
      <x:c r="A10574" s="137" t="str">
        <x:v>DI-381-V1</x:v>
      </x:c>
      <x:c r="B10574" s="137" t="str">
        <x:v>mittel</x:v>
      </x:c>
      <x:c r="C10574" s="137" t="str">
        <x:v>difficulty</x:v>
      </x:c>
      <x:c r="D10574" s="138" t="str">
        <x:v>existing_value</x:v>
      </x:c>
      <x:c r="E10574" s="139" t="n">
        <x:v>0.95</x:v>
      </x:c>
    </x:row>
    <x:row r="10575">
      <x:c r="A10575" s="137" t="str">
        <x:v>DI-381-V1</x:v>
      </x:c>
      <x:c r="B10575" s="137" t="str">
        <x:v>mittel</x:v>
      </x:c>
      <x:c r="C10575" s="137" t="str">
        <x:v>time</x:v>
      </x:c>
      <x:c r="D10575" s="138" t="str">
        <x:v>total_time</x:v>
      </x:c>
      <x:c r="E10575" s="139" t="n">
        <x:v>1</x:v>
      </x:c>
    </x:row>
    <x:row r="10576">
      <x:c r="A10576" s="137" t="str">
        <x:v>DI-381-V1</x:v>
      </x:c>
      <x:c r="B10576" s="137" t="str">
        <x:v>günstig</x:v>
      </x:c>
      <x:c r="C10576" s="137" t="str">
        <x:v>cost</x:v>
      </x:c>
      <x:c r="D10576" s="138" t="str">
        <x:v>cost_per_serving</x:v>
      </x:c>
      <x:c r="E10576" s="139" t="n">
        <x:v>1</x:v>
      </x:c>
    </x:row>
    <x:row r="10577">
      <x:c r="A10577" s="137" t="str">
        <x:v>DI-382-V1</x:v>
      </x:c>
      <x:c r="B10577" s="137" t="str">
        <x:v>vegan</x:v>
      </x:c>
      <x:c r="C10577" s="137" t="str">
        <x:v>diet</x:v>
      </x:c>
      <x:c r="D10577" s="138" t="str">
        <x:v>ingredients</x:v>
      </x:c>
      <x:c r="E10577" s="139" t="n">
        <x:v>0.96</x:v>
      </x:c>
    </x:row>
    <x:row r="10578">
      <x:c r="A10578" s="137" t="str">
        <x:v>DI-382-V1</x:v>
      </x:c>
      <x:c r="B10578" s="137" t="str">
        <x:v>nach Zutaten halal-kompatibel</x:v>
      </x:c>
      <x:c r="C10578" s="137" t="str">
        <x:v>halal</x:v>
      </x:c>
      <x:c r="D10578" s="138" t="str">
        <x:v>ingredients</x:v>
      </x:c>
      <x:c r="E10578" s="139" t="n">
        <x:v>0.94</x:v>
      </x:c>
    </x:row>
    <x:row r="10579">
      <x:c r="A10579" s="137" t="str">
        <x:v>DI-382-V1</x:v>
      </x:c>
      <x:c r="B10579" s="137" t="str">
        <x:v>mit Austausch glutenfrei</x:v>
      </x:c>
      <x:c r="C10579" s="137" t="str">
        <x:v>compatibility</x:v>
      </x:c>
      <x:c r="D10579" s="138" t="str">
        <x:v>ingredients</x:v>
      </x:c>
      <x:c r="E10579" s="139" t="n">
        <x:v>0.9</x:v>
      </x:c>
    </x:row>
    <x:row r="10580">
      <x:c r="A10580" s="137" t="str">
        <x:v>DI-382-V1</x:v>
      </x:c>
      <x:c r="B10580" s="137" t="str">
        <x:v>laktosefrei nach Zutaten</x:v>
      </x:c>
      <x:c r="C10580" s="137" t="str">
        <x:v>compatibility</x:v>
      </x:c>
      <x:c r="D10580" s="138" t="str">
        <x:v>ingredients</x:v>
      </x:c>
      <x:c r="E10580" s="139" t="n">
        <x:v>0.9</x:v>
      </x:c>
    </x:row>
    <x:row r="10581">
      <x:c r="A10581" s="137" t="str">
        <x:v>DI-382-V1</x:v>
      </x:c>
      <x:c r="B10581" s="137" t="str">
        <x:v>enthält Nüsse/Erdnüsse</x:v>
      </x:c>
      <x:c r="C10581" s="137" t="str">
        <x:v>compatibility</x:v>
      </x:c>
      <x:c r="D10581" s="138" t="str">
        <x:v>ingredients</x:v>
      </x:c>
      <x:c r="E10581" s="139" t="n">
        <x:v>0.9</x:v>
      </x:c>
    </x:row>
    <x:row r="10582">
      <x:c r="A10582" s="137" t="str">
        <x:v>DI-382-V1</x:v>
      </x:c>
      <x:c r="B10582" s="137" t="str">
        <x:v>eifrei nach Zutaten</x:v>
      </x:c>
      <x:c r="C10582" s="137" t="str">
        <x:v>compatibility</x:v>
      </x:c>
      <x:c r="D10582" s="138" t="str">
        <x:v>ingredients</x:v>
      </x:c>
      <x:c r="E10582" s="139" t="n">
        <x:v>0.9</x:v>
      </x:c>
    </x:row>
    <x:row r="10583">
      <x:c r="A10583" s="137" t="str">
        <x:v>DI-382-V1</x:v>
      </x:c>
      <x:c r="B10583" s="137" t="str">
        <x:v>sojafrei nach Zutaten</x:v>
      </x:c>
      <x:c r="C10583" s="137" t="str">
        <x:v>compatibility</x:v>
      </x:c>
      <x:c r="D10583" s="138" t="str">
        <x:v>ingredients</x:v>
      </x:c>
      <x:c r="E10583" s="139" t="n">
        <x:v>0.9</x:v>
      </x:c>
    </x:row>
    <x:row r="10584">
      <x:c r="A10584" s="137" t="str">
        <x:v>DI-382-V1</x:v>
      </x:c>
      <x:c r="B10584" s="137" t="str">
        <x:v>proteinbetont</x:v>
      </x:c>
      <x:c r="C10584" s="137" t="str">
        <x:v>nutrition</x:v>
      </x:c>
      <x:c r="D10584" s="138" t="str">
        <x:v>macros</x:v>
      </x:c>
      <x:c r="E10584" s="139" t="n">
        <x:v>0.9</x:v>
      </x:c>
    </x:row>
    <x:row r="10585">
      <x:c r="A10585" s="137" t="str">
        <x:v>DI-382-V1</x:v>
      </x:c>
      <x:c r="B10585" s="137" t="str">
        <x:v>ballaststoffreich</x:v>
      </x:c>
      <x:c r="C10585" s="137" t="str">
        <x:v>nutrition</x:v>
      </x:c>
      <x:c r="D10585" s="138" t="str">
        <x:v>macros</x:v>
      </x:c>
      <x:c r="E10585" s="139" t="n">
        <x:v>0.9</x:v>
      </x:c>
    </x:row>
    <x:row r="10586">
      <x:c r="A10586" s="137" t="str">
        <x:v>DI-382-V1</x:v>
      </x:c>
      <x:c r="B10586" s="137" t="str">
        <x:v>ausgewogen</x:v>
      </x:c>
      <x:c r="C10586" s="137" t="str">
        <x:v>nutrition</x:v>
      </x:c>
      <x:c r="D10586" s="138" t="str">
        <x:v>macros</x:v>
      </x:c>
      <x:c r="E10586" s="139" t="n">
        <x:v>0.9</x:v>
      </x:c>
    </x:row>
    <x:row r="10587">
      <x:c r="A10587" s="137" t="str">
        <x:v>DI-382-V1</x:v>
      </x:c>
      <x:c r="B10587" s="137" t="str">
        <x:v>Hauptmahlzeit</x:v>
      </x:c>
      <x:c r="C10587" s="137" t="str">
        <x:v>meal_role</x:v>
      </x:c>
      <x:c r="D10587" s="138" t="str">
        <x:v>editorial_rule</x:v>
      </x:c>
      <x:c r="E10587" s="139" t="n">
        <x:v>0.93</x:v>
      </x:c>
    </x:row>
    <x:row r="10588">
      <x:c r="A10588" s="137" t="str">
        <x:v>DI-382-V1</x:v>
      </x:c>
      <x:c r="B10588" s="137" t="str">
        <x:v>Pasta/Nudeln</x:v>
      </x:c>
      <x:c r="C10588" s="137" t="str">
        <x:v>dish_type</x:v>
      </x:c>
      <x:c r="D10588" s="138" t="str">
        <x:v>editorial_rule</x:v>
      </x:c>
      <x:c r="E10588" s="139" t="n">
        <x:v>0.9</x:v>
      </x:c>
    </x:row>
    <x:row r="10589">
      <x:c r="A10589" s="137" t="str">
        <x:v>DI-382-V1</x:v>
      </x:c>
      <x:c r="B10589" s="137" t="str">
        <x:v>Meal Prep</x:v>
      </x:c>
      <x:c r="C10589" s="137" t="str">
        <x:v>use_case</x:v>
      </x:c>
      <x:c r="D10589" s="138" t="str">
        <x:v>recipe_properties</x:v>
      </x:c>
      <x:c r="E10589" s="139" t="n">
        <x:v>0.88</x:v>
      </x:c>
    </x:row>
    <x:row r="10590">
      <x:c r="A10590" s="137" t="str">
        <x:v>DI-382-V1</x:v>
      </x:c>
      <x:c r="B10590" s="137" t="str">
        <x:v>tiefkühlgeeignet</x:v>
      </x:c>
      <x:c r="C10590" s="137" t="str">
        <x:v>use_case</x:v>
      </x:c>
      <x:c r="D10590" s="138" t="str">
        <x:v>recipe_properties</x:v>
      </x:c>
      <x:c r="E10590" s="139" t="n">
        <x:v>0.88</x:v>
      </x:c>
    </x:row>
    <x:row r="10591">
      <x:c r="A10591" s="137" t="str">
        <x:v>DI-382-V1</x:v>
      </x:c>
      <x:c r="B10591" s="137" t="str">
        <x:v>transportierbar</x:v>
      </x:c>
      <x:c r="C10591" s="137" t="str">
        <x:v>use_case</x:v>
      </x:c>
      <x:c r="D10591" s="138" t="str">
        <x:v>recipe_properties</x:v>
      </x:c>
      <x:c r="E10591" s="139" t="n">
        <x:v>0.88</x:v>
      </x:c>
    </x:row>
    <x:row r="10592">
      <x:c r="A10592" s="137" t="str">
        <x:v>DI-382-V1</x:v>
      </x:c>
      <x:c r="B10592" s="137" t="str">
        <x:v>für mehrere Portionen</x:v>
      </x:c>
      <x:c r="C10592" s="137" t="str">
        <x:v>use_case</x:v>
      </x:c>
      <x:c r="D10592" s="138" t="str">
        <x:v>recipe_properties</x:v>
      </x:c>
      <x:c r="E10592" s="139" t="n">
        <x:v>0.88</x:v>
      </x:c>
    </x:row>
    <x:row r="10593">
      <x:c r="A10593" s="137" t="str">
        <x:v>DI-382-V1</x:v>
      </x:c>
      <x:c r="B10593" s="137" t="str">
        <x:v>vertraut</x:v>
      </x:c>
      <x:c r="C10593" s="137" t="str">
        <x:v>novelty</x:v>
      </x:c>
      <x:c r="D10593" s="138" t="str">
        <x:v>editorial_rule</x:v>
      </x:c>
      <x:c r="E10593" s="139" t="n">
        <x:v>0.78</x:v>
      </x:c>
    </x:row>
    <x:row r="10594">
      <x:c r="A10594" s="137" t="str">
        <x:v>DI-382-V1</x:v>
      </x:c>
      <x:c r="B10594" s="137" t="str">
        <x:v>normaler Supermarkt</x:v>
      </x:c>
      <x:c r="C10594" s="137" t="str">
        <x:v>availability</x:v>
      </x:c>
      <x:c r="D10594" s="138" t="str">
        <x:v>ingredient_rule</x:v>
      </x:c>
      <x:c r="E10594" s="139" t="n">
        <x:v>0.78</x:v>
      </x:c>
    </x:row>
    <x:row r="10595">
      <x:c r="A10595" s="137" t="str">
        <x:v>DI-382-V1</x:v>
      </x:c>
      <x:c r="B10595" s="137" t="str">
        <x:v>mediterran inspiriert</x:v>
      </x:c>
      <x:c r="C10595" s="137" t="str">
        <x:v>region</x:v>
      </x:c>
      <x:c r="D10595" s="138" t="str">
        <x:v>editorial_rule</x:v>
      </x:c>
      <x:c r="E10595" s="139" t="n">
        <x:v>0.78</x:v>
      </x:c>
    </x:row>
    <x:row r="10596">
      <x:c r="A10596" s="137" t="str">
        <x:v>DI-382-V1</x:v>
      </x:c>
      <x:c r="B10596" s="137" t="str">
        <x:v>mild-herzhaft</x:v>
      </x:c>
      <x:c r="C10596" s="137" t="str">
        <x:v>flavor</x:v>
      </x:c>
      <x:c r="D10596" s="138" t="str">
        <x:v>ingredient_rule</x:v>
      </x:c>
      <x:c r="E10596" s="139" t="n">
        <x:v>0.8</x:v>
      </x:c>
    </x:row>
    <x:row r="10597">
      <x:c r="A10597" s="137" t="str">
        <x:v>DI-382-V1</x:v>
      </x:c>
      <x:c r="B10597" s="137" t="str">
        <x:v>mild</x:v>
      </x:c>
      <x:c r="C10597" s="137" t="str">
        <x:v>spice</x:v>
      </x:c>
      <x:c r="D10597" s="138" t="str">
        <x:v>ingredient_rule</x:v>
      </x:c>
      <x:c r="E10597" s="139" t="n">
        <x:v>0.85</x:v>
      </x:c>
    </x:row>
    <x:row r="10598">
      <x:c r="A10598" s="137" t="str">
        <x:v>DI-382-V1</x:v>
      </x:c>
      <x:c r="B10598" s="137" t="str">
        <x:v>ganzjährig</x:v>
      </x:c>
      <x:c r="C10598" s="137" t="str">
        <x:v>season</x:v>
      </x:c>
      <x:c r="D10598" s="138" t="str">
        <x:v>editorial_rule</x:v>
      </x:c>
      <x:c r="E10598" s="139" t="n">
        <x:v>0.72</x:v>
      </x:c>
    </x:row>
    <x:row r="10599">
      <x:c r="A10599" s="137" t="str">
        <x:v>DI-382-V1</x:v>
      </x:c>
      <x:c r="B10599" s="137" t="str">
        <x:v>warm</x:v>
      </x:c>
      <x:c r="C10599" s="137" t="str">
        <x:v>temperature</x:v>
      </x:c>
      <x:c r="D10599" s="138" t="str">
        <x:v>recipe_properties</x:v>
      </x:c>
      <x:c r="E10599" s="139" t="n">
        <x:v>0.9</x:v>
      </x:c>
    </x:row>
    <x:row r="10600">
      <x:c r="A10600" s="137" t="str">
        <x:v>DI-382-V1</x:v>
      </x:c>
      <x:c r="B10600" s="137" t="str">
        <x:v>Backofen</x:v>
      </x:c>
      <x:c r="C10600" s="137" t="str">
        <x:v>equipment</x:v>
      </x:c>
      <x:c r="D10600" s="138" t="str">
        <x:v>steps_and_existing_data</x:v>
      </x:c>
      <x:c r="E10600" s="139" t="n">
        <x:v>0.88</x:v>
      </x:c>
    </x:row>
    <x:row r="10601">
      <x:c r="A10601" s="137" t="str">
        <x:v>DI-382-V1</x:v>
      </x:c>
      <x:c r="B10601" s="137" t="str">
        <x:v>Backblech</x:v>
      </x:c>
      <x:c r="C10601" s="137" t="str">
        <x:v>equipment</x:v>
      </x:c>
      <x:c r="D10601" s="138" t="str">
        <x:v>steps_and_existing_data</x:v>
      </x:c>
      <x:c r="E10601" s="139" t="n">
        <x:v>0.88</x:v>
      </x:c>
    </x:row>
    <x:row r="10602">
      <x:c r="A10602" s="137" t="str">
        <x:v>DI-382-V1</x:v>
      </x:c>
      <x:c r="B10602" s="137" t="str">
        <x:v>Mixer/Pürierstab</x:v>
      </x:c>
      <x:c r="C10602" s="137" t="str">
        <x:v>equipment</x:v>
      </x:c>
      <x:c r="D10602" s="138" t="str">
        <x:v>steps_and_existing_data</x:v>
      </x:c>
      <x:c r="E10602" s="139" t="n">
        <x:v>0.88</x:v>
      </x:c>
    </x:row>
    <x:row r="10603">
      <x:c r="A10603" s="137" t="str">
        <x:v>DI-382-V1</x:v>
      </x:c>
      <x:c r="B10603" s="137" t="str">
        <x:v>Pfanne</x:v>
      </x:c>
      <x:c r="C10603" s="137" t="str">
        <x:v>equipment</x:v>
      </x:c>
      <x:c r="D10603" s="138" t="str">
        <x:v>steps_and_existing_data</x:v>
      </x:c>
      <x:c r="E10603" s="139" t="n">
        <x:v>0.88</x:v>
      </x:c>
    </x:row>
    <x:row r="10604">
      <x:c r="A10604" s="137" t="str">
        <x:v>DI-382-V1</x:v>
      </x:c>
      <x:c r="B10604" s="137" t="str">
        <x:v>mittel</x:v>
      </x:c>
      <x:c r="C10604" s="137" t="str">
        <x:v>difficulty</x:v>
      </x:c>
      <x:c r="D10604" s="138" t="str">
        <x:v>existing_value</x:v>
      </x:c>
      <x:c r="E10604" s="139" t="n">
        <x:v>0.95</x:v>
      </x:c>
    </x:row>
    <x:row r="10605">
      <x:c r="A10605" s="137" t="str">
        <x:v>DI-382-V1</x:v>
      </x:c>
      <x:c r="B10605" s="137" t="str">
        <x:v>schnell</x:v>
      </x:c>
      <x:c r="C10605" s="137" t="str">
        <x:v>time</x:v>
      </x:c>
      <x:c r="D10605" s="138" t="str">
        <x:v>total_time</x:v>
      </x:c>
      <x:c r="E10605" s="139" t="n">
        <x:v>1</x:v>
      </x:c>
    </x:row>
    <x:row r="10606">
      <x:c r="A10606" s="137" t="str">
        <x:v>DI-382-V1</x:v>
      </x:c>
      <x:c r="B10606" s="137" t="str">
        <x:v>günstig</x:v>
      </x:c>
      <x:c r="C10606" s="137" t="str">
        <x:v>cost</x:v>
      </x:c>
      <x:c r="D10606" s="138" t="str">
        <x:v>cost_per_serving</x:v>
      </x:c>
      <x:c r="E10606" s="139" t="n">
        <x:v>1</x:v>
      </x:c>
    </x:row>
    <x:row r="10607">
      <x:c r="A10607" s="137" t="str">
        <x:v>DI-383-V1</x:v>
      </x:c>
      <x:c r="B10607" s="137" t="str">
        <x:v>pescetarisch</x:v>
      </x:c>
      <x:c r="C10607" s="137" t="str">
        <x:v>diet</x:v>
      </x:c>
      <x:c r="D10607" s="138" t="str">
        <x:v>ingredients</x:v>
      </x:c>
      <x:c r="E10607" s="139" t="n">
        <x:v>0.96</x:v>
      </x:c>
    </x:row>
    <x:row r="10608">
      <x:c r="A10608" s="137" t="str">
        <x:v>DI-383-V1</x:v>
      </x:c>
      <x:c r="B10608" s="137" t="str">
        <x:v>nach Zutaten halal-kompatibel</x:v>
      </x:c>
      <x:c r="C10608" s="137" t="str">
        <x:v>halal</x:v>
      </x:c>
      <x:c r="D10608" s="138" t="str">
        <x:v>ingredients</x:v>
      </x:c>
      <x:c r="E10608" s="139" t="n">
        <x:v>0.94</x:v>
      </x:c>
    </x:row>
    <x:row r="10609">
      <x:c r="A10609" s="137" t="str">
        <x:v>DI-383-V1</x:v>
      </x:c>
      <x:c r="B10609" s="137" t="str">
        <x:v>glutenfrei nach Zutaten</x:v>
      </x:c>
      <x:c r="C10609" s="137" t="str">
        <x:v>compatibility</x:v>
      </x:c>
      <x:c r="D10609" s="138" t="str">
        <x:v>ingredients</x:v>
      </x:c>
      <x:c r="E10609" s="139" t="n">
        <x:v>0.9</x:v>
      </x:c>
    </x:row>
    <x:row r="10610">
      <x:c r="A10610" s="137" t="str">
        <x:v>DI-383-V1</x:v>
      </x:c>
      <x:c r="B10610" s="137" t="str">
        <x:v>laktosefrei nach Zutaten</x:v>
      </x:c>
      <x:c r="C10610" s="137" t="str">
        <x:v>compatibility</x:v>
      </x:c>
      <x:c r="D10610" s="138" t="str">
        <x:v>ingredients</x:v>
      </x:c>
      <x:c r="E10610" s="139" t="n">
        <x:v>0.9</x:v>
      </x:c>
    </x:row>
    <x:row r="10611">
      <x:c r="A10611" s="137" t="str">
        <x:v>DI-383-V1</x:v>
      </x:c>
      <x:c r="B10611" s="137" t="str">
        <x:v>nussfrei nach Zutaten</x:v>
      </x:c>
      <x:c r="C10611" s="137" t="str">
        <x:v>compatibility</x:v>
      </x:c>
      <x:c r="D10611" s="138" t="str">
        <x:v>ingredients</x:v>
      </x:c>
      <x:c r="E10611" s="139" t="n">
        <x:v>0.9</x:v>
      </x:c>
    </x:row>
    <x:row r="10612">
      <x:c r="A10612" s="137" t="str">
        <x:v>DI-383-V1</x:v>
      </x:c>
      <x:c r="B10612" s="137" t="str">
        <x:v>eifrei nach Zutaten</x:v>
      </x:c>
      <x:c r="C10612" s="137" t="str">
        <x:v>compatibility</x:v>
      </x:c>
      <x:c r="D10612" s="138" t="str">
        <x:v>ingredients</x:v>
      </x:c>
      <x:c r="E10612" s="139" t="n">
        <x:v>0.9</x:v>
      </x:c>
    </x:row>
    <x:row r="10613">
      <x:c r="A10613" s="137" t="str">
        <x:v>DI-383-V1</x:v>
      </x:c>
      <x:c r="B10613" s="137" t="str">
        <x:v>sojafrei nach Zutaten</x:v>
      </x:c>
      <x:c r="C10613" s="137" t="str">
        <x:v>compatibility</x:v>
      </x:c>
      <x:c r="D10613" s="138" t="str">
        <x:v>ingredients</x:v>
      </x:c>
      <x:c r="E10613" s="139" t="n">
        <x:v>0.9</x:v>
      </x:c>
    </x:row>
    <x:row r="10614">
      <x:c r="A10614" s="137" t="str">
        <x:v>DI-383-V1</x:v>
      </x:c>
      <x:c r="B10614" s="137" t="str">
        <x:v>proteinbetont</x:v>
      </x:c>
      <x:c r="C10614" s="137" t="str">
        <x:v>nutrition</x:v>
      </x:c>
      <x:c r="D10614" s="138" t="str">
        <x:v>macros</x:v>
      </x:c>
      <x:c r="E10614" s="139" t="n">
        <x:v>0.9</x:v>
      </x:c>
    </x:row>
    <x:row r="10615">
      <x:c r="A10615" s="137" t="str">
        <x:v>DI-383-V1</x:v>
      </x:c>
      <x:c r="B10615" s="137" t="str">
        <x:v>ballaststoffreich</x:v>
      </x:c>
      <x:c r="C10615" s="137" t="str">
        <x:v>nutrition</x:v>
      </x:c>
      <x:c r="D10615" s="138" t="str">
        <x:v>macros</x:v>
      </x:c>
      <x:c r="E10615" s="139" t="n">
        <x:v>0.9</x:v>
      </x:c>
    </x:row>
    <x:row r="10616">
      <x:c r="A10616" s="137" t="str">
        <x:v>DI-383-V1</x:v>
      </x:c>
      <x:c r="B10616" s="137" t="str">
        <x:v>leicht</x:v>
      </x:c>
      <x:c r="C10616" s="137" t="str">
        <x:v>nutrition</x:v>
      </x:c>
      <x:c r="D10616" s="138" t="str">
        <x:v>macros</x:v>
      </x:c>
      <x:c r="E10616" s="139" t="n">
        <x:v>0.9</x:v>
      </x:c>
    </x:row>
    <x:row r="10617">
      <x:c r="A10617" s="137" t="str">
        <x:v>DI-383-V1</x:v>
      </x:c>
      <x:c r="B10617" s="137" t="str">
        <x:v>ausgewogen</x:v>
      </x:c>
      <x:c r="C10617" s="137" t="str">
        <x:v>nutrition</x:v>
      </x:c>
      <x:c r="D10617" s="138" t="str">
        <x:v>macros</x:v>
      </x:c>
      <x:c r="E10617" s="139" t="n">
        <x:v>0.9</x:v>
      </x:c>
    </x:row>
    <x:row r="10618">
      <x:c r="A10618" s="137" t="str">
        <x:v>DI-383-V1</x:v>
      </x:c>
      <x:c r="B10618" s="137" t="str">
        <x:v>Hauptmahlzeit</x:v>
      </x:c>
      <x:c r="C10618" s="137" t="str">
        <x:v>meal_role</x:v>
      </x:c>
      <x:c r="D10618" s="138" t="str">
        <x:v>editorial_rule</x:v>
      </x:c>
      <x:c r="E10618" s="139" t="n">
        <x:v>0.93</x:v>
      </x:c>
    </x:row>
    <x:row r="10619">
      <x:c r="A10619" s="137" t="str">
        <x:v>DI-383-V1</x:v>
      </x:c>
      <x:c r="B10619" s="137" t="str">
        <x:v>Ofengericht</x:v>
      </x:c>
      <x:c r="C10619" s="137" t="str">
        <x:v>dish_type</x:v>
      </x:c>
      <x:c r="D10619" s="138" t="str">
        <x:v>editorial_rule</x:v>
      </x:c>
      <x:c r="E10619" s="139" t="n">
        <x:v>0.9</x:v>
      </x:c>
    </x:row>
    <x:row r="10620">
      <x:c r="A10620" s="137" t="str">
        <x:v>DI-383-V1</x:v>
      </x:c>
      <x:c r="B10620" s="137" t="str">
        <x:v>schnell</x:v>
      </x:c>
      <x:c r="C10620" s="137" t="str">
        <x:v>use_case</x:v>
      </x:c>
      <x:c r="D10620" s="138" t="str">
        <x:v>recipe_properties</x:v>
      </x:c>
      <x:c r="E10620" s="139" t="n">
        <x:v>0.88</x:v>
      </x:c>
    </x:row>
    <x:row r="10621">
      <x:c r="A10621" s="137" t="str">
        <x:v>DI-383-V1</x:v>
      </x:c>
      <x:c r="B10621" s="137" t="str">
        <x:v>Meal Prep</x:v>
      </x:c>
      <x:c r="C10621" s="137" t="str">
        <x:v>use_case</x:v>
      </x:c>
      <x:c r="D10621" s="138" t="str">
        <x:v>recipe_properties</x:v>
      </x:c>
      <x:c r="E10621" s="139" t="n">
        <x:v>0.88</x:v>
      </x:c>
    </x:row>
    <x:row r="10622">
      <x:c r="A10622" s="137" t="str">
        <x:v>DI-383-V1</x:v>
      </x:c>
      <x:c r="B10622" s="137" t="str">
        <x:v>transportierbar</x:v>
      </x:c>
      <x:c r="C10622" s="137" t="str">
        <x:v>use_case</x:v>
      </x:c>
      <x:c r="D10622" s="138" t="str">
        <x:v>recipe_properties</x:v>
      </x:c>
      <x:c r="E10622" s="139" t="n">
        <x:v>0.88</x:v>
      </x:c>
    </x:row>
    <x:row r="10623">
      <x:c r="A10623" s="137" t="str">
        <x:v>DI-383-V1</x:v>
      </x:c>
      <x:c r="B10623" s="137" t="str">
        <x:v>für mehrere Portionen</x:v>
      </x:c>
      <x:c r="C10623" s="137" t="str">
        <x:v>use_case</x:v>
      </x:c>
      <x:c r="D10623" s="138" t="str">
        <x:v>recipe_properties</x:v>
      </x:c>
      <x:c r="E10623" s="139" t="n">
        <x:v>0.88</x:v>
      </x:c>
    </x:row>
    <x:row r="10624">
      <x:c r="A10624" s="137" t="str">
        <x:v>DI-383-V1</x:v>
      </x:c>
      <x:c r="B10624" s="137" t="str">
        <x:v>vertraut</x:v>
      </x:c>
      <x:c r="C10624" s="137" t="str">
        <x:v>novelty</x:v>
      </x:c>
      <x:c r="D10624" s="138" t="str">
        <x:v>editorial_rule</x:v>
      </x:c>
      <x:c r="E10624" s="139" t="n">
        <x:v>0.78</x:v>
      </x:c>
    </x:row>
    <x:row r="10625">
      <x:c r="A10625" s="137" t="str">
        <x:v>DI-383-V1</x:v>
      </x:c>
      <x:c r="B10625" s="137" t="str">
        <x:v>normaler Supermarkt</x:v>
      </x:c>
      <x:c r="C10625" s="137" t="str">
        <x:v>availability</x:v>
      </x:c>
      <x:c r="D10625" s="138" t="str">
        <x:v>ingredient_rule</x:v>
      </x:c>
      <x:c r="E10625" s="139" t="n">
        <x:v>0.78</x:v>
      </x:c>
    </x:row>
    <x:row r="10626">
      <x:c r="A10626" s="137" t="str">
        <x:v>DI-383-V1</x:v>
      </x:c>
      <x:c r="B10626" s="137" t="str">
        <x:v>Nahost inspiriert</x:v>
      </x:c>
      <x:c r="C10626" s="137" t="str">
        <x:v>region</x:v>
      </x:c>
      <x:c r="D10626" s="138" t="str">
        <x:v>editorial_rule</x:v>
      </x:c>
      <x:c r="E10626" s="139" t="n">
        <x:v>0.78</x:v>
      </x:c>
    </x:row>
    <x:row r="10627">
      <x:c r="A10627" s="137" t="str">
        <x:v>DI-383-V1</x:v>
      </x:c>
      <x:c r="B10627" s="137" t="str">
        <x:v>frisch</x:v>
      </x:c>
      <x:c r="C10627" s="137" t="str">
        <x:v>flavor</x:v>
      </x:c>
      <x:c r="D10627" s="138" t="str">
        <x:v>ingredient_rule</x:v>
      </x:c>
      <x:c r="E10627" s="139" t="n">
        <x:v>0.8</x:v>
      </x:c>
    </x:row>
    <x:row r="10628">
      <x:c r="A10628" s="137" t="str">
        <x:v>DI-383-V1</x:v>
      </x:c>
      <x:c r="B10628" s="137" t="str">
        <x:v>herzhaft</x:v>
      </x:c>
      <x:c r="C10628" s="137" t="str">
        <x:v>flavor</x:v>
      </x:c>
      <x:c r="D10628" s="138" t="str">
        <x:v>ingredient_rule</x:v>
      </x:c>
      <x:c r="E10628" s="139" t="n">
        <x:v>0.8</x:v>
      </x:c>
    </x:row>
    <x:row r="10629">
      <x:c r="A10629" s="137" t="str">
        <x:v>DI-383-V1</x:v>
      </x:c>
      <x:c r="B10629" s="137" t="str">
        <x:v>mild</x:v>
      </x:c>
      <x:c r="C10629" s="137" t="str">
        <x:v>spice</x:v>
      </x:c>
      <x:c r="D10629" s="138" t="str">
        <x:v>ingredient_rule</x:v>
      </x:c>
      <x:c r="E10629" s="139" t="n">
        <x:v>0.85</x:v>
      </x:c>
    </x:row>
    <x:row r="10630">
      <x:c r="A10630" s="137" t="str">
        <x:v>DI-383-V1</x:v>
      </x:c>
      <x:c r="B10630" s="137" t="str">
        <x:v>ganzjährig</x:v>
      </x:c>
      <x:c r="C10630" s="137" t="str">
        <x:v>season</x:v>
      </x:c>
      <x:c r="D10630" s="138" t="str">
        <x:v>editorial_rule</x:v>
      </x:c>
      <x:c r="E10630" s="139" t="n">
        <x:v>0.72</x:v>
      </x:c>
    </x:row>
    <x:row r="10631">
      <x:c r="A10631" s="137" t="str">
        <x:v>DI-383-V1</x:v>
      </x:c>
      <x:c r="B10631" s="137" t="str">
        <x:v>warm</x:v>
      </x:c>
      <x:c r="C10631" s="137" t="str">
        <x:v>temperature</x:v>
      </x:c>
      <x:c r="D10631" s="138" t="str">
        <x:v>recipe_properties</x:v>
      </x:c>
      <x:c r="E10631" s="139" t="n">
        <x:v>0.9</x:v>
      </x:c>
    </x:row>
    <x:row r="10632">
      <x:c r="A10632" s="137" t="str">
        <x:v>DI-383-V1</x:v>
      </x:c>
      <x:c r="B10632" s="137" t="str">
        <x:v>Backofen</x:v>
      </x:c>
      <x:c r="C10632" s="137" t="str">
        <x:v>equipment</x:v>
      </x:c>
      <x:c r="D10632" s="138" t="str">
        <x:v>steps_and_existing_data</x:v>
      </x:c>
      <x:c r="E10632" s="139" t="n">
        <x:v>0.88</x:v>
      </x:c>
    </x:row>
    <x:row r="10633">
      <x:c r="A10633" s="137" t="str">
        <x:v>DI-383-V1</x:v>
      </x:c>
      <x:c r="B10633" s="137" t="str">
        <x:v>Backblech</x:v>
      </x:c>
      <x:c r="C10633" s="137" t="str">
        <x:v>equipment</x:v>
      </x:c>
      <x:c r="D10633" s="138" t="str">
        <x:v>steps_and_existing_data</x:v>
      </x:c>
      <x:c r="E10633" s="139" t="n">
        <x:v>0.88</x:v>
      </x:c>
    </x:row>
    <x:row r="10634">
      <x:c r="A10634" s="137" t="str">
        <x:v>DI-383-V1</x:v>
      </x:c>
      <x:c r="B10634" s="137" t="str">
        <x:v>einfach</x:v>
      </x:c>
      <x:c r="C10634" s="137" t="str">
        <x:v>difficulty</x:v>
      </x:c>
      <x:c r="D10634" s="138" t="str">
        <x:v>existing_value</x:v>
      </x:c>
      <x:c r="E10634" s="139" t="n">
        <x:v>0.95</x:v>
      </x:c>
    </x:row>
    <x:row r="10635">
      <x:c r="A10635" s="137" t="str">
        <x:v>DI-383-V1</x:v>
      </x:c>
      <x:c r="B10635" s="137" t="str">
        <x:v>schnell</x:v>
      </x:c>
      <x:c r="C10635" s="137" t="str">
        <x:v>time</x:v>
      </x:c>
      <x:c r="D10635" s="138" t="str">
        <x:v>total_time</x:v>
      </x:c>
      <x:c r="E10635" s="139" t="n">
        <x:v>1</x:v>
      </x:c>
    </x:row>
    <x:row r="10636">
      <x:c r="A10636" s="137" t="str">
        <x:v>DI-383-V1</x:v>
      </x:c>
      <x:c r="B10636" s="137" t="str">
        <x:v>mittel</x:v>
      </x:c>
      <x:c r="C10636" s="137" t="str">
        <x:v>cost</x:v>
      </x:c>
      <x:c r="D10636" s="138" t="str">
        <x:v>cost_per_serving</x:v>
      </x:c>
      <x:c r="E10636" s="139" t="n">
        <x:v>1</x:v>
      </x:c>
    </x:row>
    <x:row r="10637">
      <x:c r="A10637" s="137" t="str">
        <x:v>DI-384-V1</x:v>
      </x:c>
      <x:c r="B10637" s="137" t="str">
        <x:v>omnivor</x:v>
      </x:c>
      <x:c r="C10637" s="137" t="str">
        <x:v>diet</x:v>
      </x:c>
      <x:c r="D10637" s="138" t="str">
        <x:v>ingredients</x:v>
      </x:c>
      <x:c r="E10637" s="139" t="n">
        <x:v>0.96</x:v>
      </x:c>
    </x:row>
    <x:row r="10638">
      <x:c r="A10638" s="137" t="str">
        <x:v>DI-384-V1</x:v>
      </x:c>
      <x:c r="B10638" s="137" t="str">
        <x:v>halal bei zertifiziertem Fleisch</x:v>
      </x:c>
      <x:c r="C10638" s="137" t="str">
        <x:v>halal</x:v>
      </x:c>
      <x:c r="D10638" s="138" t="str">
        <x:v>ingredients</x:v>
      </x:c>
      <x:c r="E10638" s="139" t="n">
        <x:v>0.94</x:v>
      </x:c>
    </x:row>
    <x:row r="10639">
      <x:c r="A10639" s="137" t="str">
        <x:v>DI-384-V1</x:v>
      </x:c>
      <x:c r="B10639" s="137" t="str">
        <x:v>glutenfrei nach Zutaten</x:v>
      </x:c>
      <x:c r="C10639" s="137" t="str">
        <x:v>compatibility</x:v>
      </x:c>
      <x:c r="D10639" s="138" t="str">
        <x:v>ingredients</x:v>
      </x:c>
      <x:c r="E10639" s="139" t="n">
        <x:v>0.9</x:v>
      </x:c>
    </x:row>
    <x:row r="10640">
      <x:c r="A10640" s="137" t="str">
        <x:v>DI-384-V1</x:v>
      </x:c>
      <x:c r="B10640" s="137" t="str">
        <x:v>laktosefrei nach Zutaten</x:v>
      </x:c>
      <x:c r="C10640" s="137" t="str">
        <x:v>compatibility</x:v>
      </x:c>
      <x:c r="D10640" s="138" t="str">
        <x:v>ingredients</x:v>
      </x:c>
      <x:c r="E10640" s="139" t="n">
        <x:v>0.9</x:v>
      </x:c>
    </x:row>
    <x:row r="10641">
      <x:c r="A10641" s="137" t="str">
        <x:v>DI-384-V1</x:v>
      </x:c>
      <x:c r="B10641" s="137" t="str">
        <x:v>nussfrei nach Zutaten</x:v>
      </x:c>
      <x:c r="C10641" s="137" t="str">
        <x:v>compatibility</x:v>
      </x:c>
      <x:c r="D10641" s="138" t="str">
        <x:v>ingredients</x:v>
      </x:c>
      <x:c r="E10641" s="139" t="n">
        <x:v>0.9</x:v>
      </x:c>
    </x:row>
    <x:row r="10642">
      <x:c r="A10642" s="137" t="str">
        <x:v>DI-384-V1</x:v>
      </x:c>
      <x:c r="B10642" s="137" t="str">
        <x:v>eifrei nach Zutaten</x:v>
      </x:c>
      <x:c r="C10642" s="137" t="str">
        <x:v>compatibility</x:v>
      </x:c>
      <x:c r="D10642" s="138" t="str">
        <x:v>ingredients</x:v>
      </x:c>
      <x:c r="E10642" s="139" t="n">
        <x:v>0.9</x:v>
      </x:c>
    </x:row>
    <x:row r="10643">
      <x:c r="A10643" s="137" t="str">
        <x:v>DI-384-V1</x:v>
      </x:c>
      <x:c r="B10643" s="137" t="str">
        <x:v>sojafrei nach Zutaten</x:v>
      </x:c>
      <x:c r="C10643" s="137" t="str">
        <x:v>compatibility</x:v>
      </x:c>
      <x:c r="D10643" s="138" t="str">
        <x:v>ingredients</x:v>
      </x:c>
      <x:c r="E10643" s="139" t="n">
        <x:v>0.9</x:v>
      </x:c>
    </x:row>
    <x:row r="10644">
      <x:c r="A10644" s="137" t="str">
        <x:v>DI-384-V1</x:v>
      </x:c>
      <x:c r="B10644" s="137" t="str">
        <x:v>proteinbetont</x:v>
      </x:c>
      <x:c r="C10644" s="137" t="str">
        <x:v>nutrition</x:v>
      </x:c>
      <x:c r="D10644" s="138" t="str">
        <x:v>macros</x:v>
      </x:c>
      <x:c r="E10644" s="139" t="n">
        <x:v>0.9</x:v>
      </x:c>
    </x:row>
    <x:row r="10645">
      <x:c r="A10645" s="137" t="str">
        <x:v>DI-384-V1</x:v>
      </x:c>
      <x:c r="B10645" s="137" t="str">
        <x:v>ballaststoffreich</x:v>
      </x:c>
      <x:c r="C10645" s="137" t="str">
        <x:v>nutrition</x:v>
      </x:c>
      <x:c r="D10645" s="138" t="str">
        <x:v>macros</x:v>
      </x:c>
      <x:c r="E10645" s="139" t="n">
        <x:v>0.9</x:v>
      </x:c>
    </x:row>
    <x:row r="10646">
      <x:c r="A10646" s="137" t="str">
        <x:v>DI-384-V1</x:v>
      </x:c>
      <x:c r="B10646" s="137" t="str">
        <x:v>ausgewogen</x:v>
      </x:c>
      <x:c r="C10646" s="137" t="str">
        <x:v>nutrition</x:v>
      </x:c>
      <x:c r="D10646" s="138" t="str">
        <x:v>macros</x:v>
      </x:c>
      <x:c r="E10646" s="139" t="n">
        <x:v>0.9</x:v>
      </x:c>
    </x:row>
    <x:row r="10647">
      <x:c r="A10647" s="137" t="str">
        <x:v>DI-384-V1</x:v>
      </x:c>
      <x:c r="B10647" s="137" t="str">
        <x:v>Hauptmahlzeit</x:v>
      </x:c>
      <x:c r="C10647" s="137" t="str">
        <x:v>meal_role</x:v>
      </x:c>
      <x:c r="D10647" s="138" t="str">
        <x:v>editorial_rule</x:v>
      </x:c>
      <x:c r="E10647" s="139" t="n">
        <x:v>0.93</x:v>
      </x:c>
    </x:row>
    <x:row r="10648">
      <x:c r="A10648" s="137" t="str">
        <x:v>DI-384-V1</x:v>
      </x:c>
      <x:c r="B10648" s="137" t="str">
        <x:v>Pfannengericht/sonstiges</x:v>
      </x:c>
      <x:c r="C10648" s="137" t="str">
        <x:v>dish_type</x:v>
      </x:c>
      <x:c r="D10648" s="138" t="str">
        <x:v>editorial_rule</x:v>
      </x:c>
      <x:c r="E10648" s="139" t="n">
        <x:v>0.9</x:v>
      </x:c>
    </x:row>
    <x:row r="10649">
      <x:c r="A10649" s="137" t="str">
        <x:v>DI-384-V1</x:v>
      </x:c>
      <x:c r="B10649" s="137" t="str">
        <x:v>Meal Prep</x:v>
      </x:c>
      <x:c r="C10649" s="137" t="str">
        <x:v>use_case</x:v>
      </x:c>
      <x:c r="D10649" s="138" t="str">
        <x:v>recipe_properties</x:v>
      </x:c>
      <x:c r="E10649" s="139" t="n">
        <x:v>0.88</x:v>
      </x:c>
    </x:row>
    <x:row r="10650">
      <x:c r="A10650" s="137" t="str">
        <x:v>DI-384-V1</x:v>
      </x:c>
      <x:c r="B10650" s="137" t="str">
        <x:v>transportierbar</x:v>
      </x:c>
      <x:c r="C10650" s="137" t="str">
        <x:v>use_case</x:v>
      </x:c>
      <x:c r="D10650" s="138" t="str">
        <x:v>recipe_properties</x:v>
      </x:c>
      <x:c r="E10650" s="139" t="n">
        <x:v>0.88</x:v>
      </x:c>
    </x:row>
    <x:row r="10651">
      <x:c r="A10651" s="137" t="str">
        <x:v>DI-384-V1</x:v>
      </x:c>
      <x:c r="B10651" s="137" t="str">
        <x:v>vertraut</x:v>
      </x:c>
      <x:c r="C10651" s="137" t="str">
        <x:v>novelty</x:v>
      </x:c>
      <x:c r="D10651" s="138" t="str">
        <x:v>editorial_rule</x:v>
      </x:c>
      <x:c r="E10651" s="139" t="n">
        <x:v>0.78</x:v>
      </x:c>
    </x:row>
    <x:row r="10652">
      <x:c r="A10652" s="137" t="str">
        <x:v>DI-384-V1</x:v>
      </x:c>
      <x:c r="B10652" s="137" t="str">
        <x:v>normaler Supermarkt</x:v>
      </x:c>
      <x:c r="C10652" s="137" t="str">
        <x:v>availability</x:v>
      </x:c>
      <x:c r="D10652" s="138" t="str">
        <x:v>ingredient_rule</x:v>
      </x:c>
      <x:c r="E10652" s="139" t="n">
        <x:v>0.78</x:v>
      </x:c>
    </x:row>
    <x:row r="10653">
      <x:c r="A10653" s="137" t="str">
        <x:v>DI-384-V1</x:v>
      </x:c>
      <x:c r="B10653" s="137" t="str">
        <x:v>mediterran inspiriert</x:v>
      </x:c>
      <x:c r="C10653" s="137" t="str">
        <x:v>region</x:v>
      </x:c>
      <x:c r="D10653" s="138" t="str">
        <x:v>editorial_rule</x:v>
      </x:c>
      <x:c r="E10653" s="139" t="n">
        <x:v>0.78</x:v>
      </x:c>
    </x:row>
    <x:row r="10654">
      <x:c r="A10654" s="137" t="str">
        <x:v>DI-384-V1</x:v>
      </x:c>
      <x:c r="B10654" s="137" t="str">
        <x:v>frisch</x:v>
      </x:c>
      <x:c r="C10654" s="137" t="str">
        <x:v>flavor</x:v>
      </x:c>
      <x:c r="D10654" s="138" t="str">
        <x:v>ingredient_rule</x:v>
      </x:c>
      <x:c r="E10654" s="139" t="n">
        <x:v>0.8</x:v>
      </x:c>
    </x:row>
    <x:row r="10655">
      <x:c r="A10655" s="137" t="str">
        <x:v>DI-384-V1</x:v>
      </x:c>
      <x:c r="B10655" s="137" t="str">
        <x:v>herzhaft</x:v>
      </x:c>
      <x:c r="C10655" s="137" t="str">
        <x:v>flavor</x:v>
      </x:c>
      <x:c r="D10655" s="138" t="str">
        <x:v>ingredient_rule</x:v>
      </x:c>
      <x:c r="E10655" s="139" t="n">
        <x:v>0.8</x:v>
      </x:c>
    </x:row>
    <x:row r="10656">
      <x:c r="A10656" s="137" t="str">
        <x:v>DI-384-V1</x:v>
      </x:c>
      <x:c r="B10656" s="137" t="str">
        <x:v>würzig</x:v>
      </x:c>
      <x:c r="C10656" s="137" t="str">
        <x:v>flavor</x:v>
      </x:c>
      <x:c r="D10656" s="138" t="str">
        <x:v>ingredient_rule</x:v>
      </x:c>
      <x:c r="E10656" s="139" t="n">
        <x:v>0.8</x:v>
      </x:c>
    </x:row>
    <x:row r="10657">
      <x:c r="A10657" s="137" t="str">
        <x:v>DI-384-V1</x:v>
      </x:c>
      <x:c r="B10657" s="137" t="str">
        <x:v>säuerlich</x:v>
      </x:c>
      <x:c r="C10657" s="137" t="str">
        <x:v>flavor</x:v>
      </x:c>
      <x:c r="D10657" s="138" t="str">
        <x:v>ingredient_rule</x:v>
      </x:c>
      <x:c r="E10657" s="139" t="n">
        <x:v>0.8</x:v>
      </x:c>
    </x:row>
    <x:row r="10658">
      <x:c r="A10658" s="137" t="str">
        <x:v>DI-384-V1</x:v>
      </x:c>
      <x:c r="B10658" s="137" t="str">
        <x:v>würzig, nicht zwingend scharf</x:v>
      </x:c>
      <x:c r="C10658" s="137" t="str">
        <x:v>spice</x:v>
      </x:c>
      <x:c r="D10658" s="138" t="str">
        <x:v>ingredient_rule</x:v>
      </x:c>
      <x:c r="E10658" s="139" t="n">
        <x:v>0.85</x:v>
      </x:c>
    </x:row>
    <x:row r="10659">
      <x:c r="A10659" s="137" t="str">
        <x:v>DI-384-V1</x:v>
      </x:c>
      <x:c r="B10659" s="137" t="str">
        <x:v>ganzjährig</x:v>
      </x:c>
      <x:c r="C10659" s="137" t="str">
        <x:v>season</x:v>
      </x:c>
      <x:c r="D10659" s="138" t="str">
        <x:v>editorial_rule</x:v>
      </x:c>
      <x:c r="E10659" s="139" t="n">
        <x:v>0.72</x:v>
      </x:c>
    </x:row>
    <x:row r="10660">
      <x:c r="A10660" s="137" t="str">
        <x:v>DI-384-V1</x:v>
      </x:c>
      <x:c r="B10660" s="137" t="str">
        <x:v>warm</x:v>
      </x:c>
      <x:c r="C10660" s="137" t="str">
        <x:v>temperature</x:v>
      </x:c>
      <x:c r="D10660" s="138" t="str">
        <x:v>recipe_properties</x:v>
      </x:c>
      <x:c r="E10660" s="139" t="n">
        <x:v>0.9</x:v>
      </x:c>
    </x:row>
    <x:row r="10661">
      <x:c r="A10661" s="137" t="str">
        <x:v>DI-384-V1</x:v>
      </x:c>
      <x:c r="B10661" s="137" t="str">
        <x:v>Pfanne</x:v>
      </x:c>
      <x:c r="C10661" s="137" t="str">
        <x:v>equipment</x:v>
      </x:c>
      <x:c r="D10661" s="138" t="str">
        <x:v>steps_and_existing_data</x:v>
      </x:c>
      <x:c r="E10661" s="139" t="n">
        <x:v>0.88</x:v>
      </x:c>
    </x:row>
    <x:row r="10662">
      <x:c r="A10662" s="137" t="str">
        <x:v>DI-384-V1</x:v>
      </x:c>
      <x:c r="B10662" s="137" t="str">
        <x:v>Backofen</x:v>
      </x:c>
      <x:c r="C10662" s="137" t="str">
        <x:v>equipment</x:v>
      </x:c>
      <x:c r="D10662" s="138" t="str">
        <x:v>steps_and_existing_data</x:v>
      </x:c>
      <x:c r="E10662" s="139" t="n">
        <x:v>0.88</x:v>
      </x:c>
    </x:row>
    <x:row r="10663">
      <x:c r="A10663" s="137" t="str">
        <x:v>DI-384-V1</x:v>
      </x:c>
      <x:c r="B10663" s="137" t="str">
        <x:v>Mikrowelle</x:v>
      </x:c>
      <x:c r="C10663" s="137" t="str">
        <x:v>equipment</x:v>
      </x:c>
      <x:c r="D10663" s="138" t="str">
        <x:v>steps_and_existing_data</x:v>
      </x:c>
      <x:c r="E10663" s="139" t="n">
        <x:v>0.88</x:v>
      </x:c>
    </x:row>
    <x:row r="10664">
      <x:c r="A10664" s="137" t="str">
        <x:v>DI-384-V1</x:v>
      </x:c>
      <x:c r="B10664" s="137" t="str">
        <x:v>Topf</x:v>
      </x:c>
      <x:c r="C10664" s="137" t="str">
        <x:v>equipment</x:v>
      </x:c>
      <x:c r="D10664" s="138" t="str">
        <x:v>steps_and_existing_data</x:v>
      </x:c>
      <x:c r="E10664" s="139" t="n">
        <x:v>0.88</x:v>
      </x:c>
    </x:row>
    <x:row r="10665">
      <x:c r="A10665" s="137" t="str">
        <x:v>DI-384-V1</x:v>
      </x:c>
      <x:c r="B10665" s="137" t="str">
        <x:v>mittel</x:v>
      </x:c>
      <x:c r="C10665" s="137" t="str">
        <x:v>difficulty</x:v>
      </x:c>
      <x:c r="D10665" s="138" t="str">
        <x:v>existing_value</x:v>
      </x:c>
      <x:c r="E10665" s="139" t="n">
        <x:v>0.95</x:v>
      </x:c>
    </x:row>
    <x:row r="10666">
      <x:c r="A10666" s="137" t="str">
        <x:v>DI-384-V1</x:v>
      </x:c>
      <x:c r="B10666" s="137" t="str">
        <x:v>schnell</x:v>
      </x:c>
      <x:c r="C10666" s="137" t="str">
        <x:v>time</x:v>
      </x:c>
      <x:c r="D10666" s="138" t="str">
        <x:v>total_time</x:v>
      </x:c>
      <x:c r="E10666" s="139" t="n">
        <x:v>1</x:v>
      </x:c>
    </x:row>
    <x:row r="10667">
      <x:c r="A10667" s="137" t="str">
        <x:v>DI-384-V1</x:v>
      </x:c>
      <x:c r="B10667" s="137" t="str">
        <x:v>teuer</x:v>
      </x:c>
      <x:c r="C10667" s="137" t="str">
        <x:v>cost</x:v>
      </x:c>
      <x:c r="D10667" s="138" t="str">
        <x:v>cost_per_serving</x:v>
      </x:c>
      <x:c r="E10667" s="139" t="n">
        <x:v>1</x:v>
      </x:c>
    </x:row>
    <x:row r="10668">
      <x:c r="A10668" s="137" t="str">
        <x:v>DI-385-V1</x:v>
      </x:c>
      <x:c r="B10668" s="137" t="str">
        <x:v>omnivor</x:v>
      </x:c>
      <x:c r="C10668" s="137" t="str">
        <x:v>diet</x:v>
      </x:c>
      <x:c r="D10668" s="138" t="str">
        <x:v>ingredients</x:v>
      </x:c>
      <x:c r="E10668" s="139" t="n">
        <x:v>0.96</x:v>
      </x:c>
    </x:row>
    <x:row r="10669">
      <x:c r="A10669" s="137" t="str">
        <x:v>DI-385-V1</x:v>
      </x:c>
      <x:c r="B10669" s="137" t="str">
        <x:v>halal bei zertifiziertem Fleisch</x:v>
      </x:c>
      <x:c r="C10669" s="137" t="str">
        <x:v>halal</x:v>
      </x:c>
      <x:c r="D10669" s="138" t="str">
        <x:v>ingredients</x:v>
      </x:c>
      <x:c r="E10669" s="139" t="n">
        <x:v>0.94</x:v>
      </x:c>
    </x:row>
    <x:row r="10670">
      <x:c r="A10670" s="137" t="str">
        <x:v>DI-385-V1</x:v>
      </x:c>
      <x:c r="B10670" s="137" t="str">
        <x:v>glutenfrei nach Zutaten</x:v>
      </x:c>
      <x:c r="C10670" s="137" t="str">
        <x:v>compatibility</x:v>
      </x:c>
      <x:c r="D10670" s="138" t="str">
        <x:v>ingredients</x:v>
      </x:c>
      <x:c r="E10670" s="139" t="n">
        <x:v>0.9</x:v>
      </x:c>
    </x:row>
    <x:row r="10671">
      <x:c r="A10671" s="137" t="str">
        <x:v>DI-385-V1</x:v>
      </x:c>
      <x:c r="B10671" s="137" t="str">
        <x:v>laktosefrei nach Zutaten</x:v>
      </x:c>
      <x:c r="C10671" s="137" t="str">
        <x:v>compatibility</x:v>
      </x:c>
      <x:c r="D10671" s="138" t="str">
        <x:v>ingredients</x:v>
      </x:c>
      <x:c r="E10671" s="139" t="n">
        <x:v>0.9</x:v>
      </x:c>
    </x:row>
    <x:row r="10672">
      <x:c r="A10672" s="137" t="str">
        <x:v>DI-385-V1</x:v>
      </x:c>
      <x:c r="B10672" s="137" t="str">
        <x:v>nussfrei nach Zutaten</x:v>
      </x:c>
      <x:c r="C10672" s="137" t="str">
        <x:v>compatibility</x:v>
      </x:c>
      <x:c r="D10672" s="138" t="str">
        <x:v>ingredients</x:v>
      </x:c>
      <x:c r="E10672" s="139" t="n">
        <x:v>0.9</x:v>
      </x:c>
    </x:row>
    <x:row r="10673">
      <x:c r="A10673" s="137" t="str">
        <x:v>DI-385-V1</x:v>
      </x:c>
      <x:c r="B10673" s="137" t="str">
        <x:v>eifrei nach Zutaten</x:v>
      </x:c>
      <x:c r="C10673" s="137" t="str">
        <x:v>compatibility</x:v>
      </x:c>
      <x:c r="D10673" s="138" t="str">
        <x:v>ingredients</x:v>
      </x:c>
      <x:c r="E10673" s="139" t="n">
        <x:v>0.9</x:v>
      </x:c>
    </x:row>
    <x:row r="10674">
      <x:c r="A10674" s="137" t="str">
        <x:v>DI-385-V1</x:v>
      </x:c>
      <x:c r="B10674" s="137" t="str">
        <x:v>sojafrei nach Zutaten</x:v>
      </x:c>
      <x:c r="C10674" s="137" t="str">
        <x:v>compatibility</x:v>
      </x:c>
      <x:c r="D10674" s="138" t="str">
        <x:v>ingredients</x:v>
      </x:c>
      <x:c r="E10674" s="139" t="n">
        <x:v>0.9</x:v>
      </x:c>
    </x:row>
    <x:row r="10675">
      <x:c r="A10675" s="137" t="str">
        <x:v>DI-385-V1</x:v>
      </x:c>
      <x:c r="B10675" s="137" t="str">
        <x:v>proteinbetont</x:v>
      </x:c>
      <x:c r="C10675" s="137" t="str">
        <x:v>nutrition</x:v>
      </x:c>
      <x:c r="D10675" s="138" t="str">
        <x:v>macros</x:v>
      </x:c>
      <x:c r="E10675" s="139" t="n">
        <x:v>0.9</x:v>
      </x:c>
    </x:row>
    <x:row r="10676">
      <x:c r="A10676" s="137" t="str">
        <x:v>DI-385-V1</x:v>
      </x:c>
      <x:c r="B10676" s="137" t="str">
        <x:v>ballaststoffreich</x:v>
      </x:c>
      <x:c r="C10676" s="137" t="str">
        <x:v>nutrition</x:v>
      </x:c>
      <x:c r="D10676" s="138" t="str">
        <x:v>macros</x:v>
      </x:c>
      <x:c r="E10676" s="139" t="n">
        <x:v>0.9</x:v>
      </x:c>
    </x:row>
    <x:row r="10677">
      <x:c r="A10677" s="137" t="str">
        <x:v>DI-385-V1</x:v>
      </x:c>
      <x:c r="B10677" s="137" t="str">
        <x:v>ausgewogen</x:v>
      </x:c>
      <x:c r="C10677" s="137" t="str">
        <x:v>nutrition</x:v>
      </x:c>
      <x:c r="D10677" s="138" t="str">
        <x:v>macros</x:v>
      </x:c>
      <x:c r="E10677" s="139" t="n">
        <x:v>0.9</x:v>
      </x:c>
    </x:row>
    <x:row r="10678">
      <x:c r="A10678" s="137" t="str">
        <x:v>DI-385-V1</x:v>
      </x:c>
      <x:c r="B10678" s="137" t="str">
        <x:v>Hauptmahlzeit</x:v>
      </x:c>
      <x:c r="C10678" s="137" t="str">
        <x:v>meal_role</x:v>
      </x:c>
      <x:c r="D10678" s="138" t="str">
        <x:v>editorial_rule</x:v>
      </x:c>
      <x:c r="E10678" s="139" t="n">
        <x:v>0.93</x:v>
      </x:c>
    </x:row>
    <x:row r="10679">
      <x:c r="A10679" s="137" t="str">
        <x:v>DI-385-V1</x:v>
      </x:c>
      <x:c r="B10679" s="137" t="str">
        <x:v>Pfannengericht/sonstiges</x:v>
      </x:c>
      <x:c r="C10679" s="137" t="str">
        <x:v>dish_type</x:v>
      </x:c>
      <x:c r="D10679" s="138" t="str">
        <x:v>editorial_rule</x:v>
      </x:c>
      <x:c r="E10679" s="139" t="n">
        <x:v>0.9</x:v>
      </x:c>
    </x:row>
    <x:row r="10680">
      <x:c r="A10680" s="137" t="str">
        <x:v>DI-385-V1</x:v>
      </x:c>
      <x:c r="B10680" s="137" t="str">
        <x:v>Meal Prep</x:v>
      </x:c>
      <x:c r="C10680" s="137" t="str">
        <x:v>use_case</x:v>
      </x:c>
      <x:c r="D10680" s="138" t="str">
        <x:v>recipe_properties</x:v>
      </x:c>
      <x:c r="E10680" s="139" t="n">
        <x:v>0.88</x:v>
      </x:c>
    </x:row>
    <x:row r="10681">
      <x:c r="A10681" s="137" t="str">
        <x:v>DI-385-V1</x:v>
      </x:c>
      <x:c r="B10681" s="137" t="str">
        <x:v>transportierbar</x:v>
      </x:c>
      <x:c r="C10681" s="137" t="str">
        <x:v>use_case</x:v>
      </x:c>
      <x:c r="D10681" s="138" t="str">
        <x:v>recipe_properties</x:v>
      </x:c>
      <x:c r="E10681" s="139" t="n">
        <x:v>0.88</x:v>
      </x:c>
    </x:row>
    <x:row r="10682">
      <x:c r="A10682" s="137" t="str">
        <x:v>DI-385-V1</x:v>
      </x:c>
      <x:c r="B10682" s="137" t="str">
        <x:v>vertraut</x:v>
      </x:c>
      <x:c r="C10682" s="137" t="str">
        <x:v>novelty</x:v>
      </x:c>
      <x:c r="D10682" s="138" t="str">
        <x:v>editorial_rule</x:v>
      </x:c>
      <x:c r="E10682" s="139" t="n">
        <x:v>0.78</x:v>
      </x:c>
    </x:row>
    <x:row r="10683">
      <x:c r="A10683" s="137" t="str">
        <x:v>DI-385-V1</x:v>
      </x:c>
      <x:c r="B10683" s="137" t="str">
        <x:v>normaler Supermarkt</x:v>
      </x:c>
      <x:c r="C10683" s="137" t="str">
        <x:v>availability</x:v>
      </x:c>
      <x:c r="D10683" s="138" t="str">
        <x:v>ingredient_rule</x:v>
      </x:c>
      <x:c r="E10683" s="139" t="n">
        <x:v>0.78</x:v>
      </x:c>
    </x:row>
    <x:row r="10684">
      <x:c r="A10684" s="137" t="str">
        <x:v>DI-385-V1</x:v>
      </x:c>
      <x:c r="B10684" s="137" t="str">
        <x:v>international/modern</x:v>
      </x:c>
      <x:c r="C10684" s="137" t="str">
        <x:v>region</x:v>
      </x:c>
      <x:c r="D10684" s="138" t="str">
        <x:v>editorial_rule</x:v>
      </x:c>
      <x:c r="E10684" s="139" t="n">
        <x:v>0.78</x:v>
      </x:c>
    </x:row>
    <x:row r="10685">
      <x:c r="A10685" s="137" t="str">
        <x:v>DI-385-V1</x:v>
      </x:c>
      <x:c r="B10685" s="137" t="str">
        <x:v>frisch</x:v>
      </x:c>
      <x:c r="C10685" s="137" t="str">
        <x:v>flavor</x:v>
      </x:c>
      <x:c r="D10685" s="138" t="str">
        <x:v>ingredient_rule</x:v>
      </x:c>
      <x:c r="E10685" s="139" t="n">
        <x:v>0.8</x:v>
      </x:c>
    </x:row>
    <x:row r="10686">
      <x:c r="A10686" s="137" t="str">
        <x:v>DI-385-V1</x:v>
      </x:c>
      <x:c r="B10686" s="137" t="str">
        <x:v>herzhaft</x:v>
      </x:c>
      <x:c r="C10686" s="137" t="str">
        <x:v>flavor</x:v>
      </x:c>
      <x:c r="D10686" s="138" t="str">
        <x:v>ingredient_rule</x:v>
      </x:c>
      <x:c r="E10686" s="139" t="n">
        <x:v>0.8</x:v>
      </x:c>
    </x:row>
    <x:row r="10687">
      <x:c r="A10687" s="137" t="str">
        <x:v>DI-385-V1</x:v>
      </x:c>
      <x:c r="B10687" s="137" t="str">
        <x:v>säuerlich</x:v>
      </x:c>
      <x:c r="C10687" s="137" t="str">
        <x:v>flavor</x:v>
      </x:c>
      <x:c r="D10687" s="138" t="str">
        <x:v>ingredient_rule</x:v>
      </x:c>
      <x:c r="E10687" s="139" t="n">
        <x:v>0.8</x:v>
      </x:c>
    </x:row>
    <x:row r="10688">
      <x:c r="A10688" s="137" t="str">
        <x:v>DI-385-V1</x:v>
      </x:c>
      <x:c r="B10688" s="137" t="str">
        <x:v>mild</x:v>
      </x:c>
      <x:c r="C10688" s="137" t="str">
        <x:v>spice</x:v>
      </x:c>
      <x:c r="D10688" s="138" t="str">
        <x:v>ingredient_rule</x:v>
      </x:c>
      <x:c r="E10688" s="139" t="n">
        <x:v>0.85</x:v>
      </x:c>
    </x:row>
    <x:row r="10689">
      <x:c r="A10689" s="137" t="str">
        <x:v>DI-385-V1</x:v>
      </x:c>
      <x:c r="B10689" s="137" t="str">
        <x:v>Frühling</x:v>
      </x:c>
      <x:c r="C10689" s="137" t="str">
        <x:v>season</x:v>
      </x:c>
      <x:c r="D10689" s="138" t="str">
        <x:v>editorial_rule</x:v>
      </x:c>
      <x:c r="E10689" s="139" t="n">
        <x:v>0.72</x:v>
      </x:c>
    </x:row>
    <x:row r="10690">
      <x:c r="A10690" s="137" t="str">
        <x:v>DI-385-V1</x:v>
      </x:c>
      <x:c r="B10690" s="137" t="str">
        <x:v>warm</x:v>
      </x:c>
      <x:c r="C10690" s="137" t="str">
        <x:v>temperature</x:v>
      </x:c>
      <x:c r="D10690" s="138" t="str">
        <x:v>recipe_properties</x:v>
      </x:c>
      <x:c r="E10690" s="139" t="n">
        <x:v>0.9</x:v>
      </x:c>
    </x:row>
    <x:row r="10691">
      <x:c r="A10691" s="137" t="str">
        <x:v>DI-385-V1</x:v>
      </x:c>
      <x:c r="B10691" s="137" t="str">
        <x:v>Pfanne</x:v>
      </x:c>
      <x:c r="C10691" s="137" t="str">
        <x:v>equipment</x:v>
      </x:c>
      <x:c r="D10691" s="138" t="str">
        <x:v>steps_and_existing_data</x:v>
      </x:c>
      <x:c r="E10691" s="139" t="n">
        <x:v>0.88</x:v>
      </x:c>
    </x:row>
    <x:row r="10692">
      <x:c r="A10692" s="137" t="str">
        <x:v>DI-385-V1</x:v>
      </x:c>
      <x:c r="B10692" s="137" t="str">
        <x:v>Backofen</x:v>
      </x:c>
      <x:c r="C10692" s="137" t="str">
        <x:v>equipment</x:v>
      </x:c>
      <x:c r="D10692" s="138" t="str">
        <x:v>steps_and_existing_data</x:v>
      </x:c>
      <x:c r="E10692" s="139" t="n">
        <x:v>0.88</x:v>
      </x:c>
    </x:row>
    <x:row r="10693">
      <x:c r="A10693" s="137" t="str">
        <x:v>DI-385-V1</x:v>
      </x:c>
      <x:c r="B10693" s="137" t="str">
        <x:v>mittel</x:v>
      </x:c>
      <x:c r="C10693" s="137" t="str">
        <x:v>difficulty</x:v>
      </x:c>
      <x:c r="D10693" s="138" t="str">
        <x:v>existing_value</x:v>
      </x:c>
      <x:c r="E10693" s="139" t="n">
        <x:v>0.95</x:v>
      </x:c>
    </x:row>
    <x:row r="10694">
      <x:c r="A10694" s="137" t="str">
        <x:v>DI-385-V1</x:v>
      </x:c>
      <x:c r="B10694" s="137" t="str">
        <x:v>mittel</x:v>
      </x:c>
      <x:c r="C10694" s="137" t="str">
        <x:v>time</x:v>
      </x:c>
      <x:c r="D10694" s="138" t="str">
        <x:v>total_time</x:v>
      </x:c>
      <x:c r="E10694" s="139" t="n">
        <x:v>1</x:v>
      </x:c>
    </x:row>
    <x:row r="10695">
      <x:c r="A10695" s="137" t="str">
        <x:v>DI-385-V1</x:v>
      </x:c>
      <x:c r="B10695" s="137" t="str">
        <x:v>mittel</x:v>
      </x:c>
      <x:c r="C10695" s="137" t="str">
        <x:v>cost</x:v>
      </x:c>
      <x:c r="D10695" s="138" t="str">
        <x:v>cost_per_serving</x:v>
      </x:c>
      <x:c r="E10695" s="139" t="n">
        <x:v>1</x:v>
      </x:c>
    </x:row>
    <x:row r="10696">
      <x:c r="A10696" s="137" t="str">
        <x:v>DI-386-V1</x:v>
      </x:c>
      <x:c r="B10696" s="137" t="str">
        <x:v>omnivor</x:v>
      </x:c>
      <x:c r="C10696" s="137" t="str">
        <x:v>diet</x:v>
      </x:c>
      <x:c r="D10696" s="138" t="str">
        <x:v>ingredients</x:v>
      </x:c>
      <x:c r="E10696" s="139" t="n">
        <x:v>0.96</x:v>
      </x:c>
    </x:row>
    <x:row r="10697">
      <x:c r="A10697" s="137" t="str">
        <x:v>DI-386-V1</x:v>
      </x:c>
      <x:c r="B10697" s="137" t="str">
        <x:v>halal bei zertifiziertem Fleisch</x:v>
      </x:c>
      <x:c r="C10697" s="137" t="str">
        <x:v>halal</x:v>
      </x:c>
      <x:c r="D10697" s="138" t="str">
        <x:v>ingredients</x:v>
      </x:c>
      <x:c r="E10697" s="139" t="n">
        <x:v>0.94</x:v>
      </x:c>
    </x:row>
    <x:row r="10698">
      <x:c r="A10698" s="137" t="str">
        <x:v>DI-386-V1</x:v>
      </x:c>
      <x:c r="B10698" s="137" t="str">
        <x:v>glutenfrei nach Zutaten</x:v>
      </x:c>
      <x:c r="C10698" s="137" t="str">
        <x:v>compatibility</x:v>
      </x:c>
      <x:c r="D10698" s="138" t="str">
        <x:v>ingredients</x:v>
      </x:c>
      <x:c r="E10698" s="139" t="n">
        <x:v>0.9</x:v>
      </x:c>
    </x:row>
    <x:row r="10699">
      <x:c r="A10699" s="137" t="str">
        <x:v>DI-386-V1</x:v>
      </x:c>
      <x:c r="B10699" s="137" t="str">
        <x:v>laktosefrei nach Zutaten</x:v>
      </x:c>
      <x:c r="C10699" s="137" t="str">
        <x:v>compatibility</x:v>
      </x:c>
      <x:c r="D10699" s="138" t="str">
        <x:v>ingredients</x:v>
      </x:c>
      <x:c r="E10699" s="139" t="n">
        <x:v>0.9</x:v>
      </x:c>
    </x:row>
    <x:row r="10700">
      <x:c r="A10700" s="137" t="str">
        <x:v>DI-386-V1</x:v>
      </x:c>
      <x:c r="B10700" s="137" t="str">
        <x:v>nussfrei nach Zutaten</x:v>
      </x:c>
      <x:c r="C10700" s="137" t="str">
        <x:v>compatibility</x:v>
      </x:c>
      <x:c r="D10700" s="138" t="str">
        <x:v>ingredients</x:v>
      </x:c>
      <x:c r="E10700" s="139" t="n">
        <x:v>0.9</x:v>
      </x:c>
    </x:row>
    <x:row r="10701">
      <x:c r="A10701" s="137" t="str">
        <x:v>DI-386-V1</x:v>
      </x:c>
      <x:c r="B10701" s="137" t="str">
        <x:v>eifrei nach Zutaten</x:v>
      </x:c>
      <x:c r="C10701" s="137" t="str">
        <x:v>compatibility</x:v>
      </x:c>
      <x:c r="D10701" s="138" t="str">
        <x:v>ingredients</x:v>
      </x:c>
      <x:c r="E10701" s="139" t="n">
        <x:v>0.9</x:v>
      </x:c>
    </x:row>
    <x:row r="10702">
      <x:c r="A10702" s="137" t="str">
        <x:v>DI-386-V1</x:v>
      </x:c>
      <x:c r="B10702" s="137" t="str">
        <x:v>sojafrei nach Zutaten</x:v>
      </x:c>
      <x:c r="C10702" s="137" t="str">
        <x:v>compatibility</x:v>
      </x:c>
      <x:c r="D10702" s="138" t="str">
        <x:v>ingredients</x:v>
      </x:c>
      <x:c r="E10702" s="139" t="n">
        <x:v>0.9</x:v>
      </x:c>
    </x:row>
    <x:row r="10703">
      <x:c r="A10703" s="137" t="str">
        <x:v>DI-386-V1</x:v>
      </x:c>
      <x:c r="B10703" s="137" t="str">
        <x:v>proteinbetont</x:v>
      </x:c>
      <x:c r="C10703" s="137" t="str">
        <x:v>nutrition</x:v>
      </x:c>
      <x:c r="D10703" s="138" t="str">
        <x:v>macros</x:v>
      </x:c>
      <x:c r="E10703" s="139" t="n">
        <x:v>0.9</x:v>
      </x:c>
    </x:row>
    <x:row r="10704">
      <x:c r="A10704" s="137" t="str">
        <x:v>DI-386-V1</x:v>
      </x:c>
      <x:c r="B10704" s="137" t="str">
        <x:v>leicht</x:v>
      </x:c>
      <x:c r="C10704" s="137" t="str">
        <x:v>nutrition</x:v>
      </x:c>
      <x:c r="D10704" s="138" t="str">
        <x:v>macros</x:v>
      </x:c>
      <x:c r="E10704" s="139" t="n">
        <x:v>0.9</x:v>
      </x:c>
    </x:row>
    <x:row r="10705">
      <x:c r="A10705" s="137" t="str">
        <x:v>DI-386-V1</x:v>
      </x:c>
      <x:c r="B10705" s="137" t="str">
        <x:v>Hauptmahlzeit</x:v>
      </x:c>
      <x:c r="C10705" s="137" t="str">
        <x:v>meal_role</x:v>
      </x:c>
      <x:c r="D10705" s="138" t="str">
        <x:v>editorial_rule</x:v>
      </x:c>
      <x:c r="E10705" s="139" t="n">
        <x:v>0.93</x:v>
      </x:c>
    </x:row>
    <x:row r="10706">
      <x:c r="A10706" s="137" t="str">
        <x:v>DI-386-V1</x:v>
      </x:c>
      <x:c r="B10706" s="137" t="str">
        <x:v>Pfannengericht/sonstiges</x:v>
      </x:c>
      <x:c r="C10706" s="137" t="str">
        <x:v>dish_type</x:v>
      </x:c>
      <x:c r="D10706" s="138" t="str">
        <x:v>editorial_rule</x:v>
      </x:c>
      <x:c r="E10706" s="139" t="n">
        <x:v>0.9</x:v>
      </x:c>
    </x:row>
    <x:row r="10707">
      <x:c r="A10707" s="137" t="str">
        <x:v>DI-386-V1</x:v>
      </x:c>
      <x:c r="B10707" s="137" t="str">
        <x:v>Meal Prep</x:v>
      </x:c>
      <x:c r="C10707" s="137" t="str">
        <x:v>use_case</x:v>
      </x:c>
      <x:c r="D10707" s="138" t="str">
        <x:v>recipe_properties</x:v>
      </x:c>
      <x:c r="E10707" s="139" t="n">
        <x:v>0.88</x:v>
      </x:c>
    </x:row>
    <x:row r="10708">
      <x:c r="A10708" s="137" t="str">
        <x:v>DI-386-V1</x:v>
      </x:c>
      <x:c r="B10708" s="137" t="str">
        <x:v>transportierbar</x:v>
      </x:c>
      <x:c r="C10708" s="137" t="str">
        <x:v>use_case</x:v>
      </x:c>
      <x:c r="D10708" s="138" t="str">
        <x:v>recipe_properties</x:v>
      </x:c>
      <x:c r="E10708" s="139" t="n">
        <x:v>0.88</x:v>
      </x:c>
    </x:row>
    <x:row r="10709">
      <x:c r="A10709" s="137" t="str">
        <x:v>DI-386-V1</x:v>
      </x:c>
      <x:c r="B10709" s="137" t="str">
        <x:v>vertraut</x:v>
      </x:c>
      <x:c r="C10709" s="137" t="str">
        <x:v>novelty</x:v>
      </x:c>
      <x:c r="D10709" s="138" t="str">
        <x:v>editorial_rule</x:v>
      </x:c>
      <x:c r="E10709" s="139" t="n">
        <x:v>0.78</x:v>
      </x:c>
    </x:row>
    <x:row r="10710">
      <x:c r="A10710" s="137" t="str">
        <x:v>DI-386-V1</x:v>
      </x:c>
      <x:c r="B10710" s="137" t="str">
        <x:v>normaler Supermarkt</x:v>
      </x:c>
      <x:c r="C10710" s="137" t="str">
        <x:v>availability</x:v>
      </x:c>
      <x:c r="D10710" s="138" t="str">
        <x:v>ingredient_rule</x:v>
      </x:c>
      <x:c r="E10710" s="139" t="n">
        <x:v>0.78</x:v>
      </x:c>
    </x:row>
    <x:row r="10711">
      <x:c r="A10711" s="137" t="str">
        <x:v>DI-386-V1</x:v>
      </x:c>
      <x:c r="B10711" s="137" t="str">
        <x:v>international/modern</x:v>
      </x:c>
      <x:c r="C10711" s="137" t="str">
        <x:v>region</x:v>
      </x:c>
      <x:c r="D10711" s="138" t="str">
        <x:v>editorial_rule</x:v>
      </x:c>
      <x:c r="E10711" s="139" t="n">
        <x:v>0.78</x:v>
      </x:c>
    </x:row>
    <x:row r="10712">
      <x:c r="A10712" s="137" t="str">
        <x:v>DI-386-V1</x:v>
      </x:c>
      <x:c r="B10712" s="137" t="str">
        <x:v>frisch</x:v>
      </x:c>
      <x:c r="C10712" s="137" t="str">
        <x:v>flavor</x:v>
      </x:c>
      <x:c r="D10712" s="138" t="str">
        <x:v>ingredient_rule</x:v>
      </x:c>
      <x:c r="E10712" s="139" t="n">
        <x:v>0.8</x:v>
      </x:c>
    </x:row>
    <x:row r="10713">
      <x:c r="A10713" s="137" t="str">
        <x:v>DI-386-V1</x:v>
      </x:c>
      <x:c r="B10713" s="137" t="str">
        <x:v>herzhaft</x:v>
      </x:c>
      <x:c r="C10713" s="137" t="str">
        <x:v>flavor</x:v>
      </x:c>
      <x:c r="D10713" s="138" t="str">
        <x:v>ingredient_rule</x:v>
      </x:c>
      <x:c r="E10713" s="139" t="n">
        <x:v>0.8</x:v>
      </x:c>
    </x:row>
    <x:row r="10714">
      <x:c r="A10714" s="137" t="str">
        <x:v>DI-386-V1</x:v>
      </x:c>
      <x:c r="B10714" s="137" t="str">
        <x:v>mild</x:v>
      </x:c>
      <x:c r="C10714" s="137" t="str">
        <x:v>spice</x:v>
      </x:c>
      <x:c r="D10714" s="138" t="str">
        <x:v>ingredient_rule</x:v>
      </x:c>
      <x:c r="E10714" s="139" t="n">
        <x:v>0.85</x:v>
      </x:c>
    </x:row>
    <x:row r="10715">
      <x:c r="A10715" s="137" t="str">
        <x:v>DI-386-V1</x:v>
      </x:c>
      <x:c r="B10715" s="137" t="str">
        <x:v>Winter</x:v>
      </x:c>
      <x:c r="C10715" s="137" t="str">
        <x:v>season</x:v>
      </x:c>
      <x:c r="D10715" s="138" t="str">
        <x:v>editorial_rule</x:v>
      </x:c>
      <x:c r="E10715" s="139" t="n">
        <x:v>0.72</x:v>
      </x:c>
    </x:row>
    <x:row r="10716">
      <x:c r="A10716" s="137" t="str">
        <x:v>DI-386-V1</x:v>
      </x:c>
      <x:c r="B10716" s="137" t="str">
        <x:v>warm</x:v>
      </x:c>
      <x:c r="C10716" s="137" t="str">
        <x:v>temperature</x:v>
      </x:c>
      <x:c r="D10716" s="138" t="str">
        <x:v>recipe_properties</x:v>
      </x:c>
      <x:c r="E10716" s="139" t="n">
        <x:v>0.9</x:v>
      </x:c>
    </x:row>
    <x:row r="10717">
      <x:c r="A10717" s="137" t="str">
        <x:v>DI-386-V1</x:v>
      </x:c>
      <x:c r="B10717" s="137" t="str">
        <x:v>Pfanne</x:v>
      </x:c>
      <x:c r="C10717" s="137" t="str">
        <x:v>equipment</x:v>
      </x:c>
      <x:c r="D10717" s="138" t="str">
        <x:v>steps_and_existing_data</x:v>
      </x:c>
      <x:c r="E10717" s="139" t="n">
        <x:v>0.88</x:v>
      </x:c>
    </x:row>
    <x:row r="10718">
      <x:c r="A10718" s="137" t="str">
        <x:v>DI-386-V1</x:v>
      </x:c>
      <x:c r="B10718" s="137" t="str">
        <x:v>Topf</x:v>
      </x:c>
      <x:c r="C10718" s="137" t="str">
        <x:v>equipment</x:v>
      </x:c>
      <x:c r="D10718" s="138" t="str">
        <x:v>steps_and_existing_data</x:v>
      </x:c>
      <x:c r="E10718" s="139" t="n">
        <x:v>0.88</x:v>
      </x:c>
    </x:row>
    <x:row r="10719">
      <x:c r="A10719" s="137" t="str">
        <x:v>DI-386-V1</x:v>
      </x:c>
      <x:c r="B10719" s="137" t="str">
        <x:v>mittel</x:v>
      </x:c>
      <x:c r="C10719" s="137" t="str">
        <x:v>difficulty</x:v>
      </x:c>
      <x:c r="D10719" s="138" t="str">
        <x:v>existing_value</x:v>
      </x:c>
      <x:c r="E10719" s="139" t="n">
        <x:v>0.95</x:v>
      </x:c>
    </x:row>
    <x:row r="10720">
      <x:c r="A10720" s="137" t="str">
        <x:v>DI-386-V1</x:v>
      </x:c>
      <x:c r="B10720" s="137" t="str">
        <x:v>mittel</x:v>
      </x:c>
      <x:c r="C10720" s="137" t="str">
        <x:v>time</x:v>
      </x:c>
      <x:c r="D10720" s="138" t="str">
        <x:v>total_time</x:v>
      </x:c>
      <x:c r="E10720" s="139" t="n">
        <x:v>1</x:v>
      </x:c>
    </x:row>
    <x:row r="10721">
      <x:c r="A10721" s="137" t="str">
        <x:v>DI-386-V1</x:v>
      </x:c>
      <x:c r="B10721" s="137" t="str">
        <x:v>mittel</x:v>
      </x:c>
      <x:c r="C10721" s="137" t="str">
        <x:v>cost</x:v>
      </x:c>
      <x:c r="D10721" s="138" t="str">
        <x:v>cost_per_serving</x:v>
      </x:c>
      <x:c r="E10721" s="139" t="n">
        <x:v>1</x:v>
      </x:c>
    </x:row>
    <x:row r="10722">
      <x:c r="A10722" s="137" t="str">
        <x:v>DI-387-V1</x:v>
      </x:c>
      <x:c r="B10722" s="137" t="str">
        <x:v>vegetarisch</x:v>
      </x:c>
      <x:c r="C10722" s="137" t="str">
        <x:v>diet</x:v>
      </x:c>
      <x:c r="D10722" s="138" t="str">
        <x:v>ingredients</x:v>
      </x:c>
      <x:c r="E10722" s="139" t="n">
        <x:v>0.96</x:v>
      </x:c>
    </x:row>
    <x:row r="10723">
      <x:c r="A10723" s="137" t="str">
        <x:v>DI-387-V1</x:v>
      </x:c>
      <x:c r="B10723" s="137" t="str">
        <x:v>nach Zutaten halal-kompatibel</x:v>
      </x:c>
      <x:c r="C10723" s="137" t="str">
        <x:v>halal</x:v>
      </x:c>
      <x:c r="D10723" s="138" t="str">
        <x:v>ingredients</x:v>
      </x:c>
      <x:c r="E10723" s="139" t="n">
        <x:v>0.94</x:v>
      </x:c>
    </x:row>
    <x:row r="10724">
      <x:c r="A10724" s="137" t="str">
        <x:v>DI-387-V1</x:v>
      </x:c>
      <x:c r="B10724" s="137" t="str">
        <x:v>glutenfrei nach Zutaten</x:v>
      </x:c>
      <x:c r="C10724" s="137" t="str">
        <x:v>compatibility</x:v>
      </x:c>
      <x:c r="D10724" s="138" t="str">
        <x:v>ingredients</x:v>
      </x:c>
      <x:c r="E10724" s="139" t="n">
        <x:v>0.9</x:v>
      </x:c>
    </x:row>
    <x:row r="10725">
      <x:c r="A10725" s="137" t="str">
        <x:v>DI-387-V1</x:v>
      </x:c>
      <x:c r="B10725" s="137" t="str">
        <x:v>laktosefrei nach Zutaten</x:v>
      </x:c>
      <x:c r="C10725" s="137" t="str">
        <x:v>compatibility</x:v>
      </x:c>
      <x:c r="D10725" s="138" t="str">
        <x:v>ingredients</x:v>
      </x:c>
      <x:c r="E10725" s="139" t="n">
        <x:v>0.9</x:v>
      </x:c>
    </x:row>
    <x:row r="10726">
      <x:c r="A10726" s="137" t="str">
        <x:v>DI-387-V1</x:v>
      </x:c>
      <x:c r="B10726" s="137" t="str">
        <x:v>nussfrei nach Zutaten</x:v>
      </x:c>
      <x:c r="C10726" s="137" t="str">
        <x:v>compatibility</x:v>
      </x:c>
      <x:c r="D10726" s="138" t="str">
        <x:v>ingredients</x:v>
      </x:c>
      <x:c r="E10726" s="139" t="n">
        <x:v>0.9</x:v>
      </x:c>
    </x:row>
    <x:row r="10727">
      <x:c r="A10727" s="137" t="str">
        <x:v>DI-387-V1</x:v>
      </x:c>
      <x:c r="B10727" s="137" t="str">
        <x:v>enthält Ei</x:v>
      </x:c>
      <x:c r="C10727" s="137" t="str">
        <x:v>compatibility</x:v>
      </x:c>
      <x:c r="D10727" s="138" t="str">
        <x:v>ingredients</x:v>
      </x:c>
      <x:c r="E10727" s="139" t="n">
        <x:v>0.9</x:v>
      </x:c>
    </x:row>
    <x:row r="10728">
      <x:c r="A10728" s="137" t="str">
        <x:v>DI-387-V1</x:v>
      </x:c>
      <x:c r="B10728" s="137" t="str">
        <x:v>sojafrei nach Zutaten</x:v>
      </x:c>
      <x:c r="C10728" s="137" t="str">
        <x:v>compatibility</x:v>
      </x:c>
      <x:c r="D10728" s="138" t="str">
        <x:v>ingredients</x:v>
      </x:c>
      <x:c r="E10728" s="139" t="n">
        <x:v>0.9</x:v>
      </x:c>
    </x:row>
    <x:row r="10729">
      <x:c r="A10729" s="137" t="str">
        <x:v>DI-387-V1</x:v>
      </x:c>
      <x:c r="B10729" s="137" t="str">
        <x:v>ballaststoffreich</x:v>
      </x:c>
      <x:c r="C10729" s="137" t="str">
        <x:v>nutrition</x:v>
      </x:c>
      <x:c r="D10729" s="138" t="str">
        <x:v>macros</x:v>
      </x:c>
      <x:c r="E10729" s="139" t="n">
        <x:v>0.9</x:v>
      </x:c>
    </x:row>
    <x:row r="10730">
      <x:c r="A10730" s="137" t="str">
        <x:v>DI-387-V1</x:v>
      </x:c>
      <x:c r="B10730" s="137" t="str">
        <x:v>leicht</x:v>
      </x:c>
      <x:c r="C10730" s="137" t="str">
        <x:v>nutrition</x:v>
      </x:c>
      <x:c r="D10730" s="138" t="str">
        <x:v>macros</x:v>
      </x:c>
      <x:c r="E10730" s="139" t="n">
        <x:v>0.9</x:v>
      </x:c>
    </x:row>
    <x:row r="10731">
      <x:c r="A10731" s="137" t="str">
        <x:v>DI-387-V1</x:v>
      </x:c>
      <x:c r="B10731" s="137" t="str">
        <x:v>Hauptmahlzeit</x:v>
      </x:c>
      <x:c r="C10731" s="137" t="str">
        <x:v>meal_role</x:v>
      </x:c>
      <x:c r="D10731" s="138" t="str">
        <x:v>editorial_rule</x:v>
      </x:c>
      <x:c r="E10731" s="139" t="n">
        <x:v>0.93</x:v>
      </x:c>
    </x:row>
    <x:row r="10732">
      <x:c r="A10732" s="137" t="str">
        <x:v>DI-387-V1</x:v>
      </x:c>
      <x:c r="B10732" s="137" t="str">
        <x:v>Pfannengericht/sonstiges</x:v>
      </x:c>
      <x:c r="C10732" s="137" t="str">
        <x:v>dish_type</x:v>
      </x:c>
      <x:c r="D10732" s="138" t="str">
        <x:v>editorial_rule</x:v>
      </x:c>
      <x:c r="E10732" s="139" t="n">
        <x:v>0.9</x:v>
      </x:c>
    </x:row>
    <x:row r="10733">
      <x:c r="A10733" s="137" t="str">
        <x:v>DI-387-V1</x:v>
      </x:c>
      <x:c r="B10733" s="137" t="str">
        <x:v>Meal Prep</x:v>
      </x:c>
      <x:c r="C10733" s="137" t="str">
        <x:v>use_case</x:v>
      </x:c>
      <x:c r="D10733" s="138" t="str">
        <x:v>recipe_properties</x:v>
      </x:c>
      <x:c r="E10733" s="139" t="n">
        <x:v>0.88</x:v>
      </x:c>
    </x:row>
    <x:row r="10734">
      <x:c r="A10734" s="137" t="str">
        <x:v>DI-387-V1</x:v>
      </x:c>
      <x:c r="B10734" s="137" t="str">
        <x:v>transportierbar</x:v>
      </x:c>
      <x:c r="C10734" s="137" t="str">
        <x:v>use_case</x:v>
      </x:c>
      <x:c r="D10734" s="138" t="str">
        <x:v>recipe_properties</x:v>
      </x:c>
      <x:c r="E10734" s="139" t="n">
        <x:v>0.88</x:v>
      </x:c>
    </x:row>
    <x:row r="10735">
      <x:c r="A10735" s="137" t="str">
        <x:v>DI-387-V1</x:v>
      </x:c>
      <x:c r="B10735" s="137" t="str">
        <x:v>vertraut</x:v>
      </x:c>
      <x:c r="C10735" s="137" t="str">
        <x:v>novelty</x:v>
      </x:c>
      <x:c r="D10735" s="138" t="str">
        <x:v>editorial_rule</x:v>
      </x:c>
      <x:c r="E10735" s="139" t="n">
        <x:v>0.78</x:v>
      </x:c>
    </x:row>
    <x:row r="10736">
      <x:c r="A10736" s="137" t="str">
        <x:v>DI-387-V1</x:v>
      </x:c>
      <x:c r="B10736" s="137" t="str">
        <x:v>normaler Supermarkt</x:v>
      </x:c>
      <x:c r="C10736" s="137" t="str">
        <x:v>availability</x:v>
      </x:c>
      <x:c r="D10736" s="138" t="str">
        <x:v>ingredient_rule</x:v>
      </x:c>
      <x:c r="E10736" s="139" t="n">
        <x:v>0.78</x:v>
      </x:c>
    </x:row>
    <x:row r="10737">
      <x:c r="A10737" s="137" t="str">
        <x:v>DI-387-V1</x:v>
      </x:c>
      <x:c r="B10737" s="137" t="str">
        <x:v>südasiatisch inspiriert</x:v>
      </x:c>
      <x:c r="C10737" s="137" t="str">
        <x:v>region</x:v>
      </x:c>
      <x:c r="D10737" s="138" t="str">
        <x:v>editorial_rule</x:v>
      </x:c>
      <x:c r="E10737" s="139" t="n">
        <x:v>0.78</x:v>
      </x:c>
    </x:row>
    <x:row r="10738">
      <x:c r="A10738" s="137" t="str">
        <x:v>DI-387-V1</x:v>
      </x:c>
      <x:c r="B10738" s="137" t="str">
        <x:v>frisch</x:v>
      </x:c>
      <x:c r="C10738" s="137" t="str">
        <x:v>flavor</x:v>
      </x:c>
      <x:c r="D10738" s="138" t="str">
        <x:v>ingredient_rule</x:v>
      </x:c>
      <x:c r="E10738" s="139" t="n">
        <x:v>0.8</x:v>
      </x:c>
    </x:row>
    <x:row r="10739">
      <x:c r="A10739" s="137" t="str">
        <x:v>DI-387-V1</x:v>
      </x:c>
      <x:c r="B10739" s="137" t="str">
        <x:v>herzhaft</x:v>
      </x:c>
      <x:c r="C10739" s="137" t="str">
        <x:v>flavor</x:v>
      </x:c>
      <x:c r="D10739" s="138" t="str">
        <x:v>ingredient_rule</x:v>
      </x:c>
      <x:c r="E10739" s="139" t="n">
        <x:v>0.8</x:v>
      </x:c>
    </x:row>
    <x:row r="10740">
      <x:c r="A10740" s="137" t="str">
        <x:v>DI-387-V1</x:v>
      </x:c>
      <x:c r="B10740" s="137" t="str">
        <x:v>würzig</x:v>
      </x:c>
      <x:c r="C10740" s="137" t="str">
        <x:v>flavor</x:v>
      </x:c>
      <x:c r="D10740" s="138" t="str">
        <x:v>ingredient_rule</x:v>
      </x:c>
      <x:c r="E10740" s="139" t="n">
        <x:v>0.8</x:v>
      </x:c>
    </x:row>
    <x:row r="10741">
      <x:c r="A10741" s="137" t="str">
        <x:v>DI-387-V1</x:v>
      </x:c>
      <x:c r="B10741" s="137" t="str">
        <x:v>säuerlich</x:v>
      </x:c>
      <x:c r="C10741" s="137" t="str">
        <x:v>flavor</x:v>
      </x:c>
      <x:c r="D10741" s="138" t="str">
        <x:v>ingredient_rule</x:v>
      </x:c>
      <x:c r="E10741" s="139" t="n">
        <x:v>0.8</x:v>
      </x:c>
    </x:row>
    <x:row r="10742">
      <x:c r="A10742" s="137" t="str">
        <x:v>DI-387-V1</x:v>
      </x:c>
      <x:c r="B10742" s="137" t="str">
        <x:v>scharf</x:v>
      </x:c>
      <x:c r="C10742" s="137" t="str">
        <x:v>spice</x:v>
      </x:c>
      <x:c r="D10742" s="138" t="str">
        <x:v>ingredient_rule</x:v>
      </x:c>
      <x:c r="E10742" s="139" t="n">
        <x:v>0.85</x:v>
      </x:c>
    </x:row>
    <x:row r="10743">
      <x:c r="A10743" s="137" t="str">
        <x:v>DI-387-V1</x:v>
      </x:c>
      <x:c r="B10743" s="137" t="str">
        <x:v>Winter</x:v>
      </x:c>
      <x:c r="C10743" s="137" t="str">
        <x:v>season</x:v>
      </x:c>
      <x:c r="D10743" s="138" t="str">
        <x:v>editorial_rule</x:v>
      </x:c>
      <x:c r="E10743" s="139" t="n">
        <x:v>0.72</x:v>
      </x:c>
    </x:row>
    <x:row r="10744">
      <x:c r="A10744" s="137" t="str">
        <x:v>DI-387-V1</x:v>
      </x:c>
      <x:c r="B10744" s="137" t="str">
        <x:v>warm</x:v>
      </x:c>
      <x:c r="C10744" s="137" t="str">
        <x:v>temperature</x:v>
      </x:c>
      <x:c r="D10744" s="138" t="str">
        <x:v>recipe_properties</x:v>
      </x:c>
      <x:c r="E10744" s="139" t="n">
        <x:v>0.9</x:v>
      </x:c>
    </x:row>
    <x:row r="10745">
      <x:c r="A10745" s="137" t="str">
        <x:v>DI-387-V1</x:v>
      </x:c>
      <x:c r="B10745" s="137" t="str">
        <x:v>Pfanne</x:v>
      </x:c>
      <x:c r="C10745" s="137" t="str">
        <x:v>equipment</x:v>
      </x:c>
      <x:c r="D10745" s="138" t="str">
        <x:v>steps_and_existing_data</x:v>
      </x:c>
      <x:c r="E10745" s="139" t="n">
        <x:v>0.88</x:v>
      </x:c>
    </x:row>
    <x:row r="10746">
      <x:c r="A10746" s="137" t="str">
        <x:v>DI-387-V1</x:v>
      </x:c>
      <x:c r="B10746" s="137" t="str">
        <x:v>Wok</x:v>
      </x:c>
      <x:c r="C10746" s="137" t="str">
        <x:v>equipment</x:v>
      </x:c>
      <x:c r="D10746" s="138" t="str">
        <x:v>steps_and_existing_data</x:v>
      </x:c>
      <x:c r="E10746" s="139" t="n">
        <x:v>0.88</x:v>
      </x:c>
    </x:row>
    <x:row r="10747">
      <x:c r="A10747" s="137" t="str">
        <x:v>DI-387-V1</x:v>
      </x:c>
      <x:c r="B10747" s="137" t="str">
        <x:v>mittel</x:v>
      </x:c>
      <x:c r="C10747" s="137" t="str">
        <x:v>difficulty</x:v>
      </x:c>
      <x:c r="D10747" s="138" t="str">
        <x:v>existing_value</x:v>
      </x:c>
      <x:c r="E10747" s="139" t="n">
        <x:v>0.95</x:v>
      </x:c>
    </x:row>
    <x:row r="10748">
      <x:c r="A10748" s="137" t="str">
        <x:v>DI-387-V1</x:v>
      </x:c>
      <x:c r="B10748" s="137" t="str">
        <x:v>schnell</x:v>
      </x:c>
      <x:c r="C10748" s="137" t="str">
        <x:v>time</x:v>
      </x:c>
      <x:c r="D10748" s="138" t="str">
        <x:v>total_time</x:v>
      </x:c>
      <x:c r="E10748" s="139" t="n">
        <x:v>1</x:v>
      </x:c>
    </x:row>
    <x:row r="10749">
      <x:c r="A10749" s="137" t="str">
        <x:v>DI-387-V1</x:v>
      </x:c>
      <x:c r="B10749" s="137" t="str">
        <x:v>günstig</x:v>
      </x:c>
      <x:c r="C10749" s="137" t="str">
        <x:v>cost</x:v>
      </x:c>
      <x:c r="D10749" s="138" t="str">
        <x:v>cost_per_serving</x:v>
      </x:c>
      <x:c r="E10749" s="139" t="n">
        <x:v>1</x:v>
      </x:c>
    </x:row>
    <x:row r="10750">
      <x:c r="A10750" s="137" t="str">
        <x:v>DI-388-V1</x:v>
      </x:c>
      <x:c r="B10750" s="137" t="str">
        <x:v>vegetarisch</x:v>
      </x:c>
      <x:c r="C10750" s="137" t="str">
        <x:v>diet</x:v>
      </x:c>
      <x:c r="D10750" s="138" t="str">
        <x:v>ingredients</x:v>
      </x:c>
      <x:c r="E10750" s="139" t="n">
        <x:v>0.96</x:v>
      </x:c>
    </x:row>
    <x:row r="10751">
      <x:c r="A10751" s="137" t="str">
        <x:v>DI-388-V1</x:v>
      </x:c>
      <x:c r="B10751" s="137" t="str">
        <x:v>nach Zutaten halal-kompatibel</x:v>
      </x:c>
      <x:c r="C10751" s="137" t="str">
        <x:v>halal</x:v>
      </x:c>
      <x:c r="D10751" s="138" t="str">
        <x:v>ingredients</x:v>
      </x:c>
      <x:c r="E10751" s="139" t="n">
        <x:v>0.94</x:v>
      </x:c>
    </x:row>
    <x:row r="10752">
      <x:c r="A10752" s="137" t="str">
        <x:v>DI-388-V1</x:v>
      </x:c>
      <x:c r="B10752" s="137" t="str">
        <x:v>glutenfrei nach Zutaten</x:v>
      </x:c>
      <x:c r="C10752" s="137" t="str">
        <x:v>compatibility</x:v>
      </x:c>
      <x:c r="D10752" s="138" t="str">
        <x:v>ingredients</x:v>
      </x:c>
      <x:c r="E10752" s="139" t="n">
        <x:v>0.9</x:v>
      </x:c>
    </x:row>
    <x:row r="10753">
      <x:c r="A10753" s="137" t="str">
        <x:v>DI-388-V1</x:v>
      </x:c>
      <x:c r="B10753" s="137" t="str">
        <x:v>mit laktosefreien Produkten</x:v>
      </x:c>
      <x:c r="C10753" s="137" t="str">
        <x:v>compatibility</x:v>
      </x:c>
      <x:c r="D10753" s="138" t="str">
        <x:v>ingredients</x:v>
      </x:c>
      <x:c r="E10753" s="139" t="n">
        <x:v>0.9</x:v>
      </x:c>
    </x:row>
    <x:row r="10754">
      <x:c r="A10754" s="137" t="str">
        <x:v>DI-388-V1</x:v>
      </x:c>
      <x:c r="B10754" s="137" t="str">
        <x:v>nussfrei nach Zutaten</x:v>
      </x:c>
      <x:c r="C10754" s="137" t="str">
        <x:v>compatibility</x:v>
      </x:c>
      <x:c r="D10754" s="138" t="str">
        <x:v>ingredients</x:v>
      </x:c>
      <x:c r="E10754" s="139" t="n">
        <x:v>0.9</x:v>
      </x:c>
    </x:row>
    <x:row r="10755">
      <x:c r="A10755" s="137" t="str">
        <x:v>DI-388-V1</x:v>
      </x:c>
      <x:c r="B10755" s="137" t="str">
        <x:v>eifrei nach Zutaten</x:v>
      </x:c>
      <x:c r="C10755" s="137" t="str">
        <x:v>compatibility</x:v>
      </x:c>
      <x:c r="D10755" s="138" t="str">
        <x:v>ingredients</x:v>
      </x:c>
      <x:c r="E10755" s="139" t="n">
        <x:v>0.9</x:v>
      </x:c>
    </x:row>
    <x:row r="10756">
      <x:c r="A10756" s="137" t="str">
        <x:v>DI-388-V1</x:v>
      </x:c>
      <x:c r="B10756" s="137" t="str">
        <x:v>sojafrei nach Zutaten</x:v>
      </x:c>
      <x:c r="C10756" s="137" t="str">
        <x:v>compatibility</x:v>
      </x:c>
      <x:c r="D10756" s="138" t="str">
        <x:v>ingredients</x:v>
      </x:c>
      <x:c r="E10756" s="139" t="n">
        <x:v>0.9</x:v>
      </x:c>
    </x:row>
    <x:row r="10757">
      <x:c r="A10757" s="137" t="str">
        <x:v>DI-388-V1</x:v>
      </x:c>
      <x:c r="B10757" s="137" t="str">
        <x:v>leicht</x:v>
      </x:c>
      <x:c r="C10757" s="137" t="str">
        <x:v>nutrition</x:v>
      </x:c>
      <x:c r="D10757" s="138" t="str">
        <x:v>macros</x:v>
      </x:c>
      <x:c r="E10757" s="139" t="n">
        <x:v>0.9</x:v>
      </x:c>
    </x:row>
    <x:row r="10758">
      <x:c r="A10758" s="137" t="str">
        <x:v>DI-388-V1</x:v>
      </x:c>
      <x:c r="B10758" s="137" t="str">
        <x:v>Hauptmahlzeit</x:v>
      </x:c>
      <x:c r="C10758" s="137" t="str">
        <x:v>meal_role</x:v>
      </x:c>
      <x:c r="D10758" s="138" t="str">
        <x:v>editorial_rule</x:v>
      </x:c>
      <x:c r="E10758" s="139" t="n">
        <x:v>0.93</x:v>
      </x:c>
    </x:row>
    <x:row r="10759">
      <x:c r="A10759" s="137" t="str">
        <x:v>DI-388-V1</x:v>
      </x:c>
      <x:c r="B10759" s="137" t="str">
        <x:v>Pfannengericht/sonstiges</x:v>
      </x:c>
      <x:c r="C10759" s="137" t="str">
        <x:v>dish_type</x:v>
      </x:c>
      <x:c r="D10759" s="138" t="str">
        <x:v>editorial_rule</x:v>
      </x:c>
      <x:c r="E10759" s="139" t="n">
        <x:v>0.9</x:v>
      </x:c>
    </x:row>
    <x:row r="10760">
      <x:c r="A10760" s="137" t="str">
        <x:v>DI-388-V1</x:v>
      </x:c>
      <x:c r="B10760" s="137" t="str">
        <x:v>schnell</x:v>
      </x:c>
      <x:c r="C10760" s="137" t="str">
        <x:v>use_case</x:v>
      </x:c>
      <x:c r="D10760" s="138" t="str">
        <x:v>recipe_properties</x:v>
      </x:c>
      <x:c r="E10760" s="139" t="n">
        <x:v>0.88</x:v>
      </x:c>
    </x:row>
    <x:row r="10761">
      <x:c r="A10761" s="137" t="str">
        <x:v>DI-388-V1</x:v>
      </x:c>
      <x:c r="B10761" s="137" t="str">
        <x:v>Meal Prep</x:v>
      </x:c>
      <x:c r="C10761" s="137" t="str">
        <x:v>use_case</x:v>
      </x:c>
      <x:c r="D10761" s="138" t="str">
        <x:v>recipe_properties</x:v>
      </x:c>
      <x:c r="E10761" s="139" t="n">
        <x:v>0.88</x:v>
      </x:c>
    </x:row>
    <x:row r="10762">
      <x:c r="A10762" s="137" t="str">
        <x:v>DI-388-V1</x:v>
      </x:c>
      <x:c r="B10762" s="137" t="str">
        <x:v>transportierbar</x:v>
      </x:c>
      <x:c r="C10762" s="137" t="str">
        <x:v>use_case</x:v>
      </x:c>
      <x:c r="D10762" s="138" t="str">
        <x:v>recipe_properties</x:v>
      </x:c>
      <x:c r="E10762" s="139" t="n">
        <x:v>0.88</x:v>
      </x:c>
    </x:row>
    <x:row r="10763">
      <x:c r="A10763" s="137" t="str">
        <x:v>DI-388-V1</x:v>
      </x:c>
      <x:c r="B10763" s="137" t="str">
        <x:v>ohne Kochen</x:v>
      </x:c>
      <x:c r="C10763" s="137" t="str">
        <x:v>use_case</x:v>
      </x:c>
      <x:c r="D10763" s="138" t="str">
        <x:v>recipe_properties</x:v>
      </x:c>
      <x:c r="E10763" s="139" t="n">
        <x:v>0.88</x:v>
      </x:c>
    </x:row>
    <x:row r="10764">
      <x:c r="A10764" s="137" t="str">
        <x:v>DI-388-V1</x:v>
      </x:c>
      <x:c r="B10764" s="137" t="str">
        <x:v>vertraut</x:v>
      </x:c>
      <x:c r="C10764" s="137" t="str">
        <x:v>novelty</x:v>
      </x:c>
      <x:c r="D10764" s="138" t="str">
        <x:v>editorial_rule</x:v>
      </x:c>
      <x:c r="E10764" s="139" t="n">
        <x:v>0.78</x:v>
      </x:c>
    </x:row>
    <x:row r="10765">
      <x:c r="A10765" s="137" t="str">
        <x:v>DI-388-V1</x:v>
      </x:c>
      <x:c r="B10765" s="137" t="str">
        <x:v>normaler Supermarkt</x:v>
      </x:c>
      <x:c r="C10765" s="137" t="str">
        <x:v>availability</x:v>
      </x:c>
      <x:c r="D10765" s="138" t="str">
        <x:v>ingredient_rule</x:v>
      </x:c>
      <x:c r="E10765" s="139" t="n">
        <x:v>0.78</x:v>
      </x:c>
    </x:row>
    <x:row r="10766">
      <x:c r="A10766" s="137" t="str">
        <x:v>DI-388-V1</x:v>
      </x:c>
      <x:c r="B10766" s="137" t="str">
        <x:v>international/modern</x:v>
      </x:c>
      <x:c r="C10766" s="137" t="str">
        <x:v>region</x:v>
      </x:c>
      <x:c r="D10766" s="138" t="str">
        <x:v>editorial_rule</x:v>
      </x:c>
      <x:c r="E10766" s="139" t="n">
        <x:v>0.78</x:v>
      </x:c>
    </x:row>
    <x:row r="10767">
      <x:c r="A10767" s="137" t="str">
        <x:v>DI-388-V1</x:v>
      </x:c>
      <x:c r="B10767" s="137" t="str">
        <x:v>herzhaft</x:v>
      </x:c>
      <x:c r="C10767" s="137" t="str">
        <x:v>flavor</x:v>
      </x:c>
      <x:c r="D10767" s="138" t="str">
        <x:v>ingredient_rule</x:v>
      </x:c>
      <x:c r="E10767" s="139" t="n">
        <x:v>0.8</x:v>
      </x:c>
    </x:row>
    <x:row r="10768">
      <x:c r="A10768" s="137" t="str">
        <x:v>DI-388-V1</x:v>
      </x:c>
      <x:c r="B10768" s="137" t="str">
        <x:v>cremig</x:v>
      </x:c>
      <x:c r="C10768" s="137" t="str">
        <x:v>flavor</x:v>
      </x:c>
      <x:c r="D10768" s="138" t="str">
        <x:v>ingredient_rule</x:v>
      </x:c>
      <x:c r="E10768" s="139" t="n">
        <x:v>0.8</x:v>
      </x:c>
    </x:row>
    <x:row r="10769">
      <x:c r="A10769" s="137" t="str">
        <x:v>DI-388-V1</x:v>
      </x:c>
      <x:c r="B10769" s="137" t="str">
        <x:v>mild</x:v>
      </x:c>
      <x:c r="C10769" s="137" t="str">
        <x:v>spice</x:v>
      </x:c>
      <x:c r="D10769" s="138" t="str">
        <x:v>ingredient_rule</x:v>
      </x:c>
      <x:c r="E10769" s="139" t="n">
        <x:v>0.85</x:v>
      </x:c>
    </x:row>
    <x:row r="10770">
      <x:c r="A10770" s="137" t="str">
        <x:v>DI-388-V1</x:v>
      </x:c>
      <x:c r="B10770" s="137" t="str">
        <x:v>ganzjährig</x:v>
      </x:c>
      <x:c r="C10770" s="137" t="str">
        <x:v>season</x:v>
      </x:c>
      <x:c r="D10770" s="138" t="str">
        <x:v>editorial_rule</x:v>
      </x:c>
      <x:c r="E10770" s="139" t="n">
        <x:v>0.72</x:v>
      </x:c>
    </x:row>
    <x:row r="10771">
      <x:c r="A10771" s="137" t="str">
        <x:v>DI-388-V1</x:v>
      </x:c>
      <x:c r="B10771" s="137" t="str">
        <x:v>warm</x:v>
      </x:c>
      <x:c r="C10771" s="137" t="str">
        <x:v>temperature</x:v>
      </x:c>
      <x:c r="D10771" s="138" t="str">
        <x:v>recipe_properties</x:v>
      </x:c>
      <x:c r="E10771" s="139" t="n">
        <x:v>0.9</x:v>
      </x:c>
    </x:row>
    <x:row r="10772">
      <x:c r="A10772" s="137" t="str">
        <x:v>DI-388-V1</x:v>
      </x:c>
      <x:c r="B10772" s="137" t="str">
        <x:v>Pfanne</x:v>
      </x:c>
      <x:c r="C10772" s="137" t="str">
        <x:v>equipment</x:v>
      </x:c>
      <x:c r="D10772" s="138" t="str">
        <x:v>steps_and_existing_data</x:v>
      </x:c>
      <x:c r="E10772" s="139" t="n">
        <x:v>0.88</x:v>
      </x:c>
    </x:row>
    <x:row r="10773">
      <x:c r="A10773" s="137" t="str">
        <x:v>DI-388-V1</x:v>
      </x:c>
      <x:c r="B10773" s="137" t="str">
        <x:v>Mixer/Pürierstab</x:v>
      </x:c>
      <x:c r="C10773" s="137" t="str">
        <x:v>equipment</x:v>
      </x:c>
      <x:c r="D10773" s="138" t="str">
        <x:v>steps_and_existing_data</x:v>
      </x:c>
      <x:c r="E10773" s="139" t="n">
        <x:v>0.88</x:v>
      </x:c>
    </x:row>
    <x:row r="10774">
      <x:c r="A10774" s="137" t="str">
        <x:v>DI-388-V1</x:v>
      </x:c>
      <x:c r="B10774" s="137" t="str">
        <x:v>einfach</x:v>
      </x:c>
      <x:c r="C10774" s="137" t="str">
        <x:v>difficulty</x:v>
      </x:c>
      <x:c r="D10774" s="138" t="str">
        <x:v>existing_value</x:v>
      </x:c>
      <x:c r="E10774" s="139" t="n">
        <x:v>0.95</x:v>
      </x:c>
    </x:row>
    <x:row r="10775">
      <x:c r="A10775" s="137" t="str">
        <x:v>DI-388-V1</x:v>
      </x:c>
      <x:c r="B10775" s="137" t="str">
        <x:v>sehr schnell</x:v>
      </x:c>
      <x:c r="C10775" s="137" t="str">
        <x:v>time</x:v>
      </x:c>
      <x:c r="D10775" s="138" t="str">
        <x:v>total_time</x:v>
      </x:c>
      <x:c r="E10775" s="139" t="n">
        <x:v>1</x:v>
      </x:c>
    </x:row>
    <x:row r="10776">
      <x:c r="A10776" s="137" t="str">
        <x:v>DI-388-V1</x:v>
      </x:c>
      <x:c r="B10776" s="137" t="str">
        <x:v>günstig</x:v>
      </x:c>
      <x:c r="C10776" s="137" t="str">
        <x:v>cost</x:v>
      </x:c>
      <x:c r="D10776" s="138" t="str">
        <x:v>cost_per_serving</x:v>
      </x:c>
      <x:c r="E10776" s="139" t="n">
        <x:v>1</x:v>
      </x:c>
    </x:row>
    <x:row r="10777">
      <x:c r="A10777" s="137" t="str">
        <x:v>DI-389-V1</x:v>
      </x:c>
      <x:c r="B10777" s="137" t="str">
        <x:v>vegetarisch</x:v>
      </x:c>
      <x:c r="C10777" s="137" t="str">
        <x:v>diet</x:v>
      </x:c>
      <x:c r="D10777" s="138" t="str">
        <x:v>ingredients</x:v>
      </x:c>
      <x:c r="E10777" s="139" t="n">
        <x:v>0.96</x:v>
      </x:c>
    </x:row>
    <x:row r="10778">
      <x:c r="A10778" s="137" t="str">
        <x:v>DI-389-V1</x:v>
      </x:c>
      <x:c r="B10778" s="137" t="str">
        <x:v>nach Zutaten halal-kompatibel</x:v>
      </x:c>
      <x:c r="C10778" s="137" t="str">
        <x:v>halal</x:v>
      </x:c>
      <x:c r="D10778" s="138" t="str">
        <x:v>ingredients</x:v>
      </x:c>
      <x:c r="E10778" s="139" t="n">
        <x:v>0.94</x:v>
      </x:c>
    </x:row>
    <x:row r="10779">
      <x:c r="A10779" s="137" t="str">
        <x:v>DI-389-V1</x:v>
      </x:c>
      <x:c r="B10779" s="137" t="str">
        <x:v>glutenfrei nach Zutaten</x:v>
      </x:c>
      <x:c r="C10779" s="137" t="str">
        <x:v>compatibility</x:v>
      </x:c>
      <x:c r="D10779" s="138" t="str">
        <x:v>ingredients</x:v>
      </x:c>
      <x:c r="E10779" s="139" t="n">
        <x:v>0.9</x:v>
      </x:c>
    </x:row>
    <x:row r="10780">
      <x:c r="A10780" s="137" t="str">
        <x:v>DI-389-V1</x:v>
      </x:c>
      <x:c r="B10780" s="137" t="str">
        <x:v>mit laktosefreien Produkten</x:v>
      </x:c>
      <x:c r="C10780" s="137" t="str">
        <x:v>compatibility</x:v>
      </x:c>
      <x:c r="D10780" s="138" t="str">
        <x:v>ingredients</x:v>
      </x:c>
      <x:c r="E10780" s="139" t="n">
        <x:v>0.9</x:v>
      </x:c>
    </x:row>
    <x:row r="10781">
      <x:c r="A10781" s="137" t="str">
        <x:v>DI-389-V1</x:v>
      </x:c>
      <x:c r="B10781" s="137" t="str">
        <x:v>nussfrei nach Zutaten</x:v>
      </x:c>
      <x:c r="C10781" s="137" t="str">
        <x:v>compatibility</x:v>
      </x:c>
      <x:c r="D10781" s="138" t="str">
        <x:v>ingredients</x:v>
      </x:c>
      <x:c r="E10781" s="139" t="n">
        <x:v>0.9</x:v>
      </x:c>
    </x:row>
    <x:row r="10782">
      <x:c r="A10782" s="137" t="str">
        <x:v>DI-389-V1</x:v>
      </x:c>
      <x:c r="B10782" s="137" t="str">
        <x:v>eifrei nach Zutaten</x:v>
      </x:c>
      <x:c r="C10782" s="137" t="str">
        <x:v>compatibility</x:v>
      </x:c>
      <x:c r="D10782" s="138" t="str">
        <x:v>ingredients</x:v>
      </x:c>
      <x:c r="E10782" s="139" t="n">
        <x:v>0.9</x:v>
      </x:c>
    </x:row>
    <x:row r="10783">
      <x:c r="A10783" s="137" t="str">
        <x:v>DI-389-V1</x:v>
      </x:c>
      <x:c r="B10783" s="137" t="str">
        <x:v>sojafrei nach Zutaten</x:v>
      </x:c>
      <x:c r="C10783" s="137" t="str">
        <x:v>compatibility</x:v>
      </x:c>
      <x:c r="D10783" s="138" t="str">
        <x:v>ingredients</x:v>
      </x:c>
      <x:c r="E10783" s="139" t="n">
        <x:v>0.9</x:v>
      </x:c>
    </x:row>
    <x:row r="10784">
      <x:c r="A10784" s="137" t="str">
        <x:v>DI-389-V1</x:v>
      </x:c>
      <x:c r="B10784" s="137" t="str">
        <x:v>ballaststoffreich</x:v>
      </x:c>
      <x:c r="C10784" s="137" t="str">
        <x:v>nutrition</x:v>
      </x:c>
      <x:c r="D10784" s="138" t="str">
        <x:v>macros</x:v>
      </x:c>
      <x:c r="E10784" s="139" t="n">
        <x:v>0.9</x:v>
      </x:c>
    </x:row>
    <x:row r="10785">
      <x:c r="A10785" s="137" t="str">
        <x:v>DI-389-V1</x:v>
      </x:c>
      <x:c r="B10785" s="137" t="str">
        <x:v>leicht</x:v>
      </x:c>
      <x:c r="C10785" s="137" t="str">
        <x:v>nutrition</x:v>
      </x:c>
      <x:c r="D10785" s="138" t="str">
        <x:v>macros</x:v>
      </x:c>
      <x:c r="E10785" s="139" t="n">
        <x:v>0.9</x:v>
      </x:c>
    </x:row>
    <x:row r="10786">
      <x:c r="A10786" s="137" t="str">
        <x:v>DI-389-V1</x:v>
      </x:c>
      <x:c r="B10786" s="137" t="str">
        <x:v>Hauptmahlzeit</x:v>
      </x:c>
      <x:c r="C10786" s="137" t="str">
        <x:v>meal_role</x:v>
      </x:c>
      <x:c r="D10786" s="138" t="str">
        <x:v>editorial_rule</x:v>
      </x:c>
      <x:c r="E10786" s="139" t="n">
        <x:v>0.93</x:v>
      </x:c>
    </x:row>
    <x:row r="10787">
      <x:c r="A10787" s="137" t="str">
        <x:v>DI-389-V1</x:v>
      </x:c>
      <x:c r="B10787" s="137" t="str">
        <x:v>Pfannengericht/sonstiges</x:v>
      </x:c>
      <x:c r="C10787" s="137" t="str">
        <x:v>dish_type</x:v>
      </x:c>
      <x:c r="D10787" s="138" t="str">
        <x:v>editorial_rule</x:v>
      </x:c>
      <x:c r="E10787" s="139" t="n">
        <x:v>0.9</x:v>
      </x:c>
    </x:row>
    <x:row r="10788">
      <x:c r="A10788" s="137" t="str">
        <x:v>DI-389-V1</x:v>
      </x:c>
      <x:c r="B10788" s="137" t="str">
        <x:v>Meal Prep</x:v>
      </x:c>
      <x:c r="C10788" s="137" t="str">
        <x:v>use_case</x:v>
      </x:c>
      <x:c r="D10788" s="138" t="str">
        <x:v>recipe_properties</x:v>
      </x:c>
      <x:c r="E10788" s="139" t="n">
        <x:v>0.88</x:v>
      </x:c>
    </x:row>
    <x:row r="10789">
      <x:c r="A10789" s="137" t="str">
        <x:v>DI-389-V1</x:v>
      </x:c>
      <x:c r="B10789" s="137" t="str">
        <x:v>transportierbar</x:v>
      </x:c>
      <x:c r="C10789" s="137" t="str">
        <x:v>use_case</x:v>
      </x:c>
      <x:c r="D10789" s="138" t="str">
        <x:v>recipe_properties</x:v>
      </x:c>
      <x:c r="E10789" s="139" t="n">
        <x:v>0.88</x:v>
      </x:c>
    </x:row>
    <x:row r="10790">
      <x:c r="A10790" s="137" t="str">
        <x:v>DI-389-V1</x:v>
      </x:c>
      <x:c r="B10790" s="137" t="str">
        <x:v>vertraut</x:v>
      </x:c>
      <x:c r="C10790" s="137" t="str">
        <x:v>novelty</x:v>
      </x:c>
      <x:c r="D10790" s="138" t="str">
        <x:v>editorial_rule</x:v>
      </x:c>
      <x:c r="E10790" s="139" t="n">
        <x:v>0.78</x:v>
      </x:c>
    </x:row>
    <x:row r="10791">
      <x:c r="A10791" s="137" t="str">
        <x:v>DI-389-V1</x:v>
      </x:c>
      <x:c r="B10791" s="137" t="str">
        <x:v>normaler Supermarkt</x:v>
      </x:c>
      <x:c r="C10791" s="137" t="str">
        <x:v>availability</x:v>
      </x:c>
      <x:c r="D10791" s="138" t="str">
        <x:v>ingredient_rule</x:v>
      </x:c>
      <x:c r="E10791" s="139" t="n">
        <x:v>0.78</x:v>
      </x:c>
    </x:row>
    <x:row r="10792">
      <x:c r="A10792" s="137" t="str">
        <x:v>DI-389-V1</x:v>
      </x:c>
      <x:c r="B10792" s="137" t="str">
        <x:v>international/modern</x:v>
      </x:c>
      <x:c r="C10792" s="137" t="str">
        <x:v>region</x:v>
      </x:c>
      <x:c r="D10792" s="138" t="str">
        <x:v>editorial_rule</x:v>
      </x:c>
      <x:c r="E10792" s="139" t="n">
        <x:v>0.78</x:v>
      </x:c>
    </x:row>
    <x:row r="10793">
      <x:c r="A10793" s="137" t="str">
        <x:v>DI-389-V1</x:v>
      </x:c>
      <x:c r="B10793" s="137" t="str">
        <x:v>frisch</x:v>
      </x:c>
      <x:c r="C10793" s="137" t="str">
        <x:v>flavor</x:v>
      </x:c>
      <x:c r="D10793" s="138" t="str">
        <x:v>ingredient_rule</x:v>
      </x:c>
      <x:c r="E10793" s="139" t="n">
        <x:v>0.8</x:v>
      </x:c>
    </x:row>
    <x:row r="10794">
      <x:c r="A10794" s="137" t="str">
        <x:v>DI-389-V1</x:v>
      </x:c>
      <x:c r="B10794" s="137" t="str">
        <x:v>herzhaft</x:v>
      </x:c>
      <x:c r="C10794" s="137" t="str">
        <x:v>flavor</x:v>
      </x:c>
      <x:c r="D10794" s="138" t="str">
        <x:v>ingredient_rule</x:v>
      </x:c>
      <x:c r="E10794" s="139" t="n">
        <x:v>0.8</x:v>
      </x:c>
    </x:row>
    <x:row r="10795">
      <x:c r="A10795" s="137" t="str">
        <x:v>DI-389-V1</x:v>
      </x:c>
      <x:c r="B10795" s="137" t="str">
        <x:v>würzig</x:v>
      </x:c>
      <x:c r="C10795" s="137" t="str">
        <x:v>flavor</x:v>
      </x:c>
      <x:c r="D10795" s="138" t="str">
        <x:v>ingredient_rule</x:v>
      </x:c>
      <x:c r="E10795" s="139" t="n">
        <x:v>0.8</x:v>
      </x:c>
    </x:row>
    <x:row r="10796">
      <x:c r="A10796" s="137" t="str">
        <x:v>DI-389-V1</x:v>
      </x:c>
      <x:c r="B10796" s="137" t="str">
        <x:v>säuerlich</x:v>
      </x:c>
      <x:c r="C10796" s="137" t="str">
        <x:v>flavor</x:v>
      </x:c>
      <x:c r="D10796" s="138" t="str">
        <x:v>ingredient_rule</x:v>
      </x:c>
      <x:c r="E10796" s="139" t="n">
        <x:v>0.8</x:v>
      </x:c>
    </x:row>
    <x:row r="10797">
      <x:c r="A10797" s="137" t="str">
        <x:v>DI-389-V1</x:v>
      </x:c>
      <x:c r="B10797" s="137" t="str">
        <x:v>rauchig</x:v>
      </x:c>
      <x:c r="C10797" s="137" t="str">
        <x:v>flavor</x:v>
      </x:c>
      <x:c r="D10797" s="138" t="str">
        <x:v>ingredient_rule</x:v>
      </x:c>
      <x:c r="E10797" s="139" t="n">
        <x:v>0.8</x:v>
      </x:c>
    </x:row>
    <x:row r="10798">
      <x:c r="A10798" s="137" t="str">
        <x:v>DI-389-V1</x:v>
      </x:c>
      <x:c r="B10798" s="137" t="str">
        <x:v>scharf</x:v>
      </x:c>
      <x:c r="C10798" s="137" t="str">
        <x:v>spice</x:v>
      </x:c>
      <x:c r="D10798" s="138" t="str">
        <x:v>ingredient_rule</x:v>
      </x:c>
      <x:c r="E10798" s="139" t="n">
        <x:v>0.85</x:v>
      </x:c>
    </x:row>
    <x:row r="10799">
      <x:c r="A10799" s="137" t="str">
        <x:v>DI-389-V1</x:v>
      </x:c>
      <x:c r="B10799" s="137" t="str">
        <x:v>ganzjährig</x:v>
      </x:c>
      <x:c r="C10799" s="137" t="str">
        <x:v>season</x:v>
      </x:c>
      <x:c r="D10799" s="138" t="str">
        <x:v>editorial_rule</x:v>
      </x:c>
      <x:c r="E10799" s="139" t="n">
        <x:v>0.72</x:v>
      </x:c>
    </x:row>
    <x:row r="10800">
      <x:c r="A10800" s="137" t="str">
        <x:v>DI-389-V1</x:v>
      </x:c>
      <x:c r="B10800" s="137" t="str">
        <x:v>warm</x:v>
      </x:c>
      <x:c r="C10800" s="137" t="str">
        <x:v>temperature</x:v>
      </x:c>
      <x:c r="D10800" s="138" t="str">
        <x:v>recipe_properties</x:v>
      </x:c>
      <x:c r="E10800" s="139" t="n">
        <x:v>0.9</x:v>
      </x:c>
    </x:row>
    <x:row r="10801">
      <x:c r="A10801" s="137" t="str">
        <x:v>DI-389-V1</x:v>
      </x:c>
      <x:c r="B10801" s="137" t="str">
        <x:v>Pfanne</x:v>
      </x:c>
      <x:c r="C10801" s="137" t="str">
        <x:v>equipment</x:v>
      </x:c>
      <x:c r="D10801" s="138" t="str">
        <x:v>steps_and_existing_data</x:v>
      </x:c>
      <x:c r="E10801" s="139" t="n">
        <x:v>0.88</x:v>
      </x:c>
    </x:row>
    <x:row r="10802">
      <x:c r="A10802" s="137" t="str">
        <x:v>DI-389-V1</x:v>
      </x:c>
      <x:c r="B10802" s="137" t="str">
        <x:v>Backofen</x:v>
      </x:c>
      <x:c r="C10802" s="137" t="str">
        <x:v>equipment</x:v>
      </x:c>
      <x:c r="D10802" s="138" t="str">
        <x:v>steps_and_existing_data</x:v>
      </x:c>
      <x:c r="E10802" s="139" t="n">
        <x:v>0.88</x:v>
      </x:c>
    </x:row>
    <x:row r="10803">
      <x:c r="A10803" s="137" t="str">
        <x:v>DI-389-V1</x:v>
      </x:c>
      <x:c r="B10803" s="137" t="str">
        <x:v>Mixer/Pürierstab</x:v>
      </x:c>
      <x:c r="C10803" s="137" t="str">
        <x:v>equipment</x:v>
      </x:c>
      <x:c r="D10803" s="138" t="str">
        <x:v>steps_and_existing_data</x:v>
      </x:c>
      <x:c r="E10803" s="139" t="n">
        <x:v>0.88</x:v>
      </x:c>
    </x:row>
    <x:row r="10804">
      <x:c r="A10804" s="137" t="str">
        <x:v>DI-389-V1</x:v>
      </x:c>
      <x:c r="B10804" s="137" t="str">
        <x:v>Topf</x:v>
      </x:c>
      <x:c r="C10804" s="137" t="str">
        <x:v>equipment</x:v>
      </x:c>
      <x:c r="D10804" s="138" t="str">
        <x:v>steps_and_existing_data</x:v>
      </x:c>
      <x:c r="E10804" s="139" t="n">
        <x:v>0.88</x:v>
      </x:c>
    </x:row>
    <x:row r="10805">
      <x:c r="A10805" s="137" t="str">
        <x:v>DI-389-V1</x:v>
      </x:c>
      <x:c r="B10805" s="137" t="str">
        <x:v>mittel</x:v>
      </x:c>
      <x:c r="C10805" s="137" t="str">
        <x:v>difficulty</x:v>
      </x:c>
      <x:c r="D10805" s="138" t="str">
        <x:v>existing_value</x:v>
      </x:c>
      <x:c r="E10805" s="139" t="n">
        <x:v>0.95</x:v>
      </x:c>
    </x:row>
    <x:row r="10806">
      <x:c r="A10806" s="137" t="str">
        <x:v>DI-389-V1</x:v>
      </x:c>
      <x:c r="B10806" s="137" t="str">
        <x:v>mittel</x:v>
      </x:c>
      <x:c r="C10806" s="137" t="str">
        <x:v>time</x:v>
      </x:c>
      <x:c r="D10806" s="138" t="str">
        <x:v>total_time</x:v>
      </x:c>
      <x:c r="E10806" s="139" t="n">
        <x:v>1</x:v>
      </x:c>
    </x:row>
    <x:row r="10807">
      <x:c r="A10807" s="137" t="str">
        <x:v>DI-389-V1</x:v>
      </x:c>
      <x:c r="B10807" s="137" t="str">
        <x:v>günstig</x:v>
      </x:c>
      <x:c r="C10807" s="137" t="str">
        <x:v>cost</x:v>
      </x:c>
      <x:c r="D10807" s="138" t="str">
        <x:v>cost_per_serving</x:v>
      </x:c>
      <x:c r="E10807" s="139" t="n">
        <x:v>1</x:v>
      </x:c>
    </x:row>
    <x:row r="10808">
      <x:c r="A10808" s="137" t="str">
        <x:v>DI-390-V1</x:v>
      </x:c>
      <x:c r="B10808" s="137" t="str">
        <x:v>vegetarisch</x:v>
      </x:c>
      <x:c r="C10808" s="137" t="str">
        <x:v>diet</x:v>
      </x:c>
      <x:c r="D10808" s="138" t="str">
        <x:v>ingredients</x:v>
      </x:c>
      <x:c r="E10808" s="139" t="n">
        <x:v>0.96</x:v>
      </x:c>
    </x:row>
    <x:row r="10809">
      <x:c r="A10809" s="137" t="str">
        <x:v>DI-390-V1</x:v>
      </x:c>
      <x:c r="B10809" s="137" t="str">
        <x:v>nach Zutaten halal-kompatibel</x:v>
      </x:c>
      <x:c r="C10809" s="137" t="str">
        <x:v>halal</x:v>
      </x:c>
      <x:c r="D10809" s="138" t="str">
        <x:v>ingredients</x:v>
      </x:c>
      <x:c r="E10809" s="139" t="n">
        <x:v>0.94</x:v>
      </x:c>
    </x:row>
    <x:row r="10810">
      <x:c r="A10810" s="137" t="str">
        <x:v>DI-390-V1</x:v>
      </x:c>
      <x:c r="B10810" s="137" t="str">
        <x:v>glutenfrei nach Zutaten</x:v>
      </x:c>
      <x:c r="C10810" s="137" t="str">
        <x:v>compatibility</x:v>
      </x:c>
      <x:c r="D10810" s="138" t="str">
        <x:v>ingredients</x:v>
      </x:c>
      <x:c r="E10810" s="139" t="n">
        <x:v>0.9</x:v>
      </x:c>
    </x:row>
    <x:row r="10811">
      <x:c r="A10811" s="137" t="str">
        <x:v>DI-390-V1</x:v>
      </x:c>
      <x:c r="B10811" s="137" t="str">
        <x:v>mit laktosefreien Produkten</x:v>
      </x:c>
      <x:c r="C10811" s="137" t="str">
        <x:v>compatibility</x:v>
      </x:c>
      <x:c r="D10811" s="138" t="str">
        <x:v>ingredients</x:v>
      </x:c>
      <x:c r="E10811" s="139" t="n">
        <x:v>0.9</x:v>
      </x:c>
    </x:row>
    <x:row r="10812">
      <x:c r="A10812" s="137" t="str">
        <x:v>DI-390-V1</x:v>
      </x:c>
      <x:c r="B10812" s="137" t="str">
        <x:v>nussfrei nach Zutaten</x:v>
      </x:c>
      <x:c r="C10812" s="137" t="str">
        <x:v>compatibility</x:v>
      </x:c>
      <x:c r="D10812" s="138" t="str">
        <x:v>ingredients</x:v>
      </x:c>
      <x:c r="E10812" s="139" t="n">
        <x:v>0.9</x:v>
      </x:c>
    </x:row>
    <x:row r="10813">
      <x:c r="A10813" s="137" t="str">
        <x:v>DI-390-V1</x:v>
      </x:c>
      <x:c r="B10813" s="137" t="str">
        <x:v>eifrei nach Zutaten</x:v>
      </x:c>
      <x:c r="C10813" s="137" t="str">
        <x:v>compatibility</x:v>
      </x:c>
      <x:c r="D10813" s="138" t="str">
        <x:v>ingredients</x:v>
      </x:c>
      <x:c r="E10813" s="139" t="n">
        <x:v>0.9</x:v>
      </x:c>
    </x:row>
    <x:row r="10814">
      <x:c r="A10814" s="137" t="str">
        <x:v>DI-390-V1</x:v>
      </x:c>
      <x:c r="B10814" s="137" t="str">
        <x:v>sojafrei nach Zutaten</x:v>
      </x:c>
      <x:c r="C10814" s="137" t="str">
        <x:v>compatibility</x:v>
      </x:c>
      <x:c r="D10814" s="138" t="str">
        <x:v>ingredients</x:v>
      </x:c>
      <x:c r="E10814" s="139" t="n">
        <x:v>0.9</x:v>
      </x:c>
    </x:row>
    <x:row r="10815">
      <x:c r="A10815" s="137" t="str">
        <x:v>DI-390-V1</x:v>
      </x:c>
      <x:c r="B10815" s="137" t="str">
        <x:v>proteinbetont</x:v>
      </x:c>
      <x:c r="C10815" s="137" t="str">
        <x:v>nutrition</x:v>
      </x:c>
      <x:c r="D10815" s="138" t="str">
        <x:v>macros</x:v>
      </x:c>
      <x:c r="E10815" s="139" t="n">
        <x:v>0.9</x:v>
      </x:c>
    </x:row>
    <x:row r="10816">
      <x:c r="A10816" s="137" t="str">
        <x:v>DI-390-V1</x:v>
      </x:c>
      <x:c r="B10816" s="137" t="str">
        <x:v>Hauptmahlzeit</x:v>
      </x:c>
      <x:c r="C10816" s="137" t="str">
        <x:v>meal_role</x:v>
      </x:c>
      <x:c r="D10816" s="138" t="str">
        <x:v>editorial_rule</x:v>
      </x:c>
      <x:c r="E10816" s="139" t="n">
        <x:v>0.93</x:v>
      </x:c>
    </x:row>
    <x:row r="10817">
      <x:c r="A10817" s="137" t="str">
        <x:v>DI-390-V1</x:v>
      </x:c>
      <x:c r="B10817" s="137" t="str">
        <x:v>Curry/Dal</x:v>
      </x:c>
      <x:c r="C10817" s="137" t="str">
        <x:v>dish_type</x:v>
      </x:c>
      <x:c r="D10817" s="138" t="str">
        <x:v>editorial_rule</x:v>
      </x:c>
      <x:c r="E10817" s="139" t="n">
        <x:v>0.9</x:v>
      </x:c>
    </x:row>
    <x:row r="10818">
      <x:c r="A10818" s="137" t="str">
        <x:v>DI-390-V1</x:v>
      </x:c>
      <x:c r="B10818" s="137" t="str">
        <x:v>Meal Prep</x:v>
      </x:c>
      <x:c r="C10818" s="137" t="str">
        <x:v>use_case</x:v>
      </x:c>
      <x:c r="D10818" s="138" t="str">
        <x:v>recipe_properties</x:v>
      </x:c>
      <x:c r="E10818" s="139" t="n">
        <x:v>0.88</x:v>
      </x:c>
    </x:row>
    <x:row r="10819">
      <x:c r="A10819" s="137" t="str">
        <x:v>DI-390-V1</x:v>
      </x:c>
      <x:c r="B10819" s="137" t="str">
        <x:v>tiefkühlgeeignet</x:v>
      </x:c>
      <x:c r="C10819" s="137" t="str">
        <x:v>use_case</x:v>
      </x:c>
      <x:c r="D10819" s="138" t="str">
        <x:v>recipe_properties</x:v>
      </x:c>
      <x:c r="E10819" s="139" t="n">
        <x:v>0.88</x:v>
      </x:c>
    </x:row>
    <x:row r="10820">
      <x:c r="A10820" s="137" t="str">
        <x:v>DI-390-V1</x:v>
      </x:c>
      <x:c r="B10820" s="137" t="str">
        <x:v>transportierbar</x:v>
      </x:c>
      <x:c r="C10820" s="137" t="str">
        <x:v>use_case</x:v>
      </x:c>
      <x:c r="D10820" s="138" t="str">
        <x:v>recipe_properties</x:v>
      </x:c>
      <x:c r="E10820" s="139" t="n">
        <x:v>0.88</x:v>
      </x:c>
    </x:row>
    <x:row r="10821">
      <x:c r="A10821" s="137" t="str">
        <x:v>DI-390-V1</x:v>
      </x:c>
      <x:c r="B10821" s="137" t="str">
        <x:v>für mehrere Portionen</x:v>
      </x:c>
      <x:c r="C10821" s="137" t="str">
        <x:v>use_case</x:v>
      </x:c>
      <x:c r="D10821" s="138" t="str">
        <x:v>recipe_properties</x:v>
      </x:c>
      <x:c r="E10821" s="139" t="n">
        <x:v>0.88</x:v>
      </x:c>
    </x:row>
    <x:row r="10822">
      <x:c r="A10822" s="137" t="str">
        <x:v>DI-390-V1</x:v>
      </x:c>
      <x:c r="B10822" s="137" t="str">
        <x:v>abwechslungsreich</x:v>
      </x:c>
      <x:c r="C10822" s="137" t="str">
        <x:v>novelty</x:v>
      </x:c>
      <x:c r="D10822" s="138" t="str">
        <x:v>editorial_rule</x:v>
      </x:c>
      <x:c r="E10822" s="139" t="n">
        <x:v>0.78</x:v>
      </x:c>
    </x:row>
    <x:row r="10823">
      <x:c r="A10823" s="137" t="str">
        <x:v>DI-390-V1</x:v>
      </x:c>
      <x:c r="B10823" s="137" t="str">
        <x:v>großer Supermarkt empfohlen</x:v>
      </x:c>
      <x:c r="C10823" s="137" t="str">
        <x:v>availability</x:v>
      </x:c>
      <x:c r="D10823" s="138" t="str">
        <x:v>ingredient_rule</x:v>
      </x:c>
      <x:c r="E10823" s="139" t="n">
        <x:v>0.78</x:v>
      </x:c>
    </x:row>
    <x:row r="10824">
      <x:c r="A10824" s="137" t="str">
        <x:v>DI-390-V1</x:v>
      </x:c>
      <x:c r="B10824" s="137" t="str">
        <x:v>südasiatisch inspiriert</x:v>
      </x:c>
      <x:c r="C10824" s="137" t="str">
        <x:v>region</x:v>
      </x:c>
      <x:c r="D10824" s="138" t="str">
        <x:v>editorial_rule</x:v>
      </x:c>
      <x:c r="E10824" s="139" t="n">
        <x:v>0.78</x:v>
      </x:c>
    </x:row>
    <x:row r="10825">
      <x:c r="A10825" s="137" t="str">
        <x:v>DI-390-V1</x:v>
      </x:c>
      <x:c r="B10825" s="137" t="str">
        <x:v>frisch</x:v>
      </x:c>
      <x:c r="C10825" s="137" t="str">
        <x:v>flavor</x:v>
      </x:c>
      <x:c r="D10825" s="138" t="str">
        <x:v>ingredient_rule</x:v>
      </x:c>
      <x:c r="E10825" s="139" t="n">
        <x:v>0.8</x:v>
      </x:c>
    </x:row>
    <x:row r="10826">
      <x:c r="A10826" s="137" t="str">
        <x:v>DI-390-V1</x:v>
      </x:c>
      <x:c r="B10826" s="137" t="str">
        <x:v>herzhaft</x:v>
      </x:c>
      <x:c r="C10826" s="137" t="str">
        <x:v>flavor</x:v>
      </x:c>
      <x:c r="D10826" s="138" t="str">
        <x:v>ingredient_rule</x:v>
      </x:c>
      <x:c r="E10826" s="139" t="n">
        <x:v>0.8</x:v>
      </x:c>
    </x:row>
    <x:row r="10827">
      <x:c r="A10827" s="137" t="str">
        <x:v>DI-390-V1</x:v>
      </x:c>
      <x:c r="B10827" s="137" t="str">
        <x:v>würzig</x:v>
      </x:c>
      <x:c r="C10827" s="137" t="str">
        <x:v>flavor</x:v>
      </x:c>
      <x:c r="D10827" s="138" t="str">
        <x:v>ingredient_rule</x:v>
      </x:c>
      <x:c r="E10827" s="139" t="n">
        <x:v>0.8</x:v>
      </x:c>
    </x:row>
    <x:row r="10828">
      <x:c r="A10828" s="137" t="str">
        <x:v>DI-390-V1</x:v>
      </x:c>
      <x:c r="B10828" s="137" t="str">
        <x:v>säuerlich</x:v>
      </x:c>
      <x:c r="C10828" s="137" t="str">
        <x:v>flavor</x:v>
      </x:c>
      <x:c r="D10828" s="138" t="str">
        <x:v>ingredient_rule</x:v>
      </x:c>
      <x:c r="E10828" s="139" t="n">
        <x:v>0.8</x:v>
      </x:c>
    </x:row>
    <x:row r="10829">
      <x:c r="A10829" s="137" t="str">
        <x:v>DI-390-V1</x:v>
      </x:c>
      <x:c r="B10829" s="137" t="str">
        <x:v>scharf</x:v>
      </x:c>
      <x:c r="C10829" s="137" t="str">
        <x:v>spice</x:v>
      </x:c>
      <x:c r="D10829" s="138" t="str">
        <x:v>ingredient_rule</x:v>
      </x:c>
      <x:c r="E10829" s="139" t="n">
        <x:v>0.85</x:v>
      </x:c>
    </x:row>
    <x:row r="10830">
      <x:c r="A10830" s="137" t="str">
        <x:v>DI-390-V1</x:v>
      </x:c>
      <x:c r="B10830" s="137" t="str">
        <x:v>ganzjährig</x:v>
      </x:c>
      <x:c r="C10830" s="137" t="str">
        <x:v>season</x:v>
      </x:c>
      <x:c r="D10830" s="138" t="str">
        <x:v>editorial_rule</x:v>
      </x:c>
      <x:c r="E10830" s="139" t="n">
        <x:v>0.72</x:v>
      </x:c>
    </x:row>
    <x:row r="10831">
      <x:c r="A10831" s="137" t="str">
        <x:v>DI-390-V1</x:v>
      </x:c>
      <x:c r="B10831" s="137" t="str">
        <x:v>warm</x:v>
      </x:c>
      <x:c r="C10831" s="137" t="str">
        <x:v>temperature</x:v>
      </x:c>
      <x:c r="D10831" s="138" t="str">
        <x:v>recipe_properties</x:v>
      </x:c>
      <x:c r="E10831" s="139" t="n">
        <x:v>0.9</x:v>
      </x:c>
    </x:row>
    <x:row r="10832">
      <x:c r="A10832" s="137" t="str">
        <x:v>DI-390-V1</x:v>
      </x:c>
      <x:c r="B10832" s="137" t="str">
        <x:v>Topf</x:v>
      </x:c>
      <x:c r="C10832" s="137" t="str">
        <x:v>equipment</x:v>
      </x:c>
      <x:c r="D10832" s="138" t="str">
        <x:v>steps_and_existing_data</x:v>
      </x:c>
      <x:c r="E10832" s="139" t="n">
        <x:v>0.88</x:v>
      </x:c>
    </x:row>
    <x:row r="10833">
      <x:c r="A10833" s="137" t="str">
        <x:v>DI-390-V1</x:v>
      </x:c>
      <x:c r="B10833" s="137" t="str">
        <x:v>Pfanne</x:v>
      </x:c>
      <x:c r="C10833" s="137" t="str">
        <x:v>equipment</x:v>
      </x:c>
      <x:c r="D10833" s="138" t="str">
        <x:v>steps_and_existing_data</x:v>
      </x:c>
      <x:c r="E10833" s="139" t="n">
        <x:v>0.88</x:v>
      </x:c>
    </x:row>
    <x:row r="10834">
      <x:c r="A10834" s="137" t="str">
        <x:v>DI-390-V1</x:v>
      </x:c>
      <x:c r="B10834" s="137" t="str">
        <x:v>anspruchsvoll</x:v>
      </x:c>
      <x:c r="C10834" s="137" t="str">
        <x:v>difficulty</x:v>
      </x:c>
      <x:c r="D10834" s="138" t="str">
        <x:v>existing_value</x:v>
      </x:c>
      <x:c r="E10834" s="139" t="n">
        <x:v>0.95</x:v>
      </x:c>
    </x:row>
    <x:row r="10835">
      <x:c r="A10835" s="137" t="str">
        <x:v>DI-390-V1</x:v>
      </x:c>
      <x:c r="B10835" s="137" t="str">
        <x:v>lang</x:v>
      </x:c>
      <x:c r="C10835" s="137" t="str">
        <x:v>time</x:v>
      </x:c>
      <x:c r="D10835" s="138" t="str">
        <x:v>total_time</x:v>
      </x:c>
      <x:c r="E10835" s="139" t="n">
        <x:v>1</x:v>
      </x:c>
    </x:row>
    <x:row r="10836">
      <x:c r="A10836" s="137" t="str">
        <x:v>DI-390-V1</x:v>
      </x:c>
      <x:c r="B10836" s="137" t="str">
        <x:v>günstig</x:v>
      </x:c>
      <x:c r="C10836" s="137" t="str">
        <x:v>cost</x:v>
      </x:c>
      <x:c r="D10836" s="138" t="str">
        <x:v>cost_per_serving</x:v>
      </x:c>
      <x:c r="E10836" s="139" t="n">
        <x:v>1</x:v>
      </x:c>
    </x:row>
    <x:row r="10837">
      <x:c r="A10837" s="137" t="str">
        <x:v>DI-391-V1</x:v>
      </x:c>
      <x:c r="B10837" s="137" t="str">
        <x:v>vegetarisch</x:v>
      </x:c>
      <x:c r="C10837" s="137" t="str">
        <x:v>diet</x:v>
      </x:c>
      <x:c r="D10837" s="138" t="str">
        <x:v>ingredients</x:v>
      </x:c>
      <x:c r="E10837" s="139" t="n">
        <x:v>0.96</x:v>
      </x:c>
    </x:row>
    <x:row r="10838">
      <x:c r="A10838" s="137" t="str">
        <x:v>DI-391-V1</x:v>
      </x:c>
      <x:c r="B10838" s="137" t="str">
        <x:v>nach Zutaten halal-kompatibel</x:v>
      </x:c>
      <x:c r="C10838" s="137" t="str">
        <x:v>halal</x:v>
      </x:c>
      <x:c r="D10838" s="138" t="str">
        <x:v>ingredients</x:v>
      </x:c>
      <x:c r="E10838" s="139" t="n">
        <x:v>0.94</x:v>
      </x:c>
    </x:row>
    <x:row r="10839">
      <x:c r="A10839" s="137" t="str">
        <x:v>DI-391-V1</x:v>
      </x:c>
      <x:c r="B10839" s="137" t="str">
        <x:v>glutenfrei nach Zutaten</x:v>
      </x:c>
      <x:c r="C10839" s="137" t="str">
        <x:v>compatibility</x:v>
      </x:c>
      <x:c r="D10839" s="138" t="str">
        <x:v>ingredients</x:v>
      </x:c>
      <x:c r="E10839" s="139" t="n">
        <x:v>0.9</x:v>
      </x:c>
    </x:row>
    <x:row r="10840">
      <x:c r="A10840" s="137" t="str">
        <x:v>DI-391-V1</x:v>
      </x:c>
      <x:c r="B10840" s="137" t="str">
        <x:v>laktosefrei nach Zutaten</x:v>
      </x:c>
      <x:c r="C10840" s="137" t="str">
        <x:v>compatibility</x:v>
      </x:c>
      <x:c r="D10840" s="138" t="str">
        <x:v>ingredients</x:v>
      </x:c>
      <x:c r="E10840" s="139" t="n">
        <x:v>0.9</x:v>
      </x:c>
    </x:row>
    <x:row r="10841">
      <x:c r="A10841" s="137" t="str">
        <x:v>DI-391-V1</x:v>
      </x:c>
      <x:c r="B10841" s="137" t="str">
        <x:v>nussfrei nach Zutaten</x:v>
      </x:c>
      <x:c r="C10841" s="137" t="str">
        <x:v>compatibility</x:v>
      </x:c>
      <x:c r="D10841" s="138" t="str">
        <x:v>ingredients</x:v>
      </x:c>
      <x:c r="E10841" s="139" t="n">
        <x:v>0.9</x:v>
      </x:c>
    </x:row>
    <x:row r="10842">
      <x:c r="A10842" s="137" t="str">
        <x:v>DI-391-V1</x:v>
      </x:c>
      <x:c r="B10842" s="137" t="str">
        <x:v>eifrei nach Zutaten</x:v>
      </x:c>
      <x:c r="C10842" s="137" t="str">
        <x:v>compatibility</x:v>
      </x:c>
      <x:c r="D10842" s="138" t="str">
        <x:v>ingredients</x:v>
      </x:c>
      <x:c r="E10842" s="139" t="n">
        <x:v>0.9</x:v>
      </x:c>
    </x:row>
    <x:row r="10843">
      <x:c r="A10843" s="137" t="str">
        <x:v>DI-391-V1</x:v>
      </x:c>
      <x:c r="B10843" s="137" t="str">
        <x:v>sojafrei nach Zutaten</x:v>
      </x:c>
      <x:c r="C10843" s="137" t="str">
        <x:v>compatibility</x:v>
      </x:c>
      <x:c r="D10843" s="138" t="str">
        <x:v>ingredients</x:v>
      </x:c>
      <x:c r="E10843" s="139" t="n">
        <x:v>0.9</x:v>
      </x:c>
    </x:row>
    <x:row r="10844">
      <x:c r="A10844" s="137" t="str">
        <x:v>DI-391-V1</x:v>
      </x:c>
      <x:c r="B10844" s="137" t="str">
        <x:v>leicht</x:v>
      </x:c>
      <x:c r="C10844" s="137" t="str">
        <x:v>nutrition</x:v>
      </x:c>
      <x:c r="D10844" s="138" t="str">
        <x:v>macros</x:v>
      </x:c>
      <x:c r="E10844" s="139" t="n">
        <x:v>0.9</x:v>
      </x:c>
    </x:row>
    <x:row r="10845">
      <x:c r="A10845" s="137" t="str">
        <x:v>DI-391-V1</x:v>
      </x:c>
      <x:c r="B10845" s="137" t="str">
        <x:v>Hauptmahlzeit</x:v>
      </x:c>
      <x:c r="C10845" s="137" t="str">
        <x:v>meal_role</x:v>
      </x:c>
      <x:c r="D10845" s="138" t="str">
        <x:v>editorial_rule</x:v>
      </x:c>
      <x:c r="E10845" s="139" t="n">
        <x:v>0.93</x:v>
      </x:c>
    </x:row>
    <x:row r="10846">
      <x:c r="A10846" s="137" t="str">
        <x:v>DI-391-V1</x:v>
      </x:c>
      <x:c r="B10846" s="137" t="str">
        <x:v>Pfannengericht/sonstiges</x:v>
      </x:c>
      <x:c r="C10846" s="137" t="str">
        <x:v>dish_type</x:v>
      </x:c>
      <x:c r="D10846" s="138" t="str">
        <x:v>editorial_rule</x:v>
      </x:c>
      <x:c r="E10846" s="139" t="n">
        <x:v>0.9</x:v>
      </x:c>
    </x:row>
    <x:row r="10847">
      <x:c r="A10847" s="137" t="str">
        <x:v>DI-391-V1</x:v>
      </x:c>
      <x:c r="B10847" s="137" t="str">
        <x:v>Meal Prep</x:v>
      </x:c>
      <x:c r="C10847" s="137" t="str">
        <x:v>use_case</x:v>
      </x:c>
      <x:c r="D10847" s="138" t="str">
        <x:v>recipe_properties</x:v>
      </x:c>
      <x:c r="E10847" s="139" t="n">
        <x:v>0.88</x:v>
      </x:c>
    </x:row>
    <x:row r="10848">
      <x:c r="A10848" s="137" t="str">
        <x:v>DI-391-V1</x:v>
      </x:c>
      <x:c r="B10848" s="137" t="str">
        <x:v>transportierbar</x:v>
      </x:c>
      <x:c r="C10848" s="137" t="str">
        <x:v>use_case</x:v>
      </x:c>
      <x:c r="D10848" s="138" t="str">
        <x:v>recipe_properties</x:v>
      </x:c>
      <x:c r="E10848" s="139" t="n">
        <x:v>0.88</x:v>
      </x:c>
    </x:row>
    <x:row r="10849">
      <x:c r="A10849" s="137" t="str">
        <x:v>DI-391-V1</x:v>
      </x:c>
      <x:c r="B10849" s="137" t="str">
        <x:v>vertraut</x:v>
      </x:c>
      <x:c r="C10849" s="137" t="str">
        <x:v>novelty</x:v>
      </x:c>
      <x:c r="D10849" s="138" t="str">
        <x:v>editorial_rule</x:v>
      </x:c>
      <x:c r="E10849" s="139" t="n">
        <x:v>0.78</x:v>
      </x:c>
    </x:row>
    <x:row r="10850">
      <x:c r="A10850" s="137" t="str">
        <x:v>DI-391-V1</x:v>
      </x:c>
      <x:c r="B10850" s="137" t="str">
        <x:v>normaler Supermarkt</x:v>
      </x:c>
      <x:c r="C10850" s="137" t="str">
        <x:v>availability</x:v>
      </x:c>
      <x:c r="D10850" s="138" t="str">
        <x:v>ingredient_rule</x:v>
      </x:c>
      <x:c r="E10850" s="139" t="n">
        <x:v>0.78</x:v>
      </x:c>
    </x:row>
    <x:row r="10851">
      <x:c r="A10851" s="137" t="str">
        <x:v>DI-391-V1</x:v>
      </x:c>
      <x:c r="B10851" s="137" t="str">
        <x:v>südasiatisch inspiriert</x:v>
      </x:c>
      <x:c r="C10851" s="137" t="str">
        <x:v>region</x:v>
      </x:c>
      <x:c r="D10851" s="138" t="str">
        <x:v>editorial_rule</x:v>
      </x:c>
      <x:c r="E10851" s="139" t="n">
        <x:v>0.78</x:v>
      </x:c>
    </x:row>
    <x:row r="10852">
      <x:c r="A10852" s="137" t="str">
        <x:v>DI-391-V1</x:v>
      </x:c>
      <x:c r="B10852" s="137" t="str">
        <x:v>frisch</x:v>
      </x:c>
      <x:c r="C10852" s="137" t="str">
        <x:v>flavor</x:v>
      </x:c>
      <x:c r="D10852" s="138" t="str">
        <x:v>ingredient_rule</x:v>
      </x:c>
      <x:c r="E10852" s="139" t="n">
        <x:v>0.8</x:v>
      </x:c>
    </x:row>
    <x:row r="10853">
      <x:c r="A10853" s="137" t="str">
        <x:v>DI-391-V1</x:v>
      </x:c>
      <x:c r="B10853" s="137" t="str">
        <x:v>herzhaft</x:v>
      </x:c>
      <x:c r="C10853" s="137" t="str">
        <x:v>flavor</x:v>
      </x:c>
      <x:c r="D10853" s="138" t="str">
        <x:v>ingredient_rule</x:v>
      </x:c>
      <x:c r="E10853" s="139" t="n">
        <x:v>0.8</x:v>
      </x:c>
    </x:row>
    <x:row r="10854">
      <x:c r="A10854" s="137" t="str">
        <x:v>DI-391-V1</x:v>
      </x:c>
      <x:c r="B10854" s="137" t="str">
        <x:v>würzig</x:v>
      </x:c>
      <x:c r="C10854" s="137" t="str">
        <x:v>flavor</x:v>
      </x:c>
      <x:c r="D10854" s="138" t="str">
        <x:v>ingredient_rule</x:v>
      </x:c>
      <x:c r="E10854" s="139" t="n">
        <x:v>0.8</x:v>
      </x:c>
    </x:row>
    <x:row r="10855">
      <x:c r="A10855" s="137" t="str">
        <x:v>DI-391-V1</x:v>
      </x:c>
      <x:c r="B10855" s="137" t="str">
        <x:v>säuerlich</x:v>
      </x:c>
      <x:c r="C10855" s="137" t="str">
        <x:v>flavor</x:v>
      </x:c>
      <x:c r="D10855" s="138" t="str">
        <x:v>ingredient_rule</x:v>
      </x:c>
      <x:c r="E10855" s="139" t="n">
        <x:v>0.8</x:v>
      </x:c>
    </x:row>
    <x:row r="10856">
      <x:c r="A10856" s="137" t="str">
        <x:v>DI-391-V1</x:v>
      </x:c>
      <x:c r="B10856" s="137" t="str">
        <x:v>würzig, nicht zwingend scharf</x:v>
      </x:c>
      <x:c r="C10856" s="137" t="str">
        <x:v>spice</x:v>
      </x:c>
      <x:c r="D10856" s="138" t="str">
        <x:v>ingredient_rule</x:v>
      </x:c>
      <x:c r="E10856" s="139" t="n">
        <x:v>0.85</x:v>
      </x:c>
    </x:row>
    <x:row r="10857">
      <x:c r="A10857" s="137" t="str">
        <x:v>DI-391-V1</x:v>
      </x:c>
      <x:c r="B10857" s="137" t="str">
        <x:v>ganzjährig</x:v>
      </x:c>
      <x:c r="C10857" s="137" t="str">
        <x:v>season</x:v>
      </x:c>
      <x:c r="D10857" s="138" t="str">
        <x:v>editorial_rule</x:v>
      </x:c>
      <x:c r="E10857" s="139" t="n">
        <x:v>0.72</x:v>
      </x:c>
    </x:row>
    <x:row r="10858">
      <x:c r="A10858" s="137" t="str">
        <x:v>DI-391-V1</x:v>
      </x:c>
      <x:c r="B10858" s="137" t="str">
        <x:v>warm</x:v>
      </x:c>
      <x:c r="C10858" s="137" t="str">
        <x:v>temperature</x:v>
      </x:c>
      <x:c r="D10858" s="138" t="str">
        <x:v>recipe_properties</x:v>
      </x:c>
      <x:c r="E10858" s="139" t="n">
        <x:v>0.9</x:v>
      </x:c>
    </x:row>
    <x:row r="10859">
      <x:c r="A10859" s="137" t="str">
        <x:v>DI-391-V1</x:v>
      </x:c>
      <x:c r="B10859" s="137" t="str">
        <x:v>Pfanne</x:v>
      </x:c>
      <x:c r="C10859" s="137" t="str">
        <x:v>equipment</x:v>
      </x:c>
      <x:c r="D10859" s="138" t="str">
        <x:v>steps_and_existing_data</x:v>
      </x:c>
      <x:c r="E10859" s="139" t="n">
        <x:v>0.88</x:v>
      </x:c>
    </x:row>
    <x:row r="10860">
      <x:c r="A10860" s="137" t="str">
        <x:v>DI-391-V1</x:v>
      </x:c>
      <x:c r="B10860" s="137" t="str">
        <x:v>Topf</x:v>
      </x:c>
      <x:c r="C10860" s="137" t="str">
        <x:v>equipment</x:v>
      </x:c>
      <x:c r="D10860" s="138" t="str">
        <x:v>steps_and_existing_data</x:v>
      </x:c>
      <x:c r="E10860" s="139" t="n">
        <x:v>0.88</x:v>
      </x:c>
    </x:row>
    <x:row r="10861">
      <x:c r="A10861" s="137" t="str">
        <x:v>DI-391-V1</x:v>
      </x:c>
      <x:c r="B10861" s="137" t="str">
        <x:v>mittel</x:v>
      </x:c>
      <x:c r="C10861" s="137" t="str">
        <x:v>difficulty</x:v>
      </x:c>
      <x:c r="D10861" s="138" t="str">
        <x:v>existing_value</x:v>
      </x:c>
      <x:c r="E10861" s="139" t="n">
        <x:v>0.95</x:v>
      </x:c>
    </x:row>
    <x:row r="10862">
      <x:c r="A10862" s="137" t="str">
        <x:v>DI-391-V1</x:v>
      </x:c>
      <x:c r="B10862" s="137" t="str">
        <x:v>mittel</x:v>
      </x:c>
      <x:c r="C10862" s="137" t="str">
        <x:v>time</x:v>
      </x:c>
      <x:c r="D10862" s="138" t="str">
        <x:v>total_time</x:v>
      </x:c>
      <x:c r="E10862" s="139" t="n">
        <x:v>1</x:v>
      </x:c>
    </x:row>
    <x:row r="10863">
      <x:c r="A10863" s="137" t="str">
        <x:v>DI-391-V1</x:v>
      </x:c>
      <x:c r="B10863" s="137" t="str">
        <x:v>günstig</x:v>
      </x:c>
      <x:c r="C10863" s="137" t="str">
        <x:v>cost</x:v>
      </x:c>
      <x:c r="D10863" s="138" t="str">
        <x:v>cost_per_serving</x:v>
      </x:c>
      <x:c r="E10863" s="139" t="n">
        <x:v>1</x:v>
      </x:c>
    </x:row>
    <x:row r="10864">
      <x:c r="A10864" s="137" t="str">
        <x:v>DI-392-V1</x:v>
      </x:c>
      <x:c r="B10864" s="137" t="str">
        <x:v>omnivor</x:v>
      </x:c>
      <x:c r="C10864" s="137" t="str">
        <x:v>diet</x:v>
      </x:c>
      <x:c r="D10864" s="138" t="str">
        <x:v>ingredients</x:v>
      </x:c>
      <x:c r="E10864" s="139" t="n">
        <x:v>0.96</x:v>
      </x:c>
    </x:row>
    <x:row r="10865">
      <x:c r="A10865" s="137" t="str">
        <x:v>DI-392-V1</x:v>
      </x:c>
      <x:c r="B10865" s="137" t="str">
        <x:v>halal bei zertifiziertem Fleisch</x:v>
      </x:c>
      <x:c r="C10865" s="137" t="str">
        <x:v>halal</x:v>
      </x:c>
      <x:c r="D10865" s="138" t="str">
        <x:v>ingredients</x:v>
      </x:c>
      <x:c r="E10865" s="139" t="n">
        <x:v>0.94</x:v>
      </x:c>
    </x:row>
    <x:row r="10866">
      <x:c r="A10866" s="137" t="str">
        <x:v>DI-392-V1</x:v>
      </x:c>
      <x:c r="B10866" s="137" t="str">
        <x:v>glutenfrei nach Zutaten</x:v>
      </x:c>
      <x:c r="C10866" s="137" t="str">
        <x:v>compatibility</x:v>
      </x:c>
      <x:c r="D10866" s="138" t="str">
        <x:v>ingredients</x:v>
      </x:c>
      <x:c r="E10866" s="139" t="n">
        <x:v>0.9</x:v>
      </x:c>
    </x:row>
    <x:row r="10867">
      <x:c r="A10867" s="137" t="str">
        <x:v>DI-392-V1</x:v>
      </x:c>
      <x:c r="B10867" s="137" t="str">
        <x:v>mit laktosefreien Produkten</x:v>
      </x:c>
      <x:c r="C10867" s="137" t="str">
        <x:v>compatibility</x:v>
      </x:c>
      <x:c r="D10867" s="138" t="str">
        <x:v>ingredients</x:v>
      </x:c>
      <x:c r="E10867" s="139" t="n">
        <x:v>0.9</x:v>
      </x:c>
    </x:row>
    <x:row r="10868">
      <x:c r="A10868" s="137" t="str">
        <x:v>DI-392-V1</x:v>
      </x:c>
      <x:c r="B10868" s="137" t="str">
        <x:v>nussfrei nach Zutaten</x:v>
      </x:c>
      <x:c r="C10868" s="137" t="str">
        <x:v>compatibility</x:v>
      </x:c>
      <x:c r="D10868" s="138" t="str">
        <x:v>ingredients</x:v>
      </x:c>
      <x:c r="E10868" s="139" t="n">
        <x:v>0.9</x:v>
      </x:c>
    </x:row>
    <x:row r="10869">
      <x:c r="A10869" s="137" t="str">
        <x:v>DI-392-V1</x:v>
      </x:c>
      <x:c r="B10869" s="137" t="str">
        <x:v>eifrei nach Zutaten</x:v>
      </x:c>
      <x:c r="C10869" s="137" t="str">
        <x:v>compatibility</x:v>
      </x:c>
      <x:c r="D10869" s="138" t="str">
        <x:v>ingredients</x:v>
      </x:c>
      <x:c r="E10869" s="139" t="n">
        <x:v>0.9</x:v>
      </x:c>
    </x:row>
    <x:row r="10870">
      <x:c r="A10870" s="137" t="str">
        <x:v>DI-392-V1</x:v>
      </x:c>
      <x:c r="B10870" s="137" t="str">
        <x:v>sojafrei nach Zutaten</x:v>
      </x:c>
      <x:c r="C10870" s="137" t="str">
        <x:v>compatibility</x:v>
      </x:c>
      <x:c r="D10870" s="138" t="str">
        <x:v>ingredients</x:v>
      </x:c>
      <x:c r="E10870" s="139" t="n">
        <x:v>0.9</x:v>
      </x:c>
    </x:row>
    <x:row r="10871">
      <x:c r="A10871" s="137" t="str">
        <x:v>DI-392-V1</x:v>
      </x:c>
      <x:c r="B10871" s="137" t="str">
        <x:v>proteinbetont</x:v>
      </x:c>
      <x:c r="C10871" s="137" t="str">
        <x:v>nutrition</x:v>
      </x:c>
      <x:c r="D10871" s="138" t="str">
        <x:v>macros</x:v>
      </x:c>
      <x:c r="E10871" s="139" t="n">
        <x:v>0.9</x:v>
      </x:c>
    </x:row>
    <x:row r="10872">
      <x:c r="A10872" s="137" t="str">
        <x:v>DI-392-V1</x:v>
      </x:c>
      <x:c r="B10872" s="137" t="str">
        <x:v>ballaststoffreich</x:v>
      </x:c>
      <x:c r="C10872" s="137" t="str">
        <x:v>nutrition</x:v>
      </x:c>
      <x:c r="D10872" s="138" t="str">
        <x:v>macros</x:v>
      </x:c>
      <x:c r="E10872" s="139" t="n">
        <x:v>0.9</x:v>
      </x:c>
    </x:row>
    <x:row r="10873">
      <x:c r="A10873" s="137" t="str">
        <x:v>DI-392-V1</x:v>
      </x:c>
      <x:c r="B10873" s="137" t="str">
        <x:v>ausgewogen</x:v>
      </x:c>
      <x:c r="C10873" s="137" t="str">
        <x:v>nutrition</x:v>
      </x:c>
      <x:c r="D10873" s="138" t="str">
        <x:v>macros</x:v>
      </x:c>
      <x:c r="E10873" s="139" t="n">
        <x:v>0.9</x:v>
      </x:c>
    </x:row>
    <x:row r="10874">
      <x:c r="A10874" s="137" t="str">
        <x:v>DI-392-V1</x:v>
      </x:c>
      <x:c r="B10874" s="137" t="str">
        <x:v>Hauptmahlzeit</x:v>
      </x:c>
      <x:c r="C10874" s="137" t="str">
        <x:v>meal_role</x:v>
      </x:c>
      <x:c r="D10874" s="138" t="str">
        <x:v>editorial_rule</x:v>
      </x:c>
      <x:c r="E10874" s="139" t="n">
        <x:v>0.93</x:v>
      </x:c>
    </x:row>
    <x:row r="10875">
      <x:c r="A10875" s="137" t="str">
        <x:v>DI-392-V1</x:v>
      </x:c>
      <x:c r="B10875" s="137" t="str">
        <x:v>Pfannengericht/sonstiges</x:v>
      </x:c>
      <x:c r="C10875" s="137" t="str">
        <x:v>dish_type</x:v>
      </x:c>
      <x:c r="D10875" s="138" t="str">
        <x:v>editorial_rule</x:v>
      </x:c>
      <x:c r="E10875" s="139" t="n">
        <x:v>0.9</x:v>
      </x:c>
    </x:row>
    <x:row r="10876">
      <x:c r="A10876" s="137" t="str">
        <x:v>DI-392-V1</x:v>
      </x:c>
      <x:c r="B10876" s="137" t="str">
        <x:v>Meal Prep</x:v>
      </x:c>
      <x:c r="C10876" s="137" t="str">
        <x:v>use_case</x:v>
      </x:c>
      <x:c r="D10876" s="138" t="str">
        <x:v>recipe_properties</x:v>
      </x:c>
      <x:c r="E10876" s="139" t="n">
        <x:v>0.88</x:v>
      </x:c>
    </x:row>
    <x:row r="10877">
      <x:c r="A10877" s="137" t="str">
        <x:v>DI-392-V1</x:v>
      </x:c>
      <x:c r="B10877" s="137" t="str">
        <x:v>transportierbar</x:v>
      </x:c>
      <x:c r="C10877" s="137" t="str">
        <x:v>use_case</x:v>
      </x:c>
      <x:c r="D10877" s="138" t="str">
        <x:v>recipe_properties</x:v>
      </x:c>
      <x:c r="E10877" s="139" t="n">
        <x:v>0.88</x:v>
      </x:c>
    </x:row>
    <x:row r="10878">
      <x:c r="A10878" s="137" t="str">
        <x:v>DI-392-V1</x:v>
      </x:c>
      <x:c r="B10878" s="137" t="str">
        <x:v>vertraut</x:v>
      </x:c>
      <x:c r="C10878" s="137" t="str">
        <x:v>novelty</x:v>
      </x:c>
      <x:c r="D10878" s="138" t="str">
        <x:v>editorial_rule</x:v>
      </x:c>
      <x:c r="E10878" s="139" t="n">
        <x:v>0.78</x:v>
      </x:c>
    </x:row>
    <x:row r="10879">
      <x:c r="A10879" s="137" t="str">
        <x:v>DI-392-V1</x:v>
      </x:c>
      <x:c r="B10879" s="137" t="str">
        <x:v>normaler Supermarkt</x:v>
      </x:c>
      <x:c r="C10879" s="137" t="str">
        <x:v>availability</x:v>
      </x:c>
      <x:c r="D10879" s="138" t="str">
        <x:v>ingredient_rule</x:v>
      </x:c>
      <x:c r="E10879" s="139" t="n">
        <x:v>0.78</x:v>
      </x:c>
    </x:row>
    <x:row r="10880">
      <x:c r="A10880" s="137" t="str">
        <x:v>DI-392-V1</x:v>
      </x:c>
      <x:c r="B10880" s="137" t="str">
        <x:v>international/modern</x:v>
      </x:c>
      <x:c r="C10880" s="137" t="str">
        <x:v>region</x:v>
      </x:c>
      <x:c r="D10880" s="138" t="str">
        <x:v>editorial_rule</x:v>
      </x:c>
      <x:c r="E10880" s="139" t="n">
        <x:v>0.78</x:v>
      </x:c>
    </x:row>
    <x:row r="10881">
      <x:c r="A10881" s="137" t="str">
        <x:v>DI-392-V1</x:v>
      </x:c>
      <x:c r="B10881" s="137" t="str">
        <x:v>frisch</x:v>
      </x:c>
      <x:c r="C10881" s="137" t="str">
        <x:v>flavor</x:v>
      </x:c>
      <x:c r="D10881" s="138" t="str">
        <x:v>ingredient_rule</x:v>
      </x:c>
      <x:c r="E10881" s="139" t="n">
        <x:v>0.8</x:v>
      </x:c>
    </x:row>
    <x:row r="10882">
      <x:c r="A10882" s="137" t="str">
        <x:v>DI-392-V1</x:v>
      </x:c>
      <x:c r="B10882" s="137" t="str">
        <x:v>herzhaft</x:v>
      </x:c>
      <x:c r="C10882" s="137" t="str">
        <x:v>flavor</x:v>
      </x:c>
      <x:c r="D10882" s="138" t="str">
        <x:v>ingredient_rule</x:v>
      </x:c>
      <x:c r="E10882" s="139" t="n">
        <x:v>0.8</x:v>
      </x:c>
    </x:row>
    <x:row r="10883">
      <x:c r="A10883" s="137" t="str">
        <x:v>DI-392-V1</x:v>
      </x:c>
      <x:c r="B10883" s="137" t="str">
        <x:v>würzig</x:v>
      </x:c>
      <x:c r="C10883" s="137" t="str">
        <x:v>flavor</x:v>
      </x:c>
      <x:c r="D10883" s="138" t="str">
        <x:v>ingredient_rule</x:v>
      </x:c>
      <x:c r="E10883" s="139" t="n">
        <x:v>0.8</x:v>
      </x:c>
    </x:row>
    <x:row r="10884">
      <x:c r="A10884" s="137" t="str">
        <x:v>DI-392-V1</x:v>
      </x:c>
      <x:c r="B10884" s="137" t="str">
        <x:v>scharf</x:v>
      </x:c>
      <x:c r="C10884" s="137" t="str">
        <x:v>spice</x:v>
      </x:c>
      <x:c r="D10884" s="138" t="str">
        <x:v>ingredient_rule</x:v>
      </x:c>
      <x:c r="E10884" s="139" t="n">
        <x:v>0.85</x:v>
      </x:c>
    </x:row>
    <x:row r="10885">
      <x:c r="A10885" s="137" t="str">
        <x:v>DI-392-V1</x:v>
      </x:c>
      <x:c r="B10885" s="137" t="str">
        <x:v>ganzjährig</x:v>
      </x:c>
      <x:c r="C10885" s="137" t="str">
        <x:v>season</x:v>
      </x:c>
      <x:c r="D10885" s="138" t="str">
        <x:v>editorial_rule</x:v>
      </x:c>
      <x:c r="E10885" s="139" t="n">
        <x:v>0.72</x:v>
      </x:c>
    </x:row>
    <x:row r="10886">
      <x:c r="A10886" s="137" t="str">
        <x:v>DI-392-V1</x:v>
      </x:c>
      <x:c r="B10886" s="137" t="str">
        <x:v>warm</x:v>
      </x:c>
      <x:c r="C10886" s="137" t="str">
        <x:v>temperature</x:v>
      </x:c>
      <x:c r="D10886" s="138" t="str">
        <x:v>recipe_properties</x:v>
      </x:c>
      <x:c r="E10886" s="139" t="n">
        <x:v>0.9</x:v>
      </x:c>
    </x:row>
    <x:row r="10887">
      <x:c r="A10887" s="137" t="str">
        <x:v>DI-392-V1</x:v>
      </x:c>
      <x:c r="B10887" s="137" t="str">
        <x:v>Pfanne</x:v>
      </x:c>
      <x:c r="C10887" s="137" t="str">
        <x:v>equipment</x:v>
      </x:c>
      <x:c r="D10887" s="138" t="str">
        <x:v>steps_and_existing_data</x:v>
      </x:c>
      <x:c r="E10887" s="139" t="n">
        <x:v>0.88</x:v>
      </x:c>
    </x:row>
    <x:row r="10888">
      <x:c r="A10888" s="137" t="str">
        <x:v>DI-392-V1</x:v>
      </x:c>
      <x:c r="B10888" s="137" t="str">
        <x:v>Topf</x:v>
      </x:c>
      <x:c r="C10888" s="137" t="str">
        <x:v>equipment</x:v>
      </x:c>
      <x:c r="D10888" s="138" t="str">
        <x:v>steps_and_existing_data</x:v>
      </x:c>
      <x:c r="E10888" s="139" t="n">
        <x:v>0.88</x:v>
      </x:c>
    </x:row>
    <x:row r="10889">
      <x:c r="A10889" s="137" t="str">
        <x:v>DI-392-V1</x:v>
      </x:c>
      <x:c r="B10889" s="137" t="str">
        <x:v>anspruchsvoll</x:v>
      </x:c>
      <x:c r="C10889" s="137" t="str">
        <x:v>difficulty</x:v>
      </x:c>
      <x:c r="D10889" s="138" t="str">
        <x:v>existing_value</x:v>
      </x:c>
      <x:c r="E10889" s="139" t="n">
        <x:v>0.95</x:v>
      </x:c>
    </x:row>
    <x:row r="10890">
      <x:c r="A10890" s="137" t="str">
        <x:v>DI-392-V1</x:v>
      </x:c>
      <x:c r="B10890" s="137" t="str">
        <x:v>lang</x:v>
      </x:c>
      <x:c r="C10890" s="137" t="str">
        <x:v>time</x:v>
      </x:c>
      <x:c r="D10890" s="138" t="str">
        <x:v>total_time</x:v>
      </x:c>
      <x:c r="E10890" s="139" t="n">
        <x:v>1</x:v>
      </x:c>
    </x:row>
    <x:row r="10891">
      <x:c r="A10891" s="137" t="str">
        <x:v>DI-392-V1</x:v>
      </x:c>
      <x:c r="B10891" s="137" t="str">
        <x:v>mittel</x:v>
      </x:c>
      <x:c r="C10891" s="137" t="str">
        <x:v>cost</x:v>
      </x:c>
      <x:c r="D10891" s="138" t="str">
        <x:v>cost_per_serving</x:v>
      </x:c>
      <x:c r="E10891" s="139" t="n">
        <x:v>1</x:v>
      </x:c>
    </x:row>
    <x:row r="10892">
      <x:c r="A10892" s="137" t="str">
        <x:v>DI-393-V1</x:v>
      </x:c>
      <x:c r="B10892" s="137" t="str">
        <x:v>vegetarisch</x:v>
      </x:c>
      <x:c r="C10892" s="137" t="str">
        <x:v>diet</x:v>
      </x:c>
      <x:c r="D10892" s="138" t="str">
        <x:v>ingredients</x:v>
      </x:c>
      <x:c r="E10892" s="139" t="n">
        <x:v>0.96</x:v>
      </x:c>
    </x:row>
    <x:row r="10893">
      <x:c r="A10893" s="137" t="str">
        <x:v>DI-393-V1</x:v>
      </x:c>
      <x:c r="B10893" s="137" t="str">
        <x:v>nach Zutaten halal-kompatibel</x:v>
      </x:c>
      <x:c r="C10893" s="137" t="str">
        <x:v>halal</x:v>
      </x:c>
      <x:c r="D10893" s="138" t="str">
        <x:v>ingredients</x:v>
      </x:c>
      <x:c r="E10893" s="139" t="n">
        <x:v>0.94</x:v>
      </x:c>
    </x:row>
    <x:row r="10894">
      <x:c r="A10894" s="137" t="str">
        <x:v>DI-393-V1</x:v>
      </x:c>
      <x:c r="B10894" s="137" t="str">
        <x:v>mit Austausch glutenfrei</x:v>
      </x:c>
      <x:c r="C10894" s="137" t="str">
        <x:v>compatibility</x:v>
      </x:c>
      <x:c r="D10894" s="138" t="str">
        <x:v>ingredients</x:v>
      </x:c>
      <x:c r="E10894" s="139" t="n">
        <x:v>0.9</x:v>
      </x:c>
    </x:row>
    <x:row r="10895">
      <x:c r="A10895" s="137" t="str">
        <x:v>DI-393-V1</x:v>
      </x:c>
      <x:c r="B10895" s="137" t="str">
        <x:v>mit laktosefreien Produkten</x:v>
      </x:c>
      <x:c r="C10895" s="137" t="str">
        <x:v>compatibility</x:v>
      </x:c>
      <x:c r="D10895" s="138" t="str">
        <x:v>ingredients</x:v>
      </x:c>
      <x:c r="E10895" s="139" t="n">
        <x:v>0.9</x:v>
      </x:c>
    </x:row>
    <x:row r="10896">
      <x:c r="A10896" s="137" t="str">
        <x:v>DI-393-V1</x:v>
      </x:c>
      <x:c r="B10896" s="137" t="str">
        <x:v>nussfrei nach Zutaten</x:v>
      </x:c>
      <x:c r="C10896" s="137" t="str">
        <x:v>compatibility</x:v>
      </x:c>
      <x:c r="D10896" s="138" t="str">
        <x:v>ingredients</x:v>
      </x:c>
      <x:c r="E10896" s="139" t="n">
        <x:v>0.9</x:v>
      </x:c>
    </x:row>
    <x:row r="10897">
      <x:c r="A10897" s="137" t="str">
        <x:v>DI-393-V1</x:v>
      </x:c>
      <x:c r="B10897" s="137" t="str">
        <x:v>eifrei nach Zutaten</x:v>
      </x:c>
      <x:c r="C10897" s="137" t="str">
        <x:v>compatibility</x:v>
      </x:c>
      <x:c r="D10897" s="138" t="str">
        <x:v>ingredients</x:v>
      </x:c>
      <x:c r="E10897" s="139" t="n">
        <x:v>0.9</x:v>
      </x:c>
    </x:row>
    <x:row r="10898">
      <x:c r="A10898" s="137" t="str">
        <x:v>DI-393-V1</x:v>
      </x:c>
      <x:c r="B10898" s="137" t="str">
        <x:v>sojafrei nach Zutaten</x:v>
      </x:c>
      <x:c r="C10898" s="137" t="str">
        <x:v>compatibility</x:v>
      </x:c>
      <x:c r="D10898" s="138" t="str">
        <x:v>ingredients</x:v>
      </x:c>
      <x:c r="E10898" s="139" t="n">
        <x:v>0.9</x:v>
      </x:c>
    </x:row>
    <x:row r="10899">
      <x:c r="A10899" s="137" t="str">
        <x:v>DI-393-V1</x:v>
      </x:c>
      <x:c r="B10899" s="137" t="str">
        <x:v>ballaststoffreich</x:v>
      </x:c>
      <x:c r="C10899" s="137" t="str">
        <x:v>nutrition</x:v>
      </x:c>
      <x:c r="D10899" s="138" t="str">
        <x:v>macros</x:v>
      </x:c>
      <x:c r="E10899" s="139" t="n">
        <x:v>0.9</x:v>
      </x:c>
    </x:row>
    <x:row r="10900">
      <x:c r="A10900" s="137" t="str">
        <x:v>DI-393-V1</x:v>
      </x:c>
      <x:c r="B10900" s="137" t="str">
        <x:v>leicht</x:v>
      </x:c>
      <x:c r="C10900" s="137" t="str">
        <x:v>nutrition</x:v>
      </x:c>
      <x:c r="D10900" s="138" t="str">
        <x:v>macros</x:v>
      </x:c>
      <x:c r="E10900" s="139" t="n">
        <x:v>0.9</x:v>
      </x:c>
    </x:row>
    <x:row r="10901">
      <x:c r="A10901" s="137" t="str">
        <x:v>DI-393-V1</x:v>
      </x:c>
      <x:c r="B10901" s="137" t="str">
        <x:v>Hauptmahlzeit</x:v>
      </x:c>
      <x:c r="C10901" s="137" t="str">
        <x:v>meal_role</x:v>
      </x:c>
      <x:c r="D10901" s="138" t="str">
        <x:v>editorial_rule</x:v>
      </x:c>
      <x:c r="E10901" s="139" t="n">
        <x:v>0.93</x:v>
      </x:c>
    </x:row>
    <x:row r="10902">
      <x:c r="A10902" s="137" t="str">
        <x:v>DI-393-V1</x:v>
      </x:c>
      <x:c r="B10902" s="137" t="str">
        <x:v>Pfannengericht/sonstiges</x:v>
      </x:c>
      <x:c r="C10902" s="137" t="str">
        <x:v>dish_type</x:v>
      </x:c>
      <x:c r="D10902" s="138" t="str">
        <x:v>editorial_rule</x:v>
      </x:c>
      <x:c r="E10902" s="139" t="n">
        <x:v>0.9</x:v>
      </x:c>
    </x:row>
    <x:row r="10903">
      <x:c r="A10903" s="137" t="str">
        <x:v>DI-393-V1</x:v>
      </x:c>
      <x:c r="B10903" s="137" t="str">
        <x:v>schnell</x:v>
      </x:c>
      <x:c r="C10903" s="137" t="str">
        <x:v>use_case</x:v>
      </x:c>
      <x:c r="D10903" s="138" t="str">
        <x:v>recipe_properties</x:v>
      </x:c>
      <x:c r="E10903" s="139" t="n">
        <x:v>0.88</x:v>
      </x:c>
    </x:row>
    <x:row r="10904">
      <x:c r="A10904" s="137" t="str">
        <x:v>DI-393-V1</x:v>
      </x:c>
      <x:c r="B10904" s="137" t="str">
        <x:v>Meal Prep</x:v>
      </x:c>
      <x:c r="C10904" s="137" t="str">
        <x:v>use_case</x:v>
      </x:c>
      <x:c r="D10904" s="138" t="str">
        <x:v>recipe_properties</x:v>
      </x:c>
      <x:c r="E10904" s="139" t="n">
        <x:v>0.88</x:v>
      </x:c>
    </x:row>
    <x:row r="10905">
      <x:c r="A10905" s="137" t="str">
        <x:v>DI-393-V1</x:v>
      </x:c>
      <x:c r="B10905" s="137" t="str">
        <x:v>transportierbar</x:v>
      </x:c>
      <x:c r="C10905" s="137" t="str">
        <x:v>use_case</x:v>
      </x:c>
      <x:c r="D10905" s="138" t="str">
        <x:v>recipe_properties</x:v>
      </x:c>
      <x:c r="E10905" s="139" t="n">
        <x:v>0.88</x:v>
      </x:c>
    </x:row>
    <x:row r="10906">
      <x:c r="A10906" s="137" t="str">
        <x:v>DI-393-V1</x:v>
      </x:c>
      <x:c r="B10906" s="137" t="str">
        <x:v>vertraut</x:v>
      </x:c>
      <x:c r="C10906" s="137" t="str">
        <x:v>novelty</x:v>
      </x:c>
      <x:c r="D10906" s="138" t="str">
        <x:v>editorial_rule</x:v>
      </x:c>
      <x:c r="E10906" s="139" t="n">
        <x:v>0.78</x:v>
      </x:c>
    </x:row>
    <x:row r="10907">
      <x:c r="A10907" s="137" t="str">
        <x:v>DI-393-V1</x:v>
      </x:c>
      <x:c r="B10907" s="137" t="str">
        <x:v>normaler Supermarkt</x:v>
      </x:c>
      <x:c r="C10907" s="137" t="str">
        <x:v>availability</x:v>
      </x:c>
      <x:c r="D10907" s="138" t="str">
        <x:v>ingredient_rule</x:v>
      </x:c>
      <x:c r="E10907" s="139" t="n">
        <x:v>0.78</x:v>
      </x:c>
    </x:row>
    <x:row r="10908">
      <x:c r="A10908" s="137" t="str">
        <x:v>DI-393-V1</x:v>
      </x:c>
      <x:c r="B10908" s="137" t="str">
        <x:v>international/modern</x:v>
      </x:c>
      <x:c r="C10908" s="137" t="str">
        <x:v>region</x:v>
      </x:c>
      <x:c r="D10908" s="138" t="str">
        <x:v>editorial_rule</x:v>
      </x:c>
      <x:c r="E10908" s="139" t="n">
        <x:v>0.78</x:v>
      </x:c>
    </x:row>
    <x:row r="10909">
      <x:c r="A10909" s="137" t="str">
        <x:v>DI-393-V1</x:v>
      </x:c>
      <x:c r="B10909" s="137" t="str">
        <x:v>herzhaft</x:v>
      </x:c>
      <x:c r="C10909" s="137" t="str">
        <x:v>flavor</x:v>
      </x:c>
      <x:c r="D10909" s="138" t="str">
        <x:v>ingredient_rule</x:v>
      </x:c>
      <x:c r="E10909" s="139" t="n">
        <x:v>0.8</x:v>
      </x:c>
    </x:row>
    <x:row r="10910">
      <x:c r="A10910" s="137" t="str">
        <x:v>DI-393-V1</x:v>
      </x:c>
      <x:c r="B10910" s="137" t="str">
        <x:v>mild</x:v>
      </x:c>
      <x:c r="C10910" s="137" t="str">
        <x:v>spice</x:v>
      </x:c>
      <x:c r="D10910" s="138" t="str">
        <x:v>ingredient_rule</x:v>
      </x:c>
      <x:c r="E10910" s="139" t="n">
        <x:v>0.85</x:v>
      </x:c>
    </x:row>
    <x:row r="10911">
      <x:c r="A10911" s="137" t="str">
        <x:v>DI-393-V1</x:v>
      </x:c>
      <x:c r="B10911" s="137" t="str">
        <x:v>Winter</x:v>
      </x:c>
      <x:c r="C10911" s="137" t="str">
        <x:v>season</x:v>
      </x:c>
      <x:c r="D10911" s="138" t="str">
        <x:v>editorial_rule</x:v>
      </x:c>
      <x:c r="E10911" s="139" t="n">
        <x:v>0.72</x:v>
      </x:c>
    </x:row>
    <x:row r="10912">
      <x:c r="A10912" s="137" t="str">
        <x:v>DI-393-V1</x:v>
      </x:c>
      <x:c r="B10912" s="137" t="str">
        <x:v>warm</x:v>
      </x:c>
      <x:c r="C10912" s="137" t="str">
        <x:v>temperature</x:v>
      </x:c>
      <x:c r="D10912" s="138" t="str">
        <x:v>recipe_properties</x:v>
      </x:c>
      <x:c r="E10912" s="139" t="n">
        <x:v>0.9</x:v>
      </x:c>
    </x:row>
    <x:row r="10913">
      <x:c r="A10913" s="137" t="str">
        <x:v>DI-393-V1</x:v>
      </x:c>
      <x:c r="B10913" s="137" t="str">
        <x:v>Pfanne</x:v>
      </x:c>
      <x:c r="C10913" s="137" t="str">
        <x:v>equipment</x:v>
      </x:c>
      <x:c r="D10913" s="138" t="str">
        <x:v>steps_and_existing_data</x:v>
      </x:c>
      <x:c r="E10913" s="139" t="n">
        <x:v>0.88</x:v>
      </x:c>
    </x:row>
    <x:row r="10914">
      <x:c r="A10914" s="137" t="str">
        <x:v>DI-393-V1</x:v>
      </x:c>
      <x:c r="B10914" s="137" t="str">
        <x:v>Topf</x:v>
      </x:c>
      <x:c r="C10914" s="137" t="str">
        <x:v>equipment</x:v>
      </x:c>
      <x:c r="D10914" s="138" t="str">
        <x:v>steps_and_existing_data</x:v>
      </x:c>
      <x:c r="E10914" s="139" t="n">
        <x:v>0.88</x:v>
      </x:c>
    </x:row>
    <x:row r="10915">
      <x:c r="A10915" s="137" t="str">
        <x:v>DI-393-V1</x:v>
      </x:c>
      <x:c r="B10915" s="137" t="str">
        <x:v>einfach</x:v>
      </x:c>
      <x:c r="C10915" s="137" t="str">
        <x:v>difficulty</x:v>
      </x:c>
      <x:c r="D10915" s="138" t="str">
        <x:v>existing_value</x:v>
      </x:c>
      <x:c r="E10915" s="139" t="n">
        <x:v>0.95</x:v>
      </x:c>
    </x:row>
    <x:row r="10916">
      <x:c r="A10916" s="137" t="str">
        <x:v>DI-393-V1</x:v>
      </x:c>
      <x:c r="B10916" s="137" t="str">
        <x:v>sehr schnell</x:v>
      </x:c>
      <x:c r="C10916" s="137" t="str">
        <x:v>time</x:v>
      </x:c>
      <x:c r="D10916" s="138" t="str">
        <x:v>total_time</x:v>
      </x:c>
      <x:c r="E10916" s="139" t="n">
        <x:v>1</x:v>
      </x:c>
    </x:row>
    <x:row r="10917">
      <x:c r="A10917" s="137" t="str">
        <x:v>DI-393-V1</x:v>
      </x:c>
      <x:c r="B10917" s="137" t="str">
        <x:v>günstig</x:v>
      </x:c>
      <x:c r="C10917" s="137" t="str">
        <x:v>cost</x:v>
      </x:c>
      <x:c r="D10917" s="138" t="str">
        <x:v>cost_per_serving</x:v>
      </x:c>
      <x:c r="E10917" s="139" t="n">
        <x:v>1</x:v>
      </x:c>
    </x:row>
    <x:row r="10918">
      <x:c r="A10918" s="137" t="str">
        <x:v>DI-394-V1</x:v>
      </x:c>
      <x:c r="B10918" s="137" t="str">
        <x:v>vegetarisch</x:v>
      </x:c>
      <x:c r="C10918" s="137" t="str">
        <x:v>diet</x:v>
      </x:c>
      <x:c r="D10918" s="138" t="str">
        <x:v>ingredients</x:v>
      </x:c>
      <x:c r="E10918" s="139" t="n">
        <x:v>0.96</x:v>
      </x:c>
    </x:row>
    <x:row r="10919">
      <x:c r="A10919" s="137" t="str">
        <x:v>DI-394-V1</x:v>
      </x:c>
      <x:c r="B10919" s="137" t="str">
        <x:v>nach Zutaten halal-kompatibel</x:v>
      </x:c>
      <x:c r="C10919" s="137" t="str">
        <x:v>halal</x:v>
      </x:c>
      <x:c r="D10919" s="138" t="str">
        <x:v>ingredients</x:v>
      </x:c>
      <x:c r="E10919" s="139" t="n">
        <x:v>0.94</x:v>
      </x:c>
    </x:row>
    <x:row r="10920">
      <x:c r="A10920" s="137" t="str">
        <x:v>DI-394-V1</x:v>
      </x:c>
      <x:c r="B10920" s="137" t="str">
        <x:v>mit Austausch glutenfrei</x:v>
      </x:c>
      <x:c r="C10920" s="137" t="str">
        <x:v>compatibility</x:v>
      </x:c>
      <x:c r="D10920" s="138" t="str">
        <x:v>ingredients</x:v>
      </x:c>
      <x:c r="E10920" s="139" t="n">
        <x:v>0.9</x:v>
      </x:c>
    </x:row>
    <x:row r="10921">
      <x:c r="A10921" s="137" t="str">
        <x:v>DI-394-V1</x:v>
      </x:c>
      <x:c r="B10921" s="137" t="str">
        <x:v>mit laktosefreien Produkten</x:v>
      </x:c>
      <x:c r="C10921" s="137" t="str">
        <x:v>compatibility</x:v>
      </x:c>
      <x:c r="D10921" s="138" t="str">
        <x:v>ingredients</x:v>
      </x:c>
      <x:c r="E10921" s="139" t="n">
        <x:v>0.9</x:v>
      </x:c>
    </x:row>
    <x:row r="10922">
      <x:c r="A10922" s="137" t="str">
        <x:v>DI-394-V1</x:v>
      </x:c>
      <x:c r="B10922" s="137" t="str">
        <x:v>enthält Nüsse/Erdnüsse</x:v>
      </x:c>
      <x:c r="C10922" s="137" t="str">
        <x:v>compatibility</x:v>
      </x:c>
      <x:c r="D10922" s="138" t="str">
        <x:v>ingredients</x:v>
      </x:c>
      <x:c r="E10922" s="139" t="n">
        <x:v>0.9</x:v>
      </x:c>
    </x:row>
    <x:row r="10923">
      <x:c r="A10923" s="137" t="str">
        <x:v>DI-394-V1</x:v>
      </x:c>
      <x:c r="B10923" s="137" t="str">
        <x:v>eifrei nach Zutaten</x:v>
      </x:c>
      <x:c r="C10923" s="137" t="str">
        <x:v>compatibility</x:v>
      </x:c>
      <x:c r="D10923" s="138" t="str">
        <x:v>ingredients</x:v>
      </x:c>
      <x:c r="E10923" s="139" t="n">
        <x:v>0.9</x:v>
      </x:c>
    </x:row>
    <x:row r="10924">
      <x:c r="A10924" s="137" t="str">
        <x:v>DI-394-V1</x:v>
      </x:c>
      <x:c r="B10924" s="137" t="str">
        <x:v>sojafrei nach Zutaten</x:v>
      </x:c>
      <x:c r="C10924" s="137" t="str">
        <x:v>compatibility</x:v>
      </x:c>
      <x:c r="D10924" s="138" t="str">
        <x:v>ingredients</x:v>
      </x:c>
      <x:c r="E10924" s="139" t="n">
        <x:v>0.9</x:v>
      </x:c>
    </x:row>
    <x:row r="10925">
      <x:c r="A10925" s="137" t="str">
        <x:v>DI-394-V1</x:v>
      </x:c>
      <x:c r="B10925" s="137" t="str">
        <x:v>ballaststoffreich</x:v>
      </x:c>
      <x:c r="C10925" s="137" t="str">
        <x:v>nutrition</x:v>
      </x:c>
      <x:c r="D10925" s="138" t="str">
        <x:v>macros</x:v>
      </x:c>
      <x:c r="E10925" s="139" t="n">
        <x:v>0.9</x:v>
      </x:c>
    </x:row>
    <x:row r="10926">
      <x:c r="A10926" s="137" t="str">
        <x:v>DI-394-V1</x:v>
      </x:c>
      <x:c r="B10926" s="137" t="str">
        <x:v>leicht</x:v>
      </x:c>
      <x:c r="C10926" s="137" t="str">
        <x:v>nutrition</x:v>
      </x:c>
      <x:c r="D10926" s="138" t="str">
        <x:v>macros</x:v>
      </x:c>
      <x:c r="E10926" s="139" t="n">
        <x:v>0.9</x:v>
      </x:c>
    </x:row>
    <x:row r="10927">
      <x:c r="A10927" s="137" t="str">
        <x:v>DI-394-V1</x:v>
      </x:c>
      <x:c r="B10927" s="137" t="str">
        <x:v>Hauptmahlzeit</x:v>
      </x:c>
      <x:c r="C10927" s="137" t="str">
        <x:v>meal_role</x:v>
      </x:c>
      <x:c r="D10927" s="138" t="str">
        <x:v>editorial_rule</x:v>
      </x:c>
      <x:c r="E10927" s="139" t="n">
        <x:v>0.93</x:v>
      </x:c>
    </x:row>
    <x:row r="10928">
      <x:c r="A10928" s="137" t="str">
        <x:v>DI-394-V1</x:v>
      </x:c>
      <x:c r="B10928" s="137" t="str">
        <x:v>Eintopf</x:v>
      </x:c>
      <x:c r="C10928" s="137" t="str">
        <x:v>dish_type</x:v>
      </x:c>
      <x:c r="D10928" s="138" t="str">
        <x:v>editorial_rule</x:v>
      </x:c>
      <x:c r="E10928" s="139" t="n">
        <x:v>0.9</x:v>
      </x:c>
    </x:row>
    <x:row r="10929">
      <x:c r="A10929" s="137" t="str">
        <x:v>DI-394-V1</x:v>
      </x:c>
      <x:c r="B10929" s="137" t="str">
        <x:v>Meal Prep</x:v>
      </x:c>
      <x:c r="C10929" s="137" t="str">
        <x:v>use_case</x:v>
      </x:c>
      <x:c r="D10929" s="138" t="str">
        <x:v>recipe_properties</x:v>
      </x:c>
      <x:c r="E10929" s="139" t="n">
        <x:v>0.88</x:v>
      </x:c>
    </x:row>
    <x:row r="10930">
      <x:c r="A10930" s="137" t="str">
        <x:v>DI-394-V1</x:v>
      </x:c>
      <x:c r="B10930" s="137" t="str">
        <x:v>tiefkühlgeeignet</x:v>
      </x:c>
      <x:c r="C10930" s="137" t="str">
        <x:v>use_case</x:v>
      </x:c>
      <x:c r="D10930" s="138" t="str">
        <x:v>recipe_properties</x:v>
      </x:c>
      <x:c r="E10930" s="139" t="n">
        <x:v>0.88</x:v>
      </x:c>
    </x:row>
    <x:row r="10931">
      <x:c r="A10931" s="137" t="str">
        <x:v>DI-394-V1</x:v>
      </x:c>
      <x:c r="B10931" s="137" t="str">
        <x:v>transportierbar</x:v>
      </x:c>
      <x:c r="C10931" s="137" t="str">
        <x:v>use_case</x:v>
      </x:c>
      <x:c r="D10931" s="138" t="str">
        <x:v>recipe_properties</x:v>
      </x:c>
      <x:c r="E10931" s="139" t="n">
        <x:v>0.88</x:v>
      </x:c>
    </x:row>
    <x:row r="10932">
      <x:c r="A10932" s="137" t="str">
        <x:v>DI-394-V1</x:v>
      </x:c>
      <x:c r="B10932" s="137" t="str">
        <x:v>für mehrere Portionen</x:v>
      </x:c>
      <x:c r="C10932" s="137" t="str">
        <x:v>use_case</x:v>
      </x:c>
      <x:c r="D10932" s="138" t="str">
        <x:v>recipe_properties</x:v>
      </x:c>
      <x:c r="E10932" s="139" t="n">
        <x:v>0.88</x:v>
      </x:c>
    </x:row>
    <x:row r="10933">
      <x:c r="A10933" s="137" t="str">
        <x:v>DI-394-V1</x:v>
      </x:c>
      <x:c r="B10933" s="137" t="str">
        <x:v>abwechslungsreich</x:v>
      </x:c>
      <x:c r="C10933" s="137" t="str">
        <x:v>novelty</x:v>
      </x:c>
      <x:c r="D10933" s="138" t="str">
        <x:v>editorial_rule</x:v>
      </x:c>
      <x:c r="E10933" s="139" t="n">
        <x:v>0.78</x:v>
      </x:c>
    </x:row>
    <x:row r="10934">
      <x:c r="A10934" s="137" t="str">
        <x:v>DI-394-V1</x:v>
      </x:c>
      <x:c r="B10934" s="137" t="str">
        <x:v>großer Supermarkt empfohlen</x:v>
      </x:c>
      <x:c r="C10934" s="137" t="str">
        <x:v>availability</x:v>
      </x:c>
      <x:c r="D10934" s="138" t="str">
        <x:v>ingredient_rule</x:v>
      </x:c>
      <x:c r="E10934" s="139" t="n">
        <x:v>0.78</x:v>
      </x:c>
    </x:row>
    <x:row r="10935">
      <x:c r="A10935" s="137" t="str">
        <x:v>DI-394-V1</x:v>
      </x:c>
      <x:c r="B10935" s="137" t="str">
        <x:v>nordafrikanisch inspiriert</x:v>
      </x:c>
      <x:c r="C10935" s="137" t="str">
        <x:v>region</x:v>
      </x:c>
      <x:c r="D10935" s="138" t="str">
        <x:v>editorial_rule</x:v>
      </x:c>
      <x:c r="E10935" s="139" t="n">
        <x:v>0.78</x:v>
      </x:c>
    </x:row>
    <x:row r="10936">
      <x:c r="A10936" s="137" t="str">
        <x:v>DI-394-V1</x:v>
      </x:c>
      <x:c r="B10936" s="137" t="str">
        <x:v>frisch</x:v>
      </x:c>
      <x:c r="C10936" s="137" t="str">
        <x:v>flavor</x:v>
      </x:c>
      <x:c r="D10936" s="138" t="str">
        <x:v>ingredient_rule</x:v>
      </x:c>
      <x:c r="E10936" s="139" t="n">
        <x:v>0.8</x:v>
      </x:c>
    </x:row>
    <x:row r="10937">
      <x:c r="A10937" s="137" t="str">
        <x:v>DI-394-V1</x:v>
      </x:c>
      <x:c r="B10937" s="137" t="str">
        <x:v>herzhaft</x:v>
      </x:c>
      <x:c r="C10937" s="137" t="str">
        <x:v>flavor</x:v>
      </x:c>
      <x:c r="D10937" s="138" t="str">
        <x:v>ingredient_rule</x:v>
      </x:c>
      <x:c r="E10937" s="139" t="n">
        <x:v>0.8</x:v>
      </x:c>
    </x:row>
    <x:row r="10938">
      <x:c r="A10938" s="137" t="str">
        <x:v>DI-394-V1</x:v>
      </x:c>
      <x:c r="B10938" s="137" t="str">
        <x:v>würzig</x:v>
      </x:c>
      <x:c r="C10938" s="137" t="str">
        <x:v>flavor</x:v>
      </x:c>
      <x:c r="D10938" s="138" t="str">
        <x:v>ingredient_rule</x:v>
      </x:c>
      <x:c r="E10938" s="139" t="n">
        <x:v>0.8</x:v>
      </x:c>
    </x:row>
    <x:row r="10939">
      <x:c r="A10939" s="137" t="str">
        <x:v>DI-394-V1</x:v>
      </x:c>
      <x:c r="B10939" s="137" t="str">
        <x:v>säuerlich</x:v>
      </x:c>
      <x:c r="C10939" s="137" t="str">
        <x:v>flavor</x:v>
      </x:c>
      <x:c r="D10939" s="138" t="str">
        <x:v>ingredient_rule</x:v>
      </x:c>
      <x:c r="E10939" s="139" t="n">
        <x:v>0.8</x:v>
      </x:c>
    </x:row>
    <x:row r="10940">
      <x:c r="A10940" s="137" t="str">
        <x:v>DI-394-V1</x:v>
      </x:c>
      <x:c r="B10940" s="137" t="str">
        <x:v>scharf</x:v>
      </x:c>
      <x:c r="C10940" s="137" t="str">
        <x:v>spice</x:v>
      </x:c>
      <x:c r="D10940" s="138" t="str">
        <x:v>ingredient_rule</x:v>
      </x:c>
      <x:c r="E10940" s="139" t="n">
        <x:v>0.85</x:v>
      </x:c>
    </x:row>
    <x:row r="10941">
      <x:c r="A10941" s="137" t="str">
        <x:v>DI-394-V1</x:v>
      </x:c>
      <x:c r="B10941" s="137" t="str">
        <x:v>Winter</x:v>
      </x:c>
      <x:c r="C10941" s="137" t="str">
        <x:v>season</x:v>
      </x:c>
      <x:c r="D10941" s="138" t="str">
        <x:v>editorial_rule</x:v>
      </x:c>
      <x:c r="E10941" s="139" t="n">
        <x:v>0.72</x:v>
      </x:c>
    </x:row>
    <x:row r="10942">
      <x:c r="A10942" s="137" t="str">
        <x:v>DI-394-V1</x:v>
      </x:c>
      <x:c r="B10942" s="137" t="str">
        <x:v>warm</x:v>
      </x:c>
      <x:c r="C10942" s="137" t="str">
        <x:v>temperature</x:v>
      </x:c>
      <x:c r="D10942" s="138" t="str">
        <x:v>recipe_properties</x:v>
      </x:c>
      <x:c r="E10942" s="139" t="n">
        <x:v>0.9</x:v>
      </x:c>
    </x:row>
    <x:row r="10943">
      <x:c r="A10943" s="137" t="str">
        <x:v>DI-394-V1</x:v>
      </x:c>
      <x:c r="B10943" s="137" t="str">
        <x:v>Topf</x:v>
      </x:c>
      <x:c r="C10943" s="137" t="str">
        <x:v>equipment</x:v>
      </x:c>
      <x:c r="D10943" s="138" t="str">
        <x:v>steps_and_existing_data</x:v>
      </x:c>
      <x:c r="E10943" s="139" t="n">
        <x:v>0.88</x:v>
      </x:c>
    </x:row>
    <x:row r="10944">
      <x:c r="A10944" s="137" t="str">
        <x:v>DI-394-V1</x:v>
      </x:c>
      <x:c r="B10944" s="137" t="str">
        <x:v>Pfanne</x:v>
      </x:c>
      <x:c r="C10944" s="137" t="str">
        <x:v>equipment</x:v>
      </x:c>
      <x:c r="D10944" s="138" t="str">
        <x:v>steps_and_existing_data</x:v>
      </x:c>
      <x:c r="E10944" s="139" t="n">
        <x:v>0.88</x:v>
      </x:c>
    </x:row>
    <x:row r="10945">
      <x:c r="A10945" s="137" t="str">
        <x:v>DI-394-V1</x:v>
      </x:c>
      <x:c r="B10945" s="137" t="str">
        <x:v>mittel</x:v>
      </x:c>
      <x:c r="C10945" s="137" t="str">
        <x:v>difficulty</x:v>
      </x:c>
      <x:c r="D10945" s="138" t="str">
        <x:v>existing_value</x:v>
      </x:c>
      <x:c r="E10945" s="139" t="n">
        <x:v>0.95</x:v>
      </x:c>
    </x:row>
    <x:row r="10946">
      <x:c r="A10946" s="137" t="str">
        <x:v>DI-394-V1</x:v>
      </x:c>
      <x:c r="B10946" s="137" t="str">
        <x:v>mittel</x:v>
      </x:c>
      <x:c r="C10946" s="137" t="str">
        <x:v>time</x:v>
      </x:c>
      <x:c r="D10946" s="138" t="str">
        <x:v>total_time</x:v>
      </x:c>
      <x:c r="E10946" s="139" t="n">
        <x:v>1</x:v>
      </x:c>
    </x:row>
    <x:row r="10947">
      <x:c r="A10947" s="137" t="str">
        <x:v>DI-394-V1</x:v>
      </x:c>
      <x:c r="B10947" s="137" t="str">
        <x:v>mittel</x:v>
      </x:c>
      <x:c r="C10947" s="137" t="str">
        <x:v>cost</x:v>
      </x:c>
      <x:c r="D10947" s="138" t="str">
        <x:v>cost_per_serving</x:v>
      </x:c>
      <x:c r="E10947" s="139" t="n">
        <x:v>1</x:v>
      </x:c>
    </x:row>
    <x:row r="10948">
      <x:c r="A10948" s="137" t="str">
        <x:v>DI-395-V1</x:v>
      </x:c>
      <x:c r="B10948" s="137" t="str">
        <x:v>pescetarisch</x:v>
      </x:c>
      <x:c r="C10948" s="137" t="str">
        <x:v>diet</x:v>
      </x:c>
      <x:c r="D10948" s="138" t="str">
        <x:v>ingredients</x:v>
      </x:c>
      <x:c r="E10948" s="139" t="n">
        <x:v>0.96</x:v>
      </x:c>
    </x:row>
    <x:row r="10949">
      <x:c r="A10949" s="137" t="str">
        <x:v>DI-395-V1</x:v>
      </x:c>
      <x:c r="B10949" s="137" t="str">
        <x:v>nach Zutaten halal-kompatibel</x:v>
      </x:c>
      <x:c r="C10949" s="137" t="str">
        <x:v>halal</x:v>
      </x:c>
      <x:c r="D10949" s="138" t="str">
        <x:v>ingredients</x:v>
      </x:c>
      <x:c r="E10949" s="139" t="n">
        <x:v>0.94</x:v>
      </x:c>
    </x:row>
    <x:row r="10950">
      <x:c r="A10950" s="137" t="str">
        <x:v>DI-395-V1</x:v>
      </x:c>
      <x:c r="B10950" s="137" t="str">
        <x:v>glutenfrei nach Zutaten</x:v>
      </x:c>
      <x:c r="C10950" s="137" t="str">
        <x:v>compatibility</x:v>
      </x:c>
      <x:c r="D10950" s="138" t="str">
        <x:v>ingredients</x:v>
      </x:c>
      <x:c r="E10950" s="139" t="n">
        <x:v>0.9</x:v>
      </x:c>
    </x:row>
    <x:row r="10951">
      <x:c r="A10951" s="137" t="str">
        <x:v>DI-395-V1</x:v>
      </x:c>
      <x:c r="B10951" s="137" t="str">
        <x:v>laktosefrei nach Zutaten</x:v>
      </x:c>
      <x:c r="C10951" s="137" t="str">
        <x:v>compatibility</x:v>
      </x:c>
      <x:c r="D10951" s="138" t="str">
        <x:v>ingredients</x:v>
      </x:c>
      <x:c r="E10951" s="139" t="n">
        <x:v>0.9</x:v>
      </x:c>
    </x:row>
    <x:row r="10952">
      <x:c r="A10952" s="137" t="str">
        <x:v>DI-395-V1</x:v>
      </x:c>
      <x:c r="B10952" s="137" t="str">
        <x:v>nussfrei nach Zutaten</x:v>
      </x:c>
      <x:c r="C10952" s="137" t="str">
        <x:v>compatibility</x:v>
      </x:c>
      <x:c r="D10952" s="138" t="str">
        <x:v>ingredients</x:v>
      </x:c>
      <x:c r="E10952" s="139" t="n">
        <x:v>0.9</x:v>
      </x:c>
    </x:row>
    <x:row r="10953">
      <x:c r="A10953" s="137" t="str">
        <x:v>DI-395-V1</x:v>
      </x:c>
      <x:c r="B10953" s="137" t="str">
        <x:v>eifrei nach Zutaten</x:v>
      </x:c>
      <x:c r="C10953" s="137" t="str">
        <x:v>compatibility</x:v>
      </x:c>
      <x:c r="D10953" s="138" t="str">
        <x:v>ingredients</x:v>
      </x:c>
      <x:c r="E10953" s="139" t="n">
        <x:v>0.9</x:v>
      </x:c>
    </x:row>
    <x:row r="10954">
      <x:c r="A10954" s="137" t="str">
        <x:v>DI-395-V1</x:v>
      </x:c>
      <x:c r="B10954" s="137" t="str">
        <x:v>enthält Soja</x:v>
      </x:c>
      <x:c r="C10954" s="137" t="str">
        <x:v>compatibility</x:v>
      </x:c>
      <x:c r="D10954" s="138" t="str">
        <x:v>ingredients</x:v>
      </x:c>
      <x:c r="E10954" s="139" t="n">
        <x:v>0.9</x:v>
      </x:c>
    </x:row>
    <x:row r="10955">
      <x:c r="A10955" s="137" t="str">
        <x:v>DI-395-V1</x:v>
      </x:c>
      <x:c r="B10955" s="137" t="str">
        <x:v>proteinbetont</x:v>
      </x:c>
      <x:c r="C10955" s="137" t="str">
        <x:v>nutrition</x:v>
      </x:c>
      <x:c r="D10955" s="138" t="str">
        <x:v>macros</x:v>
      </x:c>
      <x:c r="E10955" s="139" t="n">
        <x:v>0.9</x:v>
      </x:c>
    </x:row>
    <x:row r="10956">
      <x:c r="A10956" s="137" t="str">
        <x:v>DI-395-V1</x:v>
      </x:c>
      <x:c r="B10956" s="137" t="str">
        <x:v>leicht</x:v>
      </x:c>
      <x:c r="C10956" s="137" t="str">
        <x:v>nutrition</x:v>
      </x:c>
      <x:c r="D10956" s="138" t="str">
        <x:v>macros</x:v>
      </x:c>
      <x:c r="E10956" s="139" t="n">
        <x:v>0.9</x:v>
      </x:c>
    </x:row>
    <x:row r="10957">
      <x:c r="A10957" s="137" t="str">
        <x:v>DI-395-V1</x:v>
      </x:c>
      <x:c r="B10957" s="137" t="str">
        <x:v>Hauptmahlzeit</x:v>
      </x:c>
      <x:c r="C10957" s="137" t="str">
        <x:v>meal_role</x:v>
      </x:c>
      <x:c r="D10957" s="138" t="str">
        <x:v>editorial_rule</x:v>
      </x:c>
      <x:c r="E10957" s="139" t="n">
        <x:v>0.93</x:v>
      </x:c>
    </x:row>
    <x:row r="10958">
      <x:c r="A10958" s="137" t="str">
        <x:v>DI-395-V1</x:v>
      </x:c>
      <x:c r="B10958" s="137" t="str">
        <x:v>Pfannengericht/sonstiges</x:v>
      </x:c>
      <x:c r="C10958" s="137" t="str">
        <x:v>dish_type</x:v>
      </x:c>
      <x:c r="D10958" s="138" t="str">
        <x:v>editorial_rule</x:v>
      </x:c>
      <x:c r="E10958" s="139" t="n">
        <x:v>0.9</x:v>
      </x:c>
    </x:row>
    <x:row r="10959">
      <x:c r="A10959" s="137" t="str">
        <x:v>DI-395-V1</x:v>
      </x:c>
      <x:c r="B10959" s="137" t="str">
        <x:v>schnell</x:v>
      </x:c>
      <x:c r="C10959" s="137" t="str">
        <x:v>use_case</x:v>
      </x:c>
      <x:c r="D10959" s="138" t="str">
        <x:v>recipe_properties</x:v>
      </x:c>
      <x:c r="E10959" s="139" t="n">
        <x:v>0.88</x:v>
      </x:c>
    </x:row>
    <x:row r="10960">
      <x:c r="A10960" s="137" t="str">
        <x:v>DI-395-V1</x:v>
      </x:c>
      <x:c r="B10960" s="137" t="str">
        <x:v>transportierbar</x:v>
      </x:c>
      <x:c r="C10960" s="137" t="str">
        <x:v>use_case</x:v>
      </x:c>
      <x:c r="D10960" s="138" t="str">
        <x:v>recipe_properties</x:v>
      </x:c>
      <x:c r="E10960" s="139" t="n">
        <x:v>0.88</x:v>
      </x:c>
    </x:row>
    <x:row r="10961">
      <x:c r="A10961" s="137" t="str">
        <x:v>DI-395-V1</x:v>
      </x:c>
      <x:c r="B10961" s="137" t="str">
        <x:v>vertraut</x:v>
      </x:c>
      <x:c r="C10961" s="137" t="str">
        <x:v>novelty</x:v>
      </x:c>
      <x:c r="D10961" s="138" t="str">
        <x:v>editorial_rule</x:v>
      </x:c>
      <x:c r="E10961" s="139" t="n">
        <x:v>0.78</x:v>
      </x:c>
    </x:row>
    <x:row r="10962">
      <x:c r="A10962" s="137" t="str">
        <x:v>DI-395-V1</x:v>
      </x:c>
      <x:c r="B10962" s="137" t="str">
        <x:v>normaler Supermarkt</x:v>
      </x:c>
      <x:c r="C10962" s="137" t="str">
        <x:v>availability</x:v>
      </x:c>
      <x:c r="D10962" s="138" t="str">
        <x:v>ingredient_rule</x:v>
      </x:c>
      <x:c r="E10962" s="139" t="n">
        <x:v>0.78</x:v>
      </x:c>
    </x:row>
    <x:row r="10963">
      <x:c r="A10963" s="137" t="str">
        <x:v>DI-395-V1</x:v>
      </x:c>
      <x:c r="B10963" s="137" t="str">
        <x:v>international/modern</x:v>
      </x:c>
      <x:c r="C10963" s="137" t="str">
        <x:v>region</x:v>
      </x:c>
      <x:c r="D10963" s="138" t="str">
        <x:v>editorial_rule</x:v>
      </x:c>
      <x:c r="E10963" s="139" t="n">
        <x:v>0.78</x:v>
      </x:c>
    </x:row>
    <x:row r="10964">
      <x:c r="A10964" s="137" t="str">
        <x:v>DI-395-V1</x:v>
      </x:c>
      <x:c r="B10964" s="137" t="str">
        <x:v>frisch</x:v>
      </x:c>
      <x:c r="C10964" s="137" t="str">
        <x:v>flavor</x:v>
      </x:c>
      <x:c r="D10964" s="138" t="str">
        <x:v>ingredient_rule</x:v>
      </x:c>
      <x:c r="E10964" s="139" t="n">
        <x:v>0.8</x:v>
      </x:c>
    </x:row>
    <x:row r="10965">
      <x:c r="A10965" s="137" t="str">
        <x:v>DI-395-V1</x:v>
      </x:c>
      <x:c r="B10965" s="137" t="str">
        <x:v>herzhaft</x:v>
      </x:c>
      <x:c r="C10965" s="137" t="str">
        <x:v>flavor</x:v>
      </x:c>
      <x:c r="D10965" s="138" t="str">
        <x:v>ingredient_rule</x:v>
      </x:c>
      <x:c r="E10965" s="139" t="n">
        <x:v>0.8</x:v>
      </x:c>
    </x:row>
    <x:row r="10966">
      <x:c r="A10966" s="137" t="str">
        <x:v>DI-395-V1</x:v>
      </x:c>
      <x:c r="B10966" s="137" t="str">
        <x:v>säuerlich</x:v>
      </x:c>
      <x:c r="C10966" s="137" t="str">
        <x:v>flavor</x:v>
      </x:c>
      <x:c r="D10966" s="138" t="str">
        <x:v>ingredient_rule</x:v>
      </x:c>
      <x:c r="E10966" s="139" t="n">
        <x:v>0.8</x:v>
      </x:c>
    </x:row>
    <x:row r="10967">
      <x:c r="A10967" s="137" t="str">
        <x:v>DI-395-V1</x:v>
      </x:c>
      <x:c r="B10967" s="137" t="str">
        <x:v>mild</x:v>
      </x:c>
      <x:c r="C10967" s="137" t="str">
        <x:v>spice</x:v>
      </x:c>
      <x:c r="D10967" s="138" t="str">
        <x:v>ingredient_rule</x:v>
      </x:c>
      <x:c r="E10967" s="139" t="n">
        <x:v>0.85</x:v>
      </x:c>
    </x:row>
    <x:row r="10968">
      <x:c r="A10968" s="137" t="str">
        <x:v>DI-395-V1</x:v>
      </x:c>
      <x:c r="B10968" s="137" t="str">
        <x:v>ganzjährig</x:v>
      </x:c>
      <x:c r="C10968" s="137" t="str">
        <x:v>season</x:v>
      </x:c>
      <x:c r="D10968" s="138" t="str">
        <x:v>editorial_rule</x:v>
      </x:c>
      <x:c r="E10968" s="139" t="n">
        <x:v>0.72</x:v>
      </x:c>
    </x:row>
    <x:row r="10969">
      <x:c r="A10969" s="137" t="str">
        <x:v>DI-395-V1</x:v>
      </x:c>
      <x:c r="B10969" s="137" t="str">
        <x:v>warm</x:v>
      </x:c>
      <x:c r="C10969" s="137" t="str">
        <x:v>temperature</x:v>
      </x:c>
      <x:c r="D10969" s="138" t="str">
        <x:v>recipe_properties</x:v>
      </x:c>
      <x:c r="E10969" s="139" t="n">
        <x:v>0.9</x:v>
      </x:c>
    </x:row>
    <x:row r="10970">
      <x:c r="A10970" s="137" t="str">
        <x:v>DI-395-V1</x:v>
      </x:c>
      <x:c r="B10970" s="137" t="str">
        <x:v>Pfanne</x:v>
      </x:c>
      <x:c r="C10970" s="137" t="str">
        <x:v>equipment</x:v>
      </x:c>
      <x:c r="D10970" s="138" t="str">
        <x:v>steps_and_existing_data</x:v>
      </x:c>
      <x:c r="E10970" s="139" t="n">
        <x:v>0.88</x:v>
      </x:c>
    </x:row>
    <x:row r="10971">
      <x:c r="A10971" s="137" t="str">
        <x:v>DI-395-V1</x:v>
      </x:c>
      <x:c r="B10971" s="137" t="str">
        <x:v>Backofen</x:v>
      </x:c>
      <x:c r="C10971" s="137" t="str">
        <x:v>equipment</x:v>
      </x:c>
      <x:c r="D10971" s="138" t="str">
        <x:v>steps_and_existing_data</x:v>
      </x:c>
      <x:c r="E10971" s="139" t="n">
        <x:v>0.88</x:v>
      </x:c>
    </x:row>
    <x:row r="10972">
      <x:c r="A10972" s="137" t="str">
        <x:v>DI-395-V1</x:v>
      </x:c>
      <x:c r="B10972" s="137" t="str">
        <x:v>Mixer/Pürierstab</x:v>
      </x:c>
      <x:c r="C10972" s="137" t="str">
        <x:v>equipment</x:v>
      </x:c>
      <x:c r="D10972" s="138" t="str">
        <x:v>steps_and_existing_data</x:v>
      </x:c>
      <x:c r="E10972" s="139" t="n">
        <x:v>0.88</x:v>
      </x:c>
    </x:row>
    <x:row r="10973">
      <x:c r="A10973" s="137" t="str">
        <x:v>DI-395-V1</x:v>
      </x:c>
      <x:c r="B10973" s="137" t="str">
        <x:v>Topf</x:v>
      </x:c>
      <x:c r="C10973" s="137" t="str">
        <x:v>equipment</x:v>
      </x:c>
      <x:c r="D10973" s="138" t="str">
        <x:v>steps_and_existing_data</x:v>
      </x:c>
      <x:c r="E10973" s="139" t="n">
        <x:v>0.88</x:v>
      </x:c>
    </x:row>
    <x:row r="10974">
      <x:c r="A10974" s="137" t="str">
        <x:v>DI-395-V1</x:v>
      </x:c>
      <x:c r="B10974" s="137" t="str">
        <x:v>mittel</x:v>
      </x:c>
      <x:c r="C10974" s="137" t="str">
        <x:v>difficulty</x:v>
      </x:c>
      <x:c r="D10974" s="138" t="str">
        <x:v>existing_value</x:v>
      </x:c>
      <x:c r="E10974" s="139" t="n">
        <x:v>0.95</x:v>
      </x:c>
    </x:row>
    <x:row r="10975">
      <x:c r="A10975" s="137" t="str">
        <x:v>DI-395-V1</x:v>
      </x:c>
      <x:c r="B10975" s="137" t="str">
        <x:v>schnell</x:v>
      </x:c>
      <x:c r="C10975" s="137" t="str">
        <x:v>time</x:v>
      </x:c>
      <x:c r="D10975" s="138" t="str">
        <x:v>total_time</x:v>
      </x:c>
      <x:c r="E10975" s="139" t="n">
        <x:v>1</x:v>
      </x:c>
    </x:row>
    <x:row r="10976">
      <x:c r="A10976" s="137" t="str">
        <x:v>DI-395-V1</x:v>
      </x:c>
      <x:c r="B10976" s="137" t="str">
        <x:v>günstig</x:v>
      </x:c>
      <x:c r="C10976" s="137" t="str">
        <x:v>cost</x:v>
      </x:c>
      <x:c r="D10976" s="138" t="str">
        <x:v>cost_per_serving</x:v>
      </x:c>
      <x:c r="E10976" s="139" t="n">
        <x:v>1</x:v>
      </x:c>
    </x:row>
    <x:row r="10977">
      <x:c r="A10977" s="137" t="str">
        <x:v>DI-396-V1</x:v>
      </x:c>
      <x:c r="B10977" s="137" t="str">
        <x:v>pescetarisch</x:v>
      </x:c>
      <x:c r="C10977" s="137" t="str">
        <x:v>diet</x:v>
      </x:c>
      <x:c r="D10977" s="138" t="str">
        <x:v>ingredients</x:v>
      </x:c>
      <x:c r="E10977" s="139" t="n">
        <x:v>0.96</x:v>
      </x:c>
    </x:row>
    <x:row r="10978">
      <x:c r="A10978" s="137" t="str">
        <x:v>DI-396-V1</x:v>
      </x:c>
      <x:c r="B10978" s="137" t="str">
        <x:v>nach Zutaten halal-kompatibel</x:v>
      </x:c>
      <x:c r="C10978" s="137" t="str">
        <x:v>halal</x:v>
      </x:c>
      <x:c r="D10978" s="138" t="str">
        <x:v>ingredients</x:v>
      </x:c>
      <x:c r="E10978" s="139" t="n">
        <x:v>0.94</x:v>
      </x:c>
    </x:row>
    <x:row r="10979">
      <x:c r="A10979" s="137" t="str">
        <x:v>DI-396-V1</x:v>
      </x:c>
      <x:c r="B10979" s="137" t="str">
        <x:v>glutenfrei nach Zutaten</x:v>
      </x:c>
      <x:c r="C10979" s="137" t="str">
        <x:v>compatibility</x:v>
      </x:c>
      <x:c r="D10979" s="138" t="str">
        <x:v>ingredients</x:v>
      </x:c>
      <x:c r="E10979" s="139" t="n">
        <x:v>0.9</x:v>
      </x:c>
    </x:row>
    <x:row r="10980">
      <x:c r="A10980" s="137" t="str">
        <x:v>DI-396-V1</x:v>
      </x:c>
      <x:c r="B10980" s="137" t="str">
        <x:v>laktosefrei nach Zutaten</x:v>
      </x:c>
      <x:c r="C10980" s="137" t="str">
        <x:v>compatibility</x:v>
      </x:c>
      <x:c r="D10980" s="138" t="str">
        <x:v>ingredients</x:v>
      </x:c>
      <x:c r="E10980" s="139" t="n">
        <x:v>0.9</x:v>
      </x:c>
    </x:row>
    <x:row r="10981">
      <x:c r="A10981" s="137" t="str">
        <x:v>DI-396-V1</x:v>
      </x:c>
      <x:c r="B10981" s="137" t="str">
        <x:v>nussfrei nach Zutaten</x:v>
      </x:c>
      <x:c r="C10981" s="137" t="str">
        <x:v>compatibility</x:v>
      </x:c>
      <x:c r="D10981" s="138" t="str">
        <x:v>ingredients</x:v>
      </x:c>
      <x:c r="E10981" s="139" t="n">
        <x:v>0.9</x:v>
      </x:c>
    </x:row>
    <x:row r="10982">
      <x:c r="A10982" s="137" t="str">
        <x:v>DI-396-V1</x:v>
      </x:c>
      <x:c r="B10982" s="137" t="str">
        <x:v>eifrei nach Zutaten</x:v>
      </x:c>
      <x:c r="C10982" s="137" t="str">
        <x:v>compatibility</x:v>
      </x:c>
      <x:c r="D10982" s="138" t="str">
        <x:v>ingredients</x:v>
      </x:c>
      <x:c r="E10982" s="139" t="n">
        <x:v>0.9</x:v>
      </x:c>
    </x:row>
    <x:row r="10983">
      <x:c r="A10983" s="137" t="str">
        <x:v>DI-396-V1</x:v>
      </x:c>
      <x:c r="B10983" s="137" t="str">
        <x:v>sojafrei nach Zutaten</x:v>
      </x:c>
      <x:c r="C10983" s="137" t="str">
        <x:v>compatibility</x:v>
      </x:c>
      <x:c r="D10983" s="138" t="str">
        <x:v>ingredients</x:v>
      </x:c>
      <x:c r="E10983" s="139" t="n">
        <x:v>0.9</x:v>
      </x:c>
    </x:row>
    <x:row r="10984">
      <x:c r="A10984" s="137" t="str">
        <x:v>DI-396-V1</x:v>
      </x:c>
      <x:c r="B10984" s="137" t="str">
        <x:v>proteinbetont</x:v>
      </x:c>
      <x:c r="C10984" s="137" t="str">
        <x:v>nutrition</x:v>
      </x:c>
      <x:c r="D10984" s="138" t="str">
        <x:v>macros</x:v>
      </x:c>
      <x:c r="E10984" s="139" t="n">
        <x:v>0.9</x:v>
      </x:c>
    </x:row>
    <x:row r="10985">
      <x:c r="A10985" s="137" t="str">
        <x:v>DI-396-V1</x:v>
      </x:c>
      <x:c r="B10985" s="137" t="str">
        <x:v>ballaststoffreich</x:v>
      </x:c>
      <x:c r="C10985" s="137" t="str">
        <x:v>nutrition</x:v>
      </x:c>
      <x:c r="D10985" s="138" t="str">
        <x:v>macros</x:v>
      </x:c>
      <x:c r="E10985" s="139" t="n">
        <x:v>0.9</x:v>
      </x:c>
    </x:row>
    <x:row r="10986">
      <x:c r="A10986" s="137" t="str">
        <x:v>DI-396-V1</x:v>
      </x:c>
      <x:c r="B10986" s="137" t="str">
        <x:v>ausgewogen</x:v>
      </x:c>
      <x:c r="C10986" s="137" t="str">
        <x:v>nutrition</x:v>
      </x:c>
      <x:c r="D10986" s="138" t="str">
        <x:v>macros</x:v>
      </x:c>
      <x:c r="E10986" s="139" t="n">
        <x:v>0.9</x:v>
      </x:c>
    </x:row>
    <x:row r="10987">
      <x:c r="A10987" s="137" t="str">
        <x:v>DI-396-V1</x:v>
      </x:c>
      <x:c r="B10987" s="137" t="str">
        <x:v>Hauptmahlzeit</x:v>
      </x:c>
      <x:c r="C10987" s="137" t="str">
        <x:v>meal_role</x:v>
      </x:c>
      <x:c r="D10987" s="138" t="str">
        <x:v>editorial_rule</x:v>
      </x:c>
      <x:c r="E10987" s="139" t="n">
        <x:v>0.93</x:v>
      </x:c>
    </x:row>
    <x:row r="10988">
      <x:c r="A10988" s="137" t="str">
        <x:v>DI-396-V1</x:v>
      </x:c>
      <x:c r="B10988" s="137" t="str">
        <x:v>Pfannengericht/sonstiges</x:v>
      </x:c>
      <x:c r="C10988" s="137" t="str">
        <x:v>dish_type</x:v>
      </x:c>
      <x:c r="D10988" s="138" t="str">
        <x:v>editorial_rule</x:v>
      </x:c>
      <x:c r="E10988" s="139" t="n">
        <x:v>0.9</x:v>
      </x:c>
    </x:row>
    <x:row r="10989">
      <x:c r="A10989" s="137" t="str">
        <x:v>DI-396-V1</x:v>
      </x:c>
      <x:c r="B10989" s="137" t="str">
        <x:v>klassische Zubereitung</x:v>
      </x:c>
      <x:c r="C10989" s="137" t="str">
        <x:v>use_case</x:v>
      </x:c>
      <x:c r="D10989" s="138" t="str">
        <x:v>recipe_properties</x:v>
      </x:c>
      <x:c r="E10989" s="139" t="n">
        <x:v>0.88</x:v>
      </x:c>
    </x:row>
    <x:row r="10990">
      <x:c r="A10990" s="137" t="str">
        <x:v>DI-396-V1</x:v>
      </x:c>
      <x:c r="B10990" s="137" t="str">
        <x:v>vertraut</x:v>
      </x:c>
      <x:c r="C10990" s="137" t="str">
        <x:v>novelty</x:v>
      </x:c>
      <x:c r="D10990" s="138" t="str">
        <x:v>editorial_rule</x:v>
      </x:c>
      <x:c r="E10990" s="139" t="n">
        <x:v>0.78</x:v>
      </x:c>
    </x:row>
    <x:row r="10991">
      <x:c r="A10991" s="137" t="str">
        <x:v>DI-396-V1</x:v>
      </x:c>
      <x:c r="B10991" s="137" t="str">
        <x:v>normaler Supermarkt</x:v>
      </x:c>
      <x:c r="C10991" s="137" t="str">
        <x:v>availability</x:v>
      </x:c>
      <x:c r="D10991" s="138" t="str">
        <x:v>ingredient_rule</x:v>
      </x:c>
      <x:c r="E10991" s="139" t="n">
        <x:v>0.78</x:v>
      </x:c>
    </x:row>
    <x:row r="10992">
      <x:c r="A10992" s="137" t="str">
        <x:v>DI-396-V1</x:v>
      </x:c>
      <x:c r="B10992" s="137" t="str">
        <x:v>international/modern</x:v>
      </x:c>
      <x:c r="C10992" s="137" t="str">
        <x:v>region</x:v>
      </x:c>
      <x:c r="D10992" s="138" t="str">
        <x:v>editorial_rule</x:v>
      </x:c>
      <x:c r="E10992" s="139" t="n">
        <x:v>0.78</x:v>
      </x:c>
    </x:row>
    <x:row r="10993">
      <x:c r="A10993" s="137" t="str">
        <x:v>DI-396-V1</x:v>
      </x:c>
      <x:c r="B10993" s="137" t="str">
        <x:v>frisch</x:v>
      </x:c>
      <x:c r="C10993" s="137" t="str">
        <x:v>flavor</x:v>
      </x:c>
      <x:c r="D10993" s="138" t="str">
        <x:v>ingredient_rule</x:v>
      </x:c>
      <x:c r="E10993" s="139" t="n">
        <x:v>0.8</x:v>
      </x:c>
    </x:row>
    <x:row r="10994">
      <x:c r="A10994" s="137" t="str">
        <x:v>DI-396-V1</x:v>
      </x:c>
      <x:c r="B10994" s="137" t="str">
        <x:v>herzhaft</x:v>
      </x:c>
      <x:c r="C10994" s="137" t="str">
        <x:v>flavor</x:v>
      </x:c>
      <x:c r="D10994" s="138" t="str">
        <x:v>ingredient_rule</x:v>
      </x:c>
      <x:c r="E10994" s="139" t="n">
        <x:v>0.8</x:v>
      </x:c>
    </x:row>
    <x:row r="10995">
      <x:c r="A10995" s="137" t="str">
        <x:v>DI-396-V1</x:v>
      </x:c>
      <x:c r="B10995" s="137" t="str">
        <x:v>säuerlich</x:v>
      </x:c>
      <x:c r="C10995" s="137" t="str">
        <x:v>flavor</x:v>
      </x:c>
      <x:c r="D10995" s="138" t="str">
        <x:v>ingredient_rule</x:v>
      </x:c>
      <x:c r="E10995" s="139" t="n">
        <x:v>0.8</x:v>
      </x:c>
    </x:row>
    <x:row r="10996">
      <x:c r="A10996" s="137" t="str">
        <x:v>DI-396-V1</x:v>
      </x:c>
      <x:c r="B10996" s="137" t="str">
        <x:v>rauchig</x:v>
      </x:c>
      <x:c r="C10996" s="137" t="str">
        <x:v>flavor</x:v>
      </x:c>
      <x:c r="D10996" s="138" t="str">
        <x:v>ingredient_rule</x:v>
      </x:c>
      <x:c r="E10996" s="139" t="n">
        <x:v>0.8</x:v>
      </x:c>
    </x:row>
    <x:row r="10997">
      <x:c r="A10997" s="137" t="str">
        <x:v>DI-396-V1</x:v>
      </x:c>
      <x:c r="B10997" s="137" t="str">
        <x:v>mild</x:v>
      </x:c>
      <x:c r="C10997" s="137" t="str">
        <x:v>spice</x:v>
      </x:c>
      <x:c r="D10997" s="138" t="str">
        <x:v>ingredient_rule</x:v>
      </x:c>
      <x:c r="E10997" s="139" t="n">
        <x:v>0.85</x:v>
      </x:c>
    </x:row>
    <x:row r="10998">
      <x:c r="A10998" s="137" t="str">
        <x:v>DI-396-V1</x:v>
      </x:c>
      <x:c r="B10998" s="137" t="str">
        <x:v>Frühling</x:v>
      </x:c>
      <x:c r="C10998" s="137" t="str">
        <x:v>season</x:v>
      </x:c>
      <x:c r="D10998" s="138" t="str">
        <x:v>editorial_rule</x:v>
      </x:c>
      <x:c r="E10998" s="139" t="n">
        <x:v>0.72</x:v>
      </x:c>
    </x:row>
    <x:row r="10999">
      <x:c r="A10999" s="137" t="str">
        <x:v>DI-396-V1</x:v>
      </x:c>
      <x:c r="B10999" s="137" t="str">
        <x:v>warm</x:v>
      </x:c>
      <x:c r="C10999" s="137" t="str">
        <x:v>temperature</x:v>
      </x:c>
      <x:c r="D10999" s="138" t="str">
        <x:v>recipe_properties</x:v>
      </x:c>
      <x:c r="E10999" s="139" t="n">
        <x:v>0.9</x:v>
      </x:c>
    </x:row>
    <x:row r="11000">
      <x:c r="A11000" s="137" t="str">
        <x:v>DI-396-V1</x:v>
      </x:c>
      <x:c r="B11000" s="137" t="str">
        <x:v>Pfanne</x:v>
      </x:c>
      <x:c r="C11000" s="137" t="str">
        <x:v>equipment</x:v>
      </x:c>
      <x:c r="D11000" s="138" t="str">
        <x:v>steps_and_existing_data</x:v>
      </x:c>
      <x:c r="E11000" s="139" t="n">
        <x:v>0.88</x:v>
      </x:c>
    </x:row>
    <x:row r="11001">
      <x:c r="A11001" s="137" t="str">
        <x:v>DI-396-V1</x:v>
      </x:c>
      <x:c r="B11001" s="137" t="str">
        <x:v>Backofen</x:v>
      </x:c>
      <x:c r="C11001" s="137" t="str">
        <x:v>equipment</x:v>
      </x:c>
      <x:c r="D11001" s="138" t="str">
        <x:v>steps_and_existing_data</x:v>
      </x:c>
      <x:c r="E11001" s="139" t="n">
        <x:v>0.88</x:v>
      </x:c>
    </x:row>
    <x:row r="11002">
      <x:c r="A11002" s="137" t="str">
        <x:v>DI-396-V1</x:v>
      </x:c>
      <x:c r="B11002" s="137" t="str">
        <x:v>Mixer/Pürierstab</x:v>
      </x:c>
      <x:c r="C11002" s="137" t="str">
        <x:v>equipment</x:v>
      </x:c>
      <x:c r="D11002" s="138" t="str">
        <x:v>steps_and_existing_data</x:v>
      </x:c>
      <x:c r="E11002" s="139" t="n">
        <x:v>0.88</x:v>
      </x:c>
    </x:row>
    <x:row r="11003">
      <x:c r="A11003" s="137" t="str">
        <x:v>DI-396-V1</x:v>
      </x:c>
      <x:c r="B11003" s="137" t="str">
        <x:v>mittel</x:v>
      </x:c>
      <x:c r="C11003" s="137" t="str">
        <x:v>difficulty</x:v>
      </x:c>
      <x:c r="D11003" s="138" t="str">
        <x:v>existing_value</x:v>
      </x:c>
      <x:c r="E11003" s="139" t="n">
        <x:v>0.95</x:v>
      </x:c>
    </x:row>
    <x:row r="11004">
      <x:c r="A11004" s="137" t="str">
        <x:v>DI-396-V1</x:v>
      </x:c>
      <x:c r="B11004" s="137" t="str">
        <x:v>mittel</x:v>
      </x:c>
      <x:c r="C11004" s="137" t="str">
        <x:v>time</x:v>
      </x:c>
      <x:c r="D11004" s="138" t="str">
        <x:v>total_time</x:v>
      </x:c>
      <x:c r="E11004" s="139" t="n">
        <x:v>1</x:v>
      </x:c>
    </x:row>
    <x:row r="11005">
      <x:c r="A11005" s="137" t="str">
        <x:v>DI-396-V1</x:v>
      </x:c>
      <x:c r="B11005" s="137" t="str">
        <x:v>günstig</x:v>
      </x:c>
      <x:c r="C11005" s="137" t="str">
        <x:v>cost</x:v>
      </x:c>
      <x:c r="D11005" s="138" t="str">
        <x:v>cost_per_serving</x:v>
      </x:c>
      <x:c r="E11005" s="139" t="n">
        <x:v>1</x:v>
      </x:c>
    </x:row>
    <x:row r="11006">
      <x:c r="A11006" s="137" t="str">
        <x:v>DI-397-V1</x:v>
      </x:c>
      <x:c r="B11006" s="137" t="str">
        <x:v>omnivor</x:v>
      </x:c>
      <x:c r="C11006" s="137" t="str">
        <x:v>diet</x:v>
      </x:c>
      <x:c r="D11006" s="138" t="str">
        <x:v>ingredients</x:v>
      </x:c>
      <x:c r="E11006" s="139" t="n">
        <x:v>0.96</x:v>
      </x:c>
    </x:row>
    <x:row r="11007">
      <x:c r="A11007" s="137" t="str">
        <x:v>DI-397-V1</x:v>
      </x:c>
      <x:c r="B11007" s="137" t="str">
        <x:v>halal bei zertifiziertem Fleisch</x:v>
      </x:c>
      <x:c r="C11007" s="137" t="str">
        <x:v>halal</x:v>
      </x:c>
      <x:c r="D11007" s="138" t="str">
        <x:v>ingredients</x:v>
      </x:c>
      <x:c r="E11007" s="139" t="n">
        <x:v>0.94</x:v>
      </x:c>
    </x:row>
    <x:row r="11008">
      <x:c r="A11008" s="137" t="str">
        <x:v>DI-397-V1</x:v>
      </x:c>
      <x:c r="B11008" s="137" t="str">
        <x:v>glutenfrei nach Zutaten</x:v>
      </x:c>
      <x:c r="C11008" s="137" t="str">
        <x:v>compatibility</x:v>
      </x:c>
      <x:c r="D11008" s="138" t="str">
        <x:v>ingredients</x:v>
      </x:c>
      <x:c r="E11008" s="139" t="n">
        <x:v>0.9</x:v>
      </x:c>
    </x:row>
    <x:row r="11009">
      <x:c r="A11009" s="137" t="str">
        <x:v>DI-397-V1</x:v>
      </x:c>
      <x:c r="B11009" s="137" t="str">
        <x:v>laktosefrei nach Zutaten</x:v>
      </x:c>
      <x:c r="C11009" s="137" t="str">
        <x:v>compatibility</x:v>
      </x:c>
      <x:c r="D11009" s="138" t="str">
        <x:v>ingredients</x:v>
      </x:c>
      <x:c r="E11009" s="139" t="n">
        <x:v>0.9</x:v>
      </x:c>
    </x:row>
    <x:row r="11010">
      <x:c r="A11010" s="137" t="str">
        <x:v>DI-397-V1</x:v>
      </x:c>
      <x:c r="B11010" s="137" t="str">
        <x:v>nussfrei nach Zutaten</x:v>
      </x:c>
      <x:c r="C11010" s="137" t="str">
        <x:v>compatibility</x:v>
      </x:c>
      <x:c r="D11010" s="138" t="str">
        <x:v>ingredients</x:v>
      </x:c>
      <x:c r="E11010" s="139" t="n">
        <x:v>0.9</x:v>
      </x:c>
    </x:row>
    <x:row r="11011">
      <x:c r="A11011" s="137" t="str">
        <x:v>DI-397-V1</x:v>
      </x:c>
      <x:c r="B11011" s="137" t="str">
        <x:v>eifrei nach Zutaten</x:v>
      </x:c>
      <x:c r="C11011" s="137" t="str">
        <x:v>compatibility</x:v>
      </x:c>
      <x:c r="D11011" s="138" t="str">
        <x:v>ingredients</x:v>
      </x:c>
      <x:c r="E11011" s="139" t="n">
        <x:v>0.9</x:v>
      </x:c>
    </x:row>
    <x:row r="11012">
      <x:c r="A11012" s="137" t="str">
        <x:v>DI-397-V1</x:v>
      </x:c>
      <x:c r="B11012" s="137" t="str">
        <x:v>sojafrei nach Zutaten</x:v>
      </x:c>
      <x:c r="C11012" s="137" t="str">
        <x:v>compatibility</x:v>
      </x:c>
      <x:c r="D11012" s="138" t="str">
        <x:v>ingredients</x:v>
      </x:c>
      <x:c r="E11012" s="139" t="n">
        <x:v>0.9</x:v>
      </x:c>
    </x:row>
    <x:row r="11013">
      <x:c r="A11013" s="137" t="str">
        <x:v>DI-397-V1</x:v>
      </x:c>
      <x:c r="B11013" s="137" t="str">
        <x:v>proteinbetont</x:v>
      </x:c>
      <x:c r="C11013" s="137" t="str">
        <x:v>nutrition</x:v>
      </x:c>
      <x:c r="D11013" s="138" t="str">
        <x:v>macros</x:v>
      </x:c>
      <x:c r="E11013" s="139" t="n">
        <x:v>0.9</x:v>
      </x:c>
    </x:row>
    <x:row r="11014">
      <x:c r="A11014" s="137" t="str">
        <x:v>DI-397-V1</x:v>
      </x:c>
      <x:c r="B11014" s="137" t="str">
        <x:v>leicht</x:v>
      </x:c>
      <x:c r="C11014" s="137" t="str">
        <x:v>nutrition</x:v>
      </x:c>
      <x:c r="D11014" s="138" t="str">
        <x:v>macros</x:v>
      </x:c>
      <x:c r="E11014" s="139" t="n">
        <x:v>0.9</x:v>
      </x:c>
    </x:row>
    <x:row r="11015">
      <x:c r="A11015" s="137" t="str">
        <x:v>DI-397-V1</x:v>
      </x:c>
      <x:c r="B11015" s="137" t="str">
        <x:v>Hauptmahlzeit</x:v>
      </x:c>
      <x:c r="C11015" s="137" t="str">
        <x:v>meal_role</x:v>
      </x:c>
      <x:c r="D11015" s="138" t="str">
        <x:v>editorial_rule</x:v>
      </x:c>
      <x:c r="E11015" s="139" t="n">
        <x:v>0.93</x:v>
      </x:c>
    </x:row>
    <x:row r="11016">
      <x:c r="A11016" s="137" t="str">
        <x:v>DI-397-V1</x:v>
      </x:c>
      <x:c r="B11016" s="137" t="str">
        <x:v>Pfannengericht/sonstiges</x:v>
      </x:c>
      <x:c r="C11016" s="137" t="str">
        <x:v>dish_type</x:v>
      </x:c>
      <x:c r="D11016" s="138" t="str">
        <x:v>editorial_rule</x:v>
      </x:c>
      <x:c r="E11016" s="139" t="n">
        <x:v>0.9</x:v>
      </x:c>
    </x:row>
    <x:row r="11017">
      <x:c r="A11017" s="137" t="str">
        <x:v>DI-397-V1</x:v>
      </x:c>
      <x:c r="B11017" s="137" t="str">
        <x:v>schnell</x:v>
      </x:c>
      <x:c r="C11017" s="137" t="str">
        <x:v>use_case</x:v>
      </x:c>
      <x:c r="D11017" s="138" t="str">
        <x:v>recipe_properties</x:v>
      </x:c>
      <x:c r="E11017" s="139" t="n">
        <x:v>0.88</x:v>
      </x:c>
    </x:row>
    <x:row r="11018">
      <x:c r="A11018" s="137" t="str">
        <x:v>DI-397-V1</x:v>
      </x:c>
      <x:c r="B11018" s="137" t="str">
        <x:v>Meal Prep</x:v>
      </x:c>
      <x:c r="C11018" s="137" t="str">
        <x:v>use_case</x:v>
      </x:c>
      <x:c r="D11018" s="138" t="str">
        <x:v>recipe_properties</x:v>
      </x:c>
      <x:c r="E11018" s="139" t="n">
        <x:v>0.88</x:v>
      </x:c>
    </x:row>
    <x:row r="11019">
      <x:c r="A11019" s="137" t="str">
        <x:v>DI-397-V1</x:v>
      </x:c>
      <x:c r="B11019" s="137" t="str">
        <x:v>transportierbar</x:v>
      </x:c>
      <x:c r="C11019" s="137" t="str">
        <x:v>use_case</x:v>
      </x:c>
      <x:c r="D11019" s="138" t="str">
        <x:v>recipe_properties</x:v>
      </x:c>
      <x:c r="E11019" s="139" t="n">
        <x:v>0.88</x:v>
      </x:c>
    </x:row>
    <x:row r="11020">
      <x:c r="A11020" s="137" t="str">
        <x:v>DI-397-V1</x:v>
      </x:c>
      <x:c r="B11020" s="137" t="str">
        <x:v>vertraut</x:v>
      </x:c>
      <x:c r="C11020" s="137" t="str">
        <x:v>novelty</x:v>
      </x:c>
      <x:c r="D11020" s="138" t="str">
        <x:v>editorial_rule</x:v>
      </x:c>
      <x:c r="E11020" s="139" t="n">
        <x:v>0.78</x:v>
      </x:c>
    </x:row>
    <x:row r="11021">
      <x:c r="A11021" s="137" t="str">
        <x:v>DI-397-V1</x:v>
      </x:c>
      <x:c r="B11021" s="137" t="str">
        <x:v>normaler Supermarkt</x:v>
      </x:c>
      <x:c r="C11021" s="137" t="str">
        <x:v>availability</x:v>
      </x:c>
      <x:c r="D11021" s="138" t="str">
        <x:v>ingredient_rule</x:v>
      </x:c>
      <x:c r="E11021" s="139" t="n">
        <x:v>0.78</x:v>
      </x:c>
    </x:row>
    <x:row r="11022">
      <x:c r="A11022" s="137" t="str">
        <x:v>DI-397-V1</x:v>
      </x:c>
      <x:c r="B11022" s="137" t="str">
        <x:v>international/modern</x:v>
      </x:c>
      <x:c r="C11022" s="137" t="str">
        <x:v>region</x:v>
      </x:c>
      <x:c r="D11022" s="138" t="str">
        <x:v>editorial_rule</x:v>
      </x:c>
      <x:c r="E11022" s="139" t="n">
        <x:v>0.78</x:v>
      </x:c>
    </x:row>
    <x:row r="11023">
      <x:c r="A11023" s="137" t="str">
        <x:v>DI-397-V1</x:v>
      </x:c>
      <x:c r="B11023" s="137" t="str">
        <x:v>frisch</x:v>
      </x:c>
      <x:c r="C11023" s="137" t="str">
        <x:v>flavor</x:v>
      </x:c>
      <x:c r="D11023" s="138" t="str">
        <x:v>ingredient_rule</x:v>
      </x:c>
      <x:c r="E11023" s="139" t="n">
        <x:v>0.8</x:v>
      </x:c>
    </x:row>
    <x:row r="11024">
      <x:c r="A11024" s="137" t="str">
        <x:v>DI-397-V1</x:v>
      </x:c>
      <x:c r="B11024" s="137" t="str">
        <x:v>herzhaft</x:v>
      </x:c>
      <x:c r="C11024" s="137" t="str">
        <x:v>flavor</x:v>
      </x:c>
      <x:c r="D11024" s="138" t="str">
        <x:v>ingredient_rule</x:v>
      </x:c>
      <x:c r="E11024" s="139" t="n">
        <x:v>0.8</x:v>
      </x:c>
    </x:row>
    <x:row r="11025">
      <x:c r="A11025" s="137" t="str">
        <x:v>DI-397-V1</x:v>
      </x:c>
      <x:c r="B11025" s="137" t="str">
        <x:v>würzig</x:v>
      </x:c>
      <x:c r="C11025" s="137" t="str">
        <x:v>flavor</x:v>
      </x:c>
      <x:c r="D11025" s="138" t="str">
        <x:v>ingredient_rule</x:v>
      </x:c>
      <x:c r="E11025" s="139" t="n">
        <x:v>0.8</x:v>
      </x:c>
    </x:row>
    <x:row r="11026">
      <x:c r="A11026" s="137" t="str">
        <x:v>DI-397-V1</x:v>
      </x:c>
      <x:c r="B11026" s="137" t="str">
        <x:v>säuerlich</x:v>
      </x:c>
      <x:c r="C11026" s="137" t="str">
        <x:v>flavor</x:v>
      </x:c>
      <x:c r="D11026" s="138" t="str">
        <x:v>ingredient_rule</x:v>
      </x:c>
      <x:c r="E11026" s="139" t="n">
        <x:v>0.8</x:v>
      </x:c>
    </x:row>
    <x:row r="11027">
      <x:c r="A11027" s="137" t="str">
        <x:v>DI-397-V1</x:v>
      </x:c>
      <x:c r="B11027" s="137" t="str">
        <x:v>würzig, nicht zwingend scharf</x:v>
      </x:c>
      <x:c r="C11027" s="137" t="str">
        <x:v>spice</x:v>
      </x:c>
      <x:c r="D11027" s="138" t="str">
        <x:v>ingredient_rule</x:v>
      </x:c>
      <x:c r="E11027" s="139" t="n">
        <x:v>0.85</x:v>
      </x:c>
    </x:row>
    <x:row r="11028">
      <x:c r="A11028" s="137" t="str">
        <x:v>DI-397-V1</x:v>
      </x:c>
      <x:c r="B11028" s="137" t="str">
        <x:v>ganzjährig</x:v>
      </x:c>
      <x:c r="C11028" s="137" t="str">
        <x:v>season</x:v>
      </x:c>
      <x:c r="D11028" s="138" t="str">
        <x:v>editorial_rule</x:v>
      </x:c>
      <x:c r="E11028" s="139" t="n">
        <x:v>0.72</x:v>
      </x:c>
    </x:row>
    <x:row r="11029">
      <x:c r="A11029" s="137" t="str">
        <x:v>DI-397-V1</x:v>
      </x:c>
      <x:c r="B11029" s="137" t="str">
        <x:v>warm</x:v>
      </x:c>
      <x:c r="C11029" s="137" t="str">
        <x:v>temperature</x:v>
      </x:c>
      <x:c r="D11029" s="138" t="str">
        <x:v>recipe_properties</x:v>
      </x:c>
      <x:c r="E11029" s="139" t="n">
        <x:v>0.9</x:v>
      </x:c>
    </x:row>
    <x:row r="11030">
      <x:c r="A11030" s="137" t="str">
        <x:v>DI-397-V1</x:v>
      </x:c>
      <x:c r="B11030" s="137" t="str">
        <x:v>Pfanne</x:v>
      </x:c>
      <x:c r="C11030" s="137" t="str">
        <x:v>equipment</x:v>
      </x:c>
      <x:c r="D11030" s="138" t="str">
        <x:v>steps_and_existing_data</x:v>
      </x:c>
      <x:c r="E11030" s="139" t="n">
        <x:v>0.88</x:v>
      </x:c>
    </x:row>
    <x:row r="11031">
      <x:c r="A11031" s="137" t="str">
        <x:v>DI-397-V1</x:v>
      </x:c>
      <x:c r="B11031" s="137" t="str">
        <x:v>Topf</x:v>
      </x:c>
      <x:c r="C11031" s="137" t="str">
        <x:v>equipment</x:v>
      </x:c>
      <x:c r="D11031" s="138" t="str">
        <x:v>steps_and_existing_data</x:v>
      </x:c>
      <x:c r="E11031" s="139" t="n">
        <x:v>0.88</x:v>
      </x:c>
    </x:row>
    <x:row r="11032">
      <x:c r="A11032" s="137" t="str">
        <x:v>DI-397-V1</x:v>
      </x:c>
      <x:c r="B11032" s="137" t="str">
        <x:v>einfach</x:v>
      </x:c>
      <x:c r="C11032" s="137" t="str">
        <x:v>difficulty</x:v>
      </x:c>
      <x:c r="D11032" s="138" t="str">
        <x:v>existing_value</x:v>
      </x:c>
      <x:c r="E11032" s="139" t="n">
        <x:v>0.95</x:v>
      </x:c>
    </x:row>
    <x:row r="11033">
      <x:c r="A11033" s="137" t="str">
        <x:v>DI-397-V1</x:v>
      </x:c>
      <x:c r="B11033" s="137" t="str">
        <x:v>sehr schnell</x:v>
      </x:c>
      <x:c r="C11033" s="137" t="str">
        <x:v>time</x:v>
      </x:c>
      <x:c r="D11033" s="138" t="str">
        <x:v>total_time</x:v>
      </x:c>
      <x:c r="E11033" s="139" t="n">
        <x:v>1</x:v>
      </x:c>
    </x:row>
    <x:row r="11034">
      <x:c r="A11034" s="137" t="str">
        <x:v>DI-397-V1</x:v>
      </x:c>
      <x:c r="B11034" s="137" t="str">
        <x:v>günstig</x:v>
      </x:c>
      <x:c r="C11034" s="137" t="str">
        <x:v>cost</x:v>
      </x:c>
      <x:c r="D11034" s="138" t="str">
        <x:v>cost_per_serving</x:v>
      </x:c>
      <x:c r="E11034" s="139" t="n">
        <x:v>1</x:v>
      </x:c>
    </x:row>
    <x:row r="11035">
      <x:c r="A11035" s="137" t="str">
        <x:v>DI-398-V1</x:v>
      </x:c>
      <x:c r="B11035" s="137" t="str">
        <x:v>vegetarisch</x:v>
      </x:c>
      <x:c r="C11035" s="137" t="str">
        <x:v>diet</x:v>
      </x:c>
      <x:c r="D11035" s="138" t="str">
        <x:v>ingredients</x:v>
      </x:c>
      <x:c r="E11035" s="139" t="n">
        <x:v>0.96</x:v>
      </x:c>
    </x:row>
    <x:row r="11036">
      <x:c r="A11036" s="137" t="str">
        <x:v>DI-398-V1</x:v>
      </x:c>
      <x:c r="B11036" s="137" t="str">
        <x:v>nach Zutaten halal-kompatibel</x:v>
      </x:c>
      <x:c r="C11036" s="137" t="str">
        <x:v>halal</x:v>
      </x:c>
      <x:c r="D11036" s="138" t="str">
        <x:v>ingredients</x:v>
      </x:c>
      <x:c r="E11036" s="139" t="n">
        <x:v>0.94</x:v>
      </x:c>
    </x:row>
    <x:row r="11037">
      <x:c r="A11037" s="137" t="str">
        <x:v>DI-398-V1</x:v>
      </x:c>
      <x:c r="B11037" s="137" t="str">
        <x:v>mit Austausch glutenfrei</x:v>
      </x:c>
      <x:c r="C11037" s="137" t="str">
        <x:v>compatibility</x:v>
      </x:c>
      <x:c r="D11037" s="138" t="str">
        <x:v>ingredients</x:v>
      </x:c>
      <x:c r="E11037" s="139" t="n">
        <x:v>0.9</x:v>
      </x:c>
    </x:row>
    <x:row r="11038">
      <x:c r="A11038" s="137" t="str">
        <x:v>DI-398-V1</x:v>
      </x:c>
      <x:c r="B11038" s="137" t="str">
        <x:v>mit laktosefreien Produkten</x:v>
      </x:c>
      <x:c r="C11038" s="137" t="str">
        <x:v>compatibility</x:v>
      </x:c>
      <x:c r="D11038" s="138" t="str">
        <x:v>ingredients</x:v>
      </x:c>
      <x:c r="E11038" s="139" t="n">
        <x:v>0.9</x:v>
      </x:c>
    </x:row>
    <x:row r="11039">
      <x:c r="A11039" s="137" t="str">
        <x:v>DI-398-V1</x:v>
      </x:c>
      <x:c r="B11039" s="137" t="str">
        <x:v>nussfrei nach Zutaten</x:v>
      </x:c>
      <x:c r="C11039" s="137" t="str">
        <x:v>compatibility</x:v>
      </x:c>
      <x:c r="D11039" s="138" t="str">
        <x:v>ingredients</x:v>
      </x:c>
      <x:c r="E11039" s="139" t="n">
        <x:v>0.9</x:v>
      </x:c>
    </x:row>
    <x:row r="11040">
      <x:c r="A11040" s="137" t="str">
        <x:v>DI-398-V1</x:v>
      </x:c>
      <x:c r="B11040" s="137" t="str">
        <x:v>eifrei nach Zutaten</x:v>
      </x:c>
      <x:c r="C11040" s="137" t="str">
        <x:v>compatibility</x:v>
      </x:c>
      <x:c r="D11040" s="138" t="str">
        <x:v>ingredients</x:v>
      </x:c>
      <x:c r="E11040" s="139" t="n">
        <x:v>0.9</x:v>
      </x:c>
    </x:row>
    <x:row r="11041">
      <x:c r="A11041" s="137" t="str">
        <x:v>DI-398-V1</x:v>
      </x:c>
      <x:c r="B11041" s="137" t="str">
        <x:v>sojafrei nach Zutaten</x:v>
      </x:c>
      <x:c r="C11041" s="137" t="str">
        <x:v>compatibility</x:v>
      </x:c>
      <x:c r="D11041" s="138" t="str">
        <x:v>ingredients</x:v>
      </x:c>
      <x:c r="E11041" s="139" t="n">
        <x:v>0.9</x:v>
      </x:c>
    </x:row>
    <x:row r="11042">
      <x:c r="A11042" s="137" t="str">
        <x:v>DI-398-V1</x:v>
      </x:c>
      <x:c r="B11042" s="137" t="str">
        <x:v>proteinbetont</x:v>
      </x:c>
      <x:c r="C11042" s="137" t="str">
        <x:v>nutrition</x:v>
      </x:c>
      <x:c r="D11042" s="138" t="str">
        <x:v>macros</x:v>
      </x:c>
      <x:c r="E11042" s="139" t="n">
        <x:v>0.9</x:v>
      </x:c>
    </x:row>
    <x:row r="11043">
      <x:c r="A11043" s="137" t="str">
        <x:v>DI-398-V1</x:v>
      </x:c>
      <x:c r="B11043" s="137" t="str">
        <x:v>ballaststoffreich</x:v>
      </x:c>
      <x:c r="C11043" s="137" t="str">
        <x:v>nutrition</x:v>
      </x:c>
      <x:c r="D11043" s="138" t="str">
        <x:v>macros</x:v>
      </x:c>
      <x:c r="E11043" s="139" t="n">
        <x:v>0.9</x:v>
      </x:c>
    </x:row>
    <x:row r="11044">
      <x:c r="A11044" s="137" t="str">
        <x:v>DI-398-V1</x:v>
      </x:c>
      <x:c r="B11044" s="137" t="str">
        <x:v>ausgewogen</x:v>
      </x:c>
      <x:c r="C11044" s="137" t="str">
        <x:v>nutrition</x:v>
      </x:c>
      <x:c r="D11044" s="138" t="str">
        <x:v>macros</x:v>
      </x:c>
      <x:c r="E11044" s="139" t="n">
        <x:v>0.9</x:v>
      </x:c>
    </x:row>
    <x:row r="11045">
      <x:c r="A11045" s="137" t="str">
        <x:v>DI-398-V1</x:v>
      </x:c>
      <x:c r="B11045" s="137" t="str">
        <x:v>Hauptmahlzeit</x:v>
      </x:c>
      <x:c r="C11045" s="137" t="str">
        <x:v>meal_role</x:v>
      </x:c>
      <x:c r="D11045" s="138" t="str">
        <x:v>editorial_rule</x:v>
      </x:c>
      <x:c r="E11045" s="139" t="n">
        <x:v>0.93</x:v>
      </x:c>
    </x:row>
    <x:row r="11046">
      <x:c r="A11046" s="137" t="str">
        <x:v>DI-398-V1</x:v>
      </x:c>
      <x:c r="B11046" s="137" t="str">
        <x:v>Curry/Dal</x:v>
      </x:c>
      <x:c r="C11046" s="137" t="str">
        <x:v>dish_type</x:v>
      </x:c>
      <x:c r="D11046" s="138" t="str">
        <x:v>editorial_rule</x:v>
      </x:c>
      <x:c r="E11046" s="139" t="n">
        <x:v>0.9</x:v>
      </x:c>
    </x:row>
    <x:row r="11047">
      <x:c r="A11047" s="137" t="str">
        <x:v>DI-398-V1</x:v>
      </x:c>
      <x:c r="B11047" s="137" t="str">
        <x:v>Meal Prep</x:v>
      </x:c>
      <x:c r="C11047" s="137" t="str">
        <x:v>use_case</x:v>
      </x:c>
      <x:c r="D11047" s="138" t="str">
        <x:v>recipe_properties</x:v>
      </x:c>
      <x:c r="E11047" s="139" t="n">
        <x:v>0.88</x:v>
      </x:c>
    </x:row>
    <x:row r="11048">
      <x:c r="A11048" s="137" t="str">
        <x:v>DI-398-V1</x:v>
      </x:c>
      <x:c r="B11048" s="137" t="str">
        <x:v>tiefkühlgeeignet</x:v>
      </x:c>
      <x:c r="C11048" s="137" t="str">
        <x:v>use_case</x:v>
      </x:c>
      <x:c r="D11048" s="138" t="str">
        <x:v>recipe_properties</x:v>
      </x:c>
      <x:c r="E11048" s="139" t="n">
        <x:v>0.88</x:v>
      </x:c>
    </x:row>
    <x:row r="11049">
      <x:c r="A11049" s="137" t="str">
        <x:v>DI-398-V1</x:v>
      </x:c>
      <x:c r="B11049" s="137" t="str">
        <x:v>transportierbar</x:v>
      </x:c>
      <x:c r="C11049" s="137" t="str">
        <x:v>use_case</x:v>
      </x:c>
      <x:c r="D11049" s="138" t="str">
        <x:v>recipe_properties</x:v>
      </x:c>
      <x:c r="E11049" s="139" t="n">
        <x:v>0.88</x:v>
      </x:c>
    </x:row>
    <x:row r="11050">
      <x:c r="A11050" s="137" t="str">
        <x:v>DI-398-V1</x:v>
      </x:c>
      <x:c r="B11050" s="137" t="str">
        <x:v>One Pot</x:v>
      </x:c>
      <x:c r="C11050" s="137" t="str">
        <x:v>use_case</x:v>
      </x:c>
      <x:c r="D11050" s="138" t="str">
        <x:v>recipe_properties</x:v>
      </x:c>
      <x:c r="E11050" s="139" t="n">
        <x:v>0.88</x:v>
      </x:c>
    </x:row>
    <x:row r="11051">
      <x:c r="A11051" s="137" t="str">
        <x:v>DI-398-V1</x:v>
      </x:c>
      <x:c r="B11051" s="137" t="str">
        <x:v>vertraut</x:v>
      </x:c>
      <x:c r="C11051" s="137" t="str">
        <x:v>novelty</x:v>
      </x:c>
      <x:c r="D11051" s="138" t="str">
        <x:v>editorial_rule</x:v>
      </x:c>
      <x:c r="E11051" s="139" t="n">
        <x:v>0.78</x:v>
      </x:c>
    </x:row>
    <x:row r="11052">
      <x:c r="A11052" s="137" t="str">
        <x:v>DI-398-V1</x:v>
      </x:c>
      <x:c r="B11052" s="137" t="str">
        <x:v>normaler Supermarkt</x:v>
      </x:c>
      <x:c r="C11052" s="137" t="str">
        <x:v>availability</x:v>
      </x:c>
      <x:c r="D11052" s="138" t="str">
        <x:v>ingredient_rule</x:v>
      </x:c>
      <x:c r="E11052" s="139" t="n">
        <x:v>0.78</x:v>
      </x:c>
    </x:row>
    <x:row r="11053">
      <x:c r="A11053" s="137" t="str">
        <x:v>DI-398-V1</x:v>
      </x:c>
      <x:c r="B11053" s="137" t="str">
        <x:v>international/modern</x:v>
      </x:c>
      <x:c r="C11053" s="137" t="str">
        <x:v>region</x:v>
      </x:c>
      <x:c r="D11053" s="138" t="str">
        <x:v>editorial_rule</x:v>
      </x:c>
      <x:c r="E11053" s="139" t="n">
        <x:v>0.78</x:v>
      </x:c>
    </x:row>
    <x:row r="11054">
      <x:c r="A11054" s="137" t="str">
        <x:v>DI-398-V1</x:v>
      </x:c>
      <x:c r="B11054" s="137" t="str">
        <x:v>frisch</x:v>
      </x:c>
      <x:c r="C11054" s="137" t="str">
        <x:v>flavor</x:v>
      </x:c>
      <x:c r="D11054" s="138" t="str">
        <x:v>ingredient_rule</x:v>
      </x:c>
      <x:c r="E11054" s="139" t="n">
        <x:v>0.8</x:v>
      </x:c>
    </x:row>
    <x:row r="11055">
      <x:c r="A11055" s="137" t="str">
        <x:v>DI-398-V1</x:v>
      </x:c>
      <x:c r="B11055" s="137" t="str">
        <x:v>herzhaft</x:v>
      </x:c>
      <x:c r="C11055" s="137" t="str">
        <x:v>flavor</x:v>
      </x:c>
      <x:c r="D11055" s="138" t="str">
        <x:v>ingredient_rule</x:v>
      </x:c>
      <x:c r="E11055" s="139" t="n">
        <x:v>0.8</x:v>
      </x:c>
    </x:row>
    <x:row r="11056">
      <x:c r="A11056" s="137" t="str">
        <x:v>DI-398-V1</x:v>
      </x:c>
      <x:c r="B11056" s="137" t="str">
        <x:v>würzig</x:v>
      </x:c>
      <x:c r="C11056" s="137" t="str">
        <x:v>flavor</x:v>
      </x:c>
      <x:c r="D11056" s="138" t="str">
        <x:v>ingredient_rule</x:v>
      </x:c>
      <x:c r="E11056" s="139" t="n">
        <x:v>0.8</x:v>
      </x:c>
    </x:row>
    <x:row r="11057">
      <x:c r="A11057" s="137" t="str">
        <x:v>DI-398-V1</x:v>
      </x:c>
      <x:c r="B11057" s="137" t="str">
        <x:v>würzig, nicht zwingend scharf</x:v>
      </x:c>
      <x:c r="C11057" s="137" t="str">
        <x:v>spice</x:v>
      </x:c>
      <x:c r="D11057" s="138" t="str">
        <x:v>ingredient_rule</x:v>
      </x:c>
      <x:c r="E11057" s="139" t="n">
        <x:v>0.85</x:v>
      </x:c>
    </x:row>
    <x:row r="11058">
      <x:c r="A11058" s="137" t="str">
        <x:v>DI-398-V1</x:v>
      </x:c>
      <x:c r="B11058" s="137" t="str">
        <x:v>ganzjährig</x:v>
      </x:c>
      <x:c r="C11058" s="137" t="str">
        <x:v>season</x:v>
      </x:c>
      <x:c r="D11058" s="138" t="str">
        <x:v>editorial_rule</x:v>
      </x:c>
      <x:c r="E11058" s="139" t="n">
        <x:v>0.72</x:v>
      </x:c>
    </x:row>
    <x:row r="11059">
      <x:c r="A11059" s="137" t="str">
        <x:v>DI-398-V1</x:v>
      </x:c>
      <x:c r="B11059" s="137" t="str">
        <x:v>warm</x:v>
      </x:c>
      <x:c r="C11059" s="137" t="str">
        <x:v>temperature</x:v>
      </x:c>
      <x:c r="D11059" s="138" t="str">
        <x:v>recipe_properties</x:v>
      </x:c>
      <x:c r="E11059" s="139" t="n">
        <x:v>0.9</x:v>
      </x:c>
    </x:row>
    <x:row r="11060">
      <x:c r="A11060" s="137" t="str">
        <x:v>DI-398-V1</x:v>
      </x:c>
      <x:c r="B11060" s="137" t="str">
        <x:v>Topf</x:v>
      </x:c>
      <x:c r="C11060" s="137" t="str">
        <x:v>equipment</x:v>
      </x:c>
      <x:c r="D11060" s="138" t="str">
        <x:v>steps_and_existing_data</x:v>
      </x:c>
      <x:c r="E11060" s="139" t="n">
        <x:v>0.88</x:v>
      </x:c>
    </x:row>
    <x:row r="11061">
      <x:c r="A11061" s="137" t="str">
        <x:v>DI-398-V1</x:v>
      </x:c>
      <x:c r="B11061" s="137" t="str">
        <x:v>mittel</x:v>
      </x:c>
      <x:c r="C11061" s="137" t="str">
        <x:v>difficulty</x:v>
      </x:c>
      <x:c r="D11061" s="138" t="str">
        <x:v>existing_value</x:v>
      </x:c>
      <x:c r="E11061" s="139" t="n">
        <x:v>0.95</x:v>
      </x:c>
    </x:row>
    <x:row r="11062">
      <x:c r="A11062" s="137" t="str">
        <x:v>DI-398-V1</x:v>
      </x:c>
      <x:c r="B11062" s="137" t="str">
        <x:v>schnell</x:v>
      </x:c>
      <x:c r="C11062" s="137" t="str">
        <x:v>time</x:v>
      </x:c>
      <x:c r="D11062" s="138" t="str">
        <x:v>total_time</x:v>
      </x:c>
      <x:c r="E11062" s="139" t="n">
        <x:v>1</x:v>
      </x:c>
    </x:row>
    <x:row r="11063">
      <x:c r="A11063" s="137" t="str">
        <x:v>DI-398-V1</x:v>
      </x:c>
      <x:c r="B11063" s="137" t="str">
        <x:v>mittel</x:v>
      </x:c>
      <x:c r="C11063" s="137" t="str">
        <x:v>cost</x:v>
      </x:c>
      <x:c r="D11063" s="138" t="str">
        <x:v>cost_per_serving</x:v>
      </x:c>
      <x:c r="E11063" s="139" t="n">
        <x:v>1</x:v>
      </x:c>
    </x:row>
    <x:row r="11064">
      <x:c r="A11064" s="137" t="str">
        <x:v>DI-399-V1</x:v>
      </x:c>
      <x:c r="B11064" s="137" t="str">
        <x:v>vegetarisch</x:v>
      </x:c>
      <x:c r="C11064" s="137" t="str">
        <x:v>diet</x:v>
      </x:c>
      <x:c r="D11064" s="138" t="str">
        <x:v>ingredients</x:v>
      </x:c>
      <x:c r="E11064" s="139" t="n">
        <x:v>0.96</x:v>
      </x:c>
    </x:row>
    <x:row r="11065">
      <x:c r="A11065" s="137" t="str">
        <x:v>DI-399-V1</x:v>
      </x:c>
      <x:c r="B11065" s="137" t="str">
        <x:v>nach Zutaten halal-kompatibel</x:v>
      </x:c>
      <x:c r="C11065" s="137" t="str">
        <x:v>halal</x:v>
      </x:c>
      <x:c r="D11065" s="138" t="str">
        <x:v>ingredients</x:v>
      </x:c>
      <x:c r="E11065" s="139" t="n">
        <x:v>0.94</x:v>
      </x:c>
    </x:row>
    <x:row r="11066">
      <x:c r="A11066" s="137" t="str">
        <x:v>DI-399-V1</x:v>
      </x:c>
      <x:c r="B11066" s="137" t="str">
        <x:v>mit Austausch glutenfrei</x:v>
      </x:c>
      <x:c r="C11066" s="137" t="str">
        <x:v>compatibility</x:v>
      </x:c>
      <x:c r="D11066" s="138" t="str">
        <x:v>ingredients</x:v>
      </x:c>
      <x:c r="E11066" s="139" t="n">
        <x:v>0.9</x:v>
      </x:c>
    </x:row>
    <x:row r="11067">
      <x:c r="A11067" s="137" t="str">
        <x:v>DI-399-V1</x:v>
      </x:c>
      <x:c r="B11067" s="137" t="str">
        <x:v>mit laktosefreien Produkten</x:v>
      </x:c>
      <x:c r="C11067" s="137" t="str">
        <x:v>compatibility</x:v>
      </x:c>
      <x:c r="D11067" s="138" t="str">
        <x:v>ingredients</x:v>
      </x:c>
      <x:c r="E11067" s="139" t="n">
        <x:v>0.9</x:v>
      </x:c>
    </x:row>
    <x:row r="11068">
      <x:c r="A11068" s="137" t="str">
        <x:v>DI-399-V1</x:v>
      </x:c>
      <x:c r="B11068" s="137" t="str">
        <x:v>nussfrei nach Zutaten</x:v>
      </x:c>
      <x:c r="C11068" s="137" t="str">
        <x:v>compatibility</x:v>
      </x:c>
      <x:c r="D11068" s="138" t="str">
        <x:v>ingredients</x:v>
      </x:c>
      <x:c r="E11068" s="139" t="n">
        <x:v>0.9</x:v>
      </x:c>
    </x:row>
    <x:row r="11069">
      <x:c r="A11069" s="137" t="str">
        <x:v>DI-399-V1</x:v>
      </x:c>
      <x:c r="B11069" s="137" t="str">
        <x:v>eifrei nach Zutaten</x:v>
      </x:c>
      <x:c r="C11069" s="137" t="str">
        <x:v>compatibility</x:v>
      </x:c>
      <x:c r="D11069" s="138" t="str">
        <x:v>ingredients</x:v>
      </x:c>
      <x:c r="E11069" s="139" t="n">
        <x:v>0.9</x:v>
      </x:c>
    </x:row>
    <x:row r="11070">
      <x:c r="A11070" s="137" t="str">
        <x:v>DI-399-V1</x:v>
      </x:c>
      <x:c r="B11070" s="137" t="str">
        <x:v>sojafrei nach Zutaten</x:v>
      </x:c>
      <x:c r="C11070" s="137" t="str">
        <x:v>compatibility</x:v>
      </x:c>
      <x:c r="D11070" s="138" t="str">
        <x:v>ingredients</x:v>
      </x:c>
      <x:c r="E11070" s="139" t="n">
        <x:v>0.9</x:v>
      </x:c>
    </x:row>
    <x:row r="11071">
      <x:c r="A11071" s="137" t="str">
        <x:v>DI-399-V1</x:v>
      </x:c>
      <x:c r="B11071" s="137" t="str">
        <x:v>proteinbetont</x:v>
      </x:c>
      <x:c r="C11071" s="137" t="str">
        <x:v>nutrition</x:v>
      </x:c>
      <x:c r="D11071" s="138" t="str">
        <x:v>macros</x:v>
      </x:c>
      <x:c r="E11071" s="139" t="n">
        <x:v>0.9</x:v>
      </x:c>
    </x:row>
    <x:row r="11072">
      <x:c r="A11072" s="137" t="str">
        <x:v>DI-399-V1</x:v>
      </x:c>
      <x:c r="B11072" s="137" t="str">
        <x:v>ballaststoffreich</x:v>
      </x:c>
      <x:c r="C11072" s="137" t="str">
        <x:v>nutrition</x:v>
      </x:c>
      <x:c r="D11072" s="138" t="str">
        <x:v>macros</x:v>
      </x:c>
      <x:c r="E11072" s="139" t="n">
        <x:v>0.9</x:v>
      </x:c>
    </x:row>
    <x:row r="11073">
      <x:c r="A11073" s="137" t="str">
        <x:v>DI-399-V1</x:v>
      </x:c>
      <x:c r="B11073" s="137" t="str">
        <x:v>energiereich</x:v>
      </x:c>
      <x:c r="C11073" s="137" t="str">
        <x:v>nutrition</x:v>
      </x:c>
      <x:c r="D11073" s="138" t="str">
        <x:v>macros</x:v>
      </x:c>
      <x:c r="E11073" s="139" t="n">
        <x:v>0.9</x:v>
      </x:c>
    </x:row>
    <x:row r="11074">
      <x:c r="A11074" s="137" t="str">
        <x:v>DI-399-V1</x:v>
      </x:c>
      <x:c r="B11074" s="137" t="str">
        <x:v>Hauptmahlzeit</x:v>
      </x:c>
      <x:c r="C11074" s="137" t="str">
        <x:v>meal_role</x:v>
      </x:c>
      <x:c r="D11074" s="138" t="str">
        <x:v>editorial_rule</x:v>
      </x:c>
      <x:c r="E11074" s="139" t="n">
        <x:v>0.93</x:v>
      </x:c>
    </x:row>
    <x:row r="11075">
      <x:c r="A11075" s="137" t="str">
        <x:v>DI-399-V1</x:v>
      </x:c>
      <x:c r="B11075" s="137" t="str">
        <x:v>Pfannengericht/sonstiges</x:v>
      </x:c>
      <x:c r="C11075" s="137" t="str">
        <x:v>dish_type</x:v>
      </x:c>
      <x:c r="D11075" s="138" t="str">
        <x:v>editorial_rule</x:v>
      </x:c>
      <x:c r="E11075" s="139" t="n">
        <x:v>0.9</x:v>
      </x:c>
    </x:row>
    <x:row r="11076">
      <x:c r="A11076" s="137" t="str">
        <x:v>DI-399-V1</x:v>
      </x:c>
      <x:c r="B11076" s="137" t="str">
        <x:v>Meal Prep</x:v>
      </x:c>
      <x:c r="C11076" s="137" t="str">
        <x:v>use_case</x:v>
      </x:c>
      <x:c r="D11076" s="138" t="str">
        <x:v>recipe_properties</x:v>
      </x:c>
      <x:c r="E11076" s="139" t="n">
        <x:v>0.88</x:v>
      </x:c>
    </x:row>
    <x:row r="11077">
      <x:c r="A11077" s="137" t="str">
        <x:v>DI-399-V1</x:v>
      </x:c>
      <x:c r="B11077" s="137" t="str">
        <x:v>transportierbar</x:v>
      </x:c>
      <x:c r="C11077" s="137" t="str">
        <x:v>use_case</x:v>
      </x:c>
      <x:c r="D11077" s="138" t="str">
        <x:v>recipe_properties</x:v>
      </x:c>
      <x:c r="E11077" s="139" t="n">
        <x:v>0.88</x:v>
      </x:c>
    </x:row>
    <x:row r="11078">
      <x:c r="A11078" s="137" t="str">
        <x:v>DI-399-V1</x:v>
      </x:c>
      <x:c r="B11078" s="137" t="str">
        <x:v>vertraut</x:v>
      </x:c>
      <x:c r="C11078" s="137" t="str">
        <x:v>novelty</x:v>
      </x:c>
      <x:c r="D11078" s="138" t="str">
        <x:v>editorial_rule</x:v>
      </x:c>
      <x:c r="E11078" s="139" t="n">
        <x:v>0.78</x:v>
      </x:c>
    </x:row>
    <x:row r="11079">
      <x:c r="A11079" s="137" t="str">
        <x:v>DI-399-V1</x:v>
      </x:c>
      <x:c r="B11079" s="137" t="str">
        <x:v>normaler Supermarkt</x:v>
      </x:c>
      <x:c r="C11079" s="137" t="str">
        <x:v>availability</x:v>
      </x:c>
      <x:c r="D11079" s="138" t="str">
        <x:v>ingredient_rule</x:v>
      </x:c>
      <x:c r="E11079" s="139" t="n">
        <x:v>0.78</x:v>
      </x:c>
    </x:row>
    <x:row r="11080">
      <x:c r="A11080" s="137" t="str">
        <x:v>DI-399-V1</x:v>
      </x:c>
      <x:c r="B11080" s="137" t="str">
        <x:v>international/modern</x:v>
      </x:c>
      <x:c r="C11080" s="137" t="str">
        <x:v>region</x:v>
      </x:c>
      <x:c r="D11080" s="138" t="str">
        <x:v>editorial_rule</x:v>
      </x:c>
      <x:c r="E11080" s="139" t="n">
        <x:v>0.78</x:v>
      </x:c>
    </x:row>
    <x:row r="11081">
      <x:c r="A11081" s="137" t="str">
        <x:v>DI-399-V1</x:v>
      </x:c>
      <x:c r="B11081" s="137" t="str">
        <x:v>herzhaft</x:v>
      </x:c>
      <x:c r="C11081" s="137" t="str">
        <x:v>flavor</x:v>
      </x:c>
      <x:c r="D11081" s="138" t="str">
        <x:v>ingredient_rule</x:v>
      </x:c>
      <x:c r="E11081" s="139" t="n">
        <x:v>0.8</x:v>
      </x:c>
    </x:row>
    <x:row r="11082">
      <x:c r="A11082" s="137" t="str">
        <x:v>DI-399-V1</x:v>
      </x:c>
      <x:c r="B11082" s="137" t="str">
        <x:v>mild</x:v>
      </x:c>
      <x:c r="C11082" s="137" t="str">
        <x:v>spice</x:v>
      </x:c>
      <x:c r="D11082" s="138" t="str">
        <x:v>ingredient_rule</x:v>
      </x:c>
      <x:c r="E11082" s="139" t="n">
        <x:v>0.85</x:v>
      </x:c>
    </x:row>
    <x:row r="11083">
      <x:c r="A11083" s="137" t="str">
        <x:v>DI-399-V1</x:v>
      </x:c>
      <x:c r="B11083" s="137" t="str">
        <x:v>ganzjährig</x:v>
      </x:c>
      <x:c r="C11083" s="137" t="str">
        <x:v>season</x:v>
      </x:c>
      <x:c r="D11083" s="138" t="str">
        <x:v>editorial_rule</x:v>
      </x:c>
      <x:c r="E11083" s="139" t="n">
        <x:v>0.72</x:v>
      </x:c>
    </x:row>
    <x:row r="11084">
      <x:c r="A11084" s="137" t="str">
        <x:v>DI-399-V1</x:v>
      </x:c>
      <x:c r="B11084" s="137" t="str">
        <x:v>warm</x:v>
      </x:c>
      <x:c r="C11084" s="137" t="str">
        <x:v>temperature</x:v>
      </x:c>
      <x:c r="D11084" s="138" t="str">
        <x:v>recipe_properties</x:v>
      </x:c>
      <x:c r="E11084" s="139" t="n">
        <x:v>0.9</x:v>
      </x:c>
    </x:row>
    <x:row r="11085">
      <x:c r="A11085" s="137" t="str">
        <x:v>DI-399-V1</x:v>
      </x:c>
      <x:c r="B11085" s="137" t="str">
        <x:v>Pfanne</x:v>
      </x:c>
      <x:c r="C11085" s="137" t="str">
        <x:v>equipment</x:v>
      </x:c>
      <x:c r="D11085" s="138" t="str">
        <x:v>steps_and_existing_data</x:v>
      </x:c>
      <x:c r="E11085" s="139" t="n">
        <x:v>0.88</x:v>
      </x:c>
    </x:row>
    <x:row r="11086">
      <x:c r="A11086" s="137" t="str">
        <x:v>DI-399-V1</x:v>
      </x:c>
      <x:c r="B11086" s="137" t="str">
        <x:v>Topf</x:v>
      </x:c>
      <x:c r="C11086" s="137" t="str">
        <x:v>equipment</x:v>
      </x:c>
      <x:c r="D11086" s="138" t="str">
        <x:v>steps_and_existing_data</x:v>
      </x:c>
      <x:c r="E11086" s="139" t="n">
        <x:v>0.88</x:v>
      </x:c>
    </x:row>
    <x:row r="11087">
      <x:c r="A11087" s="137" t="str">
        <x:v>DI-399-V1</x:v>
      </x:c>
      <x:c r="B11087" s="137" t="str">
        <x:v>anspruchsvoll</x:v>
      </x:c>
      <x:c r="C11087" s="137" t="str">
        <x:v>difficulty</x:v>
      </x:c>
      <x:c r="D11087" s="138" t="str">
        <x:v>existing_value</x:v>
      </x:c>
      <x:c r="E11087" s="139" t="n">
        <x:v>0.95</x:v>
      </x:c>
    </x:row>
    <x:row r="11088">
      <x:c r="A11088" s="137" t="str">
        <x:v>DI-399-V1</x:v>
      </x:c>
      <x:c r="B11088" s="137" t="str">
        <x:v>lang</x:v>
      </x:c>
      <x:c r="C11088" s="137" t="str">
        <x:v>time</x:v>
      </x:c>
      <x:c r="D11088" s="138" t="str">
        <x:v>total_time</x:v>
      </x:c>
      <x:c r="E11088" s="139" t="n">
        <x:v>1</x:v>
      </x:c>
    </x:row>
    <x:row r="11089">
      <x:c r="A11089" s="137" t="str">
        <x:v>DI-399-V1</x:v>
      </x:c>
      <x:c r="B11089" s="137" t="str">
        <x:v>günstig</x:v>
      </x:c>
      <x:c r="C11089" s="137" t="str">
        <x:v>cost</x:v>
      </x:c>
      <x:c r="D11089" s="138" t="str">
        <x:v>cost_per_serving</x:v>
      </x:c>
      <x:c r="E11089" s="139" t="n">
        <x:v>1</x:v>
      </x:c>
    </x:row>
    <x:row r="11090">
      <x:c r="A11090" s="137" t="str">
        <x:v>DI-400-V1</x:v>
      </x:c>
      <x:c r="B11090" s="137" t="str">
        <x:v>vegan</x:v>
      </x:c>
      <x:c r="C11090" s="137" t="str">
        <x:v>diet</x:v>
      </x:c>
      <x:c r="D11090" s="138" t="str">
        <x:v>ingredients</x:v>
      </x:c>
      <x:c r="E11090" s="139" t="n">
        <x:v>0.96</x:v>
      </x:c>
    </x:row>
    <x:row r="11091">
      <x:c r="A11091" s="137" t="str">
        <x:v>DI-400-V1</x:v>
      </x:c>
      <x:c r="B11091" s="137" t="str">
        <x:v>nach Zutaten halal-kompatibel</x:v>
      </x:c>
      <x:c r="C11091" s="137" t="str">
        <x:v>halal</x:v>
      </x:c>
      <x:c r="D11091" s="138" t="str">
        <x:v>ingredients</x:v>
      </x:c>
      <x:c r="E11091" s="139" t="n">
        <x:v>0.94</x:v>
      </x:c>
    </x:row>
    <x:row r="11092">
      <x:c r="A11092" s="137" t="str">
        <x:v>DI-400-V1</x:v>
      </x:c>
      <x:c r="B11092" s="137" t="str">
        <x:v>glutenfrei nach Zutaten</x:v>
      </x:c>
      <x:c r="C11092" s="137" t="str">
        <x:v>compatibility</x:v>
      </x:c>
      <x:c r="D11092" s="138" t="str">
        <x:v>ingredients</x:v>
      </x:c>
      <x:c r="E11092" s="139" t="n">
        <x:v>0.9</x:v>
      </x:c>
    </x:row>
    <x:row r="11093">
      <x:c r="A11093" s="137" t="str">
        <x:v>DI-400-V1</x:v>
      </x:c>
      <x:c r="B11093" s="137" t="str">
        <x:v>laktosefrei nach Zutaten</x:v>
      </x:c>
      <x:c r="C11093" s="137" t="str">
        <x:v>compatibility</x:v>
      </x:c>
      <x:c r="D11093" s="138" t="str">
        <x:v>ingredients</x:v>
      </x:c>
      <x:c r="E11093" s="139" t="n">
        <x:v>0.9</x:v>
      </x:c>
    </x:row>
    <x:row r="11094">
      <x:c r="A11094" s="137" t="str">
        <x:v>DI-400-V1</x:v>
      </x:c>
      <x:c r="B11094" s="137" t="str">
        <x:v>nussfrei nach Zutaten</x:v>
      </x:c>
      <x:c r="C11094" s="137" t="str">
        <x:v>compatibility</x:v>
      </x:c>
      <x:c r="D11094" s="138" t="str">
        <x:v>ingredients</x:v>
      </x:c>
      <x:c r="E11094" s="139" t="n">
        <x:v>0.9</x:v>
      </x:c>
    </x:row>
    <x:row r="11095">
      <x:c r="A11095" s="137" t="str">
        <x:v>DI-400-V1</x:v>
      </x:c>
      <x:c r="B11095" s="137" t="str">
        <x:v>eifrei nach Zutaten</x:v>
      </x:c>
      <x:c r="C11095" s="137" t="str">
        <x:v>compatibility</x:v>
      </x:c>
      <x:c r="D11095" s="138" t="str">
        <x:v>ingredients</x:v>
      </x:c>
      <x:c r="E11095" s="139" t="n">
        <x:v>0.9</x:v>
      </x:c>
    </x:row>
    <x:row r="11096">
      <x:c r="A11096" s="137" t="str">
        <x:v>DI-400-V1</x:v>
      </x:c>
      <x:c r="B11096" s="137" t="str">
        <x:v>sojafrei nach Zutaten</x:v>
      </x:c>
      <x:c r="C11096" s="137" t="str">
        <x:v>compatibility</x:v>
      </x:c>
      <x:c r="D11096" s="138" t="str">
        <x:v>ingredients</x:v>
      </x:c>
      <x:c r="E11096" s="139" t="n">
        <x:v>0.9</x:v>
      </x:c>
    </x:row>
    <x:row r="11097">
      <x:c r="A11097" s="137" t="str">
        <x:v>DI-400-V1</x:v>
      </x:c>
      <x:c r="B11097" s="137" t="str">
        <x:v>proteinbetont</x:v>
      </x:c>
      <x:c r="C11097" s="137" t="str">
        <x:v>nutrition</x:v>
      </x:c>
      <x:c r="D11097" s="138" t="str">
        <x:v>macros</x:v>
      </x:c>
      <x:c r="E11097" s="139" t="n">
        <x:v>0.9</x:v>
      </x:c>
    </x:row>
    <x:row r="11098">
      <x:c r="A11098" s="137" t="str">
        <x:v>DI-400-V1</x:v>
      </x:c>
      <x:c r="B11098" s="137" t="str">
        <x:v>ballaststoffreich</x:v>
      </x:c>
      <x:c r="C11098" s="137" t="str">
        <x:v>nutrition</x:v>
      </x:c>
      <x:c r="D11098" s="138" t="str">
        <x:v>macros</x:v>
      </x:c>
      <x:c r="E11098" s="139" t="n">
        <x:v>0.9</x:v>
      </x:c>
    </x:row>
    <x:row r="11099">
      <x:c r="A11099" s="137" t="str">
        <x:v>DI-400-V1</x:v>
      </x:c>
      <x:c r="B11099" s="137" t="str">
        <x:v>ausgewogen</x:v>
      </x:c>
      <x:c r="C11099" s="137" t="str">
        <x:v>nutrition</x:v>
      </x:c>
      <x:c r="D11099" s="138" t="str">
        <x:v>macros</x:v>
      </x:c>
      <x:c r="E11099" s="139" t="n">
        <x:v>0.9</x:v>
      </x:c>
    </x:row>
    <x:row r="11100">
      <x:c r="A11100" s="137" t="str">
        <x:v>DI-400-V1</x:v>
      </x:c>
      <x:c r="B11100" s="137" t="str">
        <x:v>Hauptmahlzeit</x:v>
      </x:c>
      <x:c r="C11100" s="137" t="str">
        <x:v>meal_role</x:v>
      </x:c>
      <x:c r="D11100" s="138" t="str">
        <x:v>editorial_rule</x:v>
      </x:c>
      <x:c r="E11100" s="139" t="n">
        <x:v>0.93</x:v>
      </x:c>
    </x:row>
    <x:row r="11101">
      <x:c r="A11101" s="137" t="str">
        <x:v>DI-400-V1</x:v>
      </x:c>
      <x:c r="B11101" s="137" t="str">
        <x:v>Pfannengericht/sonstiges</x:v>
      </x:c>
      <x:c r="C11101" s="137" t="str">
        <x:v>dish_type</x:v>
      </x:c>
      <x:c r="D11101" s="138" t="str">
        <x:v>editorial_rule</x:v>
      </x:c>
      <x:c r="E11101" s="139" t="n">
        <x:v>0.9</x:v>
      </x:c>
    </x:row>
    <x:row r="11102">
      <x:c r="A11102" s="137" t="str">
        <x:v>DI-400-V1</x:v>
      </x:c>
      <x:c r="B11102" s="137" t="str">
        <x:v>Meal Prep</x:v>
      </x:c>
      <x:c r="C11102" s="137" t="str">
        <x:v>use_case</x:v>
      </x:c>
      <x:c r="D11102" s="138" t="str">
        <x:v>recipe_properties</x:v>
      </x:c>
      <x:c r="E11102" s="139" t="n">
        <x:v>0.88</x:v>
      </x:c>
    </x:row>
    <x:row r="11103">
      <x:c r="A11103" s="137" t="str">
        <x:v>DI-400-V1</x:v>
      </x:c>
      <x:c r="B11103" s="137" t="str">
        <x:v>transportierbar</x:v>
      </x:c>
      <x:c r="C11103" s="137" t="str">
        <x:v>use_case</x:v>
      </x:c>
      <x:c r="D11103" s="138" t="str">
        <x:v>recipe_properties</x:v>
      </x:c>
      <x:c r="E11103" s="139" t="n">
        <x:v>0.88</x:v>
      </x:c>
    </x:row>
    <x:row r="11104">
      <x:c r="A11104" s="137" t="str">
        <x:v>DI-400-V1</x:v>
      </x:c>
      <x:c r="B11104" s="137" t="str">
        <x:v>vertraut</x:v>
      </x:c>
      <x:c r="C11104" s="137" t="str">
        <x:v>novelty</x:v>
      </x:c>
      <x:c r="D11104" s="138" t="str">
        <x:v>editorial_rule</x:v>
      </x:c>
      <x:c r="E11104" s="139" t="n">
        <x:v>0.78</x:v>
      </x:c>
    </x:row>
    <x:row r="11105">
      <x:c r="A11105" s="137" t="str">
        <x:v>DI-400-V1</x:v>
      </x:c>
      <x:c r="B11105" s="137" t="str">
        <x:v>normaler Supermarkt</x:v>
      </x:c>
      <x:c r="C11105" s="137" t="str">
        <x:v>availability</x:v>
      </x:c>
      <x:c r="D11105" s="138" t="str">
        <x:v>ingredient_rule</x:v>
      </x:c>
      <x:c r="E11105" s="139" t="n">
        <x:v>0.78</x:v>
      </x:c>
    </x:row>
    <x:row r="11106">
      <x:c r="A11106" s="137" t="str">
        <x:v>DI-400-V1</x:v>
      </x:c>
      <x:c r="B11106" s="137" t="str">
        <x:v>international/modern</x:v>
      </x:c>
      <x:c r="C11106" s="137" t="str">
        <x:v>region</x:v>
      </x:c>
      <x:c r="D11106" s="138" t="str">
        <x:v>editorial_rule</x:v>
      </x:c>
      <x:c r="E11106" s="139" t="n">
        <x:v>0.78</x:v>
      </x:c>
    </x:row>
    <x:row r="11107">
      <x:c r="A11107" s="137" t="str">
        <x:v>DI-400-V1</x:v>
      </x:c>
      <x:c r="B11107" s="137" t="str">
        <x:v>herzhaft</x:v>
      </x:c>
      <x:c r="C11107" s="137" t="str">
        <x:v>flavor</x:v>
      </x:c>
      <x:c r="D11107" s="138" t="str">
        <x:v>ingredient_rule</x:v>
      </x:c>
      <x:c r="E11107" s="139" t="n">
        <x:v>0.8</x:v>
      </x:c>
    </x:row>
    <x:row r="11108">
      <x:c r="A11108" s="137" t="str">
        <x:v>DI-400-V1</x:v>
      </x:c>
      <x:c r="B11108" s="137" t="str">
        <x:v>säuerlich</x:v>
      </x:c>
      <x:c r="C11108" s="137" t="str">
        <x:v>flavor</x:v>
      </x:c>
      <x:c r="D11108" s="138" t="str">
        <x:v>ingredient_rule</x:v>
      </x:c>
      <x:c r="E11108" s="139" t="n">
        <x:v>0.8</x:v>
      </x:c>
    </x:row>
    <x:row r="11109">
      <x:c r="A11109" s="137" t="str">
        <x:v>DI-400-V1</x:v>
      </x:c>
      <x:c r="B11109" s="137" t="str">
        <x:v>mild</x:v>
      </x:c>
      <x:c r="C11109" s="137" t="str">
        <x:v>spice</x:v>
      </x:c>
      <x:c r="D11109" s="138" t="str">
        <x:v>ingredient_rule</x:v>
      </x:c>
      <x:c r="E11109" s="139" t="n">
        <x:v>0.85</x:v>
      </x:c>
    </x:row>
    <x:row r="11110">
      <x:c r="A11110" s="137" t="str">
        <x:v>DI-400-V1</x:v>
      </x:c>
      <x:c r="B11110" s="137" t="str">
        <x:v>ganzjährig</x:v>
      </x:c>
      <x:c r="C11110" s="137" t="str">
        <x:v>season</x:v>
      </x:c>
      <x:c r="D11110" s="138" t="str">
        <x:v>editorial_rule</x:v>
      </x:c>
      <x:c r="E11110" s="139" t="n">
        <x:v>0.72</x:v>
      </x:c>
    </x:row>
    <x:row r="11111">
      <x:c r="A11111" s="137" t="str">
        <x:v>DI-400-V1</x:v>
      </x:c>
      <x:c r="B11111" s="137" t="str">
        <x:v>warm</x:v>
      </x:c>
      <x:c r="C11111" s="137" t="str">
        <x:v>temperature</x:v>
      </x:c>
      <x:c r="D11111" s="138" t="str">
        <x:v>recipe_properties</x:v>
      </x:c>
      <x:c r="E11111" s="139" t="n">
        <x:v>0.9</x:v>
      </x:c>
    </x:row>
    <x:row r="11112">
      <x:c r="A11112" s="137" t="str">
        <x:v>DI-400-V1</x:v>
      </x:c>
      <x:c r="B11112" s="137" t="str">
        <x:v>Pfanne</x:v>
      </x:c>
      <x:c r="C11112" s="137" t="str">
        <x:v>equipment</x:v>
      </x:c>
      <x:c r="D11112" s="138" t="str">
        <x:v>steps_and_existing_data</x:v>
      </x:c>
      <x:c r="E11112" s="139" t="n">
        <x:v>0.88</x:v>
      </x:c>
    </x:row>
    <x:row r="11113">
      <x:c r="A11113" s="137" t="str">
        <x:v>DI-400-V1</x:v>
      </x:c>
      <x:c r="B11113" s="137" t="str">
        <x:v>Topf</x:v>
      </x:c>
      <x:c r="C11113" s="137" t="str">
        <x:v>equipment</x:v>
      </x:c>
      <x:c r="D11113" s="138" t="str">
        <x:v>steps_and_existing_data</x:v>
      </x:c>
      <x:c r="E11113" s="139" t="n">
        <x:v>0.88</x:v>
      </x:c>
    </x:row>
    <x:row r="11114">
      <x:c r="A11114" s="137" t="str">
        <x:v>DI-400-V1</x:v>
      </x:c>
      <x:c r="B11114" s="137" t="str">
        <x:v>mittel</x:v>
      </x:c>
      <x:c r="C11114" s="137" t="str">
        <x:v>difficulty</x:v>
      </x:c>
      <x:c r="D11114" s="138" t="str">
        <x:v>existing_value</x:v>
      </x:c>
      <x:c r="E11114" s="139" t="n">
        <x:v>0.95</x:v>
      </x:c>
    </x:row>
    <x:row r="11115">
      <x:c r="A11115" s="137" t="str">
        <x:v>DI-400-V1</x:v>
      </x:c>
      <x:c r="B11115" s="137" t="str">
        <x:v>mittel</x:v>
      </x:c>
      <x:c r="C11115" s="137" t="str">
        <x:v>time</x:v>
      </x:c>
      <x:c r="D11115" s="138" t="str">
        <x:v>total_time</x:v>
      </x:c>
      <x:c r="E11115" s="139" t="n">
        <x:v>1</x:v>
      </x:c>
    </x:row>
    <x:row r="11116">
      <x:c r="A11116" s="137" t="str">
        <x:v>DI-400-V1</x:v>
      </x:c>
      <x:c r="B11116" s="137" t="str">
        <x:v>mittel</x:v>
      </x:c>
      <x:c r="C11116" s="137" t="str">
        <x:v>cost</x:v>
      </x:c>
      <x:c r="D11116" s="138" t="str">
        <x:v>cost_per_serving</x:v>
      </x:c>
      <x:c r="E11116" s="139" t="n">
        <x:v>1</x:v>
      </x:c>
    </x:row>
    <x:row r="11117">
      <x:c r="A11117" s="137" t="str">
        <x:v>DI-401-V1</x:v>
      </x:c>
      <x:c r="B11117" s="137" t="str">
        <x:v>vegetarisch</x:v>
      </x:c>
      <x:c r="C11117" s="137" t="str">
        <x:v>diet</x:v>
      </x:c>
      <x:c r="D11117" s="138" t="str">
        <x:v>ingredients</x:v>
      </x:c>
      <x:c r="E11117" s="139" t="n">
        <x:v>0.96</x:v>
      </x:c>
    </x:row>
    <x:row r="11118">
      <x:c r="A11118" s="137" t="str">
        <x:v>DI-401-V1</x:v>
      </x:c>
      <x:c r="B11118" s="137" t="str">
        <x:v>nach Zutaten halal-kompatibel</x:v>
      </x:c>
      <x:c r="C11118" s="137" t="str">
        <x:v>halal</x:v>
      </x:c>
      <x:c r="D11118" s="138" t="str">
        <x:v>ingredients</x:v>
      </x:c>
      <x:c r="E11118" s="139" t="n">
        <x:v>0.94</x:v>
      </x:c>
    </x:row>
    <x:row r="11119">
      <x:c r="A11119" s="137" t="str">
        <x:v>DI-401-V1</x:v>
      </x:c>
      <x:c r="B11119" s="137" t="str">
        <x:v>glutenfrei nach Zutaten</x:v>
      </x:c>
      <x:c r="C11119" s="137" t="str">
        <x:v>compatibility</x:v>
      </x:c>
      <x:c r="D11119" s="138" t="str">
        <x:v>ingredients</x:v>
      </x:c>
      <x:c r="E11119" s="139" t="n">
        <x:v>0.9</x:v>
      </x:c>
    </x:row>
    <x:row r="11120">
      <x:c r="A11120" s="137" t="str">
        <x:v>DI-401-V1</x:v>
      </x:c>
      <x:c r="B11120" s="137" t="str">
        <x:v>mit laktosefreien Produkten</x:v>
      </x:c>
      <x:c r="C11120" s="137" t="str">
        <x:v>compatibility</x:v>
      </x:c>
      <x:c r="D11120" s="138" t="str">
        <x:v>ingredients</x:v>
      </x:c>
      <x:c r="E11120" s="139" t="n">
        <x:v>0.9</x:v>
      </x:c>
    </x:row>
    <x:row r="11121">
      <x:c r="A11121" s="137" t="str">
        <x:v>DI-401-V1</x:v>
      </x:c>
      <x:c r="B11121" s="137" t="str">
        <x:v>nussfrei nach Zutaten</x:v>
      </x:c>
      <x:c r="C11121" s="137" t="str">
        <x:v>compatibility</x:v>
      </x:c>
      <x:c r="D11121" s="138" t="str">
        <x:v>ingredients</x:v>
      </x:c>
      <x:c r="E11121" s="139" t="n">
        <x:v>0.9</x:v>
      </x:c>
    </x:row>
    <x:row r="11122">
      <x:c r="A11122" s="137" t="str">
        <x:v>DI-401-V1</x:v>
      </x:c>
      <x:c r="B11122" s="137" t="str">
        <x:v>eifrei nach Zutaten</x:v>
      </x:c>
      <x:c r="C11122" s="137" t="str">
        <x:v>compatibility</x:v>
      </x:c>
      <x:c r="D11122" s="138" t="str">
        <x:v>ingredients</x:v>
      </x:c>
      <x:c r="E11122" s="139" t="n">
        <x:v>0.9</x:v>
      </x:c>
    </x:row>
    <x:row r="11123">
      <x:c r="A11123" s="137" t="str">
        <x:v>DI-401-V1</x:v>
      </x:c>
      <x:c r="B11123" s="137" t="str">
        <x:v>sojafrei nach Zutaten</x:v>
      </x:c>
      <x:c r="C11123" s="137" t="str">
        <x:v>compatibility</x:v>
      </x:c>
      <x:c r="D11123" s="138" t="str">
        <x:v>ingredients</x:v>
      </x:c>
      <x:c r="E11123" s="139" t="n">
        <x:v>0.9</x:v>
      </x:c>
    </x:row>
    <x:row r="11124">
      <x:c r="A11124" s="137" t="str">
        <x:v>DI-401-V1</x:v>
      </x:c>
      <x:c r="B11124" s="137" t="str">
        <x:v>ballaststoffreich</x:v>
      </x:c>
      <x:c r="C11124" s="137" t="str">
        <x:v>nutrition</x:v>
      </x:c>
      <x:c r="D11124" s="138" t="str">
        <x:v>macros</x:v>
      </x:c>
      <x:c r="E11124" s="139" t="n">
        <x:v>0.9</x:v>
      </x:c>
    </x:row>
    <x:row r="11125">
      <x:c r="A11125" s="137" t="str">
        <x:v>DI-401-V1</x:v>
      </x:c>
      <x:c r="B11125" s="137" t="str">
        <x:v>Hauptmahlzeit</x:v>
      </x:c>
      <x:c r="C11125" s="137" t="str">
        <x:v>meal_role</x:v>
      </x:c>
      <x:c r="D11125" s="138" t="str">
        <x:v>editorial_rule</x:v>
      </x:c>
      <x:c r="E11125" s="139" t="n">
        <x:v>0.93</x:v>
      </x:c>
    </x:row>
    <x:row r="11126">
      <x:c r="A11126" s="137" t="str">
        <x:v>DI-401-V1</x:v>
      </x:c>
      <x:c r="B11126" s="137" t="str">
        <x:v>Pfannengericht/sonstiges</x:v>
      </x:c>
      <x:c r="C11126" s="137" t="str">
        <x:v>dish_type</x:v>
      </x:c>
      <x:c r="D11126" s="138" t="str">
        <x:v>editorial_rule</x:v>
      </x:c>
      <x:c r="E11126" s="139" t="n">
        <x:v>0.9</x:v>
      </x:c>
    </x:row>
    <x:row r="11127">
      <x:c r="A11127" s="137" t="str">
        <x:v>DI-401-V1</x:v>
      </x:c>
      <x:c r="B11127" s="137" t="str">
        <x:v>Meal Prep</x:v>
      </x:c>
      <x:c r="C11127" s="137" t="str">
        <x:v>use_case</x:v>
      </x:c>
      <x:c r="D11127" s="138" t="str">
        <x:v>recipe_properties</x:v>
      </x:c>
      <x:c r="E11127" s="139" t="n">
        <x:v>0.88</x:v>
      </x:c>
    </x:row>
    <x:row r="11128">
      <x:c r="A11128" s="137" t="str">
        <x:v>DI-401-V1</x:v>
      </x:c>
      <x:c r="B11128" s="137" t="str">
        <x:v>transportierbar</x:v>
      </x:c>
      <x:c r="C11128" s="137" t="str">
        <x:v>use_case</x:v>
      </x:c>
      <x:c r="D11128" s="138" t="str">
        <x:v>recipe_properties</x:v>
      </x:c>
      <x:c r="E11128" s="139" t="n">
        <x:v>0.88</x:v>
      </x:c>
    </x:row>
    <x:row r="11129">
      <x:c r="A11129" s="137" t="str">
        <x:v>DI-401-V1</x:v>
      </x:c>
      <x:c r="B11129" s="137" t="str">
        <x:v>abwechslungsreich</x:v>
      </x:c>
      <x:c r="C11129" s="137" t="str">
        <x:v>novelty</x:v>
      </x:c>
      <x:c r="D11129" s="138" t="str">
        <x:v>editorial_rule</x:v>
      </x:c>
      <x:c r="E11129" s="139" t="n">
        <x:v>0.78</x:v>
      </x:c>
    </x:row>
    <x:row r="11130">
      <x:c r="A11130" s="137" t="str">
        <x:v>DI-401-V1</x:v>
      </x:c>
      <x:c r="B11130" s="137" t="str">
        <x:v>großer Supermarkt empfohlen</x:v>
      </x:c>
      <x:c r="C11130" s="137" t="str">
        <x:v>availability</x:v>
      </x:c>
      <x:c r="D11130" s="138" t="str">
        <x:v>ingredient_rule</x:v>
      </x:c>
      <x:c r="E11130" s="139" t="n">
        <x:v>0.78</x:v>
      </x:c>
    </x:row>
    <x:row r="11131">
      <x:c r="A11131" s="137" t="str">
        <x:v>DI-401-V1</x:v>
      </x:c>
      <x:c r="B11131" s="137" t="str">
        <x:v>mediterran inspiriert</x:v>
      </x:c>
      <x:c r="C11131" s="137" t="str">
        <x:v>region</x:v>
      </x:c>
      <x:c r="D11131" s="138" t="str">
        <x:v>editorial_rule</x:v>
      </x:c>
      <x:c r="E11131" s="139" t="n">
        <x:v>0.78</x:v>
      </x:c>
    </x:row>
    <x:row r="11132">
      <x:c r="A11132" s="137" t="str">
        <x:v>DI-401-V1</x:v>
      </x:c>
      <x:c r="B11132" s="137" t="str">
        <x:v>frisch</x:v>
      </x:c>
      <x:c r="C11132" s="137" t="str">
        <x:v>flavor</x:v>
      </x:c>
      <x:c r="D11132" s="138" t="str">
        <x:v>ingredient_rule</x:v>
      </x:c>
      <x:c r="E11132" s="139" t="n">
        <x:v>0.8</x:v>
      </x:c>
    </x:row>
    <x:row r="11133">
      <x:c r="A11133" s="137" t="str">
        <x:v>DI-401-V1</x:v>
      </x:c>
      <x:c r="B11133" s="137" t="str">
        <x:v>herzhaft</x:v>
      </x:c>
      <x:c r="C11133" s="137" t="str">
        <x:v>flavor</x:v>
      </x:c>
      <x:c r="D11133" s="138" t="str">
        <x:v>ingredient_rule</x:v>
      </x:c>
      <x:c r="E11133" s="139" t="n">
        <x:v>0.8</x:v>
      </x:c>
    </x:row>
    <x:row r="11134">
      <x:c r="A11134" s="137" t="str">
        <x:v>DI-401-V1</x:v>
      </x:c>
      <x:c r="B11134" s="137" t="str">
        <x:v>säuerlich</x:v>
      </x:c>
      <x:c r="C11134" s="137" t="str">
        <x:v>flavor</x:v>
      </x:c>
      <x:c r="D11134" s="138" t="str">
        <x:v>ingredient_rule</x:v>
      </x:c>
      <x:c r="E11134" s="139" t="n">
        <x:v>0.8</x:v>
      </x:c>
    </x:row>
    <x:row r="11135">
      <x:c r="A11135" s="137" t="str">
        <x:v>DI-401-V1</x:v>
      </x:c>
      <x:c r="B11135" s="137" t="str">
        <x:v>mild</x:v>
      </x:c>
      <x:c r="C11135" s="137" t="str">
        <x:v>spice</x:v>
      </x:c>
      <x:c r="D11135" s="138" t="str">
        <x:v>ingredient_rule</x:v>
      </x:c>
      <x:c r="E11135" s="139" t="n">
        <x:v>0.85</x:v>
      </x:c>
    </x:row>
    <x:row r="11136">
      <x:c r="A11136" s="137" t="str">
        <x:v>DI-401-V1</x:v>
      </x:c>
      <x:c r="B11136" s="137" t="str">
        <x:v>Frühling</x:v>
      </x:c>
      <x:c r="C11136" s="137" t="str">
        <x:v>season</x:v>
      </x:c>
      <x:c r="D11136" s="138" t="str">
        <x:v>editorial_rule</x:v>
      </x:c>
      <x:c r="E11136" s="139" t="n">
        <x:v>0.72</x:v>
      </x:c>
    </x:row>
    <x:row r="11137">
      <x:c r="A11137" s="137" t="str">
        <x:v>DI-401-V1</x:v>
      </x:c>
      <x:c r="B11137" s="137" t="str">
        <x:v>warm</x:v>
      </x:c>
      <x:c r="C11137" s="137" t="str">
        <x:v>temperature</x:v>
      </x:c>
      <x:c r="D11137" s="138" t="str">
        <x:v>recipe_properties</x:v>
      </x:c>
      <x:c r="E11137" s="139" t="n">
        <x:v>0.9</x:v>
      </x:c>
    </x:row>
    <x:row r="11138">
      <x:c r="A11138" s="137" t="str">
        <x:v>DI-401-V1</x:v>
      </x:c>
      <x:c r="B11138" s="137" t="str">
        <x:v>Pfanne</x:v>
      </x:c>
      <x:c r="C11138" s="137" t="str">
        <x:v>equipment</x:v>
      </x:c>
      <x:c r="D11138" s="138" t="str">
        <x:v>steps_and_existing_data</x:v>
      </x:c>
      <x:c r="E11138" s="139" t="n">
        <x:v>0.88</x:v>
      </x:c>
    </x:row>
    <x:row r="11139">
      <x:c r="A11139" s="137" t="str">
        <x:v>DI-401-V1</x:v>
      </x:c>
      <x:c r="B11139" s="137" t="str">
        <x:v>Mixer/Pürierstab</x:v>
      </x:c>
      <x:c r="C11139" s="137" t="str">
        <x:v>equipment</x:v>
      </x:c>
      <x:c r="D11139" s="138" t="str">
        <x:v>steps_and_existing_data</x:v>
      </x:c>
      <x:c r="E11139" s="139" t="n">
        <x:v>0.88</x:v>
      </x:c>
    </x:row>
    <x:row r="11140">
      <x:c r="A11140" s="137" t="str">
        <x:v>DI-401-V1</x:v>
      </x:c>
      <x:c r="B11140" s="137" t="str">
        <x:v>Topf</x:v>
      </x:c>
      <x:c r="C11140" s="137" t="str">
        <x:v>equipment</x:v>
      </x:c>
      <x:c r="D11140" s="138" t="str">
        <x:v>steps_and_existing_data</x:v>
      </x:c>
      <x:c r="E11140" s="139" t="n">
        <x:v>0.88</x:v>
      </x:c>
    </x:row>
    <x:row r="11141">
      <x:c r="A11141" s="137" t="str">
        <x:v>DI-401-V1</x:v>
      </x:c>
      <x:c r="B11141" s="137" t="str">
        <x:v>mittel</x:v>
      </x:c>
      <x:c r="C11141" s="137" t="str">
        <x:v>difficulty</x:v>
      </x:c>
      <x:c r="D11141" s="138" t="str">
        <x:v>existing_value</x:v>
      </x:c>
      <x:c r="E11141" s="139" t="n">
        <x:v>0.95</x:v>
      </x:c>
    </x:row>
    <x:row r="11142">
      <x:c r="A11142" s="137" t="str">
        <x:v>DI-401-V1</x:v>
      </x:c>
      <x:c r="B11142" s="137" t="str">
        <x:v>mittel</x:v>
      </x:c>
      <x:c r="C11142" s="137" t="str">
        <x:v>time</x:v>
      </x:c>
      <x:c r="D11142" s="138" t="str">
        <x:v>total_time</x:v>
      </x:c>
      <x:c r="E11142" s="139" t="n">
        <x:v>1</x:v>
      </x:c>
    </x:row>
    <x:row r="11143">
      <x:c r="A11143" s="137" t="str">
        <x:v>DI-401-V1</x:v>
      </x:c>
      <x:c r="B11143" s="137" t="str">
        <x:v>mittel</x:v>
      </x:c>
      <x:c r="C11143" s="137" t="str">
        <x:v>cost</x:v>
      </x:c>
      <x:c r="D11143" s="138" t="str">
        <x:v>cost_per_serving</x:v>
      </x:c>
      <x:c r="E11143" s="139" t="n">
        <x:v>1</x:v>
      </x:c>
    </x:row>
    <x:row r="11144">
      <x:c r="A11144" s="137" t="str">
        <x:v>DI-402-V1</x:v>
      </x:c>
      <x:c r="B11144" s="137" t="str">
        <x:v>vegetarisch</x:v>
      </x:c>
      <x:c r="C11144" s="137" t="str">
        <x:v>diet</x:v>
      </x:c>
      <x:c r="D11144" s="138" t="str">
        <x:v>ingredients</x:v>
      </x:c>
      <x:c r="E11144" s="139" t="n">
        <x:v>0.96</x:v>
      </x:c>
    </x:row>
    <x:row r="11145">
      <x:c r="A11145" s="137" t="str">
        <x:v>DI-402-V1</x:v>
      </x:c>
      <x:c r="B11145" s="137" t="str">
        <x:v>nach Zutaten halal-kompatibel</x:v>
      </x:c>
      <x:c r="C11145" s="137" t="str">
        <x:v>halal</x:v>
      </x:c>
      <x:c r="D11145" s="138" t="str">
        <x:v>ingredients</x:v>
      </x:c>
      <x:c r="E11145" s="139" t="n">
        <x:v>0.94</x:v>
      </x:c>
    </x:row>
    <x:row r="11146">
      <x:c r="A11146" s="137" t="str">
        <x:v>DI-402-V1</x:v>
      </x:c>
      <x:c r="B11146" s="137" t="str">
        <x:v>glutenfrei nach Zutaten</x:v>
      </x:c>
      <x:c r="C11146" s="137" t="str">
        <x:v>compatibility</x:v>
      </x:c>
      <x:c r="D11146" s="138" t="str">
        <x:v>ingredients</x:v>
      </x:c>
      <x:c r="E11146" s="139" t="n">
        <x:v>0.9</x:v>
      </x:c>
    </x:row>
    <x:row r="11147">
      <x:c r="A11147" s="137" t="str">
        <x:v>DI-402-V1</x:v>
      </x:c>
      <x:c r="B11147" s="137" t="str">
        <x:v>mit laktosefreien Produkten</x:v>
      </x:c>
      <x:c r="C11147" s="137" t="str">
        <x:v>compatibility</x:v>
      </x:c>
      <x:c r="D11147" s="138" t="str">
        <x:v>ingredients</x:v>
      </x:c>
      <x:c r="E11147" s="139" t="n">
        <x:v>0.9</x:v>
      </x:c>
    </x:row>
    <x:row r="11148">
      <x:c r="A11148" s="137" t="str">
        <x:v>DI-402-V1</x:v>
      </x:c>
      <x:c r="B11148" s="137" t="str">
        <x:v>nussfrei nach Zutaten</x:v>
      </x:c>
      <x:c r="C11148" s="137" t="str">
        <x:v>compatibility</x:v>
      </x:c>
      <x:c r="D11148" s="138" t="str">
        <x:v>ingredients</x:v>
      </x:c>
      <x:c r="E11148" s="139" t="n">
        <x:v>0.9</x:v>
      </x:c>
    </x:row>
    <x:row r="11149">
      <x:c r="A11149" s="137" t="str">
        <x:v>DI-402-V1</x:v>
      </x:c>
      <x:c r="B11149" s="137" t="str">
        <x:v>eifrei nach Zutaten</x:v>
      </x:c>
      <x:c r="C11149" s="137" t="str">
        <x:v>compatibility</x:v>
      </x:c>
      <x:c r="D11149" s="138" t="str">
        <x:v>ingredients</x:v>
      </x:c>
      <x:c r="E11149" s="139" t="n">
        <x:v>0.9</x:v>
      </x:c>
    </x:row>
    <x:row r="11150">
      <x:c r="A11150" s="137" t="str">
        <x:v>DI-402-V1</x:v>
      </x:c>
      <x:c r="B11150" s="137" t="str">
        <x:v>sojafrei nach Zutaten</x:v>
      </x:c>
      <x:c r="C11150" s="137" t="str">
        <x:v>compatibility</x:v>
      </x:c>
      <x:c r="D11150" s="138" t="str">
        <x:v>ingredients</x:v>
      </x:c>
      <x:c r="E11150" s="139" t="n">
        <x:v>0.9</x:v>
      </x:c>
    </x:row>
    <x:row r="11151">
      <x:c r="A11151" s="137" t="str">
        <x:v>DI-402-V1</x:v>
      </x:c>
      <x:c r="B11151" s="137" t="str">
        <x:v>ballaststoffreich</x:v>
      </x:c>
      <x:c r="C11151" s="137" t="str">
        <x:v>nutrition</x:v>
      </x:c>
      <x:c r="D11151" s="138" t="str">
        <x:v>macros</x:v>
      </x:c>
      <x:c r="E11151" s="139" t="n">
        <x:v>0.9</x:v>
      </x:c>
    </x:row>
    <x:row r="11152">
      <x:c r="A11152" s="137" t="str">
        <x:v>DI-402-V1</x:v>
      </x:c>
      <x:c r="B11152" s="137" t="str">
        <x:v>leicht</x:v>
      </x:c>
      <x:c r="C11152" s="137" t="str">
        <x:v>nutrition</x:v>
      </x:c>
      <x:c r="D11152" s="138" t="str">
        <x:v>macros</x:v>
      </x:c>
      <x:c r="E11152" s="139" t="n">
        <x:v>0.9</x:v>
      </x:c>
    </x:row>
    <x:row r="11153">
      <x:c r="A11153" s="137" t="str">
        <x:v>DI-402-V1</x:v>
      </x:c>
      <x:c r="B11153" s="137" t="str">
        <x:v>Hauptmahlzeit</x:v>
      </x:c>
      <x:c r="C11153" s="137" t="str">
        <x:v>meal_role</x:v>
      </x:c>
      <x:c r="D11153" s="138" t="str">
        <x:v>editorial_rule</x:v>
      </x:c>
      <x:c r="E11153" s="139" t="n">
        <x:v>0.93</x:v>
      </x:c>
    </x:row>
    <x:row r="11154">
      <x:c r="A11154" s="137" t="str">
        <x:v>DI-402-V1</x:v>
      </x:c>
      <x:c r="B11154" s="137" t="str">
        <x:v>Pfannengericht/sonstiges</x:v>
      </x:c>
      <x:c r="C11154" s="137" t="str">
        <x:v>dish_type</x:v>
      </x:c>
      <x:c r="D11154" s="138" t="str">
        <x:v>editorial_rule</x:v>
      </x:c>
      <x:c r="E11154" s="139" t="n">
        <x:v>0.9</x:v>
      </x:c>
    </x:row>
    <x:row r="11155">
      <x:c r="A11155" s="137" t="str">
        <x:v>DI-402-V1</x:v>
      </x:c>
      <x:c r="B11155" s="137" t="str">
        <x:v>Meal Prep</x:v>
      </x:c>
      <x:c r="C11155" s="137" t="str">
        <x:v>use_case</x:v>
      </x:c>
      <x:c r="D11155" s="138" t="str">
        <x:v>recipe_properties</x:v>
      </x:c>
      <x:c r="E11155" s="139" t="n">
        <x:v>0.88</x:v>
      </x:c>
    </x:row>
    <x:row r="11156">
      <x:c r="A11156" s="137" t="str">
        <x:v>DI-402-V1</x:v>
      </x:c>
      <x:c r="B11156" s="137" t="str">
        <x:v>transportierbar</x:v>
      </x:c>
      <x:c r="C11156" s="137" t="str">
        <x:v>use_case</x:v>
      </x:c>
      <x:c r="D11156" s="138" t="str">
        <x:v>recipe_properties</x:v>
      </x:c>
      <x:c r="E11156" s="139" t="n">
        <x:v>0.88</x:v>
      </x:c>
    </x:row>
    <x:row r="11157">
      <x:c r="A11157" s="137" t="str">
        <x:v>DI-402-V1</x:v>
      </x:c>
      <x:c r="B11157" s="137" t="str">
        <x:v>vertraut</x:v>
      </x:c>
      <x:c r="C11157" s="137" t="str">
        <x:v>novelty</x:v>
      </x:c>
      <x:c r="D11157" s="138" t="str">
        <x:v>editorial_rule</x:v>
      </x:c>
      <x:c r="E11157" s="139" t="n">
        <x:v>0.78</x:v>
      </x:c>
    </x:row>
    <x:row r="11158">
      <x:c r="A11158" s="137" t="str">
        <x:v>DI-402-V1</x:v>
      </x:c>
      <x:c r="B11158" s="137" t="str">
        <x:v>normaler Supermarkt</x:v>
      </x:c>
      <x:c r="C11158" s="137" t="str">
        <x:v>availability</x:v>
      </x:c>
      <x:c r="D11158" s="138" t="str">
        <x:v>ingredient_rule</x:v>
      </x:c>
      <x:c r="E11158" s="139" t="n">
        <x:v>0.78</x:v>
      </x:c>
    </x:row>
    <x:row r="11159">
      <x:c r="A11159" s="137" t="str">
        <x:v>DI-402-V1</x:v>
      </x:c>
      <x:c r="B11159" s="137" t="str">
        <x:v>international/modern</x:v>
      </x:c>
      <x:c r="C11159" s="137" t="str">
        <x:v>region</x:v>
      </x:c>
      <x:c r="D11159" s="138" t="str">
        <x:v>editorial_rule</x:v>
      </x:c>
      <x:c r="E11159" s="139" t="n">
        <x:v>0.78</x:v>
      </x:c>
    </x:row>
    <x:row r="11160">
      <x:c r="A11160" s="137" t="str">
        <x:v>DI-402-V1</x:v>
      </x:c>
      <x:c r="B11160" s="137" t="str">
        <x:v>frisch</x:v>
      </x:c>
      <x:c r="C11160" s="137" t="str">
        <x:v>flavor</x:v>
      </x:c>
      <x:c r="D11160" s="138" t="str">
        <x:v>ingredient_rule</x:v>
      </x:c>
      <x:c r="E11160" s="139" t="n">
        <x:v>0.8</x:v>
      </x:c>
    </x:row>
    <x:row r="11161">
      <x:c r="A11161" s="137" t="str">
        <x:v>DI-402-V1</x:v>
      </x:c>
      <x:c r="B11161" s="137" t="str">
        <x:v>herzhaft</x:v>
      </x:c>
      <x:c r="C11161" s="137" t="str">
        <x:v>flavor</x:v>
      </x:c>
      <x:c r="D11161" s="138" t="str">
        <x:v>ingredient_rule</x:v>
      </x:c>
      <x:c r="E11161" s="139" t="n">
        <x:v>0.8</x:v>
      </x:c>
    </x:row>
    <x:row r="11162">
      <x:c r="A11162" s="137" t="str">
        <x:v>DI-402-V1</x:v>
      </x:c>
      <x:c r="B11162" s="137" t="str">
        <x:v>säuerlich</x:v>
      </x:c>
      <x:c r="C11162" s="137" t="str">
        <x:v>flavor</x:v>
      </x:c>
      <x:c r="D11162" s="138" t="str">
        <x:v>ingredient_rule</x:v>
      </x:c>
      <x:c r="E11162" s="139" t="n">
        <x:v>0.8</x:v>
      </x:c>
    </x:row>
    <x:row r="11163">
      <x:c r="A11163" s="137" t="str">
        <x:v>DI-402-V1</x:v>
      </x:c>
      <x:c r="B11163" s="137" t="str">
        <x:v>mild</x:v>
      </x:c>
      <x:c r="C11163" s="137" t="str">
        <x:v>spice</x:v>
      </x:c>
      <x:c r="D11163" s="138" t="str">
        <x:v>ingredient_rule</x:v>
      </x:c>
      <x:c r="E11163" s="139" t="n">
        <x:v>0.85</x:v>
      </x:c>
    </x:row>
    <x:row r="11164">
      <x:c r="A11164" s="137" t="str">
        <x:v>DI-402-V1</x:v>
      </x:c>
      <x:c r="B11164" s="137" t="str">
        <x:v>ganzjährig</x:v>
      </x:c>
      <x:c r="C11164" s="137" t="str">
        <x:v>season</x:v>
      </x:c>
      <x:c r="D11164" s="138" t="str">
        <x:v>editorial_rule</x:v>
      </x:c>
      <x:c r="E11164" s="139" t="n">
        <x:v>0.72</x:v>
      </x:c>
    </x:row>
    <x:row r="11165">
      <x:c r="A11165" s="137" t="str">
        <x:v>DI-402-V1</x:v>
      </x:c>
      <x:c r="B11165" s="137" t="str">
        <x:v>warm</x:v>
      </x:c>
      <x:c r="C11165" s="137" t="str">
        <x:v>temperature</x:v>
      </x:c>
      <x:c r="D11165" s="138" t="str">
        <x:v>recipe_properties</x:v>
      </x:c>
      <x:c r="E11165" s="139" t="n">
        <x:v>0.9</x:v>
      </x:c>
    </x:row>
    <x:row r="11166">
      <x:c r="A11166" s="137" t="str">
        <x:v>DI-402-V1</x:v>
      </x:c>
      <x:c r="B11166" s="137" t="str">
        <x:v>Pfanne</x:v>
      </x:c>
      <x:c r="C11166" s="137" t="str">
        <x:v>equipment</x:v>
      </x:c>
      <x:c r="D11166" s="138" t="str">
        <x:v>steps_and_existing_data</x:v>
      </x:c>
      <x:c r="E11166" s="139" t="n">
        <x:v>0.88</x:v>
      </x:c>
    </x:row>
    <x:row r="11167">
      <x:c r="A11167" s="137" t="str">
        <x:v>DI-402-V1</x:v>
      </x:c>
      <x:c r="B11167" s="137" t="str">
        <x:v>Backofen</x:v>
      </x:c>
      <x:c r="C11167" s="137" t="str">
        <x:v>equipment</x:v>
      </x:c>
      <x:c r="D11167" s="138" t="str">
        <x:v>steps_and_existing_data</x:v>
      </x:c>
      <x:c r="E11167" s="139" t="n">
        <x:v>0.88</x:v>
      </x:c>
    </x:row>
    <x:row r="11168">
      <x:c r="A11168" s="137" t="str">
        <x:v>DI-402-V1</x:v>
      </x:c>
      <x:c r="B11168" s="137" t="str">
        <x:v>Topf</x:v>
      </x:c>
      <x:c r="C11168" s="137" t="str">
        <x:v>equipment</x:v>
      </x:c>
      <x:c r="D11168" s="138" t="str">
        <x:v>steps_and_existing_data</x:v>
      </x:c>
      <x:c r="E11168" s="139" t="n">
        <x:v>0.88</x:v>
      </x:c>
    </x:row>
    <x:row r="11169">
      <x:c r="A11169" s="137" t="str">
        <x:v>DI-402-V1</x:v>
      </x:c>
      <x:c r="B11169" s="137" t="str">
        <x:v>anspruchsvoll</x:v>
      </x:c>
      <x:c r="C11169" s="137" t="str">
        <x:v>difficulty</x:v>
      </x:c>
      <x:c r="D11169" s="138" t="str">
        <x:v>existing_value</x:v>
      </x:c>
      <x:c r="E11169" s="139" t="n">
        <x:v>0.95</x:v>
      </x:c>
    </x:row>
    <x:row r="11170">
      <x:c r="A11170" s="137" t="str">
        <x:v>DI-402-V1</x:v>
      </x:c>
      <x:c r="B11170" s="137" t="str">
        <x:v>lang</x:v>
      </x:c>
      <x:c r="C11170" s="137" t="str">
        <x:v>time</x:v>
      </x:c>
      <x:c r="D11170" s="138" t="str">
        <x:v>total_time</x:v>
      </x:c>
      <x:c r="E11170" s="139" t="n">
        <x:v>1</x:v>
      </x:c>
    </x:row>
    <x:row r="11171">
      <x:c r="A11171" s="137" t="str">
        <x:v>DI-402-V1</x:v>
      </x:c>
      <x:c r="B11171" s="137" t="str">
        <x:v>mittel</x:v>
      </x:c>
      <x:c r="C11171" s="137" t="str">
        <x:v>cost</x:v>
      </x:c>
      <x:c r="D11171" s="138" t="str">
        <x:v>cost_per_serving</x:v>
      </x:c>
      <x:c r="E11171" s="139" t="n">
        <x:v>1</x:v>
      </x:c>
    </x:row>
    <x:row r="11172">
      <x:c r="A11172" s="137" t="str">
        <x:v>DI-403-V1</x:v>
      </x:c>
      <x:c r="B11172" s="137" t="str">
        <x:v>omnivor</x:v>
      </x:c>
      <x:c r="C11172" s="137" t="str">
        <x:v>diet</x:v>
      </x:c>
      <x:c r="D11172" s="138" t="str">
        <x:v>ingredients</x:v>
      </x:c>
      <x:c r="E11172" s="139" t="n">
        <x:v>0.96</x:v>
      </x:c>
    </x:row>
    <x:row r="11173">
      <x:c r="A11173" s="137" t="str">
        <x:v>DI-403-V1</x:v>
      </x:c>
      <x:c r="B11173" s="137" t="str">
        <x:v>halal bei zertifiziertem Fleisch</x:v>
      </x:c>
      <x:c r="C11173" s="137" t="str">
        <x:v>halal</x:v>
      </x:c>
      <x:c r="D11173" s="138" t="str">
        <x:v>ingredients</x:v>
      </x:c>
      <x:c r="E11173" s="139" t="n">
        <x:v>0.94</x:v>
      </x:c>
    </x:row>
    <x:row r="11174">
      <x:c r="A11174" s="137" t="str">
        <x:v>DI-403-V1</x:v>
      </x:c>
      <x:c r="B11174" s="137" t="str">
        <x:v>glutenfrei nach Zutaten</x:v>
      </x:c>
      <x:c r="C11174" s="137" t="str">
        <x:v>compatibility</x:v>
      </x:c>
      <x:c r="D11174" s="138" t="str">
        <x:v>ingredients</x:v>
      </x:c>
      <x:c r="E11174" s="139" t="n">
        <x:v>0.9</x:v>
      </x:c>
    </x:row>
    <x:row r="11175">
      <x:c r="A11175" s="137" t="str">
        <x:v>DI-403-V1</x:v>
      </x:c>
      <x:c r="B11175" s="137" t="str">
        <x:v>mit laktosefreien Produkten</x:v>
      </x:c>
      <x:c r="C11175" s="137" t="str">
        <x:v>compatibility</x:v>
      </x:c>
      <x:c r="D11175" s="138" t="str">
        <x:v>ingredients</x:v>
      </x:c>
      <x:c r="E11175" s="139" t="n">
        <x:v>0.9</x:v>
      </x:c>
    </x:row>
    <x:row r="11176">
      <x:c r="A11176" s="137" t="str">
        <x:v>DI-403-V1</x:v>
      </x:c>
      <x:c r="B11176" s="137" t="str">
        <x:v>nussfrei nach Zutaten</x:v>
      </x:c>
      <x:c r="C11176" s="137" t="str">
        <x:v>compatibility</x:v>
      </x:c>
      <x:c r="D11176" s="138" t="str">
        <x:v>ingredients</x:v>
      </x:c>
      <x:c r="E11176" s="139" t="n">
        <x:v>0.9</x:v>
      </x:c>
    </x:row>
    <x:row r="11177">
      <x:c r="A11177" s="137" t="str">
        <x:v>DI-403-V1</x:v>
      </x:c>
      <x:c r="B11177" s="137" t="str">
        <x:v>eifrei nach Zutaten</x:v>
      </x:c>
      <x:c r="C11177" s="137" t="str">
        <x:v>compatibility</x:v>
      </x:c>
      <x:c r="D11177" s="138" t="str">
        <x:v>ingredients</x:v>
      </x:c>
      <x:c r="E11177" s="139" t="n">
        <x:v>0.9</x:v>
      </x:c>
    </x:row>
    <x:row r="11178">
      <x:c r="A11178" s="137" t="str">
        <x:v>DI-403-V1</x:v>
      </x:c>
      <x:c r="B11178" s="137" t="str">
        <x:v>sojafrei nach Zutaten</x:v>
      </x:c>
      <x:c r="C11178" s="137" t="str">
        <x:v>compatibility</x:v>
      </x:c>
      <x:c r="D11178" s="138" t="str">
        <x:v>ingredients</x:v>
      </x:c>
      <x:c r="E11178" s="139" t="n">
        <x:v>0.9</x:v>
      </x:c>
    </x:row>
    <x:row r="11179">
      <x:c r="A11179" s="137" t="str">
        <x:v>DI-403-V1</x:v>
      </x:c>
      <x:c r="B11179" s="137" t="str">
        <x:v>proteinbetont</x:v>
      </x:c>
      <x:c r="C11179" s="137" t="str">
        <x:v>nutrition</x:v>
      </x:c>
      <x:c r="D11179" s="138" t="str">
        <x:v>macros</x:v>
      </x:c>
      <x:c r="E11179" s="139" t="n">
        <x:v>0.9</x:v>
      </x:c>
    </x:row>
    <x:row r="11180">
      <x:c r="A11180" s="137" t="str">
        <x:v>DI-403-V1</x:v>
      </x:c>
      <x:c r="B11180" s="137" t="str">
        <x:v>ballaststoffreich</x:v>
      </x:c>
      <x:c r="C11180" s="137" t="str">
        <x:v>nutrition</x:v>
      </x:c>
      <x:c r="D11180" s="138" t="str">
        <x:v>macros</x:v>
      </x:c>
      <x:c r="E11180" s="139" t="n">
        <x:v>0.9</x:v>
      </x:c>
    </x:row>
    <x:row r="11181">
      <x:c r="A11181" s="137" t="str">
        <x:v>DI-403-V1</x:v>
      </x:c>
      <x:c r="B11181" s="137" t="str">
        <x:v>ausgewogen</x:v>
      </x:c>
      <x:c r="C11181" s="137" t="str">
        <x:v>nutrition</x:v>
      </x:c>
      <x:c r="D11181" s="138" t="str">
        <x:v>macros</x:v>
      </x:c>
      <x:c r="E11181" s="139" t="n">
        <x:v>0.9</x:v>
      </x:c>
    </x:row>
    <x:row r="11182">
      <x:c r="A11182" s="137" t="str">
        <x:v>DI-403-V1</x:v>
      </x:c>
      <x:c r="B11182" s="137" t="str">
        <x:v>Hauptmahlzeit</x:v>
      </x:c>
      <x:c r="C11182" s="137" t="str">
        <x:v>meal_role</x:v>
      </x:c>
      <x:c r="D11182" s="138" t="str">
        <x:v>editorial_rule</x:v>
      </x:c>
      <x:c r="E11182" s="139" t="n">
        <x:v>0.93</x:v>
      </x:c>
    </x:row>
    <x:row r="11183">
      <x:c r="A11183" s="137" t="str">
        <x:v>DI-403-V1</x:v>
      </x:c>
      <x:c r="B11183" s="137" t="str">
        <x:v>Wrap/Sandwich</x:v>
      </x:c>
      <x:c r="C11183" s="137" t="str">
        <x:v>dish_type</x:v>
      </x:c>
      <x:c r="D11183" s="138" t="str">
        <x:v>editorial_rule</x:v>
      </x:c>
      <x:c r="E11183" s="139" t="n">
        <x:v>0.9</x:v>
      </x:c>
    </x:row>
    <x:row r="11184">
      <x:c r="A11184" s="137" t="str">
        <x:v>DI-403-V1</x:v>
      </x:c>
      <x:c r="B11184" s="137" t="str">
        <x:v>Meal Prep</x:v>
      </x:c>
      <x:c r="C11184" s="137" t="str">
        <x:v>use_case</x:v>
      </x:c>
      <x:c r="D11184" s="138" t="str">
        <x:v>recipe_properties</x:v>
      </x:c>
      <x:c r="E11184" s="139" t="n">
        <x:v>0.88</x:v>
      </x:c>
    </x:row>
    <x:row r="11185">
      <x:c r="A11185" s="137" t="str">
        <x:v>DI-403-V1</x:v>
      </x:c>
      <x:c r="B11185" s="137" t="str">
        <x:v>transportierbar</x:v>
      </x:c>
      <x:c r="C11185" s="137" t="str">
        <x:v>use_case</x:v>
      </x:c>
      <x:c r="D11185" s="138" t="str">
        <x:v>recipe_properties</x:v>
      </x:c>
      <x:c r="E11185" s="139" t="n">
        <x:v>0.88</x:v>
      </x:c>
    </x:row>
    <x:row r="11186">
      <x:c r="A11186" s="137" t="str">
        <x:v>DI-403-V1</x:v>
      </x:c>
      <x:c r="B11186" s="137" t="str">
        <x:v>vertraut</x:v>
      </x:c>
      <x:c r="C11186" s="137" t="str">
        <x:v>novelty</x:v>
      </x:c>
      <x:c r="D11186" s="138" t="str">
        <x:v>editorial_rule</x:v>
      </x:c>
      <x:c r="E11186" s="139" t="n">
        <x:v>0.78</x:v>
      </x:c>
    </x:row>
    <x:row r="11187">
      <x:c r="A11187" s="137" t="str">
        <x:v>DI-403-V1</x:v>
      </x:c>
      <x:c r="B11187" s="137" t="str">
        <x:v>normaler Supermarkt</x:v>
      </x:c>
      <x:c r="C11187" s="137" t="str">
        <x:v>availability</x:v>
      </x:c>
      <x:c r="D11187" s="138" t="str">
        <x:v>ingredient_rule</x:v>
      </x:c>
      <x:c r="E11187" s="139" t="n">
        <x:v>0.78</x:v>
      </x:c>
    </x:row>
    <x:row r="11188">
      <x:c r="A11188" s="137" t="str">
        <x:v>DI-403-V1</x:v>
      </x:c>
      <x:c r="B11188" s="137" t="str">
        <x:v>international/modern</x:v>
      </x:c>
      <x:c r="C11188" s="137" t="str">
        <x:v>region</x:v>
      </x:c>
      <x:c r="D11188" s="138" t="str">
        <x:v>editorial_rule</x:v>
      </x:c>
      <x:c r="E11188" s="139" t="n">
        <x:v>0.78</x:v>
      </x:c>
    </x:row>
    <x:row r="11189">
      <x:c r="A11189" s="137" t="str">
        <x:v>DI-403-V1</x:v>
      </x:c>
      <x:c r="B11189" s="137" t="str">
        <x:v>frisch</x:v>
      </x:c>
      <x:c r="C11189" s="137" t="str">
        <x:v>flavor</x:v>
      </x:c>
      <x:c r="D11189" s="138" t="str">
        <x:v>ingredient_rule</x:v>
      </x:c>
      <x:c r="E11189" s="139" t="n">
        <x:v>0.8</x:v>
      </x:c>
    </x:row>
    <x:row r="11190">
      <x:c r="A11190" s="137" t="str">
        <x:v>DI-403-V1</x:v>
      </x:c>
      <x:c r="B11190" s="137" t="str">
        <x:v>cremig</x:v>
      </x:c>
      <x:c r="C11190" s="137" t="str">
        <x:v>flavor</x:v>
      </x:c>
      <x:c r="D11190" s="138" t="str">
        <x:v>ingredient_rule</x:v>
      </x:c>
      <x:c r="E11190" s="139" t="n">
        <x:v>0.8</x:v>
      </x:c>
    </x:row>
    <x:row r="11191">
      <x:c r="A11191" s="137" t="str">
        <x:v>DI-403-V1</x:v>
      </x:c>
      <x:c r="B11191" s="137" t="str">
        <x:v>würzig</x:v>
      </x:c>
      <x:c r="C11191" s="137" t="str">
        <x:v>flavor</x:v>
      </x:c>
      <x:c r="D11191" s="138" t="str">
        <x:v>ingredient_rule</x:v>
      </x:c>
      <x:c r="E11191" s="139" t="n">
        <x:v>0.8</x:v>
      </x:c>
    </x:row>
    <x:row r="11192">
      <x:c r="A11192" s="137" t="str">
        <x:v>DI-403-V1</x:v>
      </x:c>
      <x:c r="B11192" s="137" t="str">
        <x:v>säuerlich</x:v>
      </x:c>
      <x:c r="C11192" s="137" t="str">
        <x:v>flavor</x:v>
      </x:c>
      <x:c r="D11192" s="138" t="str">
        <x:v>ingredient_rule</x:v>
      </x:c>
      <x:c r="E11192" s="139" t="n">
        <x:v>0.8</x:v>
      </x:c>
    </x:row>
    <x:row r="11193">
      <x:c r="A11193" s="137" t="str">
        <x:v>DI-403-V1</x:v>
      </x:c>
      <x:c r="B11193" s="137" t="str">
        <x:v>rauchig</x:v>
      </x:c>
      <x:c r="C11193" s="137" t="str">
        <x:v>flavor</x:v>
      </x:c>
      <x:c r="D11193" s="138" t="str">
        <x:v>ingredient_rule</x:v>
      </x:c>
      <x:c r="E11193" s="139" t="n">
        <x:v>0.8</x:v>
      </x:c>
    </x:row>
    <x:row r="11194">
      <x:c r="A11194" s="137" t="str">
        <x:v>DI-403-V1</x:v>
      </x:c>
      <x:c r="B11194" s="137" t="str">
        <x:v>scharf</x:v>
      </x:c>
      <x:c r="C11194" s="137" t="str">
        <x:v>spice</x:v>
      </x:c>
      <x:c r="D11194" s="138" t="str">
        <x:v>ingredient_rule</x:v>
      </x:c>
      <x:c r="E11194" s="139" t="n">
        <x:v>0.85</x:v>
      </x:c>
    </x:row>
    <x:row r="11195">
      <x:c r="A11195" s="137" t="str">
        <x:v>DI-403-V1</x:v>
      </x:c>
      <x:c r="B11195" s="137" t="str">
        <x:v>ganzjährig</x:v>
      </x:c>
      <x:c r="C11195" s="137" t="str">
        <x:v>season</x:v>
      </x:c>
      <x:c r="D11195" s="138" t="str">
        <x:v>editorial_rule</x:v>
      </x:c>
      <x:c r="E11195" s="139" t="n">
        <x:v>0.72</x:v>
      </x:c>
    </x:row>
    <x:row r="11196">
      <x:c r="A11196" s="137" t="str">
        <x:v>DI-403-V1</x:v>
      </x:c>
      <x:c r="B11196" s="137" t="str">
        <x:v>warm</x:v>
      </x:c>
      <x:c r="C11196" s="137" t="str">
        <x:v>temperature</x:v>
      </x:c>
      <x:c r="D11196" s="138" t="str">
        <x:v>recipe_properties</x:v>
      </x:c>
      <x:c r="E11196" s="139" t="n">
        <x:v>0.9</x:v>
      </x:c>
    </x:row>
    <x:row r="11197">
      <x:c r="A11197" s="137" t="str">
        <x:v>DI-403-V1</x:v>
      </x:c>
      <x:c r="B11197" s="137" t="str">
        <x:v>Schüssel</x:v>
      </x:c>
      <x:c r="C11197" s="137" t="str">
        <x:v>equipment</x:v>
      </x:c>
      <x:c r="D11197" s="138" t="str">
        <x:v>steps_and_existing_data</x:v>
      </x:c>
      <x:c r="E11197" s="139" t="n">
        <x:v>0.88</x:v>
      </x:c>
    </x:row>
    <x:row r="11198">
      <x:c r="A11198" s="137" t="str">
        <x:v>DI-403-V1</x:v>
      </x:c>
      <x:c r="B11198" s="137" t="str">
        <x:v>Backofen</x:v>
      </x:c>
      <x:c r="C11198" s="137" t="str">
        <x:v>equipment</x:v>
      </x:c>
      <x:c r="D11198" s="138" t="str">
        <x:v>steps_and_existing_data</x:v>
      </x:c>
      <x:c r="E11198" s="139" t="n">
        <x:v>0.88</x:v>
      </x:c>
    </x:row>
    <x:row r="11199">
      <x:c r="A11199" s="137" t="str">
        <x:v>DI-403-V1</x:v>
      </x:c>
      <x:c r="B11199" s="137" t="str">
        <x:v>Grill</x:v>
      </x:c>
      <x:c r="C11199" s="137" t="str">
        <x:v>equipment</x:v>
      </x:c>
      <x:c r="D11199" s="138" t="str">
        <x:v>steps_and_existing_data</x:v>
      </x:c>
      <x:c r="E11199" s="139" t="n">
        <x:v>0.88</x:v>
      </x:c>
    </x:row>
    <x:row r="11200">
      <x:c r="A11200" s="137" t="str">
        <x:v>DI-403-V1</x:v>
      </x:c>
      <x:c r="B11200" s="137" t="str">
        <x:v>anspruchsvoll</x:v>
      </x:c>
      <x:c r="C11200" s="137" t="str">
        <x:v>difficulty</x:v>
      </x:c>
      <x:c r="D11200" s="138" t="str">
        <x:v>existing_value</x:v>
      </x:c>
      <x:c r="E11200" s="139" t="n">
        <x:v>0.95</x:v>
      </x:c>
    </x:row>
    <x:row r="11201">
      <x:c r="A11201" s="137" t="str">
        <x:v>DI-403-V1</x:v>
      </x:c>
      <x:c r="B11201" s="137" t="str">
        <x:v>mittel</x:v>
      </x:c>
      <x:c r="C11201" s="137" t="str">
        <x:v>time</x:v>
      </x:c>
      <x:c r="D11201" s="138" t="str">
        <x:v>total_time</x:v>
      </x:c>
      <x:c r="E11201" s="139" t="n">
        <x:v>1</x:v>
      </x:c>
    </x:row>
    <x:row r="11202">
      <x:c r="A11202" s="137" t="str">
        <x:v>DI-403-V1</x:v>
      </x:c>
      <x:c r="B11202" s="137" t="str">
        <x:v>mittel</x:v>
      </x:c>
      <x:c r="C11202" s="137" t="str">
        <x:v>cost</x:v>
      </x:c>
      <x:c r="D11202" s="138" t="str">
        <x:v>cost_per_serving</x:v>
      </x:c>
      <x:c r="E11202" s="139" t="n">
        <x:v>1</x:v>
      </x:c>
    </x:row>
    <x:row r="11203">
      <x:c r="A11203" s="137" t="str">
        <x:v>DI-404-V1</x:v>
      </x:c>
      <x:c r="B11203" s="137" t="str">
        <x:v>vegetarisch</x:v>
      </x:c>
      <x:c r="C11203" s="137" t="str">
        <x:v>diet</x:v>
      </x:c>
      <x:c r="D11203" s="138" t="str">
        <x:v>ingredients</x:v>
      </x:c>
      <x:c r="E11203" s="139" t="n">
        <x:v>0.96</x:v>
      </x:c>
    </x:row>
    <x:row r="11204">
      <x:c r="A11204" s="137" t="str">
        <x:v>DI-404-V1</x:v>
      </x:c>
      <x:c r="B11204" s="137" t="str">
        <x:v>nach Zutaten halal-kompatibel</x:v>
      </x:c>
      <x:c r="C11204" s="137" t="str">
        <x:v>halal</x:v>
      </x:c>
      <x:c r="D11204" s="138" t="str">
        <x:v>ingredients</x:v>
      </x:c>
      <x:c r="E11204" s="139" t="n">
        <x:v>0.94</x:v>
      </x:c>
    </x:row>
    <x:row r="11205">
      <x:c r="A11205" s="137" t="str">
        <x:v>DI-404-V1</x:v>
      </x:c>
      <x:c r="B11205" s="137" t="str">
        <x:v>glutenfrei nach Zutaten</x:v>
      </x:c>
      <x:c r="C11205" s="137" t="str">
        <x:v>compatibility</x:v>
      </x:c>
      <x:c r="D11205" s="138" t="str">
        <x:v>ingredients</x:v>
      </x:c>
      <x:c r="E11205" s="139" t="n">
        <x:v>0.9</x:v>
      </x:c>
    </x:row>
    <x:row r="11206">
      <x:c r="A11206" s="137" t="str">
        <x:v>DI-404-V1</x:v>
      </x:c>
      <x:c r="B11206" s="137" t="str">
        <x:v>mit laktosefreien Produkten</x:v>
      </x:c>
      <x:c r="C11206" s="137" t="str">
        <x:v>compatibility</x:v>
      </x:c>
      <x:c r="D11206" s="138" t="str">
        <x:v>ingredients</x:v>
      </x:c>
      <x:c r="E11206" s="139" t="n">
        <x:v>0.9</x:v>
      </x:c>
    </x:row>
    <x:row r="11207">
      <x:c r="A11207" s="137" t="str">
        <x:v>DI-404-V1</x:v>
      </x:c>
      <x:c r="B11207" s="137" t="str">
        <x:v>nussfrei nach Zutaten</x:v>
      </x:c>
      <x:c r="C11207" s="137" t="str">
        <x:v>compatibility</x:v>
      </x:c>
      <x:c r="D11207" s="138" t="str">
        <x:v>ingredients</x:v>
      </x:c>
      <x:c r="E11207" s="139" t="n">
        <x:v>0.9</x:v>
      </x:c>
    </x:row>
    <x:row r="11208">
      <x:c r="A11208" s="137" t="str">
        <x:v>DI-404-V1</x:v>
      </x:c>
      <x:c r="B11208" s="137" t="str">
        <x:v>eifrei nach Zutaten</x:v>
      </x:c>
      <x:c r="C11208" s="137" t="str">
        <x:v>compatibility</x:v>
      </x:c>
      <x:c r="D11208" s="138" t="str">
        <x:v>ingredients</x:v>
      </x:c>
      <x:c r="E11208" s="139" t="n">
        <x:v>0.9</x:v>
      </x:c>
    </x:row>
    <x:row r="11209">
      <x:c r="A11209" s="137" t="str">
        <x:v>DI-404-V1</x:v>
      </x:c>
      <x:c r="B11209" s="137" t="str">
        <x:v>sojafrei nach Zutaten</x:v>
      </x:c>
      <x:c r="C11209" s="137" t="str">
        <x:v>compatibility</x:v>
      </x:c>
      <x:c r="D11209" s="138" t="str">
        <x:v>ingredients</x:v>
      </x:c>
      <x:c r="E11209" s="139" t="n">
        <x:v>0.9</x:v>
      </x:c>
    </x:row>
    <x:row r="11210">
      <x:c r="A11210" s="137" t="str">
        <x:v>DI-404-V1</x:v>
      </x:c>
      <x:c r="B11210" s="137" t="str">
        <x:v>ballaststoffreich</x:v>
      </x:c>
      <x:c r="C11210" s="137" t="str">
        <x:v>nutrition</x:v>
      </x:c>
      <x:c r="D11210" s="138" t="str">
        <x:v>macros</x:v>
      </x:c>
      <x:c r="E11210" s="139" t="n">
        <x:v>0.9</x:v>
      </x:c>
    </x:row>
    <x:row r="11211">
      <x:c r="A11211" s="137" t="str">
        <x:v>DI-404-V1</x:v>
      </x:c>
      <x:c r="B11211" s="137" t="str">
        <x:v>leicht</x:v>
      </x:c>
      <x:c r="C11211" s="137" t="str">
        <x:v>nutrition</x:v>
      </x:c>
      <x:c r="D11211" s="138" t="str">
        <x:v>macros</x:v>
      </x:c>
      <x:c r="E11211" s="139" t="n">
        <x:v>0.9</x:v>
      </x:c>
    </x:row>
    <x:row r="11212">
      <x:c r="A11212" s="137" t="str">
        <x:v>DI-404-V1</x:v>
      </x:c>
      <x:c r="B11212" s="137" t="str">
        <x:v>ausgewogen</x:v>
      </x:c>
      <x:c r="C11212" s="137" t="str">
        <x:v>nutrition</x:v>
      </x:c>
      <x:c r="D11212" s="138" t="str">
        <x:v>macros</x:v>
      </x:c>
      <x:c r="E11212" s="139" t="n">
        <x:v>0.9</x:v>
      </x:c>
    </x:row>
    <x:row r="11213">
      <x:c r="A11213" s="137" t="str">
        <x:v>DI-404-V1</x:v>
      </x:c>
      <x:c r="B11213" s="137" t="str">
        <x:v>Hauptmahlzeit</x:v>
      </x:c>
      <x:c r="C11213" s="137" t="str">
        <x:v>meal_role</x:v>
      </x:c>
      <x:c r="D11213" s="138" t="str">
        <x:v>editorial_rule</x:v>
      </x:c>
      <x:c r="E11213" s="139" t="n">
        <x:v>0.93</x:v>
      </x:c>
    </x:row>
    <x:row r="11214">
      <x:c r="A11214" s="137" t="str">
        <x:v>DI-404-V1</x:v>
      </x:c>
      <x:c r="B11214" s="137" t="str">
        <x:v>Ofengericht</x:v>
      </x:c>
      <x:c r="C11214" s="137" t="str">
        <x:v>dish_type</x:v>
      </x:c>
      <x:c r="D11214" s="138" t="str">
        <x:v>editorial_rule</x:v>
      </x:c>
      <x:c r="E11214" s="139" t="n">
        <x:v>0.9</x:v>
      </x:c>
    </x:row>
    <x:row r="11215">
      <x:c r="A11215" s="137" t="str">
        <x:v>DI-404-V1</x:v>
      </x:c>
      <x:c r="B11215" s="137" t="str">
        <x:v>Meal Prep</x:v>
      </x:c>
      <x:c r="C11215" s="137" t="str">
        <x:v>use_case</x:v>
      </x:c>
      <x:c r="D11215" s="138" t="str">
        <x:v>recipe_properties</x:v>
      </x:c>
      <x:c r="E11215" s="139" t="n">
        <x:v>0.88</x:v>
      </x:c>
    </x:row>
    <x:row r="11216">
      <x:c r="A11216" s="137" t="str">
        <x:v>DI-404-V1</x:v>
      </x:c>
      <x:c r="B11216" s="137" t="str">
        <x:v>tiefkühlgeeignet</x:v>
      </x:c>
      <x:c r="C11216" s="137" t="str">
        <x:v>use_case</x:v>
      </x:c>
      <x:c r="D11216" s="138" t="str">
        <x:v>recipe_properties</x:v>
      </x:c>
      <x:c r="E11216" s="139" t="n">
        <x:v>0.88</x:v>
      </x:c>
    </x:row>
    <x:row r="11217">
      <x:c r="A11217" s="137" t="str">
        <x:v>DI-404-V1</x:v>
      </x:c>
      <x:c r="B11217" s="137" t="str">
        <x:v>transportierbar</x:v>
      </x:c>
      <x:c r="C11217" s="137" t="str">
        <x:v>use_case</x:v>
      </x:c>
      <x:c r="D11217" s="138" t="str">
        <x:v>recipe_properties</x:v>
      </x:c>
      <x:c r="E11217" s="139" t="n">
        <x:v>0.88</x:v>
      </x:c>
    </x:row>
    <x:row r="11218">
      <x:c r="A11218" s="137" t="str">
        <x:v>DI-404-V1</x:v>
      </x:c>
      <x:c r="B11218" s="137" t="str">
        <x:v>vertraut</x:v>
      </x:c>
      <x:c r="C11218" s="137" t="str">
        <x:v>novelty</x:v>
      </x:c>
      <x:c r="D11218" s="138" t="str">
        <x:v>editorial_rule</x:v>
      </x:c>
      <x:c r="E11218" s="139" t="n">
        <x:v>0.78</x:v>
      </x:c>
    </x:row>
    <x:row r="11219">
      <x:c r="A11219" s="137" t="str">
        <x:v>DI-404-V1</x:v>
      </x:c>
      <x:c r="B11219" s="137" t="str">
        <x:v>normaler Supermarkt</x:v>
      </x:c>
      <x:c r="C11219" s="137" t="str">
        <x:v>availability</x:v>
      </x:c>
      <x:c r="D11219" s="138" t="str">
        <x:v>ingredient_rule</x:v>
      </x:c>
      <x:c r="E11219" s="139" t="n">
        <x:v>0.78</x:v>
      </x:c>
    </x:row>
    <x:row r="11220">
      <x:c r="A11220" s="137" t="str">
        <x:v>DI-404-V1</x:v>
      </x:c>
      <x:c r="B11220" s="137" t="str">
        <x:v>international/modern</x:v>
      </x:c>
      <x:c r="C11220" s="137" t="str">
        <x:v>region</x:v>
      </x:c>
      <x:c r="D11220" s="138" t="str">
        <x:v>editorial_rule</x:v>
      </x:c>
      <x:c r="E11220" s="139" t="n">
        <x:v>0.78</x:v>
      </x:c>
    </x:row>
    <x:row r="11221">
      <x:c r="A11221" s="137" t="str">
        <x:v>DI-404-V1</x:v>
      </x:c>
      <x:c r="B11221" s="137" t="str">
        <x:v>herzhaft</x:v>
      </x:c>
      <x:c r="C11221" s="137" t="str">
        <x:v>flavor</x:v>
      </x:c>
      <x:c r="D11221" s="138" t="str">
        <x:v>ingredient_rule</x:v>
      </x:c>
      <x:c r="E11221" s="139" t="n">
        <x:v>0.8</x:v>
      </x:c>
    </x:row>
    <x:row r="11222">
      <x:c r="A11222" s="137" t="str">
        <x:v>DI-404-V1</x:v>
      </x:c>
      <x:c r="B11222" s="137" t="str">
        <x:v>säuerlich</x:v>
      </x:c>
      <x:c r="C11222" s="137" t="str">
        <x:v>flavor</x:v>
      </x:c>
      <x:c r="D11222" s="138" t="str">
        <x:v>ingredient_rule</x:v>
      </x:c>
      <x:c r="E11222" s="139" t="n">
        <x:v>0.8</x:v>
      </x:c>
    </x:row>
    <x:row r="11223">
      <x:c r="A11223" s="137" t="str">
        <x:v>DI-404-V1</x:v>
      </x:c>
      <x:c r="B11223" s="137" t="str">
        <x:v>rauchig</x:v>
      </x:c>
      <x:c r="C11223" s="137" t="str">
        <x:v>flavor</x:v>
      </x:c>
      <x:c r="D11223" s="138" t="str">
        <x:v>ingredient_rule</x:v>
      </x:c>
      <x:c r="E11223" s="139" t="n">
        <x:v>0.8</x:v>
      </x:c>
    </x:row>
    <x:row r="11224">
      <x:c r="A11224" s="137" t="str">
        <x:v>DI-404-V1</x:v>
      </x:c>
      <x:c r="B11224" s="137" t="str">
        <x:v>mild</x:v>
      </x:c>
      <x:c r="C11224" s="137" t="str">
        <x:v>spice</x:v>
      </x:c>
      <x:c r="D11224" s="138" t="str">
        <x:v>ingredient_rule</x:v>
      </x:c>
      <x:c r="E11224" s="139" t="n">
        <x:v>0.85</x:v>
      </x:c>
    </x:row>
    <x:row r="11225">
      <x:c r="A11225" s="137" t="str">
        <x:v>DI-404-V1</x:v>
      </x:c>
      <x:c r="B11225" s="137" t="str">
        <x:v>ganzjährig</x:v>
      </x:c>
      <x:c r="C11225" s="137" t="str">
        <x:v>season</x:v>
      </x:c>
      <x:c r="D11225" s="138" t="str">
        <x:v>editorial_rule</x:v>
      </x:c>
      <x:c r="E11225" s="139" t="n">
        <x:v>0.72</x:v>
      </x:c>
    </x:row>
    <x:row r="11226">
      <x:c r="A11226" s="137" t="str">
        <x:v>DI-404-V1</x:v>
      </x:c>
      <x:c r="B11226" s="137" t="str">
        <x:v>warm</x:v>
      </x:c>
      <x:c r="C11226" s="137" t="str">
        <x:v>temperature</x:v>
      </x:c>
      <x:c r="D11226" s="138" t="str">
        <x:v>recipe_properties</x:v>
      </x:c>
      <x:c r="E11226" s="139" t="n">
        <x:v>0.9</x:v>
      </x:c>
    </x:row>
    <x:row r="11227">
      <x:c r="A11227" s="137" t="str">
        <x:v>DI-404-V1</x:v>
      </x:c>
      <x:c r="B11227" s="137" t="str">
        <x:v>Backofen</x:v>
      </x:c>
      <x:c r="C11227" s="137" t="str">
        <x:v>equipment</x:v>
      </x:c>
      <x:c r="D11227" s="138" t="str">
        <x:v>steps_and_existing_data</x:v>
      </x:c>
      <x:c r="E11227" s="139" t="n">
        <x:v>0.88</x:v>
      </x:c>
    </x:row>
    <x:row r="11228">
      <x:c r="A11228" s="137" t="str">
        <x:v>DI-404-V1</x:v>
      </x:c>
      <x:c r="B11228" s="137" t="str">
        <x:v>Backblech</x:v>
      </x:c>
      <x:c r="C11228" s="137" t="str">
        <x:v>equipment</x:v>
      </x:c>
      <x:c r="D11228" s="138" t="str">
        <x:v>steps_and_existing_data</x:v>
      </x:c>
      <x:c r="E11228" s="139" t="n">
        <x:v>0.88</x:v>
      </x:c>
    </x:row>
    <x:row r="11229">
      <x:c r="A11229" s="137" t="str">
        <x:v>DI-404-V1</x:v>
      </x:c>
      <x:c r="B11229" s="137" t="str">
        <x:v>Topf</x:v>
      </x:c>
      <x:c r="C11229" s="137" t="str">
        <x:v>equipment</x:v>
      </x:c>
      <x:c r="D11229" s="138" t="str">
        <x:v>steps_and_existing_data</x:v>
      </x:c>
      <x:c r="E11229" s="139" t="n">
        <x:v>0.88</x:v>
      </x:c>
    </x:row>
    <x:row r="11230">
      <x:c r="A11230" s="137" t="str">
        <x:v>DI-404-V1</x:v>
      </x:c>
      <x:c r="B11230" s="137" t="str">
        <x:v>Pfanne</x:v>
      </x:c>
      <x:c r="C11230" s="137" t="str">
        <x:v>equipment</x:v>
      </x:c>
      <x:c r="D11230" s="138" t="str">
        <x:v>steps_and_existing_data</x:v>
      </x:c>
      <x:c r="E11230" s="139" t="n">
        <x:v>0.88</x:v>
      </x:c>
    </x:row>
    <x:row r="11231">
      <x:c r="A11231" s="137" t="str">
        <x:v>DI-404-V1</x:v>
      </x:c>
      <x:c r="B11231" s="137" t="str">
        <x:v>anspruchsvoll</x:v>
      </x:c>
      <x:c r="C11231" s="137" t="str">
        <x:v>difficulty</x:v>
      </x:c>
      <x:c r="D11231" s="138" t="str">
        <x:v>existing_value</x:v>
      </x:c>
      <x:c r="E11231" s="139" t="n">
        <x:v>0.95</x:v>
      </x:c>
    </x:row>
    <x:row r="11232">
      <x:c r="A11232" s="137" t="str">
        <x:v>DI-404-V1</x:v>
      </x:c>
      <x:c r="B11232" s="137" t="str">
        <x:v>mittel</x:v>
      </x:c>
      <x:c r="C11232" s="137" t="str">
        <x:v>time</x:v>
      </x:c>
      <x:c r="D11232" s="138" t="str">
        <x:v>total_time</x:v>
      </x:c>
      <x:c r="E11232" s="139" t="n">
        <x:v>1</x:v>
      </x:c>
    </x:row>
    <x:row r="11233">
      <x:c r="A11233" s="137" t="str">
        <x:v>DI-404-V1</x:v>
      </x:c>
      <x:c r="B11233" s="137" t="str">
        <x:v>mittel</x:v>
      </x:c>
      <x:c r="C11233" s="137" t="str">
        <x:v>cost</x:v>
      </x:c>
      <x:c r="D11233" s="138" t="str">
        <x:v>cost_per_serving</x:v>
      </x:c>
      <x:c r="E11233" s="139" t="n">
        <x:v>1</x:v>
      </x:c>
    </x:row>
    <x:row r="11234">
      <x:c r="A11234" s="137" t="str">
        <x:v>DI-405-V1</x:v>
      </x:c>
      <x:c r="B11234" s="137" t="str">
        <x:v>omnivor</x:v>
      </x:c>
      <x:c r="C11234" s="137" t="str">
        <x:v>diet</x:v>
      </x:c>
      <x:c r="D11234" s="138" t="str">
        <x:v>ingredients</x:v>
      </x:c>
      <x:c r="E11234" s="139" t="n">
        <x:v>0.96</x:v>
      </x:c>
    </x:row>
    <x:row r="11235">
      <x:c r="A11235" s="137" t="str">
        <x:v>DI-405-V1</x:v>
      </x:c>
      <x:c r="B11235" s="137" t="str">
        <x:v>halal bei zertifiziertem Fleisch</x:v>
      </x:c>
      <x:c r="C11235" s="137" t="str">
        <x:v>halal</x:v>
      </x:c>
      <x:c r="D11235" s="138" t="str">
        <x:v>ingredients</x:v>
      </x:c>
      <x:c r="E11235" s="139" t="n">
        <x:v>0.94</x:v>
      </x:c>
    </x:row>
    <x:row r="11236">
      <x:c r="A11236" s="137" t="str">
        <x:v>DI-405-V1</x:v>
      </x:c>
      <x:c r="B11236" s="137" t="str">
        <x:v>glutenfrei nach Zutaten</x:v>
      </x:c>
      <x:c r="C11236" s="137" t="str">
        <x:v>compatibility</x:v>
      </x:c>
      <x:c r="D11236" s="138" t="str">
        <x:v>ingredients</x:v>
      </x:c>
      <x:c r="E11236" s="139" t="n">
        <x:v>0.9</x:v>
      </x:c>
    </x:row>
    <x:row r="11237">
      <x:c r="A11237" s="137" t="str">
        <x:v>DI-405-V1</x:v>
      </x:c>
      <x:c r="B11237" s="137" t="str">
        <x:v>mit laktosefreien Produkten</x:v>
      </x:c>
      <x:c r="C11237" s="137" t="str">
        <x:v>compatibility</x:v>
      </x:c>
      <x:c r="D11237" s="138" t="str">
        <x:v>ingredients</x:v>
      </x:c>
      <x:c r="E11237" s="139" t="n">
        <x:v>0.9</x:v>
      </x:c>
    </x:row>
    <x:row r="11238">
      <x:c r="A11238" s="137" t="str">
        <x:v>DI-405-V1</x:v>
      </x:c>
      <x:c r="B11238" s="137" t="str">
        <x:v>nussfrei nach Zutaten</x:v>
      </x:c>
      <x:c r="C11238" s="137" t="str">
        <x:v>compatibility</x:v>
      </x:c>
      <x:c r="D11238" s="138" t="str">
        <x:v>ingredients</x:v>
      </x:c>
      <x:c r="E11238" s="139" t="n">
        <x:v>0.9</x:v>
      </x:c>
    </x:row>
    <x:row r="11239">
      <x:c r="A11239" s="137" t="str">
        <x:v>DI-405-V1</x:v>
      </x:c>
      <x:c r="B11239" s="137" t="str">
        <x:v>eifrei nach Zutaten</x:v>
      </x:c>
      <x:c r="C11239" s="137" t="str">
        <x:v>compatibility</x:v>
      </x:c>
      <x:c r="D11239" s="138" t="str">
        <x:v>ingredients</x:v>
      </x:c>
      <x:c r="E11239" s="139" t="n">
        <x:v>0.9</x:v>
      </x:c>
    </x:row>
    <x:row r="11240">
      <x:c r="A11240" s="137" t="str">
        <x:v>DI-405-V1</x:v>
      </x:c>
      <x:c r="B11240" s="137" t="str">
        <x:v>sojafrei nach Zutaten</x:v>
      </x:c>
      <x:c r="C11240" s="137" t="str">
        <x:v>compatibility</x:v>
      </x:c>
      <x:c r="D11240" s="138" t="str">
        <x:v>ingredients</x:v>
      </x:c>
      <x:c r="E11240" s="139" t="n">
        <x:v>0.9</x:v>
      </x:c>
    </x:row>
    <x:row r="11241">
      <x:c r="A11241" s="137" t="str">
        <x:v>DI-405-V1</x:v>
      </x:c>
      <x:c r="B11241" s="137" t="str">
        <x:v>proteinbetont</x:v>
      </x:c>
      <x:c r="C11241" s="137" t="str">
        <x:v>nutrition</x:v>
      </x:c>
      <x:c r="D11241" s="138" t="str">
        <x:v>macros</x:v>
      </x:c>
      <x:c r="E11241" s="139" t="n">
        <x:v>0.9</x:v>
      </x:c>
    </x:row>
    <x:row r="11242">
      <x:c r="A11242" s="137" t="str">
        <x:v>DI-405-V1</x:v>
      </x:c>
      <x:c r="B11242" s="137" t="str">
        <x:v>leicht</x:v>
      </x:c>
      <x:c r="C11242" s="137" t="str">
        <x:v>nutrition</x:v>
      </x:c>
      <x:c r="D11242" s="138" t="str">
        <x:v>macros</x:v>
      </x:c>
      <x:c r="E11242" s="139" t="n">
        <x:v>0.9</x:v>
      </x:c>
    </x:row>
    <x:row r="11243">
      <x:c r="A11243" s="137" t="str">
        <x:v>DI-405-V1</x:v>
      </x:c>
      <x:c r="B11243" s="137" t="str">
        <x:v>Hauptmahlzeit</x:v>
      </x:c>
      <x:c r="C11243" s="137" t="str">
        <x:v>meal_role</x:v>
      </x:c>
      <x:c r="D11243" s="138" t="str">
        <x:v>editorial_rule</x:v>
      </x:c>
      <x:c r="E11243" s="139" t="n">
        <x:v>0.93</x:v>
      </x:c>
    </x:row>
    <x:row r="11244">
      <x:c r="A11244" s="137" t="str">
        <x:v>DI-405-V1</x:v>
      </x:c>
      <x:c r="B11244" s="137" t="str">
        <x:v>Eintopf</x:v>
      </x:c>
      <x:c r="C11244" s="137" t="str">
        <x:v>dish_type</x:v>
      </x:c>
      <x:c r="D11244" s="138" t="str">
        <x:v>editorial_rule</x:v>
      </x:c>
      <x:c r="E11244" s="139" t="n">
        <x:v>0.9</x:v>
      </x:c>
    </x:row>
    <x:row r="11245">
      <x:c r="A11245" s="137" t="str">
        <x:v>DI-405-V1</x:v>
      </x:c>
      <x:c r="B11245" s="137" t="str">
        <x:v>Meal Prep</x:v>
      </x:c>
      <x:c r="C11245" s="137" t="str">
        <x:v>use_case</x:v>
      </x:c>
      <x:c r="D11245" s="138" t="str">
        <x:v>recipe_properties</x:v>
      </x:c>
      <x:c r="E11245" s="139" t="n">
        <x:v>0.88</x:v>
      </x:c>
    </x:row>
    <x:row r="11246">
      <x:c r="A11246" s="137" t="str">
        <x:v>DI-405-V1</x:v>
      </x:c>
      <x:c r="B11246" s="137" t="str">
        <x:v>tiefkühlgeeignet</x:v>
      </x:c>
      <x:c r="C11246" s="137" t="str">
        <x:v>use_case</x:v>
      </x:c>
      <x:c r="D11246" s="138" t="str">
        <x:v>recipe_properties</x:v>
      </x:c>
      <x:c r="E11246" s="139" t="n">
        <x:v>0.88</x:v>
      </x:c>
    </x:row>
    <x:row r="11247">
      <x:c r="A11247" s="137" t="str">
        <x:v>DI-405-V1</x:v>
      </x:c>
      <x:c r="B11247" s="137" t="str">
        <x:v>transportierbar</x:v>
      </x:c>
      <x:c r="C11247" s="137" t="str">
        <x:v>use_case</x:v>
      </x:c>
      <x:c r="D11247" s="138" t="str">
        <x:v>recipe_properties</x:v>
      </x:c>
      <x:c r="E11247" s="139" t="n">
        <x:v>0.88</x:v>
      </x:c>
    </x:row>
    <x:row r="11248">
      <x:c r="A11248" s="137" t="str">
        <x:v>DI-405-V1</x:v>
      </x:c>
      <x:c r="B11248" s="137" t="str">
        <x:v>für mehrere Portionen</x:v>
      </x:c>
      <x:c r="C11248" s="137" t="str">
        <x:v>use_case</x:v>
      </x:c>
      <x:c r="D11248" s="138" t="str">
        <x:v>recipe_properties</x:v>
      </x:c>
      <x:c r="E11248" s="139" t="n">
        <x:v>0.88</x:v>
      </x:c>
    </x:row>
    <x:row r="11249">
      <x:c r="A11249" s="137" t="str">
        <x:v>DI-405-V1</x:v>
      </x:c>
      <x:c r="B11249" s="137" t="str">
        <x:v>ausgefallen</x:v>
      </x:c>
      <x:c r="C11249" s="137" t="str">
        <x:v>novelty</x:v>
      </x:c>
      <x:c r="D11249" s="138" t="str">
        <x:v>editorial_rule</x:v>
      </x:c>
      <x:c r="E11249" s="139" t="n">
        <x:v>0.78</x:v>
      </x:c>
    </x:row>
    <x:row r="11250">
      <x:c r="A11250" s="137" t="str">
        <x:v>DI-405-V1</x:v>
      </x:c>
      <x:c r="B11250" s="137" t="str">
        <x:v>Spezialgeschäft wahrscheinlich</x:v>
      </x:c>
      <x:c r="C11250" s="137" t="str">
        <x:v>availability</x:v>
      </x:c>
      <x:c r="D11250" s="138" t="str">
        <x:v>ingredient_rule</x:v>
      </x:c>
      <x:c r="E11250" s="139" t="n">
        <x:v>0.78</x:v>
      </x:c>
    </x:row>
    <x:row r="11251">
      <x:c r="A11251" s="137" t="str">
        <x:v>DI-405-V1</x:v>
      </x:c>
      <x:c r="B11251" s="137" t="str">
        <x:v>lateinamerikanisch inspiriert</x:v>
      </x:c>
      <x:c r="C11251" s="137" t="str">
        <x:v>region</x:v>
      </x:c>
      <x:c r="D11251" s="138" t="str">
        <x:v>editorial_rule</x:v>
      </x:c>
      <x:c r="E11251" s="139" t="n">
        <x:v>0.78</x:v>
      </x:c>
    </x:row>
    <x:row r="11252">
      <x:c r="A11252" s="137" t="str">
        <x:v>DI-405-V1</x:v>
      </x:c>
      <x:c r="B11252" s="137" t="str">
        <x:v>frisch</x:v>
      </x:c>
      <x:c r="C11252" s="137" t="str">
        <x:v>flavor</x:v>
      </x:c>
      <x:c r="D11252" s="138" t="str">
        <x:v>ingredient_rule</x:v>
      </x:c>
      <x:c r="E11252" s="139" t="n">
        <x:v>0.8</x:v>
      </x:c>
    </x:row>
    <x:row r="11253">
      <x:c r="A11253" s="137" t="str">
        <x:v>DI-405-V1</x:v>
      </x:c>
      <x:c r="B11253" s="137" t="str">
        <x:v>herzhaft</x:v>
      </x:c>
      <x:c r="C11253" s="137" t="str">
        <x:v>flavor</x:v>
      </x:c>
      <x:c r="D11253" s="138" t="str">
        <x:v>ingredient_rule</x:v>
      </x:c>
      <x:c r="E11253" s="139" t="n">
        <x:v>0.8</x:v>
      </x:c>
    </x:row>
    <x:row r="11254">
      <x:c r="A11254" s="137" t="str">
        <x:v>DI-405-V1</x:v>
      </x:c>
      <x:c r="B11254" s="137" t="str">
        <x:v>würzig</x:v>
      </x:c>
      <x:c r="C11254" s="137" t="str">
        <x:v>flavor</x:v>
      </x:c>
      <x:c r="D11254" s="138" t="str">
        <x:v>ingredient_rule</x:v>
      </x:c>
      <x:c r="E11254" s="139" t="n">
        <x:v>0.8</x:v>
      </x:c>
    </x:row>
    <x:row r="11255">
      <x:c r="A11255" s="137" t="str">
        <x:v>DI-405-V1</x:v>
      </x:c>
      <x:c r="B11255" s="137" t="str">
        <x:v>säuerlich</x:v>
      </x:c>
      <x:c r="C11255" s="137" t="str">
        <x:v>flavor</x:v>
      </x:c>
      <x:c r="D11255" s="138" t="str">
        <x:v>ingredient_rule</x:v>
      </x:c>
      <x:c r="E11255" s="139" t="n">
        <x:v>0.8</x:v>
      </x:c>
    </x:row>
    <x:row r="11256">
      <x:c r="A11256" s="137" t="str">
        <x:v>DI-405-V1</x:v>
      </x:c>
      <x:c r="B11256" s="137" t="str">
        <x:v>rauchig</x:v>
      </x:c>
      <x:c r="C11256" s="137" t="str">
        <x:v>flavor</x:v>
      </x:c>
      <x:c r="D11256" s="138" t="str">
        <x:v>ingredient_rule</x:v>
      </x:c>
      <x:c r="E11256" s="139" t="n">
        <x:v>0.8</x:v>
      </x:c>
    </x:row>
    <x:row r="11257">
      <x:c r="A11257" s="137" t="str">
        <x:v>DI-405-V1</x:v>
      </x:c>
      <x:c r="B11257" s="137" t="str">
        <x:v>scharf</x:v>
      </x:c>
      <x:c r="C11257" s="137" t="str">
        <x:v>spice</x:v>
      </x:c>
      <x:c r="D11257" s="138" t="str">
        <x:v>ingredient_rule</x:v>
      </x:c>
      <x:c r="E11257" s="139" t="n">
        <x:v>0.85</x:v>
      </x:c>
    </x:row>
    <x:row r="11258">
      <x:c r="A11258" s="137" t="str">
        <x:v>DI-405-V1</x:v>
      </x:c>
      <x:c r="B11258" s="137" t="str">
        <x:v>Winter</x:v>
      </x:c>
      <x:c r="C11258" s="137" t="str">
        <x:v>season</x:v>
      </x:c>
      <x:c r="D11258" s="138" t="str">
        <x:v>editorial_rule</x:v>
      </x:c>
      <x:c r="E11258" s="139" t="n">
        <x:v>0.72</x:v>
      </x:c>
    </x:row>
    <x:row r="11259">
      <x:c r="A11259" s="137" t="str">
        <x:v>DI-405-V1</x:v>
      </x:c>
      <x:c r="B11259" s="137" t="str">
        <x:v>warm</x:v>
      </x:c>
      <x:c r="C11259" s="137" t="str">
        <x:v>temperature</x:v>
      </x:c>
      <x:c r="D11259" s="138" t="str">
        <x:v>recipe_properties</x:v>
      </x:c>
      <x:c r="E11259" s="139" t="n">
        <x:v>0.9</x:v>
      </x:c>
    </x:row>
    <x:row r="11260">
      <x:c r="A11260" s="137" t="str">
        <x:v>DI-405-V1</x:v>
      </x:c>
      <x:c r="B11260" s="137" t="str">
        <x:v>Topf</x:v>
      </x:c>
      <x:c r="C11260" s="137" t="str">
        <x:v>equipment</x:v>
      </x:c>
      <x:c r="D11260" s="138" t="str">
        <x:v>steps_and_existing_data</x:v>
      </x:c>
      <x:c r="E11260" s="139" t="n">
        <x:v>0.88</x:v>
      </x:c>
    </x:row>
    <x:row r="11261">
      <x:c r="A11261" s="137" t="str">
        <x:v>DI-405-V1</x:v>
      </x:c>
      <x:c r="B11261" s="137" t="str">
        <x:v>Pfanne</x:v>
      </x:c>
      <x:c r="C11261" s="137" t="str">
        <x:v>equipment</x:v>
      </x:c>
      <x:c r="D11261" s="138" t="str">
        <x:v>steps_and_existing_data</x:v>
      </x:c>
      <x:c r="E11261" s="139" t="n">
        <x:v>0.88</x:v>
      </x:c>
    </x:row>
    <x:row r="11262">
      <x:c r="A11262" s="137" t="str">
        <x:v>DI-405-V1</x:v>
      </x:c>
      <x:c r="B11262" s="137" t="str">
        <x:v>mittel</x:v>
      </x:c>
      <x:c r="C11262" s="137" t="str">
        <x:v>difficulty</x:v>
      </x:c>
      <x:c r="D11262" s="138" t="str">
        <x:v>existing_value</x:v>
      </x:c>
      <x:c r="E11262" s="139" t="n">
        <x:v>0.95</x:v>
      </x:c>
    </x:row>
    <x:row r="11263">
      <x:c r="A11263" s="137" t="str">
        <x:v>DI-405-V1</x:v>
      </x:c>
      <x:c r="B11263" s="137" t="str">
        <x:v>mittel</x:v>
      </x:c>
      <x:c r="C11263" s="137" t="str">
        <x:v>time</x:v>
      </x:c>
      <x:c r="D11263" s="138" t="str">
        <x:v>total_time</x:v>
      </x:c>
      <x:c r="E11263" s="139" t="n">
        <x:v>1</x:v>
      </x:c>
    </x:row>
    <x:row r="11264">
      <x:c r="A11264" s="137" t="str">
        <x:v>DI-405-V1</x:v>
      </x:c>
      <x:c r="B11264" s="137" t="str">
        <x:v>mittel</x:v>
      </x:c>
      <x:c r="C11264" s="137" t="str">
        <x:v>cost</x:v>
      </x:c>
      <x:c r="D11264" s="138" t="str">
        <x:v>cost_per_serving</x:v>
      </x:c>
      <x:c r="E11264" s="139" t="n">
        <x:v>1</x:v>
      </x:c>
    </x:row>
    <x:row r="11265">
      <x:c r="A11265" s="137" t="str">
        <x:v>DI-406-V1</x:v>
      </x:c>
      <x:c r="B11265" s="137" t="str">
        <x:v>vegetarisch</x:v>
      </x:c>
      <x:c r="C11265" s="137" t="str">
        <x:v>diet</x:v>
      </x:c>
      <x:c r="D11265" s="138" t="str">
        <x:v>ingredients</x:v>
      </x:c>
      <x:c r="E11265" s="139" t="n">
        <x:v>0.96</x:v>
      </x:c>
    </x:row>
    <x:row r="11266">
      <x:c r="A11266" s="137" t="str">
        <x:v>DI-406-V1</x:v>
      </x:c>
      <x:c r="B11266" s="137" t="str">
        <x:v>nach Zutaten halal-kompatibel</x:v>
      </x:c>
      <x:c r="C11266" s="137" t="str">
        <x:v>halal</x:v>
      </x:c>
      <x:c r="D11266" s="138" t="str">
        <x:v>ingredients</x:v>
      </x:c>
      <x:c r="E11266" s="139" t="n">
        <x:v>0.94</x:v>
      </x:c>
    </x:row>
    <x:row r="11267">
      <x:c r="A11267" s="137" t="str">
        <x:v>DI-406-V1</x:v>
      </x:c>
      <x:c r="B11267" s="137" t="str">
        <x:v>glutenfrei nach Zutaten</x:v>
      </x:c>
      <x:c r="C11267" s="137" t="str">
        <x:v>compatibility</x:v>
      </x:c>
      <x:c r="D11267" s="138" t="str">
        <x:v>ingredients</x:v>
      </x:c>
      <x:c r="E11267" s="139" t="n">
        <x:v>0.9</x:v>
      </x:c>
    </x:row>
    <x:row r="11268">
      <x:c r="A11268" s="137" t="str">
        <x:v>DI-406-V1</x:v>
      </x:c>
      <x:c r="B11268" s="137" t="str">
        <x:v>laktosefrei nach Zutaten</x:v>
      </x:c>
      <x:c r="C11268" s="137" t="str">
        <x:v>compatibility</x:v>
      </x:c>
      <x:c r="D11268" s="138" t="str">
        <x:v>ingredients</x:v>
      </x:c>
      <x:c r="E11268" s="139" t="n">
        <x:v>0.9</x:v>
      </x:c>
    </x:row>
    <x:row r="11269">
      <x:c r="A11269" s="137" t="str">
        <x:v>DI-406-V1</x:v>
      </x:c>
      <x:c r="B11269" s="137" t="str">
        <x:v>nussfrei nach Zutaten</x:v>
      </x:c>
      <x:c r="C11269" s="137" t="str">
        <x:v>compatibility</x:v>
      </x:c>
      <x:c r="D11269" s="138" t="str">
        <x:v>ingredients</x:v>
      </x:c>
      <x:c r="E11269" s="139" t="n">
        <x:v>0.9</x:v>
      </x:c>
    </x:row>
    <x:row r="11270">
      <x:c r="A11270" s="137" t="str">
        <x:v>DI-406-V1</x:v>
      </x:c>
      <x:c r="B11270" s="137" t="str">
        <x:v>enthält Ei</x:v>
      </x:c>
      <x:c r="C11270" s="137" t="str">
        <x:v>compatibility</x:v>
      </x:c>
      <x:c r="D11270" s="138" t="str">
        <x:v>ingredients</x:v>
      </x:c>
      <x:c r="E11270" s="139" t="n">
        <x:v>0.9</x:v>
      </x:c>
    </x:row>
    <x:row r="11271">
      <x:c r="A11271" s="137" t="str">
        <x:v>DI-406-V1</x:v>
      </x:c>
      <x:c r="B11271" s="137" t="str">
        <x:v>enthält Soja</x:v>
      </x:c>
      <x:c r="C11271" s="137" t="str">
        <x:v>compatibility</x:v>
      </x:c>
      <x:c r="D11271" s="138" t="str">
        <x:v>ingredients</x:v>
      </x:c>
      <x:c r="E11271" s="139" t="n">
        <x:v>0.9</x:v>
      </x:c>
    </x:row>
    <x:row r="11272">
      <x:c r="A11272" s="137" t="str">
        <x:v>DI-406-V1</x:v>
      </x:c>
      <x:c r="B11272" s="137" t="str">
        <x:v>proteinbetont</x:v>
      </x:c>
      <x:c r="C11272" s="137" t="str">
        <x:v>nutrition</x:v>
      </x:c>
      <x:c r="D11272" s="138" t="str">
        <x:v>macros</x:v>
      </x:c>
      <x:c r="E11272" s="139" t="n">
        <x:v>0.9</x:v>
      </x:c>
    </x:row>
    <x:row r="11273">
      <x:c r="A11273" s="137" t="str">
        <x:v>DI-406-V1</x:v>
      </x:c>
      <x:c r="B11273" s="137" t="str">
        <x:v>ballaststoffreich</x:v>
      </x:c>
      <x:c r="C11273" s="137" t="str">
        <x:v>nutrition</x:v>
      </x:c>
      <x:c r="D11273" s="138" t="str">
        <x:v>macros</x:v>
      </x:c>
      <x:c r="E11273" s="139" t="n">
        <x:v>0.9</x:v>
      </x:c>
    </x:row>
    <x:row r="11274">
      <x:c r="A11274" s="137" t="str">
        <x:v>DI-406-V1</x:v>
      </x:c>
      <x:c r="B11274" s="137" t="str">
        <x:v>ausgewogen</x:v>
      </x:c>
      <x:c r="C11274" s="137" t="str">
        <x:v>nutrition</x:v>
      </x:c>
      <x:c r="D11274" s="138" t="str">
        <x:v>macros</x:v>
      </x:c>
      <x:c r="E11274" s="139" t="n">
        <x:v>0.9</x:v>
      </x:c>
    </x:row>
    <x:row r="11275">
      <x:c r="A11275" s="137" t="str">
        <x:v>DI-406-V1</x:v>
      </x:c>
      <x:c r="B11275" s="137" t="str">
        <x:v>Hauptmahlzeit</x:v>
      </x:c>
      <x:c r="C11275" s="137" t="str">
        <x:v>meal_role</x:v>
      </x:c>
      <x:c r="D11275" s="138" t="str">
        <x:v>editorial_rule</x:v>
      </x:c>
      <x:c r="E11275" s="139" t="n">
        <x:v>0.93</x:v>
      </x:c>
    </x:row>
    <x:row r="11276">
      <x:c r="A11276" s="137" t="str">
        <x:v>DI-406-V1</x:v>
      </x:c>
      <x:c r="B11276" s="137" t="str">
        <x:v>Pasta/Nudeln</x:v>
      </x:c>
      <x:c r="C11276" s="137" t="str">
        <x:v>dish_type</x:v>
      </x:c>
      <x:c r="D11276" s="138" t="str">
        <x:v>editorial_rule</x:v>
      </x:c>
      <x:c r="E11276" s="139" t="n">
        <x:v>0.9</x:v>
      </x:c>
    </x:row>
    <x:row r="11277">
      <x:c r="A11277" s="137" t="str">
        <x:v>DI-406-V1</x:v>
      </x:c>
      <x:c r="B11277" s="137" t="str">
        <x:v>schnell</x:v>
      </x:c>
      <x:c r="C11277" s="137" t="str">
        <x:v>use_case</x:v>
      </x:c>
      <x:c r="D11277" s="138" t="str">
        <x:v>recipe_properties</x:v>
      </x:c>
      <x:c r="E11277" s="139" t="n">
        <x:v>0.88</x:v>
      </x:c>
    </x:row>
    <x:row r="11278">
      <x:c r="A11278" s="137" t="str">
        <x:v>DI-406-V1</x:v>
      </x:c>
      <x:c r="B11278" s="137" t="str">
        <x:v>abwechslungsreich</x:v>
      </x:c>
      <x:c r="C11278" s="137" t="str">
        <x:v>novelty</x:v>
      </x:c>
      <x:c r="D11278" s="138" t="str">
        <x:v>editorial_rule</x:v>
      </x:c>
      <x:c r="E11278" s="139" t="n">
        <x:v>0.78</x:v>
      </x:c>
    </x:row>
    <x:row r="11279">
      <x:c r="A11279" s="137" t="str">
        <x:v>DI-406-V1</x:v>
      </x:c>
      <x:c r="B11279" s="137" t="str">
        <x:v>großer Supermarkt empfohlen</x:v>
      </x:c>
      <x:c r="C11279" s="137" t="str">
        <x:v>availability</x:v>
      </x:c>
      <x:c r="D11279" s="138" t="str">
        <x:v>ingredient_rule</x:v>
      </x:c>
      <x:c r="E11279" s="139" t="n">
        <x:v>0.78</x:v>
      </x:c>
    </x:row>
    <x:row r="11280">
      <x:c r="A11280" s="137" t="str">
        <x:v>DI-406-V1</x:v>
      </x:c>
      <x:c r="B11280" s="137" t="str">
        <x:v>ostasiatisch inspiriert</x:v>
      </x:c>
      <x:c r="C11280" s="137" t="str">
        <x:v>region</x:v>
      </x:c>
      <x:c r="D11280" s="138" t="str">
        <x:v>editorial_rule</x:v>
      </x:c>
      <x:c r="E11280" s="139" t="n">
        <x:v>0.78</x:v>
      </x:c>
    </x:row>
    <x:row r="11281">
      <x:c r="A11281" s="137" t="str">
        <x:v>DI-406-V1</x:v>
      </x:c>
      <x:c r="B11281" s="137" t="str">
        <x:v>herzhaft</x:v>
      </x:c>
      <x:c r="C11281" s="137" t="str">
        <x:v>flavor</x:v>
      </x:c>
      <x:c r="D11281" s="138" t="str">
        <x:v>ingredient_rule</x:v>
      </x:c>
      <x:c r="E11281" s="139" t="n">
        <x:v>0.8</x:v>
      </x:c>
    </x:row>
    <x:row r="11282">
      <x:c r="A11282" s="137" t="str">
        <x:v>DI-406-V1</x:v>
      </x:c>
      <x:c r="B11282" s="137" t="str">
        <x:v>würzig</x:v>
      </x:c>
      <x:c r="C11282" s="137" t="str">
        <x:v>flavor</x:v>
      </x:c>
      <x:c r="D11282" s="138" t="str">
        <x:v>ingredient_rule</x:v>
      </x:c>
      <x:c r="E11282" s="139" t="n">
        <x:v>0.8</x:v>
      </x:c>
    </x:row>
    <x:row r="11283">
      <x:c r="A11283" s="137" t="str">
        <x:v>DI-406-V1</x:v>
      </x:c>
      <x:c r="B11283" s="137" t="str">
        <x:v>rauchig</x:v>
      </x:c>
      <x:c r="C11283" s="137" t="str">
        <x:v>flavor</x:v>
      </x:c>
      <x:c r="D11283" s="138" t="str">
        <x:v>ingredient_rule</x:v>
      </x:c>
      <x:c r="E11283" s="139" t="n">
        <x:v>0.8</x:v>
      </x:c>
    </x:row>
    <x:row r="11284">
      <x:c r="A11284" s="137" t="str">
        <x:v>DI-406-V1</x:v>
      </x:c>
      <x:c r="B11284" s="137" t="str">
        <x:v>scharf</x:v>
      </x:c>
      <x:c r="C11284" s="137" t="str">
        <x:v>spice</x:v>
      </x:c>
      <x:c r="D11284" s="138" t="str">
        <x:v>ingredient_rule</x:v>
      </x:c>
      <x:c r="E11284" s="139" t="n">
        <x:v>0.85</x:v>
      </x:c>
    </x:row>
    <x:row r="11285">
      <x:c r="A11285" s="137" t="str">
        <x:v>DI-406-V1</x:v>
      </x:c>
      <x:c r="B11285" s="137" t="str">
        <x:v>Frühling</x:v>
      </x:c>
      <x:c r="C11285" s="137" t="str">
        <x:v>season</x:v>
      </x:c>
      <x:c r="D11285" s="138" t="str">
        <x:v>editorial_rule</x:v>
      </x:c>
      <x:c r="E11285" s="139" t="n">
        <x:v>0.72</x:v>
      </x:c>
    </x:row>
    <x:row r="11286">
      <x:c r="A11286" s="137" t="str">
        <x:v>DI-406-V1</x:v>
      </x:c>
      <x:c r="B11286" s="137" t="str">
        <x:v>warm</x:v>
      </x:c>
      <x:c r="C11286" s="137" t="str">
        <x:v>temperature</x:v>
      </x:c>
      <x:c r="D11286" s="138" t="str">
        <x:v>recipe_properties</x:v>
      </x:c>
      <x:c r="E11286" s="139" t="n">
        <x:v>0.9</x:v>
      </x:c>
    </x:row>
    <x:row r="11287">
      <x:c r="A11287" s="137" t="str">
        <x:v>DI-406-V1</x:v>
      </x:c>
      <x:c r="B11287" s="137" t="str">
        <x:v>Topf</x:v>
      </x:c>
      <x:c r="C11287" s="137" t="str">
        <x:v>equipment</x:v>
      </x:c>
      <x:c r="D11287" s="138" t="str">
        <x:v>steps_and_existing_data</x:v>
      </x:c>
      <x:c r="E11287" s="139" t="n">
        <x:v>0.88</x:v>
      </x:c>
    </x:row>
    <x:row r="11288">
      <x:c r="A11288" s="137" t="str">
        <x:v>DI-406-V1</x:v>
      </x:c>
      <x:c r="B11288" s="137" t="str">
        <x:v>Wok</x:v>
      </x:c>
      <x:c r="C11288" s="137" t="str">
        <x:v>equipment</x:v>
      </x:c>
      <x:c r="D11288" s="138" t="str">
        <x:v>steps_and_existing_data</x:v>
      </x:c>
      <x:c r="E11288" s="139" t="n">
        <x:v>0.88</x:v>
      </x:c>
    </x:row>
    <x:row r="11289">
      <x:c r="A11289" s="137" t="str">
        <x:v>DI-406-V1</x:v>
      </x:c>
      <x:c r="B11289" s="137" t="str">
        <x:v>Pfanne</x:v>
      </x:c>
      <x:c r="C11289" s="137" t="str">
        <x:v>equipment</x:v>
      </x:c>
      <x:c r="D11289" s="138" t="str">
        <x:v>steps_and_existing_data</x:v>
      </x:c>
      <x:c r="E11289" s="139" t="n">
        <x:v>0.88</x:v>
      </x:c>
    </x:row>
    <x:row r="11290">
      <x:c r="A11290" s="137" t="str">
        <x:v>DI-406-V1</x:v>
      </x:c>
      <x:c r="B11290" s="137" t="str">
        <x:v>mittel</x:v>
      </x:c>
      <x:c r="C11290" s="137" t="str">
        <x:v>difficulty</x:v>
      </x:c>
      <x:c r="D11290" s="138" t="str">
        <x:v>existing_value</x:v>
      </x:c>
      <x:c r="E11290" s="139" t="n">
        <x:v>0.95</x:v>
      </x:c>
    </x:row>
    <x:row r="11291">
      <x:c r="A11291" s="137" t="str">
        <x:v>DI-406-V1</x:v>
      </x:c>
      <x:c r="B11291" s="137" t="str">
        <x:v>schnell</x:v>
      </x:c>
      <x:c r="C11291" s="137" t="str">
        <x:v>time</x:v>
      </x:c>
      <x:c r="D11291" s="138" t="str">
        <x:v>total_time</x:v>
      </x:c>
      <x:c r="E11291" s="139" t="n">
        <x:v>1</x:v>
      </x:c>
    </x:row>
    <x:row r="11292">
      <x:c r="A11292" s="137" t="str">
        <x:v>DI-406-V1</x:v>
      </x:c>
      <x:c r="B11292" s="137" t="str">
        <x:v>günstig</x:v>
      </x:c>
      <x:c r="C11292" s="137" t="str">
        <x:v>cost</x:v>
      </x:c>
      <x:c r="D11292" s="138" t="str">
        <x:v>cost_per_serving</x:v>
      </x:c>
      <x:c r="E11292" s="139" t="n">
        <x:v>1</x:v>
      </x:c>
    </x:row>
    <x:row r="11293">
      <x:c r="A11293" s="137" t="str">
        <x:v>DI-407-V1</x:v>
      </x:c>
      <x:c r="B11293" s="137" t="str">
        <x:v>vegetarisch</x:v>
      </x:c>
      <x:c r="C11293" s="137" t="str">
        <x:v>diet</x:v>
      </x:c>
      <x:c r="D11293" s="138" t="str">
        <x:v>ingredients</x:v>
      </x:c>
      <x:c r="E11293" s="139" t="n">
        <x:v>0.96</x:v>
      </x:c>
    </x:row>
    <x:row r="11294">
      <x:c r="A11294" s="137" t="str">
        <x:v>DI-407-V1</x:v>
      </x:c>
      <x:c r="B11294" s="137" t="str">
        <x:v>nach Zutaten halal-kompatibel</x:v>
      </x:c>
      <x:c r="C11294" s="137" t="str">
        <x:v>halal</x:v>
      </x:c>
      <x:c r="D11294" s="138" t="str">
        <x:v>ingredients</x:v>
      </x:c>
      <x:c r="E11294" s="139" t="n">
        <x:v>0.94</x:v>
      </x:c>
    </x:row>
    <x:row r="11295">
      <x:c r="A11295" s="137" t="str">
        <x:v>DI-407-V1</x:v>
      </x:c>
      <x:c r="B11295" s="137" t="str">
        <x:v>glutenfrei nach Zutaten</x:v>
      </x:c>
      <x:c r="C11295" s="137" t="str">
        <x:v>compatibility</x:v>
      </x:c>
      <x:c r="D11295" s="138" t="str">
        <x:v>ingredients</x:v>
      </x:c>
      <x:c r="E11295" s="139" t="n">
        <x:v>0.9</x:v>
      </x:c>
    </x:row>
    <x:row r="11296">
      <x:c r="A11296" s="137" t="str">
        <x:v>DI-407-V1</x:v>
      </x:c>
      <x:c r="B11296" s="137" t="str">
        <x:v>mit laktosefreien Produkten</x:v>
      </x:c>
      <x:c r="C11296" s="137" t="str">
        <x:v>compatibility</x:v>
      </x:c>
      <x:c r="D11296" s="138" t="str">
        <x:v>ingredients</x:v>
      </x:c>
      <x:c r="E11296" s="139" t="n">
        <x:v>0.9</x:v>
      </x:c>
    </x:row>
    <x:row r="11297">
      <x:c r="A11297" s="137" t="str">
        <x:v>DI-407-V1</x:v>
      </x:c>
      <x:c r="B11297" s="137" t="str">
        <x:v>nussfrei nach Zutaten</x:v>
      </x:c>
      <x:c r="C11297" s="137" t="str">
        <x:v>compatibility</x:v>
      </x:c>
      <x:c r="D11297" s="138" t="str">
        <x:v>ingredients</x:v>
      </x:c>
      <x:c r="E11297" s="139" t="n">
        <x:v>0.9</x:v>
      </x:c>
    </x:row>
    <x:row r="11298">
      <x:c r="A11298" s="137" t="str">
        <x:v>DI-407-V1</x:v>
      </x:c>
      <x:c r="B11298" s="137" t="str">
        <x:v>eifrei nach Zutaten</x:v>
      </x:c>
      <x:c r="C11298" s="137" t="str">
        <x:v>compatibility</x:v>
      </x:c>
      <x:c r="D11298" s="138" t="str">
        <x:v>ingredients</x:v>
      </x:c>
      <x:c r="E11298" s="139" t="n">
        <x:v>0.9</x:v>
      </x:c>
    </x:row>
    <x:row r="11299">
      <x:c r="A11299" s="137" t="str">
        <x:v>DI-407-V1</x:v>
      </x:c>
      <x:c r="B11299" s="137" t="str">
        <x:v>sojafrei nach Zutaten</x:v>
      </x:c>
      <x:c r="C11299" s="137" t="str">
        <x:v>compatibility</x:v>
      </x:c>
      <x:c r="D11299" s="138" t="str">
        <x:v>ingredients</x:v>
      </x:c>
      <x:c r="E11299" s="139" t="n">
        <x:v>0.9</x:v>
      </x:c>
    </x:row>
    <x:row r="11300">
      <x:c r="A11300" s="137" t="str">
        <x:v>DI-407-V1</x:v>
      </x:c>
      <x:c r="B11300" s="137" t="str">
        <x:v>ballaststoffreich</x:v>
      </x:c>
      <x:c r="C11300" s="137" t="str">
        <x:v>nutrition</x:v>
      </x:c>
      <x:c r="D11300" s="138" t="str">
        <x:v>macros</x:v>
      </x:c>
      <x:c r="E11300" s="139" t="n">
        <x:v>0.9</x:v>
      </x:c>
    </x:row>
    <x:row r="11301">
      <x:c r="A11301" s="137" t="str">
        <x:v>DI-407-V1</x:v>
      </x:c>
      <x:c r="B11301" s="137" t="str">
        <x:v>ausgewogen</x:v>
      </x:c>
      <x:c r="C11301" s="137" t="str">
        <x:v>nutrition</x:v>
      </x:c>
      <x:c r="D11301" s="138" t="str">
        <x:v>macros</x:v>
      </x:c>
      <x:c r="E11301" s="139" t="n">
        <x:v>0.9</x:v>
      </x:c>
    </x:row>
    <x:row r="11302">
      <x:c r="A11302" s="137" t="str">
        <x:v>DI-407-V1</x:v>
      </x:c>
      <x:c r="B11302" s="137" t="str">
        <x:v>Hauptmahlzeit</x:v>
      </x:c>
      <x:c r="C11302" s="137" t="str">
        <x:v>meal_role</x:v>
      </x:c>
      <x:c r="D11302" s="138" t="str">
        <x:v>editorial_rule</x:v>
      </x:c>
      <x:c r="E11302" s="139" t="n">
        <x:v>0.93</x:v>
      </x:c>
    </x:row>
    <x:row r="11303">
      <x:c r="A11303" s="137" t="str">
        <x:v>DI-407-V1</x:v>
      </x:c>
      <x:c r="B11303" s="137" t="str">
        <x:v>Ofengericht</x:v>
      </x:c>
      <x:c r="C11303" s="137" t="str">
        <x:v>dish_type</x:v>
      </x:c>
      <x:c r="D11303" s="138" t="str">
        <x:v>editorial_rule</x:v>
      </x:c>
      <x:c r="E11303" s="139" t="n">
        <x:v>0.9</x:v>
      </x:c>
    </x:row>
    <x:row r="11304">
      <x:c r="A11304" s="137" t="str">
        <x:v>DI-407-V1</x:v>
      </x:c>
      <x:c r="B11304" s="137" t="str">
        <x:v>Meal Prep</x:v>
      </x:c>
      <x:c r="C11304" s="137" t="str">
        <x:v>use_case</x:v>
      </x:c>
      <x:c r="D11304" s="138" t="str">
        <x:v>recipe_properties</x:v>
      </x:c>
      <x:c r="E11304" s="139" t="n">
        <x:v>0.88</x:v>
      </x:c>
    </x:row>
    <x:row r="11305">
      <x:c r="A11305" s="137" t="str">
        <x:v>DI-407-V1</x:v>
      </x:c>
      <x:c r="B11305" s="137" t="str">
        <x:v>tiefkühlgeeignet</x:v>
      </x:c>
      <x:c r="C11305" s="137" t="str">
        <x:v>use_case</x:v>
      </x:c>
      <x:c r="D11305" s="138" t="str">
        <x:v>recipe_properties</x:v>
      </x:c>
      <x:c r="E11305" s="139" t="n">
        <x:v>0.88</x:v>
      </x:c>
    </x:row>
    <x:row r="11306">
      <x:c r="A11306" s="137" t="str">
        <x:v>DI-407-V1</x:v>
      </x:c>
      <x:c r="B11306" s="137" t="str">
        <x:v>transportierbar</x:v>
      </x:c>
      <x:c r="C11306" s="137" t="str">
        <x:v>use_case</x:v>
      </x:c>
      <x:c r="D11306" s="138" t="str">
        <x:v>recipe_properties</x:v>
      </x:c>
      <x:c r="E11306" s="139" t="n">
        <x:v>0.88</x:v>
      </x:c>
    </x:row>
    <x:row r="11307">
      <x:c r="A11307" s="137" t="str">
        <x:v>DI-407-V1</x:v>
      </x:c>
      <x:c r="B11307" s="137" t="str">
        <x:v>ausgefallen</x:v>
      </x:c>
      <x:c r="C11307" s="137" t="str">
        <x:v>novelty</x:v>
      </x:c>
      <x:c r="D11307" s="138" t="str">
        <x:v>editorial_rule</x:v>
      </x:c>
      <x:c r="E11307" s="139" t="n">
        <x:v>0.78</x:v>
      </x:c>
    </x:row>
    <x:row r="11308">
      <x:c r="A11308" s="137" t="str">
        <x:v>DI-407-V1</x:v>
      </x:c>
      <x:c r="B11308" s="137" t="str">
        <x:v>Spezialgeschäft wahrscheinlich</x:v>
      </x:c>
      <x:c r="C11308" s="137" t="str">
        <x:v>availability</x:v>
      </x:c>
      <x:c r="D11308" s="138" t="str">
        <x:v>ingredient_rule</x:v>
      </x:c>
      <x:c r="E11308" s="139" t="n">
        <x:v>0.78</x:v>
      </x:c>
    </x:row>
    <x:row r="11309">
      <x:c r="A11309" s="137" t="str">
        <x:v>DI-407-V1</x:v>
      </x:c>
      <x:c r="B11309" s="137" t="str">
        <x:v>nordafrikanisch inspiriert</x:v>
      </x:c>
      <x:c r="C11309" s="137" t="str">
        <x:v>region</x:v>
      </x:c>
      <x:c r="D11309" s="138" t="str">
        <x:v>editorial_rule</x:v>
      </x:c>
      <x:c r="E11309" s="139" t="n">
        <x:v>0.78</x:v>
      </x:c>
    </x:row>
    <x:row r="11310">
      <x:c r="A11310" s="137" t="str">
        <x:v>DI-407-V1</x:v>
      </x:c>
      <x:c r="B11310" s="137" t="str">
        <x:v>frisch</x:v>
      </x:c>
      <x:c r="C11310" s="137" t="str">
        <x:v>flavor</x:v>
      </x:c>
      <x:c r="D11310" s="138" t="str">
        <x:v>ingredient_rule</x:v>
      </x:c>
      <x:c r="E11310" s="139" t="n">
        <x:v>0.8</x:v>
      </x:c>
    </x:row>
    <x:row r="11311">
      <x:c r="A11311" s="137" t="str">
        <x:v>DI-407-V1</x:v>
      </x:c>
      <x:c r="B11311" s="137" t="str">
        <x:v>herzhaft</x:v>
      </x:c>
      <x:c r="C11311" s="137" t="str">
        <x:v>flavor</x:v>
      </x:c>
      <x:c r="D11311" s="138" t="str">
        <x:v>ingredient_rule</x:v>
      </x:c>
      <x:c r="E11311" s="139" t="n">
        <x:v>0.8</x:v>
      </x:c>
    </x:row>
    <x:row r="11312">
      <x:c r="A11312" s="137" t="str">
        <x:v>DI-407-V1</x:v>
      </x:c>
      <x:c r="B11312" s="137" t="str">
        <x:v>cremig</x:v>
      </x:c>
      <x:c r="C11312" s="137" t="str">
        <x:v>flavor</x:v>
      </x:c>
      <x:c r="D11312" s="138" t="str">
        <x:v>ingredient_rule</x:v>
      </x:c>
      <x:c r="E11312" s="139" t="n">
        <x:v>0.8</x:v>
      </x:c>
    </x:row>
    <x:row r="11313">
      <x:c r="A11313" s="137" t="str">
        <x:v>DI-407-V1</x:v>
      </x:c>
      <x:c r="B11313" s="137" t="str">
        <x:v>würzig</x:v>
      </x:c>
      <x:c r="C11313" s="137" t="str">
        <x:v>flavor</x:v>
      </x:c>
      <x:c r="D11313" s="138" t="str">
        <x:v>ingredient_rule</x:v>
      </x:c>
      <x:c r="E11313" s="139" t="n">
        <x:v>0.8</x:v>
      </x:c>
    </x:row>
    <x:row r="11314">
      <x:c r="A11314" s="137" t="str">
        <x:v>DI-407-V1</x:v>
      </x:c>
      <x:c r="B11314" s="137" t="str">
        <x:v>scharf</x:v>
      </x:c>
      <x:c r="C11314" s="137" t="str">
        <x:v>spice</x:v>
      </x:c>
      <x:c r="D11314" s="138" t="str">
        <x:v>ingredient_rule</x:v>
      </x:c>
      <x:c r="E11314" s="139" t="n">
        <x:v>0.85</x:v>
      </x:c>
    </x:row>
    <x:row r="11315">
      <x:c r="A11315" s="137" t="str">
        <x:v>DI-407-V1</x:v>
      </x:c>
      <x:c r="B11315" s="137" t="str">
        <x:v>ganzjährig</x:v>
      </x:c>
      <x:c r="C11315" s="137" t="str">
        <x:v>season</x:v>
      </x:c>
      <x:c r="D11315" s="138" t="str">
        <x:v>editorial_rule</x:v>
      </x:c>
      <x:c r="E11315" s="139" t="n">
        <x:v>0.72</x:v>
      </x:c>
    </x:row>
    <x:row r="11316">
      <x:c r="A11316" s="137" t="str">
        <x:v>DI-407-V1</x:v>
      </x:c>
      <x:c r="B11316" s="137" t="str">
        <x:v>warm</x:v>
      </x:c>
      <x:c r="C11316" s="137" t="str">
        <x:v>temperature</x:v>
      </x:c>
      <x:c r="D11316" s="138" t="str">
        <x:v>recipe_properties</x:v>
      </x:c>
      <x:c r="E11316" s="139" t="n">
        <x:v>0.9</x:v>
      </x:c>
    </x:row>
    <x:row r="11317">
      <x:c r="A11317" s="137" t="str">
        <x:v>DI-407-V1</x:v>
      </x:c>
      <x:c r="B11317" s="137" t="str">
        <x:v>Backofen</x:v>
      </x:c>
      <x:c r="C11317" s="137" t="str">
        <x:v>equipment</x:v>
      </x:c>
      <x:c r="D11317" s="138" t="str">
        <x:v>steps_and_existing_data</x:v>
      </x:c>
      <x:c r="E11317" s="139" t="n">
        <x:v>0.88</x:v>
      </x:c>
    </x:row>
    <x:row r="11318">
      <x:c r="A11318" s="137" t="str">
        <x:v>DI-407-V1</x:v>
      </x:c>
      <x:c r="B11318" s="137" t="str">
        <x:v>Backblech</x:v>
      </x:c>
      <x:c r="C11318" s="137" t="str">
        <x:v>equipment</x:v>
      </x:c>
      <x:c r="D11318" s="138" t="str">
        <x:v>steps_and_existing_data</x:v>
      </x:c>
      <x:c r="E11318" s="139" t="n">
        <x:v>0.88</x:v>
      </x:c>
    </x:row>
    <x:row r="11319">
      <x:c r="A11319" s="137" t="str">
        <x:v>DI-407-V1</x:v>
      </x:c>
      <x:c r="B11319" s="137" t="str">
        <x:v>Pfanne</x:v>
      </x:c>
      <x:c r="C11319" s="137" t="str">
        <x:v>equipment</x:v>
      </x:c>
      <x:c r="D11319" s="138" t="str">
        <x:v>steps_and_existing_data</x:v>
      </x:c>
      <x:c r="E11319" s="139" t="n">
        <x:v>0.88</x:v>
      </x:c>
    </x:row>
    <x:row r="11320">
      <x:c r="A11320" s="137" t="str">
        <x:v>DI-407-V1</x:v>
      </x:c>
      <x:c r="B11320" s="137" t="str">
        <x:v>mittel</x:v>
      </x:c>
      <x:c r="C11320" s="137" t="str">
        <x:v>difficulty</x:v>
      </x:c>
      <x:c r="D11320" s="138" t="str">
        <x:v>existing_value</x:v>
      </x:c>
      <x:c r="E11320" s="139" t="n">
        <x:v>0.95</x:v>
      </x:c>
    </x:row>
    <x:row r="11321">
      <x:c r="A11321" s="137" t="str">
        <x:v>DI-407-V1</x:v>
      </x:c>
      <x:c r="B11321" s="137" t="str">
        <x:v>schnell</x:v>
      </x:c>
      <x:c r="C11321" s="137" t="str">
        <x:v>time</x:v>
      </x:c>
      <x:c r="D11321" s="138" t="str">
        <x:v>total_time</x:v>
      </x:c>
      <x:c r="E11321" s="139" t="n">
        <x:v>1</x:v>
      </x:c>
    </x:row>
    <x:row r="11322">
      <x:c r="A11322" s="137" t="str">
        <x:v>DI-407-V1</x:v>
      </x:c>
      <x:c r="B11322" s="137" t="str">
        <x:v>mittel</x:v>
      </x:c>
      <x:c r="C11322" s="137" t="str">
        <x:v>cost</x:v>
      </x:c>
      <x:c r="D11322" s="138" t="str">
        <x:v>cost_per_serving</x:v>
      </x:c>
      <x:c r="E11322" s="139" t="n">
        <x:v>1</x:v>
      </x:c>
    </x:row>
    <x:row r="11323">
      <x:c r="A11323" s="137" t="str">
        <x:v>DI-408-V1</x:v>
      </x:c>
      <x:c r="B11323" s="137" t="str">
        <x:v>vegetarisch</x:v>
      </x:c>
      <x:c r="C11323" s="137" t="str">
        <x:v>diet</x:v>
      </x:c>
      <x:c r="D11323" s="138" t="str">
        <x:v>ingredients</x:v>
      </x:c>
      <x:c r="E11323" s="139" t="n">
        <x:v>0.96</x:v>
      </x:c>
    </x:row>
    <x:row r="11324">
      <x:c r="A11324" s="137" t="str">
        <x:v>DI-408-V1</x:v>
      </x:c>
      <x:c r="B11324" s="137" t="str">
        <x:v>nach Zutaten halal-kompatibel</x:v>
      </x:c>
      <x:c r="C11324" s="137" t="str">
        <x:v>halal</x:v>
      </x:c>
      <x:c r="D11324" s="138" t="str">
        <x:v>ingredients</x:v>
      </x:c>
      <x:c r="E11324" s="139" t="n">
        <x:v>0.94</x:v>
      </x:c>
    </x:row>
    <x:row r="11325">
      <x:c r="A11325" s="137" t="str">
        <x:v>DI-408-V1</x:v>
      </x:c>
      <x:c r="B11325" s="137" t="str">
        <x:v>mit Austausch glutenfrei</x:v>
      </x:c>
      <x:c r="C11325" s="137" t="str">
        <x:v>compatibility</x:v>
      </x:c>
      <x:c r="D11325" s="138" t="str">
        <x:v>ingredients</x:v>
      </x:c>
      <x:c r="E11325" s="139" t="n">
        <x:v>0.9</x:v>
      </x:c>
    </x:row>
    <x:row r="11326">
      <x:c r="A11326" s="137" t="str">
        <x:v>DI-408-V1</x:v>
      </x:c>
      <x:c r="B11326" s="137" t="str">
        <x:v>mit laktosefreien Produkten</x:v>
      </x:c>
      <x:c r="C11326" s="137" t="str">
        <x:v>compatibility</x:v>
      </x:c>
      <x:c r="D11326" s="138" t="str">
        <x:v>ingredients</x:v>
      </x:c>
      <x:c r="E11326" s="139" t="n">
        <x:v>0.9</x:v>
      </x:c>
    </x:row>
    <x:row r="11327">
      <x:c r="A11327" s="137" t="str">
        <x:v>DI-408-V1</x:v>
      </x:c>
      <x:c r="B11327" s="137" t="str">
        <x:v>nussfrei nach Zutaten</x:v>
      </x:c>
      <x:c r="C11327" s="137" t="str">
        <x:v>compatibility</x:v>
      </x:c>
      <x:c r="D11327" s="138" t="str">
        <x:v>ingredients</x:v>
      </x:c>
      <x:c r="E11327" s="139" t="n">
        <x:v>0.9</x:v>
      </x:c>
    </x:row>
    <x:row r="11328">
      <x:c r="A11328" s="137" t="str">
        <x:v>DI-408-V1</x:v>
      </x:c>
      <x:c r="B11328" s="137" t="str">
        <x:v>eifrei nach Zutaten</x:v>
      </x:c>
      <x:c r="C11328" s="137" t="str">
        <x:v>compatibility</x:v>
      </x:c>
      <x:c r="D11328" s="138" t="str">
        <x:v>ingredients</x:v>
      </x:c>
      <x:c r="E11328" s="139" t="n">
        <x:v>0.9</x:v>
      </x:c>
    </x:row>
    <x:row r="11329">
      <x:c r="A11329" s="137" t="str">
        <x:v>DI-408-V1</x:v>
      </x:c>
      <x:c r="B11329" s="137" t="str">
        <x:v>sojafrei nach Zutaten</x:v>
      </x:c>
      <x:c r="C11329" s="137" t="str">
        <x:v>compatibility</x:v>
      </x:c>
      <x:c r="D11329" s="138" t="str">
        <x:v>ingredients</x:v>
      </x:c>
      <x:c r="E11329" s="139" t="n">
        <x:v>0.9</x:v>
      </x:c>
    </x:row>
    <x:row r="11330">
      <x:c r="A11330" s="137" t="str">
        <x:v>DI-408-V1</x:v>
      </x:c>
      <x:c r="B11330" s="137" t="str">
        <x:v>leicht</x:v>
      </x:c>
      <x:c r="C11330" s="137" t="str">
        <x:v>nutrition</x:v>
      </x:c>
      <x:c r="D11330" s="138" t="str">
        <x:v>macros</x:v>
      </x:c>
      <x:c r="E11330" s="139" t="n">
        <x:v>0.9</x:v>
      </x:c>
    </x:row>
    <x:row r="11331">
      <x:c r="A11331" s="137" t="str">
        <x:v>DI-408-V1</x:v>
      </x:c>
      <x:c r="B11331" s="137" t="str">
        <x:v>Hauptmahlzeit</x:v>
      </x:c>
      <x:c r="C11331" s="137" t="str">
        <x:v>meal_role</x:v>
      </x:c>
      <x:c r="D11331" s="138" t="str">
        <x:v>editorial_rule</x:v>
      </x:c>
      <x:c r="E11331" s="139" t="n">
        <x:v>0.93</x:v>
      </x:c>
    </x:row>
    <x:row r="11332">
      <x:c r="A11332" s="137" t="str">
        <x:v>DI-408-V1</x:v>
      </x:c>
      <x:c r="B11332" s="137" t="str">
        <x:v>Bratling/Burger</x:v>
      </x:c>
      <x:c r="C11332" s="137" t="str">
        <x:v>dish_type</x:v>
      </x:c>
      <x:c r="D11332" s="138" t="str">
        <x:v>editorial_rule</x:v>
      </x:c>
      <x:c r="E11332" s="139" t="n">
        <x:v>0.9</x:v>
      </x:c>
    </x:row>
    <x:row r="11333">
      <x:c r="A11333" s="137" t="str">
        <x:v>DI-408-V1</x:v>
      </x:c>
      <x:c r="B11333" s="137" t="str">
        <x:v>schnell</x:v>
      </x:c>
      <x:c r="C11333" s="137" t="str">
        <x:v>use_case</x:v>
      </x:c>
      <x:c r="D11333" s="138" t="str">
        <x:v>recipe_properties</x:v>
      </x:c>
      <x:c r="E11333" s="139" t="n">
        <x:v>0.88</x:v>
      </x:c>
    </x:row>
    <x:row r="11334">
      <x:c r="A11334" s="137" t="str">
        <x:v>DI-408-V1</x:v>
      </x:c>
      <x:c r="B11334" s="137" t="str">
        <x:v>Meal Prep</x:v>
      </x:c>
      <x:c r="C11334" s="137" t="str">
        <x:v>use_case</x:v>
      </x:c>
      <x:c r="D11334" s="138" t="str">
        <x:v>recipe_properties</x:v>
      </x:c>
      <x:c r="E11334" s="139" t="n">
        <x:v>0.88</x:v>
      </x:c>
    </x:row>
    <x:row r="11335">
      <x:c r="A11335" s="137" t="str">
        <x:v>DI-408-V1</x:v>
      </x:c>
      <x:c r="B11335" s="137" t="str">
        <x:v>transportierbar</x:v>
      </x:c>
      <x:c r="C11335" s="137" t="str">
        <x:v>use_case</x:v>
      </x:c>
      <x:c r="D11335" s="138" t="str">
        <x:v>recipe_properties</x:v>
      </x:c>
      <x:c r="E11335" s="139" t="n">
        <x:v>0.88</x:v>
      </x:c>
    </x:row>
    <x:row r="11336">
      <x:c r="A11336" s="137" t="str">
        <x:v>DI-408-V1</x:v>
      </x:c>
      <x:c r="B11336" s="137" t="str">
        <x:v>vertraut</x:v>
      </x:c>
      <x:c r="C11336" s="137" t="str">
        <x:v>novelty</x:v>
      </x:c>
      <x:c r="D11336" s="138" t="str">
        <x:v>editorial_rule</x:v>
      </x:c>
      <x:c r="E11336" s="139" t="n">
        <x:v>0.78</x:v>
      </x:c>
    </x:row>
    <x:row r="11337">
      <x:c r="A11337" s="137" t="str">
        <x:v>DI-408-V1</x:v>
      </x:c>
      <x:c r="B11337" s="137" t="str">
        <x:v>normaler Supermarkt</x:v>
      </x:c>
      <x:c r="C11337" s="137" t="str">
        <x:v>availability</x:v>
      </x:c>
      <x:c r="D11337" s="138" t="str">
        <x:v>ingredient_rule</x:v>
      </x:c>
      <x:c r="E11337" s="139" t="n">
        <x:v>0.78</x:v>
      </x:c>
    </x:row>
    <x:row r="11338">
      <x:c r="A11338" s="137" t="str">
        <x:v>DI-408-V1</x:v>
      </x:c>
      <x:c r="B11338" s="137" t="str">
        <x:v>international/modern</x:v>
      </x:c>
      <x:c r="C11338" s="137" t="str">
        <x:v>region</x:v>
      </x:c>
      <x:c r="D11338" s="138" t="str">
        <x:v>editorial_rule</x:v>
      </x:c>
      <x:c r="E11338" s="139" t="n">
        <x:v>0.78</x:v>
      </x:c>
    </x:row>
    <x:row r="11339">
      <x:c r="A11339" s="137" t="str">
        <x:v>DI-408-V1</x:v>
      </x:c>
      <x:c r="B11339" s="137" t="str">
        <x:v>frisch</x:v>
      </x:c>
      <x:c r="C11339" s="137" t="str">
        <x:v>flavor</x:v>
      </x:c>
      <x:c r="D11339" s="138" t="str">
        <x:v>ingredient_rule</x:v>
      </x:c>
      <x:c r="E11339" s="139" t="n">
        <x:v>0.8</x:v>
      </x:c>
    </x:row>
    <x:row r="11340">
      <x:c r="A11340" s="137" t="str">
        <x:v>DI-408-V1</x:v>
      </x:c>
      <x:c r="B11340" s="137" t="str">
        <x:v>cremig</x:v>
      </x:c>
      <x:c r="C11340" s="137" t="str">
        <x:v>flavor</x:v>
      </x:c>
      <x:c r="D11340" s="138" t="str">
        <x:v>ingredient_rule</x:v>
      </x:c>
      <x:c r="E11340" s="139" t="n">
        <x:v>0.8</x:v>
      </x:c>
    </x:row>
    <x:row r="11341">
      <x:c r="A11341" s="137" t="str">
        <x:v>DI-408-V1</x:v>
      </x:c>
      <x:c r="B11341" s="137" t="str">
        <x:v>würzig</x:v>
      </x:c>
      <x:c r="C11341" s="137" t="str">
        <x:v>flavor</x:v>
      </x:c>
      <x:c r="D11341" s="138" t="str">
        <x:v>ingredient_rule</x:v>
      </x:c>
      <x:c r="E11341" s="139" t="n">
        <x:v>0.8</x:v>
      </x:c>
    </x:row>
    <x:row r="11342">
      <x:c r="A11342" s="137" t="str">
        <x:v>DI-408-V1</x:v>
      </x:c>
      <x:c r="B11342" s="137" t="str">
        <x:v>säuerlich</x:v>
      </x:c>
      <x:c r="C11342" s="137" t="str">
        <x:v>flavor</x:v>
      </x:c>
      <x:c r="D11342" s="138" t="str">
        <x:v>ingredient_rule</x:v>
      </x:c>
      <x:c r="E11342" s="139" t="n">
        <x:v>0.8</x:v>
      </x:c>
    </x:row>
    <x:row r="11343">
      <x:c r="A11343" s="137" t="str">
        <x:v>DI-408-V1</x:v>
      </x:c>
      <x:c r="B11343" s="137" t="str">
        <x:v>mild</x:v>
      </x:c>
      <x:c r="C11343" s="137" t="str">
        <x:v>spice</x:v>
      </x:c>
      <x:c r="D11343" s="138" t="str">
        <x:v>ingredient_rule</x:v>
      </x:c>
      <x:c r="E11343" s="139" t="n">
        <x:v>0.85</x:v>
      </x:c>
    </x:row>
    <x:row r="11344">
      <x:c r="A11344" s="137" t="str">
        <x:v>DI-408-V1</x:v>
      </x:c>
      <x:c r="B11344" s="137" t="str">
        <x:v>Herbst</x:v>
      </x:c>
      <x:c r="C11344" s="137" t="str">
        <x:v>season</x:v>
      </x:c>
      <x:c r="D11344" s="138" t="str">
        <x:v>editorial_rule</x:v>
      </x:c>
      <x:c r="E11344" s="139" t="n">
        <x:v>0.72</x:v>
      </x:c>
    </x:row>
    <x:row r="11345">
      <x:c r="A11345" s="137" t="str">
        <x:v>DI-408-V1</x:v>
      </x:c>
      <x:c r="B11345" s="137" t="str">
        <x:v>warm</x:v>
      </x:c>
      <x:c r="C11345" s="137" t="str">
        <x:v>temperature</x:v>
      </x:c>
      <x:c r="D11345" s="138" t="str">
        <x:v>recipe_properties</x:v>
      </x:c>
      <x:c r="E11345" s="139" t="n">
        <x:v>0.9</x:v>
      </x:c>
    </x:row>
    <x:row r="11346">
      <x:c r="A11346" s="137" t="str">
        <x:v>DI-408-V1</x:v>
      </x:c>
      <x:c r="B11346" s="137" t="str">
        <x:v>Pfanne</x:v>
      </x:c>
      <x:c r="C11346" s="137" t="str">
        <x:v>equipment</x:v>
      </x:c>
      <x:c r="D11346" s="138" t="str">
        <x:v>steps_and_existing_data</x:v>
      </x:c>
      <x:c r="E11346" s="139" t="n">
        <x:v>0.88</x:v>
      </x:c>
    </x:row>
    <x:row r="11347">
      <x:c r="A11347" s="137" t="str">
        <x:v>DI-408-V1</x:v>
      </x:c>
      <x:c r="B11347" s="137" t="str">
        <x:v>mittel</x:v>
      </x:c>
      <x:c r="C11347" s="137" t="str">
        <x:v>difficulty</x:v>
      </x:c>
      <x:c r="D11347" s="138" t="str">
        <x:v>existing_value</x:v>
      </x:c>
      <x:c r="E11347" s="139" t="n">
        <x:v>0.95</x:v>
      </x:c>
    </x:row>
    <x:row r="11348">
      <x:c r="A11348" s="137" t="str">
        <x:v>DI-408-V1</x:v>
      </x:c>
      <x:c r="B11348" s="137" t="str">
        <x:v>schnell</x:v>
      </x:c>
      <x:c r="C11348" s="137" t="str">
        <x:v>time</x:v>
      </x:c>
      <x:c r="D11348" s="138" t="str">
        <x:v>total_time</x:v>
      </x:c>
      <x:c r="E11348" s="139" t="n">
        <x:v>1</x:v>
      </x:c>
    </x:row>
    <x:row r="11349">
      <x:c r="A11349" s="137" t="str">
        <x:v>DI-408-V1</x:v>
      </x:c>
      <x:c r="B11349" s="137" t="str">
        <x:v>günstig</x:v>
      </x:c>
      <x:c r="C11349" s="137" t="str">
        <x:v>cost</x:v>
      </x:c>
      <x:c r="D11349" s="138" t="str">
        <x:v>cost_per_serving</x:v>
      </x:c>
      <x:c r="E11349" s="139" t="n">
        <x:v>1</x:v>
      </x:c>
    </x:row>
    <x:row r="11350">
      <x:c r="A11350" s="137" t="str">
        <x:v>DI-409-V1</x:v>
      </x:c>
      <x:c r="B11350" s="137" t="str">
        <x:v>vegan</x:v>
      </x:c>
      <x:c r="C11350" s="137" t="str">
        <x:v>diet</x:v>
      </x:c>
      <x:c r="D11350" s="138" t="str">
        <x:v>ingredients</x:v>
      </x:c>
      <x:c r="E11350" s="139" t="n">
        <x:v>0.96</x:v>
      </x:c>
    </x:row>
    <x:row r="11351">
      <x:c r="A11351" s="137" t="str">
        <x:v>DI-409-V1</x:v>
      </x:c>
      <x:c r="B11351" s="137" t="str">
        <x:v>nach Zutaten halal-kompatibel</x:v>
      </x:c>
      <x:c r="C11351" s="137" t="str">
        <x:v>halal</x:v>
      </x:c>
      <x:c r="D11351" s="138" t="str">
        <x:v>ingredients</x:v>
      </x:c>
      <x:c r="E11351" s="139" t="n">
        <x:v>0.94</x:v>
      </x:c>
    </x:row>
    <x:row r="11352">
      <x:c r="A11352" s="137" t="str">
        <x:v>DI-409-V1</x:v>
      </x:c>
      <x:c r="B11352" s="137" t="str">
        <x:v>glutenfrei nach Zutaten</x:v>
      </x:c>
      <x:c r="C11352" s="137" t="str">
        <x:v>compatibility</x:v>
      </x:c>
      <x:c r="D11352" s="138" t="str">
        <x:v>ingredients</x:v>
      </x:c>
      <x:c r="E11352" s="139" t="n">
        <x:v>0.9</x:v>
      </x:c>
    </x:row>
    <x:row r="11353">
      <x:c r="A11353" s="137" t="str">
        <x:v>DI-409-V1</x:v>
      </x:c>
      <x:c r="B11353" s="137" t="str">
        <x:v>laktosefrei nach Zutaten</x:v>
      </x:c>
      <x:c r="C11353" s="137" t="str">
        <x:v>compatibility</x:v>
      </x:c>
      <x:c r="D11353" s="138" t="str">
        <x:v>ingredients</x:v>
      </x:c>
      <x:c r="E11353" s="139" t="n">
        <x:v>0.9</x:v>
      </x:c>
    </x:row>
    <x:row r="11354">
      <x:c r="A11354" s="137" t="str">
        <x:v>DI-409-V1</x:v>
      </x:c>
      <x:c r="B11354" s="137" t="str">
        <x:v>nussfrei nach Zutaten</x:v>
      </x:c>
      <x:c r="C11354" s="137" t="str">
        <x:v>compatibility</x:v>
      </x:c>
      <x:c r="D11354" s="138" t="str">
        <x:v>ingredients</x:v>
      </x:c>
      <x:c r="E11354" s="139" t="n">
        <x:v>0.9</x:v>
      </x:c>
    </x:row>
    <x:row r="11355">
      <x:c r="A11355" s="137" t="str">
        <x:v>DI-409-V1</x:v>
      </x:c>
      <x:c r="B11355" s="137" t="str">
        <x:v>eifrei nach Zutaten</x:v>
      </x:c>
      <x:c r="C11355" s="137" t="str">
        <x:v>compatibility</x:v>
      </x:c>
      <x:c r="D11355" s="138" t="str">
        <x:v>ingredients</x:v>
      </x:c>
      <x:c r="E11355" s="139" t="n">
        <x:v>0.9</x:v>
      </x:c>
    </x:row>
    <x:row r="11356">
      <x:c r="A11356" s="137" t="str">
        <x:v>DI-409-V1</x:v>
      </x:c>
      <x:c r="B11356" s="137" t="str">
        <x:v>sojafrei nach Zutaten</x:v>
      </x:c>
      <x:c r="C11356" s="137" t="str">
        <x:v>compatibility</x:v>
      </x:c>
      <x:c r="D11356" s="138" t="str">
        <x:v>ingredients</x:v>
      </x:c>
      <x:c r="E11356" s="139" t="n">
        <x:v>0.9</x:v>
      </x:c>
    </x:row>
    <x:row r="11357">
      <x:c r="A11357" s="137" t="str">
        <x:v>DI-409-V1</x:v>
      </x:c>
      <x:c r="B11357" s="137" t="str">
        <x:v>leicht</x:v>
      </x:c>
      <x:c r="C11357" s="137" t="str">
        <x:v>nutrition</x:v>
      </x:c>
      <x:c r="D11357" s="138" t="str">
        <x:v>macros</x:v>
      </x:c>
      <x:c r="E11357" s="139" t="n">
        <x:v>0.9</x:v>
      </x:c>
    </x:row>
    <x:row r="11358">
      <x:c r="A11358" s="137" t="str">
        <x:v>DI-409-V1</x:v>
      </x:c>
      <x:c r="B11358" s="137" t="str">
        <x:v>Hauptmahlzeit</x:v>
      </x:c>
      <x:c r="C11358" s="137" t="str">
        <x:v>meal_role</x:v>
      </x:c>
      <x:c r="D11358" s="138" t="str">
        <x:v>editorial_rule</x:v>
      </x:c>
      <x:c r="E11358" s="139" t="n">
        <x:v>0.93</x:v>
      </x:c>
    </x:row>
    <x:row r="11359">
      <x:c r="A11359" s="137" t="str">
        <x:v>DI-409-V1</x:v>
      </x:c>
      <x:c r="B11359" s="137" t="str">
        <x:v>Curry/Dal</x:v>
      </x:c>
      <x:c r="C11359" s="137" t="str">
        <x:v>dish_type</x:v>
      </x:c>
      <x:c r="D11359" s="138" t="str">
        <x:v>editorial_rule</x:v>
      </x:c>
      <x:c r="E11359" s="139" t="n">
        <x:v>0.9</x:v>
      </x:c>
    </x:row>
    <x:row r="11360">
      <x:c r="A11360" s="137" t="str">
        <x:v>DI-409-V1</x:v>
      </x:c>
      <x:c r="B11360" s="137" t="str">
        <x:v>schnell</x:v>
      </x:c>
      <x:c r="C11360" s="137" t="str">
        <x:v>use_case</x:v>
      </x:c>
      <x:c r="D11360" s="138" t="str">
        <x:v>recipe_properties</x:v>
      </x:c>
      <x:c r="E11360" s="139" t="n">
        <x:v>0.88</x:v>
      </x:c>
    </x:row>
    <x:row r="11361">
      <x:c r="A11361" s="137" t="str">
        <x:v>DI-409-V1</x:v>
      </x:c>
      <x:c r="B11361" s="137" t="str">
        <x:v>Meal Prep</x:v>
      </x:c>
      <x:c r="C11361" s="137" t="str">
        <x:v>use_case</x:v>
      </x:c>
      <x:c r="D11361" s="138" t="str">
        <x:v>recipe_properties</x:v>
      </x:c>
      <x:c r="E11361" s="139" t="n">
        <x:v>0.88</x:v>
      </x:c>
    </x:row>
    <x:row r="11362">
      <x:c r="A11362" s="137" t="str">
        <x:v>DI-409-V1</x:v>
      </x:c>
      <x:c r="B11362" s="137" t="str">
        <x:v>tiefkühlgeeignet</x:v>
      </x:c>
      <x:c r="C11362" s="137" t="str">
        <x:v>use_case</x:v>
      </x:c>
      <x:c r="D11362" s="138" t="str">
        <x:v>recipe_properties</x:v>
      </x:c>
      <x:c r="E11362" s="139" t="n">
        <x:v>0.88</x:v>
      </x:c>
    </x:row>
    <x:row r="11363">
      <x:c r="A11363" s="137" t="str">
        <x:v>DI-409-V1</x:v>
      </x:c>
      <x:c r="B11363" s="137" t="str">
        <x:v>transportierbar</x:v>
      </x:c>
      <x:c r="C11363" s="137" t="str">
        <x:v>use_case</x:v>
      </x:c>
      <x:c r="D11363" s="138" t="str">
        <x:v>recipe_properties</x:v>
      </x:c>
      <x:c r="E11363" s="139" t="n">
        <x:v>0.88</x:v>
      </x:c>
    </x:row>
    <x:row r="11364">
      <x:c r="A11364" s="137" t="str">
        <x:v>DI-409-V1</x:v>
      </x:c>
      <x:c r="B11364" s="137" t="str">
        <x:v>für mehrere Portionen</x:v>
      </x:c>
      <x:c r="C11364" s="137" t="str">
        <x:v>use_case</x:v>
      </x:c>
      <x:c r="D11364" s="138" t="str">
        <x:v>recipe_properties</x:v>
      </x:c>
      <x:c r="E11364" s="139" t="n">
        <x:v>0.88</x:v>
      </x:c>
    </x:row>
    <x:row r="11365">
      <x:c r="A11365" s="137" t="str">
        <x:v>DI-409-V1</x:v>
      </x:c>
      <x:c r="B11365" s="137" t="str">
        <x:v>One Pot</x:v>
      </x:c>
      <x:c r="C11365" s="137" t="str">
        <x:v>use_case</x:v>
      </x:c>
      <x:c r="D11365" s="138" t="str">
        <x:v>recipe_properties</x:v>
      </x:c>
      <x:c r="E11365" s="139" t="n">
        <x:v>0.88</x:v>
      </x:c>
    </x:row>
    <x:row r="11366">
      <x:c r="A11366" s="137" t="str">
        <x:v>DI-409-V1</x:v>
      </x:c>
      <x:c r="B11366" s="137" t="str">
        <x:v>vertraut</x:v>
      </x:c>
      <x:c r="C11366" s="137" t="str">
        <x:v>novelty</x:v>
      </x:c>
      <x:c r="D11366" s="138" t="str">
        <x:v>editorial_rule</x:v>
      </x:c>
      <x:c r="E11366" s="139" t="n">
        <x:v>0.78</x:v>
      </x:c>
    </x:row>
    <x:row r="11367">
      <x:c r="A11367" s="137" t="str">
        <x:v>DI-409-V1</x:v>
      </x:c>
      <x:c r="B11367" s="137" t="str">
        <x:v>normaler Supermarkt</x:v>
      </x:c>
      <x:c r="C11367" s="137" t="str">
        <x:v>availability</x:v>
      </x:c>
      <x:c r="D11367" s="138" t="str">
        <x:v>ingredient_rule</x:v>
      </x:c>
      <x:c r="E11367" s="139" t="n">
        <x:v>0.78</x:v>
      </x:c>
    </x:row>
    <x:row r="11368">
      <x:c r="A11368" s="137" t="str">
        <x:v>DI-409-V1</x:v>
      </x:c>
      <x:c r="B11368" s="137" t="str">
        <x:v>international/modern</x:v>
      </x:c>
      <x:c r="C11368" s="137" t="str">
        <x:v>region</x:v>
      </x:c>
      <x:c r="D11368" s="138" t="str">
        <x:v>editorial_rule</x:v>
      </x:c>
      <x:c r="E11368" s="139" t="n">
        <x:v>0.78</x:v>
      </x:c>
    </x:row>
    <x:row r="11369">
      <x:c r="A11369" s="137" t="str">
        <x:v>DI-409-V1</x:v>
      </x:c>
      <x:c r="B11369" s="137" t="str">
        <x:v>frisch</x:v>
      </x:c>
      <x:c r="C11369" s="137" t="str">
        <x:v>flavor</x:v>
      </x:c>
      <x:c r="D11369" s="138" t="str">
        <x:v>ingredient_rule</x:v>
      </x:c>
      <x:c r="E11369" s="139" t="n">
        <x:v>0.8</x:v>
      </x:c>
    </x:row>
    <x:row r="11370">
      <x:c r="A11370" s="137" t="str">
        <x:v>DI-409-V1</x:v>
      </x:c>
      <x:c r="B11370" s="137" t="str">
        <x:v>herzhaft</x:v>
      </x:c>
      <x:c r="C11370" s="137" t="str">
        <x:v>flavor</x:v>
      </x:c>
      <x:c r="D11370" s="138" t="str">
        <x:v>ingredient_rule</x:v>
      </x:c>
      <x:c r="E11370" s="139" t="n">
        <x:v>0.8</x:v>
      </x:c>
    </x:row>
    <x:row r="11371">
      <x:c r="A11371" s="137" t="str">
        <x:v>DI-409-V1</x:v>
      </x:c>
      <x:c r="B11371" s="137" t="str">
        <x:v>cremig</x:v>
      </x:c>
      <x:c r="C11371" s="137" t="str">
        <x:v>flavor</x:v>
      </x:c>
      <x:c r="D11371" s="138" t="str">
        <x:v>ingredient_rule</x:v>
      </x:c>
      <x:c r="E11371" s="139" t="n">
        <x:v>0.8</x:v>
      </x:c>
    </x:row>
    <x:row r="11372">
      <x:c r="A11372" s="137" t="str">
        <x:v>DI-409-V1</x:v>
      </x:c>
      <x:c r="B11372" s="137" t="str">
        <x:v>würzig</x:v>
      </x:c>
      <x:c r="C11372" s="137" t="str">
        <x:v>flavor</x:v>
      </x:c>
      <x:c r="D11372" s="138" t="str">
        <x:v>ingredient_rule</x:v>
      </x:c>
      <x:c r="E11372" s="139" t="n">
        <x:v>0.8</x:v>
      </x:c>
    </x:row>
    <x:row r="11373">
      <x:c r="A11373" s="137" t="str">
        <x:v>DI-409-V1</x:v>
      </x:c>
      <x:c r="B11373" s="137" t="str">
        <x:v>würzig, nicht zwingend scharf</x:v>
      </x:c>
      <x:c r="C11373" s="137" t="str">
        <x:v>spice</x:v>
      </x:c>
      <x:c r="D11373" s="138" t="str">
        <x:v>ingredient_rule</x:v>
      </x:c>
      <x:c r="E11373" s="139" t="n">
        <x:v>0.85</x:v>
      </x:c>
    </x:row>
    <x:row r="11374">
      <x:c r="A11374" s="137" t="str">
        <x:v>DI-409-V1</x:v>
      </x:c>
      <x:c r="B11374" s="137" t="str">
        <x:v>Herbst</x:v>
      </x:c>
      <x:c r="C11374" s="137" t="str">
        <x:v>season</x:v>
      </x:c>
      <x:c r="D11374" s="138" t="str">
        <x:v>editorial_rule</x:v>
      </x:c>
      <x:c r="E11374" s="139" t="n">
        <x:v>0.72</x:v>
      </x:c>
    </x:row>
    <x:row r="11375">
      <x:c r="A11375" s="137" t="str">
        <x:v>DI-409-V1</x:v>
      </x:c>
      <x:c r="B11375" s="137" t="str">
        <x:v>warm</x:v>
      </x:c>
      <x:c r="C11375" s="137" t="str">
        <x:v>temperature</x:v>
      </x:c>
      <x:c r="D11375" s="138" t="str">
        <x:v>recipe_properties</x:v>
      </x:c>
      <x:c r="E11375" s="139" t="n">
        <x:v>0.9</x:v>
      </x:c>
    </x:row>
    <x:row r="11376">
      <x:c r="A11376" s="137" t="str">
        <x:v>DI-409-V1</x:v>
      </x:c>
      <x:c r="B11376" s="137" t="str">
        <x:v>Topf</x:v>
      </x:c>
      <x:c r="C11376" s="137" t="str">
        <x:v>equipment</x:v>
      </x:c>
      <x:c r="D11376" s="138" t="str">
        <x:v>steps_and_existing_data</x:v>
      </x:c>
      <x:c r="E11376" s="139" t="n">
        <x:v>0.88</x:v>
      </x:c>
    </x:row>
    <x:row r="11377">
      <x:c r="A11377" s="137" t="str">
        <x:v>DI-409-V1</x:v>
      </x:c>
      <x:c r="B11377" s="137" t="str">
        <x:v>einfach</x:v>
      </x:c>
      <x:c r="C11377" s="137" t="str">
        <x:v>difficulty</x:v>
      </x:c>
      <x:c r="D11377" s="138" t="str">
        <x:v>existing_value</x:v>
      </x:c>
      <x:c r="E11377" s="139" t="n">
        <x:v>0.95</x:v>
      </x:c>
    </x:row>
    <x:row r="11378">
      <x:c r="A11378" s="137" t="str">
        <x:v>DI-409-V1</x:v>
      </x:c>
      <x:c r="B11378" s="137" t="str">
        <x:v>schnell</x:v>
      </x:c>
      <x:c r="C11378" s="137" t="str">
        <x:v>time</x:v>
      </x:c>
      <x:c r="D11378" s="138" t="str">
        <x:v>total_time</x:v>
      </x:c>
      <x:c r="E11378" s="139" t="n">
        <x:v>1</x:v>
      </x:c>
    </x:row>
    <x:row r="11379">
      <x:c r="A11379" s="137" t="str">
        <x:v>DI-409-V1</x:v>
      </x:c>
      <x:c r="B11379" s="137" t="str">
        <x:v>günstig</x:v>
      </x:c>
      <x:c r="C11379" s="137" t="str">
        <x:v>cost</x:v>
      </x:c>
      <x:c r="D11379" s="138" t="str">
        <x:v>cost_per_serving</x:v>
      </x:c>
      <x:c r="E11379" s="139" t="n">
        <x:v>1</x:v>
      </x:c>
    </x:row>
    <x:row r="11380">
      <x:c r="A11380" s="137" t="str">
        <x:v>DI-410-V1</x:v>
      </x:c>
      <x:c r="B11380" s="137" t="str">
        <x:v>vegetarisch</x:v>
      </x:c>
      <x:c r="C11380" s="137" t="str">
        <x:v>diet</x:v>
      </x:c>
      <x:c r="D11380" s="138" t="str">
        <x:v>ingredients</x:v>
      </x:c>
      <x:c r="E11380" s="139" t="n">
        <x:v>0.96</x:v>
      </x:c>
    </x:row>
    <x:row r="11381">
      <x:c r="A11381" s="137" t="str">
        <x:v>DI-410-V1</x:v>
      </x:c>
      <x:c r="B11381" s="137" t="str">
        <x:v>nach Zutaten halal-kompatibel</x:v>
      </x:c>
      <x:c r="C11381" s="137" t="str">
        <x:v>halal</x:v>
      </x:c>
      <x:c r="D11381" s="138" t="str">
        <x:v>ingredients</x:v>
      </x:c>
      <x:c r="E11381" s="139" t="n">
        <x:v>0.94</x:v>
      </x:c>
    </x:row>
    <x:row r="11382">
      <x:c r="A11382" s="137" t="str">
        <x:v>DI-410-V1</x:v>
      </x:c>
      <x:c r="B11382" s="137" t="str">
        <x:v>glutenfrei nach Zutaten</x:v>
      </x:c>
      <x:c r="C11382" s="137" t="str">
        <x:v>compatibility</x:v>
      </x:c>
      <x:c r="D11382" s="138" t="str">
        <x:v>ingredients</x:v>
      </x:c>
      <x:c r="E11382" s="139" t="n">
        <x:v>0.9</x:v>
      </x:c>
    </x:row>
    <x:row r="11383">
      <x:c r="A11383" s="137" t="str">
        <x:v>DI-410-V1</x:v>
      </x:c>
      <x:c r="B11383" s="137" t="str">
        <x:v>laktosefrei nach Zutaten</x:v>
      </x:c>
      <x:c r="C11383" s="137" t="str">
        <x:v>compatibility</x:v>
      </x:c>
      <x:c r="D11383" s="138" t="str">
        <x:v>ingredients</x:v>
      </x:c>
      <x:c r="E11383" s="139" t="n">
        <x:v>0.9</x:v>
      </x:c>
    </x:row>
    <x:row r="11384">
      <x:c r="A11384" s="137" t="str">
        <x:v>DI-410-V1</x:v>
      </x:c>
      <x:c r="B11384" s="137" t="str">
        <x:v>nussfrei nach Zutaten</x:v>
      </x:c>
      <x:c r="C11384" s="137" t="str">
        <x:v>compatibility</x:v>
      </x:c>
      <x:c r="D11384" s="138" t="str">
        <x:v>ingredients</x:v>
      </x:c>
      <x:c r="E11384" s="139" t="n">
        <x:v>0.9</x:v>
      </x:c>
    </x:row>
    <x:row r="11385">
      <x:c r="A11385" s="137" t="str">
        <x:v>DI-410-V1</x:v>
      </x:c>
      <x:c r="B11385" s="137" t="str">
        <x:v>eifrei nach Zutaten</x:v>
      </x:c>
      <x:c r="C11385" s="137" t="str">
        <x:v>compatibility</x:v>
      </x:c>
      <x:c r="D11385" s="138" t="str">
        <x:v>ingredients</x:v>
      </x:c>
      <x:c r="E11385" s="139" t="n">
        <x:v>0.9</x:v>
      </x:c>
    </x:row>
    <x:row r="11386">
      <x:c r="A11386" s="137" t="str">
        <x:v>DI-410-V1</x:v>
      </x:c>
      <x:c r="B11386" s="137" t="str">
        <x:v>sojafrei nach Zutaten</x:v>
      </x:c>
      <x:c r="C11386" s="137" t="str">
        <x:v>compatibility</x:v>
      </x:c>
      <x:c r="D11386" s="138" t="str">
        <x:v>ingredients</x:v>
      </x:c>
      <x:c r="E11386" s="139" t="n">
        <x:v>0.9</x:v>
      </x:c>
    </x:row>
    <x:row r="11387">
      <x:c r="A11387" s="137" t="str">
        <x:v>DI-410-V1</x:v>
      </x:c>
      <x:c r="B11387" s="137" t="str">
        <x:v>ballaststoffreich</x:v>
      </x:c>
      <x:c r="C11387" s="137" t="str">
        <x:v>nutrition</x:v>
      </x:c>
      <x:c r="D11387" s="138" t="str">
        <x:v>macros</x:v>
      </x:c>
      <x:c r="E11387" s="139" t="n">
        <x:v>0.9</x:v>
      </x:c>
    </x:row>
    <x:row r="11388">
      <x:c r="A11388" s="137" t="str">
        <x:v>DI-410-V1</x:v>
      </x:c>
      <x:c r="B11388" s="137" t="str">
        <x:v>leicht</x:v>
      </x:c>
      <x:c r="C11388" s="137" t="str">
        <x:v>nutrition</x:v>
      </x:c>
      <x:c r="D11388" s="138" t="str">
        <x:v>macros</x:v>
      </x:c>
      <x:c r="E11388" s="139" t="n">
        <x:v>0.9</x:v>
      </x:c>
    </x:row>
    <x:row r="11389">
      <x:c r="A11389" s="137" t="str">
        <x:v>DI-410-V1</x:v>
      </x:c>
      <x:c r="B11389" s="137" t="str">
        <x:v>Hauptmahlzeit</x:v>
      </x:c>
      <x:c r="C11389" s="137" t="str">
        <x:v>meal_role</x:v>
      </x:c>
      <x:c r="D11389" s="138" t="str">
        <x:v>editorial_rule</x:v>
      </x:c>
      <x:c r="E11389" s="139" t="n">
        <x:v>0.93</x:v>
      </x:c>
    </x:row>
    <x:row r="11390">
      <x:c r="A11390" s="137" t="str">
        <x:v>DI-410-V1</x:v>
      </x:c>
      <x:c r="B11390" s="137" t="str">
        <x:v>Pfannengericht/sonstiges</x:v>
      </x:c>
      <x:c r="C11390" s="137" t="str">
        <x:v>dish_type</x:v>
      </x:c>
      <x:c r="D11390" s="138" t="str">
        <x:v>editorial_rule</x:v>
      </x:c>
      <x:c r="E11390" s="139" t="n">
        <x:v>0.9</x:v>
      </x:c>
    </x:row>
    <x:row r="11391">
      <x:c r="A11391" s="137" t="str">
        <x:v>DI-410-V1</x:v>
      </x:c>
      <x:c r="B11391" s="137" t="str">
        <x:v>Meal Prep</x:v>
      </x:c>
      <x:c r="C11391" s="137" t="str">
        <x:v>use_case</x:v>
      </x:c>
      <x:c r="D11391" s="138" t="str">
        <x:v>recipe_properties</x:v>
      </x:c>
      <x:c r="E11391" s="139" t="n">
        <x:v>0.88</x:v>
      </x:c>
    </x:row>
    <x:row r="11392">
      <x:c r="A11392" s="137" t="str">
        <x:v>DI-410-V1</x:v>
      </x:c>
      <x:c r="B11392" s="137" t="str">
        <x:v>transportierbar</x:v>
      </x:c>
      <x:c r="C11392" s="137" t="str">
        <x:v>use_case</x:v>
      </x:c>
      <x:c r="D11392" s="138" t="str">
        <x:v>recipe_properties</x:v>
      </x:c>
      <x:c r="E11392" s="139" t="n">
        <x:v>0.88</x:v>
      </x:c>
    </x:row>
    <x:row r="11393">
      <x:c r="A11393" s="137" t="str">
        <x:v>DI-410-V1</x:v>
      </x:c>
      <x:c r="B11393" s="137" t="str">
        <x:v>vertraut</x:v>
      </x:c>
      <x:c r="C11393" s="137" t="str">
        <x:v>novelty</x:v>
      </x:c>
      <x:c r="D11393" s="138" t="str">
        <x:v>editorial_rule</x:v>
      </x:c>
      <x:c r="E11393" s="139" t="n">
        <x:v>0.78</x:v>
      </x:c>
    </x:row>
    <x:row r="11394">
      <x:c r="A11394" s="137" t="str">
        <x:v>DI-410-V1</x:v>
      </x:c>
      <x:c r="B11394" s="137" t="str">
        <x:v>normaler Supermarkt</x:v>
      </x:c>
      <x:c r="C11394" s="137" t="str">
        <x:v>availability</x:v>
      </x:c>
      <x:c r="D11394" s="138" t="str">
        <x:v>ingredient_rule</x:v>
      </x:c>
      <x:c r="E11394" s="139" t="n">
        <x:v>0.78</x:v>
      </x:c>
    </x:row>
    <x:row r="11395">
      <x:c r="A11395" s="137" t="str">
        <x:v>DI-410-V1</x:v>
      </x:c>
      <x:c r="B11395" s="137" t="str">
        <x:v>international/modern</x:v>
      </x:c>
      <x:c r="C11395" s="137" t="str">
        <x:v>region</x:v>
      </x:c>
      <x:c r="D11395" s="138" t="str">
        <x:v>editorial_rule</x:v>
      </x:c>
      <x:c r="E11395" s="139" t="n">
        <x:v>0.78</x:v>
      </x:c>
    </x:row>
    <x:row r="11396">
      <x:c r="A11396" s="137" t="str">
        <x:v>DI-410-V1</x:v>
      </x:c>
      <x:c r="B11396" s="137" t="str">
        <x:v>herzhaft</x:v>
      </x:c>
      <x:c r="C11396" s="137" t="str">
        <x:v>flavor</x:v>
      </x:c>
      <x:c r="D11396" s="138" t="str">
        <x:v>ingredient_rule</x:v>
      </x:c>
      <x:c r="E11396" s="139" t="n">
        <x:v>0.8</x:v>
      </x:c>
    </x:row>
    <x:row r="11397">
      <x:c r="A11397" s="137" t="str">
        <x:v>DI-410-V1</x:v>
      </x:c>
      <x:c r="B11397" s="137" t="str">
        <x:v>mild</x:v>
      </x:c>
      <x:c r="C11397" s="137" t="str">
        <x:v>spice</x:v>
      </x:c>
      <x:c r="D11397" s="138" t="str">
        <x:v>ingredient_rule</x:v>
      </x:c>
      <x:c r="E11397" s="139" t="n">
        <x:v>0.85</x:v>
      </x:c>
    </x:row>
    <x:row r="11398">
      <x:c r="A11398" s="137" t="str">
        <x:v>DI-410-V1</x:v>
      </x:c>
      <x:c r="B11398" s="137" t="str">
        <x:v>Herbst</x:v>
      </x:c>
      <x:c r="C11398" s="137" t="str">
        <x:v>season</x:v>
      </x:c>
      <x:c r="D11398" s="138" t="str">
        <x:v>editorial_rule</x:v>
      </x:c>
      <x:c r="E11398" s="139" t="n">
        <x:v>0.72</x:v>
      </x:c>
    </x:row>
    <x:row r="11399">
      <x:c r="A11399" s="137" t="str">
        <x:v>DI-410-V1</x:v>
      </x:c>
      <x:c r="B11399" s="137" t="str">
        <x:v>warm</x:v>
      </x:c>
      <x:c r="C11399" s="137" t="str">
        <x:v>temperature</x:v>
      </x:c>
      <x:c r="D11399" s="138" t="str">
        <x:v>recipe_properties</x:v>
      </x:c>
      <x:c r="E11399" s="139" t="n">
        <x:v>0.9</x:v>
      </x:c>
    </x:row>
    <x:row r="11400">
      <x:c r="A11400" s="137" t="str">
        <x:v>DI-410-V1</x:v>
      </x:c>
      <x:c r="B11400" s="137" t="str">
        <x:v>Pfanne</x:v>
      </x:c>
      <x:c r="C11400" s="137" t="str">
        <x:v>equipment</x:v>
      </x:c>
      <x:c r="D11400" s="138" t="str">
        <x:v>steps_and_existing_data</x:v>
      </x:c>
      <x:c r="E11400" s="139" t="n">
        <x:v>0.88</x:v>
      </x:c>
    </x:row>
    <x:row r="11401">
      <x:c r="A11401" s="137" t="str">
        <x:v>DI-410-V1</x:v>
      </x:c>
      <x:c r="B11401" s="137" t="str">
        <x:v>Backofen</x:v>
      </x:c>
      <x:c r="C11401" s="137" t="str">
        <x:v>equipment</x:v>
      </x:c>
      <x:c r="D11401" s="138" t="str">
        <x:v>steps_and_existing_data</x:v>
      </x:c>
      <x:c r="E11401" s="139" t="n">
        <x:v>0.88</x:v>
      </x:c>
    </x:row>
    <x:row r="11402">
      <x:c r="A11402" s="137" t="str">
        <x:v>DI-410-V1</x:v>
      </x:c>
      <x:c r="B11402" s="137" t="str">
        <x:v>anspruchsvoll</x:v>
      </x:c>
      <x:c r="C11402" s="137" t="str">
        <x:v>difficulty</x:v>
      </x:c>
      <x:c r="D11402" s="138" t="str">
        <x:v>existing_value</x:v>
      </x:c>
      <x:c r="E11402" s="139" t="n">
        <x:v>0.95</x:v>
      </x:c>
    </x:row>
    <x:row r="11403">
      <x:c r="A11403" s="137" t="str">
        <x:v>DI-410-V1</x:v>
      </x:c>
      <x:c r="B11403" s="137" t="str">
        <x:v>lang</x:v>
      </x:c>
      <x:c r="C11403" s="137" t="str">
        <x:v>time</x:v>
      </x:c>
      <x:c r="D11403" s="138" t="str">
        <x:v>total_time</x:v>
      </x:c>
      <x:c r="E11403" s="139" t="n">
        <x:v>1</x:v>
      </x:c>
    </x:row>
    <x:row r="11404">
      <x:c r="A11404" s="137" t="str">
        <x:v>DI-410-V1</x:v>
      </x:c>
      <x:c r="B11404" s="137" t="str">
        <x:v>günstig</x:v>
      </x:c>
      <x:c r="C11404" s="137" t="str">
        <x:v>cost</x:v>
      </x:c>
      <x:c r="D11404" s="138" t="str">
        <x:v>cost_per_serving</x:v>
      </x:c>
      <x:c r="E11404" s="139" t="n">
        <x:v>1</x:v>
      </x:c>
    </x:row>
    <x:row r="11405">
      <x:c r="A11405" s="137" t="str">
        <x:v>DI-411-V1</x:v>
      </x:c>
      <x:c r="B11405" s="137" t="str">
        <x:v>vegan</x:v>
      </x:c>
      <x:c r="C11405" s="137" t="str">
        <x:v>diet</x:v>
      </x:c>
      <x:c r="D11405" s="138" t="str">
        <x:v>ingredients</x:v>
      </x:c>
      <x:c r="E11405" s="139" t="n">
        <x:v>0.96</x:v>
      </x:c>
    </x:row>
    <x:row r="11406">
      <x:c r="A11406" s="137" t="str">
        <x:v>DI-411-V1</x:v>
      </x:c>
      <x:c r="B11406" s="137" t="str">
        <x:v>nach Zutaten halal-kompatibel</x:v>
      </x:c>
      <x:c r="C11406" s="137" t="str">
        <x:v>halal</x:v>
      </x:c>
      <x:c r="D11406" s="138" t="str">
        <x:v>ingredients</x:v>
      </x:c>
      <x:c r="E11406" s="139" t="n">
        <x:v>0.94</x:v>
      </x:c>
    </x:row>
    <x:row r="11407">
      <x:c r="A11407" s="137" t="str">
        <x:v>DI-411-V1</x:v>
      </x:c>
      <x:c r="B11407" s="137" t="str">
        <x:v>glutenfrei nach Zutaten</x:v>
      </x:c>
      <x:c r="C11407" s="137" t="str">
        <x:v>compatibility</x:v>
      </x:c>
      <x:c r="D11407" s="138" t="str">
        <x:v>ingredients</x:v>
      </x:c>
      <x:c r="E11407" s="139" t="n">
        <x:v>0.9</x:v>
      </x:c>
    </x:row>
    <x:row r="11408">
      <x:c r="A11408" s="137" t="str">
        <x:v>DI-411-V1</x:v>
      </x:c>
      <x:c r="B11408" s="137" t="str">
        <x:v>laktosefrei nach Zutaten</x:v>
      </x:c>
      <x:c r="C11408" s="137" t="str">
        <x:v>compatibility</x:v>
      </x:c>
      <x:c r="D11408" s="138" t="str">
        <x:v>ingredients</x:v>
      </x:c>
      <x:c r="E11408" s="139" t="n">
        <x:v>0.9</x:v>
      </x:c>
    </x:row>
    <x:row r="11409">
      <x:c r="A11409" s="137" t="str">
        <x:v>DI-411-V1</x:v>
      </x:c>
      <x:c r="B11409" s="137" t="str">
        <x:v>enthält Nüsse/Erdnüsse</x:v>
      </x:c>
      <x:c r="C11409" s="137" t="str">
        <x:v>compatibility</x:v>
      </x:c>
      <x:c r="D11409" s="138" t="str">
        <x:v>ingredients</x:v>
      </x:c>
      <x:c r="E11409" s="139" t="n">
        <x:v>0.9</x:v>
      </x:c>
    </x:row>
    <x:row r="11410">
      <x:c r="A11410" s="137" t="str">
        <x:v>DI-411-V1</x:v>
      </x:c>
      <x:c r="B11410" s="137" t="str">
        <x:v>eifrei nach Zutaten</x:v>
      </x:c>
      <x:c r="C11410" s="137" t="str">
        <x:v>compatibility</x:v>
      </x:c>
      <x:c r="D11410" s="138" t="str">
        <x:v>ingredients</x:v>
      </x:c>
      <x:c r="E11410" s="139" t="n">
        <x:v>0.9</x:v>
      </x:c>
    </x:row>
    <x:row r="11411">
      <x:c r="A11411" s="137" t="str">
        <x:v>DI-411-V1</x:v>
      </x:c>
      <x:c r="B11411" s="137" t="str">
        <x:v>sojafrei nach Zutaten</x:v>
      </x:c>
      <x:c r="C11411" s="137" t="str">
        <x:v>compatibility</x:v>
      </x:c>
      <x:c r="D11411" s="138" t="str">
        <x:v>ingredients</x:v>
      </x:c>
      <x:c r="E11411" s="139" t="n">
        <x:v>0.9</x:v>
      </x:c>
    </x:row>
    <x:row r="11412">
      <x:c r="A11412" s="137" t="str">
        <x:v>DI-411-V1</x:v>
      </x:c>
      <x:c r="B11412" s="137" t="str">
        <x:v>proteinbetont</x:v>
      </x:c>
      <x:c r="C11412" s="137" t="str">
        <x:v>nutrition</x:v>
      </x:c>
      <x:c r="D11412" s="138" t="str">
        <x:v>macros</x:v>
      </x:c>
      <x:c r="E11412" s="139" t="n">
        <x:v>0.9</x:v>
      </x:c>
    </x:row>
    <x:row r="11413">
      <x:c r="A11413" s="137" t="str">
        <x:v>DI-411-V1</x:v>
      </x:c>
      <x:c r="B11413" s="137" t="str">
        <x:v>ballaststoffreich</x:v>
      </x:c>
      <x:c r="C11413" s="137" t="str">
        <x:v>nutrition</x:v>
      </x:c>
      <x:c r="D11413" s="138" t="str">
        <x:v>macros</x:v>
      </x:c>
      <x:c r="E11413" s="139" t="n">
        <x:v>0.9</x:v>
      </x:c>
    </x:row>
    <x:row r="11414">
      <x:c r="A11414" s="137" t="str">
        <x:v>DI-411-V1</x:v>
      </x:c>
      <x:c r="B11414" s="137" t="str">
        <x:v>ausgewogen</x:v>
      </x:c>
      <x:c r="C11414" s="137" t="str">
        <x:v>nutrition</x:v>
      </x:c>
      <x:c r="D11414" s="138" t="str">
        <x:v>macros</x:v>
      </x:c>
      <x:c r="E11414" s="139" t="n">
        <x:v>0.9</x:v>
      </x:c>
    </x:row>
    <x:row r="11415">
      <x:c r="A11415" s="137" t="str">
        <x:v>DI-411-V1</x:v>
      </x:c>
      <x:c r="B11415" s="137" t="str">
        <x:v>Hauptmahlzeit</x:v>
      </x:c>
      <x:c r="C11415" s="137" t="str">
        <x:v>meal_role</x:v>
      </x:c>
      <x:c r="D11415" s="138" t="str">
        <x:v>editorial_rule</x:v>
      </x:c>
      <x:c r="E11415" s="139" t="n">
        <x:v>0.93</x:v>
      </x:c>
    </x:row>
    <x:row r="11416">
      <x:c r="A11416" s="137" t="str">
        <x:v>DI-411-V1</x:v>
      </x:c>
      <x:c r="B11416" s="137" t="str">
        <x:v>Wrap/Sandwich</x:v>
      </x:c>
      <x:c r="C11416" s="137" t="str">
        <x:v>dish_type</x:v>
      </x:c>
      <x:c r="D11416" s="138" t="str">
        <x:v>editorial_rule</x:v>
      </x:c>
      <x:c r="E11416" s="139" t="n">
        <x:v>0.9</x:v>
      </x:c>
    </x:row>
    <x:row r="11417">
      <x:c r="A11417" s="137" t="str">
        <x:v>DI-411-V1</x:v>
      </x:c>
      <x:c r="B11417" s="137" t="str">
        <x:v>Meal Prep</x:v>
      </x:c>
      <x:c r="C11417" s="137" t="str">
        <x:v>use_case</x:v>
      </x:c>
      <x:c r="D11417" s="138" t="str">
        <x:v>recipe_properties</x:v>
      </x:c>
      <x:c r="E11417" s="139" t="n">
        <x:v>0.88</x:v>
      </x:c>
    </x:row>
    <x:row r="11418">
      <x:c r="A11418" s="137" t="str">
        <x:v>DI-411-V1</x:v>
      </x:c>
      <x:c r="B11418" s="137" t="str">
        <x:v>transportierbar</x:v>
      </x:c>
      <x:c r="C11418" s="137" t="str">
        <x:v>use_case</x:v>
      </x:c>
      <x:c r="D11418" s="138" t="str">
        <x:v>recipe_properties</x:v>
      </x:c>
      <x:c r="E11418" s="139" t="n">
        <x:v>0.88</x:v>
      </x:c>
    </x:row>
    <x:row r="11419">
      <x:c r="A11419" s="137" t="str">
        <x:v>DI-411-V1</x:v>
      </x:c>
      <x:c r="B11419" s="137" t="str">
        <x:v>vertraut</x:v>
      </x:c>
      <x:c r="C11419" s="137" t="str">
        <x:v>novelty</x:v>
      </x:c>
      <x:c r="D11419" s="138" t="str">
        <x:v>editorial_rule</x:v>
      </x:c>
      <x:c r="E11419" s="139" t="n">
        <x:v>0.78</x:v>
      </x:c>
    </x:row>
    <x:row r="11420">
      <x:c r="A11420" s="137" t="str">
        <x:v>DI-411-V1</x:v>
      </x:c>
      <x:c r="B11420" s="137" t="str">
        <x:v>normaler Supermarkt</x:v>
      </x:c>
      <x:c r="C11420" s="137" t="str">
        <x:v>availability</x:v>
      </x:c>
      <x:c r="D11420" s="138" t="str">
        <x:v>ingredient_rule</x:v>
      </x:c>
      <x:c r="E11420" s="139" t="n">
        <x:v>0.78</x:v>
      </x:c>
    </x:row>
    <x:row r="11421">
      <x:c r="A11421" s="137" t="str">
        <x:v>DI-411-V1</x:v>
      </x:c>
      <x:c r="B11421" s="137" t="str">
        <x:v>international/modern</x:v>
      </x:c>
      <x:c r="C11421" s="137" t="str">
        <x:v>region</x:v>
      </x:c>
      <x:c r="D11421" s="138" t="str">
        <x:v>editorial_rule</x:v>
      </x:c>
      <x:c r="E11421" s="139" t="n">
        <x:v>0.78</x:v>
      </x:c>
    </x:row>
    <x:row r="11422">
      <x:c r="A11422" s="137" t="str">
        <x:v>DI-411-V1</x:v>
      </x:c>
      <x:c r="B11422" s="137" t="str">
        <x:v>frisch</x:v>
      </x:c>
      <x:c r="C11422" s="137" t="str">
        <x:v>flavor</x:v>
      </x:c>
      <x:c r="D11422" s="138" t="str">
        <x:v>ingredient_rule</x:v>
      </x:c>
      <x:c r="E11422" s="139" t="n">
        <x:v>0.8</x:v>
      </x:c>
    </x:row>
    <x:row r="11423">
      <x:c r="A11423" s="137" t="str">
        <x:v>DI-411-V1</x:v>
      </x:c>
      <x:c r="B11423" s="137" t="str">
        <x:v>säuerlich</x:v>
      </x:c>
      <x:c r="C11423" s="137" t="str">
        <x:v>flavor</x:v>
      </x:c>
      <x:c r="D11423" s="138" t="str">
        <x:v>ingredient_rule</x:v>
      </x:c>
      <x:c r="E11423" s="139" t="n">
        <x:v>0.8</x:v>
      </x:c>
    </x:row>
    <x:row r="11424">
      <x:c r="A11424" s="137" t="str">
        <x:v>DI-411-V1</x:v>
      </x:c>
      <x:c r="B11424" s="137" t="str">
        <x:v>scharf</x:v>
      </x:c>
      <x:c r="C11424" s="137" t="str">
        <x:v>spice</x:v>
      </x:c>
      <x:c r="D11424" s="138" t="str">
        <x:v>ingredient_rule</x:v>
      </x:c>
      <x:c r="E11424" s="139" t="n">
        <x:v>0.85</x:v>
      </x:c>
    </x:row>
    <x:row r="11425">
      <x:c r="A11425" s="137" t="str">
        <x:v>DI-411-V1</x:v>
      </x:c>
      <x:c r="B11425" s="137" t="str">
        <x:v>Herbst</x:v>
      </x:c>
      <x:c r="C11425" s="137" t="str">
        <x:v>season</x:v>
      </x:c>
      <x:c r="D11425" s="138" t="str">
        <x:v>editorial_rule</x:v>
      </x:c>
      <x:c r="E11425" s="139" t="n">
        <x:v>0.72</x:v>
      </x:c>
    </x:row>
    <x:row r="11426">
      <x:c r="A11426" s="137" t="str">
        <x:v>DI-411-V1</x:v>
      </x:c>
      <x:c r="B11426" s="137" t="str">
        <x:v>warm</x:v>
      </x:c>
      <x:c r="C11426" s="137" t="str">
        <x:v>temperature</x:v>
      </x:c>
      <x:c r="D11426" s="138" t="str">
        <x:v>recipe_properties</x:v>
      </x:c>
      <x:c r="E11426" s="139" t="n">
        <x:v>0.9</x:v>
      </x:c>
    </x:row>
    <x:row r="11427">
      <x:c r="A11427" s="137" t="str">
        <x:v>DI-411-V1</x:v>
      </x:c>
      <x:c r="B11427" s="137" t="str">
        <x:v>Schüssel</x:v>
      </x:c>
      <x:c r="C11427" s="137" t="str">
        <x:v>equipment</x:v>
      </x:c>
      <x:c r="D11427" s="138" t="str">
        <x:v>steps_and_existing_data</x:v>
      </x:c>
      <x:c r="E11427" s="139" t="n">
        <x:v>0.88</x:v>
      </x:c>
    </x:row>
    <x:row r="11428">
      <x:c r="A11428" s="137" t="str">
        <x:v>DI-411-V1</x:v>
      </x:c>
      <x:c r="B11428" s="137" t="str">
        <x:v>Mixer/Pürierstab</x:v>
      </x:c>
      <x:c r="C11428" s="137" t="str">
        <x:v>equipment</x:v>
      </x:c>
      <x:c r="D11428" s="138" t="str">
        <x:v>steps_and_existing_data</x:v>
      </x:c>
      <x:c r="E11428" s="139" t="n">
        <x:v>0.88</x:v>
      </x:c>
    </x:row>
    <x:row r="11429">
      <x:c r="A11429" s="137" t="str">
        <x:v>DI-411-V1</x:v>
      </x:c>
      <x:c r="B11429" s="137" t="str">
        <x:v>Pfanne</x:v>
      </x:c>
      <x:c r="C11429" s="137" t="str">
        <x:v>equipment</x:v>
      </x:c>
      <x:c r="D11429" s="138" t="str">
        <x:v>steps_and_existing_data</x:v>
      </x:c>
      <x:c r="E11429" s="139" t="n">
        <x:v>0.88</x:v>
      </x:c>
    </x:row>
    <x:row r="11430">
      <x:c r="A11430" s="137" t="str">
        <x:v>DI-411-V1</x:v>
      </x:c>
      <x:c r="B11430" s="137" t="str">
        <x:v>anspruchsvoll</x:v>
      </x:c>
      <x:c r="C11430" s="137" t="str">
        <x:v>difficulty</x:v>
      </x:c>
      <x:c r="D11430" s="138" t="str">
        <x:v>existing_value</x:v>
      </x:c>
      <x:c r="E11430" s="139" t="n">
        <x:v>0.95</x:v>
      </x:c>
    </x:row>
    <x:row r="11431">
      <x:c r="A11431" s="137" t="str">
        <x:v>DI-411-V1</x:v>
      </x:c>
      <x:c r="B11431" s="137" t="str">
        <x:v>mittel</x:v>
      </x:c>
      <x:c r="C11431" s="137" t="str">
        <x:v>time</x:v>
      </x:c>
      <x:c r="D11431" s="138" t="str">
        <x:v>total_time</x:v>
      </x:c>
      <x:c r="E11431" s="139" t="n">
        <x:v>1</x:v>
      </x:c>
    </x:row>
    <x:row r="11432">
      <x:c r="A11432" s="137" t="str">
        <x:v>DI-411-V1</x:v>
      </x:c>
      <x:c r="B11432" s="137" t="str">
        <x:v>günstig</x:v>
      </x:c>
      <x:c r="C11432" s="137" t="str">
        <x:v>cost</x:v>
      </x:c>
      <x:c r="D11432" s="138" t="str">
        <x:v>cost_per_serving</x:v>
      </x:c>
      <x:c r="E11432" s="139" t="n">
        <x:v>1</x:v>
      </x:c>
    </x:row>
    <x:row r="11433">
      <x:c r="A11433" s="137" t="str">
        <x:v>DI-412-V1</x:v>
      </x:c>
      <x:c r="B11433" s="137" t="str">
        <x:v>vegetarisch</x:v>
      </x:c>
      <x:c r="C11433" s="137" t="str">
        <x:v>diet</x:v>
      </x:c>
      <x:c r="D11433" s="138" t="str">
        <x:v>ingredients</x:v>
      </x:c>
      <x:c r="E11433" s="139" t="n">
        <x:v>0.96</x:v>
      </x:c>
    </x:row>
    <x:row r="11434">
      <x:c r="A11434" s="137" t="str">
        <x:v>DI-412-V1</x:v>
      </x:c>
      <x:c r="B11434" s="137" t="str">
        <x:v>nach Zutaten halal-kompatibel</x:v>
      </x:c>
      <x:c r="C11434" s="137" t="str">
        <x:v>halal</x:v>
      </x:c>
      <x:c r="D11434" s="138" t="str">
        <x:v>ingredients</x:v>
      </x:c>
      <x:c r="E11434" s="139" t="n">
        <x:v>0.94</x:v>
      </x:c>
    </x:row>
    <x:row r="11435">
      <x:c r="A11435" s="137" t="str">
        <x:v>DI-412-V1</x:v>
      </x:c>
      <x:c r="B11435" s="137" t="str">
        <x:v>glutenfrei bei zertifizierter Produktwahl</x:v>
      </x:c>
      <x:c r="C11435" s="137" t="str">
        <x:v>compatibility</x:v>
      </x:c>
      <x:c r="D11435" s="138" t="str">
        <x:v>ingredients</x:v>
      </x:c>
      <x:c r="E11435" s="139" t="n">
        <x:v>0.9</x:v>
      </x:c>
    </x:row>
    <x:row r="11436">
      <x:c r="A11436" s="137" t="str">
        <x:v>DI-412-V1</x:v>
      </x:c>
      <x:c r="B11436" s="137" t="str">
        <x:v>mit laktosefreien Produkten</x:v>
      </x:c>
      <x:c r="C11436" s="137" t="str">
        <x:v>compatibility</x:v>
      </x:c>
      <x:c r="D11436" s="138" t="str">
        <x:v>ingredients</x:v>
      </x:c>
      <x:c r="E11436" s="139" t="n">
        <x:v>0.9</x:v>
      </x:c>
    </x:row>
    <x:row r="11437">
      <x:c r="A11437" s="137" t="str">
        <x:v>DI-412-V1</x:v>
      </x:c>
      <x:c r="B11437" s="137" t="str">
        <x:v>nussfrei nach Zutaten</x:v>
      </x:c>
      <x:c r="C11437" s="137" t="str">
        <x:v>compatibility</x:v>
      </x:c>
      <x:c r="D11437" s="138" t="str">
        <x:v>ingredients</x:v>
      </x:c>
      <x:c r="E11437" s="139" t="n">
        <x:v>0.9</x:v>
      </x:c>
    </x:row>
    <x:row r="11438">
      <x:c r="A11438" s="137" t="str">
        <x:v>DI-412-V1</x:v>
      </x:c>
      <x:c r="B11438" s="137" t="str">
        <x:v>eifrei nach Zutaten</x:v>
      </x:c>
      <x:c r="C11438" s="137" t="str">
        <x:v>compatibility</x:v>
      </x:c>
      <x:c r="D11438" s="138" t="str">
        <x:v>ingredients</x:v>
      </x:c>
      <x:c r="E11438" s="139" t="n">
        <x:v>0.9</x:v>
      </x:c>
    </x:row>
    <x:row r="11439">
      <x:c r="A11439" s="137" t="str">
        <x:v>DI-412-V1</x:v>
      </x:c>
      <x:c r="B11439" s="137" t="str">
        <x:v>sojafrei nach Zutaten</x:v>
      </x:c>
      <x:c r="C11439" s="137" t="str">
        <x:v>compatibility</x:v>
      </x:c>
      <x:c r="D11439" s="138" t="str">
        <x:v>ingredients</x:v>
      </x:c>
      <x:c r="E11439" s="139" t="n">
        <x:v>0.9</x:v>
      </x:c>
    </x:row>
    <x:row r="11440">
      <x:c r="A11440" s="137" t="str">
        <x:v>DI-412-V1</x:v>
      </x:c>
      <x:c r="B11440" s="137" t="str">
        <x:v>ballaststoffreich</x:v>
      </x:c>
      <x:c r="C11440" s="137" t="str">
        <x:v>nutrition</x:v>
      </x:c>
      <x:c r="D11440" s="138" t="str">
        <x:v>macros</x:v>
      </x:c>
      <x:c r="E11440" s="139" t="n">
        <x:v>0.9</x:v>
      </x:c>
    </x:row>
    <x:row r="11441">
      <x:c r="A11441" s="137" t="str">
        <x:v>DI-412-V1</x:v>
      </x:c>
      <x:c r="B11441" s="137" t="str">
        <x:v>leicht</x:v>
      </x:c>
      <x:c r="C11441" s="137" t="str">
        <x:v>nutrition</x:v>
      </x:c>
      <x:c r="D11441" s="138" t="str">
        <x:v>macros</x:v>
      </x:c>
      <x:c r="E11441" s="139" t="n">
        <x:v>0.9</x:v>
      </x:c>
    </x:row>
    <x:row r="11442">
      <x:c r="A11442" s="137" t="str">
        <x:v>DI-412-V1</x:v>
      </x:c>
      <x:c r="B11442" s="137" t="str">
        <x:v>Hauptmahlzeit</x:v>
      </x:c>
      <x:c r="C11442" s="137" t="str">
        <x:v>meal_role</x:v>
      </x:c>
      <x:c r="D11442" s="138" t="str">
        <x:v>editorial_rule</x:v>
      </x:c>
      <x:c r="E11442" s="139" t="n">
        <x:v>0.93</x:v>
      </x:c>
    </x:row>
    <x:row r="11443">
      <x:c r="A11443" s="137" t="str">
        <x:v>DI-412-V1</x:v>
      </x:c>
      <x:c r="B11443" s="137" t="str">
        <x:v>Porridge/Müsli</x:v>
      </x:c>
      <x:c r="C11443" s="137" t="str">
        <x:v>dish_type</x:v>
      </x:c>
      <x:c r="D11443" s="138" t="str">
        <x:v>editorial_rule</x:v>
      </x:c>
      <x:c r="E11443" s="139" t="n">
        <x:v>0.9</x:v>
      </x:c>
    </x:row>
    <x:row r="11444">
      <x:c r="A11444" s="137" t="str">
        <x:v>DI-412-V1</x:v>
      </x:c>
      <x:c r="B11444" s="137" t="str">
        <x:v>Meal Prep</x:v>
      </x:c>
      <x:c r="C11444" s="137" t="str">
        <x:v>use_case</x:v>
      </x:c>
      <x:c r="D11444" s="138" t="str">
        <x:v>recipe_properties</x:v>
      </x:c>
      <x:c r="E11444" s="139" t="n">
        <x:v>0.88</x:v>
      </x:c>
    </x:row>
    <x:row r="11445">
      <x:c r="A11445" s="137" t="str">
        <x:v>DI-412-V1</x:v>
      </x:c>
      <x:c r="B11445" s="137" t="str">
        <x:v>tiefkühlgeeignet</x:v>
      </x:c>
      <x:c r="C11445" s="137" t="str">
        <x:v>use_case</x:v>
      </x:c>
      <x:c r="D11445" s="138" t="str">
        <x:v>recipe_properties</x:v>
      </x:c>
      <x:c r="E11445" s="139" t="n">
        <x:v>0.88</x:v>
      </x:c>
    </x:row>
    <x:row r="11446">
      <x:c r="A11446" s="137" t="str">
        <x:v>DI-412-V1</x:v>
      </x:c>
      <x:c r="B11446" s="137" t="str">
        <x:v>transportierbar</x:v>
      </x:c>
      <x:c r="C11446" s="137" t="str">
        <x:v>use_case</x:v>
      </x:c>
      <x:c r="D11446" s="138" t="str">
        <x:v>recipe_properties</x:v>
      </x:c>
      <x:c r="E11446" s="139" t="n">
        <x:v>0.88</x:v>
      </x:c>
    </x:row>
    <x:row r="11447">
      <x:c r="A11447" s="137" t="str">
        <x:v>DI-412-V1</x:v>
      </x:c>
      <x:c r="B11447" s="137" t="str">
        <x:v>vertraut</x:v>
      </x:c>
      <x:c r="C11447" s="137" t="str">
        <x:v>novelty</x:v>
      </x:c>
      <x:c r="D11447" s="138" t="str">
        <x:v>editorial_rule</x:v>
      </x:c>
      <x:c r="E11447" s="139" t="n">
        <x:v>0.78</x:v>
      </x:c>
    </x:row>
    <x:row r="11448">
      <x:c r="A11448" s="137" t="str">
        <x:v>DI-412-V1</x:v>
      </x:c>
      <x:c r="B11448" s="137" t="str">
        <x:v>normaler Supermarkt</x:v>
      </x:c>
      <x:c r="C11448" s="137" t="str">
        <x:v>availability</x:v>
      </x:c>
      <x:c r="D11448" s="138" t="str">
        <x:v>ingredient_rule</x:v>
      </x:c>
      <x:c r="E11448" s="139" t="n">
        <x:v>0.78</x:v>
      </x:c>
    </x:row>
    <x:row r="11449">
      <x:c r="A11449" s="137" t="str">
        <x:v>DI-412-V1</x:v>
      </x:c>
      <x:c r="B11449" s="137" t="str">
        <x:v>international/modern</x:v>
      </x:c>
      <x:c r="C11449" s="137" t="str">
        <x:v>region</x:v>
      </x:c>
      <x:c r="D11449" s="138" t="str">
        <x:v>editorial_rule</x:v>
      </x:c>
      <x:c r="E11449" s="139" t="n">
        <x:v>0.78</x:v>
      </x:c>
    </x:row>
    <x:row r="11450">
      <x:c r="A11450" s="137" t="str">
        <x:v>DI-412-V1</x:v>
      </x:c>
      <x:c r="B11450" s="137" t="str">
        <x:v>cremig</x:v>
      </x:c>
      <x:c r="C11450" s="137" t="str">
        <x:v>flavor</x:v>
      </x:c>
      <x:c r="D11450" s="138" t="str">
        <x:v>ingredient_rule</x:v>
      </x:c>
      <x:c r="E11450" s="139" t="n">
        <x:v>0.8</x:v>
      </x:c>
    </x:row>
    <x:row r="11451">
      <x:c r="A11451" s="137" t="str">
        <x:v>DI-412-V1</x:v>
      </x:c>
      <x:c r="B11451" s="137" t="str">
        <x:v>süß</x:v>
      </x:c>
      <x:c r="C11451" s="137" t="str">
        <x:v>flavor</x:v>
      </x:c>
      <x:c r="D11451" s="138" t="str">
        <x:v>ingredient_rule</x:v>
      </x:c>
      <x:c r="E11451" s="139" t="n">
        <x:v>0.8</x:v>
      </x:c>
    </x:row>
    <x:row r="11452">
      <x:c r="A11452" s="137" t="str">
        <x:v>DI-412-V1</x:v>
      </x:c>
      <x:c r="B11452" s="137" t="str">
        <x:v>mild</x:v>
      </x:c>
      <x:c r="C11452" s="137" t="str">
        <x:v>spice</x:v>
      </x:c>
      <x:c r="D11452" s="138" t="str">
        <x:v>ingredient_rule</x:v>
      </x:c>
      <x:c r="E11452" s="139" t="n">
        <x:v>0.85</x:v>
      </x:c>
    </x:row>
    <x:row r="11453">
      <x:c r="A11453" s="137" t="str">
        <x:v>DI-412-V1</x:v>
      </x:c>
      <x:c r="B11453" s="137" t="str">
        <x:v>Herbst</x:v>
      </x:c>
      <x:c r="C11453" s="137" t="str">
        <x:v>season</x:v>
      </x:c>
      <x:c r="D11453" s="138" t="str">
        <x:v>editorial_rule</x:v>
      </x:c>
      <x:c r="E11453" s="139" t="n">
        <x:v>0.72</x:v>
      </x:c>
    </x:row>
    <x:row r="11454">
      <x:c r="A11454" s="137" t="str">
        <x:v>DI-412-V1</x:v>
      </x:c>
      <x:c r="B11454" s="137" t="str">
        <x:v>warm</x:v>
      </x:c>
      <x:c r="C11454" s="137" t="str">
        <x:v>temperature</x:v>
      </x:c>
      <x:c r="D11454" s="138" t="str">
        <x:v>recipe_properties</x:v>
      </x:c>
      <x:c r="E11454" s="139" t="n">
        <x:v>0.9</x:v>
      </x:c>
    </x:row>
    <x:row r="11455">
      <x:c r="A11455" s="137" t="str">
        <x:v>DI-412-V1</x:v>
      </x:c>
      <x:c r="B11455" s="137" t="str">
        <x:v>Pfanne</x:v>
      </x:c>
      <x:c r="C11455" s="137" t="str">
        <x:v>equipment</x:v>
      </x:c>
      <x:c r="D11455" s="138" t="str">
        <x:v>steps_and_existing_data</x:v>
      </x:c>
      <x:c r="E11455" s="139" t="n">
        <x:v>0.88</x:v>
      </x:c>
    </x:row>
    <x:row r="11456">
      <x:c r="A11456" s="137" t="str">
        <x:v>DI-412-V1</x:v>
      </x:c>
      <x:c r="B11456" s="137" t="str">
        <x:v>Topf</x:v>
      </x:c>
      <x:c r="C11456" s="137" t="str">
        <x:v>equipment</x:v>
      </x:c>
      <x:c r="D11456" s="138" t="str">
        <x:v>steps_and_existing_data</x:v>
      </x:c>
      <x:c r="E11456" s="139" t="n">
        <x:v>0.88</x:v>
      </x:c>
    </x:row>
    <x:row r="11457">
      <x:c r="A11457" s="137" t="str">
        <x:v>DI-412-V1</x:v>
      </x:c>
      <x:c r="B11457" s="137" t="str">
        <x:v>mittel</x:v>
      </x:c>
      <x:c r="C11457" s="137" t="str">
        <x:v>difficulty</x:v>
      </x:c>
      <x:c r="D11457" s="138" t="str">
        <x:v>existing_value</x:v>
      </x:c>
      <x:c r="E11457" s="139" t="n">
        <x:v>0.95</x:v>
      </x:c>
    </x:row>
    <x:row r="11458">
      <x:c r="A11458" s="137" t="str">
        <x:v>DI-412-V1</x:v>
      </x:c>
      <x:c r="B11458" s="137" t="str">
        <x:v>schnell</x:v>
      </x:c>
      <x:c r="C11458" s="137" t="str">
        <x:v>time</x:v>
      </x:c>
      <x:c r="D11458" s="138" t="str">
        <x:v>total_time</x:v>
      </x:c>
      <x:c r="E11458" s="139" t="n">
        <x:v>1</x:v>
      </x:c>
    </x:row>
    <x:row r="11459">
      <x:c r="A11459" s="137" t="str">
        <x:v>DI-412-V1</x:v>
      </x:c>
      <x:c r="B11459" s="137" t="str">
        <x:v>günstig</x:v>
      </x:c>
      <x:c r="C11459" s="137" t="str">
        <x:v>cost</x:v>
      </x:c>
      <x:c r="D11459" s="138" t="str">
        <x:v>cost_per_serving</x:v>
      </x:c>
      <x:c r="E11459" s="139" t="n">
        <x:v>1</x:v>
      </x:c>
    </x:row>
    <x:row r="11460">
      <x:c r="A11460" s="137" t="str">
        <x:v>DI-413-V1</x:v>
      </x:c>
      <x:c r="B11460" s="137" t="str">
        <x:v>omnivor</x:v>
      </x:c>
      <x:c r="C11460" s="137" t="str">
        <x:v>diet</x:v>
      </x:c>
      <x:c r="D11460" s="138" t="str">
        <x:v>ingredients</x:v>
      </x:c>
      <x:c r="E11460" s="139" t="n">
        <x:v>0.96</x:v>
      </x:c>
    </x:row>
    <x:row r="11461">
      <x:c r="A11461" s="137" t="str">
        <x:v>DI-413-V1</x:v>
      </x:c>
      <x:c r="B11461" s="137" t="str">
        <x:v>halal bei zertifiziertem Fleisch</x:v>
      </x:c>
      <x:c r="C11461" s="137" t="str">
        <x:v>halal</x:v>
      </x:c>
      <x:c r="D11461" s="138" t="str">
        <x:v>ingredients</x:v>
      </x:c>
      <x:c r="E11461" s="139" t="n">
        <x:v>0.94</x:v>
      </x:c>
    </x:row>
    <x:row r="11462">
      <x:c r="A11462" s="137" t="str">
        <x:v>DI-413-V1</x:v>
      </x:c>
      <x:c r="B11462" s="137" t="str">
        <x:v>glutenfrei nach Zutaten</x:v>
      </x:c>
      <x:c r="C11462" s="137" t="str">
        <x:v>compatibility</x:v>
      </x:c>
      <x:c r="D11462" s="138" t="str">
        <x:v>ingredients</x:v>
      </x:c>
      <x:c r="E11462" s="139" t="n">
        <x:v>0.9</x:v>
      </x:c>
    </x:row>
    <x:row r="11463">
      <x:c r="A11463" s="137" t="str">
        <x:v>DI-413-V1</x:v>
      </x:c>
      <x:c r="B11463" s="137" t="str">
        <x:v>laktosefrei nach Zutaten</x:v>
      </x:c>
      <x:c r="C11463" s="137" t="str">
        <x:v>compatibility</x:v>
      </x:c>
      <x:c r="D11463" s="138" t="str">
        <x:v>ingredients</x:v>
      </x:c>
      <x:c r="E11463" s="139" t="n">
        <x:v>0.9</x:v>
      </x:c>
    </x:row>
    <x:row r="11464">
      <x:c r="A11464" s="137" t="str">
        <x:v>DI-413-V1</x:v>
      </x:c>
      <x:c r="B11464" s="137" t="str">
        <x:v>nussfrei nach Zutaten</x:v>
      </x:c>
      <x:c r="C11464" s="137" t="str">
        <x:v>compatibility</x:v>
      </x:c>
      <x:c r="D11464" s="138" t="str">
        <x:v>ingredients</x:v>
      </x:c>
      <x:c r="E11464" s="139" t="n">
        <x:v>0.9</x:v>
      </x:c>
    </x:row>
    <x:row r="11465">
      <x:c r="A11465" s="137" t="str">
        <x:v>DI-413-V1</x:v>
      </x:c>
      <x:c r="B11465" s="137" t="str">
        <x:v>eifrei nach Zutaten</x:v>
      </x:c>
      <x:c r="C11465" s="137" t="str">
        <x:v>compatibility</x:v>
      </x:c>
      <x:c r="D11465" s="138" t="str">
        <x:v>ingredients</x:v>
      </x:c>
      <x:c r="E11465" s="139" t="n">
        <x:v>0.9</x:v>
      </x:c>
    </x:row>
    <x:row r="11466">
      <x:c r="A11466" s="137" t="str">
        <x:v>DI-413-V1</x:v>
      </x:c>
      <x:c r="B11466" s="137" t="str">
        <x:v>sojafrei nach Zutaten</x:v>
      </x:c>
      <x:c r="C11466" s="137" t="str">
        <x:v>compatibility</x:v>
      </x:c>
      <x:c r="D11466" s="138" t="str">
        <x:v>ingredients</x:v>
      </x:c>
      <x:c r="E11466" s="139" t="n">
        <x:v>0.9</x:v>
      </x:c>
    </x:row>
    <x:row r="11467">
      <x:c r="A11467" s="137" t="str">
        <x:v>DI-413-V1</x:v>
      </x:c>
      <x:c r="B11467" s="137" t="str">
        <x:v>proteinbetont</x:v>
      </x:c>
      <x:c r="C11467" s="137" t="str">
        <x:v>nutrition</x:v>
      </x:c>
      <x:c r="D11467" s="138" t="str">
        <x:v>macros</x:v>
      </x:c>
      <x:c r="E11467" s="139" t="n">
        <x:v>0.9</x:v>
      </x:c>
    </x:row>
    <x:row r="11468">
      <x:c r="A11468" s="137" t="str">
        <x:v>DI-413-V1</x:v>
      </x:c>
      <x:c r="B11468" s="137" t="str">
        <x:v>ballaststoffreich</x:v>
      </x:c>
      <x:c r="C11468" s="137" t="str">
        <x:v>nutrition</x:v>
      </x:c>
      <x:c r="D11468" s="138" t="str">
        <x:v>macros</x:v>
      </x:c>
      <x:c r="E11468" s="139" t="n">
        <x:v>0.9</x:v>
      </x:c>
    </x:row>
    <x:row r="11469">
      <x:c r="A11469" s="137" t="str">
        <x:v>DI-413-V1</x:v>
      </x:c>
      <x:c r="B11469" s="137" t="str">
        <x:v>ausgewogen</x:v>
      </x:c>
      <x:c r="C11469" s="137" t="str">
        <x:v>nutrition</x:v>
      </x:c>
      <x:c r="D11469" s="138" t="str">
        <x:v>macros</x:v>
      </x:c>
      <x:c r="E11469" s="139" t="n">
        <x:v>0.9</x:v>
      </x:c>
    </x:row>
    <x:row r="11470">
      <x:c r="A11470" s="137" t="str">
        <x:v>DI-413-V1</x:v>
      </x:c>
      <x:c r="B11470" s="137" t="str">
        <x:v>Hauptmahlzeit</x:v>
      </x:c>
      <x:c r="C11470" s="137" t="str">
        <x:v>meal_role</x:v>
      </x:c>
      <x:c r="D11470" s="138" t="str">
        <x:v>editorial_rule</x:v>
      </x:c>
      <x:c r="E11470" s="139" t="n">
        <x:v>0.93</x:v>
      </x:c>
    </x:row>
    <x:row r="11471">
      <x:c r="A11471" s="137" t="str">
        <x:v>DI-413-V1</x:v>
      </x:c>
      <x:c r="B11471" s="137" t="str">
        <x:v>Eintopf</x:v>
      </x:c>
      <x:c r="C11471" s="137" t="str">
        <x:v>dish_type</x:v>
      </x:c>
      <x:c r="D11471" s="138" t="str">
        <x:v>editorial_rule</x:v>
      </x:c>
      <x:c r="E11471" s="139" t="n">
        <x:v>0.9</x:v>
      </x:c>
    </x:row>
    <x:row r="11472">
      <x:c r="A11472" s="137" t="str">
        <x:v>DI-413-V1</x:v>
      </x:c>
      <x:c r="B11472" s="137" t="str">
        <x:v>Meal Prep</x:v>
      </x:c>
      <x:c r="C11472" s="137" t="str">
        <x:v>use_case</x:v>
      </x:c>
      <x:c r="D11472" s="138" t="str">
        <x:v>recipe_properties</x:v>
      </x:c>
      <x:c r="E11472" s="139" t="n">
        <x:v>0.88</x:v>
      </x:c>
    </x:row>
    <x:row r="11473">
      <x:c r="A11473" s="137" t="str">
        <x:v>DI-413-V1</x:v>
      </x:c>
      <x:c r="B11473" s="137" t="str">
        <x:v>tiefkühlgeeignet</x:v>
      </x:c>
      <x:c r="C11473" s="137" t="str">
        <x:v>use_case</x:v>
      </x:c>
      <x:c r="D11473" s="138" t="str">
        <x:v>recipe_properties</x:v>
      </x:c>
      <x:c r="E11473" s="139" t="n">
        <x:v>0.88</x:v>
      </x:c>
    </x:row>
    <x:row r="11474">
      <x:c r="A11474" s="137" t="str">
        <x:v>DI-413-V1</x:v>
      </x:c>
      <x:c r="B11474" s="137" t="str">
        <x:v>transportierbar</x:v>
      </x:c>
      <x:c r="C11474" s="137" t="str">
        <x:v>use_case</x:v>
      </x:c>
      <x:c r="D11474" s="138" t="str">
        <x:v>recipe_properties</x:v>
      </x:c>
      <x:c r="E11474" s="139" t="n">
        <x:v>0.88</x:v>
      </x:c>
    </x:row>
    <x:row r="11475">
      <x:c r="A11475" s="137" t="str">
        <x:v>DI-413-V1</x:v>
      </x:c>
      <x:c r="B11475" s="137" t="str">
        <x:v>für mehrere Portionen</x:v>
      </x:c>
      <x:c r="C11475" s="137" t="str">
        <x:v>use_case</x:v>
      </x:c>
      <x:c r="D11475" s="138" t="str">
        <x:v>recipe_properties</x:v>
      </x:c>
      <x:c r="E11475" s="139" t="n">
        <x:v>0.88</x:v>
      </x:c>
    </x:row>
    <x:row r="11476">
      <x:c r="A11476" s="137" t="str">
        <x:v>DI-413-V1</x:v>
      </x:c>
      <x:c r="B11476" s="137" t="str">
        <x:v>vertraut</x:v>
      </x:c>
      <x:c r="C11476" s="137" t="str">
        <x:v>novelty</x:v>
      </x:c>
      <x:c r="D11476" s="138" t="str">
        <x:v>editorial_rule</x:v>
      </x:c>
      <x:c r="E11476" s="139" t="n">
        <x:v>0.78</x:v>
      </x:c>
    </x:row>
    <x:row r="11477">
      <x:c r="A11477" s="137" t="str">
        <x:v>DI-413-V1</x:v>
      </x:c>
      <x:c r="B11477" s="137" t="str">
        <x:v>normaler Supermarkt</x:v>
      </x:c>
      <x:c r="C11477" s="137" t="str">
        <x:v>availability</x:v>
      </x:c>
      <x:c r="D11477" s="138" t="str">
        <x:v>ingredient_rule</x:v>
      </x:c>
      <x:c r="E11477" s="139" t="n">
        <x:v>0.78</x:v>
      </x:c>
    </x:row>
    <x:row r="11478">
      <x:c r="A11478" s="137" t="str">
        <x:v>DI-413-V1</x:v>
      </x:c>
      <x:c r="B11478" s="137" t="str">
        <x:v>international/modern</x:v>
      </x:c>
      <x:c r="C11478" s="137" t="str">
        <x:v>region</x:v>
      </x:c>
      <x:c r="D11478" s="138" t="str">
        <x:v>editorial_rule</x:v>
      </x:c>
      <x:c r="E11478" s="139" t="n">
        <x:v>0.78</x:v>
      </x:c>
    </x:row>
    <x:row r="11479">
      <x:c r="A11479" s="137" t="str">
        <x:v>DI-413-V1</x:v>
      </x:c>
      <x:c r="B11479" s="137" t="str">
        <x:v>herzhaft</x:v>
      </x:c>
      <x:c r="C11479" s="137" t="str">
        <x:v>flavor</x:v>
      </x:c>
      <x:c r="D11479" s="138" t="str">
        <x:v>ingredient_rule</x:v>
      </x:c>
      <x:c r="E11479" s="139" t="n">
        <x:v>0.8</x:v>
      </x:c>
    </x:row>
    <x:row r="11480">
      <x:c r="A11480" s="137" t="str">
        <x:v>DI-413-V1</x:v>
      </x:c>
      <x:c r="B11480" s="137" t="str">
        <x:v>mild</x:v>
      </x:c>
      <x:c r="C11480" s="137" t="str">
        <x:v>spice</x:v>
      </x:c>
      <x:c r="D11480" s="138" t="str">
        <x:v>ingredient_rule</x:v>
      </x:c>
      <x:c r="E11480" s="139" t="n">
        <x:v>0.85</x:v>
      </x:c>
    </x:row>
    <x:row r="11481">
      <x:c r="A11481" s="137" t="str">
        <x:v>DI-413-V1</x:v>
      </x:c>
      <x:c r="B11481" s="137" t="str">
        <x:v>Frühling</x:v>
      </x:c>
      <x:c r="C11481" s="137" t="str">
        <x:v>season</x:v>
      </x:c>
      <x:c r="D11481" s="138" t="str">
        <x:v>editorial_rule</x:v>
      </x:c>
      <x:c r="E11481" s="139" t="n">
        <x:v>0.72</x:v>
      </x:c>
    </x:row>
    <x:row r="11482">
      <x:c r="A11482" s="137" t="str">
        <x:v>DI-413-V1</x:v>
      </x:c>
      <x:c r="B11482" s="137" t="str">
        <x:v>warm</x:v>
      </x:c>
      <x:c r="C11482" s="137" t="str">
        <x:v>temperature</x:v>
      </x:c>
      <x:c r="D11482" s="138" t="str">
        <x:v>recipe_properties</x:v>
      </x:c>
      <x:c r="E11482" s="139" t="n">
        <x:v>0.9</x:v>
      </x:c>
    </x:row>
    <x:row r="11483">
      <x:c r="A11483" s="137" t="str">
        <x:v>DI-413-V1</x:v>
      </x:c>
      <x:c r="B11483" s="137" t="str">
        <x:v>Topf</x:v>
      </x:c>
      <x:c r="C11483" s="137" t="str">
        <x:v>equipment</x:v>
      </x:c>
      <x:c r="D11483" s="138" t="str">
        <x:v>steps_and_existing_data</x:v>
      </x:c>
      <x:c r="E11483" s="139" t="n">
        <x:v>0.88</x:v>
      </x:c>
    </x:row>
    <x:row r="11484">
      <x:c r="A11484" s="137" t="str">
        <x:v>DI-413-V1</x:v>
      </x:c>
      <x:c r="B11484" s="137" t="str">
        <x:v>Pfanne</x:v>
      </x:c>
      <x:c r="C11484" s="137" t="str">
        <x:v>equipment</x:v>
      </x:c>
      <x:c r="D11484" s="138" t="str">
        <x:v>steps_and_existing_data</x:v>
      </x:c>
      <x:c r="E11484" s="139" t="n">
        <x:v>0.88</x:v>
      </x:c>
    </x:row>
    <x:row r="11485">
      <x:c r="A11485" s="137" t="str">
        <x:v>DI-413-V1</x:v>
      </x:c>
      <x:c r="B11485" s="137" t="str">
        <x:v>anspruchsvoll</x:v>
      </x:c>
      <x:c r="C11485" s="137" t="str">
        <x:v>difficulty</x:v>
      </x:c>
      <x:c r="D11485" s="138" t="str">
        <x:v>existing_value</x:v>
      </x:c>
      <x:c r="E11485" s="139" t="n">
        <x:v>0.95</x:v>
      </x:c>
    </x:row>
    <x:row r="11486">
      <x:c r="A11486" s="137" t="str">
        <x:v>DI-413-V1</x:v>
      </x:c>
      <x:c r="B11486" s="137" t="str">
        <x:v>lang</x:v>
      </x:c>
      <x:c r="C11486" s="137" t="str">
        <x:v>time</x:v>
      </x:c>
      <x:c r="D11486" s="138" t="str">
        <x:v>total_time</x:v>
      </x:c>
      <x:c r="E11486" s="139" t="n">
        <x:v>1</x:v>
      </x:c>
    </x:row>
    <x:row r="11487">
      <x:c r="A11487" s="137" t="str">
        <x:v>DI-413-V1</x:v>
      </x:c>
      <x:c r="B11487" s="137" t="str">
        <x:v>teuer</x:v>
      </x:c>
      <x:c r="C11487" s="137" t="str">
        <x:v>cost</x:v>
      </x:c>
      <x:c r="D11487" s="138" t="str">
        <x:v>cost_per_serving</x:v>
      </x:c>
      <x:c r="E11487" s="139" t="n">
        <x:v>1</x:v>
      </x:c>
    </x:row>
    <x:row r="11488">
      <x:c r="A11488" s="137" t="str">
        <x:v>DI-414-V1</x:v>
      </x:c>
      <x:c r="B11488" s="137" t="str">
        <x:v>pescetarisch</x:v>
      </x:c>
      <x:c r="C11488" s="137" t="str">
        <x:v>diet</x:v>
      </x:c>
      <x:c r="D11488" s="138" t="str">
        <x:v>ingredients</x:v>
      </x:c>
      <x:c r="E11488" s="139" t="n">
        <x:v>0.96</x:v>
      </x:c>
    </x:row>
    <x:row r="11489">
      <x:c r="A11489" s="137" t="str">
        <x:v>DI-414-V1</x:v>
      </x:c>
      <x:c r="B11489" s="137" t="str">
        <x:v>nach Zutaten halal-kompatibel</x:v>
      </x:c>
      <x:c r="C11489" s="137" t="str">
        <x:v>halal</x:v>
      </x:c>
      <x:c r="D11489" s="138" t="str">
        <x:v>ingredients</x:v>
      </x:c>
      <x:c r="E11489" s="139" t="n">
        <x:v>0.94</x:v>
      </x:c>
    </x:row>
    <x:row r="11490">
      <x:c r="A11490" s="137" t="str">
        <x:v>DI-414-V1</x:v>
      </x:c>
      <x:c r="B11490" s="137" t="str">
        <x:v>glutenfrei nach Zutaten</x:v>
      </x:c>
      <x:c r="C11490" s="137" t="str">
        <x:v>compatibility</x:v>
      </x:c>
      <x:c r="D11490" s="138" t="str">
        <x:v>ingredients</x:v>
      </x:c>
      <x:c r="E11490" s="139" t="n">
        <x:v>0.9</x:v>
      </x:c>
    </x:row>
    <x:row r="11491">
      <x:c r="A11491" s="137" t="str">
        <x:v>DI-414-V1</x:v>
      </x:c>
      <x:c r="B11491" s="137" t="str">
        <x:v>laktosefrei nach Zutaten</x:v>
      </x:c>
      <x:c r="C11491" s="137" t="str">
        <x:v>compatibility</x:v>
      </x:c>
      <x:c r="D11491" s="138" t="str">
        <x:v>ingredients</x:v>
      </x:c>
      <x:c r="E11491" s="139" t="n">
        <x:v>0.9</x:v>
      </x:c>
    </x:row>
    <x:row r="11492">
      <x:c r="A11492" s="137" t="str">
        <x:v>DI-414-V1</x:v>
      </x:c>
      <x:c r="B11492" s="137" t="str">
        <x:v>nussfrei nach Zutaten</x:v>
      </x:c>
      <x:c r="C11492" s="137" t="str">
        <x:v>compatibility</x:v>
      </x:c>
      <x:c r="D11492" s="138" t="str">
        <x:v>ingredients</x:v>
      </x:c>
      <x:c r="E11492" s="139" t="n">
        <x:v>0.9</x:v>
      </x:c>
    </x:row>
    <x:row r="11493">
      <x:c r="A11493" s="137" t="str">
        <x:v>DI-414-V1</x:v>
      </x:c>
      <x:c r="B11493" s="137" t="str">
        <x:v>eifrei nach Zutaten</x:v>
      </x:c>
      <x:c r="C11493" s="137" t="str">
        <x:v>compatibility</x:v>
      </x:c>
      <x:c r="D11493" s="138" t="str">
        <x:v>ingredients</x:v>
      </x:c>
      <x:c r="E11493" s="139" t="n">
        <x:v>0.9</x:v>
      </x:c>
    </x:row>
    <x:row r="11494">
      <x:c r="A11494" s="137" t="str">
        <x:v>DI-414-V1</x:v>
      </x:c>
      <x:c r="B11494" s="137" t="str">
        <x:v>sojafrei nach Zutaten</x:v>
      </x:c>
      <x:c r="C11494" s="137" t="str">
        <x:v>compatibility</x:v>
      </x:c>
      <x:c r="D11494" s="138" t="str">
        <x:v>ingredients</x:v>
      </x:c>
      <x:c r="E11494" s="139" t="n">
        <x:v>0.9</x:v>
      </x:c>
    </x:row>
    <x:row r="11495">
      <x:c r="A11495" s="137" t="str">
        <x:v>DI-414-V1</x:v>
      </x:c>
      <x:c r="B11495" s="137" t="str">
        <x:v>proteinbetont</x:v>
      </x:c>
      <x:c r="C11495" s="137" t="str">
        <x:v>nutrition</x:v>
      </x:c>
      <x:c r="D11495" s="138" t="str">
        <x:v>macros</x:v>
      </x:c>
      <x:c r="E11495" s="139" t="n">
        <x:v>0.9</x:v>
      </x:c>
    </x:row>
    <x:row r="11496">
      <x:c r="A11496" s="137" t="str">
        <x:v>DI-414-V1</x:v>
      </x:c>
      <x:c r="B11496" s="137" t="str">
        <x:v>ballaststoffreich</x:v>
      </x:c>
      <x:c r="C11496" s="137" t="str">
        <x:v>nutrition</x:v>
      </x:c>
      <x:c r="D11496" s="138" t="str">
        <x:v>macros</x:v>
      </x:c>
      <x:c r="E11496" s="139" t="n">
        <x:v>0.9</x:v>
      </x:c>
    </x:row>
    <x:row r="11497">
      <x:c r="A11497" s="137" t="str">
        <x:v>DI-414-V1</x:v>
      </x:c>
      <x:c r="B11497" s="137" t="str">
        <x:v>leicht</x:v>
      </x:c>
      <x:c r="C11497" s="137" t="str">
        <x:v>nutrition</x:v>
      </x:c>
      <x:c r="D11497" s="138" t="str">
        <x:v>macros</x:v>
      </x:c>
      <x:c r="E11497" s="139" t="n">
        <x:v>0.9</x:v>
      </x:c>
    </x:row>
    <x:row r="11498">
      <x:c r="A11498" s="137" t="str">
        <x:v>DI-414-V1</x:v>
      </x:c>
      <x:c r="B11498" s="137" t="str">
        <x:v>ausgewogen</x:v>
      </x:c>
      <x:c r="C11498" s="137" t="str">
        <x:v>nutrition</x:v>
      </x:c>
      <x:c r="D11498" s="138" t="str">
        <x:v>macros</x:v>
      </x:c>
      <x:c r="E11498" s="139" t="n">
        <x:v>0.9</x:v>
      </x:c>
    </x:row>
    <x:row r="11499">
      <x:c r="A11499" s="137" t="str">
        <x:v>DI-414-V1</x:v>
      </x:c>
      <x:c r="B11499" s="137" t="str">
        <x:v>Hauptmahlzeit</x:v>
      </x:c>
      <x:c r="C11499" s="137" t="str">
        <x:v>meal_role</x:v>
      </x:c>
      <x:c r="D11499" s="138" t="str">
        <x:v>editorial_rule</x:v>
      </x:c>
      <x:c r="E11499" s="139" t="n">
        <x:v>0.93</x:v>
      </x:c>
    </x:row>
    <x:row r="11500">
      <x:c r="A11500" s="137" t="str">
        <x:v>DI-414-V1</x:v>
      </x:c>
      <x:c r="B11500" s="137" t="str">
        <x:v>Wok/Pfanne</x:v>
      </x:c>
      <x:c r="C11500" s="137" t="str">
        <x:v>dish_type</x:v>
      </x:c>
      <x:c r="D11500" s="138" t="str">
        <x:v>editorial_rule</x:v>
      </x:c>
      <x:c r="E11500" s="139" t="n">
        <x:v>0.9</x:v>
      </x:c>
    </x:row>
    <x:row r="11501">
      <x:c r="A11501" s="137" t="str">
        <x:v>DI-414-V1</x:v>
      </x:c>
      <x:c r="B11501" s="137" t="str">
        <x:v>transportierbar</x:v>
      </x:c>
      <x:c r="C11501" s="137" t="str">
        <x:v>use_case</x:v>
      </x:c>
      <x:c r="D11501" s="138" t="str">
        <x:v>recipe_properties</x:v>
      </x:c>
      <x:c r="E11501" s="139" t="n">
        <x:v>0.88</x:v>
      </x:c>
    </x:row>
    <x:row r="11502">
      <x:c r="A11502" s="137" t="str">
        <x:v>DI-414-V1</x:v>
      </x:c>
      <x:c r="B11502" s="137" t="str">
        <x:v>vertraut</x:v>
      </x:c>
      <x:c r="C11502" s="137" t="str">
        <x:v>novelty</x:v>
      </x:c>
      <x:c r="D11502" s="138" t="str">
        <x:v>editorial_rule</x:v>
      </x:c>
      <x:c r="E11502" s="139" t="n">
        <x:v>0.78</x:v>
      </x:c>
    </x:row>
    <x:row r="11503">
      <x:c r="A11503" s="137" t="str">
        <x:v>DI-414-V1</x:v>
      </x:c>
      <x:c r="B11503" s="137" t="str">
        <x:v>normaler Supermarkt</x:v>
      </x:c>
      <x:c r="C11503" s="137" t="str">
        <x:v>availability</x:v>
      </x:c>
      <x:c r="D11503" s="138" t="str">
        <x:v>ingredient_rule</x:v>
      </x:c>
      <x:c r="E11503" s="139" t="n">
        <x:v>0.78</x:v>
      </x:c>
    </x:row>
    <x:row r="11504">
      <x:c r="A11504" s="137" t="str">
        <x:v>DI-414-V1</x:v>
      </x:c>
      <x:c r="B11504" s="137" t="str">
        <x:v>international/modern</x:v>
      </x:c>
      <x:c r="C11504" s="137" t="str">
        <x:v>region</x:v>
      </x:c>
      <x:c r="D11504" s="138" t="str">
        <x:v>editorial_rule</x:v>
      </x:c>
      <x:c r="E11504" s="139" t="n">
        <x:v>0.78</x:v>
      </x:c>
    </x:row>
    <x:row r="11505">
      <x:c r="A11505" s="137" t="str">
        <x:v>DI-414-V1</x:v>
      </x:c>
      <x:c r="B11505" s="137" t="str">
        <x:v>frisch</x:v>
      </x:c>
      <x:c r="C11505" s="137" t="str">
        <x:v>flavor</x:v>
      </x:c>
      <x:c r="D11505" s="138" t="str">
        <x:v>ingredient_rule</x:v>
      </x:c>
      <x:c r="E11505" s="139" t="n">
        <x:v>0.8</x:v>
      </x:c>
    </x:row>
    <x:row r="11506">
      <x:c r="A11506" s="137" t="str">
        <x:v>DI-414-V1</x:v>
      </x:c>
      <x:c r="B11506" s="137" t="str">
        <x:v>mild</x:v>
      </x:c>
      <x:c r="C11506" s="137" t="str">
        <x:v>spice</x:v>
      </x:c>
      <x:c r="D11506" s="138" t="str">
        <x:v>ingredient_rule</x:v>
      </x:c>
      <x:c r="E11506" s="139" t="n">
        <x:v>0.85</x:v>
      </x:c>
    </x:row>
    <x:row r="11507">
      <x:c r="A11507" s="137" t="str">
        <x:v>DI-414-V1</x:v>
      </x:c>
      <x:c r="B11507" s="137" t="str">
        <x:v>ganzjährig</x:v>
      </x:c>
      <x:c r="C11507" s="137" t="str">
        <x:v>season</x:v>
      </x:c>
      <x:c r="D11507" s="138" t="str">
        <x:v>editorial_rule</x:v>
      </x:c>
      <x:c r="E11507" s="139" t="n">
        <x:v>0.72</x:v>
      </x:c>
    </x:row>
    <x:row r="11508">
      <x:c r="A11508" s="137" t="str">
        <x:v>DI-414-V1</x:v>
      </x:c>
      <x:c r="B11508" s="137" t="str">
        <x:v>warm</x:v>
      </x:c>
      <x:c r="C11508" s="137" t="str">
        <x:v>temperature</x:v>
      </x:c>
      <x:c r="D11508" s="138" t="str">
        <x:v>recipe_properties</x:v>
      </x:c>
      <x:c r="E11508" s="139" t="n">
        <x:v>0.9</x:v>
      </x:c>
    </x:row>
    <x:row r="11509">
      <x:c r="A11509" s="137" t="str">
        <x:v>DI-414-V1</x:v>
      </x:c>
      <x:c r="B11509" s="137" t="str">
        <x:v>Pfanne</x:v>
      </x:c>
      <x:c r="C11509" s="137" t="str">
        <x:v>equipment</x:v>
      </x:c>
      <x:c r="D11509" s="138" t="str">
        <x:v>steps_and_existing_data</x:v>
      </x:c>
      <x:c r="E11509" s="139" t="n">
        <x:v>0.88</x:v>
      </x:c>
    </x:row>
    <x:row r="11510">
      <x:c r="A11510" s="137" t="str">
        <x:v>DI-414-V1</x:v>
      </x:c>
      <x:c r="B11510" s="137" t="str">
        <x:v>Topf</x:v>
      </x:c>
      <x:c r="C11510" s="137" t="str">
        <x:v>equipment</x:v>
      </x:c>
      <x:c r="D11510" s="138" t="str">
        <x:v>steps_and_existing_data</x:v>
      </x:c>
      <x:c r="E11510" s="139" t="n">
        <x:v>0.88</x:v>
      </x:c>
    </x:row>
    <x:row r="11511">
      <x:c r="A11511" s="137" t="str">
        <x:v>DI-414-V1</x:v>
      </x:c>
      <x:c r="B11511" s="137" t="str">
        <x:v>mittel</x:v>
      </x:c>
      <x:c r="C11511" s="137" t="str">
        <x:v>difficulty</x:v>
      </x:c>
      <x:c r="D11511" s="138" t="str">
        <x:v>existing_value</x:v>
      </x:c>
      <x:c r="E11511" s="139" t="n">
        <x:v>0.95</x:v>
      </x:c>
    </x:row>
    <x:row r="11512">
      <x:c r="A11512" s="137" t="str">
        <x:v>DI-414-V1</x:v>
      </x:c>
      <x:c r="B11512" s="137" t="str">
        <x:v>mittel</x:v>
      </x:c>
      <x:c r="C11512" s="137" t="str">
        <x:v>time</x:v>
      </x:c>
      <x:c r="D11512" s="138" t="str">
        <x:v>total_time</x:v>
      </x:c>
      <x:c r="E11512" s="139" t="n">
        <x:v>1</x:v>
      </x:c>
    </x:row>
    <x:row r="11513">
      <x:c r="A11513" s="137" t="str">
        <x:v>DI-414-V1</x:v>
      </x:c>
      <x:c r="B11513" s="137" t="str">
        <x:v>teuer</x:v>
      </x:c>
      <x:c r="C11513" s="137" t="str">
        <x:v>cost</x:v>
      </x:c>
      <x:c r="D11513" s="138" t="str">
        <x:v>cost_per_serving</x:v>
      </x:c>
      <x:c r="E11513" s="139" t="n">
        <x:v>1</x:v>
      </x:c>
    </x:row>
    <x:row r="11514">
      <x:c r="A11514" s="137" t="str">
        <x:v>DI-415-V1</x:v>
      </x:c>
      <x:c r="B11514" s="137" t="str">
        <x:v>omnivor</x:v>
      </x:c>
      <x:c r="C11514" s="137" t="str">
        <x:v>diet</x:v>
      </x:c>
      <x:c r="D11514" s="138" t="str">
        <x:v>ingredients</x:v>
      </x:c>
      <x:c r="E11514" s="139" t="n">
        <x:v>0.96</x:v>
      </x:c>
    </x:row>
    <x:row r="11515">
      <x:c r="A11515" s="137" t="str">
        <x:v>DI-415-V1</x:v>
      </x:c>
      <x:c r="B11515" s="137" t="str">
        <x:v>halal bei zertifiziertem Fleisch</x:v>
      </x:c>
      <x:c r="C11515" s="137" t="str">
        <x:v>halal</x:v>
      </x:c>
      <x:c r="D11515" s="138" t="str">
        <x:v>ingredients</x:v>
      </x:c>
      <x:c r="E11515" s="139" t="n">
        <x:v>0.94</x:v>
      </x:c>
    </x:row>
    <x:row r="11516">
      <x:c r="A11516" s="137" t="str">
        <x:v>DI-415-V1</x:v>
      </x:c>
      <x:c r="B11516" s="137" t="str">
        <x:v>mit Austausch glutenfrei</x:v>
      </x:c>
      <x:c r="C11516" s="137" t="str">
        <x:v>compatibility</x:v>
      </x:c>
      <x:c r="D11516" s="138" t="str">
        <x:v>ingredients</x:v>
      </x:c>
      <x:c r="E11516" s="139" t="n">
        <x:v>0.9</x:v>
      </x:c>
    </x:row>
    <x:row r="11517">
      <x:c r="A11517" s="137" t="str">
        <x:v>DI-415-V1</x:v>
      </x:c>
      <x:c r="B11517" s="137" t="str">
        <x:v>laktosefrei nach Zutaten</x:v>
      </x:c>
      <x:c r="C11517" s="137" t="str">
        <x:v>compatibility</x:v>
      </x:c>
      <x:c r="D11517" s="138" t="str">
        <x:v>ingredients</x:v>
      </x:c>
      <x:c r="E11517" s="139" t="n">
        <x:v>0.9</x:v>
      </x:c>
    </x:row>
    <x:row r="11518">
      <x:c r="A11518" s="137" t="str">
        <x:v>DI-415-V1</x:v>
      </x:c>
      <x:c r="B11518" s="137" t="str">
        <x:v>nussfrei nach Zutaten</x:v>
      </x:c>
      <x:c r="C11518" s="137" t="str">
        <x:v>compatibility</x:v>
      </x:c>
      <x:c r="D11518" s="138" t="str">
        <x:v>ingredients</x:v>
      </x:c>
      <x:c r="E11518" s="139" t="n">
        <x:v>0.9</x:v>
      </x:c>
    </x:row>
    <x:row r="11519">
      <x:c r="A11519" s="137" t="str">
        <x:v>DI-415-V1</x:v>
      </x:c>
      <x:c r="B11519" s="137" t="str">
        <x:v>eifrei nach Zutaten</x:v>
      </x:c>
      <x:c r="C11519" s="137" t="str">
        <x:v>compatibility</x:v>
      </x:c>
      <x:c r="D11519" s="138" t="str">
        <x:v>ingredients</x:v>
      </x:c>
      <x:c r="E11519" s="139" t="n">
        <x:v>0.9</x:v>
      </x:c>
    </x:row>
    <x:row r="11520">
      <x:c r="A11520" s="137" t="str">
        <x:v>DI-415-V1</x:v>
      </x:c>
      <x:c r="B11520" s="137" t="str">
        <x:v>sojafrei nach Zutaten</x:v>
      </x:c>
      <x:c r="C11520" s="137" t="str">
        <x:v>compatibility</x:v>
      </x:c>
      <x:c r="D11520" s="138" t="str">
        <x:v>ingredients</x:v>
      </x:c>
      <x:c r="E11520" s="139" t="n">
        <x:v>0.9</x:v>
      </x:c>
    </x:row>
    <x:row r="11521">
      <x:c r="A11521" s="137" t="str">
        <x:v>DI-415-V1</x:v>
      </x:c>
      <x:c r="B11521" s="137" t="str">
        <x:v>proteinbetont</x:v>
      </x:c>
      <x:c r="C11521" s="137" t="str">
        <x:v>nutrition</x:v>
      </x:c>
      <x:c r="D11521" s="138" t="str">
        <x:v>macros</x:v>
      </x:c>
      <x:c r="E11521" s="139" t="n">
        <x:v>0.9</x:v>
      </x:c>
    </x:row>
    <x:row r="11522">
      <x:c r="A11522" s="137" t="str">
        <x:v>DI-415-V1</x:v>
      </x:c>
      <x:c r="B11522" s="137" t="str">
        <x:v>ausgewogen</x:v>
      </x:c>
      <x:c r="C11522" s="137" t="str">
        <x:v>nutrition</x:v>
      </x:c>
      <x:c r="D11522" s="138" t="str">
        <x:v>macros</x:v>
      </x:c>
      <x:c r="E11522" s="139" t="n">
        <x:v>0.9</x:v>
      </x:c>
    </x:row>
    <x:row r="11523">
      <x:c r="A11523" s="137" t="str">
        <x:v>DI-415-V1</x:v>
      </x:c>
      <x:c r="B11523" s="137" t="str">
        <x:v>Hauptmahlzeit</x:v>
      </x:c>
      <x:c r="C11523" s="137" t="str">
        <x:v>meal_role</x:v>
      </x:c>
      <x:c r="D11523" s="138" t="str">
        <x:v>editorial_rule</x:v>
      </x:c>
      <x:c r="E11523" s="139" t="n">
        <x:v>0.93</x:v>
      </x:c>
    </x:row>
    <x:row r="11524">
      <x:c r="A11524" s="137" t="str">
        <x:v>DI-415-V1</x:v>
      </x:c>
      <x:c r="B11524" s="137" t="str">
        <x:v>Pasta/Nudeln</x:v>
      </x:c>
      <x:c r="C11524" s="137" t="str">
        <x:v>dish_type</x:v>
      </x:c>
      <x:c r="D11524" s="138" t="str">
        <x:v>editorial_rule</x:v>
      </x:c>
      <x:c r="E11524" s="139" t="n">
        <x:v>0.9</x:v>
      </x:c>
    </x:row>
    <x:row r="11525">
      <x:c r="A11525" s="137" t="str">
        <x:v>DI-415-V1</x:v>
      </x:c>
      <x:c r="B11525" s="137" t="str">
        <x:v>Meal Prep</x:v>
      </x:c>
      <x:c r="C11525" s="137" t="str">
        <x:v>use_case</x:v>
      </x:c>
      <x:c r="D11525" s="138" t="str">
        <x:v>recipe_properties</x:v>
      </x:c>
      <x:c r="E11525" s="139" t="n">
        <x:v>0.88</x:v>
      </x:c>
    </x:row>
    <x:row r="11526">
      <x:c r="A11526" s="137" t="str">
        <x:v>DI-415-V1</x:v>
      </x:c>
      <x:c r="B11526" s="137" t="str">
        <x:v>transportierbar</x:v>
      </x:c>
      <x:c r="C11526" s="137" t="str">
        <x:v>use_case</x:v>
      </x:c>
      <x:c r="D11526" s="138" t="str">
        <x:v>recipe_properties</x:v>
      </x:c>
      <x:c r="E11526" s="139" t="n">
        <x:v>0.88</x:v>
      </x:c>
    </x:row>
    <x:row r="11527">
      <x:c r="A11527" s="137" t="str">
        <x:v>DI-415-V1</x:v>
      </x:c>
      <x:c r="B11527" s="137" t="str">
        <x:v>für mehrere Portionen</x:v>
      </x:c>
      <x:c r="C11527" s="137" t="str">
        <x:v>use_case</x:v>
      </x:c>
      <x:c r="D11527" s="138" t="str">
        <x:v>recipe_properties</x:v>
      </x:c>
      <x:c r="E11527" s="139" t="n">
        <x:v>0.88</x:v>
      </x:c>
    </x:row>
    <x:row r="11528">
      <x:c r="A11528" s="137" t="str">
        <x:v>DI-415-V1</x:v>
      </x:c>
      <x:c r="B11528" s="137" t="str">
        <x:v>vertraut</x:v>
      </x:c>
      <x:c r="C11528" s="137" t="str">
        <x:v>novelty</x:v>
      </x:c>
      <x:c r="D11528" s="138" t="str">
        <x:v>editorial_rule</x:v>
      </x:c>
      <x:c r="E11528" s="139" t="n">
        <x:v>0.78</x:v>
      </x:c>
    </x:row>
    <x:row r="11529">
      <x:c r="A11529" s="137" t="str">
        <x:v>DI-415-V1</x:v>
      </x:c>
      <x:c r="B11529" s="137" t="str">
        <x:v>normaler Supermarkt</x:v>
      </x:c>
      <x:c r="C11529" s="137" t="str">
        <x:v>availability</x:v>
      </x:c>
      <x:c r="D11529" s="138" t="str">
        <x:v>ingredient_rule</x:v>
      </x:c>
      <x:c r="E11529" s="139" t="n">
        <x:v>0.78</x:v>
      </x:c>
    </x:row>
    <x:row r="11530">
      <x:c r="A11530" s="137" t="str">
        <x:v>DI-415-V1</x:v>
      </x:c>
      <x:c r="B11530" s="137" t="str">
        <x:v>mediterran inspiriert</x:v>
      </x:c>
      <x:c r="C11530" s="137" t="str">
        <x:v>region</x:v>
      </x:c>
      <x:c r="D11530" s="138" t="str">
        <x:v>editorial_rule</x:v>
      </x:c>
      <x:c r="E11530" s="139" t="n">
        <x:v>0.78</x:v>
      </x:c>
    </x:row>
    <x:row r="11531">
      <x:c r="A11531" s="137" t="str">
        <x:v>DI-415-V1</x:v>
      </x:c>
      <x:c r="B11531" s="137" t="str">
        <x:v>mild-herzhaft</x:v>
      </x:c>
      <x:c r="C11531" s="137" t="str">
        <x:v>flavor</x:v>
      </x:c>
      <x:c r="D11531" s="138" t="str">
        <x:v>ingredient_rule</x:v>
      </x:c>
      <x:c r="E11531" s="139" t="n">
        <x:v>0.8</x:v>
      </x:c>
    </x:row>
    <x:row r="11532">
      <x:c r="A11532" s="137" t="str">
        <x:v>DI-415-V1</x:v>
      </x:c>
      <x:c r="B11532" s="137" t="str">
        <x:v>mild</x:v>
      </x:c>
      <x:c r="C11532" s="137" t="str">
        <x:v>spice</x:v>
      </x:c>
      <x:c r="D11532" s="138" t="str">
        <x:v>ingredient_rule</x:v>
      </x:c>
      <x:c r="E11532" s="139" t="n">
        <x:v>0.85</x:v>
      </x:c>
    </x:row>
    <x:row r="11533">
      <x:c r="A11533" s="137" t="str">
        <x:v>DI-415-V1</x:v>
      </x:c>
      <x:c r="B11533" s="137" t="str">
        <x:v>ganzjährig</x:v>
      </x:c>
      <x:c r="C11533" s="137" t="str">
        <x:v>season</x:v>
      </x:c>
      <x:c r="D11533" s="138" t="str">
        <x:v>editorial_rule</x:v>
      </x:c>
      <x:c r="E11533" s="139" t="n">
        <x:v>0.72</x:v>
      </x:c>
    </x:row>
    <x:row r="11534">
      <x:c r="A11534" s="137" t="str">
        <x:v>DI-415-V1</x:v>
      </x:c>
      <x:c r="B11534" s="137" t="str">
        <x:v>warm</x:v>
      </x:c>
      <x:c r="C11534" s="137" t="str">
        <x:v>temperature</x:v>
      </x:c>
      <x:c r="D11534" s="138" t="str">
        <x:v>recipe_properties</x:v>
      </x:c>
      <x:c r="E11534" s="139" t="n">
        <x:v>0.9</x:v>
      </x:c>
    </x:row>
    <x:row r="11535">
      <x:c r="A11535" s="137" t="str">
        <x:v>DI-415-V1</x:v>
      </x:c>
      <x:c r="B11535" s="137" t="str">
        <x:v>Topf</x:v>
      </x:c>
      <x:c r="C11535" s="137" t="str">
        <x:v>equipment</x:v>
      </x:c>
      <x:c r="D11535" s="138" t="str">
        <x:v>steps_and_existing_data</x:v>
      </x:c>
      <x:c r="E11535" s="139" t="n">
        <x:v>0.88</x:v>
      </x:c>
    </x:row>
    <x:row r="11536">
      <x:c r="A11536" s="137" t="str">
        <x:v>DI-415-V1</x:v>
      </x:c>
      <x:c r="B11536" s="137" t="str">
        <x:v>Pfanne</x:v>
      </x:c>
      <x:c r="C11536" s="137" t="str">
        <x:v>equipment</x:v>
      </x:c>
      <x:c r="D11536" s="138" t="str">
        <x:v>steps_and_existing_data</x:v>
      </x:c>
      <x:c r="E11536" s="139" t="n">
        <x:v>0.88</x:v>
      </x:c>
    </x:row>
    <x:row r="11537">
      <x:c r="A11537" s="137" t="str">
        <x:v>DI-415-V1</x:v>
      </x:c>
      <x:c r="B11537" s="137" t="str">
        <x:v>einfach</x:v>
      </x:c>
      <x:c r="C11537" s="137" t="str">
        <x:v>difficulty</x:v>
      </x:c>
      <x:c r="D11537" s="138" t="str">
        <x:v>existing_value</x:v>
      </x:c>
      <x:c r="E11537" s="139" t="n">
        <x:v>0.95</x:v>
      </x:c>
    </x:row>
    <x:row r="11538">
      <x:c r="A11538" s="137" t="str">
        <x:v>DI-415-V1</x:v>
      </x:c>
      <x:c r="B11538" s="137" t="str">
        <x:v>schnell</x:v>
      </x:c>
      <x:c r="C11538" s="137" t="str">
        <x:v>time</x:v>
      </x:c>
      <x:c r="D11538" s="138" t="str">
        <x:v>total_time</x:v>
      </x:c>
      <x:c r="E11538" s="139" t="n">
        <x:v>1</x:v>
      </x:c>
    </x:row>
    <x:row r="11539">
      <x:c r="A11539" s="137" t="str">
        <x:v>DI-415-V1</x:v>
      </x:c>
      <x:c r="B11539" s="137" t="str">
        <x:v>günstig</x:v>
      </x:c>
      <x:c r="C11539" s="137" t="str">
        <x:v>cost</x:v>
      </x:c>
      <x:c r="D11539" s="138" t="str">
        <x:v>cost_per_serving</x:v>
      </x:c>
      <x:c r="E11539" s="139" t="n">
        <x:v>1</x:v>
      </x:c>
    </x:row>
    <x:row r="11540">
      <x:c r="A11540" s="137" t="str">
        <x:v>DI-416-V1</x:v>
      </x:c>
      <x:c r="B11540" s="137" t="str">
        <x:v>pescetarisch</x:v>
      </x:c>
      <x:c r="C11540" s="137" t="str">
        <x:v>diet</x:v>
      </x:c>
      <x:c r="D11540" s="138" t="str">
        <x:v>ingredients</x:v>
      </x:c>
      <x:c r="E11540" s="139" t="n">
        <x:v>0.96</x:v>
      </x:c>
    </x:row>
    <x:row r="11541">
      <x:c r="A11541" s="137" t="str">
        <x:v>DI-416-V1</x:v>
      </x:c>
      <x:c r="B11541" s="137" t="str">
        <x:v>nach Zutaten halal-kompatibel</x:v>
      </x:c>
      <x:c r="C11541" s="137" t="str">
        <x:v>halal</x:v>
      </x:c>
      <x:c r="D11541" s="138" t="str">
        <x:v>ingredients</x:v>
      </x:c>
      <x:c r="E11541" s="139" t="n">
        <x:v>0.94</x:v>
      </x:c>
    </x:row>
    <x:row r="11542">
      <x:c r="A11542" s="137" t="str">
        <x:v>DI-416-V1</x:v>
      </x:c>
      <x:c r="B11542" s="137" t="str">
        <x:v>glutenfrei nach Zutaten</x:v>
      </x:c>
      <x:c r="C11542" s="137" t="str">
        <x:v>compatibility</x:v>
      </x:c>
      <x:c r="D11542" s="138" t="str">
        <x:v>ingredients</x:v>
      </x:c>
      <x:c r="E11542" s="139" t="n">
        <x:v>0.9</x:v>
      </x:c>
    </x:row>
    <x:row r="11543">
      <x:c r="A11543" s="137" t="str">
        <x:v>DI-416-V1</x:v>
      </x:c>
      <x:c r="B11543" s="137" t="str">
        <x:v>mit laktosefreien Produkten</x:v>
      </x:c>
      <x:c r="C11543" s="137" t="str">
        <x:v>compatibility</x:v>
      </x:c>
      <x:c r="D11543" s="138" t="str">
        <x:v>ingredients</x:v>
      </x:c>
      <x:c r="E11543" s="139" t="n">
        <x:v>0.9</x:v>
      </x:c>
    </x:row>
    <x:row r="11544">
      <x:c r="A11544" s="137" t="str">
        <x:v>DI-416-V1</x:v>
      </x:c>
      <x:c r="B11544" s="137" t="str">
        <x:v>nussfrei nach Zutaten</x:v>
      </x:c>
      <x:c r="C11544" s="137" t="str">
        <x:v>compatibility</x:v>
      </x:c>
      <x:c r="D11544" s="138" t="str">
        <x:v>ingredients</x:v>
      </x:c>
      <x:c r="E11544" s="139" t="n">
        <x:v>0.9</x:v>
      </x:c>
    </x:row>
    <x:row r="11545">
      <x:c r="A11545" s="137" t="str">
        <x:v>DI-416-V1</x:v>
      </x:c>
      <x:c r="B11545" s="137" t="str">
        <x:v>eifrei nach Zutaten</x:v>
      </x:c>
      <x:c r="C11545" s="137" t="str">
        <x:v>compatibility</x:v>
      </x:c>
      <x:c r="D11545" s="138" t="str">
        <x:v>ingredients</x:v>
      </x:c>
      <x:c r="E11545" s="139" t="n">
        <x:v>0.9</x:v>
      </x:c>
    </x:row>
    <x:row r="11546">
      <x:c r="A11546" s="137" t="str">
        <x:v>DI-416-V1</x:v>
      </x:c>
      <x:c r="B11546" s="137" t="str">
        <x:v>sojafrei nach Zutaten</x:v>
      </x:c>
      <x:c r="C11546" s="137" t="str">
        <x:v>compatibility</x:v>
      </x:c>
      <x:c r="D11546" s="138" t="str">
        <x:v>ingredients</x:v>
      </x:c>
      <x:c r="E11546" s="139" t="n">
        <x:v>0.9</x:v>
      </x:c>
    </x:row>
    <x:row r="11547">
      <x:c r="A11547" s="137" t="str">
        <x:v>DI-416-V1</x:v>
      </x:c>
      <x:c r="B11547" s="137" t="str">
        <x:v>proteinbetont</x:v>
      </x:c>
      <x:c r="C11547" s="137" t="str">
        <x:v>nutrition</x:v>
      </x:c>
      <x:c r="D11547" s="138" t="str">
        <x:v>macros</x:v>
      </x:c>
      <x:c r="E11547" s="139" t="n">
        <x:v>0.9</x:v>
      </x:c>
    </x:row>
    <x:row r="11548">
      <x:c r="A11548" s="137" t="str">
        <x:v>DI-416-V1</x:v>
      </x:c>
      <x:c r="B11548" s="137" t="str">
        <x:v>leicht</x:v>
      </x:c>
      <x:c r="C11548" s="137" t="str">
        <x:v>nutrition</x:v>
      </x:c>
      <x:c r="D11548" s="138" t="str">
        <x:v>macros</x:v>
      </x:c>
      <x:c r="E11548" s="139" t="n">
        <x:v>0.9</x:v>
      </x:c>
    </x:row>
    <x:row r="11549">
      <x:c r="A11549" s="137" t="str">
        <x:v>DI-416-V1</x:v>
      </x:c>
      <x:c r="B11549" s="137" t="str">
        <x:v>Hauptmahlzeit</x:v>
      </x:c>
      <x:c r="C11549" s="137" t="str">
        <x:v>meal_role</x:v>
      </x:c>
      <x:c r="D11549" s="138" t="str">
        <x:v>editorial_rule</x:v>
      </x:c>
      <x:c r="E11549" s="139" t="n">
        <x:v>0.93</x:v>
      </x:c>
    </x:row>
    <x:row r="11550">
      <x:c r="A11550" s="137" t="str">
        <x:v>DI-416-V1</x:v>
      </x:c>
      <x:c r="B11550" s="137" t="str">
        <x:v>Curry/Dal</x:v>
      </x:c>
      <x:c r="C11550" s="137" t="str">
        <x:v>dish_type</x:v>
      </x:c>
      <x:c r="D11550" s="138" t="str">
        <x:v>editorial_rule</x:v>
      </x:c>
      <x:c r="E11550" s="139" t="n">
        <x:v>0.9</x:v>
      </x:c>
    </x:row>
    <x:row r="11551">
      <x:c r="A11551" s="137" t="str">
        <x:v>DI-416-V1</x:v>
      </x:c>
      <x:c r="B11551" s="137" t="str">
        <x:v>schnell</x:v>
      </x:c>
      <x:c r="C11551" s="137" t="str">
        <x:v>use_case</x:v>
      </x:c>
      <x:c r="D11551" s="138" t="str">
        <x:v>recipe_properties</x:v>
      </x:c>
      <x:c r="E11551" s="139" t="n">
        <x:v>0.88</x:v>
      </x:c>
    </x:row>
    <x:row r="11552">
      <x:c r="A11552" s="137" t="str">
        <x:v>DI-416-V1</x:v>
      </x:c>
      <x:c r="B11552" s="137" t="str">
        <x:v>Meal Prep</x:v>
      </x:c>
      <x:c r="C11552" s="137" t="str">
        <x:v>use_case</x:v>
      </x:c>
      <x:c r="D11552" s="138" t="str">
        <x:v>recipe_properties</x:v>
      </x:c>
      <x:c r="E11552" s="139" t="n">
        <x:v>0.88</x:v>
      </x:c>
    </x:row>
    <x:row r="11553">
      <x:c r="A11553" s="137" t="str">
        <x:v>DI-416-V1</x:v>
      </x:c>
      <x:c r="B11553" s="137" t="str">
        <x:v>transportierbar</x:v>
      </x:c>
      <x:c r="C11553" s="137" t="str">
        <x:v>use_case</x:v>
      </x:c>
      <x:c r="D11553" s="138" t="str">
        <x:v>recipe_properties</x:v>
      </x:c>
      <x:c r="E11553" s="139" t="n">
        <x:v>0.88</x:v>
      </x:c>
    </x:row>
    <x:row r="11554">
      <x:c r="A11554" s="137" t="str">
        <x:v>DI-416-V1</x:v>
      </x:c>
      <x:c r="B11554" s="137" t="str">
        <x:v>für mehrere Portionen</x:v>
      </x:c>
      <x:c r="C11554" s="137" t="str">
        <x:v>use_case</x:v>
      </x:c>
      <x:c r="D11554" s="138" t="str">
        <x:v>recipe_properties</x:v>
      </x:c>
      <x:c r="E11554" s="139" t="n">
        <x:v>0.88</x:v>
      </x:c>
    </x:row>
    <x:row r="11555">
      <x:c r="A11555" s="137" t="str">
        <x:v>DI-416-V1</x:v>
      </x:c>
      <x:c r="B11555" s="137" t="str">
        <x:v>One Pot</x:v>
      </x:c>
      <x:c r="C11555" s="137" t="str">
        <x:v>use_case</x:v>
      </x:c>
      <x:c r="D11555" s="138" t="str">
        <x:v>recipe_properties</x:v>
      </x:c>
      <x:c r="E11555" s="139" t="n">
        <x:v>0.88</x:v>
      </x:c>
    </x:row>
    <x:row r="11556">
      <x:c r="A11556" s="137" t="str">
        <x:v>DI-416-V1</x:v>
      </x:c>
      <x:c r="B11556" s="137" t="str">
        <x:v>vertraut</x:v>
      </x:c>
      <x:c r="C11556" s="137" t="str">
        <x:v>novelty</x:v>
      </x:c>
      <x:c r="D11556" s="138" t="str">
        <x:v>editorial_rule</x:v>
      </x:c>
      <x:c r="E11556" s="139" t="n">
        <x:v>0.78</x:v>
      </x:c>
    </x:row>
    <x:row r="11557">
      <x:c r="A11557" s="137" t="str">
        <x:v>DI-416-V1</x:v>
      </x:c>
      <x:c r="B11557" s="137" t="str">
        <x:v>normaler Supermarkt</x:v>
      </x:c>
      <x:c r="C11557" s="137" t="str">
        <x:v>availability</x:v>
      </x:c>
      <x:c r="D11557" s="138" t="str">
        <x:v>ingredient_rule</x:v>
      </x:c>
      <x:c r="E11557" s="139" t="n">
        <x:v>0.78</x:v>
      </x:c>
    </x:row>
    <x:row r="11558">
      <x:c r="A11558" s="137" t="str">
        <x:v>DI-416-V1</x:v>
      </x:c>
      <x:c r="B11558" s="137" t="str">
        <x:v>südasiatisch inspiriert</x:v>
      </x:c>
      <x:c r="C11558" s="137" t="str">
        <x:v>region</x:v>
      </x:c>
      <x:c r="D11558" s="138" t="str">
        <x:v>editorial_rule</x:v>
      </x:c>
      <x:c r="E11558" s="139" t="n">
        <x:v>0.78</x:v>
      </x:c>
    </x:row>
    <x:row r="11559">
      <x:c r="A11559" s="137" t="str">
        <x:v>DI-416-V1</x:v>
      </x:c>
      <x:c r="B11559" s="137" t="str">
        <x:v>frisch</x:v>
      </x:c>
      <x:c r="C11559" s="137" t="str">
        <x:v>flavor</x:v>
      </x:c>
      <x:c r="D11559" s="138" t="str">
        <x:v>ingredient_rule</x:v>
      </x:c>
      <x:c r="E11559" s="139" t="n">
        <x:v>0.8</x:v>
      </x:c>
    </x:row>
    <x:row r="11560">
      <x:c r="A11560" s="137" t="str">
        <x:v>DI-416-V1</x:v>
      </x:c>
      <x:c r="B11560" s="137" t="str">
        <x:v>herzhaft</x:v>
      </x:c>
      <x:c r="C11560" s="137" t="str">
        <x:v>flavor</x:v>
      </x:c>
      <x:c r="D11560" s="138" t="str">
        <x:v>ingredient_rule</x:v>
      </x:c>
      <x:c r="E11560" s="139" t="n">
        <x:v>0.8</x:v>
      </x:c>
    </x:row>
    <x:row r="11561">
      <x:c r="A11561" s="137" t="str">
        <x:v>DI-416-V1</x:v>
      </x:c>
      <x:c r="B11561" s="137" t="str">
        <x:v>cremig</x:v>
      </x:c>
      <x:c r="C11561" s="137" t="str">
        <x:v>flavor</x:v>
      </x:c>
      <x:c r="D11561" s="138" t="str">
        <x:v>ingredient_rule</x:v>
      </x:c>
      <x:c r="E11561" s="139" t="n">
        <x:v>0.8</x:v>
      </x:c>
    </x:row>
    <x:row r="11562">
      <x:c r="A11562" s="137" t="str">
        <x:v>DI-416-V1</x:v>
      </x:c>
      <x:c r="B11562" s="137" t="str">
        <x:v>würzig</x:v>
      </x:c>
      <x:c r="C11562" s="137" t="str">
        <x:v>flavor</x:v>
      </x:c>
      <x:c r="D11562" s="138" t="str">
        <x:v>ingredient_rule</x:v>
      </x:c>
      <x:c r="E11562" s="139" t="n">
        <x:v>0.8</x:v>
      </x:c>
    </x:row>
    <x:row r="11563">
      <x:c r="A11563" s="137" t="str">
        <x:v>DI-416-V1</x:v>
      </x:c>
      <x:c r="B11563" s="137" t="str">
        <x:v>säuerlich</x:v>
      </x:c>
      <x:c r="C11563" s="137" t="str">
        <x:v>flavor</x:v>
      </x:c>
      <x:c r="D11563" s="138" t="str">
        <x:v>ingredient_rule</x:v>
      </x:c>
      <x:c r="E11563" s="139" t="n">
        <x:v>0.8</x:v>
      </x:c>
    </x:row>
    <x:row r="11564">
      <x:c r="A11564" s="137" t="str">
        <x:v>DI-416-V1</x:v>
      </x:c>
      <x:c r="B11564" s="137" t="str">
        <x:v>scharf</x:v>
      </x:c>
      <x:c r="C11564" s="137" t="str">
        <x:v>spice</x:v>
      </x:c>
      <x:c r="D11564" s="138" t="str">
        <x:v>ingredient_rule</x:v>
      </x:c>
      <x:c r="E11564" s="139" t="n">
        <x:v>0.85</x:v>
      </x:c>
    </x:row>
    <x:row r="11565">
      <x:c r="A11565" s="137" t="str">
        <x:v>DI-416-V1</x:v>
      </x:c>
      <x:c r="B11565" s="137" t="str">
        <x:v>Frühling</x:v>
      </x:c>
      <x:c r="C11565" s="137" t="str">
        <x:v>season</x:v>
      </x:c>
      <x:c r="D11565" s="138" t="str">
        <x:v>editorial_rule</x:v>
      </x:c>
      <x:c r="E11565" s="139" t="n">
        <x:v>0.72</x:v>
      </x:c>
    </x:row>
    <x:row r="11566">
      <x:c r="A11566" s="137" t="str">
        <x:v>DI-416-V1</x:v>
      </x:c>
      <x:c r="B11566" s="137" t="str">
        <x:v>warm</x:v>
      </x:c>
      <x:c r="C11566" s="137" t="str">
        <x:v>temperature</x:v>
      </x:c>
      <x:c r="D11566" s="138" t="str">
        <x:v>recipe_properties</x:v>
      </x:c>
      <x:c r="E11566" s="139" t="n">
        <x:v>0.9</x:v>
      </x:c>
    </x:row>
    <x:row r="11567">
      <x:c r="A11567" s="137" t="str">
        <x:v>DI-416-V1</x:v>
      </x:c>
      <x:c r="B11567" s="137" t="str">
        <x:v>Topf</x:v>
      </x:c>
      <x:c r="C11567" s="137" t="str">
        <x:v>equipment</x:v>
      </x:c>
      <x:c r="D11567" s="138" t="str">
        <x:v>steps_and_existing_data</x:v>
      </x:c>
      <x:c r="E11567" s="139" t="n">
        <x:v>0.88</x:v>
      </x:c>
    </x:row>
    <x:row r="11568">
      <x:c r="A11568" s="137" t="str">
        <x:v>DI-416-V1</x:v>
      </x:c>
      <x:c r="B11568" s="137" t="str">
        <x:v>Pfanne</x:v>
      </x:c>
      <x:c r="C11568" s="137" t="str">
        <x:v>equipment</x:v>
      </x:c>
      <x:c r="D11568" s="138" t="str">
        <x:v>steps_and_existing_data</x:v>
      </x:c>
      <x:c r="E11568" s="139" t="n">
        <x:v>0.88</x:v>
      </x:c>
    </x:row>
    <x:row r="11569">
      <x:c r="A11569" s="137" t="str">
        <x:v>DI-416-V1</x:v>
      </x:c>
      <x:c r="B11569" s="137" t="str">
        <x:v>mittel</x:v>
      </x:c>
      <x:c r="C11569" s="137" t="str">
        <x:v>difficulty</x:v>
      </x:c>
      <x:c r="D11569" s="138" t="str">
        <x:v>existing_value</x:v>
      </x:c>
      <x:c r="E11569" s="139" t="n">
        <x:v>0.95</x:v>
      </x:c>
    </x:row>
    <x:row r="11570">
      <x:c r="A11570" s="137" t="str">
        <x:v>DI-416-V1</x:v>
      </x:c>
      <x:c r="B11570" s="137" t="str">
        <x:v>schnell</x:v>
      </x:c>
      <x:c r="C11570" s="137" t="str">
        <x:v>time</x:v>
      </x:c>
      <x:c r="D11570" s="138" t="str">
        <x:v>total_time</x:v>
      </x:c>
      <x:c r="E11570" s="139" t="n">
        <x:v>1</x:v>
      </x:c>
    </x:row>
    <x:row r="11571">
      <x:c r="A11571" s="137" t="str">
        <x:v>DI-416-V1</x:v>
      </x:c>
      <x:c r="B11571" s="137" t="str">
        <x:v>günstig</x:v>
      </x:c>
      <x:c r="C11571" s="137" t="str">
        <x:v>cost</x:v>
      </x:c>
      <x:c r="D11571" s="138" t="str">
        <x:v>cost_per_serving</x:v>
      </x:c>
      <x:c r="E11571" s="139" t="n">
        <x:v>1</x:v>
      </x:c>
    </x:row>
    <x:row r="11572">
      <x:c r="A11572" s="137" t="str">
        <x:v>DI-417-V1</x:v>
      </x:c>
      <x:c r="B11572" s="137" t="str">
        <x:v>vegan</x:v>
      </x:c>
      <x:c r="C11572" s="137" t="str">
        <x:v>diet</x:v>
      </x:c>
      <x:c r="D11572" s="138" t="str">
        <x:v>ingredients</x:v>
      </x:c>
      <x:c r="E11572" s="139" t="n">
        <x:v>0.96</x:v>
      </x:c>
    </x:row>
    <x:row r="11573">
      <x:c r="A11573" s="137" t="str">
        <x:v>DI-417-V1</x:v>
      </x:c>
      <x:c r="B11573" s="137" t="str">
        <x:v>nach Zutaten halal-kompatibel</x:v>
      </x:c>
      <x:c r="C11573" s="137" t="str">
        <x:v>halal</x:v>
      </x:c>
      <x:c r="D11573" s="138" t="str">
        <x:v>ingredients</x:v>
      </x:c>
      <x:c r="E11573" s="139" t="n">
        <x:v>0.94</x:v>
      </x:c>
    </x:row>
    <x:row r="11574">
      <x:c r="A11574" s="137" t="str">
        <x:v>DI-417-V1</x:v>
      </x:c>
      <x:c r="B11574" s="137" t="str">
        <x:v>glutenfrei bei zertifizierter Produktwahl</x:v>
      </x:c>
      <x:c r="C11574" s="137" t="str">
        <x:v>compatibility</x:v>
      </x:c>
      <x:c r="D11574" s="138" t="str">
        <x:v>ingredients</x:v>
      </x:c>
      <x:c r="E11574" s="139" t="n">
        <x:v>0.9</x:v>
      </x:c>
    </x:row>
    <x:row r="11575">
      <x:c r="A11575" s="137" t="str">
        <x:v>DI-417-V1</x:v>
      </x:c>
      <x:c r="B11575" s="137" t="str">
        <x:v>laktosefrei nach Zutaten</x:v>
      </x:c>
      <x:c r="C11575" s="137" t="str">
        <x:v>compatibility</x:v>
      </x:c>
      <x:c r="D11575" s="138" t="str">
        <x:v>ingredients</x:v>
      </x:c>
      <x:c r="E11575" s="139" t="n">
        <x:v>0.9</x:v>
      </x:c>
    </x:row>
    <x:row r="11576">
      <x:c r="A11576" s="137" t="str">
        <x:v>DI-417-V1</x:v>
      </x:c>
      <x:c r="B11576" s="137" t="str">
        <x:v>enthält Nüsse/Erdnüsse</x:v>
      </x:c>
      <x:c r="C11576" s="137" t="str">
        <x:v>compatibility</x:v>
      </x:c>
      <x:c r="D11576" s="138" t="str">
        <x:v>ingredients</x:v>
      </x:c>
      <x:c r="E11576" s="139" t="n">
        <x:v>0.9</x:v>
      </x:c>
    </x:row>
    <x:row r="11577">
      <x:c r="A11577" s="137" t="str">
        <x:v>DI-417-V1</x:v>
      </x:c>
      <x:c r="B11577" s="137" t="str">
        <x:v>eifrei nach Zutaten</x:v>
      </x:c>
      <x:c r="C11577" s="137" t="str">
        <x:v>compatibility</x:v>
      </x:c>
      <x:c r="D11577" s="138" t="str">
        <x:v>ingredients</x:v>
      </x:c>
      <x:c r="E11577" s="139" t="n">
        <x:v>0.9</x:v>
      </x:c>
    </x:row>
    <x:row r="11578">
      <x:c r="A11578" s="137" t="str">
        <x:v>DI-417-V1</x:v>
      </x:c>
      <x:c r="B11578" s="137" t="str">
        <x:v>sojafrei nach Zutaten</x:v>
      </x:c>
      <x:c r="C11578" s="137" t="str">
        <x:v>compatibility</x:v>
      </x:c>
      <x:c r="D11578" s="138" t="str">
        <x:v>ingredients</x:v>
      </x:c>
      <x:c r="E11578" s="139" t="n">
        <x:v>0.9</x:v>
      </x:c>
    </x:row>
    <x:row r="11579">
      <x:c r="A11579" s="137" t="str">
        <x:v>DI-417-V1</x:v>
      </x:c>
      <x:c r="B11579" s="137" t="str">
        <x:v>leicht</x:v>
      </x:c>
      <x:c r="C11579" s="137" t="str">
        <x:v>nutrition</x:v>
      </x:c>
      <x:c r="D11579" s="138" t="str">
        <x:v>macros</x:v>
      </x:c>
      <x:c r="E11579" s="139" t="n">
        <x:v>0.9</x:v>
      </x:c>
    </x:row>
    <x:row r="11580">
      <x:c r="A11580" s="137" t="str">
        <x:v>DI-417-V1</x:v>
      </x:c>
      <x:c r="B11580" s="137" t="str">
        <x:v>Hauptmahlzeit</x:v>
      </x:c>
      <x:c r="C11580" s="137" t="str">
        <x:v>meal_role</x:v>
      </x:c>
      <x:c r="D11580" s="138" t="str">
        <x:v>editorial_rule</x:v>
      </x:c>
      <x:c r="E11580" s="139" t="n">
        <x:v>0.93</x:v>
      </x:c>
    </x:row>
    <x:row r="11581">
      <x:c r="A11581" s="137" t="str">
        <x:v>DI-417-V1</x:v>
      </x:c>
      <x:c r="B11581" s="137" t="str">
        <x:v>Reis/Getreide</x:v>
      </x:c>
      <x:c r="C11581" s="137" t="str">
        <x:v>dish_type</x:v>
      </x:c>
      <x:c r="D11581" s="138" t="str">
        <x:v>editorial_rule</x:v>
      </x:c>
      <x:c r="E11581" s="139" t="n">
        <x:v>0.9</x:v>
      </x:c>
    </x:row>
    <x:row r="11582">
      <x:c r="A11582" s="137" t="str">
        <x:v>DI-417-V1</x:v>
      </x:c>
      <x:c r="B11582" s="137" t="str">
        <x:v>Meal Prep</x:v>
      </x:c>
      <x:c r="C11582" s="137" t="str">
        <x:v>use_case</x:v>
      </x:c>
      <x:c r="D11582" s="138" t="str">
        <x:v>recipe_properties</x:v>
      </x:c>
      <x:c r="E11582" s="139" t="n">
        <x:v>0.88</x:v>
      </x:c>
    </x:row>
    <x:row r="11583">
      <x:c r="A11583" s="137" t="str">
        <x:v>DI-417-V1</x:v>
      </x:c>
      <x:c r="B11583" s="137" t="str">
        <x:v>transportierbar</x:v>
      </x:c>
      <x:c r="C11583" s="137" t="str">
        <x:v>use_case</x:v>
      </x:c>
      <x:c r="D11583" s="138" t="str">
        <x:v>recipe_properties</x:v>
      </x:c>
      <x:c r="E11583" s="139" t="n">
        <x:v>0.88</x:v>
      </x:c>
    </x:row>
    <x:row r="11584">
      <x:c r="A11584" s="137" t="str">
        <x:v>DI-417-V1</x:v>
      </x:c>
      <x:c r="B11584" s="137" t="str">
        <x:v>für mehrere Portionen</x:v>
      </x:c>
      <x:c r="C11584" s="137" t="str">
        <x:v>use_case</x:v>
      </x:c>
      <x:c r="D11584" s="138" t="str">
        <x:v>recipe_properties</x:v>
      </x:c>
      <x:c r="E11584" s="139" t="n">
        <x:v>0.88</x:v>
      </x:c>
    </x:row>
    <x:row r="11585">
      <x:c r="A11585" s="137" t="str">
        <x:v>DI-417-V1</x:v>
      </x:c>
      <x:c r="B11585" s="137" t="str">
        <x:v>vertraut</x:v>
      </x:c>
      <x:c r="C11585" s="137" t="str">
        <x:v>novelty</x:v>
      </x:c>
      <x:c r="D11585" s="138" t="str">
        <x:v>editorial_rule</x:v>
      </x:c>
      <x:c r="E11585" s="139" t="n">
        <x:v>0.78</x:v>
      </x:c>
    </x:row>
    <x:row r="11586">
      <x:c r="A11586" s="137" t="str">
        <x:v>DI-417-V1</x:v>
      </x:c>
      <x:c r="B11586" s="137" t="str">
        <x:v>normaler Supermarkt</x:v>
      </x:c>
      <x:c r="C11586" s="137" t="str">
        <x:v>availability</x:v>
      </x:c>
      <x:c r="D11586" s="138" t="str">
        <x:v>ingredient_rule</x:v>
      </x:c>
      <x:c r="E11586" s="139" t="n">
        <x:v>0.78</x:v>
      </x:c>
    </x:row>
    <x:row r="11587">
      <x:c r="A11587" s="137" t="str">
        <x:v>DI-417-V1</x:v>
      </x:c>
      <x:c r="B11587" s="137" t="str">
        <x:v>international/modern</x:v>
      </x:c>
      <x:c r="C11587" s="137" t="str">
        <x:v>region</x:v>
      </x:c>
      <x:c r="D11587" s="138" t="str">
        <x:v>editorial_rule</x:v>
      </x:c>
      <x:c r="E11587" s="139" t="n">
        <x:v>0.78</x:v>
      </x:c>
    </x:row>
    <x:row r="11588">
      <x:c r="A11588" s="137" t="str">
        <x:v>DI-417-V1</x:v>
      </x:c>
      <x:c r="B11588" s="137" t="str">
        <x:v>würzig</x:v>
      </x:c>
      <x:c r="C11588" s="137" t="str">
        <x:v>flavor</x:v>
      </x:c>
      <x:c r="D11588" s="138" t="str">
        <x:v>ingredient_rule</x:v>
      </x:c>
      <x:c r="E11588" s="139" t="n">
        <x:v>0.8</x:v>
      </x:c>
    </x:row>
    <x:row r="11589">
      <x:c r="A11589" s="137" t="str">
        <x:v>DI-417-V1</x:v>
      </x:c>
      <x:c r="B11589" s="137" t="str">
        <x:v>scharf</x:v>
      </x:c>
      <x:c r="C11589" s="137" t="str">
        <x:v>spice</x:v>
      </x:c>
      <x:c r="D11589" s="138" t="str">
        <x:v>ingredient_rule</x:v>
      </x:c>
      <x:c r="E11589" s="139" t="n">
        <x:v>0.85</x:v>
      </x:c>
    </x:row>
    <x:row r="11590">
      <x:c r="A11590" s="137" t="str">
        <x:v>DI-417-V1</x:v>
      </x:c>
      <x:c r="B11590" s="137" t="str">
        <x:v>Frühling</x:v>
      </x:c>
      <x:c r="C11590" s="137" t="str">
        <x:v>season</x:v>
      </x:c>
      <x:c r="D11590" s="138" t="str">
        <x:v>editorial_rule</x:v>
      </x:c>
      <x:c r="E11590" s="139" t="n">
        <x:v>0.72</x:v>
      </x:c>
    </x:row>
    <x:row r="11591">
      <x:c r="A11591" s="137" t="str">
        <x:v>DI-417-V1</x:v>
      </x:c>
      <x:c r="B11591" s="137" t="str">
        <x:v>warm</x:v>
      </x:c>
      <x:c r="C11591" s="137" t="str">
        <x:v>temperature</x:v>
      </x:c>
      <x:c r="D11591" s="138" t="str">
        <x:v>recipe_properties</x:v>
      </x:c>
      <x:c r="E11591" s="139" t="n">
        <x:v>0.9</x:v>
      </x:c>
    </x:row>
    <x:row r="11592">
      <x:c r="A11592" s="137" t="str">
        <x:v>DI-417-V1</x:v>
      </x:c>
      <x:c r="B11592" s="137" t="str">
        <x:v>Pfanne</x:v>
      </x:c>
      <x:c r="C11592" s="137" t="str">
        <x:v>equipment</x:v>
      </x:c>
      <x:c r="D11592" s="138" t="str">
        <x:v>steps_and_existing_data</x:v>
      </x:c>
      <x:c r="E11592" s="139" t="n">
        <x:v>0.88</x:v>
      </x:c>
    </x:row>
    <x:row r="11593">
      <x:c r="A11593" s="137" t="str">
        <x:v>DI-417-V1</x:v>
      </x:c>
      <x:c r="B11593" s="137" t="str">
        <x:v>Backofen</x:v>
      </x:c>
      <x:c r="C11593" s="137" t="str">
        <x:v>equipment</x:v>
      </x:c>
      <x:c r="D11593" s="138" t="str">
        <x:v>steps_and_existing_data</x:v>
      </x:c>
      <x:c r="E11593" s="139" t="n">
        <x:v>0.88</x:v>
      </x:c>
    </x:row>
    <x:row r="11594">
      <x:c r="A11594" s="137" t="str">
        <x:v>DI-417-V1</x:v>
      </x:c>
      <x:c r="B11594" s="137" t="str">
        <x:v>Topf</x:v>
      </x:c>
      <x:c r="C11594" s="137" t="str">
        <x:v>equipment</x:v>
      </x:c>
      <x:c r="D11594" s="138" t="str">
        <x:v>steps_and_existing_data</x:v>
      </x:c>
      <x:c r="E11594" s="139" t="n">
        <x:v>0.88</x:v>
      </x:c>
    </x:row>
    <x:row r="11595">
      <x:c r="A11595" s="137" t="str">
        <x:v>DI-417-V1</x:v>
      </x:c>
      <x:c r="B11595" s="137" t="str">
        <x:v>mittel</x:v>
      </x:c>
      <x:c r="C11595" s="137" t="str">
        <x:v>difficulty</x:v>
      </x:c>
      <x:c r="D11595" s="138" t="str">
        <x:v>existing_value</x:v>
      </x:c>
      <x:c r="E11595" s="139" t="n">
        <x:v>0.95</x:v>
      </x:c>
    </x:row>
    <x:row r="11596">
      <x:c r="A11596" s="137" t="str">
        <x:v>DI-417-V1</x:v>
      </x:c>
      <x:c r="B11596" s="137" t="str">
        <x:v>mittel</x:v>
      </x:c>
      <x:c r="C11596" s="137" t="str">
        <x:v>time</x:v>
      </x:c>
      <x:c r="D11596" s="138" t="str">
        <x:v>total_time</x:v>
      </x:c>
      <x:c r="E11596" s="139" t="n">
        <x:v>1</x:v>
      </x:c>
    </x:row>
    <x:row r="11597">
      <x:c r="A11597" s="137" t="str">
        <x:v>DI-417-V1</x:v>
      </x:c>
      <x:c r="B11597" s="137" t="str">
        <x:v>günstig</x:v>
      </x:c>
      <x:c r="C11597" s="137" t="str">
        <x:v>cost</x:v>
      </x:c>
      <x:c r="D11597" s="138" t="str">
        <x:v>cost_per_serving</x:v>
      </x:c>
      <x:c r="E11597" s="139" t="n">
        <x:v>1</x:v>
      </x:c>
    </x:row>
    <x:row r="11598">
      <x:c r="A11598" s="137" t="str">
        <x:v>DI-418-V1</x:v>
      </x:c>
      <x:c r="B11598" s="137" t="str">
        <x:v>vegan</x:v>
      </x:c>
      <x:c r="C11598" s="137" t="str">
        <x:v>diet</x:v>
      </x:c>
      <x:c r="D11598" s="138" t="str">
        <x:v>ingredients</x:v>
      </x:c>
      <x:c r="E11598" s="139" t="n">
        <x:v>0.96</x:v>
      </x:c>
    </x:row>
    <x:row r="11599">
      <x:c r="A11599" s="137" t="str">
        <x:v>DI-418-V1</x:v>
      </x:c>
      <x:c r="B11599" s="137" t="str">
        <x:v>nach Zutaten halal-kompatibel</x:v>
      </x:c>
      <x:c r="C11599" s="137" t="str">
        <x:v>halal</x:v>
      </x:c>
      <x:c r="D11599" s="138" t="str">
        <x:v>ingredients</x:v>
      </x:c>
      <x:c r="E11599" s="139" t="n">
        <x:v>0.94</x:v>
      </x:c>
    </x:row>
    <x:row r="11600">
      <x:c r="A11600" s="137" t="str">
        <x:v>DI-418-V1</x:v>
      </x:c>
      <x:c r="B11600" s="137" t="str">
        <x:v>glutenfrei nach Zutaten</x:v>
      </x:c>
      <x:c r="C11600" s="137" t="str">
        <x:v>compatibility</x:v>
      </x:c>
      <x:c r="D11600" s="138" t="str">
        <x:v>ingredients</x:v>
      </x:c>
      <x:c r="E11600" s="139" t="n">
        <x:v>0.9</x:v>
      </x:c>
    </x:row>
    <x:row r="11601">
      <x:c r="A11601" s="137" t="str">
        <x:v>DI-418-V1</x:v>
      </x:c>
      <x:c r="B11601" s="137" t="str">
        <x:v>laktosefrei nach Zutaten</x:v>
      </x:c>
      <x:c r="C11601" s="137" t="str">
        <x:v>compatibility</x:v>
      </x:c>
      <x:c r="D11601" s="138" t="str">
        <x:v>ingredients</x:v>
      </x:c>
      <x:c r="E11601" s="139" t="n">
        <x:v>0.9</x:v>
      </x:c>
    </x:row>
    <x:row r="11602">
      <x:c r="A11602" s="137" t="str">
        <x:v>DI-418-V1</x:v>
      </x:c>
      <x:c r="B11602" s="137" t="str">
        <x:v>nussfrei nach Zutaten</x:v>
      </x:c>
      <x:c r="C11602" s="137" t="str">
        <x:v>compatibility</x:v>
      </x:c>
      <x:c r="D11602" s="138" t="str">
        <x:v>ingredients</x:v>
      </x:c>
      <x:c r="E11602" s="139" t="n">
        <x:v>0.9</x:v>
      </x:c>
    </x:row>
    <x:row r="11603">
      <x:c r="A11603" s="137" t="str">
        <x:v>DI-418-V1</x:v>
      </x:c>
      <x:c r="B11603" s="137" t="str">
        <x:v>eifrei nach Zutaten</x:v>
      </x:c>
      <x:c r="C11603" s="137" t="str">
        <x:v>compatibility</x:v>
      </x:c>
      <x:c r="D11603" s="138" t="str">
        <x:v>ingredients</x:v>
      </x:c>
      <x:c r="E11603" s="139" t="n">
        <x:v>0.9</x:v>
      </x:c>
    </x:row>
    <x:row r="11604">
      <x:c r="A11604" s="137" t="str">
        <x:v>DI-418-V1</x:v>
      </x:c>
      <x:c r="B11604" s="137" t="str">
        <x:v>sojafrei nach Zutaten</x:v>
      </x:c>
      <x:c r="C11604" s="137" t="str">
        <x:v>compatibility</x:v>
      </x:c>
      <x:c r="D11604" s="138" t="str">
        <x:v>ingredients</x:v>
      </x:c>
      <x:c r="E11604" s="139" t="n">
        <x:v>0.9</x:v>
      </x:c>
    </x:row>
    <x:row r="11605">
      <x:c r="A11605" s="137" t="str">
        <x:v>DI-418-V1</x:v>
      </x:c>
      <x:c r="B11605" s="137" t="str">
        <x:v>ballaststoffreich</x:v>
      </x:c>
      <x:c r="C11605" s="137" t="str">
        <x:v>nutrition</x:v>
      </x:c>
      <x:c r="D11605" s="138" t="str">
        <x:v>macros</x:v>
      </x:c>
      <x:c r="E11605" s="139" t="n">
        <x:v>0.9</x:v>
      </x:c>
    </x:row>
    <x:row r="11606">
      <x:c r="A11606" s="137" t="str">
        <x:v>DI-418-V1</x:v>
      </x:c>
      <x:c r="B11606" s="137" t="str">
        <x:v>Hauptmahlzeit</x:v>
      </x:c>
      <x:c r="C11606" s="137" t="str">
        <x:v>meal_role</x:v>
      </x:c>
      <x:c r="D11606" s="138" t="str">
        <x:v>editorial_rule</x:v>
      </x:c>
      <x:c r="E11606" s="139" t="n">
        <x:v>0.93</x:v>
      </x:c>
    </x:row>
    <x:row r="11607">
      <x:c r="A11607" s="137" t="str">
        <x:v>DI-418-V1</x:v>
      </x:c>
      <x:c r="B11607" s="137" t="str">
        <x:v>Reis/Getreide</x:v>
      </x:c>
      <x:c r="C11607" s="137" t="str">
        <x:v>dish_type</x:v>
      </x:c>
      <x:c r="D11607" s="138" t="str">
        <x:v>editorial_rule</x:v>
      </x:c>
      <x:c r="E11607" s="139" t="n">
        <x:v>0.9</x:v>
      </x:c>
    </x:row>
    <x:row r="11608">
      <x:c r="A11608" s="137" t="str">
        <x:v>DI-418-V1</x:v>
      </x:c>
      <x:c r="B11608" s="137" t="str">
        <x:v>Meal Prep</x:v>
      </x:c>
      <x:c r="C11608" s="137" t="str">
        <x:v>use_case</x:v>
      </x:c>
      <x:c r="D11608" s="138" t="str">
        <x:v>recipe_properties</x:v>
      </x:c>
      <x:c r="E11608" s="139" t="n">
        <x:v>0.88</x:v>
      </x:c>
    </x:row>
    <x:row r="11609">
      <x:c r="A11609" s="137" t="str">
        <x:v>DI-418-V1</x:v>
      </x:c>
      <x:c r="B11609" s="137" t="str">
        <x:v>transportierbar</x:v>
      </x:c>
      <x:c r="C11609" s="137" t="str">
        <x:v>use_case</x:v>
      </x:c>
      <x:c r="D11609" s="138" t="str">
        <x:v>recipe_properties</x:v>
      </x:c>
      <x:c r="E11609" s="139" t="n">
        <x:v>0.88</x:v>
      </x:c>
    </x:row>
    <x:row r="11610">
      <x:c r="A11610" s="137" t="str">
        <x:v>DI-418-V1</x:v>
      </x:c>
      <x:c r="B11610" s="137" t="str">
        <x:v>für mehrere Portionen</x:v>
      </x:c>
      <x:c r="C11610" s="137" t="str">
        <x:v>use_case</x:v>
      </x:c>
      <x:c r="D11610" s="138" t="str">
        <x:v>recipe_properties</x:v>
      </x:c>
      <x:c r="E11610" s="139" t="n">
        <x:v>0.88</x:v>
      </x:c>
    </x:row>
    <x:row r="11611">
      <x:c r="A11611" s="137" t="str">
        <x:v>DI-418-V1</x:v>
      </x:c>
      <x:c r="B11611" s="137" t="str">
        <x:v>vertraut</x:v>
      </x:c>
      <x:c r="C11611" s="137" t="str">
        <x:v>novelty</x:v>
      </x:c>
      <x:c r="D11611" s="138" t="str">
        <x:v>editorial_rule</x:v>
      </x:c>
      <x:c r="E11611" s="139" t="n">
        <x:v>0.78</x:v>
      </x:c>
    </x:row>
    <x:row r="11612">
      <x:c r="A11612" s="137" t="str">
        <x:v>DI-418-V1</x:v>
      </x:c>
      <x:c r="B11612" s="137" t="str">
        <x:v>normaler Supermarkt</x:v>
      </x:c>
      <x:c r="C11612" s="137" t="str">
        <x:v>availability</x:v>
      </x:c>
      <x:c r="D11612" s="138" t="str">
        <x:v>ingredient_rule</x:v>
      </x:c>
      <x:c r="E11612" s="139" t="n">
        <x:v>0.78</x:v>
      </x:c>
    </x:row>
    <x:row r="11613">
      <x:c r="A11613" s="137" t="str">
        <x:v>DI-418-V1</x:v>
      </x:c>
      <x:c r="B11613" s="137" t="str">
        <x:v>international/modern</x:v>
      </x:c>
      <x:c r="C11613" s="137" t="str">
        <x:v>region</x:v>
      </x:c>
      <x:c r="D11613" s="138" t="str">
        <x:v>editorial_rule</x:v>
      </x:c>
      <x:c r="E11613" s="139" t="n">
        <x:v>0.78</x:v>
      </x:c>
    </x:row>
    <x:row r="11614">
      <x:c r="A11614" s="137" t="str">
        <x:v>DI-418-V1</x:v>
      </x:c>
      <x:c r="B11614" s="137" t="str">
        <x:v>frisch</x:v>
      </x:c>
      <x:c r="C11614" s="137" t="str">
        <x:v>flavor</x:v>
      </x:c>
      <x:c r="D11614" s="138" t="str">
        <x:v>ingredient_rule</x:v>
      </x:c>
      <x:c r="E11614" s="139" t="n">
        <x:v>0.8</x:v>
      </x:c>
    </x:row>
    <x:row r="11615">
      <x:c r="A11615" s="137" t="str">
        <x:v>DI-418-V1</x:v>
      </x:c>
      <x:c r="B11615" s="137" t="str">
        <x:v>würzig</x:v>
      </x:c>
      <x:c r="C11615" s="137" t="str">
        <x:v>flavor</x:v>
      </x:c>
      <x:c r="D11615" s="138" t="str">
        <x:v>ingredient_rule</x:v>
      </x:c>
      <x:c r="E11615" s="139" t="n">
        <x:v>0.8</x:v>
      </x:c>
    </x:row>
    <x:row r="11616">
      <x:c r="A11616" s="137" t="str">
        <x:v>DI-418-V1</x:v>
      </x:c>
      <x:c r="B11616" s="137" t="str">
        <x:v>säuerlich</x:v>
      </x:c>
      <x:c r="C11616" s="137" t="str">
        <x:v>flavor</x:v>
      </x:c>
      <x:c r="D11616" s="138" t="str">
        <x:v>ingredient_rule</x:v>
      </x:c>
      <x:c r="E11616" s="139" t="n">
        <x:v>0.8</x:v>
      </x:c>
    </x:row>
    <x:row r="11617">
      <x:c r="A11617" s="137" t="str">
        <x:v>DI-418-V1</x:v>
      </x:c>
      <x:c r="B11617" s="137" t="str">
        <x:v>rauchig</x:v>
      </x:c>
      <x:c r="C11617" s="137" t="str">
        <x:v>flavor</x:v>
      </x:c>
      <x:c r="D11617" s="138" t="str">
        <x:v>ingredient_rule</x:v>
      </x:c>
      <x:c r="E11617" s="139" t="n">
        <x:v>0.8</x:v>
      </x:c>
    </x:row>
    <x:row r="11618">
      <x:c r="A11618" s="137" t="str">
        <x:v>DI-418-V1</x:v>
      </x:c>
      <x:c r="B11618" s="137" t="str">
        <x:v>würzig, nicht zwingend scharf</x:v>
      </x:c>
      <x:c r="C11618" s="137" t="str">
        <x:v>spice</x:v>
      </x:c>
      <x:c r="D11618" s="138" t="str">
        <x:v>ingredient_rule</x:v>
      </x:c>
      <x:c r="E11618" s="139" t="n">
        <x:v>0.85</x:v>
      </x:c>
    </x:row>
    <x:row r="11619">
      <x:c r="A11619" s="137" t="str">
        <x:v>DI-418-V1</x:v>
      </x:c>
      <x:c r="B11619" s="137" t="str">
        <x:v>ganzjährig</x:v>
      </x:c>
      <x:c r="C11619" s="137" t="str">
        <x:v>season</x:v>
      </x:c>
      <x:c r="D11619" s="138" t="str">
        <x:v>editorial_rule</x:v>
      </x:c>
      <x:c r="E11619" s="139" t="n">
        <x:v>0.72</x:v>
      </x:c>
    </x:row>
    <x:row r="11620">
      <x:c r="A11620" s="137" t="str">
        <x:v>DI-418-V1</x:v>
      </x:c>
      <x:c r="B11620" s="137" t="str">
        <x:v>warm</x:v>
      </x:c>
      <x:c r="C11620" s="137" t="str">
        <x:v>temperature</x:v>
      </x:c>
      <x:c r="D11620" s="138" t="str">
        <x:v>recipe_properties</x:v>
      </x:c>
      <x:c r="E11620" s="139" t="n">
        <x:v>0.9</x:v>
      </x:c>
    </x:row>
    <x:row r="11621">
      <x:c r="A11621" s="137" t="str">
        <x:v>DI-418-V1</x:v>
      </x:c>
      <x:c r="B11621" s="137" t="str">
        <x:v>Pfanne</x:v>
      </x:c>
      <x:c r="C11621" s="137" t="str">
        <x:v>equipment</x:v>
      </x:c>
      <x:c r="D11621" s="138" t="str">
        <x:v>steps_and_existing_data</x:v>
      </x:c>
      <x:c r="E11621" s="139" t="n">
        <x:v>0.88</x:v>
      </x:c>
    </x:row>
    <x:row r="11622">
      <x:c r="A11622" s="137" t="str">
        <x:v>DI-418-V1</x:v>
      </x:c>
      <x:c r="B11622" s="137" t="str">
        <x:v>Topf</x:v>
      </x:c>
      <x:c r="C11622" s="137" t="str">
        <x:v>equipment</x:v>
      </x:c>
      <x:c r="D11622" s="138" t="str">
        <x:v>steps_and_existing_data</x:v>
      </x:c>
      <x:c r="E11622" s="139" t="n">
        <x:v>0.88</x:v>
      </x:c>
    </x:row>
    <x:row r="11623">
      <x:c r="A11623" s="137" t="str">
        <x:v>DI-418-V1</x:v>
      </x:c>
      <x:c r="B11623" s="137" t="str">
        <x:v>mittel</x:v>
      </x:c>
      <x:c r="C11623" s="137" t="str">
        <x:v>difficulty</x:v>
      </x:c>
      <x:c r="D11623" s="138" t="str">
        <x:v>existing_value</x:v>
      </x:c>
      <x:c r="E11623" s="139" t="n">
        <x:v>0.95</x:v>
      </x:c>
    </x:row>
    <x:row r="11624">
      <x:c r="A11624" s="137" t="str">
        <x:v>DI-418-V1</x:v>
      </x:c>
      <x:c r="B11624" s="137" t="str">
        <x:v>mittel</x:v>
      </x:c>
      <x:c r="C11624" s="137" t="str">
        <x:v>time</x:v>
      </x:c>
      <x:c r="D11624" s="138" t="str">
        <x:v>total_time</x:v>
      </x:c>
      <x:c r="E11624" s="139" t="n">
        <x:v>1</x:v>
      </x:c>
    </x:row>
    <x:row r="11625">
      <x:c r="A11625" s="137" t="str">
        <x:v>DI-418-V1</x:v>
      </x:c>
      <x:c r="B11625" s="137" t="str">
        <x:v>mittel</x:v>
      </x:c>
      <x:c r="C11625" s="137" t="str">
        <x:v>cost</x:v>
      </x:c>
      <x:c r="D11625" s="138" t="str">
        <x:v>cost_per_serving</x:v>
      </x:c>
      <x:c r="E11625" s="139" t="n">
        <x:v>1</x:v>
      </x:c>
    </x:row>
    <x:row r="11626">
      <x:c r="A11626" s="137" t="str">
        <x:v>DI-419-V1</x:v>
      </x:c>
      <x:c r="B11626" s="137" t="str">
        <x:v>vegan</x:v>
      </x:c>
      <x:c r="C11626" s="137" t="str">
        <x:v>diet</x:v>
      </x:c>
      <x:c r="D11626" s="138" t="str">
        <x:v>ingredients</x:v>
      </x:c>
      <x:c r="E11626" s="139" t="n">
        <x:v>0.96</x:v>
      </x:c>
    </x:row>
    <x:row r="11627">
      <x:c r="A11627" s="137" t="str">
        <x:v>DI-419-V1</x:v>
      </x:c>
      <x:c r="B11627" s="137" t="str">
        <x:v>nach Zutaten halal-kompatibel</x:v>
      </x:c>
      <x:c r="C11627" s="137" t="str">
        <x:v>halal</x:v>
      </x:c>
      <x:c r="D11627" s="138" t="str">
        <x:v>ingredients</x:v>
      </x:c>
      <x:c r="E11627" s="139" t="n">
        <x:v>0.94</x:v>
      </x:c>
    </x:row>
    <x:row r="11628">
      <x:c r="A11628" s="137" t="str">
        <x:v>DI-419-V1</x:v>
      </x:c>
      <x:c r="B11628" s="137" t="str">
        <x:v>mit Austausch glutenfrei</x:v>
      </x:c>
      <x:c r="C11628" s="137" t="str">
        <x:v>compatibility</x:v>
      </x:c>
      <x:c r="D11628" s="138" t="str">
        <x:v>ingredients</x:v>
      </x:c>
      <x:c r="E11628" s="139" t="n">
        <x:v>0.9</x:v>
      </x:c>
    </x:row>
    <x:row r="11629">
      <x:c r="A11629" s="137" t="str">
        <x:v>DI-419-V1</x:v>
      </x:c>
      <x:c r="B11629" s="137" t="str">
        <x:v>laktosefrei nach Zutaten</x:v>
      </x:c>
      <x:c r="C11629" s="137" t="str">
        <x:v>compatibility</x:v>
      </x:c>
      <x:c r="D11629" s="138" t="str">
        <x:v>ingredients</x:v>
      </x:c>
      <x:c r="E11629" s="139" t="n">
        <x:v>0.9</x:v>
      </x:c>
    </x:row>
    <x:row r="11630">
      <x:c r="A11630" s="137" t="str">
        <x:v>DI-419-V1</x:v>
      </x:c>
      <x:c r="B11630" s="137" t="str">
        <x:v>nussfrei nach Zutaten</x:v>
      </x:c>
      <x:c r="C11630" s="137" t="str">
        <x:v>compatibility</x:v>
      </x:c>
      <x:c r="D11630" s="138" t="str">
        <x:v>ingredients</x:v>
      </x:c>
      <x:c r="E11630" s="139" t="n">
        <x:v>0.9</x:v>
      </x:c>
    </x:row>
    <x:row r="11631">
      <x:c r="A11631" s="137" t="str">
        <x:v>DI-419-V1</x:v>
      </x:c>
      <x:c r="B11631" s="137" t="str">
        <x:v>eifrei nach Zutaten</x:v>
      </x:c>
      <x:c r="C11631" s="137" t="str">
        <x:v>compatibility</x:v>
      </x:c>
      <x:c r="D11631" s="138" t="str">
        <x:v>ingredients</x:v>
      </x:c>
      <x:c r="E11631" s="139" t="n">
        <x:v>0.9</x:v>
      </x:c>
    </x:row>
    <x:row r="11632">
      <x:c r="A11632" s="137" t="str">
        <x:v>DI-419-V1</x:v>
      </x:c>
      <x:c r="B11632" s="137" t="str">
        <x:v>sojafrei nach Zutaten</x:v>
      </x:c>
      <x:c r="C11632" s="137" t="str">
        <x:v>compatibility</x:v>
      </x:c>
      <x:c r="D11632" s="138" t="str">
        <x:v>ingredients</x:v>
      </x:c>
      <x:c r="E11632" s="139" t="n">
        <x:v>0.9</x:v>
      </x:c>
    </x:row>
    <x:row r="11633">
      <x:c r="A11633" s="137" t="str">
        <x:v>DI-419-V1</x:v>
      </x:c>
      <x:c r="B11633" s="137" t="str">
        <x:v>ballaststoffreich</x:v>
      </x:c>
      <x:c r="C11633" s="137" t="str">
        <x:v>nutrition</x:v>
      </x:c>
      <x:c r="D11633" s="138" t="str">
        <x:v>macros</x:v>
      </x:c>
      <x:c r="E11633" s="139" t="n">
        <x:v>0.9</x:v>
      </x:c>
    </x:row>
    <x:row r="11634">
      <x:c r="A11634" s="137" t="str">
        <x:v>DI-419-V1</x:v>
      </x:c>
      <x:c r="B11634" s="137" t="str">
        <x:v>Hauptmahlzeit</x:v>
      </x:c>
      <x:c r="C11634" s="137" t="str">
        <x:v>meal_role</x:v>
      </x:c>
      <x:c r="D11634" s="138" t="str">
        <x:v>editorial_rule</x:v>
      </x:c>
      <x:c r="E11634" s="139" t="n">
        <x:v>0.93</x:v>
      </x:c>
    </x:row>
    <x:row r="11635">
      <x:c r="A11635" s="137" t="str">
        <x:v>DI-419-V1</x:v>
      </x:c>
      <x:c r="B11635" s="137" t="str">
        <x:v>Pfannengericht/sonstiges</x:v>
      </x:c>
      <x:c r="C11635" s="137" t="str">
        <x:v>dish_type</x:v>
      </x:c>
      <x:c r="D11635" s="138" t="str">
        <x:v>editorial_rule</x:v>
      </x:c>
      <x:c r="E11635" s="139" t="n">
        <x:v>0.9</x:v>
      </x:c>
    </x:row>
    <x:row r="11636">
      <x:c r="A11636" s="137" t="str">
        <x:v>DI-419-V1</x:v>
      </x:c>
      <x:c r="B11636" s="137" t="str">
        <x:v>schnell</x:v>
      </x:c>
      <x:c r="C11636" s="137" t="str">
        <x:v>use_case</x:v>
      </x:c>
      <x:c r="D11636" s="138" t="str">
        <x:v>recipe_properties</x:v>
      </x:c>
      <x:c r="E11636" s="139" t="n">
        <x:v>0.88</x:v>
      </x:c>
    </x:row>
    <x:row r="11637">
      <x:c r="A11637" s="137" t="str">
        <x:v>DI-419-V1</x:v>
      </x:c>
      <x:c r="B11637" s="137" t="str">
        <x:v>Meal Prep</x:v>
      </x:c>
      <x:c r="C11637" s="137" t="str">
        <x:v>use_case</x:v>
      </x:c>
      <x:c r="D11637" s="138" t="str">
        <x:v>recipe_properties</x:v>
      </x:c>
      <x:c r="E11637" s="139" t="n">
        <x:v>0.88</x:v>
      </x:c>
    </x:row>
    <x:row r="11638">
      <x:c r="A11638" s="137" t="str">
        <x:v>DI-419-V1</x:v>
      </x:c>
      <x:c r="B11638" s="137" t="str">
        <x:v>transportierbar</x:v>
      </x:c>
      <x:c r="C11638" s="137" t="str">
        <x:v>use_case</x:v>
      </x:c>
      <x:c r="D11638" s="138" t="str">
        <x:v>recipe_properties</x:v>
      </x:c>
      <x:c r="E11638" s="139" t="n">
        <x:v>0.88</x:v>
      </x:c>
    </x:row>
    <x:row r="11639">
      <x:c r="A11639" s="137" t="str">
        <x:v>DI-419-V1</x:v>
      </x:c>
      <x:c r="B11639" s="137" t="str">
        <x:v>vertraut</x:v>
      </x:c>
      <x:c r="C11639" s="137" t="str">
        <x:v>novelty</x:v>
      </x:c>
      <x:c r="D11639" s="138" t="str">
        <x:v>editorial_rule</x:v>
      </x:c>
      <x:c r="E11639" s="139" t="n">
        <x:v>0.78</x:v>
      </x:c>
    </x:row>
    <x:row r="11640">
      <x:c r="A11640" s="137" t="str">
        <x:v>DI-419-V1</x:v>
      </x:c>
      <x:c r="B11640" s="137" t="str">
        <x:v>normaler Supermarkt</x:v>
      </x:c>
      <x:c r="C11640" s="137" t="str">
        <x:v>availability</x:v>
      </x:c>
      <x:c r="D11640" s="138" t="str">
        <x:v>ingredient_rule</x:v>
      </x:c>
      <x:c r="E11640" s="139" t="n">
        <x:v>0.78</x:v>
      </x:c>
    </x:row>
    <x:row r="11641">
      <x:c r="A11641" s="137" t="str">
        <x:v>DI-419-V1</x:v>
      </x:c>
      <x:c r="B11641" s="137" t="str">
        <x:v>international/modern</x:v>
      </x:c>
      <x:c r="C11641" s="137" t="str">
        <x:v>region</x:v>
      </x:c>
      <x:c r="D11641" s="138" t="str">
        <x:v>editorial_rule</x:v>
      </x:c>
      <x:c r="E11641" s="139" t="n">
        <x:v>0.78</x:v>
      </x:c>
    </x:row>
    <x:row r="11642">
      <x:c r="A11642" s="137" t="str">
        <x:v>DI-419-V1</x:v>
      </x:c>
      <x:c r="B11642" s="137" t="str">
        <x:v>frisch</x:v>
      </x:c>
      <x:c r="C11642" s="137" t="str">
        <x:v>flavor</x:v>
      </x:c>
      <x:c r="D11642" s="138" t="str">
        <x:v>ingredient_rule</x:v>
      </x:c>
      <x:c r="E11642" s="139" t="n">
        <x:v>0.8</x:v>
      </x:c>
    </x:row>
    <x:row r="11643">
      <x:c r="A11643" s="137" t="str">
        <x:v>DI-419-V1</x:v>
      </x:c>
      <x:c r="B11643" s="137" t="str">
        <x:v>herzhaft</x:v>
      </x:c>
      <x:c r="C11643" s="137" t="str">
        <x:v>flavor</x:v>
      </x:c>
      <x:c r="D11643" s="138" t="str">
        <x:v>ingredient_rule</x:v>
      </x:c>
      <x:c r="E11643" s="139" t="n">
        <x:v>0.8</x:v>
      </x:c>
    </x:row>
    <x:row r="11644">
      <x:c r="A11644" s="137" t="str">
        <x:v>DI-419-V1</x:v>
      </x:c>
      <x:c r="B11644" s="137" t="str">
        <x:v>mild</x:v>
      </x:c>
      <x:c r="C11644" s="137" t="str">
        <x:v>spice</x:v>
      </x:c>
      <x:c r="D11644" s="138" t="str">
        <x:v>ingredient_rule</x:v>
      </x:c>
      <x:c r="E11644" s="139" t="n">
        <x:v>0.85</x:v>
      </x:c>
    </x:row>
    <x:row r="11645">
      <x:c r="A11645" s="137" t="str">
        <x:v>DI-419-V1</x:v>
      </x:c>
      <x:c r="B11645" s="137" t="str">
        <x:v>ganzjährig</x:v>
      </x:c>
      <x:c r="C11645" s="137" t="str">
        <x:v>season</x:v>
      </x:c>
      <x:c r="D11645" s="138" t="str">
        <x:v>editorial_rule</x:v>
      </x:c>
      <x:c r="E11645" s="139" t="n">
        <x:v>0.72</x:v>
      </x:c>
    </x:row>
    <x:row r="11646">
      <x:c r="A11646" s="137" t="str">
        <x:v>DI-419-V1</x:v>
      </x:c>
      <x:c r="B11646" s="137" t="str">
        <x:v>warm</x:v>
      </x:c>
      <x:c r="C11646" s="137" t="str">
        <x:v>temperature</x:v>
      </x:c>
      <x:c r="D11646" s="138" t="str">
        <x:v>recipe_properties</x:v>
      </x:c>
      <x:c r="E11646" s="139" t="n">
        <x:v>0.9</x:v>
      </x:c>
    </x:row>
    <x:row r="11647">
      <x:c r="A11647" s="137" t="str">
        <x:v>DI-419-V1</x:v>
      </x:c>
      <x:c r="B11647" s="137" t="str">
        <x:v>Pfanne</x:v>
      </x:c>
      <x:c r="C11647" s="137" t="str">
        <x:v>equipment</x:v>
      </x:c>
      <x:c r="D11647" s="138" t="str">
        <x:v>steps_and_existing_data</x:v>
      </x:c>
      <x:c r="E11647" s="139" t="n">
        <x:v>0.88</x:v>
      </x:c>
    </x:row>
    <x:row r="11648">
      <x:c r="A11648" s="137" t="str">
        <x:v>DI-419-V1</x:v>
      </x:c>
      <x:c r="B11648" s="137" t="str">
        <x:v>Topf</x:v>
      </x:c>
      <x:c r="C11648" s="137" t="str">
        <x:v>equipment</x:v>
      </x:c>
      <x:c r="D11648" s="138" t="str">
        <x:v>steps_and_existing_data</x:v>
      </x:c>
      <x:c r="E11648" s="139" t="n">
        <x:v>0.88</x:v>
      </x:c>
    </x:row>
    <x:row r="11649">
      <x:c r="A11649" s="137" t="str">
        <x:v>DI-419-V1</x:v>
      </x:c>
      <x:c r="B11649" s="137" t="str">
        <x:v>einfach</x:v>
      </x:c>
      <x:c r="C11649" s="137" t="str">
        <x:v>difficulty</x:v>
      </x:c>
      <x:c r="D11649" s="138" t="str">
        <x:v>existing_value</x:v>
      </x:c>
      <x:c r="E11649" s="139" t="n">
        <x:v>0.95</x:v>
      </x:c>
    </x:row>
    <x:row r="11650">
      <x:c r="A11650" s="137" t="str">
        <x:v>DI-419-V1</x:v>
      </x:c>
      <x:c r="B11650" s="137" t="str">
        <x:v>schnell</x:v>
      </x:c>
      <x:c r="C11650" s="137" t="str">
        <x:v>time</x:v>
      </x:c>
      <x:c r="D11650" s="138" t="str">
        <x:v>total_time</x:v>
      </x:c>
      <x:c r="E11650" s="139" t="n">
        <x:v>1</x:v>
      </x:c>
    </x:row>
    <x:row r="11651">
      <x:c r="A11651" s="137" t="str">
        <x:v>DI-419-V1</x:v>
      </x:c>
      <x:c r="B11651" s="137" t="str">
        <x:v>günstig</x:v>
      </x:c>
      <x:c r="C11651" s="137" t="str">
        <x:v>cost</x:v>
      </x:c>
      <x:c r="D11651" s="138" t="str">
        <x:v>cost_per_serving</x:v>
      </x:c>
      <x:c r="E11651" s="139" t="n">
        <x:v>1</x:v>
      </x:c>
    </x:row>
    <x:row r="11652">
      <x:c r="A11652" s="137" t="str">
        <x:v>DI-420-V1</x:v>
      </x:c>
      <x:c r="B11652" s="137" t="str">
        <x:v>vegetarisch</x:v>
      </x:c>
      <x:c r="C11652" s="137" t="str">
        <x:v>diet</x:v>
      </x:c>
      <x:c r="D11652" s="138" t="str">
        <x:v>ingredients</x:v>
      </x:c>
      <x:c r="E11652" s="139" t="n">
        <x:v>0.96</x:v>
      </x:c>
    </x:row>
    <x:row r="11653">
      <x:c r="A11653" s="137" t="str">
        <x:v>DI-420-V1</x:v>
      </x:c>
      <x:c r="B11653" s="137" t="str">
        <x:v>nach Zutaten halal-kompatibel</x:v>
      </x:c>
      <x:c r="C11653" s="137" t="str">
        <x:v>halal</x:v>
      </x:c>
      <x:c r="D11653" s="138" t="str">
        <x:v>ingredients</x:v>
      </x:c>
      <x:c r="E11653" s="139" t="n">
        <x:v>0.94</x:v>
      </x:c>
    </x:row>
    <x:row r="11654">
      <x:c r="A11654" s="137" t="str">
        <x:v>DI-420-V1</x:v>
      </x:c>
      <x:c r="B11654" s="137" t="str">
        <x:v>glutenfrei nach Zutaten</x:v>
      </x:c>
      <x:c r="C11654" s="137" t="str">
        <x:v>compatibility</x:v>
      </x:c>
      <x:c r="D11654" s="138" t="str">
        <x:v>ingredients</x:v>
      </x:c>
      <x:c r="E11654" s="139" t="n">
        <x:v>0.9</x:v>
      </x:c>
    </x:row>
    <x:row r="11655">
      <x:c r="A11655" s="137" t="str">
        <x:v>DI-420-V1</x:v>
      </x:c>
      <x:c r="B11655" s="137" t="str">
        <x:v>mit laktosefreien Produkten</x:v>
      </x:c>
      <x:c r="C11655" s="137" t="str">
        <x:v>compatibility</x:v>
      </x:c>
      <x:c r="D11655" s="138" t="str">
        <x:v>ingredients</x:v>
      </x:c>
      <x:c r="E11655" s="139" t="n">
        <x:v>0.9</x:v>
      </x:c>
    </x:row>
    <x:row r="11656">
      <x:c r="A11656" s="137" t="str">
        <x:v>DI-420-V1</x:v>
      </x:c>
      <x:c r="B11656" s="137" t="str">
        <x:v>nussfrei nach Zutaten</x:v>
      </x:c>
      <x:c r="C11656" s="137" t="str">
        <x:v>compatibility</x:v>
      </x:c>
      <x:c r="D11656" s="138" t="str">
        <x:v>ingredients</x:v>
      </x:c>
      <x:c r="E11656" s="139" t="n">
        <x:v>0.9</x:v>
      </x:c>
    </x:row>
    <x:row r="11657">
      <x:c r="A11657" s="137" t="str">
        <x:v>DI-420-V1</x:v>
      </x:c>
      <x:c r="B11657" s="137" t="str">
        <x:v>eifrei nach Zutaten</x:v>
      </x:c>
      <x:c r="C11657" s="137" t="str">
        <x:v>compatibility</x:v>
      </x:c>
      <x:c r="D11657" s="138" t="str">
        <x:v>ingredients</x:v>
      </x:c>
      <x:c r="E11657" s="139" t="n">
        <x:v>0.9</x:v>
      </x:c>
    </x:row>
    <x:row r="11658">
      <x:c r="A11658" s="137" t="str">
        <x:v>DI-420-V1</x:v>
      </x:c>
      <x:c r="B11658" s="137" t="str">
        <x:v>sojafrei nach Zutaten</x:v>
      </x:c>
      <x:c r="C11658" s="137" t="str">
        <x:v>compatibility</x:v>
      </x:c>
      <x:c r="D11658" s="138" t="str">
        <x:v>ingredients</x:v>
      </x:c>
      <x:c r="E11658" s="139" t="n">
        <x:v>0.9</x:v>
      </x:c>
    </x:row>
    <x:row r="11659">
      <x:c r="A11659" s="137" t="str">
        <x:v>DI-420-V1</x:v>
      </x:c>
      <x:c r="B11659" s="137" t="str">
        <x:v>proteinbetont</x:v>
      </x:c>
      <x:c r="C11659" s="137" t="str">
        <x:v>nutrition</x:v>
      </x:c>
      <x:c r="D11659" s="138" t="str">
        <x:v>macros</x:v>
      </x:c>
      <x:c r="E11659" s="139" t="n">
        <x:v>0.9</x:v>
      </x:c>
    </x:row>
    <x:row r="11660">
      <x:c r="A11660" s="137" t="str">
        <x:v>DI-420-V1</x:v>
      </x:c>
      <x:c r="B11660" s="137" t="str">
        <x:v>ballaststoffreich</x:v>
      </x:c>
      <x:c r="C11660" s="137" t="str">
        <x:v>nutrition</x:v>
      </x:c>
      <x:c r="D11660" s="138" t="str">
        <x:v>macros</x:v>
      </x:c>
      <x:c r="E11660" s="139" t="n">
        <x:v>0.9</x:v>
      </x:c>
    </x:row>
    <x:row r="11661">
      <x:c r="A11661" s="137" t="str">
        <x:v>DI-420-V1</x:v>
      </x:c>
      <x:c r="B11661" s="137" t="str">
        <x:v>leicht</x:v>
      </x:c>
      <x:c r="C11661" s="137" t="str">
        <x:v>nutrition</x:v>
      </x:c>
      <x:c r="D11661" s="138" t="str">
        <x:v>macros</x:v>
      </x:c>
      <x:c r="E11661" s="139" t="n">
        <x:v>0.9</x:v>
      </x:c>
    </x:row>
    <x:row r="11662">
      <x:c r="A11662" s="137" t="str">
        <x:v>DI-420-V1</x:v>
      </x:c>
      <x:c r="B11662" s="137" t="str">
        <x:v>ausgewogen</x:v>
      </x:c>
      <x:c r="C11662" s="137" t="str">
        <x:v>nutrition</x:v>
      </x:c>
      <x:c r="D11662" s="138" t="str">
        <x:v>macros</x:v>
      </x:c>
      <x:c r="E11662" s="139" t="n">
        <x:v>0.9</x:v>
      </x:c>
    </x:row>
    <x:row r="11663">
      <x:c r="A11663" s="137" t="str">
        <x:v>DI-420-V1</x:v>
      </x:c>
      <x:c r="B11663" s="137" t="str">
        <x:v>Hauptmahlzeit</x:v>
      </x:c>
      <x:c r="C11663" s="137" t="str">
        <x:v>meal_role</x:v>
      </x:c>
      <x:c r="D11663" s="138" t="str">
        <x:v>editorial_rule</x:v>
      </x:c>
      <x:c r="E11663" s="139" t="n">
        <x:v>0.93</x:v>
      </x:c>
    </x:row>
    <x:row r="11664">
      <x:c r="A11664" s="137" t="str">
        <x:v>DI-420-V1</x:v>
      </x:c>
      <x:c r="B11664" s="137" t="str">
        <x:v>Eintopf</x:v>
      </x:c>
      <x:c r="C11664" s="137" t="str">
        <x:v>dish_type</x:v>
      </x:c>
      <x:c r="D11664" s="138" t="str">
        <x:v>editorial_rule</x:v>
      </x:c>
      <x:c r="E11664" s="139" t="n">
        <x:v>0.9</x:v>
      </x:c>
    </x:row>
    <x:row r="11665">
      <x:c r="A11665" s="137" t="str">
        <x:v>DI-420-V1</x:v>
      </x:c>
      <x:c r="B11665" s="137" t="str">
        <x:v>Meal Prep</x:v>
      </x:c>
      <x:c r="C11665" s="137" t="str">
        <x:v>use_case</x:v>
      </x:c>
      <x:c r="D11665" s="138" t="str">
        <x:v>recipe_properties</x:v>
      </x:c>
      <x:c r="E11665" s="139" t="n">
        <x:v>0.88</x:v>
      </x:c>
    </x:row>
    <x:row r="11666">
      <x:c r="A11666" s="137" t="str">
        <x:v>DI-420-V1</x:v>
      </x:c>
      <x:c r="B11666" s="137" t="str">
        <x:v>tiefkühlgeeignet</x:v>
      </x:c>
      <x:c r="C11666" s="137" t="str">
        <x:v>use_case</x:v>
      </x:c>
      <x:c r="D11666" s="138" t="str">
        <x:v>recipe_properties</x:v>
      </x:c>
      <x:c r="E11666" s="139" t="n">
        <x:v>0.88</x:v>
      </x:c>
    </x:row>
    <x:row r="11667">
      <x:c r="A11667" s="137" t="str">
        <x:v>DI-420-V1</x:v>
      </x:c>
      <x:c r="B11667" s="137" t="str">
        <x:v>transportierbar</x:v>
      </x:c>
      <x:c r="C11667" s="137" t="str">
        <x:v>use_case</x:v>
      </x:c>
      <x:c r="D11667" s="138" t="str">
        <x:v>recipe_properties</x:v>
      </x:c>
      <x:c r="E11667" s="139" t="n">
        <x:v>0.88</x:v>
      </x:c>
    </x:row>
    <x:row r="11668">
      <x:c r="A11668" s="137" t="str">
        <x:v>DI-420-V1</x:v>
      </x:c>
      <x:c r="B11668" s="137" t="str">
        <x:v>für mehrere Portionen</x:v>
      </x:c>
      <x:c r="C11668" s="137" t="str">
        <x:v>use_case</x:v>
      </x:c>
      <x:c r="D11668" s="138" t="str">
        <x:v>recipe_properties</x:v>
      </x:c>
      <x:c r="E11668" s="139" t="n">
        <x:v>0.88</x:v>
      </x:c>
    </x:row>
    <x:row r="11669">
      <x:c r="A11669" s="137" t="str">
        <x:v>DI-420-V1</x:v>
      </x:c>
      <x:c r="B11669" s="137" t="str">
        <x:v>ausgefallen</x:v>
      </x:c>
      <x:c r="C11669" s="137" t="str">
        <x:v>novelty</x:v>
      </x:c>
      <x:c r="D11669" s="138" t="str">
        <x:v>editorial_rule</x:v>
      </x:c>
      <x:c r="E11669" s="139" t="n">
        <x:v>0.78</x:v>
      </x:c>
    </x:row>
    <x:row r="11670">
      <x:c r="A11670" s="137" t="str">
        <x:v>DI-420-V1</x:v>
      </x:c>
      <x:c r="B11670" s="137" t="str">
        <x:v>Spezialgeschäft wahrscheinlich</x:v>
      </x:c>
      <x:c r="C11670" s="137" t="str">
        <x:v>availability</x:v>
      </x:c>
      <x:c r="D11670" s="138" t="str">
        <x:v>ingredient_rule</x:v>
      </x:c>
      <x:c r="E11670" s="139" t="n">
        <x:v>0.78</x:v>
      </x:c>
    </x:row>
    <x:row r="11671">
      <x:c r="A11671" s="137" t="str">
        <x:v>DI-420-V1</x:v>
      </x:c>
      <x:c r="B11671" s="137" t="str">
        <x:v>südasiatisch inspiriert</x:v>
      </x:c>
      <x:c r="C11671" s="137" t="str">
        <x:v>region</x:v>
      </x:c>
      <x:c r="D11671" s="138" t="str">
        <x:v>editorial_rule</x:v>
      </x:c>
      <x:c r="E11671" s="139" t="n">
        <x:v>0.78</x:v>
      </x:c>
    </x:row>
    <x:row r="11672">
      <x:c r="A11672" s="137" t="str">
        <x:v>DI-420-V1</x:v>
      </x:c>
      <x:c r="B11672" s="137" t="str">
        <x:v>frisch</x:v>
      </x:c>
      <x:c r="C11672" s="137" t="str">
        <x:v>flavor</x:v>
      </x:c>
      <x:c r="D11672" s="138" t="str">
        <x:v>ingredient_rule</x:v>
      </x:c>
      <x:c r="E11672" s="139" t="n">
        <x:v>0.8</x:v>
      </x:c>
    </x:row>
    <x:row r="11673">
      <x:c r="A11673" s="137" t="str">
        <x:v>DI-420-V1</x:v>
      </x:c>
      <x:c r="B11673" s="137" t="str">
        <x:v>herzhaft</x:v>
      </x:c>
      <x:c r="C11673" s="137" t="str">
        <x:v>flavor</x:v>
      </x:c>
      <x:c r="D11673" s="138" t="str">
        <x:v>ingredient_rule</x:v>
      </x:c>
      <x:c r="E11673" s="139" t="n">
        <x:v>0.8</x:v>
      </x:c>
    </x:row>
    <x:row r="11674">
      <x:c r="A11674" s="137" t="str">
        <x:v>DI-420-V1</x:v>
      </x:c>
      <x:c r="B11674" s="137" t="str">
        <x:v>würzig</x:v>
      </x:c>
      <x:c r="C11674" s="137" t="str">
        <x:v>flavor</x:v>
      </x:c>
      <x:c r="D11674" s="138" t="str">
        <x:v>ingredient_rule</x:v>
      </x:c>
      <x:c r="E11674" s="139" t="n">
        <x:v>0.8</x:v>
      </x:c>
    </x:row>
    <x:row r="11675">
      <x:c r="A11675" s="137" t="str">
        <x:v>DI-420-V1</x:v>
      </x:c>
      <x:c r="B11675" s="137" t="str">
        <x:v>rauchig</x:v>
      </x:c>
      <x:c r="C11675" s="137" t="str">
        <x:v>flavor</x:v>
      </x:c>
      <x:c r="D11675" s="138" t="str">
        <x:v>ingredient_rule</x:v>
      </x:c>
      <x:c r="E11675" s="139" t="n">
        <x:v>0.8</x:v>
      </x:c>
    </x:row>
    <x:row r="11676">
      <x:c r="A11676" s="137" t="str">
        <x:v>DI-420-V1</x:v>
      </x:c>
      <x:c r="B11676" s="137" t="str">
        <x:v>scharf</x:v>
      </x:c>
      <x:c r="C11676" s="137" t="str">
        <x:v>spice</x:v>
      </x:c>
      <x:c r="D11676" s="138" t="str">
        <x:v>ingredient_rule</x:v>
      </x:c>
      <x:c r="E11676" s="139" t="n">
        <x:v>0.85</x:v>
      </x:c>
    </x:row>
    <x:row r="11677">
      <x:c r="A11677" s="137" t="str">
        <x:v>DI-420-V1</x:v>
      </x:c>
      <x:c r="B11677" s="137" t="str">
        <x:v>Winter</x:v>
      </x:c>
      <x:c r="C11677" s="137" t="str">
        <x:v>season</x:v>
      </x:c>
      <x:c r="D11677" s="138" t="str">
        <x:v>editorial_rule</x:v>
      </x:c>
      <x:c r="E11677" s="139" t="n">
        <x:v>0.72</x:v>
      </x:c>
    </x:row>
    <x:row r="11678">
      <x:c r="A11678" s="137" t="str">
        <x:v>DI-420-V1</x:v>
      </x:c>
      <x:c r="B11678" s="137" t="str">
        <x:v>warm</x:v>
      </x:c>
      <x:c r="C11678" s="137" t="str">
        <x:v>temperature</x:v>
      </x:c>
      <x:c r="D11678" s="138" t="str">
        <x:v>recipe_properties</x:v>
      </x:c>
      <x:c r="E11678" s="139" t="n">
        <x:v>0.9</x:v>
      </x:c>
    </x:row>
    <x:row r="11679">
      <x:c r="A11679" s="137" t="str">
        <x:v>DI-420-V1</x:v>
      </x:c>
      <x:c r="B11679" s="137" t="str">
        <x:v>Topf</x:v>
      </x:c>
      <x:c r="C11679" s="137" t="str">
        <x:v>equipment</x:v>
      </x:c>
      <x:c r="D11679" s="138" t="str">
        <x:v>steps_and_existing_data</x:v>
      </x:c>
      <x:c r="E11679" s="139" t="n">
        <x:v>0.88</x:v>
      </x:c>
    </x:row>
    <x:row r="11680">
      <x:c r="A11680" s="137" t="str">
        <x:v>DI-420-V1</x:v>
      </x:c>
      <x:c r="B11680" s="137" t="str">
        <x:v>Pfanne</x:v>
      </x:c>
      <x:c r="C11680" s="137" t="str">
        <x:v>equipment</x:v>
      </x:c>
      <x:c r="D11680" s="138" t="str">
        <x:v>steps_and_existing_data</x:v>
      </x:c>
      <x:c r="E11680" s="139" t="n">
        <x:v>0.88</x:v>
      </x:c>
    </x:row>
    <x:row r="11681">
      <x:c r="A11681" s="137" t="str">
        <x:v>DI-420-V1</x:v>
      </x:c>
      <x:c r="B11681" s="137" t="str">
        <x:v>mittel</x:v>
      </x:c>
      <x:c r="C11681" s="137" t="str">
        <x:v>difficulty</x:v>
      </x:c>
      <x:c r="D11681" s="138" t="str">
        <x:v>existing_value</x:v>
      </x:c>
      <x:c r="E11681" s="139" t="n">
        <x:v>0.95</x:v>
      </x:c>
    </x:row>
    <x:row r="11682">
      <x:c r="A11682" s="137" t="str">
        <x:v>DI-420-V1</x:v>
      </x:c>
      <x:c r="B11682" s="137" t="str">
        <x:v>schnell</x:v>
      </x:c>
      <x:c r="C11682" s="137" t="str">
        <x:v>time</x:v>
      </x:c>
      <x:c r="D11682" s="138" t="str">
        <x:v>total_time</x:v>
      </x:c>
      <x:c r="E11682" s="139" t="n">
        <x:v>1</x:v>
      </x:c>
    </x:row>
    <x:row r="11683">
      <x:c r="A11683" s="137" t="str">
        <x:v>DI-420-V1</x:v>
      </x:c>
      <x:c r="B11683" s="137" t="str">
        <x:v>günstig</x:v>
      </x:c>
      <x:c r="C11683" s="137" t="str">
        <x:v>cost</x:v>
      </x:c>
      <x:c r="D11683" s="138" t="str">
        <x:v>cost_per_serving</x:v>
      </x:c>
      <x:c r="E11683" s="139" t="n">
        <x:v>1</x:v>
      </x:c>
    </x:row>
    <x:row r="11684">
      <x:c r="A11684" s="137" t="str">
        <x:v>DI-421-V1</x:v>
      </x:c>
      <x:c r="B11684" s="137" t="str">
        <x:v>vegetarisch</x:v>
      </x:c>
      <x:c r="C11684" s="137" t="str">
        <x:v>diet</x:v>
      </x:c>
      <x:c r="D11684" s="138" t="str">
        <x:v>ingredients</x:v>
      </x:c>
      <x:c r="E11684" s="139" t="n">
        <x:v>0.96</x:v>
      </x:c>
    </x:row>
    <x:row r="11685">
      <x:c r="A11685" s="137" t="str">
        <x:v>DI-421-V1</x:v>
      </x:c>
      <x:c r="B11685" s="137" t="str">
        <x:v>nach Zutaten halal-kompatibel</x:v>
      </x:c>
      <x:c r="C11685" s="137" t="str">
        <x:v>halal</x:v>
      </x:c>
      <x:c r="D11685" s="138" t="str">
        <x:v>ingredients</x:v>
      </x:c>
      <x:c r="E11685" s="139" t="n">
        <x:v>0.94</x:v>
      </x:c>
    </x:row>
    <x:row r="11686">
      <x:c r="A11686" s="137" t="str">
        <x:v>DI-421-V1</x:v>
      </x:c>
      <x:c r="B11686" s="137" t="str">
        <x:v>glutenfrei nach Zutaten</x:v>
      </x:c>
      <x:c r="C11686" s="137" t="str">
        <x:v>compatibility</x:v>
      </x:c>
      <x:c r="D11686" s="138" t="str">
        <x:v>ingredients</x:v>
      </x:c>
      <x:c r="E11686" s="139" t="n">
        <x:v>0.9</x:v>
      </x:c>
    </x:row>
    <x:row r="11687">
      <x:c r="A11687" s="137" t="str">
        <x:v>DI-421-V1</x:v>
      </x:c>
      <x:c r="B11687" s="137" t="str">
        <x:v>mit laktosefreien Produkten</x:v>
      </x:c>
      <x:c r="C11687" s="137" t="str">
        <x:v>compatibility</x:v>
      </x:c>
      <x:c r="D11687" s="138" t="str">
        <x:v>ingredients</x:v>
      </x:c>
      <x:c r="E11687" s="139" t="n">
        <x:v>0.9</x:v>
      </x:c>
    </x:row>
    <x:row r="11688">
      <x:c r="A11688" s="137" t="str">
        <x:v>DI-421-V1</x:v>
      </x:c>
      <x:c r="B11688" s="137" t="str">
        <x:v>nussfrei nach Zutaten</x:v>
      </x:c>
      <x:c r="C11688" s="137" t="str">
        <x:v>compatibility</x:v>
      </x:c>
      <x:c r="D11688" s="138" t="str">
        <x:v>ingredients</x:v>
      </x:c>
      <x:c r="E11688" s="139" t="n">
        <x:v>0.9</x:v>
      </x:c>
    </x:row>
    <x:row r="11689">
      <x:c r="A11689" s="137" t="str">
        <x:v>DI-421-V1</x:v>
      </x:c>
      <x:c r="B11689" s="137" t="str">
        <x:v>eifrei nach Zutaten</x:v>
      </x:c>
      <x:c r="C11689" s="137" t="str">
        <x:v>compatibility</x:v>
      </x:c>
      <x:c r="D11689" s="138" t="str">
        <x:v>ingredients</x:v>
      </x:c>
      <x:c r="E11689" s="139" t="n">
        <x:v>0.9</x:v>
      </x:c>
    </x:row>
    <x:row r="11690">
      <x:c r="A11690" s="137" t="str">
        <x:v>DI-421-V1</x:v>
      </x:c>
      <x:c r="B11690" s="137" t="str">
        <x:v>sojafrei nach Zutaten</x:v>
      </x:c>
      <x:c r="C11690" s="137" t="str">
        <x:v>compatibility</x:v>
      </x:c>
      <x:c r="D11690" s="138" t="str">
        <x:v>ingredients</x:v>
      </x:c>
      <x:c r="E11690" s="139" t="n">
        <x:v>0.9</x:v>
      </x:c>
    </x:row>
    <x:row r="11691">
      <x:c r="A11691" s="137" t="str">
        <x:v>DI-421-V1</x:v>
      </x:c>
      <x:c r="B11691" s="137" t="str">
        <x:v>ballaststoffreich</x:v>
      </x:c>
      <x:c r="C11691" s="137" t="str">
        <x:v>nutrition</x:v>
      </x:c>
      <x:c r="D11691" s="138" t="str">
        <x:v>macros</x:v>
      </x:c>
      <x:c r="E11691" s="139" t="n">
        <x:v>0.9</x:v>
      </x:c>
    </x:row>
    <x:row r="11692">
      <x:c r="A11692" s="137" t="str">
        <x:v>DI-421-V1</x:v>
      </x:c>
      <x:c r="B11692" s="137" t="str">
        <x:v>leicht</x:v>
      </x:c>
      <x:c r="C11692" s="137" t="str">
        <x:v>nutrition</x:v>
      </x:c>
      <x:c r="D11692" s="138" t="str">
        <x:v>macros</x:v>
      </x:c>
      <x:c r="E11692" s="139" t="n">
        <x:v>0.9</x:v>
      </x:c>
    </x:row>
    <x:row r="11693">
      <x:c r="A11693" s="137" t="str">
        <x:v>DI-421-V1</x:v>
      </x:c>
      <x:c r="B11693" s="137" t="str">
        <x:v>Hauptmahlzeit</x:v>
      </x:c>
      <x:c r="C11693" s="137" t="str">
        <x:v>meal_role</x:v>
      </x:c>
      <x:c r="D11693" s="138" t="str">
        <x:v>editorial_rule</x:v>
      </x:c>
      <x:c r="E11693" s="139" t="n">
        <x:v>0.93</x:v>
      </x:c>
    </x:row>
    <x:row r="11694">
      <x:c r="A11694" s="137" t="str">
        <x:v>DI-421-V1</x:v>
      </x:c>
      <x:c r="B11694" s="137" t="str">
        <x:v>Pasta/Nudeln</x:v>
      </x:c>
      <x:c r="C11694" s="137" t="str">
        <x:v>dish_type</x:v>
      </x:c>
      <x:c r="D11694" s="138" t="str">
        <x:v>editorial_rule</x:v>
      </x:c>
      <x:c r="E11694" s="139" t="n">
        <x:v>0.9</x:v>
      </x:c>
    </x:row>
    <x:row r="11695">
      <x:c r="A11695" s="137" t="str">
        <x:v>DI-421-V1</x:v>
      </x:c>
      <x:c r="B11695" s="137" t="str">
        <x:v>Meal Prep</x:v>
      </x:c>
      <x:c r="C11695" s="137" t="str">
        <x:v>use_case</x:v>
      </x:c>
      <x:c r="D11695" s="138" t="str">
        <x:v>recipe_properties</x:v>
      </x:c>
      <x:c r="E11695" s="139" t="n">
        <x:v>0.88</x:v>
      </x:c>
    </x:row>
    <x:row r="11696">
      <x:c r="A11696" s="137" t="str">
        <x:v>DI-421-V1</x:v>
      </x:c>
      <x:c r="B11696" s="137" t="str">
        <x:v>transportierbar</x:v>
      </x:c>
      <x:c r="C11696" s="137" t="str">
        <x:v>use_case</x:v>
      </x:c>
      <x:c r="D11696" s="138" t="str">
        <x:v>recipe_properties</x:v>
      </x:c>
      <x:c r="E11696" s="139" t="n">
        <x:v>0.88</x:v>
      </x:c>
    </x:row>
    <x:row r="11697">
      <x:c r="A11697" s="137" t="str">
        <x:v>DI-421-V1</x:v>
      </x:c>
      <x:c r="B11697" s="137" t="str">
        <x:v>für mehrere Portionen</x:v>
      </x:c>
      <x:c r="C11697" s="137" t="str">
        <x:v>use_case</x:v>
      </x:c>
      <x:c r="D11697" s="138" t="str">
        <x:v>recipe_properties</x:v>
      </x:c>
      <x:c r="E11697" s="139" t="n">
        <x:v>0.88</x:v>
      </x:c>
    </x:row>
    <x:row r="11698">
      <x:c r="A11698" s="137" t="str">
        <x:v>DI-421-V1</x:v>
      </x:c>
      <x:c r="B11698" s="137" t="str">
        <x:v>vertraut</x:v>
      </x:c>
      <x:c r="C11698" s="137" t="str">
        <x:v>novelty</x:v>
      </x:c>
      <x:c r="D11698" s="138" t="str">
        <x:v>editorial_rule</x:v>
      </x:c>
      <x:c r="E11698" s="139" t="n">
        <x:v>0.78</x:v>
      </x:c>
    </x:row>
    <x:row r="11699">
      <x:c r="A11699" s="137" t="str">
        <x:v>DI-421-V1</x:v>
      </x:c>
      <x:c r="B11699" s="137" t="str">
        <x:v>normaler Supermarkt</x:v>
      </x:c>
      <x:c r="C11699" s="137" t="str">
        <x:v>availability</x:v>
      </x:c>
      <x:c r="D11699" s="138" t="str">
        <x:v>ingredient_rule</x:v>
      </x:c>
      <x:c r="E11699" s="139" t="n">
        <x:v>0.78</x:v>
      </x:c>
    </x:row>
    <x:row r="11700">
      <x:c r="A11700" s="137" t="str">
        <x:v>DI-421-V1</x:v>
      </x:c>
      <x:c r="B11700" s="137" t="str">
        <x:v>mediterran inspiriert</x:v>
      </x:c>
      <x:c r="C11700" s="137" t="str">
        <x:v>region</x:v>
      </x:c>
      <x:c r="D11700" s="138" t="str">
        <x:v>editorial_rule</x:v>
      </x:c>
      <x:c r="E11700" s="139" t="n">
        <x:v>0.78</x:v>
      </x:c>
    </x:row>
    <x:row r="11701">
      <x:c r="A11701" s="137" t="str">
        <x:v>DI-421-V1</x:v>
      </x:c>
      <x:c r="B11701" s="137" t="str">
        <x:v>würzig</x:v>
      </x:c>
      <x:c r="C11701" s="137" t="str">
        <x:v>flavor</x:v>
      </x:c>
      <x:c r="D11701" s="138" t="str">
        <x:v>ingredient_rule</x:v>
      </x:c>
      <x:c r="E11701" s="139" t="n">
        <x:v>0.8</x:v>
      </x:c>
    </x:row>
    <x:row r="11702">
      <x:c r="A11702" s="137" t="str">
        <x:v>DI-421-V1</x:v>
      </x:c>
      <x:c r="B11702" s="137" t="str">
        <x:v>säuerlich</x:v>
      </x:c>
      <x:c r="C11702" s="137" t="str">
        <x:v>flavor</x:v>
      </x:c>
      <x:c r="D11702" s="138" t="str">
        <x:v>ingredient_rule</x:v>
      </x:c>
      <x:c r="E11702" s="139" t="n">
        <x:v>0.8</x:v>
      </x:c>
    </x:row>
    <x:row r="11703">
      <x:c r="A11703" s="137" t="str">
        <x:v>DI-421-V1</x:v>
      </x:c>
      <x:c r="B11703" s="137" t="str">
        <x:v>würzig, nicht zwingend scharf</x:v>
      </x:c>
      <x:c r="C11703" s="137" t="str">
        <x:v>spice</x:v>
      </x:c>
      <x:c r="D11703" s="138" t="str">
        <x:v>ingredient_rule</x:v>
      </x:c>
      <x:c r="E11703" s="139" t="n">
        <x:v>0.85</x:v>
      </x:c>
    </x:row>
    <x:row r="11704">
      <x:c r="A11704" s="137" t="str">
        <x:v>DI-421-V1</x:v>
      </x:c>
      <x:c r="B11704" s="137" t="str">
        <x:v>ganzjährig</x:v>
      </x:c>
      <x:c r="C11704" s="137" t="str">
        <x:v>season</x:v>
      </x:c>
      <x:c r="D11704" s="138" t="str">
        <x:v>editorial_rule</x:v>
      </x:c>
      <x:c r="E11704" s="139" t="n">
        <x:v>0.72</x:v>
      </x:c>
    </x:row>
    <x:row r="11705">
      <x:c r="A11705" s="137" t="str">
        <x:v>DI-421-V1</x:v>
      </x:c>
      <x:c r="B11705" s="137" t="str">
        <x:v>warm</x:v>
      </x:c>
      <x:c r="C11705" s="137" t="str">
        <x:v>temperature</x:v>
      </x:c>
      <x:c r="D11705" s="138" t="str">
        <x:v>recipe_properties</x:v>
      </x:c>
      <x:c r="E11705" s="139" t="n">
        <x:v>0.9</x:v>
      </x:c>
    </x:row>
    <x:row r="11706">
      <x:c r="A11706" s="137" t="str">
        <x:v>DI-421-V1</x:v>
      </x:c>
      <x:c r="B11706" s="137" t="str">
        <x:v>Topf</x:v>
      </x:c>
      <x:c r="C11706" s="137" t="str">
        <x:v>equipment</x:v>
      </x:c>
      <x:c r="D11706" s="138" t="str">
        <x:v>steps_and_existing_data</x:v>
      </x:c>
      <x:c r="E11706" s="139" t="n">
        <x:v>0.88</x:v>
      </x:c>
    </x:row>
    <x:row r="11707">
      <x:c r="A11707" s="137" t="str">
        <x:v>DI-421-V1</x:v>
      </x:c>
      <x:c r="B11707" s="137" t="str">
        <x:v>Mixer/Pürierstab</x:v>
      </x:c>
      <x:c r="C11707" s="137" t="str">
        <x:v>equipment</x:v>
      </x:c>
      <x:c r="D11707" s="138" t="str">
        <x:v>steps_and_existing_data</x:v>
      </x:c>
      <x:c r="E11707" s="139" t="n">
        <x:v>0.88</x:v>
      </x:c>
    </x:row>
    <x:row r="11708">
      <x:c r="A11708" s="137" t="str">
        <x:v>DI-421-V1</x:v>
      </x:c>
      <x:c r="B11708" s="137" t="str">
        <x:v>mittel</x:v>
      </x:c>
      <x:c r="C11708" s="137" t="str">
        <x:v>difficulty</x:v>
      </x:c>
      <x:c r="D11708" s="138" t="str">
        <x:v>existing_value</x:v>
      </x:c>
      <x:c r="E11708" s="139" t="n">
        <x:v>0.95</x:v>
      </x:c>
    </x:row>
    <x:row r="11709">
      <x:c r="A11709" s="137" t="str">
        <x:v>DI-421-V1</x:v>
      </x:c>
      <x:c r="B11709" s="137" t="str">
        <x:v>mittel</x:v>
      </x:c>
      <x:c r="C11709" s="137" t="str">
        <x:v>time</x:v>
      </x:c>
      <x:c r="D11709" s="138" t="str">
        <x:v>total_time</x:v>
      </x:c>
      <x:c r="E11709" s="139" t="n">
        <x:v>1</x:v>
      </x:c>
    </x:row>
    <x:row r="11710">
      <x:c r="A11710" s="137" t="str">
        <x:v>DI-421-V1</x:v>
      </x:c>
      <x:c r="B11710" s="137" t="str">
        <x:v>günstig</x:v>
      </x:c>
      <x:c r="C11710" s="137" t="str">
        <x:v>cost</x:v>
      </x:c>
      <x:c r="D11710" s="138" t="str">
        <x:v>cost_per_serving</x:v>
      </x:c>
      <x:c r="E11710" s="139" t="n">
        <x:v>1</x:v>
      </x:c>
    </x:row>
    <x:row r="11711">
      <x:c r="A11711" s="137" t="str">
        <x:v>DI-422-V1</x:v>
      </x:c>
      <x:c r="B11711" s="137" t="str">
        <x:v>vegetarisch</x:v>
      </x:c>
      <x:c r="C11711" s="137" t="str">
        <x:v>diet</x:v>
      </x:c>
      <x:c r="D11711" s="138" t="str">
        <x:v>ingredients</x:v>
      </x:c>
      <x:c r="E11711" s="139" t="n">
        <x:v>0.96</x:v>
      </x:c>
    </x:row>
    <x:row r="11712">
      <x:c r="A11712" s="137" t="str">
        <x:v>DI-422-V1</x:v>
      </x:c>
      <x:c r="B11712" s="137" t="str">
        <x:v>nach Zutaten halal-kompatibel</x:v>
      </x:c>
      <x:c r="C11712" s="137" t="str">
        <x:v>halal</x:v>
      </x:c>
      <x:c r="D11712" s="138" t="str">
        <x:v>ingredients</x:v>
      </x:c>
      <x:c r="E11712" s="139" t="n">
        <x:v>0.94</x:v>
      </x:c>
    </x:row>
    <x:row r="11713">
      <x:c r="A11713" s="137" t="str">
        <x:v>DI-422-V1</x:v>
      </x:c>
      <x:c r="B11713" s="137" t="str">
        <x:v>glutenfrei nach Zutaten</x:v>
      </x:c>
      <x:c r="C11713" s="137" t="str">
        <x:v>compatibility</x:v>
      </x:c>
      <x:c r="D11713" s="138" t="str">
        <x:v>ingredients</x:v>
      </x:c>
      <x:c r="E11713" s="139" t="n">
        <x:v>0.9</x:v>
      </x:c>
    </x:row>
    <x:row r="11714">
      <x:c r="A11714" s="137" t="str">
        <x:v>DI-422-V1</x:v>
      </x:c>
      <x:c r="B11714" s="137" t="str">
        <x:v>mit laktosefreien Produkten</x:v>
      </x:c>
      <x:c r="C11714" s="137" t="str">
        <x:v>compatibility</x:v>
      </x:c>
      <x:c r="D11714" s="138" t="str">
        <x:v>ingredients</x:v>
      </x:c>
      <x:c r="E11714" s="139" t="n">
        <x:v>0.9</x:v>
      </x:c>
    </x:row>
    <x:row r="11715">
      <x:c r="A11715" s="137" t="str">
        <x:v>DI-422-V1</x:v>
      </x:c>
      <x:c r="B11715" s="137" t="str">
        <x:v>nussfrei nach Zutaten</x:v>
      </x:c>
      <x:c r="C11715" s="137" t="str">
        <x:v>compatibility</x:v>
      </x:c>
      <x:c r="D11715" s="138" t="str">
        <x:v>ingredients</x:v>
      </x:c>
      <x:c r="E11715" s="139" t="n">
        <x:v>0.9</x:v>
      </x:c>
    </x:row>
    <x:row r="11716">
      <x:c r="A11716" s="137" t="str">
        <x:v>DI-422-V1</x:v>
      </x:c>
      <x:c r="B11716" s="137" t="str">
        <x:v>enthält Ei</x:v>
      </x:c>
      <x:c r="C11716" s="137" t="str">
        <x:v>compatibility</x:v>
      </x:c>
      <x:c r="D11716" s="138" t="str">
        <x:v>ingredients</x:v>
      </x:c>
      <x:c r="E11716" s="139" t="n">
        <x:v>0.9</x:v>
      </x:c>
    </x:row>
    <x:row r="11717">
      <x:c r="A11717" s="137" t="str">
        <x:v>DI-422-V1</x:v>
      </x:c>
      <x:c r="B11717" s="137" t="str">
        <x:v>sojafrei nach Zutaten</x:v>
      </x:c>
      <x:c r="C11717" s="137" t="str">
        <x:v>compatibility</x:v>
      </x:c>
      <x:c r="D11717" s="138" t="str">
        <x:v>ingredients</x:v>
      </x:c>
      <x:c r="E11717" s="139" t="n">
        <x:v>0.9</x:v>
      </x:c>
    </x:row>
    <x:row r="11718">
      <x:c r="A11718" s="137" t="str">
        <x:v>DI-422-V1</x:v>
      </x:c>
      <x:c r="B11718" s="137" t="str">
        <x:v>ballaststoffreich</x:v>
      </x:c>
      <x:c r="C11718" s="137" t="str">
        <x:v>nutrition</x:v>
      </x:c>
      <x:c r="D11718" s="138" t="str">
        <x:v>macros</x:v>
      </x:c>
      <x:c r="E11718" s="139" t="n">
        <x:v>0.9</x:v>
      </x:c>
    </x:row>
    <x:row r="11719">
      <x:c r="A11719" s="137" t="str">
        <x:v>DI-422-V1</x:v>
      </x:c>
      <x:c r="B11719" s="137" t="str">
        <x:v>leicht</x:v>
      </x:c>
      <x:c r="C11719" s="137" t="str">
        <x:v>nutrition</x:v>
      </x:c>
      <x:c r="D11719" s="138" t="str">
        <x:v>macros</x:v>
      </x:c>
      <x:c r="E11719" s="139" t="n">
        <x:v>0.9</x:v>
      </x:c>
    </x:row>
    <x:row r="11720">
      <x:c r="A11720" s="137" t="str">
        <x:v>DI-422-V1</x:v>
      </x:c>
      <x:c r="B11720" s="137" t="str">
        <x:v>Hauptmahlzeit</x:v>
      </x:c>
      <x:c r="C11720" s="137" t="str">
        <x:v>meal_role</x:v>
      </x:c>
      <x:c r="D11720" s="138" t="str">
        <x:v>editorial_rule</x:v>
      </x:c>
      <x:c r="E11720" s="139" t="n">
        <x:v>0.93</x:v>
      </x:c>
    </x:row>
    <x:row r="11721">
      <x:c r="A11721" s="137" t="str">
        <x:v>DI-422-V1</x:v>
      </x:c>
      <x:c r="B11721" s="137" t="str">
        <x:v>Eiergericht</x:v>
      </x:c>
      <x:c r="C11721" s="137" t="str">
        <x:v>dish_type</x:v>
      </x:c>
      <x:c r="D11721" s="138" t="str">
        <x:v>editorial_rule</x:v>
      </x:c>
      <x:c r="E11721" s="139" t="n">
        <x:v>0.9</x:v>
      </x:c>
    </x:row>
    <x:row r="11722">
      <x:c r="A11722" s="137" t="str">
        <x:v>DI-422-V1</x:v>
      </x:c>
      <x:c r="B11722" s="137" t="str">
        <x:v>Meal Prep</x:v>
      </x:c>
      <x:c r="C11722" s="137" t="str">
        <x:v>use_case</x:v>
      </x:c>
      <x:c r="D11722" s="138" t="str">
        <x:v>recipe_properties</x:v>
      </x:c>
      <x:c r="E11722" s="139" t="n">
        <x:v>0.88</x:v>
      </x:c>
    </x:row>
    <x:row r="11723">
      <x:c r="A11723" s="137" t="str">
        <x:v>DI-422-V1</x:v>
      </x:c>
      <x:c r="B11723" s="137" t="str">
        <x:v>transportierbar</x:v>
      </x:c>
      <x:c r="C11723" s="137" t="str">
        <x:v>use_case</x:v>
      </x:c>
      <x:c r="D11723" s="138" t="str">
        <x:v>recipe_properties</x:v>
      </x:c>
      <x:c r="E11723" s="139" t="n">
        <x:v>0.88</x:v>
      </x:c>
    </x:row>
    <x:row r="11724">
      <x:c r="A11724" s="137" t="str">
        <x:v>DI-422-V1</x:v>
      </x:c>
      <x:c r="B11724" s="137" t="str">
        <x:v>vertraut</x:v>
      </x:c>
      <x:c r="C11724" s="137" t="str">
        <x:v>novelty</x:v>
      </x:c>
      <x:c r="D11724" s="138" t="str">
        <x:v>editorial_rule</x:v>
      </x:c>
      <x:c r="E11724" s="139" t="n">
        <x:v>0.78</x:v>
      </x:c>
    </x:row>
    <x:row r="11725">
      <x:c r="A11725" s="137" t="str">
        <x:v>DI-422-V1</x:v>
      </x:c>
      <x:c r="B11725" s="137" t="str">
        <x:v>normaler Supermarkt</x:v>
      </x:c>
      <x:c r="C11725" s="137" t="str">
        <x:v>availability</x:v>
      </x:c>
      <x:c r="D11725" s="138" t="str">
        <x:v>ingredient_rule</x:v>
      </x:c>
      <x:c r="E11725" s="139" t="n">
        <x:v>0.78</x:v>
      </x:c>
    </x:row>
    <x:row r="11726">
      <x:c r="A11726" s="137" t="str">
        <x:v>DI-422-V1</x:v>
      </x:c>
      <x:c r="B11726" s="137" t="str">
        <x:v>Nahost inspiriert</x:v>
      </x:c>
      <x:c r="C11726" s="137" t="str">
        <x:v>region</x:v>
      </x:c>
      <x:c r="D11726" s="138" t="str">
        <x:v>editorial_rule</x:v>
      </x:c>
      <x:c r="E11726" s="139" t="n">
        <x:v>0.78</x:v>
      </x:c>
    </x:row>
    <x:row r="11727">
      <x:c r="A11727" s="137" t="str">
        <x:v>DI-422-V1</x:v>
      </x:c>
      <x:c r="B11727" s="137" t="str">
        <x:v>frisch</x:v>
      </x:c>
      <x:c r="C11727" s="137" t="str">
        <x:v>flavor</x:v>
      </x:c>
      <x:c r="D11727" s="138" t="str">
        <x:v>ingredient_rule</x:v>
      </x:c>
      <x:c r="E11727" s="139" t="n">
        <x:v>0.8</x:v>
      </x:c>
    </x:row>
    <x:row r="11728">
      <x:c r="A11728" s="137" t="str">
        <x:v>DI-422-V1</x:v>
      </x:c>
      <x:c r="B11728" s="137" t="str">
        <x:v>cremig</x:v>
      </x:c>
      <x:c r="C11728" s="137" t="str">
        <x:v>flavor</x:v>
      </x:c>
      <x:c r="D11728" s="138" t="str">
        <x:v>ingredient_rule</x:v>
      </x:c>
      <x:c r="E11728" s="139" t="n">
        <x:v>0.8</x:v>
      </x:c>
    </x:row>
    <x:row r="11729">
      <x:c r="A11729" s="137" t="str">
        <x:v>DI-422-V1</x:v>
      </x:c>
      <x:c r="B11729" s="137" t="str">
        <x:v>mild</x:v>
      </x:c>
      <x:c r="C11729" s="137" t="str">
        <x:v>spice</x:v>
      </x:c>
      <x:c r="D11729" s="138" t="str">
        <x:v>ingredient_rule</x:v>
      </x:c>
      <x:c r="E11729" s="139" t="n">
        <x:v>0.85</x:v>
      </x:c>
    </x:row>
    <x:row r="11730">
      <x:c r="A11730" s="137" t="str">
        <x:v>DI-422-V1</x:v>
      </x:c>
      <x:c r="B11730" s="137" t="str">
        <x:v>Frühling</x:v>
      </x:c>
      <x:c r="C11730" s="137" t="str">
        <x:v>season</x:v>
      </x:c>
      <x:c r="D11730" s="138" t="str">
        <x:v>editorial_rule</x:v>
      </x:c>
      <x:c r="E11730" s="139" t="n">
        <x:v>0.72</x:v>
      </x:c>
    </x:row>
    <x:row r="11731">
      <x:c r="A11731" s="137" t="str">
        <x:v>DI-422-V1</x:v>
      </x:c>
      <x:c r="B11731" s="137" t="str">
        <x:v>warm</x:v>
      </x:c>
      <x:c r="C11731" s="137" t="str">
        <x:v>temperature</x:v>
      </x:c>
      <x:c r="D11731" s="138" t="str">
        <x:v>recipe_properties</x:v>
      </x:c>
      <x:c r="E11731" s="139" t="n">
        <x:v>0.9</x:v>
      </x:c>
    </x:row>
    <x:row r="11732">
      <x:c r="A11732" s="137" t="str">
        <x:v>DI-422-V1</x:v>
      </x:c>
      <x:c r="B11732" s="137" t="str">
        <x:v>Pfanne</x:v>
      </x:c>
      <x:c r="C11732" s="137" t="str">
        <x:v>equipment</x:v>
      </x:c>
      <x:c r="D11732" s="138" t="str">
        <x:v>steps_and_existing_data</x:v>
      </x:c>
      <x:c r="E11732" s="139" t="n">
        <x:v>0.88</x:v>
      </x:c>
    </x:row>
    <x:row r="11733">
      <x:c r="A11733" s="137" t="str">
        <x:v>DI-422-V1</x:v>
      </x:c>
      <x:c r="B11733" s="137" t="str">
        <x:v>mittel</x:v>
      </x:c>
      <x:c r="C11733" s="137" t="str">
        <x:v>difficulty</x:v>
      </x:c>
      <x:c r="D11733" s="138" t="str">
        <x:v>existing_value</x:v>
      </x:c>
      <x:c r="E11733" s="139" t="n">
        <x:v>0.95</x:v>
      </x:c>
    </x:row>
    <x:row r="11734">
      <x:c r="A11734" s="137" t="str">
        <x:v>DI-422-V1</x:v>
      </x:c>
      <x:c r="B11734" s="137" t="str">
        <x:v>mittel</x:v>
      </x:c>
      <x:c r="C11734" s="137" t="str">
        <x:v>time</x:v>
      </x:c>
      <x:c r="D11734" s="138" t="str">
        <x:v>total_time</x:v>
      </x:c>
      <x:c r="E11734" s="139" t="n">
        <x:v>1</x:v>
      </x:c>
    </x:row>
    <x:row r="11735">
      <x:c r="A11735" s="137" t="str">
        <x:v>DI-422-V1</x:v>
      </x:c>
      <x:c r="B11735" s="137" t="str">
        <x:v>günstig</x:v>
      </x:c>
      <x:c r="C11735" s="137" t="str">
        <x:v>cost</x:v>
      </x:c>
      <x:c r="D11735" s="138" t="str">
        <x:v>cost_per_serving</x:v>
      </x:c>
      <x:c r="E11735" s="139" t="n">
        <x:v>1</x:v>
      </x:c>
    </x:row>
    <x:row r="11736">
      <x:c r="A11736" s="137" t="str">
        <x:v>DI-423-V1</x:v>
      </x:c>
      <x:c r="B11736" s="137" t="str">
        <x:v>vegetarisch</x:v>
      </x:c>
      <x:c r="C11736" s="137" t="str">
        <x:v>diet</x:v>
      </x:c>
      <x:c r="D11736" s="138" t="str">
        <x:v>ingredients</x:v>
      </x:c>
      <x:c r="E11736" s="139" t="n">
        <x:v>0.96</x:v>
      </x:c>
    </x:row>
    <x:row r="11737">
      <x:c r="A11737" s="137" t="str">
        <x:v>DI-423-V1</x:v>
      </x:c>
      <x:c r="B11737" s="137" t="str">
        <x:v>nach Zutaten halal-kompatibel</x:v>
      </x:c>
      <x:c r="C11737" s="137" t="str">
        <x:v>halal</x:v>
      </x:c>
      <x:c r="D11737" s="138" t="str">
        <x:v>ingredients</x:v>
      </x:c>
      <x:c r="E11737" s="139" t="n">
        <x:v>0.94</x:v>
      </x:c>
    </x:row>
    <x:row r="11738">
      <x:c r="A11738" s="137" t="str">
        <x:v>DI-423-V1</x:v>
      </x:c>
      <x:c r="B11738" s="137" t="str">
        <x:v>glutenfrei bei zertifizierter Produktwahl</x:v>
      </x:c>
      <x:c r="C11738" s="137" t="str">
        <x:v>compatibility</x:v>
      </x:c>
      <x:c r="D11738" s="138" t="str">
        <x:v>ingredients</x:v>
      </x:c>
      <x:c r="E11738" s="139" t="n">
        <x:v>0.9</x:v>
      </x:c>
    </x:row>
    <x:row r="11739">
      <x:c r="A11739" s="137" t="str">
        <x:v>DI-423-V1</x:v>
      </x:c>
      <x:c r="B11739" s="137" t="str">
        <x:v>mit laktosefreien Produkten</x:v>
      </x:c>
      <x:c r="C11739" s="137" t="str">
        <x:v>compatibility</x:v>
      </x:c>
      <x:c r="D11739" s="138" t="str">
        <x:v>ingredients</x:v>
      </x:c>
      <x:c r="E11739" s="139" t="n">
        <x:v>0.9</x:v>
      </x:c>
    </x:row>
    <x:row r="11740">
      <x:c r="A11740" s="137" t="str">
        <x:v>DI-423-V1</x:v>
      </x:c>
      <x:c r="B11740" s="137" t="str">
        <x:v>enthält Nüsse/Erdnüsse</x:v>
      </x:c>
      <x:c r="C11740" s="137" t="str">
        <x:v>compatibility</x:v>
      </x:c>
      <x:c r="D11740" s="138" t="str">
        <x:v>ingredients</x:v>
      </x:c>
      <x:c r="E11740" s="139" t="n">
        <x:v>0.9</x:v>
      </x:c>
    </x:row>
    <x:row r="11741">
      <x:c r="A11741" s="137" t="str">
        <x:v>DI-423-V1</x:v>
      </x:c>
      <x:c r="B11741" s="137" t="str">
        <x:v>eifrei nach Zutaten</x:v>
      </x:c>
      <x:c r="C11741" s="137" t="str">
        <x:v>compatibility</x:v>
      </x:c>
      <x:c r="D11741" s="138" t="str">
        <x:v>ingredients</x:v>
      </x:c>
      <x:c r="E11741" s="139" t="n">
        <x:v>0.9</x:v>
      </x:c>
    </x:row>
    <x:row r="11742">
      <x:c r="A11742" s="137" t="str">
        <x:v>DI-423-V1</x:v>
      </x:c>
      <x:c r="B11742" s="137" t="str">
        <x:v>sojafrei nach Zutaten</x:v>
      </x:c>
      <x:c r="C11742" s="137" t="str">
        <x:v>compatibility</x:v>
      </x:c>
      <x:c r="D11742" s="138" t="str">
        <x:v>ingredients</x:v>
      </x:c>
      <x:c r="E11742" s="139" t="n">
        <x:v>0.9</x:v>
      </x:c>
    </x:row>
    <x:row r="11743">
      <x:c r="A11743" s="137" t="str">
        <x:v>DI-423-V1</x:v>
      </x:c>
      <x:c r="B11743" s="137" t="str">
        <x:v>leicht</x:v>
      </x:c>
      <x:c r="C11743" s="137" t="str">
        <x:v>nutrition</x:v>
      </x:c>
      <x:c r="D11743" s="138" t="str">
        <x:v>macros</x:v>
      </x:c>
      <x:c r="E11743" s="139" t="n">
        <x:v>0.9</x:v>
      </x:c>
    </x:row>
    <x:row r="11744">
      <x:c r="A11744" s="137" t="str">
        <x:v>DI-423-V1</x:v>
      </x:c>
      <x:c r="B11744" s="137" t="str">
        <x:v>Hauptmahlzeit</x:v>
      </x:c>
      <x:c r="C11744" s="137" t="str">
        <x:v>meal_role</x:v>
      </x:c>
      <x:c r="D11744" s="138" t="str">
        <x:v>editorial_rule</x:v>
      </x:c>
      <x:c r="E11744" s="139" t="n">
        <x:v>0.93</x:v>
      </x:c>
    </x:row>
    <x:row r="11745">
      <x:c r="A11745" s="137" t="str">
        <x:v>DI-423-V1</x:v>
      </x:c>
      <x:c r="B11745" s="137" t="str">
        <x:v>Pfannengericht/sonstiges</x:v>
      </x:c>
      <x:c r="C11745" s="137" t="str">
        <x:v>dish_type</x:v>
      </x:c>
      <x:c r="D11745" s="138" t="str">
        <x:v>editorial_rule</x:v>
      </x:c>
      <x:c r="E11745" s="139" t="n">
        <x:v>0.9</x:v>
      </x:c>
    </x:row>
    <x:row r="11746">
      <x:c r="A11746" s="137" t="str">
        <x:v>DI-423-V1</x:v>
      </x:c>
      <x:c r="B11746" s="137" t="str">
        <x:v>schnell</x:v>
      </x:c>
      <x:c r="C11746" s="137" t="str">
        <x:v>use_case</x:v>
      </x:c>
      <x:c r="D11746" s="138" t="str">
        <x:v>recipe_properties</x:v>
      </x:c>
      <x:c r="E11746" s="139" t="n">
        <x:v>0.88</x:v>
      </x:c>
    </x:row>
    <x:row r="11747">
      <x:c r="A11747" s="137" t="str">
        <x:v>DI-423-V1</x:v>
      </x:c>
      <x:c r="B11747" s="137" t="str">
        <x:v>Meal Prep</x:v>
      </x:c>
      <x:c r="C11747" s="137" t="str">
        <x:v>use_case</x:v>
      </x:c>
      <x:c r="D11747" s="138" t="str">
        <x:v>recipe_properties</x:v>
      </x:c>
      <x:c r="E11747" s="139" t="n">
        <x:v>0.88</x:v>
      </x:c>
    </x:row>
    <x:row r="11748">
      <x:c r="A11748" s="137" t="str">
        <x:v>DI-423-V1</x:v>
      </x:c>
      <x:c r="B11748" s="137" t="str">
        <x:v>transportierbar</x:v>
      </x:c>
      <x:c r="C11748" s="137" t="str">
        <x:v>use_case</x:v>
      </x:c>
      <x:c r="D11748" s="138" t="str">
        <x:v>recipe_properties</x:v>
      </x:c>
      <x:c r="E11748" s="139" t="n">
        <x:v>0.88</x:v>
      </x:c>
    </x:row>
    <x:row r="11749">
      <x:c r="A11749" s="137" t="str">
        <x:v>DI-423-V1</x:v>
      </x:c>
      <x:c r="B11749" s="137" t="str">
        <x:v>ohne Kochen</x:v>
      </x:c>
      <x:c r="C11749" s="137" t="str">
        <x:v>use_case</x:v>
      </x:c>
      <x:c r="D11749" s="138" t="str">
        <x:v>recipe_properties</x:v>
      </x:c>
      <x:c r="E11749" s="139" t="n">
        <x:v>0.88</x:v>
      </x:c>
    </x:row>
    <x:row r="11750">
      <x:c r="A11750" s="137" t="str">
        <x:v>DI-423-V1</x:v>
      </x:c>
      <x:c r="B11750" s="137" t="str">
        <x:v>vertraut</x:v>
      </x:c>
      <x:c r="C11750" s="137" t="str">
        <x:v>novelty</x:v>
      </x:c>
      <x:c r="D11750" s="138" t="str">
        <x:v>editorial_rule</x:v>
      </x:c>
      <x:c r="E11750" s="139" t="n">
        <x:v>0.78</x:v>
      </x:c>
    </x:row>
    <x:row r="11751">
      <x:c r="A11751" s="137" t="str">
        <x:v>DI-423-V1</x:v>
      </x:c>
      <x:c r="B11751" s="137" t="str">
        <x:v>normaler Supermarkt</x:v>
      </x:c>
      <x:c r="C11751" s="137" t="str">
        <x:v>availability</x:v>
      </x:c>
      <x:c r="D11751" s="138" t="str">
        <x:v>ingredient_rule</x:v>
      </x:c>
      <x:c r="E11751" s="139" t="n">
        <x:v>0.78</x:v>
      </x:c>
    </x:row>
    <x:row r="11752">
      <x:c r="A11752" s="137" t="str">
        <x:v>DI-423-V1</x:v>
      </x:c>
      <x:c r="B11752" s="137" t="str">
        <x:v>international/modern</x:v>
      </x:c>
      <x:c r="C11752" s="137" t="str">
        <x:v>region</x:v>
      </x:c>
      <x:c r="D11752" s="138" t="str">
        <x:v>editorial_rule</x:v>
      </x:c>
      <x:c r="E11752" s="139" t="n">
        <x:v>0.78</x:v>
      </x:c>
    </x:row>
    <x:row r="11753">
      <x:c r="A11753" s="137" t="str">
        <x:v>DI-423-V1</x:v>
      </x:c>
      <x:c r="B11753" s="137" t="str">
        <x:v>herzhaft</x:v>
      </x:c>
      <x:c r="C11753" s="137" t="str">
        <x:v>flavor</x:v>
      </x:c>
      <x:c r="D11753" s="138" t="str">
        <x:v>ingredient_rule</x:v>
      </x:c>
      <x:c r="E11753" s="139" t="n">
        <x:v>0.8</x:v>
      </x:c>
    </x:row>
    <x:row r="11754">
      <x:c r="A11754" s="137" t="str">
        <x:v>DI-423-V1</x:v>
      </x:c>
      <x:c r="B11754" s="137" t="str">
        <x:v>mild</x:v>
      </x:c>
      <x:c r="C11754" s="137" t="str">
        <x:v>spice</x:v>
      </x:c>
      <x:c r="D11754" s="138" t="str">
        <x:v>ingredient_rule</x:v>
      </x:c>
      <x:c r="E11754" s="139" t="n">
        <x:v>0.85</x:v>
      </x:c>
    </x:row>
    <x:row r="11755">
      <x:c r="A11755" s="137" t="str">
        <x:v>DI-423-V1</x:v>
      </x:c>
      <x:c r="B11755" s="137" t="str">
        <x:v>ganzjährig</x:v>
      </x:c>
      <x:c r="C11755" s="137" t="str">
        <x:v>season</x:v>
      </x:c>
      <x:c r="D11755" s="138" t="str">
        <x:v>editorial_rule</x:v>
      </x:c>
      <x:c r="E11755" s="139" t="n">
        <x:v>0.72</x:v>
      </x:c>
    </x:row>
    <x:row r="11756">
      <x:c r="A11756" s="137" t="str">
        <x:v>DI-423-V1</x:v>
      </x:c>
      <x:c r="B11756" s="137" t="str">
        <x:v>warm</x:v>
      </x:c>
      <x:c r="C11756" s="137" t="str">
        <x:v>temperature</x:v>
      </x:c>
      <x:c r="D11756" s="138" t="str">
        <x:v>recipe_properties</x:v>
      </x:c>
      <x:c r="E11756" s="139" t="n">
        <x:v>0.9</x:v>
      </x:c>
    </x:row>
    <x:row r="11757">
      <x:c r="A11757" s="137" t="str">
        <x:v>DI-423-V1</x:v>
      </x:c>
      <x:c r="B11757" s="137" t="str">
        <x:v>Pfanne</x:v>
      </x:c>
      <x:c r="C11757" s="137" t="str">
        <x:v>equipment</x:v>
      </x:c>
      <x:c r="D11757" s="138" t="str">
        <x:v>steps_and_existing_data</x:v>
      </x:c>
      <x:c r="E11757" s="139" t="n">
        <x:v>0.88</x:v>
      </x:c>
    </x:row>
    <x:row r="11758">
      <x:c r="A11758" s="137" t="str">
        <x:v>DI-423-V1</x:v>
      </x:c>
      <x:c r="B11758" s="137" t="str">
        <x:v>einfach</x:v>
      </x:c>
      <x:c r="C11758" s="137" t="str">
        <x:v>difficulty</x:v>
      </x:c>
      <x:c r="D11758" s="138" t="str">
        <x:v>existing_value</x:v>
      </x:c>
      <x:c r="E11758" s="139" t="n">
        <x:v>0.95</x:v>
      </x:c>
    </x:row>
    <x:row r="11759">
      <x:c r="A11759" s="137" t="str">
        <x:v>DI-423-V1</x:v>
      </x:c>
      <x:c r="B11759" s="137" t="str">
        <x:v>sehr schnell</x:v>
      </x:c>
      <x:c r="C11759" s="137" t="str">
        <x:v>time</x:v>
      </x:c>
      <x:c r="D11759" s="138" t="str">
        <x:v>total_time</x:v>
      </x:c>
      <x:c r="E11759" s="139" t="n">
        <x:v>1</x:v>
      </x:c>
    </x:row>
    <x:row r="11760">
      <x:c r="A11760" s="137" t="str">
        <x:v>DI-423-V1</x:v>
      </x:c>
      <x:c r="B11760" s="137" t="str">
        <x:v>günstig</x:v>
      </x:c>
      <x:c r="C11760" s="137" t="str">
        <x:v>cost</x:v>
      </x:c>
      <x:c r="D11760" s="138" t="str">
        <x:v>cost_per_serving</x:v>
      </x:c>
      <x:c r="E11760" s="139" t="n">
        <x:v>1</x:v>
      </x:c>
    </x:row>
    <x:row r="11761">
      <x:c r="A11761" s="137" t="str">
        <x:v>DI-424-V1</x:v>
      </x:c>
      <x:c r="B11761" s="137" t="str">
        <x:v>vegan</x:v>
      </x:c>
      <x:c r="C11761" s="137" t="str">
        <x:v>diet</x:v>
      </x:c>
      <x:c r="D11761" s="138" t="str">
        <x:v>ingredients</x:v>
      </x:c>
      <x:c r="E11761" s="139" t="n">
        <x:v>0.96</x:v>
      </x:c>
    </x:row>
    <x:row r="11762">
      <x:c r="A11762" s="137" t="str">
        <x:v>DI-424-V1</x:v>
      </x:c>
      <x:c r="B11762" s="137" t="str">
        <x:v>nach Zutaten halal-kompatibel</x:v>
      </x:c>
      <x:c r="C11762" s="137" t="str">
        <x:v>halal</x:v>
      </x:c>
      <x:c r="D11762" s="138" t="str">
        <x:v>ingredients</x:v>
      </x:c>
      <x:c r="E11762" s="139" t="n">
        <x:v>0.94</x:v>
      </x:c>
    </x:row>
    <x:row r="11763">
      <x:c r="A11763" s="137" t="str">
        <x:v>DI-424-V1</x:v>
      </x:c>
      <x:c r="B11763" s="137" t="str">
        <x:v>glutenfrei bei zertifizierter Produktwahl</x:v>
      </x:c>
      <x:c r="C11763" s="137" t="str">
        <x:v>compatibility</x:v>
      </x:c>
      <x:c r="D11763" s="138" t="str">
        <x:v>ingredients</x:v>
      </x:c>
      <x:c r="E11763" s="139" t="n">
        <x:v>0.9</x:v>
      </x:c>
    </x:row>
    <x:row r="11764">
      <x:c r="A11764" s="137" t="str">
        <x:v>DI-424-V1</x:v>
      </x:c>
      <x:c r="B11764" s="137" t="str">
        <x:v>laktosefrei nach Zutaten</x:v>
      </x:c>
      <x:c r="C11764" s="137" t="str">
        <x:v>compatibility</x:v>
      </x:c>
      <x:c r="D11764" s="138" t="str">
        <x:v>ingredients</x:v>
      </x:c>
      <x:c r="E11764" s="139" t="n">
        <x:v>0.9</x:v>
      </x:c>
    </x:row>
    <x:row r="11765">
      <x:c r="A11765" s="137" t="str">
        <x:v>DI-424-V1</x:v>
      </x:c>
      <x:c r="B11765" s="137" t="str">
        <x:v>enthält Nüsse/Erdnüsse</x:v>
      </x:c>
      <x:c r="C11765" s="137" t="str">
        <x:v>compatibility</x:v>
      </x:c>
      <x:c r="D11765" s="138" t="str">
        <x:v>ingredients</x:v>
      </x:c>
      <x:c r="E11765" s="139" t="n">
        <x:v>0.9</x:v>
      </x:c>
    </x:row>
    <x:row r="11766">
      <x:c r="A11766" s="137" t="str">
        <x:v>DI-424-V1</x:v>
      </x:c>
      <x:c r="B11766" s="137" t="str">
        <x:v>eifrei nach Zutaten</x:v>
      </x:c>
      <x:c r="C11766" s="137" t="str">
        <x:v>compatibility</x:v>
      </x:c>
      <x:c r="D11766" s="138" t="str">
        <x:v>ingredients</x:v>
      </x:c>
      <x:c r="E11766" s="139" t="n">
        <x:v>0.9</x:v>
      </x:c>
    </x:row>
    <x:row r="11767">
      <x:c r="A11767" s="137" t="str">
        <x:v>DI-424-V1</x:v>
      </x:c>
      <x:c r="B11767" s="137" t="str">
        <x:v>enthält Soja</x:v>
      </x:c>
      <x:c r="C11767" s="137" t="str">
        <x:v>compatibility</x:v>
      </x:c>
      <x:c r="D11767" s="138" t="str">
        <x:v>ingredients</x:v>
      </x:c>
      <x:c r="E11767" s="139" t="n">
        <x:v>0.9</x:v>
      </x:c>
    </x:row>
    <x:row r="11768">
      <x:c r="A11768" s="137" t="str">
        <x:v>DI-424-V1</x:v>
      </x:c>
      <x:c r="B11768" s="137" t="str">
        <x:v>proteinbetont</x:v>
      </x:c>
      <x:c r="C11768" s="137" t="str">
        <x:v>nutrition</x:v>
      </x:c>
      <x:c r="D11768" s="138" t="str">
        <x:v>macros</x:v>
      </x:c>
      <x:c r="E11768" s="139" t="n">
        <x:v>0.9</x:v>
      </x:c>
    </x:row>
    <x:row r="11769">
      <x:c r="A11769" s="137" t="str">
        <x:v>DI-424-V1</x:v>
      </x:c>
      <x:c r="B11769" s="137" t="str">
        <x:v>ballaststoffreich</x:v>
      </x:c>
      <x:c r="C11769" s="137" t="str">
        <x:v>nutrition</x:v>
      </x:c>
      <x:c r="D11769" s="138" t="str">
        <x:v>macros</x:v>
      </x:c>
      <x:c r="E11769" s="139" t="n">
        <x:v>0.9</x:v>
      </x:c>
    </x:row>
    <x:row r="11770">
      <x:c r="A11770" s="137" t="str">
        <x:v>DI-424-V1</x:v>
      </x:c>
      <x:c r="B11770" s="137" t="str">
        <x:v>ausgewogen</x:v>
      </x:c>
      <x:c r="C11770" s="137" t="str">
        <x:v>nutrition</x:v>
      </x:c>
      <x:c r="D11770" s="138" t="str">
        <x:v>macros</x:v>
      </x:c>
      <x:c r="E11770" s="139" t="n">
        <x:v>0.9</x:v>
      </x:c>
    </x:row>
    <x:row r="11771">
      <x:c r="A11771" s="137" t="str">
        <x:v>DI-424-V1</x:v>
      </x:c>
      <x:c r="B11771" s="137" t="str">
        <x:v>Hauptmahlzeit</x:v>
      </x:c>
      <x:c r="C11771" s="137" t="str">
        <x:v>meal_role</x:v>
      </x:c>
      <x:c r="D11771" s="138" t="str">
        <x:v>editorial_rule</x:v>
      </x:c>
      <x:c r="E11771" s="139" t="n">
        <x:v>0.93</x:v>
      </x:c>
    </x:row>
    <x:row r="11772">
      <x:c r="A11772" s="137" t="str">
        <x:v>DI-424-V1</x:v>
      </x:c>
      <x:c r="B11772" s="137" t="str">
        <x:v>Pasta/Nudeln</x:v>
      </x:c>
      <x:c r="C11772" s="137" t="str">
        <x:v>dish_type</x:v>
      </x:c>
      <x:c r="D11772" s="138" t="str">
        <x:v>editorial_rule</x:v>
      </x:c>
      <x:c r="E11772" s="139" t="n">
        <x:v>0.9</x:v>
      </x:c>
    </x:row>
    <x:row r="11773">
      <x:c r="A11773" s="137" t="str">
        <x:v>DI-424-V1</x:v>
      </x:c>
      <x:c r="B11773" s="137" t="str">
        <x:v>schnell</x:v>
      </x:c>
      <x:c r="C11773" s="137" t="str">
        <x:v>use_case</x:v>
      </x:c>
      <x:c r="D11773" s="138" t="str">
        <x:v>recipe_properties</x:v>
      </x:c>
      <x:c r="E11773" s="139" t="n">
        <x:v>0.88</x:v>
      </x:c>
    </x:row>
    <x:row r="11774">
      <x:c r="A11774" s="137" t="str">
        <x:v>DI-424-V1</x:v>
      </x:c>
      <x:c r="B11774" s="137" t="str">
        <x:v>Meal Prep</x:v>
      </x:c>
      <x:c r="C11774" s="137" t="str">
        <x:v>use_case</x:v>
      </x:c>
      <x:c r="D11774" s="138" t="str">
        <x:v>recipe_properties</x:v>
      </x:c>
      <x:c r="E11774" s="139" t="n">
        <x:v>0.88</x:v>
      </x:c>
    </x:row>
    <x:row r="11775">
      <x:c r="A11775" s="137" t="str">
        <x:v>DI-424-V1</x:v>
      </x:c>
      <x:c r="B11775" s="137" t="str">
        <x:v>transportierbar</x:v>
      </x:c>
      <x:c r="C11775" s="137" t="str">
        <x:v>use_case</x:v>
      </x:c>
      <x:c r="D11775" s="138" t="str">
        <x:v>recipe_properties</x:v>
      </x:c>
      <x:c r="E11775" s="139" t="n">
        <x:v>0.88</x:v>
      </x:c>
    </x:row>
    <x:row r="11776">
      <x:c r="A11776" s="137" t="str">
        <x:v>DI-424-V1</x:v>
      </x:c>
      <x:c r="B11776" s="137" t="str">
        <x:v>für mehrere Portionen</x:v>
      </x:c>
      <x:c r="C11776" s="137" t="str">
        <x:v>use_case</x:v>
      </x:c>
      <x:c r="D11776" s="138" t="str">
        <x:v>recipe_properties</x:v>
      </x:c>
      <x:c r="E11776" s="139" t="n">
        <x:v>0.88</x:v>
      </x:c>
    </x:row>
    <x:row r="11777">
      <x:c r="A11777" s="137" t="str">
        <x:v>DI-424-V1</x:v>
      </x:c>
      <x:c r="B11777" s="137" t="str">
        <x:v>ausgefallen</x:v>
      </x:c>
      <x:c r="C11777" s="137" t="str">
        <x:v>novelty</x:v>
      </x:c>
      <x:c r="D11777" s="138" t="str">
        <x:v>editorial_rule</x:v>
      </x:c>
      <x:c r="E11777" s="139" t="n">
        <x:v>0.78</x:v>
      </x:c>
    </x:row>
    <x:row r="11778">
      <x:c r="A11778" s="137" t="str">
        <x:v>DI-424-V1</x:v>
      </x:c>
      <x:c r="B11778" s="137" t="str">
        <x:v>Spezialgeschäft wahrscheinlich</x:v>
      </x:c>
      <x:c r="C11778" s="137" t="str">
        <x:v>availability</x:v>
      </x:c>
      <x:c r="D11778" s="138" t="str">
        <x:v>ingredient_rule</x:v>
      </x:c>
      <x:c r="E11778" s="139" t="n">
        <x:v>0.78</x:v>
      </x:c>
    </x:row>
    <x:row r="11779">
      <x:c r="A11779" s="137" t="str">
        <x:v>DI-424-V1</x:v>
      </x:c>
      <x:c r="B11779" s="137" t="str">
        <x:v>ostasiatisch inspiriert</x:v>
      </x:c>
      <x:c r="C11779" s="137" t="str">
        <x:v>region</x:v>
      </x:c>
      <x:c r="D11779" s="138" t="str">
        <x:v>editorial_rule</x:v>
      </x:c>
      <x:c r="E11779" s="139" t="n">
        <x:v>0.78</x:v>
      </x:c>
    </x:row>
    <x:row r="11780">
      <x:c r="A11780" s="137" t="str">
        <x:v>DI-424-V1</x:v>
      </x:c>
      <x:c r="B11780" s="137" t="str">
        <x:v>frisch</x:v>
      </x:c>
      <x:c r="C11780" s="137" t="str">
        <x:v>flavor</x:v>
      </x:c>
      <x:c r="D11780" s="138" t="str">
        <x:v>ingredient_rule</x:v>
      </x:c>
      <x:c r="E11780" s="139" t="n">
        <x:v>0.8</x:v>
      </x:c>
    </x:row>
    <x:row r="11781">
      <x:c r="A11781" s="137" t="str">
        <x:v>DI-424-V1</x:v>
      </x:c>
      <x:c r="B11781" s="137" t="str">
        <x:v>scharf</x:v>
      </x:c>
      <x:c r="C11781" s="137" t="str">
        <x:v>spice</x:v>
      </x:c>
      <x:c r="D11781" s="138" t="str">
        <x:v>ingredient_rule</x:v>
      </x:c>
      <x:c r="E11781" s="139" t="n">
        <x:v>0.85</x:v>
      </x:c>
    </x:row>
    <x:row r="11782">
      <x:c r="A11782" s="137" t="str">
        <x:v>DI-424-V1</x:v>
      </x:c>
      <x:c r="B11782" s="137" t="str">
        <x:v>ganzjährig</x:v>
      </x:c>
      <x:c r="C11782" s="137" t="str">
        <x:v>season</x:v>
      </x:c>
      <x:c r="D11782" s="138" t="str">
        <x:v>editorial_rule</x:v>
      </x:c>
      <x:c r="E11782" s="139" t="n">
        <x:v>0.72</x:v>
      </x:c>
    </x:row>
    <x:row r="11783">
      <x:c r="A11783" s="137" t="str">
        <x:v>DI-424-V1</x:v>
      </x:c>
      <x:c r="B11783" s="137" t="str">
        <x:v>warm</x:v>
      </x:c>
      <x:c r="C11783" s="137" t="str">
        <x:v>temperature</x:v>
      </x:c>
      <x:c r="D11783" s="138" t="str">
        <x:v>recipe_properties</x:v>
      </x:c>
      <x:c r="E11783" s="139" t="n">
        <x:v>0.9</x:v>
      </x:c>
    </x:row>
    <x:row r="11784">
      <x:c r="A11784" s="137" t="str">
        <x:v>DI-424-V1</x:v>
      </x:c>
      <x:c r="B11784" s="137" t="str">
        <x:v>Topf</x:v>
      </x:c>
      <x:c r="C11784" s="137" t="str">
        <x:v>equipment</x:v>
      </x:c>
      <x:c r="D11784" s="138" t="str">
        <x:v>steps_and_existing_data</x:v>
      </x:c>
      <x:c r="E11784" s="139" t="n">
        <x:v>0.88</x:v>
      </x:c>
    </x:row>
    <x:row r="11785">
      <x:c r="A11785" s="137" t="str">
        <x:v>DI-424-V1</x:v>
      </x:c>
      <x:c r="B11785" s="137" t="str">
        <x:v>Wok</x:v>
      </x:c>
      <x:c r="C11785" s="137" t="str">
        <x:v>equipment</x:v>
      </x:c>
      <x:c r="D11785" s="138" t="str">
        <x:v>steps_and_existing_data</x:v>
      </x:c>
      <x:c r="E11785" s="139" t="n">
        <x:v>0.88</x:v>
      </x:c>
    </x:row>
    <x:row r="11786">
      <x:c r="A11786" s="137" t="str">
        <x:v>DI-424-V1</x:v>
      </x:c>
      <x:c r="B11786" s="137" t="str">
        <x:v>Pfanne</x:v>
      </x:c>
      <x:c r="C11786" s="137" t="str">
        <x:v>equipment</x:v>
      </x:c>
      <x:c r="D11786" s="138" t="str">
        <x:v>steps_and_existing_data</x:v>
      </x:c>
      <x:c r="E11786" s="139" t="n">
        <x:v>0.88</x:v>
      </x:c>
    </x:row>
    <x:row r="11787">
      <x:c r="A11787" s="137" t="str">
        <x:v>DI-424-V1</x:v>
      </x:c>
      <x:c r="B11787" s="137" t="str">
        <x:v>anspruchsvoll</x:v>
      </x:c>
      <x:c r="C11787" s="137" t="str">
        <x:v>difficulty</x:v>
      </x:c>
      <x:c r="D11787" s="138" t="str">
        <x:v>existing_value</x:v>
      </x:c>
      <x:c r="E11787" s="139" t="n">
        <x:v>0.95</x:v>
      </x:c>
    </x:row>
    <x:row r="11788">
      <x:c r="A11788" s="137" t="str">
        <x:v>DI-424-V1</x:v>
      </x:c>
      <x:c r="B11788" s="137" t="str">
        <x:v>schnell</x:v>
      </x:c>
      <x:c r="C11788" s="137" t="str">
        <x:v>time</x:v>
      </x:c>
      <x:c r="D11788" s="138" t="str">
        <x:v>total_time</x:v>
      </x:c>
      <x:c r="E11788" s="139" t="n">
        <x:v>1</x:v>
      </x:c>
    </x:row>
    <x:row r="11789">
      <x:c r="A11789" s="137" t="str">
        <x:v>DI-424-V1</x:v>
      </x:c>
      <x:c r="B11789" s="137" t="str">
        <x:v>günstig</x:v>
      </x:c>
      <x:c r="C11789" s="137" t="str">
        <x:v>cost</x:v>
      </x:c>
      <x:c r="D11789" s="138" t="str">
        <x:v>cost_per_serving</x:v>
      </x:c>
      <x:c r="E11789" s="139" t="n">
        <x:v>1</x:v>
      </x:c>
    </x:row>
    <x:row r="11790">
      <x:c r="A11790" s="137" t="str">
        <x:v>DI-425-V1</x:v>
      </x:c>
      <x:c r="B11790" s="137" t="str">
        <x:v>vegetarisch</x:v>
      </x:c>
      <x:c r="C11790" s="137" t="str">
        <x:v>diet</x:v>
      </x:c>
      <x:c r="D11790" s="138" t="str">
        <x:v>ingredients</x:v>
      </x:c>
      <x:c r="E11790" s="139" t="n">
        <x:v>0.96</x:v>
      </x:c>
    </x:row>
    <x:row r="11791">
      <x:c r="A11791" s="137" t="str">
        <x:v>DI-425-V1</x:v>
      </x:c>
      <x:c r="B11791" s="137" t="str">
        <x:v>nach Zutaten halal-kompatibel</x:v>
      </x:c>
      <x:c r="C11791" s="137" t="str">
        <x:v>halal</x:v>
      </x:c>
      <x:c r="D11791" s="138" t="str">
        <x:v>ingredients</x:v>
      </x:c>
      <x:c r="E11791" s="139" t="n">
        <x:v>0.94</x:v>
      </x:c>
    </x:row>
    <x:row r="11792">
      <x:c r="A11792" s="137" t="str">
        <x:v>DI-425-V1</x:v>
      </x:c>
      <x:c r="B11792" s="137" t="str">
        <x:v>glutenfrei nach Zutaten</x:v>
      </x:c>
      <x:c r="C11792" s="137" t="str">
        <x:v>compatibility</x:v>
      </x:c>
      <x:c r="D11792" s="138" t="str">
        <x:v>ingredients</x:v>
      </x:c>
      <x:c r="E11792" s="139" t="n">
        <x:v>0.9</x:v>
      </x:c>
    </x:row>
    <x:row r="11793">
      <x:c r="A11793" s="137" t="str">
        <x:v>DI-425-V1</x:v>
      </x:c>
      <x:c r="B11793" s="137" t="str">
        <x:v>mit laktosefreien Produkten</x:v>
      </x:c>
      <x:c r="C11793" s="137" t="str">
        <x:v>compatibility</x:v>
      </x:c>
      <x:c r="D11793" s="138" t="str">
        <x:v>ingredients</x:v>
      </x:c>
      <x:c r="E11793" s="139" t="n">
        <x:v>0.9</x:v>
      </x:c>
    </x:row>
    <x:row r="11794">
      <x:c r="A11794" s="137" t="str">
        <x:v>DI-425-V1</x:v>
      </x:c>
      <x:c r="B11794" s="137" t="str">
        <x:v>nussfrei nach Zutaten</x:v>
      </x:c>
      <x:c r="C11794" s="137" t="str">
        <x:v>compatibility</x:v>
      </x:c>
      <x:c r="D11794" s="138" t="str">
        <x:v>ingredients</x:v>
      </x:c>
      <x:c r="E11794" s="139" t="n">
        <x:v>0.9</x:v>
      </x:c>
    </x:row>
    <x:row r="11795">
      <x:c r="A11795" s="137" t="str">
        <x:v>DI-425-V1</x:v>
      </x:c>
      <x:c r="B11795" s="137" t="str">
        <x:v>eifrei nach Zutaten</x:v>
      </x:c>
      <x:c r="C11795" s="137" t="str">
        <x:v>compatibility</x:v>
      </x:c>
      <x:c r="D11795" s="138" t="str">
        <x:v>ingredients</x:v>
      </x:c>
      <x:c r="E11795" s="139" t="n">
        <x:v>0.9</x:v>
      </x:c>
    </x:row>
    <x:row r="11796">
      <x:c r="A11796" s="137" t="str">
        <x:v>DI-425-V1</x:v>
      </x:c>
      <x:c r="B11796" s="137" t="str">
        <x:v>sojafrei nach Zutaten</x:v>
      </x:c>
      <x:c r="C11796" s="137" t="str">
        <x:v>compatibility</x:v>
      </x:c>
      <x:c r="D11796" s="138" t="str">
        <x:v>ingredients</x:v>
      </x:c>
      <x:c r="E11796" s="139" t="n">
        <x:v>0.9</x:v>
      </x:c>
    </x:row>
    <x:row r="11797">
      <x:c r="A11797" s="137" t="str">
        <x:v>DI-425-V1</x:v>
      </x:c>
      <x:c r="B11797" s="137" t="str">
        <x:v>ballaststoffreich</x:v>
      </x:c>
      <x:c r="C11797" s="137" t="str">
        <x:v>nutrition</x:v>
      </x:c>
      <x:c r="D11797" s="138" t="str">
        <x:v>macros</x:v>
      </x:c>
      <x:c r="E11797" s="139" t="n">
        <x:v>0.9</x:v>
      </x:c>
    </x:row>
    <x:row r="11798">
      <x:c r="A11798" s="137" t="str">
        <x:v>DI-425-V1</x:v>
      </x:c>
      <x:c r="B11798" s="137" t="str">
        <x:v>Hauptmahlzeit</x:v>
      </x:c>
      <x:c r="C11798" s="137" t="str">
        <x:v>meal_role</x:v>
      </x:c>
      <x:c r="D11798" s="138" t="str">
        <x:v>editorial_rule</x:v>
      </x:c>
      <x:c r="E11798" s="139" t="n">
        <x:v>0.93</x:v>
      </x:c>
    </x:row>
    <x:row r="11799">
      <x:c r="A11799" s="137" t="str">
        <x:v>DI-425-V1</x:v>
      </x:c>
      <x:c r="B11799" s="137" t="str">
        <x:v>Reis/Getreide</x:v>
      </x:c>
      <x:c r="C11799" s="137" t="str">
        <x:v>dish_type</x:v>
      </x:c>
      <x:c r="D11799" s="138" t="str">
        <x:v>editorial_rule</x:v>
      </x:c>
      <x:c r="E11799" s="139" t="n">
        <x:v>0.9</x:v>
      </x:c>
    </x:row>
    <x:row r="11800">
      <x:c r="A11800" s="137" t="str">
        <x:v>DI-425-V1</x:v>
      </x:c>
      <x:c r="B11800" s="137" t="str">
        <x:v>Meal Prep</x:v>
      </x:c>
      <x:c r="C11800" s="137" t="str">
        <x:v>use_case</x:v>
      </x:c>
      <x:c r="D11800" s="138" t="str">
        <x:v>recipe_properties</x:v>
      </x:c>
      <x:c r="E11800" s="139" t="n">
        <x:v>0.88</x:v>
      </x:c>
    </x:row>
    <x:row r="11801">
      <x:c r="A11801" s="137" t="str">
        <x:v>DI-425-V1</x:v>
      </x:c>
      <x:c r="B11801" s="137" t="str">
        <x:v>transportierbar</x:v>
      </x:c>
      <x:c r="C11801" s="137" t="str">
        <x:v>use_case</x:v>
      </x:c>
      <x:c r="D11801" s="138" t="str">
        <x:v>recipe_properties</x:v>
      </x:c>
      <x:c r="E11801" s="139" t="n">
        <x:v>0.88</x:v>
      </x:c>
    </x:row>
    <x:row r="11802">
      <x:c r="A11802" s="137" t="str">
        <x:v>DI-425-V1</x:v>
      </x:c>
      <x:c r="B11802" s="137" t="str">
        <x:v>für mehrere Portionen</x:v>
      </x:c>
      <x:c r="C11802" s="137" t="str">
        <x:v>use_case</x:v>
      </x:c>
      <x:c r="D11802" s="138" t="str">
        <x:v>recipe_properties</x:v>
      </x:c>
      <x:c r="E11802" s="139" t="n">
        <x:v>0.88</x:v>
      </x:c>
    </x:row>
    <x:row r="11803">
      <x:c r="A11803" s="137" t="str">
        <x:v>DI-425-V1</x:v>
      </x:c>
      <x:c r="B11803" s="137" t="str">
        <x:v>vertraut</x:v>
      </x:c>
      <x:c r="C11803" s="137" t="str">
        <x:v>novelty</x:v>
      </x:c>
      <x:c r="D11803" s="138" t="str">
        <x:v>editorial_rule</x:v>
      </x:c>
      <x:c r="E11803" s="139" t="n">
        <x:v>0.78</x:v>
      </x:c>
    </x:row>
    <x:row r="11804">
      <x:c r="A11804" s="137" t="str">
        <x:v>DI-425-V1</x:v>
      </x:c>
      <x:c r="B11804" s="137" t="str">
        <x:v>normaler Supermarkt</x:v>
      </x:c>
      <x:c r="C11804" s="137" t="str">
        <x:v>availability</x:v>
      </x:c>
      <x:c r="D11804" s="138" t="str">
        <x:v>ingredient_rule</x:v>
      </x:c>
      <x:c r="E11804" s="139" t="n">
        <x:v>0.78</x:v>
      </x:c>
    </x:row>
    <x:row r="11805">
      <x:c r="A11805" s="137" t="str">
        <x:v>DI-425-V1</x:v>
      </x:c>
      <x:c r="B11805" s="137" t="str">
        <x:v>mediterran inspiriert</x:v>
      </x:c>
      <x:c r="C11805" s="137" t="str">
        <x:v>region</x:v>
      </x:c>
      <x:c r="D11805" s="138" t="str">
        <x:v>editorial_rule</x:v>
      </x:c>
      <x:c r="E11805" s="139" t="n">
        <x:v>0.78</x:v>
      </x:c>
    </x:row>
    <x:row r="11806">
      <x:c r="A11806" s="137" t="str">
        <x:v>DI-425-V1</x:v>
      </x:c>
      <x:c r="B11806" s="137" t="str">
        <x:v>mild-herzhaft</x:v>
      </x:c>
      <x:c r="C11806" s="137" t="str">
        <x:v>flavor</x:v>
      </x:c>
      <x:c r="D11806" s="138" t="str">
        <x:v>ingredient_rule</x:v>
      </x:c>
      <x:c r="E11806" s="139" t="n">
        <x:v>0.8</x:v>
      </x:c>
    </x:row>
    <x:row r="11807">
      <x:c r="A11807" s="137" t="str">
        <x:v>DI-425-V1</x:v>
      </x:c>
      <x:c r="B11807" s="137" t="str">
        <x:v>mild</x:v>
      </x:c>
      <x:c r="C11807" s="137" t="str">
        <x:v>spice</x:v>
      </x:c>
      <x:c r="D11807" s="138" t="str">
        <x:v>ingredient_rule</x:v>
      </x:c>
      <x:c r="E11807" s="139" t="n">
        <x:v>0.85</x:v>
      </x:c>
    </x:row>
    <x:row r="11808">
      <x:c r="A11808" s="137" t="str">
        <x:v>DI-425-V1</x:v>
      </x:c>
      <x:c r="B11808" s="137" t="str">
        <x:v>Winter</x:v>
      </x:c>
      <x:c r="C11808" s="137" t="str">
        <x:v>season</x:v>
      </x:c>
      <x:c r="D11808" s="138" t="str">
        <x:v>editorial_rule</x:v>
      </x:c>
      <x:c r="E11808" s="139" t="n">
        <x:v>0.72</x:v>
      </x:c>
    </x:row>
    <x:row r="11809">
      <x:c r="A11809" s="137" t="str">
        <x:v>DI-425-V1</x:v>
      </x:c>
      <x:c r="B11809" s="137" t="str">
        <x:v>warm</x:v>
      </x:c>
      <x:c r="C11809" s="137" t="str">
        <x:v>temperature</x:v>
      </x:c>
      <x:c r="D11809" s="138" t="str">
        <x:v>recipe_properties</x:v>
      </x:c>
      <x:c r="E11809" s="139" t="n">
        <x:v>0.9</x:v>
      </x:c>
    </x:row>
    <x:row r="11810">
      <x:c r="A11810" s="137" t="str">
        <x:v>DI-425-V1</x:v>
      </x:c>
      <x:c r="B11810" s="137" t="str">
        <x:v>Topf</x:v>
      </x:c>
      <x:c r="C11810" s="137" t="str">
        <x:v>equipment</x:v>
      </x:c>
      <x:c r="D11810" s="138" t="str">
        <x:v>steps_and_existing_data</x:v>
      </x:c>
      <x:c r="E11810" s="139" t="n">
        <x:v>0.88</x:v>
      </x:c>
    </x:row>
    <x:row r="11811">
      <x:c r="A11811" s="137" t="str">
        <x:v>DI-425-V1</x:v>
      </x:c>
      <x:c r="B11811" s="137" t="str">
        <x:v>Pfanne</x:v>
      </x:c>
      <x:c r="C11811" s="137" t="str">
        <x:v>equipment</x:v>
      </x:c>
      <x:c r="D11811" s="138" t="str">
        <x:v>steps_and_existing_data</x:v>
      </x:c>
      <x:c r="E11811" s="139" t="n">
        <x:v>0.88</x:v>
      </x:c>
    </x:row>
    <x:row r="11812">
      <x:c r="A11812" s="137" t="str">
        <x:v>DI-425-V1</x:v>
      </x:c>
      <x:c r="B11812" s="137" t="str">
        <x:v>mittel</x:v>
      </x:c>
      <x:c r="C11812" s="137" t="str">
        <x:v>difficulty</x:v>
      </x:c>
      <x:c r="D11812" s="138" t="str">
        <x:v>existing_value</x:v>
      </x:c>
      <x:c r="E11812" s="139" t="n">
        <x:v>0.95</x:v>
      </x:c>
    </x:row>
    <x:row r="11813">
      <x:c r="A11813" s="137" t="str">
        <x:v>DI-425-V1</x:v>
      </x:c>
      <x:c r="B11813" s="137" t="str">
        <x:v>mittel</x:v>
      </x:c>
      <x:c r="C11813" s="137" t="str">
        <x:v>time</x:v>
      </x:c>
      <x:c r="D11813" s="138" t="str">
        <x:v>total_time</x:v>
      </x:c>
      <x:c r="E11813" s="139" t="n">
        <x:v>1</x:v>
      </x:c>
    </x:row>
    <x:row r="11814">
      <x:c r="A11814" s="137" t="str">
        <x:v>DI-425-V1</x:v>
      </x:c>
      <x:c r="B11814" s="137" t="str">
        <x:v>mittel</x:v>
      </x:c>
      <x:c r="C11814" s="137" t="str">
        <x:v>cost</x:v>
      </x:c>
      <x:c r="D11814" s="138" t="str">
        <x:v>cost_per_serving</x:v>
      </x:c>
      <x:c r="E11814" s="139" t="n">
        <x:v>1</x:v>
      </x:c>
    </x:row>
    <x:row r="11815">
      <x:c r="A11815" s="137" t="str">
        <x:v>DI-426-V1</x:v>
      </x:c>
      <x:c r="B11815" s="137" t="str">
        <x:v>pescetarisch</x:v>
      </x:c>
      <x:c r="C11815" s="137" t="str">
        <x:v>diet</x:v>
      </x:c>
      <x:c r="D11815" s="138" t="str">
        <x:v>ingredients</x:v>
      </x:c>
      <x:c r="E11815" s="139" t="n">
        <x:v>0.96</x:v>
      </x:c>
    </x:row>
    <x:row r="11816">
      <x:c r="A11816" s="137" t="str">
        <x:v>DI-426-V1</x:v>
      </x:c>
      <x:c r="B11816" s="137" t="str">
        <x:v>nach Zutaten halal-kompatibel</x:v>
      </x:c>
      <x:c r="C11816" s="137" t="str">
        <x:v>halal</x:v>
      </x:c>
      <x:c r="D11816" s="138" t="str">
        <x:v>ingredients</x:v>
      </x:c>
      <x:c r="E11816" s="139" t="n">
        <x:v>0.94</x:v>
      </x:c>
    </x:row>
    <x:row r="11817">
      <x:c r="A11817" s="137" t="str">
        <x:v>DI-426-V1</x:v>
      </x:c>
      <x:c r="B11817" s="137" t="str">
        <x:v>glutenfrei nach Zutaten</x:v>
      </x:c>
      <x:c r="C11817" s="137" t="str">
        <x:v>compatibility</x:v>
      </x:c>
      <x:c r="D11817" s="138" t="str">
        <x:v>ingredients</x:v>
      </x:c>
      <x:c r="E11817" s="139" t="n">
        <x:v>0.9</x:v>
      </x:c>
    </x:row>
    <x:row r="11818">
      <x:c r="A11818" s="137" t="str">
        <x:v>DI-426-V1</x:v>
      </x:c>
      <x:c r="B11818" s="137" t="str">
        <x:v>laktosefrei nach Zutaten</x:v>
      </x:c>
      <x:c r="C11818" s="137" t="str">
        <x:v>compatibility</x:v>
      </x:c>
      <x:c r="D11818" s="138" t="str">
        <x:v>ingredients</x:v>
      </x:c>
      <x:c r="E11818" s="139" t="n">
        <x:v>0.9</x:v>
      </x:c>
    </x:row>
    <x:row r="11819">
      <x:c r="A11819" s="137" t="str">
        <x:v>DI-426-V1</x:v>
      </x:c>
      <x:c r="B11819" s="137" t="str">
        <x:v>nussfrei nach Zutaten</x:v>
      </x:c>
      <x:c r="C11819" s="137" t="str">
        <x:v>compatibility</x:v>
      </x:c>
      <x:c r="D11819" s="138" t="str">
        <x:v>ingredients</x:v>
      </x:c>
      <x:c r="E11819" s="139" t="n">
        <x:v>0.9</x:v>
      </x:c>
    </x:row>
    <x:row r="11820">
      <x:c r="A11820" s="137" t="str">
        <x:v>DI-426-V1</x:v>
      </x:c>
      <x:c r="B11820" s="137" t="str">
        <x:v>eifrei nach Zutaten</x:v>
      </x:c>
      <x:c r="C11820" s="137" t="str">
        <x:v>compatibility</x:v>
      </x:c>
      <x:c r="D11820" s="138" t="str">
        <x:v>ingredients</x:v>
      </x:c>
      <x:c r="E11820" s="139" t="n">
        <x:v>0.9</x:v>
      </x:c>
    </x:row>
    <x:row r="11821">
      <x:c r="A11821" s="137" t="str">
        <x:v>DI-426-V1</x:v>
      </x:c>
      <x:c r="B11821" s="137" t="str">
        <x:v>sojafrei nach Zutaten</x:v>
      </x:c>
      <x:c r="C11821" s="137" t="str">
        <x:v>compatibility</x:v>
      </x:c>
      <x:c r="D11821" s="138" t="str">
        <x:v>ingredients</x:v>
      </x:c>
      <x:c r="E11821" s="139" t="n">
        <x:v>0.9</x:v>
      </x:c>
    </x:row>
    <x:row r="11822">
      <x:c r="A11822" s="137" t="str">
        <x:v>DI-426-V1</x:v>
      </x:c>
      <x:c r="B11822" s="137" t="str">
        <x:v>proteinbetont</x:v>
      </x:c>
      <x:c r="C11822" s="137" t="str">
        <x:v>nutrition</x:v>
      </x:c>
      <x:c r="D11822" s="138" t="str">
        <x:v>macros</x:v>
      </x:c>
      <x:c r="E11822" s="139" t="n">
        <x:v>0.9</x:v>
      </x:c>
    </x:row>
    <x:row r="11823">
      <x:c r="A11823" s="137" t="str">
        <x:v>DI-426-V1</x:v>
      </x:c>
      <x:c r="B11823" s="137" t="str">
        <x:v>ballaststoffreich</x:v>
      </x:c>
      <x:c r="C11823" s="137" t="str">
        <x:v>nutrition</x:v>
      </x:c>
      <x:c r="D11823" s="138" t="str">
        <x:v>macros</x:v>
      </x:c>
      <x:c r="E11823" s="139" t="n">
        <x:v>0.9</x:v>
      </x:c>
    </x:row>
    <x:row r="11824">
      <x:c r="A11824" s="137" t="str">
        <x:v>DI-426-V1</x:v>
      </x:c>
      <x:c r="B11824" s="137" t="str">
        <x:v>ausgewogen</x:v>
      </x:c>
      <x:c r="C11824" s="137" t="str">
        <x:v>nutrition</x:v>
      </x:c>
      <x:c r="D11824" s="138" t="str">
        <x:v>macros</x:v>
      </x:c>
      <x:c r="E11824" s="139" t="n">
        <x:v>0.9</x:v>
      </x:c>
    </x:row>
    <x:row r="11825">
      <x:c r="A11825" s="137" t="str">
        <x:v>DI-426-V1</x:v>
      </x:c>
      <x:c r="B11825" s="137" t="str">
        <x:v>Hauptmahlzeit</x:v>
      </x:c>
      <x:c r="C11825" s="137" t="str">
        <x:v>meal_role</x:v>
      </x:c>
      <x:c r="D11825" s="138" t="str">
        <x:v>editorial_rule</x:v>
      </x:c>
      <x:c r="E11825" s="139" t="n">
        <x:v>0.93</x:v>
      </x:c>
    </x:row>
    <x:row r="11826">
      <x:c r="A11826" s="137" t="str">
        <x:v>DI-426-V1</x:v>
      </x:c>
      <x:c r="B11826" s="137" t="str">
        <x:v>Pfannengericht/sonstiges</x:v>
      </x:c>
      <x:c r="C11826" s="137" t="str">
        <x:v>dish_type</x:v>
      </x:c>
      <x:c r="D11826" s="138" t="str">
        <x:v>editorial_rule</x:v>
      </x:c>
      <x:c r="E11826" s="139" t="n">
        <x:v>0.9</x:v>
      </x:c>
    </x:row>
    <x:row r="11827">
      <x:c r="A11827" s="137" t="str">
        <x:v>DI-426-V1</x:v>
      </x:c>
      <x:c r="B11827" s="137" t="str">
        <x:v>schnell</x:v>
      </x:c>
      <x:c r="C11827" s="137" t="str">
        <x:v>use_case</x:v>
      </x:c>
      <x:c r="D11827" s="138" t="str">
        <x:v>recipe_properties</x:v>
      </x:c>
      <x:c r="E11827" s="139" t="n">
        <x:v>0.88</x:v>
      </x:c>
    </x:row>
    <x:row r="11828">
      <x:c r="A11828" s="137" t="str">
        <x:v>DI-426-V1</x:v>
      </x:c>
      <x:c r="B11828" s="137" t="str">
        <x:v>transportierbar</x:v>
      </x:c>
      <x:c r="C11828" s="137" t="str">
        <x:v>use_case</x:v>
      </x:c>
      <x:c r="D11828" s="138" t="str">
        <x:v>recipe_properties</x:v>
      </x:c>
      <x:c r="E11828" s="139" t="n">
        <x:v>0.88</x:v>
      </x:c>
    </x:row>
    <x:row r="11829">
      <x:c r="A11829" s="137" t="str">
        <x:v>DI-426-V1</x:v>
      </x:c>
      <x:c r="B11829" s="137" t="str">
        <x:v>abwechslungsreich</x:v>
      </x:c>
      <x:c r="C11829" s="137" t="str">
        <x:v>novelty</x:v>
      </x:c>
      <x:c r="D11829" s="138" t="str">
        <x:v>editorial_rule</x:v>
      </x:c>
      <x:c r="E11829" s="139" t="n">
        <x:v>0.78</x:v>
      </x:c>
    </x:row>
    <x:row r="11830">
      <x:c r="A11830" s="137" t="str">
        <x:v>DI-426-V1</x:v>
      </x:c>
      <x:c r="B11830" s="137" t="str">
        <x:v>großer Supermarkt empfohlen</x:v>
      </x:c>
      <x:c r="C11830" s="137" t="str">
        <x:v>availability</x:v>
      </x:c>
      <x:c r="D11830" s="138" t="str">
        <x:v>ingredient_rule</x:v>
      </x:c>
      <x:c r="E11830" s="139" t="n">
        <x:v>0.78</x:v>
      </x:c>
    </x:row>
    <x:row r="11831">
      <x:c r="A11831" s="137" t="str">
        <x:v>DI-426-V1</x:v>
      </x:c>
      <x:c r="B11831" s="137" t="str">
        <x:v>mediterran inspiriert</x:v>
      </x:c>
      <x:c r="C11831" s="137" t="str">
        <x:v>region</x:v>
      </x:c>
      <x:c r="D11831" s="138" t="str">
        <x:v>editorial_rule</x:v>
      </x:c>
      <x:c r="E11831" s="139" t="n">
        <x:v>0.78</x:v>
      </x:c>
    </x:row>
    <x:row r="11832">
      <x:c r="A11832" s="137" t="str">
        <x:v>DI-426-V1</x:v>
      </x:c>
      <x:c r="B11832" s="137" t="str">
        <x:v>frisch</x:v>
      </x:c>
      <x:c r="C11832" s="137" t="str">
        <x:v>flavor</x:v>
      </x:c>
      <x:c r="D11832" s="138" t="str">
        <x:v>ingredient_rule</x:v>
      </x:c>
      <x:c r="E11832" s="139" t="n">
        <x:v>0.8</x:v>
      </x:c>
    </x:row>
    <x:row r="11833">
      <x:c r="A11833" s="137" t="str">
        <x:v>DI-426-V1</x:v>
      </x:c>
      <x:c r="B11833" s="137" t="str">
        <x:v>herzhaft</x:v>
      </x:c>
      <x:c r="C11833" s="137" t="str">
        <x:v>flavor</x:v>
      </x:c>
      <x:c r="D11833" s="138" t="str">
        <x:v>ingredient_rule</x:v>
      </x:c>
      <x:c r="E11833" s="139" t="n">
        <x:v>0.8</x:v>
      </x:c>
    </x:row>
    <x:row r="11834">
      <x:c r="A11834" s="137" t="str">
        <x:v>DI-426-V1</x:v>
      </x:c>
      <x:c r="B11834" s="137" t="str">
        <x:v>säuerlich</x:v>
      </x:c>
      <x:c r="C11834" s="137" t="str">
        <x:v>flavor</x:v>
      </x:c>
      <x:c r="D11834" s="138" t="str">
        <x:v>ingredient_rule</x:v>
      </x:c>
      <x:c r="E11834" s="139" t="n">
        <x:v>0.8</x:v>
      </x:c>
    </x:row>
    <x:row r="11835">
      <x:c r="A11835" s="137" t="str">
        <x:v>DI-426-V1</x:v>
      </x:c>
      <x:c r="B11835" s="137" t="str">
        <x:v>scharf</x:v>
      </x:c>
      <x:c r="C11835" s="137" t="str">
        <x:v>spice</x:v>
      </x:c>
      <x:c r="D11835" s="138" t="str">
        <x:v>ingredient_rule</x:v>
      </x:c>
      <x:c r="E11835" s="139" t="n">
        <x:v>0.85</x:v>
      </x:c>
    </x:row>
    <x:row r="11836">
      <x:c r="A11836" s="137" t="str">
        <x:v>DI-426-V1</x:v>
      </x:c>
      <x:c r="B11836" s="137" t="str">
        <x:v>ganzjährig</x:v>
      </x:c>
      <x:c r="C11836" s="137" t="str">
        <x:v>season</x:v>
      </x:c>
      <x:c r="D11836" s="138" t="str">
        <x:v>editorial_rule</x:v>
      </x:c>
      <x:c r="E11836" s="139" t="n">
        <x:v>0.72</x:v>
      </x:c>
    </x:row>
    <x:row r="11837">
      <x:c r="A11837" s="137" t="str">
        <x:v>DI-426-V1</x:v>
      </x:c>
      <x:c r="B11837" s="137" t="str">
        <x:v>warm</x:v>
      </x:c>
      <x:c r="C11837" s="137" t="str">
        <x:v>temperature</x:v>
      </x:c>
      <x:c r="D11837" s="138" t="str">
        <x:v>recipe_properties</x:v>
      </x:c>
      <x:c r="E11837" s="139" t="n">
        <x:v>0.9</x:v>
      </x:c>
    </x:row>
    <x:row r="11838">
      <x:c r="A11838" s="137" t="str">
        <x:v>DI-426-V1</x:v>
      </x:c>
      <x:c r="B11838" s="137" t="str">
        <x:v>Pfanne</x:v>
      </x:c>
      <x:c r="C11838" s="137" t="str">
        <x:v>equipment</x:v>
      </x:c>
      <x:c r="D11838" s="138" t="str">
        <x:v>steps_and_existing_data</x:v>
      </x:c>
      <x:c r="E11838" s="139" t="n">
        <x:v>0.88</x:v>
      </x:c>
    </x:row>
    <x:row r="11839">
      <x:c r="A11839" s="137" t="str">
        <x:v>DI-426-V1</x:v>
      </x:c>
      <x:c r="B11839" s="137" t="str">
        <x:v>Backofen</x:v>
      </x:c>
      <x:c r="C11839" s="137" t="str">
        <x:v>equipment</x:v>
      </x:c>
      <x:c r="D11839" s="138" t="str">
        <x:v>steps_and_existing_data</x:v>
      </x:c>
      <x:c r="E11839" s="139" t="n">
        <x:v>0.88</x:v>
      </x:c>
    </x:row>
    <x:row r="11840">
      <x:c r="A11840" s="137" t="str">
        <x:v>DI-426-V1</x:v>
      </x:c>
      <x:c r="B11840" s="137" t="str">
        <x:v>Mixer/Pürierstab</x:v>
      </x:c>
      <x:c r="C11840" s="137" t="str">
        <x:v>equipment</x:v>
      </x:c>
      <x:c r="D11840" s="138" t="str">
        <x:v>steps_and_existing_data</x:v>
      </x:c>
      <x:c r="E11840" s="139" t="n">
        <x:v>0.88</x:v>
      </x:c>
    </x:row>
    <x:row r="11841">
      <x:c r="A11841" s="137" t="str">
        <x:v>DI-426-V1</x:v>
      </x:c>
      <x:c r="B11841" s="137" t="str">
        <x:v>Topf</x:v>
      </x:c>
      <x:c r="C11841" s="137" t="str">
        <x:v>equipment</x:v>
      </x:c>
      <x:c r="D11841" s="138" t="str">
        <x:v>steps_and_existing_data</x:v>
      </x:c>
      <x:c r="E11841" s="139" t="n">
        <x:v>0.88</x:v>
      </x:c>
    </x:row>
    <x:row r="11842">
      <x:c r="A11842" s="137" t="str">
        <x:v>DI-426-V1</x:v>
      </x:c>
      <x:c r="B11842" s="137" t="str">
        <x:v>mittel</x:v>
      </x:c>
      <x:c r="C11842" s="137" t="str">
        <x:v>difficulty</x:v>
      </x:c>
      <x:c r="D11842" s="138" t="str">
        <x:v>existing_value</x:v>
      </x:c>
      <x:c r="E11842" s="139" t="n">
        <x:v>0.95</x:v>
      </x:c>
    </x:row>
    <x:row r="11843">
      <x:c r="A11843" s="137" t="str">
        <x:v>DI-426-V1</x:v>
      </x:c>
      <x:c r="B11843" s="137" t="str">
        <x:v>schnell</x:v>
      </x:c>
      <x:c r="C11843" s="137" t="str">
        <x:v>time</x:v>
      </x:c>
      <x:c r="D11843" s="138" t="str">
        <x:v>total_time</x:v>
      </x:c>
      <x:c r="E11843" s="139" t="n">
        <x:v>1</x:v>
      </x:c>
    </x:row>
    <x:row r="11844">
      <x:c r="A11844" s="137" t="str">
        <x:v>DI-426-V1</x:v>
      </x:c>
      <x:c r="B11844" s="137" t="str">
        <x:v>günstig</x:v>
      </x:c>
      <x:c r="C11844" s="137" t="str">
        <x:v>cost</x:v>
      </x:c>
      <x:c r="D11844" s="138" t="str">
        <x:v>cost_per_serving</x:v>
      </x:c>
      <x:c r="E11844" s="139" t="n">
        <x:v>1</x:v>
      </x:c>
    </x:row>
    <x:row r="11845">
      <x:c r="A11845" s="137" t="str">
        <x:v>DI-427-V1</x:v>
      </x:c>
      <x:c r="B11845" s="137" t="str">
        <x:v>vegetarisch</x:v>
      </x:c>
      <x:c r="C11845" s="137" t="str">
        <x:v>diet</x:v>
      </x:c>
      <x:c r="D11845" s="138" t="str">
        <x:v>ingredients</x:v>
      </x:c>
      <x:c r="E11845" s="139" t="n">
        <x:v>0.96</x:v>
      </x:c>
    </x:row>
    <x:row r="11846">
      <x:c r="A11846" s="137" t="str">
        <x:v>DI-427-V1</x:v>
      </x:c>
      <x:c r="B11846" s="137" t="str">
        <x:v>nach Zutaten halal-kompatibel</x:v>
      </x:c>
      <x:c r="C11846" s="137" t="str">
        <x:v>halal</x:v>
      </x:c>
      <x:c r="D11846" s="138" t="str">
        <x:v>ingredients</x:v>
      </x:c>
      <x:c r="E11846" s="139" t="n">
        <x:v>0.94</x:v>
      </x:c>
    </x:row>
    <x:row r="11847">
      <x:c r="A11847" s="137" t="str">
        <x:v>DI-427-V1</x:v>
      </x:c>
      <x:c r="B11847" s="137" t="str">
        <x:v>glutenfrei bei zertifizierter Produktwahl</x:v>
      </x:c>
      <x:c r="C11847" s="137" t="str">
        <x:v>compatibility</x:v>
      </x:c>
      <x:c r="D11847" s="138" t="str">
        <x:v>ingredients</x:v>
      </x:c>
      <x:c r="E11847" s="139" t="n">
        <x:v>0.9</x:v>
      </x:c>
    </x:row>
    <x:row r="11848">
      <x:c r="A11848" s="137" t="str">
        <x:v>DI-427-V1</x:v>
      </x:c>
      <x:c r="B11848" s="137" t="str">
        <x:v>laktosefrei nach Zutaten</x:v>
      </x:c>
      <x:c r="C11848" s="137" t="str">
        <x:v>compatibility</x:v>
      </x:c>
      <x:c r="D11848" s="138" t="str">
        <x:v>ingredients</x:v>
      </x:c>
      <x:c r="E11848" s="139" t="n">
        <x:v>0.9</x:v>
      </x:c>
    </x:row>
    <x:row r="11849">
      <x:c r="A11849" s="137" t="str">
        <x:v>DI-427-V1</x:v>
      </x:c>
      <x:c r="B11849" s="137" t="str">
        <x:v>nussfrei nach Zutaten</x:v>
      </x:c>
      <x:c r="C11849" s="137" t="str">
        <x:v>compatibility</x:v>
      </x:c>
      <x:c r="D11849" s="138" t="str">
        <x:v>ingredients</x:v>
      </x:c>
      <x:c r="E11849" s="139" t="n">
        <x:v>0.9</x:v>
      </x:c>
    </x:row>
    <x:row r="11850">
      <x:c r="A11850" s="137" t="str">
        <x:v>DI-427-V1</x:v>
      </x:c>
      <x:c r="B11850" s="137" t="str">
        <x:v>enthält Ei</x:v>
      </x:c>
      <x:c r="C11850" s="137" t="str">
        <x:v>compatibility</x:v>
      </x:c>
      <x:c r="D11850" s="138" t="str">
        <x:v>ingredients</x:v>
      </x:c>
      <x:c r="E11850" s="139" t="n">
        <x:v>0.9</x:v>
      </x:c>
    </x:row>
    <x:row r="11851">
      <x:c r="A11851" s="137" t="str">
        <x:v>DI-427-V1</x:v>
      </x:c>
      <x:c r="B11851" s="137" t="str">
        <x:v>enthält Soja</x:v>
      </x:c>
      <x:c r="C11851" s="137" t="str">
        <x:v>compatibility</x:v>
      </x:c>
      <x:c r="D11851" s="138" t="str">
        <x:v>ingredients</x:v>
      </x:c>
      <x:c r="E11851" s="139" t="n">
        <x:v>0.9</x:v>
      </x:c>
    </x:row>
    <x:row r="11852">
      <x:c r="A11852" s="137" t="str">
        <x:v>DI-427-V1</x:v>
      </x:c>
      <x:c r="B11852" s="137" t="str">
        <x:v>leicht</x:v>
      </x:c>
      <x:c r="C11852" s="137" t="str">
        <x:v>nutrition</x:v>
      </x:c>
      <x:c r="D11852" s="138" t="str">
        <x:v>macros</x:v>
      </x:c>
      <x:c r="E11852" s="139" t="n">
        <x:v>0.9</x:v>
      </x:c>
    </x:row>
    <x:row r="11853">
      <x:c r="A11853" s="137" t="str">
        <x:v>DI-427-V1</x:v>
      </x:c>
      <x:c r="B11853" s="137" t="str">
        <x:v>Hauptmahlzeit</x:v>
      </x:c>
      <x:c r="C11853" s="137" t="str">
        <x:v>meal_role</x:v>
      </x:c>
      <x:c r="D11853" s="138" t="str">
        <x:v>editorial_rule</x:v>
      </x:c>
      <x:c r="E11853" s="139" t="n">
        <x:v>0.93</x:v>
      </x:c>
    </x:row>
    <x:row r="11854">
      <x:c r="A11854" s="137" t="str">
        <x:v>DI-427-V1</x:v>
      </x:c>
      <x:c r="B11854" s="137" t="str">
        <x:v>Wok/Pfanne</x:v>
      </x:c>
      <x:c r="C11854" s="137" t="str">
        <x:v>dish_type</x:v>
      </x:c>
      <x:c r="D11854" s="138" t="str">
        <x:v>editorial_rule</x:v>
      </x:c>
      <x:c r="E11854" s="139" t="n">
        <x:v>0.9</x:v>
      </x:c>
    </x:row>
    <x:row r="11855">
      <x:c r="A11855" s="137" t="str">
        <x:v>DI-427-V1</x:v>
      </x:c>
      <x:c r="B11855" s="137" t="str">
        <x:v>schnell</x:v>
      </x:c>
      <x:c r="C11855" s="137" t="str">
        <x:v>use_case</x:v>
      </x:c>
      <x:c r="D11855" s="138" t="str">
        <x:v>recipe_properties</x:v>
      </x:c>
      <x:c r="E11855" s="139" t="n">
        <x:v>0.88</x:v>
      </x:c>
    </x:row>
    <x:row r="11856">
      <x:c r="A11856" s="137" t="str">
        <x:v>DI-427-V1</x:v>
      </x:c>
      <x:c r="B11856" s="137" t="str">
        <x:v>Meal Prep</x:v>
      </x:c>
      <x:c r="C11856" s="137" t="str">
        <x:v>use_case</x:v>
      </x:c>
      <x:c r="D11856" s="138" t="str">
        <x:v>recipe_properties</x:v>
      </x:c>
      <x:c r="E11856" s="139" t="n">
        <x:v>0.88</x:v>
      </x:c>
    </x:row>
    <x:row r="11857">
      <x:c r="A11857" s="137" t="str">
        <x:v>DI-427-V1</x:v>
      </x:c>
      <x:c r="B11857" s="137" t="str">
        <x:v>transportierbar</x:v>
      </x:c>
      <x:c r="C11857" s="137" t="str">
        <x:v>use_case</x:v>
      </x:c>
      <x:c r="D11857" s="138" t="str">
        <x:v>recipe_properties</x:v>
      </x:c>
      <x:c r="E11857" s="139" t="n">
        <x:v>0.88</x:v>
      </x:c>
    </x:row>
    <x:row r="11858">
      <x:c r="A11858" s="137" t="str">
        <x:v>DI-427-V1</x:v>
      </x:c>
      <x:c r="B11858" s="137" t="str">
        <x:v>vertraut</x:v>
      </x:c>
      <x:c r="C11858" s="137" t="str">
        <x:v>novelty</x:v>
      </x:c>
      <x:c r="D11858" s="138" t="str">
        <x:v>editorial_rule</x:v>
      </x:c>
      <x:c r="E11858" s="139" t="n">
        <x:v>0.78</x:v>
      </x:c>
    </x:row>
    <x:row r="11859">
      <x:c r="A11859" s="137" t="str">
        <x:v>DI-427-V1</x:v>
      </x:c>
      <x:c r="B11859" s="137" t="str">
        <x:v>normaler Supermarkt</x:v>
      </x:c>
      <x:c r="C11859" s="137" t="str">
        <x:v>availability</x:v>
      </x:c>
      <x:c r="D11859" s="138" t="str">
        <x:v>ingredient_rule</x:v>
      </x:c>
      <x:c r="E11859" s="139" t="n">
        <x:v>0.78</x:v>
      </x:c>
    </x:row>
    <x:row r="11860">
      <x:c r="A11860" s="137" t="str">
        <x:v>DI-427-V1</x:v>
      </x:c>
      <x:c r="B11860" s="137" t="str">
        <x:v>ostasiatisch inspiriert</x:v>
      </x:c>
      <x:c r="C11860" s="137" t="str">
        <x:v>region</x:v>
      </x:c>
      <x:c r="D11860" s="138" t="str">
        <x:v>editorial_rule</x:v>
      </x:c>
      <x:c r="E11860" s="139" t="n">
        <x:v>0.78</x:v>
      </x:c>
    </x:row>
    <x:row r="11861">
      <x:c r="A11861" s="137" t="str">
        <x:v>DI-427-V1</x:v>
      </x:c>
      <x:c r="B11861" s="137" t="str">
        <x:v>frisch</x:v>
      </x:c>
      <x:c r="C11861" s="137" t="str">
        <x:v>flavor</x:v>
      </x:c>
      <x:c r="D11861" s="138" t="str">
        <x:v>ingredient_rule</x:v>
      </x:c>
      <x:c r="E11861" s="139" t="n">
        <x:v>0.8</x:v>
      </x:c>
    </x:row>
    <x:row r="11862">
      <x:c r="A11862" s="137" t="str">
        <x:v>DI-427-V1</x:v>
      </x:c>
      <x:c r="B11862" s="137" t="str">
        <x:v>würzig</x:v>
      </x:c>
      <x:c r="C11862" s="137" t="str">
        <x:v>flavor</x:v>
      </x:c>
      <x:c r="D11862" s="138" t="str">
        <x:v>ingredient_rule</x:v>
      </x:c>
      <x:c r="E11862" s="139" t="n">
        <x:v>0.8</x:v>
      </x:c>
    </x:row>
    <x:row r="11863">
      <x:c r="A11863" s="137" t="str">
        <x:v>DI-427-V1</x:v>
      </x:c>
      <x:c r="B11863" s="137" t="str">
        <x:v>würzig, nicht zwingend scharf</x:v>
      </x:c>
      <x:c r="C11863" s="137" t="str">
        <x:v>spice</x:v>
      </x:c>
      <x:c r="D11863" s="138" t="str">
        <x:v>ingredient_rule</x:v>
      </x:c>
      <x:c r="E11863" s="139" t="n">
        <x:v>0.85</x:v>
      </x:c>
    </x:row>
    <x:row r="11864">
      <x:c r="A11864" s="137" t="str">
        <x:v>DI-427-V1</x:v>
      </x:c>
      <x:c r="B11864" s="137" t="str">
        <x:v>Frühling</x:v>
      </x:c>
      <x:c r="C11864" s="137" t="str">
        <x:v>season</x:v>
      </x:c>
      <x:c r="D11864" s="138" t="str">
        <x:v>editorial_rule</x:v>
      </x:c>
      <x:c r="E11864" s="139" t="n">
        <x:v>0.72</x:v>
      </x:c>
    </x:row>
    <x:row r="11865">
      <x:c r="A11865" s="137" t="str">
        <x:v>DI-427-V1</x:v>
      </x:c>
      <x:c r="B11865" s="137" t="str">
        <x:v>warm</x:v>
      </x:c>
      <x:c r="C11865" s="137" t="str">
        <x:v>temperature</x:v>
      </x:c>
      <x:c r="D11865" s="138" t="str">
        <x:v>recipe_properties</x:v>
      </x:c>
      <x:c r="E11865" s="139" t="n">
        <x:v>0.9</x:v>
      </x:c>
    </x:row>
    <x:row r="11866">
      <x:c r="A11866" s="137" t="str">
        <x:v>DI-427-V1</x:v>
      </x:c>
      <x:c r="B11866" s="137" t="str">
        <x:v>Pfanne</x:v>
      </x:c>
      <x:c r="C11866" s="137" t="str">
        <x:v>equipment</x:v>
      </x:c>
      <x:c r="D11866" s="138" t="str">
        <x:v>steps_and_existing_data</x:v>
      </x:c>
      <x:c r="E11866" s="139" t="n">
        <x:v>0.88</x:v>
      </x:c>
    </x:row>
    <x:row r="11867">
      <x:c r="A11867" s="137" t="str">
        <x:v>DI-427-V1</x:v>
      </x:c>
      <x:c r="B11867" s="137" t="str">
        <x:v>Wok</x:v>
      </x:c>
      <x:c r="C11867" s="137" t="str">
        <x:v>equipment</x:v>
      </x:c>
      <x:c r="D11867" s="138" t="str">
        <x:v>steps_and_existing_data</x:v>
      </x:c>
      <x:c r="E11867" s="139" t="n">
        <x:v>0.88</x:v>
      </x:c>
    </x:row>
    <x:row r="11868">
      <x:c r="A11868" s="137" t="str">
        <x:v>DI-427-V1</x:v>
      </x:c>
      <x:c r="B11868" s="137" t="str">
        <x:v>einfach</x:v>
      </x:c>
      <x:c r="C11868" s="137" t="str">
        <x:v>difficulty</x:v>
      </x:c>
      <x:c r="D11868" s="138" t="str">
        <x:v>existing_value</x:v>
      </x:c>
      <x:c r="E11868" s="139" t="n">
        <x:v>0.95</x:v>
      </x:c>
    </x:row>
    <x:row r="11869">
      <x:c r="A11869" s="137" t="str">
        <x:v>DI-427-V1</x:v>
      </x:c>
      <x:c r="B11869" s="137" t="str">
        <x:v>sehr schnell</x:v>
      </x:c>
      <x:c r="C11869" s="137" t="str">
        <x:v>time</x:v>
      </x:c>
      <x:c r="D11869" s="138" t="str">
        <x:v>total_time</x:v>
      </x:c>
      <x:c r="E11869" s="139" t="n">
        <x:v>1</x:v>
      </x:c>
    </x:row>
    <x:row r="11870">
      <x:c r="A11870" s="137" t="str">
        <x:v>DI-427-V1</x:v>
      </x:c>
      <x:c r="B11870" s="137" t="str">
        <x:v>günstig</x:v>
      </x:c>
      <x:c r="C11870" s="137" t="str">
        <x:v>cost</x:v>
      </x:c>
      <x:c r="D11870" s="138" t="str">
        <x:v>cost_per_serving</x:v>
      </x:c>
      <x:c r="E11870" s="139" t="n">
        <x:v>1</x:v>
      </x:c>
    </x:row>
    <x:row r="11871">
      <x:c r="A11871" s="137" t="str">
        <x:v>DI-428-V1</x:v>
      </x:c>
      <x:c r="B11871" s="137" t="str">
        <x:v>pescetarisch</x:v>
      </x:c>
      <x:c r="C11871" s="137" t="str">
        <x:v>diet</x:v>
      </x:c>
      <x:c r="D11871" s="138" t="str">
        <x:v>ingredients</x:v>
      </x:c>
      <x:c r="E11871" s="139" t="n">
        <x:v>0.96</x:v>
      </x:c>
    </x:row>
    <x:row r="11872">
      <x:c r="A11872" s="137" t="str">
        <x:v>DI-428-V1</x:v>
      </x:c>
      <x:c r="B11872" s="137" t="str">
        <x:v>nach Zutaten halal-kompatibel</x:v>
      </x:c>
      <x:c r="C11872" s="137" t="str">
        <x:v>halal</x:v>
      </x:c>
      <x:c r="D11872" s="138" t="str">
        <x:v>ingredients</x:v>
      </x:c>
      <x:c r="E11872" s="139" t="n">
        <x:v>0.94</x:v>
      </x:c>
    </x:row>
    <x:row r="11873">
      <x:c r="A11873" s="137" t="str">
        <x:v>DI-428-V1</x:v>
      </x:c>
      <x:c r="B11873" s="137" t="str">
        <x:v>glutenfrei nach Zutaten</x:v>
      </x:c>
      <x:c r="C11873" s="137" t="str">
        <x:v>compatibility</x:v>
      </x:c>
      <x:c r="D11873" s="138" t="str">
        <x:v>ingredients</x:v>
      </x:c>
      <x:c r="E11873" s="139" t="n">
        <x:v>0.9</x:v>
      </x:c>
    </x:row>
    <x:row r="11874">
      <x:c r="A11874" s="137" t="str">
        <x:v>DI-428-V1</x:v>
      </x:c>
      <x:c r="B11874" s="137" t="str">
        <x:v>laktosefrei nach Zutaten</x:v>
      </x:c>
      <x:c r="C11874" s="137" t="str">
        <x:v>compatibility</x:v>
      </x:c>
      <x:c r="D11874" s="138" t="str">
        <x:v>ingredients</x:v>
      </x:c>
      <x:c r="E11874" s="139" t="n">
        <x:v>0.9</x:v>
      </x:c>
    </x:row>
    <x:row r="11875">
      <x:c r="A11875" s="137" t="str">
        <x:v>DI-428-V1</x:v>
      </x:c>
      <x:c r="B11875" s="137" t="str">
        <x:v>nussfrei nach Zutaten</x:v>
      </x:c>
      <x:c r="C11875" s="137" t="str">
        <x:v>compatibility</x:v>
      </x:c>
      <x:c r="D11875" s="138" t="str">
        <x:v>ingredients</x:v>
      </x:c>
      <x:c r="E11875" s="139" t="n">
        <x:v>0.9</x:v>
      </x:c>
    </x:row>
    <x:row r="11876">
      <x:c r="A11876" s="137" t="str">
        <x:v>DI-428-V1</x:v>
      </x:c>
      <x:c r="B11876" s="137" t="str">
        <x:v>eifrei nach Zutaten</x:v>
      </x:c>
      <x:c r="C11876" s="137" t="str">
        <x:v>compatibility</x:v>
      </x:c>
      <x:c r="D11876" s="138" t="str">
        <x:v>ingredients</x:v>
      </x:c>
      <x:c r="E11876" s="139" t="n">
        <x:v>0.9</x:v>
      </x:c>
    </x:row>
    <x:row r="11877">
      <x:c r="A11877" s="137" t="str">
        <x:v>DI-428-V1</x:v>
      </x:c>
      <x:c r="B11877" s="137" t="str">
        <x:v>sojafrei nach Zutaten</x:v>
      </x:c>
      <x:c r="C11877" s="137" t="str">
        <x:v>compatibility</x:v>
      </x:c>
      <x:c r="D11877" s="138" t="str">
        <x:v>ingredients</x:v>
      </x:c>
      <x:c r="E11877" s="139" t="n">
        <x:v>0.9</x:v>
      </x:c>
    </x:row>
    <x:row r="11878">
      <x:c r="A11878" s="137" t="str">
        <x:v>DI-428-V1</x:v>
      </x:c>
      <x:c r="B11878" s="137" t="str">
        <x:v>proteinbetont</x:v>
      </x:c>
      <x:c r="C11878" s="137" t="str">
        <x:v>nutrition</x:v>
      </x:c>
      <x:c r="D11878" s="138" t="str">
        <x:v>macros</x:v>
      </x:c>
      <x:c r="E11878" s="139" t="n">
        <x:v>0.9</x:v>
      </x:c>
    </x:row>
    <x:row r="11879">
      <x:c r="A11879" s="137" t="str">
        <x:v>DI-428-V1</x:v>
      </x:c>
      <x:c r="B11879" s="137" t="str">
        <x:v>ballaststoffreich</x:v>
      </x:c>
      <x:c r="C11879" s="137" t="str">
        <x:v>nutrition</x:v>
      </x:c>
      <x:c r="D11879" s="138" t="str">
        <x:v>macros</x:v>
      </x:c>
      <x:c r="E11879" s="139" t="n">
        <x:v>0.9</x:v>
      </x:c>
    </x:row>
    <x:row r="11880">
      <x:c r="A11880" s="137" t="str">
        <x:v>DI-428-V1</x:v>
      </x:c>
      <x:c r="B11880" s="137" t="str">
        <x:v>leicht</x:v>
      </x:c>
      <x:c r="C11880" s="137" t="str">
        <x:v>nutrition</x:v>
      </x:c>
      <x:c r="D11880" s="138" t="str">
        <x:v>macros</x:v>
      </x:c>
      <x:c r="E11880" s="139" t="n">
        <x:v>0.9</x:v>
      </x:c>
    </x:row>
    <x:row r="11881">
      <x:c r="A11881" s="137" t="str">
        <x:v>DI-428-V1</x:v>
      </x:c>
      <x:c r="B11881" s="137" t="str">
        <x:v>ausgewogen</x:v>
      </x:c>
      <x:c r="C11881" s="137" t="str">
        <x:v>nutrition</x:v>
      </x:c>
      <x:c r="D11881" s="138" t="str">
        <x:v>macros</x:v>
      </x:c>
      <x:c r="E11881" s="139" t="n">
        <x:v>0.9</x:v>
      </x:c>
    </x:row>
    <x:row r="11882">
      <x:c r="A11882" s="137" t="str">
        <x:v>DI-428-V1</x:v>
      </x:c>
      <x:c r="B11882" s="137" t="str">
        <x:v>Hauptmahlzeit</x:v>
      </x:c>
      <x:c r="C11882" s="137" t="str">
        <x:v>meal_role</x:v>
      </x:c>
      <x:c r="D11882" s="138" t="str">
        <x:v>editorial_rule</x:v>
      </x:c>
      <x:c r="E11882" s="139" t="n">
        <x:v>0.93</x:v>
      </x:c>
    </x:row>
    <x:row r="11883">
      <x:c r="A11883" s="137" t="str">
        <x:v>DI-428-V1</x:v>
      </x:c>
      <x:c r="B11883" s="137" t="str">
        <x:v>Pfannengericht/sonstiges</x:v>
      </x:c>
      <x:c r="C11883" s="137" t="str">
        <x:v>dish_type</x:v>
      </x:c>
      <x:c r="D11883" s="138" t="str">
        <x:v>editorial_rule</x:v>
      </x:c>
      <x:c r="E11883" s="139" t="n">
        <x:v>0.9</x:v>
      </x:c>
    </x:row>
    <x:row r="11884">
      <x:c r="A11884" s="137" t="str">
        <x:v>DI-428-V1</x:v>
      </x:c>
      <x:c r="B11884" s="137" t="str">
        <x:v>klassische Zubereitung</x:v>
      </x:c>
      <x:c r="C11884" s="137" t="str">
        <x:v>use_case</x:v>
      </x:c>
      <x:c r="D11884" s="138" t="str">
        <x:v>recipe_properties</x:v>
      </x:c>
      <x:c r="E11884" s="139" t="n">
        <x:v>0.88</x:v>
      </x:c>
    </x:row>
    <x:row r="11885">
      <x:c r="A11885" s="137" t="str">
        <x:v>DI-428-V1</x:v>
      </x:c>
      <x:c r="B11885" s="137" t="str">
        <x:v>vertraut</x:v>
      </x:c>
      <x:c r="C11885" s="137" t="str">
        <x:v>novelty</x:v>
      </x:c>
      <x:c r="D11885" s="138" t="str">
        <x:v>editorial_rule</x:v>
      </x:c>
      <x:c r="E11885" s="139" t="n">
        <x:v>0.78</x:v>
      </x:c>
    </x:row>
    <x:row r="11886">
      <x:c r="A11886" s="137" t="str">
        <x:v>DI-428-V1</x:v>
      </x:c>
      <x:c r="B11886" s="137" t="str">
        <x:v>normaler Supermarkt</x:v>
      </x:c>
      <x:c r="C11886" s="137" t="str">
        <x:v>availability</x:v>
      </x:c>
      <x:c r="D11886" s="138" t="str">
        <x:v>ingredient_rule</x:v>
      </x:c>
      <x:c r="E11886" s="139" t="n">
        <x:v>0.78</x:v>
      </x:c>
    </x:row>
    <x:row r="11887">
      <x:c r="A11887" s="137" t="str">
        <x:v>DI-428-V1</x:v>
      </x:c>
      <x:c r="B11887" s="137" t="str">
        <x:v>international/modern</x:v>
      </x:c>
      <x:c r="C11887" s="137" t="str">
        <x:v>region</x:v>
      </x:c>
      <x:c r="D11887" s="138" t="str">
        <x:v>editorial_rule</x:v>
      </x:c>
      <x:c r="E11887" s="139" t="n">
        <x:v>0.78</x:v>
      </x:c>
    </x:row>
    <x:row r="11888">
      <x:c r="A11888" s="137" t="str">
        <x:v>DI-428-V1</x:v>
      </x:c>
      <x:c r="B11888" s="137" t="str">
        <x:v>frisch</x:v>
      </x:c>
      <x:c r="C11888" s="137" t="str">
        <x:v>flavor</x:v>
      </x:c>
      <x:c r="D11888" s="138" t="str">
        <x:v>ingredient_rule</x:v>
      </x:c>
      <x:c r="E11888" s="139" t="n">
        <x:v>0.8</x:v>
      </x:c>
    </x:row>
    <x:row r="11889">
      <x:c r="A11889" s="137" t="str">
        <x:v>DI-428-V1</x:v>
      </x:c>
      <x:c r="B11889" s="137" t="str">
        <x:v>herzhaft</x:v>
      </x:c>
      <x:c r="C11889" s="137" t="str">
        <x:v>flavor</x:v>
      </x:c>
      <x:c r="D11889" s="138" t="str">
        <x:v>ingredient_rule</x:v>
      </x:c>
      <x:c r="E11889" s="139" t="n">
        <x:v>0.8</x:v>
      </x:c>
    </x:row>
    <x:row r="11890">
      <x:c r="A11890" s="137" t="str">
        <x:v>DI-428-V1</x:v>
      </x:c>
      <x:c r="B11890" s="137" t="str">
        <x:v>säuerlich</x:v>
      </x:c>
      <x:c r="C11890" s="137" t="str">
        <x:v>flavor</x:v>
      </x:c>
      <x:c r="D11890" s="138" t="str">
        <x:v>ingredient_rule</x:v>
      </x:c>
      <x:c r="E11890" s="139" t="n">
        <x:v>0.8</x:v>
      </x:c>
    </x:row>
    <x:row r="11891">
      <x:c r="A11891" s="137" t="str">
        <x:v>DI-428-V1</x:v>
      </x:c>
      <x:c r="B11891" s="137" t="str">
        <x:v>scharf</x:v>
      </x:c>
      <x:c r="C11891" s="137" t="str">
        <x:v>spice</x:v>
      </x:c>
      <x:c r="D11891" s="138" t="str">
        <x:v>ingredient_rule</x:v>
      </x:c>
      <x:c r="E11891" s="139" t="n">
        <x:v>0.85</x:v>
      </x:c>
    </x:row>
    <x:row r="11892">
      <x:c r="A11892" s="137" t="str">
        <x:v>DI-428-V1</x:v>
      </x:c>
      <x:c r="B11892" s="137" t="str">
        <x:v>Frühling</x:v>
      </x:c>
      <x:c r="C11892" s="137" t="str">
        <x:v>season</x:v>
      </x:c>
      <x:c r="D11892" s="138" t="str">
        <x:v>editorial_rule</x:v>
      </x:c>
      <x:c r="E11892" s="139" t="n">
        <x:v>0.72</x:v>
      </x:c>
    </x:row>
    <x:row r="11893">
      <x:c r="A11893" s="137" t="str">
        <x:v>DI-428-V1</x:v>
      </x:c>
      <x:c r="B11893" s="137" t="str">
        <x:v>warm</x:v>
      </x:c>
      <x:c r="C11893" s="137" t="str">
        <x:v>temperature</x:v>
      </x:c>
      <x:c r="D11893" s="138" t="str">
        <x:v>recipe_properties</x:v>
      </x:c>
      <x:c r="E11893" s="139" t="n">
        <x:v>0.9</x:v>
      </x:c>
    </x:row>
    <x:row r="11894">
      <x:c r="A11894" s="137" t="str">
        <x:v>DI-428-V1</x:v>
      </x:c>
      <x:c r="B11894" s="137" t="str">
        <x:v>Pfanne</x:v>
      </x:c>
      <x:c r="C11894" s="137" t="str">
        <x:v>equipment</x:v>
      </x:c>
      <x:c r="D11894" s="138" t="str">
        <x:v>steps_and_existing_data</x:v>
      </x:c>
      <x:c r="E11894" s="139" t="n">
        <x:v>0.88</x:v>
      </x:c>
    </x:row>
    <x:row r="11895">
      <x:c r="A11895" s="137" t="str">
        <x:v>DI-428-V1</x:v>
      </x:c>
      <x:c r="B11895" s="137" t="str">
        <x:v>Backofen</x:v>
      </x:c>
      <x:c r="C11895" s="137" t="str">
        <x:v>equipment</x:v>
      </x:c>
      <x:c r="D11895" s="138" t="str">
        <x:v>steps_and_existing_data</x:v>
      </x:c>
      <x:c r="E11895" s="139" t="n">
        <x:v>0.88</x:v>
      </x:c>
    </x:row>
    <x:row r="11896">
      <x:c r="A11896" s="137" t="str">
        <x:v>DI-428-V1</x:v>
      </x:c>
      <x:c r="B11896" s="137" t="str">
        <x:v>Topf</x:v>
      </x:c>
      <x:c r="C11896" s="137" t="str">
        <x:v>equipment</x:v>
      </x:c>
      <x:c r="D11896" s="138" t="str">
        <x:v>steps_and_existing_data</x:v>
      </x:c>
      <x:c r="E11896" s="139" t="n">
        <x:v>0.88</x:v>
      </x:c>
    </x:row>
    <x:row r="11897">
      <x:c r="A11897" s="137" t="str">
        <x:v>DI-428-V1</x:v>
      </x:c>
      <x:c r="B11897" s="137" t="str">
        <x:v>mittel</x:v>
      </x:c>
      <x:c r="C11897" s="137" t="str">
        <x:v>difficulty</x:v>
      </x:c>
      <x:c r="D11897" s="138" t="str">
        <x:v>existing_value</x:v>
      </x:c>
      <x:c r="E11897" s="139" t="n">
        <x:v>0.95</x:v>
      </x:c>
    </x:row>
    <x:row r="11898">
      <x:c r="A11898" s="137" t="str">
        <x:v>DI-428-V1</x:v>
      </x:c>
      <x:c r="B11898" s="137" t="str">
        <x:v>mittel</x:v>
      </x:c>
      <x:c r="C11898" s="137" t="str">
        <x:v>time</x:v>
      </x:c>
      <x:c r="D11898" s="138" t="str">
        <x:v>total_time</x:v>
      </x:c>
      <x:c r="E11898" s="139" t="n">
        <x:v>1</x:v>
      </x:c>
    </x:row>
    <x:row r="11899">
      <x:c r="A11899" s="137" t="str">
        <x:v>DI-428-V1</x:v>
      </x:c>
      <x:c r="B11899" s="137" t="str">
        <x:v>günstig</x:v>
      </x:c>
      <x:c r="C11899" s="137" t="str">
        <x:v>cost</x:v>
      </x:c>
      <x:c r="D11899" s="138" t="str">
        <x:v>cost_per_serving</x:v>
      </x:c>
      <x:c r="E11899" s="139" t="n">
        <x:v>1</x:v>
      </x:c>
    </x:row>
    <x:row r="11900">
      <x:c r="A11900" s="137" t="str">
        <x:v>DI-429-V1</x:v>
      </x:c>
      <x:c r="B11900" s="137" t="str">
        <x:v>pescetarisch</x:v>
      </x:c>
      <x:c r="C11900" s="137" t="str">
        <x:v>diet</x:v>
      </x:c>
      <x:c r="D11900" s="138" t="str">
        <x:v>ingredients</x:v>
      </x:c>
      <x:c r="E11900" s="139" t="n">
        <x:v>0.96</x:v>
      </x:c>
    </x:row>
    <x:row r="11901">
      <x:c r="A11901" s="137" t="str">
        <x:v>DI-429-V1</x:v>
      </x:c>
      <x:c r="B11901" s="137" t="str">
        <x:v>nach Zutaten halal-kompatibel</x:v>
      </x:c>
      <x:c r="C11901" s="137" t="str">
        <x:v>halal</x:v>
      </x:c>
      <x:c r="D11901" s="138" t="str">
        <x:v>ingredients</x:v>
      </x:c>
      <x:c r="E11901" s="139" t="n">
        <x:v>0.94</x:v>
      </x:c>
    </x:row>
    <x:row r="11902">
      <x:c r="A11902" s="137" t="str">
        <x:v>DI-429-V1</x:v>
      </x:c>
      <x:c r="B11902" s="137" t="str">
        <x:v>glutenfrei nach Zutaten</x:v>
      </x:c>
      <x:c r="C11902" s="137" t="str">
        <x:v>compatibility</x:v>
      </x:c>
      <x:c r="D11902" s="138" t="str">
        <x:v>ingredients</x:v>
      </x:c>
      <x:c r="E11902" s="139" t="n">
        <x:v>0.9</x:v>
      </x:c>
    </x:row>
    <x:row r="11903">
      <x:c r="A11903" s="137" t="str">
        <x:v>DI-429-V1</x:v>
      </x:c>
      <x:c r="B11903" s="137" t="str">
        <x:v>laktosefrei nach Zutaten</x:v>
      </x:c>
      <x:c r="C11903" s="137" t="str">
        <x:v>compatibility</x:v>
      </x:c>
      <x:c r="D11903" s="138" t="str">
        <x:v>ingredients</x:v>
      </x:c>
      <x:c r="E11903" s="139" t="n">
        <x:v>0.9</x:v>
      </x:c>
    </x:row>
    <x:row r="11904">
      <x:c r="A11904" s="137" t="str">
        <x:v>DI-429-V1</x:v>
      </x:c>
      <x:c r="B11904" s="137" t="str">
        <x:v>nussfrei nach Zutaten</x:v>
      </x:c>
      <x:c r="C11904" s="137" t="str">
        <x:v>compatibility</x:v>
      </x:c>
      <x:c r="D11904" s="138" t="str">
        <x:v>ingredients</x:v>
      </x:c>
      <x:c r="E11904" s="139" t="n">
        <x:v>0.9</x:v>
      </x:c>
    </x:row>
    <x:row r="11905">
      <x:c r="A11905" s="137" t="str">
        <x:v>DI-429-V1</x:v>
      </x:c>
      <x:c r="B11905" s="137" t="str">
        <x:v>eifrei nach Zutaten</x:v>
      </x:c>
      <x:c r="C11905" s="137" t="str">
        <x:v>compatibility</x:v>
      </x:c>
      <x:c r="D11905" s="138" t="str">
        <x:v>ingredients</x:v>
      </x:c>
      <x:c r="E11905" s="139" t="n">
        <x:v>0.9</x:v>
      </x:c>
    </x:row>
    <x:row r="11906">
      <x:c r="A11906" s="137" t="str">
        <x:v>DI-429-V1</x:v>
      </x:c>
      <x:c r="B11906" s="137" t="str">
        <x:v>sojafrei nach Zutaten</x:v>
      </x:c>
      <x:c r="C11906" s="137" t="str">
        <x:v>compatibility</x:v>
      </x:c>
      <x:c r="D11906" s="138" t="str">
        <x:v>ingredients</x:v>
      </x:c>
      <x:c r="E11906" s="139" t="n">
        <x:v>0.9</x:v>
      </x:c>
    </x:row>
    <x:row r="11907">
      <x:c r="A11907" s="137" t="str">
        <x:v>DI-429-V1</x:v>
      </x:c>
      <x:c r="B11907" s="137" t="str">
        <x:v>proteinbetont</x:v>
      </x:c>
      <x:c r="C11907" s="137" t="str">
        <x:v>nutrition</x:v>
      </x:c>
      <x:c r="D11907" s="138" t="str">
        <x:v>macros</x:v>
      </x:c>
      <x:c r="E11907" s="139" t="n">
        <x:v>0.9</x:v>
      </x:c>
    </x:row>
    <x:row r="11908">
      <x:c r="A11908" s="137" t="str">
        <x:v>DI-429-V1</x:v>
      </x:c>
      <x:c r="B11908" s="137" t="str">
        <x:v>ballaststoffreich</x:v>
      </x:c>
      <x:c r="C11908" s="137" t="str">
        <x:v>nutrition</x:v>
      </x:c>
      <x:c r="D11908" s="138" t="str">
        <x:v>macros</x:v>
      </x:c>
      <x:c r="E11908" s="139" t="n">
        <x:v>0.9</x:v>
      </x:c>
    </x:row>
    <x:row r="11909">
      <x:c r="A11909" s="137" t="str">
        <x:v>DI-429-V1</x:v>
      </x:c>
      <x:c r="B11909" s="137" t="str">
        <x:v>ausgewogen</x:v>
      </x:c>
      <x:c r="C11909" s="137" t="str">
        <x:v>nutrition</x:v>
      </x:c>
      <x:c r="D11909" s="138" t="str">
        <x:v>macros</x:v>
      </x:c>
      <x:c r="E11909" s="139" t="n">
        <x:v>0.9</x:v>
      </x:c>
    </x:row>
    <x:row r="11910">
      <x:c r="A11910" s="137" t="str">
        <x:v>DI-429-V1</x:v>
      </x:c>
      <x:c r="B11910" s="137" t="str">
        <x:v>Hauptmahlzeit</x:v>
      </x:c>
      <x:c r="C11910" s="137" t="str">
        <x:v>meal_role</x:v>
      </x:c>
      <x:c r="D11910" s="138" t="str">
        <x:v>editorial_rule</x:v>
      </x:c>
      <x:c r="E11910" s="139" t="n">
        <x:v>0.93</x:v>
      </x:c>
    </x:row>
    <x:row r="11911">
      <x:c r="A11911" s="137" t="str">
        <x:v>DI-429-V1</x:v>
      </x:c>
      <x:c r="B11911" s="137" t="str">
        <x:v>Pfannengericht/sonstiges</x:v>
      </x:c>
      <x:c r="C11911" s="137" t="str">
        <x:v>dish_type</x:v>
      </x:c>
      <x:c r="D11911" s="138" t="str">
        <x:v>editorial_rule</x:v>
      </x:c>
      <x:c r="E11911" s="139" t="n">
        <x:v>0.9</x:v>
      </x:c>
    </x:row>
    <x:row r="11912">
      <x:c r="A11912" s="137" t="str">
        <x:v>DI-429-V1</x:v>
      </x:c>
      <x:c r="B11912" s="137" t="str">
        <x:v>schnell</x:v>
      </x:c>
      <x:c r="C11912" s="137" t="str">
        <x:v>use_case</x:v>
      </x:c>
      <x:c r="D11912" s="138" t="str">
        <x:v>recipe_properties</x:v>
      </x:c>
      <x:c r="E11912" s="139" t="n">
        <x:v>0.88</x:v>
      </x:c>
    </x:row>
    <x:row r="11913">
      <x:c r="A11913" s="137" t="str">
        <x:v>DI-429-V1</x:v>
      </x:c>
      <x:c r="B11913" s="137" t="str">
        <x:v>transportierbar</x:v>
      </x:c>
      <x:c r="C11913" s="137" t="str">
        <x:v>use_case</x:v>
      </x:c>
      <x:c r="D11913" s="138" t="str">
        <x:v>recipe_properties</x:v>
      </x:c>
      <x:c r="E11913" s="139" t="n">
        <x:v>0.88</x:v>
      </x:c>
    </x:row>
    <x:row r="11914">
      <x:c r="A11914" s="137" t="str">
        <x:v>DI-429-V1</x:v>
      </x:c>
      <x:c r="B11914" s="137" t="str">
        <x:v>vertraut</x:v>
      </x:c>
      <x:c r="C11914" s="137" t="str">
        <x:v>novelty</x:v>
      </x:c>
      <x:c r="D11914" s="138" t="str">
        <x:v>editorial_rule</x:v>
      </x:c>
      <x:c r="E11914" s="139" t="n">
        <x:v>0.78</x:v>
      </x:c>
    </x:row>
    <x:row r="11915">
      <x:c r="A11915" s="137" t="str">
        <x:v>DI-429-V1</x:v>
      </x:c>
      <x:c r="B11915" s="137" t="str">
        <x:v>normaler Supermarkt</x:v>
      </x:c>
      <x:c r="C11915" s="137" t="str">
        <x:v>availability</x:v>
      </x:c>
      <x:c r="D11915" s="138" t="str">
        <x:v>ingredient_rule</x:v>
      </x:c>
      <x:c r="E11915" s="139" t="n">
        <x:v>0.78</x:v>
      </x:c>
    </x:row>
    <x:row r="11916">
      <x:c r="A11916" s="137" t="str">
        <x:v>DI-429-V1</x:v>
      </x:c>
      <x:c r="B11916" s="137" t="str">
        <x:v>international/modern</x:v>
      </x:c>
      <x:c r="C11916" s="137" t="str">
        <x:v>region</x:v>
      </x:c>
      <x:c r="D11916" s="138" t="str">
        <x:v>editorial_rule</x:v>
      </x:c>
      <x:c r="E11916" s="139" t="n">
        <x:v>0.78</x:v>
      </x:c>
    </x:row>
    <x:row r="11917">
      <x:c r="A11917" s="137" t="str">
        <x:v>DI-429-V1</x:v>
      </x:c>
      <x:c r="B11917" s="137" t="str">
        <x:v>frisch</x:v>
      </x:c>
      <x:c r="C11917" s="137" t="str">
        <x:v>flavor</x:v>
      </x:c>
      <x:c r="D11917" s="138" t="str">
        <x:v>ingredient_rule</x:v>
      </x:c>
      <x:c r="E11917" s="139" t="n">
        <x:v>0.8</x:v>
      </x:c>
    </x:row>
    <x:row r="11918">
      <x:c r="A11918" s="137" t="str">
        <x:v>DI-429-V1</x:v>
      </x:c>
      <x:c r="B11918" s="137" t="str">
        <x:v>herzhaft</x:v>
      </x:c>
      <x:c r="C11918" s="137" t="str">
        <x:v>flavor</x:v>
      </x:c>
      <x:c r="D11918" s="138" t="str">
        <x:v>ingredient_rule</x:v>
      </x:c>
      <x:c r="E11918" s="139" t="n">
        <x:v>0.8</x:v>
      </x:c>
    </x:row>
    <x:row r="11919">
      <x:c r="A11919" s="137" t="str">
        <x:v>DI-429-V1</x:v>
      </x:c>
      <x:c r="B11919" s="137" t="str">
        <x:v>säuerlich</x:v>
      </x:c>
      <x:c r="C11919" s="137" t="str">
        <x:v>flavor</x:v>
      </x:c>
      <x:c r="D11919" s="138" t="str">
        <x:v>ingredient_rule</x:v>
      </x:c>
      <x:c r="E11919" s="139" t="n">
        <x:v>0.8</x:v>
      </x:c>
    </x:row>
    <x:row r="11920">
      <x:c r="A11920" s="137" t="str">
        <x:v>DI-429-V1</x:v>
      </x:c>
      <x:c r="B11920" s="137" t="str">
        <x:v>scharf</x:v>
      </x:c>
      <x:c r="C11920" s="137" t="str">
        <x:v>spice</x:v>
      </x:c>
      <x:c r="D11920" s="138" t="str">
        <x:v>ingredient_rule</x:v>
      </x:c>
      <x:c r="E11920" s="139" t="n">
        <x:v>0.85</x:v>
      </x:c>
    </x:row>
    <x:row r="11921">
      <x:c r="A11921" s="137" t="str">
        <x:v>DI-429-V1</x:v>
      </x:c>
      <x:c r="B11921" s="137" t="str">
        <x:v>ganzjährig</x:v>
      </x:c>
      <x:c r="C11921" s="137" t="str">
        <x:v>season</x:v>
      </x:c>
      <x:c r="D11921" s="138" t="str">
        <x:v>editorial_rule</x:v>
      </x:c>
      <x:c r="E11921" s="139" t="n">
        <x:v>0.72</x:v>
      </x:c>
    </x:row>
    <x:row r="11922">
      <x:c r="A11922" s="137" t="str">
        <x:v>DI-429-V1</x:v>
      </x:c>
      <x:c r="B11922" s="137" t="str">
        <x:v>warm</x:v>
      </x:c>
      <x:c r="C11922" s="137" t="str">
        <x:v>temperature</x:v>
      </x:c>
      <x:c r="D11922" s="138" t="str">
        <x:v>recipe_properties</x:v>
      </x:c>
      <x:c r="E11922" s="139" t="n">
        <x:v>0.9</x:v>
      </x:c>
    </x:row>
    <x:row r="11923">
      <x:c r="A11923" s="137" t="str">
        <x:v>DI-429-V1</x:v>
      </x:c>
      <x:c r="B11923" s="137" t="str">
        <x:v>Pfanne</x:v>
      </x:c>
      <x:c r="C11923" s="137" t="str">
        <x:v>equipment</x:v>
      </x:c>
      <x:c r="D11923" s="138" t="str">
        <x:v>steps_and_existing_data</x:v>
      </x:c>
      <x:c r="E11923" s="139" t="n">
        <x:v>0.88</x:v>
      </x:c>
    </x:row>
    <x:row r="11924">
      <x:c r="A11924" s="137" t="str">
        <x:v>DI-429-V1</x:v>
      </x:c>
      <x:c r="B11924" s="137" t="str">
        <x:v>Topf</x:v>
      </x:c>
      <x:c r="C11924" s="137" t="str">
        <x:v>equipment</x:v>
      </x:c>
      <x:c r="D11924" s="138" t="str">
        <x:v>steps_and_existing_data</x:v>
      </x:c>
      <x:c r="E11924" s="139" t="n">
        <x:v>0.88</x:v>
      </x:c>
    </x:row>
    <x:row r="11925">
      <x:c r="A11925" s="137" t="str">
        <x:v>DI-429-V1</x:v>
      </x:c>
      <x:c r="B11925" s="137" t="str">
        <x:v>einfach</x:v>
      </x:c>
      <x:c r="C11925" s="137" t="str">
        <x:v>difficulty</x:v>
      </x:c>
      <x:c r="D11925" s="138" t="str">
        <x:v>existing_value</x:v>
      </x:c>
      <x:c r="E11925" s="139" t="n">
        <x:v>0.95</x:v>
      </x:c>
    </x:row>
    <x:row r="11926">
      <x:c r="A11926" s="137" t="str">
        <x:v>DI-429-V1</x:v>
      </x:c>
      <x:c r="B11926" s="137" t="str">
        <x:v>sehr schnell</x:v>
      </x:c>
      <x:c r="C11926" s="137" t="str">
        <x:v>time</x:v>
      </x:c>
      <x:c r="D11926" s="138" t="str">
        <x:v>total_time</x:v>
      </x:c>
      <x:c r="E11926" s="139" t="n">
        <x:v>1</x:v>
      </x:c>
    </x:row>
    <x:row r="11927">
      <x:c r="A11927" s="137" t="str">
        <x:v>DI-429-V1</x:v>
      </x:c>
      <x:c r="B11927" s="137" t="str">
        <x:v>mittel</x:v>
      </x:c>
      <x:c r="C11927" s="137" t="str">
        <x:v>cost</x:v>
      </x:c>
      <x:c r="D11927" s="138" t="str">
        <x:v>cost_per_serving</x:v>
      </x:c>
      <x:c r="E11927" s="139" t="n">
        <x:v>1</x:v>
      </x:c>
    </x:row>
    <x:row r="11928">
      <x:c r="A11928" s="137" t="str">
        <x:v>DI-430-V1</x:v>
      </x:c>
      <x:c r="B11928" s="137" t="str">
        <x:v>pescetarisch</x:v>
      </x:c>
      <x:c r="C11928" s="137" t="str">
        <x:v>diet</x:v>
      </x:c>
      <x:c r="D11928" s="138" t="str">
        <x:v>ingredients</x:v>
      </x:c>
      <x:c r="E11928" s="139" t="n">
        <x:v>0.96</x:v>
      </x:c>
    </x:row>
    <x:row r="11929">
      <x:c r="A11929" s="137" t="str">
        <x:v>DI-430-V1</x:v>
      </x:c>
      <x:c r="B11929" s="137" t="str">
        <x:v>nach Zutaten halal-kompatibel</x:v>
      </x:c>
      <x:c r="C11929" s="137" t="str">
        <x:v>halal</x:v>
      </x:c>
      <x:c r="D11929" s="138" t="str">
        <x:v>ingredients</x:v>
      </x:c>
      <x:c r="E11929" s="139" t="n">
        <x:v>0.94</x:v>
      </x:c>
    </x:row>
    <x:row r="11930">
      <x:c r="A11930" s="137" t="str">
        <x:v>DI-430-V1</x:v>
      </x:c>
      <x:c r="B11930" s="137" t="str">
        <x:v>mit Austausch glutenfrei</x:v>
      </x:c>
      <x:c r="C11930" s="137" t="str">
        <x:v>compatibility</x:v>
      </x:c>
      <x:c r="D11930" s="138" t="str">
        <x:v>ingredients</x:v>
      </x:c>
      <x:c r="E11930" s="139" t="n">
        <x:v>0.9</x:v>
      </x:c>
    </x:row>
    <x:row r="11931">
      <x:c r="A11931" s="137" t="str">
        <x:v>DI-430-V1</x:v>
      </x:c>
      <x:c r="B11931" s="137" t="str">
        <x:v>mit laktosefreien Produkten</x:v>
      </x:c>
      <x:c r="C11931" s="137" t="str">
        <x:v>compatibility</x:v>
      </x:c>
      <x:c r="D11931" s="138" t="str">
        <x:v>ingredients</x:v>
      </x:c>
      <x:c r="E11931" s="139" t="n">
        <x:v>0.9</x:v>
      </x:c>
    </x:row>
    <x:row r="11932">
      <x:c r="A11932" s="137" t="str">
        <x:v>DI-430-V1</x:v>
      </x:c>
      <x:c r="B11932" s="137" t="str">
        <x:v>nussfrei nach Zutaten</x:v>
      </x:c>
      <x:c r="C11932" s="137" t="str">
        <x:v>compatibility</x:v>
      </x:c>
      <x:c r="D11932" s="138" t="str">
        <x:v>ingredients</x:v>
      </x:c>
      <x:c r="E11932" s="139" t="n">
        <x:v>0.9</x:v>
      </x:c>
    </x:row>
    <x:row r="11933">
      <x:c r="A11933" s="137" t="str">
        <x:v>DI-430-V1</x:v>
      </x:c>
      <x:c r="B11933" s="137" t="str">
        <x:v>enthält Ei</x:v>
      </x:c>
      <x:c r="C11933" s="137" t="str">
        <x:v>compatibility</x:v>
      </x:c>
      <x:c r="D11933" s="138" t="str">
        <x:v>ingredients</x:v>
      </x:c>
      <x:c r="E11933" s="139" t="n">
        <x:v>0.9</x:v>
      </x:c>
    </x:row>
    <x:row r="11934">
      <x:c r="A11934" s="137" t="str">
        <x:v>DI-430-V1</x:v>
      </x:c>
      <x:c r="B11934" s="137" t="str">
        <x:v>sojafrei nach Zutaten</x:v>
      </x:c>
      <x:c r="C11934" s="137" t="str">
        <x:v>compatibility</x:v>
      </x:c>
      <x:c r="D11934" s="138" t="str">
        <x:v>ingredients</x:v>
      </x:c>
      <x:c r="E11934" s="139" t="n">
        <x:v>0.9</x:v>
      </x:c>
    </x:row>
    <x:row r="11935">
      <x:c r="A11935" s="137" t="str">
        <x:v>DI-430-V1</x:v>
      </x:c>
      <x:c r="B11935" s="137" t="str">
        <x:v>proteinbetont</x:v>
      </x:c>
      <x:c r="C11935" s="137" t="str">
        <x:v>nutrition</x:v>
      </x:c>
      <x:c r="D11935" s="138" t="str">
        <x:v>macros</x:v>
      </x:c>
      <x:c r="E11935" s="139" t="n">
        <x:v>0.9</x:v>
      </x:c>
    </x:row>
    <x:row r="11936">
      <x:c r="A11936" s="137" t="str">
        <x:v>DI-430-V1</x:v>
      </x:c>
      <x:c r="B11936" s="137" t="str">
        <x:v>leicht</x:v>
      </x:c>
      <x:c r="C11936" s="137" t="str">
        <x:v>nutrition</x:v>
      </x:c>
      <x:c r="D11936" s="138" t="str">
        <x:v>macros</x:v>
      </x:c>
      <x:c r="E11936" s="139" t="n">
        <x:v>0.9</x:v>
      </x:c>
    </x:row>
    <x:row r="11937">
      <x:c r="A11937" s="137" t="str">
        <x:v>DI-430-V1</x:v>
      </x:c>
      <x:c r="B11937" s="137" t="str">
        <x:v>ausgewogen</x:v>
      </x:c>
      <x:c r="C11937" s="137" t="str">
        <x:v>nutrition</x:v>
      </x:c>
      <x:c r="D11937" s="138" t="str">
        <x:v>macros</x:v>
      </x:c>
      <x:c r="E11937" s="139" t="n">
        <x:v>0.9</x:v>
      </x:c>
    </x:row>
    <x:row r="11938">
      <x:c r="A11938" s="137" t="str">
        <x:v>DI-430-V1</x:v>
      </x:c>
      <x:c r="B11938" s="137" t="str">
        <x:v>Hauptmahlzeit</x:v>
      </x:c>
      <x:c r="C11938" s="137" t="str">
        <x:v>meal_role</x:v>
      </x:c>
      <x:c r="D11938" s="138" t="str">
        <x:v>editorial_rule</x:v>
      </x:c>
      <x:c r="E11938" s="139" t="n">
        <x:v>0.93</x:v>
      </x:c>
    </x:row>
    <x:row r="11939">
      <x:c r="A11939" s="137" t="str">
        <x:v>DI-430-V1</x:v>
      </x:c>
      <x:c r="B11939" s="137" t="str">
        <x:v>Ofengericht</x:v>
      </x:c>
      <x:c r="C11939" s="137" t="str">
        <x:v>dish_type</x:v>
      </x:c>
      <x:c r="D11939" s="138" t="str">
        <x:v>editorial_rule</x:v>
      </x:c>
      <x:c r="E11939" s="139" t="n">
        <x:v>0.9</x:v>
      </x:c>
    </x:row>
    <x:row r="11940">
      <x:c r="A11940" s="137" t="str">
        <x:v>DI-430-V1</x:v>
      </x:c>
      <x:c r="B11940" s="137" t="str">
        <x:v>Meal Prep</x:v>
      </x:c>
      <x:c r="C11940" s="137" t="str">
        <x:v>use_case</x:v>
      </x:c>
      <x:c r="D11940" s="138" t="str">
        <x:v>recipe_properties</x:v>
      </x:c>
      <x:c r="E11940" s="139" t="n">
        <x:v>0.88</x:v>
      </x:c>
    </x:row>
    <x:row r="11941">
      <x:c r="A11941" s="137" t="str">
        <x:v>DI-430-V1</x:v>
      </x:c>
      <x:c r="B11941" s="137" t="str">
        <x:v>transportierbar</x:v>
      </x:c>
      <x:c r="C11941" s="137" t="str">
        <x:v>use_case</x:v>
      </x:c>
      <x:c r="D11941" s="138" t="str">
        <x:v>recipe_properties</x:v>
      </x:c>
      <x:c r="E11941" s="139" t="n">
        <x:v>0.88</x:v>
      </x:c>
    </x:row>
    <x:row r="11942">
      <x:c r="A11942" s="137" t="str">
        <x:v>DI-430-V1</x:v>
      </x:c>
      <x:c r="B11942" s="137" t="str">
        <x:v>für mehrere Portionen</x:v>
      </x:c>
      <x:c r="C11942" s="137" t="str">
        <x:v>use_case</x:v>
      </x:c>
      <x:c r="D11942" s="138" t="str">
        <x:v>recipe_properties</x:v>
      </x:c>
      <x:c r="E11942" s="139" t="n">
        <x:v>0.88</x:v>
      </x:c>
    </x:row>
    <x:row r="11943">
      <x:c r="A11943" s="137" t="str">
        <x:v>DI-430-V1</x:v>
      </x:c>
      <x:c r="B11943" s="137" t="str">
        <x:v>vertraut</x:v>
      </x:c>
      <x:c r="C11943" s="137" t="str">
        <x:v>novelty</x:v>
      </x:c>
      <x:c r="D11943" s="138" t="str">
        <x:v>editorial_rule</x:v>
      </x:c>
      <x:c r="E11943" s="139" t="n">
        <x:v>0.78</x:v>
      </x:c>
    </x:row>
    <x:row r="11944">
      <x:c r="A11944" s="137" t="str">
        <x:v>DI-430-V1</x:v>
      </x:c>
      <x:c r="B11944" s="137" t="str">
        <x:v>normaler Supermarkt</x:v>
      </x:c>
      <x:c r="C11944" s="137" t="str">
        <x:v>availability</x:v>
      </x:c>
      <x:c r="D11944" s="138" t="str">
        <x:v>ingredient_rule</x:v>
      </x:c>
      <x:c r="E11944" s="139" t="n">
        <x:v>0.78</x:v>
      </x:c>
    </x:row>
    <x:row r="11945">
      <x:c r="A11945" s="137" t="str">
        <x:v>DI-430-V1</x:v>
      </x:c>
      <x:c r="B11945" s="137" t="str">
        <x:v>international/modern</x:v>
      </x:c>
      <x:c r="C11945" s="137" t="str">
        <x:v>region</x:v>
      </x:c>
      <x:c r="D11945" s="138" t="str">
        <x:v>editorial_rule</x:v>
      </x:c>
      <x:c r="E11945" s="139" t="n">
        <x:v>0.78</x:v>
      </x:c>
    </x:row>
    <x:row r="11946">
      <x:c r="A11946" s="137" t="str">
        <x:v>DI-430-V1</x:v>
      </x:c>
      <x:c r="B11946" s="137" t="str">
        <x:v>frisch</x:v>
      </x:c>
      <x:c r="C11946" s="137" t="str">
        <x:v>flavor</x:v>
      </x:c>
      <x:c r="D11946" s="138" t="str">
        <x:v>ingredient_rule</x:v>
      </x:c>
      <x:c r="E11946" s="139" t="n">
        <x:v>0.8</x:v>
      </x:c>
    </x:row>
    <x:row r="11947">
      <x:c r="A11947" s="137" t="str">
        <x:v>DI-430-V1</x:v>
      </x:c>
      <x:c r="B11947" s="137" t="str">
        <x:v>herzhaft</x:v>
      </x:c>
      <x:c r="C11947" s="137" t="str">
        <x:v>flavor</x:v>
      </x:c>
      <x:c r="D11947" s="138" t="str">
        <x:v>ingredient_rule</x:v>
      </x:c>
      <x:c r="E11947" s="139" t="n">
        <x:v>0.8</x:v>
      </x:c>
    </x:row>
    <x:row r="11948">
      <x:c r="A11948" s="137" t="str">
        <x:v>DI-430-V1</x:v>
      </x:c>
      <x:c r="B11948" s="137" t="str">
        <x:v>mild</x:v>
      </x:c>
      <x:c r="C11948" s="137" t="str">
        <x:v>spice</x:v>
      </x:c>
      <x:c r="D11948" s="138" t="str">
        <x:v>ingredient_rule</x:v>
      </x:c>
      <x:c r="E11948" s="139" t="n">
        <x:v>0.85</x:v>
      </x:c>
    </x:row>
    <x:row r="11949">
      <x:c r="A11949" s="137" t="str">
        <x:v>DI-430-V1</x:v>
      </x:c>
      <x:c r="B11949" s="137" t="str">
        <x:v>ganzjährig</x:v>
      </x:c>
      <x:c r="C11949" s="137" t="str">
        <x:v>season</x:v>
      </x:c>
      <x:c r="D11949" s="138" t="str">
        <x:v>editorial_rule</x:v>
      </x:c>
      <x:c r="E11949" s="139" t="n">
        <x:v>0.72</x:v>
      </x:c>
    </x:row>
    <x:row r="11950">
      <x:c r="A11950" s="137" t="str">
        <x:v>DI-430-V1</x:v>
      </x:c>
      <x:c r="B11950" s="137" t="str">
        <x:v>warm</x:v>
      </x:c>
      <x:c r="C11950" s="137" t="str">
        <x:v>temperature</x:v>
      </x:c>
      <x:c r="D11950" s="138" t="str">
        <x:v>recipe_properties</x:v>
      </x:c>
      <x:c r="E11950" s="139" t="n">
        <x:v>0.9</x:v>
      </x:c>
    </x:row>
    <x:row r="11951">
      <x:c r="A11951" s="137" t="str">
        <x:v>DI-430-V1</x:v>
      </x:c>
      <x:c r="B11951" s="137" t="str">
        <x:v>Pfanne</x:v>
      </x:c>
      <x:c r="C11951" s="137" t="str">
        <x:v>equipment</x:v>
      </x:c>
      <x:c r="D11951" s="138" t="str">
        <x:v>steps_and_existing_data</x:v>
      </x:c>
      <x:c r="E11951" s="139" t="n">
        <x:v>0.88</x:v>
      </x:c>
    </x:row>
    <x:row r="11952">
      <x:c r="A11952" s="137" t="str">
        <x:v>DI-430-V1</x:v>
      </x:c>
      <x:c r="B11952" s="137" t="str">
        <x:v>Backofen</x:v>
      </x:c>
      <x:c r="C11952" s="137" t="str">
        <x:v>equipment</x:v>
      </x:c>
      <x:c r="D11952" s="138" t="str">
        <x:v>steps_and_existing_data</x:v>
      </x:c>
      <x:c r="E11952" s="139" t="n">
        <x:v>0.88</x:v>
      </x:c>
    </x:row>
    <x:row r="11953">
      <x:c r="A11953" s="137" t="str">
        <x:v>DI-430-V1</x:v>
      </x:c>
      <x:c r="B11953" s="137" t="str">
        <x:v>Topf</x:v>
      </x:c>
      <x:c r="C11953" s="137" t="str">
        <x:v>equipment</x:v>
      </x:c>
      <x:c r="D11953" s="138" t="str">
        <x:v>steps_and_existing_data</x:v>
      </x:c>
      <x:c r="E11953" s="139" t="n">
        <x:v>0.88</x:v>
      </x:c>
    </x:row>
    <x:row r="11954">
      <x:c r="A11954" s="137" t="str">
        <x:v>DI-430-V1</x:v>
      </x:c>
      <x:c r="B11954" s="137" t="str">
        <x:v>anspruchsvoll</x:v>
      </x:c>
      <x:c r="C11954" s="137" t="str">
        <x:v>difficulty</x:v>
      </x:c>
      <x:c r="D11954" s="138" t="str">
        <x:v>existing_value</x:v>
      </x:c>
      <x:c r="E11954" s="139" t="n">
        <x:v>0.95</x:v>
      </x:c>
    </x:row>
    <x:row r="11955">
      <x:c r="A11955" s="137" t="str">
        <x:v>DI-430-V1</x:v>
      </x:c>
      <x:c r="B11955" s="137" t="str">
        <x:v>mittel</x:v>
      </x:c>
      <x:c r="C11955" s="137" t="str">
        <x:v>time</x:v>
      </x:c>
      <x:c r="D11955" s="138" t="str">
        <x:v>total_time</x:v>
      </x:c>
      <x:c r="E11955" s="139" t="n">
        <x:v>1</x:v>
      </x:c>
    </x:row>
    <x:row r="11956">
      <x:c r="A11956" s="137" t="str">
        <x:v>DI-430-V1</x:v>
      </x:c>
      <x:c r="B11956" s="137" t="str">
        <x:v>mittel</x:v>
      </x:c>
      <x:c r="C11956" s="137" t="str">
        <x:v>cost</x:v>
      </x:c>
      <x:c r="D11956" s="138" t="str">
        <x:v>cost_per_serving</x:v>
      </x:c>
      <x:c r="E11956" s="139" t="n">
        <x:v>1</x:v>
      </x:c>
    </x:row>
    <x:row r="11957">
      <x:c r="A11957" s="137" t="str">
        <x:v>DI-431-V1</x:v>
      </x:c>
      <x:c r="B11957" s="137" t="str">
        <x:v>omnivor</x:v>
      </x:c>
      <x:c r="C11957" s="137" t="str">
        <x:v>diet</x:v>
      </x:c>
      <x:c r="D11957" s="138" t="str">
        <x:v>ingredients</x:v>
      </x:c>
      <x:c r="E11957" s="139" t="n">
        <x:v>0.96</x:v>
      </x:c>
    </x:row>
    <x:row r="11958">
      <x:c r="A11958" s="137" t="str">
        <x:v>DI-431-V1</x:v>
      </x:c>
      <x:c r="B11958" s="137" t="str">
        <x:v>halal bei zertifiziertem Fleisch</x:v>
      </x:c>
      <x:c r="C11958" s="137" t="str">
        <x:v>halal</x:v>
      </x:c>
      <x:c r="D11958" s="138" t="str">
        <x:v>ingredients</x:v>
      </x:c>
      <x:c r="E11958" s="139" t="n">
        <x:v>0.94</x:v>
      </x:c>
    </x:row>
    <x:row r="11959">
      <x:c r="A11959" s="137" t="str">
        <x:v>DI-431-V1</x:v>
      </x:c>
      <x:c r="B11959" s="137" t="str">
        <x:v>glutenfrei nach Zutaten</x:v>
      </x:c>
      <x:c r="C11959" s="137" t="str">
        <x:v>compatibility</x:v>
      </x:c>
      <x:c r="D11959" s="138" t="str">
        <x:v>ingredients</x:v>
      </x:c>
      <x:c r="E11959" s="139" t="n">
        <x:v>0.9</x:v>
      </x:c>
    </x:row>
    <x:row r="11960">
      <x:c r="A11960" s="137" t="str">
        <x:v>DI-431-V1</x:v>
      </x:c>
      <x:c r="B11960" s="137" t="str">
        <x:v>laktosefrei nach Zutaten</x:v>
      </x:c>
      <x:c r="C11960" s="137" t="str">
        <x:v>compatibility</x:v>
      </x:c>
      <x:c r="D11960" s="138" t="str">
        <x:v>ingredients</x:v>
      </x:c>
      <x:c r="E11960" s="139" t="n">
        <x:v>0.9</x:v>
      </x:c>
    </x:row>
    <x:row r="11961">
      <x:c r="A11961" s="137" t="str">
        <x:v>DI-431-V1</x:v>
      </x:c>
      <x:c r="B11961" s="137" t="str">
        <x:v>nussfrei nach Zutaten</x:v>
      </x:c>
      <x:c r="C11961" s="137" t="str">
        <x:v>compatibility</x:v>
      </x:c>
      <x:c r="D11961" s="138" t="str">
        <x:v>ingredients</x:v>
      </x:c>
      <x:c r="E11961" s="139" t="n">
        <x:v>0.9</x:v>
      </x:c>
    </x:row>
    <x:row r="11962">
      <x:c r="A11962" s="137" t="str">
        <x:v>DI-431-V1</x:v>
      </x:c>
      <x:c r="B11962" s="137" t="str">
        <x:v>eifrei nach Zutaten</x:v>
      </x:c>
      <x:c r="C11962" s="137" t="str">
        <x:v>compatibility</x:v>
      </x:c>
      <x:c r="D11962" s="138" t="str">
        <x:v>ingredients</x:v>
      </x:c>
      <x:c r="E11962" s="139" t="n">
        <x:v>0.9</x:v>
      </x:c>
    </x:row>
    <x:row r="11963">
      <x:c r="A11963" s="137" t="str">
        <x:v>DI-431-V1</x:v>
      </x:c>
      <x:c r="B11963" s="137" t="str">
        <x:v>sojafrei nach Zutaten</x:v>
      </x:c>
      <x:c r="C11963" s="137" t="str">
        <x:v>compatibility</x:v>
      </x:c>
      <x:c r="D11963" s="138" t="str">
        <x:v>ingredients</x:v>
      </x:c>
      <x:c r="E11963" s="139" t="n">
        <x:v>0.9</x:v>
      </x:c>
    </x:row>
    <x:row r="11964">
      <x:c r="A11964" s="137" t="str">
        <x:v>DI-431-V1</x:v>
      </x:c>
      <x:c r="B11964" s="137" t="str">
        <x:v>proteinbetont</x:v>
      </x:c>
      <x:c r="C11964" s="137" t="str">
        <x:v>nutrition</x:v>
      </x:c>
      <x:c r="D11964" s="138" t="str">
        <x:v>macros</x:v>
      </x:c>
      <x:c r="E11964" s="139" t="n">
        <x:v>0.9</x:v>
      </x:c>
    </x:row>
    <x:row r="11965">
      <x:c r="A11965" s="137" t="str">
        <x:v>DI-431-V1</x:v>
      </x:c>
      <x:c r="B11965" s="137" t="str">
        <x:v>ballaststoffreich</x:v>
      </x:c>
      <x:c r="C11965" s="137" t="str">
        <x:v>nutrition</x:v>
      </x:c>
      <x:c r="D11965" s="138" t="str">
        <x:v>macros</x:v>
      </x:c>
      <x:c r="E11965" s="139" t="n">
        <x:v>0.9</x:v>
      </x:c>
    </x:row>
    <x:row r="11966">
      <x:c r="A11966" s="137" t="str">
        <x:v>DI-431-V1</x:v>
      </x:c>
      <x:c r="B11966" s="137" t="str">
        <x:v>leicht</x:v>
      </x:c>
      <x:c r="C11966" s="137" t="str">
        <x:v>nutrition</x:v>
      </x:c>
      <x:c r="D11966" s="138" t="str">
        <x:v>macros</x:v>
      </x:c>
      <x:c r="E11966" s="139" t="n">
        <x:v>0.9</x:v>
      </x:c>
    </x:row>
    <x:row r="11967">
      <x:c r="A11967" s="137" t="str">
        <x:v>DI-431-V1</x:v>
      </x:c>
      <x:c r="B11967" s="137" t="str">
        <x:v>Hauptmahlzeit</x:v>
      </x:c>
      <x:c r="C11967" s="137" t="str">
        <x:v>meal_role</x:v>
      </x:c>
      <x:c r="D11967" s="138" t="str">
        <x:v>editorial_rule</x:v>
      </x:c>
      <x:c r="E11967" s="139" t="n">
        <x:v>0.93</x:v>
      </x:c>
    </x:row>
    <x:row r="11968">
      <x:c r="A11968" s="137" t="str">
        <x:v>DI-431-V1</x:v>
      </x:c>
      <x:c r="B11968" s="137" t="str">
        <x:v>Pfannengericht/sonstiges</x:v>
      </x:c>
      <x:c r="C11968" s="137" t="str">
        <x:v>dish_type</x:v>
      </x:c>
      <x:c r="D11968" s="138" t="str">
        <x:v>editorial_rule</x:v>
      </x:c>
      <x:c r="E11968" s="139" t="n">
        <x:v>0.9</x:v>
      </x:c>
    </x:row>
    <x:row r="11969">
      <x:c r="A11969" s="137" t="str">
        <x:v>DI-431-V1</x:v>
      </x:c>
      <x:c r="B11969" s="137" t="str">
        <x:v>Meal Prep</x:v>
      </x:c>
      <x:c r="C11969" s="137" t="str">
        <x:v>use_case</x:v>
      </x:c>
      <x:c r="D11969" s="138" t="str">
        <x:v>recipe_properties</x:v>
      </x:c>
      <x:c r="E11969" s="139" t="n">
        <x:v>0.88</x:v>
      </x:c>
    </x:row>
    <x:row r="11970">
      <x:c r="A11970" s="137" t="str">
        <x:v>DI-431-V1</x:v>
      </x:c>
      <x:c r="B11970" s="137" t="str">
        <x:v>transportierbar</x:v>
      </x:c>
      <x:c r="C11970" s="137" t="str">
        <x:v>use_case</x:v>
      </x:c>
      <x:c r="D11970" s="138" t="str">
        <x:v>recipe_properties</x:v>
      </x:c>
      <x:c r="E11970" s="139" t="n">
        <x:v>0.88</x:v>
      </x:c>
    </x:row>
    <x:row r="11971">
      <x:c r="A11971" s="137" t="str">
        <x:v>DI-431-V1</x:v>
      </x:c>
      <x:c r="B11971" s="137" t="str">
        <x:v>abwechslungsreich</x:v>
      </x:c>
      <x:c r="C11971" s="137" t="str">
        <x:v>novelty</x:v>
      </x:c>
      <x:c r="D11971" s="138" t="str">
        <x:v>editorial_rule</x:v>
      </x:c>
      <x:c r="E11971" s="139" t="n">
        <x:v>0.78</x:v>
      </x:c>
    </x:row>
    <x:row r="11972">
      <x:c r="A11972" s="137" t="str">
        <x:v>DI-431-V1</x:v>
      </x:c>
      <x:c r="B11972" s="137" t="str">
        <x:v>großer Supermarkt empfohlen</x:v>
      </x:c>
      <x:c r="C11972" s="137" t="str">
        <x:v>availability</x:v>
      </x:c>
      <x:c r="D11972" s="138" t="str">
        <x:v>ingredient_rule</x:v>
      </x:c>
      <x:c r="E11972" s="139" t="n">
        <x:v>0.78</x:v>
      </x:c>
    </x:row>
    <x:row r="11973">
      <x:c r="A11973" s="137" t="str">
        <x:v>DI-431-V1</x:v>
      </x:c>
      <x:c r="B11973" s="137" t="str">
        <x:v>lateinamerikanisch inspiriert</x:v>
      </x:c>
      <x:c r="C11973" s="137" t="str">
        <x:v>region</x:v>
      </x:c>
      <x:c r="D11973" s="138" t="str">
        <x:v>editorial_rule</x:v>
      </x:c>
      <x:c r="E11973" s="139" t="n">
        <x:v>0.78</x:v>
      </x:c>
    </x:row>
    <x:row r="11974">
      <x:c r="A11974" s="137" t="str">
        <x:v>DI-431-V1</x:v>
      </x:c>
      <x:c r="B11974" s="137" t="str">
        <x:v>frisch</x:v>
      </x:c>
      <x:c r="C11974" s="137" t="str">
        <x:v>flavor</x:v>
      </x:c>
      <x:c r="D11974" s="138" t="str">
        <x:v>ingredient_rule</x:v>
      </x:c>
      <x:c r="E11974" s="139" t="n">
        <x:v>0.8</x:v>
      </x:c>
    </x:row>
    <x:row r="11975">
      <x:c r="A11975" s="137" t="str">
        <x:v>DI-431-V1</x:v>
      </x:c>
      <x:c r="B11975" s="137" t="str">
        <x:v>herzhaft</x:v>
      </x:c>
      <x:c r="C11975" s="137" t="str">
        <x:v>flavor</x:v>
      </x:c>
      <x:c r="D11975" s="138" t="str">
        <x:v>ingredient_rule</x:v>
      </x:c>
      <x:c r="E11975" s="139" t="n">
        <x:v>0.8</x:v>
      </x:c>
    </x:row>
    <x:row r="11976">
      <x:c r="A11976" s="137" t="str">
        <x:v>DI-431-V1</x:v>
      </x:c>
      <x:c r="B11976" s="137" t="str">
        <x:v>cremig</x:v>
      </x:c>
      <x:c r="C11976" s="137" t="str">
        <x:v>flavor</x:v>
      </x:c>
      <x:c r="D11976" s="138" t="str">
        <x:v>ingredient_rule</x:v>
      </x:c>
      <x:c r="E11976" s="139" t="n">
        <x:v>0.8</x:v>
      </x:c>
    </x:row>
    <x:row r="11977">
      <x:c r="A11977" s="137" t="str">
        <x:v>DI-431-V1</x:v>
      </x:c>
      <x:c r="B11977" s="137" t="str">
        <x:v>säuerlich</x:v>
      </x:c>
      <x:c r="C11977" s="137" t="str">
        <x:v>flavor</x:v>
      </x:c>
      <x:c r="D11977" s="138" t="str">
        <x:v>ingredient_rule</x:v>
      </x:c>
      <x:c r="E11977" s="139" t="n">
        <x:v>0.8</x:v>
      </x:c>
    </x:row>
    <x:row r="11978">
      <x:c r="A11978" s="137" t="str">
        <x:v>DI-431-V1</x:v>
      </x:c>
      <x:c r="B11978" s="137" t="str">
        <x:v>rauchig</x:v>
      </x:c>
      <x:c r="C11978" s="137" t="str">
        <x:v>flavor</x:v>
      </x:c>
      <x:c r="D11978" s="138" t="str">
        <x:v>ingredient_rule</x:v>
      </x:c>
      <x:c r="E11978" s="139" t="n">
        <x:v>0.8</x:v>
      </x:c>
    </x:row>
    <x:row r="11979">
      <x:c r="A11979" s="137" t="str">
        <x:v>DI-431-V1</x:v>
      </x:c>
      <x:c r="B11979" s="137" t="str">
        <x:v>scharf</x:v>
      </x:c>
      <x:c r="C11979" s="137" t="str">
        <x:v>spice</x:v>
      </x:c>
      <x:c r="D11979" s="138" t="str">
        <x:v>ingredient_rule</x:v>
      </x:c>
      <x:c r="E11979" s="139" t="n">
        <x:v>0.85</x:v>
      </x:c>
    </x:row>
    <x:row r="11980">
      <x:c r="A11980" s="137" t="str">
        <x:v>DI-431-V1</x:v>
      </x:c>
      <x:c r="B11980" s="137" t="str">
        <x:v>ganzjährig</x:v>
      </x:c>
      <x:c r="C11980" s="137" t="str">
        <x:v>season</x:v>
      </x:c>
      <x:c r="D11980" s="138" t="str">
        <x:v>editorial_rule</x:v>
      </x:c>
      <x:c r="E11980" s="139" t="n">
        <x:v>0.72</x:v>
      </x:c>
    </x:row>
    <x:row r="11981">
      <x:c r="A11981" s="137" t="str">
        <x:v>DI-431-V1</x:v>
      </x:c>
      <x:c r="B11981" s="137" t="str">
        <x:v>warm</x:v>
      </x:c>
      <x:c r="C11981" s="137" t="str">
        <x:v>temperature</x:v>
      </x:c>
      <x:c r="D11981" s="138" t="str">
        <x:v>recipe_properties</x:v>
      </x:c>
      <x:c r="E11981" s="139" t="n">
        <x:v>0.9</x:v>
      </x:c>
    </x:row>
    <x:row r="11982">
      <x:c r="A11982" s="137" t="str">
        <x:v>DI-431-V1</x:v>
      </x:c>
      <x:c r="B11982" s="137" t="str">
        <x:v>Pfanne</x:v>
      </x:c>
      <x:c r="C11982" s="137" t="str">
        <x:v>equipment</x:v>
      </x:c>
      <x:c r="D11982" s="138" t="str">
        <x:v>steps_and_existing_data</x:v>
      </x:c>
      <x:c r="E11982" s="139" t="n">
        <x:v>0.88</x:v>
      </x:c>
    </x:row>
    <x:row r="11983">
      <x:c r="A11983" s="137" t="str">
        <x:v>DI-431-V1</x:v>
      </x:c>
      <x:c r="B11983" s="137" t="str">
        <x:v>Backofen</x:v>
      </x:c>
      <x:c r="C11983" s="137" t="str">
        <x:v>equipment</x:v>
      </x:c>
      <x:c r="D11983" s="138" t="str">
        <x:v>steps_and_existing_data</x:v>
      </x:c>
      <x:c r="E11983" s="139" t="n">
        <x:v>0.88</x:v>
      </x:c>
    </x:row>
    <x:row r="11984">
      <x:c r="A11984" s="137" t="str">
        <x:v>DI-431-V1</x:v>
      </x:c>
      <x:c r="B11984" s="137" t="str">
        <x:v>Topf</x:v>
      </x:c>
      <x:c r="C11984" s="137" t="str">
        <x:v>equipment</x:v>
      </x:c>
      <x:c r="D11984" s="138" t="str">
        <x:v>steps_and_existing_data</x:v>
      </x:c>
      <x:c r="E11984" s="139" t="n">
        <x:v>0.88</x:v>
      </x:c>
    </x:row>
    <x:row r="11985">
      <x:c r="A11985" s="137" t="str">
        <x:v>DI-431-V1</x:v>
      </x:c>
      <x:c r="B11985" s="137" t="str">
        <x:v>anspruchsvoll</x:v>
      </x:c>
      <x:c r="C11985" s="137" t="str">
        <x:v>difficulty</x:v>
      </x:c>
      <x:c r="D11985" s="138" t="str">
        <x:v>existing_value</x:v>
      </x:c>
      <x:c r="E11985" s="139" t="n">
        <x:v>0.95</x:v>
      </x:c>
    </x:row>
    <x:row r="11986">
      <x:c r="A11986" s="137" t="str">
        <x:v>DI-431-V1</x:v>
      </x:c>
      <x:c r="B11986" s="137" t="str">
        <x:v>lang</x:v>
      </x:c>
      <x:c r="C11986" s="137" t="str">
        <x:v>time</x:v>
      </x:c>
      <x:c r="D11986" s="138" t="str">
        <x:v>total_time</x:v>
      </x:c>
      <x:c r="E11986" s="139" t="n">
        <x:v>1</x:v>
      </x:c>
    </x:row>
    <x:row r="11987">
      <x:c r="A11987" s="137" t="str">
        <x:v>DI-431-V1</x:v>
      </x:c>
      <x:c r="B11987" s="137" t="str">
        <x:v>günstig</x:v>
      </x:c>
      <x:c r="C11987" s="137" t="str">
        <x:v>cost</x:v>
      </x:c>
      <x:c r="D11987" s="138" t="str">
        <x:v>cost_per_serving</x:v>
      </x:c>
      <x:c r="E11987" s="139" t="n">
        <x:v>1</x:v>
      </x:c>
    </x:row>
    <x:row r="11988">
      <x:c r="A11988" s="137" t="str">
        <x:v>DI-432-V1</x:v>
      </x:c>
      <x:c r="B11988" s="137" t="str">
        <x:v>omnivor</x:v>
      </x:c>
      <x:c r="C11988" s="137" t="str">
        <x:v>diet</x:v>
      </x:c>
      <x:c r="D11988" s="138" t="str">
        <x:v>ingredients</x:v>
      </x:c>
      <x:c r="E11988" s="139" t="n">
        <x:v>0.96</x:v>
      </x:c>
    </x:row>
    <x:row r="11989">
      <x:c r="A11989" s="137" t="str">
        <x:v>DI-432-V1</x:v>
      </x:c>
      <x:c r="B11989" s="137" t="str">
        <x:v>halal bei zertifiziertem Fleisch</x:v>
      </x:c>
      <x:c r="C11989" s="137" t="str">
        <x:v>halal</x:v>
      </x:c>
      <x:c r="D11989" s="138" t="str">
        <x:v>ingredients</x:v>
      </x:c>
      <x:c r="E11989" s="139" t="n">
        <x:v>0.94</x:v>
      </x:c>
    </x:row>
    <x:row r="11990">
      <x:c r="A11990" s="137" t="str">
        <x:v>DI-432-V1</x:v>
      </x:c>
      <x:c r="B11990" s="137" t="str">
        <x:v>mit Austausch glutenfrei</x:v>
      </x:c>
      <x:c r="C11990" s="137" t="str">
        <x:v>compatibility</x:v>
      </x:c>
      <x:c r="D11990" s="138" t="str">
        <x:v>ingredients</x:v>
      </x:c>
      <x:c r="E11990" s="139" t="n">
        <x:v>0.9</x:v>
      </x:c>
    </x:row>
    <x:row r="11991">
      <x:c r="A11991" s="137" t="str">
        <x:v>DI-432-V1</x:v>
      </x:c>
      <x:c r="B11991" s="137" t="str">
        <x:v>mit laktosefreien Produkten</x:v>
      </x:c>
      <x:c r="C11991" s="137" t="str">
        <x:v>compatibility</x:v>
      </x:c>
      <x:c r="D11991" s="138" t="str">
        <x:v>ingredients</x:v>
      </x:c>
      <x:c r="E11991" s="139" t="n">
        <x:v>0.9</x:v>
      </x:c>
    </x:row>
    <x:row r="11992">
      <x:c r="A11992" s="137" t="str">
        <x:v>DI-432-V1</x:v>
      </x:c>
      <x:c r="B11992" s="137" t="str">
        <x:v>nussfrei nach Zutaten</x:v>
      </x:c>
      <x:c r="C11992" s="137" t="str">
        <x:v>compatibility</x:v>
      </x:c>
      <x:c r="D11992" s="138" t="str">
        <x:v>ingredients</x:v>
      </x:c>
      <x:c r="E11992" s="139" t="n">
        <x:v>0.9</x:v>
      </x:c>
    </x:row>
    <x:row r="11993">
      <x:c r="A11993" s="137" t="str">
        <x:v>DI-432-V1</x:v>
      </x:c>
      <x:c r="B11993" s="137" t="str">
        <x:v>eifrei nach Zutaten</x:v>
      </x:c>
      <x:c r="C11993" s="137" t="str">
        <x:v>compatibility</x:v>
      </x:c>
      <x:c r="D11993" s="138" t="str">
        <x:v>ingredients</x:v>
      </x:c>
      <x:c r="E11993" s="139" t="n">
        <x:v>0.9</x:v>
      </x:c>
    </x:row>
    <x:row r="11994">
      <x:c r="A11994" s="137" t="str">
        <x:v>DI-432-V1</x:v>
      </x:c>
      <x:c r="B11994" s="137" t="str">
        <x:v>sojafrei nach Zutaten</x:v>
      </x:c>
      <x:c r="C11994" s="137" t="str">
        <x:v>compatibility</x:v>
      </x:c>
      <x:c r="D11994" s="138" t="str">
        <x:v>ingredients</x:v>
      </x:c>
      <x:c r="E11994" s="139" t="n">
        <x:v>0.9</x:v>
      </x:c>
    </x:row>
    <x:row r="11995">
      <x:c r="A11995" s="137" t="str">
        <x:v>DI-432-V1</x:v>
      </x:c>
      <x:c r="B11995" s="137" t="str">
        <x:v>ballaststoffreich</x:v>
      </x:c>
      <x:c r="C11995" s="137" t="str">
        <x:v>nutrition</x:v>
      </x:c>
      <x:c r="D11995" s="138" t="str">
        <x:v>macros</x:v>
      </x:c>
      <x:c r="E11995" s="139" t="n">
        <x:v>0.9</x:v>
      </x:c>
    </x:row>
    <x:row r="11996">
      <x:c r="A11996" s="137" t="str">
        <x:v>DI-432-V1</x:v>
      </x:c>
      <x:c r="B11996" s="137" t="str">
        <x:v>leicht</x:v>
      </x:c>
      <x:c r="C11996" s="137" t="str">
        <x:v>nutrition</x:v>
      </x:c>
      <x:c r="D11996" s="138" t="str">
        <x:v>macros</x:v>
      </x:c>
      <x:c r="E11996" s="139" t="n">
        <x:v>0.9</x:v>
      </x:c>
    </x:row>
    <x:row r="11997">
      <x:c r="A11997" s="137" t="str">
        <x:v>DI-432-V1</x:v>
      </x:c>
      <x:c r="B11997" s="137" t="str">
        <x:v>Hauptmahlzeit</x:v>
      </x:c>
      <x:c r="C11997" s="137" t="str">
        <x:v>meal_role</x:v>
      </x:c>
      <x:c r="D11997" s="138" t="str">
        <x:v>editorial_rule</x:v>
      </x:c>
      <x:c r="E11997" s="139" t="n">
        <x:v>0.93</x:v>
      </x:c>
    </x:row>
    <x:row r="11998">
      <x:c r="A11998" s="137" t="str">
        <x:v>DI-432-V1</x:v>
      </x:c>
      <x:c r="B11998" s="137" t="str">
        <x:v>Eintopf</x:v>
      </x:c>
      <x:c r="C11998" s="137" t="str">
        <x:v>dish_type</x:v>
      </x:c>
      <x:c r="D11998" s="138" t="str">
        <x:v>editorial_rule</x:v>
      </x:c>
      <x:c r="E11998" s="139" t="n">
        <x:v>0.9</x:v>
      </x:c>
    </x:row>
    <x:row r="11999">
      <x:c r="A11999" s="137" t="str">
        <x:v>DI-432-V1</x:v>
      </x:c>
      <x:c r="B11999" s="137" t="str">
        <x:v>Meal Prep</x:v>
      </x:c>
      <x:c r="C11999" s="137" t="str">
        <x:v>use_case</x:v>
      </x:c>
      <x:c r="D11999" s="138" t="str">
        <x:v>recipe_properties</x:v>
      </x:c>
      <x:c r="E11999" s="139" t="n">
        <x:v>0.88</x:v>
      </x:c>
    </x:row>
    <x:row r="12000">
      <x:c r="A12000" s="137" t="str">
        <x:v>DI-432-V1</x:v>
      </x:c>
      <x:c r="B12000" s="137" t="str">
        <x:v>tiefkühlgeeignet</x:v>
      </x:c>
      <x:c r="C12000" s="137" t="str">
        <x:v>use_case</x:v>
      </x:c>
      <x:c r="D12000" s="138" t="str">
        <x:v>recipe_properties</x:v>
      </x:c>
      <x:c r="E12000" s="139" t="n">
        <x:v>0.88</x:v>
      </x:c>
    </x:row>
    <x:row r="12001">
      <x:c r="A12001" s="137" t="str">
        <x:v>DI-432-V1</x:v>
      </x:c>
      <x:c r="B12001" s="137" t="str">
        <x:v>transportierbar</x:v>
      </x:c>
      <x:c r="C12001" s="137" t="str">
        <x:v>use_case</x:v>
      </x:c>
      <x:c r="D12001" s="138" t="str">
        <x:v>recipe_properties</x:v>
      </x:c>
      <x:c r="E12001" s="139" t="n">
        <x:v>0.88</x:v>
      </x:c>
    </x:row>
    <x:row r="12002">
      <x:c r="A12002" s="137" t="str">
        <x:v>DI-432-V1</x:v>
      </x:c>
      <x:c r="B12002" s="137" t="str">
        <x:v>für mehrere Portionen</x:v>
      </x:c>
      <x:c r="C12002" s="137" t="str">
        <x:v>use_case</x:v>
      </x:c>
      <x:c r="D12002" s="138" t="str">
        <x:v>recipe_properties</x:v>
      </x:c>
      <x:c r="E12002" s="139" t="n">
        <x:v>0.88</x:v>
      </x:c>
    </x:row>
    <x:row r="12003">
      <x:c r="A12003" s="137" t="str">
        <x:v>DI-432-V1</x:v>
      </x:c>
      <x:c r="B12003" s="137" t="str">
        <x:v>One Pot</x:v>
      </x:c>
      <x:c r="C12003" s="137" t="str">
        <x:v>use_case</x:v>
      </x:c>
      <x:c r="D12003" s="138" t="str">
        <x:v>recipe_properties</x:v>
      </x:c>
      <x:c r="E12003" s="139" t="n">
        <x:v>0.88</x:v>
      </x:c>
    </x:row>
    <x:row r="12004">
      <x:c r="A12004" s="137" t="str">
        <x:v>DI-432-V1</x:v>
      </x:c>
      <x:c r="B12004" s="137" t="str">
        <x:v>abwechslungsreich</x:v>
      </x:c>
      <x:c r="C12004" s="137" t="str">
        <x:v>novelty</x:v>
      </x:c>
      <x:c r="D12004" s="138" t="str">
        <x:v>editorial_rule</x:v>
      </x:c>
      <x:c r="E12004" s="139" t="n">
        <x:v>0.78</x:v>
      </x:c>
    </x:row>
    <x:row r="12005">
      <x:c r="A12005" s="137" t="str">
        <x:v>DI-432-V1</x:v>
      </x:c>
      <x:c r="B12005" s="137" t="str">
        <x:v>großer Supermarkt empfohlen</x:v>
      </x:c>
      <x:c r="C12005" s="137" t="str">
        <x:v>availability</x:v>
      </x:c>
      <x:c r="D12005" s="138" t="str">
        <x:v>ingredient_rule</x:v>
      </x:c>
      <x:c r="E12005" s="139" t="n">
        <x:v>0.78</x:v>
      </x:c>
    </x:row>
    <x:row r="12006">
      <x:c r="A12006" s="137" t="str">
        <x:v>DI-432-V1</x:v>
      </x:c>
      <x:c r="B12006" s="137" t="str">
        <x:v>lateinamerikanisch inspiriert</x:v>
      </x:c>
      <x:c r="C12006" s="137" t="str">
        <x:v>region</x:v>
      </x:c>
      <x:c r="D12006" s="138" t="str">
        <x:v>editorial_rule</x:v>
      </x:c>
      <x:c r="E12006" s="139" t="n">
        <x:v>0.78</x:v>
      </x:c>
    </x:row>
    <x:row r="12007">
      <x:c r="A12007" s="137" t="str">
        <x:v>DI-432-V1</x:v>
      </x:c>
      <x:c r="B12007" s="137" t="str">
        <x:v>frisch</x:v>
      </x:c>
      <x:c r="C12007" s="137" t="str">
        <x:v>flavor</x:v>
      </x:c>
      <x:c r="D12007" s="138" t="str">
        <x:v>ingredient_rule</x:v>
      </x:c>
      <x:c r="E12007" s="139" t="n">
        <x:v>0.8</x:v>
      </x:c>
    </x:row>
    <x:row r="12008">
      <x:c r="A12008" s="137" t="str">
        <x:v>DI-432-V1</x:v>
      </x:c>
      <x:c r="B12008" s="137" t="str">
        <x:v>herzhaft</x:v>
      </x:c>
      <x:c r="C12008" s="137" t="str">
        <x:v>flavor</x:v>
      </x:c>
      <x:c r="D12008" s="138" t="str">
        <x:v>ingredient_rule</x:v>
      </x:c>
      <x:c r="E12008" s="139" t="n">
        <x:v>0.8</x:v>
      </x:c>
    </x:row>
    <x:row r="12009">
      <x:c r="A12009" s="137" t="str">
        <x:v>DI-432-V1</x:v>
      </x:c>
      <x:c r="B12009" s="137" t="str">
        <x:v>säuerlich</x:v>
      </x:c>
      <x:c r="C12009" s="137" t="str">
        <x:v>flavor</x:v>
      </x:c>
      <x:c r="D12009" s="138" t="str">
        <x:v>ingredient_rule</x:v>
      </x:c>
      <x:c r="E12009" s="139" t="n">
        <x:v>0.8</x:v>
      </x:c>
    </x:row>
    <x:row r="12010">
      <x:c r="A12010" s="137" t="str">
        <x:v>DI-432-V1</x:v>
      </x:c>
      <x:c r="B12010" s="137" t="str">
        <x:v>rauchig</x:v>
      </x:c>
      <x:c r="C12010" s="137" t="str">
        <x:v>flavor</x:v>
      </x:c>
      <x:c r="D12010" s="138" t="str">
        <x:v>ingredient_rule</x:v>
      </x:c>
      <x:c r="E12010" s="139" t="n">
        <x:v>0.8</x:v>
      </x:c>
    </x:row>
    <x:row r="12011">
      <x:c r="A12011" s="137" t="str">
        <x:v>DI-432-V1</x:v>
      </x:c>
      <x:c r="B12011" s="137" t="str">
        <x:v>scharf</x:v>
      </x:c>
      <x:c r="C12011" s="137" t="str">
        <x:v>spice</x:v>
      </x:c>
      <x:c r="D12011" s="138" t="str">
        <x:v>ingredient_rule</x:v>
      </x:c>
      <x:c r="E12011" s="139" t="n">
        <x:v>0.85</x:v>
      </x:c>
    </x:row>
    <x:row r="12012">
      <x:c r="A12012" s="137" t="str">
        <x:v>DI-432-V1</x:v>
      </x:c>
      <x:c r="B12012" s="137" t="str">
        <x:v>Winter</x:v>
      </x:c>
      <x:c r="C12012" s="137" t="str">
        <x:v>season</x:v>
      </x:c>
      <x:c r="D12012" s="138" t="str">
        <x:v>editorial_rule</x:v>
      </x:c>
      <x:c r="E12012" s="139" t="n">
        <x:v>0.72</x:v>
      </x:c>
    </x:row>
    <x:row r="12013">
      <x:c r="A12013" s="137" t="str">
        <x:v>DI-432-V1</x:v>
      </x:c>
      <x:c r="B12013" s="137" t="str">
        <x:v>warm</x:v>
      </x:c>
      <x:c r="C12013" s="137" t="str">
        <x:v>temperature</x:v>
      </x:c>
      <x:c r="D12013" s="138" t="str">
        <x:v>recipe_properties</x:v>
      </x:c>
      <x:c r="E12013" s="139" t="n">
        <x:v>0.9</x:v>
      </x:c>
    </x:row>
    <x:row r="12014">
      <x:c r="A12014" s="137" t="str">
        <x:v>DI-432-V1</x:v>
      </x:c>
      <x:c r="B12014" s="137" t="str">
        <x:v>Topf</x:v>
      </x:c>
      <x:c r="C12014" s="137" t="str">
        <x:v>equipment</x:v>
      </x:c>
      <x:c r="D12014" s="138" t="str">
        <x:v>steps_and_existing_data</x:v>
      </x:c>
      <x:c r="E12014" s="139" t="n">
        <x:v>0.88</x:v>
      </x:c>
    </x:row>
    <x:row r="12015">
      <x:c r="A12015" s="137" t="str">
        <x:v>DI-432-V1</x:v>
      </x:c>
      <x:c r="B12015" s="137" t="str">
        <x:v>Pfanne</x:v>
      </x:c>
      <x:c r="C12015" s="137" t="str">
        <x:v>equipment</x:v>
      </x:c>
      <x:c r="D12015" s="138" t="str">
        <x:v>steps_and_existing_data</x:v>
      </x:c>
      <x:c r="E12015" s="139" t="n">
        <x:v>0.88</x:v>
      </x:c>
    </x:row>
    <x:row r="12016">
      <x:c r="A12016" s="137" t="str">
        <x:v>DI-432-V1</x:v>
      </x:c>
      <x:c r="B12016" s="137" t="str">
        <x:v>mittel</x:v>
      </x:c>
      <x:c r="C12016" s="137" t="str">
        <x:v>difficulty</x:v>
      </x:c>
      <x:c r="D12016" s="138" t="str">
        <x:v>existing_value</x:v>
      </x:c>
      <x:c r="E12016" s="139" t="n">
        <x:v>0.95</x:v>
      </x:c>
    </x:row>
    <x:row r="12017">
      <x:c r="A12017" s="137" t="str">
        <x:v>DI-432-V1</x:v>
      </x:c>
      <x:c r="B12017" s="137" t="str">
        <x:v>mittel</x:v>
      </x:c>
      <x:c r="C12017" s="137" t="str">
        <x:v>time</x:v>
      </x:c>
      <x:c r="D12017" s="138" t="str">
        <x:v>total_time</x:v>
      </x:c>
      <x:c r="E12017" s="139" t="n">
        <x:v>1</x:v>
      </x:c>
    </x:row>
    <x:row r="12018">
      <x:c r="A12018" s="137" t="str">
        <x:v>DI-432-V1</x:v>
      </x:c>
      <x:c r="B12018" s="137" t="str">
        <x:v>günstig</x:v>
      </x:c>
      <x:c r="C12018" s="137" t="str">
        <x:v>cost</x:v>
      </x:c>
      <x:c r="D12018" s="138" t="str">
        <x:v>cost_per_serving</x:v>
      </x:c>
      <x:c r="E12018" s="139" t="n">
        <x:v>1</x:v>
      </x:c>
    </x:row>
    <x:row r="12019">
      <x:c r="A12019" s="137" t="str">
        <x:v>DI-433-V1</x:v>
      </x:c>
      <x:c r="B12019" s="137" t="str">
        <x:v>pescetarisch</x:v>
      </x:c>
      <x:c r="C12019" s="137" t="str">
        <x:v>diet</x:v>
      </x:c>
      <x:c r="D12019" s="138" t="str">
        <x:v>ingredients</x:v>
      </x:c>
      <x:c r="E12019" s="139" t="n">
        <x:v>0.96</x:v>
      </x:c>
    </x:row>
    <x:row r="12020">
      <x:c r="A12020" s="137" t="str">
        <x:v>DI-433-V1</x:v>
      </x:c>
      <x:c r="B12020" s="137" t="str">
        <x:v>nach Zutaten halal-kompatibel</x:v>
      </x:c>
      <x:c r="C12020" s="137" t="str">
        <x:v>halal</x:v>
      </x:c>
      <x:c r="D12020" s="138" t="str">
        <x:v>ingredients</x:v>
      </x:c>
      <x:c r="E12020" s="139" t="n">
        <x:v>0.94</x:v>
      </x:c>
    </x:row>
    <x:row r="12021">
      <x:c r="A12021" s="137" t="str">
        <x:v>DI-433-V1</x:v>
      </x:c>
      <x:c r="B12021" s="137" t="str">
        <x:v>glutenfrei nach Zutaten</x:v>
      </x:c>
      <x:c r="C12021" s="137" t="str">
        <x:v>compatibility</x:v>
      </x:c>
      <x:c r="D12021" s="138" t="str">
        <x:v>ingredients</x:v>
      </x:c>
      <x:c r="E12021" s="139" t="n">
        <x:v>0.9</x:v>
      </x:c>
    </x:row>
    <x:row r="12022">
      <x:c r="A12022" s="137" t="str">
        <x:v>DI-433-V1</x:v>
      </x:c>
      <x:c r="B12022" s="137" t="str">
        <x:v>laktosefrei nach Zutaten</x:v>
      </x:c>
      <x:c r="C12022" s="137" t="str">
        <x:v>compatibility</x:v>
      </x:c>
      <x:c r="D12022" s="138" t="str">
        <x:v>ingredients</x:v>
      </x:c>
      <x:c r="E12022" s="139" t="n">
        <x:v>0.9</x:v>
      </x:c>
    </x:row>
    <x:row r="12023">
      <x:c r="A12023" s="137" t="str">
        <x:v>DI-433-V1</x:v>
      </x:c>
      <x:c r="B12023" s="137" t="str">
        <x:v>nussfrei nach Zutaten</x:v>
      </x:c>
      <x:c r="C12023" s="137" t="str">
        <x:v>compatibility</x:v>
      </x:c>
      <x:c r="D12023" s="138" t="str">
        <x:v>ingredients</x:v>
      </x:c>
      <x:c r="E12023" s="139" t="n">
        <x:v>0.9</x:v>
      </x:c>
    </x:row>
    <x:row r="12024">
      <x:c r="A12024" s="137" t="str">
        <x:v>DI-433-V1</x:v>
      </x:c>
      <x:c r="B12024" s="137" t="str">
        <x:v>eifrei nach Zutaten</x:v>
      </x:c>
      <x:c r="C12024" s="137" t="str">
        <x:v>compatibility</x:v>
      </x:c>
      <x:c r="D12024" s="138" t="str">
        <x:v>ingredients</x:v>
      </x:c>
      <x:c r="E12024" s="139" t="n">
        <x:v>0.9</x:v>
      </x:c>
    </x:row>
    <x:row r="12025">
      <x:c r="A12025" s="137" t="str">
        <x:v>DI-433-V1</x:v>
      </x:c>
      <x:c r="B12025" s="137" t="str">
        <x:v>sojafrei nach Zutaten</x:v>
      </x:c>
      <x:c r="C12025" s="137" t="str">
        <x:v>compatibility</x:v>
      </x:c>
      <x:c r="D12025" s="138" t="str">
        <x:v>ingredients</x:v>
      </x:c>
      <x:c r="E12025" s="139" t="n">
        <x:v>0.9</x:v>
      </x:c>
    </x:row>
    <x:row r="12026">
      <x:c r="A12026" s="137" t="str">
        <x:v>DI-433-V1</x:v>
      </x:c>
      <x:c r="B12026" s="137" t="str">
        <x:v>leicht</x:v>
      </x:c>
      <x:c r="C12026" s="137" t="str">
        <x:v>nutrition</x:v>
      </x:c>
      <x:c r="D12026" s="138" t="str">
        <x:v>macros</x:v>
      </x:c>
      <x:c r="E12026" s="139" t="n">
        <x:v>0.9</x:v>
      </x:c>
    </x:row>
    <x:row r="12027">
      <x:c r="A12027" s="137" t="str">
        <x:v>DI-433-V1</x:v>
      </x:c>
      <x:c r="B12027" s="137" t="str">
        <x:v>Hauptmahlzeit</x:v>
      </x:c>
      <x:c r="C12027" s="137" t="str">
        <x:v>meal_role</x:v>
      </x:c>
      <x:c r="D12027" s="138" t="str">
        <x:v>editorial_rule</x:v>
      </x:c>
      <x:c r="E12027" s="139" t="n">
        <x:v>0.93</x:v>
      </x:c>
    </x:row>
    <x:row r="12028">
      <x:c r="A12028" s="137" t="str">
        <x:v>DI-433-V1</x:v>
      </x:c>
      <x:c r="B12028" s="137" t="str">
        <x:v>Curry/Dal</x:v>
      </x:c>
      <x:c r="C12028" s="137" t="str">
        <x:v>dish_type</x:v>
      </x:c>
      <x:c r="D12028" s="138" t="str">
        <x:v>editorial_rule</x:v>
      </x:c>
      <x:c r="E12028" s="139" t="n">
        <x:v>0.9</x:v>
      </x:c>
    </x:row>
    <x:row r="12029">
      <x:c r="A12029" s="137" t="str">
        <x:v>DI-433-V1</x:v>
      </x:c>
      <x:c r="B12029" s="137" t="str">
        <x:v>schnell</x:v>
      </x:c>
      <x:c r="C12029" s="137" t="str">
        <x:v>use_case</x:v>
      </x:c>
      <x:c r="D12029" s="138" t="str">
        <x:v>recipe_properties</x:v>
      </x:c>
      <x:c r="E12029" s="139" t="n">
        <x:v>0.88</x:v>
      </x:c>
    </x:row>
    <x:row r="12030">
      <x:c r="A12030" s="137" t="str">
        <x:v>DI-433-V1</x:v>
      </x:c>
      <x:c r="B12030" s="137" t="str">
        <x:v>transportierbar</x:v>
      </x:c>
      <x:c r="C12030" s="137" t="str">
        <x:v>use_case</x:v>
      </x:c>
      <x:c r="D12030" s="138" t="str">
        <x:v>recipe_properties</x:v>
      </x:c>
      <x:c r="E12030" s="139" t="n">
        <x:v>0.88</x:v>
      </x:c>
    </x:row>
    <x:row r="12031">
      <x:c r="A12031" s="137" t="str">
        <x:v>DI-433-V1</x:v>
      </x:c>
      <x:c r="B12031" s="137" t="str">
        <x:v>vertraut</x:v>
      </x:c>
      <x:c r="C12031" s="137" t="str">
        <x:v>novelty</x:v>
      </x:c>
      <x:c r="D12031" s="138" t="str">
        <x:v>editorial_rule</x:v>
      </x:c>
      <x:c r="E12031" s="139" t="n">
        <x:v>0.78</x:v>
      </x:c>
    </x:row>
    <x:row r="12032">
      <x:c r="A12032" s="137" t="str">
        <x:v>DI-433-V1</x:v>
      </x:c>
      <x:c r="B12032" s="137" t="str">
        <x:v>normaler Supermarkt</x:v>
      </x:c>
      <x:c r="C12032" s="137" t="str">
        <x:v>availability</x:v>
      </x:c>
      <x:c r="D12032" s="138" t="str">
        <x:v>ingredient_rule</x:v>
      </x:c>
      <x:c r="E12032" s="139" t="n">
        <x:v>0.78</x:v>
      </x:c>
    </x:row>
    <x:row r="12033">
      <x:c r="A12033" s="137" t="str">
        <x:v>DI-433-V1</x:v>
      </x:c>
      <x:c r="B12033" s="137" t="str">
        <x:v>international/modern</x:v>
      </x:c>
      <x:c r="C12033" s="137" t="str">
        <x:v>region</x:v>
      </x:c>
      <x:c r="D12033" s="138" t="str">
        <x:v>editorial_rule</x:v>
      </x:c>
      <x:c r="E12033" s="139" t="n">
        <x:v>0.78</x:v>
      </x:c>
    </x:row>
    <x:row r="12034">
      <x:c r="A12034" s="137" t="str">
        <x:v>DI-433-V1</x:v>
      </x:c>
      <x:c r="B12034" s="137" t="str">
        <x:v>frisch</x:v>
      </x:c>
      <x:c r="C12034" s="137" t="str">
        <x:v>flavor</x:v>
      </x:c>
      <x:c r="D12034" s="138" t="str">
        <x:v>ingredient_rule</x:v>
      </x:c>
      <x:c r="E12034" s="139" t="n">
        <x:v>0.8</x:v>
      </x:c>
    </x:row>
    <x:row r="12035">
      <x:c r="A12035" s="137" t="str">
        <x:v>DI-433-V1</x:v>
      </x:c>
      <x:c r="B12035" s="137" t="str">
        <x:v>herzhaft</x:v>
      </x:c>
      <x:c r="C12035" s="137" t="str">
        <x:v>flavor</x:v>
      </x:c>
      <x:c r="D12035" s="138" t="str">
        <x:v>ingredient_rule</x:v>
      </x:c>
      <x:c r="E12035" s="139" t="n">
        <x:v>0.8</x:v>
      </x:c>
    </x:row>
    <x:row r="12036">
      <x:c r="A12036" s="137" t="str">
        <x:v>DI-433-V1</x:v>
      </x:c>
      <x:c r="B12036" s="137" t="str">
        <x:v>würzig</x:v>
      </x:c>
      <x:c r="C12036" s="137" t="str">
        <x:v>flavor</x:v>
      </x:c>
      <x:c r="D12036" s="138" t="str">
        <x:v>ingredient_rule</x:v>
      </x:c>
      <x:c r="E12036" s="139" t="n">
        <x:v>0.8</x:v>
      </x:c>
    </x:row>
    <x:row r="12037">
      <x:c r="A12037" s="137" t="str">
        <x:v>DI-433-V1</x:v>
      </x:c>
      <x:c r="B12037" s="137" t="str">
        <x:v>würzig, nicht zwingend scharf</x:v>
      </x:c>
      <x:c r="C12037" s="137" t="str">
        <x:v>spice</x:v>
      </x:c>
      <x:c r="D12037" s="138" t="str">
        <x:v>ingredient_rule</x:v>
      </x:c>
      <x:c r="E12037" s="139" t="n">
        <x:v>0.85</x:v>
      </x:c>
    </x:row>
    <x:row r="12038">
      <x:c r="A12038" s="137" t="str">
        <x:v>DI-433-V1</x:v>
      </x:c>
      <x:c r="B12038" s="137" t="str">
        <x:v>ganzjährig</x:v>
      </x:c>
      <x:c r="C12038" s="137" t="str">
        <x:v>season</x:v>
      </x:c>
      <x:c r="D12038" s="138" t="str">
        <x:v>editorial_rule</x:v>
      </x:c>
      <x:c r="E12038" s="139" t="n">
        <x:v>0.72</x:v>
      </x:c>
    </x:row>
    <x:row r="12039">
      <x:c r="A12039" s="137" t="str">
        <x:v>DI-433-V1</x:v>
      </x:c>
      <x:c r="B12039" s="137" t="str">
        <x:v>warm</x:v>
      </x:c>
      <x:c r="C12039" s="137" t="str">
        <x:v>temperature</x:v>
      </x:c>
      <x:c r="D12039" s="138" t="str">
        <x:v>recipe_properties</x:v>
      </x:c>
      <x:c r="E12039" s="139" t="n">
        <x:v>0.9</x:v>
      </x:c>
    </x:row>
    <x:row r="12040">
      <x:c r="A12040" s="137" t="str">
        <x:v>DI-433-V1</x:v>
      </x:c>
      <x:c r="B12040" s="137" t="str">
        <x:v>Topf</x:v>
      </x:c>
      <x:c r="C12040" s="137" t="str">
        <x:v>equipment</x:v>
      </x:c>
      <x:c r="D12040" s="138" t="str">
        <x:v>steps_and_existing_data</x:v>
      </x:c>
      <x:c r="E12040" s="139" t="n">
        <x:v>0.88</x:v>
      </x:c>
    </x:row>
    <x:row r="12041">
      <x:c r="A12041" s="137" t="str">
        <x:v>DI-433-V1</x:v>
      </x:c>
      <x:c r="B12041" s="137" t="str">
        <x:v>Wok</x:v>
      </x:c>
      <x:c r="C12041" s="137" t="str">
        <x:v>equipment</x:v>
      </x:c>
      <x:c r="D12041" s="138" t="str">
        <x:v>steps_and_existing_data</x:v>
      </x:c>
      <x:c r="E12041" s="139" t="n">
        <x:v>0.88</x:v>
      </x:c>
    </x:row>
    <x:row r="12042">
      <x:c r="A12042" s="137" t="str">
        <x:v>DI-433-V1</x:v>
      </x:c>
      <x:c r="B12042" s="137" t="str">
        <x:v>Pfanne</x:v>
      </x:c>
      <x:c r="C12042" s="137" t="str">
        <x:v>equipment</x:v>
      </x:c>
      <x:c r="D12042" s="138" t="str">
        <x:v>steps_and_existing_data</x:v>
      </x:c>
      <x:c r="E12042" s="139" t="n">
        <x:v>0.88</x:v>
      </x:c>
    </x:row>
    <x:row r="12043">
      <x:c r="A12043" s="137" t="str">
        <x:v>DI-433-V1</x:v>
      </x:c>
      <x:c r="B12043" s="137" t="str">
        <x:v>einfach</x:v>
      </x:c>
      <x:c r="C12043" s="137" t="str">
        <x:v>difficulty</x:v>
      </x:c>
      <x:c r="D12043" s="138" t="str">
        <x:v>existing_value</x:v>
      </x:c>
      <x:c r="E12043" s="139" t="n">
        <x:v>0.95</x:v>
      </x:c>
    </x:row>
    <x:row r="12044">
      <x:c r="A12044" s="137" t="str">
        <x:v>DI-433-V1</x:v>
      </x:c>
      <x:c r="B12044" s="137" t="str">
        <x:v>sehr schnell</x:v>
      </x:c>
      <x:c r="C12044" s="137" t="str">
        <x:v>time</x:v>
      </x:c>
      <x:c r="D12044" s="138" t="str">
        <x:v>total_time</x:v>
      </x:c>
      <x:c r="E12044" s="139" t="n">
        <x:v>1</x:v>
      </x:c>
    </x:row>
    <x:row r="12045">
      <x:c r="A12045" s="137" t="str">
        <x:v>DI-433-V1</x:v>
      </x:c>
      <x:c r="B12045" s="137" t="str">
        <x:v>mittel</x:v>
      </x:c>
      <x:c r="C12045" s="137" t="str">
        <x:v>cost</x:v>
      </x:c>
      <x:c r="D12045" s="138" t="str">
        <x:v>cost_per_serving</x:v>
      </x:c>
      <x:c r="E12045" s="139" t="n">
        <x:v>1</x:v>
      </x:c>
    </x:row>
    <x:row r="12046">
      <x:c r="A12046" s="137" t="str">
        <x:v>DI-434-V1</x:v>
      </x:c>
      <x:c r="B12046" s="137" t="str">
        <x:v>vegan</x:v>
      </x:c>
      <x:c r="C12046" s="137" t="str">
        <x:v>diet</x:v>
      </x:c>
      <x:c r="D12046" s="138" t="str">
        <x:v>ingredients</x:v>
      </x:c>
      <x:c r="E12046" s="139" t="n">
        <x:v>0.96</x:v>
      </x:c>
    </x:row>
    <x:row r="12047">
      <x:c r="A12047" s="137" t="str">
        <x:v>DI-434-V1</x:v>
      </x:c>
      <x:c r="B12047" s="137" t="str">
        <x:v>nach Zutaten halal-kompatibel</x:v>
      </x:c>
      <x:c r="C12047" s="137" t="str">
        <x:v>halal</x:v>
      </x:c>
      <x:c r="D12047" s="138" t="str">
        <x:v>ingredients</x:v>
      </x:c>
      <x:c r="E12047" s="139" t="n">
        <x:v>0.94</x:v>
      </x:c>
    </x:row>
    <x:row r="12048">
      <x:c r="A12048" s="137" t="str">
        <x:v>DI-434-V1</x:v>
      </x:c>
      <x:c r="B12048" s="137" t="str">
        <x:v>glutenfrei nach Zutaten</x:v>
      </x:c>
      <x:c r="C12048" s="137" t="str">
        <x:v>compatibility</x:v>
      </x:c>
      <x:c r="D12048" s="138" t="str">
        <x:v>ingredients</x:v>
      </x:c>
      <x:c r="E12048" s="139" t="n">
        <x:v>0.9</x:v>
      </x:c>
    </x:row>
    <x:row r="12049">
      <x:c r="A12049" s="137" t="str">
        <x:v>DI-434-V1</x:v>
      </x:c>
      <x:c r="B12049" s="137" t="str">
        <x:v>mit laktosefreien Produkten</x:v>
      </x:c>
      <x:c r="C12049" s="137" t="str">
        <x:v>compatibility</x:v>
      </x:c>
      <x:c r="D12049" s="138" t="str">
        <x:v>ingredients</x:v>
      </x:c>
      <x:c r="E12049" s="139" t="n">
        <x:v>0.9</x:v>
      </x:c>
    </x:row>
    <x:row r="12050">
      <x:c r="A12050" s="137" t="str">
        <x:v>DI-434-V1</x:v>
      </x:c>
      <x:c r="B12050" s="137" t="str">
        <x:v>nussfrei nach Zutaten</x:v>
      </x:c>
      <x:c r="C12050" s="137" t="str">
        <x:v>compatibility</x:v>
      </x:c>
      <x:c r="D12050" s="138" t="str">
        <x:v>ingredients</x:v>
      </x:c>
      <x:c r="E12050" s="139" t="n">
        <x:v>0.9</x:v>
      </x:c>
    </x:row>
    <x:row r="12051">
      <x:c r="A12051" s="137" t="str">
        <x:v>DI-434-V1</x:v>
      </x:c>
      <x:c r="B12051" s="137" t="str">
        <x:v>eifrei nach Zutaten</x:v>
      </x:c>
      <x:c r="C12051" s="137" t="str">
        <x:v>compatibility</x:v>
      </x:c>
      <x:c r="D12051" s="138" t="str">
        <x:v>ingredients</x:v>
      </x:c>
      <x:c r="E12051" s="139" t="n">
        <x:v>0.9</x:v>
      </x:c>
    </x:row>
    <x:row r="12052">
      <x:c r="A12052" s="137" t="str">
        <x:v>DI-434-V1</x:v>
      </x:c>
      <x:c r="B12052" s="137" t="str">
        <x:v>sojafrei nach Zutaten</x:v>
      </x:c>
      <x:c r="C12052" s="137" t="str">
        <x:v>compatibility</x:v>
      </x:c>
      <x:c r="D12052" s="138" t="str">
        <x:v>ingredients</x:v>
      </x:c>
      <x:c r="E12052" s="139" t="n">
        <x:v>0.9</x:v>
      </x:c>
    </x:row>
    <x:row r="12053">
      <x:c r="A12053" s="137" t="str">
        <x:v>DI-434-V1</x:v>
      </x:c>
      <x:c r="B12053" s="137" t="str">
        <x:v>ballaststoffreich</x:v>
      </x:c>
      <x:c r="C12053" s="137" t="str">
        <x:v>nutrition</x:v>
      </x:c>
      <x:c r="D12053" s="138" t="str">
        <x:v>macros</x:v>
      </x:c>
      <x:c r="E12053" s="139" t="n">
        <x:v>0.9</x:v>
      </x:c>
    </x:row>
    <x:row r="12054">
      <x:c r="A12054" s="137" t="str">
        <x:v>DI-434-V1</x:v>
      </x:c>
      <x:c r="B12054" s="137" t="str">
        <x:v>ausgewogen</x:v>
      </x:c>
      <x:c r="C12054" s="137" t="str">
        <x:v>nutrition</x:v>
      </x:c>
      <x:c r="D12054" s="138" t="str">
        <x:v>macros</x:v>
      </x:c>
      <x:c r="E12054" s="139" t="n">
        <x:v>0.9</x:v>
      </x:c>
    </x:row>
    <x:row r="12055">
      <x:c r="A12055" s="137" t="str">
        <x:v>DI-434-V1</x:v>
      </x:c>
      <x:c r="B12055" s="137" t="str">
        <x:v>Hauptmahlzeit</x:v>
      </x:c>
      <x:c r="C12055" s="137" t="str">
        <x:v>meal_role</x:v>
      </x:c>
      <x:c r="D12055" s="138" t="str">
        <x:v>editorial_rule</x:v>
      </x:c>
      <x:c r="E12055" s="139" t="n">
        <x:v>0.93</x:v>
      </x:c>
    </x:row>
    <x:row r="12056">
      <x:c r="A12056" s="137" t="str">
        <x:v>DI-434-V1</x:v>
      </x:c>
      <x:c r="B12056" s="137" t="str">
        <x:v>Eintopf</x:v>
      </x:c>
      <x:c r="C12056" s="137" t="str">
        <x:v>dish_type</x:v>
      </x:c>
      <x:c r="D12056" s="138" t="str">
        <x:v>editorial_rule</x:v>
      </x:c>
      <x:c r="E12056" s="139" t="n">
        <x:v>0.9</x:v>
      </x:c>
    </x:row>
    <x:row r="12057">
      <x:c r="A12057" s="137" t="str">
        <x:v>DI-434-V1</x:v>
      </x:c>
      <x:c r="B12057" s="137" t="str">
        <x:v>Meal Prep</x:v>
      </x:c>
      <x:c r="C12057" s="137" t="str">
        <x:v>use_case</x:v>
      </x:c>
      <x:c r="D12057" s="138" t="str">
        <x:v>recipe_properties</x:v>
      </x:c>
      <x:c r="E12057" s="139" t="n">
        <x:v>0.88</x:v>
      </x:c>
    </x:row>
    <x:row r="12058">
      <x:c r="A12058" s="137" t="str">
        <x:v>DI-434-V1</x:v>
      </x:c>
      <x:c r="B12058" s="137" t="str">
        <x:v>tiefkühlgeeignet</x:v>
      </x:c>
      <x:c r="C12058" s="137" t="str">
        <x:v>use_case</x:v>
      </x:c>
      <x:c r="D12058" s="138" t="str">
        <x:v>recipe_properties</x:v>
      </x:c>
      <x:c r="E12058" s="139" t="n">
        <x:v>0.88</x:v>
      </x:c>
    </x:row>
    <x:row r="12059">
      <x:c r="A12059" s="137" t="str">
        <x:v>DI-434-V1</x:v>
      </x:c>
      <x:c r="B12059" s="137" t="str">
        <x:v>transportierbar</x:v>
      </x:c>
      <x:c r="C12059" s="137" t="str">
        <x:v>use_case</x:v>
      </x:c>
      <x:c r="D12059" s="138" t="str">
        <x:v>recipe_properties</x:v>
      </x:c>
      <x:c r="E12059" s="139" t="n">
        <x:v>0.88</x:v>
      </x:c>
    </x:row>
    <x:row r="12060">
      <x:c r="A12060" s="137" t="str">
        <x:v>DI-434-V1</x:v>
      </x:c>
      <x:c r="B12060" s="137" t="str">
        <x:v>abwechslungsreich</x:v>
      </x:c>
      <x:c r="C12060" s="137" t="str">
        <x:v>novelty</x:v>
      </x:c>
      <x:c r="D12060" s="138" t="str">
        <x:v>editorial_rule</x:v>
      </x:c>
      <x:c r="E12060" s="139" t="n">
        <x:v>0.78</x:v>
      </x:c>
    </x:row>
    <x:row r="12061">
      <x:c r="A12061" s="137" t="str">
        <x:v>DI-434-V1</x:v>
      </x:c>
      <x:c r="B12061" s="137" t="str">
        <x:v>großer Supermarkt empfohlen</x:v>
      </x:c>
      <x:c r="C12061" s="137" t="str">
        <x:v>availability</x:v>
      </x:c>
      <x:c r="D12061" s="138" t="str">
        <x:v>ingredient_rule</x:v>
      </x:c>
      <x:c r="E12061" s="139" t="n">
        <x:v>0.78</x:v>
      </x:c>
    </x:row>
    <x:row r="12062">
      <x:c r="A12062" s="137" t="str">
        <x:v>DI-434-V1</x:v>
      </x:c>
      <x:c r="B12062" s="137" t="str">
        <x:v>international/modern</x:v>
      </x:c>
      <x:c r="C12062" s="137" t="str">
        <x:v>region</x:v>
      </x:c>
      <x:c r="D12062" s="138" t="str">
        <x:v>editorial_rule</x:v>
      </x:c>
      <x:c r="E12062" s="139" t="n">
        <x:v>0.78</x:v>
      </x:c>
    </x:row>
    <x:row r="12063">
      <x:c r="A12063" s="137" t="str">
        <x:v>DI-434-V1</x:v>
      </x:c>
      <x:c r="B12063" s="137" t="str">
        <x:v>frisch</x:v>
      </x:c>
      <x:c r="C12063" s="137" t="str">
        <x:v>flavor</x:v>
      </x:c>
      <x:c r="D12063" s="138" t="str">
        <x:v>ingredient_rule</x:v>
      </x:c>
      <x:c r="E12063" s="139" t="n">
        <x:v>0.8</x:v>
      </x:c>
    </x:row>
    <x:row r="12064">
      <x:c r="A12064" s="137" t="str">
        <x:v>DI-434-V1</x:v>
      </x:c>
      <x:c r="B12064" s="137" t="str">
        <x:v>herzhaft</x:v>
      </x:c>
      <x:c r="C12064" s="137" t="str">
        <x:v>flavor</x:v>
      </x:c>
      <x:c r="D12064" s="138" t="str">
        <x:v>ingredient_rule</x:v>
      </x:c>
      <x:c r="E12064" s="139" t="n">
        <x:v>0.8</x:v>
      </x:c>
    </x:row>
    <x:row r="12065">
      <x:c r="A12065" s="137" t="str">
        <x:v>DI-434-V1</x:v>
      </x:c>
      <x:c r="B12065" s="137" t="str">
        <x:v>cremig</x:v>
      </x:c>
      <x:c r="C12065" s="137" t="str">
        <x:v>flavor</x:v>
      </x:c>
      <x:c r="D12065" s="138" t="str">
        <x:v>ingredient_rule</x:v>
      </x:c>
      <x:c r="E12065" s="139" t="n">
        <x:v>0.8</x:v>
      </x:c>
    </x:row>
    <x:row r="12066">
      <x:c r="A12066" s="137" t="str">
        <x:v>DI-434-V1</x:v>
      </x:c>
      <x:c r="B12066" s="137" t="str">
        <x:v>würzig</x:v>
      </x:c>
      <x:c r="C12066" s="137" t="str">
        <x:v>flavor</x:v>
      </x:c>
      <x:c r="D12066" s="138" t="str">
        <x:v>ingredient_rule</x:v>
      </x:c>
      <x:c r="E12066" s="139" t="n">
        <x:v>0.8</x:v>
      </x:c>
    </x:row>
    <x:row r="12067">
      <x:c r="A12067" s="137" t="str">
        <x:v>DI-434-V1</x:v>
      </x:c>
      <x:c r="B12067" s="137" t="str">
        <x:v>rauchig</x:v>
      </x:c>
      <x:c r="C12067" s="137" t="str">
        <x:v>flavor</x:v>
      </x:c>
      <x:c r="D12067" s="138" t="str">
        <x:v>ingredient_rule</x:v>
      </x:c>
      <x:c r="E12067" s="139" t="n">
        <x:v>0.8</x:v>
      </x:c>
    </x:row>
    <x:row r="12068">
      <x:c r="A12068" s="137" t="str">
        <x:v>DI-434-V1</x:v>
      </x:c>
      <x:c r="B12068" s="137" t="str">
        <x:v>scharf</x:v>
      </x:c>
      <x:c r="C12068" s="137" t="str">
        <x:v>spice</x:v>
      </x:c>
      <x:c r="D12068" s="138" t="str">
        <x:v>ingredient_rule</x:v>
      </x:c>
      <x:c r="E12068" s="139" t="n">
        <x:v>0.85</x:v>
      </x:c>
    </x:row>
    <x:row r="12069">
      <x:c r="A12069" s="137" t="str">
        <x:v>DI-434-V1</x:v>
      </x:c>
      <x:c r="B12069" s="137" t="str">
        <x:v>Winter</x:v>
      </x:c>
      <x:c r="C12069" s="137" t="str">
        <x:v>season</x:v>
      </x:c>
      <x:c r="D12069" s="138" t="str">
        <x:v>editorial_rule</x:v>
      </x:c>
      <x:c r="E12069" s="139" t="n">
        <x:v>0.72</x:v>
      </x:c>
    </x:row>
    <x:row r="12070">
      <x:c r="A12070" s="137" t="str">
        <x:v>DI-434-V1</x:v>
      </x:c>
      <x:c r="B12070" s="137" t="str">
        <x:v>warm</x:v>
      </x:c>
      <x:c r="C12070" s="137" t="str">
        <x:v>temperature</x:v>
      </x:c>
      <x:c r="D12070" s="138" t="str">
        <x:v>recipe_properties</x:v>
      </x:c>
      <x:c r="E12070" s="139" t="n">
        <x:v>0.9</x:v>
      </x:c>
    </x:row>
    <x:row r="12071">
      <x:c r="A12071" s="137" t="str">
        <x:v>DI-434-V1</x:v>
      </x:c>
      <x:c r="B12071" s="137" t="str">
        <x:v>Topf</x:v>
      </x:c>
      <x:c r="C12071" s="137" t="str">
        <x:v>equipment</x:v>
      </x:c>
      <x:c r="D12071" s="138" t="str">
        <x:v>steps_and_existing_data</x:v>
      </x:c>
      <x:c r="E12071" s="139" t="n">
        <x:v>0.88</x:v>
      </x:c>
    </x:row>
    <x:row r="12072">
      <x:c r="A12072" s="137" t="str">
        <x:v>DI-434-V1</x:v>
      </x:c>
      <x:c r="B12072" s="137" t="str">
        <x:v>Pfanne</x:v>
      </x:c>
      <x:c r="C12072" s="137" t="str">
        <x:v>equipment</x:v>
      </x:c>
      <x:c r="D12072" s="138" t="str">
        <x:v>steps_and_existing_data</x:v>
      </x:c>
      <x:c r="E12072" s="139" t="n">
        <x:v>0.88</x:v>
      </x:c>
    </x:row>
    <x:row r="12073">
      <x:c r="A12073" s="137" t="str">
        <x:v>DI-434-V1</x:v>
      </x:c>
      <x:c r="B12073" s="137" t="str">
        <x:v>mittel</x:v>
      </x:c>
      <x:c r="C12073" s="137" t="str">
        <x:v>difficulty</x:v>
      </x:c>
      <x:c r="D12073" s="138" t="str">
        <x:v>existing_value</x:v>
      </x:c>
      <x:c r="E12073" s="139" t="n">
        <x:v>0.95</x:v>
      </x:c>
    </x:row>
    <x:row r="12074">
      <x:c r="A12074" s="137" t="str">
        <x:v>DI-434-V1</x:v>
      </x:c>
      <x:c r="B12074" s="137" t="str">
        <x:v>mittel</x:v>
      </x:c>
      <x:c r="C12074" s="137" t="str">
        <x:v>time</x:v>
      </x:c>
      <x:c r="D12074" s="138" t="str">
        <x:v>total_time</x:v>
      </x:c>
      <x:c r="E12074" s="139" t="n">
        <x:v>1</x:v>
      </x:c>
    </x:row>
    <x:row r="12075">
      <x:c r="A12075" s="137" t="str">
        <x:v>DI-434-V1</x:v>
      </x:c>
      <x:c r="B12075" s="137" t="str">
        <x:v>mittel</x:v>
      </x:c>
      <x:c r="C12075" s="137" t="str">
        <x:v>cost</x:v>
      </x:c>
      <x:c r="D12075" s="138" t="str">
        <x:v>cost_per_serving</x:v>
      </x:c>
      <x:c r="E12075" s="139" t="n">
        <x:v>1</x:v>
      </x:c>
    </x:row>
    <x:row r="12076">
      <x:c r="A12076" s="137" t="str">
        <x:v>DI-435-V1</x:v>
      </x:c>
      <x:c r="B12076" s="137" t="str">
        <x:v>vegan</x:v>
      </x:c>
      <x:c r="C12076" s="137" t="str">
        <x:v>diet</x:v>
      </x:c>
      <x:c r="D12076" s="138" t="str">
        <x:v>ingredients</x:v>
      </x:c>
      <x:c r="E12076" s="139" t="n">
        <x:v>0.96</x:v>
      </x:c>
    </x:row>
    <x:row r="12077">
      <x:c r="A12077" s="137" t="str">
        <x:v>DI-435-V1</x:v>
      </x:c>
      <x:c r="B12077" s="137" t="str">
        <x:v>nach Zutaten halal-kompatibel</x:v>
      </x:c>
      <x:c r="C12077" s="137" t="str">
        <x:v>halal</x:v>
      </x:c>
      <x:c r="D12077" s="138" t="str">
        <x:v>ingredients</x:v>
      </x:c>
      <x:c r="E12077" s="139" t="n">
        <x:v>0.94</x:v>
      </x:c>
    </x:row>
    <x:row r="12078">
      <x:c r="A12078" s="137" t="str">
        <x:v>DI-435-V1</x:v>
      </x:c>
      <x:c r="B12078" s="137" t="str">
        <x:v>glutenfrei nach Zutaten</x:v>
      </x:c>
      <x:c r="C12078" s="137" t="str">
        <x:v>compatibility</x:v>
      </x:c>
      <x:c r="D12078" s="138" t="str">
        <x:v>ingredients</x:v>
      </x:c>
      <x:c r="E12078" s="139" t="n">
        <x:v>0.9</x:v>
      </x:c>
    </x:row>
    <x:row r="12079">
      <x:c r="A12079" s="137" t="str">
        <x:v>DI-435-V1</x:v>
      </x:c>
      <x:c r="B12079" s="137" t="str">
        <x:v>laktosefrei nach Zutaten</x:v>
      </x:c>
      <x:c r="C12079" s="137" t="str">
        <x:v>compatibility</x:v>
      </x:c>
      <x:c r="D12079" s="138" t="str">
        <x:v>ingredients</x:v>
      </x:c>
      <x:c r="E12079" s="139" t="n">
        <x:v>0.9</x:v>
      </x:c>
    </x:row>
    <x:row r="12080">
      <x:c r="A12080" s="137" t="str">
        <x:v>DI-435-V1</x:v>
      </x:c>
      <x:c r="B12080" s="137" t="str">
        <x:v>nussfrei nach Zutaten</x:v>
      </x:c>
      <x:c r="C12080" s="137" t="str">
        <x:v>compatibility</x:v>
      </x:c>
      <x:c r="D12080" s="138" t="str">
        <x:v>ingredients</x:v>
      </x:c>
      <x:c r="E12080" s="139" t="n">
        <x:v>0.9</x:v>
      </x:c>
    </x:row>
    <x:row r="12081">
      <x:c r="A12081" s="137" t="str">
        <x:v>DI-435-V1</x:v>
      </x:c>
      <x:c r="B12081" s="137" t="str">
        <x:v>eifrei nach Zutaten</x:v>
      </x:c>
      <x:c r="C12081" s="137" t="str">
        <x:v>compatibility</x:v>
      </x:c>
      <x:c r="D12081" s="138" t="str">
        <x:v>ingredients</x:v>
      </x:c>
      <x:c r="E12081" s="139" t="n">
        <x:v>0.9</x:v>
      </x:c>
    </x:row>
    <x:row r="12082">
      <x:c r="A12082" s="137" t="str">
        <x:v>DI-435-V1</x:v>
      </x:c>
      <x:c r="B12082" s="137" t="str">
        <x:v>sojafrei nach Zutaten</x:v>
      </x:c>
      <x:c r="C12082" s="137" t="str">
        <x:v>compatibility</x:v>
      </x:c>
      <x:c r="D12082" s="138" t="str">
        <x:v>ingredients</x:v>
      </x:c>
      <x:c r="E12082" s="139" t="n">
        <x:v>0.9</x:v>
      </x:c>
    </x:row>
    <x:row r="12083">
      <x:c r="A12083" s="137" t="str">
        <x:v>DI-435-V1</x:v>
      </x:c>
      <x:c r="B12083" s="137" t="str">
        <x:v>leicht</x:v>
      </x:c>
      <x:c r="C12083" s="137" t="str">
        <x:v>nutrition</x:v>
      </x:c>
      <x:c r="D12083" s="138" t="str">
        <x:v>macros</x:v>
      </x:c>
      <x:c r="E12083" s="139" t="n">
        <x:v>0.9</x:v>
      </x:c>
    </x:row>
    <x:row r="12084">
      <x:c r="A12084" s="137" t="str">
        <x:v>DI-435-V1</x:v>
      </x:c>
      <x:c r="B12084" s="137" t="str">
        <x:v>Hauptmahlzeit</x:v>
      </x:c>
      <x:c r="C12084" s="137" t="str">
        <x:v>meal_role</x:v>
      </x:c>
      <x:c r="D12084" s="138" t="str">
        <x:v>editorial_rule</x:v>
      </x:c>
      <x:c r="E12084" s="139" t="n">
        <x:v>0.93</x:v>
      </x:c>
    </x:row>
    <x:row r="12085">
      <x:c r="A12085" s="137" t="str">
        <x:v>DI-435-V1</x:v>
      </x:c>
      <x:c r="B12085" s="137" t="str">
        <x:v>Eintopf</x:v>
      </x:c>
      <x:c r="C12085" s="137" t="str">
        <x:v>dish_type</x:v>
      </x:c>
      <x:c r="D12085" s="138" t="str">
        <x:v>editorial_rule</x:v>
      </x:c>
      <x:c r="E12085" s="139" t="n">
        <x:v>0.9</x:v>
      </x:c>
    </x:row>
    <x:row r="12086">
      <x:c r="A12086" s="137" t="str">
        <x:v>DI-435-V1</x:v>
      </x:c>
      <x:c r="B12086" s="137" t="str">
        <x:v>Meal Prep</x:v>
      </x:c>
      <x:c r="C12086" s="137" t="str">
        <x:v>use_case</x:v>
      </x:c>
      <x:c r="D12086" s="138" t="str">
        <x:v>recipe_properties</x:v>
      </x:c>
      <x:c r="E12086" s="139" t="n">
        <x:v>0.88</x:v>
      </x:c>
    </x:row>
    <x:row r="12087">
      <x:c r="A12087" s="137" t="str">
        <x:v>DI-435-V1</x:v>
      </x:c>
      <x:c r="B12087" s="137" t="str">
        <x:v>tiefkühlgeeignet</x:v>
      </x:c>
      <x:c r="C12087" s="137" t="str">
        <x:v>use_case</x:v>
      </x:c>
      <x:c r="D12087" s="138" t="str">
        <x:v>recipe_properties</x:v>
      </x:c>
      <x:c r="E12087" s="139" t="n">
        <x:v>0.88</x:v>
      </x:c>
    </x:row>
    <x:row r="12088">
      <x:c r="A12088" s="137" t="str">
        <x:v>DI-435-V1</x:v>
      </x:c>
      <x:c r="B12088" s="137" t="str">
        <x:v>transportierbar</x:v>
      </x:c>
      <x:c r="C12088" s="137" t="str">
        <x:v>use_case</x:v>
      </x:c>
      <x:c r="D12088" s="138" t="str">
        <x:v>recipe_properties</x:v>
      </x:c>
      <x:c r="E12088" s="139" t="n">
        <x:v>0.88</x:v>
      </x:c>
    </x:row>
    <x:row r="12089">
      <x:c r="A12089" s="137" t="str">
        <x:v>DI-435-V1</x:v>
      </x:c>
      <x:c r="B12089" s="137" t="str">
        <x:v>für mehrere Portionen</x:v>
      </x:c>
      <x:c r="C12089" s="137" t="str">
        <x:v>use_case</x:v>
      </x:c>
      <x:c r="D12089" s="138" t="str">
        <x:v>recipe_properties</x:v>
      </x:c>
      <x:c r="E12089" s="139" t="n">
        <x:v>0.88</x:v>
      </x:c>
    </x:row>
    <x:row r="12090">
      <x:c r="A12090" s="137" t="str">
        <x:v>DI-435-V1</x:v>
      </x:c>
      <x:c r="B12090" s="137" t="str">
        <x:v>abwechslungsreich</x:v>
      </x:c>
      <x:c r="C12090" s="137" t="str">
        <x:v>novelty</x:v>
      </x:c>
      <x:c r="D12090" s="138" t="str">
        <x:v>editorial_rule</x:v>
      </x:c>
      <x:c r="E12090" s="139" t="n">
        <x:v>0.78</x:v>
      </x:c>
    </x:row>
    <x:row r="12091">
      <x:c r="A12091" s="137" t="str">
        <x:v>DI-435-V1</x:v>
      </x:c>
      <x:c r="B12091" s="137" t="str">
        <x:v>großer Supermarkt empfohlen</x:v>
      </x:c>
      <x:c r="C12091" s="137" t="str">
        <x:v>availability</x:v>
      </x:c>
      <x:c r="D12091" s="138" t="str">
        <x:v>ingredient_rule</x:v>
      </x:c>
      <x:c r="E12091" s="139" t="n">
        <x:v>0.78</x:v>
      </x:c>
    </x:row>
    <x:row r="12092">
      <x:c r="A12092" s="137" t="str">
        <x:v>DI-435-V1</x:v>
      </x:c>
      <x:c r="B12092" s="137" t="str">
        <x:v>international/modern</x:v>
      </x:c>
      <x:c r="C12092" s="137" t="str">
        <x:v>region</x:v>
      </x:c>
      <x:c r="D12092" s="138" t="str">
        <x:v>editorial_rule</x:v>
      </x:c>
      <x:c r="E12092" s="139" t="n">
        <x:v>0.78</x:v>
      </x:c>
    </x:row>
    <x:row r="12093">
      <x:c r="A12093" s="137" t="str">
        <x:v>DI-435-V1</x:v>
      </x:c>
      <x:c r="B12093" s="137" t="str">
        <x:v>frisch</x:v>
      </x:c>
      <x:c r="C12093" s="137" t="str">
        <x:v>flavor</x:v>
      </x:c>
      <x:c r="D12093" s="138" t="str">
        <x:v>ingredient_rule</x:v>
      </x:c>
      <x:c r="E12093" s="139" t="n">
        <x:v>0.8</x:v>
      </x:c>
    </x:row>
    <x:row r="12094">
      <x:c r="A12094" s="137" t="str">
        <x:v>DI-435-V1</x:v>
      </x:c>
      <x:c r="B12094" s="137" t="str">
        <x:v>herzhaft</x:v>
      </x:c>
      <x:c r="C12094" s="137" t="str">
        <x:v>flavor</x:v>
      </x:c>
      <x:c r="D12094" s="138" t="str">
        <x:v>ingredient_rule</x:v>
      </x:c>
      <x:c r="E12094" s="139" t="n">
        <x:v>0.8</x:v>
      </x:c>
    </x:row>
    <x:row r="12095">
      <x:c r="A12095" s="137" t="str">
        <x:v>DI-435-V1</x:v>
      </x:c>
      <x:c r="B12095" s="137" t="str">
        <x:v>würzig</x:v>
      </x:c>
      <x:c r="C12095" s="137" t="str">
        <x:v>flavor</x:v>
      </x:c>
      <x:c r="D12095" s="138" t="str">
        <x:v>ingredient_rule</x:v>
      </x:c>
      <x:c r="E12095" s="139" t="n">
        <x:v>0.8</x:v>
      </x:c>
    </x:row>
    <x:row r="12096">
      <x:c r="A12096" s="137" t="str">
        <x:v>DI-435-V1</x:v>
      </x:c>
      <x:c r="B12096" s="137" t="str">
        <x:v>säuerlich</x:v>
      </x:c>
      <x:c r="C12096" s="137" t="str">
        <x:v>flavor</x:v>
      </x:c>
      <x:c r="D12096" s="138" t="str">
        <x:v>ingredient_rule</x:v>
      </x:c>
      <x:c r="E12096" s="139" t="n">
        <x:v>0.8</x:v>
      </x:c>
    </x:row>
    <x:row r="12097">
      <x:c r="A12097" s="137" t="str">
        <x:v>DI-435-V1</x:v>
      </x:c>
      <x:c r="B12097" s="137" t="str">
        <x:v>würzig, nicht zwingend scharf</x:v>
      </x:c>
      <x:c r="C12097" s="137" t="str">
        <x:v>spice</x:v>
      </x:c>
      <x:c r="D12097" s="138" t="str">
        <x:v>ingredient_rule</x:v>
      </x:c>
      <x:c r="E12097" s="139" t="n">
        <x:v>0.85</x:v>
      </x:c>
    </x:row>
    <x:row r="12098">
      <x:c r="A12098" s="137" t="str">
        <x:v>DI-435-V1</x:v>
      </x:c>
      <x:c r="B12098" s="137" t="str">
        <x:v>Herbst</x:v>
      </x:c>
      <x:c r="C12098" s="137" t="str">
        <x:v>season</x:v>
      </x:c>
      <x:c r="D12098" s="138" t="str">
        <x:v>editorial_rule</x:v>
      </x:c>
      <x:c r="E12098" s="139" t="n">
        <x:v>0.72</x:v>
      </x:c>
    </x:row>
    <x:row r="12099">
      <x:c r="A12099" s="137" t="str">
        <x:v>DI-435-V1</x:v>
      </x:c>
      <x:c r="B12099" s="137" t="str">
        <x:v>warm</x:v>
      </x:c>
      <x:c r="C12099" s="137" t="str">
        <x:v>temperature</x:v>
      </x:c>
      <x:c r="D12099" s="138" t="str">
        <x:v>recipe_properties</x:v>
      </x:c>
      <x:c r="E12099" s="139" t="n">
        <x:v>0.9</x:v>
      </x:c>
    </x:row>
    <x:row r="12100">
      <x:c r="A12100" s="137" t="str">
        <x:v>DI-435-V1</x:v>
      </x:c>
      <x:c r="B12100" s="137" t="str">
        <x:v>Topf</x:v>
      </x:c>
      <x:c r="C12100" s="137" t="str">
        <x:v>equipment</x:v>
      </x:c>
      <x:c r="D12100" s="138" t="str">
        <x:v>steps_and_existing_data</x:v>
      </x:c>
      <x:c r="E12100" s="139" t="n">
        <x:v>0.88</x:v>
      </x:c>
    </x:row>
    <x:row r="12101">
      <x:c r="A12101" s="137" t="str">
        <x:v>DI-435-V1</x:v>
      </x:c>
      <x:c r="B12101" s="137" t="str">
        <x:v>Backofen</x:v>
      </x:c>
      <x:c r="C12101" s="137" t="str">
        <x:v>equipment</x:v>
      </x:c>
      <x:c r="D12101" s="138" t="str">
        <x:v>steps_and_existing_data</x:v>
      </x:c>
      <x:c r="E12101" s="139" t="n">
        <x:v>0.88</x:v>
      </x:c>
    </x:row>
    <x:row r="12102">
      <x:c r="A12102" s="137" t="str">
        <x:v>DI-435-V1</x:v>
      </x:c>
      <x:c r="B12102" s="137" t="str">
        <x:v>mittel</x:v>
      </x:c>
      <x:c r="C12102" s="137" t="str">
        <x:v>difficulty</x:v>
      </x:c>
      <x:c r="D12102" s="138" t="str">
        <x:v>existing_value</x:v>
      </x:c>
      <x:c r="E12102" s="139" t="n">
        <x:v>0.95</x:v>
      </x:c>
    </x:row>
    <x:row r="12103">
      <x:c r="A12103" s="137" t="str">
        <x:v>DI-435-V1</x:v>
      </x:c>
      <x:c r="B12103" s="137" t="str">
        <x:v>mittel</x:v>
      </x:c>
      <x:c r="C12103" s="137" t="str">
        <x:v>time</x:v>
      </x:c>
      <x:c r="D12103" s="138" t="str">
        <x:v>total_time</x:v>
      </x:c>
      <x:c r="E12103" s="139" t="n">
        <x:v>1</x:v>
      </x:c>
    </x:row>
    <x:row r="12104">
      <x:c r="A12104" s="137" t="str">
        <x:v>DI-435-V1</x:v>
      </x:c>
      <x:c r="B12104" s="137" t="str">
        <x:v>günstig</x:v>
      </x:c>
      <x:c r="C12104" s="137" t="str">
        <x:v>cost</x:v>
      </x:c>
      <x:c r="D12104" s="138" t="str">
        <x:v>cost_per_serving</x:v>
      </x:c>
      <x:c r="E12104" s="139" t="n">
        <x:v>1</x:v>
      </x:c>
    </x:row>
    <x:row r="12105">
      <x:c r="A12105" s="137" t="str">
        <x:v>DI-436-V1</x:v>
      </x:c>
      <x:c r="B12105" s="137" t="str">
        <x:v>vegan</x:v>
      </x:c>
      <x:c r="C12105" s="137" t="str">
        <x:v>diet</x:v>
      </x:c>
      <x:c r="D12105" s="138" t="str">
        <x:v>ingredients</x:v>
      </x:c>
      <x:c r="E12105" s="139" t="n">
        <x:v>0.96</x:v>
      </x:c>
    </x:row>
    <x:row r="12106">
      <x:c r="A12106" s="137" t="str">
        <x:v>DI-436-V1</x:v>
      </x:c>
      <x:c r="B12106" s="137" t="str">
        <x:v>nach Zutaten halal-kompatibel</x:v>
      </x:c>
      <x:c r="C12106" s="137" t="str">
        <x:v>halal</x:v>
      </x:c>
      <x:c r="D12106" s="138" t="str">
        <x:v>ingredients</x:v>
      </x:c>
      <x:c r="E12106" s="139" t="n">
        <x:v>0.94</x:v>
      </x:c>
    </x:row>
    <x:row r="12107">
      <x:c r="A12107" s="137" t="str">
        <x:v>DI-436-V1</x:v>
      </x:c>
      <x:c r="B12107" s="137" t="str">
        <x:v>glutenfrei nach Zutaten</x:v>
      </x:c>
      <x:c r="C12107" s="137" t="str">
        <x:v>compatibility</x:v>
      </x:c>
      <x:c r="D12107" s="138" t="str">
        <x:v>ingredients</x:v>
      </x:c>
      <x:c r="E12107" s="139" t="n">
        <x:v>0.9</x:v>
      </x:c>
    </x:row>
    <x:row r="12108">
      <x:c r="A12108" s="137" t="str">
        <x:v>DI-436-V1</x:v>
      </x:c>
      <x:c r="B12108" s="137" t="str">
        <x:v>laktosefrei nach Zutaten</x:v>
      </x:c>
      <x:c r="C12108" s="137" t="str">
        <x:v>compatibility</x:v>
      </x:c>
      <x:c r="D12108" s="138" t="str">
        <x:v>ingredients</x:v>
      </x:c>
      <x:c r="E12108" s="139" t="n">
        <x:v>0.9</x:v>
      </x:c>
    </x:row>
    <x:row r="12109">
      <x:c r="A12109" s="137" t="str">
        <x:v>DI-436-V1</x:v>
      </x:c>
      <x:c r="B12109" s="137" t="str">
        <x:v>nussfrei nach Zutaten</x:v>
      </x:c>
      <x:c r="C12109" s="137" t="str">
        <x:v>compatibility</x:v>
      </x:c>
      <x:c r="D12109" s="138" t="str">
        <x:v>ingredients</x:v>
      </x:c>
      <x:c r="E12109" s="139" t="n">
        <x:v>0.9</x:v>
      </x:c>
    </x:row>
    <x:row r="12110">
      <x:c r="A12110" s="137" t="str">
        <x:v>DI-436-V1</x:v>
      </x:c>
      <x:c r="B12110" s="137" t="str">
        <x:v>eifrei nach Zutaten</x:v>
      </x:c>
      <x:c r="C12110" s="137" t="str">
        <x:v>compatibility</x:v>
      </x:c>
      <x:c r="D12110" s="138" t="str">
        <x:v>ingredients</x:v>
      </x:c>
      <x:c r="E12110" s="139" t="n">
        <x:v>0.9</x:v>
      </x:c>
    </x:row>
    <x:row r="12111">
      <x:c r="A12111" s="137" t="str">
        <x:v>DI-436-V1</x:v>
      </x:c>
      <x:c r="B12111" s="137" t="str">
        <x:v>sojafrei nach Zutaten</x:v>
      </x:c>
      <x:c r="C12111" s="137" t="str">
        <x:v>compatibility</x:v>
      </x:c>
      <x:c r="D12111" s="138" t="str">
        <x:v>ingredients</x:v>
      </x:c>
      <x:c r="E12111" s="139" t="n">
        <x:v>0.9</x:v>
      </x:c>
    </x:row>
    <x:row r="12112">
      <x:c r="A12112" s="137" t="str">
        <x:v>DI-436-V1</x:v>
      </x:c>
      <x:c r="B12112" s="137" t="str">
        <x:v>ballaststoffreich</x:v>
      </x:c>
      <x:c r="C12112" s="137" t="str">
        <x:v>nutrition</x:v>
      </x:c>
      <x:c r="D12112" s="138" t="str">
        <x:v>macros</x:v>
      </x:c>
      <x:c r="E12112" s="139" t="n">
        <x:v>0.9</x:v>
      </x:c>
    </x:row>
    <x:row r="12113">
      <x:c r="A12113" s="137" t="str">
        <x:v>DI-436-V1</x:v>
      </x:c>
      <x:c r="B12113" s="137" t="str">
        <x:v>leicht</x:v>
      </x:c>
      <x:c r="C12113" s="137" t="str">
        <x:v>nutrition</x:v>
      </x:c>
      <x:c r="D12113" s="138" t="str">
        <x:v>macros</x:v>
      </x:c>
      <x:c r="E12113" s="139" t="n">
        <x:v>0.9</x:v>
      </x:c>
    </x:row>
    <x:row r="12114">
      <x:c r="A12114" s="137" t="str">
        <x:v>DI-436-V1</x:v>
      </x:c>
      <x:c r="B12114" s="137" t="str">
        <x:v>Hauptmahlzeit</x:v>
      </x:c>
      <x:c r="C12114" s="137" t="str">
        <x:v>meal_role</x:v>
      </x:c>
      <x:c r="D12114" s="138" t="str">
        <x:v>editorial_rule</x:v>
      </x:c>
      <x:c r="E12114" s="139" t="n">
        <x:v>0.93</x:v>
      </x:c>
    </x:row>
    <x:row r="12115">
      <x:c r="A12115" s="137" t="str">
        <x:v>DI-436-V1</x:v>
      </x:c>
      <x:c r="B12115" s="137" t="str">
        <x:v>Reis/Getreide</x:v>
      </x:c>
      <x:c r="C12115" s="137" t="str">
        <x:v>dish_type</x:v>
      </x:c>
      <x:c r="D12115" s="138" t="str">
        <x:v>editorial_rule</x:v>
      </x:c>
      <x:c r="E12115" s="139" t="n">
        <x:v>0.9</x:v>
      </x:c>
    </x:row>
    <x:row r="12116">
      <x:c r="A12116" s="137" t="str">
        <x:v>DI-436-V1</x:v>
      </x:c>
      <x:c r="B12116" s="137" t="str">
        <x:v>schnell</x:v>
      </x:c>
      <x:c r="C12116" s="137" t="str">
        <x:v>use_case</x:v>
      </x:c>
      <x:c r="D12116" s="138" t="str">
        <x:v>recipe_properties</x:v>
      </x:c>
      <x:c r="E12116" s="139" t="n">
        <x:v>0.88</x:v>
      </x:c>
    </x:row>
    <x:row r="12117">
      <x:c r="A12117" s="137" t="str">
        <x:v>DI-436-V1</x:v>
      </x:c>
      <x:c r="B12117" s="137" t="str">
        <x:v>Meal Prep</x:v>
      </x:c>
      <x:c r="C12117" s="137" t="str">
        <x:v>use_case</x:v>
      </x:c>
      <x:c r="D12117" s="138" t="str">
        <x:v>recipe_properties</x:v>
      </x:c>
      <x:c r="E12117" s="139" t="n">
        <x:v>0.88</x:v>
      </x:c>
    </x:row>
    <x:row r="12118">
      <x:c r="A12118" s="137" t="str">
        <x:v>DI-436-V1</x:v>
      </x:c>
      <x:c r="B12118" s="137" t="str">
        <x:v>transportierbar</x:v>
      </x:c>
      <x:c r="C12118" s="137" t="str">
        <x:v>use_case</x:v>
      </x:c>
      <x:c r="D12118" s="138" t="str">
        <x:v>recipe_properties</x:v>
      </x:c>
      <x:c r="E12118" s="139" t="n">
        <x:v>0.88</x:v>
      </x:c>
    </x:row>
    <x:row r="12119">
      <x:c r="A12119" s="137" t="str">
        <x:v>DI-436-V1</x:v>
      </x:c>
      <x:c r="B12119" s="137" t="str">
        <x:v>für mehrere Portionen</x:v>
      </x:c>
      <x:c r="C12119" s="137" t="str">
        <x:v>use_case</x:v>
      </x:c>
      <x:c r="D12119" s="138" t="str">
        <x:v>recipe_properties</x:v>
      </x:c>
      <x:c r="E12119" s="139" t="n">
        <x:v>0.88</x:v>
      </x:c>
    </x:row>
    <x:row r="12120">
      <x:c r="A12120" s="137" t="str">
        <x:v>DI-436-V1</x:v>
      </x:c>
      <x:c r="B12120" s="137" t="str">
        <x:v>abwechslungsreich</x:v>
      </x:c>
      <x:c r="C12120" s="137" t="str">
        <x:v>novelty</x:v>
      </x:c>
      <x:c r="D12120" s="138" t="str">
        <x:v>editorial_rule</x:v>
      </x:c>
      <x:c r="E12120" s="139" t="n">
        <x:v>0.78</x:v>
      </x:c>
    </x:row>
    <x:row r="12121">
      <x:c r="A12121" s="137" t="str">
        <x:v>DI-436-V1</x:v>
      </x:c>
      <x:c r="B12121" s="137" t="str">
        <x:v>großer Supermarkt empfohlen</x:v>
      </x:c>
      <x:c r="C12121" s="137" t="str">
        <x:v>availability</x:v>
      </x:c>
      <x:c r="D12121" s="138" t="str">
        <x:v>ingredient_rule</x:v>
      </x:c>
      <x:c r="E12121" s="139" t="n">
        <x:v>0.78</x:v>
      </x:c>
    </x:row>
    <x:row r="12122">
      <x:c r="A12122" s="137" t="str">
        <x:v>DI-436-V1</x:v>
      </x:c>
      <x:c r="B12122" s="137" t="str">
        <x:v>international/modern</x:v>
      </x:c>
      <x:c r="C12122" s="137" t="str">
        <x:v>region</x:v>
      </x:c>
      <x:c r="D12122" s="138" t="str">
        <x:v>editorial_rule</x:v>
      </x:c>
      <x:c r="E12122" s="139" t="n">
        <x:v>0.78</x:v>
      </x:c>
    </x:row>
    <x:row r="12123">
      <x:c r="A12123" s="137" t="str">
        <x:v>DI-436-V1</x:v>
      </x:c>
      <x:c r="B12123" s="137" t="str">
        <x:v>frisch</x:v>
      </x:c>
      <x:c r="C12123" s="137" t="str">
        <x:v>flavor</x:v>
      </x:c>
      <x:c r="D12123" s="138" t="str">
        <x:v>ingredient_rule</x:v>
      </x:c>
      <x:c r="E12123" s="139" t="n">
        <x:v>0.8</x:v>
      </x:c>
    </x:row>
    <x:row r="12124">
      <x:c r="A12124" s="137" t="str">
        <x:v>DI-436-V1</x:v>
      </x:c>
      <x:c r="B12124" s="137" t="str">
        <x:v>säuerlich</x:v>
      </x:c>
      <x:c r="C12124" s="137" t="str">
        <x:v>flavor</x:v>
      </x:c>
      <x:c r="D12124" s="138" t="str">
        <x:v>ingredient_rule</x:v>
      </x:c>
      <x:c r="E12124" s="139" t="n">
        <x:v>0.8</x:v>
      </x:c>
    </x:row>
    <x:row r="12125">
      <x:c r="A12125" s="137" t="str">
        <x:v>DI-436-V1</x:v>
      </x:c>
      <x:c r="B12125" s="137" t="str">
        <x:v>mild</x:v>
      </x:c>
      <x:c r="C12125" s="137" t="str">
        <x:v>spice</x:v>
      </x:c>
      <x:c r="D12125" s="138" t="str">
        <x:v>ingredient_rule</x:v>
      </x:c>
      <x:c r="E12125" s="139" t="n">
        <x:v>0.85</x:v>
      </x:c>
    </x:row>
    <x:row r="12126">
      <x:c r="A12126" s="137" t="str">
        <x:v>DI-436-V1</x:v>
      </x:c>
      <x:c r="B12126" s="137" t="str">
        <x:v>Winter</x:v>
      </x:c>
      <x:c r="C12126" s="137" t="str">
        <x:v>season</x:v>
      </x:c>
      <x:c r="D12126" s="138" t="str">
        <x:v>editorial_rule</x:v>
      </x:c>
      <x:c r="E12126" s="139" t="n">
        <x:v>0.72</x:v>
      </x:c>
    </x:row>
    <x:row r="12127">
      <x:c r="A12127" s="137" t="str">
        <x:v>DI-436-V1</x:v>
      </x:c>
      <x:c r="B12127" s="137" t="str">
        <x:v>warm</x:v>
      </x:c>
      <x:c r="C12127" s="137" t="str">
        <x:v>temperature</x:v>
      </x:c>
      <x:c r="D12127" s="138" t="str">
        <x:v>recipe_properties</x:v>
      </x:c>
      <x:c r="E12127" s="139" t="n">
        <x:v>0.9</x:v>
      </x:c>
    </x:row>
    <x:row r="12128">
      <x:c r="A12128" s="137" t="str">
        <x:v>DI-436-V1</x:v>
      </x:c>
      <x:c r="B12128" s="137" t="str">
        <x:v>Pfanne</x:v>
      </x:c>
      <x:c r="C12128" s="137" t="str">
        <x:v>equipment</x:v>
      </x:c>
      <x:c r="D12128" s="138" t="str">
        <x:v>steps_and_existing_data</x:v>
      </x:c>
      <x:c r="E12128" s="139" t="n">
        <x:v>0.88</x:v>
      </x:c>
    </x:row>
    <x:row r="12129">
      <x:c r="A12129" s="137" t="str">
        <x:v>DI-436-V1</x:v>
      </x:c>
      <x:c r="B12129" s="137" t="str">
        <x:v>Wok</x:v>
      </x:c>
      <x:c r="C12129" s="137" t="str">
        <x:v>equipment</x:v>
      </x:c>
      <x:c r="D12129" s="138" t="str">
        <x:v>steps_and_existing_data</x:v>
      </x:c>
      <x:c r="E12129" s="139" t="n">
        <x:v>0.88</x:v>
      </x:c>
    </x:row>
    <x:row r="12130">
      <x:c r="A12130" s="137" t="str">
        <x:v>DI-436-V1</x:v>
      </x:c>
      <x:c r="B12130" s="137" t="str">
        <x:v>Topf</x:v>
      </x:c>
      <x:c r="C12130" s="137" t="str">
        <x:v>equipment</x:v>
      </x:c>
      <x:c r="D12130" s="138" t="str">
        <x:v>steps_and_existing_data</x:v>
      </x:c>
      <x:c r="E12130" s="139" t="n">
        <x:v>0.88</x:v>
      </x:c>
    </x:row>
    <x:row r="12131">
      <x:c r="A12131" s="137" t="str">
        <x:v>DI-436-V1</x:v>
      </x:c>
      <x:c r="B12131" s="137" t="str">
        <x:v>einfach</x:v>
      </x:c>
      <x:c r="C12131" s="137" t="str">
        <x:v>difficulty</x:v>
      </x:c>
      <x:c r="D12131" s="138" t="str">
        <x:v>existing_value</x:v>
      </x:c>
      <x:c r="E12131" s="139" t="n">
        <x:v>0.95</x:v>
      </x:c>
    </x:row>
    <x:row r="12132">
      <x:c r="A12132" s="137" t="str">
        <x:v>DI-436-V1</x:v>
      </x:c>
      <x:c r="B12132" s="137" t="str">
        <x:v>schnell</x:v>
      </x:c>
      <x:c r="C12132" s="137" t="str">
        <x:v>time</x:v>
      </x:c>
      <x:c r="D12132" s="138" t="str">
        <x:v>total_time</x:v>
      </x:c>
      <x:c r="E12132" s="139" t="n">
        <x:v>1</x:v>
      </x:c>
    </x:row>
    <x:row r="12133">
      <x:c r="A12133" s="137" t="str">
        <x:v>DI-436-V1</x:v>
      </x:c>
      <x:c r="B12133" s="137" t="str">
        <x:v>günstig</x:v>
      </x:c>
      <x:c r="C12133" s="137" t="str">
        <x:v>cost</x:v>
      </x:c>
      <x:c r="D12133" s="138" t="str">
        <x:v>cost_per_serving</x:v>
      </x:c>
      <x:c r="E12133" s="139" t="n">
        <x:v>1</x:v>
      </x:c>
    </x:row>
    <x:row r="12134">
      <x:c r="A12134" s="137" t="str">
        <x:v>DI-437-V1</x:v>
      </x:c>
      <x:c r="B12134" s="137" t="str">
        <x:v>vegetarisch</x:v>
      </x:c>
      <x:c r="C12134" s="137" t="str">
        <x:v>diet</x:v>
      </x:c>
      <x:c r="D12134" s="138" t="str">
        <x:v>ingredients</x:v>
      </x:c>
      <x:c r="E12134" s="139" t="n">
        <x:v>0.96</x:v>
      </x:c>
    </x:row>
    <x:row r="12135">
      <x:c r="A12135" s="137" t="str">
        <x:v>DI-437-V1</x:v>
      </x:c>
      <x:c r="B12135" s="137" t="str">
        <x:v>nach Zutaten halal-kompatibel</x:v>
      </x:c>
      <x:c r="C12135" s="137" t="str">
        <x:v>halal</x:v>
      </x:c>
      <x:c r="D12135" s="138" t="str">
        <x:v>ingredients</x:v>
      </x:c>
      <x:c r="E12135" s="139" t="n">
        <x:v>0.94</x:v>
      </x:c>
    </x:row>
    <x:row r="12136">
      <x:c r="A12136" s="137" t="str">
        <x:v>DI-437-V1</x:v>
      </x:c>
      <x:c r="B12136" s="137" t="str">
        <x:v>glutenfrei nach Zutaten</x:v>
      </x:c>
      <x:c r="C12136" s="137" t="str">
        <x:v>compatibility</x:v>
      </x:c>
      <x:c r="D12136" s="138" t="str">
        <x:v>ingredients</x:v>
      </x:c>
      <x:c r="E12136" s="139" t="n">
        <x:v>0.9</x:v>
      </x:c>
    </x:row>
    <x:row r="12137">
      <x:c r="A12137" s="137" t="str">
        <x:v>DI-437-V1</x:v>
      </x:c>
      <x:c r="B12137" s="137" t="str">
        <x:v>laktosefrei nach Zutaten</x:v>
      </x:c>
      <x:c r="C12137" s="137" t="str">
        <x:v>compatibility</x:v>
      </x:c>
      <x:c r="D12137" s="138" t="str">
        <x:v>ingredients</x:v>
      </x:c>
      <x:c r="E12137" s="139" t="n">
        <x:v>0.9</x:v>
      </x:c>
    </x:row>
    <x:row r="12138">
      <x:c r="A12138" s="137" t="str">
        <x:v>DI-437-V1</x:v>
      </x:c>
      <x:c r="B12138" s="137" t="str">
        <x:v>nussfrei nach Zutaten</x:v>
      </x:c>
      <x:c r="C12138" s="137" t="str">
        <x:v>compatibility</x:v>
      </x:c>
      <x:c r="D12138" s="138" t="str">
        <x:v>ingredients</x:v>
      </x:c>
      <x:c r="E12138" s="139" t="n">
        <x:v>0.9</x:v>
      </x:c>
    </x:row>
    <x:row r="12139">
      <x:c r="A12139" s="137" t="str">
        <x:v>DI-437-V1</x:v>
      </x:c>
      <x:c r="B12139" s="137" t="str">
        <x:v>eifrei nach Zutaten</x:v>
      </x:c>
      <x:c r="C12139" s="137" t="str">
        <x:v>compatibility</x:v>
      </x:c>
      <x:c r="D12139" s="138" t="str">
        <x:v>ingredients</x:v>
      </x:c>
      <x:c r="E12139" s="139" t="n">
        <x:v>0.9</x:v>
      </x:c>
    </x:row>
    <x:row r="12140">
      <x:c r="A12140" s="137" t="str">
        <x:v>DI-437-V1</x:v>
      </x:c>
      <x:c r="B12140" s="137" t="str">
        <x:v>sojafrei nach Zutaten</x:v>
      </x:c>
      <x:c r="C12140" s="137" t="str">
        <x:v>compatibility</x:v>
      </x:c>
      <x:c r="D12140" s="138" t="str">
        <x:v>ingredients</x:v>
      </x:c>
      <x:c r="E12140" s="139" t="n">
        <x:v>0.9</x:v>
      </x:c>
    </x:row>
    <x:row r="12141">
      <x:c r="A12141" s="137" t="str">
        <x:v>DI-437-V1</x:v>
      </x:c>
      <x:c r="B12141" s="137" t="str">
        <x:v>ballaststoffreich</x:v>
      </x:c>
      <x:c r="C12141" s="137" t="str">
        <x:v>nutrition</x:v>
      </x:c>
      <x:c r="D12141" s="138" t="str">
        <x:v>macros</x:v>
      </x:c>
      <x:c r="E12141" s="139" t="n">
        <x:v>0.9</x:v>
      </x:c>
    </x:row>
    <x:row r="12142">
      <x:c r="A12142" s="137" t="str">
        <x:v>DI-437-V1</x:v>
      </x:c>
      <x:c r="B12142" s="137" t="str">
        <x:v>ausgewogen</x:v>
      </x:c>
      <x:c r="C12142" s="137" t="str">
        <x:v>nutrition</x:v>
      </x:c>
      <x:c r="D12142" s="138" t="str">
        <x:v>macros</x:v>
      </x:c>
      <x:c r="E12142" s="139" t="n">
        <x:v>0.9</x:v>
      </x:c>
    </x:row>
    <x:row r="12143">
      <x:c r="A12143" s="137" t="str">
        <x:v>DI-437-V1</x:v>
      </x:c>
      <x:c r="B12143" s="137" t="str">
        <x:v>Hauptmahlzeit</x:v>
      </x:c>
      <x:c r="C12143" s="137" t="str">
        <x:v>meal_role</x:v>
      </x:c>
      <x:c r="D12143" s="138" t="str">
        <x:v>editorial_rule</x:v>
      </x:c>
      <x:c r="E12143" s="139" t="n">
        <x:v>0.93</x:v>
      </x:c>
    </x:row>
    <x:row r="12144">
      <x:c r="A12144" s="137" t="str">
        <x:v>DI-437-V1</x:v>
      </x:c>
      <x:c r="B12144" s="137" t="str">
        <x:v>Reis/Getreide</x:v>
      </x:c>
      <x:c r="C12144" s="137" t="str">
        <x:v>dish_type</x:v>
      </x:c>
      <x:c r="D12144" s="138" t="str">
        <x:v>editorial_rule</x:v>
      </x:c>
      <x:c r="E12144" s="139" t="n">
        <x:v>0.9</x:v>
      </x:c>
    </x:row>
    <x:row r="12145">
      <x:c r="A12145" s="137" t="str">
        <x:v>DI-437-V1</x:v>
      </x:c>
      <x:c r="B12145" s="137" t="str">
        <x:v>schnell</x:v>
      </x:c>
      <x:c r="C12145" s="137" t="str">
        <x:v>use_case</x:v>
      </x:c>
      <x:c r="D12145" s="138" t="str">
        <x:v>recipe_properties</x:v>
      </x:c>
      <x:c r="E12145" s="139" t="n">
        <x:v>0.88</x:v>
      </x:c>
    </x:row>
    <x:row r="12146">
      <x:c r="A12146" s="137" t="str">
        <x:v>DI-437-V1</x:v>
      </x:c>
      <x:c r="B12146" s="137" t="str">
        <x:v>Meal Prep</x:v>
      </x:c>
      <x:c r="C12146" s="137" t="str">
        <x:v>use_case</x:v>
      </x:c>
      <x:c r="D12146" s="138" t="str">
        <x:v>recipe_properties</x:v>
      </x:c>
      <x:c r="E12146" s="139" t="n">
        <x:v>0.88</x:v>
      </x:c>
    </x:row>
    <x:row r="12147">
      <x:c r="A12147" s="137" t="str">
        <x:v>DI-437-V1</x:v>
      </x:c>
      <x:c r="B12147" s="137" t="str">
        <x:v>tiefkühlgeeignet</x:v>
      </x:c>
      <x:c r="C12147" s="137" t="str">
        <x:v>use_case</x:v>
      </x:c>
      <x:c r="D12147" s="138" t="str">
        <x:v>recipe_properties</x:v>
      </x:c>
      <x:c r="E12147" s="139" t="n">
        <x:v>0.88</x:v>
      </x:c>
    </x:row>
    <x:row r="12148">
      <x:c r="A12148" s="137" t="str">
        <x:v>DI-437-V1</x:v>
      </x:c>
      <x:c r="B12148" s="137" t="str">
        <x:v>transportierbar</x:v>
      </x:c>
      <x:c r="C12148" s="137" t="str">
        <x:v>use_case</x:v>
      </x:c>
      <x:c r="D12148" s="138" t="str">
        <x:v>recipe_properties</x:v>
      </x:c>
      <x:c r="E12148" s="139" t="n">
        <x:v>0.88</x:v>
      </x:c>
    </x:row>
    <x:row r="12149">
      <x:c r="A12149" s="137" t="str">
        <x:v>DI-437-V1</x:v>
      </x:c>
      <x:c r="B12149" s="137" t="str">
        <x:v>abwechslungsreich</x:v>
      </x:c>
      <x:c r="C12149" s="137" t="str">
        <x:v>novelty</x:v>
      </x:c>
      <x:c r="D12149" s="138" t="str">
        <x:v>editorial_rule</x:v>
      </x:c>
      <x:c r="E12149" s="139" t="n">
        <x:v>0.78</x:v>
      </x:c>
    </x:row>
    <x:row r="12150">
      <x:c r="A12150" s="137" t="str">
        <x:v>DI-437-V1</x:v>
      </x:c>
      <x:c r="B12150" s="137" t="str">
        <x:v>großer Supermarkt empfohlen</x:v>
      </x:c>
      <x:c r="C12150" s="137" t="str">
        <x:v>availability</x:v>
      </x:c>
      <x:c r="D12150" s="138" t="str">
        <x:v>ingredient_rule</x:v>
      </x:c>
      <x:c r="E12150" s="139" t="n">
        <x:v>0.78</x:v>
      </x:c>
    </x:row>
    <x:row r="12151">
      <x:c r="A12151" s="137" t="str">
        <x:v>DI-437-V1</x:v>
      </x:c>
      <x:c r="B12151" s="137" t="str">
        <x:v>international/modern</x:v>
      </x:c>
      <x:c r="C12151" s="137" t="str">
        <x:v>region</x:v>
      </x:c>
      <x:c r="D12151" s="138" t="str">
        <x:v>editorial_rule</x:v>
      </x:c>
      <x:c r="E12151" s="139" t="n">
        <x:v>0.78</x:v>
      </x:c>
    </x:row>
    <x:row r="12152">
      <x:c r="A12152" s="137" t="str">
        <x:v>DI-437-V1</x:v>
      </x:c>
      <x:c r="B12152" s="137" t="str">
        <x:v>würzig</x:v>
      </x:c>
      <x:c r="C12152" s="137" t="str">
        <x:v>flavor</x:v>
      </x:c>
      <x:c r="D12152" s="138" t="str">
        <x:v>ingredient_rule</x:v>
      </x:c>
      <x:c r="E12152" s="139" t="n">
        <x:v>0.8</x:v>
      </x:c>
    </x:row>
    <x:row r="12153">
      <x:c r="A12153" s="137" t="str">
        <x:v>DI-437-V1</x:v>
      </x:c>
      <x:c r="B12153" s="137" t="str">
        <x:v>säuerlich</x:v>
      </x:c>
      <x:c r="C12153" s="137" t="str">
        <x:v>flavor</x:v>
      </x:c>
      <x:c r="D12153" s="138" t="str">
        <x:v>ingredient_rule</x:v>
      </x:c>
      <x:c r="E12153" s="139" t="n">
        <x:v>0.8</x:v>
      </x:c>
    </x:row>
    <x:row r="12154">
      <x:c r="A12154" s="137" t="str">
        <x:v>DI-437-V1</x:v>
      </x:c>
      <x:c r="B12154" s="137" t="str">
        <x:v>würzig, nicht zwingend scharf</x:v>
      </x:c>
      <x:c r="C12154" s="137" t="str">
        <x:v>spice</x:v>
      </x:c>
      <x:c r="D12154" s="138" t="str">
        <x:v>ingredient_rule</x:v>
      </x:c>
      <x:c r="E12154" s="139" t="n">
        <x:v>0.85</x:v>
      </x:c>
    </x:row>
    <x:row r="12155">
      <x:c r="A12155" s="137" t="str">
        <x:v>DI-437-V1</x:v>
      </x:c>
      <x:c r="B12155" s="137" t="str">
        <x:v>Herbst</x:v>
      </x:c>
      <x:c r="C12155" s="137" t="str">
        <x:v>season</x:v>
      </x:c>
      <x:c r="D12155" s="138" t="str">
        <x:v>editorial_rule</x:v>
      </x:c>
      <x:c r="E12155" s="139" t="n">
        <x:v>0.72</x:v>
      </x:c>
    </x:row>
    <x:row r="12156">
      <x:c r="A12156" s="137" t="str">
        <x:v>DI-437-V1</x:v>
      </x:c>
      <x:c r="B12156" s="137" t="str">
        <x:v>warm</x:v>
      </x:c>
      <x:c r="C12156" s="137" t="str">
        <x:v>temperature</x:v>
      </x:c>
      <x:c r="D12156" s="138" t="str">
        <x:v>recipe_properties</x:v>
      </x:c>
      <x:c r="E12156" s="139" t="n">
        <x:v>0.9</x:v>
      </x:c>
    </x:row>
    <x:row r="12157">
      <x:c r="A12157" s="137" t="str">
        <x:v>DI-437-V1</x:v>
      </x:c>
      <x:c r="B12157" s="137" t="str">
        <x:v>Backofen</x:v>
      </x:c>
      <x:c r="C12157" s="137" t="str">
        <x:v>equipment</x:v>
      </x:c>
      <x:c r="D12157" s="138" t="str">
        <x:v>steps_and_existing_data</x:v>
      </x:c>
      <x:c r="E12157" s="139" t="n">
        <x:v>0.88</x:v>
      </x:c>
    </x:row>
    <x:row r="12158">
      <x:c r="A12158" s="137" t="str">
        <x:v>DI-437-V1</x:v>
      </x:c>
      <x:c r="B12158" s="137" t="str">
        <x:v>Backblech</x:v>
      </x:c>
      <x:c r="C12158" s="137" t="str">
        <x:v>equipment</x:v>
      </x:c>
      <x:c r="D12158" s="138" t="str">
        <x:v>steps_and_existing_data</x:v>
      </x:c>
      <x:c r="E12158" s="139" t="n">
        <x:v>0.88</x:v>
      </x:c>
    </x:row>
    <x:row r="12159">
      <x:c r="A12159" s="137" t="str">
        <x:v>DI-437-V1</x:v>
      </x:c>
      <x:c r="B12159" s="137" t="str">
        <x:v>Topf</x:v>
      </x:c>
      <x:c r="C12159" s="137" t="str">
        <x:v>equipment</x:v>
      </x:c>
      <x:c r="D12159" s="138" t="str">
        <x:v>steps_and_existing_data</x:v>
      </x:c>
      <x:c r="E12159" s="139" t="n">
        <x:v>0.88</x:v>
      </x:c>
    </x:row>
    <x:row r="12160">
      <x:c r="A12160" s="137" t="str">
        <x:v>DI-437-V1</x:v>
      </x:c>
      <x:c r="B12160" s="137" t="str">
        <x:v>mittel</x:v>
      </x:c>
      <x:c r="C12160" s="137" t="str">
        <x:v>difficulty</x:v>
      </x:c>
      <x:c r="D12160" s="138" t="str">
        <x:v>existing_value</x:v>
      </x:c>
      <x:c r="E12160" s="139" t="n">
        <x:v>0.95</x:v>
      </x:c>
    </x:row>
    <x:row r="12161">
      <x:c r="A12161" s="137" t="str">
        <x:v>DI-437-V1</x:v>
      </x:c>
      <x:c r="B12161" s="137" t="str">
        <x:v>schnell</x:v>
      </x:c>
      <x:c r="C12161" s="137" t="str">
        <x:v>time</x:v>
      </x:c>
      <x:c r="D12161" s="138" t="str">
        <x:v>total_time</x:v>
      </x:c>
      <x:c r="E12161" s="139" t="n">
        <x:v>1</x:v>
      </x:c>
    </x:row>
    <x:row r="12162">
      <x:c r="A12162" s="137" t="str">
        <x:v>DI-437-V1</x:v>
      </x:c>
      <x:c r="B12162" s="137" t="str">
        <x:v>mittel</x:v>
      </x:c>
      <x:c r="C12162" s="137" t="str">
        <x:v>cost</x:v>
      </x:c>
      <x:c r="D12162" s="138" t="str">
        <x:v>cost_per_serving</x:v>
      </x:c>
      <x:c r="E12162" s="139" t="n">
        <x:v>1</x:v>
      </x:c>
    </x:row>
    <x:row r="12163">
      <x:c r="A12163" s="137" t="str">
        <x:v>DI-438-V1</x:v>
      </x:c>
      <x:c r="B12163" s="137" t="str">
        <x:v>vegan</x:v>
      </x:c>
      <x:c r="C12163" s="137" t="str">
        <x:v>diet</x:v>
      </x:c>
      <x:c r="D12163" s="138" t="str">
        <x:v>ingredients</x:v>
      </x:c>
      <x:c r="E12163" s="139" t="n">
        <x:v>0.96</x:v>
      </x:c>
    </x:row>
    <x:row r="12164">
      <x:c r="A12164" s="137" t="str">
        <x:v>DI-438-V1</x:v>
      </x:c>
      <x:c r="B12164" s="137" t="str">
        <x:v>nach Zutaten halal-kompatibel</x:v>
      </x:c>
      <x:c r="C12164" s="137" t="str">
        <x:v>halal</x:v>
      </x:c>
      <x:c r="D12164" s="138" t="str">
        <x:v>ingredients</x:v>
      </x:c>
      <x:c r="E12164" s="139" t="n">
        <x:v>0.94</x:v>
      </x:c>
    </x:row>
    <x:row r="12165">
      <x:c r="A12165" s="137" t="str">
        <x:v>DI-438-V1</x:v>
      </x:c>
      <x:c r="B12165" s="137" t="str">
        <x:v>glutenfrei nach Zutaten</x:v>
      </x:c>
      <x:c r="C12165" s="137" t="str">
        <x:v>compatibility</x:v>
      </x:c>
      <x:c r="D12165" s="138" t="str">
        <x:v>ingredients</x:v>
      </x:c>
      <x:c r="E12165" s="139" t="n">
        <x:v>0.9</x:v>
      </x:c>
    </x:row>
    <x:row r="12166">
      <x:c r="A12166" s="137" t="str">
        <x:v>DI-438-V1</x:v>
      </x:c>
      <x:c r="B12166" s="137" t="str">
        <x:v>laktosefrei nach Zutaten</x:v>
      </x:c>
      <x:c r="C12166" s="137" t="str">
        <x:v>compatibility</x:v>
      </x:c>
      <x:c r="D12166" s="138" t="str">
        <x:v>ingredients</x:v>
      </x:c>
      <x:c r="E12166" s="139" t="n">
        <x:v>0.9</x:v>
      </x:c>
    </x:row>
    <x:row r="12167">
      <x:c r="A12167" s="137" t="str">
        <x:v>DI-438-V1</x:v>
      </x:c>
      <x:c r="B12167" s="137" t="str">
        <x:v>enthält Nüsse/Erdnüsse</x:v>
      </x:c>
      <x:c r="C12167" s="137" t="str">
        <x:v>compatibility</x:v>
      </x:c>
      <x:c r="D12167" s="138" t="str">
        <x:v>ingredients</x:v>
      </x:c>
      <x:c r="E12167" s="139" t="n">
        <x:v>0.9</x:v>
      </x:c>
    </x:row>
    <x:row r="12168">
      <x:c r="A12168" s="137" t="str">
        <x:v>DI-438-V1</x:v>
      </x:c>
      <x:c r="B12168" s="137" t="str">
        <x:v>eifrei nach Zutaten</x:v>
      </x:c>
      <x:c r="C12168" s="137" t="str">
        <x:v>compatibility</x:v>
      </x:c>
      <x:c r="D12168" s="138" t="str">
        <x:v>ingredients</x:v>
      </x:c>
      <x:c r="E12168" s="139" t="n">
        <x:v>0.9</x:v>
      </x:c>
    </x:row>
    <x:row r="12169">
      <x:c r="A12169" s="137" t="str">
        <x:v>DI-438-V1</x:v>
      </x:c>
      <x:c r="B12169" s="137" t="str">
        <x:v>sojafrei nach Zutaten</x:v>
      </x:c>
      <x:c r="C12169" s="137" t="str">
        <x:v>compatibility</x:v>
      </x:c>
      <x:c r="D12169" s="138" t="str">
        <x:v>ingredients</x:v>
      </x:c>
      <x:c r="E12169" s="139" t="n">
        <x:v>0.9</x:v>
      </x:c>
    </x:row>
    <x:row r="12170">
      <x:c r="A12170" s="137" t="str">
        <x:v>DI-438-V1</x:v>
      </x:c>
      <x:c r="B12170" s="137" t="str">
        <x:v>proteinbetont</x:v>
      </x:c>
      <x:c r="C12170" s="137" t="str">
        <x:v>nutrition</x:v>
      </x:c>
      <x:c r="D12170" s="138" t="str">
        <x:v>macros</x:v>
      </x:c>
      <x:c r="E12170" s="139" t="n">
        <x:v>0.9</x:v>
      </x:c>
    </x:row>
    <x:row r="12171">
      <x:c r="A12171" s="137" t="str">
        <x:v>DI-438-V1</x:v>
      </x:c>
      <x:c r="B12171" s="137" t="str">
        <x:v>ballaststoffreich</x:v>
      </x:c>
      <x:c r="C12171" s="137" t="str">
        <x:v>nutrition</x:v>
      </x:c>
      <x:c r="D12171" s="138" t="str">
        <x:v>macros</x:v>
      </x:c>
      <x:c r="E12171" s="139" t="n">
        <x:v>0.9</x:v>
      </x:c>
    </x:row>
    <x:row r="12172">
      <x:c r="A12172" s="137" t="str">
        <x:v>DI-438-V1</x:v>
      </x:c>
      <x:c r="B12172" s="137" t="str">
        <x:v>ausgewogen</x:v>
      </x:c>
      <x:c r="C12172" s="137" t="str">
        <x:v>nutrition</x:v>
      </x:c>
      <x:c r="D12172" s="138" t="str">
        <x:v>macros</x:v>
      </x:c>
      <x:c r="E12172" s="139" t="n">
        <x:v>0.9</x:v>
      </x:c>
    </x:row>
    <x:row r="12173">
      <x:c r="A12173" s="137" t="str">
        <x:v>DI-438-V1</x:v>
      </x:c>
      <x:c r="B12173" s="137" t="str">
        <x:v>Hauptmahlzeit</x:v>
      </x:c>
      <x:c r="C12173" s="137" t="str">
        <x:v>meal_role</x:v>
      </x:c>
      <x:c r="D12173" s="138" t="str">
        <x:v>editorial_rule</x:v>
      </x:c>
      <x:c r="E12173" s="139" t="n">
        <x:v>0.93</x:v>
      </x:c>
    </x:row>
    <x:row r="12174">
      <x:c r="A12174" s="137" t="str">
        <x:v>DI-438-V1</x:v>
      </x:c>
      <x:c r="B12174" s="137" t="str">
        <x:v>Pasta/Nudeln</x:v>
      </x:c>
      <x:c r="C12174" s="137" t="str">
        <x:v>dish_type</x:v>
      </x:c>
      <x:c r="D12174" s="138" t="str">
        <x:v>editorial_rule</x:v>
      </x:c>
      <x:c r="E12174" s="139" t="n">
        <x:v>0.9</x:v>
      </x:c>
    </x:row>
    <x:row r="12175">
      <x:c r="A12175" s="137" t="str">
        <x:v>DI-438-V1</x:v>
      </x:c>
      <x:c r="B12175" s="137" t="str">
        <x:v>schnell</x:v>
      </x:c>
      <x:c r="C12175" s="137" t="str">
        <x:v>use_case</x:v>
      </x:c>
      <x:c r="D12175" s="138" t="str">
        <x:v>recipe_properties</x:v>
      </x:c>
      <x:c r="E12175" s="139" t="n">
        <x:v>0.88</x:v>
      </x:c>
    </x:row>
    <x:row r="12176">
      <x:c r="A12176" s="137" t="str">
        <x:v>DI-438-V1</x:v>
      </x:c>
      <x:c r="B12176" s="137" t="str">
        <x:v>Meal Prep</x:v>
      </x:c>
      <x:c r="C12176" s="137" t="str">
        <x:v>use_case</x:v>
      </x:c>
      <x:c r="D12176" s="138" t="str">
        <x:v>recipe_properties</x:v>
      </x:c>
      <x:c r="E12176" s="139" t="n">
        <x:v>0.88</x:v>
      </x:c>
    </x:row>
    <x:row r="12177">
      <x:c r="A12177" s="137" t="str">
        <x:v>DI-438-V1</x:v>
      </x:c>
      <x:c r="B12177" s="137" t="str">
        <x:v>transportierbar</x:v>
      </x:c>
      <x:c r="C12177" s="137" t="str">
        <x:v>use_case</x:v>
      </x:c>
      <x:c r="D12177" s="138" t="str">
        <x:v>recipe_properties</x:v>
      </x:c>
      <x:c r="E12177" s="139" t="n">
        <x:v>0.88</x:v>
      </x:c>
    </x:row>
    <x:row r="12178">
      <x:c r="A12178" s="137" t="str">
        <x:v>DI-438-V1</x:v>
      </x:c>
      <x:c r="B12178" s="137" t="str">
        <x:v>vertraut</x:v>
      </x:c>
      <x:c r="C12178" s="137" t="str">
        <x:v>novelty</x:v>
      </x:c>
      <x:c r="D12178" s="138" t="str">
        <x:v>editorial_rule</x:v>
      </x:c>
      <x:c r="E12178" s="139" t="n">
        <x:v>0.78</x:v>
      </x:c>
    </x:row>
    <x:row r="12179">
      <x:c r="A12179" s="137" t="str">
        <x:v>DI-438-V1</x:v>
      </x:c>
      <x:c r="B12179" s="137" t="str">
        <x:v>normaler Supermarkt</x:v>
      </x:c>
      <x:c r="C12179" s="137" t="str">
        <x:v>availability</x:v>
      </x:c>
      <x:c r="D12179" s="138" t="str">
        <x:v>ingredient_rule</x:v>
      </x:c>
      <x:c r="E12179" s="139" t="n">
        <x:v>0.78</x:v>
      </x:c>
    </x:row>
    <x:row r="12180">
      <x:c r="A12180" s="137" t="str">
        <x:v>DI-438-V1</x:v>
      </x:c>
      <x:c r="B12180" s="137" t="str">
        <x:v>mediterran inspiriert</x:v>
      </x:c>
      <x:c r="C12180" s="137" t="str">
        <x:v>region</x:v>
      </x:c>
      <x:c r="D12180" s="138" t="str">
        <x:v>editorial_rule</x:v>
      </x:c>
      <x:c r="E12180" s="139" t="n">
        <x:v>0.78</x:v>
      </x:c>
    </x:row>
    <x:row r="12181">
      <x:c r="A12181" s="137" t="str">
        <x:v>DI-438-V1</x:v>
      </x:c>
      <x:c r="B12181" s="137" t="str">
        <x:v>cremig</x:v>
      </x:c>
      <x:c r="C12181" s="137" t="str">
        <x:v>flavor</x:v>
      </x:c>
      <x:c r="D12181" s="138" t="str">
        <x:v>ingredient_rule</x:v>
      </x:c>
      <x:c r="E12181" s="139" t="n">
        <x:v>0.8</x:v>
      </x:c>
    </x:row>
    <x:row r="12182">
      <x:c r="A12182" s="137" t="str">
        <x:v>DI-438-V1</x:v>
      </x:c>
      <x:c r="B12182" s="137" t="str">
        <x:v>würzig</x:v>
      </x:c>
      <x:c r="C12182" s="137" t="str">
        <x:v>flavor</x:v>
      </x:c>
      <x:c r="D12182" s="138" t="str">
        <x:v>ingredient_rule</x:v>
      </x:c>
      <x:c r="E12182" s="139" t="n">
        <x:v>0.8</x:v>
      </x:c>
    </x:row>
    <x:row r="12183">
      <x:c r="A12183" s="137" t="str">
        <x:v>DI-438-V1</x:v>
      </x:c>
      <x:c r="B12183" s="137" t="str">
        <x:v>würzig, nicht zwingend scharf</x:v>
      </x:c>
      <x:c r="C12183" s="137" t="str">
        <x:v>spice</x:v>
      </x:c>
      <x:c r="D12183" s="138" t="str">
        <x:v>ingredient_rule</x:v>
      </x:c>
      <x:c r="E12183" s="139" t="n">
        <x:v>0.85</x:v>
      </x:c>
    </x:row>
    <x:row r="12184">
      <x:c r="A12184" s="137" t="str">
        <x:v>DI-438-V1</x:v>
      </x:c>
      <x:c r="B12184" s="137" t="str">
        <x:v>ganzjährig</x:v>
      </x:c>
      <x:c r="C12184" s="137" t="str">
        <x:v>season</x:v>
      </x:c>
      <x:c r="D12184" s="138" t="str">
        <x:v>editorial_rule</x:v>
      </x:c>
      <x:c r="E12184" s="139" t="n">
        <x:v>0.72</x:v>
      </x:c>
    </x:row>
    <x:row r="12185">
      <x:c r="A12185" s="137" t="str">
        <x:v>DI-438-V1</x:v>
      </x:c>
      <x:c r="B12185" s="137" t="str">
        <x:v>warm</x:v>
      </x:c>
      <x:c r="C12185" s="137" t="str">
        <x:v>temperature</x:v>
      </x:c>
      <x:c r="D12185" s="138" t="str">
        <x:v>recipe_properties</x:v>
      </x:c>
      <x:c r="E12185" s="139" t="n">
        <x:v>0.9</x:v>
      </x:c>
    </x:row>
    <x:row r="12186">
      <x:c r="A12186" s="137" t="str">
        <x:v>DI-438-V1</x:v>
      </x:c>
      <x:c r="B12186" s="137" t="str">
        <x:v>Topf</x:v>
      </x:c>
      <x:c r="C12186" s="137" t="str">
        <x:v>equipment</x:v>
      </x:c>
      <x:c r="D12186" s="138" t="str">
        <x:v>steps_and_existing_data</x:v>
      </x:c>
      <x:c r="E12186" s="139" t="n">
        <x:v>0.88</x:v>
      </x:c>
    </x:row>
    <x:row r="12187">
      <x:c r="A12187" s="137" t="str">
        <x:v>DI-438-V1</x:v>
      </x:c>
      <x:c r="B12187" s="137" t="str">
        <x:v>Mixer/Pürierstab</x:v>
      </x:c>
      <x:c r="C12187" s="137" t="str">
        <x:v>equipment</x:v>
      </x:c>
      <x:c r="D12187" s="138" t="str">
        <x:v>steps_and_existing_data</x:v>
      </x:c>
      <x:c r="E12187" s="139" t="n">
        <x:v>0.88</x:v>
      </x:c>
    </x:row>
    <x:row r="12188">
      <x:c r="A12188" s="137" t="str">
        <x:v>DI-438-V1</x:v>
      </x:c>
      <x:c r="B12188" s="137" t="str">
        <x:v>mittel</x:v>
      </x:c>
      <x:c r="C12188" s="137" t="str">
        <x:v>difficulty</x:v>
      </x:c>
      <x:c r="D12188" s="138" t="str">
        <x:v>existing_value</x:v>
      </x:c>
      <x:c r="E12188" s="139" t="n">
        <x:v>0.95</x:v>
      </x:c>
    </x:row>
    <x:row r="12189">
      <x:c r="A12189" s="137" t="str">
        <x:v>DI-438-V1</x:v>
      </x:c>
      <x:c r="B12189" s="137" t="str">
        <x:v>sehr schnell</x:v>
      </x:c>
      <x:c r="C12189" s="137" t="str">
        <x:v>time</x:v>
      </x:c>
      <x:c r="D12189" s="138" t="str">
        <x:v>total_time</x:v>
      </x:c>
      <x:c r="E12189" s="139" t="n">
        <x:v>1</x:v>
      </x:c>
    </x:row>
    <x:row r="12190">
      <x:c r="A12190" s="137" t="str">
        <x:v>DI-438-V1</x:v>
      </x:c>
      <x:c r="B12190" s="137" t="str">
        <x:v>günstig</x:v>
      </x:c>
      <x:c r="C12190" s="137" t="str">
        <x:v>cost</x:v>
      </x:c>
      <x:c r="D12190" s="138" t="str">
        <x:v>cost_per_serving</x:v>
      </x:c>
      <x:c r="E12190" s="139" t="n">
        <x:v>1</x:v>
      </x:c>
    </x:row>
    <x:row r="12191">
      <x:c r="A12191" s="137" t="str">
        <x:v>DI-439-V1</x:v>
      </x:c>
      <x:c r="B12191" s="137" t="str">
        <x:v>omnivor</x:v>
      </x:c>
      <x:c r="C12191" s="137" t="str">
        <x:v>diet</x:v>
      </x:c>
      <x:c r="D12191" s="138" t="str">
        <x:v>ingredients</x:v>
      </x:c>
      <x:c r="E12191" s="139" t="n">
        <x:v>0.96</x:v>
      </x:c>
    </x:row>
    <x:row r="12192">
      <x:c r="A12192" s="137" t="str">
        <x:v>DI-439-V1</x:v>
      </x:c>
      <x:c r="B12192" s="137" t="str">
        <x:v>halal bei zertifiziertem Fleisch</x:v>
      </x:c>
      <x:c r="C12192" s="137" t="str">
        <x:v>halal</x:v>
      </x:c>
      <x:c r="D12192" s="138" t="str">
        <x:v>ingredients</x:v>
      </x:c>
      <x:c r="E12192" s="139" t="n">
        <x:v>0.94</x:v>
      </x:c>
    </x:row>
    <x:row r="12193">
      <x:c r="A12193" s="137" t="str">
        <x:v>DI-439-V1</x:v>
      </x:c>
      <x:c r="B12193" s="137" t="str">
        <x:v>glutenfrei nach Zutaten</x:v>
      </x:c>
      <x:c r="C12193" s="137" t="str">
        <x:v>compatibility</x:v>
      </x:c>
      <x:c r="D12193" s="138" t="str">
        <x:v>ingredients</x:v>
      </x:c>
      <x:c r="E12193" s="139" t="n">
        <x:v>0.9</x:v>
      </x:c>
    </x:row>
    <x:row r="12194">
      <x:c r="A12194" s="137" t="str">
        <x:v>DI-439-V1</x:v>
      </x:c>
      <x:c r="B12194" s="137" t="str">
        <x:v>laktosefrei nach Zutaten</x:v>
      </x:c>
      <x:c r="C12194" s="137" t="str">
        <x:v>compatibility</x:v>
      </x:c>
      <x:c r="D12194" s="138" t="str">
        <x:v>ingredients</x:v>
      </x:c>
      <x:c r="E12194" s="139" t="n">
        <x:v>0.9</x:v>
      </x:c>
    </x:row>
    <x:row r="12195">
      <x:c r="A12195" s="137" t="str">
        <x:v>DI-439-V1</x:v>
      </x:c>
      <x:c r="B12195" s="137" t="str">
        <x:v>nussfrei nach Zutaten</x:v>
      </x:c>
      <x:c r="C12195" s="137" t="str">
        <x:v>compatibility</x:v>
      </x:c>
      <x:c r="D12195" s="138" t="str">
        <x:v>ingredients</x:v>
      </x:c>
      <x:c r="E12195" s="139" t="n">
        <x:v>0.9</x:v>
      </x:c>
    </x:row>
    <x:row r="12196">
      <x:c r="A12196" s="137" t="str">
        <x:v>DI-439-V1</x:v>
      </x:c>
      <x:c r="B12196" s="137" t="str">
        <x:v>eifrei nach Zutaten</x:v>
      </x:c>
      <x:c r="C12196" s="137" t="str">
        <x:v>compatibility</x:v>
      </x:c>
      <x:c r="D12196" s="138" t="str">
        <x:v>ingredients</x:v>
      </x:c>
      <x:c r="E12196" s="139" t="n">
        <x:v>0.9</x:v>
      </x:c>
    </x:row>
    <x:row r="12197">
      <x:c r="A12197" s="137" t="str">
        <x:v>DI-439-V1</x:v>
      </x:c>
      <x:c r="B12197" s="137" t="str">
        <x:v>sojafrei nach Zutaten</x:v>
      </x:c>
      <x:c r="C12197" s="137" t="str">
        <x:v>compatibility</x:v>
      </x:c>
      <x:c r="D12197" s="138" t="str">
        <x:v>ingredients</x:v>
      </x:c>
      <x:c r="E12197" s="139" t="n">
        <x:v>0.9</x:v>
      </x:c>
    </x:row>
    <x:row r="12198">
      <x:c r="A12198" s="137" t="str">
        <x:v>DI-439-V1</x:v>
      </x:c>
      <x:c r="B12198" s="137" t="str">
        <x:v>proteinbetont</x:v>
      </x:c>
      <x:c r="C12198" s="137" t="str">
        <x:v>nutrition</x:v>
      </x:c>
      <x:c r="D12198" s="138" t="str">
        <x:v>macros</x:v>
      </x:c>
      <x:c r="E12198" s="139" t="n">
        <x:v>0.9</x:v>
      </x:c>
    </x:row>
    <x:row r="12199">
      <x:c r="A12199" s="137" t="str">
        <x:v>DI-439-V1</x:v>
      </x:c>
      <x:c r="B12199" s="137" t="str">
        <x:v>ballaststoffreich</x:v>
      </x:c>
      <x:c r="C12199" s="137" t="str">
        <x:v>nutrition</x:v>
      </x:c>
      <x:c r="D12199" s="138" t="str">
        <x:v>macros</x:v>
      </x:c>
      <x:c r="E12199" s="139" t="n">
        <x:v>0.9</x:v>
      </x:c>
    </x:row>
    <x:row r="12200">
      <x:c r="A12200" s="137" t="str">
        <x:v>DI-439-V1</x:v>
      </x:c>
      <x:c r="B12200" s="137" t="str">
        <x:v>ausgewogen</x:v>
      </x:c>
      <x:c r="C12200" s="137" t="str">
        <x:v>nutrition</x:v>
      </x:c>
      <x:c r="D12200" s="138" t="str">
        <x:v>macros</x:v>
      </x:c>
      <x:c r="E12200" s="139" t="n">
        <x:v>0.9</x:v>
      </x:c>
    </x:row>
    <x:row r="12201">
      <x:c r="A12201" s="137" t="str">
        <x:v>DI-439-V1</x:v>
      </x:c>
      <x:c r="B12201" s="137" t="str">
        <x:v>Hauptmahlzeit</x:v>
      </x:c>
      <x:c r="C12201" s="137" t="str">
        <x:v>meal_role</x:v>
      </x:c>
      <x:c r="D12201" s="138" t="str">
        <x:v>editorial_rule</x:v>
      </x:c>
      <x:c r="E12201" s="139" t="n">
        <x:v>0.93</x:v>
      </x:c>
    </x:row>
    <x:row r="12202">
      <x:c r="A12202" s="137" t="str">
        <x:v>DI-439-V1</x:v>
      </x:c>
      <x:c r="B12202" s="137" t="str">
        <x:v>Ofengericht</x:v>
      </x:c>
      <x:c r="C12202" s="137" t="str">
        <x:v>dish_type</x:v>
      </x:c>
      <x:c r="D12202" s="138" t="str">
        <x:v>editorial_rule</x:v>
      </x:c>
      <x:c r="E12202" s="139" t="n">
        <x:v>0.9</x:v>
      </x:c>
    </x:row>
    <x:row r="12203">
      <x:c r="A12203" s="137" t="str">
        <x:v>DI-439-V1</x:v>
      </x:c>
      <x:c r="B12203" s="137" t="str">
        <x:v>Meal Prep</x:v>
      </x:c>
      <x:c r="C12203" s="137" t="str">
        <x:v>use_case</x:v>
      </x:c>
      <x:c r="D12203" s="138" t="str">
        <x:v>recipe_properties</x:v>
      </x:c>
      <x:c r="E12203" s="139" t="n">
        <x:v>0.88</x:v>
      </x:c>
    </x:row>
    <x:row r="12204">
      <x:c r="A12204" s="137" t="str">
        <x:v>DI-439-V1</x:v>
      </x:c>
      <x:c r="B12204" s="137" t="str">
        <x:v>tiefkühlgeeignet</x:v>
      </x:c>
      <x:c r="C12204" s="137" t="str">
        <x:v>use_case</x:v>
      </x:c>
      <x:c r="D12204" s="138" t="str">
        <x:v>recipe_properties</x:v>
      </x:c>
      <x:c r="E12204" s="139" t="n">
        <x:v>0.88</x:v>
      </x:c>
    </x:row>
    <x:row r="12205">
      <x:c r="A12205" s="137" t="str">
        <x:v>DI-439-V1</x:v>
      </x:c>
      <x:c r="B12205" s="137" t="str">
        <x:v>transportierbar</x:v>
      </x:c>
      <x:c r="C12205" s="137" t="str">
        <x:v>use_case</x:v>
      </x:c>
      <x:c r="D12205" s="138" t="str">
        <x:v>recipe_properties</x:v>
      </x:c>
      <x:c r="E12205" s="139" t="n">
        <x:v>0.88</x:v>
      </x:c>
    </x:row>
    <x:row r="12206">
      <x:c r="A12206" s="137" t="str">
        <x:v>DI-439-V1</x:v>
      </x:c>
      <x:c r="B12206" s="137" t="str">
        <x:v>für mehrere Portionen</x:v>
      </x:c>
      <x:c r="C12206" s="137" t="str">
        <x:v>use_case</x:v>
      </x:c>
      <x:c r="D12206" s="138" t="str">
        <x:v>recipe_properties</x:v>
      </x:c>
      <x:c r="E12206" s="139" t="n">
        <x:v>0.88</x:v>
      </x:c>
    </x:row>
    <x:row r="12207">
      <x:c r="A12207" s="137" t="str">
        <x:v>DI-439-V1</x:v>
      </x:c>
      <x:c r="B12207" s="137" t="str">
        <x:v>vertraut</x:v>
      </x:c>
      <x:c r="C12207" s="137" t="str">
        <x:v>novelty</x:v>
      </x:c>
      <x:c r="D12207" s="138" t="str">
        <x:v>editorial_rule</x:v>
      </x:c>
      <x:c r="E12207" s="139" t="n">
        <x:v>0.78</x:v>
      </x:c>
    </x:row>
    <x:row r="12208">
      <x:c r="A12208" s="137" t="str">
        <x:v>DI-439-V1</x:v>
      </x:c>
      <x:c r="B12208" s="137" t="str">
        <x:v>normaler Supermarkt</x:v>
      </x:c>
      <x:c r="C12208" s="137" t="str">
        <x:v>availability</x:v>
      </x:c>
      <x:c r="D12208" s="138" t="str">
        <x:v>ingredient_rule</x:v>
      </x:c>
      <x:c r="E12208" s="139" t="n">
        <x:v>0.78</x:v>
      </x:c>
    </x:row>
    <x:row r="12209">
      <x:c r="A12209" s="137" t="str">
        <x:v>DI-439-V1</x:v>
      </x:c>
      <x:c r="B12209" s="137" t="str">
        <x:v>international/modern</x:v>
      </x:c>
      <x:c r="C12209" s="137" t="str">
        <x:v>region</x:v>
      </x:c>
      <x:c r="D12209" s="138" t="str">
        <x:v>editorial_rule</x:v>
      </x:c>
      <x:c r="E12209" s="139" t="n">
        <x:v>0.78</x:v>
      </x:c>
    </x:row>
    <x:row r="12210">
      <x:c r="A12210" s="137" t="str">
        <x:v>DI-439-V1</x:v>
      </x:c>
      <x:c r="B12210" s="137" t="str">
        <x:v>frisch</x:v>
      </x:c>
      <x:c r="C12210" s="137" t="str">
        <x:v>flavor</x:v>
      </x:c>
      <x:c r="D12210" s="138" t="str">
        <x:v>ingredient_rule</x:v>
      </x:c>
      <x:c r="E12210" s="139" t="n">
        <x:v>0.8</x:v>
      </x:c>
    </x:row>
    <x:row r="12211">
      <x:c r="A12211" s="137" t="str">
        <x:v>DI-439-V1</x:v>
      </x:c>
      <x:c r="B12211" s="137" t="str">
        <x:v>herzhaft</x:v>
      </x:c>
      <x:c r="C12211" s="137" t="str">
        <x:v>flavor</x:v>
      </x:c>
      <x:c r="D12211" s="138" t="str">
        <x:v>ingredient_rule</x:v>
      </x:c>
      <x:c r="E12211" s="139" t="n">
        <x:v>0.8</x:v>
      </x:c>
    </x:row>
    <x:row r="12212">
      <x:c r="A12212" s="137" t="str">
        <x:v>DI-439-V1</x:v>
      </x:c>
      <x:c r="B12212" s="137" t="str">
        <x:v>säuerlich</x:v>
      </x:c>
      <x:c r="C12212" s="137" t="str">
        <x:v>flavor</x:v>
      </x:c>
      <x:c r="D12212" s="138" t="str">
        <x:v>ingredient_rule</x:v>
      </x:c>
      <x:c r="E12212" s="139" t="n">
        <x:v>0.8</x:v>
      </x:c>
    </x:row>
    <x:row r="12213">
      <x:c r="A12213" s="137" t="str">
        <x:v>DI-439-V1</x:v>
      </x:c>
      <x:c r="B12213" s="137" t="str">
        <x:v>mild</x:v>
      </x:c>
      <x:c r="C12213" s="137" t="str">
        <x:v>spice</x:v>
      </x:c>
      <x:c r="D12213" s="138" t="str">
        <x:v>ingredient_rule</x:v>
      </x:c>
      <x:c r="E12213" s="139" t="n">
        <x:v>0.85</x:v>
      </x:c>
    </x:row>
    <x:row r="12214">
      <x:c r="A12214" s="137" t="str">
        <x:v>DI-439-V1</x:v>
      </x:c>
      <x:c r="B12214" s="137" t="str">
        <x:v>Herbst</x:v>
      </x:c>
      <x:c r="C12214" s="137" t="str">
        <x:v>season</x:v>
      </x:c>
      <x:c r="D12214" s="138" t="str">
        <x:v>editorial_rule</x:v>
      </x:c>
      <x:c r="E12214" s="139" t="n">
        <x:v>0.72</x:v>
      </x:c>
    </x:row>
    <x:row r="12215">
      <x:c r="A12215" s="137" t="str">
        <x:v>DI-439-V1</x:v>
      </x:c>
      <x:c r="B12215" s="137" t="str">
        <x:v>warm</x:v>
      </x:c>
      <x:c r="C12215" s="137" t="str">
        <x:v>temperature</x:v>
      </x:c>
      <x:c r="D12215" s="138" t="str">
        <x:v>recipe_properties</x:v>
      </x:c>
      <x:c r="E12215" s="139" t="n">
        <x:v>0.9</x:v>
      </x:c>
    </x:row>
    <x:row r="12216">
      <x:c r="A12216" s="137" t="str">
        <x:v>DI-439-V1</x:v>
      </x:c>
      <x:c r="B12216" s="137" t="str">
        <x:v>Backofen</x:v>
      </x:c>
      <x:c r="C12216" s="137" t="str">
        <x:v>equipment</x:v>
      </x:c>
      <x:c r="D12216" s="138" t="str">
        <x:v>steps_and_existing_data</x:v>
      </x:c>
      <x:c r="E12216" s="139" t="n">
        <x:v>0.88</x:v>
      </x:c>
    </x:row>
    <x:row r="12217">
      <x:c r="A12217" s="137" t="str">
        <x:v>DI-439-V1</x:v>
      </x:c>
      <x:c r="B12217" s="137" t="str">
        <x:v>Backblech</x:v>
      </x:c>
      <x:c r="C12217" s="137" t="str">
        <x:v>equipment</x:v>
      </x:c>
      <x:c r="D12217" s="138" t="str">
        <x:v>steps_and_existing_data</x:v>
      </x:c>
      <x:c r="E12217" s="139" t="n">
        <x:v>0.88</x:v>
      </x:c>
    </x:row>
    <x:row r="12218">
      <x:c r="A12218" s="137" t="str">
        <x:v>DI-439-V1</x:v>
      </x:c>
      <x:c r="B12218" s="137" t="str">
        <x:v>Topf</x:v>
      </x:c>
      <x:c r="C12218" s="137" t="str">
        <x:v>equipment</x:v>
      </x:c>
      <x:c r="D12218" s="138" t="str">
        <x:v>steps_and_existing_data</x:v>
      </x:c>
      <x:c r="E12218" s="139" t="n">
        <x:v>0.88</x:v>
      </x:c>
    </x:row>
    <x:row r="12219">
      <x:c r="A12219" s="137" t="str">
        <x:v>DI-439-V1</x:v>
      </x:c>
      <x:c r="B12219" s="137" t="str">
        <x:v>anspruchsvoll</x:v>
      </x:c>
      <x:c r="C12219" s="137" t="str">
        <x:v>difficulty</x:v>
      </x:c>
      <x:c r="D12219" s="138" t="str">
        <x:v>existing_value</x:v>
      </x:c>
      <x:c r="E12219" s="139" t="n">
        <x:v>0.95</x:v>
      </x:c>
    </x:row>
    <x:row r="12220">
      <x:c r="A12220" s="137" t="str">
        <x:v>DI-439-V1</x:v>
      </x:c>
      <x:c r="B12220" s="137" t="str">
        <x:v>lang</x:v>
      </x:c>
      <x:c r="C12220" s="137" t="str">
        <x:v>time</x:v>
      </x:c>
      <x:c r="D12220" s="138" t="str">
        <x:v>total_time</x:v>
      </x:c>
      <x:c r="E12220" s="139" t="n">
        <x:v>1</x:v>
      </x:c>
    </x:row>
    <x:row r="12221">
      <x:c r="A12221" s="137" t="str">
        <x:v>DI-439-V1</x:v>
      </x:c>
      <x:c r="B12221" s="137" t="str">
        <x:v>teuer</x:v>
      </x:c>
      <x:c r="C12221" s="137" t="str">
        <x:v>cost</x:v>
      </x:c>
      <x:c r="D12221" s="138" t="str">
        <x:v>cost_per_serving</x:v>
      </x:c>
      <x:c r="E12221" s="139" t="n">
        <x:v>1</x:v>
      </x:c>
    </x:row>
    <x:row r="12222">
      <x:c r="A12222" s="137" t="str">
        <x:v>DI-440-V1</x:v>
      </x:c>
      <x:c r="B12222" s="137" t="str">
        <x:v>omnivor</x:v>
      </x:c>
      <x:c r="C12222" s="137" t="str">
        <x:v>diet</x:v>
      </x:c>
      <x:c r="D12222" s="138" t="str">
        <x:v>ingredients</x:v>
      </x:c>
      <x:c r="E12222" s="139" t="n">
        <x:v>0.96</x:v>
      </x:c>
    </x:row>
    <x:row r="12223">
      <x:c r="A12223" s="137" t="str">
        <x:v>DI-440-V1</x:v>
      </x:c>
      <x:c r="B12223" s="137" t="str">
        <x:v>halal bei zertifiziertem Fleisch</x:v>
      </x:c>
      <x:c r="C12223" s="137" t="str">
        <x:v>halal</x:v>
      </x:c>
      <x:c r="D12223" s="138" t="str">
        <x:v>ingredients</x:v>
      </x:c>
      <x:c r="E12223" s="139" t="n">
        <x:v>0.94</x:v>
      </x:c>
    </x:row>
    <x:row r="12224">
      <x:c r="A12224" s="137" t="str">
        <x:v>DI-440-V1</x:v>
      </x:c>
      <x:c r="B12224" s="137" t="str">
        <x:v>glutenfrei nach Zutaten</x:v>
      </x:c>
      <x:c r="C12224" s="137" t="str">
        <x:v>compatibility</x:v>
      </x:c>
      <x:c r="D12224" s="138" t="str">
        <x:v>ingredients</x:v>
      </x:c>
      <x:c r="E12224" s="139" t="n">
        <x:v>0.9</x:v>
      </x:c>
    </x:row>
    <x:row r="12225">
      <x:c r="A12225" s="137" t="str">
        <x:v>DI-440-V1</x:v>
      </x:c>
      <x:c r="B12225" s="137" t="str">
        <x:v>laktosefrei nach Zutaten</x:v>
      </x:c>
      <x:c r="C12225" s="137" t="str">
        <x:v>compatibility</x:v>
      </x:c>
      <x:c r="D12225" s="138" t="str">
        <x:v>ingredients</x:v>
      </x:c>
      <x:c r="E12225" s="139" t="n">
        <x:v>0.9</x:v>
      </x:c>
    </x:row>
    <x:row r="12226">
      <x:c r="A12226" s="137" t="str">
        <x:v>DI-440-V1</x:v>
      </x:c>
      <x:c r="B12226" s="137" t="str">
        <x:v>nussfrei nach Zutaten</x:v>
      </x:c>
      <x:c r="C12226" s="137" t="str">
        <x:v>compatibility</x:v>
      </x:c>
      <x:c r="D12226" s="138" t="str">
        <x:v>ingredients</x:v>
      </x:c>
      <x:c r="E12226" s="139" t="n">
        <x:v>0.9</x:v>
      </x:c>
    </x:row>
    <x:row r="12227">
      <x:c r="A12227" s="137" t="str">
        <x:v>DI-440-V1</x:v>
      </x:c>
      <x:c r="B12227" s="137" t="str">
        <x:v>eifrei nach Zutaten</x:v>
      </x:c>
      <x:c r="C12227" s="137" t="str">
        <x:v>compatibility</x:v>
      </x:c>
      <x:c r="D12227" s="138" t="str">
        <x:v>ingredients</x:v>
      </x:c>
      <x:c r="E12227" s="139" t="n">
        <x:v>0.9</x:v>
      </x:c>
    </x:row>
    <x:row r="12228">
      <x:c r="A12228" s="137" t="str">
        <x:v>DI-440-V1</x:v>
      </x:c>
      <x:c r="B12228" s="137" t="str">
        <x:v>sojafrei nach Zutaten</x:v>
      </x:c>
      <x:c r="C12228" s="137" t="str">
        <x:v>compatibility</x:v>
      </x:c>
      <x:c r="D12228" s="138" t="str">
        <x:v>ingredients</x:v>
      </x:c>
      <x:c r="E12228" s="139" t="n">
        <x:v>0.9</x:v>
      </x:c>
    </x:row>
    <x:row r="12229">
      <x:c r="A12229" s="137" t="str">
        <x:v>DI-440-V1</x:v>
      </x:c>
      <x:c r="B12229" s="137" t="str">
        <x:v>proteinbetont</x:v>
      </x:c>
      <x:c r="C12229" s="137" t="str">
        <x:v>nutrition</x:v>
      </x:c>
      <x:c r="D12229" s="138" t="str">
        <x:v>macros</x:v>
      </x:c>
      <x:c r="E12229" s="139" t="n">
        <x:v>0.9</x:v>
      </x:c>
    </x:row>
    <x:row r="12230">
      <x:c r="A12230" s="137" t="str">
        <x:v>DI-440-V1</x:v>
      </x:c>
      <x:c r="B12230" s="137" t="str">
        <x:v>leicht</x:v>
      </x:c>
      <x:c r="C12230" s="137" t="str">
        <x:v>nutrition</x:v>
      </x:c>
      <x:c r="D12230" s="138" t="str">
        <x:v>macros</x:v>
      </x:c>
      <x:c r="E12230" s="139" t="n">
        <x:v>0.9</x:v>
      </x:c>
    </x:row>
    <x:row r="12231">
      <x:c r="A12231" s="137" t="str">
        <x:v>DI-440-V1</x:v>
      </x:c>
      <x:c r="B12231" s="137" t="str">
        <x:v>ausgewogen</x:v>
      </x:c>
      <x:c r="C12231" s="137" t="str">
        <x:v>nutrition</x:v>
      </x:c>
      <x:c r="D12231" s="138" t="str">
        <x:v>macros</x:v>
      </x:c>
      <x:c r="E12231" s="139" t="n">
        <x:v>0.9</x:v>
      </x:c>
    </x:row>
    <x:row r="12232">
      <x:c r="A12232" s="137" t="str">
        <x:v>DI-440-V1</x:v>
      </x:c>
      <x:c r="B12232" s="137" t="str">
        <x:v>Hauptmahlzeit</x:v>
      </x:c>
      <x:c r="C12232" s="137" t="str">
        <x:v>meal_role</x:v>
      </x:c>
      <x:c r="D12232" s="138" t="str">
        <x:v>editorial_rule</x:v>
      </x:c>
      <x:c r="E12232" s="139" t="n">
        <x:v>0.93</x:v>
      </x:c>
    </x:row>
    <x:row r="12233">
      <x:c r="A12233" s="137" t="str">
        <x:v>DI-440-V1</x:v>
      </x:c>
      <x:c r="B12233" s="137" t="str">
        <x:v>Ofengericht</x:v>
      </x:c>
      <x:c r="C12233" s="137" t="str">
        <x:v>dish_type</x:v>
      </x:c>
      <x:c r="D12233" s="138" t="str">
        <x:v>editorial_rule</x:v>
      </x:c>
      <x:c r="E12233" s="139" t="n">
        <x:v>0.9</x:v>
      </x:c>
    </x:row>
    <x:row r="12234">
      <x:c r="A12234" s="137" t="str">
        <x:v>DI-440-V1</x:v>
      </x:c>
      <x:c r="B12234" s="137" t="str">
        <x:v>Meal Prep</x:v>
      </x:c>
      <x:c r="C12234" s="137" t="str">
        <x:v>use_case</x:v>
      </x:c>
      <x:c r="D12234" s="138" t="str">
        <x:v>recipe_properties</x:v>
      </x:c>
      <x:c r="E12234" s="139" t="n">
        <x:v>0.88</x:v>
      </x:c>
    </x:row>
    <x:row r="12235">
      <x:c r="A12235" s="137" t="str">
        <x:v>DI-440-V1</x:v>
      </x:c>
      <x:c r="B12235" s="137" t="str">
        <x:v>tiefkühlgeeignet</x:v>
      </x:c>
      <x:c r="C12235" s="137" t="str">
        <x:v>use_case</x:v>
      </x:c>
      <x:c r="D12235" s="138" t="str">
        <x:v>recipe_properties</x:v>
      </x:c>
      <x:c r="E12235" s="139" t="n">
        <x:v>0.88</x:v>
      </x:c>
    </x:row>
    <x:row r="12236">
      <x:c r="A12236" s="137" t="str">
        <x:v>DI-440-V1</x:v>
      </x:c>
      <x:c r="B12236" s="137" t="str">
        <x:v>transportierbar</x:v>
      </x:c>
      <x:c r="C12236" s="137" t="str">
        <x:v>use_case</x:v>
      </x:c>
      <x:c r="D12236" s="138" t="str">
        <x:v>recipe_properties</x:v>
      </x:c>
      <x:c r="E12236" s="139" t="n">
        <x:v>0.88</x:v>
      </x:c>
    </x:row>
    <x:row r="12237">
      <x:c r="A12237" s="137" t="str">
        <x:v>DI-440-V1</x:v>
      </x:c>
      <x:c r="B12237" s="137" t="str">
        <x:v>vertraut</x:v>
      </x:c>
      <x:c r="C12237" s="137" t="str">
        <x:v>novelty</x:v>
      </x:c>
      <x:c r="D12237" s="138" t="str">
        <x:v>editorial_rule</x:v>
      </x:c>
      <x:c r="E12237" s="139" t="n">
        <x:v>0.78</x:v>
      </x:c>
    </x:row>
    <x:row r="12238">
      <x:c r="A12238" s="137" t="str">
        <x:v>DI-440-V1</x:v>
      </x:c>
      <x:c r="B12238" s="137" t="str">
        <x:v>normaler Supermarkt</x:v>
      </x:c>
      <x:c r="C12238" s="137" t="str">
        <x:v>availability</x:v>
      </x:c>
      <x:c r="D12238" s="138" t="str">
        <x:v>ingredient_rule</x:v>
      </x:c>
      <x:c r="E12238" s="139" t="n">
        <x:v>0.78</x:v>
      </x:c>
    </x:row>
    <x:row r="12239">
      <x:c r="A12239" s="137" t="str">
        <x:v>DI-440-V1</x:v>
      </x:c>
      <x:c r="B12239" s="137" t="str">
        <x:v>international/modern</x:v>
      </x:c>
      <x:c r="C12239" s="137" t="str">
        <x:v>region</x:v>
      </x:c>
      <x:c r="D12239" s="138" t="str">
        <x:v>editorial_rule</x:v>
      </x:c>
      <x:c r="E12239" s="139" t="n">
        <x:v>0.78</x:v>
      </x:c>
    </x:row>
    <x:row r="12240">
      <x:c r="A12240" s="137" t="str">
        <x:v>DI-440-V1</x:v>
      </x:c>
      <x:c r="B12240" s="137" t="str">
        <x:v>frisch</x:v>
      </x:c>
      <x:c r="C12240" s="137" t="str">
        <x:v>flavor</x:v>
      </x:c>
      <x:c r="D12240" s="138" t="str">
        <x:v>ingredient_rule</x:v>
      </x:c>
      <x:c r="E12240" s="139" t="n">
        <x:v>0.8</x:v>
      </x:c>
    </x:row>
    <x:row r="12241">
      <x:c r="A12241" s="137" t="str">
        <x:v>DI-440-V1</x:v>
      </x:c>
      <x:c r="B12241" s="137" t="str">
        <x:v>herzhaft</x:v>
      </x:c>
      <x:c r="C12241" s="137" t="str">
        <x:v>flavor</x:v>
      </x:c>
      <x:c r="D12241" s="138" t="str">
        <x:v>ingredient_rule</x:v>
      </x:c>
      <x:c r="E12241" s="139" t="n">
        <x:v>0.8</x:v>
      </x:c>
    </x:row>
    <x:row r="12242">
      <x:c r="A12242" s="137" t="str">
        <x:v>DI-440-V1</x:v>
      </x:c>
      <x:c r="B12242" s="137" t="str">
        <x:v>säuerlich</x:v>
      </x:c>
      <x:c r="C12242" s="137" t="str">
        <x:v>flavor</x:v>
      </x:c>
      <x:c r="D12242" s="138" t="str">
        <x:v>ingredient_rule</x:v>
      </x:c>
      <x:c r="E12242" s="139" t="n">
        <x:v>0.8</x:v>
      </x:c>
    </x:row>
    <x:row r="12243">
      <x:c r="A12243" s="137" t="str">
        <x:v>DI-440-V1</x:v>
      </x:c>
      <x:c r="B12243" s="137" t="str">
        <x:v>mild</x:v>
      </x:c>
      <x:c r="C12243" s="137" t="str">
        <x:v>spice</x:v>
      </x:c>
      <x:c r="D12243" s="138" t="str">
        <x:v>ingredient_rule</x:v>
      </x:c>
      <x:c r="E12243" s="139" t="n">
        <x:v>0.85</x:v>
      </x:c>
    </x:row>
    <x:row r="12244">
      <x:c r="A12244" s="137" t="str">
        <x:v>DI-440-V1</x:v>
      </x:c>
      <x:c r="B12244" s="137" t="str">
        <x:v>ganzjährig</x:v>
      </x:c>
      <x:c r="C12244" s="137" t="str">
        <x:v>season</x:v>
      </x:c>
      <x:c r="D12244" s="138" t="str">
        <x:v>editorial_rule</x:v>
      </x:c>
      <x:c r="E12244" s="139" t="n">
        <x:v>0.72</x:v>
      </x:c>
    </x:row>
    <x:row r="12245">
      <x:c r="A12245" s="137" t="str">
        <x:v>DI-440-V1</x:v>
      </x:c>
      <x:c r="B12245" s="137" t="str">
        <x:v>warm</x:v>
      </x:c>
      <x:c r="C12245" s="137" t="str">
        <x:v>temperature</x:v>
      </x:c>
      <x:c r="D12245" s="138" t="str">
        <x:v>recipe_properties</x:v>
      </x:c>
      <x:c r="E12245" s="139" t="n">
        <x:v>0.9</x:v>
      </x:c>
    </x:row>
    <x:row r="12246">
      <x:c r="A12246" s="137" t="str">
        <x:v>DI-440-V1</x:v>
      </x:c>
      <x:c r="B12246" s="137" t="str">
        <x:v>Backofen</x:v>
      </x:c>
      <x:c r="C12246" s="137" t="str">
        <x:v>equipment</x:v>
      </x:c>
      <x:c r="D12246" s="138" t="str">
        <x:v>steps_and_existing_data</x:v>
      </x:c>
      <x:c r="E12246" s="139" t="n">
        <x:v>0.88</x:v>
      </x:c>
    </x:row>
    <x:row r="12247">
      <x:c r="A12247" s="137" t="str">
        <x:v>DI-440-V1</x:v>
      </x:c>
      <x:c r="B12247" s="137" t="str">
        <x:v>Backblech</x:v>
      </x:c>
      <x:c r="C12247" s="137" t="str">
        <x:v>equipment</x:v>
      </x:c>
      <x:c r="D12247" s="138" t="str">
        <x:v>steps_and_existing_data</x:v>
      </x:c>
      <x:c r="E12247" s="139" t="n">
        <x:v>0.88</x:v>
      </x:c>
    </x:row>
    <x:row r="12248">
      <x:c r="A12248" s="137" t="str">
        <x:v>DI-440-V1</x:v>
      </x:c>
      <x:c r="B12248" s="137" t="str">
        <x:v>Pfanne</x:v>
      </x:c>
      <x:c r="C12248" s="137" t="str">
        <x:v>equipment</x:v>
      </x:c>
      <x:c r="D12248" s="138" t="str">
        <x:v>steps_and_existing_data</x:v>
      </x:c>
      <x:c r="E12248" s="139" t="n">
        <x:v>0.88</x:v>
      </x:c>
    </x:row>
    <x:row r="12249">
      <x:c r="A12249" s="137" t="str">
        <x:v>DI-440-V1</x:v>
      </x:c>
      <x:c r="B12249" s="137" t="str">
        <x:v>mittel</x:v>
      </x:c>
      <x:c r="C12249" s="137" t="str">
        <x:v>difficulty</x:v>
      </x:c>
      <x:c r="D12249" s="138" t="str">
        <x:v>existing_value</x:v>
      </x:c>
      <x:c r="E12249" s="139" t="n">
        <x:v>0.95</x:v>
      </x:c>
    </x:row>
    <x:row r="12250">
      <x:c r="A12250" s="137" t="str">
        <x:v>DI-440-V1</x:v>
      </x:c>
      <x:c r="B12250" s="137" t="str">
        <x:v>mittel</x:v>
      </x:c>
      <x:c r="C12250" s="137" t="str">
        <x:v>time</x:v>
      </x:c>
      <x:c r="D12250" s="138" t="str">
        <x:v>total_time</x:v>
      </x:c>
      <x:c r="E12250" s="139" t="n">
        <x:v>1</x:v>
      </x:c>
    </x:row>
    <x:row r="12251">
      <x:c r="A12251" s="137" t="str">
        <x:v>DI-440-V1</x:v>
      </x:c>
      <x:c r="B12251" s="137" t="str">
        <x:v>mittel</x:v>
      </x:c>
      <x:c r="C12251" s="137" t="str">
        <x:v>cost</x:v>
      </x:c>
      <x:c r="D12251" s="138" t="str">
        <x:v>cost_per_serving</x:v>
      </x:c>
      <x:c r="E12251" s="139" t="n">
        <x:v>1</x:v>
      </x:c>
    </x:row>
    <x:row r="12252">
      <x:c r="A12252" s="137" t="str">
        <x:v>SU-441-V1</x:v>
      </x:c>
      <x:c r="B12252" s="137" t="str">
        <x:v>pescetarisch</x:v>
      </x:c>
      <x:c r="C12252" s="137" t="str">
        <x:v>diet</x:v>
      </x:c>
      <x:c r="D12252" s="138" t="str">
        <x:v>ingredients</x:v>
      </x:c>
      <x:c r="E12252" s="139" t="n">
        <x:v>0.96</x:v>
      </x:c>
    </x:row>
    <x:row r="12253">
      <x:c r="A12253" s="137" t="str">
        <x:v>SU-441-V1</x:v>
      </x:c>
      <x:c r="B12253" s="137" t="str">
        <x:v>nach Zutaten halal-kompatibel</x:v>
      </x:c>
      <x:c r="C12253" s="137" t="str">
        <x:v>halal</x:v>
      </x:c>
      <x:c r="D12253" s="138" t="str">
        <x:v>ingredients</x:v>
      </x:c>
      <x:c r="E12253" s="139" t="n">
        <x:v>0.94</x:v>
      </x:c>
    </x:row>
    <x:row r="12254">
      <x:c r="A12254" s="137" t="str">
        <x:v>SU-441-V1</x:v>
      </x:c>
      <x:c r="B12254" s="137" t="str">
        <x:v>glutenfrei nach Zutaten</x:v>
      </x:c>
      <x:c r="C12254" s="137" t="str">
        <x:v>compatibility</x:v>
      </x:c>
      <x:c r="D12254" s="138" t="str">
        <x:v>ingredients</x:v>
      </x:c>
      <x:c r="E12254" s="139" t="n">
        <x:v>0.9</x:v>
      </x:c>
    </x:row>
    <x:row r="12255">
      <x:c r="A12255" s="137" t="str">
        <x:v>SU-441-V1</x:v>
      </x:c>
      <x:c r="B12255" s="137" t="str">
        <x:v>laktosefrei nach Zutaten</x:v>
      </x:c>
      <x:c r="C12255" s="137" t="str">
        <x:v>compatibility</x:v>
      </x:c>
      <x:c r="D12255" s="138" t="str">
        <x:v>ingredients</x:v>
      </x:c>
      <x:c r="E12255" s="139" t="n">
        <x:v>0.9</x:v>
      </x:c>
    </x:row>
    <x:row r="12256">
      <x:c r="A12256" s="137" t="str">
        <x:v>SU-441-V1</x:v>
      </x:c>
      <x:c r="B12256" s="137" t="str">
        <x:v>nussfrei nach Zutaten</x:v>
      </x:c>
      <x:c r="C12256" s="137" t="str">
        <x:v>compatibility</x:v>
      </x:c>
      <x:c r="D12256" s="138" t="str">
        <x:v>ingredients</x:v>
      </x:c>
      <x:c r="E12256" s="139" t="n">
        <x:v>0.9</x:v>
      </x:c>
    </x:row>
    <x:row r="12257">
      <x:c r="A12257" s="137" t="str">
        <x:v>SU-441-V1</x:v>
      </x:c>
      <x:c r="B12257" s="137" t="str">
        <x:v>eifrei nach Zutaten</x:v>
      </x:c>
      <x:c r="C12257" s="137" t="str">
        <x:v>compatibility</x:v>
      </x:c>
      <x:c r="D12257" s="138" t="str">
        <x:v>ingredients</x:v>
      </x:c>
      <x:c r="E12257" s="139" t="n">
        <x:v>0.9</x:v>
      </x:c>
    </x:row>
    <x:row r="12258">
      <x:c r="A12258" s="137" t="str">
        <x:v>SU-441-V1</x:v>
      </x:c>
      <x:c r="B12258" s="137" t="str">
        <x:v>sojafrei nach Zutaten</x:v>
      </x:c>
      <x:c r="C12258" s="137" t="str">
        <x:v>compatibility</x:v>
      </x:c>
      <x:c r="D12258" s="138" t="str">
        <x:v>ingredients</x:v>
      </x:c>
      <x:c r="E12258" s="139" t="n">
        <x:v>0.9</x:v>
      </x:c>
    </x:row>
    <x:row r="12259">
      <x:c r="A12259" s="137" t="str">
        <x:v>SU-441-V1</x:v>
      </x:c>
      <x:c r="B12259" s="137" t="str">
        <x:v>leicht</x:v>
      </x:c>
      <x:c r="C12259" s="137" t="str">
        <x:v>nutrition</x:v>
      </x:c>
      <x:c r="D12259" s="138" t="str">
        <x:v>macros</x:v>
      </x:c>
      <x:c r="E12259" s="139" t="n">
        <x:v>0.9</x:v>
      </x:c>
    </x:row>
    <x:row r="12260">
      <x:c r="A12260" s="137" t="str">
        <x:v>SU-441-V1</x:v>
      </x:c>
      <x:c r="B12260" s="137" t="str">
        <x:v>leichte Mahlzeit</x:v>
      </x:c>
      <x:c r="C12260" s="137" t="str">
        <x:v>meal_role</x:v>
      </x:c>
      <x:c r="D12260" s="138" t="str">
        <x:v>editorial_rule</x:v>
      </x:c>
      <x:c r="E12260" s="139" t="n">
        <x:v>0.93</x:v>
      </x:c>
    </x:row>
    <x:row r="12261">
      <x:c r="A12261" s="137" t="str">
        <x:v>SU-441-V1</x:v>
      </x:c>
      <x:c r="B12261" s="137" t="str">
        <x:v>Suppe</x:v>
      </x:c>
      <x:c r="C12261" s="137" t="str">
        <x:v>dish_type</x:v>
      </x:c>
      <x:c r="D12261" s="138" t="str">
        <x:v>editorial_rule</x:v>
      </x:c>
      <x:c r="E12261" s="139" t="n">
        <x:v>0.9</x:v>
      </x:c>
    </x:row>
    <x:row r="12262">
      <x:c r="A12262" s="137" t="str">
        <x:v>SU-441-V1</x:v>
      </x:c>
      <x:c r="B12262" s="137" t="str">
        <x:v>Meal Prep</x:v>
      </x:c>
      <x:c r="C12262" s="137" t="str">
        <x:v>use_case</x:v>
      </x:c>
      <x:c r="D12262" s="138" t="str">
        <x:v>recipe_properties</x:v>
      </x:c>
      <x:c r="E12262" s="139" t="n">
        <x:v>0.88</x:v>
      </x:c>
    </x:row>
    <x:row r="12263">
      <x:c r="A12263" s="137" t="str">
        <x:v>SU-441-V1</x:v>
      </x:c>
      <x:c r="B12263" s="137" t="str">
        <x:v>transportierbar</x:v>
      </x:c>
      <x:c r="C12263" s="137" t="str">
        <x:v>use_case</x:v>
      </x:c>
      <x:c r="D12263" s="138" t="str">
        <x:v>recipe_properties</x:v>
      </x:c>
      <x:c r="E12263" s="139" t="n">
        <x:v>0.88</x:v>
      </x:c>
    </x:row>
    <x:row r="12264">
      <x:c r="A12264" s="137" t="str">
        <x:v>SU-441-V1</x:v>
      </x:c>
      <x:c r="B12264" s="137" t="str">
        <x:v>für mehrere Portionen</x:v>
      </x:c>
      <x:c r="C12264" s="137" t="str">
        <x:v>use_case</x:v>
      </x:c>
      <x:c r="D12264" s="138" t="str">
        <x:v>recipe_properties</x:v>
      </x:c>
      <x:c r="E12264" s="139" t="n">
        <x:v>0.88</x:v>
      </x:c>
    </x:row>
    <x:row r="12265">
      <x:c r="A12265" s="137" t="str">
        <x:v>SU-441-V1</x:v>
      </x:c>
      <x:c r="B12265" s="137" t="str">
        <x:v>One Pot</x:v>
      </x:c>
      <x:c r="C12265" s="137" t="str">
        <x:v>use_case</x:v>
      </x:c>
      <x:c r="D12265" s="138" t="str">
        <x:v>recipe_properties</x:v>
      </x:c>
      <x:c r="E12265" s="139" t="n">
        <x:v>0.88</x:v>
      </x:c>
    </x:row>
    <x:row r="12266">
      <x:c r="A12266" s="137" t="str">
        <x:v>SU-441-V1</x:v>
      </x:c>
      <x:c r="B12266" s="137" t="str">
        <x:v>vertraut</x:v>
      </x:c>
      <x:c r="C12266" s="137" t="str">
        <x:v>novelty</x:v>
      </x:c>
      <x:c r="D12266" s="138" t="str">
        <x:v>editorial_rule</x:v>
      </x:c>
      <x:c r="E12266" s="139" t="n">
        <x:v>0.78</x:v>
      </x:c>
    </x:row>
    <x:row r="12267">
      <x:c r="A12267" s="137" t="str">
        <x:v>SU-441-V1</x:v>
      </x:c>
      <x:c r="B12267" s="137" t="str">
        <x:v>normaler Supermarkt</x:v>
      </x:c>
      <x:c r="C12267" s="137" t="str">
        <x:v>availability</x:v>
      </x:c>
      <x:c r="D12267" s="138" t="str">
        <x:v>ingredient_rule</x:v>
      </x:c>
      <x:c r="E12267" s="139" t="n">
        <x:v>0.78</x:v>
      </x:c>
    </x:row>
    <x:row r="12268">
      <x:c r="A12268" s="137" t="str">
        <x:v>SU-441-V1</x:v>
      </x:c>
      <x:c r="B12268" s="137" t="str">
        <x:v>international/modern</x:v>
      </x:c>
      <x:c r="C12268" s="137" t="str">
        <x:v>region</x:v>
      </x:c>
      <x:c r="D12268" s="138" t="str">
        <x:v>editorial_rule</x:v>
      </x:c>
      <x:c r="E12268" s="139" t="n">
        <x:v>0.78</x:v>
      </x:c>
    </x:row>
    <x:row r="12269">
      <x:c r="A12269" s="137" t="str">
        <x:v>SU-441-V1</x:v>
      </x:c>
      <x:c r="B12269" s="137" t="str">
        <x:v>frisch</x:v>
      </x:c>
      <x:c r="C12269" s="137" t="str">
        <x:v>flavor</x:v>
      </x:c>
      <x:c r="D12269" s="138" t="str">
        <x:v>ingredient_rule</x:v>
      </x:c>
      <x:c r="E12269" s="139" t="n">
        <x:v>0.8</x:v>
      </x:c>
    </x:row>
    <x:row r="12270">
      <x:c r="A12270" s="137" t="str">
        <x:v>SU-441-V1</x:v>
      </x:c>
      <x:c r="B12270" s="137" t="str">
        <x:v>herzhaft</x:v>
      </x:c>
      <x:c r="C12270" s="137" t="str">
        <x:v>flavor</x:v>
      </x:c>
      <x:c r="D12270" s="138" t="str">
        <x:v>ingredient_rule</x:v>
      </x:c>
      <x:c r="E12270" s="139" t="n">
        <x:v>0.8</x:v>
      </x:c>
    </x:row>
    <x:row r="12271">
      <x:c r="A12271" s="137" t="str">
        <x:v>SU-441-V1</x:v>
      </x:c>
      <x:c r="B12271" s="137" t="str">
        <x:v>würzig</x:v>
      </x:c>
      <x:c r="C12271" s="137" t="str">
        <x:v>flavor</x:v>
      </x:c>
      <x:c r="D12271" s="138" t="str">
        <x:v>ingredient_rule</x:v>
      </x:c>
      <x:c r="E12271" s="139" t="n">
        <x:v>0.8</x:v>
      </x:c>
    </x:row>
    <x:row r="12272">
      <x:c r="A12272" s="137" t="str">
        <x:v>SU-441-V1</x:v>
      </x:c>
      <x:c r="B12272" s="137" t="str">
        <x:v>säuerlich</x:v>
      </x:c>
      <x:c r="C12272" s="137" t="str">
        <x:v>flavor</x:v>
      </x:c>
      <x:c r="D12272" s="138" t="str">
        <x:v>ingredient_rule</x:v>
      </x:c>
      <x:c r="E12272" s="139" t="n">
        <x:v>0.8</x:v>
      </x:c>
    </x:row>
    <x:row r="12273">
      <x:c r="A12273" s="137" t="str">
        <x:v>SU-441-V1</x:v>
      </x:c>
      <x:c r="B12273" s="137" t="str">
        <x:v>würzig, nicht zwingend scharf</x:v>
      </x:c>
      <x:c r="C12273" s="137" t="str">
        <x:v>spice</x:v>
      </x:c>
      <x:c r="D12273" s="138" t="str">
        <x:v>ingredient_rule</x:v>
      </x:c>
      <x:c r="E12273" s="139" t="n">
        <x:v>0.85</x:v>
      </x:c>
    </x:row>
    <x:row r="12274">
      <x:c r="A12274" s="137" t="str">
        <x:v>SU-441-V1</x:v>
      </x:c>
      <x:c r="B12274" s="137" t="str">
        <x:v>Winter</x:v>
      </x:c>
      <x:c r="C12274" s="137" t="str">
        <x:v>season</x:v>
      </x:c>
      <x:c r="D12274" s="138" t="str">
        <x:v>editorial_rule</x:v>
      </x:c>
      <x:c r="E12274" s="139" t="n">
        <x:v>0.72</x:v>
      </x:c>
    </x:row>
    <x:row r="12275">
      <x:c r="A12275" s="137" t="str">
        <x:v>SU-441-V1</x:v>
      </x:c>
      <x:c r="B12275" s="137" t="str">
        <x:v>warm</x:v>
      </x:c>
      <x:c r="C12275" s="137" t="str">
        <x:v>temperature</x:v>
      </x:c>
      <x:c r="D12275" s="138" t="str">
        <x:v>recipe_properties</x:v>
      </x:c>
      <x:c r="E12275" s="139" t="n">
        <x:v>0.9</x:v>
      </x:c>
    </x:row>
    <x:row r="12276">
      <x:c r="A12276" s="137" t="str">
        <x:v>SU-441-V1</x:v>
      </x:c>
      <x:c r="B12276" s="137" t="str">
        <x:v>Topf</x:v>
      </x:c>
      <x:c r="C12276" s="137" t="str">
        <x:v>equipment</x:v>
      </x:c>
      <x:c r="D12276" s="138" t="str">
        <x:v>steps_and_existing_data</x:v>
      </x:c>
      <x:c r="E12276" s="139" t="n">
        <x:v>0.88</x:v>
      </x:c>
    </x:row>
    <x:row r="12277">
      <x:c r="A12277" s="137" t="str">
        <x:v>SU-441-V1</x:v>
      </x:c>
      <x:c r="B12277" s="137" t="str">
        <x:v>mittel</x:v>
      </x:c>
      <x:c r="C12277" s="137" t="str">
        <x:v>difficulty</x:v>
      </x:c>
      <x:c r="D12277" s="138" t="str">
        <x:v>existing_value</x:v>
      </x:c>
      <x:c r="E12277" s="139" t="n">
        <x:v>0.95</x:v>
      </x:c>
    </x:row>
    <x:row r="12278">
      <x:c r="A12278" s="137" t="str">
        <x:v>SU-441-V1</x:v>
      </x:c>
      <x:c r="B12278" s="137" t="str">
        <x:v>mittel</x:v>
      </x:c>
      <x:c r="C12278" s="137" t="str">
        <x:v>time</x:v>
      </x:c>
      <x:c r="D12278" s="138" t="str">
        <x:v>total_time</x:v>
      </x:c>
      <x:c r="E12278" s="139" t="n">
        <x:v>1</x:v>
      </x:c>
    </x:row>
    <x:row r="12279">
      <x:c r="A12279" s="137" t="str">
        <x:v>SU-441-V1</x:v>
      </x:c>
      <x:c r="B12279" s="137" t="str">
        <x:v>mittel</x:v>
      </x:c>
      <x:c r="C12279" s="137" t="str">
        <x:v>cost</x:v>
      </x:c>
      <x:c r="D12279" s="138" t="str">
        <x:v>cost_per_serving</x:v>
      </x:c>
      <x:c r="E12279" s="139" t="n">
        <x:v>1</x:v>
      </x:c>
    </x:row>
    <x:row r="12280">
      <x:c r="A12280" s="137" t="str">
        <x:v>SU-442-V1</x:v>
      </x:c>
      <x:c r="B12280" s="137" t="str">
        <x:v>vegetarisch</x:v>
      </x:c>
      <x:c r="C12280" s="137" t="str">
        <x:v>diet</x:v>
      </x:c>
      <x:c r="D12280" s="138" t="str">
        <x:v>ingredients</x:v>
      </x:c>
      <x:c r="E12280" s="139" t="n">
        <x:v>0.96</x:v>
      </x:c>
    </x:row>
    <x:row r="12281">
      <x:c r="A12281" s="137" t="str">
        <x:v>SU-442-V1</x:v>
      </x:c>
      <x:c r="B12281" s="137" t="str">
        <x:v>nach Zutaten halal-kompatibel</x:v>
      </x:c>
      <x:c r="C12281" s="137" t="str">
        <x:v>halal</x:v>
      </x:c>
      <x:c r="D12281" s="138" t="str">
        <x:v>ingredients</x:v>
      </x:c>
      <x:c r="E12281" s="139" t="n">
        <x:v>0.94</x:v>
      </x:c>
    </x:row>
    <x:row r="12282">
      <x:c r="A12282" s="137" t="str">
        <x:v>SU-442-V1</x:v>
      </x:c>
      <x:c r="B12282" s="137" t="str">
        <x:v>mit Austausch glutenfrei</x:v>
      </x:c>
      <x:c r="C12282" s="137" t="str">
        <x:v>compatibility</x:v>
      </x:c>
      <x:c r="D12282" s="138" t="str">
        <x:v>ingredients</x:v>
      </x:c>
      <x:c r="E12282" s="139" t="n">
        <x:v>0.9</x:v>
      </x:c>
    </x:row>
    <x:row r="12283">
      <x:c r="A12283" s="137" t="str">
        <x:v>SU-442-V1</x:v>
      </x:c>
      <x:c r="B12283" s="137" t="str">
        <x:v>mit laktosefreien Produkten</x:v>
      </x:c>
      <x:c r="C12283" s="137" t="str">
        <x:v>compatibility</x:v>
      </x:c>
      <x:c r="D12283" s="138" t="str">
        <x:v>ingredients</x:v>
      </x:c>
      <x:c r="E12283" s="139" t="n">
        <x:v>0.9</x:v>
      </x:c>
    </x:row>
    <x:row r="12284">
      <x:c r="A12284" s="137" t="str">
        <x:v>SU-442-V1</x:v>
      </x:c>
      <x:c r="B12284" s="137" t="str">
        <x:v>nussfrei nach Zutaten</x:v>
      </x:c>
      <x:c r="C12284" s="137" t="str">
        <x:v>compatibility</x:v>
      </x:c>
      <x:c r="D12284" s="138" t="str">
        <x:v>ingredients</x:v>
      </x:c>
      <x:c r="E12284" s="139" t="n">
        <x:v>0.9</x:v>
      </x:c>
    </x:row>
    <x:row r="12285">
      <x:c r="A12285" s="137" t="str">
        <x:v>SU-442-V1</x:v>
      </x:c>
      <x:c r="B12285" s="137" t="str">
        <x:v>eifrei nach Zutaten</x:v>
      </x:c>
      <x:c r="C12285" s="137" t="str">
        <x:v>compatibility</x:v>
      </x:c>
      <x:c r="D12285" s="138" t="str">
        <x:v>ingredients</x:v>
      </x:c>
      <x:c r="E12285" s="139" t="n">
        <x:v>0.9</x:v>
      </x:c>
    </x:row>
    <x:row r="12286">
      <x:c r="A12286" s="137" t="str">
        <x:v>SU-442-V1</x:v>
      </x:c>
      <x:c r="B12286" s="137" t="str">
        <x:v>sojafrei nach Zutaten</x:v>
      </x:c>
      <x:c r="C12286" s="137" t="str">
        <x:v>compatibility</x:v>
      </x:c>
      <x:c r="D12286" s="138" t="str">
        <x:v>ingredients</x:v>
      </x:c>
      <x:c r="E12286" s="139" t="n">
        <x:v>0.9</x:v>
      </x:c>
    </x:row>
    <x:row r="12287">
      <x:c r="A12287" s="137" t="str">
        <x:v>SU-442-V1</x:v>
      </x:c>
      <x:c r="B12287" s="137" t="str">
        <x:v>ballaststoffreich</x:v>
      </x:c>
      <x:c r="C12287" s="137" t="str">
        <x:v>nutrition</x:v>
      </x:c>
      <x:c r="D12287" s="138" t="str">
        <x:v>macros</x:v>
      </x:c>
      <x:c r="E12287" s="139" t="n">
        <x:v>0.9</x:v>
      </x:c>
    </x:row>
    <x:row r="12288">
      <x:c r="A12288" s="137" t="str">
        <x:v>SU-442-V1</x:v>
      </x:c>
      <x:c r="B12288" s="137" t="str">
        <x:v>leicht</x:v>
      </x:c>
      <x:c r="C12288" s="137" t="str">
        <x:v>nutrition</x:v>
      </x:c>
      <x:c r="D12288" s="138" t="str">
        <x:v>macros</x:v>
      </x:c>
      <x:c r="E12288" s="139" t="n">
        <x:v>0.9</x:v>
      </x:c>
    </x:row>
    <x:row r="12289">
      <x:c r="A12289" s="137" t="str">
        <x:v>SU-442-V1</x:v>
      </x:c>
      <x:c r="B12289" s="137" t="str">
        <x:v>leichte Mahlzeit</x:v>
      </x:c>
      <x:c r="C12289" s="137" t="str">
        <x:v>meal_role</x:v>
      </x:c>
      <x:c r="D12289" s="138" t="str">
        <x:v>editorial_rule</x:v>
      </x:c>
      <x:c r="E12289" s="139" t="n">
        <x:v>0.93</x:v>
      </x:c>
    </x:row>
    <x:row r="12290">
      <x:c r="A12290" s="137" t="str">
        <x:v>SU-442-V1</x:v>
      </x:c>
      <x:c r="B12290" s="137" t="str">
        <x:v>Suppe</x:v>
      </x:c>
      <x:c r="C12290" s="137" t="str">
        <x:v>dish_type</x:v>
      </x:c>
      <x:c r="D12290" s="138" t="str">
        <x:v>editorial_rule</x:v>
      </x:c>
      <x:c r="E12290" s="139" t="n">
        <x:v>0.9</x:v>
      </x:c>
    </x:row>
    <x:row r="12291">
      <x:c r="A12291" s="137" t="str">
        <x:v>SU-442-V1</x:v>
      </x:c>
      <x:c r="B12291" s="137" t="str">
        <x:v>Meal Prep</x:v>
      </x:c>
      <x:c r="C12291" s="137" t="str">
        <x:v>use_case</x:v>
      </x:c>
      <x:c r="D12291" s="138" t="str">
        <x:v>recipe_properties</x:v>
      </x:c>
      <x:c r="E12291" s="139" t="n">
        <x:v>0.88</x:v>
      </x:c>
    </x:row>
    <x:row r="12292">
      <x:c r="A12292" s="137" t="str">
        <x:v>SU-442-V1</x:v>
      </x:c>
      <x:c r="B12292" s="137" t="str">
        <x:v>tiefkühlgeeignet</x:v>
      </x:c>
      <x:c r="C12292" s="137" t="str">
        <x:v>use_case</x:v>
      </x:c>
      <x:c r="D12292" s="138" t="str">
        <x:v>recipe_properties</x:v>
      </x:c>
      <x:c r="E12292" s="139" t="n">
        <x:v>0.88</x:v>
      </x:c>
    </x:row>
    <x:row r="12293">
      <x:c r="A12293" s="137" t="str">
        <x:v>SU-442-V1</x:v>
      </x:c>
      <x:c r="B12293" s="137" t="str">
        <x:v>transportierbar</x:v>
      </x:c>
      <x:c r="C12293" s="137" t="str">
        <x:v>use_case</x:v>
      </x:c>
      <x:c r="D12293" s="138" t="str">
        <x:v>recipe_properties</x:v>
      </x:c>
      <x:c r="E12293" s="139" t="n">
        <x:v>0.88</x:v>
      </x:c>
    </x:row>
    <x:row r="12294">
      <x:c r="A12294" s="137" t="str">
        <x:v>SU-442-V1</x:v>
      </x:c>
      <x:c r="B12294" s="137" t="str">
        <x:v>für mehrere Portionen</x:v>
      </x:c>
      <x:c r="C12294" s="137" t="str">
        <x:v>use_case</x:v>
      </x:c>
      <x:c r="D12294" s="138" t="str">
        <x:v>recipe_properties</x:v>
      </x:c>
      <x:c r="E12294" s="139" t="n">
        <x:v>0.88</x:v>
      </x:c>
    </x:row>
    <x:row r="12295">
      <x:c r="A12295" s="137" t="str">
        <x:v>SU-442-V1</x:v>
      </x:c>
      <x:c r="B12295" s="137" t="str">
        <x:v>One Pot</x:v>
      </x:c>
      <x:c r="C12295" s="137" t="str">
        <x:v>use_case</x:v>
      </x:c>
      <x:c r="D12295" s="138" t="str">
        <x:v>recipe_properties</x:v>
      </x:c>
      <x:c r="E12295" s="139" t="n">
        <x:v>0.88</x:v>
      </x:c>
    </x:row>
    <x:row r="12296">
      <x:c r="A12296" s="137" t="str">
        <x:v>SU-442-V1</x:v>
      </x:c>
      <x:c r="B12296" s="137" t="str">
        <x:v>vertraut</x:v>
      </x:c>
      <x:c r="C12296" s="137" t="str">
        <x:v>novelty</x:v>
      </x:c>
      <x:c r="D12296" s="138" t="str">
        <x:v>editorial_rule</x:v>
      </x:c>
      <x:c r="E12296" s="139" t="n">
        <x:v>0.78</x:v>
      </x:c>
    </x:row>
    <x:row r="12297">
      <x:c r="A12297" s="137" t="str">
        <x:v>SU-442-V1</x:v>
      </x:c>
      <x:c r="B12297" s="137" t="str">
        <x:v>normaler Supermarkt</x:v>
      </x:c>
      <x:c r="C12297" s="137" t="str">
        <x:v>availability</x:v>
      </x:c>
      <x:c r="D12297" s="138" t="str">
        <x:v>ingredient_rule</x:v>
      </x:c>
      <x:c r="E12297" s="139" t="n">
        <x:v>0.78</x:v>
      </x:c>
    </x:row>
    <x:row r="12298">
      <x:c r="A12298" s="137" t="str">
        <x:v>SU-442-V1</x:v>
      </x:c>
      <x:c r="B12298" s="137" t="str">
        <x:v>mediterran inspiriert</x:v>
      </x:c>
      <x:c r="C12298" s="137" t="str">
        <x:v>region</x:v>
      </x:c>
      <x:c r="D12298" s="138" t="str">
        <x:v>editorial_rule</x:v>
      </x:c>
      <x:c r="E12298" s="139" t="n">
        <x:v>0.78</x:v>
      </x:c>
    </x:row>
    <x:row r="12299">
      <x:c r="A12299" s="137" t="str">
        <x:v>SU-442-V1</x:v>
      </x:c>
      <x:c r="B12299" s="137" t="str">
        <x:v>frisch</x:v>
      </x:c>
      <x:c r="C12299" s="137" t="str">
        <x:v>flavor</x:v>
      </x:c>
      <x:c r="D12299" s="138" t="str">
        <x:v>ingredient_rule</x:v>
      </x:c>
      <x:c r="E12299" s="139" t="n">
        <x:v>0.8</x:v>
      </x:c>
    </x:row>
    <x:row r="12300">
      <x:c r="A12300" s="137" t="str">
        <x:v>SU-442-V1</x:v>
      </x:c>
      <x:c r="B12300" s="137" t="str">
        <x:v>herzhaft</x:v>
      </x:c>
      <x:c r="C12300" s="137" t="str">
        <x:v>flavor</x:v>
      </x:c>
      <x:c r="D12300" s="138" t="str">
        <x:v>ingredient_rule</x:v>
      </x:c>
      <x:c r="E12300" s="139" t="n">
        <x:v>0.8</x:v>
      </x:c>
    </x:row>
    <x:row r="12301">
      <x:c r="A12301" s="137" t="str">
        <x:v>SU-442-V1</x:v>
      </x:c>
      <x:c r="B12301" s="137" t="str">
        <x:v>säuerlich</x:v>
      </x:c>
      <x:c r="C12301" s="137" t="str">
        <x:v>flavor</x:v>
      </x:c>
      <x:c r="D12301" s="138" t="str">
        <x:v>ingredient_rule</x:v>
      </x:c>
      <x:c r="E12301" s="139" t="n">
        <x:v>0.8</x:v>
      </x:c>
    </x:row>
    <x:row r="12302">
      <x:c r="A12302" s="137" t="str">
        <x:v>SU-442-V1</x:v>
      </x:c>
      <x:c r="B12302" s="137" t="str">
        <x:v>mild</x:v>
      </x:c>
      <x:c r="C12302" s="137" t="str">
        <x:v>spice</x:v>
      </x:c>
      <x:c r="D12302" s="138" t="str">
        <x:v>ingredient_rule</x:v>
      </x:c>
      <x:c r="E12302" s="139" t="n">
        <x:v>0.85</x:v>
      </x:c>
    </x:row>
    <x:row r="12303">
      <x:c r="A12303" s="137" t="str">
        <x:v>SU-442-V1</x:v>
      </x:c>
      <x:c r="B12303" s="137" t="str">
        <x:v>Frühling</x:v>
      </x:c>
      <x:c r="C12303" s="137" t="str">
        <x:v>season</x:v>
      </x:c>
      <x:c r="D12303" s="138" t="str">
        <x:v>editorial_rule</x:v>
      </x:c>
      <x:c r="E12303" s="139" t="n">
        <x:v>0.72</x:v>
      </x:c>
    </x:row>
    <x:row r="12304">
      <x:c r="A12304" s="137" t="str">
        <x:v>SU-442-V1</x:v>
      </x:c>
      <x:c r="B12304" s="137" t="str">
        <x:v>warm</x:v>
      </x:c>
      <x:c r="C12304" s="137" t="str">
        <x:v>temperature</x:v>
      </x:c>
      <x:c r="D12304" s="138" t="str">
        <x:v>recipe_properties</x:v>
      </x:c>
      <x:c r="E12304" s="139" t="n">
        <x:v>0.9</x:v>
      </x:c>
    </x:row>
    <x:row r="12305">
      <x:c r="A12305" s="137" t="str">
        <x:v>SU-442-V1</x:v>
      </x:c>
      <x:c r="B12305" s="137" t="str">
        <x:v>Topf</x:v>
      </x:c>
      <x:c r="C12305" s="137" t="str">
        <x:v>equipment</x:v>
      </x:c>
      <x:c r="D12305" s="138" t="str">
        <x:v>steps_and_existing_data</x:v>
      </x:c>
      <x:c r="E12305" s="139" t="n">
        <x:v>0.88</x:v>
      </x:c>
    </x:row>
    <x:row r="12306">
      <x:c r="A12306" s="137" t="str">
        <x:v>SU-442-V1</x:v>
      </x:c>
      <x:c r="B12306" s="137" t="str">
        <x:v>Pfanne</x:v>
      </x:c>
      <x:c r="C12306" s="137" t="str">
        <x:v>equipment</x:v>
      </x:c>
      <x:c r="D12306" s="138" t="str">
        <x:v>steps_and_existing_data</x:v>
      </x:c>
      <x:c r="E12306" s="139" t="n">
        <x:v>0.88</x:v>
      </x:c>
    </x:row>
    <x:row r="12307">
      <x:c r="A12307" s="137" t="str">
        <x:v>SU-442-V1</x:v>
      </x:c>
      <x:c r="B12307" s="137" t="str">
        <x:v>mittel</x:v>
      </x:c>
      <x:c r="C12307" s="137" t="str">
        <x:v>difficulty</x:v>
      </x:c>
      <x:c r="D12307" s="138" t="str">
        <x:v>existing_value</x:v>
      </x:c>
      <x:c r="E12307" s="139" t="n">
        <x:v>0.95</x:v>
      </x:c>
    </x:row>
    <x:row r="12308">
      <x:c r="A12308" s="137" t="str">
        <x:v>SU-442-V1</x:v>
      </x:c>
      <x:c r="B12308" s="137" t="str">
        <x:v>schnell</x:v>
      </x:c>
      <x:c r="C12308" s="137" t="str">
        <x:v>time</x:v>
      </x:c>
      <x:c r="D12308" s="138" t="str">
        <x:v>total_time</x:v>
      </x:c>
      <x:c r="E12308" s="139" t="n">
        <x:v>1</x:v>
      </x:c>
    </x:row>
    <x:row r="12309">
      <x:c r="A12309" s="137" t="str">
        <x:v>SU-442-V1</x:v>
      </x:c>
      <x:c r="B12309" s="137" t="str">
        <x:v>mittel</x:v>
      </x:c>
      <x:c r="C12309" s="137" t="str">
        <x:v>cost</x:v>
      </x:c>
      <x:c r="D12309" s="138" t="str">
        <x:v>cost_per_serving</x:v>
      </x:c>
      <x:c r="E12309" s="139" t="n">
        <x:v>1</x:v>
      </x:c>
    </x:row>
    <x:row r="12310">
      <x:c r="A12310" s="137" t="str">
        <x:v>SU-443-V1</x:v>
      </x:c>
      <x:c r="B12310" s="137" t="str">
        <x:v>omnivor</x:v>
      </x:c>
      <x:c r="C12310" s="137" t="str">
        <x:v>diet</x:v>
      </x:c>
      <x:c r="D12310" s="138" t="str">
        <x:v>ingredients</x:v>
      </x:c>
      <x:c r="E12310" s="139" t="n">
        <x:v>0.96</x:v>
      </x:c>
    </x:row>
    <x:row r="12311">
      <x:c r="A12311" s="137" t="str">
        <x:v>SU-443-V1</x:v>
      </x:c>
      <x:c r="B12311" s="137" t="str">
        <x:v>halal bei zertifiziertem Fleisch</x:v>
      </x:c>
      <x:c r="C12311" s="137" t="str">
        <x:v>halal</x:v>
      </x:c>
      <x:c r="D12311" s="138" t="str">
        <x:v>ingredients</x:v>
      </x:c>
      <x:c r="E12311" s="139" t="n">
        <x:v>0.94</x:v>
      </x:c>
    </x:row>
    <x:row r="12312">
      <x:c r="A12312" s="137" t="str">
        <x:v>SU-443-V1</x:v>
      </x:c>
      <x:c r="B12312" s="137" t="str">
        <x:v>glutenfrei bei zertifizierter Produktwahl</x:v>
      </x:c>
      <x:c r="C12312" s="137" t="str">
        <x:v>compatibility</x:v>
      </x:c>
      <x:c r="D12312" s="138" t="str">
        <x:v>ingredients</x:v>
      </x:c>
      <x:c r="E12312" s="139" t="n">
        <x:v>0.9</x:v>
      </x:c>
    </x:row>
    <x:row r="12313">
      <x:c r="A12313" s="137" t="str">
        <x:v>SU-443-V1</x:v>
      </x:c>
      <x:c r="B12313" s="137" t="str">
        <x:v>laktosefrei nach Zutaten</x:v>
      </x:c>
      <x:c r="C12313" s="137" t="str">
        <x:v>compatibility</x:v>
      </x:c>
      <x:c r="D12313" s="138" t="str">
        <x:v>ingredients</x:v>
      </x:c>
      <x:c r="E12313" s="139" t="n">
        <x:v>0.9</x:v>
      </x:c>
    </x:row>
    <x:row r="12314">
      <x:c r="A12314" s="137" t="str">
        <x:v>SU-443-V1</x:v>
      </x:c>
      <x:c r="B12314" s="137" t="str">
        <x:v>nussfrei nach Zutaten</x:v>
      </x:c>
      <x:c r="C12314" s="137" t="str">
        <x:v>compatibility</x:v>
      </x:c>
      <x:c r="D12314" s="138" t="str">
        <x:v>ingredients</x:v>
      </x:c>
      <x:c r="E12314" s="139" t="n">
        <x:v>0.9</x:v>
      </x:c>
    </x:row>
    <x:row r="12315">
      <x:c r="A12315" s="137" t="str">
        <x:v>SU-443-V1</x:v>
      </x:c>
      <x:c r="B12315" s="137" t="str">
        <x:v>eifrei nach Zutaten</x:v>
      </x:c>
      <x:c r="C12315" s="137" t="str">
        <x:v>compatibility</x:v>
      </x:c>
      <x:c r="D12315" s="138" t="str">
        <x:v>ingredients</x:v>
      </x:c>
      <x:c r="E12315" s="139" t="n">
        <x:v>0.9</x:v>
      </x:c>
    </x:row>
    <x:row r="12316">
      <x:c r="A12316" s="137" t="str">
        <x:v>SU-443-V1</x:v>
      </x:c>
      <x:c r="B12316" s="137" t="str">
        <x:v>enthält Soja</x:v>
      </x:c>
      <x:c r="C12316" s="137" t="str">
        <x:v>compatibility</x:v>
      </x:c>
      <x:c r="D12316" s="138" t="str">
        <x:v>ingredients</x:v>
      </x:c>
      <x:c r="E12316" s="139" t="n">
        <x:v>0.9</x:v>
      </x:c>
    </x:row>
    <x:row r="12317">
      <x:c r="A12317" s="137" t="str">
        <x:v>SU-443-V1</x:v>
      </x:c>
      <x:c r="B12317" s="137" t="str">
        <x:v>proteinbetont</x:v>
      </x:c>
      <x:c r="C12317" s="137" t="str">
        <x:v>nutrition</x:v>
      </x:c>
      <x:c r="D12317" s="138" t="str">
        <x:v>macros</x:v>
      </x:c>
      <x:c r="E12317" s="139" t="n">
        <x:v>0.9</x:v>
      </x:c>
    </x:row>
    <x:row r="12318">
      <x:c r="A12318" s="137" t="str">
        <x:v>SU-443-V1</x:v>
      </x:c>
      <x:c r="B12318" s="137" t="str">
        <x:v>ausgewogen</x:v>
      </x:c>
      <x:c r="C12318" s="137" t="str">
        <x:v>nutrition</x:v>
      </x:c>
      <x:c r="D12318" s="138" t="str">
        <x:v>macros</x:v>
      </x:c>
      <x:c r="E12318" s="139" t="n">
        <x:v>0.9</x:v>
      </x:c>
    </x:row>
    <x:row r="12319">
      <x:c r="A12319" s="137" t="str">
        <x:v>SU-443-V1</x:v>
      </x:c>
      <x:c r="B12319" s="137" t="str">
        <x:v>Hauptmahlzeit</x:v>
      </x:c>
      <x:c r="C12319" s="137" t="str">
        <x:v>meal_role</x:v>
      </x:c>
      <x:c r="D12319" s="138" t="str">
        <x:v>editorial_rule</x:v>
      </x:c>
      <x:c r="E12319" s="139" t="n">
        <x:v>0.93</x:v>
      </x:c>
    </x:row>
    <x:row r="12320">
      <x:c r="A12320" s="137" t="str">
        <x:v>SU-443-V1</x:v>
      </x:c>
      <x:c r="B12320" s="137" t="str">
        <x:v>Pasta/Nudeln</x:v>
      </x:c>
      <x:c r="C12320" s="137" t="str">
        <x:v>dish_type</x:v>
      </x:c>
      <x:c r="D12320" s="138" t="str">
        <x:v>editorial_rule</x:v>
      </x:c>
      <x:c r="E12320" s="139" t="n">
        <x:v>0.9</x:v>
      </x:c>
    </x:row>
    <x:row r="12321">
      <x:c r="A12321" s="137" t="str">
        <x:v>SU-443-V1</x:v>
      </x:c>
      <x:c r="B12321" s="137" t="str">
        <x:v>Meal Prep</x:v>
      </x:c>
      <x:c r="C12321" s="137" t="str">
        <x:v>use_case</x:v>
      </x:c>
      <x:c r="D12321" s="138" t="str">
        <x:v>recipe_properties</x:v>
      </x:c>
      <x:c r="E12321" s="139" t="n">
        <x:v>0.88</x:v>
      </x:c>
    </x:row>
    <x:row r="12322">
      <x:c r="A12322" s="137" t="str">
        <x:v>SU-443-V1</x:v>
      </x:c>
      <x:c r="B12322" s="137" t="str">
        <x:v>tiefkühlgeeignet</x:v>
      </x:c>
      <x:c r="C12322" s="137" t="str">
        <x:v>use_case</x:v>
      </x:c>
      <x:c r="D12322" s="138" t="str">
        <x:v>recipe_properties</x:v>
      </x:c>
      <x:c r="E12322" s="139" t="n">
        <x:v>0.88</x:v>
      </x:c>
    </x:row>
    <x:row r="12323">
      <x:c r="A12323" s="137" t="str">
        <x:v>SU-443-V1</x:v>
      </x:c>
      <x:c r="B12323" s="137" t="str">
        <x:v>transportierbar</x:v>
      </x:c>
      <x:c r="C12323" s="137" t="str">
        <x:v>use_case</x:v>
      </x:c>
      <x:c r="D12323" s="138" t="str">
        <x:v>recipe_properties</x:v>
      </x:c>
      <x:c r="E12323" s="139" t="n">
        <x:v>0.88</x:v>
      </x:c>
    </x:row>
    <x:row r="12324">
      <x:c r="A12324" s="137" t="str">
        <x:v>SU-443-V1</x:v>
      </x:c>
      <x:c r="B12324" s="137" t="str">
        <x:v>für mehrere Portionen</x:v>
      </x:c>
      <x:c r="C12324" s="137" t="str">
        <x:v>use_case</x:v>
      </x:c>
      <x:c r="D12324" s="138" t="str">
        <x:v>recipe_properties</x:v>
      </x:c>
      <x:c r="E12324" s="139" t="n">
        <x:v>0.88</x:v>
      </x:c>
    </x:row>
    <x:row r="12325">
      <x:c r="A12325" s="137" t="str">
        <x:v>SU-443-V1</x:v>
      </x:c>
      <x:c r="B12325" s="137" t="str">
        <x:v>vertraut</x:v>
      </x:c>
      <x:c r="C12325" s="137" t="str">
        <x:v>novelty</x:v>
      </x:c>
      <x:c r="D12325" s="138" t="str">
        <x:v>editorial_rule</x:v>
      </x:c>
      <x:c r="E12325" s="139" t="n">
        <x:v>0.78</x:v>
      </x:c>
    </x:row>
    <x:row r="12326">
      <x:c r="A12326" s="137" t="str">
        <x:v>SU-443-V1</x:v>
      </x:c>
      <x:c r="B12326" s="137" t="str">
        <x:v>normaler Supermarkt</x:v>
      </x:c>
      <x:c r="C12326" s="137" t="str">
        <x:v>availability</x:v>
      </x:c>
      <x:c r="D12326" s="138" t="str">
        <x:v>ingredient_rule</x:v>
      </x:c>
      <x:c r="E12326" s="139" t="n">
        <x:v>0.78</x:v>
      </x:c>
    </x:row>
    <x:row r="12327">
      <x:c r="A12327" s="137" t="str">
        <x:v>SU-443-V1</x:v>
      </x:c>
      <x:c r="B12327" s="137" t="str">
        <x:v>ostasiatisch inspiriert</x:v>
      </x:c>
      <x:c r="C12327" s="137" t="str">
        <x:v>region</x:v>
      </x:c>
      <x:c r="D12327" s="138" t="str">
        <x:v>editorial_rule</x:v>
      </x:c>
      <x:c r="E12327" s="139" t="n">
        <x:v>0.78</x:v>
      </x:c>
    </x:row>
    <x:row r="12328">
      <x:c r="A12328" s="137" t="str">
        <x:v>SU-443-V1</x:v>
      </x:c>
      <x:c r="B12328" s="137" t="str">
        <x:v>frisch</x:v>
      </x:c>
      <x:c r="C12328" s="137" t="str">
        <x:v>flavor</x:v>
      </x:c>
      <x:c r="D12328" s="138" t="str">
        <x:v>ingredient_rule</x:v>
      </x:c>
      <x:c r="E12328" s="139" t="n">
        <x:v>0.8</x:v>
      </x:c>
    </x:row>
    <x:row r="12329">
      <x:c r="A12329" s="137" t="str">
        <x:v>SU-443-V1</x:v>
      </x:c>
      <x:c r="B12329" s="137" t="str">
        <x:v>würzig</x:v>
      </x:c>
      <x:c r="C12329" s="137" t="str">
        <x:v>flavor</x:v>
      </x:c>
      <x:c r="D12329" s="138" t="str">
        <x:v>ingredient_rule</x:v>
      </x:c>
      <x:c r="E12329" s="139" t="n">
        <x:v>0.8</x:v>
      </x:c>
    </x:row>
    <x:row r="12330">
      <x:c r="A12330" s="137" t="str">
        <x:v>SU-443-V1</x:v>
      </x:c>
      <x:c r="B12330" s="137" t="str">
        <x:v>säuerlich</x:v>
      </x:c>
      <x:c r="C12330" s="137" t="str">
        <x:v>flavor</x:v>
      </x:c>
      <x:c r="D12330" s="138" t="str">
        <x:v>ingredient_rule</x:v>
      </x:c>
      <x:c r="E12330" s="139" t="n">
        <x:v>0.8</x:v>
      </x:c>
    </x:row>
    <x:row r="12331">
      <x:c r="A12331" s="137" t="str">
        <x:v>SU-443-V1</x:v>
      </x:c>
      <x:c r="B12331" s="137" t="str">
        <x:v>scharf</x:v>
      </x:c>
      <x:c r="C12331" s="137" t="str">
        <x:v>spice</x:v>
      </x:c>
      <x:c r="D12331" s="138" t="str">
        <x:v>ingredient_rule</x:v>
      </x:c>
      <x:c r="E12331" s="139" t="n">
        <x:v>0.85</x:v>
      </x:c>
    </x:row>
    <x:row r="12332">
      <x:c r="A12332" s="137" t="str">
        <x:v>SU-443-V1</x:v>
      </x:c>
      <x:c r="B12332" s="137" t="str">
        <x:v>ganzjährig</x:v>
      </x:c>
      <x:c r="C12332" s="137" t="str">
        <x:v>season</x:v>
      </x:c>
      <x:c r="D12332" s="138" t="str">
        <x:v>editorial_rule</x:v>
      </x:c>
      <x:c r="E12332" s="139" t="n">
        <x:v>0.72</x:v>
      </x:c>
    </x:row>
    <x:row r="12333">
      <x:c r="A12333" s="137" t="str">
        <x:v>SU-443-V1</x:v>
      </x:c>
      <x:c r="B12333" s="137" t="str">
        <x:v>warm</x:v>
      </x:c>
      <x:c r="C12333" s="137" t="str">
        <x:v>temperature</x:v>
      </x:c>
      <x:c r="D12333" s="138" t="str">
        <x:v>recipe_properties</x:v>
      </x:c>
      <x:c r="E12333" s="139" t="n">
        <x:v>0.9</x:v>
      </x:c>
    </x:row>
    <x:row r="12334">
      <x:c r="A12334" s="137" t="str">
        <x:v>SU-443-V1</x:v>
      </x:c>
      <x:c r="B12334" s="137" t="str">
        <x:v>Topf</x:v>
      </x:c>
      <x:c r="C12334" s="137" t="str">
        <x:v>equipment</x:v>
      </x:c>
      <x:c r="D12334" s="138" t="str">
        <x:v>steps_and_existing_data</x:v>
      </x:c>
      <x:c r="E12334" s="139" t="n">
        <x:v>0.88</x:v>
      </x:c>
    </x:row>
    <x:row r="12335">
      <x:c r="A12335" s="137" t="str">
        <x:v>SU-443-V1</x:v>
      </x:c>
      <x:c r="B12335" s="137" t="str">
        <x:v>Pfanne</x:v>
      </x:c>
      <x:c r="C12335" s="137" t="str">
        <x:v>equipment</x:v>
      </x:c>
      <x:c r="D12335" s="138" t="str">
        <x:v>steps_and_existing_data</x:v>
      </x:c>
      <x:c r="E12335" s="139" t="n">
        <x:v>0.88</x:v>
      </x:c>
    </x:row>
    <x:row r="12336">
      <x:c r="A12336" s="137" t="str">
        <x:v>SU-443-V1</x:v>
      </x:c>
      <x:c r="B12336" s="137" t="str">
        <x:v>mittel</x:v>
      </x:c>
      <x:c r="C12336" s="137" t="str">
        <x:v>difficulty</x:v>
      </x:c>
      <x:c r="D12336" s="138" t="str">
        <x:v>existing_value</x:v>
      </x:c>
      <x:c r="E12336" s="139" t="n">
        <x:v>0.95</x:v>
      </x:c>
    </x:row>
    <x:row r="12337">
      <x:c r="A12337" s="137" t="str">
        <x:v>SU-443-V1</x:v>
      </x:c>
      <x:c r="B12337" s="137" t="str">
        <x:v>mittel</x:v>
      </x:c>
      <x:c r="C12337" s="137" t="str">
        <x:v>time</x:v>
      </x:c>
      <x:c r="D12337" s="138" t="str">
        <x:v>total_time</x:v>
      </x:c>
      <x:c r="E12337" s="139" t="n">
        <x:v>1</x:v>
      </x:c>
    </x:row>
    <x:row r="12338">
      <x:c r="A12338" s="137" t="str">
        <x:v>SU-443-V1</x:v>
      </x:c>
      <x:c r="B12338" s="137" t="str">
        <x:v>teuer</x:v>
      </x:c>
      <x:c r="C12338" s="137" t="str">
        <x:v>cost</x:v>
      </x:c>
      <x:c r="D12338" s="138" t="str">
        <x:v>cost_per_serving</x:v>
      </x:c>
      <x:c r="E12338" s="139" t="n">
        <x:v>1</x:v>
      </x:c>
    </x:row>
    <x:row r="12339">
      <x:c r="A12339" s="137" t="str">
        <x:v>SU-444-V1</x:v>
      </x:c>
      <x:c r="B12339" s="137" t="str">
        <x:v>omnivor</x:v>
      </x:c>
      <x:c r="C12339" s="137" t="str">
        <x:v>diet</x:v>
      </x:c>
      <x:c r="D12339" s="138" t="str">
        <x:v>ingredients</x:v>
      </x:c>
      <x:c r="E12339" s="139" t="n">
        <x:v>0.96</x:v>
      </x:c>
    </x:row>
    <x:row r="12340">
      <x:c r="A12340" s="137" t="str">
        <x:v>SU-444-V1</x:v>
      </x:c>
      <x:c r="B12340" s="137" t="str">
        <x:v>halal bei zertifiziertem Fleisch</x:v>
      </x:c>
      <x:c r="C12340" s="137" t="str">
        <x:v>halal</x:v>
      </x:c>
      <x:c r="D12340" s="138" t="str">
        <x:v>ingredients</x:v>
      </x:c>
      <x:c r="E12340" s="139" t="n">
        <x:v>0.94</x:v>
      </x:c>
    </x:row>
    <x:row r="12341">
      <x:c r="A12341" s="137" t="str">
        <x:v>SU-444-V1</x:v>
      </x:c>
      <x:c r="B12341" s="137" t="str">
        <x:v>mit Austausch glutenfrei</x:v>
      </x:c>
      <x:c r="C12341" s="137" t="str">
        <x:v>compatibility</x:v>
      </x:c>
      <x:c r="D12341" s="138" t="str">
        <x:v>ingredients</x:v>
      </x:c>
      <x:c r="E12341" s="139" t="n">
        <x:v>0.9</x:v>
      </x:c>
    </x:row>
    <x:row r="12342">
      <x:c r="A12342" s="137" t="str">
        <x:v>SU-444-V1</x:v>
      </x:c>
      <x:c r="B12342" s="137" t="str">
        <x:v>mit laktosefreien Produkten</x:v>
      </x:c>
      <x:c r="C12342" s="137" t="str">
        <x:v>compatibility</x:v>
      </x:c>
      <x:c r="D12342" s="138" t="str">
        <x:v>ingredients</x:v>
      </x:c>
      <x:c r="E12342" s="139" t="n">
        <x:v>0.9</x:v>
      </x:c>
    </x:row>
    <x:row r="12343">
      <x:c r="A12343" s="137" t="str">
        <x:v>SU-444-V1</x:v>
      </x:c>
      <x:c r="B12343" s="137" t="str">
        <x:v>nussfrei nach Zutaten</x:v>
      </x:c>
      <x:c r="C12343" s="137" t="str">
        <x:v>compatibility</x:v>
      </x:c>
      <x:c r="D12343" s="138" t="str">
        <x:v>ingredients</x:v>
      </x:c>
      <x:c r="E12343" s="139" t="n">
        <x:v>0.9</x:v>
      </x:c>
    </x:row>
    <x:row r="12344">
      <x:c r="A12344" s="137" t="str">
        <x:v>SU-444-V1</x:v>
      </x:c>
      <x:c r="B12344" s="137" t="str">
        <x:v>eifrei nach Zutaten</x:v>
      </x:c>
      <x:c r="C12344" s="137" t="str">
        <x:v>compatibility</x:v>
      </x:c>
      <x:c r="D12344" s="138" t="str">
        <x:v>ingredients</x:v>
      </x:c>
      <x:c r="E12344" s="139" t="n">
        <x:v>0.9</x:v>
      </x:c>
    </x:row>
    <x:row r="12345">
      <x:c r="A12345" s="137" t="str">
        <x:v>SU-444-V1</x:v>
      </x:c>
      <x:c r="B12345" s="137" t="str">
        <x:v>sojafrei nach Zutaten</x:v>
      </x:c>
      <x:c r="C12345" s="137" t="str">
        <x:v>compatibility</x:v>
      </x:c>
      <x:c r="D12345" s="138" t="str">
        <x:v>ingredients</x:v>
      </x:c>
      <x:c r="E12345" s="139" t="n">
        <x:v>0.9</x:v>
      </x:c>
    </x:row>
    <x:row r="12346">
      <x:c r="A12346" s="137" t="str">
        <x:v>SU-444-V1</x:v>
      </x:c>
      <x:c r="B12346" s="137" t="str">
        <x:v>leicht</x:v>
      </x:c>
      <x:c r="C12346" s="137" t="str">
        <x:v>nutrition</x:v>
      </x:c>
      <x:c r="D12346" s="138" t="str">
        <x:v>macros</x:v>
      </x:c>
      <x:c r="E12346" s="139" t="n">
        <x:v>0.9</x:v>
      </x:c>
    </x:row>
    <x:row r="12347">
      <x:c r="A12347" s="137" t="str">
        <x:v>SU-444-V1</x:v>
      </x:c>
      <x:c r="B12347" s="137" t="str">
        <x:v>leichte Mahlzeit</x:v>
      </x:c>
      <x:c r="C12347" s="137" t="str">
        <x:v>meal_role</x:v>
      </x:c>
      <x:c r="D12347" s="138" t="str">
        <x:v>editorial_rule</x:v>
      </x:c>
      <x:c r="E12347" s="139" t="n">
        <x:v>0.93</x:v>
      </x:c>
    </x:row>
    <x:row r="12348">
      <x:c r="A12348" s="137" t="str">
        <x:v>SU-444-V1</x:v>
      </x:c>
      <x:c r="B12348" s="137" t="str">
        <x:v>Suppe</x:v>
      </x:c>
      <x:c r="C12348" s="137" t="str">
        <x:v>dish_type</x:v>
      </x:c>
      <x:c r="D12348" s="138" t="str">
        <x:v>editorial_rule</x:v>
      </x:c>
      <x:c r="E12348" s="139" t="n">
        <x:v>0.9</x:v>
      </x:c>
    </x:row>
    <x:row r="12349">
      <x:c r="A12349" s="137" t="str">
        <x:v>SU-444-V1</x:v>
      </x:c>
      <x:c r="B12349" s="137" t="str">
        <x:v>Meal Prep</x:v>
      </x:c>
      <x:c r="C12349" s="137" t="str">
        <x:v>use_case</x:v>
      </x:c>
      <x:c r="D12349" s="138" t="str">
        <x:v>recipe_properties</x:v>
      </x:c>
      <x:c r="E12349" s="139" t="n">
        <x:v>0.88</x:v>
      </x:c>
    </x:row>
    <x:row r="12350">
      <x:c r="A12350" s="137" t="str">
        <x:v>SU-444-V1</x:v>
      </x:c>
      <x:c r="B12350" s="137" t="str">
        <x:v>tiefkühlgeeignet</x:v>
      </x:c>
      <x:c r="C12350" s="137" t="str">
        <x:v>use_case</x:v>
      </x:c>
      <x:c r="D12350" s="138" t="str">
        <x:v>recipe_properties</x:v>
      </x:c>
      <x:c r="E12350" s="139" t="n">
        <x:v>0.88</x:v>
      </x:c>
    </x:row>
    <x:row r="12351">
      <x:c r="A12351" s="137" t="str">
        <x:v>SU-444-V1</x:v>
      </x:c>
      <x:c r="B12351" s="137" t="str">
        <x:v>transportierbar</x:v>
      </x:c>
      <x:c r="C12351" s="137" t="str">
        <x:v>use_case</x:v>
      </x:c>
      <x:c r="D12351" s="138" t="str">
        <x:v>recipe_properties</x:v>
      </x:c>
      <x:c r="E12351" s="139" t="n">
        <x:v>0.88</x:v>
      </x:c>
    </x:row>
    <x:row r="12352">
      <x:c r="A12352" s="137" t="str">
        <x:v>SU-444-V1</x:v>
      </x:c>
      <x:c r="B12352" s="137" t="str">
        <x:v>für mehrere Portionen</x:v>
      </x:c>
      <x:c r="C12352" s="137" t="str">
        <x:v>use_case</x:v>
      </x:c>
      <x:c r="D12352" s="138" t="str">
        <x:v>recipe_properties</x:v>
      </x:c>
      <x:c r="E12352" s="139" t="n">
        <x:v>0.88</x:v>
      </x:c>
    </x:row>
    <x:row r="12353">
      <x:c r="A12353" s="137" t="str">
        <x:v>SU-444-V1</x:v>
      </x:c>
      <x:c r="B12353" s="137" t="str">
        <x:v>One Pot</x:v>
      </x:c>
      <x:c r="C12353" s="137" t="str">
        <x:v>use_case</x:v>
      </x:c>
      <x:c r="D12353" s="138" t="str">
        <x:v>recipe_properties</x:v>
      </x:c>
      <x:c r="E12353" s="139" t="n">
        <x:v>0.88</x:v>
      </x:c>
    </x:row>
    <x:row r="12354">
      <x:c r="A12354" s="137" t="str">
        <x:v>SU-444-V1</x:v>
      </x:c>
      <x:c r="B12354" s="137" t="str">
        <x:v>vertraut</x:v>
      </x:c>
      <x:c r="C12354" s="137" t="str">
        <x:v>novelty</x:v>
      </x:c>
      <x:c r="D12354" s="138" t="str">
        <x:v>editorial_rule</x:v>
      </x:c>
      <x:c r="E12354" s="139" t="n">
        <x:v>0.78</x:v>
      </x:c>
    </x:row>
    <x:row r="12355">
      <x:c r="A12355" s="137" t="str">
        <x:v>SU-444-V1</x:v>
      </x:c>
      <x:c r="B12355" s="137" t="str">
        <x:v>normaler Supermarkt</x:v>
      </x:c>
      <x:c r="C12355" s="137" t="str">
        <x:v>availability</x:v>
      </x:c>
      <x:c r="D12355" s="138" t="str">
        <x:v>ingredient_rule</x:v>
      </x:c>
      <x:c r="E12355" s="139" t="n">
        <x:v>0.78</x:v>
      </x:c>
    </x:row>
    <x:row r="12356">
      <x:c r="A12356" s="137" t="str">
        <x:v>SU-444-V1</x:v>
      </x:c>
      <x:c r="B12356" s="137" t="str">
        <x:v>international/modern</x:v>
      </x:c>
      <x:c r="C12356" s="137" t="str">
        <x:v>region</x:v>
      </x:c>
      <x:c r="D12356" s="138" t="str">
        <x:v>editorial_rule</x:v>
      </x:c>
      <x:c r="E12356" s="139" t="n">
        <x:v>0.78</x:v>
      </x:c>
    </x:row>
    <x:row r="12357">
      <x:c r="A12357" s="137" t="str">
        <x:v>SU-444-V1</x:v>
      </x:c>
      <x:c r="B12357" s="137" t="str">
        <x:v>herzhaft</x:v>
      </x:c>
      <x:c r="C12357" s="137" t="str">
        <x:v>flavor</x:v>
      </x:c>
      <x:c r="D12357" s="138" t="str">
        <x:v>ingredient_rule</x:v>
      </x:c>
      <x:c r="E12357" s="139" t="n">
        <x:v>0.8</x:v>
      </x:c>
    </x:row>
    <x:row r="12358">
      <x:c r="A12358" s="137" t="str">
        <x:v>SU-444-V1</x:v>
      </x:c>
      <x:c r="B12358" s="137" t="str">
        <x:v>mild</x:v>
      </x:c>
      <x:c r="C12358" s="137" t="str">
        <x:v>spice</x:v>
      </x:c>
      <x:c r="D12358" s="138" t="str">
        <x:v>ingredient_rule</x:v>
      </x:c>
      <x:c r="E12358" s="139" t="n">
        <x:v>0.85</x:v>
      </x:c>
    </x:row>
    <x:row r="12359">
      <x:c r="A12359" s="137" t="str">
        <x:v>SU-444-V1</x:v>
      </x:c>
      <x:c r="B12359" s="137" t="str">
        <x:v>Herbst</x:v>
      </x:c>
      <x:c r="C12359" s="137" t="str">
        <x:v>season</x:v>
      </x:c>
      <x:c r="D12359" s="138" t="str">
        <x:v>editorial_rule</x:v>
      </x:c>
      <x:c r="E12359" s="139" t="n">
        <x:v>0.72</x:v>
      </x:c>
    </x:row>
    <x:row r="12360">
      <x:c r="A12360" s="137" t="str">
        <x:v>SU-444-V1</x:v>
      </x:c>
      <x:c r="B12360" s="137" t="str">
        <x:v>warm</x:v>
      </x:c>
      <x:c r="C12360" s="137" t="str">
        <x:v>temperature</x:v>
      </x:c>
      <x:c r="D12360" s="138" t="str">
        <x:v>recipe_properties</x:v>
      </x:c>
      <x:c r="E12360" s="139" t="n">
        <x:v>0.9</x:v>
      </x:c>
    </x:row>
    <x:row r="12361">
      <x:c r="A12361" s="137" t="str">
        <x:v>SU-444-V1</x:v>
      </x:c>
      <x:c r="B12361" s="137" t="str">
        <x:v>Topf</x:v>
      </x:c>
      <x:c r="C12361" s="137" t="str">
        <x:v>equipment</x:v>
      </x:c>
      <x:c r="D12361" s="138" t="str">
        <x:v>steps_and_existing_data</x:v>
      </x:c>
      <x:c r="E12361" s="139" t="n">
        <x:v>0.88</x:v>
      </x:c>
    </x:row>
    <x:row r="12362">
      <x:c r="A12362" s="137" t="str">
        <x:v>SU-444-V1</x:v>
      </x:c>
      <x:c r="B12362" s="137" t="str">
        <x:v>Pfanne</x:v>
      </x:c>
      <x:c r="C12362" s="137" t="str">
        <x:v>equipment</x:v>
      </x:c>
      <x:c r="D12362" s="138" t="str">
        <x:v>steps_and_existing_data</x:v>
      </x:c>
      <x:c r="E12362" s="139" t="n">
        <x:v>0.88</x:v>
      </x:c>
    </x:row>
    <x:row r="12363">
      <x:c r="A12363" s="137" t="str">
        <x:v>SU-444-V1</x:v>
      </x:c>
      <x:c r="B12363" s="137" t="str">
        <x:v>mittel</x:v>
      </x:c>
      <x:c r="C12363" s="137" t="str">
        <x:v>difficulty</x:v>
      </x:c>
      <x:c r="D12363" s="138" t="str">
        <x:v>existing_value</x:v>
      </x:c>
      <x:c r="E12363" s="139" t="n">
        <x:v>0.95</x:v>
      </x:c>
    </x:row>
    <x:row r="12364">
      <x:c r="A12364" s="137" t="str">
        <x:v>SU-444-V1</x:v>
      </x:c>
      <x:c r="B12364" s="137" t="str">
        <x:v>mittel</x:v>
      </x:c>
      <x:c r="C12364" s="137" t="str">
        <x:v>time</x:v>
      </x:c>
      <x:c r="D12364" s="138" t="str">
        <x:v>total_time</x:v>
      </x:c>
      <x:c r="E12364" s="139" t="n">
        <x:v>1</x:v>
      </x:c>
    </x:row>
    <x:row r="12365">
      <x:c r="A12365" s="137" t="str">
        <x:v>SU-444-V1</x:v>
      </x:c>
      <x:c r="B12365" s="137" t="str">
        <x:v>günstig</x:v>
      </x:c>
      <x:c r="C12365" s="137" t="str">
        <x:v>cost</x:v>
      </x:c>
      <x:c r="D12365" s="138" t="str">
        <x:v>cost_per_serving</x:v>
      </x:c>
      <x:c r="E12365" s="139" t="n">
        <x:v>1</x:v>
      </x:c>
    </x:row>
    <x:row r="12366">
      <x:c r="A12366" s="137" t="str">
        <x:v>SU-445-V1</x:v>
      </x:c>
      <x:c r="B12366" s="137" t="str">
        <x:v>vegetarisch</x:v>
      </x:c>
      <x:c r="C12366" s="137" t="str">
        <x:v>diet</x:v>
      </x:c>
      <x:c r="D12366" s="138" t="str">
        <x:v>ingredients</x:v>
      </x:c>
      <x:c r="E12366" s="139" t="n">
        <x:v>0.96</x:v>
      </x:c>
    </x:row>
    <x:row r="12367">
      <x:c r="A12367" s="137" t="str">
        <x:v>SU-445-V1</x:v>
      </x:c>
      <x:c r="B12367" s="137" t="str">
        <x:v>nach Zutaten halal-kompatibel</x:v>
      </x:c>
      <x:c r="C12367" s="137" t="str">
        <x:v>halal</x:v>
      </x:c>
      <x:c r="D12367" s="138" t="str">
        <x:v>ingredients</x:v>
      </x:c>
      <x:c r="E12367" s="139" t="n">
        <x:v>0.94</x:v>
      </x:c>
    </x:row>
    <x:row r="12368">
      <x:c r="A12368" s="137" t="str">
        <x:v>SU-445-V1</x:v>
      </x:c>
      <x:c r="B12368" s="137" t="str">
        <x:v>glutenfrei nach Zutaten</x:v>
      </x:c>
      <x:c r="C12368" s="137" t="str">
        <x:v>compatibility</x:v>
      </x:c>
      <x:c r="D12368" s="138" t="str">
        <x:v>ingredients</x:v>
      </x:c>
      <x:c r="E12368" s="139" t="n">
        <x:v>0.9</x:v>
      </x:c>
    </x:row>
    <x:row r="12369">
      <x:c r="A12369" s="137" t="str">
        <x:v>SU-445-V1</x:v>
      </x:c>
      <x:c r="B12369" s="137" t="str">
        <x:v>mit laktosefreien Produkten</x:v>
      </x:c>
      <x:c r="C12369" s="137" t="str">
        <x:v>compatibility</x:v>
      </x:c>
      <x:c r="D12369" s="138" t="str">
        <x:v>ingredients</x:v>
      </x:c>
      <x:c r="E12369" s="139" t="n">
        <x:v>0.9</x:v>
      </x:c>
    </x:row>
    <x:row r="12370">
      <x:c r="A12370" s="137" t="str">
        <x:v>SU-445-V1</x:v>
      </x:c>
      <x:c r="B12370" s="137" t="str">
        <x:v>nussfrei nach Zutaten</x:v>
      </x:c>
      <x:c r="C12370" s="137" t="str">
        <x:v>compatibility</x:v>
      </x:c>
      <x:c r="D12370" s="138" t="str">
        <x:v>ingredients</x:v>
      </x:c>
      <x:c r="E12370" s="139" t="n">
        <x:v>0.9</x:v>
      </x:c>
    </x:row>
    <x:row r="12371">
      <x:c r="A12371" s="137" t="str">
        <x:v>SU-445-V1</x:v>
      </x:c>
      <x:c r="B12371" s="137" t="str">
        <x:v>eifrei nach Zutaten</x:v>
      </x:c>
      <x:c r="C12371" s="137" t="str">
        <x:v>compatibility</x:v>
      </x:c>
      <x:c r="D12371" s="138" t="str">
        <x:v>ingredients</x:v>
      </x:c>
      <x:c r="E12371" s="139" t="n">
        <x:v>0.9</x:v>
      </x:c>
    </x:row>
    <x:row r="12372">
      <x:c r="A12372" s="137" t="str">
        <x:v>SU-445-V1</x:v>
      </x:c>
      <x:c r="B12372" s="137" t="str">
        <x:v>sojafrei nach Zutaten</x:v>
      </x:c>
      <x:c r="C12372" s="137" t="str">
        <x:v>compatibility</x:v>
      </x:c>
      <x:c r="D12372" s="138" t="str">
        <x:v>ingredients</x:v>
      </x:c>
      <x:c r="E12372" s="139" t="n">
        <x:v>0.9</x:v>
      </x:c>
    </x:row>
    <x:row r="12373">
      <x:c r="A12373" s="137" t="str">
        <x:v>SU-445-V1</x:v>
      </x:c>
      <x:c r="B12373" s="137" t="str">
        <x:v>leicht</x:v>
      </x:c>
      <x:c r="C12373" s="137" t="str">
        <x:v>nutrition</x:v>
      </x:c>
      <x:c r="D12373" s="138" t="str">
        <x:v>macros</x:v>
      </x:c>
      <x:c r="E12373" s="139" t="n">
        <x:v>0.9</x:v>
      </x:c>
    </x:row>
    <x:row r="12374">
      <x:c r="A12374" s="137" t="str">
        <x:v>SU-445-V1</x:v>
      </x:c>
      <x:c r="B12374" s="137" t="str">
        <x:v>leichte Mahlzeit</x:v>
      </x:c>
      <x:c r="C12374" s="137" t="str">
        <x:v>meal_role</x:v>
      </x:c>
      <x:c r="D12374" s="138" t="str">
        <x:v>editorial_rule</x:v>
      </x:c>
      <x:c r="E12374" s="139" t="n">
        <x:v>0.93</x:v>
      </x:c>
    </x:row>
    <x:row r="12375">
      <x:c r="A12375" s="137" t="str">
        <x:v>SU-445-V1</x:v>
      </x:c>
      <x:c r="B12375" s="137" t="str">
        <x:v>Pasta/Nudeln</x:v>
      </x:c>
      <x:c r="C12375" s="137" t="str">
        <x:v>dish_type</x:v>
      </x:c>
      <x:c r="D12375" s="138" t="str">
        <x:v>editorial_rule</x:v>
      </x:c>
      <x:c r="E12375" s="139" t="n">
        <x:v>0.9</x:v>
      </x:c>
    </x:row>
    <x:row r="12376">
      <x:c r="A12376" s="137" t="str">
        <x:v>SU-445-V1</x:v>
      </x:c>
      <x:c r="B12376" s="137" t="str">
        <x:v>schnell</x:v>
      </x:c>
      <x:c r="C12376" s="137" t="str">
        <x:v>use_case</x:v>
      </x:c>
      <x:c r="D12376" s="138" t="str">
        <x:v>recipe_properties</x:v>
      </x:c>
      <x:c r="E12376" s="139" t="n">
        <x:v>0.88</x:v>
      </x:c>
    </x:row>
    <x:row r="12377">
      <x:c r="A12377" s="137" t="str">
        <x:v>SU-445-V1</x:v>
      </x:c>
      <x:c r="B12377" s="137" t="str">
        <x:v>Meal Prep</x:v>
      </x:c>
      <x:c r="C12377" s="137" t="str">
        <x:v>use_case</x:v>
      </x:c>
      <x:c r="D12377" s="138" t="str">
        <x:v>recipe_properties</x:v>
      </x:c>
      <x:c r="E12377" s="139" t="n">
        <x:v>0.88</x:v>
      </x:c>
    </x:row>
    <x:row r="12378">
      <x:c r="A12378" s="137" t="str">
        <x:v>SU-445-V1</x:v>
      </x:c>
      <x:c r="B12378" s="137" t="str">
        <x:v>tiefkühlgeeignet</x:v>
      </x:c>
      <x:c r="C12378" s="137" t="str">
        <x:v>use_case</x:v>
      </x:c>
      <x:c r="D12378" s="138" t="str">
        <x:v>recipe_properties</x:v>
      </x:c>
      <x:c r="E12378" s="139" t="n">
        <x:v>0.88</x:v>
      </x:c>
    </x:row>
    <x:row r="12379">
      <x:c r="A12379" s="137" t="str">
        <x:v>SU-445-V1</x:v>
      </x:c>
      <x:c r="B12379" s="137" t="str">
        <x:v>transportierbar</x:v>
      </x:c>
      <x:c r="C12379" s="137" t="str">
        <x:v>use_case</x:v>
      </x:c>
      <x:c r="D12379" s="138" t="str">
        <x:v>recipe_properties</x:v>
      </x:c>
      <x:c r="E12379" s="139" t="n">
        <x:v>0.88</x:v>
      </x:c>
    </x:row>
    <x:row r="12380">
      <x:c r="A12380" s="137" t="str">
        <x:v>SU-445-V1</x:v>
      </x:c>
      <x:c r="B12380" s="137" t="str">
        <x:v>für mehrere Portionen</x:v>
      </x:c>
      <x:c r="C12380" s="137" t="str">
        <x:v>use_case</x:v>
      </x:c>
      <x:c r="D12380" s="138" t="str">
        <x:v>recipe_properties</x:v>
      </x:c>
      <x:c r="E12380" s="139" t="n">
        <x:v>0.88</x:v>
      </x:c>
    </x:row>
    <x:row r="12381">
      <x:c r="A12381" s="137" t="str">
        <x:v>SU-445-V1</x:v>
      </x:c>
      <x:c r="B12381" s="137" t="str">
        <x:v>vertraut</x:v>
      </x:c>
      <x:c r="C12381" s="137" t="str">
        <x:v>novelty</x:v>
      </x:c>
      <x:c r="D12381" s="138" t="str">
        <x:v>editorial_rule</x:v>
      </x:c>
      <x:c r="E12381" s="139" t="n">
        <x:v>0.78</x:v>
      </x:c>
    </x:row>
    <x:row r="12382">
      <x:c r="A12382" s="137" t="str">
        <x:v>SU-445-V1</x:v>
      </x:c>
      <x:c r="B12382" s="137" t="str">
        <x:v>normaler Supermarkt</x:v>
      </x:c>
      <x:c r="C12382" s="137" t="str">
        <x:v>availability</x:v>
      </x:c>
      <x:c r="D12382" s="138" t="str">
        <x:v>ingredient_rule</x:v>
      </x:c>
      <x:c r="E12382" s="139" t="n">
        <x:v>0.78</x:v>
      </x:c>
    </x:row>
    <x:row r="12383">
      <x:c r="A12383" s="137" t="str">
        <x:v>SU-445-V1</x:v>
      </x:c>
      <x:c r="B12383" s="137" t="str">
        <x:v>mediterran inspiriert</x:v>
      </x:c>
      <x:c r="C12383" s="137" t="str">
        <x:v>region</x:v>
      </x:c>
      <x:c r="D12383" s="138" t="str">
        <x:v>editorial_rule</x:v>
      </x:c>
      <x:c r="E12383" s="139" t="n">
        <x:v>0.78</x:v>
      </x:c>
    </x:row>
    <x:row r="12384">
      <x:c r="A12384" s="137" t="str">
        <x:v>SU-445-V1</x:v>
      </x:c>
      <x:c r="B12384" s="137" t="str">
        <x:v>frisch</x:v>
      </x:c>
      <x:c r="C12384" s="137" t="str">
        <x:v>flavor</x:v>
      </x:c>
      <x:c r="D12384" s="138" t="str">
        <x:v>ingredient_rule</x:v>
      </x:c>
      <x:c r="E12384" s="139" t="n">
        <x:v>0.8</x:v>
      </x:c>
    </x:row>
    <x:row r="12385">
      <x:c r="A12385" s="137" t="str">
        <x:v>SU-445-V1</x:v>
      </x:c>
      <x:c r="B12385" s="137" t="str">
        <x:v>mild</x:v>
      </x:c>
      <x:c r="C12385" s="137" t="str">
        <x:v>spice</x:v>
      </x:c>
      <x:c r="D12385" s="138" t="str">
        <x:v>ingredient_rule</x:v>
      </x:c>
      <x:c r="E12385" s="139" t="n">
        <x:v>0.85</x:v>
      </x:c>
    </x:row>
    <x:row r="12386">
      <x:c r="A12386" s="137" t="str">
        <x:v>SU-445-V1</x:v>
      </x:c>
      <x:c r="B12386" s="137" t="str">
        <x:v>Frühling</x:v>
      </x:c>
      <x:c r="C12386" s="137" t="str">
        <x:v>season</x:v>
      </x:c>
      <x:c r="D12386" s="138" t="str">
        <x:v>editorial_rule</x:v>
      </x:c>
      <x:c r="E12386" s="139" t="n">
        <x:v>0.72</x:v>
      </x:c>
    </x:row>
    <x:row r="12387">
      <x:c r="A12387" s="137" t="str">
        <x:v>SU-445-V1</x:v>
      </x:c>
      <x:c r="B12387" s="137" t="str">
        <x:v>warm</x:v>
      </x:c>
      <x:c r="C12387" s="137" t="str">
        <x:v>temperature</x:v>
      </x:c>
      <x:c r="D12387" s="138" t="str">
        <x:v>recipe_properties</x:v>
      </x:c>
      <x:c r="E12387" s="139" t="n">
        <x:v>0.9</x:v>
      </x:c>
    </x:row>
    <x:row r="12388">
      <x:c r="A12388" s="137" t="str">
        <x:v>SU-445-V1</x:v>
      </x:c>
      <x:c r="B12388" s="137" t="str">
        <x:v>Topf</x:v>
      </x:c>
      <x:c r="C12388" s="137" t="str">
        <x:v>equipment</x:v>
      </x:c>
      <x:c r="D12388" s="138" t="str">
        <x:v>steps_and_existing_data</x:v>
      </x:c>
      <x:c r="E12388" s="139" t="n">
        <x:v>0.88</x:v>
      </x:c>
    </x:row>
    <x:row r="12389">
      <x:c r="A12389" s="137" t="str">
        <x:v>SU-445-V1</x:v>
      </x:c>
      <x:c r="B12389" s="137" t="str">
        <x:v>einfach</x:v>
      </x:c>
      <x:c r="C12389" s="137" t="str">
        <x:v>difficulty</x:v>
      </x:c>
      <x:c r="D12389" s="138" t="str">
        <x:v>existing_value</x:v>
      </x:c>
      <x:c r="E12389" s="139" t="n">
        <x:v>0.95</x:v>
      </x:c>
    </x:row>
    <x:row r="12390">
      <x:c r="A12390" s="137" t="str">
        <x:v>SU-445-V1</x:v>
      </x:c>
      <x:c r="B12390" s="137" t="str">
        <x:v>schnell</x:v>
      </x:c>
      <x:c r="C12390" s="137" t="str">
        <x:v>time</x:v>
      </x:c>
      <x:c r="D12390" s="138" t="str">
        <x:v>total_time</x:v>
      </x:c>
      <x:c r="E12390" s="139" t="n">
        <x:v>1</x:v>
      </x:c>
    </x:row>
    <x:row r="12391">
      <x:c r="A12391" s="137" t="str">
        <x:v>SU-445-V1</x:v>
      </x:c>
      <x:c r="B12391" s="137" t="str">
        <x:v>mittel</x:v>
      </x:c>
      <x:c r="C12391" s="137" t="str">
        <x:v>cost</x:v>
      </x:c>
      <x:c r="D12391" s="138" t="str">
        <x:v>cost_per_serving</x:v>
      </x:c>
      <x:c r="E12391" s="139" t="n">
        <x:v>1</x:v>
      </x:c>
    </x:row>
    <x:row r="12392">
      <x:c r="A12392" s="137" t="str">
        <x:v>SU-446-V1</x:v>
      </x:c>
      <x:c r="B12392" s="137" t="str">
        <x:v>vegetarisch</x:v>
      </x:c>
      <x:c r="C12392" s="137" t="str">
        <x:v>diet</x:v>
      </x:c>
      <x:c r="D12392" s="138" t="str">
        <x:v>ingredients</x:v>
      </x:c>
      <x:c r="E12392" s="139" t="n">
        <x:v>0.96</x:v>
      </x:c>
    </x:row>
    <x:row r="12393">
      <x:c r="A12393" s="137" t="str">
        <x:v>SU-446-V1</x:v>
      </x:c>
      <x:c r="B12393" s="137" t="str">
        <x:v>nach Zutaten halal-kompatibel</x:v>
      </x:c>
      <x:c r="C12393" s="137" t="str">
        <x:v>halal</x:v>
      </x:c>
      <x:c r="D12393" s="138" t="str">
        <x:v>ingredients</x:v>
      </x:c>
      <x:c r="E12393" s="139" t="n">
        <x:v>0.94</x:v>
      </x:c>
    </x:row>
    <x:row r="12394">
      <x:c r="A12394" s="137" t="str">
        <x:v>SU-446-V1</x:v>
      </x:c>
      <x:c r="B12394" s="137" t="str">
        <x:v>glutenfrei nach Zutaten</x:v>
      </x:c>
      <x:c r="C12394" s="137" t="str">
        <x:v>compatibility</x:v>
      </x:c>
      <x:c r="D12394" s="138" t="str">
        <x:v>ingredients</x:v>
      </x:c>
      <x:c r="E12394" s="139" t="n">
        <x:v>0.9</x:v>
      </x:c>
    </x:row>
    <x:row r="12395">
      <x:c r="A12395" s="137" t="str">
        <x:v>SU-446-V1</x:v>
      </x:c>
      <x:c r="B12395" s="137" t="str">
        <x:v>mit laktosefreien Produkten</x:v>
      </x:c>
      <x:c r="C12395" s="137" t="str">
        <x:v>compatibility</x:v>
      </x:c>
      <x:c r="D12395" s="138" t="str">
        <x:v>ingredients</x:v>
      </x:c>
      <x:c r="E12395" s="139" t="n">
        <x:v>0.9</x:v>
      </x:c>
    </x:row>
    <x:row r="12396">
      <x:c r="A12396" s="137" t="str">
        <x:v>SU-446-V1</x:v>
      </x:c>
      <x:c r="B12396" s="137" t="str">
        <x:v>nussfrei nach Zutaten</x:v>
      </x:c>
      <x:c r="C12396" s="137" t="str">
        <x:v>compatibility</x:v>
      </x:c>
      <x:c r="D12396" s="138" t="str">
        <x:v>ingredients</x:v>
      </x:c>
      <x:c r="E12396" s="139" t="n">
        <x:v>0.9</x:v>
      </x:c>
    </x:row>
    <x:row r="12397">
      <x:c r="A12397" s="137" t="str">
        <x:v>SU-446-V1</x:v>
      </x:c>
      <x:c r="B12397" s="137" t="str">
        <x:v>eifrei nach Zutaten</x:v>
      </x:c>
      <x:c r="C12397" s="137" t="str">
        <x:v>compatibility</x:v>
      </x:c>
      <x:c r="D12397" s="138" t="str">
        <x:v>ingredients</x:v>
      </x:c>
      <x:c r="E12397" s="139" t="n">
        <x:v>0.9</x:v>
      </x:c>
    </x:row>
    <x:row r="12398">
      <x:c r="A12398" s="137" t="str">
        <x:v>SU-446-V1</x:v>
      </x:c>
      <x:c r="B12398" s="137" t="str">
        <x:v>sojafrei nach Zutaten</x:v>
      </x:c>
      <x:c r="C12398" s="137" t="str">
        <x:v>compatibility</x:v>
      </x:c>
      <x:c r="D12398" s="138" t="str">
        <x:v>ingredients</x:v>
      </x:c>
      <x:c r="E12398" s="139" t="n">
        <x:v>0.9</x:v>
      </x:c>
    </x:row>
    <x:row r="12399">
      <x:c r="A12399" s="137" t="str">
        <x:v>SU-446-V1</x:v>
      </x:c>
      <x:c r="B12399" s="137" t="str">
        <x:v>leicht</x:v>
      </x:c>
      <x:c r="C12399" s="137" t="str">
        <x:v>nutrition</x:v>
      </x:c>
      <x:c r="D12399" s="138" t="str">
        <x:v>macros</x:v>
      </x:c>
      <x:c r="E12399" s="139" t="n">
        <x:v>0.9</x:v>
      </x:c>
    </x:row>
    <x:row r="12400">
      <x:c r="A12400" s="137" t="str">
        <x:v>SU-446-V1</x:v>
      </x:c>
      <x:c r="B12400" s="137" t="str">
        <x:v>leichte Mahlzeit</x:v>
      </x:c>
      <x:c r="C12400" s="137" t="str">
        <x:v>meal_role</x:v>
      </x:c>
      <x:c r="D12400" s="138" t="str">
        <x:v>editorial_rule</x:v>
      </x:c>
      <x:c r="E12400" s="139" t="n">
        <x:v>0.93</x:v>
      </x:c>
    </x:row>
    <x:row r="12401">
      <x:c r="A12401" s="137" t="str">
        <x:v>SU-446-V1</x:v>
      </x:c>
      <x:c r="B12401" s="137" t="str">
        <x:v>Suppe</x:v>
      </x:c>
      <x:c r="C12401" s="137" t="str">
        <x:v>dish_type</x:v>
      </x:c>
      <x:c r="D12401" s="138" t="str">
        <x:v>editorial_rule</x:v>
      </x:c>
      <x:c r="E12401" s="139" t="n">
        <x:v>0.9</x:v>
      </x:c>
    </x:row>
    <x:row r="12402">
      <x:c r="A12402" s="137" t="str">
        <x:v>SU-446-V1</x:v>
      </x:c>
      <x:c r="B12402" s="137" t="str">
        <x:v>Meal Prep</x:v>
      </x:c>
      <x:c r="C12402" s="137" t="str">
        <x:v>use_case</x:v>
      </x:c>
      <x:c r="D12402" s="138" t="str">
        <x:v>recipe_properties</x:v>
      </x:c>
      <x:c r="E12402" s="139" t="n">
        <x:v>0.88</x:v>
      </x:c>
    </x:row>
    <x:row r="12403">
      <x:c r="A12403" s="137" t="str">
        <x:v>SU-446-V1</x:v>
      </x:c>
      <x:c r="B12403" s="137" t="str">
        <x:v>tiefkühlgeeignet</x:v>
      </x:c>
      <x:c r="C12403" s="137" t="str">
        <x:v>use_case</x:v>
      </x:c>
      <x:c r="D12403" s="138" t="str">
        <x:v>recipe_properties</x:v>
      </x:c>
      <x:c r="E12403" s="139" t="n">
        <x:v>0.88</x:v>
      </x:c>
    </x:row>
    <x:row r="12404">
      <x:c r="A12404" s="137" t="str">
        <x:v>SU-446-V1</x:v>
      </x:c>
      <x:c r="B12404" s="137" t="str">
        <x:v>transportierbar</x:v>
      </x:c>
      <x:c r="C12404" s="137" t="str">
        <x:v>use_case</x:v>
      </x:c>
      <x:c r="D12404" s="138" t="str">
        <x:v>recipe_properties</x:v>
      </x:c>
      <x:c r="E12404" s="139" t="n">
        <x:v>0.88</x:v>
      </x:c>
    </x:row>
    <x:row r="12405">
      <x:c r="A12405" s="137" t="str">
        <x:v>SU-446-V1</x:v>
      </x:c>
      <x:c r="B12405" s="137" t="str">
        <x:v>für mehrere Portionen</x:v>
      </x:c>
      <x:c r="C12405" s="137" t="str">
        <x:v>use_case</x:v>
      </x:c>
      <x:c r="D12405" s="138" t="str">
        <x:v>recipe_properties</x:v>
      </x:c>
      <x:c r="E12405" s="139" t="n">
        <x:v>0.88</x:v>
      </x:c>
    </x:row>
    <x:row r="12406">
      <x:c r="A12406" s="137" t="str">
        <x:v>SU-446-V1</x:v>
      </x:c>
      <x:c r="B12406" s="137" t="str">
        <x:v>One Pot</x:v>
      </x:c>
      <x:c r="C12406" s="137" t="str">
        <x:v>use_case</x:v>
      </x:c>
      <x:c r="D12406" s="138" t="str">
        <x:v>recipe_properties</x:v>
      </x:c>
      <x:c r="E12406" s="139" t="n">
        <x:v>0.88</x:v>
      </x:c>
    </x:row>
    <x:row r="12407">
      <x:c r="A12407" s="137" t="str">
        <x:v>SU-446-V1</x:v>
      </x:c>
      <x:c r="B12407" s="137" t="str">
        <x:v>vertraut</x:v>
      </x:c>
      <x:c r="C12407" s="137" t="str">
        <x:v>novelty</x:v>
      </x:c>
      <x:c r="D12407" s="138" t="str">
        <x:v>editorial_rule</x:v>
      </x:c>
      <x:c r="E12407" s="139" t="n">
        <x:v>0.78</x:v>
      </x:c>
    </x:row>
    <x:row r="12408">
      <x:c r="A12408" s="137" t="str">
        <x:v>SU-446-V1</x:v>
      </x:c>
      <x:c r="B12408" s="137" t="str">
        <x:v>normaler Supermarkt</x:v>
      </x:c>
      <x:c r="C12408" s="137" t="str">
        <x:v>availability</x:v>
      </x:c>
      <x:c r="D12408" s="138" t="str">
        <x:v>ingredient_rule</x:v>
      </x:c>
      <x:c r="E12408" s="139" t="n">
        <x:v>0.78</x:v>
      </x:c>
    </x:row>
    <x:row r="12409">
      <x:c r="A12409" s="137" t="str">
        <x:v>SU-446-V1</x:v>
      </x:c>
      <x:c r="B12409" s="137" t="str">
        <x:v>international/modern</x:v>
      </x:c>
      <x:c r="C12409" s="137" t="str">
        <x:v>region</x:v>
      </x:c>
      <x:c r="D12409" s="138" t="str">
        <x:v>editorial_rule</x:v>
      </x:c>
      <x:c r="E12409" s="139" t="n">
        <x:v>0.78</x:v>
      </x:c>
    </x:row>
    <x:row r="12410">
      <x:c r="A12410" s="137" t="str">
        <x:v>SU-446-V1</x:v>
      </x:c>
      <x:c r="B12410" s="137" t="str">
        <x:v>herzhaft</x:v>
      </x:c>
      <x:c r="C12410" s="137" t="str">
        <x:v>flavor</x:v>
      </x:c>
      <x:c r="D12410" s="138" t="str">
        <x:v>ingredient_rule</x:v>
      </x:c>
      <x:c r="E12410" s="139" t="n">
        <x:v>0.8</x:v>
      </x:c>
    </x:row>
    <x:row r="12411">
      <x:c r="A12411" s="137" t="str">
        <x:v>SU-446-V1</x:v>
      </x:c>
      <x:c r="B12411" s="137" t="str">
        <x:v>cremig</x:v>
      </x:c>
      <x:c r="C12411" s="137" t="str">
        <x:v>flavor</x:v>
      </x:c>
      <x:c r="D12411" s="138" t="str">
        <x:v>ingredient_rule</x:v>
      </x:c>
      <x:c r="E12411" s="139" t="n">
        <x:v>0.8</x:v>
      </x:c>
    </x:row>
    <x:row r="12412">
      <x:c r="A12412" s="137" t="str">
        <x:v>SU-446-V1</x:v>
      </x:c>
      <x:c r="B12412" s="137" t="str">
        <x:v>scharf</x:v>
      </x:c>
      <x:c r="C12412" s="137" t="str">
        <x:v>spice</x:v>
      </x:c>
      <x:c r="D12412" s="138" t="str">
        <x:v>ingredient_rule</x:v>
      </x:c>
      <x:c r="E12412" s="139" t="n">
        <x:v>0.85</x:v>
      </x:c>
    </x:row>
    <x:row r="12413">
      <x:c r="A12413" s="137" t="str">
        <x:v>SU-446-V1</x:v>
      </x:c>
      <x:c r="B12413" s="137" t="str">
        <x:v>Winter</x:v>
      </x:c>
      <x:c r="C12413" s="137" t="str">
        <x:v>season</x:v>
      </x:c>
      <x:c r="D12413" s="138" t="str">
        <x:v>editorial_rule</x:v>
      </x:c>
      <x:c r="E12413" s="139" t="n">
        <x:v>0.72</x:v>
      </x:c>
    </x:row>
    <x:row r="12414">
      <x:c r="A12414" s="137" t="str">
        <x:v>SU-446-V1</x:v>
      </x:c>
      <x:c r="B12414" s="137" t="str">
        <x:v>warm</x:v>
      </x:c>
      <x:c r="C12414" s="137" t="str">
        <x:v>temperature</x:v>
      </x:c>
      <x:c r="D12414" s="138" t="str">
        <x:v>recipe_properties</x:v>
      </x:c>
      <x:c r="E12414" s="139" t="n">
        <x:v>0.9</x:v>
      </x:c>
    </x:row>
    <x:row r="12415">
      <x:c r="A12415" s="137" t="str">
        <x:v>SU-446-V1</x:v>
      </x:c>
      <x:c r="B12415" s="137" t="str">
        <x:v>Topf</x:v>
      </x:c>
      <x:c r="C12415" s="137" t="str">
        <x:v>equipment</x:v>
      </x:c>
      <x:c r="D12415" s="138" t="str">
        <x:v>steps_and_existing_data</x:v>
      </x:c>
      <x:c r="E12415" s="139" t="n">
        <x:v>0.88</x:v>
      </x:c>
    </x:row>
    <x:row r="12416">
      <x:c r="A12416" s="137" t="str">
        <x:v>SU-446-V1</x:v>
      </x:c>
      <x:c r="B12416" s="137" t="str">
        <x:v>Mixer/Pürierstab</x:v>
      </x:c>
      <x:c r="C12416" s="137" t="str">
        <x:v>equipment</x:v>
      </x:c>
      <x:c r="D12416" s="138" t="str">
        <x:v>steps_and_existing_data</x:v>
      </x:c>
      <x:c r="E12416" s="139" t="n">
        <x:v>0.88</x:v>
      </x:c>
    </x:row>
    <x:row r="12417">
      <x:c r="A12417" s="137" t="str">
        <x:v>SU-446-V1</x:v>
      </x:c>
      <x:c r="B12417" s="137" t="str">
        <x:v>mittel</x:v>
      </x:c>
      <x:c r="C12417" s="137" t="str">
        <x:v>difficulty</x:v>
      </x:c>
      <x:c r="D12417" s="138" t="str">
        <x:v>existing_value</x:v>
      </x:c>
      <x:c r="E12417" s="139" t="n">
        <x:v>0.95</x:v>
      </x:c>
    </x:row>
    <x:row r="12418">
      <x:c r="A12418" s="137" t="str">
        <x:v>SU-446-V1</x:v>
      </x:c>
      <x:c r="B12418" s="137" t="str">
        <x:v>mittel</x:v>
      </x:c>
      <x:c r="C12418" s="137" t="str">
        <x:v>time</x:v>
      </x:c>
      <x:c r="D12418" s="138" t="str">
        <x:v>total_time</x:v>
      </x:c>
      <x:c r="E12418" s="139" t="n">
        <x:v>1</x:v>
      </x:c>
    </x:row>
    <x:row r="12419">
      <x:c r="A12419" s="137" t="str">
        <x:v>SU-446-V1</x:v>
      </x:c>
      <x:c r="B12419" s="137" t="str">
        <x:v>günstig</x:v>
      </x:c>
      <x:c r="C12419" s="137" t="str">
        <x:v>cost</x:v>
      </x:c>
      <x:c r="D12419" s="138" t="str">
        <x:v>cost_per_serving</x:v>
      </x:c>
      <x:c r="E12419" s="139" t="n">
        <x:v>1</x:v>
      </x:c>
    </x:row>
    <x:row r="12420">
      <x:c r="A12420" s="137" t="str">
        <x:v>SU-447-V1</x:v>
      </x:c>
      <x:c r="B12420" s="137" t="str">
        <x:v>vegan</x:v>
      </x:c>
      <x:c r="C12420" s="137" t="str">
        <x:v>diet</x:v>
      </x:c>
      <x:c r="D12420" s="138" t="str">
        <x:v>ingredients</x:v>
      </x:c>
      <x:c r="E12420" s="139" t="n">
        <x:v>0.96</x:v>
      </x:c>
    </x:row>
    <x:row r="12421">
      <x:c r="A12421" s="137" t="str">
        <x:v>SU-447-V1</x:v>
      </x:c>
      <x:c r="B12421" s="137" t="str">
        <x:v>nach Zutaten halal-kompatibel</x:v>
      </x:c>
      <x:c r="C12421" s="137" t="str">
        <x:v>halal</x:v>
      </x:c>
      <x:c r="D12421" s="138" t="str">
        <x:v>ingredients</x:v>
      </x:c>
      <x:c r="E12421" s="139" t="n">
        <x:v>0.94</x:v>
      </x:c>
    </x:row>
    <x:row r="12422">
      <x:c r="A12422" s="137" t="str">
        <x:v>SU-447-V1</x:v>
      </x:c>
      <x:c r="B12422" s="137" t="str">
        <x:v>glutenfrei nach Zutaten</x:v>
      </x:c>
      <x:c r="C12422" s="137" t="str">
        <x:v>compatibility</x:v>
      </x:c>
      <x:c r="D12422" s="138" t="str">
        <x:v>ingredients</x:v>
      </x:c>
      <x:c r="E12422" s="139" t="n">
        <x:v>0.9</x:v>
      </x:c>
    </x:row>
    <x:row r="12423">
      <x:c r="A12423" s="137" t="str">
        <x:v>SU-447-V1</x:v>
      </x:c>
      <x:c r="B12423" s="137" t="str">
        <x:v>laktosefrei nach Zutaten</x:v>
      </x:c>
      <x:c r="C12423" s="137" t="str">
        <x:v>compatibility</x:v>
      </x:c>
      <x:c r="D12423" s="138" t="str">
        <x:v>ingredients</x:v>
      </x:c>
      <x:c r="E12423" s="139" t="n">
        <x:v>0.9</x:v>
      </x:c>
    </x:row>
    <x:row r="12424">
      <x:c r="A12424" s="137" t="str">
        <x:v>SU-447-V1</x:v>
      </x:c>
      <x:c r="B12424" s="137" t="str">
        <x:v>nussfrei nach Zutaten</x:v>
      </x:c>
      <x:c r="C12424" s="137" t="str">
        <x:v>compatibility</x:v>
      </x:c>
      <x:c r="D12424" s="138" t="str">
        <x:v>ingredients</x:v>
      </x:c>
      <x:c r="E12424" s="139" t="n">
        <x:v>0.9</x:v>
      </x:c>
    </x:row>
    <x:row r="12425">
      <x:c r="A12425" s="137" t="str">
        <x:v>SU-447-V1</x:v>
      </x:c>
      <x:c r="B12425" s="137" t="str">
        <x:v>eifrei nach Zutaten</x:v>
      </x:c>
      <x:c r="C12425" s="137" t="str">
        <x:v>compatibility</x:v>
      </x:c>
      <x:c r="D12425" s="138" t="str">
        <x:v>ingredients</x:v>
      </x:c>
      <x:c r="E12425" s="139" t="n">
        <x:v>0.9</x:v>
      </x:c>
    </x:row>
    <x:row r="12426">
      <x:c r="A12426" s="137" t="str">
        <x:v>SU-447-V1</x:v>
      </x:c>
      <x:c r="B12426" s="137" t="str">
        <x:v>sojafrei nach Zutaten</x:v>
      </x:c>
      <x:c r="C12426" s="137" t="str">
        <x:v>compatibility</x:v>
      </x:c>
      <x:c r="D12426" s="138" t="str">
        <x:v>ingredients</x:v>
      </x:c>
      <x:c r="E12426" s="139" t="n">
        <x:v>0.9</x:v>
      </x:c>
    </x:row>
    <x:row r="12427">
      <x:c r="A12427" s="137" t="str">
        <x:v>SU-447-V1</x:v>
      </x:c>
      <x:c r="B12427" s="137" t="str">
        <x:v>ballaststoffreich</x:v>
      </x:c>
      <x:c r="C12427" s="137" t="str">
        <x:v>nutrition</x:v>
      </x:c>
      <x:c r="D12427" s="138" t="str">
        <x:v>macros</x:v>
      </x:c>
      <x:c r="E12427" s="139" t="n">
        <x:v>0.9</x:v>
      </x:c>
    </x:row>
    <x:row r="12428">
      <x:c r="A12428" s="137" t="str">
        <x:v>SU-447-V1</x:v>
      </x:c>
      <x:c r="B12428" s="137" t="str">
        <x:v>leicht</x:v>
      </x:c>
      <x:c r="C12428" s="137" t="str">
        <x:v>nutrition</x:v>
      </x:c>
      <x:c r="D12428" s="138" t="str">
        <x:v>macros</x:v>
      </x:c>
      <x:c r="E12428" s="139" t="n">
        <x:v>0.9</x:v>
      </x:c>
    </x:row>
    <x:row r="12429">
      <x:c r="A12429" s="137" t="str">
        <x:v>SU-447-V1</x:v>
      </x:c>
      <x:c r="B12429" s="137" t="str">
        <x:v>Hauptmahlzeit</x:v>
      </x:c>
      <x:c r="C12429" s="137" t="str">
        <x:v>meal_role</x:v>
      </x:c>
      <x:c r="D12429" s="138" t="str">
        <x:v>editorial_rule</x:v>
      </x:c>
      <x:c r="E12429" s="139" t="n">
        <x:v>0.93</x:v>
      </x:c>
    </x:row>
    <x:row r="12430">
      <x:c r="A12430" s="137" t="str">
        <x:v>SU-447-V1</x:v>
      </x:c>
      <x:c r="B12430" s="137" t="str">
        <x:v>Suppe</x:v>
      </x:c>
      <x:c r="C12430" s="137" t="str">
        <x:v>dish_type</x:v>
      </x:c>
      <x:c r="D12430" s="138" t="str">
        <x:v>editorial_rule</x:v>
      </x:c>
      <x:c r="E12430" s="139" t="n">
        <x:v>0.9</x:v>
      </x:c>
    </x:row>
    <x:row r="12431">
      <x:c r="A12431" s="137" t="str">
        <x:v>SU-447-V1</x:v>
      </x:c>
      <x:c r="B12431" s="137" t="str">
        <x:v>Meal Prep</x:v>
      </x:c>
      <x:c r="C12431" s="137" t="str">
        <x:v>use_case</x:v>
      </x:c>
      <x:c r="D12431" s="138" t="str">
        <x:v>recipe_properties</x:v>
      </x:c>
      <x:c r="E12431" s="139" t="n">
        <x:v>0.88</x:v>
      </x:c>
    </x:row>
    <x:row r="12432">
      <x:c r="A12432" s="137" t="str">
        <x:v>SU-447-V1</x:v>
      </x:c>
      <x:c r="B12432" s="137" t="str">
        <x:v>tiefkühlgeeignet</x:v>
      </x:c>
      <x:c r="C12432" s="137" t="str">
        <x:v>use_case</x:v>
      </x:c>
      <x:c r="D12432" s="138" t="str">
        <x:v>recipe_properties</x:v>
      </x:c>
      <x:c r="E12432" s="139" t="n">
        <x:v>0.88</x:v>
      </x:c>
    </x:row>
    <x:row r="12433">
      <x:c r="A12433" s="137" t="str">
        <x:v>SU-447-V1</x:v>
      </x:c>
      <x:c r="B12433" s="137" t="str">
        <x:v>transportierbar</x:v>
      </x:c>
      <x:c r="C12433" s="137" t="str">
        <x:v>use_case</x:v>
      </x:c>
      <x:c r="D12433" s="138" t="str">
        <x:v>recipe_properties</x:v>
      </x:c>
      <x:c r="E12433" s="139" t="n">
        <x:v>0.88</x:v>
      </x:c>
    </x:row>
    <x:row r="12434">
      <x:c r="A12434" s="137" t="str">
        <x:v>SU-447-V1</x:v>
      </x:c>
      <x:c r="B12434" s="137" t="str">
        <x:v>für mehrere Portionen</x:v>
      </x:c>
      <x:c r="C12434" s="137" t="str">
        <x:v>use_case</x:v>
      </x:c>
      <x:c r="D12434" s="138" t="str">
        <x:v>recipe_properties</x:v>
      </x:c>
      <x:c r="E12434" s="139" t="n">
        <x:v>0.88</x:v>
      </x:c>
    </x:row>
    <x:row r="12435">
      <x:c r="A12435" s="137" t="str">
        <x:v>SU-447-V1</x:v>
      </x:c>
      <x:c r="B12435" s="137" t="str">
        <x:v>vertraut</x:v>
      </x:c>
      <x:c r="C12435" s="137" t="str">
        <x:v>novelty</x:v>
      </x:c>
      <x:c r="D12435" s="138" t="str">
        <x:v>editorial_rule</x:v>
      </x:c>
      <x:c r="E12435" s="139" t="n">
        <x:v>0.78</x:v>
      </x:c>
    </x:row>
    <x:row r="12436">
      <x:c r="A12436" s="137" t="str">
        <x:v>SU-447-V1</x:v>
      </x:c>
      <x:c r="B12436" s="137" t="str">
        <x:v>normaler Supermarkt</x:v>
      </x:c>
      <x:c r="C12436" s="137" t="str">
        <x:v>availability</x:v>
      </x:c>
      <x:c r="D12436" s="138" t="str">
        <x:v>ingredient_rule</x:v>
      </x:c>
      <x:c r="E12436" s="139" t="n">
        <x:v>0.78</x:v>
      </x:c>
    </x:row>
    <x:row r="12437">
      <x:c r="A12437" s="137" t="str">
        <x:v>SU-447-V1</x:v>
      </x:c>
      <x:c r="B12437" s="137" t="str">
        <x:v>südasiatisch inspiriert</x:v>
      </x:c>
      <x:c r="C12437" s="137" t="str">
        <x:v>region</x:v>
      </x:c>
      <x:c r="D12437" s="138" t="str">
        <x:v>editorial_rule</x:v>
      </x:c>
      <x:c r="E12437" s="139" t="n">
        <x:v>0.78</x:v>
      </x:c>
    </x:row>
    <x:row r="12438">
      <x:c r="A12438" s="137" t="str">
        <x:v>SU-447-V1</x:v>
      </x:c>
      <x:c r="B12438" s="137" t="str">
        <x:v>frisch</x:v>
      </x:c>
      <x:c r="C12438" s="137" t="str">
        <x:v>flavor</x:v>
      </x:c>
      <x:c r="D12438" s="138" t="str">
        <x:v>ingredient_rule</x:v>
      </x:c>
      <x:c r="E12438" s="139" t="n">
        <x:v>0.8</x:v>
      </x:c>
    </x:row>
    <x:row r="12439">
      <x:c r="A12439" s="137" t="str">
        <x:v>SU-447-V1</x:v>
      </x:c>
      <x:c r="B12439" s="137" t="str">
        <x:v>herzhaft</x:v>
      </x:c>
      <x:c r="C12439" s="137" t="str">
        <x:v>flavor</x:v>
      </x:c>
      <x:c r="D12439" s="138" t="str">
        <x:v>ingredient_rule</x:v>
      </x:c>
      <x:c r="E12439" s="139" t="n">
        <x:v>0.8</x:v>
      </x:c>
    </x:row>
    <x:row r="12440">
      <x:c r="A12440" s="137" t="str">
        <x:v>SU-447-V1</x:v>
      </x:c>
      <x:c r="B12440" s="137" t="str">
        <x:v>würzig</x:v>
      </x:c>
      <x:c r="C12440" s="137" t="str">
        <x:v>flavor</x:v>
      </x:c>
      <x:c r="D12440" s="138" t="str">
        <x:v>ingredient_rule</x:v>
      </x:c>
      <x:c r="E12440" s="139" t="n">
        <x:v>0.8</x:v>
      </x:c>
    </x:row>
    <x:row r="12441">
      <x:c r="A12441" s="137" t="str">
        <x:v>SU-447-V1</x:v>
      </x:c>
      <x:c r="B12441" s="137" t="str">
        <x:v>säuerlich</x:v>
      </x:c>
      <x:c r="C12441" s="137" t="str">
        <x:v>flavor</x:v>
      </x:c>
      <x:c r="D12441" s="138" t="str">
        <x:v>ingredient_rule</x:v>
      </x:c>
      <x:c r="E12441" s="139" t="n">
        <x:v>0.8</x:v>
      </x:c>
    </x:row>
    <x:row r="12442">
      <x:c r="A12442" s="137" t="str">
        <x:v>SU-447-V1</x:v>
      </x:c>
      <x:c r="B12442" s="137" t="str">
        <x:v>scharf</x:v>
      </x:c>
      <x:c r="C12442" s="137" t="str">
        <x:v>spice</x:v>
      </x:c>
      <x:c r="D12442" s="138" t="str">
        <x:v>ingredient_rule</x:v>
      </x:c>
      <x:c r="E12442" s="139" t="n">
        <x:v>0.85</x:v>
      </x:c>
    </x:row>
    <x:row r="12443">
      <x:c r="A12443" s="137" t="str">
        <x:v>SU-447-V1</x:v>
      </x:c>
      <x:c r="B12443" s="137" t="str">
        <x:v>Herbst</x:v>
      </x:c>
      <x:c r="C12443" s="137" t="str">
        <x:v>season</x:v>
      </x:c>
      <x:c r="D12443" s="138" t="str">
        <x:v>editorial_rule</x:v>
      </x:c>
      <x:c r="E12443" s="139" t="n">
        <x:v>0.72</x:v>
      </x:c>
    </x:row>
    <x:row r="12444">
      <x:c r="A12444" s="137" t="str">
        <x:v>SU-447-V1</x:v>
      </x:c>
      <x:c r="B12444" s="137" t="str">
        <x:v>warm</x:v>
      </x:c>
      <x:c r="C12444" s="137" t="str">
        <x:v>temperature</x:v>
      </x:c>
      <x:c r="D12444" s="138" t="str">
        <x:v>recipe_properties</x:v>
      </x:c>
      <x:c r="E12444" s="139" t="n">
        <x:v>0.9</x:v>
      </x:c>
    </x:row>
    <x:row r="12445">
      <x:c r="A12445" s="137" t="str">
        <x:v>SU-447-V1</x:v>
      </x:c>
      <x:c r="B12445" s="137" t="str">
        <x:v>Topf</x:v>
      </x:c>
      <x:c r="C12445" s="137" t="str">
        <x:v>equipment</x:v>
      </x:c>
      <x:c r="D12445" s="138" t="str">
        <x:v>steps_and_existing_data</x:v>
      </x:c>
      <x:c r="E12445" s="139" t="n">
        <x:v>0.88</x:v>
      </x:c>
    </x:row>
    <x:row r="12446">
      <x:c r="A12446" s="137" t="str">
        <x:v>SU-447-V1</x:v>
      </x:c>
      <x:c r="B12446" s="137" t="str">
        <x:v>Pfanne</x:v>
      </x:c>
      <x:c r="C12446" s="137" t="str">
        <x:v>equipment</x:v>
      </x:c>
      <x:c r="D12446" s="138" t="str">
        <x:v>steps_and_existing_data</x:v>
      </x:c>
      <x:c r="E12446" s="139" t="n">
        <x:v>0.88</x:v>
      </x:c>
    </x:row>
    <x:row r="12447">
      <x:c r="A12447" s="137" t="str">
        <x:v>SU-447-V1</x:v>
      </x:c>
      <x:c r="B12447" s="137" t="str">
        <x:v>anspruchsvoll</x:v>
      </x:c>
      <x:c r="C12447" s="137" t="str">
        <x:v>difficulty</x:v>
      </x:c>
      <x:c r="D12447" s="138" t="str">
        <x:v>existing_value</x:v>
      </x:c>
      <x:c r="E12447" s="139" t="n">
        <x:v>0.95</x:v>
      </x:c>
    </x:row>
    <x:row r="12448">
      <x:c r="A12448" s="137" t="str">
        <x:v>SU-447-V1</x:v>
      </x:c>
      <x:c r="B12448" s="137" t="str">
        <x:v>mittel</x:v>
      </x:c>
      <x:c r="C12448" s="137" t="str">
        <x:v>time</x:v>
      </x:c>
      <x:c r="D12448" s="138" t="str">
        <x:v>total_time</x:v>
      </x:c>
      <x:c r="E12448" s="139" t="n">
        <x:v>1</x:v>
      </x:c>
    </x:row>
    <x:row r="12449">
      <x:c r="A12449" s="137" t="str">
        <x:v>SU-447-V1</x:v>
      </x:c>
      <x:c r="B12449" s="137" t="str">
        <x:v>günstig</x:v>
      </x:c>
      <x:c r="C12449" s="137" t="str">
        <x:v>cost</x:v>
      </x:c>
      <x:c r="D12449" s="138" t="str">
        <x:v>cost_per_serving</x:v>
      </x:c>
      <x:c r="E12449" s="139" t="n">
        <x:v>1</x:v>
      </x:c>
    </x:row>
    <x:row r="12450">
      <x:c r="A12450" s="137" t="str">
        <x:v>SU-448-V1</x:v>
      </x:c>
      <x:c r="B12450" s="137" t="str">
        <x:v>vegetarisch</x:v>
      </x:c>
      <x:c r="C12450" s="137" t="str">
        <x:v>diet</x:v>
      </x:c>
      <x:c r="D12450" s="138" t="str">
        <x:v>ingredients</x:v>
      </x:c>
      <x:c r="E12450" s="139" t="n">
        <x:v>0.96</x:v>
      </x:c>
    </x:row>
    <x:row r="12451">
      <x:c r="A12451" s="137" t="str">
        <x:v>SU-448-V1</x:v>
      </x:c>
      <x:c r="B12451" s="137" t="str">
        <x:v>nach Zutaten halal-kompatibel</x:v>
      </x:c>
      <x:c r="C12451" s="137" t="str">
        <x:v>halal</x:v>
      </x:c>
      <x:c r="D12451" s="138" t="str">
        <x:v>ingredients</x:v>
      </x:c>
      <x:c r="E12451" s="139" t="n">
        <x:v>0.94</x:v>
      </x:c>
    </x:row>
    <x:row r="12452">
      <x:c r="A12452" s="137" t="str">
        <x:v>SU-448-V1</x:v>
      </x:c>
      <x:c r="B12452" s="137" t="str">
        <x:v>mit Austausch glutenfrei</x:v>
      </x:c>
      <x:c r="C12452" s="137" t="str">
        <x:v>compatibility</x:v>
      </x:c>
      <x:c r="D12452" s="138" t="str">
        <x:v>ingredients</x:v>
      </x:c>
      <x:c r="E12452" s="139" t="n">
        <x:v>0.9</x:v>
      </x:c>
    </x:row>
    <x:row r="12453">
      <x:c r="A12453" s="137" t="str">
        <x:v>SU-448-V1</x:v>
      </x:c>
      <x:c r="B12453" s="137" t="str">
        <x:v>mit laktosefreien Produkten</x:v>
      </x:c>
      <x:c r="C12453" s="137" t="str">
        <x:v>compatibility</x:v>
      </x:c>
      <x:c r="D12453" s="138" t="str">
        <x:v>ingredients</x:v>
      </x:c>
      <x:c r="E12453" s="139" t="n">
        <x:v>0.9</x:v>
      </x:c>
    </x:row>
    <x:row r="12454">
      <x:c r="A12454" s="137" t="str">
        <x:v>SU-448-V1</x:v>
      </x:c>
      <x:c r="B12454" s="137" t="str">
        <x:v>nussfrei nach Zutaten</x:v>
      </x:c>
      <x:c r="C12454" s="137" t="str">
        <x:v>compatibility</x:v>
      </x:c>
      <x:c r="D12454" s="138" t="str">
        <x:v>ingredients</x:v>
      </x:c>
      <x:c r="E12454" s="139" t="n">
        <x:v>0.9</x:v>
      </x:c>
    </x:row>
    <x:row r="12455">
      <x:c r="A12455" s="137" t="str">
        <x:v>SU-448-V1</x:v>
      </x:c>
      <x:c r="B12455" s="137" t="str">
        <x:v>eifrei nach Zutaten</x:v>
      </x:c>
      <x:c r="C12455" s="137" t="str">
        <x:v>compatibility</x:v>
      </x:c>
      <x:c r="D12455" s="138" t="str">
        <x:v>ingredients</x:v>
      </x:c>
      <x:c r="E12455" s="139" t="n">
        <x:v>0.9</x:v>
      </x:c>
    </x:row>
    <x:row r="12456">
      <x:c r="A12456" s="137" t="str">
        <x:v>SU-448-V1</x:v>
      </x:c>
      <x:c r="B12456" s="137" t="str">
        <x:v>sojafrei nach Zutaten</x:v>
      </x:c>
      <x:c r="C12456" s="137" t="str">
        <x:v>compatibility</x:v>
      </x:c>
      <x:c r="D12456" s="138" t="str">
        <x:v>ingredients</x:v>
      </x:c>
      <x:c r="E12456" s="139" t="n">
        <x:v>0.9</x:v>
      </x:c>
    </x:row>
    <x:row r="12457">
      <x:c r="A12457" s="137" t="str">
        <x:v>SU-448-V1</x:v>
      </x:c>
      <x:c r="B12457" s="137" t="str">
        <x:v>ballaststoffreich</x:v>
      </x:c>
      <x:c r="C12457" s="137" t="str">
        <x:v>nutrition</x:v>
      </x:c>
      <x:c r="D12457" s="138" t="str">
        <x:v>macros</x:v>
      </x:c>
      <x:c r="E12457" s="139" t="n">
        <x:v>0.9</x:v>
      </x:c>
    </x:row>
    <x:row r="12458">
      <x:c r="A12458" s="137" t="str">
        <x:v>SU-448-V1</x:v>
      </x:c>
      <x:c r="B12458" s="137" t="str">
        <x:v>leicht</x:v>
      </x:c>
      <x:c r="C12458" s="137" t="str">
        <x:v>nutrition</x:v>
      </x:c>
      <x:c r="D12458" s="138" t="str">
        <x:v>macros</x:v>
      </x:c>
      <x:c r="E12458" s="139" t="n">
        <x:v>0.9</x:v>
      </x:c>
    </x:row>
    <x:row r="12459">
      <x:c r="A12459" s="137" t="str">
        <x:v>SU-448-V1</x:v>
      </x:c>
      <x:c r="B12459" s="137" t="str">
        <x:v>leichte Mahlzeit</x:v>
      </x:c>
      <x:c r="C12459" s="137" t="str">
        <x:v>meal_role</x:v>
      </x:c>
      <x:c r="D12459" s="138" t="str">
        <x:v>editorial_rule</x:v>
      </x:c>
      <x:c r="E12459" s="139" t="n">
        <x:v>0.93</x:v>
      </x:c>
    </x:row>
    <x:row r="12460">
      <x:c r="A12460" s="137" t="str">
        <x:v>SU-448-V1</x:v>
      </x:c>
      <x:c r="B12460" s="137" t="str">
        <x:v>Suppe</x:v>
      </x:c>
      <x:c r="C12460" s="137" t="str">
        <x:v>dish_type</x:v>
      </x:c>
      <x:c r="D12460" s="138" t="str">
        <x:v>editorial_rule</x:v>
      </x:c>
      <x:c r="E12460" s="139" t="n">
        <x:v>0.9</x:v>
      </x:c>
    </x:row>
    <x:row r="12461">
      <x:c r="A12461" s="137" t="str">
        <x:v>SU-448-V1</x:v>
      </x:c>
      <x:c r="B12461" s="137" t="str">
        <x:v>Meal Prep</x:v>
      </x:c>
      <x:c r="C12461" s="137" t="str">
        <x:v>use_case</x:v>
      </x:c>
      <x:c r="D12461" s="138" t="str">
        <x:v>recipe_properties</x:v>
      </x:c>
      <x:c r="E12461" s="139" t="n">
        <x:v>0.88</x:v>
      </x:c>
    </x:row>
    <x:row r="12462">
      <x:c r="A12462" s="137" t="str">
        <x:v>SU-448-V1</x:v>
      </x:c>
      <x:c r="B12462" s="137" t="str">
        <x:v>tiefkühlgeeignet</x:v>
      </x:c>
      <x:c r="C12462" s="137" t="str">
        <x:v>use_case</x:v>
      </x:c>
      <x:c r="D12462" s="138" t="str">
        <x:v>recipe_properties</x:v>
      </x:c>
      <x:c r="E12462" s="139" t="n">
        <x:v>0.88</x:v>
      </x:c>
    </x:row>
    <x:row r="12463">
      <x:c r="A12463" s="137" t="str">
        <x:v>SU-448-V1</x:v>
      </x:c>
      <x:c r="B12463" s="137" t="str">
        <x:v>transportierbar</x:v>
      </x:c>
      <x:c r="C12463" s="137" t="str">
        <x:v>use_case</x:v>
      </x:c>
      <x:c r="D12463" s="138" t="str">
        <x:v>recipe_properties</x:v>
      </x:c>
      <x:c r="E12463" s="139" t="n">
        <x:v>0.88</x:v>
      </x:c>
    </x:row>
    <x:row r="12464">
      <x:c r="A12464" s="137" t="str">
        <x:v>SU-448-V1</x:v>
      </x:c>
      <x:c r="B12464" s="137" t="str">
        <x:v>für mehrere Portionen</x:v>
      </x:c>
      <x:c r="C12464" s="137" t="str">
        <x:v>use_case</x:v>
      </x:c>
      <x:c r="D12464" s="138" t="str">
        <x:v>recipe_properties</x:v>
      </x:c>
      <x:c r="E12464" s="139" t="n">
        <x:v>0.88</x:v>
      </x:c>
    </x:row>
    <x:row r="12465">
      <x:c r="A12465" s="137" t="str">
        <x:v>SU-448-V1</x:v>
      </x:c>
      <x:c r="B12465" s="137" t="str">
        <x:v>One Pot</x:v>
      </x:c>
      <x:c r="C12465" s="137" t="str">
        <x:v>use_case</x:v>
      </x:c>
      <x:c r="D12465" s="138" t="str">
        <x:v>recipe_properties</x:v>
      </x:c>
      <x:c r="E12465" s="139" t="n">
        <x:v>0.88</x:v>
      </x:c>
    </x:row>
    <x:row r="12466">
      <x:c r="A12466" s="137" t="str">
        <x:v>SU-448-V1</x:v>
      </x:c>
      <x:c r="B12466" s="137" t="str">
        <x:v>vertraut</x:v>
      </x:c>
      <x:c r="C12466" s="137" t="str">
        <x:v>novelty</x:v>
      </x:c>
      <x:c r="D12466" s="138" t="str">
        <x:v>editorial_rule</x:v>
      </x:c>
      <x:c r="E12466" s="139" t="n">
        <x:v>0.78</x:v>
      </x:c>
    </x:row>
    <x:row r="12467">
      <x:c r="A12467" s="137" t="str">
        <x:v>SU-448-V1</x:v>
      </x:c>
      <x:c r="B12467" s="137" t="str">
        <x:v>normaler Supermarkt</x:v>
      </x:c>
      <x:c r="C12467" s="137" t="str">
        <x:v>availability</x:v>
      </x:c>
      <x:c r="D12467" s="138" t="str">
        <x:v>ingredient_rule</x:v>
      </x:c>
      <x:c r="E12467" s="139" t="n">
        <x:v>0.78</x:v>
      </x:c>
    </x:row>
    <x:row r="12468">
      <x:c r="A12468" s="137" t="str">
        <x:v>SU-448-V1</x:v>
      </x:c>
      <x:c r="B12468" s="137" t="str">
        <x:v>mediterran inspiriert</x:v>
      </x:c>
      <x:c r="C12468" s="137" t="str">
        <x:v>region</x:v>
      </x:c>
      <x:c r="D12468" s="138" t="str">
        <x:v>editorial_rule</x:v>
      </x:c>
      <x:c r="E12468" s="139" t="n">
        <x:v>0.78</x:v>
      </x:c>
    </x:row>
    <x:row r="12469">
      <x:c r="A12469" s="137" t="str">
        <x:v>SU-448-V1</x:v>
      </x:c>
      <x:c r="B12469" s="137" t="str">
        <x:v>frisch</x:v>
      </x:c>
      <x:c r="C12469" s="137" t="str">
        <x:v>flavor</x:v>
      </x:c>
      <x:c r="D12469" s="138" t="str">
        <x:v>ingredient_rule</x:v>
      </x:c>
      <x:c r="E12469" s="139" t="n">
        <x:v>0.8</x:v>
      </x:c>
    </x:row>
    <x:row r="12470">
      <x:c r="A12470" s="137" t="str">
        <x:v>SU-448-V1</x:v>
      </x:c>
      <x:c r="B12470" s="137" t="str">
        <x:v>herzhaft</x:v>
      </x:c>
      <x:c r="C12470" s="137" t="str">
        <x:v>flavor</x:v>
      </x:c>
      <x:c r="D12470" s="138" t="str">
        <x:v>ingredient_rule</x:v>
      </x:c>
      <x:c r="E12470" s="139" t="n">
        <x:v>0.8</x:v>
      </x:c>
    </x:row>
    <x:row r="12471">
      <x:c r="A12471" s="137" t="str">
        <x:v>SU-448-V1</x:v>
      </x:c>
      <x:c r="B12471" s="137" t="str">
        <x:v>mild</x:v>
      </x:c>
      <x:c r="C12471" s="137" t="str">
        <x:v>spice</x:v>
      </x:c>
      <x:c r="D12471" s="138" t="str">
        <x:v>ingredient_rule</x:v>
      </x:c>
      <x:c r="E12471" s="139" t="n">
        <x:v>0.85</x:v>
      </x:c>
    </x:row>
    <x:row r="12472">
      <x:c r="A12472" s="137" t="str">
        <x:v>SU-448-V1</x:v>
      </x:c>
      <x:c r="B12472" s="137" t="str">
        <x:v>Herbst</x:v>
      </x:c>
      <x:c r="C12472" s="137" t="str">
        <x:v>season</x:v>
      </x:c>
      <x:c r="D12472" s="138" t="str">
        <x:v>editorial_rule</x:v>
      </x:c>
      <x:c r="E12472" s="139" t="n">
        <x:v>0.72</x:v>
      </x:c>
    </x:row>
    <x:row r="12473">
      <x:c r="A12473" s="137" t="str">
        <x:v>SU-448-V1</x:v>
      </x:c>
      <x:c r="B12473" s="137" t="str">
        <x:v>warm</x:v>
      </x:c>
      <x:c r="C12473" s="137" t="str">
        <x:v>temperature</x:v>
      </x:c>
      <x:c r="D12473" s="138" t="str">
        <x:v>recipe_properties</x:v>
      </x:c>
      <x:c r="E12473" s="139" t="n">
        <x:v>0.9</x:v>
      </x:c>
    </x:row>
    <x:row r="12474">
      <x:c r="A12474" s="137" t="str">
        <x:v>SU-448-V1</x:v>
      </x:c>
      <x:c r="B12474" s="137" t="str">
        <x:v>Topf</x:v>
      </x:c>
      <x:c r="C12474" s="137" t="str">
        <x:v>equipment</x:v>
      </x:c>
      <x:c r="D12474" s="138" t="str">
        <x:v>steps_and_existing_data</x:v>
      </x:c>
      <x:c r="E12474" s="139" t="n">
        <x:v>0.88</x:v>
      </x:c>
    </x:row>
    <x:row r="12475">
      <x:c r="A12475" s="137" t="str">
        <x:v>SU-448-V1</x:v>
      </x:c>
      <x:c r="B12475" s="137" t="str">
        <x:v>Pfanne</x:v>
      </x:c>
      <x:c r="C12475" s="137" t="str">
        <x:v>equipment</x:v>
      </x:c>
      <x:c r="D12475" s="138" t="str">
        <x:v>steps_and_existing_data</x:v>
      </x:c>
      <x:c r="E12475" s="139" t="n">
        <x:v>0.88</x:v>
      </x:c>
    </x:row>
    <x:row r="12476">
      <x:c r="A12476" s="137" t="str">
        <x:v>SU-448-V1</x:v>
      </x:c>
      <x:c r="B12476" s="137" t="str">
        <x:v>mittel</x:v>
      </x:c>
      <x:c r="C12476" s="137" t="str">
        <x:v>difficulty</x:v>
      </x:c>
      <x:c r="D12476" s="138" t="str">
        <x:v>existing_value</x:v>
      </x:c>
      <x:c r="E12476" s="139" t="n">
        <x:v>0.95</x:v>
      </x:c>
    </x:row>
    <x:row r="12477">
      <x:c r="A12477" s="137" t="str">
        <x:v>SU-448-V1</x:v>
      </x:c>
      <x:c r="B12477" s="137" t="str">
        <x:v>mittel</x:v>
      </x:c>
      <x:c r="C12477" s="137" t="str">
        <x:v>time</x:v>
      </x:c>
      <x:c r="D12477" s="138" t="str">
        <x:v>total_time</x:v>
      </x:c>
      <x:c r="E12477" s="139" t="n">
        <x:v>1</x:v>
      </x:c>
    </x:row>
    <x:row r="12478">
      <x:c r="A12478" s="137" t="str">
        <x:v>SU-448-V1</x:v>
      </x:c>
      <x:c r="B12478" s="137" t="str">
        <x:v>mittel</x:v>
      </x:c>
      <x:c r="C12478" s="137" t="str">
        <x:v>cost</x:v>
      </x:c>
      <x:c r="D12478" s="138" t="str">
        <x:v>cost_per_serving</x:v>
      </x:c>
      <x:c r="E12478" s="139" t="n">
        <x:v>1</x:v>
      </x:c>
    </x:row>
    <x:row r="12479">
      <x:c r="A12479" s="137" t="str">
        <x:v>SU-449-V1</x:v>
      </x:c>
      <x:c r="B12479" s="137" t="str">
        <x:v>vegetarisch</x:v>
      </x:c>
      <x:c r="C12479" s="137" t="str">
        <x:v>diet</x:v>
      </x:c>
      <x:c r="D12479" s="138" t="str">
        <x:v>ingredients</x:v>
      </x:c>
      <x:c r="E12479" s="139" t="n">
        <x:v>0.96</x:v>
      </x:c>
    </x:row>
    <x:row r="12480">
      <x:c r="A12480" s="137" t="str">
        <x:v>SU-449-V1</x:v>
      </x:c>
      <x:c r="B12480" s="137" t="str">
        <x:v>nach Zutaten halal-kompatibel</x:v>
      </x:c>
      <x:c r="C12480" s="137" t="str">
        <x:v>halal</x:v>
      </x:c>
      <x:c r="D12480" s="138" t="str">
        <x:v>ingredients</x:v>
      </x:c>
      <x:c r="E12480" s="139" t="n">
        <x:v>0.94</x:v>
      </x:c>
    </x:row>
    <x:row r="12481">
      <x:c r="A12481" s="137" t="str">
        <x:v>SU-449-V1</x:v>
      </x:c>
      <x:c r="B12481" s="137" t="str">
        <x:v>mit Austausch glutenfrei</x:v>
      </x:c>
      <x:c r="C12481" s="137" t="str">
        <x:v>compatibility</x:v>
      </x:c>
      <x:c r="D12481" s="138" t="str">
        <x:v>ingredients</x:v>
      </x:c>
      <x:c r="E12481" s="139" t="n">
        <x:v>0.9</x:v>
      </x:c>
    </x:row>
    <x:row r="12482">
      <x:c r="A12482" s="137" t="str">
        <x:v>SU-449-V1</x:v>
      </x:c>
      <x:c r="B12482" s="137" t="str">
        <x:v>mit laktosefreien Produkten</x:v>
      </x:c>
      <x:c r="C12482" s="137" t="str">
        <x:v>compatibility</x:v>
      </x:c>
      <x:c r="D12482" s="138" t="str">
        <x:v>ingredients</x:v>
      </x:c>
      <x:c r="E12482" s="139" t="n">
        <x:v>0.9</x:v>
      </x:c>
    </x:row>
    <x:row r="12483">
      <x:c r="A12483" s="137" t="str">
        <x:v>SU-449-V1</x:v>
      </x:c>
      <x:c r="B12483" s="137" t="str">
        <x:v>nussfrei nach Zutaten</x:v>
      </x:c>
      <x:c r="C12483" s="137" t="str">
        <x:v>compatibility</x:v>
      </x:c>
      <x:c r="D12483" s="138" t="str">
        <x:v>ingredients</x:v>
      </x:c>
      <x:c r="E12483" s="139" t="n">
        <x:v>0.9</x:v>
      </x:c>
    </x:row>
    <x:row r="12484">
      <x:c r="A12484" s="137" t="str">
        <x:v>SU-449-V1</x:v>
      </x:c>
      <x:c r="B12484" s="137" t="str">
        <x:v>eifrei nach Zutaten</x:v>
      </x:c>
      <x:c r="C12484" s="137" t="str">
        <x:v>compatibility</x:v>
      </x:c>
      <x:c r="D12484" s="138" t="str">
        <x:v>ingredients</x:v>
      </x:c>
      <x:c r="E12484" s="139" t="n">
        <x:v>0.9</x:v>
      </x:c>
    </x:row>
    <x:row r="12485">
      <x:c r="A12485" s="137" t="str">
        <x:v>SU-449-V1</x:v>
      </x:c>
      <x:c r="B12485" s="137" t="str">
        <x:v>sojafrei nach Zutaten</x:v>
      </x:c>
      <x:c r="C12485" s="137" t="str">
        <x:v>compatibility</x:v>
      </x:c>
      <x:c r="D12485" s="138" t="str">
        <x:v>ingredients</x:v>
      </x:c>
      <x:c r="E12485" s="139" t="n">
        <x:v>0.9</x:v>
      </x:c>
    </x:row>
    <x:row r="12486">
      <x:c r="A12486" s="137" t="str">
        <x:v>SU-449-V1</x:v>
      </x:c>
      <x:c r="B12486" s="137" t="str">
        <x:v>ballaststoffreich</x:v>
      </x:c>
      <x:c r="C12486" s="137" t="str">
        <x:v>nutrition</x:v>
      </x:c>
      <x:c r="D12486" s="138" t="str">
        <x:v>macros</x:v>
      </x:c>
      <x:c r="E12486" s="139" t="n">
        <x:v>0.9</x:v>
      </x:c>
    </x:row>
    <x:row r="12487">
      <x:c r="A12487" s="137" t="str">
        <x:v>SU-449-V1</x:v>
      </x:c>
      <x:c r="B12487" s="137" t="str">
        <x:v>leicht</x:v>
      </x:c>
      <x:c r="C12487" s="137" t="str">
        <x:v>nutrition</x:v>
      </x:c>
      <x:c r="D12487" s="138" t="str">
        <x:v>macros</x:v>
      </x:c>
      <x:c r="E12487" s="139" t="n">
        <x:v>0.9</x:v>
      </x:c>
    </x:row>
    <x:row r="12488">
      <x:c r="A12488" s="137" t="str">
        <x:v>SU-449-V1</x:v>
      </x:c>
      <x:c r="B12488" s="137" t="str">
        <x:v>Hauptmahlzeit</x:v>
      </x:c>
      <x:c r="C12488" s="137" t="str">
        <x:v>meal_role</x:v>
      </x:c>
      <x:c r="D12488" s="138" t="str">
        <x:v>editorial_rule</x:v>
      </x:c>
      <x:c r="E12488" s="139" t="n">
        <x:v>0.93</x:v>
      </x:c>
    </x:row>
    <x:row r="12489">
      <x:c r="A12489" s="137" t="str">
        <x:v>SU-449-V1</x:v>
      </x:c>
      <x:c r="B12489" s="137" t="str">
        <x:v>Suppe</x:v>
      </x:c>
      <x:c r="C12489" s="137" t="str">
        <x:v>dish_type</x:v>
      </x:c>
      <x:c r="D12489" s="138" t="str">
        <x:v>editorial_rule</x:v>
      </x:c>
      <x:c r="E12489" s="139" t="n">
        <x:v>0.9</x:v>
      </x:c>
    </x:row>
    <x:row r="12490">
      <x:c r="A12490" s="137" t="str">
        <x:v>SU-449-V1</x:v>
      </x:c>
      <x:c r="B12490" s="137" t="str">
        <x:v>Meal Prep</x:v>
      </x:c>
      <x:c r="C12490" s="137" t="str">
        <x:v>use_case</x:v>
      </x:c>
      <x:c r="D12490" s="138" t="str">
        <x:v>recipe_properties</x:v>
      </x:c>
      <x:c r="E12490" s="139" t="n">
        <x:v>0.88</x:v>
      </x:c>
    </x:row>
    <x:row r="12491">
      <x:c r="A12491" s="137" t="str">
        <x:v>SU-449-V1</x:v>
      </x:c>
      <x:c r="B12491" s="137" t="str">
        <x:v>tiefkühlgeeignet</x:v>
      </x:c>
      <x:c r="C12491" s="137" t="str">
        <x:v>use_case</x:v>
      </x:c>
      <x:c r="D12491" s="138" t="str">
        <x:v>recipe_properties</x:v>
      </x:c>
      <x:c r="E12491" s="139" t="n">
        <x:v>0.88</x:v>
      </x:c>
    </x:row>
    <x:row r="12492">
      <x:c r="A12492" s="137" t="str">
        <x:v>SU-449-V1</x:v>
      </x:c>
      <x:c r="B12492" s="137" t="str">
        <x:v>transportierbar</x:v>
      </x:c>
      <x:c r="C12492" s="137" t="str">
        <x:v>use_case</x:v>
      </x:c>
      <x:c r="D12492" s="138" t="str">
        <x:v>recipe_properties</x:v>
      </x:c>
      <x:c r="E12492" s="139" t="n">
        <x:v>0.88</x:v>
      </x:c>
    </x:row>
    <x:row r="12493">
      <x:c r="A12493" s="137" t="str">
        <x:v>SU-449-V1</x:v>
      </x:c>
      <x:c r="B12493" s="137" t="str">
        <x:v>für mehrere Portionen</x:v>
      </x:c>
      <x:c r="C12493" s="137" t="str">
        <x:v>use_case</x:v>
      </x:c>
      <x:c r="D12493" s="138" t="str">
        <x:v>recipe_properties</x:v>
      </x:c>
      <x:c r="E12493" s="139" t="n">
        <x:v>0.88</x:v>
      </x:c>
    </x:row>
    <x:row r="12494">
      <x:c r="A12494" s="137" t="str">
        <x:v>SU-449-V1</x:v>
      </x:c>
      <x:c r="B12494" s="137" t="str">
        <x:v>One Pot</x:v>
      </x:c>
      <x:c r="C12494" s="137" t="str">
        <x:v>use_case</x:v>
      </x:c>
      <x:c r="D12494" s="138" t="str">
        <x:v>recipe_properties</x:v>
      </x:c>
      <x:c r="E12494" s="139" t="n">
        <x:v>0.88</x:v>
      </x:c>
    </x:row>
    <x:row r="12495">
      <x:c r="A12495" s="137" t="str">
        <x:v>SU-449-V1</x:v>
      </x:c>
      <x:c r="B12495" s="137" t="str">
        <x:v>vertraut</x:v>
      </x:c>
      <x:c r="C12495" s="137" t="str">
        <x:v>novelty</x:v>
      </x:c>
      <x:c r="D12495" s="138" t="str">
        <x:v>editorial_rule</x:v>
      </x:c>
      <x:c r="E12495" s="139" t="n">
        <x:v>0.78</x:v>
      </x:c>
    </x:row>
    <x:row r="12496">
      <x:c r="A12496" s="137" t="str">
        <x:v>SU-449-V1</x:v>
      </x:c>
      <x:c r="B12496" s="137" t="str">
        <x:v>normaler Supermarkt</x:v>
      </x:c>
      <x:c r="C12496" s="137" t="str">
        <x:v>availability</x:v>
      </x:c>
      <x:c r="D12496" s="138" t="str">
        <x:v>ingredient_rule</x:v>
      </x:c>
      <x:c r="E12496" s="139" t="n">
        <x:v>0.78</x:v>
      </x:c>
    </x:row>
    <x:row r="12497">
      <x:c r="A12497" s="137" t="str">
        <x:v>SU-449-V1</x:v>
      </x:c>
      <x:c r="B12497" s="137" t="str">
        <x:v>international/modern</x:v>
      </x:c>
      <x:c r="C12497" s="137" t="str">
        <x:v>region</x:v>
      </x:c>
      <x:c r="D12497" s="138" t="str">
        <x:v>editorial_rule</x:v>
      </x:c>
      <x:c r="E12497" s="139" t="n">
        <x:v>0.78</x:v>
      </x:c>
    </x:row>
    <x:row r="12498">
      <x:c r="A12498" s="137" t="str">
        <x:v>SU-449-V1</x:v>
      </x:c>
      <x:c r="B12498" s="137" t="str">
        <x:v>herzhaft</x:v>
      </x:c>
      <x:c r="C12498" s="137" t="str">
        <x:v>flavor</x:v>
      </x:c>
      <x:c r="D12498" s="138" t="str">
        <x:v>ingredient_rule</x:v>
      </x:c>
      <x:c r="E12498" s="139" t="n">
        <x:v>0.8</x:v>
      </x:c>
    </x:row>
    <x:row r="12499">
      <x:c r="A12499" s="137" t="str">
        <x:v>SU-449-V1</x:v>
      </x:c>
      <x:c r="B12499" s="137" t="str">
        <x:v>würzig</x:v>
      </x:c>
      <x:c r="C12499" s="137" t="str">
        <x:v>flavor</x:v>
      </x:c>
      <x:c r="D12499" s="138" t="str">
        <x:v>ingredient_rule</x:v>
      </x:c>
      <x:c r="E12499" s="139" t="n">
        <x:v>0.8</x:v>
      </x:c>
    </x:row>
    <x:row r="12500">
      <x:c r="A12500" s="137" t="str">
        <x:v>SU-449-V1</x:v>
      </x:c>
      <x:c r="B12500" s="137" t="str">
        <x:v>rauchig</x:v>
      </x:c>
      <x:c r="C12500" s="137" t="str">
        <x:v>flavor</x:v>
      </x:c>
      <x:c r="D12500" s="138" t="str">
        <x:v>ingredient_rule</x:v>
      </x:c>
      <x:c r="E12500" s="139" t="n">
        <x:v>0.8</x:v>
      </x:c>
    </x:row>
    <x:row r="12501">
      <x:c r="A12501" s="137" t="str">
        <x:v>SU-449-V1</x:v>
      </x:c>
      <x:c r="B12501" s="137" t="str">
        <x:v>würzig, nicht zwingend scharf</x:v>
      </x:c>
      <x:c r="C12501" s="137" t="str">
        <x:v>spice</x:v>
      </x:c>
      <x:c r="D12501" s="138" t="str">
        <x:v>ingredient_rule</x:v>
      </x:c>
      <x:c r="E12501" s="139" t="n">
        <x:v>0.85</x:v>
      </x:c>
    </x:row>
    <x:row r="12502">
      <x:c r="A12502" s="137" t="str">
        <x:v>SU-449-V1</x:v>
      </x:c>
      <x:c r="B12502" s="137" t="str">
        <x:v>Winter</x:v>
      </x:c>
      <x:c r="C12502" s="137" t="str">
        <x:v>season</x:v>
      </x:c>
      <x:c r="D12502" s="138" t="str">
        <x:v>editorial_rule</x:v>
      </x:c>
      <x:c r="E12502" s="139" t="n">
        <x:v>0.72</x:v>
      </x:c>
    </x:row>
    <x:row r="12503">
      <x:c r="A12503" s="137" t="str">
        <x:v>SU-449-V1</x:v>
      </x:c>
      <x:c r="B12503" s="137" t="str">
        <x:v>warm</x:v>
      </x:c>
      <x:c r="C12503" s="137" t="str">
        <x:v>temperature</x:v>
      </x:c>
      <x:c r="D12503" s="138" t="str">
        <x:v>recipe_properties</x:v>
      </x:c>
      <x:c r="E12503" s="139" t="n">
        <x:v>0.9</x:v>
      </x:c>
    </x:row>
    <x:row r="12504">
      <x:c r="A12504" s="137" t="str">
        <x:v>SU-449-V1</x:v>
      </x:c>
      <x:c r="B12504" s="137" t="str">
        <x:v>Topf</x:v>
      </x:c>
      <x:c r="C12504" s="137" t="str">
        <x:v>equipment</x:v>
      </x:c>
      <x:c r="D12504" s="138" t="str">
        <x:v>steps_and_existing_data</x:v>
      </x:c>
      <x:c r="E12504" s="139" t="n">
        <x:v>0.88</x:v>
      </x:c>
    </x:row>
    <x:row r="12505">
      <x:c r="A12505" s="137" t="str">
        <x:v>SU-449-V1</x:v>
      </x:c>
      <x:c r="B12505" s="137" t="str">
        <x:v>Pfanne</x:v>
      </x:c>
      <x:c r="C12505" s="137" t="str">
        <x:v>equipment</x:v>
      </x:c>
      <x:c r="D12505" s="138" t="str">
        <x:v>steps_and_existing_data</x:v>
      </x:c>
      <x:c r="E12505" s="139" t="n">
        <x:v>0.88</x:v>
      </x:c>
    </x:row>
    <x:row r="12506">
      <x:c r="A12506" s="137" t="str">
        <x:v>SU-449-V1</x:v>
      </x:c>
      <x:c r="B12506" s="137" t="str">
        <x:v>mittel</x:v>
      </x:c>
      <x:c r="C12506" s="137" t="str">
        <x:v>difficulty</x:v>
      </x:c>
      <x:c r="D12506" s="138" t="str">
        <x:v>existing_value</x:v>
      </x:c>
      <x:c r="E12506" s="139" t="n">
        <x:v>0.95</x:v>
      </x:c>
    </x:row>
    <x:row r="12507">
      <x:c r="A12507" s="137" t="str">
        <x:v>SU-449-V1</x:v>
      </x:c>
      <x:c r="B12507" s="137" t="str">
        <x:v>mittel</x:v>
      </x:c>
      <x:c r="C12507" s="137" t="str">
        <x:v>time</x:v>
      </x:c>
      <x:c r="D12507" s="138" t="str">
        <x:v>total_time</x:v>
      </x:c>
      <x:c r="E12507" s="139" t="n">
        <x:v>1</x:v>
      </x:c>
    </x:row>
    <x:row r="12508">
      <x:c r="A12508" s="137" t="str">
        <x:v>SU-449-V1</x:v>
      </x:c>
      <x:c r="B12508" s="137" t="str">
        <x:v>mittel</x:v>
      </x:c>
      <x:c r="C12508" s="137" t="str">
        <x:v>cost</x:v>
      </x:c>
      <x:c r="D12508" s="138" t="str">
        <x:v>cost_per_serving</x:v>
      </x:c>
      <x:c r="E12508" s="139" t="n">
        <x:v>1</x:v>
      </x:c>
    </x:row>
    <x:row r="12509">
      <x:c r="A12509" s="137" t="str">
        <x:v>SU-450-V1</x:v>
      </x:c>
      <x:c r="B12509" s="137" t="str">
        <x:v>omnivor</x:v>
      </x:c>
      <x:c r="C12509" s="137" t="str">
        <x:v>diet</x:v>
      </x:c>
      <x:c r="D12509" s="138" t="str">
        <x:v>ingredients</x:v>
      </x:c>
      <x:c r="E12509" s="139" t="n">
        <x:v>0.96</x:v>
      </x:c>
    </x:row>
    <x:row r="12510">
      <x:c r="A12510" s="137" t="str">
        <x:v>SU-450-V1</x:v>
      </x:c>
      <x:c r="B12510" s="137" t="str">
        <x:v>halal bei zertifiziertem Fleisch</x:v>
      </x:c>
      <x:c r="C12510" s="137" t="str">
        <x:v>halal</x:v>
      </x:c>
      <x:c r="D12510" s="138" t="str">
        <x:v>ingredients</x:v>
      </x:c>
      <x:c r="E12510" s="139" t="n">
        <x:v>0.94</x:v>
      </x:c>
    </x:row>
    <x:row r="12511">
      <x:c r="A12511" s="137" t="str">
        <x:v>SU-450-V1</x:v>
      </x:c>
      <x:c r="B12511" s="137" t="str">
        <x:v>glutenfrei nach Zutaten</x:v>
      </x:c>
      <x:c r="C12511" s="137" t="str">
        <x:v>compatibility</x:v>
      </x:c>
      <x:c r="D12511" s="138" t="str">
        <x:v>ingredients</x:v>
      </x:c>
      <x:c r="E12511" s="139" t="n">
        <x:v>0.9</x:v>
      </x:c>
    </x:row>
    <x:row r="12512">
      <x:c r="A12512" s="137" t="str">
        <x:v>SU-450-V1</x:v>
      </x:c>
      <x:c r="B12512" s="137" t="str">
        <x:v>laktosefrei nach Zutaten</x:v>
      </x:c>
      <x:c r="C12512" s="137" t="str">
        <x:v>compatibility</x:v>
      </x:c>
      <x:c r="D12512" s="138" t="str">
        <x:v>ingredients</x:v>
      </x:c>
      <x:c r="E12512" s="139" t="n">
        <x:v>0.9</x:v>
      </x:c>
    </x:row>
    <x:row r="12513">
      <x:c r="A12513" s="137" t="str">
        <x:v>SU-450-V1</x:v>
      </x:c>
      <x:c r="B12513" s="137" t="str">
        <x:v>nussfrei nach Zutaten</x:v>
      </x:c>
      <x:c r="C12513" s="137" t="str">
        <x:v>compatibility</x:v>
      </x:c>
      <x:c r="D12513" s="138" t="str">
        <x:v>ingredients</x:v>
      </x:c>
      <x:c r="E12513" s="139" t="n">
        <x:v>0.9</x:v>
      </x:c>
    </x:row>
    <x:row r="12514">
      <x:c r="A12514" s="137" t="str">
        <x:v>SU-450-V1</x:v>
      </x:c>
      <x:c r="B12514" s="137" t="str">
        <x:v>eifrei nach Zutaten</x:v>
      </x:c>
      <x:c r="C12514" s="137" t="str">
        <x:v>compatibility</x:v>
      </x:c>
      <x:c r="D12514" s="138" t="str">
        <x:v>ingredients</x:v>
      </x:c>
      <x:c r="E12514" s="139" t="n">
        <x:v>0.9</x:v>
      </x:c>
    </x:row>
    <x:row r="12515">
      <x:c r="A12515" s="137" t="str">
        <x:v>SU-450-V1</x:v>
      </x:c>
      <x:c r="B12515" s="137" t="str">
        <x:v>sojafrei nach Zutaten</x:v>
      </x:c>
      <x:c r="C12515" s="137" t="str">
        <x:v>compatibility</x:v>
      </x:c>
      <x:c r="D12515" s="138" t="str">
        <x:v>ingredients</x:v>
      </x:c>
      <x:c r="E12515" s="139" t="n">
        <x:v>0.9</x:v>
      </x:c>
    </x:row>
    <x:row r="12516">
      <x:c r="A12516" s="137" t="str">
        <x:v>SU-450-V1</x:v>
      </x:c>
      <x:c r="B12516" s="137" t="str">
        <x:v>proteinbetont</x:v>
      </x:c>
      <x:c r="C12516" s="137" t="str">
        <x:v>nutrition</x:v>
      </x:c>
      <x:c r="D12516" s="138" t="str">
        <x:v>macros</x:v>
      </x:c>
      <x:c r="E12516" s="139" t="n">
        <x:v>0.9</x:v>
      </x:c>
    </x:row>
    <x:row r="12517">
      <x:c r="A12517" s="137" t="str">
        <x:v>SU-450-V1</x:v>
      </x:c>
      <x:c r="B12517" s="137" t="str">
        <x:v>ballaststoffreich</x:v>
      </x:c>
      <x:c r="C12517" s="137" t="str">
        <x:v>nutrition</x:v>
      </x:c>
      <x:c r="D12517" s="138" t="str">
        <x:v>macros</x:v>
      </x:c>
      <x:c r="E12517" s="139" t="n">
        <x:v>0.9</x:v>
      </x:c>
    </x:row>
    <x:row r="12518">
      <x:c r="A12518" s="137" t="str">
        <x:v>SU-450-V1</x:v>
      </x:c>
      <x:c r="B12518" s="137" t="str">
        <x:v>leicht</x:v>
      </x:c>
      <x:c r="C12518" s="137" t="str">
        <x:v>nutrition</x:v>
      </x:c>
      <x:c r="D12518" s="138" t="str">
        <x:v>macros</x:v>
      </x:c>
      <x:c r="E12518" s="139" t="n">
        <x:v>0.9</x:v>
      </x:c>
    </x:row>
    <x:row r="12519">
      <x:c r="A12519" s="137" t="str">
        <x:v>SU-450-V1</x:v>
      </x:c>
      <x:c r="B12519" s="137" t="str">
        <x:v>ausgewogen</x:v>
      </x:c>
      <x:c r="C12519" s="137" t="str">
        <x:v>nutrition</x:v>
      </x:c>
      <x:c r="D12519" s="138" t="str">
        <x:v>macros</x:v>
      </x:c>
      <x:c r="E12519" s="139" t="n">
        <x:v>0.9</x:v>
      </x:c>
    </x:row>
    <x:row r="12520">
      <x:c r="A12520" s="137" t="str">
        <x:v>SU-450-V1</x:v>
      </x:c>
      <x:c r="B12520" s="137" t="str">
        <x:v>Hauptmahlzeit</x:v>
      </x:c>
      <x:c r="C12520" s="137" t="str">
        <x:v>meal_role</x:v>
      </x:c>
      <x:c r="D12520" s="138" t="str">
        <x:v>editorial_rule</x:v>
      </x:c>
      <x:c r="E12520" s="139" t="n">
        <x:v>0.93</x:v>
      </x:c>
    </x:row>
    <x:row r="12521">
      <x:c r="A12521" s="137" t="str">
        <x:v>SU-450-V1</x:v>
      </x:c>
      <x:c r="B12521" s="137" t="str">
        <x:v>Suppe</x:v>
      </x:c>
      <x:c r="C12521" s="137" t="str">
        <x:v>dish_type</x:v>
      </x:c>
      <x:c r="D12521" s="138" t="str">
        <x:v>editorial_rule</x:v>
      </x:c>
      <x:c r="E12521" s="139" t="n">
        <x:v>0.9</x:v>
      </x:c>
    </x:row>
    <x:row r="12522">
      <x:c r="A12522" s="137" t="str">
        <x:v>SU-450-V1</x:v>
      </x:c>
      <x:c r="B12522" s="137" t="str">
        <x:v>Meal Prep</x:v>
      </x:c>
      <x:c r="C12522" s="137" t="str">
        <x:v>use_case</x:v>
      </x:c>
      <x:c r="D12522" s="138" t="str">
        <x:v>recipe_properties</x:v>
      </x:c>
      <x:c r="E12522" s="139" t="n">
        <x:v>0.88</x:v>
      </x:c>
    </x:row>
    <x:row r="12523">
      <x:c r="A12523" s="137" t="str">
        <x:v>SU-450-V1</x:v>
      </x:c>
      <x:c r="B12523" s="137" t="str">
        <x:v>tiefkühlgeeignet</x:v>
      </x:c>
      <x:c r="C12523" s="137" t="str">
        <x:v>use_case</x:v>
      </x:c>
      <x:c r="D12523" s="138" t="str">
        <x:v>recipe_properties</x:v>
      </x:c>
      <x:c r="E12523" s="139" t="n">
        <x:v>0.88</x:v>
      </x:c>
    </x:row>
    <x:row r="12524">
      <x:c r="A12524" s="137" t="str">
        <x:v>SU-450-V1</x:v>
      </x:c>
      <x:c r="B12524" s="137" t="str">
        <x:v>transportierbar</x:v>
      </x:c>
      <x:c r="C12524" s="137" t="str">
        <x:v>use_case</x:v>
      </x:c>
      <x:c r="D12524" s="138" t="str">
        <x:v>recipe_properties</x:v>
      </x:c>
      <x:c r="E12524" s="139" t="n">
        <x:v>0.88</x:v>
      </x:c>
    </x:row>
    <x:row r="12525">
      <x:c r="A12525" s="137" t="str">
        <x:v>SU-450-V1</x:v>
      </x:c>
      <x:c r="B12525" s="137" t="str">
        <x:v>One Pot</x:v>
      </x:c>
      <x:c r="C12525" s="137" t="str">
        <x:v>use_case</x:v>
      </x:c>
      <x:c r="D12525" s="138" t="str">
        <x:v>recipe_properties</x:v>
      </x:c>
      <x:c r="E12525" s="139" t="n">
        <x:v>0.88</x:v>
      </x:c>
    </x:row>
    <x:row r="12526">
      <x:c r="A12526" s="137" t="str">
        <x:v>SU-450-V1</x:v>
      </x:c>
      <x:c r="B12526" s="137" t="str">
        <x:v>vertraut</x:v>
      </x:c>
      <x:c r="C12526" s="137" t="str">
        <x:v>novelty</x:v>
      </x:c>
      <x:c r="D12526" s="138" t="str">
        <x:v>editorial_rule</x:v>
      </x:c>
      <x:c r="E12526" s="139" t="n">
        <x:v>0.78</x:v>
      </x:c>
    </x:row>
    <x:row r="12527">
      <x:c r="A12527" s="137" t="str">
        <x:v>SU-450-V1</x:v>
      </x:c>
      <x:c r="B12527" s="137" t="str">
        <x:v>normaler Supermarkt</x:v>
      </x:c>
      <x:c r="C12527" s="137" t="str">
        <x:v>availability</x:v>
      </x:c>
      <x:c r="D12527" s="138" t="str">
        <x:v>ingredient_rule</x:v>
      </x:c>
      <x:c r="E12527" s="139" t="n">
        <x:v>0.78</x:v>
      </x:c>
    </x:row>
    <x:row r="12528">
      <x:c r="A12528" s="137" t="str">
        <x:v>SU-450-V1</x:v>
      </x:c>
      <x:c r="B12528" s="137" t="str">
        <x:v>international/modern</x:v>
      </x:c>
      <x:c r="C12528" s="137" t="str">
        <x:v>region</x:v>
      </x:c>
      <x:c r="D12528" s="138" t="str">
        <x:v>editorial_rule</x:v>
      </x:c>
      <x:c r="E12528" s="139" t="n">
        <x:v>0.78</x:v>
      </x:c>
    </x:row>
    <x:row r="12529">
      <x:c r="A12529" s="137" t="str">
        <x:v>SU-450-V1</x:v>
      </x:c>
      <x:c r="B12529" s="137" t="str">
        <x:v>frisch</x:v>
      </x:c>
      <x:c r="C12529" s="137" t="str">
        <x:v>flavor</x:v>
      </x:c>
      <x:c r="D12529" s="138" t="str">
        <x:v>ingredient_rule</x:v>
      </x:c>
      <x:c r="E12529" s="139" t="n">
        <x:v>0.8</x:v>
      </x:c>
    </x:row>
    <x:row r="12530">
      <x:c r="A12530" s="137" t="str">
        <x:v>SU-450-V1</x:v>
      </x:c>
      <x:c r="B12530" s="137" t="str">
        <x:v>herzhaft</x:v>
      </x:c>
      <x:c r="C12530" s="137" t="str">
        <x:v>flavor</x:v>
      </x:c>
      <x:c r="D12530" s="138" t="str">
        <x:v>ingredient_rule</x:v>
      </x:c>
      <x:c r="E12530" s="139" t="n">
        <x:v>0.8</x:v>
      </x:c>
    </x:row>
    <x:row r="12531">
      <x:c r="A12531" s="137" t="str">
        <x:v>SU-450-V1</x:v>
      </x:c>
      <x:c r="B12531" s="137" t="str">
        <x:v>würzig</x:v>
      </x:c>
      <x:c r="C12531" s="137" t="str">
        <x:v>flavor</x:v>
      </x:c>
      <x:c r="D12531" s="138" t="str">
        <x:v>ingredient_rule</x:v>
      </x:c>
      <x:c r="E12531" s="139" t="n">
        <x:v>0.8</x:v>
      </x:c>
    </x:row>
    <x:row r="12532">
      <x:c r="A12532" s="137" t="str">
        <x:v>SU-450-V1</x:v>
      </x:c>
      <x:c r="B12532" s="137" t="str">
        <x:v>mild</x:v>
      </x:c>
      <x:c r="C12532" s="137" t="str">
        <x:v>spice</x:v>
      </x:c>
      <x:c r="D12532" s="138" t="str">
        <x:v>ingredient_rule</x:v>
      </x:c>
      <x:c r="E12532" s="139" t="n">
        <x:v>0.85</x:v>
      </x:c>
    </x:row>
    <x:row r="12533">
      <x:c r="A12533" s="137" t="str">
        <x:v>SU-450-V1</x:v>
      </x:c>
      <x:c r="B12533" s="137" t="str">
        <x:v>Frühling</x:v>
      </x:c>
      <x:c r="C12533" s="137" t="str">
        <x:v>season</x:v>
      </x:c>
      <x:c r="D12533" s="138" t="str">
        <x:v>editorial_rule</x:v>
      </x:c>
      <x:c r="E12533" s="139" t="n">
        <x:v>0.72</x:v>
      </x:c>
    </x:row>
    <x:row r="12534">
      <x:c r="A12534" s="137" t="str">
        <x:v>SU-450-V1</x:v>
      </x:c>
      <x:c r="B12534" s="137" t="str">
        <x:v>warm</x:v>
      </x:c>
      <x:c r="C12534" s="137" t="str">
        <x:v>temperature</x:v>
      </x:c>
      <x:c r="D12534" s="138" t="str">
        <x:v>recipe_properties</x:v>
      </x:c>
      <x:c r="E12534" s="139" t="n">
        <x:v>0.9</x:v>
      </x:c>
    </x:row>
    <x:row r="12535">
      <x:c r="A12535" s="137" t="str">
        <x:v>SU-450-V1</x:v>
      </x:c>
      <x:c r="B12535" s="137" t="str">
        <x:v>Topf</x:v>
      </x:c>
      <x:c r="C12535" s="137" t="str">
        <x:v>equipment</x:v>
      </x:c>
      <x:c r="D12535" s="138" t="str">
        <x:v>steps_and_existing_data</x:v>
      </x:c>
      <x:c r="E12535" s="139" t="n">
        <x:v>0.88</x:v>
      </x:c>
    </x:row>
    <x:row r="12536">
      <x:c r="A12536" s="137" t="str">
        <x:v>SU-450-V1</x:v>
      </x:c>
      <x:c r="B12536" s="137" t="str">
        <x:v>Pfanne</x:v>
      </x:c>
      <x:c r="C12536" s="137" t="str">
        <x:v>equipment</x:v>
      </x:c>
      <x:c r="D12536" s="138" t="str">
        <x:v>steps_and_existing_data</x:v>
      </x:c>
      <x:c r="E12536" s="139" t="n">
        <x:v>0.88</x:v>
      </x:c>
    </x:row>
    <x:row r="12537">
      <x:c r="A12537" s="137" t="str">
        <x:v>SU-450-V1</x:v>
      </x:c>
      <x:c r="B12537" s="137" t="str">
        <x:v>mittel</x:v>
      </x:c>
      <x:c r="C12537" s="137" t="str">
        <x:v>difficulty</x:v>
      </x:c>
      <x:c r="D12537" s="138" t="str">
        <x:v>existing_value</x:v>
      </x:c>
      <x:c r="E12537" s="139" t="n">
        <x:v>0.95</x:v>
      </x:c>
    </x:row>
    <x:row r="12538">
      <x:c r="A12538" s="137" t="str">
        <x:v>SU-450-V1</x:v>
      </x:c>
      <x:c r="B12538" s="137" t="str">
        <x:v>mittel</x:v>
      </x:c>
      <x:c r="C12538" s="137" t="str">
        <x:v>time</x:v>
      </x:c>
      <x:c r="D12538" s="138" t="str">
        <x:v>total_time</x:v>
      </x:c>
      <x:c r="E12538" s="139" t="n">
        <x:v>1</x:v>
      </x:c>
    </x:row>
    <x:row r="12539">
      <x:c r="A12539" s="137" t="str">
        <x:v>SU-450-V1</x:v>
      </x:c>
      <x:c r="B12539" s="137" t="str">
        <x:v>mittel</x:v>
      </x:c>
      <x:c r="C12539" s="137" t="str">
        <x:v>cost</x:v>
      </x:c>
      <x:c r="D12539" s="138" t="str">
        <x:v>cost_per_serving</x:v>
      </x:c>
      <x:c r="E12539" s="139" t="n">
        <x:v>1</x:v>
      </x:c>
    </x:row>
    <x:row r="12540">
      <x:c r="A12540" s="137" t="str">
        <x:v>SU-451-V1</x:v>
      </x:c>
      <x:c r="B12540" s="137" t="str">
        <x:v>vegan</x:v>
      </x:c>
      <x:c r="C12540" s="137" t="str">
        <x:v>diet</x:v>
      </x:c>
      <x:c r="D12540" s="138" t="str">
        <x:v>ingredients</x:v>
      </x:c>
      <x:c r="E12540" s="139" t="n">
        <x:v>0.96</x:v>
      </x:c>
    </x:row>
    <x:row r="12541">
      <x:c r="A12541" s="137" t="str">
        <x:v>SU-451-V1</x:v>
      </x:c>
      <x:c r="B12541" s="137" t="str">
        <x:v>nach Zutaten halal-kompatibel</x:v>
      </x:c>
      <x:c r="C12541" s="137" t="str">
        <x:v>halal</x:v>
      </x:c>
      <x:c r="D12541" s="138" t="str">
        <x:v>ingredients</x:v>
      </x:c>
      <x:c r="E12541" s="139" t="n">
        <x:v>0.94</x:v>
      </x:c>
    </x:row>
    <x:row r="12542">
      <x:c r="A12542" s="137" t="str">
        <x:v>SU-451-V1</x:v>
      </x:c>
      <x:c r="B12542" s="137" t="str">
        <x:v>mit Austausch glutenfrei</x:v>
      </x:c>
      <x:c r="C12542" s="137" t="str">
        <x:v>compatibility</x:v>
      </x:c>
      <x:c r="D12542" s="138" t="str">
        <x:v>ingredients</x:v>
      </x:c>
      <x:c r="E12542" s="139" t="n">
        <x:v>0.9</x:v>
      </x:c>
    </x:row>
    <x:row r="12543">
      <x:c r="A12543" s="137" t="str">
        <x:v>SU-451-V1</x:v>
      </x:c>
      <x:c r="B12543" s="137" t="str">
        <x:v>mit laktosefreien Produkten</x:v>
      </x:c>
      <x:c r="C12543" s="137" t="str">
        <x:v>compatibility</x:v>
      </x:c>
      <x:c r="D12543" s="138" t="str">
        <x:v>ingredients</x:v>
      </x:c>
      <x:c r="E12543" s="139" t="n">
        <x:v>0.9</x:v>
      </x:c>
    </x:row>
    <x:row r="12544">
      <x:c r="A12544" s="137" t="str">
        <x:v>SU-451-V1</x:v>
      </x:c>
      <x:c r="B12544" s="137" t="str">
        <x:v>nussfrei nach Zutaten</x:v>
      </x:c>
      <x:c r="C12544" s="137" t="str">
        <x:v>compatibility</x:v>
      </x:c>
      <x:c r="D12544" s="138" t="str">
        <x:v>ingredients</x:v>
      </x:c>
      <x:c r="E12544" s="139" t="n">
        <x:v>0.9</x:v>
      </x:c>
    </x:row>
    <x:row r="12545">
      <x:c r="A12545" s="137" t="str">
        <x:v>SU-451-V1</x:v>
      </x:c>
      <x:c r="B12545" s="137" t="str">
        <x:v>eifrei nach Zutaten</x:v>
      </x:c>
      <x:c r="C12545" s="137" t="str">
        <x:v>compatibility</x:v>
      </x:c>
      <x:c r="D12545" s="138" t="str">
        <x:v>ingredients</x:v>
      </x:c>
      <x:c r="E12545" s="139" t="n">
        <x:v>0.9</x:v>
      </x:c>
    </x:row>
    <x:row r="12546">
      <x:c r="A12546" s="137" t="str">
        <x:v>SU-451-V1</x:v>
      </x:c>
      <x:c r="B12546" s="137" t="str">
        <x:v>sojafrei nach Zutaten</x:v>
      </x:c>
      <x:c r="C12546" s="137" t="str">
        <x:v>compatibility</x:v>
      </x:c>
      <x:c r="D12546" s="138" t="str">
        <x:v>ingredients</x:v>
      </x:c>
      <x:c r="E12546" s="139" t="n">
        <x:v>0.9</x:v>
      </x:c>
    </x:row>
    <x:row r="12547">
      <x:c r="A12547" s="137" t="str">
        <x:v>SU-451-V1</x:v>
      </x:c>
      <x:c r="B12547" s="137" t="str">
        <x:v>ballaststoffreich</x:v>
      </x:c>
      <x:c r="C12547" s="137" t="str">
        <x:v>nutrition</x:v>
      </x:c>
      <x:c r="D12547" s="138" t="str">
        <x:v>macros</x:v>
      </x:c>
      <x:c r="E12547" s="139" t="n">
        <x:v>0.9</x:v>
      </x:c>
    </x:row>
    <x:row r="12548">
      <x:c r="A12548" s="137" t="str">
        <x:v>SU-451-V1</x:v>
      </x:c>
      <x:c r="B12548" s="137" t="str">
        <x:v>leicht</x:v>
      </x:c>
      <x:c r="C12548" s="137" t="str">
        <x:v>nutrition</x:v>
      </x:c>
      <x:c r="D12548" s="138" t="str">
        <x:v>macros</x:v>
      </x:c>
      <x:c r="E12548" s="139" t="n">
        <x:v>0.9</x:v>
      </x:c>
    </x:row>
    <x:row r="12549">
      <x:c r="A12549" s="137" t="str">
        <x:v>SU-451-V1</x:v>
      </x:c>
      <x:c r="B12549" s="137" t="str">
        <x:v>leichte Mahlzeit</x:v>
      </x:c>
      <x:c r="C12549" s="137" t="str">
        <x:v>meal_role</x:v>
      </x:c>
      <x:c r="D12549" s="138" t="str">
        <x:v>editorial_rule</x:v>
      </x:c>
      <x:c r="E12549" s="139" t="n">
        <x:v>0.93</x:v>
      </x:c>
    </x:row>
    <x:row r="12550">
      <x:c r="A12550" s="137" t="str">
        <x:v>SU-451-V1</x:v>
      </x:c>
      <x:c r="B12550" s="137" t="str">
        <x:v>Suppe</x:v>
      </x:c>
      <x:c r="C12550" s="137" t="str">
        <x:v>dish_type</x:v>
      </x:c>
      <x:c r="D12550" s="138" t="str">
        <x:v>editorial_rule</x:v>
      </x:c>
      <x:c r="E12550" s="139" t="n">
        <x:v>0.9</x:v>
      </x:c>
    </x:row>
    <x:row r="12551">
      <x:c r="A12551" s="137" t="str">
        <x:v>SU-451-V1</x:v>
      </x:c>
      <x:c r="B12551" s="137" t="str">
        <x:v>Meal Prep</x:v>
      </x:c>
      <x:c r="C12551" s="137" t="str">
        <x:v>use_case</x:v>
      </x:c>
      <x:c r="D12551" s="138" t="str">
        <x:v>recipe_properties</x:v>
      </x:c>
      <x:c r="E12551" s="139" t="n">
        <x:v>0.88</x:v>
      </x:c>
    </x:row>
    <x:row r="12552">
      <x:c r="A12552" s="137" t="str">
        <x:v>SU-451-V1</x:v>
      </x:c>
      <x:c r="B12552" s="137" t="str">
        <x:v>tiefkühlgeeignet</x:v>
      </x:c>
      <x:c r="C12552" s="137" t="str">
        <x:v>use_case</x:v>
      </x:c>
      <x:c r="D12552" s="138" t="str">
        <x:v>recipe_properties</x:v>
      </x:c>
      <x:c r="E12552" s="139" t="n">
        <x:v>0.88</x:v>
      </x:c>
    </x:row>
    <x:row r="12553">
      <x:c r="A12553" s="137" t="str">
        <x:v>SU-451-V1</x:v>
      </x:c>
      <x:c r="B12553" s="137" t="str">
        <x:v>transportierbar</x:v>
      </x:c>
      <x:c r="C12553" s="137" t="str">
        <x:v>use_case</x:v>
      </x:c>
      <x:c r="D12553" s="138" t="str">
        <x:v>recipe_properties</x:v>
      </x:c>
      <x:c r="E12553" s="139" t="n">
        <x:v>0.88</x:v>
      </x:c>
    </x:row>
    <x:row r="12554">
      <x:c r="A12554" s="137" t="str">
        <x:v>SU-451-V1</x:v>
      </x:c>
      <x:c r="B12554" s="137" t="str">
        <x:v>für mehrere Portionen</x:v>
      </x:c>
      <x:c r="C12554" s="137" t="str">
        <x:v>use_case</x:v>
      </x:c>
      <x:c r="D12554" s="138" t="str">
        <x:v>recipe_properties</x:v>
      </x:c>
      <x:c r="E12554" s="139" t="n">
        <x:v>0.88</x:v>
      </x:c>
    </x:row>
    <x:row r="12555">
      <x:c r="A12555" s="137" t="str">
        <x:v>SU-451-V1</x:v>
      </x:c>
      <x:c r="B12555" s="137" t="str">
        <x:v>One Pot</x:v>
      </x:c>
      <x:c r="C12555" s="137" t="str">
        <x:v>use_case</x:v>
      </x:c>
      <x:c r="D12555" s="138" t="str">
        <x:v>recipe_properties</x:v>
      </x:c>
      <x:c r="E12555" s="139" t="n">
        <x:v>0.88</x:v>
      </x:c>
    </x:row>
    <x:row r="12556">
      <x:c r="A12556" s="137" t="str">
        <x:v>SU-451-V1</x:v>
      </x:c>
      <x:c r="B12556" s="137" t="str">
        <x:v>abwechslungsreich</x:v>
      </x:c>
      <x:c r="C12556" s="137" t="str">
        <x:v>novelty</x:v>
      </x:c>
      <x:c r="D12556" s="138" t="str">
        <x:v>editorial_rule</x:v>
      </x:c>
      <x:c r="E12556" s="139" t="n">
        <x:v>0.78</x:v>
      </x:c>
    </x:row>
    <x:row r="12557">
      <x:c r="A12557" s="137" t="str">
        <x:v>SU-451-V1</x:v>
      </x:c>
      <x:c r="B12557" s="137" t="str">
        <x:v>großer Supermarkt empfohlen</x:v>
      </x:c>
      <x:c r="C12557" s="137" t="str">
        <x:v>availability</x:v>
      </x:c>
      <x:c r="D12557" s="138" t="str">
        <x:v>ingredient_rule</x:v>
      </x:c>
      <x:c r="E12557" s="139" t="n">
        <x:v>0.78</x:v>
      </x:c>
    </x:row>
    <x:row r="12558">
      <x:c r="A12558" s="137" t="str">
        <x:v>SU-451-V1</x:v>
      </x:c>
      <x:c r="B12558" s="137" t="str">
        <x:v>international/modern</x:v>
      </x:c>
      <x:c r="C12558" s="137" t="str">
        <x:v>region</x:v>
      </x:c>
      <x:c r="D12558" s="138" t="str">
        <x:v>editorial_rule</x:v>
      </x:c>
      <x:c r="E12558" s="139" t="n">
        <x:v>0.78</x:v>
      </x:c>
    </x:row>
    <x:row r="12559">
      <x:c r="A12559" s="137" t="str">
        <x:v>SU-451-V1</x:v>
      </x:c>
      <x:c r="B12559" s="137" t="str">
        <x:v>frisch</x:v>
      </x:c>
      <x:c r="C12559" s="137" t="str">
        <x:v>flavor</x:v>
      </x:c>
      <x:c r="D12559" s="138" t="str">
        <x:v>ingredient_rule</x:v>
      </x:c>
      <x:c r="E12559" s="139" t="n">
        <x:v>0.8</x:v>
      </x:c>
    </x:row>
    <x:row r="12560">
      <x:c r="A12560" s="137" t="str">
        <x:v>SU-451-V1</x:v>
      </x:c>
      <x:c r="B12560" s="137" t="str">
        <x:v>herzhaft</x:v>
      </x:c>
      <x:c r="C12560" s="137" t="str">
        <x:v>flavor</x:v>
      </x:c>
      <x:c r="D12560" s="138" t="str">
        <x:v>ingredient_rule</x:v>
      </x:c>
      <x:c r="E12560" s="139" t="n">
        <x:v>0.8</x:v>
      </x:c>
    </x:row>
    <x:row r="12561">
      <x:c r="A12561" s="137" t="str">
        <x:v>SU-451-V1</x:v>
      </x:c>
      <x:c r="B12561" s="137" t="str">
        <x:v>säuerlich</x:v>
      </x:c>
      <x:c r="C12561" s="137" t="str">
        <x:v>flavor</x:v>
      </x:c>
      <x:c r="D12561" s="138" t="str">
        <x:v>ingredient_rule</x:v>
      </x:c>
      <x:c r="E12561" s="139" t="n">
        <x:v>0.8</x:v>
      </x:c>
    </x:row>
    <x:row r="12562">
      <x:c r="A12562" s="137" t="str">
        <x:v>SU-451-V1</x:v>
      </x:c>
      <x:c r="B12562" s="137" t="str">
        <x:v>mild</x:v>
      </x:c>
      <x:c r="C12562" s="137" t="str">
        <x:v>spice</x:v>
      </x:c>
      <x:c r="D12562" s="138" t="str">
        <x:v>ingredient_rule</x:v>
      </x:c>
      <x:c r="E12562" s="139" t="n">
        <x:v>0.85</x:v>
      </x:c>
    </x:row>
    <x:row r="12563">
      <x:c r="A12563" s="137" t="str">
        <x:v>SU-451-V1</x:v>
      </x:c>
      <x:c r="B12563" s="137" t="str">
        <x:v>Frühling</x:v>
      </x:c>
      <x:c r="C12563" s="137" t="str">
        <x:v>season</x:v>
      </x:c>
      <x:c r="D12563" s="138" t="str">
        <x:v>editorial_rule</x:v>
      </x:c>
      <x:c r="E12563" s="139" t="n">
        <x:v>0.72</x:v>
      </x:c>
    </x:row>
    <x:row r="12564">
      <x:c r="A12564" s="137" t="str">
        <x:v>SU-451-V1</x:v>
      </x:c>
      <x:c r="B12564" s="137" t="str">
        <x:v>warm</x:v>
      </x:c>
      <x:c r="C12564" s="137" t="str">
        <x:v>temperature</x:v>
      </x:c>
      <x:c r="D12564" s="138" t="str">
        <x:v>recipe_properties</x:v>
      </x:c>
      <x:c r="E12564" s="139" t="n">
        <x:v>0.9</x:v>
      </x:c>
    </x:row>
    <x:row r="12565">
      <x:c r="A12565" s="137" t="str">
        <x:v>SU-451-V1</x:v>
      </x:c>
      <x:c r="B12565" s="137" t="str">
        <x:v>Topf</x:v>
      </x:c>
      <x:c r="C12565" s="137" t="str">
        <x:v>equipment</x:v>
      </x:c>
      <x:c r="D12565" s="138" t="str">
        <x:v>steps_and_existing_data</x:v>
      </x:c>
      <x:c r="E12565" s="139" t="n">
        <x:v>0.88</x:v>
      </x:c>
    </x:row>
    <x:row r="12566">
      <x:c r="A12566" s="137" t="str">
        <x:v>SU-451-V1</x:v>
      </x:c>
      <x:c r="B12566" s="137" t="str">
        <x:v>Mixer/Pürierstab</x:v>
      </x:c>
      <x:c r="C12566" s="137" t="str">
        <x:v>equipment</x:v>
      </x:c>
      <x:c r="D12566" s="138" t="str">
        <x:v>steps_and_existing_data</x:v>
      </x:c>
      <x:c r="E12566" s="139" t="n">
        <x:v>0.88</x:v>
      </x:c>
    </x:row>
    <x:row r="12567">
      <x:c r="A12567" s="137" t="str">
        <x:v>SU-451-V1</x:v>
      </x:c>
      <x:c r="B12567" s="137" t="str">
        <x:v>mittel</x:v>
      </x:c>
      <x:c r="C12567" s="137" t="str">
        <x:v>difficulty</x:v>
      </x:c>
      <x:c r="D12567" s="138" t="str">
        <x:v>existing_value</x:v>
      </x:c>
      <x:c r="E12567" s="139" t="n">
        <x:v>0.95</x:v>
      </x:c>
    </x:row>
    <x:row r="12568">
      <x:c r="A12568" s="137" t="str">
        <x:v>SU-451-V1</x:v>
      </x:c>
      <x:c r="B12568" s="137" t="str">
        <x:v>schnell</x:v>
      </x:c>
      <x:c r="C12568" s="137" t="str">
        <x:v>time</x:v>
      </x:c>
      <x:c r="D12568" s="138" t="str">
        <x:v>total_time</x:v>
      </x:c>
      <x:c r="E12568" s="139" t="n">
        <x:v>1</x:v>
      </x:c>
    </x:row>
    <x:row r="12569">
      <x:c r="A12569" s="137" t="str">
        <x:v>SU-451-V1</x:v>
      </x:c>
      <x:c r="B12569" s="137" t="str">
        <x:v>günstig</x:v>
      </x:c>
      <x:c r="C12569" s="137" t="str">
        <x:v>cost</x:v>
      </x:c>
      <x:c r="D12569" s="138" t="str">
        <x:v>cost_per_serving</x:v>
      </x:c>
      <x:c r="E12569" s="139" t="n">
        <x:v>1</x:v>
      </x:c>
    </x:row>
    <x:row r="12570">
      <x:c r="A12570" s="137" t="str">
        <x:v>SU-452-V1</x:v>
      </x:c>
      <x:c r="B12570" s="137" t="str">
        <x:v>omnivor</x:v>
      </x:c>
      <x:c r="C12570" s="137" t="str">
        <x:v>diet</x:v>
      </x:c>
      <x:c r="D12570" s="138" t="str">
        <x:v>ingredients</x:v>
      </x:c>
      <x:c r="E12570" s="139" t="n">
        <x:v>0.96</x:v>
      </x:c>
    </x:row>
    <x:row r="12571">
      <x:c r="A12571" s="137" t="str">
        <x:v>SU-452-V1</x:v>
      </x:c>
      <x:c r="B12571" s="137" t="str">
        <x:v>halal bei zertifiziertem Fleisch</x:v>
      </x:c>
      <x:c r="C12571" s="137" t="str">
        <x:v>halal</x:v>
      </x:c>
      <x:c r="D12571" s="138" t="str">
        <x:v>ingredients</x:v>
      </x:c>
      <x:c r="E12571" s="139" t="n">
        <x:v>0.94</x:v>
      </x:c>
    </x:row>
    <x:row r="12572">
      <x:c r="A12572" s="137" t="str">
        <x:v>SU-452-V1</x:v>
      </x:c>
      <x:c r="B12572" s="137" t="str">
        <x:v>glutenfrei nach Zutaten</x:v>
      </x:c>
      <x:c r="C12572" s="137" t="str">
        <x:v>compatibility</x:v>
      </x:c>
      <x:c r="D12572" s="138" t="str">
        <x:v>ingredients</x:v>
      </x:c>
      <x:c r="E12572" s="139" t="n">
        <x:v>0.9</x:v>
      </x:c>
    </x:row>
    <x:row r="12573">
      <x:c r="A12573" s="137" t="str">
        <x:v>SU-452-V1</x:v>
      </x:c>
      <x:c r="B12573" s="137" t="str">
        <x:v>laktosefrei nach Zutaten</x:v>
      </x:c>
      <x:c r="C12573" s="137" t="str">
        <x:v>compatibility</x:v>
      </x:c>
      <x:c r="D12573" s="138" t="str">
        <x:v>ingredients</x:v>
      </x:c>
      <x:c r="E12573" s="139" t="n">
        <x:v>0.9</x:v>
      </x:c>
    </x:row>
    <x:row r="12574">
      <x:c r="A12574" s="137" t="str">
        <x:v>SU-452-V1</x:v>
      </x:c>
      <x:c r="B12574" s="137" t="str">
        <x:v>nussfrei nach Zutaten</x:v>
      </x:c>
      <x:c r="C12574" s="137" t="str">
        <x:v>compatibility</x:v>
      </x:c>
      <x:c r="D12574" s="138" t="str">
        <x:v>ingredients</x:v>
      </x:c>
      <x:c r="E12574" s="139" t="n">
        <x:v>0.9</x:v>
      </x:c>
    </x:row>
    <x:row r="12575">
      <x:c r="A12575" s="137" t="str">
        <x:v>SU-452-V1</x:v>
      </x:c>
      <x:c r="B12575" s="137" t="str">
        <x:v>eifrei nach Zutaten</x:v>
      </x:c>
      <x:c r="C12575" s="137" t="str">
        <x:v>compatibility</x:v>
      </x:c>
      <x:c r="D12575" s="138" t="str">
        <x:v>ingredients</x:v>
      </x:c>
      <x:c r="E12575" s="139" t="n">
        <x:v>0.9</x:v>
      </x:c>
    </x:row>
    <x:row r="12576">
      <x:c r="A12576" s="137" t="str">
        <x:v>SU-452-V1</x:v>
      </x:c>
      <x:c r="B12576" s="137" t="str">
        <x:v>sojafrei nach Zutaten</x:v>
      </x:c>
      <x:c r="C12576" s="137" t="str">
        <x:v>compatibility</x:v>
      </x:c>
      <x:c r="D12576" s="138" t="str">
        <x:v>ingredients</x:v>
      </x:c>
      <x:c r="E12576" s="139" t="n">
        <x:v>0.9</x:v>
      </x:c>
    </x:row>
    <x:row r="12577">
      <x:c r="A12577" s="137" t="str">
        <x:v>SU-452-V1</x:v>
      </x:c>
      <x:c r="B12577" s="137" t="str">
        <x:v>proteinbetont</x:v>
      </x:c>
      <x:c r="C12577" s="137" t="str">
        <x:v>nutrition</x:v>
      </x:c>
      <x:c r="D12577" s="138" t="str">
        <x:v>macros</x:v>
      </x:c>
      <x:c r="E12577" s="139" t="n">
        <x:v>0.9</x:v>
      </x:c>
    </x:row>
    <x:row r="12578">
      <x:c r="A12578" s="137" t="str">
        <x:v>SU-452-V1</x:v>
      </x:c>
      <x:c r="B12578" s="137" t="str">
        <x:v>ballaststoffreich</x:v>
      </x:c>
      <x:c r="C12578" s="137" t="str">
        <x:v>nutrition</x:v>
      </x:c>
      <x:c r="D12578" s="138" t="str">
        <x:v>macros</x:v>
      </x:c>
      <x:c r="E12578" s="139" t="n">
        <x:v>0.9</x:v>
      </x:c>
    </x:row>
    <x:row r="12579">
      <x:c r="A12579" s="137" t="str">
        <x:v>SU-452-V1</x:v>
      </x:c>
      <x:c r="B12579" s="137" t="str">
        <x:v>leicht</x:v>
      </x:c>
      <x:c r="C12579" s="137" t="str">
        <x:v>nutrition</x:v>
      </x:c>
      <x:c r="D12579" s="138" t="str">
        <x:v>macros</x:v>
      </x:c>
      <x:c r="E12579" s="139" t="n">
        <x:v>0.9</x:v>
      </x:c>
    </x:row>
    <x:row r="12580">
      <x:c r="A12580" s="137" t="str">
        <x:v>SU-452-V1</x:v>
      </x:c>
      <x:c r="B12580" s="137" t="str">
        <x:v>ausgewogen</x:v>
      </x:c>
      <x:c r="C12580" s="137" t="str">
        <x:v>nutrition</x:v>
      </x:c>
      <x:c r="D12580" s="138" t="str">
        <x:v>macros</x:v>
      </x:c>
      <x:c r="E12580" s="139" t="n">
        <x:v>0.9</x:v>
      </x:c>
    </x:row>
    <x:row r="12581">
      <x:c r="A12581" s="137" t="str">
        <x:v>SU-452-V1</x:v>
      </x:c>
      <x:c r="B12581" s="137" t="str">
        <x:v>Hauptmahlzeit</x:v>
      </x:c>
      <x:c r="C12581" s="137" t="str">
        <x:v>meal_role</x:v>
      </x:c>
      <x:c r="D12581" s="138" t="str">
        <x:v>editorial_rule</x:v>
      </x:c>
      <x:c r="E12581" s="139" t="n">
        <x:v>0.93</x:v>
      </x:c>
    </x:row>
    <x:row r="12582">
      <x:c r="A12582" s="137" t="str">
        <x:v>SU-452-V1</x:v>
      </x:c>
      <x:c r="B12582" s="137" t="str">
        <x:v>Suppe</x:v>
      </x:c>
      <x:c r="C12582" s="137" t="str">
        <x:v>dish_type</x:v>
      </x:c>
      <x:c r="D12582" s="138" t="str">
        <x:v>editorial_rule</x:v>
      </x:c>
      <x:c r="E12582" s="139" t="n">
        <x:v>0.9</x:v>
      </x:c>
    </x:row>
    <x:row r="12583">
      <x:c r="A12583" s="137" t="str">
        <x:v>SU-452-V1</x:v>
      </x:c>
      <x:c r="B12583" s="137" t="str">
        <x:v>schnell</x:v>
      </x:c>
      <x:c r="C12583" s="137" t="str">
        <x:v>use_case</x:v>
      </x:c>
      <x:c r="D12583" s="138" t="str">
        <x:v>recipe_properties</x:v>
      </x:c>
      <x:c r="E12583" s="139" t="n">
        <x:v>0.88</x:v>
      </x:c>
    </x:row>
    <x:row r="12584">
      <x:c r="A12584" s="137" t="str">
        <x:v>SU-452-V1</x:v>
      </x:c>
      <x:c r="B12584" s="137" t="str">
        <x:v>Meal Prep</x:v>
      </x:c>
      <x:c r="C12584" s="137" t="str">
        <x:v>use_case</x:v>
      </x:c>
      <x:c r="D12584" s="138" t="str">
        <x:v>recipe_properties</x:v>
      </x:c>
      <x:c r="E12584" s="139" t="n">
        <x:v>0.88</x:v>
      </x:c>
    </x:row>
    <x:row r="12585">
      <x:c r="A12585" s="137" t="str">
        <x:v>SU-452-V1</x:v>
      </x:c>
      <x:c r="B12585" s="137" t="str">
        <x:v>tiefkühlgeeignet</x:v>
      </x:c>
      <x:c r="C12585" s="137" t="str">
        <x:v>use_case</x:v>
      </x:c>
      <x:c r="D12585" s="138" t="str">
        <x:v>recipe_properties</x:v>
      </x:c>
      <x:c r="E12585" s="139" t="n">
        <x:v>0.88</x:v>
      </x:c>
    </x:row>
    <x:row r="12586">
      <x:c r="A12586" s="137" t="str">
        <x:v>SU-452-V1</x:v>
      </x:c>
      <x:c r="B12586" s="137" t="str">
        <x:v>transportierbar</x:v>
      </x:c>
      <x:c r="C12586" s="137" t="str">
        <x:v>use_case</x:v>
      </x:c>
      <x:c r="D12586" s="138" t="str">
        <x:v>recipe_properties</x:v>
      </x:c>
      <x:c r="E12586" s="139" t="n">
        <x:v>0.88</x:v>
      </x:c>
    </x:row>
    <x:row r="12587">
      <x:c r="A12587" s="137" t="str">
        <x:v>SU-452-V1</x:v>
      </x:c>
      <x:c r="B12587" s="137" t="str">
        <x:v>für mehrere Portionen</x:v>
      </x:c>
      <x:c r="C12587" s="137" t="str">
        <x:v>use_case</x:v>
      </x:c>
      <x:c r="D12587" s="138" t="str">
        <x:v>recipe_properties</x:v>
      </x:c>
      <x:c r="E12587" s="139" t="n">
        <x:v>0.88</x:v>
      </x:c>
    </x:row>
    <x:row r="12588">
      <x:c r="A12588" s="137" t="str">
        <x:v>SU-452-V1</x:v>
      </x:c>
      <x:c r="B12588" s="137" t="str">
        <x:v>vertraut</x:v>
      </x:c>
      <x:c r="C12588" s="137" t="str">
        <x:v>novelty</x:v>
      </x:c>
      <x:c r="D12588" s="138" t="str">
        <x:v>editorial_rule</x:v>
      </x:c>
      <x:c r="E12588" s="139" t="n">
        <x:v>0.78</x:v>
      </x:c>
    </x:row>
    <x:row r="12589">
      <x:c r="A12589" s="137" t="str">
        <x:v>SU-452-V1</x:v>
      </x:c>
      <x:c r="B12589" s="137" t="str">
        <x:v>normaler Supermarkt</x:v>
      </x:c>
      <x:c r="C12589" s="137" t="str">
        <x:v>availability</x:v>
      </x:c>
      <x:c r="D12589" s="138" t="str">
        <x:v>ingredient_rule</x:v>
      </x:c>
      <x:c r="E12589" s="139" t="n">
        <x:v>0.78</x:v>
      </x:c>
    </x:row>
    <x:row r="12590">
      <x:c r="A12590" s="137" t="str">
        <x:v>SU-452-V1</x:v>
      </x:c>
      <x:c r="B12590" s="137" t="str">
        <x:v>mediterran inspiriert</x:v>
      </x:c>
      <x:c r="C12590" s="137" t="str">
        <x:v>region</x:v>
      </x:c>
      <x:c r="D12590" s="138" t="str">
        <x:v>editorial_rule</x:v>
      </x:c>
      <x:c r="E12590" s="139" t="n">
        <x:v>0.78</x:v>
      </x:c>
    </x:row>
    <x:row r="12591">
      <x:c r="A12591" s="137" t="str">
        <x:v>SU-452-V1</x:v>
      </x:c>
      <x:c r="B12591" s="137" t="str">
        <x:v>herzhaft</x:v>
      </x:c>
      <x:c r="C12591" s="137" t="str">
        <x:v>flavor</x:v>
      </x:c>
      <x:c r="D12591" s="138" t="str">
        <x:v>ingredient_rule</x:v>
      </x:c>
      <x:c r="E12591" s="139" t="n">
        <x:v>0.8</x:v>
      </x:c>
    </x:row>
    <x:row r="12592">
      <x:c r="A12592" s="137" t="str">
        <x:v>SU-452-V1</x:v>
      </x:c>
      <x:c r="B12592" s="137" t="str">
        <x:v>säuerlich</x:v>
      </x:c>
      <x:c r="C12592" s="137" t="str">
        <x:v>flavor</x:v>
      </x:c>
      <x:c r="D12592" s="138" t="str">
        <x:v>ingredient_rule</x:v>
      </x:c>
      <x:c r="E12592" s="139" t="n">
        <x:v>0.8</x:v>
      </x:c>
    </x:row>
    <x:row r="12593">
      <x:c r="A12593" s="137" t="str">
        <x:v>SU-452-V1</x:v>
      </x:c>
      <x:c r="B12593" s="137" t="str">
        <x:v>mild</x:v>
      </x:c>
      <x:c r="C12593" s="137" t="str">
        <x:v>spice</x:v>
      </x:c>
      <x:c r="D12593" s="138" t="str">
        <x:v>ingredient_rule</x:v>
      </x:c>
      <x:c r="E12593" s="139" t="n">
        <x:v>0.85</x:v>
      </x:c>
    </x:row>
    <x:row r="12594">
      <x:c r="A12594" s="137" t="str">
        <x:v>SU-452-V1</x:v>
      </x:c>
      <x:c r="B12594" s="137" t="str">
        <x:v>Winter</x:v>
      </x:c>
      <x:c r="C12594" s="137" t="str">
        <x:v>season</x:v>
      </x:c>
      <x:c r="D12594" s="138" t="str">
        <x:v>editorial_rule</x:v>
      </x:c>
      <x:c r="E12594" s="139" t="n">
        <x:v>0.72</x:v>
      </x:c>
    </x:row>
    <x:row r="12595">
      <x:c r="A12595" s="137" t="str">
        <x:v>SU-452-V1</x:v>
      </x:c>
      <x:c r="B12595" s="137" t="str">
        <x:v>warm</x:v>
      </x:c>
      <x:c r="C12595" s="137" t="str">
        <x:v>temperature</x:v>
      </x:c>
      <x:c r="D12595" s="138" t="str">
        <x:v>recipe_properties</x:v>
      </x:c>
      <x:c r="E12595" s="139" t="n">
        <x:v>0.9</x:v>
      </x:c>
    </x:row>
    <x:row r="12596">
      <x:c r="A12596" s="137" t="str">
        <x:v>SU-452-V1</x:v>
      </x:c>
      <x:c r="B12596" s="137" t="str">
        <x:v>Topf</x:v>
      </x:c>
      <x:c r="C12596" s="137" t="str">
        <x:v>equipment</x:v>
      </x:c>
      <x:c r="D12596" s="138" t="str">
        <x:v>steps_and_existing_data</x:v>
      </x:c>
      <x:c r="E12596" s="139" t="n">
        <x:v>0.88</x:v>
      </x:c>
    </x:row>
    <x:row r="12597">
      <x:c r="A12597" s="137" t="str">
        <x:v>SU-452-V1</x:v>
      </x:c>
      <x:c r="B12597" s="137" t="str">
        <x:v>Pfanne</x:v>
      </x:c>
      <x:c r="C12597" s="137" t="str">
        <x:v>equipment</x:v>
      </x:c>
      <x:c r="D12597" s="138" t="str">
        <x:v>steps_and_existing_data</x:v>
      </x:c>
      <x:c r="E12597" s="139" t="n">
        <x:v>0.88</x:v>
      </x:c>
    </x:row>
    <x:row r="12598">
      <x:c r="A12598" s="137" t="str">
        <x:v>SU-452-V1</x:v>
      </x:c>
      <x:c r="B12598" s="137" t="str">
        <x:v>mittel</x:v>
      </x:c>
      <x:c r="C12598" s="137" t="str">
        <x:v>difficulty</x:v>
      </x:c>
      <x:c r="D12598" s="138" t="str">
        <x:v>existing_value</x:v>
      </x:c>
      <x:c r="E12598" s="139" t="n">
        <x:v>0.95</x:v>
      </x:c>
    </x:row>
    <x:row r="12599">
      <x:c r="A12599" s="137" t="str">
        <x:v>SU-452-V1</x:v>
      </x:c>
      <x:c r="B12599" s="137" t="str">
        <x:v>schnell</x:v>
      </x:c>
      <x:c r="C12599" s="137" t="str">
        <x:v>time</x:v>
      </x:c>
      <x:c r="D12599" s="138" t="str">
        <x:v>total_time</x:v>
      </x:c>
      <x:c r="E12599" s="139" t="n">
        <x:v>1</x:v>
      </x:c>
    </x:row>
    <x:row r="12600">
      <x:c r="A12600" s="137" t="str">
        <x:v>SU-452-V1</x:v>
      </x:c>
      <x:c r="B12600" s="137" t="str">
        <x:v>mittel</x:v>
      </x:c>
      <x:c r="C12600" s="137" t="str">
        <x:v>cost</x:v>
      </x:c>
      <x:c r="D12600" s="138" t="str">
        <x:v>cost_per_serving</x:v>
      </x:c>
      <x:c r="E12600" s="139" t="n">
        <x:v>1</x:v>
      </x:c>
    </x:row>
    <x:row r="12601">
      <x:c r="A12601" s="137" t="str">
        <x:v>SU-453-V1</x:v>
      </x:c>
      <x:c r="B12601" s="137" t="str">
        <x:v>omnivor</x:v>
      </x:c>
      <x:c r="C12601" s="137" t="str">
        <x:v>diet</x:v>
      </x:c>
      <x:c r="D12601" s="138" t="str">
        <x:v>ingredients</x:v>
      </x:c>
      <x:c r="E12601" s="139" t="n">
        <x:v>0.96</x:v>
      </x:c>
    </x:row>
    <x:row r="12602">
      <x:c r="A12602" s="137" t="str">
        <x:v>SU-453-V1</x:v>
      </x:c>
      <x:c r="B12602" s="137" t="str">
        <x:v>halal bei zertifiziertem Fleisch</x:v>
      </x:c>
      <x:c r="C12602" s="137" t="str">
        <x:v>halal</x:v>
      </x:c>
      <x:c r="D12602" s="138" t="str">
        <x:v>ingredients</x:v>
      </x:c>
      <x:c r="E12602" s="139" t="n">
        <x:v>0.94</x:v>
      </x:c>
    </x:row>
    <x:row r="12603">
      <x:c r="A12603" s="137" t="str">
        <x:v>SU-453-V1</x:v>
      </x:c>
      <x:c r="B12603" s="137" t="str">
        <x:v>glutenfrei nach Zutaten</x:v>
      </x:c>
      <x:c r="C12603" s="137" t="str">
        <x:v>compatibility</x:v>
      </x:c>
      <x:c r="D12603" s="138" t="str">
        <x:v>ingredients</x:v>
      </x:c>
      <x:c r="E12603" s="139" t="n">
        <x:v>0.9</x:v>
      </x:c>
    </x:row>
    <x:row r="12604">
      <x:c r="A12604" s="137" t="str">
        <x:v>SU-453-V1</x:v>
      </x:c>
      <x:c r="B12604" s="137" t="str">
        <x:v>laktosefrei nach Zutaten</x:v>
      </x:c>
      <x:c r="C12604" s="137" t="str">
        <x:v>compatibility</x:v>
      </x:c>
      <x:c r="D12604" s="138" t="str">
        <x:v>ingredients</x:v>
      </x:c>
      <x:c r="E12604" s="139" t="n">
        <x:v>0.9</x:v>
      </x:c>
    </x:row>
    <x:row r="12605">
      <x:c r="A12605" s="137" t="str">
        <x:v>SU-453-V1</x:v>
      </x:c>
      <x:c r="B12605" s="137" t="str">
        <x:v>nussfrei nach Zutaten</x:v>
      </x:c>
      <x:c r="C12605" s="137" t="str">
        <x:v>compatibility</x:v>
      </x:c>
      <x:c r="D12605" s="138" t="str">
        <x:v>ingredients</x:v>
      </x:c>
      <x:c r="E12605" s="139" t="n">
        <x:v>0.9</x:v>
      </x:c>
    </x:row>
    <x:row r="12606">
      <x:c r="A12606" s="137" t="str">
        <x:v>SU-453-V1</x:v>
      </x:c>
      <x:c r="B12606" s="137" t="str">
        <x:v>eifrei nach Zutaten</x:v>
      </x:c>
      <x:c r="C12606" s="137" t="str">
        <x:v>compatibility</x:v>
      </x:c>
      <x:c r="D12606" s="138" t="str">
        <x:v>ingredients</x:v>
      </x:c>
      <x:c r="E12606" s="139" t="n">
        <x:v>0.9</x:v>
      </x:c>
    </x:row>
    <x:row r="12607">
      <x:c r="A12607" s="137" t="str">
        <x:v>SU-453-V1</x:v>
      </x:c>
      <x:c r="B12607" s="137" t="str">
        <x:v>sojafrei nach Zutaten</x:v>
      </x:c>
      <x:c r="C12607" s="137" t="str">
        <x:v>compatibility</x:v>
      </x:c>
      <x:c r="D12607" s="138" t="str">
        <x:v>ingredients</x:v>
      </x:c>
      <x:c r="E12607" s="139" t="n">
        <x:v>0.9</x:v>
      </x:c>
    </x:row>
    <x:row r="12608">
      <x:c r="A12608" s="137" t="str">
        <x:v>SU-453-V1</x:v>
      </x:c>
      <x:c r="B12608" s="137" t="str">
        <x:v>proteinbetont</x:v>
      </x:c>
      <x:c r="C12608" s="137" t="str">
        <x:v>nutrition</x:v>
      </x:c>
      <x:c r="D12608" s="138" t="str">
        <x:v>macros</x:v>
      </x:c>
      <x:c r="E12608" s="139" t="n">
        <x:v>0.9</x:v>
      </x:c>
    </x:row>
    <x:row r="12609">
      <x:c r="A12609" s="137" t="str">
        <x:v>SU-453-V1</x:v>
      </x:c>
      <x:c r="B12609" s="137" t="str">
        <x:v>leicht</x:v>
      </x:c>
      <x:c r="C12609" s="137" t="str">
        <x:v>nutrition</x:v>
      </x:c>
      <x:c r="D12609" s="138" t="str">
        <x:v>macros</x:v>
      </x:c>
      <x:c r="E12609" s="139" t="n">
        <x:v>0.9</x:v>
      </x:c>
    </x:row>
    <x:row r="12610">
      <x:c r="A12610" s="137" t="str">
        <x:v>SU-453-V1</x:v>
      </x:c>
      <x:c r="B12610" s="137" t="str">
        <x:v>leichte Mahlzeit</x:v>
      </x:c>
      <x:c r="C12610" s="137" t="str">
        <x:v>meal_role</x:v>
      </x:c>
      <x:c r="D12610" s="138" t="str">
        <x:v>editorial_rule</x:v>
      </x:c>
      <x:c r="E12610" s="139" t="n">
        <x:v>0.93</x:v>
      </x:c>
    </x:row>
    <x:row r="12611">
      <x:c r="A12611" s="137" t="str">
        <x:v>SU-453-V1</x:v>
      </x:c>
      <x:c r="B12611" s="137" t="str">
        <x:v>Suppe</x:v>
      </x:c>
      <x:c r="C12611" s="137" t="str">
        <x:v>dish_type</x:v>
      </x:c>
      <x:c r="D12611" s="138" t="str">
        <x:v>editorial_rule</x:v>
      </x:c>
      <x:c r="E12611" s="139" t="n">
        <x:v>0.9</x:v>
      </x:c>
    </x:row>
    <x:row r="12612">
      <x:c r="A12612" s="137" t="str">
        <x:v>SU-453-V1</x:v>
      </x:c>
      <x:c r="B12612" s="137" t="str">
        <x:v>schnell</x:v>
      </x:c>
      <x:c r="C12612" s="137" t="str">
        <x:v>use_case</x:v>
      </x:c>
      <x:c r="D12612" s="138" t="str">
        <x:v>recipe_properties</x:v>
      </x:c>
      <x:c r="E12612" s="139" t="n">
        <x:v>0.88</x:v>
      </x:c>
    </x:row>
    <x:row r="12613">
      <x:c r="A12613" s="137" t="str">
        <x:v>SU-453-V1</x:v>
      </x:c>
      <x:c r="B12613" s="137" t="str">
        <x:v>Meal Prep</x:v>
      </x:c>
      <x:c r="C12613" s="137" t="str">
        <x:v>use_case</x:v>
      </x:c>
      <x:c r="D12613" s="138" t="str">
        <x:v>recipe_properties</x:v>
      </x:c>
      <x:c r="E12613" s="139" t="n">
        <x:v>0.88</x:v>
      </x:c>
    </x:row>
    <x:row r="12614">
      <x:c r="A12614" s="137" t="str">
        <x:v>SU-453-V1</x:v>
      </x:c>
      <x:c r="B12614" s="137" t="str">
        <x:v>tiefkühlgeeignet</x:v>
      </x:c>
      <x:c r="C12614" s="137" t="str">
        <x:v>use_case</x:v>
      </x:c>
      <x:c r="D12614" s="138" t="str">
        <x:v>recipe_properties</x:v>
      </x:c>
      <x:c r="E12614" s="139" t="n">
        <x:v>0.88</x:v>
      </x:c>
    </x:row>
    <x:row r="12615">
      <x:c r="A12615" s="137" t="str">
        <x:v>SU-453-V1</x:v>
      </x:c>
      <x:c r="B12615" s="137" t="str">
        <x:v>transportierbar</x:v>
      </x:c>
      <x:c r="C12615" s="137" t="str">
        <x:v>use_case</x:v>
      </x:c>
      <x:c r="D12615" s="138" t="str">
        <x:v>recipe_properties</x:v>
      </x:c>
      <x:c r="E12615" s="139" t="n">
        <x:v>0.88</x:v>
      </x:c>
    </x:row>
    <x:row r="12616">
      <x:c r="A12616" s="137" t="str">
        <x:v>SU-453-V1</x:v>
      </x:c>
      <x:c r="B12616" s="137" t="str">
        <x:v>für mehrere Portionen</x:v>
      </x:c>
      <x:c r="C12616" s="137" t="str">
        <x:v>use_case</x:v>
      </x:c>
      <x:c r="D12616" s="138" t="str">
        <x:v>recipe_properties</x:v>
      </x:c>
      <x:c r="E12616" s="139" t="n">
        <x:v>0.88</x:v>
      </x:c>
    </x:row>
    <x:row r="12617">
      <x:c r="A12617" s="137" t="str">
        <x:v>SU-453-V1</x:v>
      </x:c>
      <x:c r="B12617" s="137" t="str">
        <x:v>abwechslungsreich</x:v>
      </x:c>
      <x:c r="C12617" s="137" t="str">
        <x:v>novelty</x:v>
      </x:c>
      <x:c r="D12617" s="138" t="str">
        <x:v>editorial_rule</x:v>
      </x:c>
      <x:c r="E12617" s="139" t="n">
        <x:v>0.78</x:v>
      </x:c>
    </x:row>
    <x:row r="12618">
      <x:c r="A12618" s="137" t="str">
        <x:v>SU-453-V1</x:v>
      </x:c>
      <x:c r="B12618" s="137" t="str">
        <x:v>großer Supermarkt empfohlen</x:v>
      </x:c>
      <x:c r="C12618" s="137" t="str">
        <x:v>availability</x:v>
      </x:c>
      <x:c r="D12618" s="138" t="str">
        <x:v>ingredient_rule</x:v>
      </x:c>
      <x:c r="E12618" s="139" t="n">
        <x:v>0.78</x:v>
      </x:c>
    </x:row>
    <x:row r="12619">
      <x:c r="A12619" s="137" t="str">
        <x:v>SU-453-V1</x:v>
      </x:c>
      <x:c r="B12619" s="137" t="str">
        <x:v>lateinamerikanisch inspiriert</x:v>
      </x:c>
      <x:c r="C12619" s="137" t="str">
        <x:v>region</x:v>
      </x:c>
      <x:c r="D12619" s="138" t="str">
        <x:v>editorial_rule</x:v>
      </x:c>
      <x:c r="E12619" s="139" t="n">
        <x:v>0.78</x:v>
      </x:c>
    </x:row>
    <x:row r="12620">
      <x:c r="A12620" s="137" t="str">
        <x:v>SU-453-V1</x:v>
      </x:c>
      <x:c r="B12620" s="137" t="str">
        <x:v>frisch</x:v>
      </x:c>
      <x:c r="C12620" s="137" t="str">
        <x:v>flavor</x:v>
      </x:c>
      <x:c r="D12620" s="138" t="str">
        <x:v>ingredient_rule</x:v>
      </x:c>
      <x:c r="E12620" s="139" t="n">
        <x:v>0.8</x:v>
      </x:c>
    </x:row>
    <x:row r="12621">
      <x:c r="A12621" s="137" t="str">
        <x:v>SU-453-V1</x:v>
      </x:c>
      <x:c r="B12621" s="137" t="str">
        <x:v>herzhaft</x:v>
      </x:c>
      <x:c r="C12621" s="137" t="str">
        <x:v>flavor</x:v>
      </x:c>
      <x:c r="D12621" s="138" t="str">
        <x:v>ingredient_rule</x:v>
      </x:c>
      <x:c r="E12621" s="139" t="n">
        <x:v>0.8</x:v>
      </x:c>
    </x:row>
    <x:row r="12622">
      <x:c r="A12622" s="137" t="str">
        <x:v>SU-453-V1</x:v>
      </x:c>
      <x:c r="B12622" s="137" t="str">
        <x:v>würzig</x:v>
      </x:c>
      <x:c r="C12622" s="137" t="str">
        <x:v>flavor</x:v>
      </x:c>
      <x:c r="D12622" s="138" t="str">
        <x:v>ingredient_rule</x:v>
      </x:c>
      <x:c r="E12622" s="139" t="n">
        <x:v>0.8</x:v>
      </x:c>
    </x:row>
    <x:row r="12623">
      <x:c r="A12623" s="137" t="str">
        <x:v>SU-453-V1</x:v>
      </x:c>
      <x:c r="B12623" s="137" t="str">
        <x:v>rauchig</x:v>
      </x:c>
      <x:c r="C12623" s="137" t="str">
        <x:v>flavor</x:v>
      </x:c>
      <x:c r="D12623" s="138" t="str">
        <x:v>ingredient_rule</x:v>
      </x:c>
      <x:c r="E12623" s="139" t="n">
        <x:v>0.8</x:v>
      </x:c>
    </x:row>
    <x:row r="12624">
      <x:c r="A12624" s="137" t="str">
        <x:v>SU-453-V1</x:v>
      </x:c>
      <x:c r="B12624" s="137" t="str">
        <x:v>scharf</x:v>
      </x:c>
      <x:c r="C12624" s="137" t="str">
        <x:v>spice</x:v>
      </x:c>
      <x:c r="D12624" s="138" t="str">
        <x:v>ingredient_rule</x:v>
      </x:c>
      <x:c r="E12624" s="139" t="n">
        <x:v>0.85</x:v>
      </x:c>
    </x:row>
    <x:row r="12625">
      <x:c r="A12625" s="137" t="str">
        <x:v>SU-453-V1</x:v>
      </x:c>
      <x:c r="B12625" s="137" t="str">
        <x:v>Winter</x:v>
      </x:c>
      <x:c r="C12625" s="137" t="str">
        <x:v>season</x:v>
      </x:c>
      <x:c r="D12625" s="138" t="str">
        <x:v>editorial_rule</x:v>
      </x:c>
      <x:c r="E12625" s="139" t="n">
        <x:v>0.72</x:v>
      </x:c>
    </x:row>
    <x:row r="12626">
      <x:c r="A12626" s="137" t="str">
        <x:v>SU-453-V1</x:v>
      </x:c>
      <x:c r="B12626" s="137" t="str">
        <x:v>warm</x:v>
      </x:c>
      <x:c r="C12626" s="137" t="str">
        <x:v>temperature</x:v>
      </x:c>
      <x:c r="D12626" s="138" t="str">
        <x:v>recipe_properties</x:v>
      </x:c>
      <x:c r="E12626" s="139" t="n">
        <x:v>0.9</x:v>
      </x:c>
    </x:row>
    <x:row r="12627">
      <x:c r="A12627" s="137" t="str">
        <x:v>SU-453-V1</x:v>
      </x:c>
      <x:c r="B12627" s="137" t="str">
        <x:v>Topf</x:v>
      </x:c>
      <x:c r="C12627" s="137" t="str">
        <x:v>equipment</x:v>
      </x:c>
      <x:c r="D12627" s="138" t="str">
        <x:v>steps_and_existing_data</x:v>
      </x:c>
      <x:c r="E12627" s="139" t="n">
        <x:v>0.88</x:v>
      </x:c>
    </x:row>
    <x:row r="12628">
      <x:c r="A12628" s="137" t="str">
        <x:v>SU-453-V1</x:v>
      </x:c>
      <x:c r="B12628" s="137" t="str">
        <x:v>Pfanne</x:v>
      </x:c>
      <x:c r="C12628" s="137" t="str">
        <x:v>equipment</x:v>
      </x:c>
      <x:c r="D12628" s="138" t="str">
        <x:v>steps_and_existing_data</x:v>
      </x:c>
      <x:c r="E12628" s="139" t="n">
        <x:v>0.88</x:v>
      </x:c>
    </x:row>
    <x:row r="12629">
      <x:c r="A12629" s="137" t="str">
        <x:v>SU-453-V1</x:v>
      </x:c>
      <x:c r="B12629" s="137" t="str">
        <x:v>mittel</x:v>
      </x:c>
      <x:c r="C12629" s="137" t="str">
        <x:v>difficulty</x:v>
      </x:c>
      <x:c r="D12629" s="138" t="str">
        <x:v>existing_value</x:v>
      </x:c>
      <x:c r="E12629" s="139" t="n">
        <x:v>0.95</x:v>
      </x:c>
    </x:row>
    <x:row r="12630">
      <x:c r="A12630" s="137" t="str">
        <x:v>SU-453-V1</x:v>
      </x:c>
      <x:c r="B12630" s="137" t="str">
        <x:v>schnell</x:v>
      </x:c>
      <x:c r="C12630" s="137" t="str">
        <x:v>time</x:v>
      </x:c>
      <x:c r="D12630" s="138" t="str">
        <x:v>total_time</x:v>
      </x:c>
      <x:c r="E12630" s="139" t="n">
        <x:v>1</x:v>
      </x:c>
    </x:row>
    <x:row r="12631">
      <x:c r="A12631" s="137" t="str">
        <x:v>SU-453-V1</x:v>
      </x:c>
      <x:c r="B12631" s="137" t="str">
        <x:v>teuer</x:v>
      </x:c>
      <x:c r="C12631" s="137" t="str">
        <x:v>cost</x:v>
      </x:c>
      <x:c r="D12631" s="138" t="str">
        <x:v>cost_per_serving</x:v>
      </x:c>
      <x:c r="E12631" s="139" t="n">
        <x:v>1</x:v>
      </x:c>
    </x:row>
    <x:row r="12632">
      <x:c r="A12632" s="137" t="str">
        <x:v>SU-454-V1</x:v>
      </x:c>
      <x:c r="B12632" s="137" t="str">
        <x:v>omnivor</x:v>
      </x:c>
      <x:c r="C12632" s="137" t="str">
        <x:v>diet</x:v>
      </x:c>
      <x:c r="D12632" s="138" t="str">
        <x:v>ingredients</x:v>
      </x:c>
      <x:c r="E12632" s="139" t="n">
        <x:v>0.96</x:v>
      </x:c>
    </x:row>
    <x:row r="12633">
      <x:c r="A12633" s="137" t="str">
        <x:v>SU-454-V1</x:v>
      </x:c>
      <x:c r="B12633" s="137" t="str">
        <x:v>halal bei zertifiziertem Fleisch</x:v>
      </x:c>
      <x:c r="C12633" s="137" t="str">
        <x:v>halal</x:v>
      </x:c>
      <x:c r="D12633" s="138" t="str">
        <x:v>ingredients</x:v>
      </x:c>
      <x:c r="E12633" s="139" t="n">
        <x:v>0.94</x:v>
      </x:c>
    </x:row>
    <x:row r="12634">
      <x:c r="A12634" s="137" t="str">
        <x:v>SU-454-V1</x:v>
      </x:c>
      <x:c r="B12634" s="137" t="str">
        <x:v>glutenfrei nach Zutaten</x:v>
      </x:c>
      <x:c r="C12634" s="137" t="str">
        <x:v>compatibility</x:v>
      </x:c>
      <x:c r="D12634" s="138" t="str">
        <x:v>ingredients</x:v>
      </x:c>
      <x:c r="E12634" s="139" t="n">
        <x:v>0.9</x:v>
      </x:c>
    </x:row>
    <x:row r="12635">
      <x:c r="A12635" s="137" t="str">
        <x:v>SU-454-V1</x:v>
      </x:c>
      <x:c r="B12635" s="137" t="str">
        <x:v>laktosefrei nach Zutaten</x:v>
      </x:c>
      <x:c r="C12635" s="137" t="str">
        <x:v>compatibility</x:v>
      </x:c>
      <x:c r="D12635" s="138" t="str">
        <x:v>ingredients</x:v>
      </x:c>
      <x:c r="E12635" s="139" t="n">
        <x:v>0.9</x:v>
      </x:c>
    </x:row>
    <x:row r="12636">
      <x:c r="A12636" s="137" t="str">
        <x:v>SU-454-V1</x:v>
      </x:c>
      <x:c r="B12636" s="137" t="str">
        <x:v>nussfrei nach Zutaten</x:v>
      </x:c>
      <x:c r="C12636" s="137" t="str">
        <x:v>compatibility</x:v>
      </x:c>
      <x:c r="D12636" s="138" t="str">
        <x:v>ingredients</x:v>
      </x:c>
      <x:c r="E12636" s="139" t="n">
        <x:v>0.9</x:v>
      </x:c>
    </x:row>
    <x:row r="12637">
      <x:c r="A12637" s="137" t="str">
        <x:v>SU-454-V1</x:v>
      </x:c>
      <x:c r="B12637" s="137" t="str">
        <x:v>eifrei nach Zutaten</x:v>
      </x:c>
      <x:c r="C12637" s="137" t="str">
        <x:v>compatibility</x:v>
      </x:c>
      <x:c r="D12637" s="138" t="str">
        <x:v>ingredients</x:v>
      </x:c>
      <x:c r="E12637" s="139" t="n">
        <x:v>0.9</x:v>
      </x:c>
    </x:row>
    <x:row r="12638">
      <x:c r="A12638" s="137" t="str">
        <x:v>SU-454-V1</x:v>
      </x:c>
      <x:c r="B12638" s="137" t="str">
        <x:v>sojafrei nach Zutaten</x:v>
      </x:c>
      <x:c r="C12638" s="137" t="str">
        <x:v>compatibility</x:v>
      </x:c>
      <x:c r="D12638" s="138" t="str">
        <x:v>ingredients</x:v>
      </x:c>
      <x:c r="E12638" s="139" t="n">
        <x:v>0.9</x:v>
      </x:c>
    </x:row>
    <x:row r="12639">
      <x:c r="A12639" s="137" t="str">
        <x:v>SU-454-V1</x:v>
      </x:c>
      <x:c r="B12639" s="137" t="str">
        <x:v>proteinbetont</x:v>
      </x:c>
      <x:c r="C12639" s="137" t="str">
        <x:v>nutrition</x:v>
      </x:c>
      <x:c r="D12639" s="138" t="str">
        <x:v>macros</x:v>
      </x:c>
      <x:c r="E12639" s="139" t="n">
        <x:v>0.9</x:v>
      </x:c>
    </x:row>
    <x:row r="12640">
      <x:c r="A12640" s="137" t="str">
        <x:v>SU-454-V1</x:v>
      </x:c>
      <x:c r="B12640" s="137" t="str">
        <x:v>ballaststoffreich</x:v>
      </x:c>
      <x:c r="C12640" s="137" t="str">
        <x:v>nutrition</x:v>
      </x:c>
      <x:c r="D12640" s="138" t="str">
        <x:v>macros</x:v>
      </x:c>
      <x:c r="E12640" s="139" t="n">
        <x:v>0.9</x:v>
      </x:c>
    </x:row>
    <x:row r="12641">
      <x:c r="A12641" s="137" t="str">
        <x:v>SU-454-V1</x:v>
      </x:c>
      <x:c r="B12641" s="137" t="str">
        <x:v>leicht</x:v>
      </x:c>
      <x:c r="C12641" s="137" t="str">
        <x:v>nutrition</x:v>
      </x:c>
      <x:c r="D12641" s="138" t="str">
        <x:v>macros</x:v>
      </x:c>
      <x:c r="E12641" s="139" t="n">
        <x:v>0.9</x:v>
      </x:c>
    </x:row>
    <x:row r="12642">
      <x:c r="A12642" s="137" t="str">
        <x:v>SU-454-V1</x:v>
      </x:c>
      <x:c r="B12642" s="137" t="str">
        <x:v>Hauptmahlzeit</x:v>
      </x:c>
      <x:c r="C12642" s="137" t="str">
        <x:v>meal_role</x:v>
      </x:c>
      <x:c r="D12642" s="138" t="str">
        <x:v>editorial_rule</x:v>
      </x:c>
      <x:c r="E12642" s="139" t="n">
        <x:v>0.93</x:v>
      </x:c>
    </x:row>
    <x:row r="12643">
      <x:c r="A12643" s="137" t="str">
        <x:v>SU-454-V1</x:v>
      </x:c>
      <x:c r="B12643" s="137" t="str">
        <x:v>Suppe</x:v>
      </x:c>
      <x:c r="C12643" s="137" t="str">
        <x:v>dish_type</x:v>
      </x:c>
      <x:c r="D12643" s="138" t="str">
        <x:v>editorial_rule</x:v>
      </x:c>
      <x:c r="E12643" s="139" t="n">
        <x:v>0.9</x:v>
      </x:c>
    </x:row>
    <x:row r="12644">
      <x:c r="A12644" s="137" t="str">
        <x:v>SU-454-V1</x:v>
      </x:c>
      <x:c r="B12644" s="137" t="str">
        <x:v>schnell</x:v>
      </x:c>
      <x:c r="C12644" s="137" t="str">
        <x:v>use_case</x:v>
      </x:c>
      <x:c r="D12644" s="138" t="str">
        <x:v>recipe_properties</x:v>
      </x:c>
      <x:c r="E12644" s="139" t="n">
        <x:v>0.88</x:v>
      </x:c>
    </x:row>
    <x:row r="12645">
      <x:c r="A12645" s="137" t="str">
        <x:v>SU-454-V1</x:v>
      </x:c>
      <x:c r="B12645" s="137" t="str">
        <x:v>Meal Prep</x:v>
      </x:c>
      <x:c r="C12645" s="137" t="str">
        <x:v>use_case</x:v>
      </x:c>
      <x:c r="D12645" s="138" t="str">
        <x:v>recipe_properties</x:v>
      </x:c>
      <x:c r="E12645" s="139" t="n">
        <x:v>0.88</x:v>
      </x:c>
    </x:row>
    <x:row r="12646">
      <x:c r="A12646" s="137" t="str">
        <x:v>SU-454-V1</x:v>
      </x:c>
      <x:c r="B12646" s="137" t="str">
        <x:v>tiefkühlgeeignet</x:v>
      </x:c>
      <x:c r="C12646" s="137" t="str">
        <x:v>use_case</x:v>
      </x:c>
      <x:c r="D12646" s="138" t="str">
        <x:v>recipe_properties</x:v>
      </x:c>
      <x:c r="E12646" s="139" t="n">
        <x:v>0.88</x:v>
      </x:c>
    </x:row>
    <x:row r="12647">
      <x:c r="A12647" s="137" t="str">
        <x:v>SU-454-V1</x:v>
      </x:c>
      <x:c r="B12647" s="137" t="str">
        <x:v>transportierbar</x:v>
      </x:c>
      <x:c r="C12647" s="137" t="str">
        <x:v>use_case</x:v>
      </x:c>
      <x:c r="D12647" s="138" t="str">
        <x:v>recipe_properties</x:v>
      </x:c>
      <x:c r="E12647" s="139" t="n">
        <x:v>0.88</x:v>
      </x:c>
    </x:row>
    <x:row r="12648">
      <x:c r="A12648" s="137" t="str">
        <x:v>SU-454-V1</x:v>
      </x:c>
      <x:c r="B12648" s="137" t="str">
        <x:v>One Pot</x:v>
      </x:c>
      <x:c r="C12648" s="137" t="str">
        <x:v>use_case</x:v>
      </x:c>
      <x:c r="D12648" s="138" t="str">
        <x:v>recipe_properties</x:v>
      </x:c>
      <x:c r="E12648" s="139" t="n">
        <x:v>0.88</x:v>
      </x:c>
    </x:row>
    <x:row r="12649">
      <x:c r="A12649" s="137" t="str">
        <x:v>SU-454-V1</x:v>
      </x:c>
      <x:c r="B12649" s="137" t="str">
        <x:v>vertraut</x:v>
      </x:c>
      <x:c r="C12649" s="137" t="str">
        <x:v>novelty</x:v>
      </x:c>
      <x:c r="D12649" s="138" t="str">
        <x:v>editorial_rule</x:v>
      </x:c>
      <x:c r="E12649" s="139" t="n">
        <x:v>0.78</x:v>
      </x:c>
    </x:row>
    <x:row r="12650">
      <x:c r="A12650" s="137" t="str">
        <x:v>SU-454-V1</x:v>
      </x:c>
      <x:c r="B12650" s="137" t="str">
        <x:v>normaler Supermarkt</x:v>
      </x:c>
      <x:c r="C12650" s="137" t="str">
        <x:v>availability</x:v>
      </x:c>
      <x:c r="D12650" s="138" t="str">
        <x:v>ingredient_rule</x:v>
      </x:c>
      <x:c r="E12650" s="139" t="n">
        <x:v>0.78</x:v>
      </x:c>
    </x:row>
    <x:row r="12651">
      <x:c r="A12651" s="137" t="str">
        <x:v>SU-454-V1</x:v>
      </x:c>
      <x:c r="B12651" s="137" t="str">
        <x:v>lateinamerikanisch inspiriert</x:v>
      </x:c>
      <x:c r="C12651" s="137" t="str">
        <x:v>region</x:v>
      </x:c>
      <x:c r="D12651" s="138" t="str">
        <x:v>editorial_rule</x:v>
      </x:c>
      <x:c r="E12651" s="139" t="n">
        <x:v>0.78</x:v>
      </x:c>
    </x:row>
    <x:row r="12652">
      <x:c r="A12652" s="137" t="str">
        <x:v>SU-454-V1</x:v>
      </x:c>
      <x:c r="B12652" s="137" t="str">
        <x:v>frisch</x:v>
      </x:c>
      <x:c r="C12652" s="137" t="str">
        <x:v>flavor</x:v>
      </x:c>
      <x:c r="D12652" s="138" t="str">
        <x:v>ingredient_rule</x:v>
      </x:c>
      <x:c r="E12652" s="139" t="n">
        <x:v>0.8</x:v>
      </x:c>
    </x:row>
    <x:row r="12653">
      <x:c r="A12653" s="137" t="str">
        <x:v>SU-454-V1</x:v>
      </x:c>
      <x:c r="B12653" s="137" t="str">
        <x:v>herzhaft</x:v>
      </x:c>
      <x:c r="C12653" s="137" t="str">
        <x:v>flavor</x:v>
      </x:c>
      <x:c r="D12653" s="138" t="str">
        <x:v>ingredient_rule</x:v>
      </x:c>
      <x:c r="E12653" s="139" t="n">
        <x:v>0.8</x:v>
      </x:c>
    </x:row>
    <x:row r="12654">
      <x:c r="A12654" s="137" t="str">
        <x:v>SU-454-V1</x:v>
      </x:c>
      <x:c r="B12654" s="137" t="str">
        <x:v>würzig</x:v>
      </x:c>
      <x:c r="C12654" s="137" t="str">
        <x:v>flavor</x:v>
      </x:c>
      <x:c r="D12654" s="138" t="str">
        <x:v>ingredient_rule</x:v>
      </x:c>
      <x:c r="E12654" s="139" t="n">
        <x:v>0.8</x:v>
      </x:c>
    </x:row>
    <x:row r="12655">
      <x:c r="A12655" s="137" t="str">
        <x:v>SU-454-V1</x:v>
      </x:c>
      <x:c r="B12655" s="137" t="str">
        <x:v>säuerlich</x:v>
      </x:c>
      <x:c r="C12655" s="137" t="str">
        <x:v>flavor</x:v>
      </x:c>
      <x:c r="D12655" s="138" t="str">
        <x:v>ingredient_rule</x:v>
      </x:c>
      <x:c r="E12655" s="139" t="n">
        <x:v>0.8</x:v>
      </x:c>
    </x:row>
    <x:row r="12656">
      <x:c r="A12656" s="137" t="str">
        <x:v>SU-454-V1</x:v>
      </x:c>
      <x:c r="B12656" s="137" t="str">
        <x:v>scharf</x:v>
      </x:c>
      <x:c r="C12656" s="137" t="str">
        <x:v>spice</x:v>
      </x:c>
      <x:c r="D12656" s="138" t="str">
        <x:v>ingredient_rule</x:v>
      </x:c>
      <x:c r="E12656" s="139" t="n">
        <x:v>0.85</x:v>
      </x:c>
    </x:row>
    <x:row r="12657">
      <x:c r="A12657" s="137" t="str">
        <x:v>SU-454-V1</x:v>
      </x:c>
      <x:c r="B12657" s="137" t="str">
        <x:v>Winter</x:v>
      </x:c>
      <x:c r="C12657" s="137" t="str">
        <x:v>season</x:v>
      </x:c>
      <x:c r="D12657" s="138" t="str">
        <x:v>editorial_rule</x:v>
      </x:c>
      <x:c r="E12657" s="139" t="n">
        <x:v>0.72</x:v>
      </x:c>
    </x:row>
    <x:row r="12658">
      <x:c r="A12658" s="137" t="str">
        <x:v>SU-454-V1</x:v>
      </x:c>
      <x:c r="B12658" s="137" t="str">
        <x:v>warm</x:v>
      </x:c>
      <x:c r="C12658" s="137" t="str">
        <x:v>temperature</x:v>
      </x:c>
      <x:c r="D12658" s="138" t="str">
        <x:v>recipe_properties</x:v>
      </x:c>
      <x:c r="E12658" s="139" t="n">
        <x:v>0.9</x:v>
      </x:c>
    </x:row>
    <x:row r="12659">
      <x:c r="A12659" s="137" t="str">
        <x:v>SU-454-V1</x:v>
      </x:c>
      <x:c r="B12659" s="137" t="str">
        <x:v>Topf</x:v>
      </x:c>
      <x:c r="C12659" s="137" t="str">
        <x:v>equipment</x:v>
      </x:c>
      <x:c r="D12659" s="138" t="str">
        <x:v>steps_and_existing_data</x:v>
      </x:c>
      <x:c r="E12659" s="139" t="n">
        <x:v>0.88</x:v>
      </x:c>
    </x:row>
    <x:row r="12660">
      <x:c r="A12660" s="137" t="str">
        <x:v>SU-454-V1</x:v>
      </x:c>
      <x:c r="B12660" s="137" t="str">
        <x:v>Pfanne</x:v>
      </x:c>
      <x:c r="C12660" s="137" t="str">
        <x:v>equipment</x:v>
      </x:c>
      <x:c r="D12660" s="138" t="str">
        <x:v>steps_and_existing_data</x:v>
      </x:c>
      <x:c r="E12660" s="139" t="n">
        <x:v>0.88</x:v>
      </x:c>
    </x:row>
    <x:row r="12661">
      <x:c r="A12661" s="137" t="str">
        <x:v>SU-454-V1</x:v>
      </x:c>
      <x:c r="B12661" s="137" t="str">
        <x:v>mittel</x:v>
      </x:c>
      <x:c r="C12661" s="137" t="str">
        <x:v>difficulty</x:v>
      </x:c>
      <x:c r="D12661" s="138" t="str">
        <x:v>existing_value</x:v>
      </x:c>
      <x:c r="E12661" s="139" t="n">
        <x:v>0.95</x:v>
      </x:c>
    </x:row>
    <x:row r="12662">
      <x:c r="A12662" s="137" t="str">
        <x:v>SU-454-V1</x:v>
      </x:c>
      <x:c r="B12662" s="137" t="str">
        <x:v>schnell</x:v>
      </x:c>
      <x:c r="C12662" s="137" t="str">
        <x:v>time</x:v>
      </x:c>
      <x:c r="D12662" s="138" t="str">
        <x:v>total_time</x:v>
      </x:c>
      <x:c r="E12662" s="139" t="n">
        <x:v>1</x:v>
      </x:c>
    </x:row>
    <x:row r="12663">
      <x:c r="A12663" s="137" t="str">
        <x:v>SU-454-V1</x:v>
      </x:c>
      <x:c r="B12663" s="137" t="str">
        <x:v>mittel</x:v>
      </x:c>
      <x:c r="C12663" s="137" t="str">
        <x:v>cost</x:v>
      </x:c>
      <x:c r="D12663" s="138" t="str">
        <x:v>cost_per_serving</x:v>
      </x:c>
      <x:c r="E12663" s="139" t="n">
        <x:v>1</x:v>
      </x:c>
    </x:row>
    <x:row r="12664">
      <x:c r="A12664" s="137" t="str">
        <x:v>SU-455-V1</x:v>
      </x:c>
      <x:c r="B12664" s="137" t="str">
        <x:v>vegetarisch</x:v>
      </x:c>
      <x:c r="C12664" s="137" t="str">
        <x:v>diet</x:v>
      </x:c>
      <x:c r="D12664" s="138" t="str">
        <x:v>ingredients</x:v>
      </x:c>
      <x:c r="E12664" s="139" t="n">
        <x:v>0.96</x:v>
      </x:c>
    </x:row>
    <x:row r="12665">
      <x:c r="A12665" s="137" t="str">
        <x:v>SU-455-V1</x:v>
      </x:c>
      <x:c r="B12665" s="137" t="str">
        <x:v>nach Zutaten halal-kompatibel</x:v>
      </x:c>
      <x:c r="C12665" s="137" t="str">
        <x:v>halal</x:v>
      </x:c>
      <x:c r="D12665" s="138" t="str">
        <x:v>ingredients</x:v>
      </x:c>
      <x:c r="E12665" s="139" t="n">
        <x:v>0.94</x:v>
      </x:c>
    </x:row>
    <x:row r="12666">
      <x:c r="A12666" s="137" t="str">
        <x:v>SU-455-V1</x:v>
      </x:c>
      <x:c r="B12666" s="137" t="str">
        <x:v>mit Austausch glutenfrei</x:v>
      </x:c>
      <x:c r="C12666" s="137" t="str">
        <x:v>compatibility</x:v>
      </x:c>
      <x:c r="D12666" s="138" t="str">
        <x:v>ingredients</x:v>
      </x:c>
      <x:c r="E12666" s="139" t="n">
        <x:v>0.9</x:v>
      </x:c>
    </x:row>
    <x:row r="12667">
      <x:c r="A12667" s="137" t="str">
        <x:v>SU-455-V1</x:v>
      </x:c>
      <x:c r="B12667" s="137" t="str">
        <x:v>mit laktosefreien Produkten</x:v>
      </x:c>
      <x:c r="C12667" s="137" t="str">
        <x:v>compatibility</x:v>
      </x:c>
      <x:c r="D12667" s="138" t="str">
        <x:v>ingredients</x:v>
      </x:c>
      <x:c r="E12667" s="139" t="n">
        <x:v>0.9</x:v>
      </x:c>
    </x:row>
    <x:row r="12668">
      <x:c r="A12668" s="137" t="str">
        <x:v>SU-455-V1</x:v>
      </x:c>
      <x:c r="B12668" s="137" t="str">
        <x:v>nussfrei nach Zutaten</x:v>
      </x:c>
      <x:c r="C12668" s="137" t="str">
        <x:v>compatibility</x:v>
      </x:c>
      <x:c r="D12668" s="138" t="str">
        <x:v>ingredients</x:v>
      </x:c>
      <x:c r="E12668" s="139" t="n">
        <x:v>0.9</x:v>
      </x:c>
    </x:row>
    <x:row r="12669">
      <x:c r="A12669" s="137" t="str">
        <x:v>SU-455-V1</x:v>
      </x:c>
      <x:c r="B12669" s="137" t="str">
        <x:v>eifrei nach Zutaten</x:v>
      </x:c>
      <x:c r="C12669" s="137" t="str">
        <x:v>compatibility</x:v>
      </x:c>
      <x:c r="D12669" s="138" t="str">
        <x:v>ingredients</x:v>
      </x:c>
      <x:c r="E12669" s="139" t="n">
        <x:v>0.9</x:v>
      </x:c>
    </x:row>
    <x:row r="12670">
      <x:c r="A12670" s="137" t="str">
        <x:v>SU-455-V1</x:v>
      </x:c>
      <x:c r="B12670" s="137" t="str">
        <x:v>sojafrei nach Zutaten</x:v>
      </x:c>
      <x:c r="C12670" s="137" t="str">
        <x:v>compatibility</x:v>
      </x:c>
      <x:c r="D12670" s="138" t="str">
        <x:v>ingredients</x:v>
      </x:c>
      <x:c r="E12670" s="139" t="n">
        <x:v>0.9</x:v>
      </x:c>
    </x:row>
    <x:row r="12671">
      <x:c r="A12671" s="137" t="str">
        <x:v>SU-455-V1</x:v>
      </x:c>
      <x:c r="B12671" s="137" t="str">
        <x:v>leicht</x:v>
      </x:c>
      <x:c r="C12671" s="137" t="str">
        <x:v>nutrition</x:v>
      </x:c>
      <x:c r="D12671" s="138" t="str">
        <x:v>macros</x:v>
      </x:c>
      <x:c r="E12671" s="139" t="n">
        <x:v>0.9</x:v>
      </x:c>
    </x:row>
    <x:row r="12672">
      <x:c r="A12672" s="137" t="str">
        <x:v>SU-455-V1</x:v>
      </x:c>
      <x:c r="B12672" s="137" t="str">
        <x:v>leichte Mahlzeit</x:v>
      </x:c>
      <x:c r="C12672" s="137" t="str">
        <x:v>meal_role</x:v>
      </x:c>
      <x:c r="D12672" s="138" t="str">
        <x:v>editorial_rule</x:v>
      </x:c>
      <x:c r="E12672" s="139" t="n">
        <x:v>0.93</x:v>
      </x:c>
    </x:row>
    <x:row r="12673">
      <x:c r="A12673" s="137" t="str">
        <x:v>SU-455-V1</x:v>
      </x:c>
      <x:c r="B12673" s="137" t="str">
        <x:v>Suppe</x:v>
      </x:c>
      <x:c r="C12673" s="137" t="str">
        <x:v>dish_type</x:v>
      </x:c>
      <x:c r="D12673" s="138" t="str">
        <x:v>editorial_rule</x:v>
      </x:c>
      <x:c r="E12673" s="139" t="n">
        <x:v>0.9</x:v>
      </x:c>
    </x:row>
    <x:row r="12674">
      <x:c r="A12674" s="137" t="str">
        <x:v>SU-455-V1</x:v>
      </x:c>
      <x:c r="B12674" s="137" t="str">
        <x:v>schnell</x:v>
      </x:c>
      <x:c r="C12674" s="137" t="str">
        <x:v>use_case</x:v>
      </x:c>
      <x:c r="D12674" s="138" t="str">
        <x:v>recipe_properties</x:v>
      </x:c>
      <x:c r="E12674" s="139" t="n">
        <x:v>0.88</x:v>
      </x:c>
    </x:row>
    <x:row r="12675">
      <x:c r="A12675" s="137" t="str">
        <x:v>SU-455-V1</x:v>
      </x:c>
      <x:c r="B12675" s="137" t="str">
        <x:v>Meal Prep</x:v>
      </x:c>
      <x:c r="C12675" s="137" t="str">
        <x:v>use_case</x:v>
      </x:c>
      <x:c r="D12675" s="138" t="str">
        <x:v>recipe_properties</x:v>
      </x:c>
      <x:c r="E12675" s="139" t="n">
        <x:v>0.88</x:v>
      </x:c>
    </x:row>
    <x:row r="12676">
      <x:c r="A12676" s="137" t="str">
        <x:v>SU-455-V1</x:v>
      </x:c>
      <x:c r="B12676" s="137" t="str">
        <x:v>tiefkühlgeeignet</x:v>
      </x:c>
      <x:c r="C12676" s="137" t="str">
        <x:v>use_case</x:v>
      </x:c>
      <x:c r="D12676" s="138" t="str">
        <x:v>recipe_properties</x:v>
      </x:c>
      <x:c r="E12676" s="139" t="n">
        <x:v>0.88</x:v>
      </x:c>
    </x:row>
    <x:row r="12677">
      <x:c r="A12677" s="137" t="str">
        <x:v>SU-455-V1</x:v>
      </x:c>
      <x:c r="B12677" s="137" t="str">
        <x:v>transportierbar</x:v>
      </x:c>
      <x:c r="C12677" s="137" t="str">
        <x:v>use_case</x:v>
      </x:c>
      <x:c r="D12677" s="138" t="str">
        <x:v>recipe_properties</x:v>
      </x:c>
      <x:c r="E12677" s="139" t="n">
        <x:v>0.88</x:v>
      </x:c>
    </x:row>
    <x:row r="12678">
      <x:c r="A12678" s="137" t="str">
        <x:v>SU-455-V1</x:v>
      </x:c>
      <x:c r="B12678" s="137" t="str">
        <x:v>für mehrere Portionen</x:v>
      </x:c>
      <x:c r="C12678" s="137" t="str">
        <x:v>use_case</x:v>
      </x:c>
      <x:c r="D12678" s="138" t="str">
        <x:v>recipe_properties</x:v>
      </x:c>
      <x:c r="E12678" s="139" t="n">
        <x:v>0.88</x:v>
      </x:c>
    </x:row>
    <x:row r="12679">
      <x:c r="A12679" s="137" t="str">
        <x:v>SU-455-V1</x:v>
      </x:c>
      <x:c r="B12679" s="137" t="str">
        <x:v>One Pot</x:v>
      </x:c>
      <x:c r="C12679" s="137" t="str">
        <x:v>use_case</x:v>
      </x:c>
      <x:c r="D12679" s="138" t="str">
        <x:v>recipe_properties</x:v>
      </x:c>
      <x:c r="E12679" s="139" t="n">
        <x:v>0.88</x:v>
      </x:c>
    </x:row>
    <x:row r="12680">
      <x:c r="A12680" s="137" t="str">
        <x:v>SU-455-V1</x:v>
      </x:c>
      <x:c r="B12680" s="137" t="str">
        <x:v>vertraut</x:v>
      </x:c>
      <x:c r="C12680" s="137" t="str">
        <x:v>novelty</x:v>
      </x:c>
      <x:c r="D12680" s="138" t="str">
        <x:v>editorial_rule</x:v>
      </x:c>
      <x:c r="E12680" s="139" t="n">
        <x:v>0.78</x:v>
      </x:c>
    </x:row>
    <x:row r="12681">
      <x:c r="A12681" s="137" t="str">
        <x:v>SU-455-V1</x:v>
      </x:c>
      <x:c r="B12681" s="137" t="str">
        <x:v>normaler Supermarkt</x:v>
      </x:c>
      <x:c r="C12681" s="137" t="str">
        <x:v>availability</x:v>
      </x:c>
      <x:c r="D12681" s="138" t="str">
        <x:v>ingredient_rule</x:v>
      </x:c>
      <x:c r="E12681" s="139" t="n">
        <x:v>0.78</x:v>
      </x:c>
    </x:row>
    <x:row r="12682">
      <x:c r="A12682" s="137" t="str">
        <x:v>SU-455-V1</x:v>
      </x:c>
      <x:c r="B12682" s="137" t="str">
        <x:v>mediterran inspiriert</x:v>
      </x:c>
      <x:c r="C12682" s="137" t="str">
        <x:v>region</x:v>
      </x:c>
      <x:c r="D12682" s="138" t="str">
        <x:v>editorial_rule</x:v>
      </x:c>
      <x:c r="E12682" s="139" t="n">
        <x:v>0.78</x:v>
      </x:c>
    </x:row>
    <x:row r="12683">
      <x:c r="A12683" s="137" t="str">
        <x:v>SU-455-V1</x:v>
      </x:c>
      <x:c r="B12683" s="137" t="str">
        <x:v>herzhaft</x:v>
      </x:c>
      <x:c r="C12683" s="137" t="str">
        <x:v>flavor</x:v>
      </x:c>
      <x:c r="D12683" s="138" t="str">
        <x:v>ingredient_rule</x:v>
      </x:c>
      <x:c r="E12683" s="139" t="n">
        <x:v>0.8</x:v>
      </x:c>
    </x:row>
    <x:row r="12684">
      <x:c r="A12684" s="137" t="str">
        <x:v>SU-455-V1</x:v>
      </x:c>
      <x:c r="B12684" s="137" t="str">
        <x:v>mild</x:v>
      </x:c>
      <x:c r="C12684" s="137" t="str">
        <x:v>spice</x:v>
      </x:c>
      <x:c r="D12684" s="138" t="str">
        <x:v>ingredient_rule</x:v>
      </x:c>
      <x:c r="E12684" s="139" t="n">
        <x:v>0.85</x:v>
      </x:c>
    </x:row>
    <x:row r="12685">
      <x:c r="A12685" s="137" t="str">
        <x:v>SU-455-V1</x:v>
      </x:c>
      <x:c r="B12685" s="137" t="str">
        <x:v>Winter</x:v>
      </x:c>
      <x:c r="C12685" s="137" t="str">
        <x:v>season</x:v>
      </x:c>
      <x:c r="D12685" s="138" t="str">
        <x:v>editorial_rule</x:v>
      </x:c>
      <x:c r="E12685" s="139" t="n">
        <x:v>0.72</x:v>
      </x:c>
    </x:row>
    <x:row r="12686">
      <x:c r="A12686" s="137" t="str">
        <x:v>SU-455-V1</x:v>
      </x:c>
      <x:c r="B12686" s="137" t="str">
        <x:v>warm</x:v>
      </x:c>
      <x:c r="C12686" s="137" t="str">
        <x:v>temperature</x:v>
      </x:c>
      <x:c r="D12686" s="138" t="str">
        <x:v>recipe_properties</x:v>
      </x:c>
      <x:c r="E12686" s="139" t="n">
        <x:v>0.9</x:v>
      </x:c>
    </x:row>
    <x:row r="12687">
      <x:c r="A12687" s="137" t="str">
        <x:v>SU-455-V1</x:v>
      </x:c>
      <x:c r="B12687" s="137" t="str">
        <x:v>Topf</x:v>
      </x:c>
      <x:c r="C12687" s="137" t="str">
        <x:v>equipment</x:v>
      </x:c>
      <x:c r="D12687" s="138" t="str">
        <x:v>steps_and_existing_data</x:v>
      </x:c>
      <x:c r="E12687" s="139" t="n">
        <x:v>0.88</x:v>
      </x:c>
    </x:row>
    <x:row r="12688">
      <x:c r="A12688" s="137" t="str">
        <x:v>SU-455-V1</x:v>
      </x:c>
      <x:c r="B12688" s="137" t="str">
        <x:v>einfach</x:v>
      </x:c>
      <x:c r="C12688" s="137" t="str">
        <x:v>difficulty</x:v>
      </x:c>
      <x:c r="D12688" s="138" t="str">
        <x:v>existing_value</x:v>
      </x:c>
      <x:c r="E12688" s="139" t="n">
        <x:v>0.95</x:v>
      </x:c>
    </x:row>
    <x:row r="12689">
      <x:c r="A12689" s="137" t="str">
        <x:v>SU-455-V1</x:v>
      </x:c>
      <x:c r="B12689" s="137" t="str">
        <x:v>sehr schnell</x:v>
      </x:c>
      <x:c r="C12689" s="137" t="str">
        <x:v>time</x:v>
      </x:c>
      <x:c r="D12689" s="138" t="str">
        <x:v>total_time</x:v>
      </x:c>
      <x:c r="E12689" s="139" t="n">
        <x:v>1</x:v>
      </x:c>
    </x:row>
    <x:row r="12690">
      <x:c r="A12690" s="137" t="str">
        <x:v>SU-455-V1</x:v>
      </x:c>
      <x:c r="B12690" s="137" t="str">
        <x:v>günstig</x:v>
      </x:c>
      <x:c r="C12690" s="137" t="str">
        <x:v>cost</x:v>
      </x:c>
      <x:c r="D12690" s="138" t="str">
        <x:v>cost_per_serving</x:v>
      </x:c>
      <x:c r="E12690" s="139" t="n">
        <x:v>1</x:v>
      </x:c>
    </x:row>
    <x:row r="12691">
      <x:c r="A12691" s="137" t="str">
        <x:v>SU-456-V1</x:v>
      </x:c>
      <x:c r="B12691" s="137" t="str">
        <x:v>vegetarisch</x:v>
      </x:c>
      <x:c r="C12691" s="137" t="str">
        <x:v>diet</x:v>
      </x:c>
      <x:c r="D12691" s="138" t="str">
        <x:v>ingredients</x:v>
      </x:c>
      <x:c r="E12691" s="139" t="n">
        <x:v>0.96</x:v>
      </x:c>
    </x:row>
    <x:row r="12692">
      <x:c r="A12692" s="137" t="str">
        <x:v>SU-456-V1</x:v>
      </x:c>
      <x:c r="B12692" s="137" t="str">
        <x:v>nach Zutaten halal-kompatibel</x:v>
      </x:c>
      <x:c r="C12692" s="137" t="str">
        <x:v>halal</x:v>
      </x:c>
      <x:c r="D12692" s="138" t="str">
        <x:v>ingredients</x:v>
      </x:c>
      <x:c r="E12692" s="139" t="n">
        <x:v>0.94</x:v>
      </x:c>
    </x:row>
    <x:row r="12693">
      <x:c r="A12693" s="137" t="str">
        <x:v>SU-456-V1</x:v>
      </x:c>
      <x:c r="B12693" s="137" t="str">
        <x:v>glutenfrei nach Zutaten</x:v>
      </x:c>
      <x:c r="C12693" s="137" t="str">
        <x:v>compatibility</x:v>
      </x:c>
      <x:c r="D12693" s="138" t="str">
        <x:v>ingredients</x:v>
      </x:c>
      <x:c r="E12693" s="139" t="n">
        <x:v>0.9</x:v>
      </x:c>
    </x:row>
    <x:row r="12694">
      <x:c r="A12694" s="137" t="str">
        <x:v>SU-456-V1</x:v>
      </x:c>
      <x:c r="B12694" s="137" t="str">
        <x:v>mit laktosefreien Produkten</x:v>
      </x:c>
      <x:c r="C12694" s="137" t="str">
        <x:v>compatibility</x:v>
      </x:c>
      <x:c r="D12694" s="138" t="str">
        <x:v>ingredients</x:v>
      </x:c>
      <x:c r="E12694" s="139" t="n">
        <x:v>0.9</x:v>
      </x:c>
    </x:row>
    <x:row r="12695">
      <x:c r="A12695" s="137" t="str">
        <x:v>SU-456-V1</x:v>
      </x:c>
      <x:c r="B12695" s="137" t="str">
        <x:v>nussfrei nach Zutaten</x:v>
      </x:c>
      <x:c r="C12695" s="137" t="str">
        <x:v>compatibility</x:v>
      </x:c>
      <x:c r="D12695" s="138" t="str">
        <x:v>ingredients</x:v>
      </x:c>
      <x:c r="E12695" s="139" t="n">
        <x:v>0.9</x:v>
      </x:c>
    </x:row>
    <x:row r="12696">
      <x:c r="A12696" s="137" t="str">
        <x:v>SU-456-V1</x:v>
      </x:c>
      <x:c r="B12696" s="137" t="str">
        <x:v>eifrei nach Zutaten</x:v>
      </x:c>
      <x:c r="C12696" s="137" t="str">
        <x:v>compatibility</x:v>
      </x:c>
      <x:c r="D12696" s="138" t="str">
        <x:v>ingredients</x:v>
      </x:c>
      <x:c r="E12696" s="139" t="n">
        <x:v>0.9</x:v>
      </x:c>
    </x:row>
    <x:row r="12697">
      <x:c r="A12697" s="137" t="str">
        <x:v>SU-456-V1</x:v>
      </x:c>
      <x:c r="B12697" s="137" t="str">
        <x:v>sojafrei nach Zutaten</x:v>
      </x:c>
      <x:c r="C12697" s="137" t="str">
        <x:v>compatibility</x:v>
      </x:c>
      <x:c r="D12697" s="138" t="str">
        <x:v>ingredients</x:v>
      </x:c>
      <x:c r="E12697" s="139" t="n">
        <x:v>0.9</x:v>
      </x:c>
    </x:row>
    <x:row r="12698">
      <x:c r="A12698" s="137" t="str">
        <x:v>SU-456-V1</x:v>
      </x:c>
      <x:c r="B12698" s="137" t="str">
        <x:v>leicht</x:v>
      </x:c>
      <x:c r="C12698" s="137" t="str">
        <x:v>nutrition</x:v>
      </x:c>
      <x:c r="D12698" s="138" t="str">
        <x:v>macros</x:v>
      </x:c>
      <x:c r="E12698" s="139" t="n">
        <x:v>0.9</x:v>
      </x:c>
    </x:row>
    <x:row r="12699">
      <x:c r="A12699" s="137" t="str">
        <x:v>SU-456-V1</x:v>
      </x:c>
      <x:c r="B12699" s="137" t="str">
        <x:v>leichte Mahlzeit</x:v>
      </x:c>
      <x:c r="C12699" s="137" t="str">
        <x:v>meal_role</x:v>
      </x:c>
      <x:c r="D12699" s="138" t="str">
        <x:v>editorial_rule</x:v>
      </x:c>
      <x:c r="E12699" s="139" t="n">
        <x:v>0.93</x:v>
      </x:c>
    </x:row>
    <x:row r="12700">
      <x:c r="A12700" s="137" t="str">
        <x:v>SU-456-V1</x:v>
      </x:c>
      <x:c r="B12700" s="137" t="str">
        <x:v>Suppe</x:v>
      </x:c>
      <x:c r="C12700" s="137" t="str">
        <x:v>dish_type</x:v>
      </x:c>
      <x:c r="D12700" s="138" t="str">
        <x:v>editorial_rule</x:v>
      </x:c>
      <x:c r="E12700" s="139" t="n">
        <x:v>0.9</x:v>
      </x:c>
    </x:row>
    <x:row r="12701">
      <x:c r="A12701" s="137" t="str">
        <x:v>SU-456-V1</x:v>
      </x:c>
      <x:c r="B12701" s="137" t="str">
        <x:v>schnell</x:v>
      </x:c>
      <x:c r="C12701" s="137" t="str">
        <x:v>use_case</x:v>
      </x:c>
      <x:c r="D12701" s="138" t="str">
        <x:v>recipe_properties</x:v>
      </x:c>
      <x:c r="E12701" s="139" t="n">
        <x:v>0.88</x:v>
      </x:c>
    </x:row>
    <x:row r="12702">
      <x:c r="A12702" s="137" t="str">
        <x:v>SU-456-V1</x:v>
      </x:c>
      <x:c r="B12702" s="137" t="str">
        <x:v>Meal Prep</x:v>
      </x:c>
      <x:c r="C12702" s="137" t="str">
        <x:v>use_case</x:v>
      </x:c>
      <x:c r="D12702" s="138" t="str">
        <x:v>recipe_properties</x:v>
      </x:c>
      <x:c r="E12702" s="139" t="n">
        <x:v>0.88</x:v>
      </x:c>
    </x:row>
    <x:row r="12703">
      <x:c r="A12703" s="137" t="str">
        <x:v>SU-456-V1</x:v>
      </x:c>
      <x:c r="B12703" s="137" t="str">
        <x:v>tiefkühlgeeignet</x:v>
      </x:c>
      <x:c r="C12703" s="137" t="str">
        <x:v>use_case</x:v>
      </x:c>
      <x:c r="D12703" s="138" t="str">
        <x:v>recipe_properties</x:v>
      </x:c>
      <x:c r="E12703" s="139" t="n">
        <x:v>0.88</x:v>
      </x:c>
    </x:row>
    <x:row r="12704">
      <x:c r="A12704" s="137" t="str">
        <x:v>SU-456-V1</x:v>
      </x:c>
      <x:c r="B12704" s="137" t="str">
        <x:v>transportierbar</x:v>
      </x:c>
      <x:c r="C12704" s="137" t="str">
        <x:v>use_case</x:v>
      </x:c>
      <x:c r="D12704" s="138" t="str">
        <x:v>recipe_properties</x:v>
      </x:c>
      <x:c r="E12704" s="139" t="n">
        <x:v>0.88</x:v>
      </x:c>
    </x:row>
    <x:row r="12705">
      <x:c r="A12705" s="137" t="str">
        <x:v>SU-456-V1</x:v>
      </x:c>
      <x:c r="B12705" s="137" t="str">
        <x:v>für mehrere Portionen</x:v>
      </x:c>
      <x:c r="C12705" s="137" t="str">
        <x:v>use_case</x:v>
      </x:c>
      <x:c r="D12705" s="138" t="str">
        <x:v>recipe_properties</x:v>
      </x:c>
      <x:c r="E12705" s="139" t="n">
        <x:v>0.88</x:v>
      </x:c>
    </x:row>
    <x:row r="12706">
      <x:c r="A12706" s="137" t="str">
        <x:v>SU-456-V1</x:v>
      </x:c>
      <x:c r="B12706" s="137" t="str">
        <x:v>One Pot</x:v>
      </x:c>
      <x:c r="C12706" s="137" t="str">
        <x:v>use_case</x:v>
      </x:c>
      <x:c r="D12706" s="138" t="str">
        <x:v>recipe_properties</x:v>
      </x:c>
      <x:c r="E12706" s="139" t="n">
        <x:v>0.88</x:v>
      </x:c>
    </x:row>
    <x:row r="12707">
      <x:c r="A12707" s="137" t="str">
        <x:v>SU-456-V1</x:v>
      </x:c>
      <x:c r="B12707" s="137" t="str">
        <x:v>vertraut</x:v>
      </x:c>
      <x:c r="C12707" s="137" t="str">
        <x:v>novelty</x:v>
      </x:c>
      <x:c r="D12707" s="138" t="str">
        <x:v>editorial_rule</x:v>
      </x:c>
      <x:c r="E12707" s="139" t="n">
        <x:v>0.78</x:v>
      </x:c>
    </x:row>
    <x:row r="12708">
      <x:c r="A12708" s="137" t="str">
        <x:v>SU-456-V1</x:v>
      </x:c>
      <x:c r="B12708" s="137" t="str">
        <x:v>normaler Supermarkt</x:v>
      </x:c>
      <x:c r="C12708" s="137" t="str">
        <x:v>availability</x:v>
      </x:c>
      <x:c r="D12708" s="138" t="str">
        <x:v>ingredient_rule</x:v>
      </x:c>
      <x:c r="E12708" s="139" t="n">
        <x:v>0.78</x:v>
      </x:c>
    </x:row>
    <x:row r="12709">
      <x:c r="A12709" s="137" t="str">
        <x:v>SU-456-V1</x:v>
      </x:c>
      <x:c r="B12709" s="137" t="str">
        <x:v>international/modern</x:v>
      </x:c>
      <x:c r="C12709" s="137" t="str">
        <x:v>region</x:v>
      </x:c>
      <x:c r="D12709" s="138" t="str">
        <x:v>editorial_rule</x:v>
      </x:c>
      <x:c r="E12709" s="139" t="n">
        <x:v>0.78</x:v>
      </x:c>
    </x:row>
    <x:row r="12710">
      <x:c r="A12710" s="137" t="str">
        <x:v>SU-456-V1</x:v>
      </x:c>
      <x:c r="B12710" s="137" t="str">
        <x:v>frisch</x:v>
      </x:c>
      <x:c r="C12710" s="137" t="str">
        <x:v>flavor</x:v>
      </x:c>
      <x:c r="D12710" s="138" t="str">
        <x:v>ingredient_rule</x:v>
      </x:c>
      <x:c r="E12710" s="139" t="n">
        <x:v>0.8</x:v>
      </x:c>
    </x:row>
    <x:row r="12711">
      <x:c r="A12711" s="137" t="str">
        <x:v>SU-456-V1</x:v>
      </x:c>
      <x:c r="B12711" s="137" t="str">
        <x:v>herzhaft</x:v>
      </x:c>
      <x:c r="C12711" s="137" t="str">
        <x:v>flavor</x:v>
      </x:c>
      <x:c r="D12711" s="138" t="str">
        <x:v>ingredient_rule</x:v>
      </x:c>
      <x:c r="E12711" s="139" t="n">
        <x:v>0.8</x:v>
      </x:c>
    </x:row>
    <x:row r="12712">
      <x:c r="A12712" s="137" t="str">
        <x:v>SU-456-V1</x:v>
      </x:c>
      <x:c r="B12712" s="137" t="str">
        <x:v>mild</x:v>
      </x:c>
      <x:c r="C12712" s="137" t="str">
        <x:v>spice</x:v>
      </x:c>
      <x:c r="D12712" s="138" t="str">
        <x:v>ingredient_rule</x:v>
      </x:c>
      <x:c r="E12712" s="139" t="n">
        <x:v>0.85</x:v>
      </x:c>
    </x:row>
    <x:row r="12713">
      <x:c r="A12713" s="137" t="str">
        <x:v>SU-456-V1</x:v>
      </x:c>
      <x:c r="B12713" s="137" t="str">
        <x:v>Frühling</x:v>
      </x:c>
      <x:c r="C12713" s="137" t="str">
        <x:v>season</x:v>
      </x:c>
      <x:c r="D12713" s="138" t="str">
        <x:v>editorial_rule</x:v>
      </x:c>
      <x:c r="E12713" s="139" t="n">
        <x:v>0.72</x:v>
      </x:c>
    </x:row>
    <x:row r="12714">
      <x:c r="A12714" s="137" t="str">
        <x:v>SU-456-V1</x:v>
      </x:c>
      <x:c r="B12714" s="137" t="str">
        <x:v>warm</x:v>
      </x:c>
      <x:c r="C12714" s="137" t="str">
        <x:v>temperature</x:v>
      </x:c>
      <x:c r="D12714" s="138" t="str">
        <x:v>recipe_properties</x:v>
      </x:c>
      <x:c r="E12714" s="139" t="n">
        <x:v>0.9</x:v>
      </x:c>
    </x:row>
    <x:row r="12715">
      <x:c r="A12715" s="137" t="str">
        <x:v>SU-456-V1</x:v>
      </x:c>
      <x:c r="B12715" s="137" t="str">
        <x:v>Topf</x:v>
      </x:c>
      <x:c r="C12715" s="137" t="str">
        <x:v>equipment</x:v>
      </x:c>
      <x:c r="D12715" s="138" t="str">
        <x:v>steps_and_existing_data</x:v>
      </x:c>
      <x:c r="E12715" s="139" t="n">
        <x:v>0.88</x:v>
      </x:c>
    </x:row>
    <x:row r="12716">
      <x:c r="A12716" s="137" t="str">
        <x:v>SU-456-V1</x:v>
      </x:c>
      <x:c r="B12716" s="137" t="str">
        <x:v>Mixer/Pürierstab</x:v>
      </x:c>
      <x:c r="C12716" s="137" t="str">
        <x:v>equipment</x:v>
      </x:c>
      <x:c r="D12716" s="138" t="str">
        <x:v>steps_and_existing_data</x:v>
      </x:c>
      <x:c r="E12716" s="139" t="n">
        <x:v>0.88</x:v>
      </x:c>
    </x:row>
    <x:row r="12717">
      <x:c r="A12717" s="137" t="str">
        <x:v>SU-456-V1</x:v>
      </x:c>
      <x:c r="B12717" s="137" t="str">
        <x:v>Pfanne</x:v>
      </x:c>
      <x:c r="C12717" s="137" t="str">
        <x:v>equipment</x:v>
      </x:c>
      <x:c r="D12717" s="138" t="str">
        <x:v>steps_and_existing_data</x:v>
      </x:c>
      <x:c r="E12717" s="139" t="n">
        <x:v>0.88</x:v>
      </x:c>
    </x:row>
    <x:row r="12718">
      <x:c r="A12718" s="137" t="str">
        <x:v>SU-456-V1</x:v>
      </x:c>
      <x:c r="B12718" s="137" t="str">
        <x:v>einfach</x:v>
      </x:c>
      <x:c r="C12718" s="137" t="str">
        <x:v>difficulty</x:v>
      </x:c>
      <x:c r="D12718" s="138" t="str">
        <x:v>existing_value</x:v>
      </x:c>
      <x:c r="E12718" s="139" t="n">
        <x:v>0.95</x:v>
      </x:c>
    </x:row>
    <x:row r="12719">
      <x:c r="A12719" s="137" t="str">
        <x:v>SU-456-V1</x:v>
      </x:c>
      <x:c r="B12719" s="137" t="str">
        <x:v>sehr schnell</x:v>
      </x:c>
      <x:c r="C12719" s="137" t="str">
        <x:v>time</x:v>
      </x:c>
      <x:c r="D12719" s="138" t="str">
        <x:v>total_time</x:v>
      </x:c>
      <x:c r="E12719" s="139" t="n">
        <x:v>1</x:v>
      </x:c>
    </x:row>
    <x:row r="12720">
      <x:c r="A12720" s="137" t="str">
        <x:v>SU-456-V1</x:v>
      </x:c>
      <x:c r="B12720" s="137" t="str">
        <x:v>günstig</x:v>
      </x:c>
      <x:c r="C12720" s="137" t="str">
        <x:v>cost</x:v>
      </x:c>
      <x:c r="D12720" s="138" t="str">
        <x:v>cost_per_serving</x:v>
      </x:c>
      <x:c r="E12720" s="139" t="n">
        <x:v>1</x:v>
      </x:c>
    </x:row>
    <x:row r="12721">
      <x:c r="A12721" s="137" t="str">
        <x:v>SU-457-V1</x:v>
      </x:c>
      <x:c r="B12721" s="137" t="str">
        <x:v>vegetarisch</x:v>
      </x:c>
      <x:c r="C12721" s="137" t="str">
        <x:v>diet</x:v>
      </x:c>
      <x:c r="D12721" s="138" t="str">
        <x:v>ingredients</x:v>
      </x:c>
      <x:c r="E12721" s="139" t="n">
        <x:v>0.96</x:v>
      </x:c>
    </x:row>
    <x:row r="12722">
      <x:c r="A12722" s="137" t="str">
        <x:v>SU-457-V1</x:v>
      </x:c>
      <x:c r="B12722" s="137" t="str">
        <x:v>nach Zutaten halal-kompatibel</x:v>
      </x:c>
      <x:c r="C12722" s="137" t="str">
        <x:v>halal</x:v>
      </x:c>
      <x:c r="D12722" s="138" t="str">
        <x:v>ingredients</x:v>
      </x:c>
      <x:c r="E12722" s="139" t="n">
        <x:v>0.94</x:v>
      </x:c>
    </x:row>
    <x:row r="12723">
      <x:c r="A12723" s="137" t="str">
        <x:v>SU-457-V1</x:v>
      </x:c>
      <x:c r="B12723" s="137" t="str">
        <x:v>glutenfrei nach Zutaten</x:v>
      </x:c>
      <x:c r="C12723" s="137" t="str">
        <x:v>compatibility</x:v>
      </x:c>
      <x:c r="D12723" s="138" t="str">
        <x:v>ingredients</x:v>
      </x:c>
      <x:c r="E12723" s="139" t="n">
        <x:v>0.9</x:v>
      </x:c>
    </x:row>
    <x:row r="12724">
      <x:c r="A12724" s="137" t="str">
        <x:v>SU-457-V1</x:v>
      </x:c>
      <x:c r="B12724" s="137" t="str">
        <x:v>laktosefrei nach Zutaten</x:v>
      </x:c>
      <x:c r="C12724" s="137" t="str">
        <x:v>compatibility</x:v>
      </x:c>
      <x:c r="D12724" s="138" t="str">
        <x:v>ingredients</x:v>
      </x:c>
      <x:c r="E12724" s="139" t="n">
        <x:v>0.9</x:v>
      </x:c>
    </x:row>
    <x:row r="12725">
      <x:c r="A12725" s="137" t="str">
        <x:v>SU-457-V1</x:v>
      </x:c>
      <x:c r="B12725" s="137" t="str">
        <x:v>nussfrei nach Zutaten</x:v>
      </x:c>
      <x:c r="C12725" s="137" t="str">
        <x:v>compatibility</x:v>
      </x:c>
      <x:c r="D12725" s="138" t="str">
        <x:v>ingredients</x:v>
      </x:c>
      <x:c r="E12725" s="139" t="n">
        <x:v>0.9</x:v>
      </x:c>
    </x:row>
    <x:row r="12726">
      <x:c r="A12726" s="137" t="str">
        <x:v>SU-457-V1</x:v>
      </x:c>
      <x:c r="B12726" s="137" t="str">
        <x:v>eifrei nach Zutaten</x:v>
      </x:c>
      <x:c r="C12726" s="137" t="str">
        <x:v>compatibility</x:v>
      </x:c>
      <x:c r="D12726" s="138" t="str">
        <x:v>ingredients</x:v>
      </x:c>
      <x:c r="E12726" s="139" t="n">
        <x:v>0.9</x:v>
      </x:c>
    </x:row>
    <x:row r="12727">
      <x:c r="A12727" s="137" t="str">
        <x:v>SU-457-V1</x:v>
      </x:c>
      <x:c r="B12727" s="137" t="str">
        <x:v>enthält Soja</x:v>
      </x:c>
      <x:c r="C12727" s="137" t="str">
        <x:v>compatibility</x:v>
      </x:c>
      <x:c r="D12727" s="138" t="str">
        <x:v>ingredients</x:v>
      </x:c>
      <x:c r="E12727" s="139" t="n">
        <x:v>0.9</x:v>
      </x:c>
    </x:row>
    <x:row r="12728">
      <x:c r="A12728" s="137" t="str">
        <x:v>SU-457-V1</x:v>
      </x:c>
      <x:c r="B12728" s="137" t="str">
        <x:v>leicht</x:v>
      </x:c>
      <x:c r="C12728" s="137" t="str">
        <x:v>nutrition</x:v>
      </x:c>
      <x:c r="D12728" s="138" t="str">
        <x:v>macros</x:v>
      </x:c>
      <x:c r="E12728" s="139" t="n">
        <x:v>0.9</x:v>
      </x:c>
    </x:row>
    <x:row r="12729">
      <x:c r="A12729" s="137" t="str">
        <x:v>SU-457-V1</x:v>
      </x:c>
      <x:c r="B12729" s="137" t="str">
        <x:v>Hauptmahlzeit</x:v>
      </x:c>
      <x:c r="C12729" s="137" t="str">
        <x:v>meal_role</x:v>
      </x:c>
      <x:c r="D12729" s="138" t="str">
        <x:v>editorial_rule</x:v>
      </x:c>
      <x:c r="E12729" s="139" t="n">
        <x:v>0.93</x:v>
      </x:c>
    </x:row>
    <x:row r="12730">
      <x:c r="A12730" s="137" t="str">
        <x:v>SU-457-V1</x:v>
      </x:c>
      <x:c r="B12730" s="137" t="str">
        <x:v>Pasta/Nudeln</x:v>
      </x:c>
      <x:c r="C12730" s="137" t="str">
        <x:v>dish_type</x:v>
      </x:c>
      <x:c r="D12730" s="138" t="str">
        <x:v>editorial_rule</x:v>
      </x:c>
      <x:c r="E12730" s="139" t="n">
        <x:v>0.9</x:v>
      </x:c>
    </x:row>
    <x:row r="12731">
      <x:c r="A12731" s="137" t="str">
        <x:v>SU-457-V1</x:v>
      </x:c>
      <x:c r="B12731" s="137" t="str">
        <x:v>schnell</x:v>
      </x:c>
      <x:c r="C12731" s="137" t="str">
        <x:v>use_case</x:v>
      </x:c>
      <x:c r="D12731" s="138" t="str">
        <x:v>recipe_properties</x:v>
      </x:c>
      <x:c r="E12731" s="139" t="n">
        <x:v>0.88</x:v>
      </x:c>
    </x:row>
    <x:row r="12732">
      <x:c r="A12732" s="137" t="str">
        <x:v>SU-457-V1</x:v>
      </x:c>
      <x:c r="B12732" s="137" t="str">
        <x:v>Meal Prep</x:v>
      </x:c>
      <x:c r="C12732" s="137" t="str">
        <x:v>use_case</x:v>
      </x:c>
      <x:c r="D12732" s="138" t="str">
        <x:v>recipe_properties</x:v>
      </x:c>
      <x:c r="E12732" s="139" t="n">
        <x:v>0.88</x:v>
      </x:c>
    </x:row>
    <x:row r="12733">
      <x:c r="A12733" s="137" t="str">
        <x:v>SU-457-V1</x:v>
      </x:c>
      <x:c r="B12733" s="137" t="str">
        <x:v>tiefkühlgeeignet</x:v>
      </x:c>
      <x:c r="C12733" s="137" t="str">
        <x:v>use_case</x:v>
      </x:c>
      <x:c r="D12733" s="138" t="str">
        <x:v>recipe_properties</x:v>
      </x:c>
      <x:c r="E12733" s="139" t="n">
        <x:v>0.88</x:v>
      </x:c>
    </x:row>
    <x:row r="12734">
      <x:c r="A12734" s="137" t="str">
        <x:v>SU-457-V1</x:v>
      </x:c>
      <x:c r="B12734" s="137" t="str">
        <x:v>transportierbar</x:v>
      </x:c>
      <x:c r="C12734" s="137" t="str">
        <x:v>use_case</x:v>
      </x:c>
      <x:c r="D12734" s="138" t="str">
        <x:v>recipe_properties</x:v>
      </x:c>
      <x:c r="E12734" s="139" t="n">
        <x:v>0.88</x:v>
      </x:c>
    </x:row>
    <x:row r="12735">
      <x:c r="A12735" s="137" t="str">
        <x:v>SU-457-V1</x:v>
      </x:c>
      <x:c r="B12735" s="137" t="str">
        <x:v>abwechslungsreich</x:v>
      </x:c>
      <x:c r="C12735" s="137" t="str">
        <x:v>novelty</x:v>
      </x:c>
      <x:c r="D12735" s="138" t="str">
        <x:v>editorial_rule</x:v>
      </x:c>
      <x:c r="E12735" s="139" t="n">
        <x:v>0.78</x:v>
      </x:c>
    </x:row>
    <x:row r="12736">
      <x:c r="A12736" s="137" t="str">
        <x:v>SU-457-V1</x:v>
      </x:c>
      <x:c r="B12736" s="137" t="str">
        <x:v>großer Supermarkt empfohlen</x:v>
      </x:c>
      <x:c r="C12736" s="137" t="str">
        <x:v>availability</x:v>
      </x:c>
      <x:c r="D12736" s="138" t="str">
        <x:v>ingredient_rule</x:v>
      </x:c>
      <x:c r="E12736" s="139" t="n">
        <x:v>0.78</x:v>
      </x:c>
    </x:row>
    <x:row r="12737">
      <x:c r="A12737" s="137" t="str">
        <x:v>SU-457-V1</x:v>
      </x:c>
      <x:c r="B12737" s="137" t="str">
        <x:v>ostasiatisch inspiriert</x:v>
      </x:c>
      <x:c r="C12737" s="137" t="str">
        <x:v>region</x:v>
      </x:c>
      <x:c r="D12737" s="138" t="str">
        <x:v>editorial_rule</x:v>
      </x:c>
      <x:c r="E12737" s="139" t="n">
        <x:v>0.78</x:v>
      </x:c>
    </x:row>
    <x:row r="12738">
      <x:c r="A12738" s="137" t="str">
        <x:v>SU-457-V1</x:v>
      </x:c>
      <x:c r="B12738" s="137" t="str">
        <x:v>mild-herzhaft</x:v>
      </x:c>
      <x:c r="C12738" s="137" t="str">
        <x:v>flavor</x:v>
      </x:c>
      <x:c r="D12738" s="138" t="str">
        <x:v>ingredient_rule</x:v>
      </x:c>
      <x:c r="E12738" s="139" t="n">
        <x:v>0.8</x:v>
      </x:c>
    </x:row>
    <x:row r="12739">
      <x:c r="A12739" s="137" t="str">
        <x:v>SU-457-V1</x:v>
      </x:c>
      <x:c r="B12739" s="137" t="str">
        <x:v>mild</x:v>
      </x:c>
      <x:c r="C12739" s="137" t="str">
        <x:v>spice</x:v>
      </x:c>
      <x:c r="D12739" s="138" t="str">
        <x:v>ingredient_rule</x:v>
      </x:c>
      <x:c r="E12739" s="139" t="n">
        <x:v>0.85</x:v>
      </x:c>
    </x:row>
    <x:row r="12740">
      <x:c r="A12740" s="137" t="str">
        <x:v>SU-457-V1</x:v>
      </x:c>
      <x:c r="B12740" s="137" t="str">
        <x:v>Herbst</x:v>
      </x:c>
      <x:c r="C12740" s="137" t="str">
        <x:v>season</x:v>
      </x:c>
      <x:c r="D12740" s="138" t="str">
        <x:v>editorial_rule</x:v>
      </x:c>
      <x:c r="E12740" s="139" t="n">
        <x:v>0.72</x:v>
      </x:c>
    </x:row>
    <x:row r="12741">
      <x:c r="A12741" s="137" t="str">
        <x:v>SU-457-V1</x:v>
      </x:c>
      <x:c r="B12741" s="137" t="str">
        <x:v>warm</x:v>
      </x:c>
      <x:c r="C12741" s="137" t="str">
        <x:v>temperature</x:v>
      </x:c>
      <x:c r="D12741" s="138" t="str">
        <x:v>recipe_properties</x:v>
      </x:c>
      <x:c r="E12741" s="139" t="n">
        <x:v>0.9</x:v>
      </x:c>
    </x:row>
    <x:row r="12742">
      <x:c r="A12742" s="137" t="str">
        <x:v>SU-457-V1</x:v>
      </x:c>
      <x:c r="B12742" s="137" t="str">
        <x:v>Topf</x:v>
      </x:c>
      <x:c r="C12742" s="137" t="str">
        <x:v>equipment</x:v>
      </x:c>
      <x:c r="D12742" s="138" t="str">
        <x:v>steps_and_existing_data</x:v>
      </x:c>
      <x:c r="E12742" s="139" t="n">
        <x:v>0.88</x:v>
      </x:c>
    </x:row>
    <x:row r="12743">
      <x:c r="A12743" s="137" t="str">
        <x:v>SU-457-V1</x:v>
      </x:c>
      <x:c r="B12743" s="137" t="str">
        <x:v>Pfanne</x:v>
      </x:c>
      <x:c r="C12743" s="137" t="str">
        <x:v>equipment</x:v>
      </x:c>
      <x:c r="D12743" s="138" t="str">
        <x:v>steps_and_existing_data</x:v>
      </x:c>
      <x:c r="E12743" s="139" t="n">
        <x:v>0.88</x:v>
      </x:c>
    </x:row>
    <x:row r="12744">
      <x:c r="A12744" s="137" t="str">
        <x:v>SU-457-V1</x:v>
      </x:c>
      <x:c r="B12744" s="137" t="str">
        <x:v>einfach</x:v>
      </x:c>
      <x:c r="C12744" s="137" t="str">
        <x:v>difficulty</x:v>
      </x:c>
      <x:c r="D12744" s="138" t="str">
        <x:v>existing_value</x:v>
      </x:c>
      <x:c r="E12744" s="139" t="n">
        <x:v>0.95</x:v>
      </x:c>
    </x:row>
    <x:row r="12745">
      <x:c r="A12745" s="137" t="str">
        <x:v>SU-457-V1</x:v>
      </x:c>
      <x:c r="B12745" s="137" t="str">
        <x:v>schnell</x:v>
      </x:c>
      <x:c r="C12745" s="137" t="str">
        <x:v>time</x:v>
      </x:c>
      <x:c r="D12745" s="138" t="str">
        <x:v>total_time</x:v>
      </x:c>
      <x:c r="E12745" s="139" t="n">
        <x:v>1</x:v>
      </x:c>
    </x:row>
    <x:row r="12746">
      <x:c r="A12746" s="137" t="str">
        <x:v>SU-457-V1</x:v>
      </x:c>
      <x:c r="B12746" s="137" t="str">
        <x:v>günstig</x:v>
      </x:c>
      <x:c r="C12746" s="137" t="str">
        <x:v>cost</x:v>
      </x:c>
      <x:c r="D12746" s="138" t="str">
        <x:v>cost_per_serving</x:v>
      </x:c>
      <x:c r="E12746" s="139" t="n">
        <x:v>1</x:v>
      </x:c>
    </x:row>
    <x:row r="12747">
      <x:c r="A12747" s="137" t="str">
        <x:v>SU-458-V1</x:v>
      </x:c>
      <x:c r="B12747" s="137" t="str">
        <x:v>vegetarisch</x:v>
      </x:c>
      <x:c r="C12747" s="137" t="str">
        <x:v>diet</x:v>
      </x:c>
      <x:c r="D12747" s="138" t="str">
        <x:v>ingredients</x:v>
      </x:c>
      <x:c r="E12747" s="139" t="n">
        <x:v>0.96</x:v>
      </x:c>
    </x:row>
    <x:row r="12748">
      <x:c r="A12748" s="137" t="str">
        <x:v>SU-458-V1</x:v>
      </x:c>
      <x:c r="B12748" s="137" t="str">
        <x:v>nach Zutaten halal-kompatibel</x:v>
      </x:c>
      <x:c r="C12748" s="137" t="str">
        <x:v>halal</x:v>
      </x:c>
      <x:c r="D12748" s="138" t="str">
        <x:v>ingredients</x:v>
      </x:c>
      <x:c r="E12748" s="139" t="n">
        <x:v>0.94</x:v>
      </x:c>
    </x:row>
    <x:row r="12749">
      <x:c r="A12749" s="137" t="str">
        <x:v>SU-458-V1</x:v>
      </x:c>
      <x:c r="B12749" s="137" t="str">
        <x:v>glutenfrei nach Zutaten</x:v>
      </x:c>
      <x:c r="C12749" s="137" t="str">
        <x:v>compatibility</x:v>
      </x:c>
      <x:c r="D12749" s="138" t="str">
        <x:v>ingredients</x:v>
      </x:c>
      <x:c r="E12749" s="139" t="n">
        <x:v>0.9</x:v>
      </x:c>
    </x:row>
    <x:row r="12750">
      <x:c r="A12750" s="137" t="str">
        <x:v>SU-458-V1</x:v>
      </x:c>
      <x:c r="B12750" s="137" t="str">
        <x:v>laktosefrei nach Zutaten</x:v>
      </x:c>
      <x:c r="C12750" s="137" t="str">
        <x:v>compatibility</x:v>
      </x:c>
      <x:c r="D12750" s="138" t="str">
        <x:v>ingredients</x:v>
      </x:c>
      <x:c r="E12750" s="139" t="n">
        <x:v>0.9</x:v>
      </x:c>
    </x:row>
    <x:row r="12751">
      <x:c r="A12751" s="137" t="str">
        <x:v>SU-458-V1</x:v>
      </x:c>
      <x:c r="B12751" s="137" t="str">
        <x:v>nussfrei nach Zutaten</x:v>
      </x:c>
      <x:c r="C12751" s="137" t="str">
        <x:v>compatibility</x:v>
      </x:c>
      <x:c r="D12751" s="138" t="str">
        <x:v>ingredients</x:v>
      </x:c>
      <x:c r="E12751" s="139" t="n">
        <x:v>0.9</x:v>
      </x:c>
    </x:row>
    <x:row r="12752">
      <x:c r="A12752" s="137" t="str">
        <x:v>SU-458-V1</x:v>
      </x:c>
      <x:c r="B12752" s="137" t="str">
        <x:v>eifrei nach Zutaten</x:v>
      </x:c>
      <x:c r="C12752" s="137" t="str">
        <x:v>compatibility</x:v>
      </x:c>
      <x:c r="D12752" s="138" t="str">
        <x:v>ingredients</x:v>
      </x:c>
      <x:c r="E12752" s="139" t="n">
        <x:v>0.9</x:v>
      </x:c>
    </x:row>
    <x:row r="12753">
      <x:c r="A12753" s="137" t="str">
        <x:v>SU-458-V1</x:v>
      </x:c>
      <x:c r="B12753" s="137" t="str">
        <x:v>sojafrei nach Zutaten</x:v>
      </x:c>
      <x:c r="C12753" s="137" t="str">
        <x:v>compatibility</x:v>
      </x:c>
      <x:c r="D12753" s="138" t="str">
        <x:v>ingredients</x:v>
      </x:c>
      <x:c r="E12753" s="139" t="n">
        <x:v>0.9</x:v>
      </x:c>
    </x:row>
    <x:row r="12754">
      <x:c r="A12754" s="137" t="str">
        <x:v>SU-458-V1</x:v>
      </x:c>
      <x:c r="B12754" s="137" t="str">
        <x:v>ballaststoffreich</x:v>
      </x:c>
      <x:c r="C12754" s="137" t="str">
        <x:v>nutrition</x:v>
      </x:c>
      <x:c r="D12754" s="138" t="str">
        <x:v>macros</x:v>
      </x:c>
      <x:c r="E12754" s="139" t="n">
        <x:v>0.9</x:v>
      </x:c>
    </x:row>
    <x:row r="12755">
      <x:c r="A12755" s="137" t="str">
        <x:v>SU-458-V1</x:v>
      </x:c>
      <x:c r="B12755" s="137" t="str">
        <x:v>leicht</x:v>
      </x:c>
      <x:c r="C12755" s="137" t="str">
        <x:v>nutrition</x:v>
      </x:c>
      <x:c r="D12755" s="138" t="str">
        <x:v>macros</x:v>
      </x:c>
      <x:c r="E12755" s="139" t="n">
        <x:v>0.9</x:v>
      </x:c>
    </x:row>
    <x:row r="12756">
      <x:c r="A12756" s="137" t="str">
        <x:v>SU-458-V1</x:v>
      </x:c>
      <x:c r="B12756" s="137" t="str">
        <x:v>leichte Mahlzeit</x:v>
      </x:c>
      <x:c r="C12756" s="137" t="str">
        <x:v>meal_role</x:v>
      </x:c>
      <x:c r="D12756" s="138" t="str">
        <x:v>editorial_rule</x:v>
      </x:c>
      <x:c r="E12756" s="139" t="n">
        <x:v>0.93</x:v>
      </x:c>
    </x:row>
    <x:row r="12757">
      <x:c r="A12757" s="137" t="str">
        <x:v>SU-458-V1</x:v>
      </x:c>
      <x:c r="B12757" s="137" t="str">
        <x:v>Pfannengericht/sonstiges</x:v>
      </x:c>
      <x:c r="C12757" s="137" t="str">
        <x:v>dish_type</x:v>
      </x:c>
      <x:c r="D12757" s="138" t="str">
        <x:v>editorial_rule</x:v>
      </x:c>
      <x:c r="E12757" s="139" t="n">
        <x:v>0.9</x:v>
      </x:c>
    </x:row>
    <x:row r="12758">
      <x:c r="A12758" s="137" t="str">
        <x:v>SU-458-V1</x:v>
      </x:c>
      <x:c r="B12758" s="137" t="str">
        <x:v>Meal Prep</x:v>
      </x:c>
      <x:c r="C12758" s="137" t="str">
        <x:v>use_case</x:v>
      </x:c>
      <x:c r="D12758" s="138" t="str">
        <x:v>recipe_properties</x:v>
      </x:c>
      <x:c r="E12758" s="139" t="n">
        <x:v>0.88</x:v>
      </x:c>
    </x:row>
    <x:row r="12759">
      <x:c r="A12759" s="137" t="str">
        <x:v>SU-458-V1</x:v>
      </x:c>
      <x:c r="B12759" s="137" t="str">
        <x:v>tiefkühlgeeignet</x:v>
      </x:c>
      <x:c r="C12759" s="137" t="str">
        <x:v>use_case</x:v>
      </x:c>
      <x:c r="D12759" s="138" t="str">
        <x:v>recipe_properties</x:v>
      </x:c>
      <x:c r="E12759" s="139" t="n">
        <x:v>0.88</x:v>
      </x:c>
    </x:row>
    <x:row r="12760">
      <x:c r="A12760" s="137" t="str">
        <x:v>SU-458-V1</x:v>
      </x:c>
      <x:c r="B12760" s="137" t="str">
        <x:v>transportierbar</x:v>
      </x:c>
      <x:c r="C12760" s="137" t="str">
        <x:v>use_case</x:v>
      </x:c>
      <x:c r="D12760" s="138" t="str">
        <x:v>recipe_properties</x:v>
      </x:c>
      <x:c r="E12760" s="139" t="n">
        <x:v>0.88</x:v>
      </x:c>
    </x:row>
    <x:row r="12761">
      <x:c r="A12761" s="137" t="str">
        <x:v>SU-458-V1</x:v>
      </x:c>
      <x:c r="B12761" s="137" t="str">
        <x:v>vertraut</x:v>
      </x:c>
      <x:c r="C12761" s="137" t="str">
        <x:v>novelty</x:v>
      </x:c>
      <x:c r="D12761" s="138" t="str">
        <x:v>editorial_rule</x:v>
      </x:c>
      <x:c r="E12761" s="139" t="n">
        <x:v>0.78</x:v>
      </x:c>
    </x:row>
    <x:row r="12762">
      <x:c r="A12762" s="137" t="str">
        <x:v>SU-458-V1</x:v>
      </x:c>
      <x:c r="B12762" s="137" t="str">
        <x:v>normaler Supermarkt</x:v>
      </x:c>
      <x:c r="C12762" s="137" t="str">
        <x:v>availability</x:v>
      </x:c>
      <x:c r="D12762" s="138" t="str">
        <x:v>ingredient_rule</x:v>
      </x:c>
      <x:c r="E12762" s="139" t="n">
        <x:v>0.78</x:v>
      </x:c>
    </x:row>
    <x:row r="12763">
      <x:c r="A12763" s="137" t="str">
        <x:v>SU-458-V1</x:v>
      </x:c>
      <x:c r="B12763" s="137" t="str">
        <x:v>nordafrikanisch inspiriert</x:v>
      </x:c>
      <x:c r="C12763" s="137" t="str">
        <x:v>region</x:v>
      </x:c>
      <x:c r="D12763" s="138" t="str">
        <x:v>editorial_rule</x:v>
      </x:c>
      <x:c r="E12763" s="139" t="n">
        <x:v>0.78</x:v>
      </x:c>
    </x:row>
    <x:row r="12764">
      <x:c r="A12764" s="137" t="str">
        <x:v>SU-458-V1</x:v>
      </x:c>
      <x:c r="B12764" s="137" t="str">
        <x:v>frisch</x:v>
      </x:c>
      <x:c r="C12764" s="137" t="str">
        <x:v>flavor</x:v>
      </x:c>
      <x:c r="D12764" s="138" t="str">
        <x:v>ingredient_rule</x:v>
      </x:c>
      <x:c r="E12764" s="139" t="n">
        <x:v>0.8</x:v>
      </x:c>
    </x:row>
    <x:row r="12765">
      <x:c r="A12765" s="137" t="str">
        <x:v>SU-458-V1</x:v>
      </x:c>
      <x:c r="B12765" s="137" t="str">
        <x:v>herzhaft</x:v>
      </x:c>
      <x:c r="C12765" s="137" t="str">
        <x:v>flavor</x:v>
      </x:c>
      <x:c r="D12765" s="138" t="str">
        <x:v>ingredient_rule</x:v>
      </x:c>
      <x:c r="E12765" s="139" t="n">
        <x:v>0.8</x:v>
      </x:c>
    </x:row>
    <x:row r="12766">
      <x:c r="A12766" s="137" t="str">
        <x:v>SU-458-V1</x:v>
      </x:c>
      <x:c r="B12766" s="137" t="str">
        <x:v>würzig</x:v>
      </x:c>
      <x:c r="C12766" s="137" t="str">
        <x:v>flavor</x:v>
      </x:c>
      <x:c r="D12766" s="138" t="str">
        <x:v>ingredient_rule</x:v>
      </x:c>
      <x:c r="E12766" s="139" t="n">
        <x:v>0.8</x:v>
      </x:c>
    </x:row>
    <x:row r="12767">
      <x:c r="A12767" s="137" t="str">
        <x:v>SU-458-V1</x:v>
      </x:c>
      <x:c r="B12767" s="137" t="str">
        <x:v>säuerlich</x:v>
      </x:c>
      <x:c r="C12767" s="137" t="str">
        <x:v>flavor</x:v>
      </x:c>
      <x:c r="D12767" s="138" t="str">
        <x:v>ingredient_rule</x:v>
      </x:c>
      <x:c r="E12767" s="139" t="n">
        <x:v>0.8</x:v>
      </x:c>
    </x:row>
    <x:row r="12768">
      <x:c r="A12768" s="137" t="str">
        <x:v>SU-458-V1</x:v>
      </x:c>
      <x:c r="B12768" s="137" t="str">
        <x:v>scharf</x:v>
      </x:c>
      <x:c r="C12768" s="137" t="str">
        <x:v>spice</x:v>
      </x:c>
      <x:c r="D12768" s="138" t="str">
        <x:v>ingredient_rule</x:v>
      </x:c>
      <x:c r="E12768" s="139" t="n">
        <x:v>0.85</x:v>
      </x:c>
    </x:row>
    <x:row r="12769">
      <x:c r="A12769" s="137" t="str">
        <x:v>SU-458-V1</x:v>
      </x:c>
      <x:c r="B12769" s="137" t="str">
        <x:v>ganzjährig</x:v>
      </x:c>
      <x:c r="C12769" s="137" t="str">
        <x:v>season</x:v>
      </x:c>
      <x:c r="D12769" s="138" t="str">
        <x:v>editorial_rule</x:v>
      </x:c>
      <x:c r="E12769" s="139" t="n">
        <x:v>0.72</x:v>
      </x:c>
    </x:row>
    <x:row r="12770">
      <x:c r="A12770" s="137" t="str">
        <x:v>SU-458-V1</x:v>
      </x:c>
      <x:c r="B12770" s="137" t="str">
        <x:v>warm</x:v>
      </x:c>
      <x:c r="C12770" s="137" t="str">
        <x:v>temperature</x:v>
      </x:c>
      <x:c r="D12770" s="138" t="str">
        <x:v>recipe_properties</x:v>
      </x:c>
      <x:c r="E12770" s="139" t="n">
        <x:v>0.9</x:v>
      </x:c>
    </x:row>
    <x:row r="12771">
      <x:c r="A12771" s="137" t="str">
        <x:v>SU-458-V1</x:v>
      </x:c>
      <x:c r="B12771" s="137" t="str">
        <x:v>Pfanne</x:v>
      </x:c>
      <x:c r="C12771" s="137" t="str">
        <x:v>equipment</x:v>
      </x:c>
      <x:c r="D12771" s="138" t="str">
        <x:v>steps_and_existing_data</x:v>
      </x:c>
      <x:c r="E12771" s="139" t="n">
        <x:v>0.88</x:v>
      </x:c>
    </x:row>
    <x:row r="12772">
      <x:c r="A12772" s="137" t="str">
        <x:v>SU-458-V1</x:v>
      </x:c>
      <x:c r="B12772" s="137" t="str">
        <x:v>Topf</x:v>
      </x:c>
      <x:c r="C12772" s="137" t="str">
        <x:v>equipment</x:v>
      </x:c>
      <x:c r="D12772" s="138" t="str">
        <x:v>steps_and_existing_data</x:v>
      </x:c>
      <x:c r="E12772" s="139" t="n">
        <x:v>0.88</x:v>
      </x:c>
    </x:row>
    <x:row r="12773">
      <x:c r="A12773" s="137" t="str">
        <x:v>SU-458-V1</x:v>
      </x:c>
      <x:c r="B12773" s="137" t="str">
        <x:v>mittel</x:v>
      </x:c>
      <x:c r="C12773" s="137" t="str">
        <x:v>difficulty</x:v>
      </x:c>
      <x:c r="D12773" s="138" t="str">
        <x:v>existing_value</x:v>
      </x:c>
      <x:c r="E12773" s="139" t="n">
        <x:v>0.95</x:v>
      </x:c>
    </x:row>
    <x:row r="12774">
      <x:c r="A12774" s="137" t="str">
        <x:v>SU-458-V1</x:v>
      </x:c>
      <x:c r="B12774" s="137" t="str">
        <x:v>mittel</x:v>
      </x:c>
      <x:c r="C12774" s="137" t="str">
        <x:v>time</x:v>
      </x:c>
      <x:c r="D12774" s="138" t="str">
        <x:v>total_time</x:v>
      </x:c>
      <x:c r="E12774" s="139" t="n">
        <x:v>1</x:v>
      </x:c>
    </x:row>
    <x:row r="12775">
      <x:c r="A12775" s="137" t="str">
        <x:v>SU-458-V1</x:v>
      </x:c>
      <x:c r="B12775" s="137" t="str">
        <x:v>teuer</x:v>
      </x:c>
      <x:c r="C12775" s="137" t="str">
        <x:v>cost</x:v>
      </x:c>
      <x:c r="D12775" s="138" t="str">
        <x:v>cost_per_serving</x:v>
      </x:c>
      <x:c r="E12775" s="139" t="n">
        <x:v>1</x:v>
      </x:c>
    </x:row>
    <x:row r="12776">
      <x:c r="A12776" s="137" t="str">
        <x:v>SU-459-V1</x:v>
      </x:c>
      <x:c r="B12776" s="137" t="str">
        <x:v>vegetarisch</x:v>
      </x:c>
      <x:c r="C12776" s="137" t="str">
        <x:v>diet</x:v>
      </x:c>
      <x:c r="D12776" s="138" t="str">
        <x:v>ingredients</x:v>
      </x:c>
      <x:c r="E12776" s="139" t="n">
        <x:v>0.96</x:v>
      </x:c>
    </x:row>
    <x:row r="12777">
      <x:c r="A12777" s="137" t="str">
        <x:v>SU-459-V1</x:v>
      </x:c>
      <x:c r="B12777" s="137" t="str">
        <x:v>nach Zutaten halal-kompatibel</x:v>
      </x:c>
      <x:c r="C12777" s="137" t="str">
        <x:v>halal</x:v>
      </x:c>
      <x:c r="D12777" s="138" t="str">
        <x:v>ingredients</x:v>
      </x:c>
      <x:c r="E12777" s="139" t="n">
        <x:v>0.94</x:v>
      </x:c>
    </x:row>
    <x:row r="12778">
      <x:c r="A12778" s="137" t="str">
        <x:v>SU-459-V1</x:v>
      </x:c>
      <x:c r="B12778" s="137" t="str">
        <x:v>glutenfrei nach Zutaten</x:v>
      </x:c>
      <x:c r="C12778" s="137" t="str">
        <x:v>compatibility</x:v>
      </x:c>
      <x:c r="D12778" s="138" t="str">
        <x:v>ingredients</x:v>
      </x:c>
      <x:c r="E12778" s="139" t="n">
        <x:v>0.9</x:v>
      </x:c>
    </x:row>
    <x:row r="12779">
      <x:c r="A12779" s="137" t="str">
        <x:v>SU-459-V1</x:v>
      </x:c>
      <x:c r="B12779" s="137" t="str">
        <x:v>mit laktosefreien Produkten</x:v>
      </x:c>
      <x:c r="C12779" s="137" t="str">
        <x:v>compatibility</x:v>
      </x:c>
      <x:c r="D12779" s="138" t="str">
        <x:v>ingredients</x:v>
      </x:c>
      <x:c r="E12779" s="139" t="n">
        <x:v>0.9</x:v>
      </x:c>
    </x:row>
    <x:row r="12780">
      <x:c r="A12780" s="137" t="str">
        <x:v>SU-459-V1</x:v>
      </x:c>
      <x:c r="B12780" s="137" t="str">
        <x:v>nussfrei nach Zutaten</x:v>
      </x:c>
      <x:c r="C12780" s="137" t="str">
        <x:v>compatibility</x:v>
      </x:c>
      <x:c r="D12780" s="138" t="str">
        <x:v>ingredients</x:v>
      </x:c>
      <x:c r="E12780" s="139" t="n">
        <x:v>0.9</x:v>
      </x:c>
    </x:row>
    <x:row r="12781">
      <x:c r="A12781" s="137" t="str">
        <x:v>SU-459-V1</x:v>
      </x:c>
      <x:c r="B12781" s="137" t="str">
        <x:v>eifrei nach Zutaten</x:v>
      </x:c>
      <x:c r="C12781" s="137" t="str">
        <x:v>compatibility</x:v>
      </x:c>
      <x:c r="D12781" s="138" t="str">
        <x:v>ingredients</x:v>
      </x:c>
      <x:c r="E12781" s="139" t="n">
        <x:v>0.9</x:v>
      </x:c>
    </x:row>
    <x:row r="12782">
      <x:c r="A12782" s="137" t="str">
        <x:v>SU-459-V1</x:v>
      </x:c>
      <x:c r="B12782" s="137" t="str">
        <x:v>sojafrei nach Zutaten</x:v>
      </x:c>
      <x:c r="C12782" s="137" t="str">
        <x:v>compatibility</x:v>
      </x:c>
      <x:c r="D12782" s="138" t="str">
        <x:v>ingredients</x:v>
      </x:c>
      <x:c r="E12782" s="139" t="n">
        <x:v>0.9</x:v>
      </x:c>
    </x:row>
    <x:row r="12783">
      <x:c r="A12783" s="137" t="str">
        <x:v>SU-459-V1</x:v>
      </x:c>
      <x:c r="B12783" s="137" t="str">
        <x:v>ballaststoffreich</x:v>
      </x:c>
      <x:c r="C12783" s="137" t="str">
        <x:v>nutrition</x:v>
      </x:c>
      <x:c r="D12783" s="138" t="str">
        <x:v>macros</x:v>
      </x:c>
      <x:c r="E12783" s="139" t="n">
        <x:v>0.9</x:v>
      </x:c>
    </x:row>
    <x:row r="12784">
      <x:c r="A12784" s="137" t="str">
        <x:v>SU-459-V1</x:v>
      </x:c>
      <x:c r="B12784" s="137" t="str">
        <x:v>leicht</x:v>
      </x:c>
      <x:c r="C12784" s="137" t="str">
        <x:v>nutrition</x:v>
      </x:c>
      <x:c r="D12784" s="138" t="str">
        <x:v>macros</x:v>
      </x:c>
      <x:c r="E12784" s="139" t="n">
        <x:v>0.9</x:v>
      </x:c>
    </x:row>
    <x:row r="12785">
      <x:c r="A12785" s="137" t="str">
        <x:v>SU-459-V1</x:v>
      </x:c>
      <x:c r="B12785" s="137" t="str">
        <x:v>leichte Mahlzeit</x:v>
      </x:c>
      <x:c r="C12785" s="137" t="str">
        <x:v>meal_role</x:v>
      </x:c>
      <x:c r="D12785" s="138" t="str">
        <x:v>editorial_rule</x:v>
      </x:c>
      <x:c r="E12785" s="139" t="n">
        <x:v>0.93</x:v>
      </x:c>
    </x:row>
    <x:row r="12786">
      <x:c r="A12786" s="137" t="str">
        <x:v>SU-459-V1</x:v>
      </x:c>
      <x:c r="B12786" s="137" t="str">
        <x:v>Suppe</x:v>
      </x:c>
      <x:c r="C12786" s="137" t="str">
        <x:v>dish_type</x:v>
      </x:c>
      <x:c r="D12786" s="138" t="str">
        <x:v>editorial_rule</x:v>
      </x:c>
      <x:c r="E12786" s="139" t="n">
        <x:v>0.9</x:v>
      </x:c>
    </x:row>
    <x:row r="12787">
      <x:c r="A12787" s="137" t="str">
        <x:v>SU-459-V1</x:v>
      </x:c>
      <x:c r="B12787" s="137" t="str">
        <x:v>Meal Prep</x:v>
      </x:c>
      <x:c r="C12787" s="137" t="str">
        <x:v>use_case</x:v>
      </x:c>
      <x:c r="D12787" s="138" t="str">
        <x:v>recipe_properties</x:v>
      </x:c>
      <x:c r="E12787" s="139" t="n">
        <x:v>0.88</x:v>
      </x:c>
    </x:row>
    <x:row r="12788">
      <x:c r="A12788" s="137" t="str">
        <x:v>SU-459-V1</x:v>
      </x:c>
      <x:c r="B12788" s="137" t="str">
        <x:v>tiefkühlgeeignet</x:v>
      </x:c>
      <x:c r="C12788" s="137" t="str">
        <x:v>use_case</x:v>
      </x:c>
      <x:c r="D12788" s="138" t="str">
        <x:v>recipe_properties</x:v>
      </x:c>
      <x:c r="E12788" s="139" t="n">
        <x:v>0.88</x:v>
      </x:c>
    </x:row>
    <x:row r="12789">
      <x:c r="A12789" s="137" t="str">
        <x:v>SU-459-V1</x:v>
      </x:c>
      <x:c r="B12789" s="137" t="str">
        <x:v>transportierbar</x:v>
      </x:c>
      <x:c r="C12789" s="137" t="str">
        <x:v>use_case</x:v>
      </x:c>
      <x:c r="D12789" s="138" t="str">
        <x:v>recipe_properties</x:v>
      </x:c>
      <x:c r="E12789" s="139" t="n">
        <x:v>0.88</x:v>
      </x:c>
    </x:row>
    <x:row r="12790">
      <x:c r="A12790" s="137" t="str">
        <x:v>SU-459-V1</x:v>
      </x:c>
      <x:c r="B12790" s="137" t="str">
        <x:v>für mehrere Portionen</x:v>
      </x:c>
      <x:c r="C12790" s="137" t="str">
        <x:v>use_case</x:v>
      </x:c>
      <x:c r="D12790" s="138" t="str">
        <x:v>recipe_properties</x:v>
      </x:c>
      <x:c r="E12790" s="139" t="n">
        <x:v>0.88</x:v>
      </x:c>
    </x:row>
    <x:row r="12791">
      <x:c r="A12791" s="137" t="str">
        <x:v>SU-459-V1</x:v>
      </x:c>
      <x:c r="B12791" s="137" t="str">
        <x:v>vertraut</x:v>
      </x:c>
      <x:c r="C12791" s="137" t="str">
        <x:v>novelty</x:v>
      </x:c>
      <x:c r="D12791" s="138" t="str">
        <x:v>editorial_rule</x:v>
      </x:c>
      <x:c r="E12791" s="139" t="n">
        <x:v>0.78</x:v>
      </x:c>
    </x:row>
    <x:row r="12792">
      <x:c r="A12792" s="137" t="str">
        <x:v>SU-459-V1</x:v>
      </x:c>
      <x:c r="B12792" s="137" t="str">
        <x:v>normaler Supermarkt</x:v>
      </x:c>
      <x:c r="C12792" s="137" t="str">
        <x:v>availability</x:v>
      </x:c>
      <x:c r="D12792" s="138" t="str">
        <x:v>ingredient_rule</x:v>
      </x:c>
      <x:c r="E12792" s="139" t="n">
        <x:v>0.78</x:v>
      </x:c>
    </x:row>
    <x:row r="12793">
      <x:c r="A12793" s="137" t="str">
        <x:v>SU-459-V1</x:v>
      </x:c>
      <x:c r="B12793" s="137" t="str">
        <x:v>nordafrikanisch inspiriert</x:v>
      </x:c>
      <x:c r="C12793" s="137" t="str">
        <x:v>region</x:v>
      </x:c>
      <x:c r="D12793" s="138" t="str">
        <x:v>editorial_rule</x:v>
      </x:c>
      <x:c r="E12793" s="139" t="n">
        <x:v>0.78</x:v>
      </x:c>
    </x:row>
    <x:row r="12794">
      <x:c r="A12794" s="137" t="str">
        <x:v>SU-459-V1</x:v>
      </x:c>
      <x:c r="B12794" s="137" t="str">
        <x:v>frisch</x:v>
      </x:c>
      <x:c r="C12794" s="137" t="str">
        <x:v>flavor</x:v>
      </x:c>
      <x:c r="D12794" s="138" t="str">
        <x:v>ingredient_rule</x:v>
      </x:c>
      <x:c r="E12794" s="139" t="n">
        <x:v>0.8</x:v>
      </x:c>
    </x:row>
    <x:row r="12795">
      <x:c r="A12795" s="137" t="str">
        <x:v>SU-459-V1</x:v>
      </x:c>
      <x:c r="B12795" s="137" t="str">
        <x:v>herzhaft</x:v>
      </x:c>
      <x:c r="C12795" s="137" t="str">
        <x:v>flavor</x:v>
      </x:c>
      <x:c r="D12795" s="138" t="str">
        <x:v>ingredient_rule</x:v>
      </x:c>
      <x:c r="E12795" s="139" t="n">
        <x:v>0.8</x:v>
      </x:c>
    </x:row>
    <x:row r="12796">
      <x:c r="A12796" s="137" t="str">
        <x:v>SU-459-V1</x:v>
      </x:c>
      <x:c r="B12796" s="137" t="str">
        <x:v>cremig</x:v>
      </x:c>
      <x:c r="C12796" s="137" t="str">
        <x:v>flavor</x:v>
      </x:c>
      <x:c r="D12796" s="138" t="str">
        <x:v>ingredient_rule</x:v>
      </x:c>
      <x:c r="E12796" s="139" t="n">
        <x:v>0.8</x:v>
      </x:c>
    </x:row>
    <x:row r="12797">
      <x:c r="A12797" s="137" t="str">
        <x:v>SU-459-V1</x:v>
      </x:c>
      <x:c r="B12797" s="137" t="str">
        <x:v>mild</x:v>
      </x:c>
      <x:c r="C12797" s="137" t="str">
        <x:v>spice</x:v>
      </x:c>
      <x:c r="D12797" s="138" t="str">
        <x:v>ingredient_rule</x:v>
      </x:c>
      <x:c r="E12797" s="139" t="n">
        <x:v>0.85</x:v>
      </x:c>
    </x:row>
    <x:row r="12798">
      <x:c r="A12798" s="137" t="str">
        <x:v>SU-459-V1</x:v>
      </x:c>
      <x:c r="B12798" s="137" t="str">
        <x:v>Herbst</x:v>
      </x:c>
      <x:c r="C12798" s="137" t="str">
        <x:v>season</x:v>
      </x:c>
      <x:c r="D12798" s="138" t="str">
        <x:v>editorial_rule</x:v>
      </x:c>
      <x:c r="E12798" s="139" t="n">
        <x:v>0.72</x:v>
      </x:c>
    </x:row>
    <x:row r="12799">
      <x:c r="A12799" s="137" t="str">
        <x:v>SU-459-V1</x:v>
      </x:c>
      <x:c r="B12799" s="137" t="str">
        <x:v>warm</x:v>
      </x:c>
      <x:c r="C12799" s="137" t="str">
        <x:v>temperature</x:v>
      </x:c>
      <x:c r="D12799" s="138" t="str">
        <x:v>recipe_properties</x:v>
      </x:c>
      <x:c r="E12799" s="139" t="n">
        <x:v>0.9</x:v>
      </x:c>
    </x:row>
    <x:row r="12800">
      <x:c r="A12800" s="137" t="str">
        <x:v>SU-459-V1</x:v>
      </x:c>
      <x:c r="B12800" s="137" t="str">
        <x:v>Topf</x:v>
      </x:c>
      <x:c r="C12800" s="137" t="str">
        <x:v>equipment</x:v>
      </x:c>
      <x:c r="D12800" s="138" t="str">
        <x:v>steps_and_existing_data</x:v>
      </x:c>
      <x:c r="E12800" s="139" t="n">
        <x:v>0.88</x:v>
      </x:c>
    </x:row>
    <x:row r="12801">
      <x:c r="A12801" s="137" t="str">
        <x:v>SU-459-V1</x:v>
      </x:c>
      <x:c r="B12801" s="137" t="str">
        <x:v>Backofen</x:v>
      </x:c>
      <x:c r="C12801" s="137" t="str">
        <x:v>equipment</x:v>
      </x:c>
      <x:c r="D12801" s="138" t="str">
        <x:v>steps_and_existing_data</x:v>
      </x:c>
      <x:c r="E12801" s="139" t="n">
        <x:v>0.88</x:v>
      </x:c>
    </x:row>
    <x:row r="12802">
      <x:c r="A12802" s="137" t="str">
        <x:v>SU-459-V1</x:v>
      </x:c>
      <x:c r="B12802" s="137" t="str">
        <x:v>Mixer/Pürierstab</x:v>
      </x:c>
      <x:c r="C12802" s="137" t="str">
        <x:v>equipment</x:v>
      </x:c>
      <x:c r="D12802" s="138" t="str">
        <x:v>steps_and_existing_data</x:v>
      </x:c>
      <x:c r="E12802" s="139" t="n">
        <x:v>0.88</x:v>
      </x:c>
    </x:row>
    <x:row r="12803">
      <x:c r="A12803" s="137" t="str">
        <x:v>SU-459-V1</x:v>
      </x:c>
      <x:c r="B12803" s="137" t="str">
        <x:v>mittel</x:v>
      </x:c>
      <x:c r="C12803" s="137" t="str">
        <x:v>difficulty</x:v>
      </x:c>
      <x:c r="D12803" s="138" t="str">
        <x:v>existing_value</x:v>
      </x:c>
      <x:c r="E12803" s="139" t="n">
        <x:v>0.95</x:v>
      </x:c>
    </x:row>
    <x:row r="12804">
      <x:c r="A12804" s="137" t="str">
        <x:v>SU-459-V1</x:v>
      </x:c>
      <x:c r="B12804" s="137" t="str">
        <x:v>mittel</x:v>
      </x:c>
      <x:c r="C12804" s="137" t="str">
        <x:v>time</x:v>
      </x:c>
      <x:c r="D12804" s="138" t="str">
        <x:v>total_time</x:v>
      </x:c>
      <x:c r="E12804" s="139" t="n">
        <x:v>1</x:v>
      </x:c>
    </x:row>
    <x:row r="12805">
      <x:c r="A12805" s="137" t="str">
        <x:v>SU-459-V1</x:v>
      </x:c>
      <x:c r="B12805" s="137" t="str">
        <x:v>mittel</x:v>
      </x:c>
      <x:c r="C12805" s="137" t="str">
        <x:v>cost</x:v>
      </x:c>
      <x:c r="D12805" s="138" t="str">
        <x:v>cost_per_serving</x:v>
      </x:c>
      <x:c r="E12805" s="139" t="n">
        <x:v>1</x:v>
      </x:c>
    </x:row>
    <x:row r="12806">
      <x:c r="A12806" s="137" t="str">
        <x:v>SU-460-V1</x:v>
      </x:c>
      <x:c r="B12806" s="137" t="str">
        <x:v>vegetarisch</x:v>
      </x:c>
      <x:c r="C12806" s="137" t="str">
        <x:v>diet</x:v>
      </x:c>
      <x:c r="D12806" s="138" t="str">
        <x:v>ingredients</x:v>
      </x:c>
      <x:c r="E12806" s="139" t="n">
        <x:v>0.96</x:v>
      </x:c>
    </x:row>
    <x:row r="12807">
      <x:c r="A12807" s="137" t="str">
        <x:v>SU-460-V1</x:v>
      </x:c>
      <x:c r="B12807" s="137" t="str">
        <x:v>nach Zutaten halal-kompatibel</x:v>
      </x:c>
      <x:c r="C12807" s="137" t="str">
        <x:v>halal</x:v>
      </x:c>
      <x:c r="D12807" s="138" t="str">
        <x:v>ingredients</x:v>
      </x:c>
      <x:c r="E12807" s="139" t="n">
        <x:v>0.94</x:v>
      </x:c>
    </x:row>
    <x:row r="12808">
      <x:c r="A12808" s="137" t="str">
        <x:v>SU-460-V1</x:v>
      </x:c>
      <x:c r="B12808" s="137" t="str">
        <x:v>glutenfrei nach Zutaten</x:v>
      </x:c>
      <x:c r="C12808" s="137" t="str">
        <x:v>compatibility</x:v>
      </x:c>
      <x:c r="D12808" s="138" t="str">
        <x:v>ingredients</x:v>
      </x:c>
      <x:c r="E12808" s="139" t="n">
        <x:v>0.9</x:v>
      </x:c>
    </x:row>
    <x:row r="12809">
      <x:c r="A12809" s="137" t="str">
        <x:v>SU-460-V1</x:v>
      </x:c>
      <x:c r="B12809" s="137" t="str">
        <x:v>mit laktosefreien Produkten</x:v>
      </x:c>
      <x:c r="C12809" s="137" t="str">
        <x:v>compatibility</x:v>
      </x:c>
      <x:c r="D12809" s="138" t="str">
        <x:v>ingredients</x:v>
      </x:c>
      <x:c r="E12809" s="139" t="n">
        <x:v>0.9</x:v>
      </x:c>
    </x:row>
    <x:row r="12810">
      <x:c r="A12810" s="137" t="str">
        <x:v>SU-460-V1</x:v>
      </x:c>
      <x:c r="B12810" s="137" t="str">
        <x:v>enthält Nüsse/Erdnüsse</x:v>
      </x:c>
      <x:c r="C12810" s="137" t="str">
        <x:v>compatibility</x:v>
      </x:c>
      <x:c r="D12810" s="138" t="str">
        <x:v>ingredients</x:v>
      </x:c>
      <x:c r="E12810" s="139" t="n">
        <x:v>0.9</x:v>
      </x:c>
    </x:row>
    <x:row r="12811">
      <x:c r="A12811" s="137" t="str">
        <x:v>SU-460-V1</x:v>
      </x:c>
      <x:c r="B12811" s="137" t="str">
        <x:v>eifrei nach Zutaten</x:v>
      </x:c>
      <x:c r="C12811" s="137" t="str">
        <x:v>compatibility</x:v>
      </x:c>
      <x:c r="D12811" s="138" t="str">
        <x:v>ingredients</x:v>
      </x:c>
      <x:c r="E12811" s="139" t="n">
        <x:v>0.9</x:v>
      </x:c>
    </x:row>
    <x:row r="12812">
      <x:c r="A12812" s="137" t="str">
        <x:v>SU-460-V1</x:v>
      </x:c>
      <x:c r="B12812" s="137" t="str">
        <x:v>sojafrei nach Zutaten</x:v>
      </x:c>
      <x:c r="C12812" s="137" t="str">
        <x:v>compatibility</x:v>
      </x:c>
      <x:c r="D12812" s="138" t="str">
        <x:v>ingredients</x:v>
      </x:c>
      <x:c r="E12812" s="139" t="n">
        <x:v>0.9</x:v>
      </x:c>
    </x:row>
    <x:row r="12813">
      <x:c r="A12813" s="137" t="str">
        <x:v>SU-460-V1</x:v>
      </x:c>
      <x:c r="B12813" s="137" t="str">
        <x:v>ballaststoffreich</x:v>
      </x:c>
      <x:c r="C12813" s="137" t="str">
        <x:v>nutrition</x:v>
      </x:c>
      <x:c r="D12813" s="138" t="str">
        <x:v>macros</x:v>
      </x:c>
      <x:c r="E12813" s="139" t="n">
        <x:v>0.9</x:v>
      </x:c>
    </x:row>
    <x:row r="12814">
      <x:c r="A12814" s="137" t="str">
        <x:v>SU-460-V1</x:v>
      </x:c>
      <x:c r="B12814" s="137" t="str">
        <x:v>leicht</x:v>
      </x:c>
      <x:c r="C12814" s="137" t="str">
        <x:v>nutrition</x:v>
      </x:c>
      <x:c r="D12814" s="138" t="str">
        <x:v>macros</x:v>
      </x:c>
      <x:c r="E12814" s="139" t="n">
        <x:v>0.9</x:v>
      </x:c>
    </x:row>
    <x:row r="12815">
      <x:c r="A12815" s="137" t="str">
        <x:v>SU-460-V1</x:v>
      </x:c>
      <x:c r="B12815" s="137" t="str">
        <x:v>leichte Mahlzeit</x:v>
      </x:c>
      <x:c r="C12815" s="137" t="str">
        <x:v>meal_role</x:v>
      </x:c>
      <x:c r="D12815" s="138" t="str">
        <x:v>editorial_rule</x:v>
      </x:c>
      <x:c r="E12815" s="139" t="n">
        <x:v>0.93</x:v>
      </x:c>
    </x:row>
    <x:row r="12816">
      <x:c r="A12816" s="137" t="str">
        <x:v>SU-460-V1</x:v>
      </x:c>
      <x:c r="B12816" s="137" t="str">
        <x:v>Suppe</x:v>
      </x:c>
      <x:c r="C12816" s="137" t="str">
        <x:v>dish_type</x:v>
      </x:c>
      <x:c r="D12816" s="138" t="str">
        <x:v>editorial_rule</x:v>
      </x:c>
      <x:c r="E12816" s="139" t="n">
        <x:v>0.9</x:v>
      </x:c>
    </x:row>
    <x:row r="12817">
      <x:c r="A12817" s="137" t="str">
        <x:v>SU-460-V1</x:v>
      </x:c>
      <x:c r="B12817" s="137" t="str">
        <x:v>Meal Prep</x:v>
      </x:c>
      <x:c r="C12817" s="137" t="str">
        <x:v>use_case</x:v>
      </x:c>
      <x:c r="D12817" s="138" t="str">
        <x:v>recipe_properties</x:v>
      </x:c>
      <x:c r="E12817" s="139" t="n">
        <x:v>0.88</x:v>
      </x:c>
    </x:row>
    <x:row r="12818">
      <x:c r="A12818" s="137" t="str">
        <x:v>SU-460-V1</x:v>
      </x:c>
      <x:c r="B12818" s="137" t="str">
        <x:v>tiefkühlgeeignet</x:v>
      </x:c>
      <x:c r="C12818" s="137" t="str">
        <x:v>use_case</x:v>
      </x:c>
      <x:c r="D12818" s="138" t="str">
        <x:v>recipe_properties</x:v>
      </x:c>
      <x:c r="E12818" s="139" t="n">
        <x:v>0.88</x:v>
      </x:c>
    </x:row>
    <x:row r="12819">
      <x:c r="A12819" s="137" t="str">
        <x:v>SU-460-V1</x:v>
      </x:c>
      <x:c r="B12819" s="137" t="str">
        <x:v>transportierbar</x:v>
      </x:c>
      <x:c r="C12819" s="137" t="str">
        <x:v>use_case</x:v>
      </x:c>
      <x:c r="D12819" s="138" t="str">
        <x:v>recipe_properties</x:v>
      </x:c>
      <x:c r="E12819" s="139" t="n">
        <x:v>0.88</x:v>
      </x:c>
    </x:row>
    <x:row r="12820">
      <x:c r="A12820" s="137" t="str">
        <x:v>SU-460-V1</x:v>
      </x:c>
      <x:c r="B12820" s="137" t="str">
        <x:v>für mehrere Portionen</x:v>
      </x:c>
      <x:c r="C12820" s="137" t="str">
        <x:v>use_case</x:v>
      </x:c>
      <x:c r="D12820" s="138" t="str">
        <x:v>recipe_properties</x:v>
      </x:c>
      <x:c r="E12820" s="139" t="n">
        <x:v>0.88</x:v>
      </x:c>
    </x:row>
    <x:row r="12821">
      <x:c r="A12821" s="137" t="str">
        <x:v>SU-460-V1</x:v>
      </x:c>
      <x:c r="B12821" s="137" t="str">
        <x:v>One Pot</x:v>
      </x:c>
      <x:c r="C12821" s="137" t="str">
        <x:v>use_case</x:v>
      </x:c>
      <x:c r="D12821" s="138" t="str">
        <x:v>recipe_properties</x:v>
      </x:c>
      <x:c r="E12821" s="139" t="n">
        <x:v>0.88</x:v>
      </x:c>
    </x:row>
    <x:row r="12822">
      <x:c r="A12822" s="137" t="str">
        <x:v>SU-460-V1</x:v>
      </x:c>
      <x:c r="B12822" s="137" t="str">
        <x:v>vertraut</x:v>
      </x:c>
      <x:c r="C12822" s="137" t="str">
        <x:v>novelty</x:v>
      </x:c>
      <x:c r="D12822" s="138" t="str">
        <x:v>editorial_rule</x:v>
      </x:c>
      <x:c r="E12822" s="139" t="n">
        <x:v>0.78</x:v>
      </x:c>
    </x:row>
    <x:row r="12823">
      <x:c r="A12823" s="137" t="str">
        <x:v>SU-460-V1</x:v>
      </x:c>
      <x:c r="B12823" s="137" t="str">
        <x:v>normaler Supermarkt</x:v>
      </x:c>
      <x:c r="C12823" s="137" t="str">
        <x:v>availability</x:v>
      </x:c>
      <x:c r="D12823" s="138" t="str">
        <x:v>ingredient_rule</x:v>
      </x:c>
      <x:c r="E12823" s="139" t="n">
        <x:v>0.78</x:v>
      </x:c>
    </x:row>
    <x:row r="12824">
      <x:c r="A12824" s="137" t="str">
        <x:v>SU-460-V1</x:v>
      </x:c>
      <x:c r="B12824" s="137" t="str">
        <x:v>international/modern</x:v>
      </x:c>
      <x:c r="C12824" s="137" t="str">
        <x:v>region</x:v>
      </x:c>
      <x:c r="D12824" s="138" t="str">
        <x:v>editorial_rule</x:v>
      </x:c>
      <x:c r="E12824" s="139" t="n">
        <x:v>0.78</x:v>
      </x:c>
    </x:row>
    <x:row r="12825">
      <x:c r="A12825" s="137" t="str">
        <x:v>SU-460-V1</x:v>
      </x:c>
      <x:c r="B12825" s="137" t="str">
        <x:v>frisch</x:v>
      </x:c>
      <x:c r="C12825" s="137" t="str">
        <x:v>flavor</x:v>
      </x:c>
      <x:c r="D12825" s="138" t="str">
        <x:v>ingredient_rule</x:v>
      </x:c>
      <x:c r="E12825" s="139" t="n">
        <x:v>0.8</x:v>
      </x:c>
    </x:row>
    <x:row r="12826">
      <x:c r="A12826" s="137" t="str">
        <x:v>SU-460-V1</x:v>
      </x:c>
      <x:c r="B12826" s="137" t="str">
        <x:v>herzhaft</x:v>
      </x:c>
      <x:c r="C12826" s="137" t="str">
        <x:v>flavor</x:v>
      </x:c>
      <x:c r="D12826" s="138" t="str">
        <x:v>ingredient_rule</x:v>
      </x:c>
      <x:c r="E12826" s="139" t="n">
        <x:v>0.8</x:v>
      </x:c>
    </x:row>
    <x:row r="12827">
      <x:c r="A12827" s="137" t="str">
        <x:v>SU-460-V1</x:v>
      </x:c>
      <x:c r="B12827" s="137" t="str">
        <x:v>mild</x:v>
      </x:c>
      <x:c r="C12827" s="137" t="str">
        <x:v>spice</x:v>
      </x:c>
      <x:c r="D12827" s="138" t="str">
        <x:v>ingredient_rule</x:v>
      </x:c>
      <x:c r="E12827" s="139" t="n">
        <x:v>0.85</x:v>
      </x:c>
    </x:row>
    <x:row r="12828">
      <x:c r="A12828" s="137" t="str">
        <x:v>SU-460-V1</x:v>
      </x:c>
      <x:c r="B12828" s="137" t="str">
        <x:v>Herbst</x:v>
      </x:c>
      <x:c r="C12828" s="137" t="str">
        <x:v>season</x:v>
      </x:c>
      <x:c r="D12828" s="138" t="str">
        <x:v>editorial_rule</x:v>
      </x:c>
      <x:c r="E12828" s="139" t="n">
        <x:v>0.72</x:v>
      </x:c>
    </x:row>
    <x:row r="12829">
      <x:c r="A12829" s="137" t="str">
        <x:v>SU-460-V1</x:v>
      </x:c>
      <x:c r="B12829" s="137" t="str">
        <x:v>warm</x:v>
      </x:c>
      <x:c r="C12829" s="137" t="str">
        <x:v>temperature</x:v>
      </x:c>
      <x:c r="D12829" s="138" t="str">
        <x:v>recipe_properties</x:v>
      </x:c>
      <x:c r="E12829" s="139" t="n">
        <x:v>0.9</x:v>
      </x:c>
    </x:row>
    <x:row r="12830">
      <x:c r="A12830" s="137" t="str">
        <x:v>SU-460-V1</x:v>
      </x:c>
      <x:c r="B12830" s="137" t="str">
        <x:v>Topf</x:v>
      </x:c>
      <x:c r="C12830" s="137" t="str">
        <x:v>equipment</x:v>
      </x:c>
      <x:c r="D12830" s="138" t="str">
        <x:v>steps_and_existing_data</x:v>
      </x:c>
      <x:c r="E12830" s="139" t="n">
        <x:v>0.88</x:v>
      </x:c>
    </x:row>
    <x:row r="12831">
      <x:c r="A12831" s="137" t="str">
        <x:v>SU-460-V1</x:v>
      </x:c>
      <x:c r="B12831" s="137" t="str">
        <x:v>Pfanne</x:v>
      </x:c>
      <x:c r="C12831" s="137" t="str">
        <x:v>equipment</x:v>
      </x:c>
      <x:c r="D12831" s="138" t="str">
        <x:v>steps_and_existing_data</x:v>
      </x:c>
      <x:c r="E12831" s="139" t="n">
        <x:v>0.88</x:v>
      </x:c>
    </x:row>
    <x:row r="12832">
      <x:c r="A12832" s="137" t="str">
        <x:v>SU-460-V1</x:v>
      </x:c>
      <x:c r="B12832" s="137" t="str">
        <x:v>mittel</x:v>
      </x:c>
      <x:c r="C12832" s="137" t="str">
        <x:v>difficulty</x:v>
      </x:c>
      <x:c r="D12832" s="138" t="str">
        <x:v>existing_value</x:v>
      </x:c>
      <x:c r="E12832" s="139" t="n">
        <x:v>0.95</x:v>
      </x:c>
    </x:row>
    <x:row r="12833">
      <x:c r="A12833" s="137" t="str">
        <x:v>SU-460-V1</x:v>
      </x:c>
      <x:c r="B12833" s="137" t="str">
        <x:v>mittel</x:v>
      </x:c>
      <x:c r="C12833" s="137" t="str">
        <x:v>time</x:v>
      </x:c>
      <x:c r="D12833" s="138" t="str">
        <x:v>total_time</x:v>
      </x:c>
      <x:c r="E12833" s="139" t="n">
        <x:v>1</x:v>
      </x:c>
    </x:row>
    <x:row r="12834">
      <x:c r="A12834" s="137" t="str">
        <x:v>SU-460-V1</x:v>
      </x:c>
      <x:c r="B12834" s="137" t="str">
        <x:v>günstig</x:v>
      </x:c>
      <x:c r="C12834" s="137" t="str">
        <x:v>cost</x:v>
      </x:c>
      <x:c r="D12834" s="138" t="str">
        <x:v>cost_per_serving</x:v>
      </x:c>
      <x:c r="E12834" s="139" t="n">
        <x:v>1</x:v>
      </x:c>
    </x:row>
    <x:row r="12835">
      <x:c r="A12835" s="137" t="str">
        <x:v>BR-461-V1</x:v>
      </x:c>
      <x:c r="B12835" s="137" t="str">
        <x:v>vegetarisch</x:v>
      </x:c>
      <x:c r="C12835" s="137" t="str">
        <x:v>diet</x:v>
      </x:c>
      <x:c r="D12835" s="138" t="str">
        <x:v>ingredients</x:v>
      </x:c>
      <x:c r="E12835" s="139" t="n">
        <x:v>0.96</x:v>
      </x:c>
    </x:row>
    <x:row r="12836">
      <x:c r="A12836" s="137" t="str">
        <x:v>BR-461-V1</x:v>
      </x:c>
      <x:c r="B12836" s="137" t="str">
        <x:v>nach Zutaten halal-kompatibel</x:v>
      </x:c>
      <x:c r="C12836" s="137" t="str">
        <x:v>halal</x:v>
      </x:c>
      <x:c r="D12836" s="138" t="str">
        <x:v>ingredients</x:v>
      </x:c>
      <x:c r="E12836" s="139" t="n">
        <x:v>0.94</x:v>
      </x:c>
    </x:row>
    <x:row r="12837">
      <x:c r="A12837" s="137" t="str">
        <x:v>BR-461-V1</x:v>
      </x:c>
      <x:c r="B12837" s="137" t="str">
        <x:v>glutenfrei bei zertifizierter Produktwahl</x:v>
      </x:c>
      <x:c r="C12837" s="137" t="str">
        <x:v>compatibility</x:v>
      </x:c>
      <x:c r="D12837" s="138" t="str">
        <x:v>ingredients</x:v>
      </x:c>
      <x:c r="E12837" s="139" t="n">
        <x:v>0.9</x:v>
      </x:c>
    </x:row>
    <x:row r="12838">
      <x:c r="A12838" s="137" t="str">
        <x:v>BR-461-V1</x:v>
      </x:c>
      <x:c r="B12838" s="137" t="str">
        <x:v>mit laktosefreien Produkten</x:v>
      </x:c>
      <x:c r="C12838" s="137" t="str">
        <x:v>compatibility</x:v>
      </x:c>
      <x:c r="D12838" s="138" t="str">
        <x:v>ingredients</x:v>
      </x:c>
      <x:c r="E12838" s="139" t="n">
        <x:v>0.9</x:v>
      </x:c>
    </x:row>
    <x:row r="12839">
      <x:c r="A12839" s="137" t="str">
        <x:v>BR-461-V1</x:v>
      </x:c>
      <x:c r="B12839" s="137" t="str">
        <x:v>enthält Nüsse/Erdnüsse</x:v>
      </x:c>
      <x:c r="C12839" s="137" t="str">
        <x:v>compatibility</x:v>
      </x:c>
      <x:c r="D12839" s="138" t="str">
        <x:v>ingredients</x:v>
      </x:c>
      <x:c r="E12839" s="139" t="n">
        <x:v>0.9</x:v>
      </x:c>
    </x:row>
    <x:row r="12840">
      <x:c r="A12840" s="137" t="str">
        <x:v>BR-461-V1</x:v>
      </x:c>
      <x:c r="B12840" s="137" t="str">
        <x:v>eifrei nach Zutaten</x:v>
      </x:c>
      <x:c r="C12840" s="137" t="str">
        <x:v>compatibility</x:v>
      </x:c>
      <x:c r="D12840" s="138" t="str">
        <x:v>ingredients</x:v>
      </x:c>
      <x:c r="E12840" s="139" t="n">
        <x:v>0.9</x:v>
      </x:c>
    </x:row>
    <x:row r="12841">
      <x:c r="A12841" s="137" t="str">
        <x:v>BR-461-V1</x:v>
      </x:c>
      <x:c r="B12841" s="137" t="str">
        <x:v>sojafrei nach Zutaten</x:v>
      </x:c>
      <x:c r="C12841" s="137" t="str">
        <x:v>compatibility</x:v>
      </x:c>
      <x:c r="D12841" s="138" t="str">
        <x:v>ingredients</x:v>
      </x:c>
      <x:c r="E12841" s="139" t="n">
        <x:v>0.9</x:v>
      </x:c>
    </x:row>
    <x:row r="12842">
      <x:c r="A12842" s="137" t="str">
        <x:v>BR-461-V1</x:v>
      </x:c>
      <x:c r="B12842" s="137" t="str">
        <x:v>leicht</x:v>
      </x:c>
      <x:c r="C12842" s="137" t="str">
        <x:v>nutrition</x:v>
      </x:c>
      <x:c r="D12842" s="138" t="str">
        <x:v>macros</x:v>
      </x:c>
      <x:c r="E12842" s="139" t="n">
        <x:v>0.9</x:v>
      </x:c>
    </x:row>
    <x:row r="12843">
      <x:c r="A12843" s="137" t="str">
        <x:v>BR-461-V1</x:v>
      </x:c>
      <x:c r="B12843" s="137" t="str">
        <x:v>Frühstück</x:v>
      </x:c>
      <x:c r="C12843" s="137" t="str">
        <x:v>meal_role</x:v>
      </x:c>
      <x:c r="D12843" s="138" t="str">
        <x:v>editorial_rule</x:v>
      </x:c>
      <x:c r="E12843" s="139" t="n">
        <x:v>0.93</x:v>
      </x:c>
    </x:row>
    <x:row r="12844">
      <x:c r="A12844" s="137" t="str">
        <x:v>BR-461-V1</x:v>
      </x:c>
      <x:c r="B12844" s="137" t="str">
        <x:v>Porridge/Müsli</x:v>
      </x:c>
      <x:c r="C12844" s="137" t="str">
        <x:v>dish_type</x:v>
      </x:c>
      <x:c r="D12844" s="138" t="str">
        <x:v>editorial_rule</x:v>
      </x:c>
      <x:c r="E12844" s="139" t="n">
        <x:v>0.9</x:v>
      </x:c>
    </x:row>
    <x:row r="12845">
      <x:c r="A12845" s="137" t="str">
        <x:v>BR-461-V1</x:v>
      </x:c>
      <x:c r="B12845" s="137" t="str">
        <x:v>schnell</x:v>
      </x:c>
      <x:c r="C12845" s="137" t="str">
        <x:v>use_case</x:v>
      </x:c>
      <x:c r="D12845" s="138" t="str">
        <x:v>recipe_properties</x:v>
      </x:c>
      <x:c r="E12845" s="139" t="n">
        <x:v>0.88</x:v>
      </x:c>
    </x:row>
    <x:row r="12846">
      <x:c r="A12846" s="137" t="str">
        <x:v>BR-461-V1</x:v>
      </x:c>
      <x:c r="B12846" s="137" t="str">
        <x:v>kalt essbar</x:v>
      </x:c>
      <x:c r="C12846" s="137" t="str">
        <x:v>use_case</x:v>
      </x:c>
      <x:c r="D12846" s="138" t="str">
        <x:v>recipe_properties</x:v>
      </x:c>
      <x:c r="E12846" s="139" t="n">
        <x:v>0.88</x:v>
      </x:c>
    </x:row>
    <x:row r="12847">
      <x:c r="A12847" s="137" t="str">
        <x:v>BR-461-V1</x:v>
      </x:c>
      <x:c r="B12847" s="137" t="str">
        <x:v>ohne Kochen</x:v>
      </x:c>
      <x:c r="C12847" s="137" t="str">
        <x:v>use_case</x:v>
      </x:c>
      <x:c r="D12847" s="138" t="str">
        <x:v>recipe_properties</x:v>
      </x:c>
      <x:c r="E12847" s="139" t="n">
        <x:v>0.88</x:v>
      </x:c>
    </x:row>
    <x:row r="12848">
      <x:c r="A12848" s="137" t="str">
        <x:v>BR-461-V1</x:v>
      </x:c>
      <x:c r="B12848" s="137" t="str">
        <x:v>vertraut</x:v>
      </x:c>
      <x:c r="C12848" s="137" t="str">
        <x:v>novelty</x:v>
      </x:c>
      <x:c r="D12848" s="138" t="str">
        <x:v>editorial_rule</x:v>
      </x:c>
      <x:c r="E12848" s="139" t="n">
        <x:v>0.78</x:v>
      </x:c>
    </x:row>
    <x:row r="12849">
      <x:c r="A12849" s="137" t="str">
        <x:v>BR-461-V1</x:v>
      </x:c>
      <x:c r="B12849" s="137" t="str">
        <x:v>normaler Supermarkt</x:v>
      </x:c>
      <x:c r="C12849" s="137" t="str">
        <x:v>availability</x:v>
      </x:c>
      <x:c r="D12849" s="138" t="str">
        <x:v>ingredient_rule</x:v>
      </x:c>
      <x:c r="E12849" s="139" t="n">
        <x:v>0.78</x:v>
      </x:c>
    </x:row>
    <x:row r="12850">
      <x:c r="A12850" s="137" t="str">
        <x:v>BR-461-V1</x:v>
      </x:c>
      <x:c r="B12850" s="137" t="str">
        <x:v>international/modern</x:v>
      </x:c>
      <x:c r="C12850" s="137" t="str">
        <x:v>region</x:v>
      </x:c>
      <x:c r="D12850" s="138" t="str">
        <x:v>editorial_rule</x:v>
      </x:c>
      <x:c r="E12850" s="139" t="n">
        <x:v>0.78</x:v>
      </x:c>
    </x:row>
    <x:row r="12851">
      <x:c r="A12851" s="137" t="str">
        <x:v>BR-461-V1</x:v>
      </x:c>
      <x:c r="B12851" s="137" t="str">
        <x:v>süß</x:v>
      </x:c>
      <x:c r="C12851" s="137" t="str">
        <x:v>flavor</x:v>
      </x:c>
      <x:c r="D12851" s="138" t="str">
        <x:v>ingredient_rule</x:v>
      </x:c>
      <x:c r="E12851" s="139" t="n">
        <x:v>0.8</x:v>
      </x:c>
    </x:row>
    <x:row r="12852">
      <x:c r="A12852" s="137" t="str">
        <x:v>BR-461-V1</x:v>
      </x:c>
      <x:c r="B12852" s="137" t="str">
        <x:v>mild</x:v>
      </x:c>
      <x:c r="C12852" s="137" t="str">
        <x:v>spice</x:v>
      </x:c>
      <x:c r="D12852" s="138" t="str">
        <x:v>ingredient_rule</x:v>
      </x:c>
      <x:c r="E12852" s="139" t="n">
        <x:v>0.85</x:v>
      </x:c>
    </x:row>
    <x:row r="12853">
      <x:c r="A12853" s="137" t="str">
        <x:v>BR-461-V1</x:v>
      </x:c>
      <x:c r="B12853" s="137" t="str">
        <x:v>ganzjährig</x:v>
      </x:c>
      <x:c r="C12853" s="137" t="str">
        <x:v>season</x:v>
      </x:c>
      <x:c r="D12853" s="138" t="str">
        <x:v>editorial_rule</x:v>
      </x:c>
      <x:c r="E12853" s="139" t="n">
        <x:v>0.72</x:v>
      </x:c>
    </x:row>
    <x:row r="12854">
      <x:c r="A12854" s="137" t="str">
        <x:v>BR-461-V1</x:v>
      </x:c>
      <x:c r="B12854" s="137" t="str">
        <x:v>kalt</x:v>
      </x:c>
      <x:c r="C12854" s="137" t="str">
        <x:v>temperature</x:v>
      </x:c>
      <x:c r="D12854" s="138" t="str">
        <x:v>recipe_properties</x:v>
      </x:c>
      <x:c r="E12854" s="139" t="n">
        <x:v>0.9</x:v>
      </x:c>
    </x:row>
    <x:row r="12855">
      <x:c r="A12855" s="137" t="str">
        <x:v>BR-461-V1</x:v>
      </x:c>
      <x:c r="B12855" s="137" t="str">
        <x:v>Schüssel</x:v>
      </x:c>
      <x:c r="C12855" s="137" t="str">
        <x:v>equipment</x:v>
      </x:c>
      <x:c r="D12855" s="138" t="str">
        <x:v>steps_and_existing_data</x:v>
      </x:c>
      <x:c r="E12855" s="139" t="n">
        <x:v>0.88</x:v>
      </x:c>
    </x:row>
    <x:row r="12856">
      <x:c r="A12856" s="137" t="str">
        <x:v>BR-461-V1</x:v>
      </x:c>
      <x:c r="B12856" s="137" t="str">
        <x:v>einfach</x:v>
      </x:c>
      <x:c r="C12856" s="137" t="str">
        <x:v>difficulty</x:v>
      </x:c>
      <x:c r="D12856" s="138" t="str">
        <x:v>existing_value</x:v>
      </x:c>
      <x:c r="E12856" s="139" t="n">
        <x:v>0.95</x:v>
      </x:c>
    </x:row>
    <x:row r="12857">
      <x:c r="A12857" s="137" t="str">
        <x:v>BR-461-V1</x:v>
      </x:c>
      <x:c r="B12857" s="137" t="str">
        <x:v>sehr schnell</x:v>
      </x:c>
      <x:c r="C12857" s="137" t="str">
        <x:v>time</x:v>
      </x:c>
      <x:c r="D12857" s="138" t="str">
        <x:v>total_time</x:v>
      </x:c>
      <x:c r="E12857" s="139" t="n">
        <x:v>1</x:v>
      </x:c>
    </x:row>
    <x:row r="12858">
      <x:c r="A12858" s="137" t="str">
        <x:v>BR-461-V1</x:v>
      </x:c>
      <x:c r="B12858" s="137" t="str">
        <x:v>günstig</x:v>
      </x:c>
      <x:c r="C12858" s="137" t="str">
        <x:v>cost</x:v>
      </x:c>
      <x:c r="D12858" s="138" t="str">
        <x:v>cost_per_serving</x:v>
      </x:c>
      <x:c r="E12858" s="139" t="n">
        <x:v>1</x:v>
      </x:c>
    </x:row>
    <x:row r="12859">
      <x:c r="A12859" s="137" t="str">
        <x:v>BR-462-V1</x:v>
      </x:c>
      <x:c r="B12859" s="137" t="str">
        <x:v>vegan</x:v>
      </x:c>
      <x:c r="C12859" s="137" t="str">
        <x:v>diet</x:v>
      </x:c>
      <x:c r="D12859" s="138" t="str">
        <x:v>ingredients</x:v>
      </x:c>
      <x:c r="E12859" s="139" t="n">
        <x:v>0.96</x:v>
      </x:c>
    </x:row>
    <x:row r="12860">
      <x:c r="A12860" s="137" t="str">
        <x:v>BR-462-V1</x:v>
      </x:c>
      <x:c r="B12860" s="137" t="str">
        <x:v>nach Zutaten halal-kompatibel</x:v>
      </x:c>
      <x:c r="C12860" s="137" t="str">
        <x:v>halal</x:v>
      </x:c>
      <x:c r="D12860" s="138" t="str">
        <x:v>ingredients</x:v>
      </x:c>
      <x:c r="E12860" s="139" t="n">
        <x:v>0.94</x:v>
      </x:c>
    </x:row>
    <x:row r="12861">
      <x:c r="A12861" s="137" t="str">
        <x:v>BR-462-V1</x:v>
      </x:c>
      <x:c r="B12861" s="137" t="str">
        <x:v>glutenfrei bei zertifizierter Produktwahl</x:v>
      </x:c>
      <x:c r="C12861" s="137" t="str">
        <x:v>compatibility</x:v>
      </x:c>
      <x:c r="D12861" s="138" t="str">
        <x:v>ingredients</x:v>
      </x:c>
      <x:c r="E12861" s="139" t="n">
        <x:v>0.9</x:v>
      </x:c>
    </x:row>
    <x:row r="12862">
      <x:c r="A12862" s="137" t="str">
        <x:v>BR-462-V1</x:v>
      </x:c>
      <x:c r="B12862" s="137" t="str">
        <x:v>mit laktosefreien Produkten</x:v>
      </x:c>
      <x:c r="C12862" s="137" t="str">
        <x:v>compatibility</x:v>
      </x:c>
      <x:c r="D12862" s="138" t="str">
        <x:v>ingredients</x:v>
      </x:c>
      <x:c r="E12862" s="139" t="n">
        <x:v>0.9</x:v>
      </x:c>
    </x:row>
    <x:row r="12863">
      <x:c r="A12863" s="137" t="str">
        <x:v>BR-462-V1</x:v>
      </x:c>
      <x:c r="B12863" s="137" t="str">
        <x:v>enthält Nüsse/Erdnüsse</x:v>
      </x:c>
      <x:c r="C12863" s="137" t="str">
        <x:v>compatibility</x:v>
      </x:c>
      <x:c r="D12863" s="138" t="str">
        <x:v>ingredients</x:v>
      </x:c>
      <x:c r="E12863" s="139" t="n">
        <x:v>0.9</x:v>
      </x:c>
    </x:row>
    <x:row r="12864">
      <x:c r="A12864" s="137" t="str">
        <x:v>BR-462-V1</x:v>
      </x:c>
      <x:c r="B12864" s="137" t="str">
        <x:v>eifrei nach Zutaten</x:v>
      </x:c>
      <x:c r="C12864" s="137" t="str">
        <x:v>compatibility</x:v>
      </x:c>
      <x:c r="D12864" s="138" t="str">
        <x:v>ingredients</x:v>
      </x:c>
      <x:c r="E12864" s="139" t="n">
        <x:v>0.9</x:v>
      </x:c>
    </x:row>
    <x:row r="12865">
      <x:c r="A12865" s="137" t="str">
        <x:v>BR-462-V1</x:v>
      </x:c>
      <x:c r="B12865" s="137" t="str">
        <x:v>sojafrei nach Zutaten</x:v>
      </x:c>
      <x:c r="C12865" s="137" t="str">
        <x:v>compatibility</x:v>
      </x:c>
      <x:c r="D12865" s="138" t="str">
        <x:v>ingredients</x:v>
      </x:c>
      <x:c r="E12865" s="139" t="n">
        <x:v>0.9</x:v>
      </x:c>
    </x:row>
    <x:row r="12866">
      <x:c r="A12866" s="137" t="str">
        <x:v>BR-462-V1</x:v>
      </x:c>
      <x:c r="B12866" s="137" t="str">
        <x:v>ballaststoffreich</x:v>
      </x:c>
      <x:c r="C12866" s="137" t="str">
        <x:v>nutrition</x:v>
      </x:c>
      <x:c r="D12866" s="138" t="str">
        <x:v>macros</x:v>
      </x:c>
      <x:c r="E12866" s="139" t="n">
        <x:v>0.9</x:v>
      </x:c>
    </x:row>
    <x:row r="12867">
      <x:c r="A12867" s="137" t="str">
        <x:v>BR-462-V1</x:v>
      </x:c>
      <x:c r="B12867" s="137" t="str">
        <x:v>leicht</x:v>
      </x:c>
      <x:c r="C12867" s="137" t="str">
        <x:v>nutrition</x:v>
      </x:c>
      <x:c r="D12867" s="138" t="str">
        <x:v>macros</x:v>
      </x:c>
      <x:c r="E12867" s="139" t="n">
        <x:v>0.9</x:v>
      </x:c>
    </x:row>
    <x:row r="12868">
      <x:c r="A12868" s="137" t="str">
        <x:v>BR-462-V1</x:v>
      </x:c>
      <x:c r="B12868" s="137" t="str">
        <x:v>Frühstück</x:v>
      </x:c>
      <x:c r="C12868" s="137" t="str">
        <x:v>meal_role</x:v>
      </x:c>
      <x:c r="D12868" s="138" t="str">
        <x:v>editorial_rule</x:v>
      </x:c>
      <x:c r="E12868" s="139" t="n">
        <x:v>0.93</x:v>
      </x:c>
    </x:row>
    <x:row r="12869">
      <x:c r="A12869" s="137" t="str">
        <x:v>BR-462-V1</x:v>
      </x:c>
      <x:c r="B12869" s="137" t="str">
        <x:v>Porridge/Müsli</x:v>
      </x:c>
      <x:c r="C12869" s="137" t="str">
        <x:v>dish_type</x:v>
      </x:c>
      <x:c r="D12869" s="138" t="str">
        <x:v>editorial_rule</x:v>
      </x:c>
      <x:c r="E12869" s="139" t="n">
        <x:v>0.9</x:v>
      </x:c>
    </x:row>
    <x:row r="12870">
      <x:c r="A12870" s="137" t="str">
        <x:v>BR-462-V1</x:v>
      </x:c>
      <x:c r="B12870" s="137" t="str">
        <x:v>schnell</x:v>
      </x:c>
      <x:c r="C12870" s="137" t="str">
        <x:v>use_case</x:v>
      </x:c>
      <x:c r="D12870" s="138" t="str">
        <x:v>recipe_properties</x:v>
      </x:c>
      <x:c r="E12870" s="139" t="n">
        <x:v>0.88</x:v>
      </x:c>
    </x:row>
    <x:row r="12871">
      <x:c r="A12871" s="137" t="str">
        <x:v>BR-462-V1</x:v>
      </x:c>
      <x:c r="B12871" s="137" t="str">
        <x:v>kalt essbar</x:v>
      </x:c>
      <x:c r="C12871" s="137" t="str">
        <x:v>use_case</x:v>
      </x:c>
      <x:c r="D12871" s="138" t="str">
        <x:v>recipe_properties</x:v>
      </x:c>
      <x:c r="E12871" s="139" t="n">
        <x:v>0.88</x:v>
      </x:c>
    </x:row>
    <x:row r="12872">
      <x:c r="A12872" s="137" t="str">
        <x:v>BR-462-V1</x:v>
      </x:c>
      <x:c r="B12872" s="137" t="str">
        <x:v>vertraut</x:v>
      </x:c>
      <x:c r="C12872" s="137" t="str">
        <x:v>novelty</x:v>
      </x:c>
      <x:c r="D12872" s="138" t="str">
        <x:v>editorial_rule</x:v>
      </x:c>
      <x:c r="E12872" s="139" t="n">
        <x:v>0.78</x:v>
      </x:c>
    </x:row>
    <x:row r="12873">
      <x:c r="A12873" s="137" t="str">
        <x:v>BR-462-V1</x:v>
      </x:c>
      <x:c r="B12873" s="137" t="str">
        <x:v>normaler Supermarkt</x:v>
      </x:c>
      <x:c r="C12873" s="137" t="str">
        <x:v>availability</x:v>
      </x:c>
      <x:c r="D12873" s="138" t="str">
        <x:v>ingredient_rule</x:v>
      </x:c>
      <x:c r="E12873" s="139" t="n">
        <x:v>0.78</x:v>
      </x:c>
    </x:row>
    <x:row r="12874">
      <x:c r="A12874" s="137" t="str">
        <x:v>BR-462-V1</x:v>
      </x:c>
      <x:c r="B12874" s="137" t="str">
        <x:v>international/modern</x:v>
      </x:c>
      <x:c r="C12874" s="137" t="str">
        <x:v>region</x:v>
      </x:c>
      <x:c r="D12874" s="138" t="str">
        <x:v>editorial_rule</x:v>
      </x:c>
      <x:c r="E12874" s="139" t="n">
        <x:v>0.78</x:v>
      </x:c>
    </x:row>
    <x:row r="12875">
      <x:c r="A12875" s="137" t="str">
        <x:v>BR-462-V1</x:v>
      </x:c>
      <x:c r="B12875" s="137" t="str">
        <x:v>frisch</x:v>
      </x:c>
      <x:c r="C12875" s="137" t="str">
        <x:v>flavor</x:v>
      </x:c>
      <x:c r="D12875" s="138" t="str">
        <x:v>ingredient_rule</x:v>
      </x:c>
      <x:c r="E12875" s="139" t="n">
        <x:v>0.8</x:v>
      </x:c>
    </x:row>
    <x:row r="12876">
      <x:c r="A12876" s="137" t="str">
        <x:v>BR-462-V1</x:v>
      </x:c>
      <x:c r="B12876" s="137" t="str">
        <x:v>cremig</x:v>
      </x:c>
      <x:c r="C12876" s="137" t="str">
        <x:v>flavor</x:v>
      </x:c>
      <x:c r="D12876" s="138" t="str">
        <x:v>ingredient_rule</x:v>
      </x:c>
      <x:c r="E12876" s="139" t="n">
        <x:v>0.8</x:v>
      </x:c>
    </x:row>
    <x:row r="12877">
      <x:c r="A12877" s="137" t="str">
        <x:v>BR-462-V1</x:v>
      </x:c>
      <x:c r="B12877" s="137" t="str">
        <x:v>mild</x:v>
      </x:c>
      <x:c r="C12877" s="137" t="str">
        <x:v>spice</x:v>
      </x:c>
      <x:c r="D12877" s="138" t="str">
        <x:v>ingredient_rule</x:v>
      </x:c>
      <x:c r="E12877" s="139" t="n">
        <x:v>0.85</x:v>
      </x:c>
    </x:row>
    <x:row r="12878">
      <x:c r="A12878" s="137" t="str">
        <x:v>BR-462-V1</x:v>
      </x:c>
      <x:c r="B12878" s="137" t="str">
        <x:v>ganzjährig</x:v>
      </x:c>
      <x:c r="C12878" s="137" t="str">
        <x:v>season</x:v>
      </x:c>
      <x:c r="D12878" s="138" t="str">
        <x:v>editorial_rule</x:v>
      </x:c>
      <x:c r="E12878" s="139" t="n">
        <x:v>0.72</x:v>
      </x:c>
    </x:row>
    <x:row r="12879">
      <x:c r="A12879" s="137" t="str">
        <x:v>BR-462-V1</x:v>
      </x:c>
      <x:c r="B12879" s="137" t="str">
        <x:v>kalt</x:v>
      </x:c>
      <x:c r="C12879" s="137" t="str">
        <x:v>temperature</x:v>
      </x:c>
      <x:c r="D12879" s="138" t="str">
        <x:v>recipe_properties</x:v>
      </x:c>
      <x:c r="E12879" s="139" t="n">
        <x:v>0.9</x:v>
      </x:c>
    </x:row>
    <x:row r="12880">
      <x:c r="A12880" s="137" t="str">
        <x:v>BR-462-V1</x:v>
      </x:c>
      <x:c r="B12880" s="137" t="str">
        <x:v>Schüssel</x:v>
      </x:c>
      <x:c r="C12880" s="137" t="str">
        <x:v>equipment</x:v>
      </x:c>
      <x:c r="D12880" s="138" t="str">
        <x:v>steps_and_existing_data</x:v>
      </x:c>
      <x:c r="E12880" s="139" t="n">
        <x:v>0.88</x:v>
      </x:c>
    </x:row>
    <x:row r="12881">
      <x:c r="A12881" s="137" t="str">
        <x:v>BR-462-V1</x:v>
      </x:c>
      <x:c r="B12881" s="137" t="str">
        <x:v>Topf</x:v>
      </x:c>
      <x:c r="C12881" s="137" t="str">
        <x:v>equipment</x:v>
      </x:c>
      <x:c r="D12881" s="138" t="str">
        <x:v>steps_and_existing_data</x:v>
      </x:c>
      <x:c r="E12881" s="139" t="n">
        <x:v>0.88</x:v>
      </x:c>
    </x:row>
    <x:row r="12882">
      <x:c r="A12882" s="137" t="str">
        <x:v>BR-462-V1</x:v>
      </x:c>
      <x:c r="B12882" s="137" t="str">
        <x:v>Pfanne</x:v>
      </x:c>
      <x:c r="C12882" s="137" t="str">
        <x:v>equipment</x:v>
      </x:c>
      <x:c r="D12882" s="138" t="str">
        <x:v>steps_and_existing_data</x:v>
      </x:c>
      <x:c r="E12882" s="139" t="n">
        <x:v>0.88</x:v>
      </x:c>
    </x:row>
    <x:row r="12883">
      <x:c r="A12883" s="137" t="str">
        <x:v>BR-462-V1</x:v>
      </x:c>
      <x:c r="B12883" s="137" t="str">
        <x:v>einfach</x:v>
      </x:c>
      <x:c r="C12883" s="137" t="str">
        <x:v>difficulty</x:v>
      </x:c>
      <x:c r="D12883" s="138" t="str">
        <x:v>existing_value</x:v>
      </x:c>
      <x:c r="E12883" s="139" t="n">
        <x:v>0.95</x:v>
      </x:c>
    </x:row>
    <x:row r="12884">
      <x:c r="A12884" s="137" t="str">
        <x:v>BR-462-V1</x:v>
      </x:c>
      <x:c r="B12884" s="137" t="str">
        <x:v>sehr schnell</x:v>
      </x:c>
      <x:c r="C12884" s="137" t="str">
        <x:v>time</x:v>
      </x:c>
      <x:c r="D12884" s="138" t="str">
        <x:v>total_time</x:v>
      </x:c>
      <x:c r="E12884" s="139" t="n">
        <x:v>1</x:v>
      </x:c>
    </x:row>
    <x:row r="12885">
      <x:c r="A12885" s="137" t="str">
        <x:v>BR-462-V1</x:v>
      </x:c>
      <x:c r="B12885" s="137" t="str">
        <x:v>günstig</x:v>
      </x:c>
      <x:c r="C12885" s="137" t="str">
        <x:v>cost</x:v>
      </x:c>
      <x:c r="D12885" s="138" t="str">
        <x:v>cost_per_serving</x:v>
      </x:c>
      <x:c r="E12885" s="139" t="n">
        <x:v>1</x:v>
      </x:c>
    </x:row>
    <x:row r="12886">
      <x:c r="A12886" s="137" t="str">
        <x:v>SU-463-V1</x:v>
      </x:c>
      <x:c r="B12886" s="137" t="str">
        <x:v>vegetarisch</x:v>
      </x:c>
      <x:c r="C12886" s="137" t="str">
        <x:v>diet</x:v>
      </x:c>
      <x:c r="D12886" s="138" t="str">
        <x:v>ingredients</x:v>
      </x:c>
      <x:c r="E12886" s="139" t="n">
        <x:v>0.96</x:v>
      </x:c>
    </x:row>
    <x:row r="12887">
      <x:c r="A12887" s="137" t="str">
        <x:v>SU-463-V1</x:v>
      </x:c>
      <x:c r="B12887" s="137" t="str">
        <x:v>nach Zutaten halal-kompatibel</x:v>
      </x:c>
      <x:c r="C12887" s="137" t="str">
        <x:v>halal</x:v>
      </x:c>
      <x:c r="D12887" s="138" t="str">
        <x:v>ingredients</x:v>
      </x:c>
      <x:c r="E12887" s="139" t="n">
        <x:v>0.94</x:v>
      </x:c>
    </x:row>
    <x:row r="12888">
      <x:c r="A12888" s="137" t="str">
        <x:v>SU-463-V1</x:v>
      </x:c>
      <x:c r="B12888" s="137" t="str">
        <x:v>glutenfrei nach Zutaten</x:v>
      </x:c>
      <x:c r="C12888" s="137" t="str">
        <x:v>compatibility</x:v>
      </x:c>
      <x:c r="D12888" s="138" t="str">
        <x:v>ingredients</x:v>
      </x:c>
      <x:c r="E12888" s="139" t="n">
        <x:v>0.9</x:v>
      </x:c>
    </x:row>
    <x:row r="12889">
      <x:c r="A12889" s="137" t="str">
        <x:v>SU-463-V1</x:v>
      </x:c>
      <x:c r="B12889" s="137" t="str">
        <x:v>mit laktosefreien Produkten</x:v>
      </x:c>
      <x:c r="C12889" s="137" t="str">
        <x:v>compatibility</x:v>
      </x:c>
      <x:c r="D12889" s="138" t="str">
        <x:v>ingredients</x:v>
      </x:c>
      <x:c r="E12889" s="139" t="n">
        <x:v>0.9</x:v>
      </x:c>
    </x:row>
    <x:row r="12890">
      <x:c r="A12890" s="137" t="str">
        <x:v>SU-463-V1</x:v>
      </x:c>
      <x:c r="B12890" s="137" t="str">
        <x:v>nussfrei nach Zutaten</x:v>
      </x:c>
      <x:c r="C12890" s="137" t="str">
        <x:v>compatibility</x:v>
      </x:c>
      <x:c r="D12890" s="138" t="str">
        <x:v>ingredients</x:v>
      </x:c>
      <x:c r="E12890" s="139" t="n">
        <x:v>0.9</x:v>
      </x:c>
    </x:row>
    <x:row r="12891">
      <x:c r="A12891" s="137" t="str">
        <x:v>SU-463-V1</x:v>
      </x:c>
      <x:c r="B12891" s="137" t="str">
        <x:v>eifrei nach Zutaten</x:v>
      </x:c>
      <x:c r="C12891" s="137" t="str">
        <x:v>compatibility</x:v>
      </x:c>
      <x:c r="D12891" s="138" t="str">
        <x:v>ingredients</x:v>
      </x:c>
      <x:c r="E12891" s="139" t="n">
        <x:v>0.9</x:v>
      </x:c>
    </x:row>
    <x:row r="12892">
      <x:c r="A12892" s="137" t="str">
        <x:v>SU-463-V1</x:v>
      </x:c>
      <x:c r="B12892" s="137" t="str">
        <x:v>sojafrei nach Zutaten</x:v>
      </x:c>
      <x:c r="C12892" s="137" t="str">
        <x:v>compatibility</x:v>
      </x:c>
      <x:c r="D12892" s="138" t="str">
        <x:v>ingredients</x:v>
      </x:c>
      <x:c r="E12892" s="139" t="n">
        <x:v>0.9</x:v>
      </x:c>
    </x:row>
    <x:row r="12893">
      <x:c r="A12893" s="137" t="str">
        <x:v>SU-463-V1</x:v>
      </x:c>
      <x:c r="B12893" s="137" t="str">
        <x:v>leicht</x:v>
      </x:c>
      <x:c r="C12893" s="137" t="str">
        <x:v>nutrition</x:v>
      </x:c>
      <x:c r="D12893" s="138" t="str">
        <x:v>macros</x:v>
      </x:c>
      <x:c r="E12893" s="139" t="n">
        <x:v>0.9</x:v>
      </x:c>
    </x:row>
    <x:row r="12894">
      <x:c r="A12894" s="137" t="str">
        <x:v>SU-463-V1</x:v>
      </x:c>
      <x:c r="B12894" s="137" t="str">
        <x:v>leichte Mahlzeit</x:v>
      </x:c>
      <x:c r="C12894" s="137" t="str">
        <x:v>meal_role</x:v>
      </x:c>
      <x:c r="D12894" s="138" t="str">
        <x:v>editorial_rule</x:v>
      </x:c>
      <x:c r="E12894" s="139" t="n">
        <x:v>0.93</x:v>
      </x:c>
    </x:row>
    <x:row r="12895">
      <x:c r="A12895" s="137" t="str">
        <x:v>SU-463-V1</x:v>
      </x:c>
      <x:c r="B12895" s="137" t="str">
        <x:v>Suppe</x:v>
      </x:c>
      <x:c r="C12895" s="137" t="str">
        <x:v>dish_type</x:v>
      </x:c>
      <x:c r="D12895" s="138" t="str">
        <x:v>editorial_rule</x:v>
      </x:c>
      <x:c r="E12895" s="139" t="n">
        <x:v>0.9</x:v>
      </x:c>
    </x:row>
    <x:row r="12896">
      <x:c r="A12896" s="137" t="str">
        <x:v>SU-463-V1</x:v>
      </x:c>
      <x:c r="B12896" s="137" t="str">
        <x:v>schnell</x:v>
      </x:c>
      <x:c r="C12896" s="137" t="str">
        <x:v>use_case</x:v>
      </x:c>
      <x:c r="D12896" s="138" t="str">
        <x:v>recipe_properties</x:v>
      </x:c>
      <x:c r="E12896" s="139" t="n">
        <x:v>0.88</x:v>
      </x:c>
    </x:row>
    <x:row r="12897">
      <x:c r="A12897" s="137" t="str">
        <x:v>SU-463-V1</x:v>
      </x:c>
      <x:c r="B12897" s="137" t="str">
        <x:v>Meal Prep</x:v>
      </x:c>
      <x:c r="C12897" s="137" t="str">
        <x:v>use_case</x:v>
      </x:c>
      <x:c r="D12897" s="138" t="str">
        <x:v>recipe_properties</x:v>
      </x:c>
      <x:c r="E12897" s="139" t="n">
        <x:v>0.88</x:v>
      </x:c>
    </x:row>
    <x:row r="12898">
      <x:c r="A12898" s="137" t="str">
        <x:v>SU-463-V1</x:v>
      </x:c>
      <x:c r="B12898" s="137" t="str">
        <x:v>tiefkühlgeeignet</x:v>
      </x:c>
      <x:c r="C12898" s="137" t="str">
        <x:v>use_case</x:v>
      </x:c>
      <x:c r="D12898" s="138" t="str">
        <x:v>recipe_properties</x:v>
      </x:c>
      <x:c r="E12898" s="139" t="n">
        <x:v>0.88</x:v>
      </x:c>
    </x:row>
    <x:row r="12899">
      <x:c r="A12899" s="137" t="str">
        <x:v>SU-463-V1</x:v>
      </x:c>
      <x:c r="B12899" s="137" t="str">
        <x:v>transportierbar</x:v>
      </x:c>
      <x:c r="C12899" s="137" t="str">
        <x:v>use_case</x:v>
      </x:c>
      <x:c r="D12899" s="138" t="str">
        <x:v>recipe_properties</x:v>
      </x:c>
      <x:c r="E12899" s="139" t="n">
        <x:v>0.88</x:v>
      </x:c>
    </x:row>
    <x:row r="12900">
      <x:c r="A12900" s="137" t="str">
        <x:v>SU-463-V1</x:v>
      </x:c>
      <x:c r="B12900" s="137" t="str">
        <x:v>für mehrere Portionen</x:v>
      </x:c>
      <x:c r="C12900" s="137" t="str">
        <x:v>use_case</x:v>
      </x:c>
      <x:c r="D12900" s="138" t="str">
        <x:v>recipe_properties</x:v>
      </x:c>
      <x:c r="E12900" s="139" t="n">
        <x:v>0.88</x:v>
      </x:c>
    </x:row>
    <x:row r="12901">
      <x:c r="A12901" s="137" t="str">
        <x:v>SU-463-V1</x:v>
      </x:c>
      <x:c r="B12901" s="137" t="str">
        <x:v>One Pot</x:v>
      </x:c>
      <x:c r="C12901" s="137" t="str">
        <x:v>use_case</x:v>
      </x:c>
      <x:c r="D12901" s="138" t="str">
        <x:v>recipe_properties</x:v>
      </x:c>
      <x:c r="E12901" s="139" t="n">
        <x:v>0.88</x:v>
      </x:c>
    </x:row>
    <x:row r="12902">
      <x:c r="A12902" s="137" t="str">
        <x:v>SU-463-V1</x:v>
      </x:c>
      <x:c r="B12902" s="137" t="str">
        <x:v>vertraut</x:v>
      </x:c>
      <x:c r="C12902" s="137" t="str">
        <x:v>novelty</x:v>
      </x:c>
      <x:c r="D12902" s="138" t="str">
        <x:v>editorial_rule</x:v>
      </x:c>
      <x:c r="E12902" s="139" t="n">
        <x:v>0.78</x:v>
      </x:c>
    </x:row>
    <x:row r="12903">
      <x:c r="A12903" s="137" t="str">
        <x:v>SU-463-V1</x:v>
      </x:c>
      <x:c r="B12903" s="137" t="str">
        <x:v>normaler Supermarkt</x:v>
      </x:c>
      <x:c r="C12903" s="137" t="str">
        <x:v>availability</x:v>
      </x:c>
      <x:c r="D12903" s="138" t="str">
        <x:v>ingredient_rule</x:v>
      </x:c>
      <x:c r="E12903" s="139" t="n">
        <x:v>0.78</x:v>
      </x:c>
    </x:row>
    <x:row r="12904">
      <x:c r="A12904" s="137" t="str">
        <x:v>SU-463-V1</x:v>
      </x:c>
      <x:c r="B12904" s="137" t="str">
        <x:v>international/modern</x:v>
      </x:c>
      <x:c r="C12904" s="137" t="str">
        <x:v>region</x:v>
      </x:c>
      <x:c r="D12904" s="138" t="str">
        <x:v>editorial_rule</x:v>
      </x:c>
      <x:c r="E12904" s="139" t="n">
        <x:v>0.78</x:v>
      </x:c>
    </x:row>
    <x:row r="12905">
      <x:c r="A12905" s="137" t="str">
        <x:v>SU-463-V1</x:v>
      </x:c>
      <x:c r="B12905" s="137" t="str">
        <x:v>frisch</x:v>
      </x:c>
      <x:c r="C12905" s="137" t="str">
        <x:v>flavor</x:v>
      </x:c>
      <x:c r="D12905" s="138" t="str">
        <x:v>ingredient_rule</x:v>
      </x:c>
      <x:c r="E12905" s="139" t="n">
        <x:v>0.8</x:v>
      </x:c>
    </x:row>
    <x:row r="12906">
      <x:c r="A12906" s="137" t="str">
        <x:v>SU-463-V1</x:v>
      </x:c>
      <x:c r="B12906" s="137" t="str">
        <x:v>herzhaft</x:v>
      </x:c>
      <x:c r="C12906" s="137" t="str">
        <x:v>flavor</x:v>
      </x:c>
      <x:c r="D12906" s="138" t="str">
        <x:v>ingredient_rule</x:v>
      </x:c>
      <x:c r="E12906" s="139" t="n">
        <x:v>0.8</x:v>
      </x:c>
    </x:row>
    <x:row r="12907">
      <x:c r="A12907" s="137" t="str">
        <x:v>SU-463-V1</x:v>
      </x:c>
      <x:c r="B12907" s="137" t="str">
        <x:v>säuerlich</x:v>
      </x:c>
      <x:c r="C12907" s="137" t="str">
        <x:v>flavor</x:v>
      </x:c>
      <x:c r="D12907" s="138" t="str">
        <x:v>ingredient_rule</x:v>
      </x:c>
      <x:c r="E12907" s="139" t="n">
        <x:v>0.8</x:v>
      </x:c>
    </x:row>
    <x:row r="12908">
      <x:c r="A12908" s="137" t="str">
        <x:v>SU-463-V1</x:v>
      </x:c>
      <x:c r="B12908" s="137" t="str">
        <x:v>mild</x:v>
      </x:c>
      <x:c r="C12908" s="137" t="str">
        <x:v>spice</x:v>
      </x:c>
      <x:c r="D12908" s="138" t="str">
        <x:v>ingredient_rule</x:v>
      </x:c>
      <x:c r="E12908" s="139" t="n">
        <x:v>0.85</x:v>
      </x:c>
    </x:row>
    <x:row r="12909">
      <x:c r="A12909" s="137" t="str">
        <x:v>SU-463-V1</x:v>
      </x:c>
      <x:c r="B12909" s="137" t="str">
        <x:v>Frühling</x:v>
      </x:c>
      <x:c r="C12909" s="137" t="str">
        <x:v>season</x:v>
      </x:c>
      <x:c r="D12909" s="138" t="str">
        <x:v>editorial_rule</x:v>
      </x:c>
      <x:c r="E12909" s="139" t="n">
        <x:v>0.72</x:v>
      </x:c>
    </x:row>
    <x:row r="12910">
      <x:c r="A12910" s="137" t="str">
        <x:v>SU-463-V1</x:v>
      </x:c>
      <x:c r="B12910" s="137" t="str">
        <x:v>warm</x:v>
      </x:c>
      <x:c r="C12910" s="137" t="str">
        <x:v>temperature</x:v>
      </x:c>
      <x:c r="D12910" s="138" t="str">
        <x:v>recipe_properties</x:v>
      </x:c>
      <x:c r="E12910" s="139" t="n">
        <x:v>0.9</x:v>
      </x:c>
    </x:row>
    <x:row r="12911">
      <x:c r="A12911" s="137" t="str">
        <x:v>SU-463-V1</x:v>
      </x:c>
      <x:c r="B12911" s="137" t="str">
        <x:v>Topf</x:v>
      </x:c>
      <x:c r="C12911" s="137" t="str">
        <x:v>equipment</x:v>
      </x:c>
      <x:c r="D12911" s="138" t="str">
        <x:v>steps_and_existing_data</x:v>
      </x:c>
      <x:c r="E12911" s="139" t="n">
        <x:v>0.88</x:v>
      </x:c>
    </x:row>
    <x:row r="12912">
      <x:c r="A12912" s="137" t="str">
        <x:v>SU-463-V1</x:v>
      </x:c>
      <x:c r="B12912" s="137" t="str">
        <x:v>Mixer/Pürierstab</x:v>
      </x:c>
      <x:c r="C12912" s="137" t="str">
        <x:v>equipment</x:v>
      </x:c>
      <x:c r="D12912" s="138" t="str">
        <x:v>steps_and_existing_data</x:v>
      </x:c>
      <x:c r="E12912" s="139" t="n">
        <x:v>0.88</x:v>
      </x:c>
    </x:row>
    <x:row r="12913">
      <x:c r="A12913" s="137" t="str">
        <x:v>SU-463-V1</x:v>
      </x:c>
      <x:c r="B12913" s="137" t="str">
        <x:v>anspruchsvoll</x:v>
      </x:c>
      <x:c r="C12913" s="137" t="str">
        <x:v>difficulty</x:v>
      </x:c>
      <x:c r="D12913" s="138" t="str">
        <x:v>existing_value</x:v>
      </x:c>
      <x:c r="E12913" s="139" t="n">
        <x:v>0.95</x:v>
      </x:c>
    </x:row>
    <x:row r="12914">
      <x:c r="A12914" s="137" t="str">
        <x:v>SU-463-V1</x:v>
      </x:c>
      <x:c r="B12914" s="137" t="str">
        <x:v>schnell</x:v>
      </x:c>
      <x:c r="C12914" s="137" t="str">
        <x:v>time</x:v>
      </x:c>
      <x:c r="D12914" s="138" t="str">
        <x:v>total_time</x:v>
      </x:c>
      <x:c r="E12914" s="139" t="n">
        <x:v>1</x:v>
      </x:c>
    </x:row>
    <x:row r="12915">
      <x:c r="A12915" s="137" t="str">
        <x:v>SU-463-V1</x:v>
      </x:c>
      <x:c r="B12915" s="137" t="str">
        <x:v>mittel</x:v>
      </x:c>
      <x:c r="C12915" s="137" t="str">
        <x:v>cost</x:v>
      </x:c>
      <x:c r="D12915" s="138" t="str">
        <x:v>cost_per_serving</x:v>
      </x:c>
      <x:c r="E12915" s="139" t="n">
        <x:v>1</x:v>
      </x:c>
    </x:row>
    <x:row r="12916">
      <x:c r="A12916" s="137" t="str">
        <x:v>BR-464-V1</x:v>
      </x:c>
      <x:c r="B12916" s="137" t="str">
        <x:v>vegan</x:v>
      </x:c>
      <x:c r="C12916" s="137" t="str">
        <x:v>diet</x:v>
      </x:c>
      <x:c r="D12916" s="138" t="str">
        <x:v>ingredients</x:v>
      </x:c>
      <x:c r="E12916" s="139" t="n">
        <x:v>0.96</x:v>
      </x:c>
    </x:row>
    <x:row r="12917">
      <x:c r="A12917" s="137" t="str">
        <x:v>BR-464-V1</x:v>
      </x:c>
      <x:c r="B12917" s="137" t="str">
        <x:v>nach Zutaten halal-kompatibel</x:v>
      </x:c>
      <x:c r="C12917" s="137" t="str">
        <x:v>halal</x:v>
      </x:c>
      <x:c r="D12917" s="138" t="str">
        <x:v>ingredients</x:v>
      </x:c>
      <x:c r="E12917" s="139" t="n">
        <x:v>0.94</x:v>
      </x:c>
    </x:row>
    <x:row r="12918">
      <x:c r="A12918" s="137" t="str">
        <x:v>BR-464-V1</x:v>
      </x:c>
      <x:c r="B12918" s="137" t="str">
        <x:v>glutenfrei bei zertifizierter Produktwahl</x:v>
      </x:c>
      <x:c r="C12918" s="137" t="str">
        <x:v>compatibility</x:v>
      </x:c>
      <x:c r="D12918" s="138" t="str">
        <x:v>ingredients</x:v>
      </x:c>
      <x:c r="E12918" s="139" t="n">
        <x:v>0.9</x:v>
      </x:c>
    </x:row>
    <x:row r="12919">
      <x:c r="A12919" s="137" t="str">
        <x:v>BR-464-V1</x:v>
      </x:c>
      <x:c r="B12919" s="137" t="str">
        <x:v>laktosefrei nach Zutaten</x:v>
      </x:c>
      <x:c r="C12919" s="137" t="str">
        <x:v>compatibility</x:v>
      </x:c>
      <x:c r="D12919" s="138" t="str">
        <x:v>ingredients</x:v>
      </x:c>
      <x:c r="E12919" s="139" t="n">
        <x:v>0.9</x:v>
      </x:c>
    </x:row>
    <x:row r="12920">
      <x:c r="A12920" s="137" t="str">
        <x:v>BR-464-V1</x:v>
      </x:c>
      <x:c r="B12920" s="137" t="str">
        <x:v>enthält Nüsse/Erdnüsse</x:v>
      </x:c>
      <x:c r="C12920" s="137" t="str">
        <x:v>compatibility</x:v>
      </x:c>
      <x:c r="D12920" s="138" t="str">
        <x:v>ingredients</x:v>
      </x:c>
      <x:c r="E12920" s="139" t="n">
        <x:v>0.9</x:v>
      </x:c>
    </x:row>
    <x:row r="12921">
      <x:c r="A12921" s="137" t="str">
        <x:v>BR-464-V1</x:v>
      </x:c>
      <x:c r="B12921" s="137" t="str">
        <x:v>eifrei nach Zutaten</x:v>
      </x:c>
      <x:c r="C12921" s="137" t="str">
        <x:v>compatibility</x:v>
      </x:c>
      <x:c r="D12921" s="138" t="str">
        <x:v>ingredients</x:v>
      </x:c>
      <x:c r="E12921" s="139" t="n">
        <x:v>0.9</x:v>
      </x:c>
    </x:row>
    <x:row r="12922">
      <x:c r="A12922" s="137" t="str">
        <x:v>BR-464-V1</x:v>
      </x:c>
      <x:c r="B12922" s="137" t="str">
        <x:v>sojafrei nach Zutaten</x:v>
      </x:c>
      <x:c r="C12922" s="137" t="str">
        <x:v>compatibility</x:v>
      </x:c>
      <x:c r="D12922" s="138" t="str">
        <x:v>ingredients</x:v>
      </x:c>
      <x:c r="E12922" s="139" t="n">
        <x:v>0.9</x:v>
      </x:c>
    </x:row>
    <x:row r="12923">
      <x:c r="A12923" s="137" t="str">
        <x:v>BR-464-V1</x:v>
      </x:c>
      <x:c r="B12923" s="137" t="str">
        <x:v>ballaststoffreich</x:v>
      </x:c>
      <x:c r="C12923" s="137" t="str">
        <x:v>nutrition</x:v>
      </x:c>
      <x:c r="D12923" s="138" t="str">
        <x:v>macros</x:v>
      </x:c>
      <x:c r="E12923" s="139" t="n">
        <x:v>0.9</x:v>
      </x:c>
    </x:row>
    <x:row r="12924">
      <x:c r="A12924" s="137" t="str">
        <x:v>BR-464-V1</x:v>
      </x:c>
      <x:c r="B12924" s="137" t="str">
        <x:v>leicht</x:v>
      </x:c>
      <x:c r="C12924" s="137" t="str">
        <x:v>nutrition</x:v>
      </x:c>
      <x:c r="D12924" s="138" t="str">
        <x:v>macros</x:v>
      </x:c>
      <x:c r="E12924" s="139" t="n">
        <x:v>0.9</x:v>
      </x:c>
    </x:row>
    <x:row r="12925">
      <x:c r="A12925" s="137" t="str">
        <x:v>BR-464-V1</x:v>
      </x:c>
      <x:c r="B12925" s="137" t="str">
        <x:v>Frühstück</x:v>
      </x:c>
      <x:c r="C12925" s="137" t="str">
        <x:v>meal_role</x:v>
      </x:c>
      <x:c r="D12925" s="138" t="str">
        <x:v>editorial_rule</x:v>
      </x:c>
      <x:c r="E12925" s="139" t="n">
        <x:v>0.93</x:v>
      </x:c>
    </x:row>
    <x:row r="12926">
      <x:c r="A12926" s="137" t="str">
        <x:v>BR-464-V1</x:v>
      </x:c>
      <x:c r="B12926" s="137" t="str">
        <x:v>Porridge/Müsli</x:v>
      </x:c>
      <x:c r="C12926" s="137" t="str">
        <x:v>dish_type</x:v>
      </x:c>
      <x:c r="D12926" s="138" t="str">
        <x:v>editorial_rule</x:v>
      </x:c>
      <x:c r="E12926" s="139" t="n">
        <x:v>0.9</x:v>
      </x:c>
    </x:row>
    <x:row r="12927">
      <x:c r="A12927" s="137" t="str">
        <x:v>BR-464-V1</x:v>
      </x:c>
      <x:c r="B12927" s="137" t="str">
        <x:v>schnell</x:v>
      </x:c>
      <x:c r="C12927" s="137" t="str">
        <x:v>use_case</x:v>
      </x:c>
      <x:c r="D12927" s="138" t="str">
        <x:v>recipe_properties</x:v>
      </x:c>
      <x:c r="E12927" s="139" t="n">
        <x:v>0.88</x:v>
      </x:c>
    </x:row>
    <x:row r="12928">
      <x:c r="A12928" s="137" t="str">
        <x:v>BR-464-V1</x:v>
      </x:c>
      <x:c r="B12928" s="137" t="str">
        <x:v>kalt essbar</x:v>
      </x:c>
      <x:c r="C12928" s="137" t="str">
        <x:v>use_case</x:v>
      </x:c>
      <x:c r="D12928" s="138" t="str">
        <x:v>recipe_properties</x:v>
      </x:c>
      <x:c r="E12928" s="139" t="n">
        <x:v>0.88</x:v>
      </x:c>
    </x:row>
    <x:row r="12929">
      <x:c r="A12929" s="137" t="str">
        <x:v>BR-464-V1</x:v>
      </x:c>
      <x:c r="B12929" s="137" t="str">
        <x:v>ohne Kochen</x:v>
      </x:c>
      <x:c r="C12929" s="137" t="str">
        <x:v>use_case</x:v>
      </x:c>
      <x:c r="D12929" s="138" t="str">
        <x:v>recipe_properties</x:v>
      </x:c>
      <x:c r="E12929" s="139" t="n">
        <x:v>0.88</x:v>
      </x:c>
    </x:row>
    <x:row r="12930">
      <x:c r="A12930" s="137" t="str">
        <x:v>BR-464-V1</x:v>
      </x:c>
      <x:c r="B12930" s="137" t="str">
        <x:v>vertraut</x:v>
      </x:c>
      <x:c r="C12930" s="137" t="str">
        <x:v>novelty</x:v>
      </x:c>
      <x:c r="D12930" s="138" t="str">
        <x:v>editorial_rule</x:v>
      </x:c>
      <x:c r="E12930" s="139" t="n">
        <x:v>0.78</x:v>
      </x:c>
    </x:row>
    <x:row r="12931">
      <x:c r="A12931" s="137" t="str">
        <x:v>BR-464-V1</x:v>
      </x:c>
      <x:c r="B12931" s="137" t="str">
        <x:v>normaler Supermarkt</x:v>
      </x:c>
      <x:c r="C12931" s="137" t="str">
        <x:v>availability</x:v>
      </x:c>
      <x:c r="D12931" s="138" t="str">
        <x:v>ingredient_rule</x:v>
      </x:c>
      <x:c r="E12931" s="139" t="n">
        <x:v>0.78</x:v>
      </x:c>
    </x:row>
    <x:row r="12932">
      <x:c r="A12932" s="137" t="str">
        <x:v>BR-464-V1</x:v>
      </x:c>
      <x:c r="B12932" s="137" t="str">
        <x:v>international/modern</x:v>
      </x:c>
      <x:c r="C12932" s="137" t="str">
        <x:v>region</x:v>
      </x:c>
      <x:c r="D12932" s="138" t="str">
        <x:v>editorial_rule</x:v>
      </x:c>
      <x:c r="E12932" s="139" t="n">
        <x:v>0.78</x:v>
      </x:c>
    </x:row>
    <x:row r="12933">
      <x:c r="A12933" s="137" t="str">
        <x:v>BR-464-V1</x:v>
      </x:c>
      <x:c r="B12933" s="137" t="str">
        <x:v>süß</x:v>
      </x:c>
      <x:c r="C12933" s="137" t="str">
        <x:v>flavor</x:v>
      </x:c>
      <x:c r="D12933" s="138" t="str">
        <x:v>ingredient_rule</x:v>
      </x:c>
      <x:c r="E12933" s="139" t="n">
        <x:v>0.8</x:v>
      </x:c>
    </x:row>
    <x:row r="12934">
      <x:c r="A12934" s="137" t="str">
        <x:v>BR-464-V1</x:v>
      </x:c>
      <x:c r="B12934" s="137" t="str">
        <x:v>mild</x:v>
      </x:c>
      <x:c r="C12934" s="137" t="str">
        <x:v>spice</x:v>
      </x:c>
      <x:c r="D12934" s="138" t="str">
        <x:v>ingredient_rule</x:v>
      </x:c>
      <x:c r="E12934" s="139" t="n">
        <x:v>0.85</x:v>
      </x:c>
    </x:row>
    <x:row r="12935">
      <x:c r="A12935" s="137" t="str">
        <x:v>BR-464-V1</x:v>
      </x:c>
      <x:c r="B12935" s="137" t="str">
        <x:v>ganzjährig</x:v>
      </x:c>
      <x:c r="C12935" s="137" t="str">
        <x:v>season</x:v>
      </x:c>
      <x:c r="D12935" s="138" t="str">
        <x:v>editorial_rule</x:v>
      </x:c>
      <x:c r="E12935" s="139" t="n">
        <x:v>0.72</x:v>
      </x:c>
    </x:row>
    <x:row r="12936">
      <x:c r="A12936" s="137" t="str">
        <x:v>BR-464-V1</x:v>
      </x:c>
      <x:c r="B12936" s="137" t="str">
        <x:v>kalt</x:v>
      </x:c>
      <x:c r="C12936" s="137" t="str">
        <x:v>temperature</x:v>
      </x:c>
      <x:c r="D12936" s="138" t="str">
        <x:v>recipe_properties</x:v>
      </x:c>
      <x:c r="E12936" s="139" t="n">
        <x:v>0.9</x:v>
      </x:c>
    </x:row>
    <x:row r="12937">
      <x:c r="A12937" s="137" t="str">
        <x:v>BR-464-V1</x:v>
      </x:c>
      <x:c r="B12937" s="137" t="str">
        <x:v>Schüssel</x:v>
      </x:c>
      <x:c r="C12937" s="137" t="str">
        <x:v>equipment</x:v>
      </x:c>
      <x:c r="D12937" s="138" t="str">
        <x:v>steps_and_existing_data</x:v>
      </x:c>
      <x:c r="E12937" s="139" t="n">
        <x:v>0.88</x:v>
      </x:c>
    </x:row>
    <x:row r="12938">
      <x:c r="A12938" s="137" t="str">
        <x:v>BR-464-V1</x:v>
      </x:c>
      <x:c r="B12938" s="137" t="str">
        <x:v>einfach</x:v>
      </x:c>
      <x:c r="C12938" s="137" t="str">
        <x:v>difficulty</x:v>
      </x:c>
      <x:c r="D12938" s="138" t="str">
        <x:v>existing_value</x:v>
      </x:c>
      <x:c r="E12938" s="139" t="n">
        <x:v>0.95</x:v>
      </x:c>
    </x:row>
    <x:row r="12939">
      <x:c r="A12939" s="137" t="str">
        <x:v>BR-464-V1</x:v>
      </x:c>
      <x:c r="B12939" s="137" t="str">
        <x:v>sehr schnell</x:v>
      </x:c>
      <x:c r="C12939" s="137" t="str">
        <x:v>time</x:v>
      </x:c>
      <x:c r="D12939" s="138" t="str">
        <x:v>total_time</x:v>
      </x:c>
      <x:c r="E12939" s="139" t="n">
        <x:v>1</x:v>
      </x:c>
    </x:row>
    <x:row r="12940">
      <x:c r="A12940" s="137" t="str">
        <x:v>BR-464-V1</x:v>
      </x:c>
      <x:c r="B12940" s="137" t="str">
        <x:v>günstig</x:v>
      </x:c>
      <x:c r="C12940" s="137" t="str">
        <x:v>cost</x:v>
      </x:c>
      <x:c r="D12940" s="138" t="str">
        <x:v>cost_per_serving</x:v>
      </x:c>
      <x:c r="E12940" s="139" t="n">
        <x:v>1</x:v>
      </x:c>
    </x:row>
    <x:row r="12941">
      <x:c r="A12941" s="137" t="str">
        <x:v>SA-465-V1</x:v>
      </x:c>
      <x:c r="B12941" s="137" t="str">
        <x:v>vegan</x:v>
      </x:c>
      <x:c r="C12941" s="137" t="str">
        <x:v>diet</x:v>
      </x:c>
      <x:c r="D12941" s="138" t="str">
        <x:v>ingredients</x:v>
      </x:c>
      <x:c r="E12941" s="139" t="n">
        <x:v>0.96</x:v>
      </x:c>
    </x:row>
    <x:row r="12942">
      <x:c r="A12942" s="137" t="str">
        <x:v>SA-465-V1</x:v>
      </x:c>
      <x:c r="B12942" s="137" t="str">
        <x:v>nach Zutaten halal-kompatibel</x:v>
      </x:c>
      <x:c r="C12942" s="137" t="str">
        <x:v>halal</x:v>
      </x:c>
      <x:c r="D12942" s="138" t="str">
        <x:v>ingredients</x:v>
      </x:c>
      <x:c r="E12942" s="139" t="n">
        <x:v>0.94</x:v>
      </x:c>
    </x:row>
    <x:row r="12943">
      <x:c r="A12943" s="137" t="str">
        <x:v>SA-465-V1</x:v>
      </x:c>
      <x:c r="B12943" s="137" t="str">
        <x:v>glutenfrei nach Zutaten</x:v>
      </x:c>
      <x:c r="C12943" s="137" t="str">
        <x:v>compatibility</x:v>
      </x:c>
      <x:c r="D12943" s="138" t="str">
        <x:v>ingredients</x:v>
      </x:c>
      <x:c r="E12943" s="139" t="n">
        <x:v>0.9</x:v>
      </x:c>
    </x:row>
    <x:row r="12944">
      <x:c r="A12944" s="137" t="str">
        <x:v>SA-465-V1</x:v>
      </x:c>
      <x:c r="B12944" s="137" t="str">
        <x:v>laktosefrei nach Zutaten</x:v>
      </x:c>
      <x:c r="C12944" s="137" t="str">
        <x:v>compatibility</x:v>
      </x:c>
      <x:c r="D12944" s="138" t="str">
        <x:v>ingredients</x:v>
      </x:c>
      <x:c r="E12944" s="139" t="n">
        <x:v>0.9</x:v>
      </x:c>
    </x:row>
    <x:row r="12945">
      <x:c r="A12945" s="137" t="str">
        <x:v>SA-465-V1</x:v>
      </x:c>
      <x:c r="B12945" s="137" t="str">
        <x:v>nussfrei nach Zutaten</x:v>
      </x:c>
      <x:c r="C12945" s="137" t="str">
        <x:v>compatibility</x:v>
      </x:c>
      <x:c r="D12945" s="138" t="str">
        <x:v>ingredients</x:v>
      </x:c>
      <x:c r="E12945" s="139" t="n">
        <x:v>0.9</x:v>
      </x:c>
    </x:row>
    <x:row r="12946">
      <x:c r="A12946" s="137" t="str">
        <x:v>SA-465-V1</x:v>
      </x:c>
      <x:c r="B12946" s="137" t="str">
        <x:v>eifrei nach Zutaten</x:v>
      </x:c>
      <x:c r="C12946" s="137" t="str">
        <x:v>compatibility</x:v>
      </x:c>
      <x:c r="D12946" s="138" t="str">
        <x:v>ingredients</x:v>
      </x:c>
      <x:c r="E12946" s="139" t="n">
        <x:v>0.9</x:v>
      </x:c>
    </x:row>
    <x:row r="12947">
      <x:c r="A12947" s="137" t="str">
        <x:v>SA-465-V1</x:v>
      </x:c>
      <x:c r="B12947" s="137" t="str">
        <x:v>sojafrei nach Zutaten</x:v>
      </x:c>
      <x:c r="C12947" s="137" t="str">
        <x:v>compatibility</x:v>
      </x:c>
      <x:c r="D12947" s="138" t="str">
        <x:v>ingredients</x:v>
      </x:c>
      <x:c r="E12947" s="139" t="n">
        <x:v>0.9</x:v>
      </x:c>
    </x:row>
    <x:row r="12948">
      <x:c r="A12948" s="137" t="str">
        <x:v>SA-465-V1</x:v>
      </x:c>
      <x:c r="B12948" s="137" t="str">
        <x:v>proteinbetont</x:v>
      </x:c>
      <x:c r="C12948" s="137" t="str">
        <x:v>nutrition</x:v>
      </x:c>
      <x:c r="D12948" s="138" t="str">
        <x:v>macros</x:v>
      </x:c>
      <x:c r="E12948" s="139" t="n">
        <x:v>0.9</x:v>
      </x:c>
    </x:row>
    <x:row r="12949">
      <x:c r="A12949" s="137" t="str">
        <x:v>SA-465-V1</x:v>
      </x:c>
      <x:c r="B12949" s="137" t="str">
        <x:v>ausgewogen</x:v>
      </x:c>
      <x:c r="C12949" s="137" t="str">
        <x:v>nutrition</x:v>
      </x:c>
      <x:c r="D12949" s="138" t="str">
        <x:v>macros</x:v>
      </x:c>
      <x:c r="E12949" s="139" t="n">
        <x:v>0.9</x:v>
      </x:c>
    </x:row>
    <x:row r="12950">
      <x:c r="A12950" s="137" t="str">
        <x:v>SA-465-V1</x:v>
      </x:c>
      <x:c r="B12950" s="137" t="str">
        <x:v>Hauptmahlzeit</x:v>
      </x:c>
      <x:c r="C12950" s="137" t="str">
        <x:v>meal_role</x:v>
      </x:c>
      <x:c r="D12950" s="138" t="str">
        <x:v>editorial_rule</x:v>
      </x:c>
      <x:c r="E12950" s="139" t="n">
        <x:v>0.93</x:v>
      </x:c>
    </x:row>
    <x:row r="12951">
      <x:c r="A12951" s="137" t="str">
        <x:v>SA-465-V1</x:v>
      </x:c>
      <x:c r="B12951" s="137" t="str">
        <x:v>Salat</x:v>
      </x:c>
      <x:c r="C12951" s="137" t="str">
        <x:v>dish_type</x:v>
      </x:c>
      <x:c r="D12951" s="138" t="str">
        <x:v>editorial_rule</x:v>
      </x:c>
      <x:c r="E12951" s="139" t="n">
        <x:v>0.9</x:v>
      </x:c>
    </x:row>
    <x:row r="12952">
      <x:c r="A12952" s="137" t="str">
        <x:v>SA-465-V1</x:v>
      </x:c>
      <x:c r="B12952" s="137" t="str">
        <x:v>schnell</x:v>
      </x:c>
      <x:c r="C12952" s="137" t="str">
        <x:v>use_case</x:v>
      </x:c>
      <x:c r="D12952" s="138" t="str">
        <x:v>recipe_properties</x:v>
      </x:c>
      <x:c r="E12952" s="139" t="n">
        <x:v>0.88</x:v>
      </x:c>
    </x:row>
    <x:row r="12953">
      <x:c r="A12953" s="137" t="str">
        <x:v>SA-465-V1</x:v>
      </x:c>
      <x:c r="B12953" s="137" t="str">
        <x:v>kalt essbar</x:v>
      </x:c>
      <x:c r="C12953" s="137" t="str">
        <x:v>use_case</x:v>
      </x:c>
      <x:c r="D12953" s="138" t="str">
        <x:v>recipe_properties</x:v>
      </x:c>
      <x:c r="E12953" s="139" t="n">
        <x:v>0.88</x:v>
      </x:c>
    </x:row>
    <x:row r="12954">
      <x:c r="A12954" s="137" t="str">
        <x:v>SA-465-V1</x:v>
      </x:c>
      <x:c r="B12954" s="137" t="str">
        <x:v>transportierbar</x:v>
      </x:c>
      <x:c r="C12954" s="137" t="str">
        <x:v>use_case</x:v>
      </x:c>
      <x:c r="D12954" s="138" t="str">
        <x:v>recipe_properties</x:v>
      </x:c>
      <x:c r="E12954" s="139" t="n">
        <x:v>0.88</x:v>
      </x:c>
    </x:row>
    <x:row r="12955">
      <x:c r="A12955" s="137" t="str">
        <x:v>SA-465-V1</x:v>
      </x:c>
      <x:c r="B12955" s="137" t="str">
        <x:v>abwechslungsreich</x:v>
      </x:c>
      <x:c r="C12955" s="137" t="str">
        <x:v>novelty</x:v>
      </x:c>
      <x:c r="D12955" s="138" t="str">
        <x:v>editorial_rule</x:v>
      </x:c>
      <x:c r="E12955" s="139" t="n">
        <x:v>0.78</x:v>
      </x:c>
    </x:row>
    <x:row r="12956">
      <x:c r="A12956" s="137" t="str">
        <x:v>SA-465-V1</x:v>
      </x:c>
      <x:c r="B12956" s="137" t="str">
        <x:v>großer Supermarkt empfohlen</x:v>
      </x:c>
      <x:c r="C12956" s="137" t="str">
        <x:v>availability</x:v>
      </x:c>
      <x:c r="D12956" s="138" t="str">
        <x:v>ingredient_rule</x:v>
      </x:c>
      <x:c r="E12956" s="139" t="n">
        <x:v>0.78</x:v>
      </x:c>
    </x:row>
    <x:row r="12957">
      <x:c r="A12957" s="137" t="str">
        <x:v>SA-465-V1</x:v>
      </x:c>
      <x:c r="B12957" s="137" t="str">
        <x:v>lateinamerikanisch inspiriert</x:v>
      </x:c>
      <x:c r="C12957" s="137" t="str">
        <x:v>region</x:v>
      </x:c>
      <x:c r="D12957" s="138" t="str">
        <x:v>editorial_rule</x:v>
      </x:c>
      <x:c r="E12957" s="139" t="n">
        <x:v>0.78</x:v>
      </x:c>
    </x:row>
    <x:row r="12958">
      <x:c r="A12958" s="137" t="str">
        <x:v>SA-465-V1</x:v>
      </x:c>
      <x:c r="B12958" s="137" t="str">
        <x:v>frisch</x:v>
      </x:c>
      <x:c r="C12958" s="137" t="str">
        <x:v>flavor</x:v>
      </x:c>
      <x:c r="D12958" s="138" t="str">
        <x:v>ingredient_rule</x:v>
      </x:c>
      <x:c r="E12958" s="139" t="n">
        <x:v>0.8</x:v>
      </x:c>
    </x:row>
    <x:row r="12959">
      <x:c r="A12959" s="137" t="str">
        <x:v>SA-465-V1</x:v>
      </x:c>
      <x:c r="B12959" s="137" t="str">
        <x:v>cremig</x:v>
      </x:c>
      <x:c r="C12959" s="137" t="str">
        <x:v>flavor</x:v>
      </x:c>
      <x:c r="D12959" s="138" t="str">
        <x:v>ingredient_rule</x:v>
      </x:c>
      <x:c r="E12959" s="139" t="n">
        <x:v>0.8</x:v>
      </x:c>
    </x:row>
    <x:row r="12960">
      <x:c r="A12960" s="137" t="str">
        <x:v>SA-465-V1</x:v>
      </x:c>
      <x:c r="B12960" s="137" t="str">
        <x:v>säuerlich</x:v>
      </x:c>
      <x:c r="C12960" s="137" t="str">
        <x:v>flavor</x:v>
      </x:c>
      <x:c r="D12960" s="138" t="str">
        <x:v>ingredient_rule</x:v>
      </x:c>
      <x:c r="E12960" s="139" t="n">
        <x:v>0.8</x:v>
      </x:c>
    </x:row>
    <x:row r="12961">
      <x:c r="A12961" s="137" t="str">
        <x:v>SA-465-V1</x:v>
      </x:c>
      <x:c r="B12961" s="137" t="str">
        <x:v>scharf</x:v>
      </x:c>
      <x:c r="C12961" s="137" t="str">
        <x:v>spice</x:v>
      </x:c>
      <x:c r="D12961" s="138" t="str">
        <x:v>ingredient_rule</x:v>
      </x:c>
      <x:c r="E12961" s="139" t="n">
        <x:v>0.85</x:v>
      </x:c>
    </x:row>
    <x:row r="12962">
      <x:c r="A12962" s="137" t="str">
        <x:v>SA-465-V1</x:v>
      </x:c>
      <x:c r="B12962" s="137" t="str">
        <x:v>ganzjährig</x:v>
      </x:c>
      <x:c r="C12962" s="137" t="str">
        <x:v>season</x:v>
      </x:c>
      <x:c r="D12962" s="138" t="str">
        <x:v>editorial_rule</x:v>
      </x:c>
      <x:c r="E12962" s="139" t="n">
        <x:v>0.72</x:v>
      </x:c>
    </x:row>
    <x:row r="12963">
      <x:c r="A12963" s="137" t="str">
        <x:v>SA-465-V1</x:v>
      </x:c>
      <x:c r="B12963" s="137" t="str">
        <x:v>kalt</x:v>
      </x:c>
      <x:c r="C12963" s="137" t="str">
        <x:v>temperature</x:v>
      </x:c>
      <x:c r="D12963" s="138" t="str">
        <x:v>recipe_properties</x:v>
      </x:c>
      <x:c r="E12963" s="139" t="n">
        <x:v>0.9</x:v>
      </x:c>
    </x:row>
    <x:row r="12964">
      <x:c r="A12964" s="137" t="str">
        <x:v>SA-465-V1</x:v>
      </x:c>
      <x:c r="B12964" s="137" t="str">
        <x:v>Schüssel</x:v>
      </x:c>
      <x:c r="C12964" s="137" t="str">
        <x:v>equipment</x:v>
      </x:c>
      <x:c r="D12964" s="138" t="str">
        <x:v>steps_and_existing_data</x:v>
      </x:c>
      <x:c r="E12964" s="139" t="n">
        <x:v>0.88</x:v>
      </x:c>
    </x:row>
    <x:row r="12965">
      <x:c r="A12965" s="137" t="str">
        <x:v>SA-465-V1</x:v>
      </x:c>
      <x:c r="B12965" s="137" t="str">
        <x:v>Topf</x:v>
      </x:c>
      <x:c r="C12965" s="137" t="str">
        <x:v>equipment</x:v>
      </x:c>
      <x:c r="D12965" s="138" t="str">
        <x:v>steps_and_existing_data</x:v>
      </x:c>
      <x:c r="E12965" s="139" t="n">
        <x:v>0.88</x:v>
      </x:c>
    </x:row>
    <x:row r="12966">
      <x:c r="A12966" s="137" t="str">
        <x:v>SA-465-V1</x:v>
      </x:c>
      <x:c r="B12966" s="137" t="str">
        <x:v>Pfanne</x:v>
      </x:c>
      <x:c r="C12966" s="137" t="str">
        <x:v>equipment</x:v>
      </x:c>
      <x:c r="D12966" s="138" t="str">
        <x:v>steps_and_existing_data</x:v>
      </x:c>
      <x:c r="E12966" s="139" t="n">
        <x:v>0.88</x:v>
      </x:c>
    </x:row>
    <x:row r="12967">
      <x:c r="A12967" s="137" t="str">
        <x:v>SA-465-V1</x:v>
      </x:c>
      <x:c r="B12967" s="137" t="str">
        <x:v>mittel</x:v>
      </x:c>
      <x:c r="C12967" s="137" t="str">
        <x:v>difficulty</x:v>
      </x:c>
      <x:c r="D12967" s="138" t="str">
        <x:v>existing_value</x:v>
      </x:c>
      <x:c r="E12967" s="139" t="n">
        <x:v>0.95</x:v>
      </x:c>
    </x:row>
    <x:row r="12968">
      <x:c r="A12968" s="137" t="str">
        <x:v>SA-465-V1</x:v>
      </x:c>
      <x:c r="B12968" s="137" t="str">
        <x:v>schnell</x:v>
      </x:c>
      <x:c r="C12968" s="137" t="str">
        <x:v>time</x:v>
      </x:c>
      <x:c r="D12968" s="138" t="str">
        <x:v>total_time</x:v>
      </x:c>
      <x:c r="E12968" s="139" t="n">
        <x:v>1</x:v>
      </x:c>
    </x:row>
    <x:row r="12969">
      <x:c r="A12969" s="137" t="str">
        <x:v>SA-465-V1</x:v>
      </x:c>
      <x:c r="B12969" s="137" t="str">
        <x:v>mittel</x:v>
      </x:c>
      <x:c r="C12969" s="137" t="str">
        <x:v>cost</x:v>
      </x:c>
      <x:c r="D12969" s="138" t="str">
        <x:v>cost_per_serving</x:v>
      </x:c>
      <x:c r="E12969" s="139" t="n">
        <x:v>1</x:v>
      </x:c>
    </x:row>
    <x:row r="12970">
      <x:c r="A12970" s="137" t="str">
        <x:v>SA-466-V1</x:v>
      </x:c>
      <x:c r="B12970" s="137" t="str">
        <x:v>omnivor</x:v>
      </x:c>
      <x:c r="C12970" s="137" t="str">
        <x:v>diet</x:v>
      </x:c>
      <x:c r="D12970" s="138" t="str">
        <x:v>ingredients</x:v>
      </x:c>
      <x:c r="E12970" s="139" t="n">
        <x:v>0.96</x:v>
      </x:c>
    </x:row>
    <x:row r="12971">
      <x:c r="A12971" s="137" t="str">
        <x:v>SA-466-V1</x:v>
      </x:c>
      <x:c r="B12971" s="137" t="str">
        <x:v>halal bei zertifiziertem Fleisch</x:v>
      </x:c>
      <x:c r="C12971" s="137" t="str">
        <x:v>halal</x:v>
      </x:c>
      <x:c r="D12971" s="138" t="str">
        <x:v>ingredients</x:v>
      </x:c>
      <x:c r="E12971" s="139" t="n">
        <x:v>0.94</x:v>
      </x:c>
    </x:row>
    <x:row r="12972">
      <x:c r="A12972" s="137" t="str">
        <x:v>SA-466-V1</x:v>
      </x:c>
      <x:c r="B12972" s="137" t="str">
        <x:v>mit Austausch glutenfrei</x:v>
      </x:c>
      <x:c r="C12972" s="137" t="str">
        <x:v>compatibility</x:v>
      </x:c>
      <x:c r="D12972" s="138" t="str">
        <x:v>ingredients</x:v>
      </x:c>
      <x:c r="E12972" s="139" t="n">
        <x:v>0.9</x:v>
      </x:c>
    </x:row>
    <x:row r="12973">
      <x:c r="A12973" s="137" t="str">
        <x:v>SA-466-V1</x:v>
      </x:c>
      <x:c r="B12973" s="137" t="str">
        <x:v>mit laktosefreien Produkten</x:v>
      </x:c>
      <x:c r="C12973" s="137" t="str">
        <x:v>compatibility</x:v>
      </x:c>
      <x:c r="D12973" s="138" t="str">
        <x:v>ingredients</x:v>
      </x:c>
      <x:c r="E12973" s="139" t="n">
        <x:v>0.9</x:v>
      </x:c>
    </x:row>
    <x:row r="12974">
      <x:c r="A12974" s="137" t="str">
        <x:v>SA-466-V1</x:v>
      </x:c>
      <x:c r="B12974" s="137" t="str">
        <x:v>nussfrei nach Zutaten</x:v>
      </x:c>
      <x:c r="C12974" s="137" t="str">
        <x:v>compatibility</x:v>
      </x:c>
      <x:c r="D12974" s="138" t="str">
        <x:v>ingredients</x:v>
      </x:c>
      <x:c r="E12974" s="139" t="n">
        <x:v>0.9</x:v>
      </x:c>
    </x:row>
    <x:row r="12975">
      <x:c r="A12975" s="137" t="str">
        <x:v>SA-466-V1</x:v>
      </x:c>
      <x:c r="B12975" s="137" t="str">
        <x:v>eifrei nach Zutaten</x:v>
      </x:c>
      <x:c r="C12975" s="137" t="str">
        <x:v>compatibility</x:v>
      </x:c>
      <x:c r="D12975" s="138" t="str">
        <x:v>ingredients</x:v>
      </x:c>
      <x:c r="E12975" s="139" t="n">
        <x:v>0.9</x:v>
      </x:c>
    </x:row>
    <x:row r="12976">
      <x:c r="A12976" s="137" t="str">
        <x:v>SA-466-V1</x:v>
      </x:c>
      <x:c r="B12976" s="137" t="str">
        <x:v>sojafrei nach Zutaten</x:v>
      </x:c>
      <x:c r="C12976" s="137" t="str">
        <x:v>compatibility</x:v>
      </x:c>
      <x:c r="D12976" s="138" t="str">
        <x:v>ingredients</x:v>
      </x:c>
      <x:c r="E12976" s="139" t="n">
        <x:v>0.9</x:v>
      </x:c>
    </x:row>
    <x:row r="12977">
      <x:c r="A12977" s="137" t="str">
        <x:v>SA-466-V1</x:v>
      </x:c>
      <x:c r="B12977" s="137" t="str">
        <x:v>proteinbetont</x:v>
      </x:c>
      <x:c r="C12977" s="137" t="str">
        <x:v>nutrition</x:v>
      </x:c>
      <x:c r="D12977" s="138" t="str">
        <x:v>macros</x:v>
      </x:c>
      <x:c r="E12977" s="139" t="n">
        <x:v>0.9</x:v>
      </x:c>
    </x:row>
    <x:row r="12978">
      <x:c r="A12978" s="137" t="str">
        <x:v>SA-466-V1</x:v>
      </x:c>
      <x:c r="B12978" s="137" t="str">
        <x:v>ausgewogen</x:v>
      </x:c>
      <x:c r="C12978" s="137" t="str">
        <x:v>nutrition</x:v>
      </x:c>
      <x:c r="D12978" s="138" t="str">
        <x:v>macros</x:v>
      </x:c>
      <x:c r="E12978" s="139" t="n">
        <x:v>0.9</x:v>
      </x:c>
    </x:row>
    <x:row r="12979">
      <x:c r="A12979" s="137" t="str">
        <x:v>SA-466-V1</x:v>
      </x:c>
      <x:c r="B12979" s="137" t="str">
        <x:v>Hauptmahlzeit</x:v>
      </x:c>
      <x:c r="C12979" s="137" t="str">
        <x:v>meal_role</x:v>
      </x:c>
      <x:c r="D12979" s="138" t="str">
        <x:v>editorial_rule</x:v>
      </x:c>
      <x:c r="E12979" s="139" t="n">
        <x:v>0.93</x:v>
      </x:c>
    </x:row>
    <x:row r="12980">
      <x:c r="A12980" s="137" t="str">
        <x:v>SA-466-V1</x:v>
      </x:c>
      <x:c r="B12980" s="137" t="str">
        <x:v>Salat</x:v>
      </x:c>
      <x:c r="C12980" s="137" t="str">
        <x:v>dish_type</x:v>
      </x:c>
      <x:c r="D12980" s="138" t="str">
        <x:v>editorial_rule</x:v>
      </x:c>
      <x:c r="E12980" s="139" t="n">
        <x:v>0.9</x:v>
      </x:c>
    </x:row>
    <x:row r="12981">
      <x:c r="A12981" s="137" t="str">
        <x:v>SA-466-V1</x:v>
      </x:c>
      <x:c r="B12981" s="137" t="str">
        <x:v>schnell</x:v>
      </x:c>
      <x:c r="C12981" s="137" t="str">
        <x:v>use_case</x:v>
      </x:c>
      <x:c r="D12981" s="138" t="str">
        <x:v>recipe_properties</x:v>
      </x:c>
      <x:c r="E12981" s="139" t="n">
        <x:v>0.88</x:v>
      </x:c>
    </x:row>
    <x:row r="12982">
      <x:c r="A12982" s="137" t="str">
        <x:v>SA-466-V1</x:v>
      </x:c>
      <x:c r="B12982" s="137" t="str">
        <x:v>kalt essbar</x:v>
      </x:c>
      <x:c r="C12982" s="137" t="str">
        <x:v>use_case</x:v>
      </x:c>
      <x:c r="D12982" s="138" t="str">
        <x:v>recipe_properties</x:v>
      </x:c>
      <x:c r="E12982" s="139" t="n">
        <x:v>0.88</x:v>
      </x:c>
    </x:row>
    <x:row r="12983">
      <x:c r="A12983" s="137" t="str">
        <x:v>SA-466-V1</x:v>
      </x:c>
      <x:c r="B12983" s="137" t="str">
        <x:v>transportierbar</x:v>
      </x:c>
      <x:c r="C12983" s="137" t="str">
        <x:v>use_case</x:v>
      </x:c>
      <x:c r="D12983" s="138" t="str">
        <x:v>recipe_properties</x:v>
      </x:c>
      <x:c r="E12983" s="139" t="n">
        <x:v>0.88</x:v>
      </x:c>
    </x:row>
    <x:row r="12984">
      <x:c r="A12984" s="137" t="str">
        <x:v>SA-466-V1</x:v>
      </x:c>
      <x:c r="B12984" s="137" t="str">
        <x:v>vertraut</x:v>
      </x:c>
      <x:c r="C12984" s="137" t="str">
        <x:v>novelty</x:v>
      </x:c>
      <x:c r="D12984" s="138" t="str">
        <x:v>editorial_rule</x:v>
      </x:c>
      <x:c r="E12984" s="139" t="n">
        <x:v>0.78</x:v>
      </x:c>
    </x:row>
    <x:row r="12985">
      <x:c r="A12985" s="137" t="str">
        <x:v>SA-466-V1</x:v>
      </x:c>
      <x:c r="B12985" s="137" t="str">
        <x:v>normaler Supermarkt</x:v>
      </x:c>
      <x:c r="C12985" s="137" t="str">
        <x:v>availability</x:v>
      </x:c>
      <x:c r="D12985" s="138" t="str">
        <x:v>ingredient_rule</x:v>
      </x:c>
      <x:c r="E12985" s="139" t="n">
        <x:v>0.78</x:v>
      </x:c>
    </x:row>
    <x:row r="12986">
      <x:c r="A12986" s="137" t="str">
        <x:v>SA-466-V1</x:v>
      </x:c>
      <x:c r="B12986" s="137" t="str">
        <x:v>mediterran inspiriert</x:v>
      </x:c>
      <x:c r="C12986" s="137" t="str">
        <x:v>region</x:v>
      </x:c>
      <x:c r="D12986" s="138" t="str">
        <x:v>editorial_rule</x:v>
      </x:c>
      <x:c r="E12986" s="139" t="n">
        <x:v>0.78</x:v>
      </x:c>
    </x:row>
    <x:row r="12987">
      <x:c r="A12987" s="137" t="str">
        <x:v>SA-466-V1</x:v>
      </x:c>
      <x:c r="B12987" s="137" t="str">
        <x:v>frisch</x:v>
      </x:c>
      <x:c r="C12987" s="137" t="str">
        <x:v>flavor</x:v>
      </x:c>
      <x:c r="D12987" s="138" t="str">
        <x:v>ingredient_rule</x:v>
      </x:c>
      <x:c r="E12987" s="139" t="n">
        <x:v>0.8</x:v>
      </x:c>
    </x:row>
    <x:row r="12988">
      <x:c r="A12988" s="137" t="str">
        <x:v>SA-466-V1</x:v>
      </x:c>
      <x:c r="B12988" s="137" t="str">
        <x:v>cremig</x:v>
      </x:c>
      <x:c r="C12988" s="137" t="str">
        <x:v>flavor</x:v>
      </x:c>
      <x:c r="D12988" s="138" t="str">
        <x:v>ingredient_rule</x:v>
      </x:c>
      <x:c r="E12988" s="139" t="n">
        <x:v>0.8</x:v>
      </x:c>
    </x:row>
    <x:row r="12989">
      <x:c r="A12989" s="137" t="str">
        <x:v>SA-466-V1</x:v>
      </x:c>
      <x:c r="B12989" s="137" t="str">
        <x:v>mild</x:v>
      </x:c>
      <x:c r="C12989" s="137" t="str">
        <x:v>spice</x:v>
      </x:c>
      <x:c r="D12989" s="138" t="str">
        <x:v>ingredient_rule</x:v>
      </x:c>
      <x:c r="E12989" s="139" t="n">
        <x:v>0.85</x:v>
      </x:c>
    </x:row>
    <x:row r="12990">
      <x:c r="A12990" s="137" t="str">
        <x:v>SA-466-V1</x:v>
      </x:c>
      <x:c r="B12990" s="137" t="str">
        <x:v>Sommer</x:v>
      </x:c>
      <x:c r="C12990" s="137" t="str">
        <x:v>season</x:v>
      </x:c>
      <x:c r="D12990" s="138" t="str">
        <x:v>editorial_rule</x:v>
      </x:c>
      <x:c r="E12990" s="139" t="n">
        <x:v>0.72</x:v>
      </x:c>
    </x:row>
    <x:row r="12991">
      <x:c r="A12991" s="137" t="str">
        <x:v>SA-466-V1</x:v>
      </x:c>
      <x:c r="B12991" s="137" t="str">
        <x:v>kalt</x:v>
      </x:c>
      <x:c r="C12991" s="137" t="str">
        <x:v>temperature</x:v>
      </x:c>
      <x:c r="D12991" s="138" t="str">
        <x:v>recipe_properties</x:v>
      </x:c>
      <x:c r="E12991" s="139" t="n">
        <x:v>0.9</x:v>
      </x:c>
    </x:row>
    <x:row r="12992">
      <x:c r="A12992" s="137" t="str">
        <x:v>SA-466-V1</x:v>
      </x:c>
      <x:c r="B12992" s="137" t="str">
        <x:v>Schüssel</x:v>
      </x:c>
      <x:c r="C12992" s="137" t="str">
        <x:v>equipment</x:v>
      </x:c>
      <x:c r="D12992" s="138" t="str">
        <x:v>steps_and_existing_data</x:v>
      </x:c>
      <x:c r="E12992" s="139" t="n">
        <x:v>0.88</x:v>
      </x:c>
    </x:row>
    <x:row r="12993">
      <x:c r="A12993" s="137" t="str">
        <x:v>SA-466-V1</x:v>
      </x:c>
      <x:c r="B12993" s="137" t="str">
        <x:v>einfach</x:v>
      </x:c>
      <x:c r="C12993" s="137" t="str">
        <x:v>difficulty</x:v>
      </x:c>
      <x:c r="D12993" s="138" t="str">
        <x:v>existing_value</x:v>
      </x:c>
      <x:c r="E12993" s="139" t="n">
        <x:v>0.95</x:v>
      </x:c>
    </x:row>
    <x:row r="12994">
      <x:c r="A12994" s="137" t="str">
        <x:v>SA-466-V1</x:v>
      </x:c>
      <x:c r="B12994" s="137" t="str">
        <x:v>sehr schnell</x:v>
      </x:c>
      <x:c r="C12994" s="137" t="str">
        <x:v>time</x:v>
      </x:c>
      <x:c r="D12994" s="138" t="str">
        <x:v>total_time</x:v>
      </x:c>
      <x:c r="E12994" s="139" t="n">
        <x:v>1</x:v>
      </x:c>
    </x:row>
    <x:row r="12995">
      <x:c r="A12995" s="137" t="str">
        <x:v>SA-466-V1</x:v>
      </x:c>
      <x:c r="B12995" s="137" t="str">
        <x:v>günstig</x:v>
      </x:c>
      <x:c r="C12995" s="137" t="str">
        <x:v>cost</x:v>
      </x:c>
      <x:c r="D12995" s="138" t="str">
        <x:v>cost_per_serving</x:v>
      </x:c>
      <x:c r="E12995" s="139" t="n">
        <x:v>1</x:v>
      </x:c>
    </x:row>
    <x:row r="12996">
      <x:c r="A12996" s="137" t="str">
        <x:v>BR-467-V1</x:v>
      </x:c>
      <x:c r="B12996" s="137" t="str">
        <x:v>vegetarisch</x:v>
      </x:c>
      <x:c r="C12996" s="137" t="str">
        <x:v>diet</x:v>
      </x:c>
      <x:c r="D12996" s="138" t="str">
        <x:v>ingredients</x:v>
      </x:c>
      <x:c r="E12996" s="139" t="n">
        <x:v>0.96</x:v>
      </x:c>
    </x:row>
    <x:row r="12997">
      <x:c r="A12997" s="137" t="str">
        <x:v>BR-467-V1</x:v>
      </x:c>
      <x:c r="B12997" s="137" t="str">
        <x:v>nach Zutaten halal-kompatibel</x:v>
      </x:c>
      <x:c r="C12997" s="137" t="str">
        <x:v>halal</x:v>
      </x:c>
      <x:c r="D12997" s="138" t="str">
        <x:v>ingredients</x:v>
      </x:c>
      <x:c r="E12997" s="139" t="n">
        <x:v>0.94</x:v>
      </x:c>
    </x:row>
    <x:row r="12998">
      <x:c r="A12998" s="137" t="str">
        <x:v>BR-467-V1</x:v>
      </x:c>
      <x:c r="B12998" s="137" t="str">
        <x:v>glutenfrei nach Zutaten</x:v>
      </x:c>
      <x:c r="C12998" s="137" t="str">
        <x:v>compatibility</x:v>
      </x:c>
      <x:c r="D12998" s="138" t="str">
        <x:v>ingredients</x:v>
      </x:c>
      <x:c r="E12998" s="139" t="n">
        <x:v>0.9</x:v>
      </x:c>
    </x:row>
    <x:row r="12999">
      <x:c r="A12999" s="137" t="str">
        <x:v>BR-467-V1</x:v>
      </x:c>
      <x:c r="B12999" s="137" t="str">
        <x:v>laktosefrei nach Zutaten</x:v>
      </x:c>
      <x:c r="C12999" s="137" t="str">
        <x:v>compatibility</x:v>
      </x:c>
      <x:c r="D12999" s="138" t="str">
        <x:v>ingredients</x:v>
      </x:c>
      <x:c r="E12999" s="139" t="n">
        <x:v>0.9</x:v>
      </x:c>
    </x:row>
    <x:row r="13000">
      <x:c r="A13000" s="137" t="str">
        <x:v>BR-467-V1</x:v>
      </x:c>
      <x:c r="B13000" s="137" t="str">
        <x:v>nussfrei nach Zutaten</x:v>
      </x:c>
      <x:c r="C13000" s="137" t="str">
        <x:v>compatibility</x:v>
      </x:c>
      <x:c r="D13000" s="138" t="str">
        <x:v>ingredients</x:v>
      </x:c>
      <x:c r="E13000" s="139" t="n">
        <x:v>0.9</x:v>
      </x:c>
    </x:row>
    <x:row r="13001">
      <x:c r="A13001" s="137" t="str">
        <x:v>BR-467-V1</x:v>
      </x:c>
      <x:c r="B13001" s="137" t="str">
        <x:v>enthält Ei</x:v>
      </x:c>
      <x:c r="C13001" s="137" t="str">
        <x:v>compatibility</x:v>
      </x:c>
      <x:c r="D13001" s="138" t="str">
        <x:v>ingredients</x:v>
      </x:c>
      <x:c r="E13001" s="139" t="n">
        <x:v>0.9</x:v>
      </x:c>
    </x:row>
    <x:row r="13002">
      <x:c r="A13002" s="137" t="str">
        <x:v>BR-467-V1</x:v>
      </x:c>
      <x:c r="B13002" s="137" t="str">
        <x:v>sojafrei nach Zutaten</x:v>
      </x:c>
      <x:c r="C13002" s="137" t="str">
        <x:v>compatibility</x:v>
      </x:c>
      <x:c r="D13002" s="138" t="str">
        <x:v>ingredients</x:v>
      </x:c>
      <x:c r="E13002" s="139" t="n">
        <x:v>0.9</x:v>
      </x:c>
    </x:row>
    <x:row r="13003">
      <x:c r="A13003" s="137" t="str">
        <x:v>BR-467-V1</x:v>
      </x:c>
      <x:c r="B13003" s="137" t="str">
        <x:v>proteinbetont</x:v>
      </x:c>
      <x:c r="C13003" s="137" t="str">
        <x:v>nutrition</x:v>
      </x:c>
      <x:c r="D13003" s="138" t="str">
        <x:v>macros</x:v>
      </x:c>
      <x:c r="E13003" s="139" t="n">
        <x:v>0.9</x:v>
      </x:c>
    </x:row>
    <x:row r="13004">
      <x:c r="A13004" s="137" t="str">
        <x:v>BR-467-V1</x:v>
      </x:c>
      <x:c r="B13004" s="137" t="str">
        <x:v>ballaststoffreich</x:v>
      </x:c>
      <x:c r="C13004" s="137" t="str">
        <x:v>nutrition</x:v>
      </x:c>
      <x:c r="D13004" s="138" t="str">
        <x:v>macros</x:v>
      </x:c>
      <x:c r="E13004" s="139" t="n">
        <x:v>0.9</x:v>
      </x:c>
    </x:row>
    <x:row r="13005">
      <x:c r="A13005" s="137" t="str">
        <x:v>BR-467-V1</x:v>
      </x:c>
      <x:c r="B13005" s="137" t="str">
        <x:v>leicht</x:v>
      </x:c>
      <x:c r="C13005" s="137" t="str">
        <x:v>nutrition</x:v>
      </x:c>
      <x:c r="D13005" s="138" t="str">
        <x:v>macros</x:v>
      </x:c>
      <x:c r="E13005" s="139" t="n">
        <x:v>0.9</x:v>
      </x:c>
    </x:row>
    <x:row r="13006">
      <x:c r="A13006" s="137" t="str">
        <x:v>BR-467-V1</x:v>
      </x:c>
      <x:c r="B13006" s="137" t="str">
        <x:v>Frühstück</x:v>
      </x:c>
      <x:c r="C13006" s="137" t="str">
        <x:v>meal_role</x:v>
      </x:c>
      <x:c r="D13006" s="138" t="str">
        <x:v>editorial_rule</x:v>
      </x:c>
      <x:c r="E13006" s="139" t="n">
        <x:v>0.93</x:v>
      </x:c>
    </x:row>
    <x:row r="13007">
      <x:c r="A13007" s="137" t="str">
        <x:v>BR-467-V1</x:v>
      </x:c>
      <x:c r="B13007" s="137" t="str">
        <x:v>Wrap/Sandwich</x:v>
      </x:c>
      <x:c r="C13007" s="137" t="str">
        <x:v>dish_type</x:v>
      </x:c>
      <x:c r="D13007" s="138" t="str">
        <x:v>editorial_rule</x:v>
      </x:c>
      <x:c r="E13007" s="139" t="n">
        <x:v>0.9</x:v>
      </x:c>
    </x:row>
    <x:row r="13008">
      <x:c r="A13008" s="137" t="str">
        <x:v>BR-467-V1</x:v>
      </x:c>
      <x:c r="B13008" s="137" t="str">
        <x:v>schnell</x:v>
      </x:c>
      <x:c r="C13008" s="137" t="str">
        <x:v>use_case</x:v>
      </x:c>
      <x:c r="D13008" s="138" t="str">
        <x:v>recipe_properties</x:v>
      </x:c>
      <x:c r="E13008" s="139" t="n">
        <x:v>0.88</x:v>
      </x:c>
    </x:row>
    <x:row r="13009">
      <x:c r="A13009" s="137" t="str">
        <x:v>BR-467-V1</x:v>
      </x:c>
      <x:c r="B13009" s="137" t="str">
        <x:v>Meal Prep</x:v>
      </x:c>
      <x:c r="C13009" s="137" t="str">
        <x:v>use_case</x:v>
      </x:c>
      <x:c r="D13009" s="138" t="str">
        <x:v>recipe_properties</x:v>
      </x:c>
      <x:c r="E13009" s="139" t="n">
        <x:v>0.88</x:v>
      </x:c>
    </x:row>
    <x:row r="13010">
      <x:c r="A13010" s="137" t="str">
        <x:v>BR-467-V1</x:v>
      </x:c>
      <x:c r="B13010" s="137" t="str">
        <x:v>tiefkühlgeeignet</x:v>
      </x:c>
      <x:c r="C13010" s="137" t="str">
        <x:v>use_case</x:v>
      </x:c>
      <x:c r="D13010" s="138" t="str">
        <x:v>recipe_properties</x:v>
      </x:c>
      <x:c r="E13010" s="139" t="n">
        <x:v>0.88</x:v>
      </x:c>
    </x:row>
    <x:row r="13011">
      <x:c r="A13011" s="137" t="str">
        <x:v>BR-467-V1</x:v>
      </x:c>
      <x:c r="B13011" s="137" t="str">
        <x:v>vertraut</x:v>
      </x:c>
      <x:c r="C13011" s="137" t="str">
        <x:v>novelty</x:v>
      </x:c>
      <x:c r="D13011" s="138" t="str">
        <x:v>editorial_rule</x:v>
      </x:c>
      <x:c r="E13011" s="139" t="n">
        <x:v>0.78</x:v>
      </x:c>
    </x:row>
    <x:row r="13012">
      <x:c r="A13012" s="137" t="str">
        <x:v>BR-467-V1</x:v>
      </x:c>
      <x:c r="B13012" s="137" t="str">
        <x:v>normaler Supermarkt</x:v>
      </x:c>
      <x:c r="C13012" s="137" t="str">
        <x:v>availability</x:v>
      </x:c>
      <x:c r="D13012" s="138" t="str">
        <x:v>ingredient_rule</x:v>
      </x:c>
      <x:c r="E13012" s="139" t="n">
        <x:v>0.78</x:v>
      </x:c>
    </x:row>
    <x:row r="13013">
      <x:c r="A13013" s="137" t="str">
        <x:v>BR-467-V1</x:v>
      </x:c>
      <x:c r="B13013" s="137" t="str">
        <x:v>international/modern</x:v>
      </x:c>
      <x:c r="C13013" s="137" t="str">
        <x:v>region</x:v>
      </x:c>
      <x:c r="D13013" s="138" t="str">
        <x:v>editorial_rule</x:v>
      </x:c>
      <x:c r="E13013" s="139" t="n">
        <x:v>0.78</x:v>
      </x:c>
    </x:row>
    <x:row r="13014">
      <x:c r="A13014" s="137" t="str">
        <x:v>BR-467-V1</x:v>
      </x:c>
      <x:c r="B13014" s="137" t="str">
        <x:v>mild-herzhaft</x:v>
      </x:c>
      <x:c r="C13014" s="137" t="str">
        <x:v>flavor</x:v>
      </x:c>
      <x:c r="D13014" s="138" t="str">
        <x:v>ingredient_rule</x:v>
      </x:c>
      <x:c r="E13014" s="139" t="n">
        <x:v>0.8</x:v>
      </x:c>
    </x:row>
    <x:row r="13015">
      <x:c r="A13015" s="137" t="str">
        <x:v>BR-467-V1</x:v>
      </x:c>
      <x:c r="B13015" s="137" t="str">
        <x:v>scharf</x:v>
      </x:c>
      <x:c r="C13015" s="137" t="str">
        <x:v>spice</x:v>
      </x:c>
      <x:c r="D13015" s="138" t="str">
        <x:v>ingredient_rule</x:v>
      </x:c>
      <x:c r="E13015" s="139" t="n">
        <x:v>0.85</x:v>
      </x:c>
    </x:row>
    <x:row r="13016">
      <x:c r="A13016" s="137" t="str">
        <x:v>BR-467-V1</x:v>
      </x:c>
      <x:c r="B13016" s="137" t="str">
        <x:v>Herbst</x:v>
      </x:c>
      <x:c r="C13016" s="137" t="str">
        <x:v>season</x:v>
      </x:c>
      <x:c r="D13016" s="138" t="str">
        <x:v>editorial_rule</x:v>
      </x:c>
      <x:c r="E13016" s="139" t="n">
        <x:v>0.72</x:v>
      </x:c>
    </x:row>
    <x:row r="13017">
      <x:c r="A13017" s="137" t="str">
        <x:v>BR-467-V1</x:v>
      </x:c>
      <x:c r="B13017" s="137" t="str">
        <x:v>warm</x:v>
      </x:c>
      <x:c r="C13017" s="137" t="str">
        <x:v>temperature</x:v>
      </x:c>
      <x:c r="D13017" s="138" t="str">
        <x:v>recipe_properties</x:v>
      </x:c>
      <x:c r="E13017" s="139" t="n">
        <x:v>0.9</x:v>
      </x:c>
    </x:row>
    <x:row r="13018">
      <x:c r="A13018" s="137" t="str">
        <x:v>BR-467-V1</x:v>
      </x:c>
      <x:c r="B13018" s="137" t="str">
        <x:v>Schüssel</x:v>
      </x:c>
      <x:c r="C13018" s="137" t="str">
        <x:v>equipment</x:v>
      </x:c>
      <x:c r="D13018" s="138" t="str">
        <x:v>steps_and_existing_data</x:v>
      </x:c>
      <x:c r="E13018" s="139" t="n">
        <x:v>0.88</x:v>
      </x:c>
    </x:row>
    <x:row r="13019">
      <x:c r="A13019" s="137" t="str">
        <x:v>BR-467-V1</x:v>
      </x:c>
      <x:c r="B13019" s="137" t="str">
        <x:v>Backofen</x:v>
      </x:c>
      <x:c r="C13019" s="137" t="str">
        <x:v>equipment</x:v>
      </x:c>
      <x:c r="D13019" s="138" t="str">
        <x:v>steps_and_existing_data</x:v>
      </x:c>
      <x:c r="E13019" s="139" t="n">
        <x:v>0.88</x:v>
      </x:c>
    </x:row>
    <x:row r="13020">
      <x:c r="A13020" s="137" t="str">
        <x:v>BR-467-V1</x:v>
      </x:c>
      <x:c r="B13020" s="137" t="str">
        <x:v>Topf</x:v>
      </x:c>
      <x:c r="C13020" s="137" t="str">
        <x:v>equipment</x:v>
      </x:c>
      <x:c r="D13020" s="138" t="str">
        <x:v>steps_and_existing_data</x:v>
      </x:c>
      <x:c r="E13020" s="139" t="n">
        <x:v>0.88</x:v>
      </x:c>
    </x:row>
    <x:row r="13021">
      <x:c r="A13021" s="137" t="str">
        <x:v>BR-467-V1</x:v>
      </x:c>
      <x:c r="B13021" s="137" t="str">
        <x:v>mittel</x:v>
      </x:c>
      <x:c r="C13021" s="137" t="str">
        <x:v>difficulty</x:v>
      </x:c>
      <x:c r="D13021" s="138" t="str">
        <x:v>existing_value</x:v>
      </x:c>
      <x:c r="E13021" s="139" t="n">
        <x:v>0.95</x:v>
      </x:c>
    </x:row>
    <x:row r="13022">
      <x:c r="A13022" s="137" t="str">
        <x:v>BR-467-V1</x:v>
      </x:c>
      <x:c r="B13022" s="137" t="str">
        <x:v>sehr schnell</x:v>
      </x:c>
      <x:c r="C13022" s="137" t="str">
        <x:v>time</x:v>
      </x:c>
      <x:c r="D13022" s="138" t="str">
        <x:v>total_time</x:v>
      </x:c>
      <x:c r="E13022" s="139" t="n">
        <x:v>1</x:v>
      </x:c>
    </x:row>
    <x:row r="13023">
      <x:c r="A13023" s="137" t="str">
        <x:v>BR-467-V1</x:v>
      </x:c>
      <x:c r="B13023" s="137" t="str">
        <x:v>günstig</x:v>
      </x:c>
      <x:c r="C13023" s="137" t="str">
        <x:v>cost</x:v>
      </x:c>
      <x:c r="D13023" s="138" t="str">
        <x:v>cost_per_serving</x:v>
      </x:c>
      <x:c r="E13023" s="139" t="n">
        <x:v>1</x:v>
      </x:c>
    </x:row>
    <x:row r="13024">
      <x:c r="A13024" s="137" t="str">
        <x:v>BR-468-V1</x:v>
      </x:c>
      <x:c r="B13024" s="137" t="str">
        <x:v>vegetarisch</x:v>
      </x:c>
      <x:c r="C13024" s="137" t="str">
        <x:v>diet</x:v>
      </x:c>
      <x:c r="D13024" s="138" t="str">
        <x:v>ingredients</x:v>
      </x:c>
      <x:c r="E13024" s="139" t="n">
        <x:v>0.96</x:v>
      </x:c>
    </x:row>
    <x:row r="13025">
      <x:c r="A13025" s="137" t="str">
        <x:v>BR-468-V1</x:v>
      </x:c>
      <x:c r="B13025" s="137" t="str">
        <x:v>nach Zutaten halal-kompatibel</x:v>
      </x:c>
      <x:c r="C13025" s="137" t="str">
        <x:v>halal</x:v>
      </x:c>
      <x:c r="D13025" s="138" t="str">
        <x:v>ingredients</x:v>
      </x:c>
      <x:c r="E13025" s="139" t="n">
        <x:v>0.94</x:v>
      </x:c>
    </x:row>
    <x:row r="13026">
      <x:c r="A13026" s="137" t="str">
        <x:v>BR-468-V1</x:v>
      </x:c>
      <x:c r="B13026" s="137" t="str">
        <x:v>glutenfrei nach Zutaten</x:v>
      </x:c>
      <x:c r="C13026" s="137" t="str">
        <x:v>compatibility</x:v>
      </x:c>
      <x:c r="D13026" s="138" t="str">
        <x:v>ingredients</x:v>
      </x:c>
      <x:c r="E13026" s="139" t="n">
        <x:v>0.9</x:v>
      </x:c>
    </x:row>
    <x:row r="13027">
      <x:c r="A13027" s="137" t="str">
        <x:v>BR-468-V1</x:v>
      </x:c>
      <x:c r="B13027" s="137" t="str">
        <x:v>laktosefrei nach Zutaten</x:v>
      </x:c>
      <x:c r="C13027" s="137" t="str">
        <x:v>compatibility</x:v>
      </x:c>
      <x:c r="D13027" s="138" t="str">
        <x:v>ingredients</x:v>
      </x:c>
      <x:c r="E13027" s="139" t="n">
        <x:v>0.9</x:v>
      </x:c>
    </x:row>
    <x:row r="13028">
      <x:c r="A13028" s="137" t="str">
        <x:v>BR-468-V1</x:v>
      </x:c>
      <x:c r="B13028" s="137" t="str">
        <x:v>nussfrei nach Zutaten</x:v>
      </x:c>
      <x:c r="C13028" s="137" t="str">
        <x:v>compatibility</x:v>
      </x:c>
      <x:c r="D13028" s="138" t="str">
        <x:v>ingredients</x:v>
      </x:c>
      <x:c r="E13028" s="139" t="n">
        <x:v>0.9</x:v>
      </x:c>
    </x:row>
    <x:row r="13029">
      <x:c r="A13029" s="137" t="str">
        <x:v>BR-468-V1</x:v>
      </x:c>
      <x:c r="B13029" s="137" t="str">
        <x:v>enthält Ei</x:v>
      </x:c>
      <x:c r="C13029" s="137" t="str">
        <x:v>compatibility</x:v>
      </x:c>
      <x:c r="D13029" s="138" t="str">
        <x:v>ingredients</x:v>
      </x:c>
      <x:c r="E13029" s="139" t="n">
        <x:v>0.9</x:v>
      </x:c>
    </x:row>
    <x:row r="13030">
      <x:c r="A13030" s="137" t="str">
        <x:v>BR-468-V1</x:v>
      </x:c>
      <x:c r="B13030" s="137" t="str">
        <x:v>sojafrei nach Zutaten</x:v>
      </x:c>
      <x:c r="C13030" s="137" t="str">
        <x:v>compatibility</x:v>
      </x:c>
      <x:c r="D13030" s="138" t="str">
        <x:v>ingredients</x:v>
      </x:c>
      <x:c r="E13030" s="139" t="n">
        <x:v>0.9</x:v>
      </x:c>
    </x:row>
    <x:row r="13031">
      <x:c r="A13031" s="137" t="str">
        <x:v>BR-468-V1</x:v>
      </x:c>
      <x:c r="B13031" s="137" t="str">
        <x:v>ballaststoffreich</x:v>
      </x:c>
      <x:c r="C13031" s="137" t="str">
        <x:v>nutrition</x:v>
      </x:c>
      <x:c r="D13031" s="138" t="str">
        <x:v>macros</x:v>
      </x:c>
      <x:c r="E13031" s="139" t="n">
        <x:v>0.9</x:v>
      </x:c>
    </x:row>
    <x:row r="13032">
      <x:c r="A13032" s="137" t="str">
        <x:v>BR-468-V1</x:v>
      </x:c>
      <x:c r="B13032" s="137" t="str">
        <x:v>leicht</x:v>
      </x:c>
      <x:c r="C13032" s="137" t="str">
        <x:v>nutrition</x:v>
      </x:c>
      <x:c r="D13032" s="138" t="str">
        <x:v>macros</x:v>
      </x:c>
      <x:c r="E13032" s="139" t="n">
        <x:v>0.9</x:v>
      </x:c>
    </x:row>
    <x:row r="13033">
      <x:c r="A13033" s="137" t="str">
        <x:v>BR-468-V1</x:v>
      </x:c>
      <x:c r="B13033" s="137" t="str">
        <x:v>Frühstück</x:v>
      </x:c>
      <x:c r="C13033" s="137" t="str">
        <x:v>meal_role</x:v>
      </x:c>
      <x:c r="D13033" s="138" t="str">
        <x:v>editorial_rule</x:v>
      </x:c>
      <x:c r="E13033" s="139" t="n">
        <x:v>0.93</x:v>
      </x:c>
    </x:row>
    <x:row r="13034">
      <x:c r="A13034" s="137" t="str">
        <x:v>BR-468-V1</x:v>
      </x:c>
      <x:c r="B13034" s="137" t="str">
        <x:v>Eiergericht</x:v>
      </x:c>
      <x:c r="C13034" s="137" t="str">
        <x:v>dish_type</x:v>
      </x:c>
      <x:c r="D13034" s="138" t="str">
        <x:v>editorial_rule</x:v>
      </x:c>
      <x:c r="E13034" s="139" t="n">
        <x:v>0.9</x:v>
      </x:c>
    </x:row>
    <x:row r="13035">
      <x:c r="A13035" s="137" t="str">
        <x:v>BR-468-V1</x:v>
      </x:c>
      <x:c r="B13035" s="137" t="str">
        <x:v>schnell</x:v>
      </x:c>
      <x:c r="C13035" s="137" t="str">
        <x:v>use_case</x:v>
      </x:c>
      <x:c r="D13035" s="138" t="str">
        <x:v>recipe_properties</x:v>
      </x:c>
      <x:c r="E13035" s="139" t="n">
        <x:v>0.88</x:v>
      </x:c>
    </x:row>
    <x:row r="13036">
      <x:c r="A13036" s="137" t="str">
        <x:v>BR-468-V1</x:v>
      </x:c>
      <x:c r="B13036" s="137" t="str">
        <x:v>vertraut</x:v>
      </x:c>
      <x:c r="C13036" s="137" t="str">
        <x:v>novelty</x:v>
      </x:c>
      <x:c r="D13036" s="138" t="str">
        <x:v>editorial_rule</x:v>
      </x:c>
      <x:c r="E13036" s="139" t="n">
        <x:v>0.78</x:v>
      </x:c>
    </x:row>
    <x:row r="13037">
      <x:c r="A13037" s="137" t="str">
        <x:v>BR-468-V1</x:v>
      </x:c>
      <x:c r="B13037" s="137" t="str">
        <x:v>normaler Supermarkt</x:v>
      </x:c>
      <x:c r="C13037" s="137" t="str">
        <x:v>availability</x:v>
      </x:c>
      <x:c r="D13037" s="138" t="str">
        <x:v>ingredient_rule</x:v>
      </x:c>
      <x:c r="E13037" s="139" t="n">
        <x:v>0.78</x:v>
      </x:c>
    </x:row>
    <x:row r="13038">
      <x:c r="A13038" s="137" t="str">
        <x:v>BR-468-V1</x:v>
      </x:c>
      <x:c r="B13038" s="137" t="str">
        <x:v>international/modern</x:v>
      </x:c>
      <x:c r="C13038" s="137" t="str">
        <x:v>region</x:v>
      </x:c>
      <x:c r="D13038" s="138" t="str">
        <x:v>editorial_rule</x:v>
      </x:c>
      <x:c r="E13038" s="139" t="n">
        <x:v>0.78</x:v>
      </x:c>
    </x:row>
    <x:row r="13039">
      <x:c r="A13039" s="137" t="str">
        <x:v>BR-468-V1</x:v>
      </x:c>
      <x:c r="B13039" s="137" t="str">
        <x:v>cremig</x:v>
      </x:c>
      <x:c r="C13039" s="137" t="str">
        <x:v>flavor</x:v>
      </x:c>
      <x:c r="D13039" s="138" t="str">
        <x:v>ingredient_rule</x:v>
      </x:c>
      <x:c r="E13039" s="139" t="n">
        <x:v>0.8</x:v>
      </x:c>
    </x:row>
    <x:row r="13040">
      <x:c r="A13040" s="137" t="str">
        <x:v>BR-468-V1</x:v>
      </x:c>
      <x:c r="B13040" s="137" t="str">
        <x:v>mild</x:v>
      </x:c>
      <x:c r="C13040" s="137" t="str">
        <x:v>spice</x:v>
      </x:c>
      <x:c r="D13040" s="138" t="str">
        <x:v>ingredient_rule</x:v>
      </x:c>
      <x:c r="E13040" s="139" t="n">
        <x:v>0.85</x:v>
      </x:c>
    </x:row>
    <x:row r="13041">
      <x:c r="A13041" s="137" t="str">
        <x:v>BR-468-V1</x:v>
      </x:c>
      <x:c r="B13041" s="137" t="str">
        <x:v>ganzjährig</x:v>
      </x:c>
      <x:c r="C13041" s="137" t="str">
        <x:v>season</x:v>
      </x:c>
      <x:c r="D13041" s="138" t="str">
        <x:v>editorial_rule</x:v>
      </x:c>
      <x:c r="E13041" s="139" t="n">
        <x:v>0.72</x:v>
      </x:c>
    </x:row>
    <x:row r="13042">
      <x:c r="A13042" s="137" t="str">
        <x:v>BR-468-V1</x:v>
      </x:c>
      <x:c r="B13042" s="137" t="str">
        <x:v>warm</x:v>
      </x:c>
      <x:c r="C13042" s="137" t="str">
        <x:v>temperature</x:v>
      </x:c>
      <x:c r="D13042" s="138" t="str">
        <x:v>recipe_properties</x:v>
      </x:c>
      <x:c r="E13042" s="139" t="n">
        <x:v>0.9</x:v>
      </x:c>
    </x:row>
    <x:row r="13043">
      <x:c r="A13043" s="137" t="str">
        <x:v>BR-468-V1</x:v>
      </x:c>
      <x:c r="B13043" s="137" t="str">
        <x:v>Pfanne</x:v>
      </x:c>
      <x:c r="C13043" s="137" t="str">
        <x:v>equipment</x:v>
      </x:c>
      <x:c r="D13043" s="138" t="str">
        <x:v>steps_and_existing_data</x:v>
      </x:c>
      <x:c r="E13043" s="139" t="n">
        <x:v>0.88</x:v>
      </x:c>
    </x:row>
    <x:row r="13044">
      <x:c r="A13044" s="137" t="str">
        <x:v>BR-468-V1</x:v>
      </x:c>
      <x:c r="B13044" s="137" t="str">
        <x:v>Topf</x:v>
      </x:c>
      <x:c r="C13044" s="137" t="str">
        <x:v>equipment</x:v>
      </x:c>
      <x:c r="D13044" s="138" t="str">
        <x:v>steps_and_existing_data</x:v>
      </x:c>
      <x:c r="E13044" s="139" t="n">
        <x:v>0.88</x:v>
      </x:c>
    </x:row>
    <x:row r="13045">
      <x:c r="A13045" s="137" t="str">
        <x:v>BR-468-V1</x:v>
      </x:c>
      <x:c r="B13045" s="137" t="str">
        <x:v>einfach</x:v>
      </x:c>
      <x:c r="C13045" s="137" t="str">
        <x:v>difficulty</x:v>
      </x:c>
      <x:c r="D13045" s="138" t="str">
        <x:v>existing_value</x:v>
      </x:c>
      <x:c r="E13045" s="139" t="n">
        <x:v>0.95</x:v>
      </x:c>
    </x:row>
    <x:row r="13046">
      <x:c r="A13046" s="137" t="str">
        <x:v>BR-468-V1</x:v>
      </x:c>
      <x:c r="B13046" s="137" t="str">
        <x:v>sehr schnell</x:v>
      </x:c>
      <x:c r="C13046" s="137" t="str">
        <x:v>time</x:v>
      </x:c>
      <x:c r="D13046" s="138" t="str">
        <x:v>total_time</x:v>
      </x:c>
      <x:c r="E13046" s="139" t="n">
        <x:v>1</x:v>
      </x:c>
    </x:row>
    <x:row r="13047">
      <x:c r="A13047" s="137" t="str">
        <x:v>BR-468-V1</x:v>
      </x:c>
      <x:c r="B13047" s="137" t="str">
        <x:v>günstig</x:v>
      </x:c>
      <x:c r="C13047" s="137" t="str">
        <x:v>cost</x:v>
      </x:c>
      <x:c r="D13047" s="138" t="str">
        <x:v>cost_per_serving</x:v>
      </x:c>
      <x:c r="E13047" s="139" t="n">
        <x:v>1</x:v>
      </x:c>
    </x:row>
    <x:row r="13048">
      <x:c r="A13048" s="137" t="str">
        <x:v>SU-469-V1</x:v>
      </x:c>
      <x:c r="B13048" s="137" t="str">
        <x:v>vegan</x:v>
      </x:c>
      <x:c r="C13048" s="137" t="str">
        <x:v>diet</x:v>
      </x:c>
      <x:c r="D13048" s="138" t="str">
        <x:v>ingredients</x:v>
      </x:c>
      <x:c r="E13048" s="139" t="n">
        <x:v>0.96</x:v>
      </x:c>
    </x:row>
    <x:row r="13049">
      <x:c r="A13049" s="137" t="str">
        <x:v>SU-469-V1</x:v>
      </x:c>
      <x:c r="B13049" s="137" t="str">
        <x:v>nach Zutaten halal-kompatibel</x:v>
      </x:c>
      <x:c r="C13049" s="137" t="str">
        <x:v>halal</x:v>
      </x:c>
      <x:c r="D13049" s="138" t="str">
        <x:v>ingredients</x:v>
      </x:c>
      <x:c r="E13049" s="139" t="n">
        <x:v>0.94</x:v>
      </x:c>
    </x:row>
    <x:row r="13050">
      <x:c r="A13050" s="137" t="str">
        <x:v>SU-469-V1</x:v>
      </x:c>
      <x:c r="B13050" s="137" t="str">
        <x:v>mit Austausch glutenfrei</x:v>
      </x:c>
      <x:c r="C13050" s="137" t="str">
        <x:v>compatibility</x:v>
      </x:c>
      <x:c r="D13050" s="138" t="str">
        <x:v>ingredients</x:v>
      </x:c>
      <x:c r="E13050" s="139" t="n">
        <x:v>0.9</x:v>
      </x:c>
    </x:row>
    <x:row r="13051">
      <x:c r="A13051" s="137" t="str">
        <x:v>SU-469-V1</x:v>
      </x:c>
      <x:c r="B13051" s="137" t="str">
        <x:v>laktosefrei nach Zutaten</x:v>
      </x:c>
      <x:c r="C13051" s="137" t="str">
        <x:v>compatibility</x:v>
      </x:c>
      <x:c r="D13051" s="138" t="str">
        <x:v>ingredients</x:v>
      </x:c>
      <x:c r="E13051" s="139" t="n">
        <x:v>0.9</x:v>
      </x:c>
    </x:row>
    <x:row r="13052">
      <x:c r="A13052" s="137" t="str">
        <x:v>SU-469-V1</x:v>
      </x:c>
      <x:c r="B13052" s="137" t="str">
        <x:v>nussfrei nach Zutaten</x:v>
      </x:c>
      <x:c r="C13052" s="137" t="str">
        <x:v>compatibility</x:v>
      </x:c>
      <x:c r="D13052" s="138" t="str">
        <x:v>ingredients</x:v>
      </x:c>
      <x:c r="E13052" s="139" t="n">
        <x:v>0.9</x:v>
      </x:c>
    </x:row>
    <x:row r="13053">
      <x:c r="A13053" s="137" t="str">
        <x:v>SU-469-V1</x:v>
      </x:c>
      <x:c r="B13053" s="137" t="str">
        <x:v>eifrei nach Zutaten</x:v>
      </x:c>
      <x:c r="C13053" s="137" t="str">
        <x:v>compatibility</x:v>
      </x:c>
      <x:c r="D13053" s="138" t="str">
        <x:v>ingredients</x:v>
      </x:c>
      <x:c r="E13053" s="139" t="n">
        <x:v>0.9</x:v>
      </x:c>
    </x:row>
    <x:row r="13054">
      <x:c r="A13054" s="137" t="str">
        <x:v>SU-469-V1</x:v>
      </x:c>
      <x:c r="B13054" s="137" t="str">
        <x:v>enthält Soja</x:v>
      </x:c>
      <x:c r="C13054" s="137" t="str">
        <x:v>compatibility</x:v>
      </x:c>
      <x:c r="D13054" s="138" t="str">
        <x:v>ingredients</x:v>
      </x:c>
      <x:c r="E13054" s="139" t="n">
        <x:v>0.9</x:v>
      </x:c>
    </x:row>
    <x:row r="13055">
      <x:c r="A13055" s="137" t="str">
        <x:v>SU-469-V1</x:v>
      </x:c>
      <x:c r="B13055" s="137" t="str">
        <x:v>proteinbetont</x:v>
      </x:c>
      <x:c r="C13055" s="137" t="str">
        <x:v>nutrition</x:v>
      </x:c>
      <x:c r="D13055" s="138" t="str">
        <x:v>macros</x:v>
      </x:c>
      <x:c r="E13055" s="139" t="n">
        <x:v>0.9</x:v>
      </x:c>
    </x:row>
    <x:row r="13056">
      <x:c r="A13056" s="137" t="str">
        <x:v>SU-469-V1</x:v>
      </x:c>
      <x:c r="B13056" s="137" t="str">
        <x:v>leicht</x:v>
      </x:c>
      <x:c r="C13056" s="137" t="str">
        <x:v>nutrition</x:v>
      </x:c>
      <x:c r="D13056" s="138" t="str">
        <x:v>macros</x:v>
      </x:c>
      <x:c r="E13056" s="139" t="n">
        <x:v>0.9</x:v>
      </x:c>
    </x:row>
    <x:row r="13057">
      <x:c r="A13057" s="137" t="str">
        <x:v>SU-469-V1</x:v>
      </x:c>
      <x:c r="B13057" s="137" t="str">
        <x:v>ausgewogen</x:v>
      </x:c>
      <x:c r="C13057" s="137" t="str">
        <x:v>nutrition</x:v>
      </x:c>
      <x:c r="D13057" s="138" t="str">
        <x:v>macros</x:v>
      </x:c>
      <x:c r="E13057" s="139" t="n">
        <x:v>0.9</x:v>
      </x:c>
    </x:row>
    <x:row r="13058">
      <x:c r="A13058" s="137" t="str">
        <x:v>SU-469-V1</x:v>
      </x:c>
      <x:c r="B13058" s="137" t="str">
        <x:v>Hauptmahlzeit</x:v>
      </x:c>
      <x:c r="C13058" s="137" t="str">
        <x:v>meal_role</x:v>
      </x:c>
      <x:c r="D13058" s="138" t="str">
        <x:v>editorial_rule</x:v>
      </x:c>
      <x:c r="E13058" s="139" t="n">
        <x:v>0.93</x:v>
      </x:c>
    </x:row>
    <x:row r="13059">
      <x:c r="A13059" s="137" t="str">
        <x:v>SU-469-V1</x:v>
      </x:c>
      <x:c r="B13059" s="137" t="str">
        <x:v>Suppe</x:v>
      </x:c>
      <x:c r="C13059" s="137" t="str">
        <x:v>dish_type</x:v>
      </x:c>
      <x:c r="D13059" s="138" t="str">
        <x:v>editorial_rule</x:v>
      </x:c>
      <x:c r="E13059" s="139" t="n">
        <x:v>0.9</x:v>
      </x:c>
    </x:row>
    <x:row r="13060">
      <x:c r="A13060" s="137" t="str">
        <x:v>SU-469-V1</x:v>
      </x:c>
      <x:c r="B13060" s="137" t="str">
        <x:v>schnell</x:v>
      </x:c>
      <x:c r="C13060" s="137" t="str">
        <x:v>use_case</x:v>
      </x:c>
      <x:c r="D13060" s="138" t="str">
        <x:v>recipe_properties</x:v>
      </x:c>
      <x:c r="E13060" s="139" t="n">
        <x:v>0.88</x:v>
      </x:c>
    </x:row>
    <x:row r="13061">
      <x:c r="A13061" s="137" t="str">
        <x:v>SU-469-V1</x:v>
      </x:c>
      <x:c r="B13061" s="137" t="str">
        <x:v>abwechslungsreich</x:v>
      </x:c>
      <x:c r="C13061" s="137" t="str">
        <x:v>novelty</x:v>
      </x:c>
      <x:c r="D13061" s="138" t="str">
        <x:v>editorial_rule</x:v>
      </x:c>
      <x:c r="E13061" s="139" t="n">
        <x:v>0.78</x:v>
      </x:c>
    </x:row>
    <x:row r="13062">
      <x:c r="A13062" s="137" t="str">
        <x:v>SU-469-V1</x:v>
      </x:c>
      <x:c r="B13062" s="137" t="str">
        <x:v>großer Supermarkt empfohlen</x:v>
      </x:c>
      <x:c r="C13062" s="137" t="str">
        <x:v>availability</x:v>
      </x:c>
      <x:c r="D13062" s="138" t="str">
        <x:v>ingredient_rule</x:v>
      </x:c>
      <x:c r="E13062" s="139" t="n">
        <x:v>0.78</x:v>
      </x:c>
    </x:row>
    <x:row r="13063">
      <x:c r="A13063" s="137" t="str">
        <x:v>SU-469-V1</x:v>
      </x:c>
      <x:c r="B13063" s="137" t="str">
        <x:v>ostasiatisch inspiriert</x:v>
      </x:c>
      <x:c r="C13063" s="137" t="str">
        <x:v>region</x:v>
      </x:c>
      <x:c r="D13063" s="138" t="str">
        <x:v>editorial_rule</x:v>
      </x:c>
      <x:c r="E13063" s="139" t="n">
        <x:v>0.78</x:v>
      </x:c>
    </x:row>
    <x:row r="13064">
      <x:c r="A13064" s="137" t="str">
        <x:v>SU-469-V1</x:v>
      </x:c>
      <x:c r="B13064" s="137" t="str">
        <x:v>frisch</x:v>
      </x:c>
      <x:c r="C13064" s="137" t="str">
        <x:v>flavor</x:v>
      </x:c>
      <x:c r="D13064" s="138" t="str">
        <x:v>ingredient_rule</x:v>
      </x:c>
      <x:c r="E13064" s="139" t="n">
        <x:v>0.8</x:v>
      </x:c>
    </x:row>
    <x:row r="13065">
      <x:c r="A13065" s="137" t="str">
        <x:v>SU-469-V1</x:v>
      </x:c>
      <x:c r="B13065" s="137" t="str">
        <x:v>herzhaft</x:v>
      </x:c>
      <x:c r="C13065" s="137" t="str">
        <x:v>flavor</x:v>
      </x:c>
      <x:c r="D13065" s="138" t="str">
        <x:v>ingredient_rule</x:v>
      </x:c>
      <x:c r="E13065" s="139" t="n">
        <x:v>0.8</x:v>
      </x:c>
    </x:row>
    <x:row r="13066">
      <x:c r="A13066" s="137" t="str">
        <x:v>SU-469-V1</x:v>
      </x:c>
      <x:c r="B13066" s="137" t="str">
        <x:v>würzig</x:v>
      </x:c>
      <x:c r="C13066" s="137" t="str">
        <x:v>flavor</x:v>
      </x:c>
      <x:c r="D13066" s="138" t="str">
        <x:v>ingredient_rule</x:v>
      </x:c>
      <x:c r="E13066" s="139" t="n">
        <x:v>0.8</x:v>
      </x:c>
    </x:row>
    <x:row r="13067">
      <x:c r="A13067" s="137" t="str">
        <x:v>SU-469-V1</x:v>
      </x:c>
      <x:c r="B13067" s="137" t="str">
        <x:v>säuerlich</x:v>
      </x:c>
      <x:c r="C13067" s="137" t="str">
        <x:v>flavor</x:v>
      </x:c>
      <x:c r="D13067" s="138" t="str">
        <x:v>ingredient_rule</x:v>
      </x:c>
      <x:c r="E13067" s="139" t="n">
        <x:v>0.8</x:v>
      </x:c>
    </x:row>
    <x:row r="13068">
      <x:c r="A13068" s="137" t="str">
        <x:v>SU-469-V1</x:v>
      </x:c>
      <x:c r="B13068" s="137" t="str">
        <x:v>scharf</x:v>
      </x:c>
      <x:c r="C13068" s="137" t="str">
        <x:v>spice</x:v>
      </x:c>
      <x:c r="D13068" s="138" t="str">
        <x:v>ingredient_rule</x:v>
      </x:c>
      <x:c r="E13068" s="139" t="n">
        <x:v>0.85</x:v>
      </x:c>
    </x:row>
    <x:row r="13069">
      <x:c r="A13069" s="137" t="str">
        <x:v>SU-469-V1</x:v>
      </x:c>
      <x:c r="B13069" s="137" t="str">
        <x:v>Winter</x:v>
      </x:c>
      <x:c r="C13069" s="137" t="str">
        <x:v>season</x:v>
      </x:c>
      <x:c r="D13069" s="138" t="str">
        <x:v>editorial_rule</x:v>
      </x:c>
      <x:c r="E13069" s="139" t="n">
        <x:v>0.72</x:v>
      </x:c>
    </x:row>
    <x:row r="13070">
      <x:c r="A13070" s="137" t="str">
        <x:v>SU-469-V1</x:v>
      </x:c>
      <x:c r="B13070" s="137" t="str">
        <x:v>warm</x:v>
      </x:c>
      <x:c r="C13070" s="137" t="str">
        <x:v>temperature</x:v>
      </x:c>
      <x:c r="D13070" s="138" t="str">
        <x:v>recipe_properties</x:v>
      </x:c>
      <x:c r="E13070" s="139" t="n">
        <x:v>0.9</x:v>
      </x:c>
    </x:row>
    <x:row r="13071">
      <x:c r="A13071" s="137" t="str">
        <x:v>SU-469-V1</x:v>
      </x:c>
      <x:c r="B13071" s="137" t="str">
        <x:v>Topf</x:v>
      </x:c>
      <x:c r="C13071" s="137" t="str">
        <x:v>equipment</x:v>
      </x:c>
      <x:c r="D13071" s="138" t="str">
        <x:v>steps_and_existing_data</x:v>
      </x:c>
      <x:c r="E13071" s="139" t="n">
        <x:v>0.88</x:v>
      </x:c>
    </x:row>
    <x:row r="13072">
      <x:c r="A13072" s="137" t="str">
        <x:v>SU-469-V1</x:v>
      </x:c>
      <x:c r="B13072" s="137" t="str">
        <x:v>Pfanne</x:v>
      </x:c>
      <x:c r="C13072" s="137" t="str">
        <x:v>equipment</x:v>
      </x:c>
      <x:c r="D13072" s="138" t="str">
        <x:v>steps_and_existing_data</x:v>
      </x:c>
      <x:c r="E13072" s="139" t="n">
        <x:v>0.88</x:v>
      </x:c>
    </x:row>
    <x:row r="13073">
      <x:c r="A13073" s="137" t="str">
        <x:v>SU-469-V1</x:v>
      </x:c>
      <x:c r="B13073" s="137" t="str">
        <x:v>mittel</x:v>
      </x:c>
      <x:c r="C13073" s="137" t="str">
        <x:v>difficulty</x:v>
      </x:c>
      <x:c r="D13073" s="138" t="str">
        <x:v>existing_value</x:v>
      </x:c>
      <x:c r="E13073" s="139" t="n">
        <x:v>0.95</x:v>
      </x:c>
    </x:row>
    <x:row r="13074">
      <x:c r="A13074" s="137" t="str">
        <x:v>SU-469-V1</x:v>
      </x:c>
      <x:c r="B13074" s="137" t="str">
        <x:v>schnell</x:v>
      </x:c>
      <x:c r="C13074" s="137" t="str">
        <x:v>time</x:v>
      </x:c>
      <x:c r="D13074" s="138" t="str">
        <x:v>total_time</x:v>
      </x:c>
      <x:c r="E13074" s="139" t="n">
        <x:v>1</x:v>
      </x:c>
    </x:row>
    <x:row r="13075">
      <x:c r="A13075" s="137" t="str">
        <x:v>SU-469-V1</x:v>
      </x:c>
      <x:c r="B13075" s="137" t="str">
        <x:v>mittel</x:v>
      </x:c>
      <x:c r="C13075" s="137" t="str">
        <x:v>cost</x:v>
      </x:c>
      <x:c r="D13075" s="138" t="str">
        <x:v>cost_per_serving</x:v>
      </x:c>
      <x:c r="E13075" s="139" t="n">
        <x:v>1</x:v>
      </x:c>
    </x:row>
    <x:row r="13076">
      <x:c r="A13076" s="137" t="str">
        <x:v>SA-470-V1</x:v>
      </x:c>
      <x:c r="B13076" s="137" t="str">
        <x:v>pescetarisch</x:v>
      </x:c>
      <x:c r="C13076" s="137" t="str">
        <x:v>diet</x:v>
      </x:c>
      <x:c r="D13076" s="138" t="str">
        <x:v>ingredients</x:v>
      </x:c>
      <x:c r="E13076" s="139" t="n">
        <x:v>0.96</x:v>
      </x:c>
    </x:row>
    <x:row r="13077">
      <x:c r="A13077" s="137" t="str">
        <x:v>SA-470-V1</x:v>
      </x:c>
      <x:c r="B13077" s="137" t="str">
        <x:v>nach Zutaten halal-kompatibel</x:v>
      </x:c>
      <x:c r="C13077" s="137" t="str">
        <x:v>halal</x:v>
      </x:c>
      <x:c r="D13077" s="138" t="str">
        <x:v>ingredients</x:v>
      </x:c>
      <x:c r="E13077" s="139" t="n">
        <x:v>0.94</x:v>
      </x:c>
    </x:row>
    <x:row r="13078">
      <x:c r="A13078" s="137" t="str">
        <x:v>SA-470-V1</x:v>
      </x:c>
      <x:c r="B13078" s="137" t="str">
        <x:v>glutenfrei nach Zutaten</x:v>
      </x:c>
      <x:c r="C13078" s="137" t="str">
        <x:v>compatibility</x:v>
      </x:c>
      <x:c r="D13078" s="138" t="str">
        <x:v>ingredients</x:v>
      </x:c>
      <x:c r="E13078" s="139" t="n">
        <x:v>0.9</x:v>
      </x:c>
    </x:row>
    <x:row r="13079">
      <x:c r="A13079" s="137" t="str">
        <x:v>SA-470-V1</x:v>
      </x:c>
      <x:c r="B13079" s="137" t="str">
        <x:v>laktosefrei nach Zutaten</x:v>
      </x:c>
      <x:c r="C13079" s="137" t="str">
        <x:v>compatibility</x:v>
      </x:c>
      <x:c r="D13079" s="138" t="str">
        <x:v>ingredients</x:v>
      </x:c>
      <x:c r="E13079" s="139" t="n">
        <x:v>0.9</x:v>
      </x:c>
    </x:row>
    <x:row r="13080">
      <x:c r="A13080" s="137" t="str">
        <x:v>SA-470-V1</x:v>
      </x:c>
      <x:c r="B13080" s="137" t="str">
        <x:v>nussfrei nach Zutaten</x:v>
      </x:c>
      <x:c r="C13080" s="137" t="str">
        <x:v>compatibility</x:v>
      </x:c>
      <x:c r="D13080" s="138" t="str">
        <x:v>ingredients</x:v>
      </x:c>
      <x:c r="E13080" s="139" t="n">
        <x:v>0.9</x:v>
      </x:c>
    </x:row>
    <x:row r="13081">
      <x:c r="A13081" s="137" t="str">
        <x:v>SA-470-V1</x:v>
      </x:c>
      <x:c r="B13081" s="137" t="str">
        <x:v>eifrei nach Zutaten</x:v>
      </x:c>
      <x:c r="C13081" s="137" t="str">
        <x:v>compatibility</x:v>
      </x:c>
      <x:c r="D13081" s="138" t="str">
        <x:v>ingredients</x:v>
      </x:c>
      <x:c r="E13081" s="139" t="n">
        <x:v>0.9</x:v>
      </x:c>
    </x:row>
    <x:row r="13082">
      <x:c r="A13082" s="137" t="str">
        <x:v>SA-470-V1</x:v>
      </x:c>
      <x:c r="B13082" s="137" t="str">
        <x:v>sojafrei nach Zutaten</x:v>
      </x:c>
      <x:c r="C13082" s="137" t="str">
        <x:v>compatibility</x:v>
      </x:c>
      <x:c r="D13082" s="138" t="str">
        <x:v>ingredients</x:v>
      </x:c>
      <x:c r="E13082" s="139" t="n">
        <x:v>0.9</x:v>
      </x:c>
    </x:row>
    <x:row r="13083">
      <x:c r="A13083" s="137" t="str">
        <x:v>SA-470-V1</x:v>
      </x:c>
      <x:c r="B13083" s="137" t="str">
        <x:v>proteinbetont</x:v>
      </x:c>
      <x:c r="C13083" s="137" t="str">
        <x:v>nutrition</x:v>
      </x:c>
      <x:c r="D13083" s="138" t="str">
        <x:v>macros</x:v>
      </x:c>
      <x:c r="E13083" s="139" t="n">
        <x:v>0.9</x:v>
      </x:c>
    </x:row>
    <x:row r="13084">
      <x:c r="A13084" s="137" t="str">
        <x:v>SA-470-V1</x:v>
      </x:c>
      <x:c r="B13084" s="137" t="str">
        <x:v>ausgewogen</x:v>
      </x:c>
      <x:c r="C13084" s="137" t="str">
        <x:v>nutrition</x:v>
      </x:c>
      <x:c r="D13084" s="138" t="str">
        <x:v>macros</x:v>
      </x:c>
      <x:c r="E13084" s="139" t="n">
        <x:v>0.9</x:v>
      </x:c>
    </x:row>
    <x:row r="13085">
      <x:c r="A13085" s="137" t="str">
        <x:v>SA-470-V1</x:v>
      </x:c>
      <x:c r="B13085" s="137" t="str">
        <x:v>Hauptmahlzeit</x:v>
      </x:c>
      <x:c r="C13085" s="137" t="str">
        <x:v>meal_role</x:v>
      </x:c>
      <x:c r="D13085" s="138" t="str">
        <x:v>editorial_rule</x:v>
      </x:c>
      <x:c r="E13085" s="139" t="n">
        <x:v>0.93</x:v>
      </x:c>
    </x:row>
    <x:row r="13086">
      <x:c r="A13086" s="137" t="str">
        <x:v>SA-470-V1</x:v>
      </x:c>
      <x:c r="B13086" s="137" t="str">
        <x:v>Salat</x:v>
      </x:c>
      <x:c r="C13086" s="137" t="str">
        <x:v>dish_type</x:v>
      </x:c>
      <x:c r="D13086" s="138" t="str">
        <x:v>editorial_rule</x:v>
      </x:c>
      <x:c r="E13086" s="139" t="n">
        <x:v>0.9</x:v>
      </x:c>
    </x:row>
    <x:row r="13087">
      <x:c r="A13087" s="137" t="str">
        <x:v>SA-470-V1</x:v>
      </x:c>
      <x:c r="B13087" s="137" t="str">
        <x:v>schnell</x:v>
      </x:c>
      <x:c r="C13087" s="137" t="str">
        <x:v>use_case</x:v>
      </x:c>
      <x:c r="D13087" s="138" t="str">
        <x:v>recipe_properties</x:v>
      </x:c>
      <x:c r="E13087" s="139" t="n">
        <x:v>0.88</x:v>
      </x:c>
    </x:row>
    <x:row r="13088">
      <x:c r="A13088" s="137" t="str">
        <x:v>SA-470-V1</x:v>
      </x:c>
      <x:c r="B13088" s="137" t="str">
        <x:v>kalt essbar</x:v>
      </x:c>
      <x:c r="C13088" s="137" t="str">
        <x:v>use_case</x:v>
      </x:c>
      <x:c r="D13088" s="138" t="str">
        <x:v>recipe_properties</x:v>
      </x:c>
      <x:c r="E13088" s="139" t="n">
        <x:v>0.88</x:v>
      </x:c>
    </x:row>
    <x:row r="13089">
      <x:c r="A13089" s="137" t="str">
        <x:v>SA-470-V1</x:v>
      </x:c>
      <x:c r="B13089" s="137" t="str">
        <x:v>transportierbar</x:v>
      </x:c>
      <x:c r="C13089" s="137" t="str">
        <x:v>use_case</x:v>
      </x:c>
      <x:c r="D13089" s="138" t="str">
        <x:v>recipe_properties</x:v>
      </x:c>
      <x:c r="E13089" s="139" t="n">
        <x:v>0.88</x:v>
      </x:c>
    </x:row>
    <x:row r="13090">
      <x:c r="A13090" s="137" t="str">
        <x:v>SA-470-V1</x:v>
      </x:c>
      <x:c r="B13090" s="137" t="str">
        <x:v>vertraut</x:v>
      </x:c>
      <x:c r="C13090" s="137" t="str">
        <x:v>novelty</x:v>
      </x:c>
      <x:c r="D13090" s="138" t="str">
        <x:v>editorial_rule</x:v>
      </x:c>
      <x:c r="E13090" s="139" t="n">
        <x:v>0.78</x:v>
      </x:c>
    </x:row>
    <x:row r="13091">
      <x:c r="A13091" s="137" t="str">
        <x:v>SA-470-V1</x:v>
      </x:c>
      <x:c r="B13091" s="137" t="str">
        <x:v>normaler Supermarkt</x:v>
      </x:c>
      <x:c r="C13091" s="137" t="str">
        <x:v>availability</x:v>
      </x:c>
      <x:c r="D13091" s="138" t="str">
        <x:v>ingredient_rule</x:v>
      </x:c>
      <x:c r="E13091" s="139" t="n">
        <x:v>0.78</x:v>
      </x:c>
    </x:row>
    <x:row r="13092">
      <x:c r="A13092" s="137" t="str">
        <x:v>SA-470-V1</x:v>
      </x:c>
      <x:c r="B13092" s="137" t="str">
        <x:v>international/modern</x:v>
      </x:c>
      <x:c r="C13092" s="137" t="str">
        <x:v>region</x:v>
      </x:c>
      <x:c r="D13092" s="138" t="str">
        <x:v>editorial_rule</x:v>
      </x:c>
      <x:c r="E13092" s="139" t="n">
        <x:v>0.78</x:v>
      </x:c>
    </x:row>
    <x:row r="13093">
      <x:c r="A13093" s="137" t="str">
        <x:v>SA-470-V1</x:v>
      </x:c>
      <x:c r="B13093" s="137" t="str">
        <x:v>frisch</x:v>
      </x:c>
      <x:c r="C13093" s="137" t="str">
        <x:v>flavor</x:v>
      </x:c>
      <x:c r="D13093" s="138" t="str">
        <x:v>ingredient_rule</x:v>
      </x:c>
      <x:c r="E13093" s="139" t="n">
        <x:v>0.8</x:v>
      </x:c>
    </x:row>
    <x:row r="13094">
      <x:c r="A13094" s="137" t="str">
        <x:v>SA-470-V1</x:v>
      </x:c>
      <x:c r="B13094" s="137" t="str">
        <x:v>säuerlich</x:v>
      </x:c>
      <x:c r="C13094" s="137" t="str">
        <x:v>flavor</x:v>
      </x:c>
      <x:c r="D13094" s="138" t="str">
        <x:v>ingredient_rule</x:v>
      </x:c>
      <x:c r="E13094" s="139" t="n">
        <x:v>0.8</x:v>
      </x:c>
    </x:row>
    <x:row r="13095">
      <x:c r="A13095" s="137" t="str">
        <x:v>SA-470-V1</x:v>
      </x:c>
      <x:c r="B13095" s="137" t="str">
        <x:v>mild</x:v>
      </x:c>
      <x:c r="C13095" s="137" t="str">
        <x:v>spice</x:v>
      </x:c>
      <x:c r="D13095" s="138" t="str">
        <x:v>ingredient_rule</x:v>
      </x:c>
      <x:c r="E13095" s="139" t="n">
        <x:v>0.85</x:v>
      </x:c>
    </x:row>
    <x:row r="13096">
      <x:c r="A13096" s="137" t="str">
        <x:v>SA-470-V1</x:v>
      </x:c>
      <x:c r="B13096" s="137" t="str">
        <x:v>Sommer</x:v>
      </x:c>
      <x:c r="C13096" s="137" t="str">
        <x:v>season</x:v>
      </x:c>
      <x:c r="D13096" s="138" t="str">
        <x:v>editorial_rule</x:v>
      </x:c>
      <x:c r="E13096" s="139" t="n">
        <x:v>0.72</x:v>
      </x:c>
    </x:row>
    <x:row r="13097">
      <x:c r="A13097" s="137" t="str">
        <x:v>SA-470-V1</x:v>
      </x:c>
      <x:c r="B13097" s="137" t="str">
        <x:v>kalt</x:v>
      </x:c>
      <x:c r="C13097" s="137" t="str">
        <x:v>temperature</x:v>
      </x:c>
      <x:c r="D13097" s="138" t="str">
        <x:v>recipe_properties</x:v>
      </x:c>
      <x:c r="E13097" s="139" t="n">
        <x:v>0.9</x:v>
      </x:c>
    </x:row>
    <x:row r="13098">
      <x:c r="A13098" s="137" t="str">
        <x:v>SA-470-V1</x:v>
      </x:c>
      <x:c r="B13098" s="137" t="str">
        <x:v>Schüssel</x:v>
      </x:c>
      <x:c r="C13098" s="137" t="str">
        <x:v>equipment</x:v>
      </x:c>
      <x:c r="D13098" s="138" t="str">
        <x:v>steps_and_existing_data</x:v>
      </x:c>
      <x:c r="E13098" s="139" t="n">
        <x:v>0.88</x:v>
      </x:c>
    </x:row>
    <x:row r="13099">
      <x:c r="A13099" s="137" t="str">
        <x:v>SA-470-V1</x:v>
      </x:c>
      <x:c r="B13099" s="137" t="str">
        <x:v>Topf</x:v>
      </x:c>
      <x:c r="C13099" s="137" t="str">
        <x:v>equipment</x:v>
      </x:c>
      <x:c r="D13099" s="138" t="str">
        <x:v>steps_and_existing_data</x:v>
      </x:c>
      <x:c r="E13099" s="139" t="n">
        <x:v>0.88</x:v>
      </x:c>
    </x:row>
    <x:row r="13100">
      <x:c r="A13100" s="137" t="str">
        <x:v>SA-470-V1</x:v>
      </x:c>
      <x:c r="B13100" s="137" t="str">
        <x:v>einfach</x:v>
      </x:c>
      <x:c r="C13100" s="137" t="str">
        <x:v>difficulty</x:v>
      </x:c>
      <x:c r="D13100" s="138" t="str">
        <x:v>existing_value</x:v>
      </x:c>
      <x:c r="E13100" s="139" t="n">
        <x:v>0.95</x:v>
      </x:c>
    </x:row>
    <x:row r="13101">
      <x:c r="A13101" s="137" t="str">
        <x:v>SA-470-V1</x:v>
      </x:c>
      <x:c r="B13101" s="137" t="str">
        <x:v>schnell</x:v>
      </x:c>
      <x:c r="C13101" s="137" t="str">
        <x:v>time</x:v>
      </x:c>
      <x:c r="D13101" s="138" t="str">
        <x:v>total_time</x:v>
      </x:c>
      <x:c r="E13101" s="139" t="n">
        <x:v>1</x:v>
      </x:c>
    </x:row>
    <x:row r="13102">
      <x:c r="A13102" s="137" t="str">
        <x:v>SA-470-V1</x:v>
      </x:c>
      <x:c r="B13102" s="137" t="str">
        <x:v>mittel</x:v>
      </x:c>
      <x:c r="C13102" s="137" t="str">
        <x:v>cost</x:v>
      </x:c>
      <x:c r="D13102" s="138" t="str">
        <x:v>cost_per_serving</x:v>
      </x:c>
      <x:c r="E13102" s="139" t="n">
        <x:v>1</x:v>
      </x:c>
    </x:row>
    <x:row r="13103">
      <x:c r="A13103" s="137" t="str">
        <x:v>BR-471-V1</x:v>
      </x:c>
      <x:c r="B13103" s="137" t="str">
        <x:v>vegetarisch</x:v>
      </x:c>
      <x:c r="C13103" s="137" t="str">
        <x:v>diet</x:v>
      </x:c>
      <x:c r="D13103" s="138" t="str">
        <x:v>ingredients</x:v>
      </x:c>
      <x:c r="E13103" s="139" t="n">
        <x:v>0.96</x:v>
      </x:c>
    </x:row>
    <x:row r="13104">
      <x:c r="A13104" s="137" t="str">
        <x:v>BR-471-V1</x:v>
      </x:c>
      <x:c r="B13104" s="137" t="str">
        <x:v>nach Zutaten halal-kompatibel</x:v>
      </x:c>
      <x:c r="C13104" s="137" t="str">
        <x:v>halal</x:v>
      </x:c>
      <x:c r="D13104" s="138" t="str">
        <x:v>ingredients</x:v>
      </x:c>
      <x:c r="E13104" s="139" t="n">
        <x:v>0.94</x:v>
      </x:c>
    </x:row>
    <x:row r="13105">
      <x:c r="A13105" s="137" t="str">
        <x:v>BR-471-V1</x:v>
      </x:c>
      <x:c r="B13105" s="137" t="str">
        <x:v>glutenfrei bei zertifizierter Produktwahl</x:v>
      </x:c>
      <x:c r="C13105" s="137" t="str">
        <x:v>compatibility</x:v>
      </x:c>
      <x:c r="D13105" s="138" t="str">
        <x:v>ingredients</x:v>
      </x:c>
      <x:c r="E13105" s="139" t="n">
        <x:v>0.9</x:v>
      </x:c>
    </x:row>
    <x:row r="13106">
      <x:c r="A13106" s="137" t="str">
        <x:v>BR-471-V1</x:v>
      </x:c>
      <x:c r="B13106" s="137" t="str">
        <x:v>mit laktosefreien Produkten</x:v>
      </x:c>
      <x:c r="C13106" s="137" t="str">
        <x:v>compatibility</x:v>
      </x:c>
      <x:c r="D13106" s="138" t="str">
        <x:v>ingredients</x:v>
      </x:c>
      <x:c r="E13106" s="139" t="n">
        <x:v>0.9</x:v>
      </x:c>
    </x:row>
    <x:row r="13107">
      <x:c r="A13107" s="137" t="str">
        <x:v>BR-471-V1</x:v>
      </x:c>
      <x:c r="B13107" s="137" t="str">
        <x:v>nussfrei nach Zutaten</x:v>
      </x:c>
      <x:c r="C13107" s="137" t="str">
        <x:v>compatibility</x:v>
      </x:c>
      <x:c r="D13107" s="138" t="str">
        <x:v>ingredients</x:v>
      </x:c>
      <x:c r="E13107" s="139" t="n">
        <x:v>0.9</x:v>
      </x:c>
    </x:row>
    <x:row r="13108">
      <x:c r="A13108" s="137" t="str">
        <x:v>BR-471-V1</x:v>
      </x:c>
      <x:c r="B13108" s="137" t="str">
        <x:v>eifrei nach Zutaten</x:v>
      </x:c>
      <x:c r="C13108" s="137" t="str">
        <x:v>compatibility</x:v>
      </x:c>
      <x:c r="D13108" s="138" t="str">
        <x:v>ingredients</x:v>
      </x:c>
      <x:c r="E13108" s="139" t="n">
        <x:v>0.9</x:v>
      </x:c>
    </x:row>
    <x:row r="13109">
      <x:c r="A13109" s="137" t="str">
        <x:v>BR-471-V1</x:v>
      </x:c>
      <x:c r="B13109" s="137" t="str">
        <x:v>sojafrei nach Zutaten</x:v>
      </x:c>
      <x:c r="C13109" s="137" t="str">
        <x:v>compatibility</x:v>
      </x:c>
      <x:c r="D13109" s="138" t="str">
        <x:v>ingredients</x:v>
      </x:c>
      <x:c r="E13109" s="139" t="n">
        <x:v>0.9</x:v>
      </x:c>
    </x:row>
    <x:row r="13110">
      <x:c r="A13110" s="137" t="str">
        <x:v>BR-471-V1</x:v>
      </x:c>
      <x:c r="B13110" s="137" t="str">
        <x:v>proteinbetont</x:v>
      </x:c>
      <x:c r="C13110" s="137" t="str">
        <x:v>nutrition</x:v>
      </x:c>
      <x:c r="D13110" s="138" t="str">
        <x:v>macros</x:v>
      </x:c>
      <x:c r="E13110" s="139" t="n">
        <x:v>0.9</x:v>
      </x:c>
    </x:row>
    <x:row r="13111">
      <x:c r="A13111" s="137" t="str">
        <x:v>BR-471-V1</x:v>
      </x:c>
      <x:c r="B13111" s="137" t="str">
        <x:v>leicht</x:v>
      </x:c>
      <x:c r="C13111" s="137" t="str">
        <x:v>nutrition</x:v>
      </x:c>
      <x:c r="D13111" s="138" t="str">
        <x:v>macros</x:v>
      </x:c>
      <x:c r="E13111" s="139" t="n">
        <x:v>0.9</x:v>
      </x:c>
    </x:row>
    <x:row r="13112">
      <x:c r="A13112" s="137" t="str">
        <x:v>BR-471-V1</x:v>
      </x:c>
      <x:c r="B13112" s="137" t="str">
        <x:v>Frühstück</x:v>
      </x:c>
      <x:c r="C13112" s="137" t="str">
        <x:v>meal_role</x:v>
      </x:c>
      <x:c r="D13112" s="138" t="str">
        <x:v>editorial_rule</x:v>
      </x:c>
      <x:c r="E13112" s="139" t="n">
        <x:v>0.93</x:v>
      </x:c>
    </x:row>
    <x:row r="13113">
      <x:c r="A13113" s="137" t="str">
        <x:v>BR-471-V1</x:v>
      </x:c>
      <x:c r="B13113" s="137" t="str">
        <x:v>Porridge/Müsli</x:v>
      </x:c>
      <x:c r="C13113" s="137" t="str">
        <x:v>dish_type</x:v>
      </x:c>
      <x:c r="D13113" s="138" t="str">
        <x:v>editorial_rule</x:v>
      </x:c>
      <x:c r="E13113" s="139" t="n">
        <x:v>0.9</x:v>
      </x:c>
    </x:row>
    <x:row r="13114">
      <x:c r="A13114" s="137" t="str">
        <x:v>BR-471-V1</x:v>
      </x:c>
      <x:c r="B13114" s="137" t="str">
        <x:v>schnell</x:v>
      </x:c>
      <x:c r="C13114" s="137" t="str">
        <x:v>use_case</x:v>
      </x:c>
      <x:c r="D13114" s="138" t="str">
        <x:v>recipe_properties</x:v>
      </x:c>
      <x:c r="E13114" s="139" t="n">
        <x:v>0.88</x:v>
      </x:c>
    </x:row>
    <x:row r="13115">
      <x:c r="A13115" s="137" t="str">
        <x:v>BR-471-V1</x:v>
      </x:c>
      <x:c r="B13115" s="137" t="str">
        <x:v>transportierbar</x:v>
      </x:c>
      <x:c r="C13115" s="137" t="str">
        <x:v>use_case</x:v>
      </x:c>
      <x:c r="D13115" s="138" t="str">
        <x:v>recipe_properties</x:v>
      </x:c>
      <x:c r="E13115" s="139" t="n">
        <x:v>0.88</x:v>
      </x:c>
    </x:row>
    <x:row r="13116">
      <x:c r="A13116" s="137" t="str">
        <x:v>BR-471-V1</x:v>
      </x:c>
      <x:c r="B13116" s="137" t="str">
        <x:v>vertraut</x:v>
      </x:c>
      <x:c r="C13116" s="137" t="str">
        <x:v>novelty</x:v>
      </x:c>
      <x:c r="D13116" s="138" t="str">
        <x:v>editorial_rule</x:v>
      </x:c>
      <x:c r="E13116" s="139" t="n">
        <x:v>0.78</x:v>
      </x:c>
    </x:row>
    <x:row r="13117">
      <x:c r="A13117" s="137" t="str">
        <x:v>BR-471-V1</x:v>
      </x:c>
      <x:c r="B13117" s="137" t="str">
        <x:v>normaler Supermarkt</x:v>
      </x:c>
      <x:c r="C13117" s="137" t="str">
        <x:v>availability</x:v>
      </x:c>
      <x:c r="D13117" s="138" t="str">
        <x:v>ingredient_rule</x:v>
      </x:c>
      <x:c r="E13117" s="139" t="n">
        <x:v>0.78</x:v>
      </x:c>
    </x:row>
    <x:row r="13118">
      <x:c r="A13118" s="137" t="str">
        <x:v>BR-471-V1</x:v>
      </x:c>
      <x:c r="B13118" s="137" t="str">
        <x:v>international/modern</x:v>
      </x:c>
      <x:c r="C13118" s="137" t="str">
        <x:v>region</x:v>
      </x:c>
      <x:c r="D13118" s="138" t="str">
        <x:v>editorial_rule</x:v>
      </x:c>
      <x:c r="E13118" s="139" t="n">
        <x:v>0.78</x:v>
      </x:c>
    </x:row>
    <x:row r="13119">
      <x:c r="A13119" s="137" t="str">
        <x:v>BR-471-V1</x:v>
      </x:c>
      <x:c r="B13119" s="137" t="str">
        <x:v>frisch</x:v>
      </x:c>
      <x:c r="C13119" s="137" t="str">
        <x:v>flavor</x:v>
      </x:c>
      <x:c r="D13119" s="138" t="str">
        <x:v>ingredient_rule</x:v>
      </x:c>
      <x:c r="E13119" s="139" t="n">
        <x:v>0.8</x:v>
      </x:c>
    </x:row>
    <x:row r="13120">
      <x:c r="A13120" s="137" t="str">
        <x:v>BR-471-V1</x:v>
      </x:c>
      <x:c r="B13120" s="137" t="str">
        <x:v>cremig</x:v>
      </x:c>
      <x:c r="C13120" s="137" t="str">
        <x:v>flavor</x:v>
      </x:c>
      <x:c r="D13120" s="138" t="str">
        <x:v>ingredient_rule</x:v>
      </x:c>
      <x:c r="E13120" s="139" t="n">
        <x:v>0.8</x:v>
      </x:c>
    </x:row>
    <x:row r="13121">
      <x:c r="A13121" s="137" t="str">
        <x:v>BR-471-V1</x:v>
      </x:c>
      <x:c r="B13121" s="137" t="str">
        <x:v>süß</x:v>
      </x:c>
      <x:c r="C13121" s="137" t="str">
        <x:v>flavor</x:v>
      </x:c>
      <x:c r="D13121" s="138" t="str">
        <x:v>ingredient_rule</x:v>
      </x:c>
      <x:c r="E13121" s="139" t="n">
        <x:v>0.8</x:v>
      </x:c>
    </x:row>
    <x:row r="13122">
      <x:c r="A13122" s="137" t="str">
        <x:v>BR-471-V1</x:v>
      </x:c>
      <x:c r="B13122" s="137" t="str">
        <x:v>mild</x:v>
      </x:c>
      <x:c r="C13122" s="137" t="str">
        <x:v>spice</x:v>
      </x:c>
      <x:c r="D13122" s="138" t="str">
        <x:v>ingredient_rule</x:v>
      </x:c>
      <x:c r="E13122" s="139" t="n">
        <x:v>0.85</x:v>
      </x:c>
    </x:row>
    <x:row r="13123">
      <x:c r="A13123" s="137" t="str">
        <x:v>BR-471-V1</x:v>
      </x:c>
      <x:c r="B13123" s="137" t="str">
        <x:v>Herbst</x:v>
      </x:c>
      <x:c r="C13123" s="137" t="str">
        <x:v>season</x:v>
      </x:c>
      <x:c r="D13123" s="138" t="str">
        <x:v>editorial_rule</x:v>
      </x:c>
      <x:c r="E13123" s="139" t="n">
        <x:v>0.72</x:v>
      </x:c>
    </x:row>
    <x:row r="13124">
      <x:c r="A13124" s="137" t="str">
        <x:v>BR-471-V1</x:v>
      </x:c>
      <x:c r="B13124" s="137" t="str">
        <x:v>warm</x:v>
      </x:c>
      <x:c r="C13124" s="137" t="str">
        <x:v>temperature</x:v>
      </x:c>
      <x:c r="D13124" s="138" t="str">
        <x:v>recipe_properties</x:v>
      </x:c>
      <x:c r="E13124" s="139" t="n">
        <x:v>0.9</x:v>
      </x:c>
    </x:row>
    <x:row r="13125">
      <x:c r="A13125" s="137" t="str">
        <x:v>BR-471-V1</x:v>
      </x:c>
      <x:c r="B13125" s="137" t="str">
        <x:v>Schüssel</x:v>
      </x:c>
      <x:c r="C13125" s="137" t="str">
        <x:v>equipment</x:v>
      </x:c>
      <x:c r="D13125" s="138" t="str">
        <x:v>steps_and_existing_data</x:v>
      </x:c>
      <x:c r="E13125" s="139" t="n">
        <x:v>0.88</x:v>
      </x:c>
    </x:row>
    <x:row r="13126">
      <x:c r="A13126" s="137" t="str">
        <x:v>BR-471-V1</x:v>
      </x:c>
      <x:c r="B13126" s="137" t="str">
        <x:v>Topf</x:v>
      </x:c>
      <x:c r="C13126" s="137" t="str">
        <x:v>equipment</x:v>
      </x:c>
      <x:c r="D13126" s="138" t="str">
        <x:v>steps_and_existing_data</x:v>
      </x:c>
      <x:c r="E13126" s="139" t="n">
        <x:v>0.88</x:v>
      </x:c>
    </x:row>
    <x:row r="13127">
      <x:c r="A13127" s="137" t="str">
        <x:v>BR-471-V1</x:v>
      </x:c>
      <x:c r="B13127" s="137" t="str">
        <x:v>einfach</x:v>
      </x:c>
      <x:c r="C13127" s="137" t="str">
        <x:v>difficulty</x:v>
      </x:c>
      <x:c r="D13127" s="138" t="str">
        <x:v>existing_value</x:v>
      </x:c>
      <x:c r="E13127" s="139" t="n">
        <x:v>0.95</x:v>
      </x:c>
    </x:row>
    <x:row r="13128">
      <x:c r="A13128" s="137" t="str">
        <x:v>BR-471-V1</x:v>
      </x:c>
      <x:c r="B13128" s="137" t="str">
        <x:v>sehr schnell</x:v>
      </x:c>
      <x:c r="C13128" s="137" t="str">
        <x:v>time</x:v>
      </x:c>
      <x:c r="D13128" s="138" t="str">
        <x:v>total_time</x:v>
      </x:c>
      <x:c r="E13128" s="139" t="n">
        <x:v>1</x:v>
      </x:c>
    </x:row>
    <x:row r="13129">
      <x:c r="A13129" s="137" t="str">
        <x:v>BR-471-V1</x:v>
      </x:c>
      <x:c r="B13129" s="137" t="str">
        <x:v>mittel</x:v>
      </x:c>
      <x:c r="C13129" s="137" t="str">
        <x:v>cost</x:v>
      </x:c>
      <x:c r="D13129" s="138" t="str">
        <x:v>cost_per_serving</x:v>
      </x:c>
      <x:c r="E13129" s="139" t="n">
        <x:v>1</x:v>
      </x:c>
    </x:row>
    <x:row r="13130">
      <x:c r="A13130" s="137" t="str">
        <x:v>SA-472-V1</x:v>
      </x:c>
      <x:c r="B13130" s="137" t="str">
        <x:v>vegan</x:v>
      </x:c>
      <x:c r="C13130" s="137" t="str">
        <x:v>diet</x:v>
      </x:c>
      <x:c r="D13130" s="138" t="str">
        <x:v>ingredients</x:v>
      </x:c>
      <x:c r="E13130" s="139" t="n">
        <x:v>0.96</x:v>
      </x:c>
    </x:row>
    <x:row r="13131">
      <x:c r="A13131" s="137" t="str">
        <x:v>SA-472-V1</x:v>
      </x:c>
      <x:c r="B13131" s="137" t="str">
        <x:v>nach Zutaten halal-kompatibel</x:v>
      </x:c>
      <x:c r="C13131" s="137" t="str">
        <x:v>halal</x:v>
      </x:c>
      <x:c r="D13131" s="138" t="str">
        <x:v>ingredients</x:v>
      </x:c>
      <x:c r="E13131" s="139" t="n">
        <x:v>0.94</x:v>
      </x:c>
    </x:row>
    <x:row r="13132">
      <x:c r="A13132" s="137" t="str">
        <x:v>SA-472-V1</x:v>
      </x:c>
      <x:c r="B13132" s="137" t="str">
        <x:v>glutenfrei nach Zutaten</x:v>
      </x:c>
      <x:c r="C13132" s="137" t="str">
        <x:v>compatibility</x:v>
      </x:c>
      <x:c r="D13132" s="138" t="str">
        <x:v>ingredients</x:v>
      </x:c>
      <x:c r="E13132" s="139" t="n">
        <x:v>0.9</x:v>
      </x:c>
    </x:row>
    <x:row r="13133">
      <x:c r="A13133" s="137" t="str">
        <x:v>SA-472-V1</x:v>
      </x:c>
      <x:c r="B13133" s="137" t="str">
        <x:v>laktosefrei nach Zutaten</x:v>
      </x:c>
      <x:c r="C13133" s="137" t="str">
        <x:v>compatibility</x:v>
      </x:c>
      <x:c r="D13133" s="138" t="str">
        <x:v>ingredients</x:v>
      </x:c>
      <x:c r="E13133" s="139" t="n">
        <x:v>0.9</x:v>
      </x:c>
    </x:row>
    <x:row r="13134">
      <x:c r="A13134" s="137" t="str">
        <x:v>SA-472-V1</x:v>
      </x:c>
      <x:c r="B13134" s="137" t="str">
        <x:v>nussfrei nach Zutaten</x:v>
      </x:c>
      <x:c r="C13134" s="137" t="str">
        <x:v>compatibility</x:v>
      </x:c>
      <x:c r="D13134" s="138" t="str">
        <x:v>ingredients</x:v>
      </x:c>
      <x:c r="E13134" s="139" t="n">
        <x:v>0.9</x:v>
      </x:c>
    </x:row>
    <x:row r="13135">
      <x:c r="A13135" s="137" t="str">
        <x:v>SA-472-V1</x:v>
      </x:c>
      <x:c r="B13135" s="137" t="str">
        <x:v>eifrei nach Zutaten</x:v>
      </x:c>
      <x:c r="C13135" s="137" t="str">
        <x:v>compatibility</x:v>
      </x:c>
      <x:c r="D13135" s="138" t="str">
        <x:v>ingredients</x:v>
      </x:c>
      <x:c r="E13135" s="139" t="n">
        <x:v>0.9</x:v>
      </x:c>
    </x:row>
    <x:row r="13136">
      <x:c r="A13136" s="137" t="str">
        <x:v>SA-472-V1</x:v>
      </x:c>
      <x:c r="B13136" s="137" t="str">
        <x:v>sojafrei nach Zutaten</x:v>
      </x:c>
      <x:c r="C13136" s="137" t="str">
        <x:v>compatibility</x:v>
      </x:c>
      <x:c r="D13136" s="138" t="str">
        <x:v>ingredients</x:v>
      </x:c>
      <x:c r="E13136" s="139" t="n">
        <x:v>0.9</x:v>
      </x:c>
    </x:row>
    <x:row r="13137">
      <x:c r="A13137" s="137" t="str">
        <x:v>SA-472-V1</x:v>
      </x:c>
      <x:c r="B13137" s="137" t="str">
        <x:v>proteinbetont</x:v>
      </x:c>
      <x:c r="C13137" s="137" t="str">
        <x:v>nutrition</x:v>
      </x:c>
      <x:c r="D13137" s="138" t="str">
        <x:v>macros</x:v>
      </x:c>
      <x:c r="E13137" s="139" t="n">
        <x:v>0.9</x:v>
      </x:c>
    </x:row>
    <x:row r="13138">
      <x:c r="A13138" s="137" t="str">
        <x:v>SA-472-V1</x:v>
      </x:c>
      <x:c r="B13138" s="137" t="str">
        <x:v>leicht</x:v>
      </x:c>
      <x:c r="C13138" s="137" t="str">
        <x:v>nutrition</x:v>
      </x:c>
      <x:c r="D13138" s="138" t="str">
        <x:v>macros</x:v>
      </x:c>
      <x:c r="E13138" s="139" t="n">
        <x:v>0.9</x:v>
      </x:c>
    </x:row>
    <x:row r="13139">
      <x:c r="A13139" s="137" t="str">
        <x:v>SA-472-V1</x:v>
      </x:c>
      <x:c r="B13139" s="137" t="str">
        <x:v>Hauptmahlzeit</x:v>
      </x:c>
      <x:c r="C13139" s="137" t="str">
        <x:v>meal_role</x:v>
      </x:c>
      <x:c r="D13139" s="138" t="str">
        <x:v>editorial_rule</x:v>
      </x:c>
      <x:c r="E13139" s="139" t="n">
        <x:v>0.93</x:v>
      </x:c>
    </x:row>
    <x:row r="13140">
      <x:c r="A13140" s="137" t="str">
        <x:v>SA-472-V1</x:v>
      </x:c>
      <x:c r="B13140" s="137" t="str">
        <x:v>Salat</x:v>
      </x:c>
      <x:c r="C13140" s="137" t="str">
        <x:v>dish_type</x:v>
      </x:c>
      <x:c r="D13140" s="138" t="str">
        <x:v>editorial_rule</x:v>
      </x:c>
      <x:c r="E13140" s="139" t="n">
        <x:v>0.9</x:v>
      </x:c>
    </x:row>
    <x:row r="13141">
      <x:c r="A13141" s="137" t="str">
        <x:v>SA-472-V1</x:v>
      </x:c>
      <x:c r="B13141" s="137" t="str">
        <x:v>schnell</x:v>
      </x:c>
      <x:c r="C13141" s="137" t="str">
        <x:v>use_case</x:v>
      </x:c>
      <x:c r="D13141" s="138" t="str">
        <x:v>recipe_properties</x:v>
      </x:c>
      <x:c r="E13141" s="139" t="n">
        <x:v>0.88</x:v>
      </x:c>
    </x:row>
    <x:row r="13142">
      <x:c r="A13142" s="137" t="str">
        <x:v>SA-472-V1</x:v>
      </x:c>
      <x:c r="B13142" s="137" t="str">
        <x:v>kalt essbar</x:v>
      </x:c>
      <x:c r="C13142" s="137" t="str">
        <x:v>use_case</x:v>
      </x:c>
      <x:c r="D13142" s="138" t="str">
        <x:v>recipe_properties</x:v>
      </x:c>
      <x:c r="E13142" s="139" t="n">
        <x:v>0.88</x:v>
      </x:c>
    </x:row>
    <x:row r="13143">
      <x:c r="A13143" s="137" t="str">
        <x:v>SA-472-V1</x:v>
      </x:c>
      <x:c r="B13143" s="137" t="str">
        <x:v>transportierbar</x:v>
      </x:c>
      <x:c r="C13143" s="137" t="str">
        <x:v>use_case</x:v>
      </x:c>
      <x:c r="D13143" s="138" t="str">
        <x:v>recipe_properties</x:v>
      </x:c>
      <x:c r="E13143" s="139" t="n">
        <x:v>0.88</x:v>
      </x:c>
    </x:row>
    <x:row r="13144">
      <x:c r="A13144" s="137" t="str">
        <x:v>SA-472-V1</x:v>
      </x:c>
      <x:c r="B13144" s="137" t="str">
        <x:v>vertraut</x:v>
      </x:c>
      <x:c r="C13144" s="137" t="str">
        <x:v>novelty</x:v>
      </x:c>
      <x:c r="D13144" s="138" t="str">
        <x:v>editorial_rule</x:v>
      </x:c>
      <x:c r="E13144" s="139" t="n">
        <x:v>0.78</x:v>
      </x:c>
    </x:row>
    <x:row r="13145">
      <x:c r="A13145" s="137" t="str">
        <x:v>SA-472-V1</x:v>
      </x:c>
      <x:c r="B13145" s="137" t="str">
        <x:v>normaler Supermarkt</x:v>
      </x:c>
      <x:c r="C13145" s="137" t="str">
        <x:v>availability</x:v>
      </x:c>
      <x:c r="D13145" s="138" t="str">
        <x:v>ingredient_rule</x:v>
      </x:c>
      <x:c r="E13145" s="139" t="n">
        <x:v>0.78</x:v>
      </x:c>
    </x:row>
    <x:row r="13146">
      <x:c r="A13146" s="137" t="str">
        <x:v>SA-472-V1</x:v>
      </x:c>
      <x:c r="B13146" s="137" t="str">
        <x:v>international/modern</x:v>
      </x:c>
      <x:c r="C13146" s="137" t="str">
        <x:v>region</x:v>
      </x:c>
      <x:c r="D13146" s="138" t="str">
        <x:v>editorial_rule</x:v>
      </x:c>
      <x:c r="E13146" s="139" t="n">
        <x:v>0.78</x:v>
      </x:c>
    </x:row>
    <x:row r="13147">
      <x:c r="A13147" s="137" t="str">
        <x:v>SA-472-V1</x:v>
      </x:c>
      <x:c r="B13147" s="137" t="str">
        <x:v>frisch</x:v>
      </x:c>
      <x:c r="C13147" s="137" t="str">
        <x:v>flavor</x:v>
      </x:c>
      <x:c r="D13147" s="138" t="str">
        <x:v>ingredient_rule</x:v>
      </x:c>
      <x:c r="E13147" s="139" t="n">
        <x:v>0.8</x:v>
      </x:c>
    </x:row>
    <x:row r="13148">
      <x:c r="A13148" s="137" t="str">
        <x:v>SA-472-V1</x:v>
      </x:c>
      <x:c r="B13148" s="137" t="str">
        <x:v>scharf</x:v>
      </x:c>
      <x:c r="C13148" s="137" t="str">
        <x:v>spice</x:v>
      </x:c>
      <x:c r="D13148" s="138" t="str">
        <x:v>ingredient_rule</x:v>
      </x:c>
      <x:c r="E13148" s="139" t="n">
        <x:v>0.85</x:v>
      </x:c>
    </x:row>
    <x:row r="13149">
      <x:c r="A13149" s="137" t="str">
        <x:v>SA-472-V1</x:v>
      </x:c>
      <x:c r="B13149" s="137" t="str">
        <x:v>ganzjährig</x:v>
      </x:c>
      <x:c r="C13149" s="137" t="str">
        <x:v>season</x:v>
      </x:c>
      <x:c r="D13149" s="138" t="str">
        <x:v>editorial_rule</x:v>
      </x:c>
      <x:c r="E13149" s="139" t="n">
        <x:v>0.72</x:v>
      </x:c>
    </x:row>
    <x:row r="13150">
      <x:c r="A13150" s="137" t="str">
        <x:v>SA-472-V1</x:v>
      </x:c>
      <x:c r="B13150" s="137" t="str">
        <x:v>kalt</x:v>
      </x:c>
      <x:c r="C13150" s="137" t="str">
        <x:v>temperature</x:v>
      </x:c>
      <x:c r="D13150" s="138" t="str">
        <x:v>recipe_properties</x:v>
      </x:c>
      <x:c r="E13150" s="139" t="n">
        <x:v>0.9</x:v>
      </x:c>
    </x:row>
    <x:row r="13151">
      <x:c r="A13151" s="137" t="str">
        <x:v>SA-472-V1</x:v>
      </x:c>
      <x:c r="B13151" s="137" t="str">
        <x:v>Schüssel</x:v>
      </x:c>
      <x:c r="C13151" s="137" t="str">
        <x:v>equipment</x:v>
      </x:c>
      <x:c r="D13151" s="138" t="str">
        <x:v>steps_and_existing_data</x:v>
      </x:c>
      <x:c r="E13151" s="139" t="n">
        <x:v>0.88</x:v>
      </x:c>
    </x:row>
    <x:row r="13152">
      <x:c r="A13152" s="137" t="str">
        <x:v>SA-472-V1</x:v>
      </x:c>
      <x:c r="B13152" s="137" t="str">
        <x:v>einfach</x:v>
      </x:c>
      <x:c r="C13152" s="137" t="str">
        <x:v>difficulty</x:v>
      </x:c>
      <x:c r="D13152" s="138" t="str">
        <x:v>existing_value</x:v>
      </x:c>
      <x:c r="E13152" s="139" t="n">
        <x:v>0.95</x:v>
      </x:c>
    </x:row>
    <x:row r="13153">
      <x:c r="A13153" s="137" t="str">
        <x:v>SA-472-V1</x:v>
      </x:c>
      <x:c r="B13153" s="137" t="str">
        <x:v>sehr schnell</x:v>
      </x:c>
      <x:c r="C13153" s="137" t="str">
        <x:v>time</x:v>
      </x:c>
      <x:c r="D13153" s="138" t="str">
        <x:v>total_time</x:v>
      </x:c>
      <x:c r="E13153" s="139" t="n">
        <x:v>1</x:v>
      </x:c>
    </x:row>
    <x:row r="13154">
      <x:c r="A13154" s="137" t="str">
        <x:v>SA-472-V1</x:v>
      </x:c>
      <x:c r="B13154" s="137" t="str">
        <x:v>günstig</x:v>
      </x:c>
      <x:c r="C13154" s="137" t="str">
        <x:v>cost</x:v>
      </x:c>
      <x:c r="D13154" s="138" t="str">
        <x:v>cost_per_serving</x:v>
      </x:c>
      <x:c r="E13154" s="139" t="n">
        <x:v>1</x:v>
      </x:c>
    </x:row>
    <x:row r="13155">
      <x:c r="A13155" s="137" t="str">
        <x:v>SA-473-V1</x:v>
      </x:c>
      <x:c r="B13155" s="137" t="str">
        <x:v>vegetarisch</x:v>
      </x:c>
      <x:c r="C13155" s="137" t="str">
        <x:v>diet</x:v>
      </x:c>
      <x:c r="D13155" s="138" t="str">
        <x:v>ingredients</x:v>
      </x:c>
      <x:c r="E13155" s="139" t="n">
        <x:v>0.96</x:v>
      </x:c>
    </x:row>
    <x:row r="13156">
      <x:c r="A13156" s="137" t="str">
        <x:v>SA-473-V1</x:v>
      </x:c>
      <x:c r="B13156" s="137" t="str">
        <x:v>nach Zutaten halal-kompatibel</x:v>
      </x:c>
      <x:c r="C13156" s="137" t="str">
        <x:v>halal</x:v>
      </x:c>
      <x:c r="D13156" s="138" t="str">
        <x:v>ingredients</x:v>
      </x:c>
      <x:c r="E13156" s="139" t="n">
        <x:v>0.94</x:v>
      </x:c>
    </x:row>
    <x:row r="13157">
      <x:c r="A13157" s="137" t="str">
        <x:v>SA-473-V1</x:v>
      </x:c>
      <x:c r="B13157" s="137" t="str">
        <x:v>glutenfrei bei zertifizierter Produktwahl</x:v>
      </x:c>
      <x:c r="C13157" s="137" t="str">
        <x:v>compatibility</x:v>
      </x:c>
      <x:c r="D13157" s="138" t="str">
        <x:v>ingredients</x:v>
      </x:c>
      <x:c r="E13157" s="139" t="n">
        <x:v>0.9</x:v>
      </x:c>
    </x:row>
    <x:row r="13158">
      <x:c r="A13158" s="137" t="str">
        <x:v>SA-473-V1</x:v>
      </x:c>
      <x:c r="B13158" s="137" t="str">
        <x:v>laktosefrei nach Zutaten</x:v>
      </x:c>
      <x:c r="C13158" s="137" t="str">
        <x:v>compatibility</x:v>
      </x:c>
      <x:c r="D13158" s="138" t="str">
        <x:v>ingredients</x:v>
      </x:c>
      <x:c r="E13158" s="139" t="n">
        <x:v>0.9</x:v>
      </x:c>
    </x:row>
    <x:row r="13159">
      <x:c r="A13159" s="137" t="str">
        <x:v>SA-473-V1</x:v>
      </x:c>
      <x:c r="B13159" s="137" t="str">
        <x:v>nussfrei nach Zutaten</x:v>
      </x:c>
      <x:c r="C13159" s="137" t="str">
        <x:v>compatibility</x:v>
      </x:c>
      <x:c r="D13159" s="138" t="str">
        <x:v>ingredients</x:v>
      </x:c>
      <x:c r="E13159" s="139" t="n">
        <x:v>0.9</x:v>
      </x:c>
    </x:row>
    <x:row r="13160">
      <x:c r="A13160" s="137" t="str">
        <x:v>SA-473-V1</x:v>
      </x:c>
      <x:c r="B13160" s="137" t="str">
        <x:v>eifrei nach Zutaten</x:v>
      </x:c>
      <x:c r="C13160" s="137" t="str">
        <x:v>compatibility</x:v>
      </x:c>
      <x:c r="D13160" s="138" t="str">
        <x:v>ingredients</x:v>
      </x:c>
      <x:c r="E13160" s="139" t="n">
        <x:v>0.9</x:v>
      </x:c>
    </x:row>
    <x:row r="13161">
      <x:c r="A13161" s="137" t="str">
        <x:v>SA-473-V1</x:v>
      </x:c>
      <x:c r="B13161" s="137" t="str">
        <x:v>enthält Soja</x:v>
      </x:c>
      <x:c r="C13161" s="137" t="str">
        <x:v>compatibility</x:v>
      </x:c>
      <x:c r="D13161" s="138" t="str">
        <x:v>ingredients</x:v>
      </x:c>
      <x:c r="E13161" s="139" t="n">
        <x:v>0.9</x:v>
      </x:c>
    </x:row>
    <x:row r="13162">
      <x:c r="A13162" s="137" t="str">
        <x:v>SA-473-V1</x:v>
      </x:c>
      <x:c r="B13162" s="137" t="str">
        <x:v>proteinbetont</x:v>
      </x:c>
      <x:c r="C13162" s="137" t="str">
        <x:v>nutrition</x:v>
      </x:c>
      <x:c r="D13162" s="138" t="str">
        <x:v>macros</x:v>
      </x:c>
      <x:c r="E13162" s="139" t="n">
        <x:v>0.9</x:v>
      </x:c>
    </x:row>
    <x:row r="13163">
      <x:c r="A13163" s="137" t="str">
        <x:v>SA-473-V1</x:v>
      </x:c>
      <x:c r="B13163" s="137" t="str">
        <x:v>ballaststoffreich</x:v>
      </x:c>
      <x:c r="C13163" s="137" t="str">
        <x:v>nutrition</x:v>
      </x:c>
      <x:c r="D13163" s="138" t="str">
        <x:v>macros</x:v>
      </x:c>
      <x:c r="E13163" s="139" t="n">
        <x:v>0.9</x:v>
      </x:c>
    </x:row>
    <x:row r="13164">
      <x:c r="A13164" s="137" t="str">
        <x:v>SA-473-V1</x:v>
      </x:c>
      <x:c r="B13164" s="137" t="str">
        <x:v>leicht</x:v>
      </x:c>
      <x:c r="C13164" s="137" t="str">
        <x:v>nutrition</x:v>
      </x:c>
      <x:c r="D13164" s="138" t="str">
        <x:v>macros</x:v>
      </x:c>
      <x:c r="E13164" s="139" t="n">
        <x:v>0.9</x:v>
      </x:c>
    </x:row>
    <x:row r="13165">
      <x:c r="A13165" s="137" t="str">
        <x:v>SA-473-V1</x:v>
      </x:c>
      <x:c r="B13165" s="137" t="str">
        <x:v>leichte Mahlzeit</x:v>
      </x:c>
      <x:c r="C13165" s="137" t="str">
        <x:v>meal_role</x:v>
      </x:c>
      <x:c r="D13165" s="138" t="str">
        <x:v>editorial_rule</x:v>
      </x:c>
      <x:c r="E13165" s="139" t="n">
        <x:v>0.93</x:v>
      </x:c>
    </x:row>
    <x:row r="13166">
      <x:c r="A13166" s="137" t="str">
        <x:v>SA-473-V1</x:v>
      </x:c>
      <x:c r="B13166" s="137" t="str">
        <x:v>Salat</x:v>
      </x:c>
      <x:c r="C13166" s="137" t="str">
        <x:v>dish_type</x:v>
      </x:c>
      <x:c r="D13166" s="138" t="str">
        <x:v>editorial_rule</x:v>
      </x:c>
      <x:c r="E13166" s="139" t="n">
        <x:v>0.9</x:v>
      </x:c>
    </x:row>
    <x:row r="13167">
      <x:c r="A13167" s="137" t="str">
        <x:v>SA-473-V1</x:v>
      </x:c>
      <x:c r="B13167" s="137" t="str">
        <x:v>schnell</x:v>
      </x:c>
      <x:c r="C13167" s="137" t="str">
        <x:v>use_case</x:v>
      </x:c>
      <x:c r="D13167" s="138" t="str">
        <x:v>recipe_properties</x:v>
      </x:c>
      <x:c r="E13167" s="139" t="n">
        <x:v>0.88</x:v>
      </x:c>
    </x:row>
    <x:row r="13168">
      <x:c r="A13168" s="137" t="str">
        <x:v>SA-473-V1</x:v>
      </x:c>
      <x:c r="B13168" s="137" t="str">
        <x:v>kalt essbar</x:v>
      </x:c>
      <x:c r="C13168" s="137" t="str">
        <x:v>use_case</x:v>
      </x:c>
      <x:c r="D13168" s="138" t="str">
        <x:v>recipe_properties</x:v>
      </x:c>
      <x:c r="E13168" s="139" t="n">
        <x:v>0.88</x:v>
      </x:c>
    </x:row>
    <x:row r="13169">
      <x:c r="A13169" s="137" t="str">
        <x:v>SA-473-V1</x:v>
      </x:c>
      <x:c r="B13169" s="137" t="str">
        <x:v>transportierbar</x:v>
      </x:c>
      <x:c r="C13169" s="137" t="str">
        <x:v>use_case</x:v>
      </x:c>
      <x:c r="D13169" s="138" t="str">
        <x:v>recipe_properties</x:v>
      </x:c>
      <x:c r="E13169" s="139" t="n">
        <x:v>0.88</x:v>
      </x:c>
    </x:row>
    <x:row r="13170">
      <x:c r="A13170" s="137" t="str">
        <x:v>SA-473-V1</x:v>
      </x:c>
      <x:c r="B13170" s="137" t="str">
        <x:v>abwechslungsreich</x:v>
      </x:c>
      <x:c r="C13170" s="137" t="str">
        <x:v>novelty</x:v>
      </x:c>
      <x:c r="D13170" s="138" t="str">
        <x:v>editorial_rule</x:v>
      </x:c>
      <x:c r="E13170" s="139" t="n">
        <x:v>0.78</x:v>
      </x:c>
    </x:row>
    <x:row r="13171">
      <x:c r="A13171" s="137" t="str">
        <x:v>SA-473-V1</x:v>
      </x:c>
      <x:c r="B13171" s="137" t="str">
        <x:v>großer Supermarkt empfohlen</x:v>
      </x:c>
      <x:c r="C13171" s="137" t="str">
        <x:v>availability</x:v>
      </x:c>
      <x:c r="D13171" s="138" t="str">
        <x:v>ingredient_rule</x:v>
      </x:c>
      <x:c r="E13171" s="139" t="n">
        <x:v>0.78</x:v>
      </x:c>
    </x:row>
    <x:row r="13172">
      <x:c r="A13172" s="137" t="str">
        <x:v>SA-473-V1</x:v>
      </x:c>
      <x:c r="B13172" s="137" t="str">
        <x:v>ostasiatisch inspiriert</x:v>
      </x:c>
      <x:c r="C13172" s="137" t="str">
        <x:v>region</x:v>
      </x:c>
      <x:c r="D13172" s="138" t="str">
        <x:v>editorial_rule</x:v>
      </x:c>
      <x:c r="E13172" s="139" t="n">
        <x:v>0.78</x:v>
      </x:c>
    </x:row>
    <x:row r="13173">
      <x:c r="A13173" s="137" t="str">
        <x:v>SA-473-V1</x:v>
      </x:c>
      <x:c r="B13173" s="137" t="str">
        <x:v>frisch</x:v>
      </x:c>
      <x:c r="C13173" s="137" t="str">
        <x:v>flavor</x:v>
      </x:c>
      <x:c r="D13173" s="138" t="str">
        <x:v>ingredient_rule</x:v>
      </x:c>
      <x:c r="E13173" s="139" t="n">
        <x:v>0.8</x:v>
      </x:c>
    </x:row>
    <x:row r="13174">
      <x:c r="A13174" s="137" t="str">
        <x:v>SA-473-V1</x:v>
      </x:c>
      <x:c r="B13174" s="137" t="str">
        <x:v>säuerlich</x:v>
      </x:c>
      <x:c r="C13174" s="137" t="str">
        <x:v>flavor</x:v>
      </x:c>
      <x:c r="D13174" s="138" t="str">
        <x:v>ingredient_rule</x:v>
      </x:c>
      <x:c r="E13174" s="139" t="n">
        <x:v>0.8</x:v>
      </x:c>
    </x:row>
    <x:row r="13175">
      <x:c r="A13175" s="137" t="str">
        <x:v>SA-473-V1</x:v>
      </x:c>
      <x:c r="B13175" s="137" t="str">
        <x:v>scharf</x:v>
      </x:c>
      <x:c r="C13175" s="137" t="str">
        <x:v>spice</x:v>
      </x:c>
      <x:c r="D13175" s="138" t="str">
        <x:v>ingredient_rule</x:v>
      </x:c>
      <x:c r="E13175" s="139" t="n">
        <x:v>0.85</x:v>
      </x:c>
    </x:row>
    <x:row r="13176">
      <x:c r="A13176" s="137" t="str">
        <x:v>SA-473-V1</x:v>
      </x:c>
      <x:c r="B13176" s="137" t="str">
        <x:v>ganzjährig</x:v>
      </x:c>
      <x:c r="C13176" s="137" t="str">
        <x:v>season</x:v>
      </x:c>
      <x:c r="D13176" s="138" t="str">
        <x:v>editorial_rule</x:v>
      </x:c>
      <x:c r="E13176" s="139" t="n">
        <x:v>0.72</x:v>
      </x:c>
    </x:row>
    <x:row r="13177">
      <x:c r="A13177" s="137" t="str">
        <x:v>SA-473-V1</x:v>
      </x:c>
      <x:c r="B13177" s="137" t="str">
        <x:v>kalt</x:v>
      </x:c>
      <x:c r="C13177" s="137" t="str">
        <x:v>temperature</x:v>
      </x:c>
      <x:c r="D13177" s="138" t="str">
        <x:v>recipe_properties</x:v>
      </x:c>
      <x:c r="E13177" s="139" t="n">
        <x:v>0.9</x:v>
      </x:c>
    </x:row>
    <x:row r="13178">
      <x:c r="A13178" s="137" t="str">
        <x:v>SA-473-V1</x:v>
      </x:c>
      <x:c r="B13178" s="137" t="str">
        <x:v>Schüssel</x:v>
      </x:c>
      <x:c r="C13178" s="137" t="str">
        <x:v>equipment</x:v>
      </x:c>
      <x:c r="D13178" s="138" t="str">
        <x:v>steps_and_existing_data</x:v>
      </x:c>
      <x:c r="E13178" s="139" t="n">
        <x:v>0.88</x:v>
      </x:c>
    </x:row>
    <x:row r="13179">
      <x:c r="A13179" s="137" t="str">
        <x:v>SA-473-V1</x:v>
      </x:c>
      <x:c r="B13179" s="137" t="str">
        <x:v>Topf</x:v>
      </x:c>
      <x:c r="C13179" s="137" t="str">
        <x:v>equipment</x:v>
      </x:c>
      <x:c r="D13179" s="138" t="str">
        <x:v>steps_and_existing_data</x:v>
      </x:c>
      <x:c r="E13179" s="139" t="n">
        <x:v>0.88</x:v>
      </x:c>
    </x:row>
    <x:row r="13180">
      <x:c r="A13180" s="137" t="str">
        <x:v>SA-473-V1</x:v>
      </x:c>
      <x:c r="B13180" s="137" t="str">
        <x:v>mittel</x:v>
      </x:c>
      <x:c r="C13180" s="137" t="str">
        <x:v>difficulty</x:v>
      </x:c>
      <x:c r="D13180" s="138" t="str">
        <x:v>existing_value</x:v>
      </x:c>
      <x:c r="E13180" s="139" t="n">
        <x:v>0.95</x:v>
      </x:c>
    </x:row>
    <x:row r="13181">
      <x:c r="A13181" s="137" t="str">
        <x:v>SA-473-V1</x:v>
      </x:c>
      <x:c r="B13181" s="137" t="str">
        <x:v>schnell</x:v>
      </x:c>
      <x:c r="C13181" s="137" t="str">
        <x:v>time</x:v>
      </x:c>
      <x:c r="D13181" s="138" t="str">
        <x:v>total_time</x:v>
      </x:c>
      <x:c r="E13181" s="139" t="n">
        <x:v>1</x:v>
      </x:c>
    </x:row>
    <x:row r="13182">
      <x:c r="A13182" s="137" t="str">
        <x:v>SA-473-V1</x:v>
      </x:c>
      <x:c r="B13182" s="137" t="str">
        <x:v>günstig</x:v>
      </x:c>
      <x:c r="C13182" s="137" t="str">
        <x:v>cost</x:v>
      </x:c>
      <x:c r="D13182" s="138" t="str">
        <x:v>cost_per_serving</x:v>
      </x:c>
      <x:c r="E13182" s="139" t="n">
        <x:v>1</x:v>
      </x:c>
    </x:row>
    <x:row r="13183">
      <x:c r="A13183" s="137" t="str">
        <x:v>SA-474-V1</x:v>
      </x:c>
      <x:c r="B13183" s="137" t="str">
        <x:v>vegetarisch</x:v>
      </x:c>
      <x:c r="C13183" s="137" t="str">
        <x:v>diet</x:v>
      </x:c>
      <x:c r="D13183" s="138" t="str">
        <x:v>ingredients</x:v>
      </x:c>
      <x:c r="E13183" s="139" t="n">
        <x:v>0.96</x:v>
      </x:c>
    </x:row>
    <x:row r="13184">
      <x:c r="A13184" s="137" t="str">
        <x:v>SA-474-V1</x:v>
      </x:c>
      <x:c r="B13184" s="137" t="str">
        <x:v>nach Zutaten halal-kompatibel</x:v>
      </x:c>
      <x:c r="C13184" s="137" t="str">
        <x:v>halal</x:v>
      </x:c>
      <x:c r="D13184" s="138" t="str">
        <x:v>ingredients</x:v>
      </x:c>
      <x:c r="E13184" s="139" t="n">
        <x:v>0.94</x:v>
      </x:c>
    </x:row>
    <x:row r="13185">
      <x:c r="A13185" s="137" t="str">
        <x:v>SA-474-V1</x:v>
      </x:c>
      <x:c r="B13185" s="137" t="str">
        <x:v>glutenfrei nach Zutaten</x:v>
      </x:c>
      <x:c r="C13185" s="137" t="str">
        <x:v>compatibility</x:v>
      </x:c>
      <x:c r="D13185" s="138" t="str">
        <x:v>ingredients</x:v>
      </x:c>
      <x:c r="E13185" s="139" t="n">
        <x:v>0.9</x:v>
      </x:c>
    </x:row>
    <x:row r="13186">
      <x:c r="A13186" s="137" t="str">
        <x:v>SA-474-V1</x:v>
      </x:c>
      <x:c r="B13186" s="137" t="str">
        <x:v>mit laktosefreien Produkten</x:v>
      </x:c>
      <x:c r="C13186" s="137" t="str">
        <x:v>compatibility</x:v>
      </x:c>
      <x:c r="D13186" s="138" t="str">
        <x:v>ingredients</x:v>
      </x:c>
      <x:c r="E13186" s="139" t="n">
        <x:v>0.9</x:v>
      </x:c>
    </x:row>
    <x:row r="13187">
      <x:c r="A13187" s="137" t="str">
        <x:v>SA-474-V1</x:v>
      </x:c>
      <x:c r="B13187" s="137" t="str">
        <x:v>nussfrei nach Zutaten</x:v>
      </x:c>
      <x:c r="C13187" s="137" t="str">
        <x:v>compatibility</x:v>
      </x:c>
      <x:c r="D13187" s="138" t="str">
        <x:v>ingredients</x:v>
      </x:c>
      <x:c r="E13187" s="139" t="n">
        <x:v>0.9</x:v>
      </x:c>
    </x:row>
    <x:row r="13188">
      <x:c r="A13188" s="137" t="str">
        <x:v>SA-474-V1</x:v>
      </x:c>
      <x:c r="B13188" s="137" t="str">
        <x:v>eifrei nach Zutaten</x:v>
      </x:c>
      <x:c r="C13188" s="137" t="str">
        <x:v>compatibility</x:v>
      </x:c>
      <x:c r="D13188" s="138" t="str">
        <x:v>ingredients</x:v>
      </x:c>
      <x:c r="E13188" s="139" t="n">
        <x:v>0.9</x:v>
      </x:c>
    </x:row>
    <x:row r="13189">
      <x:c r="A13189" s="137" t="str">
        <x:v>SA-474-V1</x:v>
      </x:c>
      <x:c r="B13189" s="137" t="str">
        <x:v>sojafrei nach Zutaten</x:v>
      </x:c>
      <x:c r="C13189" s="137" t="str">
        <x:v>compatibility</x:v>
      </x:c>
      <x:c r="D13189" s="138" t="str">
        <x:v>ingredients</x:v>
      </x:c>
      <x:c r="E13189" s="139" t="n">
        <x:v>0.9</x:v>
      </x:c>
    </x:row>
    <x:row r="13190">
      <x:c r="A13190" s="137" t="str">
        <x:v>SA-474-V1</x:v>
      </x:c>
      <x:c r="B13190" s="137" t="str">
        <x:v>proteinbetont</x:v>
      </x:c>
      <x:c r="C13190" s="137" t="str">
        <x:v>nutrition</x:v>
      </x:c>
      <x:c r="D13190" s="138" t="str">
        <x:v>macros</x:v>
      </x:c>
      <x:c r="E13190" s="139" t="n">
        <x:v>0.9</x:v>
      </x:c>
    </x:row>
    <x:row r="13191">
      <x:c r="A13191" s="137" t="str">
        <x:v>SA-474-V1</x:v>
      </x:c>
      <x:c r="B13191" s="137" t="str">
        <x:v>Hauptmahlzeit</x:v>
      </x:c>
      <x:c r="C13191" s="137" t="str">
        <x:v>meal_role</x:v>
      </x:c>
      <x:c r="D13191" s="138" t="str">
        <x:v>editorial_rule</x:v>
      </x:c>
      <x:c r="E13191" s="139" t="n">
        <x:v>0.93</x:v>
      </x:c>
    </x:row>
    <x:row r="13192">
      <x:c r="A13192" s="137" t="str">
        <x:v>SA-474-V1</x:v>
      </x:c>
      <x:c r="B13192" s="137" t="str">
        <x:v>Reis/Getreide</x:v>
      </x:c>
      <x:c r="C13192" s="137" t="str">
        <x:v>dish_type</x:v>
      </x:c>
      <x:c r="D13192" s="138" t="str">
        <x:v>editorial_rule</x:v>
      </x:c>
      <x:c r="E13192" s="139" t="n">
        <x:v>0.9</x:v>
      </x:c>
    </x:row>
    <x:row r="13193">
      <x:c r="A13193" s="137" t="str">
        <x:v>SA-474-V1</x:v>
      </x:c>
      <x:c r="B13193" s="137" t="str">
        <x:v>kalt essbar</x:v>
      </x:c>
      <x:c r="C13193" s="137" t="str">
        <x:v>use_case</x:v>
      </x:c>
      <x:c r="D13193" s="138" t="str">
        <x:v>recipe_properties</x:v>
      </x:c>
      <x:c r="E13193" s="139" t="n">
        <x:v>0.88</x:v>
      </x:c>
    </x:row>
    <x:row r="13194">
      <x:c r="A13194" s="137" t="str">
        <x:v>SA-474-V1</x:v>
      </x:c>
      <x:c r="B13194" s="137" t="str">
        <x:v>transportierbar</x:v>
      </x:c>
      <x:c r="C13194" s="137" t="str">
        <x:v>use_case</x:v>
      </x:c>
      <x:c r="D13194" s="138" t="str">
        <x:v>recipe_properties</x:v>
      </x:c>
      <x:c r="E13194" s="139" t="n">
        <x:v>0.88</x:v>
      </x:c>
    </x:row>
    <x:row r="13195">
      <x:c r="A13195" s="137" t="str">
        <x:v>SA-474-V1</x:v>
      </x:c>
      <x:c r="B13195" s="137" t="str">
        <x:v>abwechslungsreich</x:v>
      </x:c>
      <x:c r="C13195" s="137" t="str">
        <x:v>novelty</x:v>
      </x:c>
      <x:c r="D13195" s="138" t="str">
        <x:v>editorial_rule</x:v>
      </x:c>
      <x:c r="E13195" s="139" t="n">
        <x:v>0.78</x:v>
      </x:c>
    </x:row>
    <x:row r="13196">
      <x:c r="A13196" s="137" t="str">
        <x:v>SA-474-V1</x:v>
      </x:c>
      <x:c r="B13196" s="137" t="str">
        <x:v>großer Supermarkt empfohlen</x:v>
      </x:c>
      <x:c r="C13196" s="137" t="str">
        <x:v>availability</x:v>
      </x:c>
      <x:c r="D13196" s="138" t="str">
        <x:v>ingredient_rule</x:v>
      </x:c>
      <x:c r="E13196" s="139" t="n">
        <x:v>0.78</x:v>
      </x:c>
    </x:row>
    <x:row r="13197">
      <x:c r="A13197" s="137" t="str">
        <x:v>SA-474-V1</x:v>
      </x:c>
      <x:c r="B13197" s="137" t="str">
        <x:v>international/modern</x:v>
      </x:c>
      <x:c r="C13197" s="137" t="str">
        <x:v>region</x:v>
      </x:c>
      <x:c r="D13197" s="138" t="str">
        <x:v>editorial_rule</x:v>
      </x:c>
      <x:c r="E13197" s="139" t="n">
        <x:v>0.78</x:v>
      </x:c>
    </x:row>
    <x:row r="13198">
      <x:c r="A13198" s="137" t="str">
        <x:v>SA-474-V1</x:v>
      </x:c>
      <x:c r="B13198" s="137" t="str">
        <x:v>frisch</x:v>
      </x:c>
      <x:c r="C13198" s="137" t="str">
        <x:v>flavor</x:v>
      </x:c>
      <x:c r="D13198" s="138" t="str">
        <x:v>ingredient_rule</x:v>
      </x:c>
      <x:c r="E13198" s="139" t="n">
        <x:v>0.8</x:v>
      </x:c>
    </x:row>
    <x:row r="13199">
      <x:c r="A13199" s="137" t="str">
        <x:v>SA-474-V1</x:v>
      </x:c>
      <x:c r="B13199" s="137" t="str">
        <x:v>herzhaft</x:v>
      </x:c>
      <x:c r="C13199" s="137" t="str">
        <x:v>flavor</x:v>
      </x:c>
      <x:c r="D13199" s="138" t="str">
        <x:v>ingredient_rule</x:v>
      </x:c>
      <x:c r="E13199" s="139" t="n">
        <x:v>0.8</x:v>
      </x:c>
    </x:row>
    <x:row r="13200">
      <x:c r="A13200" s="137" t="str">
        <x:v>SA-474-V1</x:v>
      </x:c>
      <x:c r="B13200" s="137" t="str">
        <x:v>würzig</x:v>
      </x:c>
      <x:c r="C13200" s="137" t="str">
        <x:v>flavor</x:v>
      </x:c>
      <x:c r="D13200" s="138" t="str">
        <x:v>ingredient_rule</x:v>
      </x:c>
      <x:c r="E13200" s="139" t="n">
        <x:v>0.8</x:v>
      </x:c>
    </x:row>
    <x:row r="13201">
      <x:c r="A13201" s="137" t="str">
        <x:v>SA-474-V1</x:v>
      </x:c>
      <x:c r="B13201" s="137" t="str">
        <x:v>säuerlich</x:v>
      </x:c>
      <x:c r="C13201" s="137" t="str">
        <x:v>flavor</x:v>
      </x:c>
      <x:c r="D13201" s="138" t="str">
        <x:v>ingredient_rule</x:v>
      </x:c>
      <x:c r="E13201" s="139" t="n">
        <x:v>0.8</x:v>
      </x:c>
    </x:row>
    <x:row r="13202">
      <x:c r="A13202" s="137" t="str">
        <x:v>SA-474-V1</x:v>
      </x:c>
      <x:c r="B13202" s="137" t="str">
        <x:v>rauchig</x:v>
      </x:c>
      <x:c r="C13202" s="137" t="str">
        <x:v>flavor</x:v>
      </x:c>
      <x:c r="D13202" s="138" t="str">
        <x:v>ingredient_rule</x:v>
      </x:c>
      <x:c r="E13202" s="139" t="n">
        <x:v>0.8</x:v>
      </x:c>
    </x:row>
    <x:row r="13203">
      <x:c r="A13203" s="137" t="str">
        <x:v>SA-474-V1</x:v>
      </x:c>
      <x:c r="B13203" s="137" t="str">
        <x:v>würzig, nicht zwingend scharf</x:v>
      </x:c>
      <x:c r="C13203" s="137" t="str">
        <x:v>spice</x:v>
      </x:c>
      <x:c r="D13203" s="138" t="str">
        <x:v>ingredient_rule</x:v>
      </x:c>
      <x:c r="E13203" s="139" t="n">
        <x:v>0.85</x:v>
      </x:c>
    </x:row>
    <x:row r="13204">
      <x:c r="A13204" s="137" t="str">
        <x:v>SA-474-V1</x:v>
      </x:c>
      <x:c r="B13204" s="137" t="str">
        <x:v>ganzjährig</x:v>
      </x:c>
      <x:c r="C13204" s="137" t="str">
        <x:v>season</x:v>
      </x:c>
      <x:c r="D13204" s="138" t="str">
        <x:v>editorial_rule</x:v>
      </x:c>
      <x:c r="E13204" s="139" t="n">
        <x:v>0.72</x:v>
      </x:c>
    </x:row>
    <x:row r="13205">
      <x:c r="A13205" s="137" t="str">
        <x:v>SA-474-V1</x:v>
      </x:c>
      <x:c r="B13205" s="137" t="str">
        <x:v>kalt</x:v>
      </x:c>
      <x:c r="C13205" s="137" t="str">
        <x:v>temperature</x:v>
      </x:c>
      <x:c r="D13205" s="138" t="str">
        <x:v>recipe_properties</x:v>
      </x:c>
      <x:c r="E13205" s="139" t="n">
        <x:v>0.9</x:v>
      </x:c>
    </x:row>
    <x:row r="13206">
      <x:c r="A13206" s="137" t="str">
        <x:v>SA-474-V1</x:v>
      </x:c>
      <x:c r="B13206" s="137" t="str">
        <x:v>Schüssel</x:v>
      </x:c>
      <x:c r="C13206" s="137" t="str">
        <x:v>equipment</x:v>
      </x:c>
      <x:c r="D13206" s="138" t="str">
        <x:v>steps_and_existing_data</x:v>
      </x:c>
      <x:c r="E13206" s="139" t="n">
        <x:v>0.88</x:v>
      </x:c>
    </x:row>
    <x:row r="13207">
      <x:c r="A13207" s="137" t="str">
        <x:v>SA-474-V1</x:v>
      </x:c>
      <x:c r="B13207" s="137" t="str">
        <x:v>Topf</x:v>
      </x:c>
      <x:c r="C13207" s="137" t="str">
        <x:v>equipment</x:v>
      </x:c>
      <x:c r="D13207" s="138" t="str">
        <x:v>steps_and_existing_data</x:v>
      </x:c>
      <x:c r="E13207" s="139" t="n">
        <x:v>0.88</x:v>
      </x:c>
    </x:row>
    <x:row r="13208">
      <x:c r="A13208" s="137" t="str">
        <x:v>SA-474-V1</x:v>
      </x:c>
      <x:c r="B13208" s="137" t="str">
        <x:v>Pfanne</x:v>
      </x:c>
      <x:c r="C13208" s="137" t="str">
        <x:v>equipment</x:v>
      </x:c>
      <x:c r="D13208" s="138" t="str">
        <x:v>steps_and_existing_data</x:v>
      </x:c>
      <x:c r="E13208" s="139" t="n">
        <x:v>0.88</x:v>
      </x:c>
    </x:row>
    <x:row r="13209">
      <x:c r="A13209" s="137" t="str">
        <x:v>SA-474-V1</x:v>
      </x:c>
      <x:c r="B13209" s="137" t="str">
        <x:v>mittel</x:v>
      </x:c>
      <x:c r="C13209" s="137" t="str">
        <x:v>difficulty</x:v>
      </x:c>
      <x:c r="D13209" s="138" t="str">
        <x:v>existing_value</x:v>
      </x:c>
      <x:c r="E13209" s="139" t="n">
        <x:v>0.95</x:v>
      </x:c>
    </x:row>
    <x:row r="13210">
      <x:c r="A13210" s="137" t="str">
        <x:v>SA-474-V1</x:v>
      </x:c>
      <x:c r="B13210" s="137" t="str">
        <x:v>schnell</x:v>
      </x:c>
      <x:c r="C13210" s="137" t="str">
        <x:v>time</x:v>
      </x:c>
      <x:c r="D13210" s="138" t="str">
        <x:v>total_time</x:v>
      </x:c>
      <x:c r="E13210" s="139" t="n">
        <x:v>1</x:v>
      </x:c>
    </x:row>
    <x:row r="13211">
      <x:c r="A13211" s="137" t="str">
        <x:v>SA-474-V1</x:v>
      </x:c>
      <x:c r="B13211" s="137" t="str">
        <x:v>günstig</x:v>
      </x:c>
      <x:c r="C13211" s="137" t="str">
        <x:v>cost</x:v>
      </x:c>
      <x:c r="D13211" s="138" t="str">
        <x:v>cost_per_serving</x:v>
      </x:c>
      <x:c r="E13211" s="139" t="n">
        <x:v>1</x:v>
      </x:c>
    </x:row>
    <x:row r="13212">
      <x:c r="A13212" s="137" t="str">
        <x:v>SA-475-V1</x:v>
      </x:c>
      <x:c r="B13212" s="137" t="str">
        <x:v>vegetarisch</x:v>
      </x:c>
      <x:c r="C13212" s="137" t="str">
        <x:v>diet</x:v>
      </x:c>
      <x:c r="D13212" s="138" t="str">
        <x:v>ingredients</x:v>
      </x:c>
      <x:c r="E13212" s="139" t="n">
        <x:v>0.96</x:v>
      </x:c>
    </x:row>
    <x:row r="13213">
      <x:c r="A13213" s="137" t="str">
        <x:v>SA-475-V1</x:v>
      </x:c>
      <x:c r="B13213" s="137" t="str">
        <x:v>nach Zutaten halal-kompatibel</x:v>
      </x:c>
      <x:c r="C13213" s="137" t="str">
        <x:v>halal</x:v>
      </x:c>
      <x:c r="D13213" s="138" t="str">
        <x:v>ingredients</x:v>
      </x:c>
      <x:c r="E13213" s="139" t="n">
        <x:v>0.94</x:v>
      </x:c>
    </x:row>
    <x:row r="13214">
      <x:c r="A13214" s="137" t="str">
        <x:v>SA-475-V1</x:v>
      </x:c>
      <x:c r="B13214" s="137" t="str">
        <x:v>glutenfrei nach Zutaten</x:v>
      </x:c>
      <x:c r="C13214" s="137" t="str">
        <x:v>compatibility</x:v>
      </x:c>
      <x:c r="D13214" s="138" t="str">
        <x:v>ingredients</x:v>
      </x:c>
      <x:c r="E13214" s="139" t="n">
        <x:v>0.9</x:v>
      </x:c>
    </x:row>
    <x:row r="13215">
      <x:c r="A13215" s="137" t="str">
        <x:v>SA-475-V1</x:v>
      </x:c>
      <x:c r="B13215" s="137" t="str">
        <x:v>laktosefrei nach Zutaten</x:v>
      </x:c>
      <x:c r="C13215" s="137" t="str">
        <x:v>compatibility</x:v>
      </x:c>
      <x:c r="D13215" s="138" t="str">
        <x:v>ingredients</x:v>
      </x:c>
      <x:c r="E13215" s="139" t="n">
        <x:v>0.9</x:v>
      </x:c>
    </x:row>
    <x:row r="13216">
      <x:c r="A13216" s="137" t="str">
        <x:v>SA-475-V1</x:v>
      </x:c>
      <x:c r="B13216" s="137" t="str">
        <x:v>nussfrei nach Zutaten</x:v>
      </x:c>
      <x:c r="C13216" s="137" t="str">
        <x:v>compatibility</x:v>
      </x:c>
      <x:c r="D13216" s="138" t="str">
        <x:v>ingredients</x:v>
      </x:c>
      <x:c r="E13216" s="139" t="n">
        <x:v>0.9</x:v>
      </x:c>
    </x:row>
    <x:row r="13217">
      <x:c r="A13217" s="137" t="str">
        <x:v>SA-475-V1</x:v>
      </x:c>
      <x:c r="B13217" s="137" t="str">
        <x:v>eifrei nach Zutaten</x:v>
      </x:c>
      <x:c r="C13217" s="137" t="str">
        <x:v>compatibility</x:v>
      </x:c>
      <x:c r="D13217" s="138" t="str">
        <x:v>ingredients</x:v>
      </x:c>
      <x:c r="E13217" s="139" t="n">
        <x:v>0.9</x:v>
      </x:c>
    </x:row>
    <x:row r="13218">
      <x:c r="A13218" s="137" t="str">
        <x:v>SA-475-V1</x:v>
      </x:c>
      <x:c r="B13218" s="137" t="str">
        <x:v>sojafrei nach Zutaten</x:v>
      </x:c>
      <x:c r="C13218" s="137" t="str">
        <x:v>compatibility</x:v>
      </x:c>
      <x:c r="D13218" s="138" t="str">
        <x:v>ingredients</x:v>
      </x:c>
      <x:c r="E13218" s="139" t="n">
        <x:v>0.9</x:v>
      </x:c>
    </x:row>
    <x:row r="13219">
      <x:c r="A13219" s="137" t="str">
        <x:v>SA-475-V1</x:v>
      </x:c>
      <x:c r="B13219" s="137" t="str">
        <x:v>leicht</x:v>
      </x:c>
      <x:c r="C13219" s="137" t="str">
        <x:v>nutrition</x:v>
      </x:c>
      <x:c r="D13219" s="138" t="str">
        <x:v>macros</x:v>
      </x:c>
      <x:c r="E13219" s="139" t="n">
        <x:v>0.9</x:v>
      </x:c>
    </x:row>
    <x:row r="13220">
      <x:c r="A13220" s="137" t="str">
        <x:v>SA-475-V1</x:v>
      </x:c>
      <x:c r="B13220" s="137" t="str">
        <x:v>leichte Mahlzeit</x:v>
      </x:c>
      <x:c r="C13220" s="137" t="str">
        <x:v>meal_role</x:v>
      </x:c>
      <x:c r="D13220" s="138" t="str">
        <x:v>editorial_rule</x:v>
      </x:c>
      <x:c r="E13220" s="139" t="n">
        <x:v>0.93</x:v>
      </x:c>
    </x:row>
    <x:row r="13221">
      <x:c r="A13221" s="137" t="str">
        <x:v>SA-475-V1</x:v>
      </x:c>
      <x:c r="B13221" s="137" t="str">
        <x:v>Salat</x:v>
      </x:c>
      <x:c r="C13221" s="137" t="str">
        <x:v>dish_type</x:v>
      </x:c>
      <x:c r="D13221" s="138" t="str">
        <x:v>editorial_rule</x:v>
      </x:c>
      <x:c r="E13221" s="139" t="n">
        <x:v>0.9</x:v>
      </x:c>
    </x:row>
    <x:row r="13222">
      <x:c r="A13222" s="137" t="str">
        <x:v>SA-475-V1</x:v>
      </x:c>
      <x:c r="B13222" s="137" t="str">
        <x:v>kalt essbar</x:v>
      </x:c>
      <x:c r="C13222" s="137" t="str">
        <x:v>use_case</x:v>
      </x:c>
      <x:c r="D13222" s="138" t="str">
        <x:v>recipe_properties</x:v>
      </x:c>
      <x:c r="E13222" s="139" t="n">
        <x:v>0.88</x:v>
      </x:c>
    </x:row>
    <x:row r="13223">
      <x:c r="A13223" s="137" t="str">
        <x:v>SA-475-V1</x:v>
      </x:c>
      <x:c r="B13223" s="137" t="str">
        <x:v>transportierbar</x:v>
      </x:c>
      <x:c r="C13223" s="137" t="str">
        <x:v>use_case</x:v>
      </x:c>
      <x:c r="D13223" s="138" t="str">
        <x:v>recipe_properties</x:v>
      </x:c>
      <x:c r="E13223" s="139" t="n">
        <x:v>0.88</x:v>
      </x:c>
    </x:row>
    <x:row r="13224">
      <x:c r="A13224" s="137" t="str">
        <x:v>SA-475-V1</x:v>
      </x:c>
      <x:c r="B13224" s="137" t="str">
        <x:v>abwechslungsreich</x:v>
      </x:c>
      <x:c r="C13224" s="137" t="str">
        <x:v>novelty</x:v>
      </x:c>
      <x:c r="D13224" s="138" t="str">
        <x:v>editorial_rule</x:v>
      </x:c>
      <x:c r="E13224" s="139" t="n">
        <x:v>0.78</x:v>
      </x:c>
    </x:row>
    <x:row r="13225">
      <x:c r="A13225" s="137" t="str">
        <x:v>SA-475-V1</x:v>
      </x:c>
      <x:c r="B13225" s="137" t="str">
        <x:v>großer Supermarkt empfohlen</x:v>
      </x:c>
      <x:c r="C13225" s="137" t="str">
        <x:v>availability</x:v>
      </x:c>
      <x:c r="D13225" s="138" t="str">
        <x:v>ingredient_rule</x:v>
      </x:c>
      <x:c r="E13225" s="139" t="n">
        <x:v>0.78</x:v>
      </x:c>
    </x:row>
    <x:row r="13226">
      <x:c r="A13226" s="137" t="str">
        <x:v>SA-475-V1</x:v>
      </x:c>
      <x:c r="B13226" s="137" t="str">
        <x:v>international/modern</x:v>
      </x:c>
      <x:c r="C13226" s="137" t="str">
        <x:v>region</x:v>
      </x:c>
      <x:c r="D13226" s="138" t="str">
        <x:v>editorial_rule</x:v>
      </x:c>
      <x:c r="E13226" s="139" t="n">
        <x:v>0.78</x:v>
      </x:c>
    </x:row>
    <x:row r="13227">
      <x:c r="A13227" s="137" t="str">
        <x:v>SA-475-V1</x:v>
      </x:c>
      <x:c r="B13227" s="137" t="str">
        <x:v>frisch</x:v>
      </x:c>
      <x:c r="C13227" s="137" t="str">
        <x:v>flavor</x:v>
      </x:c>
      <x:c r="D13227" s="138" t="str">
        <x:v>ingredient_rule</x:v>
      </x:c>
      <x:c r="E13227" s="139" t="n">
        <x:v>0.8</x:v>
      </x:c>
    </x:row>
    <x:row r="13228">
      <x:c r="A13228" s="137" t="str">
        <x:v>SA-475-V1</x:v>
      </x:c>
      <x:c r="B13228" s="137" t="str">
        <x:v>säuerlich</x:v>
      </x:c>
      <x:c r="C13228" s="137" t="str">
        <x:v>flavor</x:v>
      </x:c>
      <x:c r="D13228" s="138" t="str">
        <x:v>ingredient_rule</x:v>
      </x:c>
      <x:c r="E13228" s="139" t="n">
        <x:v>0.8</x:v>
      </x:c>
    </x:row>
    <x:row r="13229">
      <x:c r="A13229" s="137" t="str">
        <x:v>SA-475-V1</x:v>
      </x:c>
      <x:c r="B13229" s="137" t="str">
        <x:v>mild</x:v>
      </x:c>
      <x:c r="C13229" s="137" t="str">
        <x:v>spice</x:v>
      </x:c>
      <x:c r="D13229" s="138" t="str">
        <x:v>ingredient_rule</x:v>
      </x:c>
      <x:c r="E13229" s="139" t="n">
        <x:v>0.85</x:v>
      </x:c>
    </x:row>
    <x:row r="13230">
      <x:c r="A13230" s="137" t="str">
        <x:v>SA-475-V1</x:v>
      </x:c>
      <x:c r="B13230" s="137" t="str">
        <x:v>Sommer</x:v>
      </x:c>
      <x:c r="C13230" s="137" t="str">
        <x:v>season</x:v>
      </x:c>
      <x:c r="D13230" s="138" t="str">
        <x:v>editorial_rule</x:v>
      </x:c>
      <x:c r="E13230" s="139" t="n">
        <x:v>0.72</x:v>
      </x:c>
    </x:row>
    <x:row r="13231">
      <x:c r="A13231" s="137" t="str">
        <x:v>SA-475-V1</x:v>
      </x:c>
      <x:c r="B13231" s="137" t="str">
        <x:v>kalt</x:v>
      </x:c>
      <x:c r="C13231" s="137" t="str">
        <x:v>temperature</x:v>
      </x:c>
      <x:c r="D13231" s="138" t="str">
        <x:v>recipe_properties</x:v>
      </x:c>
      <x:c r="E13231" s="139" t="n">
        <x:v>0.9</x:v>
      </x:c>
    </x:row>
    <x:row r="13232">
      <x:c r="A13232" s="137" t="str">
        <x:v>SA-475-V1</x:v>
      </x:c>
      <x:c r="B13232" s="137" t="str">
        <x:v>Schüssel</x:v>
      </x:c>
      <x:c r="C13232" s="137" t="str">
        <x:v>equipment</x:v>
      </x:c>
      <x:c r="D13232" s="138" t="str">
        <x:v>steps_and_existing_data</x:v>
      </x:c>
      <x:c r="E13232" s="139" t="n">
        <x:v>0.88</x:v>
      </x:c>
    </x:row>
    <x:row r="13233">
      <x:c r="A13233" s="137" t="str">
        <x:v>SA-475-V1</x:v>
      </x:c>
      <x:c r="B13233" s="137" t="str">
        <x:v>Topf</x:v>
      </x:c>
      <x:c r="C13233" s="137" t="str">
        <x:v>equipment</x:v>
      </x:c>
      <x:c r="D13233" s="138" t="str">
        <x:v>steps_and_existing_data</x:v>
      </x:c>
      <x:c r="E13233" s="139" t="n">
        <x:v>0.88</x:v>
      </x:c>
    </x:row>
    <x:row r="13234">
      <x:c r="A13234" s="137" t="str">
        <x:v>SA-475-V1</x:v>
      </x:c>
      <x:c r="B13234" s="137" t="str">
        <x:v>mittel</x:v>
      </x:c>
      <x:c r="C13234" s="137" t="str">
        <x:v>difficulty</x:v>
      </x:c>
      <x:c r="D13234" s="138" t="str">
        <x:v>existing_value</x:v>
      </x:c>
      <x:c r="E13234" s="139" t="n">
        <x:v>0.95</x:v>
      </x:c>
    </x:row>
    <x:row r="13235">
      <x:c r="A13235" s="137" t="str">
        <x:v>SA-475-V1</x:v>
      </x:c>
      <x:c r="B13235" s="137" t="str">
        <x:v>schnell</x:v>
      </x:c>
      <x:c r="C13235" s="137" t="str">
        <x:v>time</x:v>
      </x:c>
      <x:c r="D13235" s="138" t="str">
        <x:v>total_time</x:v>
      </x:c>
      <x:c r="E13235" s="139" t="n">
        <x:v>1</x:v>
      </x:c>
    </x:row>
    <x:row r="13236">
      <x:c r="A13236" s="137" t="str">
        <x:v>SA-475-V1</x:v>
      </x:c>
      <x:c r="B13236" s="137" t="str">
        <x:v>günstig</x:v>
      </x:c>
      <x:c r="C13236" s="137" t="str">
        <x:v>cost</x:v>
      </x:c>
      <x:c r="D13236" s="138" t="str">
        <x:v>cost_per_serving</x:v>
      </x:c>
      <x:c r="E13236" s="139" t="n">
        <x:v>1</x:v>
      </x:c>
    </x:row>
    <x:row r="13237">
      <x:c r="A13237" s="137" t="str">
        <x:v>DI-476-V1</x:v>
      </x:c>
      <x:c r="B13237" s="137" t="str">
        <x:v>omnivor</x:v>
      </x:c>
      <x:c r="C13237" s="137" t="str">
        <x:v>diet</x:v>
      </x:c>
      <x:c r="D13237" s="138" t="str">
        <x:v>ingredients</x:v>
      </x:c>
      <x:c r="E13237" s="139" t="n">
        <x:v>0.96</x:v>
      </x:c>
    </x:row>
    <x:row r="13238">
      <x:c r="A13238" s="137" t="str">
        <x:v>DI-476-V1</x:v>
      </x:c>
      <x:c r="B13238" s="137" t="str">
        <x:v>halal bei zertifiziertem Fleisch</x:v>
      </x:c>
      <x:c r="C13238" s="137" t="str">
        <x:v>halal</x:v>
      </x:c>
      <x:c r="D13238" s="138" t="str">
        <x:v>ingredients</x:v>
      </x:c>
      <x:c r="E13238" s="139" t="n">
        <x:v>0.94</x:v>
      </x:c>
    </x:row>
    <x:row r="13239">
      <x:c r="A13239" s="137" t="str">
        <x:v>DI-476-V1</x:v>
      </x:c>
      <x:c r="B13239" s="137" t="str">
        <x:v>glutenfrei nach Zutaten</x:v>
      </x:c>
      <x:c r="C13239" s="137" t="str">
        <x:v>compatibility</x:v>
      </x:c>
      <x:c r="D13239" s="138" t="str">
        <x:v>ingredients</x:v>
      </x:c>
      <x:c r="E13239" s="139" t="n">
        <x:v>0.9</x:v>
      </x:c>
    </x:row>
    <x:row r="13240">
      <x:c r="A13240" s="137" t="str">
        <x:v>DI-476-V1</x:v>
      </x:c>
      <x:c r="B13240" s="137" t="str">
        <x:v>laktosefrei nach Zutaten</x:v>
      </x:c>
      <x:c r="C13240" s="137" t="str">
        <x:v>compatibility</x:v>
      </x:c>
      <x:c r="D13240" s="138" t="str">
        <x:v>ingredients</x:v>
      </x:c>
      <x:c r="E13240" s="139" t="n">
        <x:v>0.9</x:v>
      </x:c>
    </x:row>
    <x:row r="13241">
      <x:c r="A13241" s="137" t="str">
        <x:v>DI-476-V1</x:v>
      </x:c>
      <x:c r="B13241" s="137" t="str">
        <x:v>nussfrei nach Zutaten</x:v>
      </x:c>
      <x:c r="C13241" s="137" t="str">
        <x:v>compatibility</x:v>
      </x:c>
      <x:c r="D13241" s="138" t="str">
        <x:v>ingredients</x:v>
      </x:c>
      <x:c r="E13241" s="139" t="n">
        <x:v>0.9</x:v>
      </x:c>
    </x:row>
    <x:row r="13242">
      <x:c r="A13242" s="137" t="str">
        <x:v>DI-476-V1</x:v>
      </x:c>
      <x:c r="B13242" s="137" t="str">
        <x:v>eifrei nach Zutaten</x:v>
      </x:c>
      <x:c r="C13242" s="137" t="str">
        <x:v>compatibility</x:v>
      </x:c>
      <x:c r="D13242" s="138" t="str">
        <x:v>ingredients</x:v>
      </x:c>
      <x:c r="E13242" s="139" t="n">
        <x:v>0.9</x:v>
      </x:c>
    </x:row>
    <x:row r="13243">
      <x:c r="A13243" s="137" t="str">
        <x:v>DI-476-V1</x:v>
      </x:c>
      <x:c r="B13243" s="137" t="str">
        <x:v>sojafrei nach Zutaten</x:v>
      </x:c>
      <x:c r="C13243" s="137" t="str">
        <x:v>compatibility</x:v>
      </x:c>
      <x:c r="D13243" s="138" t="str">
        <x:v>ingredients</x:v>
      </x:c>
      <x:c r="E13243" s="139" t="n">
        <x:v>0.9</x:v>
      </x:c>
    </x:row>
    <x:row r="13244">
      <x:c r="A13244" s="137" t="str">
        <x:v>DI-476-V1</x:v>
      </x:c>
      <x:c r="B13244" s="137" t="str">
        <x:v>proteinbetont</x:v>
      </x:c>
      <x:c r="C13244" s="137" t="str">
        <x:v>nutrition</x:v>
      </x:c>
      <x:c r="D13244" s="138" t="str">
        <x:v>macros</x:v>
      </x:c>
      <x:c r="E13244" s="139" t="n">
        <x:v>0.9</x:v>
      </x:c>
    </x:row>
    <x:row r="13245">
      <x:c r="A13245" s="137" t="str">
        <x:v>DI-476-V1</x:v>
      </x:c>
      <x:c r="B13245" s="137" t="str">
        <x:v>ballaststoffreich</x:v>
      </x:c>
      <x:c r="C13245" s="137" t="str">
        <x:v>nutrition</x:v>
      </x:c>
      <x:c r="D13245" s="138" t="str">
        <x:v>macros</x:v>
      </x:c>
      <x:c r="E13245" s="139" t="n">
        <x:v>0.9</x:v>
      </x:c>
    </x:row>
    <x:row r="13246">
      <x:c r="A13246" s="137" t="str">
        <x:v>DI-476-V1</x:v>
      </x:c>
      <x:c r="B13246" s="137" t="str">
        <x:v>ausgewogen</x:v>
      </x:c>
      <x:c r="C13246" s="137" t="str">
        <x:v>nutrition</x:v>
      </x:c>
      <x:c r="D13246" s="138" t="str">
        <x:v>macros</x:v>
      </x:c>
      <x:c r="E13246" s="139" t="n">
        <x:v>0.9</x:v>
      </x:c>
    </x:row>
    <x:row r="13247">
      <x:c r="A13247" s="137" t="str">
        <x:v>DI-476-V1</x:v>
      </x:c>
      <x:c r="B13247" s="137" t="str">
        <x:v>Hauptmahlzeit</x:v>
      </x:c>
      <x:c r="C13247" s="137" t="str">
        <x:v>meal_role</x:v>
      </x:c>
      <x:c r="D13247" s="138" t="str">
        <x:v>editorial_rule</x:v>
      </x:c>
      <x:c r="E13247" s="139" t="n">
        <x:v>0.93</x:v>
      </x:c>
    </x:row>
    <x:row r="13248">
      <x:c r="A13248" s="137" t="str">
        <x:v>DI-476-V1</x:v>
      </x:c>
      <x:c r="B13248" s="137" t="str">
        <x:v>Ofengericht</x:v>
      </x:c>
      <x:c r="C13248" s="137" t="str">
        <x:v>dish_type</x:v>
      </x:c>
      <x:c r="D13248" s="138" t="str">
        <x:v>editorial_rule</x:v>
      </x:c>
      <x:c r="E13248" s="139" t="n">
        <x:v>0.9</x:v>
      </x:c>
    </x:row>
    <x:row r="13249">
      <x:c r="A13249" s="137" t="str">
        <x:v>DI-476-V1</x:v>
      </x:c>
      <x:c r="B13249" s="137" t="str">
        <x:v>Meal Prep</x:v>
      </x:c>
      <x:c r="C13249" s="137" t="str">
        <x:v>use_case</x:v>
      </x:c>
      <x:c r="D13249" s="138" t="str">
        <x:v>recipe_properties</x:v>
      </x:c>
      <x:c r="E13249" s="139" t="n">
        <x:v>0.88</x:v>
      </x:c>
    </x:row>
    <x:row r="13250">
      <x:c r="A13250" s="137" t="str">
        <x:v>DI-476-V1</x:v>
      </x:c>
      <x:c r="B13250" s="137" t="str">
        <x:v>tiefkühlgeeignet</x:v>
      </x:c>
      <x:c r="C13250" s="137" t="str">
        <x:v>use_case</x:v>
      </x:c>
      <x:c r="D13250" s="138" t="str">
        <x:v>recipe_properties</x:v>
      </x:c>
      <x:c r="E13250" s="139" t="n">
        <x:v>0.88</x:v>
      </x:c>
    </x:row>
    <x:row r="13251">
      <x:c r="A13251" s="137" t="str">
        <x:v>DI-476-V1</x:v>
      </x:c>
      <x:c r="B13251" s="137" t="str">
        <x:v>transportierbar</x:v>
      </x:c>
      <x:c r="C13251" s="137" t="str">
        <x:v>use_case</x:v>
      </x:c>
      <x:c r="D13251" s="138" t="str">
        <x:v>recipe_properties</x:v>
      </x:c>
      <x:c r="E13251" s="139" t="n">
        <x:v>0.88</x:v>
      </x:c>
    </x:row>
    <x:row r="13252">
      <x:c r="A13252" s="137" t="str">
        <x:v>DI-476-V1</x:v>
      </x:c>
      <x:c r="B13252" s="137" t="str">
        <x:v>vertraut</x:v>
      </x:c>
      <x:c r="C13252" s="137" t="str">
        <x:v>novelty</x:v>
      </x:c>
      <x:c r="D13252" s="138" t="str">
        <x:v>editorial_rule</x:v>
      </x:c>
      <x:c r="E13252" s="139" t="n">
        <x:v>0.78</x:v>
      </x:c>
    </x:row>
    <x:row r="13253">
      <x:c r="A13253" s="137" t="str">
        <x:v>DI-476-V1</x:v>
      </x:c>
      <x:c r="B13253" s="137" t="str">
        <x:v>normaler Supermarkt</x:v>
      </x:c>
      <x:c r="C13253" s="137" t="str">
        <x:v>availability</x:v>
      </x:c>
      <x:c r="D13253" s="138" t="str">
        <x:v>ingredient_rule</x:v>
      </x:c>
      <x:c r="E13253" s="139" t="n">
        <x:v>0.78</x:v>
      </x:c>
    </x:row>
    <x:row r="13254">
      <x:c r="A13254" s="137" t="str">
        <x:v>DI-476-V1</x:v>
      </x:c>
      <x:c r="B13254" s="137" t="str">
        <x:v>international/modern</x:v>
      </x:c>
      <x:c r="C13254" s="137" t="str">
        <x:v>region</x:v>
      </x:c>
      <x:c r="D13254" s="138" t="str">
        <x:v>editorial_rule</x:v>
      </x:c>
      <x:c r="E13254" s="139" t="n">
        <x:v>0.78</x:v>
      </x:c>
    </x:row>
    <x:row r="13255">
      <x:c r="A13255" s="137" t="str">
        <x:v>DI-476-V1</x:v>
      </x:c>
      <x:c r="B13255" s="137" t="str">
        <x:v>frisch</x:v>
      </x:c>
      <x:c r="C13255" s="137" t="str">
        <x:v>flavor</x:v>
      </x:c>
      <x:c r="D13255" s="138" t="str">
        <x:v>ingredient_rule</x:v>
      </x:c>
      <x:c r="E13255" s="139" t="n">
        <x:v>0.8</x:v>
      </x:c>
    </x:row>
    <x:row r="13256">
      <x:c r="A13256" s="137" t="str">
        <x:v>DI-476-V1</x:v>
      </x:c>
      <x:c r="B13256" s="137" t="str">
        <x:v>herzhaft</x:v>
      </x:c>
      <x:c r="C13256" s="137" t="str">
        <x:v>flavor</x:v>
      </x:c>
      <x:c r="D13256" s="138" t="str">
        <x:v>ingredient_rule</x:v>
      </x:c>
      <x:c r="E13256" s="139" t="n">
        <x:v>0.8</x:v>
      </x:c>
    </x:row>
    <x:row r="13257">
      <x:c r="A13257" s="137" t="str">
        <x:v>DI-476-V1</x:v>
      </x:c>
      <x:c r="B13257" s="137" t="str">
        <x:v>würzig</x:v>
      </x:c>
      <x:c r="C13257" s="137" t="str">
        <x:v>flavor</x:v>
      </x:c>
      <x:c r="D13257" s="138" t="str">
        <x:v>ingredient_rule</x:v>
      </x:c>
      <x:c r="E13257" s="139" t="n">
        <x:v>0.8</x:v>
      </x:c>
    </x:row>
    <x:row r="13258">
      <x:c r="A13258" s="137" t="str">
        <x:v>DI-476-V1</x:v>
      </x:c>
      <x:c r="B13258" s="137" t="str">
        <x:v>säuerlich</x:v>
      </x:c>
      <x:c r="C13258" s="137" t="str">
        <x:v>flavor</x:v>
      </x:c>
      <x:c r="D13258" s="138" t="str">
        <x:v>ingredient_rule</x:v>
      </x:c>
      <x:c r="E13258" s="139" t="n">
        <x:v>0.8</x:v>
      </x:c>
    </x:row>
    <x:row r="13259">
      <x:c r="A13259" s="137" t="str">
        <x:v>DI-476-V1</x:v>
      </x:c>
      <x:c r="B13259" s="137" t="str">
        <x:v>rauchig</x:v>
      </x:c>
      <x:c r="C13259" s="137" t="str">
        <x:v>flavor</x:v>
      </x:c>
      <x:c r="D13259" s="138" t="str">
        <x:v>ingredient_rule</x:v>
      </x:c>
      <x:c r="E13259" s="139" t="n">
        <x:v>0.8</x:v>
      </x:c>
    </x:row>
    <x:row r="13260">
      <x:c r="A13260" s="137" t="str">
        <x:v>DI-476-V1</x:v>
      </x:c>
      <x:c r="B13260" s="137" t="str">
        <x:v>würzig, nicht zwingend scharf</x:v>
      </x:c>
      <x:c r="C13260" s="137" t="str">
        <x:v>spice</x:v>
      </x:c>
      <x:c r="D13260" s="138" t="str">
        <x:v>ingredient_rule</x:v>
      </x:c>
      <x:c r="E13260" s="139" t="n">
        <x:v>0.85</x:v>
      </x:c>
    </x:row>
    <x:row r="13261">
      <x:c r="A13261" s="137" t="str">
        <x:v>DI-476-V1</x:v>
      </x:c>
      <x:c r="B13261" s="137" t="str">
        <x:v>ganzjährig</x:v>
      </x:c>
      <x:c r="C13261" s="137" t="str">
        <x:v>season</x:v>
      </x:c>
      <x:c r="D13261" s="138" t="str">
        <x:v>editorial_rule</x:v>
      </x:c>
      <x:c r="E13261" s="139" t="n">
        <x:v>0.72</x:v>
      </x:c>
    </x:row>
    <x:row r="13262">
      <x:c r="A13262" s="137" t="str">
        <x:v>DI-476-V1</x:v>
      </x:c>
      <x:c r="B13262" s="137" t="str">
        <x:v>warm</x:v>
      </x:c>
      <x:c r="C13262" s="137" t="str">
        <x:v>temperature</x:v>
      </x:c>
      <x:c r="D13262" s="138" t="str">
        <x:v>recipe_properties</x:v>
      </x:c>
      <x:c r="E13262" s="139" t="n">
        <x:v>0.9</x:v>
      </x:c>
    </x:row>
    <x:row r="13263">
      <x:c r="A13263" s="137" t="str">
        <x:v>DI-476-V1</x:v>
      </x:c>
      <x:c r="B13263" s="137" t="str">
        <x:v>Backofen</x:v>
      </x:c>
      <x:c r="C13263" s="137" t="str">
        <x:v>equipment</x:v>
      </x:c>
      <x:c r="D13263" s="138" t="str">
        <x:v>steps_and_existing_data</x:v>
      </x:c>
      <x:c r="E13263" s="139" t="n">
        <x:v>0.88</x:v>
      </x:c>
    </x:row>
    <x:row r="13264">
      <x:c r="A13264" s="137" t="str">
        <x:v>DI-476-V1</x:v>
      </x:c>
      <x:c r="B13264" s="137" t="str">
        <x:v>Backblech</x:v>
      </x:c>
      <x:c r="C13264" s="137" t="str">
        <x:v>equipment</x:v>
      </x:c>
      <x:c r="D13264" s="138" t="str">
        <x:v>steps_and_existing_data</x:v>
      </x:c>
      <x:c r="E13264" s="139" t="n">
        <x:v>0.88</x:v>
      </x:c>
    </x:row>
    <x:row r="13265">
      <x:c r="A13265" s="137" t="str">
        <x:v>DI-476-V1</x:v>
      </x:c>
      <x:c r="B13265" s="137" t="str">
        <x:v>mittel</x:v>
      </x:c>
      <x:c r="C13265" s="137" t="str">
        <x:v>difficulty</x:v>
      </x:c>
      <x:c r="D13265" s="138" t="str">
        <x:v>existing_value</x:v>
      </x:c>
      <x:c r="E13265" s="139" t="n">
        <x:v>0.95</x:v>
      </x:c>
    </x:row>
    <x:row r="13266">
      <x:c r="A13266" s="137" t="str">
        <x:v>DI-476-V1</x:v>
      </x:c>
      <x:c r="B13266" s="137" t="str">
        <x:v>mittel</x:v>
      </x:c>
      <x:c r="C13266" s="137" t="str">
        <x:v>time</x:v>
      </x:c>
      <x:c r="D13266" s="138" t="str">
        <x:v>total_time</x:v>
      </x:c>
      <x:c r="E13266" s="139" t="n">
        <x:v>1</x:v>
      </x:c>
    </x:row>
    <x:row r="13267">
      <x:c r="A13267" s="137" t="str">
        <x:v>DI-476-V1</x:v>
      </x:c>
      <x:c r="B13267" s="137" t="str">
        <x:v>mittel</x:v>
      </x:c>
      <x:c r="C13267" s="137" t="str">
        <x:v>cost</x:v>
      </x:c>
      <x:c r="D13267" s="138" t="str">
        <x:v>cost_per_serving</x:v>
      </x:c>
      <x:c r="E13267" s="139" t="n">
        <x:v>1</x:v>
      </x:c>
    </x:row>
    <x:row r="13268">
      <x:c r="A13268" s="137" t="str">
        <x:v>DI-477-V1</x:v>
      </x:c>
      <x:c r="B13268" s="137" t="str">
        <x:v>omnivor</x:v>
      </x:c>
      <x:c r="C13268" s="137" t="str">
        <x:v>diet</x:v>
      </x:c>
      <x:c r="D13268" s="138" t="str">
        <x:v>ingredients</x:v>
      </x:c>
      <x:c r="E13268" s="139" t="n">
        <x:v>0.96</x:v>
      </x:c>
    </x:row>
    <x:row r="13269">
      <x:c r="A13269" s="137" t="str">
        <x:v>DI-477-V1</x:v>
      </x:c>
      <x:c r="B13269" s="137" t="str">
        <x:v>halal bei zertifiziertem Fleisch</x:v>
      </x:c>
      <x:c r="C13269" s="137" t="str">
        <x:v>halal</x:v>
      </x:c>
      <x:c r="D13269" s="138" t="str">
        <x:v>ingredients</x:v>
      </x:c>
      <x:c r="E13269" s="139" t="n">
        <x:v>0.94</x:v>
      </x:c>
    </x:row>
    <x:row r="13270">
      <x:c r="A13270" s="137" t="str">
        <x:v>DI-477-V1</x:v>
      </x:c>
      <x:c r="B13270" s="137" t="str">
        <x:v>glutenfrei nach Zutaten</x:v>
      </x:c>
      <x:c r="C13270" s="137" t="str">
        <x:v>compatibility</x:v>
      </x:c>
      <x:c r="D13270" s="138" t="str">
        <x:v>ingredients</x:v>
      </x:c>
      <x:c r="E13270" s="139" t="n">
        <x:v>0.9</x:v>
      </x:c>
    </x:row>
    <x:row r="13271">
      <x:c r="A13271" s="137" t="str">
        <x:v>DI-477-V1</x:v>
      </x:c>
      <x:c r="B13271" s="137" t="str">
        <x:v>laktosefrei nach Zutaten</x:v>
      </x:c>
      <x:c r="C13271" s="137" t="str">
        <x:v>compatibility</x:v>
      </x:c>
      <x:c r="D13271" s="138" t="str">
        <x:v>ingredients</x:v>
      </x:c>
      <x:c r="E13271" s="139" t="n">
        <x:v>0.9</x:v>
      </x:c>
    </x:row>
    <x:row r="13272">
      <x:c r="A13272" s="137" t="str">
        <x:v>DI-477-V1</x:v>
      </x:c>
      <x:c r="B13272" s="137" t="str">
        <x:v>nussfrei nach Zutaten</x:v>
      </x:c>
      <x:c r="C13272" s="137" t="str">
        <x:v>compatibility</x:v>
      </x:c>
      <x:c r="D13272" s="138" t="str">
        <x:v>ingredients</x:v>
      </x:c>
      <x:c r="E13272" s="139" t="n">
        <x:v>0.9</x:v>
      </x:c>
    </x:row>
    <x:row r="13273">
      <x:c r="A13273" s="137" t="str">
        <x:v>DI-477-V1</x:v>
      </x:c>
      <x:c r="B13273" s="137" t="str">
        <x:v>eifrei nach Zutaten</x:v>
      </x:c>
      <x:c r="C13273" s="137" t="str">
        <x:v>compatibility</x:v>
      </x:c>
      <x:c r="D13273" s="138" t="str">
        <x:v>ingredients</x:v>
      </x:c>
      <x:c r="E13273" s="139" t="n">
        <x:v>0.9</x:v>
      </x:c>
    </x:row>
    <x:row r="13274">
      <x:c r="A13274" s="137" t="str">
        <x:v>DI-477-V1</x:v>
      </x:c>
      <x:c r="B13274" s="137" t="str">
        <x:v>sojafrei nach Zutaten</x:v>
      </x:c>
      <x:c r="C13274" s="137" t="str">
        <x:v>compatibility</x:v>
      </x:c>
      <x:c r="D13274" s="138" t="str">
        <x:v>ingredients</x:v>
      </x:c>
      <x:c r="E13274" s="139" t="n">
        <x:v>0.9</x:v>
      </x:c>
    </x:row>
    <x:row r="13275">
      <x:c r="A13275" s="137" t="str">
        <x:v>DI-477-V1</x:v>
      </x:c>
      <x:c r="B13275" s="137" t="str">
        <x:v>proteinbetont</x:v>
      </x:c>
      <x:c r="C13275" s="137" t="str">
        <x:v>nutrition</x:v>
      </x:c>
      <x:c r="D13275" s="138" t="str">
        <x:v>macros</x:v>
      </x:c>
      <x:c r="E13275" s="139" t="n">
        <x:v>0.9</x:v>
      </x:c>
    </x:row>
    <x:row r="13276">
      <x:c r="A13276" s="137" t="str">
        <x:v>DI-477-V1</x:v>
      </x:c>
      <x:c r="B13276" s="137" t="str">
        <x:v>ballaststoffreich</x:v>
      </x:c>
      <x:c r="C13276" s="137" t="str">
        <x:v>nutrition</x:v>
      </x:c>
      <x:c r="D13276" s="138" t="str">
        <x:v>macros</x:v>
      </x:c>
      <x:c r="E13276" s="139" t="n">
        <x:v>0.9</x:v>
      </x:c>
    </x:row>
    <x:row r="13277">
      <x:c r="A13277" s="137" t="str">
        <x:v>DI-477-V1</x:v>
      </x:c>
      <x:c r="B13277" s="137" t="str">
        <x:v>leicht</x:v>
      </x:c>
      <x:c r="C13277" s="137" t="str">
        <x:v>nutrition</x:v>
      </x:c>
      <x:c r="D13277" s="138" t="str">
        <x:v>macros</x:v>
      </x:c>
      <x:c r="E13277" s="139" t="n">
        <x:v>0.9</x:v>
      </x:c>
    </x:row>
    <x:row r="13278">
      <x:c r="A13278" s="137" t="str">
        <x:v>DI-477-V1</x:v>
      </x:c>
      <x:c r="B13278" s="137" t="str">
        <x:v>ausgewogen</x:v>
      </x:c>
      <x:c r="C13278" s="137" t="str">
        <x:v>nutrition</x:v>
      </x:c>
      <x:c r="D13278" s="138" t="str">
        <x:v>macros</x:v>
      </x:c>
      <x:c r="E13278" s="139" t="n">
        <x:v>0.9</x:v>
      </x:c>
    </x:row>
    <x:row r="13279">
      <x:c r="A13279" s="137" t="str">
        <x:v>DI-477-V1</x:v>
      </x:c>
      <x:c r="B13279" s="137" t="str">
        <x:v>Hauptmahlzeit</x:v>
      </x:c>
      <x:c r="C13279" s="137" t="str">
        <x:v>meal_role</x:v>
      </x:c>
      <x:c r="D13279" s="138" t="str">
        <x:v>editorial_rule</x:v>
      </x:c>
      <x:c r="E13279" s="139" t="n">
        <x:v>0.93</x:v>
      </x:c>
    </x:row>
    <x:row r="13280">
      <x:c r="A13280" s="137" t="str">
        <x:v>DI-477-V1</x:v>
      </x:c>
      <x:c r="B13280" s="137" t="str">
        <x:v>Ofengericht</x:v>
      </x:c>
      <x:c r="C13280" s="137" t="str">
        <x:v>dish_type</x:v>
      </x:c>
      <x:c r="D13280" s="138" t="str">
        <x:v>editorial_rule</x:v>
      </x:c>
      <x:c r="E13280" s="139" t="n">
        <x:v>0.9</x:v>
      </x:c>
    </x:row>
    <x:row r="13281">
      <x:c r="A13281" s="137" t="str">
        <x:v>DI-477-V1</x:v>
      </x:c>
      <x:c r="B13281" s="137" t="str">
        <x:v>Meal Prep</x:v>
      </x:c>
      <x:c r="C13281" s="137" t="str">
        <x:v>use_case</x:v>
      </x:c>
      <x:c r="D13281" s="138" t="str">
        <x:v>recipe_properties</x:v>
      </x:c>
      <x:c r="E13281" s="139" t="n">
        <x:v>0.88</x:v>
      </x:c>
    </x:row>
    <x:row r="13282">
      <x:c r="A13282" s="137" t="str">
        <x:v>DI-477-V1</x:v>
      </x:c>
      <x:c r="B13282" s="137" t="str">
        <x:v>tiefkühlgeeignet</x:v>
      </x:c>
      <x:c r="C13282" s="137" t="str">
        <x:v>use_case</x:v>
      </x:c>
      <x:c r="D13282" s="138" t="str">
        <x:v>recipe_properties</x:v>
      </x:c>
      <x:c r="E13282" s="139" t="n">
        <x:v>0.88</x:v>
      </x:c>
    </x:row>
    <x:row r="13283">
      <x:c r="A13283" s="137" t="str">
        <x:v>DI-477-V1</x:v>
      </x:c>
      <x:c r="B13283" s="137" t="str">
        <x:v>transportierbar</x:v>
      </x:c>
      <x:c r="C13283" s="137" t="str">
        <x:v>use_case</x:v>
      </x:c>
      <x:c r="D13283" s="138" t="str">
        <x:v>recipe_properties</x:v>
      </x:c>
      <x:c r="E13283" s="139" t="n">
        <x:v>0.88</x:v>
      </x:c>
    </x:row>
    <x:row r="13284">
      <x:c r="A13284" s="137" t="str">
        <x:v>DI-477-V1</x:v>
      </x:c>
      <x:c r="B13284" s="137" t="str">
        <x:v>für mehrere Portionen</x:v>
      </x:c>
      <x:c r="C13284" s="137" t="str">
        <x:v>use_case</x:v>
      </x:c>
      <x:c r="D13284" s="138" t="str">
        <x:v>recipe_properties</x:v>
      </x:c>
      <x:c r="E13284" s="139" t="n">
        <x:v>0.88</x:v>
      </x:c>
    </x:row>
    <x:row r="13285">
      <x:c r="A13285" s="137" t="str">
        <x:v>DI-477-V1</x:v>
      </x:c>
      <x:c r="B13285" s="137" t="str">
        <x:v>vertraut</x:v>
      </x:c>
      <x:c r="C13285" s="137" t="str">
        <x:v>novelty</x:v>
      </x:c>
      <x:c r="D13285" s="138" t="str">
        <x:v>editorial_rule</x:v>
      </x:c>
      <x:c r="E13285" s="139" t="n">
        <x:v>0.78</x:v>
      </x:c>
    </x:row>
    <x:row r="13286">
      <x:c r="A13286" s="137" t="str">
        <x:v>DI-477-V1</x:v>
      </x:c>
      <x:c r="B13286" s="137" t="str">
        <x:v>normaler Supermarkt</x:v>
      </x:c>
      <x:c r="C13286" s="137" t="str">
        <x:v>availability</x:v>
      </x:c>
      <x:c r="D13286" s="138" t="str">
        <x:v>ingredient_rule</x:v>
      </x:c>
      <x:c r="E13286" s="139" t="n">
        <x:v>0.78</x:v>
      </x:c>
    </x:row>
    <x:row r="13287">
      <x:c r="A13287" s="137" t="str">
        <x:v>DI-477-V1</x:v>
      </x:c>
      <x:c r="B13287" s="137" t="str">
        <x:v>international/modern</x:v>
      </x:c>
      <x:c r="C13287" s="137" t="str">
        <x:v>region</x:v>
      </x:c>
      <x:c r="D13287" s="138" t="str">
        <x:v>editorial_rule</x:v>
      </x:c>
      <x:c r="E13287" s="139" t="n">
        <x:v>0.78</x:v>
      </x:c>
    </x:row>
    <x:row r="13288">
      <x:c r="A13288" s="137" t="str">
        <x:v>DI-477-V1</x:v>
      </x:c>
      <x:c r="B13288" s="137" t="str">
        <x:v>frisch</x:v>
      </x:c>
      <x:c r="C13288" s="137" t="str">
        <x:v>flavor</x:v>
      </x:c>
      <x:c r="D13288" s="138" t="str">
        <x:v>ingredient_rule</x:v>
      </x:c>
      <x:c r="E13288" s="139" t="n">
        <x:v>0.8</x:v>
      </x:c>
    </x:row>
    <x:row r="13289">
      <x:c r="A13289" s="137" t="str">
        <x:v>DI-477-V1</x:v>
      </x:c>
      <x:c r="B13289" s="137" t="str">
        <x:v>herzhaft</x:v>
      </x:c>
      <x:c r="C13289" s="137" t="str">
        <x:v>flavor</x:v>
      </x:c>
      <x:c r="D13289" s="138" t="str">
        <x:v>ingredient_rule</x:v>
      </x:c>
      <x:c r="E13289" s="139" t="n">
        <x:v>0.8</x:v>
      </x:c>
    </x:row>
    <x:row r="13290">
      <x:c r="A13290" s="137" t="str">
        <x:v>DI-477-V1</x:v>
      </x:c>
      <x:c r="B13290" s="137" t="str">
        <x:v>säuerlich</x:v>
      </x:c>
      <x:c r="C13290" s="137" t="str">
        <x:v>flavor</x:v>
      </x:c>
      <x:c r="D13290" s="138" t="str">
        <x:v>ingredient_rule</x:v>
      </x:c>
      <x:c r="E13290" s="139" t="n">
        <x:v>0.8</x:v>
      </x:c>
    </x:row>
    <x:row r="13291">
      <x:c r="A13291" s="137" t="str">
        <x:v>DI-477-V1</x:v>
      </x:c>
      <x:c r="B13291" s="137" t="str">
        <x:v>mild</x:v>
      </x:c>
      <x:c r="C13291" s="137" t="str">
        <x:v>spice</x:v>
      </x:c>
      <x:c r="D13291" s="138" t="str">
        <x:v>ingredient_rule</x:v>
      </x:c>
      <x:c r="E13291" s="139" t="n">
        <x:v>0.85</x:v>
      </x:c>
    </x:row>
    <x:row r="13292">
      <x:c r="A13292" s="137" t="str">
        <x:v>DI-477-V1</x:v>
      </x:c>
      <x:c r="B13292" s="137" t="str">
        <x:v>Winter</x:v>
      </x:c>
      <x:c r="C13292" s="137" t="str">
        <x:v>season</x:v>
      </x:c>
      <x:c r="D13292" s="138" t="str">
        <x:v>editorial_rule</x:v>
      </x:c>
      <x:c r="E13292" s="139" t="n">
        <x:v>0.72</x:v>
      </x:c>
    </x:row>
    <x:row r="13293">
      <x:c r="A13293" s="137" t="str">
        <x:v>DI-477-V1</x:v>
      </x:c>
      <x:c r="B13293" s="137" t="str">
        <x:v>warm</x:v>
      </x:c>
      <x:c r="C13293" s="137" t="str">
        <x:v>temperature</x:v>
      </x:c>
      <x:c r="D13293" s="138" t="str">
        <x:v>recipe_properties</x:v>
      </x:c>
      <x:c r="E13293" s="139" t="n">
        <x:v>0.9</x:v>
      </x:c>
    </x:row>
    <x:row r="13294">
      <x:c r="A13294" s="137" t="str">
        <x:v>DI-477-V1</x:v>
      </x:c>
      <x:c r="B13294" s="137" t="str">
        <x:v>Backofen</x:v>
      </x:c>
      <x:c r="C13294" s="137" t="str">
        <x:v>equipment</x:v>
      </x:c>
      <x:c r="D13294" s="138" t="str">
        <x:v>steps_and_existing_data</x:v>
      </x:c>
      <x:c r="E13294" s="139" t="n">
        <x:v>0.88</x:v>
      </x:c>
    </x:row>
    <x:row r="13295">
      <x:c r="A13295" s="137" t="str">
        <x:v>DI-477-V1</x:v>
      </x:c>
      <x:c r="B13295" s="137" t="str">
        <x:v>Backblech</x:v>
      </x:c>
      <x:c r="C13295" s="137" t="str">
        <x:v>equipment</x:v>
      </x:c>
      <x:c r="D13295" s="138" t="str">
        <x:v>steps_and_existing_data</x:v>
      </x:c>
      <x:c r="E13295" s="139" t="n">
        <x:v>0.88</x:v>
      </x:c>
    </x:row>
    <x:row r="13296">
      <x:c r="A13296" s="137" t="str">
        <x:v>DI-477-V1</x:v>
      </x:c>
      <x:c r="B13296" s="137" t="str">
        <x:v>Pfanne</x:v>
      </x:c>
      <x:c r="C13296" s="137" t="str">
        <x:v>equipment</x:v>
      </x:c>
      <x:c r="D13296" s="138" t="str">
        <x:v>steps_and_existing_data</x:v>
      </x:c>
      <x:c r="E13296" s="139" t="n">
        <x:v>0.88</x:v>
      </x:c>
    </x:row>
    <x:row r="13297">
      <x:c r="A13297" s="137" t="str">
        <x:v>DI-477-V1</x:v>
      </x:c>
      <x:c r="B13297" s="137" t="str">
        <x:v>anspruchsvoll</x:v>
      </x:c>
      <x:c r="C13297" s="137" t="str">
        <x:v>difficulty</x:v>
      </x:c>
      <x:c r="D13297" s="138" t="str">
        <x:v>existing_value</x:v>
      </x:c>
      <x:c r="E13297" s="139" t="n">
        <x:v>0.95</x:v>
      </x:c>
    </x:row>
    <x:row r="13298">
      <x:c r="A13298" s="137" t="str">
        <x:v>DI-477-V1</x:v>
      </x:c>
      <x:c r="B13298" s="137" t="str">
        <x:v>lang</x:v>
      </x:c>
      <x:c r="C13298" s="137" t="str">
        <x:v>time</x:v>
      </x:c>
      <x:c r="D13298" s="138" t="str">
        <x:v>total_time</x:v>
      </x:c>
      <x:c r="E13298" s="139" t="n">
        <x:v>1</x:v>
      </x:c>
    </x:row>
    <x:row r="13299">
      <x:c r="A13299" s="137" t="str">
        <x:v>DI-477-V1</x:v>
      </x:c>
      <x:c r="B13299" s="137" t="str">
        <x:v>günstig</x:v>
      </x:c>
      <x:c r="C13299" s="137" t="str">
        <x:v>cost</x:v>
      </x:c>
      <x:c r="D13299" s="138" t="str">
        <x:v>cost_per_serving</x:v>
      </x:c>
      <x:c r="E13299" s="139" t="n">
        <x:v>1</x:v>
      </x:c>
    </x:row>
    <x:row r="13300">
      <x:c r="A13300" s="137" t="str">
        <x:v>SA-478-V1</x:v>
      </x:c>
      <x:c r="B13300" s="137" t="str">
        <x:v>omnivor</x:v>
      </x:c>
      <x:c r="C13300" s="137" t="str">
        <x:v>diet</x:v>
      </x:c>
      <x:c r="D13300" s="138" t="str">
        <x:v>ingredients</x:v>
      </x:c>
      <x:c r="E13300" s="139" t="n">
        <x:v>0.96</x:v>
      </x:c>
    </x:row>
    <x:row r="13301">
      <x:c r="A13301" s="137" t="str">
        <x:v>SA-478-V1</x:v>
      </x:c>
      <x:c r="B13301" s="137" t="str">
        <x:v>halal bei zertifiziertem Fleisch</x:v>
      </x:c>
      <x:c r="C13301" s="137" t="str">
        <x:v>halal</x:v>
      </x:c>
      <x:c r="D13301" s="138" t="str">
        <x:v>ingredients</x:v>
      </x:c>
      <x:c r="E13301" s="139" t="n">
        <x:v>0.94</x:v>
      </x:c>
    </x:row>
    <x:row r="13302">
      <x:c r="A13302" s="137" t="str">
        <x:v>SA-478-V1</x:v>
      </x:c>
      <x:c r="B13302" s="137" t="str">
        <x:v>glutenfrei nach Zutaten</x:v>
      </x:c>
      <x:c r="C13302" s="137" t="str">
        <x:v>compatibility</x:v>
      </x:c>
      <x:c r="D13302" s="138" t="str">
        <x:v>ingredients</x:v>
      </x:c>
      <x:c r="E13302" s="139" t="n">
        <x:v>0.9</x:v>
      </x:c>
    </x:row>
    <x:row r="13303">
      <x:c r="A13303" s="137" t="str">
        <x:v>SA-478-V1</x:v>
      </x:c>
      <x:c r="B13303" s="137" t="str">
        <x:v>laktosefrei nach Zutaten</x:v>
      </x:c>
      <x:c r="C13303" s="137" t="str">
        <x:v>compatibility</x:v>
      </x:c>
      <x:c r="D13303" s="138" t="str">
        <x:v>ingredients</x:v>
      </x:c>
      <x:c r="E13303" s="139" t="n">
        <x:v>0.9</x:v>
      </x:c>
    </x:row>
    <x:row r="13304">
      <x:c r="A13304" s="137" t="str">
        <x:v>SA-478-V1</x:v>
      </x:c>
      <x:c r="B13304" s="137" t="str">
        <x:v>nussfrei nach Zutaten</x:v>
      </x:c>
      <x:c r="C13304" s="137" t="str">
        <x:v>compatibility</x:v>
      </x:c>
      <x:c r="D13304" s="138" t="str">
        <x:v>ingredients</x:v>
      </x:c>
      <x:c r="E13304" s="139" t="n">
        <x:v>0.9</x:v>
      </x:c>
    </x:row>
    <x:row r="13305">
      <x:c r="A13305" s="137" t="str">
        <x:v>SA-478-V1</x:v>
      </x:c>
      <x:c r="B13305" s="137" t="str">
        <x:v>eifrei nach Zutaten</x:v>
      </x:c>
      <x:c r="C13305" s="137" t="str">
        <x:v>compatibility</x:v>
      </x:c>
      <x:c r="D13305" s="138" t="str">
        <x:v>ingredients</x:v>
      </x:c>
      <x:c r="E13305" s="139" t="n">
        <x:v>0.9</x:v>
      </x:c>
    </x:row>
    <x:row r="13306">
      <x:c r="A13306" s="137" t="str">
        <x:v>SA-478-V1</x:v>
      </x:c>
      <x:c r="B13306" s="137" t="str">
        <x:v>sojafrei nach Zutaten</x:v>
      </x:c>
      <x:c r="C13306" s="137" t="str">
        <x:v>compatibility</x:v>
      </x:c>
      <x:c r="D13306" s="138" t="str">
        <x:v>ingredients</x:v>
      </x:c>
      <x:c r="E13306" s="139" t="n">
        <x:v>0.9</x:v>
      </x:c>
    </x:row>
    <x:row r="13307">
      <x:c r="A13307" s="137" t="str">
        <x:v>SA-478-V1</x:v>
      </x:c>
      <x:c r="B13307" s="137" t="str">
        <x:v>proteinbetont</x:v>
      </x:c>
      <x:c r="C13307" s="137" t="str">
        <x:v>nutrition</x:v>
      </x:c>
      <x:c r="D13307" s="138" t="str">
        <x:v>macros</x:v>
      </x:c>
      <x:c r="E13307" s="139" t="n">
        <x:v>0.9</x:v>
      </x:c>
    </x:row>
    <x:row r="13308">
      <x:c r="A13308" s="137" t="str">
        <x:v>SA-478-V1</x:v>
      </x:c>
      <x:c r="B13308" s="137" t="str">
        <x:v>ballaststoffreich</x:v>
      </x:c>
      <x:c r="C13308" s="137" t="str">
        <x:v>nutrition</x:v>
      </x:c>
      <x:c r="D13308" s="138" t="str">
        <x:v>macros</x:v>
      </x:c>
      <x:c r="E13308" s="139" t="n">
        <x:v>0.9</x:v>
      </x:c>
    </x:row>
    <x:row r="13309">
      <x:c r="A13309" s="137" t="str">
        <x:v>SA-478-V1</x:v>
      </x:c>
      <x:c r="B13309" s="137" t="str">
        <x:v>ausgewogen</x:v>
      </x:c>
      <x:c r="C13309" s="137" t="str">
        <x:v>nutrition</x:v>
      </x:c>
      <x:c r="D13309" s="138" t="str">
        <x:v>macros</x:v>
      </x:c>
      <x:c r="E13309" s="139" t="n">
        <x:v>0.9</x:v>
      </x:c>
    </x:row>
    <x:row r="13310">
      <x:c r="A13310" s="137" t="str">
        <x:v>SA-478-V1</x:v>
      </x:c>
      <x:c r="B13310" s="137" t="str">
        <x:v>Hauptmahlzeit</x:v>
      </x:c>
      <x:c r="C13310" s="137" t="str">
        <x:v>meal_role</x:v>
      </x:c>
      <x:c r="D13310" s="138" t="str">
        <x:v>editorial_rule</x:v>
      </x:c>
      <x:c r="E13310" s="139" t="n">
        <x:v>0.93</x:v>
      </x:c>
    </x:row>
    <x:row r="13311">
      <x:c r="A13311" s="137" t="str">
        <x:v>SA-478-V1</x:v>
      </x:c>
      <x:c r="B13311" s="137" t="str">
        <x:v>Salat</x:v>
      </x:c>
      <x:c r="C13311" s="137" t="str">
        <x:v>dish_type</x:v>
      </x:c>
      <x:c r="D13311" s="138" t="str">
        <x:v>editorial_rule</x:v>
      </x:c>
      <x:c r="E13311" s="139" t="n">
        <x:v>0.9</x:v>
      </x:c>
    </x:row>
    <x:row r="13312">
      <x:c r="A13312" s="137" t="str">
        <x:v>SA-478-V1</x:v>
      </x:c>
      <x:c r="B13312" s="137" t="str">
        <x:v>kalt essbar</x:v>
      </x:c>
      <x:c r="C13312" s="137" t="str">
        <x:v>use_case</x:v>
      </x:c>
      <x:c r="D13312" s="138" t="str">
        <x:v>recipe_properties</x:v>
      </x:c>
      <x:c r="E13312" s="139" t="n">
        <x:v>0.88</x:v>
      </x:c>
    </x:row>
    <x:row r="13313">
      <x:c r="A13313" s="137" t="str">
        <x:v>SA-478-V1</x:v>
      </x:c>
      <x:c r="B13313" s="137" t="str">
        <x:v>transportierbar</x:v>
      </x:c>
      <x:c r="C13313" s="137" t="str">
        <x:v>use_case</x:v>
      </x:c>
      <x:c r="D13313" s="138" t="str">
        <x:v>recipe_properties</x:v>
      </x:c>
      <x:c r="E13313" s="139" t="n">
        <x:v>0.88</x:v>
      </x:c>
    </x:row>
    <x:row r="13314">
      <x:c r="A13314" s="137" t="str">
        <x:v>SA-478-V1</x:v>
      </x:c>
      <x:c r="B13314" s="137" t="str">
        <x:v>abwechslungsreich</x:v>
      </x:c>
      <x:c r="C13314" s="137" t="str">
        <x:v>novelty</x:v>
      </x:c>
      <x:c r="D13314" s="138" t="str">
        <x:v>editorial_rule</x:v>
      </x:c>
      <x:c r="E13314" s="139" t="n">
        <x:v>0.78</x:v>
      </x:c>
    </x:row>
    <x:row r="13315">
      <x:c r="A13315" s="137" t="str">
        <x:v>SA-478-V1</x:v>
      </x:c>
      <x:c r="B13315" s="137" t="str">
        <x:v>großer Supermarkt empfohlen</x:v>
      </x:c>
      <x:c r="C13315" s="137" t="str">
        <x:v>availability</x:v>
      </x:c>
      <x:c r="D13315" s="138" t="str">
        <x:v>ingredient_rule</x:v>
      </x:c>
      <x:c r="E13315" s="139" t="n">
        <x:v>0.78</x:v>
      </x:c>
    </x:row>
    <x:row r="13316">
      <x:c r="A13316" s="137" t="str">
        <x:v>SA-478-V1</x:v>
      </x:c>
      <x:c r="B13316" s="137" t="str">
        <x:v>mediterran inspiriert</x:v>
      </x:c>
      <x:c r="C13316" s="137" t="str">
        <x:v>region</x:v>
      </x:c>
      <x:c r="D13316" s="138" t="str">
        <x:v>editorial_rule</x:v>
      </x:c>
      <x:c r="E13316" s="139" t="n">
        <x:v>0.78</x:v>
      </x:c>
    </x:row>
    <x:row r="13317">
      <x:c r="A13317" s="137" t="str">
        <x:v>SA-478-V1</x:v>
      </x:c>
      <x:c r="B13317" s="137" t="str">
        <x:v>frisch</x:v>
      </x:c>
      <x:c r="C13317" s="137" t="str">
        <x:v>flavor</x:v>
      </x:c>
      <x:c r="D13317" s="138" t="str">
        <x:v>ingredient_rule</x:v>
      </x:c>
      <x:c r="E13317" s="139" t="n">
        <x:v>0.8</x:v>
      </x:c>
    </x:row>
    <x:row r="13318">
      <x:c r="A13318" s="137" t="str">
        <x:v>SA-478-V1</x:v>
      </x:c>
      <x:c r="B13318" s="137" t="str">
        <x:v>säuerlich</x:v>
      </x:c>
      <x:c r="C13318" s="137" t="str">
        <x:v>flavor</x:v>
      </x:c>
      <x:c r="D13318" s="138" t="str">
        <x:v>ingredient_rule</x:v>
      </x:c>
      <x:c r="E13318" s="139" t="n">
        <x:v>0.8</x:v>
      </x:c>
    </x:row>
    <x:row r="13319">
      <x:c r="A13319" s="137" t="str">
        <x:v>SA-478-V1</x:v>
      </x:c>
      <x:c r="B13319" s="137" t="str">
        <x:v>mild</x:v>
      </x:c>
      <x:c r="C13319" s="137" t="str">
        <x:v>spice</x:v>
      </x:c>
      <x:c r="D13319" s="138" t="str">
        <x:v>ingredient_rule</x:v>
      </x:c>
      <x:c r="E13319" s="139" t="n">
        <x:v>0.85</x:v>
      </x:c>
    </x:row>
    <x:row r="13320">
      <x:c r="A13320" s="137" t="str">
        <x:v>SA-478-V1</x:v>
      </x:c>
      <x:c r="B13320" s="137" t="str">
        <x:v>ganzjährig</x:v>
      </x:c>
      <x:c r="C13320" s="137" t="str">
        <x:v>season</x:v>
      </x:c>
      <x:c r="D13320" s="138" t="str">
        <x:v>editorial_rule</x:v>
      </x:c>
      <x:c r="E13320" s="139" t="n">
        <x:v>0.72</x:v>
      </x:c>
    </x:row>
    <x:row r="13321">
      <x:c r="A13321" s="137" t="str">
        <x:v>SA-478-V1</x:v>
      </x:c>
      <x:c r="B13321" s="137" t="str">
        <x:v>kalt</x:v>
      </x:c>
      <x:c r="C13321" s="137" t="str">
        <x:v>temperature</x:v>
      </x:c>
      <x:c r="D13321" s="138" t="str">
        <x:v>recipe_properties</x:v>
      </x:c>
      <x:c r="E13321" s="139" t="n">
        <x:v>0.9</x:v>
      </x:c>
    </x:row>
    <x:row r="13322">
      <x:c r="A13322" s="137" t="str">
        <x:v>SA-478-V1</x:v>
      </x:c>
      <x:c r="B13322" s="137" t="str">
        <x:v>Schüssel</x:v>
      </x:c>
      <x:c r="C13322" s="137" t="str">
        <x:v>equipment</x:v>
      </x:c>
      <x:c r="D13322" s="138" t="str">
        <x:v>steps_and_existing_data</x:v>
      </x:c>
      <x:c r="E13322" s="139" t="n">
        <x:v>0.88</x:v>
      </x:c>
    </x:row>
    <x:row r="13323">
      <x:c r="A13323" s="137" t="str">
        <x:v>SA-478-V1</x:v>
      </x:c>
      <x:c r="B13323" s="137" t="str">
        <x:v>Backofen</x:v>
      </x:c>
      <x:c r="C13323" s="137" t="str">
        <x:v>equipment</x:v>
      </x:c>
      <x:c r="D13323" s="138" t="str">
        <x:v>steps_and_existing_data</x:v>
      </x:c>
      <x:c r="E13323" s="139" t="n">
        <x:v>0.88</x:v>
      </x:c>
    </x:row>
    <x:row r="13324">
      <x:c r="A13324" s="137" t="str">
        <x:v>SA-478-V1</x:v>
      </x:c>
      <x:c r="B13324" s="137" t="str">
        <x:v>Pfanne</x:v>
      </x:c>
      <x:c r="C13324" s="137" t="str">
        <x:v>equipment</x:v>
      </x:c>
      <x:c r="D13324" s="138" t="str">
        <x:v>steps_and_existing_data</x:v>
      </x:c>
      <x:c r="E13324" s="139" t="n">
        <x:v>0.88</x:v>
      </x:c>
    </x:row>
    <x:row r="13325">
      <x:c r="A13325" s="137" t="str">
        <x:v>SA-478-V1</x:v>
      </x:c>
      <x:c r="B13325" s="137" t="str">
        <x:v>anspruchsvoll</x:v>
      </x:c>
      <x:c r="C13325" s="137" t="str">
        <x:v>difficulty</x:v>
      </x:c>
      <x:c r="D13325" s="138" t="str">
        <x:v>existing_value</x:v>
      </x:c>
      <x:c r="E13325" s="139" t="n">
        <x:v>0.95</x:v>
      </x:c>
    </x:row>
    <x:row r="13326">
      <x:c r="A13326" s="137" t="str">
        <x:v>SA-478-V1</x:v>
      </x:c>
      <x:c r="B13326" s="137" t="str">
        <x:v>lang</x:v>
      </x:c>
      <x:c r="C13326" s="137" t="str">
        <x:v>time</x:v>
      </x:c>
      <x:c r="D13326" s="138" t="str">
        <x:v>total_time</x:v>
      </x:c>
      <x:c r="E13326" s="139" t="n">
        <x:v>1</x:v>
      </x:c>
    </x:row>
    <x:row r="13327">
      <x:c r="A13327" s="137" t="str">
        <x:v>SA-478-V1</x:v>
      </x:c>
      <x:c r="B13327" s="137" t="str">
        <x:v>teuer</x:v>
      </x:c>
      <x:c r="C13327" s="137" t="str">
        <x:v>cost</x:v>
      </x:c>
      <x:c r="D13327" s="138" t="str">
        <x:v>cost_per_serving</x:v>
      </x:c>
      <x:c r="E13327" s="139" t="n">
        <x:v>1</x:v>
      </x:c>
    </x:row>
    <x:row r="13328">
      <x:c r="A13328" s="137" t="str">
        <x:v>DI-479-V1</x:v>
      </x:c>
      <x:c r="B13328" s="137" t="str">
        <x:v>vegan</x:v>
      </x:c>
      <x:c r="C13328" s="137" t="str">
        <x:v>diet</x:v>
      </x:c>
      <x:c r="D13328" s="138" t="str">
        <x:v>ingredients</x:v>
      </x:c>
      <x:c r="E13328" s="139" t="n">
        <x:v>0.96</x:v>
      </x:c>
    </x:row>
    <x:row r="13329">
      <x:c r="A13329" s="137" t="str">
        <x:v>DI-479-V1</x:v>
      </x:c>
      <x:c r="B13329" s="137" t="str">
        <x:v>nach Zutaten halal-kompatibel</x:v>
      </x:c>
      <x:c r="C13329" s="137" t="str">
        <x:v>halal</x:v>
      </x:c>
      <x:c r="D13329" s="138" t="str">
        <x:v>ingredients</x:v>
      </x:c>
      <x:c r="E13329" s="139" t="n">
        <x:v>0.94</x:v>
      </x:c>
    </x:row>
    <x:row r="13330">
      <x:c r="A13330" s="137" t="str">
        <x:v>DI-479-V1</x:v>
      </x:c>
      <x:c r="B13330" s="137" t="str">
        <x:v>glutenfrei nach Zutaten</x:v>
      </x:c>
      <x:c r="C13330" s="137" t="str">
        <x:v>compatibility</x:v>
      </x:c>
      <x:c r="D13330" s="138" t="str">
        <x:v>ingredients</x:v>
      </x:c>
      <x:c r="E13330" s="139" t="n">
        <x:v>0.9</x:v>
      </x:c>
    </x:row>
    <x:row r="13331">
      <x:c r="A13331" s="137" t="str">
        <x:v>DI-479-V1</x:v>
      </x:c>
      <x:c r="B13331" s="137" t="str">
        <x:v>laktosefrei nach Zutaten</x:v>
      </x:c>
      <x:c r="C13331" s="137" t="str">
        <x:v>compatibility</x:v>
      </x:c>
      <x:c r="D13331" s="138" t="str">
        <x:v>ingredients</x:v>
      </x:c>
      <x:c r="E13331" s="139" t="n">
        <x:v>0.9</x:v>
      </x:c>
    </x:row>
    <x:row r="13332">
      <x:c r="A13332" s="137" t="str">
        <x:v>DI-479-V1</x:v>
      </x:c>
      <x:c r="B13332" s="137" t="str">
        <x:v>nussfrei nach Zutaten</x:v>
      </x:c>
      <x:c r="C13332" s="137" t="str">
        <x:v>compatibility</x:v>
      </x:c>
      <x:c r="D13332" s="138" t="str">
        <x:v>ingredients</x:v>
      </x:c>
      <x:c r="E13332" s="139" t="n">
        <x:v>0.9</x:v>
      </x:c>
    </x:row>
    <x:row r="13333">
      <x:c r="A13333" s="137" t="str">
        <x:v>DI-479-V1</x:v>
      </x:c>
      <x:c r="B13333" s="137" t="str">
        <x:v>eifrei nach Zutaten</x:v>
      </x:c>
      <x:c r="C13333" s="137" t="str">
        <x:v>compatibility</x:v>
      </x:c>
      <x:c r="D13333" s="138" t="str">
        <x:v>ingredients</x:v>
      </x:c>
      <x:c r="E13333" s="139" t="n">
        <x:v>0.9</x:v>
      </x:c>
    </x:row>
    <x:row r="13334">
      <x:c r="A13334" s="137" t="str">
        <x:v>DI-479-V1</x:v>
      </x:c>
      <x:c r="B13334" s="137" t="str">
        <x:v>sojafrei nach Zutaten</x:v>
      </x:c>
      <x:c r="C13334" s="137" t="str">
        <x:v>compatibility</x:v>
      </x:c>
      <x:c r="D13334" s="138" t="str">
        <x:v>ingredients</x:v>
      </x:c>
      <x:c r="E13334" s="139" t="n">
        <x:v>0.9</x:v>
      </x:c>
    </x:row>
    <x:row r="13335">
      <x:c r="A13335" s="137" t="str">
        <x:v>DI-479-V1</x:v>
      </x:c>
      <x:c r="B13335" s="137" t="str">
        <x:v>proteinbetont</x:v>
      </x:c>
      <x:c r="C13335" s="137" t="str">
        <x:v>nutrition</x:v>
      </x:c>
      <x:c r="D13335" s="138" t="str">
        <x:v>macros</x:v>
      </x:c>
      <x:c r="E13335" s="139" t="n">
        <x:v>0.9</x:v>
      </x:c>
    </x:row>
    <x:row r="13336">
      <x:c r="A13336" s="137" t="str">
        <x:v>DI-479-V1</x:v>
      </x:c>
      <x:c r="B13336" s="137" t="str">
        <x:v>leicht</x:v>
      </x:c>
      <x:c r="C13336" s="137" t="str">
        <x:v>nutrition</x:v>
      </x:c>
      <x:c r="D13336" s="138" t="str">
        <x:v>macros</x:v>
      </x:c>
      <x:c r="E13336" s="139" t="n">
        <x:v>0.9</x:v>
      </x:c>
    </x:row>
    <x:row r="13337">
      <x:c r="A13337" s="137" t="str">
        <x:v>DI-479-V1</x:v>
      </x:c>
      <x:c r="B13337" s="137" t="str">
        <x:v>Hauptmahlzeit</x:v>
      </x:c>
      <x:c r="C13337" s="137" t="str">
        <x:v>meal_role</x:v>
      </x:c>
      <x:c r="D13337" s="138" t="str">
        <x:v>editorial_rule</x:v>
      </x:c>
      <x:c r="E13337" s="139" t="n">
        <x:v>0.93</x:v>
      </x:c>
    </x:row>
    <x:row r="13338">
      <x:c r="A13338" s="137" t="str">
        <x:v>DI-479-V1</x:v>
      </x:c>
      <x:c r="B13338" s="137" t="str">
        <x:v>Ofengericht</x:v>
      </x:c>
      <x:c r="C13338" s="137" t="str">
        <x:v>dish_type</x:v>
      </x:c>
      <x:c r="D13338" s="138" t="str">
        <x:v>editorial_rule</x:v>
      </x:c>
      <x:c r="E13338" s="139" t="n">
        <x:v>0.9</x:v>
      </x:c>
    </x:row>
    <x:row r="13339">
      <x:c r="A13339" s="137" t="str">
        <x:v>DI-479-V1</x:v>
      </x:c>
      <x:c r="B13339" s="137" t="str">
        <x:v>Meal Prep</x:v>
      </x:c>
      <x:c r="C13339" s="137" t="str">
        <x:v>use_case</x:v>
      </x:c>
      <x:c r="D13339" s="138" t="str">
        <x:v>recipe_properties</x:v>
      </x:c>
      <x:c r="E13339" s="139" t="n">
        <x:v>0.88</x:v>
      </x:c>
    </x:row>
    <x:row r="13340">
      <x:c r="A13340" s="137" t="str">
        <x:v>DI-479-V1</x:v>
      </x:c>
      <x:c r="B13340" s="137" t="str">
        <x:v>tiefkühlgeeignet</x:v>
      </x:c>
      <x:c r="C13340" s="137" t="str">
        <x:v>use_case</x:v>
      </x:c>
      <x:c r="D13340" s="138" t="str">
        <x:v>recipe_properties</x:v>
      </x:c>
      <x:c r="E13340" s="139" t="n">
        <x:v>0.88</x:v>
      </x:c>
    </x:row>
    <x:row r="13341">
      <x:c r="A13341" s="137" t="str">
        <x:v>DI-479-V1</x:v>
      </x:c>
      <x:c r="B13341" s="137" t="str">
        <x:v>transportierbar</x:v>
      </x:c>
      <x:c r="C13341" s="137" t="str">
        <x:v>use_case</x:v>
      </x:c>
      <x:c r="D13341" s="138" t="str">
        <x:v>recipe_properties</x:v>
      </x:c>
      <x:c r="E13341" s="139" t="n">
        <x:v>0.88</x:v>
      </x:c>
    </x:row>
    <x:row r="13342">
      <x:c r="A13342" s="137" t="str">
        <x:v>DI-479-V1</x:v>
      </x:c>
      <x:c r="B13342" s="137" t="str">
        <x:v>vertraut</x:v>
      </x:c>
      <x:c r="C13342" s="137" t="str">
        <x:v>novelty</x:v>
      </x:c>
      <x:c r="D13342" s="138" t="str">
        <x:v>editorial_rule</x:v>
      </x:c>
      <x:c r="E13342" s="139" t="n">
        <x:v>0.78</x:v>
      </x:c>
    </x:row>
    <x:row r="13343">
      <x:c r="A13343" s="137" t="str">
        <x:v>DI-479-V1</x:v>
      </x:c>
      <x:c r="B13343" s="137" t="str">
        <x:v>normaler Supermarkt</x:v>
      </x:c>
      <x:c r="C13343" s="137" t="str">
        <x:v>availability</x:v>
      </x:c>
      <x:c r="D13343" s="138" t="str">
        <x:v>ingredient_rule</x:v>
      </x:c>
      <x:c r="E13343" s="139" t="n">
        <x:v>0.78</x:v>
      </x:c>
    </x:row>
    <x:row r="13344">
      <x:c r="A13344" s="137" t="str">
        <x:v>DI-479-V1</x:v>
      </x:c>
      <x:c r="B13344" s="137" t="str">
        <x:v>international/modern</x:v>
      </x:c>
      <x:c r="C13344" s="137" t="str">
        <x:v>region</x:v>
      </x:c>
      <x:c r="D13344" s="138" t="str">
        <x:v>editorial_rule</x:v>
      </x:c>
      <x:c r="E13344" s="139" t="n">
        <x:v>0.78</x:v>
      </x:c>
    </x:row>
    <x:row r="13345">
      <x:c r="A13345" s="137" t="str">
        <x:v>DI-479-V1</x:v>
      </x:c>
      <x:c r="B13345" s="137" t="str">
        <x:v>frisch</x:v>
      </x:c>
      <x:c r="C13345" s="137" t="str">
        <x:v>flavor</x:v>
      </x:c>
      <x:c r="D13345" s="138" t="str">
        <x:v>ingredient_rule</x:v>
      </x:c>
      <x:c r="E13345" s="139" t="n">
        <x:v>0.8</x:v>
      </x:c>
    </x:row>
    <x:row r="13346">
      <x:c r="A13346" s="137" t="str">
        <x:v>DI-479-V1</x:v>
      </x:c>
      <x:c r="B13346" s="137" t="str">
        <x:v>herzhaft</x:v>
      </x:c>
      <x:c r="C13346" s="137" t="str">
        <x:v>flavor</x:v>
      </x:c>
      <x:c r="D13346" s="138" t="str">
        <x:v>ingredient_rule</x:v>
      </x:c>
      <x:c r="E13346" s="139" t="n">
        <x:v>0.8</x:v>
      </x:c>
    </x:row>
    <x:row r="13347">
      <x:c r="A13347" s="137" t="str">
        <x:v>DI-479-V1</x:v>
      </x:c>
      <x:c r="B13347" s="137" t="str">
        <x:v>würzig</x:v>
      </x:c>
      <x:c r="C13347" s="137" t="str">
        <x:v>flavor</x:v>
      </x:c>
      <x:c r="D13347" s="138" t="str">
        <x:v>ingredient_rule</x:v>
      </x:c>
      <x:c r="E13347" s="139" t="n">
        <x:v>0.8</x:v>
      </x:c>
    </x:row>
    <x:row r="13348">
      <x:c r="A13348" s="137" t="str">
        <x:v>DI-479-V1</x:v>
      </x:c>
      <x:c r="B13348" s="137" t="str">
        <x:v>säuerlich</x:v>
      </x:c>
      <x:c r="C13348" s="137" t="str">
        <x:v>flavor</x:v>
      </x:c>
      <x:c r="D13348" s="138" t="str">
        <x:v>ingredient_rule</x:v>
      </x:c>
      <x:c r="E13348" s="139" t="n">
        <x:v>0.8</x:v>
      </x:c>
    </x:row>
    <x:row r="13349">
      <x:c r="A13349" s="137" t="str">
        <x:v>DI-479-V1</x:v>
      </x:c>
      <x:c r="B13349" s="137" t="str">
        <x:v>würzig, nicht zwingend scharf</x:v>
      </x:c>
      <x:c r="C13349" s="137" t="str">
        <x:v>spice</x:v>
      </x:c>
      <x:c r="D13349" s="138" t="str">
        <x:v>ingredient_rule</x:v>
      </x:c>
      <x:c r="E13349" s="139" t="n">
        <x:v>0.85</x:v>
      </x:c>
    </x:row>
    <x:row r="13350">
      <x:c r="A13350" s="137" t="str">
        <x:v>DI-479-V1</x:v>
      </x:c>
      <x:c r="B13350" s="137" t="str">
        <x:v>ganzjährig</x:v>
      </x:c>
      <x:c r="C13350" s="137" t="str">
        <x:v>season</x:v>
      </x:c>
      <x:c r="D13350" s="138" t="str">
        <x:v>editorial_rule</x:v>
      </x:c>
      <x:c r="E13350" s="139" t="n">
        <x:v>0.72</x:v>
      </x:c>
    </x:row>
    <x:row r="13351">
      <x:c r="A13351" s="137" t="str">
        <x:v>DI-479-V1</x:v>
      </x:c>
      <x:c r="B13351" s="137" t="str">
        <x:v>warm</x:v>
      </x:c>
      <x:c r="C13351" s="137" t="str">
        <x:v>temperature</x:v>
      </x:c>
      <x:c r="D13351" s="138" t="str">
        <x:v>recipe_properties</x:v>
      </x:c>
      <x:c r="E13351" s="139" t="n">
        <x:v>0.9</x:v>
      </x:c>
    </x:row>
    <x:row r="13352">
      <x:c r="A13352" s="137" t="str">
        <x:v>DI-479-V1</x:v>
      </x:c>
      <x:c r="B13352" s="137" t="str">
        <x:v>Backofen</x:v>
      </x:c>
      <x:c r="C13352" s="137" t="str">
        <x:v>equipment</x:v>
      </x:c>
      <x:c r="D13352" s="138" t="str">
        <x:v>steps_and_existing_data</x:v>
      </x:c>
      <x:c r="E13352" s="139" t="n">
        <x:v>0.88</x:v>
      </x:c>
    </x:row>
    <x:row r="13353">
      <x:c r="A13353" s="137" t="str">
        <x:v>DI-479-V1</x:v>
      </x:c>
      <x:c r="B13353" s="137" t="str">
        <x:v>Backblech</x:v>
      </x:c>
      <x:c r="C13353" s="137" t="str">
        <x:v>equipment</x:v>
      </x:c>
      <x:c r="D13353" s="138" t="str">
        <x:v>steps_and_existing_data</x:v>
      </x:c>
      <x:c r="E13353" s="139" t="n">
        <x:v>0.88</x:v>
      </x:c>
    </x:row>
    <x:row r="13354">
      <x:c r="A13354" s="137" t="str">
        <x:v>DI-479-V1</x:v>
      </x:c>
      <x:c r="B13354" s="137" t="str">
        <x:v>mittel</x:v>
      </x:c>
      <x:c r="C13354" s="137" t="str">
        <x:v>difficulty</x:v>
      </x:c>
      <x:c r="D13354" s="138" t="str">
        <x:v>existing_value</x:v>
      </x:c>
      <x:c r="E13354" s="139" t="n">
        <x:v>0.95</x:v>
      </x:c>
    </x:row>
    <x:row r="13355">
      <x:c r="A13355" s="137" t="str">
        <x:v>DI-479-V1</x:v>
      </x:c>
      <x:c r="B13355" s="137" t="str">
        <x:v>schnell</x:v>
      </x:c>
      <x:c r="C13355" s="137" t="str">
        <x:v>time</x:v>
      </x:c>
      <x:c r="D13355" s="138" t="str">
        <x:v>total_time</x:v>
      </x:c>
      <x:c r="E13355" s="139" t="n">
        <x:v>1</x:v>
      </x:c>
    </x:row>
    <x:row r="13356">
      <x:c r="A13356" s="137" t="str">
        <x:v>DI-479-V1</x:v>
      </x:c>
      <x:c r="B13356" s="137" t="str">
        <x:v>günstig</x:v>
      </x:c>
      <x:c r="C13356" s="137" t="str">
        <x:v>cost</x:v>
      </x:c>
      <x:c r="D13356" s="138" t="str">
        <x:v>cost_per_serving</x:v>
      </x:c>
      <x:c r="E13356" s="139" t="n">
        <x:v>1</x:v>
      </x:c>
    </x:row>
    <x:row r="13357">
      <x:c r="A13357" s="137" t="str">
        <x:v>DI-480-V1</x:v>
      </x:c>
      <x:c r="B13357" s="137" t="str">
        <x:v>pescetarisch</x:v>
      </x:c>
      <x:c r="C13357" s="137" t="str">
        <x:v>diet</x:v>
      </x:c>
      <x:c r="D13357" s="138" t="str">
        <x:v>ingredients</x:v>
      </x:c>
      <x:c r="E13357" s="139" t="n">
        <x:v>0.96</x:v>
      </x:c>
    </x:row>
    <x:row r="13358">
      <x:c r="A13358" s="137" t="str">
        <x:v>DI-480-V1</x:v>
      </x:c>
      <x:c r="B13358" s="137" t="str">
        <x:v>nach Zutaten halal-kompatibel</x:v>
      </x:c>
      <x:c r="C13358" s="137" t="str">
        <x:v>halal</x:v>
      </x:c>
      <x:c r="D13358" s="138" t="str">
        <x:v>ingredients</x:v>
      </x:c>
      <x:c r="E13358" s="139" t="n">
        <x:v>0.94</x:v>
      </x:c>
    </x:row>
    <x:row r="13359">
      <x:c r="A13359" s="137" t="str">
        <x:v>DI-480-V1</x:v>
      </x:c>
      <x:c r="B13359" s="137" t="str">
        <x:v>glutenfrei nach Zutaten</x:v>
      </x:c>
      <x:c r="C13359" s="137" t="str">
        <x:v>compatibility</x:v>
      </x:c>
      <x:c r="D13359" s="138" t="str">
        <x:v>ingredients</x:v>
      </x:c>
      <x:c r="E13359" s="139" t="n">
        <x:v>0.9</x:v>
      </x:c>
    </x:row>
    <x:row r="13360">
      <x:c r="A13360" s="137" t="str">
        <x:v>DI-480-V1</x:v>
      </x:c>
      <x:c r="B13360" s="137" t="str">
        <x:v>laktosefrei nach Zutaten</x:v>
      </x:c>
      <x:c r="C13360" s="137" t="str">
        <x:v>compatibility</x:v>
      </x:c>
      <x:c r="D13360" s="138" t="str">
        <x:v>ingredients</x:v>
      </x:c>
      <x:c r="E13360" s="139" t="n">
        <x:v>0.9</x:v>
      </x:c>
    </x:row>
    <x:row r="13361">
      <x:c r="A13361" s="137" t="str">
        <x:v>DI-480-V1</x:v>
      </x:c>
      <x:c r="B13361" s="137" t="str">
        <x:v>nussfrei nach Zutaten</x:v>
      </x:c>
      <x:c r="C13361" s="137" t="str">
        <x:v>compatibility</x:v>
      </x:c>
      <x:c r="D13361" s="138" t="str">
        <x:v>ingredients</x:v>
      </x:c>
      <x:c r="E13361" s="139" t="n">
        <x:v>0.9</x:v>
      </x:c>
    </x:row>
    <x:row r="13362">
      <x:c r="A13362" s="137" t="str">
        <x:v>DI-480-V1</x:v>
      </x:c>
      <x:c r="B13362" s="137" t="str">
        <x:v>eifrei nach Zutaten</x:v>
      </x:c>
      <x:c r="C13362" s="137" t="str">
        <x:v>compatibility</x:v>
      </x:c>
      <x:c r="D13362" s="138" t="str">
        <x:v>ingredients</x:v>
      </x:c>
      <x:c r="E13362" s="139" t="n">
        <x:v>0.9</x:v>
      </x:c>
    </x:row>
    <x:row r="13363">
      <x:c r="A13363" s="137" t="str">
        <x:v>DI-480-V1</x:v>
      </x:c>
      <x:c r="B13363" s="137" t="str">
        <x:v>sojafrei nach Zutaten</x:v>
      </x:c>
      <x:c r="C13363" s="137" t="str">
        <x:v>compatibility</x:v>
      </x:c>
      <x:c r="D13363" s="138" t="str">
        <x:v>ingredients</x:v>
      </x:c>
      <x:c r="E13363" s="139" t="n">
        <x:v>0.9</x:v>
      </x:c>
    </x:row>
    <x:row r="13364">
      <x:c r="A13364" s="137" t="str">
        <x:v>DI-480-V1</x:v>
      </x:c>
      <x:c r="B13364" s="137" t="str">
        <x:v>proteinbetont</x:v>
      </x:c>
      <x:c r="C13364" s="137" t="str">
        <x:v>nutrition</x:v>
      </x:c>
      <x:c r="D13364" s="138" t="str">
        <x:v>macros</x:v>
      </x:c>
      <x:c r="E13364" s="139" t="n">
        <x:v>0.9</x:v>
      </x:c>
    </x:row>
    <x:row r="13365">
      <x:c r="A13365" s="137" t="str">
        <x:v>DI-480-V1</x:v>
      </x:c>
      <x:c r="B13365" s="137" t="str">
        <x:v>leicht</x:v>
      </x:c>
      <x:c r="C13365" s="137" t="str">
        <x:v>nutrition</x:v>
      </x:c>
      <x:c r="D13365" s="138" t="str">
        <x:v>macros</x:v>
      </x:c>
      <x:c r="E13365" s="139" t="n">
        <x:v>0.9</x:v>
      </x:c>
    </x:row>
    <x:row r="13366">
      <x:c r="A13366" s="137" t="str">
        <x:v>DI-480-V1</x:v>
      </x:c>
      <x:c r="B13366" s="137" t="str">
        <x:v>Hauptmahlzeit</x:v>
      </x:c>
      <x:c r="C13366" s="137" t="str">
        <x:v>meal_role</x:v>
      </x:c>
      <x:c r="D13366" s="138" t="str">
        <x:v>editorial_rule</x:v>
      </x:c>
      <x:c r="E13366" s="139" t="n">
        <x:v>0.93</x:v>
      </x:c>
    </x:row>
    <x:row r="13367">
      <x:c r="A13367" s="137" t="str">
        <x:v>DI-480-V1</x:v>
      </x:c>
      <x:c r="B13367" s="137" t="str">
        <x:v>Ofengericht</x:v>
      </x:c>
      <x:c r="C13367" s="137" t="str">
        <x:v>dish_type</x:v>
      </x:c>
      <x:c r="D13367" s="138" t="str">
        <x:v>editorial_rule</x:v>
      </x:c>
      <x:c r="E13367" s="139" t="n">
        <x:v>0.9</x:v>
      </x:c>
    </x:row>
    <x:row r="13368">
      <x:c r="A13368" s="137" t="str">
        <x:v>DI-480-V1</x:v>
      </x:c>
      <x:c r="B13368" s="137" t="str">
        <x:v>Meal Prep</x:v>
      </x:c>
      <x:c r="C13368" s="137" t="str">
        <x:v>use_case</x:v>
      </x:c>
      <x:c r="D13368" s="138" t="str">
        <x:v>recipe_properties</x:v>
      </x:c>
      <x:c r="E13368" s="139" t="n">
        <x:v>0.88</x:v>
      </x:c>
    </x:row>
    <x:row r="13369">
      <x:c r="A13369" s="137" t="str">
        <x:v>DI-480-V1</x:v>
      </x:c>
      <x:c r="B13369" s="137" t="str">
        <x:v>transportierbar</x:v>
      </x:c>
      <x:c r="C13369" s="137" t="str">
        <x:v>use_case</x:v>
      </x:c>
      <x:c r="D13369" s="138" t="str">
        <x:v>recipe_properties</x:v>
      </x:c>
      <x:c r="E13369" s="139" t="n">
        <x:v>0.88</x:v>
      </x:c>
    </x:row>
    <x:row r="13370">
      <x:c r="A13370" s="137" t="str">
        <x:v>DI-480-V1</x:v>
      </x:c>
      <x:c r="B13370" s="137" t="str">
        <x:v>für mehrere Portionen</x:v>
      </x:c>
      <x:c r="C13370" s="137" t="str">
        <x:v>use_case</x:v>
      </x:c>
      <x:c r="D13370" s="138" t="str">
        <x:v>recipe_properties</x:v>
      </x:c>
      <x:c r="E13370" s="139" t="n">
        <x:v>0.88</x:v>
      </x:c>
    </x:row>
    <x:row r="13371">
      <x:c r="A13371" s="137" t="str">
        <x:v>DI-480-V1</x:v>
      </x:c>
      <x:c r="B13371" s="137" t="str">
        <x:v>vertraut</x:v>
      </x:c>
      <x:c r="C13371" s="137" t="str">
        <x:v>novelty</x:v>
      </x:c>
      <x:c r="D13371" s="138" t="str">
        <x:v>editorial_rule</x:v>
      </x:c>
      <x:c r="E13371" s="139" t="n">
        <x:v>0.78</x:v>
      </x:c>
    </x:row>
    <x:row r="13372">
      <x:c r="A13372" s="137" t="str">
        <x:v>DI-480-V1</x:v>
      </x:c>
      <x:c r="B13372" s="137" t="str">
        <x:v>normaler Supermarkt</x:v>
      </x:c>
      <x:c r="C13372" s="137" t="str">
        <x:v>availability</x:v>
      </x:c>
      <x:c r="D13372" s="138" t="str">
        <x:v>ingredient_rule</x:v>
      </x:c>
      <x:c r="E13372" s="139" t="n">
        <x:v>0.78</x:v>
      </x:c>
    </x:row>
    <x:row r="13373">
      <x:c r="A13373" s="137" t="str">
        <x:v>DI-480-V1</x:v>
      </x:c>
      <x:c r="B13373" s="137" t="str">
        <x:v>international/modern</x:v>
      </x:c>
      <x:c r="C13373" s="137" t="str">
        <x:v>region</x:v>
      </x:c>
      <x:c r="D13373" s="138" t="str">
        <x:v>editorial_rule</x:v>
      </x:c>
      <x:c r="E13373" s="139" t="n">
        <x:v>0.78</x:v>
      </x:c>
    </x:row>
    <x:row r="13374">
      <x:c r="A13374" s="137" t="str">
        <x:v>DI-480-V1</x:v>
      </x:c>
      <x:c r="B13374" s="137" t="str">
        <x:v>frisch</x:v>
      </x:c>
      <x:c r="C13374" s="137" t="str">
        <x:v>flavor</x:v>
      </x:c>
      <x:c r="D13374" s="138" t="str">
        <x:v>ingredient_rule</x:v>
      </x:c>
      <x:c r="E13374" s="139" t="n">
        <x:v>0.8</x:v>
      </x:c>
    </x:row>
    <x:row r="13375">
      <x:c r="A13375" s="137" t="str">
        <x:v>DI-480-V1</x:v>
      </x:c>
      <x:c r="B13375" s="137" t="str">
        <x:v>herzhaft</x:v>
      </x:c>
      <x:c r="C13375" s="137" t="str">
        <x:v>flavor</x:v>
      </x:c>
      <x:c r="D13375" s="138" t="str">
        <x:v>ingredient_rule</x:v>
      </x:c>
      <x:c r="E13375" s="139" t="n">
        <x:v>0.8</x:v>
      </x:c>
    </x:row>
    <x:row r="13376">
      <x:c r="A13376" s="137" t="str">
        <x:v>DI-480-V1</x:v>
      </x:c>
      <x:c r="B13376" s="137" t="str">
        <x:v>säuerlich</x:v>
      </x:c>
      <x:c r="C13376" s="137" t="str">
        <x:v>flavor</x:v>
      </x:c>
      <x:c r="D13376" s="138" t="str">
        <x:v>ingredient_rule</x:v>
      </x:c>
      <x:c r="E13376" s="139" t="n">
        <x:v>0.8</x:v>
      </x:c>
    </x:row>
    <x:row r="13377">
      <x:c r="A13377" s="137" t="str">
        <x:v>DI-480-V1</x:v>
      </x:c>
      <x:c r="B13377" s="137" t="str">
        <x:v>scharf</x:v>
      </x:c>
      <x:c r="C13377" s="137" t="str">
        <x:v>spice</x:v>
      </x:c>
      <x:c r="D13377" s="138" t="str">
        <x:v>ingredient_rule</x:v>
      </x:c>
      <x:c r="E13377" s="139" t="n">
        <x:v>0.85</x:v>
      </x:c>
    </x:row>
    <x:row r="13378">
      <x:c r="A13378" s="137" t="str">
        <x:v>DI-480-V1</x:v>
      </x:c>
      <x:c r="B13378" s="137" t="str">
        <x:v>ganzjährig</x:v>
      </x:c>
      <x:c r="C13378" s="137" t="str">
        <x:v>season</x:v>
      </x:c>
      <x:c r="D13378" s="138" t="str">
        <x:v>editorial_rule</x:v>
      </x:c>
      <x:c r="E13378" s="139" t="n">
        <x:v>0.72</x:v>
      </x:c>
    </x:row>
    <x:row r="13379">
      <x:c r="A13379" s="137" t="str">
        <x:v>DI-480-V1</x:v>
      </x:c>
      <x:c r="B13379" s="137" t="str">
        <x:v>warm</x:v>
      </x:c>
      <x:c r="C13379" s="137" t="str">
        <x:v>temperature</x:v>
      </x:c>
      <x:c r="D13379" s="138" t="str">
        <x:v>recipe_properties</x:v>
      </x:c>
      <x:c r="E13379" s="139" t="n">
        <x:v>0.9</x:v>
      </x:c>
    </x:row>
    <x:row r="13380">
      <x:c r="A13380" s="137" t="str">
        <x:v>DI-480-V1</x:v>
      </x:c>
      <x:c r="B13380" s="137" t="str">
        <x:v>Backofen</x:v>
      </x:c>
      <x:c r="C13380" s="137" t="str">
        <x:v>equipment</x:v>
      </x:c>
      <x:c r="D13380" s="138" t="str">
        <x:v>steps_and_existing_data</x:v>
      </x:c>
      <x:c r="E13380" s="139" t="n">
        <x:v>0.88</x:v>
      </x:c>
    </x:row>
    <x:row r="13381">
      <x:c r="A13381" s="137" t="str">
        <x:v>DI-480-V1</x:v>
      </x:c>
      <x:c r="B13381" s="137" t="str">
        <x:v>Backblech</x:v>
      </x:c>
      <x:c r="C13381" s="137" t="str">
        <x:v>equipment</x:v>
      </x:c>
      <x:c r="D13381" s="138" t="str">
        <x:v>steps_and_existing_data</x:v>
      </x:c>
      <x:c r="E13381" s="139" t="n">
        <x:v>0.88</x:v>
      </x:c>
    </x:row>
    <x:row r="13382">
      <x:c r="A13382" s="137" t="str">
        <x:v>DI-480-V1</x:v>
      </x:c>
      <x:c r="B13382" s="137" t="str">
        <x:v>Mixer/Pürierstab</x:v>
      </x:c>
      <x:c r="C13382" s="137" t="str">
        <x:v>equipment</x:v>
      </x:c>
      <x:c r="D13382" s="138" t="str">
        <x:v>steps_and_existing_data</x:v>
      </x:c>
      <x:c r="E13382" s="139" t="n">
        <x:v>0.88</x:v>
      </x:c>
    </x:row>
    <x:row r="13383">
      <x:c r="A13383" s="137" t="str">
        <x:v>DI-480-V1</x:v>
      </x:c>
      <x:c r="B13383" s="137" t="str">
        <x:v>Pfanne</x:v>
      </x:c>
      <x:c r="C13383" s="137" t="str">
        <x:v>equipment</x:v>
      </x:c>
      <x:c r="D13383" s="138" t="str">
        <x:v>steps_and_existing_data</x:v>
      </x:c>
      <x:c r="E13383" s="139" t="n">
        <x:v>0.88</x:v>
      </x:c>
    </x:row>
    <x:row r="13384">
      <x:c r="A13384" s="137" t="str">
        <x:v>DI-480-V1</x:v>
      </x:c>
      <x:c r="B13384" s="137" t="str">
        <x:v>mittel</x:v>
      </x:c>
      <x:c r="C13384" s="137" t="str">
        <x:v>difficulty</x:v>
      </x:c>
      <x:c r="D13384" s="138" t="str">
        <x:v>existing_value</x:v>
      </x:c>
      <x:c r="E13384" s="139" t="n">
        <x:v>0.95</x:v>
      </x:c>
    </x:row>
    <x:row r="13385">
      <x:c r="A13385" s="137" t="str">
        <x:v>DI-480-V1</x:v>
      </x:c>
      <x:c r="B13385" s="137" t="str">
        <x:v>schnell</x:v>
      </x:c>
      <x:c r="C13385" s="137" t="str">
        <x:v>time</x:v>
      </x:c>
      <x:c r="D13385" s="138" t="str">
        <x:v>total_time</x:v>
      </x:c>
      <x:c r="E13385" s="139" t="n">
        <x:v>1</x:v>
      </x:c>
    </x:row>
    <x:row r="13386">
      <x:c r="A13386" s="137" t="str">
        <x:v>DI-480-V1</x:v>
      </x:c>
      <x:c r="B13386" s="137" t="str">
        <x:v>günstig</x:v>
      </x:c>
      <x:c r="C13386" s="137" t="str">
        <x:v>cost</x:v>
      </x:c>
      <x:c r="D13386" s="138" t="str">
        <x:v>cost_per_serving</x:v>
      </x:c>
      <x:c r="E13386" s="139" t="n">
        <x:v>1</x:v>
      </x:c>
    </x:row>
    <x:row r="13387">
      <x:c r="A13387" s="137" t="str">
        <x:v>DI-481-V1</x:v>
      </x:c>
      <x:c r="B13387" s="137" t="str">
        <x:v>vegan</x:v>
      </x:c>
      <x:c r="C13387" s="137" t="str">
        <x:v>diet</x:v>
      </x:c>
      <x:c r="D13387" s="138" t="str">
        <x:v>ingredients</x:v>
      </x:c>
      <x:c r="E13387" s="139" t="n">
        <x:v>0.96</x:v>
      </x:c>
    </x:row>
    <x:row r="13388">
      <x:c r="A13388" s="137" t="str">
        <x:v>DI-481-V1</x:v>
      </x:c>
      <x:c r="B13388" s="137" t="str">
        <x:v>nach Zutaten halal-kompatibel</x:v>
      </x:c>
      <x:c r="C13388" s="137" t="str">
        <x:v>halal</x:v>
      </x:c>
      <x:c r="D13388" s="138" t="str">
        <x:v>ingredients</x:v>
      </x:c>
      <x:c r="E13388" s="139" t="n">
        <x:v>0.94</x:v>
      </x:c>
    </x:row>
    <x:row r="13389">
      <x:c r="A13389" s="137" t="str">
        <x:v>DI-481-V1</x:v>
      </x:c>
      <x:c r="B13389" s="137" t="str">
        <x:v>glutenfrei nach Zutaten</x:v>
      </x:c>
      <x:c r="C13389" s="137" t="str">
        <x:v>compatibility</x:v>
      </x:c>
      <x:c r="D13389" s="138" t="str">
        <x:v>ingredients</x:v>
      </x:c>
      <x:c r="E13389" s="139" t="n">
        <x:v>0.9</x:v>
      </x:c>
    </x:row>
    <x:row r="13390">
      <x:c r="A13390" s="137" t="str">
        <x:v>DI-481-V1</x:v>
      </x:c>
      <x:c r="B13390" s="137" t="str">
        <x:v>laktosefrei nach Zutaten</x:v>
      </x:c>
      <x:c r="C13390" s="137" t="str">
        <x:v>compatibility</x:v>
      </x:c>
      <x:c r="D13390" s="138" t="str">
        <x:v>ingredients</x:v>
      </x:c>
      <x:c r="E13390" s="139" t="n">
        <x:v>0.9</x:v>
      </x:c>
    </x:row>
    <x:row r="13391">
      <x:c r="A13391" s="137" t="str">
        <x:v>DI-481-V1</x:v>
      </x:c>
      <x:c r="B13391" s="137" t="str">
        <x:v>nussfrei nach Zutaten</x:v>
      </x:c>
      <x:c r="C13391" s="137" t="str">
        <x:v>compatibility</x:v>
      </x:c>
      <x:c r="D13391" s="138" t="str">
        <x:v>ingredients</x:v>
      </x:c>
      <x:c r="E13391" s="139" t="n">
        <x:v>0.9</x:v>
      </x:c>
    </x:row>
    <x:row r="13392">
      <x:c r="A13392" s="137" t="str">
        <x:v>DI-481-V1</x:v>
      </x:c>
      <x:c r="B13392" s="137" t="str">
        <x:v>eifrei nach Zutaten</x:v>
      </x:c>
      <x:c r="C13392" s="137" t="str">
        <x:v>compatibility</x:v>
      </x:c>
      <x:c r="D13392" s="138" t="str">
        <x:v>ingredients</x:v>
      </x:c>
      <x:c r="E13392" s="139" t="n">
        <x:v>0.9</x:v>
      </x:c>
    </x:row>
    <x:row r="13393">
      <x:c r="A13393" s="137" t="str">
        <x:v>DI-481-V1</x:v>
      </x:c>
      <x:c r="B13393" s="137" t="str">
        <x:v>sojafrei nach Zutaten</x:v>
      </x:c>
      <x:c r="C13393" s="137" t="str">
        <x:v>compatibility</x:v>
      </x:c>
      <x:c r="D13393" s="138" t="str">
        <x:v>ingredients</x:v>
      </x:c>
      <x:c r="E13393" s="139" t="n">
        <x:v>0.9</x:v>
      </x:c>
    </x:row>
    <x:row r="13394">
      <x:c r="A13394" s="137" t="str">
        <x:v>DI-481-V1</x:v>
      </x:c>
      <x:c r="B13394" s="137" t="str">
        <x:v>ballaststoffreich</x:v>
      </x:c>
      <x:c r="C13394" s="137" t="str">
        <x:v>nutrition</x:v>
      </x:c>
      <x:c r="D13394" s="138" t="str">
        <x:v>macros</x:v>
      </x:c>
      <x:c r="E13394" s="139" t="n">
        <x:v>0.9</x:v>
      </x:c>
    </x:row>
    <x:row r="13395">
      <x:c r="A13395" s="137" t="str">
        <x:v>DI-481-V1</x:v>
      </x:c>
      <x:c r="B13395" s="137" t="str">
        <x:v>leicht</x:v>
      </x:c>
      <x:c r="C13395" s="137" t="str">
        <x:v>nutrition</x:v>
      </x:c>
      <x:c r="D13395" s="138" t="str">
        <x:v>macros</x:v>
      </x:c>
      <x:c r="E13395" s="139" t="n">
        <x:v>0.9</x:v>
      </x:c>
    </x:row>
    <x:row r="13396">
      <x:c r="A13396" s="137" t="str">
        <x:v>DI-481-V1</x:v>
      </x:c>
      <x:c r="B13396" s="137" t="str">
        <x:v>Hauptmahlzeit</x:v>
      </x:c>
      <x:c r="C13396" s="137" t="str">
        <x:v>meal_role</x:v>
      </x:c>
      <x:c r="D13396" s="138" t="str">
        <x:v>editorial_rule</x:v>
      </x:c>
      <x:c r="E13396" s="139" t="n">
        <x:v>0.93</x:v>
      </x:c>
    </x:row>
    <x:row r="13397">
      <x:c r="A13397" s="137" t="str">
        <x:v>DI-481-V1</x:v>
      </x:c>
      <x:c r="B13397" s="137" t="str">
        <x:v>Ofengericht</x:v>
      </x:c>
      <x:c r="C13397" s="137" t="str">
        <x:v>dish_type</x:v>
      </x:c>
      <x:c r="D13397" s="138" t="str">
        <x:v>editorial_rule</x:v>
      </x:c>
      <x:c r="E13397" s="139" t="n">
        <x:v>0.9</x:v>
      </x:c>
    </x:row>
    <x:row r="13398">
      <x:c r="A13398" s="137" t="str">
        <x:v>DI-481-V1</x:v>
      </x:c>
      <x:c r="B13398" s="137" t="str">
        <x:v>Meal Prep</x:v>
      </x:c>
      <x:c r="C13398" s="137" t="str">
        <x:v>use_case</x:v>
      </x:c>
      <x:c r="D13398" s="138" t="str">
        <x:v>recipe_properties</x:v>
      </x:c>
      <x:c r="E13398" s="139" t="n">
        <x:v>0.88</x:v>
      </x:c>
    </x:row>
    <x:row r="13399">
      <x:c r="A13399" s="137" t="str">
        <x:v>DI-481-V1</x:v>
      </x:c>
      <x:c r="B13399" s="137" t="str">
        <x:v>tiefkühlgeeignet</x:v>
      </x:c>
      <x:c r="C13399" s="137" t="str">
        <x:v>use_case</x:v>
      </x:c>
      <x:c r="D13399" s="138" t="str">
        <x:v>recipe_properties</x:v>
      </x:c>
      <x:c r="E13399" s="139" t="n">
        <x:v>0.88</x:v>
      </x:c>
    </x:row>
    <x:row r="13400">
      <x:c r="A13400" s="137" t="str">
        <x:v>DI-481-V1</x:v>
      </x:c>
      <x:c r="B13400" s="137" t="str">
        <x:v>transportierbar</x:v>
      </x:c>
      <x:c r="C13400" s="137" t="str">
        <x:v>use_case</x:v>
      </x:c>
      <x:c r="D13400" s="138" t="str">
        <x:v>recipe_properties</x:v>
      </x:c>
      <x:c r="E13400" s="139" t="n">
        <x:v>0.88</x:v>
      </x:c>
    </x:row>
    <x:row r="13401">
      <x:c r="A13401" s="137" t="str">
        <x:v>DI-481-V1</x:v>
      </x:c>
      <x:c r="B13401" s="137" t="str">
        <x:v>für mehrere Portionen</x:v>
      </x:c>
      <x:c r="C13401" s="137" t="str">
        <x:v>use_case</x:v>
      </x:c>
      <x:c r="D13401" s="138" t="str">
        <x:v>recipe_properties</x:v>
      </x:c>
      <x:c r="E13401" s="139" t="n">
        <x:v>0.88</x:v>
      </x:c>
    </x:row>
    <x:row r="13402">
      <x:c r="A13402" s="137" t="str">
        <x:v>DI-481-V1</x:v>
      </x:c>
      <x:c r="B13402" s="137" t="str">
        <x:v>vertraut</x:v>
      </x:c>
      <x:c r="C13402" s="137" t="str">
        <x:v>novelty</x:v>
      </x:c>
      <x:c r="D13402" s="138" t="str">
        <x:v>editorial_rule</x:v>
      </x:c>
      <x:c r="E13402" s="139" t="n">
        <x:v>0.78</x:v>
      </x:c>
    </x:row>
    <x:row r="13403">
      <x:c r="A13403" s="137" t="str">
        <x:v>DI-481-V1</x:v>
      </x:c>
      <x:c r="B13403" s="137" t="str">
        <x:v>normaler Supermarkt</x:v>
      </x:c>
      <x:c r="C13403" s="137" t="str">
        <x:v>availability</x:v>
      </x:c>
      <x:c r="D13403" s="138" t="str">
        <x:v>ingredient_rule</x:v>
      </x:c>
      <x:c r="E13403" s="139" t="n">
        <x:v>0.78</x:v>
      </x:c>
    </x:row>
    <x:row r="13404">
      <x:c r="A13404" s="137" t="str">
        <x:v>DI-481-V1</x:v>
      </x:c>
      <x:c r="B13404" s="137" t="str">
        <x:v>international/modern</x:v>
      </x:c>
      <x:c r="C13404" s="137" t="str">
        <x:v>region</x:v>
      </x:c>
      <x:c r="D13404" s="138" t="str">
        <x:v>editorial_rule</x:v>
      </x:c>
      <x:c r="E13404" s="139" t="n">
        <x:v>0.78</x:v>
      </x:c>
    </x:row>
    <x:row r="13405">
      <x:c r="A13405" s="137" t="str">
        <x:v>DI-481-V1</x:v>
      </x:c>
      <x:c r="B13405" s="137" t="str">
        <x:v>frisch</x:v>
      </x:c>
      <x:c r="C13405" s="137" t="str">
        <x:v>flavor</x:v>
      </x:c>
      <x:c r="D13405" s="138" t="str">
        <x:v>ingredient_rule</x:v>
      </x:c>
      <x:c r="E13405" s="139" t="n">
        <x:v>0.8</x:v>
      </x:c>
    </x:row>
    <x:row r="13406">
      <x:c r="A13406" s="137" t="str">
        <x:v>DI-481-V1</x:v>
      </x:c>
      <x:c r="B13406" s="137" t="str">
        <x:v>herzhaft</x:v>
      </x:c>
      <x:c r="C13406" s="137" t="str">
        <x:v>flavor</x:v>
      </x:c>
      <x:c r="D13406" s="138" t="str">
        <x:v>ingredient_rule</x:v>
      </x:c>
      <x:c r="E13406" s="139" t="n">
        <x:v>0.8</x:v>
      </x:c>
    </x:row>
    <x:row r="13407">
      <x:c r="A13407" s="137" t="str">
        <x:v>DI-481-V1</x:v>
      </x:c>
      <x:c r="B13407" s="137" t="str">
        <x:v>würzig</x:v>
      </x:c>
      <x:c r="C13407" s="137" t="str">
        <x:v>flavor</x:v>
      </x:c>
      <x:c r="D13407" s="138" t="str">
        <x:v>ingredient_rule</x:v>
      </x:c>
      <x:c r="E13407" s="139" t="n">
        <x:v>0.8</x:v>
      </x:c>
    </x:row>
    <x:row r="13408">
      <x:c r="A13408" s="137" t="str">
        <x:v>DI-481-V1</x:v>
      </x:c>
      <x:c r="B13408" s="137" t="str">
        <x:v>würzig, nicht zwingend scharf</x:v>
      </x:c>
      <x:c r="C13408" s="137" t="str">
        <x:v>spice</x:v>
      </x:c>
      <x:c r="D13408" s="138" t="str">
        <x:v>ingredient_rule</x:v>
      </x:c>
      <x:c r="E13408" s="139" t="n">
        <x:v>0.85</x:v>
      </x:c>
    </x:row>
    <x:row r="13409">
      <x:c r="A13409" s="137" t="str">
        <x:v>DI-481-V1</x:v>
      </x:c>
      <x:c r="B13409" s="137" t="str">
        <x:v>ganzjährig</x:v>
      </x:c>
      <x:c r="C13409" s="137" t="str">
        <x:v>season</x:v>
      </x:c>
      <x:c r="D13409" s="138" t="str">
        <x:v>editorial_rule</x:v>
      </x:c>
      <x:c r="E13409" s="139" t="n">
        <x:v>0.72</x:v>
      </x:c>
    </x:row>
    <x:row r="13410">
      <x:c r="A13410" s="137" t="str">
        <x:v>DI-481-V1</x:v>
      </x:c>
      <x:c r="B13410" s="137" t="str">
        <x:v>warm</x:v>
      </x:c>
      <x:c r="C13410" s="137" t="str">
        <x:v>temperature</x:v>
      </x:c>
      <x:c r="D13410" s="138" t="str">
        <x:v>recipe_properties</x:v>
      </x:c>
      <x:c r="E13410" s="139" t="n">
        <x:v>0.9</x:v>
      </x:c>
    </x:row>
    <x:row r="13411">
      <x:c r="A13411" s="137" t="str">
        <x:v>DI-481-V1</x:v>
      </x:c>
      <x:c r="B13411" s="137" t="str">
        <x:v>Backofen</x:v>
      </x:c>
      <x:c r="C13411" s="137" t="str">
        <x:v>equipment</x:v>
      </x:c>
      <x:c r="D13411" s="138" t="str">
        <x:v>steps_and_existing_data</x:v>
      </x:c>
      <x:c r="E13411" s="139" t="n">
        <x:v>0.88</x:v>
      </x:c>
    </x:row>
    <x:row r="13412">
      <x:c r="A13412" s="137" t="str">
        <x:v>DI-481-V1</x:v>
      </x:c>
      <x:c r="B13412" s="137" t="str">
        <x:v>Backblech</x:v>
      </x:c>
      <x:c r="C13412" s="137" t="str">
        <x:v>equipment</x:v>
      </x:c>
      <x:c r="D13412" s="138" t="str">
        <x:v>steps_and_existing_data</x:v>
      </x:c>
      <x:c r="E13412" s="139" t="n">
        <x:v>0.88</x:v>
      </x:c>
    </x:row>
    <x:row r="13413">
      <x:c r="A13413" s="137" t="str">
        <x:v>DI-481-V1</x:v>
      </x:c>
      <x:c r="B13413" s="137" t="str">
        <x:v>Topf</x:v>
      </x:c>
      <x:c r="C13413" s="137" t="str">
        <x:v>equipment</x:v>
      </x:c>
      <x:c r="D13413" s="138" t="str">
        <x:v>steps_and_existing_data</x:v>
      </x:c>
      <x:c r="E13413" s="139" t="n">
        <x:v>0.88</x:v>
      </x:c>
    </x:row>
    <x:row r="13414">
      <x:c r="A13414" s="137" t="str">
        <x:v>DI-481-V1</x:v>
      </x:c>
      <x:c r="B13414" s="137" t="str">
        <x:v>mittel</x:v>
      </x:c>
      <x:c r="C13414" s="137" t="str">
        <x:v>difficulty</x:v>
      </x:c>
      <x:c r="D13414" s="138" t="str">
        <x:v>existing_value</x:v>
      </x:c>
      <x:c r="E13414" s="139" t="n">
        <x:v>0.95</x:v>
      </x:c>
    </x:row>
    <x:row r="13415">
      <x:c r="A13415" s="137" t="str">
        <x:v>DI-481-V1</x:v>
      </x:c>
      <x:c r="B13415" s="137" t="str">
        <x:v>mittel</x:v>
      </x:c>
      <x:c r="C13415" s="137" t="str">
        <x:v>time</x:v>
      </x:c>
      <x:c r="D13415" s="138" t="str">
        <x:v>total_time</x:v>
      </x:c>
      <x:c r="E13415" s="139" t="n">
        <x:v>1</x:v>
      </x:c>
    </x:row>
    <x:row r="13416">
      <x:c r="A13416" s="137" t="str">
        <x:v>DI-481-V1</x:v>
      </x:c>
      <x:c r="B13416" s="137" t="str">
        <x:v>mittel</x:v>
      </x:c>
      <x:c r="C13416" s="137" t="str">
        <x:v>cost</x:v>
      </x:c>
      <x:c r="D13416" s="138" t="str">
        <x:v>cost_per_serving</x:v>
      </x:c>
      <x:c r="E13416" s="139" t="n">
        <x:v>1</x:v>
      </x:c>
    </x:row>
    <x:row r="13417">
      <x:c r="A13417" s="137" t="str">
        <x:v>DI-482-V1</x:v>
      </x:c>
      <x:c r="B13417" s="137" t="str">
        <x:v>vegan</x:v>
      </x:c>
      <x:c r="C13417" s="137" t="str">
        <x:v>diet</x:v>
      </x:c>
      <x:c r="D13417" s="138" t="str">
        <x:v>ingredients</x:v>
      </x:c>
      <x:c r="E13417" s="139" t="n">
        <x:v>0.96</x:v>
      </x:c>
    </x:row>
    <x:row r="13418">
      <x:c r="A13418" s="137" t="str">
        <x:v>DI-482-V1</x:v>
      </x:c>
      <x:c r="B13418" s="137" t="str">
        <x:v>nach Zutaten halal-kompatibel</x:v>
      </x:c>
      <x:c r="C13418" s="137" t="str">
        <x:v>halal</x:v>
      </x:c>
      <x:c r="D13418" s="138" t="str">
        <x:v>ingredients</x:v>
      </x:c>
      <x:c r="E13418" s="139" t="n">
        <x:v>0.94</x:v>
      </x:c>
    </x:row>
    <x:row r="13419">
      <x:c r="A13419" s="137" t="str">
        <x:v>DI-482-V1</x:v>
      </x:c>
      <x:c r="B13419" s="137" t="str">
        <x:v>mit Austausch glutenfrei</x:v>
      </x:c>
      <x:c r="C13419" s="137" t="str">
        <x:v>compatibility</x:v>
      </x:c>
      <x:c r="D13419" s="138" t="str">
        <x:v>ingredients</x:v>
      </x:c>
      <x:c r="E13419" s="139" t="n">
        <x:v>0.9</x:v>
      </x:c>
    </x:row>
    <x:row r="13420">
      <x:c r="A13420" s="137" t="str">
        <x:v>DI-482-V1</x:v>
      </x:c>
      <x:c r="B13420" s="137" t="str">
        <x:v>mit laktosefreien Produkten</x:v>
      </x:c>
      <x:c r="C13420" s="137" t="str">
        <x:v>compatibility</x:v>
      </x:c>
      <x:c r="D13420" s="138" t="str">
        <x:v>ingredients</x:v>
      </x:c>
      <x:c r="E13420" s="139" t="n">
        <x:v>0.9</x:v>
      </x:c>
    </x:row>
    <x:row r="13421">
      <x:c r="A13421" s="137" t="str">
        <x:v>DI-482-V1</x:v>
      </x:c>
      <x:c r="B13421" s="137" t="str">
        <x:v>nussfrei nach Zutaten</x:v>
      </x:c>
      <x:c r="C13421" s="137" t="str">
        <x:v>compatibility</x:v>
      </x:c>
      <x:c r="D13421" s="138" t="str">
        <x:v>ingredients</x:v>
      </x:c>
      <x:c r="E13421" s="139" t="n">
        <x:v>0.9</x:v>
      </x:c>
    </x:row>
    <x:row r="13422">
      <x:c r="A13422" s="137" t="str">
        <x:v>DI-482-V1</x:v>
      </x:c>
      <x:c r="B13422" s="137" t="str">
        <x:v>eifrei nach Zutaten</x:v>
      </x:c>
      <x:c r="C13422" s="137" t="str">
        <x:v>compatibility</x:v>
      </x:c>
      <x:c r="D13422" s="138" t="str">
        <x:v>ingredients</x:v>
      </x:c>
      <x:c r="E13422" s="139" t="n">
        <x:v>0.9</x:v>
      </x:c>
    </x:row>
    <x:row r="13423">
      <x:c r="A13423" s="137" t="str">
        <x:v>DI-482-V1</x:v>
      </x:c>
      <x:c r="B13423" s="137" t="str">
        <x:v>sojafrei nach Zutaten</x:v>
      </x:c>
      <x:c r="C13423" s="137" t="str">
        <x:v>compatibility</x:v>
      </x:c>
      <x:c r="D13423" s="138" t="str">
        <x:v>ingredients</x:v>
      </x:c>
      <x:c r="E13423" s="139" t="n">
        <x:v>0.9</x:v>
      </x:c>
    </x:row>
    <x:row r="13424">
      <x:c r="A13424" s="137" t="str">
        <x:v>DI-482-V1</x:v>
      </x:c>
      <x:c r="B13424" s="137" t="str">
        <x:v>ballaststoffreich</x:v>
      </x:c>
      <x:c r="C13424" s="137" t="str">
        <x:v>nutrition</x:v>
      </x:c>
      <x:c r="D13424" s="138" t="str">
        <x:v>macros</x:v>
      </x:c>
      <x:c r="E13424" s="139" t="n">
        <x:v>0.9</x:v>
      </x:c>
    </x:row>
    <x:row r="13425">
      <x:c r="A13425" s="137" t="str">
        <x:v>DI-482-V1</x:v>
      </x:c>
      <x:c r="B13425" s="137" t="str">
        <x:v>leicht</x:v>
      </x:c>
      <x:c r="C13425" s="137" t="str">
        <x:v>nutrition</x:v>
      </x:c>
      <x:c r="D13425" s="138" t="str">
        <x:v>macros</x:v>
      </x:c>
      <x:c r="E13425" s="139" t="n">
        <x:v>0.9</x:v>
      </x:c>
    </x:row>
    <x:row r="13426">
      <x:c r="A13426" s="137" t="str">
        <x:v>DI-482-V1</x:v>
      </x:c>
      <x:c r="B13426" s="137" t="str">
        <x:v>Hauptmahlzeit</x:v>
      </x:c>
      <x:c r="C13426" s="137" t="str">
        <x:v>meal_role</x:v>
      </x:c>
      <x:c r="D13426" s="138" t="str">
        <x:v>editorial_rule</x:v>
      </x:c>
      <x:c r="E13426" s="139" t="n">
        <x:v>0.93</x:v>
      </x:c>
    </x:row>
    <x:row r="13427">
      <x:c r="A13427" s="137" t="str">
        <x:v>DI-482-V1</x:v>
      </x:c>
      <x:c r="B13427" s="137" t="str">
        <x:v>Ofengericht</x:v>
      </x:c>
      <x:c r="C13427" s="137" t="str">
        <x:v>dish_type</x:v>
      </x:c>
      <x:c r="D13427" s="138" t="str">
        <x:v>editorial_rule</x:v>
      </x:c>
      <x:c r="E13427" s="139" t="n">
        <x:v>0.9</x:v>
      </x:c>
    </x:row>
    <x:row r="13428">
      <x:c r="A13428" s="137" t="str">
        <x:v>DI-482-V1</x:v>
      </x:c>
      <x:c r="B13428" s="137" t="str">
        <x:v>Meal Prep</x:v>
      </x:c>
      <x:c r="C13428" s="137" t="str">
        <x:v>use_case</x:v>
      </x:c>
      <x:c r="D13428" s="138" t="str">
        <x:v>recipe_properties</x:v>
      </x:c>
      <x:c r="E13428" s="139" t="n">
        <x:v>0.88</x:v>
      </x:c>
    </x:row>
    <x:row r="13429">
      <x:c r="A13429" s="137" t="str">
        <x:v>DI-482-V1</x:v>
      </x:c>
      <x:c r="B13429" s="137" t="str">
        <x:v>tiefkühlgeeignet</x:v>
      </x:c>
      <x:c r="C13429" s="137" t="str">
        <x:v>use_case</x:v>
      </x:c>
      <x:c r="D13429" s="138" t="str">
        <x:v>recipe_properties</x:v>
      </x:c>
      <x:c r="E13429" s="139" t="n">
        <x:v>0.88</x:v>
      </x:c>
    </x:row>
    <x:row r="13430">
      <x:c r="A13430" s="137" t="str">
        <x:v>DI-482-V1</x:v>
      </x:c>
      <x:c r="B13430" s="137" t="str">
        <x:v>transportierbar</x:v>
      </x:c>
      <x:c r="C13430" s="137" t="str">
        <x:v>use_case</x:v>
      </x:c>
      <x:c r="D13430" s="138" t="str">
        <x:v>recipe_properties</x:v>
      </x:c>
      <x:c r="E13430" s="139" t="n">
        <x:v>0.88</x:v>
      </x:c>
    </x:row>
    <x:row r="13431">
      <x:c r="A13431" s="137" t="str">
        <x:v>DI-482-V1</x:v>
      </x:c>
      <x:c r="B13431" s="137" t="str">
        <x:v>für mehrere Portionen</x:v>
      </x:c>
      <x:c r="C13431" s="137" t="str">
        <x:v>use_case</x:v>
      </x:c>
      <x:c r="D13431" s="138" t="str">
        <x:v>recipe_properties</x:v>
      </x:c>
      <x:c r="E13431" s="139" t="n">
        <x:v>0.88</x:v>
      </x:c>
    </x:row>
    <x:row r="13432">
      <x:c r="A13432" s="137" t="str">
        <x:v>DI-482-V1</x:v>
      </x:c>
      <x:c r="B13432" s="137" t="str">
        <x:v>vertraut</x:v>
      </x:c>
      <x:c r="C13432" s="137" t="str">
        <x:v>novelty</x:v>
      </x:c>
      <x:c r="D13432" s="138" t="str">
        <x:v>editorial_rule</x:v>
      </x:c>
      <x:c r="E13432" s="139" t="n">
        <x:v>0.78</x:v>
      </x:c>
    </x:row>
    <x:row r="13433">
      <x:c r="A13433" s="137" t="str">
        <x:v>DI-482-V1</x:v>
      </x:c>
      <x:c r="B13433" s="137" t="str">
        <x:v>normaler Supermarkt</x:v>
      </x:c>
      <x:c r="C13433" s="137" t="str">
        <x:v>availability</x:v>
      </x:c>
      <x:c r="D13433" s="138" t="str">
        <x:v>ingredient_rule</x:v>
      </x:c>
      <x:c r="E13433" s="139" t="n">
        <x:v>0.78</x:v>
      </x:c>
    </x:row>
    <x:row r="13434">
      <x:c r="A13434" s="137" t="str">
        <x:v>DI-482-V1</x:v>
      </x:c>
      <x:c r="B13434" s="137" t="str">
        <x:v>international/modern</x:v>
      </x:c>
      <x:c r="C13434" s="137" t="str">
        <x:v>region</x:v>
      </x:c>
      <x:c r="D13434" s="138" t="str">
        <x:v>editorial_rule</x:v>
      </x:c>
      <x:c r="E13434" s="139" t="n">
        <x:v>0.78</x:v>
      </x:c>
    </x:row>
    <x:row r="13435">
      <x:c r="A13435" s="137" t="str">
        <x:v>DI-482-V1</x:v>
      </x:c>
      <x:c r="B13435" s="137" t="str">
        <x:v>frisch</x:v>
      </x:c>
      <x:c r="C13435" s="137" t="str">
        <x:v>flavor</x:v>
      </x:c>
      <x:c r="D13435" s="138" t="str">
        <x:v>ingredient_rule</x:v>
      </x:c>
      <x:c r="E13435" s="139" t="n">
        <x:v>0.8</x:v>
      </x:c>
    </x:row>
    <x:row r="13436">
      <x:c r="A13436" s="137" t="str">
        <x:v>DI-482-V1</x:v>
      </x:c>
      <x:c r="B13436" s="137" t="str">
        <x:v>herzhaft</x:v>
      </x:c>
      <x:c r="C13436" s="137" t="str">
        <x:v>flavor</x:v>
      </x:c>
      <x:c r="D13436" s="138" t="str">
        <x:v>ingredient_rule</x:v>
      </x:c>
      <x:c r="E13436" s="139" t="n">
        <x:v>0.8</x:v>
      </x:c>
    </x:row>
    <x:row r="13437">
      <x:c r="A13437" s="137" t="str">
        <x:v>DI-482-V1</x:v>
      </x:c>
      <x:c r="B13437" s="137" t="str">
        <x:v>säuerlich</x:v>
      </x:c>
      <x:c r="C13437" s="137" t="str">
        <x:v>flavor</x:v>
      </x:c>
      <x:c r="D13437" s="138" t="str">
        <x:v>ingredient_rule</x:v>
      </x:c>
      <x:c r="E13437" s="139" t="n">
        <x:v>0.8</x:v>
      </x:c>
    </x:row>
    <x:row r="13438">
      <x:c r="A13438" s="137" t="str">
        <x:v>DI-482-V1</x:v>
      </x:c>
      <x:c r="B13438" s="137" t="str">
        <x:v>scharf</x:v>
      </x:c>
      <x:c r="C13438" s="137" t="str">
        <x:v>spice</x:v>
      </x:c>
      <x:c r="D13438" s="138" t="str">
        <x:v>ingredient_rule</x:v>
      </x:c>
      <x:c r="E13438" s="139" t="n">
        <x:v>0.85</x:v>
      </x:c>
    </x:row>
    <x:row r="13439">
      <x:c r="A13439" s="137" t="str">
        <x:v>DI-482-V1</x:v>
      </x:c>
      <x:c r="B13439" s="137" t="str">
        <x:v>ganzjährig</x:v>
      </x:c>
      <x:c r="C13439" s="137" t="str">
        <x:v>season</x:v>
      </x:c>
      <x:c r="D13439" s="138" t="str">
        <x:v>editorial_rule</x:v>
      </x:c>
      <x:c r="E13439" s="139" t="n">
        <x:v>0.72</x:v>
      </x:c>
    </x:row>
    <x:row r="13440">
      <x:c r="A13440" s="137" t="str">
        <x:v>DI-482-V1</x:v>
      </x:c>
      <x:c r="B13440" s="137" t="str">
        <x:v>warm</x:v>
      </x:c>
      <x:c r="C13440" s="137" t="str">
        <x:v>temperature</x:v>
      </x:c>
      <x:c r="D13440" s="138" t="str">
        <x:v>recipe_properties</x:v>
      </x:c>
      <x:c r="E13440" s="139" t="n">
        <x:v>0.9</x:v>
      </x:c>
    </x:row>
    <x:row r="13441">
      <x:c r="A13441" s="137" t="str">
        <x:v>DI-482-V1</x:v>
      </x:c>
      <x:c r="B13441" s="137" t="str">
        <x:v>Backofen</x:v>
      </x:c>
      <x:c r="C13441" s="137" t="str">
        <x:v>equipment</x:v>
      </x:c>
      <x:c r="D13441" s="138" t="str">
        <x:v>steps_and_existing_data</x:v>
      </x:c>
      <x:c r="E13441" s="139" t="n">
        <x:v>0.88</x:v>
      </x:c>
    </x:row>
    <x:row r="13442">
      <x:c r="A13442" s="137" t="str">
        <x:v>DI-482-V1</x:v>
      </x:c>
      <x:c r="B13442" s="137" t="str">
        <x:v>Backblech</x:v>
      </x:c>
      <x:c r="C13442" s="137" t="str">
        <x:v>equipment</x:v>
      </x:c>
      <x:c r="D13442" s="138" t="str">
        <x:v>steps_and_existing_data</x:v>
      </x:c>
      <x:c r="E13442" s="139" t="n">
        <x:v>0.88</x:v>
      </x:c>
    </x:row>
    <x:row r="13443">
      <x:c r="A13443" s="137" t="str">
        <x:v>DI-482-V1</x:v>
      </x:c>
      <x:c r="B13443" s="137" t="str">
        <x:v>Topf</x:v>
      </x:c>
      <x:c r="C13443" s="137" t="str">
        <x:v>equipment</x:v>
      </x:c>
      <x:c r="D13443" s="138" t="str">
        <x:v>steps_and_existing_data</x:v>
      </x:c>
      <x:c r="E13443" s="139" t="n">
        <x:v>0.88</x:v>
      </x:c>
    </x:row>
    <x:row r="13444">
      <x:c r="A13444" s="137" t="str">
        <x:v>DI-482-V1</x:v>
      </x:c>
      <x:c r="B13444" s="137" t="str">
        <x:v>Pfanne</x:v>
      </x:c>
      <x:c r="C13444" s="137" t="str">
        <x:v>equipment</x:v>
      </x:c>
      <x:c r="D13444" s="138" t="str">
        <x:v>steps_and_existing_data</x:v>
      </x:c>
      <x:c r="E13444" s="139" t="n">
        <x:v>0.88</x:v>
      </x:c>
    </x:row>
    <x:row r="13445">
      <x:c r="A13445" s="137" t="str">
        <x:v>DI-482-V1</x:v>
      </x:c>
      <x:c r="B13445" s="137" t="str">
        <x:v>mittel</x:v>
      </x:c>
      <x:c r="C13445" s="137" t="str">
        <x:v>difficulty</x:v>
      </x:c>
      <x:c r="D13445" s="138" t="str">
        <x:v>existing_value</x:v>
      </x:c>
      <x:c r="E13445" s="139" t="n">
        <x:v>0.95</x:v>
      </x:c>
    </x:row>
    <x:row r="13446">
      <x:c r="A13446" s="137" t="str">
        <x:v>DI-482-V1</x:v>
      </x:c>
      <x:c r="B13446" s="137" t="str">
        <x:v>mittel</x:v>
      </x:c>
      <x:c r="C13446" s="137" t="str">
        <x:v>time</x:v>
      </x:c>
      <x:c r="D13446" s="138" t="str">
        <x:v>total_time</x:v>
      </x:c>
      <x:c r="E13446" s="139" t="n">
        <x:v>1</x:v>
      </x:c>
    </x:row>
    <x:row r="13447">
      <x:c r="A13447" s="137" t="str">
        <x:v>DI-482-V1</x:v>
      </x:c>
      <x:c r="B13447" s="137" t="str">
        <x:v>günstig</x:v>
      </x:c>
      <x:c r="C13447" s="137" t="str">
        <x:v>cost</x:v>
      </x:c>
      <x:c r="D13447" s="138" t="str">
        <x:v>cost_per_serving</x:v>
      </x:c>
      <x:c r="E13447" s="139" t="n">
        <x:v>1</x:v>
      </x:c>
    </x:row>
    <x:row r="13448">
      <x:c r="A13448" s="137" t="str">
        <x:v>SA-483-V1</x:v>
      </x:c>
      <x:c r="B13448" s="137" t="str">
        <x:v>vegetarisch</x:v>
      </x:c>
      <x:c r="C13448" s="137" t="str">
        <x:v>diet</x:v>
      </x:c>
      <x:c r="D13448" s="138" t="str">
        <x:v>ingredients</x:v>
      </x:c>
      <x:c r="E13448" s="139" t="n">
        <x:v>0.96</x:v>
      </x:c>
    </x:row>
    <x:row r="13449">
      <x:c r="A13449" s="137" t="str">
        <x:v>SA-483-V1</x:v>
      </x:c>
      <x:c r="B13449" s="137" t="str">
        <x:v>nach Zutaten halal-kompatibel</x:v>
      </x:c>
      <x:c r="C13449" s="137" t="str">
        <x:v>halal</x:v>
      </x:c>
      <x:c r="D13449" s="138" t="str">
        <x:v>ingredients</x:v>
      </x:c>
      <x:c r="E13449" s="139" t="n">
        <x:v>0.94</x:v>
      </x:c>
    </x:row>
    <x:row r="13450">
      <x:c r="A13450" s="137" t="str">
        <x:v>SA-483-V1</x:v>
      </x:c>
      <x:c r="B13450" s="137" t="str">
        <x:v>glutenfrei nach Zutaten</x:v>
      </x:c>
      <x:c r="C13450" s="137" t="str">
        <x:v>compatibility</x:v>
      </x:c>
      <x:c r="D13450" s="138" t="str">
        <x:v>ingredients</x:v>
      </x:c>
      <x:c r="E13450" s="139" t="n">
        <x:v>0.9</x:v>
      </x:c>
    </x:row>
    <x:row r="13451">
      <x:c r="A13451" s="137" t="str">
        <x:v>SA-483-V1</x:v>
      </x:c>
      <x:c r="B13451" s="137" t="str">
        <x:v>mit laktosefreien Produkten</x:v>
      </x:c>
      <x:c r="C13451" s="137" t="str">
        <x:v>compatibility</x:v>
      </x:c>
      <x:c r="D13451" s="138" t="str">
        <x:v>ingredients</x:v>
      </x:c>
      <x:c r="E13451" s="139" t="n">
        <x:v>0.9</x:v>
      </x:c>
    </x:row>
    <x:row r="13452">
      <x:c r="A13452" s="137" t="str">
        <x:v>SA-483-V1</x:v>
      </x:c>
      <x:c r="B13452" s="137" t="str">
        <x:v>nussfrei nach Zutaten</x:v>
      </x:c>
      <x:c r="C13452" s="137" t="str">
        <x:v>compatibility</x:v>
      </x:c>
      <x:c r="D13452" s="138" t="str">
        <x:v>ingredients</x:v>
      </x:c>
      <x:c r="E13452" s="139" t="n">
        <x:v>0.9</x:v>
      </x:c>
    </x:row>
    <x:row r="13453">
      <x:c r="A13453" s="137" t="str">
        <x:v>SA-483-V1</x:v>
      </x:c>
      <x:c r="B13453" s="137" t="str">
        <x:v>enthält Ei</x:v>
      </x:c>
      <x:c r="C13453" s="137" t="str">
        <x:v>compatibility</x:v>
      </x:c>
      <x:c r="D13453" s="138" t="str">
        <x:v>ingredients</x:v>
      </x:c>
      <x:c r="E13453" s="139" t="n">
        <x:v>0.9</x:v>
      </x:c>
    </x:row>
    <x:row r="13454">
      <x:c r="A13454" s="137" t="str">
        <x:v>SA-483-V1</x:v>
      </x:c>
      <x:c r="B13454" s="137" t="str">
        <x:v>sojafrei nach Zutaten</x:v>
      </x:c>
      <x:c r="C13454" s="137" t="str">
        <x:v>compatibility</x:v>
      </x:c>
      <x:c r="D13454" s="138" t="str">
        <x:v>ingredients</x:v>
      </x:c>
      <x:c r="E13454" s="139" t="n">
        <x:v>0.9</x:v>
      </x:c>
    </x:row>
    <x:row r="13455">
      <x:c r="A13455" s="137" t="str">
        <x:v>SA-483-V1</x:v>
      </x:c>
      <x:c r="B13455" s="137" t="str">
        <x:v>proteinbetont</x:v>
      </x:c>
      <x:c r="C13455" s="137" t="str">
        <x:v>nutrition</x:v>
      </x:c>
      <x:c r="D13455" s="138" t="str">
        <x:v>macros</x:v>
      </x:c>
      <x:c r="E13455" s="139" t="n">
        <x:v>0.9</x:v>
      </x:c>
    </x:row>
    <x:row r="13456">
      <x:c r="A13456" s="137" t="str">
        <x:v>SA-483-V1</x:v>
      </x:c>
      <x:c r="B13456" s="137" t="str">
        <x:v>ballaststoffreich</x:v>
      </x:c>
      <x:c r="C13456" s="137" t="str">
        <x:v>nutrition</x:v>
      </x:c>
      <x:c r="D13456" s="138" t="str">
        <x:v>macros</x:v>
      </x:c>
      <x:c r="E13456" s="139" t="n">
        <x:v>0.9</x:v>
      </x:c>
    </x:row>
    <x:row r="13457">
      <x:c r="A13457" s="137" t="str">
        <x:v>SA-483-V1</x:v>
      </x:c>
      <x:c r="B13457" s="137" t="str">
        <x:v>ausgewogen</x:v>
      </x:c>
      <x:c r="C13457" s="137" t="str">
        <x:v>nutrition</x:v>
      </x:c>
      <x:c r="D13457" s="138" t="str">
        <x:v>macros</x:v>
      </x:c>
      <x:c r="E13457" s="139" t="n">
        <x:v>0.9</x:v>
      </x:c>
    </x:row>
    <x:row r="13458">
      <x:c r="A13458" s="137" t="str">
        <x:v>SA-483-V1</x:v>
      </x:c>
      <x:c r="B13458" s="137" t="str">
        <x:v>Hauptmahlzeit</x:v>
      </x:c>
      <x:c r="C13458" s="137" t="str">
        <x:v>meal_role</x:v>
      </x:c>
      <x:c r="D13458" s="138" t="str">
        <x:v>editorial_rule</x:v>
      </x:c>
      <x:c r="E13458" s="139" t="n">
        <x:v>0.93</x:v>
      </x:c>
    </x:row>
    <x:row r="13459">
      <x:c r="A13459" s="137" t="str">
        <x:v>SA-483-V1</x:v>
      </x:c>
      <x:c r="B13459" s="137" t="str">
        <x:v>Salat</x:v>
      </x:c>
      <x:c r="C13459" s="137" t="str">
        <x:v>dish_type</x:v>
      </x:c>
      <x:c r="D13459" s="138" t="str">
        <x:v>editorial_rule</x:v>
      </x:c>
      <x:c r="E13459" s="139" t="n">
        <x:v>0.9</x:v>
      </x:c>
    </x:row>
    <x:row r="13460">
      <x:c r="A13460" s="137" t="str">
        <x:v>SA-483-V1</x:v>
      </x:c>
      <x:c r="B13460" s="137" t="str">
        <x:v>schnell</x:v>
      </x:c>
      <x:c r="C13460" s="137" t="str">
        <x:v>use_case</x:v>
      </x:c>
      <x:c r="D13460" s="138" t="str">
        <x:v>recipe_properties</x:v>
      </x:c>
      <x:c r="E13460" s="139" t="n">
        <x:v>0.88</x:v>
      </x:c>
    </x:row>
    <x:row r="13461">
      <x:c r="A13461" s="137" t="str">
        <x:v>SA-483-V1</x:v>
      </x:c>
      <x:c r="B13461" s="137" t="str">
        <x:v>kalt essbar</x:v>
      </x:c>
      <x:c r="C13461" s="137" t="str">
        <x:v>use_case</x:v>
      </x:c>
      <x:c r="D13461" s="138" t="str">
        <x:v>recipe_properties</x:v>
      </x:c>
      <x:c r="E13461" s="139" t="n">
        <x:v>0.88</x:v>
      </x:c>
    </x:row>
    <x:row r="13462">
      <x:c r="A13462" s="137" t="str">
        <x:v>SA-483-V1</x:v>
      </x:c>
      <x:c r="B13462" s="137" t="str">
        <x:v>transportierbar</x:v>
      </x:c>
      <x:c r="C13462" s="137" t="str">
        <x:v>use_case</x:v>
      </x:c>
      <x:c r="D13462" s="138" t="str">
        <x:v>recipe_properties</x:v>
      </x:c>
      <x:c r="E13462" s="139" t="n">
        <x:v>0.88</x:v>
      </x:c>
    </x:row>
    <x:row r="13463">
      <x:c r="A13463" s="137" t="str">
        <x:v>SA-483-V1</x:v>
      </x:c>
      <x:c r="B13463" s="137" t="str">
        <x:v>abwechslungsreich</x:v>
      </x:c>
      <x:c r="C13463" s="137" t="str">
        <x:v>novelty</x:v>
      </x:c>
      <x:c r="D13463" s="138" t="str">
        <x:v>editorial_rule</x:v>
      </x:c>
      <x:c r="E13463" s="139" t="n">
        <x:v>0.78</x:v>
      </x:c>
    </x:row>
    <x:row r="13464">
      <x:c r="A13464" s="137" t="str">
        <x:v>SA-483-V1</x:v>
      </x:c>
      <x:c r="B13464" s="137" t="str">
        <x:v>großer Supermarkt empfohlen</x:v>
      </x:c>
      <x:c r="C13464" s="137" t="str">
        <x:v>availability</x:v>
      </x:c>
      <x:c r="D13464" s="138" t="str">
        <x:v>ingredient_rule</x:v>
      </x:c>
      <x:c r="E13464" s="139" t="n">
        <x:v>0.78</x:v>
      </x:c>
    </x:row>
    <x:row r="13465">
      <x:c r="A13465" s="137" t="str">
        <x:v>SA-483-V1</x:v>
      </x:c>
      <x:c r="B13465" s="137" t="str">
        <x:v>international/modern</x:v>
      </x:c>
      <x:c r="C13465" s="137" t="str">
        <x:v>region</x:v>
      </x:c>
      <x:c r="D13465" s="138" t="str">
        <x:v>editorial_rule</x:v>
      </x:c>
      <x:c r="E13465" s="139" t="n">
        <x:v>0.78</x:v>
      </x:c>
    </x:row>
    <x:row r="13466">
      <x:c r="A13466" s="137" t="str">
        <x:v>SA-483-V1</x:v>
      </x:c>
      <x:c r="B13466" s="137" t="str">
        <x:v>frisch</x:v>
      </x:c>
      <x:c r="C13466" s="137" t="str">
        <x:v>flavor</x:v>
      </x:c>
      <x:c r="D13466" s="138" t="str">
        <x:v>ingredient_rule</x:v>
      </x:c>
      <x:c r="E13466" s="139" t="n">
        <x:v>0.8</x:v>
      </x:c>
    </x:row>
    <x:row r="13467">
      <x:c r="A13467" s="137" t="str">
        <x:v>SA-483-V1</x:v>
      </x:c>
      <x:c r="B13467" s="137" t="str">
        <x:v>säuerlich</x:v>
      </x:c>
      <x:c r="C13467" s="137" t="str">
        <x:v>flavor</x:v>
      </x:c>
      <x:c r="D13467" s="138" t="str">
        <x:v>ingredient_rule</x:v>
      </x:c>
      <x:c r="E13467" s="139" t="n">
        <x:v>0.8</x:v>
      </x:c>
    </x:row>
    <x:row r="13468">
      <x:c r="A13468" s="137" t="str">
        <x:v>SA-483-V1</x:v>
      </x:c>
      <x:c r="B13468" s="137" t="str">
        <x:v>mild</x:v>
      </x:c>
      <x:c r="C13468" s="137" t="str">
        <x:v>spice</x:v>
      </x:c>
      <x:c r="D13468" s="138" t="str">
        <x:v>ingredient_rule</x:v>
      </x:c>
      <x:c r="E13468" s="139" t="n">
        <x:v>0.85</x:v>
      </x:c>
    </x:row>
    <x:row r="13469">
      <x:c r="A13469" s="137" t="str">
        <x:v>SA-483-V1</x:v>
      </x:c>
      <x:c r="B13469" s="137" t="str">
        <x:v>Frühling</x:v>
      </x:c>
      <x:c r="C13469" s="137" t="str">
        <x:v>season</x:v>
      </x:c>
      <x:c r="D13469" s="138" t="str">
        <x:v>editorial_rule</x:v>
      </x:c>
      <x:c r="E13469" s="139" t="n">
        <x:v>0.72</x:v>
      </x:c>
    </x:row>
    <x:row r="13470">
      <x:c r="A13470" s="137" t="str">
        <x:v>SA-483-V1</x:v>
      </x:c>
      <x:c r="B13470" s="137" t="str">
        <x:v>kalt</x:v>
      </x:c>
      <x:c r="C13470" s="137" t="str">
        <x:v>temperature</x:v>
      </x:c>
      <x:c r="D13470" s="138" t="str">
        <x:v>recipe_properties</x:v>
      </x:c>
      <x:c r="E13470" s="139" t="n">
        <x:v>0.9</x:v>
      </x:c>
    </x:row>
    <x:row r="13471">
      <x:c r="A13471" s="137" t="str">
        <x:v>SA-483-V1</x:v>
      </x:c>
      <x:c r="B13471" s="137" t="str">
        <x:v>Schüssel</x:v>
      </x:c>
      <x:c r="C13471" s="137" t="str">
        <x:v>equipment</x:v>
      </x:c>
      <x:c r="D13471" s="138" t="str">
        <x:v>steps_and_existing_data</x:v>
      </x:c>
      <x:c r="E13471" s="139" t="n">
        <x:v>0.88</x:v>
      </x:c>
    </x:row>
    <x:row r="13472">
      <x:c r="A13472" s="137" t="str">
        <x:v>SA-483-V1</x:v>
      </x:c>
      <x:c r="B13472" s="137" t="str">
        <x:v>Backofen</x:v>
      </x:c>
      <x:c r="C13472" s="137" t="str">
        <x:v>equipment</x:v>
      </x:c>
      <x:c r="D13472" s="138" t="str">
        <x:v>steps_and_existing_data</x:v>
      </x:c>
      <x:c r="E13472" s="139" t="n">
        <x:v>0.88</x:v>
      </x:c>
    </x:row>
    <x:row r="13473">
      <x:c r="A13473" s="137" t="str">
        <x:v>SA-483-V1</x:v>
      </x:c>
      <x:c r="B13473" s="137" t="str">
        <x:v>Topf</x:v>
      </x:c>
      <x:c r="C13473" s="137" t="str">
        <x:v>equipment</x:v>
      </x:c>
      <x:c r="D13473" s="138" t="str">
        <x:v>steps_and_existing_data</x:v>
      </x:c>
      <x:c r="E13473" s="139" t="n">
        <x:v>0.88</x:v>
      </x:c>
    </x:row>
    <x:row r="13474">
      <x:c r="A13474" s="137" t="str">
        <x:v>SA-483-V1</x:v>
      </x:c>
      <x:c r="B13474" s="137" t="str">
        <x:v>mittel</x:v>
      </x:c>
      <x:c r="C13474" s="137" t="str">
        <x:v>difficulty</x:v>
      </x:c>
      <x:c r="D13474" s="138" t="str">
        <x:v>existing_value</x:v>
      </x:c>
      <x:c r="E13474" s="139" t="n">
        <x:v>0.95</x:v>
      </x:c>
    </x:row>
    <x:row r="13475">
      <x:c r="A13475" s="137" t="str">
        <x:v>SA-483-V1</x:v>
      </x:c>
      <x:c r="B13475" s="137" t="str">
        <x:v>sehr schnell</x:v>
      </x:c>
      <x:c r="C13475" s="137" t="str">
        <x:v>time</x:v>
      </x:c>
      <x:c r="D13475" s="138" t="str">
        <x:v>total_time</x:v>
      </x:c>
      <x:c r="E13475" s="139" t="n">
        <x:v>1</x:v>
      </x:c>
    </x:row>
    <x:row r="13476">
      <x:c r="A13476" s="137" t="str">
        <x:v>SA-483-V1</x:v>
      </x:c>
      <x:c r="B13476" s="137" t="str">
        <x:v>günstig</x:v>
      </x:c>
      <x:c r="C13476" s="137" t="str">
        <x:v>cost</x:v>
      </x:c>
      <x:c r="D13476" s="138" t="str">
        <x:v>cost_per_serving</x:v>
      </x:c>
      <x:c r="E13476" s="139" t="n">
        <x:v>1</x:v>
      </x:c>
    </x:row>
    <x:row r="13477">
      <x:c r="A13477" s="137" t="str">
        <x:v>DI-484-V1</x:v>
      </x:c>
      <x:c r="B13477" s="137" t="str">
        <x:v>vegan</x:v>
      </x:c>
      <x:c r="C13477" s="137" t="str">
        <x:v>diet</x:v>
      </x:c>
      <x:c r="D13477" s="138" t="str">
        <x:v>ingredients</x:v>
      </x:c>
      <x:c r="E13477" s="139" t="n">
        <x:v>0.96</x:v>
      </x:c>
    </x:row>
    <x:row r="13478">
      <x:c r="A13478" s="137" t="str">
        <x:v>DI-484-V1</x:v>
      </x:c>
      <x:c r="B13478" s="137" t="str">
        <x:v>nach Zutaten halal-kompatibel</x:v>
      </x:c>
      <x:c r="C13478" s="137" t="str">
        <x:v>halal</x:v>
      </x:c>
      <x:c r="D13478" s="138" t="str">
        <x:v>ingredients</x:v>
      </x:c>
      <x:c r="E13478" s="139" t="n">
        <x:v>0.94</x:v>
      </x:c>
    </x:row>
    <x:row r="13479">
      <x:c r="A13479" s="137" t="str">
        <x:v>DI-484-V1</x:v>
      </x:c>
      <x:c r="B13479" s="137" t="str">
        <x:v>glutenfrei nach Zutaten</x:v>
      </x:c>
      <x:c r="C13479" s="137" t="str">
        <x:v>compatibility</x:v>
      </x:c>
      <x:c r="D13479" s="138" t="str">
        <x:v>ingredients</x:v>
      </x:c>
      <x:c r="E13479" s="139" t="n">
        <x:v>0.9</x:v>
      </x:c>
    </x:row>
    <x:row r="13480">
      <x:c r="A13480" s="137" t="str">
        <x:v>DI-484-V1</x:v>
      </x:c>
      <x:c r="B13480" s="137" t="str">
        <x:v>laktosefrei nach Zutaten</x:v>
      </x:c>
      <x:c r="C13480" s="137" t="str">
        <x:v>compatibility</x:v>
      </x:c>
      <x:c r="D13480" s="138" t="str">
        <x:v>ingredients</x:v>
      </x:c>
      <x:c r="E13480" s="139" t="n">
        <x:v>0.9</x:v>
      </x:c>
    </x:row>
    <x:row r="13481">
      <x:c r="A13481" s="137" t="str">
        <x:v>DI-484-V1</x:v>
      </x:c>
      <x:c r="B13481" s="137" t="str">
        <x:v>nussfrei nach Zutaten</x:v>
      </x:c>
      <x:c r="C13481" s="137" t="str">
        <x:v>compatibility</x:v>
      </x:c>
      <x:c r="D13481" s="138" t="str">
        <x:v>ingredients</x:v>
      </x:c>
      <x:c r="E13481" s="139" t="n">
        <x:v>0.9</x:v>
      </x:c>
    </x:row>
    <x:row r="13482">
      <x:c r="A13482" s="137" t="str">
        <x:v>DI-484-V1</x:v>
      </x:c>
      <x:c r="B13482" s="137" t="str">
        <x:v>eifrei nach Zutaten</x:v>
      </x:c>
      <x:c r="C13482" s="137" t="str">
        <x:v>compatibility</x:v>
      </x:c>
      <x:c r="D13482" s="138" t="str">
        <x:v>ingredients</x:v>
      </x:c>
      <x:c r="E13482" s="139" t="n">
        <x:v>0.9</x:v>
      </x:c>
    </x:row>
    <x:row r="13483">
      <x:c r="A13483" s="137" t="str">
        <x:v>DI-484-V1</x:v>
      </x:c>
      <x:c r="B13483" s="137" t="str">
        <x:v>sojafrei nach Zutaten</x:v>
      </x:c>
      <x:c r="C13483" s="137" t="str">
        <x:v>compatibility</x:v>
      </x:c>
      <x:c r="D13483" s="138" t="str">
        <x:v>ingredients</x:v>
      </x:c>
      <x:c r="E13483" s="139" t="n">
        <x:v>0.9</x:v>
      </x:c>
    </x:row>
    <x:row r="13484">
      <x:c r="A13484" s="137" t="str">
        <x:v>DI-484-V1</x:v>
      </x:c>
      <x:c r="B13484" s="137" t="str">
        <x:v>leicht</x:v>
      </x:c>
      <x:c r="C13484" s="137" t="str">
        <x:v>nutrition</x:v>
      </x:c>
      <x:c r="D13484" s="138" t="str">
        <x:v>macros</x:v>
      </x:c>
      <x:c r="E13484" s="139" t="n">
        <x:v>0.9</x:v>
      </x:c>
    </x:row>
    <x:row r="13485">
      <x:c r="A13485" s="137" t="str">
        <x:v>DI-484-V1</x:v>
      </x:c>
      <x:c r="B13485" s="137" t="str">
        <x:v>Hauptmahlzeit</x:v>
      </x:c>
      <x:c r="C13485" s="137" t="str">
        <x:v>meal_role</x:v>
      </x:c>
      <x:c r="D13485" s="138" t="str">
        <x:v>editorial_rule</x:v>
      </x:c>
      <x:c r="E13485" s="139" t="n">
        <x:v>0.93</x:v>
      </x:c>
    </x:row>
    <x:row r="13486">
      <x:c r="A13486" s="137" t="str">
        <x:v>DI-484-V1</x:v>
      </x:c>
      <x:c r="B13486" s="137" t="str">
        <x:v>Ofengericht</x:v>
      </x:c>
      <x:c r="C13486" s="137" t="str">
        <x:v>dish_type</x:v>
      </x:c>
      <x:c r="D13486" s="138" t="str">
        <x:v>editorial_rule</x:v>
      </x:c>
      <x:c r="E13486" s="139" t="n">
        <x:v>0.9</x:v>
      </x:c>
    </x:row>
    <x:row r="13487">
      <x:c r="A13487" s="137" t="str">
        <x:v>DI-484-V1</x:v>
      </x:c>
      <x:c r="B13487" s="137" t="str">
        <x:v>schnell</x:v>
      </x:c>
      <x:c r="C13487" s="137" t="str">
        <x:v>use_case</x:v>
      </x:c>
      <x:c r="D13487" s="138" t="str">
        <x:v>recipe_properties</x:v>
      </x:c>
      <x:c r="E13487" s="139" t="n">
        <x:v>0.88</x:v>
      </x:c>
    </x:row>
    <x:row r="13488">
      <x:c r="A13488" s="137" t="str">
        <x:v>DI-484-V1</x:v>
      </x:c>
      <x:c r="B13488" s="137" t="str">
        <x:v>Meal Prep</x:v>
      </x:c>
      <x:c r="C13488" s="137" t="str">
        <x:v>use_case</x:v>
      </x:c>
      <x:c r="D13488" s="138" t="str">
        <x:v>recipe_properties</x:v>
      </x:c>
      <x:c r="E13488" s="139" t="n">
        <x:v>0.88</x:v>
      </x:c>
    </x:row>
    <x:row r="13489">
      <x:c r="A13489" s="137" t="str">
        <x:v>DI-484-V1</x:v>
      </x:c>
      <x:c r="B13489" s="137" t="str">
        <x:v>tiefkühlgeeignet</x:v>
      </x:c>
      <x:c r="C13489" s="137" t="str">
        <x:v>use_case</x:v>
      </x:c>
      <x:c r="D13489" s="138" t="str">
        <x:v>recipe_properties</x:v>
      </x:c>
      <x:c r="E13489" s="139" t="n">
        <x:v>0.88</x:v>
      </x:c>
    </x:row>
    <x:row r="13490">
      <x:c r="A13490" s="137" t="str">
        <x:v>DI-484-V1</x:v>
      </x:c>
      <x:c r="B13490" s="137" t="str">
        <x:v>transportierbar</x:v>
      </x:c>
      <x:c r="C13490" s="137" t="str">
        <x:v>use_case</x:v>
      </x:c>
      <x:c r="D13490" s="138" t="str">
        <x:v>recipe_properties</x:v>
      </x:c>
      <x:c r="E13490" s="139" t="n">
        <x:v>0.88</x:v>
      </x:c>
    </x:row>
    <x:row r="13491">
      <x:c r="A13491" s="137" t="str">
        <x:v>DI-484-V1</x:v>
      </x:c>
      <x:c r="B13491" s="137" t="str">
        <x:v>für mehrere Portionen</x:v>
      </x:c>
      <x:c r="C13491" s="137" t="str">
        <x:v>use_case</x:v>
      </x:c>
      <x:c r="D13491" s="138" t="str">
        <x:v>recipe_properties</x:v>
      </x:c>
      <x:c r="E13491" s="139" t="n">
        <x:v>0.88</x:v>
      </x:c>
    </x:row>
    <x:row r="13492">
      <x:c r="A13492" s="137" t="str">
        <x:v>DI-484-V1</x:v>
      </x:c>
      <x:c r="B13492" s="137" t="str">
        <x:v>vertraut</x:v>
      </x:c>
      <x:c r="C13492" s="137" t="str">
        <x:v>novelty</x:v>
      </x:c>
      <x:c r="D13492" s="138" t="str">
        <x:v>editorial_rule</x:v>
      </x:c>
      <x:c r="E13492" s="139" t="n">
        <x:v>0.78</x:v>
      </x:c>
    </x:row>
    <x:row r="13493">
      <x:c r="A13493" s="137" t="str">
        <x:v>DI-484-V1</x:v>
      </x:c>
      <x:c r="B13493" s="137" t="str">
        <x:v>normaler Supermarkt</x:v>
      </x:c>
      <x:c r="C13493" s="137" t="str">
        <x:v>availability</x:v>
      </x:c>
      <x:c r="D13493" s="138" t="str">
        <x:v>ingredient_rule</x:v>
      </x:c>
      <x:c r="E13493" s="139" t="n">
        <x:v>0.78</x:v>
      </x:c>
    </x:row>
    <x:row r="13494">
      <x:c r="A13494" s="137" t="str">
        <x:v>DI-484-V1</x:v>
      </x:c>
      <x:c r="B13494" s="137" t="str">
        <x:v>international/modern</x:v>
      </x:c>
      <x:c r="C13494" s="137" t="str">
        <x:v>region</x:v>
      </x:c>
      <x:c r="D13494" s="138" t="str">
        <x:v>editorial_rule</x:v>
      </x:c>
      <x:c r="E13494" s="139" t="n">
        <x:v>0.78</x:v>
      </x:c>
    </x:row>
    <x:row r="13495">
      <x:c r="A13495" s="137" t="str">
        <x:v>DI-484-V1</x:v>
      </x:c>
      <x:c r="B13495" s="137" t="str">
        <x:v>herzhaft</x:v>
      </x:c>
      <x:c r="C13495" s="137" t="str">
        <x:v>flavor</x:v>
      </x:c>
      <x:c r="D13495" s="138" t="str">
        <x:v>ingredient_rule</x:v>
      </x:c>
      <x:c r="E13495" s="139" t="n">
        <x:v>0.8</x:v>
      </x:c>
    </x:row>
    <x:row r="13496">
      <x:c r="A13496" s="137" t="str">
        <x:v>DI-484-V1</x:v>
      </x:c>
      <x:c r="B13496" s="137" t="str">
        <x:v>mild</x:v>
      </x:c>
      <x:c r="C13496" s="137" t="str">
        <x:v>spice</x:v>
      </x:c>
      <x:c r="D13496" s="138" t="str">
        <x:v>ingredient_rule</x:v>
      </x:c>
      <x:c r="E13496" s="139" t="n">
        <x:v>0.85</x:v>
      </x:c>
    </x:row>
    <x:row r="13497">
      <x:c r="A13497" s="137" t="str">
        <x:v>DI-484-V1</x:v>
      </x:c>
      <x:c r="B13497" s="137" t="str">
        <x:v>ganzjährig</x:v>
      </x:c>
      <x:c r="C13497" s="137" t="str">
        <x:v>season</x:v>
      </x:c>
      <x:c r="D13497" s="138" t="str">
        <x:v>editorial_rule</x:v>
      </x:c>
      <x:c r="E13497" s="139" t="n">
        <x:v>0.72</x:v>
      </x:c>
    </x:row>
    <x:row r="13498">
      <x:c r="A13498" s="137" t="str">
        <x:v>DI-484-V1</x:v>
      </x:c>
      <x:c r="B13498" s="137" t="str">
        <x:v>warm</x:v>
      </x:c>
      <x:c r="C13498" s="137" t="str">
        <x:v>temperature</x:v>
      </x:c>
      <x:c r="D13498" s="138" t="str">
        <x:v>recipe_properties</x:v>
      </x:c>
      <x:c r="E13498" s="139" t="n">
        <x:v>0.9</x:v>
      </x:c>
    </x:row>
    <x:row r="13499">
      <x:c r="A13499" s="137" t="str">
        <x:v>DI-484-V1</x:v>
      </x:c>
      <x:c r="B13499" s="137" t="str">
        <x:v>Backofen</x:v>
      </x:c>
      <x:c r="C13499" s="137" t="str">
        <x:v>equipment</x:v>
      </x:c>
      <x:c r="D13499" s="138" t="str">
        <x:v>steps_and_existing_data</x:v>
      </x:c>
      <x:c r="E13499" s="139" t="n">
        <x:v>0.88</x:v>
      </x:c>
    </x:row>
    <x:row r="13500">
      <x:c r="A13500" s="137" t="str">
        <x:v>DI-484-V1</x:v>
      </x:c>
      <x:c r="B13500" s="137" t="str">
        <x:v>Backblech</x:v>
      </x:c>
      <x:c r="C13500" s="137" t="str">
        <x:v>equipment</x:v>
      </x:c>
      <x:c r="D13500" s="138" t="str">
        <x:v>steps_and_existing_data</x:v>
      </x:c>
      <x:c r="E13500" s="139" t="n">
        <x:v>0.88</x:v>
      </x:c>
    </x:row>
    <x:row r="13501">
      <x:c r="A13501" s="137" t="str">
        <x:v>DI-484-V1</x:v>
      </x:c>
      <x:c r="B13501" s="137" t="str">
        <x:v>einfach</x:v>
      </x:c>
      <x:c r="C13501" s="137" t="str">
        <x:v>difficulty</x:v>
      </x:c>
      <x:c r="D13501" s="138" t="str">
        <x:v>existing_value</x:v>
      </x:c>
      <x:c r="E13501" s="139" t="n">
        <x:v>0.95</x:v>
      </x:c>
    </x:row>
    <x:row r="13502">
      <x:c r="A13502" s="137" t="str">
        <x:v>DI-484-V1</x:v>
      </x:c>
      <x:c r="B13502" s="137" t="str">
        <x:v>schnell</x:v>
      </x:c>
      <x:c r="C13502" s="137" t="str">
        <x:v>time</x:v>
      </x:c>
      <x:c r="D13502" s="138" t="str">
        <x:v>total_time</x:v>
      </x:c>
      <x:c r="E13502" s="139" t="n">
        <x:v>1</x:v>
      </x:c>
    </x:row>
    <x:row r="13503">
      <x:c r="A13503" s="137" t="str">
        <x:v>DI-484-V1</x:v>
      </x:c>
      <x:c r="B13503" s="137" t="str">
        <x:v>günstig</x:v>
      </x:c>
      <x:c r="C13503" s="137" t="str">
        <x:v>cost</x:v>
      </x:c>
      <x:c r="D13503" s="138" t="str">
        <x:v>cost_per_serving</x:v>
      </x:c>
      <x:c r="E13503" s="139" t="n">
        <x:v>1</x:v>
      </x:c>
    </x:row>
    <x:row r="13504">
      <x:c r="A13504" s="137" t="str">
        <x:v>DI-485-V1</x:v>
      </x:c>
      <x:c r="B13504" s="137" t="str">
        <x:v>vegetarisch</x:v>
      </x:c>
      <x:c r="C13504" s="137" t="str">
        <x:v>diet</x:v>
      </x:c>
      <x:c r="D13504" s="138" t="str">
        <x:v>ingredients</x:v>
      </x:c>
      <x:c r="E13504" s="139" t="n">
        <x:v>0.96</x:v>
      </x:c>
    </x:row>
    <x:row r="13505">
      <x:c r="A13505" s="137" t="str">
        <x:v>DI-485-V1</x:v>
      </x:c>
      <x:c r="B13505" s="137" t="str">
        <x:v>nach Zutaten halal-kompatibel</x:v>
      </x:c>
      <x:c r="C13505" s="137" t="str">
        <x:v>halal</x:v>
      </x:c>
      <x:c r="D13505" s="138" t="str">
        <x:v>ingredients</x:v>
      </x:c>
      <x:c r="E13505" s="139" t="n">
        <x:v>0.94</x:v>
      </x:c>
    </x:row>
    <x:row r="13506">
      <x:c r="A13506" s="137" t="str">
        <x:v>DI-485-V1</x:v>
      </x:c>
      <x:c r="B13506" s="137" t="str">
        <x:v>mit Austausch glutenfrei</x:v>
      </x:c>
      <x:c r="C13506" s="137" t="str">
        <x:v>compatibility</x:v>
      </x:c>
      <x:c r="D13506" s="138" t="str">
        <x:v>ingredients</x:v>
      </x:c>
      <x:c r="E13506" s="139" t="n">
        <x:v>0.9</x:v>
      </x:c>
    </x:row>
    <x:row r="13507">
      <x:c r="A13507" s="137" t="str">
        <x:v>DI-485-V1</x:v>
      </x:c>
      <x:c r="B13507" s="137" t="str">
        <x:v>mit laktosefreien Produkten</x:v>
      </x:c>
      <x:c r="C13507" s="137" t="str">
        <x:v>compatibility</x:v>
      </x:c>
      <x:c r="D13507" s="138" t="str">
        <x:v>ingredients</x:v>
      </x:c>
      <x:c r="E13507" s="139" t="n">
        <x:v>0.9</x:v>
      </x:c>
    </x:row>
    <x:row r="13508">
      <x:c r="A13508" s="137" t="str">
        <x:v>DI-485-V1</x:v>
      </x:c>
      <x:c r="B13508" s="137" t="str">
        <x:v>enthält Nüsse/Erdnüsse</x:v>
      </x:c>
      <x:c r="C13508" s="137" t="str">
        <x:v>compatibility</x:v>
      </x:c>
      <x:c r="D13508" s="138" t="str">
        <x:v>ingredients</x:v>
      </x:c>
      <x:c r="E13508" s="139" t="n">
        <x:v>0.9</x:v>
      </x:c>
    </x:row>
    <x:row r="13509">
      <x:c r="A13509" s="137" t="str">
        <x:v>DI-485-V1</x:v>
      </x:c>
      <x:c r="B13509" s="137" t="str">
        <x:v>eifrei nach Zutaten</x:v>
      </x:c>
      <x:c r="C13509" s="137" t="str">
        <x:v>compatibility</x:v>
      </x:c>
      <x:c r="D13509" s="138" t="str">
        <x:v>ingredients</x:v>
      </x:c>
      <x:c r="E13509" s="139" t="n">
        <x:v>0.9</x:v>
      </x:c>
    </x:row>
    <x:row r="13510">
      <x:c r="A13510" s="137" t="str">
        <x:v>DI-485-V1</x:v>
      </x:c>
      <x:c r="B13510" s="137" t="str">
        <x:v>sojafrei nach Zutaten</x:v>
      </x:c>
      <x:c r="C13510" s="137" t="str">
        <x:v>compatibility</x:v>
      </x:c>
      <x:c r="D13510" s="138" t="str">
        <x:v>ingredients</x:v>
      </x:c>
      <x:c r="E13510" s="139" t="n">
        <x:v>0.9</x:v>
      </x:c>
    </x:row>
    <x:row r="13511">
      <x:c r="A13511" s="137" t="str">
        <x:v>DI-485-V1</x:v>
      </x:c>
      <x:c r="B13511" s="137" t="str">
        <x:v>ohne besonderen Nährwertschwerpunkt</x:v>
      </x:c>
      <x:c r="C13511" s="137" t="str">
        <x:v>nutrition</x:v>
      </x:c>
      <x:c r="D13511" s="138" t="str">
        <x:v>macros</x:v>
      </x:c>
      <x:c r="E13511" s="139" t="n">
        <x:v>0.9</x:v>
      </x:c>
    </x:row>
    <x:row r="13512">
      <x:c r="A13512" s="137" t="str">
        <x:v>DI-485-V1</x:v>
      </x:c>
      <x:c r="B13512" s="137" t="str">
        <x:v>Hauptmahlzeit</x:v>
      </x:c>
      <x:c r="C13512" s="137" t="str">
        <x:v>meal_role</x:v>
      </x:c>
      <x:c r="D13512" s="138" t="str">
        <x:v>editorial_rule</x:v>
      </x:c>
      <x:c r="E13512" s="139" t="n">
        <x:v>0.93</x:v>
      </x:c>
    </x:row>
    <x:row r="13513">
      <x:c r="A13513" s="137" t="str">
        <x:v>DI-485-V1</x:v>
      </x:c>
      <x:c r="B13513" s="137" t="str">
        <x:v>Pasta/Nudeln</x:v>
      </x:c>
      <x:c r="C13513" s="137" t="str">
        <x:v>dish_type</x:v>
      </x:c>
      <x:c r="D13513" s="138" t="str">
        <x:v>editorial_rule</x:v>
      </x:c>
      <x:c r="E13513" s="139" t="n">
        <x:v>0.9</x:v>
      </x:c>
    </x:row>
    <x:row r="13514">
      <x:c r="A13514" s="137" t="str">
        <x:v>DI-485-V1</x:v>
      </x:c>
      <x:c r="B13514" s="137" t="str">
        <x:v>schnell</x:v>
      </x:c>
      <x:c r="C13514" s="137" t="str">
        <x:v>use_case</x:v>
      </x:c>
      <x:c r="D13514" s="138" t="str">
        <x:v>recipe_properties</x:v>
      </x:c>
      <x:c r="E13514" s="139" t="n">
        <x:v>0.88</x:v>
      </x:c>
    </x:row>
    <x:row r="13515">
      <x:c r="A13515" s="137" t="str">
        <x:v>DI-485-V1</x:v>
      </x:c>
      <x:c r="B13515" s="137" t="str">
        <x:v>Meal Prep</x:v>
      </x:c>
      <x:c r="C13515" s="137" t="str">
        <x:v>use_case</x:v>
      </x:c>
      <x:c r="D13515" s="138" t="str">
        <x:v>recipe_properties</x:v>
      </x:c>
      <x:c r="E13515" s="139" t="n">
        <x:v>0.88</x:v>
      </x:c>
    </x:row>
    <x:row r="13516">
      <x:c r="A13516" s="137" t="str">
        <x:v>DI-485-V1</x:v>
      </x:c>
      <x:c r="B13516" s="137" t="str">
        <x:v>tiefkühlgeeignet</x:v>
      </x:c>
      <x:c r="C13516" s="137" t="str">
        <x:v>use_case</x:v>
      </x:c>
      <x:c r="D13516" s="138" t="str">
        <x:v>recipe_properties</x:v>
      </x:c>
      <x:c r="E13516" s="139" t="n">
        <x:v>0.88</x:v>
      </x:c>
    </x:row>
    <x:row r="13517">
      <x:c r="A13517" s="137" t="str">
        <x:v>DI-485-V1</x:v>
      </x:c>
      <x:c r="B13517" s="137" t="str">
        <x:v>transportierbar</x:v>
      </x:c>
      <x:c r="C13517" s="137" t="str">
        <x:v>use_case</x:v>
      </x:c>
      <x:c r="D13517" s="138" t="str">
        <x:v>recipe_properties</x:v>
      </x:c>
      <x:c r="E13517" s="139" t="n">
        <x:v>0.88</x:v>
      </x:c>
    </x:row>
    <x:row r="13518">
      <x:c r="A13518" s="137" t="str">
        <x:v>DI-485-V1</x:v>
      </x:c>
      <x:c r="B13518" s="137" t="str">
        <x:v>für mehrere Portionen</x:v>
      </x:c>
      <x:c r="C13518" s="137" t="str">
        <x:v>use_case</x:v>
      </x:c>
      <x:c r="D13518" s="138" t="str">
        <x:v>recipe_properties</x:v>
      </x:c>
      <x:c r="E13518" s="139" t="n">
        <x:v>0.88</x:v>
      </x:c>
    </x:row>
    <x:row r="13519">
      <x:c r="A13519" s="137" t="str">
        <x:v>DI-485-V1</x:v>
      </x:c>
      <x:c r="B13519" s="137" t="str">
        <x:v>vertraut</x:v>
      </x:c>
      <x:c r="C13519" s="137" t="str">
        <x:v>novelty</x:v>
      </x:c>
      <x:c r="D13519" s="138" t="str">
        <x:v>editorial_rule</x:v>
      </x:c>
      <x:c r="E13519" s="139" t="n">
        <x:v>0.78</x:v>
      </x:c>
    </x:row>
    <x:row r="13520">
      <x:c r="A13520" s="137" t="str">
        <x:v>DI-485-V1</x:v>
      </x:c>
      <x:c r="B13520" s="137" t="str">
        <x:v>normaler Supermarkt</x:v>
      </x:c>
      <x:c r="C13520" s="137" t="str">
        <x:v>availability</x:v>
      </x:c>
      <x:c r="D13520" s="138" t="str">
        <x:v>ingredient_rule</x:v>
      </x:c>
      <x:c r="E13520" s="139" t="n">
        <x:v>0.78</x:v>
      </x:c>
    </x:row>
    <x:row r="13521">
      <x:c r="A13521" s="137" t="str">
        <x:v>DI-485-V1</x:v>
      </x:c>
      <x:c r="B13521" s="137" t="str">
        <x:v>mediterran inspiriert</x:v>
      </x:c>
      <x:c r="C13521" s="137" t="str">
        <x:v>region</x:v>
      </x:c>
      <x:c r="D13521" s="138" t="str">
        <x:v>editorial_rule</x:v>
      </x:c>
      <x:c r="E13521" s="139" t="n">
        <x:v>0.78</x:v>
      </x:c>
    </x:row>
    <x:row r="13522">
      <x:c r="A13522" s="137" t="str">
        <x:v>DI-485-V1</x:v>
      </x:c>
      <x:c r="B13522" s="137" t="str">
        <x:v>frisch</x:v>
      </x:c>
      <x:c r="C13522" s="137" t="str">
        <x:v>flavor</x:v>
      </x:c>
      <x:c r="D13522" s="138" t="str">
        <x:v>ingredient_rule</x:v>
      </x:c>
      <x:c r="E13522" s="139" t="n">
        <x:v>0.8</x:v>
      </x:c>
    </x:row>
    <x:row r="13523">
      <x:c r="A13523" s="137" t="str">
        <x:v>DI-485-V1</x:v>
      </x:c>
      <x:c r="B13523" s="137" t="str">
        <x:v>würzig</x:v>
      </x:c>
      <x:c r="C13523" s="137" t="str">
        <x:v>flavor</x:v>
      </x:c>
      <x:c r="D13523" s="138" t="str">
        <x:v>ingredient_rule</x:v>
      </x:c>
      <x:c r="E13523" s="139" t="n">
        <x:v>0.8</x:v>
      </x:c>
    </x:row>
    <x:row r="13524">
      <x:c r="A13524" s="137" t="str">
        <x:v>DI-485-V1</x:v>
      </x:c>
      <x:c r="B13524" s="137" t="str">
        <x:v>würzig, nicht zwingend scharf</x:v>
      </x:c>
      <x:c r="C13524" s="137" t="str">
        <x:v>spice</x:v>
      </x:c>
      <x:c r="D13524" s="138" t="str">
        <x:v>ingredient_rule</x:v>
      </x:c>
      <x:c r="E13524" s="139" t="n">
        <x:v>0.85</x:v>
      </x:c>
    </x:row>
    <x:row r="13525">
      <x:c r="A13525" s="137" t="str">
        <x:v>DI-485-V1</x:v>
      </x:c>
      <x:c r="B13525" s="137" t="str">
        <x:v>ganzjährig</x:v>
      </x:c>
      <x:c r="C13525" s="137" t="str">
        <x:v>season</x:v>
      </x:c>
      <x:c r="D13525" s="138" t="str">
        <x:v>editorial_rule</x:v>
      </x:c>
      <x:c r="E13525" s="139" t="n">
        <x:v>0.72</x:v>
      </x:c>
    </x:row>
    <x:row r="13526">
      <x:c r="A13526" s="137" t="str">
        <x:v>DI-485-V1</x:v>
      </x:c>
      <x:c r="B13526" s="137" t="str">
        <x:v>warm</x:v>
      </x:c>
      <x:c r="C13526" s="137" t="str">
        <x:v>temperature</x:v>
      </x:c>
      <x:c r="D13526" s="138" t="str">
        <x:v>recipe_properties</x:v>
      </x:c>
      <x:c r="E13526" s="139" t="n">
        <x:v>0.9</x:v>
      </x:c>
    </x:row>
    <x:row r="13527">
      <x:c r="A13527" s="137" t="str">
        <x:v>DI-485-V1</x:v>
      </x:c>
      <x:c r="B13527" s="137" t="str">
        <x:v>Backofen</x:v>
      </x:c>
      <x:c r="C13527" s="137" t="str">
        <x:v>equipment</x:v>
      </x:c>
      <x:c r="D13527" s="138" t="str">
        <x:v>steps_and_existing_data</x:v>
      </x:c>
      <x:c r="E13527" s="139" t="n">
        <x:v>0.88</x:v>
      </x:c>
    </x:row>
    <x:row r="13528">
      <x:c r="A13528" s="137" t="str">
        <x:v>DI-485-V1</x:v>
      </x:c>
      <x:c r="B13528" s="137" t="str">
        <x:v>Backblech</x:v>
      </x:c>
      <x:c r="C13528" s="137" t="str">
        <x:v>equipment</x:v>
      </x:c>
      <x:c r="D13528" s="138" t="str">
        <x:v>steps_and_existing_data</x:v>
      </x:c>
      <x:c r="E13528" s="139" t="n">
        <x:v>0.88</x:v>
      </x:c>
    </x:row>
    <x:row r="13529">
      <x:c r="A13529" s="137" t="str">
        <x:v>DI-485-V1</x:v>
      </x:c>
      <x:c r="B13529" s="137" t="str">
        <x:v>Mixer/Pürierstab</x:v>
      </x:c>
      <x:c r="C13529" s="137" t="str">
        <x:v>equipment</x:v>
      </x:c>
      <x:c r="D13529" s="138" t="str">
        <x:v>steps_and_existing_data</x:v>
      </x:c>
      <x:c r="E13529" s="139" t="n">
        <x:v>0.88</x:v>
      </x:c>
    </x:row>
    <x:row r="13530">
      <x:c r="A13530" s="137" t="str">
        <x:v>DI-485-V1</x:v>
      </x:c>
      <x:c r="B13530" s="137" t="str">
        <x:v>Topf</x:v>
      </x:c>
      <x:c r="C13530" s="137" t="str">
        <x:v>equipment</x:v>
      </x:c>
      <x:c r="D13530" s="138" t="str">
        <x:v>steps_and_existing_data</x:v>
      </x:c>
      <x:c r="E13530" s="139" t="n">
        <x:v>0.88</x:v>
      </x:c>
    </x:row>
    <x:row r="13531">
      <x:c r="A13531" s="137" t="str">
        <x:v>DI-485-V1</x:v>
      </x:c>
      <x:c r="B13531" s="137" t="str">
        <x:v>einfach</x:v>
      </x:c>
      <x:c r="C13531" s="137" t="str">
        <x:v>difficulty</x:v>
      </x:c>
      <x:c r="D13531" s="138" t="str">
        <x:v>existing_value</x:v>
      </x:c>
      <x:c r="E13531" s="139" t="n">
        <x:v>0.95</x:v>
      </x:c>
    </x:row>
    <x:row r="13532">
      <x:c r="A13532" s="137" t="str">
        <x:v>DI-485-V1</x:v>
      </x:c>
      <x:c r="B13532" s="137" t="str">
        <x:v>sehr schnell</x:v>
      </x:c>
      <x:c r="C13532" s="137" t="str">
        <x:v>time</x:v>
      </x:c>
      <x:c r="D13532" s="138" t="str">
        <x:v>total_time</x:v>
      </x:c>
      <x:c r="E13532" s="139" t="n">
        <x:v>1</x:v>
      </x:c>
    </x:row>
    <x:row r="13533">
      <x:c r="A13533" s="137" t="str">
        <x:v>DI-485-V1</x:v>
      </x:c>
      <x:c r="B13533" s="137" t="str">
        <x:v>günstig</x:v>
      </x:c>
      <x:c r="C13533" s="137" t="str">
        <x:v>cost</x:v>
      </x:c>
      <x:c r="D13533" s="138" t="str">
        <x:v>cost_per_serving</x:v>
      </x:c>
      <x:c r="E13533" s="139" t="n">
        <x:v>1</x:v>
      </x:c>
    </x:row>
    <x:row r="13534">
      <x:c r="A13534" s="137" t="str">
        <x:v>SU-486-V1</x:v>
      </x:c>
      <x:c r="B13534" s="137" t="str">
        <x:v>vegetarisch</x:v>
      </x:c>
      <x:c r="C13534" s="137" t="str">
        <x:v>diet</x:v>
      </x:c>
      <x:c r="D13534" s="138" t="str">
        <x:v>ingredients</x:v>
      </x:c>
      <x:c r="E13534" s="139" t="n">
        <x:v>0.96</x:v>
      </x:c>
    </x:row>
    <x:row r="13535">
      <x:c r="A13535" s="137" t="str">
        <x:v>SU-486-V1</x:v>
      </x:c>
      <x:c r="B13535" s="137" t="str">
        <x:v>nach Zutaten halal-kompatibel</x:v>
      </x:c>
      <x:c r="C13535" s="137" t="str">
        <x:v>halal</x:v>
      </x:c>
      <x:c r="D13535" s="138" t="str">
        <x:v>ingredients</x:v>
      </x:c>
      <x:c r="E13535" s="139" t="n">
        <x:v>0.94</x:v>
      </x:c>
    </x:row>
    <x:row r="13536">
      <x:c r="A13536" s="137" t="str">
        <x:v>SU-486-V1</x:v>
      </x:c>
      <x:c r="B13536" s="137" t="str">
        <x:v>glutenfrei nach Zutaten</x:v>
      </x:c>
      <x:c r="C13536" s="137" t="str">
        <x:v>compatibility</x:v>
      </x:c>
      <x:c r="D13536" s="138" t="str">
        <x:v>ingredients</x:v>
      </x:c>
      <x:c r="E13536" s="139" t="n">
        <x:v>0.9</x:v>
      </x:c>
    </x:row>
    <x:row r="13537">
      <x:c r="A13537" s="137" t="str">
        <x:v>SU-486-V1</x:v>
      </x:c>
      <x:c r="B13537" s="137" t="str">
        <x:v>mit laktosefreien Produkten</x:v>
      </x:c>
      <x:c r="C13537" s="137" t="str">
        <x:v>compatibility</x:v>
      </x:c>
      <x:c r="D13537" s="138" t="str">
        <x:v>ingredients</x:v>
      </x:c>
      <x:c r="E13537" s="139" t="n">
        <x:v>0.9</x:v>
      </x:c>
    </x:row>
    <x:row r="13538">
      <x:c r="A13538" s="137" t="str">
        <x:v>SU-486-V1</x:v>
      </x:c>
      <x:c r="B13538" s="137" t="str">
        <x:v>nussfrei nach Zutaten</x:v>
      </x:c>
      <x:c r="C13538" s="137" t="str">
        <x:v>compatibility</x:v>
      </x:c>
      <x:c r="D13538" s="138" t="str">
        <x:v>ingredients</x:v>
      </x:c>
      <x:c r="E13538" s="139" t="n">
        <x:v>0.9</x:v>
      </x:c>
    </x:row>
    <x:row r="13539">
      <x:c r="A13539" s="137" t="str">
        <x:v>SU-486-V1</x:v>
      </x:c>
      <x:c r="B13539" s="137" t="str">
        <x:v>eifrei nach Zutaten</x:v>
      </x:c>
      <x:c r="C13539" s="137" t="str">
        <x:v>compatibility</x:v>
      </x:c>
      <x:c r="D13539" s="138" t="str">
        <x:v>ingredients</x:v>
      </x:c>
      <x:c r="E13539" s="139" t="n">
        <x:v>0.9</x:v>
      </x:c>
    </x:row>
    <x:row r="13540">
      <x:c r="A13540" s="137" t="str">
        <x:v>SU-486-V1</x:v>
      </x:c>
      <x:c r="B13540" s="137" t="str">
        <x:v>sojafrei nach Zutaten</x:v>
      </x:c>
      <x:c r="C13540" s="137" t="str">
        <x:v>compatibility</x:v>
      </x:c>
      <x:c r="D13540" s="138" t="str">
        <x:v>ingredients</x:v>
      </x:c>
      <x:c r="E13540" s="139" t="n">
        <x:v>0.9</x:v>
      </x:c>
    </x:row>
    <x:row r="13541">
      <x:c r="A13541" s="137" t="str">
        <x:v>SU-486-V1</x:v>
      </x:c>
      <x:c r="B13541" s="137" t="str">
        <x:v>ballaststoffreich</x:v>
      </x:c>
      <x:c r="C13541" s="137" t="str">
        <x:v>nutrition</x:v>
      </x:c>
      <x:c r="D13541" s="138" t="str">
        <x:v>macros</x:v>
      </x:c>
      <x:c r="E13541" s="139" t="n">
        <x:v>0.9</x:v>
      </x:c>
    </x:row>
    <x:row r="13542">
      <x:c r="A13542" s="137" t="str">
        <x:v>SU-486-V1</x:v>
      </x:c>
      <x:c r="B13542" s="137" t="str">
        <x:v>leicht</x:v>
      </x:c>
      <x:c r="C13542" s="137" t="str">
        <x:v>nutrition</x:v>
      </x:c>
      <x:c r="D13542" s="138" t="str">
        <x:v>macros</x:v>
      </x:c>
      <x:c r="E13542" s="139" t="n">
        <x:v>0.9</x:v>
      </x:c>
    </x:row>
    <x:row r="13543">
      <x:c r="A13543" s="137" t="str">
        <x:v>SU-486-V1</x:v>
      </x:c>
      <x:c r="B13543" s="137" t="str">
        <x:v>Hauptmahlzeit</x:v>
      </x:c>
      <x:c r="C13543" s="137" t="str">
        <x:v>meal_role</x:v>
      </x:c>
      <x:c r="D13543" s="138" t="str">
        <x:v>editorial_rule</x:v>
      </x:c>
      <x:c r="E13543" s="139" t="n">
        <x:v>0.93</x:v>
      </x:c>
    </x:row>
    <x:row r="13544">
      <x:c r="A13544" s="137" t="str">
        <x:v>SU-486-V1</x:v>
      </x:c>
      <x:c r="B13544" s="137" t="str">
        <x:v>Suppe</x:v>
      </x:c>
      <x:c r="C13544" s="137" t="str">
        <x:v>dish_type</x:v>
      </x:c>
      <x:c r="D13544" s="138" t="str">
        <x:v>editorial_rule</x:v>
      </x:c>
      <x:c r="E13544" s="139" t="n">
        <x:v>0.9</x:v>
      </x:c>
    </x:row>
    <x:row r="13545">
      <x:c r="A13545" s="137" t="str">
        <x:v>SU-486-V1</x:v>
      </x:c>
      <x:c r="B13545" s="137" t="str">
        <x:v>Meal Prep</x:v>
      </x:c>
      <x:c r="C13545" s="137" t="str">
        <x:v>use_case</x:v>
      </x:c>
      <x:c r="D13545" s="138" t="str">
        <x:v>recipe_properties</x:v>
      </x:c>
      <x:c r="E13545" s="139" t="n">
        <x:v>0.88</x:v>
      </x:c>
    </x:row>
    <x:row r="13546">
      <x:c r="A13546" s="137" t="str">
        <x:v>SU-486-V1</x:v>
      </x:c>
      <x:c r="B13546" s="137" t="str">
        <x:v>tiefkühlgeeignet</x:v>
      </x:c>
      <x:c r="C13546" s="137" t="str">
        <x:v>use_case</x:v>
      </x:c>
      <x:c r="D13546" s="138" t="str">
        <x:v>recipe_properties</x:v>
      </x:c>
      <x:c r="E13546" s="139" t="n">
        <x:v>0.88</x:v>
      </x:c>
    </x:row>
    <x:row r="13547">
      <x:c r="A13547" s="137" t="str">
        <x:v>SU-486-V1</x:v>
      </x:c>
      <x:c r="B13547" s="137" t="str">
        <x:v>transportierbar</x:v>
      </x:c>
      <x:c r="C13547" s="137" t="str">
        <x:v>use_case</x:v>
      </x:c>
      <x:c r="D13547" s="138" t="str">
        <x:v>recipe_properties</x:v>
      </x:c>
      <x:c r="E13547" s="139" t="n">
        <x:v>0.88</x:v>
      </x:c>
    </x:row>
    <x:row r="13548">
      <x:c r="A13548" s="137" t="str">
        <x:v>SU-486-V1</x:v>
      </x:c>
      <x:c r="B13548" s="137" t="str">
        <x:v>für mehrere Portionen</x:v>
      </x:c>
      <x:c r="C13548" s="137" t="str">
        <x:v>use_case</x:v>
      </x:c>
      <x:c r="D13548" s="138" t="str">
        <x:v>recipe_properties</x:v>
      </x:c>
      <x:c r="E13548" s="139" t="n">
        <x:v>0.88</x:v>
      </x:c>
    </x:row>
    <x:row r="13549">
      <x:c r="A13549" s="137" t="str">
        <x:v>SU-486-V1</x:v>
      </x:c>
      <x:c r="B13549" s="137" t="str">
        <x:v>vertraut</x:v>
      </x:c>
      <x:c r="C13549" s="137" t="str">
        <x:v>novelty</x:v>
      </x:c>
      <x:c r="D13549" s="138" t="str">
        <x:v>editorial_rule</x:v>
      </x:c>
      <x:c r="E13549" s="139" t="n">
        <x:v>0.78</x:v>
      </x:c>
    </x:row>
    <x:row r="13550">
      <x:c r="A13550" s="137" t="str">
        <x:v>SU-486-V1</x:v>
      </x:c>
      <x:c r="B13550" s="137" t="str">
        <x:v>normaler Supermarkt</x:v>
      </x:c>
      <x:c r="C13550" s="137" t="str">
        <x:v>availability</x:v>
      </x:c>
      <x:c r="D13550" s="138" t="str">
        <x:v>ingredient_rule</x:v>
      </x:c>
      <x:c r="E13550" s="139" t="n">
        <x:v>0.78</x:v>
      </x:c>
    </x:row>
    <x:row r="13551">
      <x:c r="A13551" s="137" t="str">
        <x:v>SU-486-V1</x:v>
      </x:c>
      <x:c r="B13551" s="137" t="str">
        <x:v>international/modern</x:v>
      </x:c>
      <x:c r="C13551" s="137" t="str">
        <x:v>region</x:v>
      </x:c>
      <x:c r="D13551" s="138" t="str">
        <x:v>editorial_rule</x:v>
      </x:c>
      <x:c r="E13551" s="139" t="n">
        <x:v>0.78</x:v>
      </x:c>
    </x:row>
    <x:row r="13552">
      <x:c r="A13552" s="137" t="str">
        <x:v>SU-486-V1</x:v>
      </x:c>
      <x:c r="B13552" s="137" t="str">
        <x:v>herzhaft</x:v>
      </x:c>
      <x:c r="C13552" s="137" t="str">
        <x:v>flavor</x:v>
      </x:c>
      <x:c r="D13552" s="138" t="str">
        <x:v>ingredient_rule</x:v>
      </x:c>
      <x:c r="E13552" s="139" t="n">
        <x:v>0.8</x:v>
      </x:c>
    </x:row>
    <x:row r="13553">
      <x:c r="A13553" s="137" t="str">
        <x:v>SU-486-V1</x:v>
      </x:c>
      <x:c r="B13553" s="137" t="str">
        <x:v>mild</x:v>
      </x:c>
      <x:c r="C13553" s="137" t="str">
        <x:v>spice</x:v>
      </x:c>
      <x:c r="D13553" s="138" t="str">
        <x:v>ingredient_rule</x:v>
      </x:c>
      <x:c r="E13553" s="139" t="n">
        <x:v>0.85</x:v>
      </x:c>
    </x:row>
    <x:row r="13554">
      <x:c r="A13554" s="137" t="str">
        <x:v>SU-486-V1</x:v>
      </x:c>
      <x:c r="B13554" s="137" t="str">
        <x:v>Winter</x:v>
      </x:c>
      <x:c r="C13554" s="137" t="str">
        <x:v>season</x:v>
      </x:c>
      <x:c r="D13554" s="138" t="str">
        <x:v>editorial_rule</x:v>
      </x:c>
      <x:c r="E13554" s="139" t="n">
        <x:v>0.72</x:v>
      </x:c>
    </x:row>
    <x:row r="13555">
      <x:c r="A13555" s="137" t="str">
        <x:v>SU-486-V1</x:v>
      </x:c>
      <x:c r="B13555" s="137" t="str">
        <x:v>warm</x:v>
      </x:c>
      <x:c r="C13555" s="137" t="str">
        <x:v>temperature</x:v>
      </x:c>
      <x:c r="D13555" s="138" t="str">
        <x:v>recipe_properties</x:v>
      </x:c>
      <x:c r="E13555" s="139" t="n">
        <x:v>0.9</x:v>
      </x:c>
    </x:row>
    <x:row r="13556">
      <x:c r="A13556" s="137" t="str">
        <x:v>SU-486-V1</x:v>
      </x:c>
      <x:c r="B13556" s="137" t="str">
        <x:v>Topf</x:v>
      </x:c>
      <x:c r="C13556" s="137" t="str">
        <x:v>equipment</x:v>
      </x:c>
      <x:c r="D13556" s="138" t="str">
        <x:v>steps_and_existing_data</x:v>
      </x:c>
      <x:c r="E13556" s="139" t="n">
        <x:v>0.88</x:v>
      </x:c>
    </x:row>
    <x:row r="13557">
      <x:c r="A13557" s="137" t="str">
        <x:v>SU-486-V1</x:v>
      </x:c>
      <x:c r="B13557" s="137" t="str">
        <x:v>Backofen</x:v>
      </x:c>
      <x:c r="C13557" s="137" t="str">
        <x:v>equipment</x:v>
      </x:c>
      <x:c r="D13557" s="138" t="str">
        <x:v>steps_and_existing_data</x:v>
      </x:c>
      <x:c r="E13557" s="139" t="n">
        <x:v>0.88</x:v>
      </x:c>
    </x:row>
    <x:row r="13558">
      <x:c r="A13558" s="137" t="str">
        <x:v>SU-486-V1</x:v>
      </x:c>
      <x:c r="B13558" s="137" t="str">
        <x:v>Mixer/Pürierstab</x:v>
      </x:c>
      <x:c r="C13558" s="137" t="str">
        <x:v>equipment</x:v>
      </x:c>
      <x:c r="D13558" s="138" t="str">
        <x:v>steps_and_existing_data</x:v>
      </x:c>
      <x:c r="E13558" s="139" t="n">
        <x:v>0.88</x:v>
      </x:c>
    </x:row>
    <x:row r="13559">
      <x:c r="A13559" s="137" t="str">
        <x:v>SU-486-V1</x:v>
      </x:c>
      <x:c r="B13559" s="137" t="str">
        <x:v>Pfanne</x:v>
      </x:c>
      <x:c r="C13559" s="137" t="str">
        <x:v>equipment</x:v>
      </x:c>
      <x:c r="D13559" s="138" t="str">
        <x:v>steps_and_existing_data</x:v>
      </x:c>
      <x:c r="E13559" s="139" t="n">
        <x:v>0.88</x:v>
      </x:c>
    </x:row>
    <x:row r="13560">
      <x:c r="A13560" s="137" t="str">
        <x:v>SU-486-V1</x:v>
      </x:c>
      <x:c r="B13560" s="137" t="str">
        <x:v>mittel</x:v>
      </x:c>
      <x:c r="C13560" s="137" t="str">
        <x:v>difficulty</x:v>
      </x:c>
      <x:c r="D13560" s="138" t="str">
        <x:v>existing_value</x:v>
      </x:c>
      <x:c r="E13560" s="139" t="n">
        <x:v>0.95</x:v>
      </x:c>
    </x:row>
    <x:row r="13561">
      <x:c r="A13561" s="137" t="str">
        <x:v>SU-486-V1</x:v>
      </x:c>
      <x:c r="B13561" s="137" t="str">
        <x:v>mittel</x:v>
      </x:c>
      <x:c r="C13561" s="137" t="str">
        <x:v>time</x:v>
      </x:c>
      <x:c r="D13561" s="138" t="str">
        <x:v>total_time</x:v>
      </x:c>
      <x:c r="E13561" s="139" t="n">
        <x:v>1</x:v>
      </x:c>
    </x:row>
    <x:row r="13562">
      <x:c r="A13562" s="137" t="str">
        <x:v>SU-486-V1</x:v>
      </x:c>
      <x:c r="B13562" s="137" t="str">
        <x:v>günstig</x:v>
      </x:c>
      <x:c r="C13562" s="137" t="str">
        <x:v>cost</x:v>
      </x:c>
      <x:c r="D13562" s="138" t="str">
        <x:v>cost_per_serving</x:v>
      </x:c>
      <x:c r="E13562" s="139" t="n">
        <x:v>1</x:v>
      </x:c>
    </x:row>
    <x:row r="13563">
      <x:c r="A13563" s="137" t="str">
        <x:v>DI-487-V1</x:v>
      </x:c>
      <x:c r="B13563" s="137" t="str">
        <x:v>pescetarisch</x:v>
      </x:c>
      <x:c r="C13563" s="137" t="str">
        <x:v>diet</x:v>
      </x:c>
      <x:c r="D13563" s="138" t="str">
        <x:v>ingredients</x:v>
      </x:c>
      <x:c r="E13563" s="139" t="n">
        <x:v>0.96</x:v>
      </x:c>
    </x:row>
    <x:row r="13564">
      <x:c r="A13564" s="137" t="str">
        <x:v>DI-487-V1</x:v>
      </x:c>
      <x:c r="B13564" s="137" t="str">
        <x:v>nach Zutaten halal-kompatibel</x:v>
      </x:c>
      <x:c r="C13564" s="137" t="str">
        <x:v>halal</x:v>
      </x:c>
      <x:c r="D13564" s="138" t="str">
        <x:v>ingredients</x:v>
      </x:c>
      <x:c r="E13564" s="139" t="n">
        <x:v>0.94</x:v>
      </x:c>
    </x:row>
    <x:row r="13565">
      <x:c r="A13565" s="137" t="str">
        <x:v>DI-487-V1</x:v>
      </x:c>
      <x:c r="B13565" s="137" t="str">
        <x:v>glutenfrei nach Zutaten</x:v>
      </x:c>
      <x:c r="C13565" s="137" t="str">
        <x:v>compatibility</x:v>
      </x:c>
      <x:c r="D13565" s="138" t="str">
        <x:v>ingredients</x:v>
      </x:c>
      <x:c r="E13565" s="139" t="n">
        <x:v>0.9</x:v>
      </x:c>
    </x:row>
    <x:row r="13566">
      <x:c r="A13566" s="137" t="str">
        <x:v>DI-487-V1</x:v>
      </x:c>
      <x:c r="B13566" s="137" t="str">
        <x:v>laktosefrei nach Zutaten</x:v>
      </x:c>
      <x:c r="C13566" s="137" t="str">
        <x:v>compatibility</x:v>
      </x:c>
      <x:c r="D13566" s="138" t="str">
        <x:v>ingredients</x:v>
      </x:c>
      <x:c r="E13566" s="139" t="n">
        <x:v>0.9</x:v>
      </x:c>
    </x:row>
    <x:row r="13567">
      <x:c r="A13567" s="137" t="str">
        <x:v>DI-487-V1</x:v>
      </x:c>
      <x:c r="B13567" s="137" t="str">
        <x:v>nussfrei nach Zutaten</x:v>
      </x:c>
      <x:c r="C13567" s="137" t="str">
        <x:v>compatibility</x:v>
      </x:c>
      <x:c r="D13567" s="138" t="str">
        <x:v>ingredients</x:v>
      </x:c>
      <x:c r="E13567" s="139" t="n">
        <x:v>0.9</x:v>
      </x:c>
    </x:row>
    <x:row r="13568">
      <x:c r="A13568" s="137" t="str">
        <x:v>DI-487-V1</x:v>
      </x:c>
      <x:c r="B13568" s="137" t="str">
        <x:v>eifrei nach Zutaten</x:v>
      </x:c>
      <x:c r="C13568" s="137" t="str">
        <x:v>compatibility</x:v>
      </x:c>
      <x:c r="D13568" s="138" t="str">
        <x:v>ingredients</x:v>
      </x:c>
      <x:c r="E13568" s="139" t="n">
        <x:v>0.9</x:v>
      </x:c>
    </x:row>
    <x:row r="13569">
      <x:c r="A13569" s="137" t="str">
        <x:v>DI-487-V1</x:v>
      </x:c>
      <x:c r="B13569" s="137" t="str">
        <x:v>sojafrei nach Zutaten</x:v>
      </x:c>
      <x:c r="C13569" s="137" t="str">
        <x:v>compatibility</x:v>
      </x:c>
      <x:c r="D13569" s="138" t="str">
        <x:v>ingredients</x:v>
      </x:c>
      <x:c r="E13569" s="139" t="n">
        <x:v>0.9</x:v>
      </x:c>
    </x:row>
    <x:row r="13570">
      <x:c r="A13570" s="137" t="str">
        <x:v>DI-487-V1</x:v>
      </x:c>
      <x:c r="B13570" s="137" t="str">
        <x:v>proteinbetont</x:v>
      </x:c>
      <x:c r="C13570" s="137" t="str">
        <x:v>nutrition</x:v>
      </x:c>
      <x:c r="D13570" s="138" t="str">
        <x:v>macros</x:v>
      </x:c>
      <x:c r="E13570" s="139" t="n">
        <x:v>0.9</x:v>
      </x:c>
    </x:row>
    <x:row r="13571">
      <x:c r="A13571" s="137" t="str">
        <x:v>DI-487-V1</x:v>
      </x:c>
      <x:c r="B13571" s="137" t="str">
        <x:v>ballaststoffreich</x:v>
      </x:c>
      <x:c r="C13571" s="137" t="str">
        <x:v>nutrition</x:v>
      </x:c>
      <x:c r="D13571" s="138" t="str">
        <x:v>macros</x:v>
      </x:c>
      <x:c r="E13571" s="139" t="n">
        <x:v>0.9</x:v>
      </x:c>
    </x:row>
    <x:row r="13572">
      <x:c r="A13572" s="137" t="str">
        <x:v>DI-487-V1</x:v>
      </x:c>
      <x:c r="B13572" s="137" t="str">
        <x:v>ausgewogen</x:v>
      </x:c>
      <x:c r="C13572" s="137" t="str">
        <x:v>nutrition</x:v>
      </x:c>
      <x:c r="D13572" s="138" t="str">
        <x:v>macros</x:v>
      </x:c>
      <x:c r="E13572" s="139" t="n">
        <x:v>0.9</x:v>
      </x:c>
    </x:row>
    <x:row r="13573">
      <x:c r="A13573" s="137" t="str">
        <x:v>DI-487-V1</x:v>
      </x:c>
      <x:c r="B13573" s="137" t="str">
        <x:v>Hauptmahlzeit</x:v>
      </x:c>
      <x:c r="C13573" s="137" t="str">
        <x:v>meal_role</x:v>
      </x:c>
      <x:c r="D13573" s="138" t="str">
        <x:v>editorial_rule</x:v>
      </x:c>
      <x:c r="E13573" s="139" t="n">
        <x:v>0.93</x:v>
      </x:c>
    </x:row>
    <x:row r="13574">
      <x:c r="A13574" s="137" t="str">
        <x:v>DI-487-V1</x:v>
      </x:c>
      <x:c r="B13574" s="137" t="str">
        <x:v>Bowl</x:v>
      </x:c>
      <x:c r="C13574" s="137" t="str">
        <x:v>dish_type</x:v>
      </x:c>
      <x:c r="D13574" s="138" t="str">
        <x:v>editorial_rule</x:v>
      </x:c>
      <x:c r="E13574" s="139" t="n">
        <x:v>0.9</x:v>
      </x:c>
    </x:row>
    <x:row r="13575">
      <x:c r="A13575" s="137" t="str">
        <x:v>DI-487-V1</x:v>
      </x:c>
      <x:c r="B13575" s="137" t="str">
        <x:v>schnell</x:v>
      </x:c>
      <x:c r="C13575" s="137" t="str">
        <x:v>use_case</x:v>
      </x:c>
      <x:c r="D13575" s="138" t="str">
        <x:v>recipe_properties</x:v>
      </x:c>
      <x:c r="E13575" s="139" t="n">
        <x:v>0.88</x:v>
      </x:c>
    </x:row>
    <x:row r="13576">
      <x:c r="A13576" s="137" t="str">
        <x:v>DI-487-V1</x:v>
      </x:c>
      <x:c r="B13576" s="137" t="str">
        <x:v>transportierbar</x:v>
      </x:c>
      <x:c r="C13576" s="137" t="str">
        <x:v>use_case</x:v>
      </x:c>
      <x:c r="D13576" s="138" t="str">
        <x:v>recipe_properties</x:v>
      </x:c>
      <x:c r="E13576" s="139" t="n">
        <x:v>0.88</x:v>
      </x:c>
    </x:row>
    <x:row r="13577">
      <x:c r="A13577" s="137" t="str">
        <x:v>DI-487-V1</x:v>
      </x:c>
      <x:c r="B13577" s="137" t="str">
        <x:v>vertraut</x:v>
      </x:c>
      <x:c r="C13577" s="137" t="str">
        <x:v>novelty</x:v>
      </x:c>
      <x:c r="D13577" s="138" t="str">
        <x:v>editorial_rule</x:v>
      </x:c>
      <x:c r="E13577" s="139" t="n">
        <x:v>0.78</x:v>
      </x:c>
    </x:row>
    <x:row r="13578">
      <x:c r="A13578" s="137" t="str">
        <x:v>DI-487-V1</x:v>
      </x:c>
      <x:c r="B13578" s="137" t="str">
        <x:v>normaler Supermarkt</x:v>
      </x:c>
      <x:c r="C13578" s="137" t="str">
        <x:v>availability</x:v>
      </x:c>
      <x:c r="D13578" s="138" t="str">
        <x:v>ingredient_rule</x:v>
      </x:c>
      <x:c r="E13578" s="139" t="n">
        <x:v>0.78</x:v>
      </x:c>
    </x:row>
    <x:row r="13579">
      <x:c r="A13579" s="137" t="str">
        <x:v>DI-487-V1</x:v>
      </x:c>
      <x:c r="B13579" s="137" t="str">
        <x:v>international/modern</x:v>
      </x:c>
      <x:c r="C13579" s="137" t="str">
        <x:v>region</x:v>
      </x:c>
      <x:c r="D13579" s="138" t="str">
        <x:v>editorial_rule</x:v>
      </x:c>
      <x:c r="E13579" s="139" t="n">
        <x:v>0.78</x:v>
      </x:c>
    </x:row>
    <x:row r="13580">
      <x:c r="A13580" s="137" t="str">
        <x:v>DI-487-V1</x:v>
      </x:c>
      <x:c r="B13580" s="137" t="str">
        <x:v>frisch</x:v>
      </x:c>
      <x:c r="C13580" s="137" t="str">
        <x:v>flavor</x:v>
      </x:c>
      <x:c r="D13580" s="138" t="str">
        <x:v>ingredient_rule</x:v>
      </x:c>
      <x:c r="E13580" s="139" t="n">
        <x:v>0.8</x:v>
      </x:c>
    </x:row>
    <x:row r="13581">
      <x:c r="A13581" s="137" t="str">
        <x:v>DI-487-V1</x:v>
      </x:c>
      <x:c r="B13581" s="137" t="str">
        <x:v>säuerlich</x:v>
      </x:c>
      <x:c r="C13581" s="137" t="str">
        <x:v>flavor</x:v>
      </x:c>
      <x:c r="D13581" s="138" t="str">
        <x:v>ingredient_rule</x:v>
      </x:c>
      <x:c r="E13581" s="139" t="n">
        <x:v>0.8</x:v>
      </x:c>
    </x:row>
    <x:row r="13582">
      <x:c r="A13582" s="137" t="str">
        <x:v>DI-487-V1</x:v>
      </x:c>
      <x:c r="B13582" s="137" t="str">
        <x:v>mild</x:v>
      </x:c>
      <x:c r="C13582" s="137" t="str">
        <x:v>spice</x:v>
      </x:c>
      <x:c r="D13582" s="138" t="str">
        <x:v>ingredient_rule</x:v>
      </x:c>
      <x:c r="E13582" s="139" t="n">
        <x:v>0.85</x:v>
      </x:c>
    </x:row>
    <x:row r="13583">
      <x:c r="A13583" s="137" t="str">
        <x:v>DI-487-V1</x:v>
      </x:c>
      <x:c r="B13583" s="137" t="str">
        <x:v>Frühling</x:v>
      </x:c>
      <x:c r="C13583" s="137" t="str">
        <x:v>season</x:v>
      </x:c>
      <x:c r="D13583" s="138" t="str">
        <x:v>editorial_rule</x:v>
      </x:c>
      <x:c r="E13583" s="139" t="n">
        <x:v>0.72</x:v>
      </x:c>
    </x:row>
    <x:row r="13584">
      <x:c r="A13584" s="137" t="str">
        <x:v>DI-487-V1</x:v>
      </x:c>
      <x:c r="B13584" s="137" t="str">
        <x:v>warm</x:v>
      </x:c>
      <x:c r="C13584" s="137" t="str">
        <x:v>temperature</x:v>
      </x:c>
      <x:c r="D13584" s="138" t="str">
        <x:v>recipe_properties</x:v>
      </x:c>
      <x:c r="E13584" s="139" t="n">
        <x:v>0.9</x:v>
      </x:c>
    </x:row>
    <x:row r="13585">
      <x:c r="A13585" s="137" t="str">
        <x:v>DI-487-V1</x:v>
      </x:c>
      <x:c r="B13585" s="137" t="str">
        <x:v>Pfanne</x:v>
      </x:c>
      <x:c r="C13585" s="137" t="str">
        <x:v>equipment</x:v>
      </x:c>
      <x:c r="D13585" s="138" t="str">
        <x:v>steps_and_existing_data</x:v>
      </x:c>
      <x:c r="E13585" s="139" t="n">
        <x:v>0.88</x:v>
      </x:c>
    </x:row>
    <x:row r="13586">
      <x:c r="A13586" s="137" t="str">
        <x:v>DI-487-V1</x:v>
      </x:c>
      <x:c r="B13586" s="137" t="str">
        <x:v>Topf</x:v>
      </x:c>
      <x:c r="C13586" s="137" t="str">
        <x:v>equipment</x:v>
      </x:c>
      <x:c r="D13586" s="138" t="str">
        <x:v>steps_and_existing_data</x:v>
      </x:c>
      <x:c r="E13586" s="139" t="n">
        <x:v>0.88</x:v>
      </x:c>
    </x:row>
    <x:row r="13587">
      <x:c r="A13587" s="137" t="str">
        <x:v>DI-487-V1</x:v>
      </x:c>
      <x:c r="B13587" s="137" t="str">
        <x:v>mittel</x:v>
      </x:c>
      <x:c r="C13587" s="137" t="str">
        <x:v>difficulty</x:v>
      </x:c>
      <x:c r="D13587" s="138" t="str">
        <x:v>existing_value</x:v>
      </x:c>
      <x:c r="E13587" s="139" t="n">
        <x:v>0.95</x:v>
      </x:c>
    </x:row>
    <x:row r="13588">
      <x:c r="A13588" s="137" t="str">
        <x:v>DI-487-V1</x:v>
      </x:c>
      <x:c r="B13588" s="137" t="str">
        <x:v>sehr schnell</x:v>
      </x:c>
      <x:c r="C13588" s="137" t="str">
        <x:v>time</x:v>
      </x:c>
      <x:c r="D13588" s="138" t="str">
        <x:v>total_time</x:v>
      </x:c>
      <x:c r="E13588" s="139" t="n">
        <x:v>1</x:v>
      </x:c>
    </x:row>
    <x:row r="13589">
      <x:c r="A13589" s="137" t="str">
        <x:v>DI-487-V1</x:v>
      </x:c>
      <x:c r="B13589" s="137" t="str">
        <x:v>mittel</x:v>
      </x:c>
      <x:c r="C13589" s="137" t="str">
        <x:v>cost</x:v>
      </x:c>
      <x:c r="D13589" s="138" t="str">
        <x:v>cost_per_serving</x:v>
      </x:c>
      <x:c r="E13589" s="139" t="n">
        <x:v>1</x:v>
      </x:c>
    </x:row>
    <x:row r="13590">
      <x:c r="A13590" s="137" t="str">
        <x:v>DI-488-V1</x:v>
      </x:c>
      <x:c r="B13590" s="137" t="str">
        <x:v>vegan</x:v>
      </x:c>
      <x:c r="C13590" s="137" t="str">
        <x:v>diet</x:v>
      </x:c>
      <x:c r="D13590" s="138" t="str">
        <x:v>ingredients</x:v>
      </x:c>
      <x:c r="E13590" s="139" t="n">
        <x:v>0.96</x:v>
      </x:c>
    </x:row>
    <x:row r="13591">
      <x:c r="A13591" s="137" t="str">
        <x:v>DI-488-V1</x:v>
      </x:c>
      <x:c r="B13591" s="137" t="str">
        <x:v>nach Zutaten halal-kompatibel</x:v>
      </x:c>
      <x:c r="C13591" s="137" t="str">
        <x:v>halal</x:v>
      </x:c>
      <x:c r="D13591" s="138" t="str">
        <x:v>ingredients</x:v>
      </x:c>
      <x:c r="E13591" s="139" t="n">
        <x:v>0.94</x:v>
      </x:c>
    </x:row>
    <x:row r="13592">
      <x:c r="A13592" s="137" t="str">
        <x:v>DI-488-V1</x:v>
      </x:c>
      <x:c r="B13592" s="137" t="str">
        <x:v>glutenfrei nach Zutaten</x:v>
      </x:c>
      <x:c r="C13592" s="137" t="str">
        <x:v>compatibility</x:v>
      </x:c>
      <x:c r="D13592" s="138" t="str">
        <x:v>ingredients</x:v>
      </x:c>
      <x:c r="E13592" s="139" t="n">
        <x:v>0.9</x:v>
      </x:c>
    </x:row>
    <x:row r="13593">
      <x:c r="A13593" s="137" t="str">
        <x:v>DI-488-V1</x:v>
      </x:c>
      <x:c r="B13593" s="137" t="str">
        <x:v>laktosefrei nach Zutaten</x:v>
      </x:c>
      <x:c r="C13593" s="137" t="str">
        <x:v>compatibility</x:v>
      </x:c>
      <x:c r="D13593" s="138" t="str">
        <x:v>ingredients</x:v>
      </x:c>
      <x:c r="E13593" s="139" t="n">
        <x:v>0.9</x:v>
      </x:c>
    </x:row>
    <x:row r="13594">
      <x:c r="A13594" s="137" t="str">
        <x:v>DI-488-V1</x:v>
      </x:c>
      <x:c r="B13594" s="137" t="str">
        <x:v>nussfrei nach Zutaten</x:v>
      </x:c>
      <x:c r="C13594" s="137" t="str">
        <x:v>compatibility</x:v>
      </x:c>
      <x:c r="D13594" s="138" t="str">
        <x:v>ingredients</x:v>
      </x:c>
      <x:c r="E13594" s="139" t="n">
        <x:v>0.9</x:v>
      </x:c>
    </x:row>
    <x:row r="13595">
      <x:c r="A13595" s="137" t="str">
        <x:v>DI-488-V1</x:v>
      </x:c>
      <x:c r="B13595" s="137" t="str">
        <x:v>eifrei nach Zutaten</x:v>
      </x:c>
      <x:c r="C13595" s="137" t="str">
        <x:v>compatibility</x:v>
      </x:c>
      <x:c r="D13595" s="138" t="str">
        <x:v>ingredients</x:v>
      </x:c>
      <x:c r="E13595" s="139" t="n">
        <x:v>0.9</x:v>
      </x:c>
    </x:row>
    <x:row r="13596">
      <x:c r="A13596" s="137" t="str">
        <x:v>DI-488-V1</x:v>
      </x:c>
      <x:c r="B13596" s="137" t="str">
        <x:v>sojafrei nach Zutaten</x:v>
      </x:c>
      <x:c r="C13596" s="137" t="str">
        <x:v>compatibility</x:v>
      </x:c>
      <x:c r="D13596" s="138" t="str">
        <x:v>ingredients</x:v>
      </x:c>
      <x:c r="E13596" s="139" t="n">
        <x:v>0.9</x:v>
      </x:c>
    </x:row>
    <x:row r="13597">
      <x:c r="A13597" s="137" t="str">
        <x:v>DI-488-V1</x:v>
      </x:c>
      <x:c r="B13597" s="137" t="str">
        <x:v>leicht</x:v>
      </x:c>
      <x:c r="C13597" s="137" t="str">
        <x:v>nutrition</x:v>
      </x:c>
      <x:c r="D13597" s="138" t="str">
        <x:v>macros</x:v>
      </x:c>
      <x:c r="E13597" s="139" t="n">
        <x:v>0.9</x:v>
      </x:c>
    </x:row>
    <x:row r="13598">
      <x:c r="A13598" s="137" t="str">
        <x:v>DI-488-V1</x:v>
      </x:c>
      <x:c r="B13598" s="137" t="str">
        <x:v>Hauptmahlzeit</x:v>
      </x:c>
      <x:c r="C13598" s="137" t="str">
        <x:v>meal_role</x:v>
      </x:c>
      <x:c r="D13598" s="138" t="str">
        <x:v>editorial_rule</x:v>
      </x:c>
      <x:c r="E13598" s="139" t="n">
        <x:v>0.93</x:v>
      </x:c>
    </x:row>
    <x:row r="13599">
      <x:c r="A13599" s="137" t="str">
        <x:v>DI-488-V1</x:v>
      </x:c>
      <x:c r="B13599" s="137" t="str">
        <x:v>Pfannengericht/sonstiges</x:v>
      </x:c>
      <x:c r="C13599" s="137" t="str">
        <x:v>dish_type</x:v>
      </x:c>
      <x:c r="D13599" s="138" t="str">
        <x:v>editorial_rule</x:v>
      </x:c>
      <x:c r="E13599" s="139" t="n">
        <x:v>0.9</x:v>
      </x:c>
    </x:row>
    <x:row r="13600">
      <x:c r="A13600" s="137" t="str">
        <x:v>DI-488-V1</x:v>
      </x:c>
      <x:c r="B13600" s="137" t="str">
        <x:v>Meal Prep</x:v>
      </x:c>
      <x:c r="C13600" s="137" t="str">
        <x:v>use_case</x:v>
      </x:c>
      <x:c r="D13600" s="138" t="str">
        <x:v>recipe_properties</x:v>
      </x:c>
      <x:c r="E13600" s="139" t="n">
        <x:v>0.88</x:v>
      </x:c>
    </x:row>
    <x:row r="13601">
      <x:c r="A13601" s="137" t="str">
        <x:v>DI-488-V1</x:v>
      </x:c>
      <x:c r="B13601" s="137" t="str">
        <x:v>transportierbar</x:v>
      </x:c>
      <x:c r="C13601" s="137" t="str">
        <x:v>use_case</x:v>
      </x:c>
      <x:c r="D13601" s="138" t="str">
        <x:v>recipe_properties</x:v>
      </x:c>
      <x:c r="E13601" s="139" t="n">
        <x:v>0.88</x:v>
      </x:c>
    </x:row>
    <x:row r="13602">
      <x:c r="A13602" s="137" t="str">
        <x:v>DI-488-V1</x:v>
      </x:c>
      <x:c r="B13602" s="137" t="str">
        <x:v>vertraut</x:v>
      </x:c>
      <x:c r="C13602" s="137" t="str">
        <x:v>novelty</x:v>
      </x:c>
      <x:c r="D13602" s="138" t="str">
        <x:v>editorial_rule</x:v>
      </x:c>
      <x:c r="E13602" s="139" t="n">
        <x:v>0.78</x:v>
      </x:c>
    </x:row>
    <x:row r="13603">
      <x:c r="A13603" s="137" t="str">
        <x:v>DI-488-V1</x:v>
      </x:c>
      <x:c r="B13603" s="137" t="str">
        <x:v>normaler Supermarkt</x:v>
      </x:c>
      <x:c r="C13603" s="137" t="str">
        <x:v>availability</x:v>
      </x:c>
      <x:c r="D13603" s="138" t="str">
        <x:v>ingredient_rule</x:v>
      </x:c>
      <x:c r="E13603" s="139" t="n">
        <x:v>0.78</x:v>
      </x:c>
    </x:row>
    <x:row r="13604">
      <x:c r="A13604" s="137" t="str">
        <x:v>DI-488-V1</x:v>
      </x:c>
      <x:c r="B13604" s="137" t="str">
        <x:v>international/modern</x:v>
      </x:c>
      <x:c r="C13604" s="137" t="str">
        <x:v>region</x:v>
      </x:c>
      <x:c r="D13604" s="138" t="str">
        <x:v>editorial_rule</x:v>
      </x:c>
      <x:c r="E13604" s="139" t="n">
        <x:v>0.78</x:v>
      </x:c>
    </x:row>
    <x:row r="13605">
      <x:c r="A13605" s="137" t="str">
        <x:v>DI-488-V1</x:v>
      </x:c>
      <x:c r="B13605" s="137" t="str">
        <x:v>herzhaft</x:v>
      </x:c>
      <x:c r="C13605" s="137" t="str">
        <x:v>flavor</x:v>
      </x:c>
      <x:c r="D13605" s="138" t="str">
        <x:v>ingredient_rule</x:v>
      </x:c>
      <x:c r="E13605" s="139" t="n">
        <x:v>0.8</x:v>
      </x:c>
    </x:row>
    <x:row r="13606">
      <x:c r="A13606" s="137" t="str">
        <x:v>DI-488-V1</x:v>
      </x:c>
      <x:c r="B13606" s="137" t="str">
        <x:v>mild</x:v>
      </x:c>
      <x:c r="C13606" s="137" t="str">
        <x:v>spice</x:v>
      </x:c>
      <x:c r="D13606" s="138" t="str">
        <x:v>ingredient_rule</x:v>
      </x:c>
      <x:c r="E13606" s="139" t="n">
        <x:v>0.85</x:v>
      </x:c>
    </x:row>
    <x:row r="13607">
      <x:c r="A13607" s="137" t="str">
        <x:v>DI-488-V1</x:v>
      </x:c>
      <x:c r="B13607" s="137" t="str">
        <x:v>ganzjährig</x:v>
      </x:c>
      <x:c r="C13607" s="137" t="str">
        <x:v>season</x:v>
      </x:c>
      <x:c r="D13607" s="138" t="str">
        <x:v>editorial_rule</x:v>
      </x:c>
      <x:c r="E13607" s="139" t="n">
        <x:v>0.72</x:v>
      </x:c>
    </x:row>
    <x:row r="13608">
      <x:c r="A13608" s="137" t="str">
        <x:v>DI-488-V1</x:v>
      </x:c>
      <x:c r="B13608" s="137" t="str">
        <x:v>warm</x:v>
      </x:c>
      <x:c r="C13608" s="137" t="str">
        <x:v>temperature</x:v>
      </x:c>
      <x:c r="D13608" s="138" t="str">
        <x:v>recipe_properties</x:v>
      </x:c>
      <x:c r="E13608" s="139" t="n">
        <x:v>0.9</x:v>
      </x:c>
    </x:row>
    <x:row r="13609">
      <x:c r="A13609" s="137" t="str">
        <x:v>DI-488-V1</x:v>
      </x:c>
      <x:c r="B13609" s="137" t="str">
        <x:v>Pfanne</x:v>
      </x:c>
      <x:c r="C13609" s="137" t="str">
        <x:v>equipment</x:v>
      </x:c>
      <x:c r="D13609" s="138" t="str">
        <x:v>steps_and_existing_data</x:v>
      </x:c>
      <x:c r="E13609" s="139" t="n">
        <x:v>0.88</x:v>
      </x:c>
    </x:row>
    <x:row r="13610">
      <x:c r="A13610" s="137" t="str">
        <x:v>DI-488-V1</x:v>
      </x:c>
      <x:c r="B13610" s="137" t="str">
        <x:v>Topf</x:v>
      </x:c>
      <x:c r="C13610" s="137" t="str">
        <x:v>equipment</x:v>
      </x:c>
      <x:c r="D13610" s="138" t="str">
        <x:v>steps_and_existing_data</x:v>
      </x:c>
      <x:c r="E13610" s="139" t="n">
        <x:v>0.88</x:v>
      </x:c>
    </x:row>
    <x:row r="13611">
      <x:c r="A13611" s="137" t="str">
        <x:v>DI-488-V1</x:v>
      </x:c>
      <x:c r="B13611" s="137" t="str">
        <x:v>mittel</x:v>
      </x:c>
      <x:c r="C13611" s="137" t="str">
        <x:v>difficulty</x:v>
      </x:c>
      <x:c r="D13611" s="138" t="str">
        <x:v>existing_value</x:v>
      </x:c>
      <x:c r="E13611" s="139" t="n">
        <x:v>0.95</x:v>
      </x:c>
    </x:row>
    <x:row r="13612">
      <x:c r="A13612" s="137" t="str">
        <x:v>DI-488-V1</x:v>
      </x:c>
      <x:c r="B13612" s="137" t="str">
        <x:v>schnell</x:v>
      </x:c>
      <x:c r="C13612" s="137" t="str">
        <x:v>time</x:v>
      </x:c>
      <x:c r="D13612" s="138" t="str">
        <x:v>total_time</x:v>
      </x:c>
      <x:c r="E13612" s="139" t="n">
        <x:v>1</x:v>
      </x:c>
    </x:row>
    <x:row r="13613">
      <x:c r="A13613" s="137" t="str">
        <x:v>DI-488-V1</x:v>
      </x:c>
      <x:c r="B13613" s="137" t="str">
        <x:v>günstig</x:v>
      </x:c>
      <x:c r="C13613" s="137" t="str">
        <x:v>cost</x:v>
      </x:c>
      <x:c r="D13613" s="138" t="str">
        <x:v>cost_per_serving</x:v>
      </x:c>
      <x:c r="E13613" s="139" t="n">
        <x:v>1</x:v>
      </x:c>
    </x:row>
    <x:row r="13614">
      <x:c r="A13614" s="137" t="str">
        <x:v>SU-489-V1</x:v>
      </x:c>
      <x:c r="B13614" s="137" t="str">
        <x:v>omnivor</x:v>
      </x:c>
      <x:c r="C13614" s="137" t="str">
        <x:v>diet</x:v>
      </x:c>
      <x:c r="D13614" s="138" t="str">
        <x:v>ingredients</x:v>
      </x:c>
      <x:c r="E13614" s="139" t="n">
        <x:v>0.96</x:v>
      </x:c>
    </x:row>
    <x:row r="13615">
      <x:c r="A13615" s="137" t="str">
        <x:v>SU-489-V1</x:v>
      </x:c>
      <x:c r="B13615" s="137" t="str">
        <x:v>halal bei zertifiziertem Fleisch</x:v>
      </x:c>
      <x:c r="C13615" s="137" t="str">
        <x:v>halal</x:v>
      </x:c>
      <x:c r="D13615" s="138" t="str">
        <x:v>ingredients</x:v>
      </x:c>
      <x:c r="E13615" s="139" t="n">
        <x:v>0.94</x:v>
      </x:c>
    </x:row>
    <x:row r="13616">
      <x:c r="A13616" s="137" t="str">
        <x:v>SU-489-V1</x:v>
      </x:c>
      <x:c r="B13616" s="137" t="str">
        <x:v>glutenfrei nach Zutaten</x:v>
      </x:c>
      <x:c r="C13616" s="137" t="str">
        <x:v>compatibility</x:v>
      </x:c>
      <x:c r="D13616" s="138" t="str">
        <x:v>ingredients</x:v>
      </x:c>
      <x:c r="E13616" s="139" t="n">
        <x:v>0.9</x:v>
      </x:c>
    </x:row>
    <x:row r="13617">
      <x:c r="A13617" s="137" t="str">
        <x:v>SU-489-V1</x:v>
      </x:c>
      <x:c r="B13617" s="137" t="str">
        <x:v>laktosefrei nach Zutaten</x:v>
      </x:c>
      <x:c r="C13617" s="137" t="str">
        <x:v>compatibility</x:v>
      </x:c>
      <x:c r="D13617" s="138" t="str">
        <x:v>ingredients</x:v>
      </x:c>
      <x:c r="E13617" s="139" t="n">
        <x:v>0.9</x:v>
      </x:c>
    </x:row>
    <x:row r="13618">
      <x:c r="A13618" s="137" t="str">
        <x:v>SU-489-V1</x:v>
      </x:c>
      <x:c r="B13618" s="137" t="str">
        <x:v>nussfrei nach Zutaten</x:v>
      </x:c>
      <x:c r="C13618" s="137" t="str">
        <x:v>compatibility</x:v>
      </x:c>
      <x:c r="D13618" s="138" t="str">
        <x:v>ingredients</x:v>
      </x:c>
      <x:c r="E13618" s="139" t="n">
        <x:v>0.9</x:v>
      </x:c>
    </x:row>
    <x:row r="13619">
      <x:c r="A13619" s="137" t="str">
        <x:v>SU-489-V1</x:v>
      </x:c>
      <x:c r="B13619" s="137" t="str">
        <x:v>eifrei nach Zutaten</x:v>
      </x:c>
      <x:c r="C13619" s="137" t="str">
        <x:v>compatibility</x:v>
      </x:c>
      <x:c r="D13619" s="138" t="str">
        <x:v>ingredients</x:v>
      </x:c>
      <x:c r="E13619" s="139" t="n">
        <x:v>0.9</x:v>
      </x:c>
    </x:row>
    <x:row r="13620">
      <x:c r="A13620" s="137" t="str">
        <x:v>SU-489-V1</x:v>
      </x:c>
      <x:c r="B13620" s="137" t="str">
        <x:v>sojafrei nach Zutaten</x:v>
      </x:c>
      <x:c r="C13620" s="137" t="str">
        <x:v>compatibility</x:v>
      </x:c>
      <x:c r="D13620" s="138" t="str">
        <x:v>ingredients</x:v>
      </x:c>
      <x:c r="E13620" s="139" t="n">
        <x:v>0.9</x:v>
      </x:c>
    </x:row>
    <x:row r="13621">
      <x:c r="A13621" s="137" t="str">
        <x:v>SU-489-V1</x:v>
      </x:c>
      <x:c r="B13621" s="137" t="str">
        <x:v>proteinbetont</x:v>
      </x:c>
      <x:c r="C13621" s="137" t="str">
        <x:v>nutrition</x:v>
      </x:c>
      <x:c r="D13621" s="138" t="str">
        <x:v>macros</x:v>
      </x:c>
      <x:c r="E13621" s="139" t="n">
        <x:v>0.9</x:v>
      </x:c>
    </x:row>
    <x:row r="13622">
      <x:c r="A13622" s="137" t="str">
        <x:v>SU-489-V1</x:v>
      </x:c>
      <x:c r="B13622" s="137" t="str">
        <x:v>leicht</x:v>
      </x:c>
      <x:c r="C13622" s="137" t="str">
        <x:v>nutrition</x:v>
      </x:c>
      <x:c r="D13622" s="138" t="str">
        <x:v>macros</x:v>
      </x:c>
      <x:c r="E13622" s="139" t="n">
        <x:v>0.9</x:v>
      </x:c>
    </x:row>
    <x:row r="13623">
      <x:c r="A13623" s="137" t="str">
        <x:v>SU-489-V1</x:v>
      </x:c>
      <x:c r="B13623" s="137" t="str">
        <x:v>leichte Mahlzeit</x:v>
      </x:c>
      <x:c r="C13623" s="137" t="str">
        <x:v>meal_role</x:v>
      </x:c>
      <x:c r="D13623" s="138" t="str">
        <x:v>editorial_rule</x:v>
      </x:c>
      <x:c r="E13623" s="139" t="n">
        <x:v>0.93</x:v>
      </x:c>
    </x:row>
    <x:row r="13624">
      <x:c r="A13624" s="137" t="str">
        <x:v>SU-489-V1</x:v>
      </x:c>
      <x:c r="B13624" s="137" t="str">
        <x:v>Suppe</x:v>
      </x:c>
      <x:c r="C13624" s="137" t="str">
        <x:v>dish_type</x:v>
      </x:c>
      <x:c r="D13624" s="138" t="str">
        <x:v>editorial_rule</x:v>
      </x:c>
      <x:c r="E13624" s="139" t="n">
        <x:v>0.9</x:v>
      </x:c>
    </x:row>
    <x:row r="13625">
      <x:c r="A13625" s="137" t="str">
        <x:v>SU-489-V1</x:v>
      </x:c>
      <x:c r="B13625" s="137" t="str">
        <x:v>Meal Prep</x:v>
      </x:c>
      <x:c r="C13625" s="137" t="str">
        <x:v>use_case</x:v>
      </x:c>
      <x:c r="D13625" s="138" t="str">
        <x:v>recipe_properties</x:v>
      </x:c>
      <x:c r="E13625" s="139" t="n">
        <x:v>0.88</x:v>
      </x:c>
    </x:row>
    <x:row r="13626">
      <x:c r="A13626" s="137" t="str">
        <x:v>SU-489-V1</x:v>
      </x:c>
      <x:c r="B13626" s="137" t="str">
        <x:v>tiefkühlgeeignet</x:v>
      </x:c>
      <x:c r="C13626" s="137" t="str">
        <x:v>use_case</x:v>
      </x:c>
      <x:c r="D13626" s="138" t="str">
        <x:v>recipe_properties</x:v>
      </x:c>
      <x:c r="E13626" s="139" t="n">
        <x:v>0.88</x:v>
      </x:c>
    </x:row>
    <x:row r="13627">
      <x:c r="A13627" s="137" t="str">
        <x:v>SU-489-V1</x:v>
      </x:c>
      <x:c r="B13627" s="137" t="str">
        <x:v>transportierbar</x:v>
      </x:c>
      <x:c r="C13627" s="137" t="str">
        <x:v>use_case</x:v>
      </x:c>
      <x:c r="D13627" s="138" t="str">
        <x:v>recipe_properties</x:v>
      </x:c>
      <x:c r="E13627" s="139" t="n">
        <x:v>0.88</x:v>
      </x:c>
    </x:row>
    <x:row r="13628">
      <x:c r="A13628" s="137" t="str">
        <x:v>SU-489-V1</x:v>
      </x:c>
      <x:c r="B13628" s="137" t="str">
        <x:v>für mehrere Portionen</x:v>
      </x:c>
      <x:c r="C13628" s="137" t="str">
        <x:v>use_case</x:v>
      </x:c>
      <x:c r="D13628" s="138" t="str">
        <x:v>recipe_properties</x:v>
      </x:c>
      <x:c r="E13628" s="139" t="n">
        <x:v>0.88</x:v>
      </x:c>
    </x:row>
    <x:row r="13629">
      <x:c r="A13629" s="137" t="str">
        <x:v>SU-489-V1</x:v>
      </x:c>
      <x:c r="B13629" s="137" t="str">
        <x:v>vertraut</x:v>
      </x:c>
      <x:c r="C13629" s="137" t="str">
        <x:v>novelty</x:v>
      </x:c>
      <x:c r="D13629" s="138" t="str">
        <x:v>editorial_rule</x:v>
      </x:c>
      <x:c r="E13629" s="139" t="n">
        <x:v>0.78</x:v>
      </x:c>
    </x:row>
    <x:row r="13630">
      <x:c r="A13630" s="137" t="str">
        <x:v>SU-489-V1</x:v>
      </x:c>
      <x:c r="B13630" s="137" t="str">
        <x:v>normaler Supermarkt</x:v>
      </x:c>
      <x:c r="C13630" s="137" t="str">
        <x:v>availability</x:v>
      </x:c>
      <x:c r="D13630" s="138" t="str">
        <x:v>ingredient_rule</x:v>
      </x:c>
      <x:c r="E13630" s="139" t="n">
        <x:v>0.78</x:v>
      </x:c>
    </x:row>
    <x:row r="13631">
      <x:c r="A13631" s="137" t="str">
        <x:v>SU-489-V1</x:v>
      </x:c>
      <x:c r="B13631" s="137" t="str">
        <x:v>international/modern</x:v>
      </x:c>
      <x:c r="C13631" s="137" t="str">
        <x:v>region</x:v>
      </x:c>
      <x:c r="D13631" s="138" t="str">
        <x:v>editorial_rule</x:v>
      </x:c>
      <x:c r="E13631" s="139" t="n">
        <x:v>0.78</x:v>
      </x:c>
    </x:row>
    <x:row r="13632">
      <x:c r="A13632" s="137" t="str">
        <x:v>SU-489-V1</x:v>
      </x:c>
      <x:c r="B13632" s="137" t="str">
        <x:v>herzhaft</x:v>
      </x:c>
      <x:c r="C13632" s="137" t="str">
        <x:v>flavor</x:v>
      </x:c>
      <x:c r="D13632" s="138" t="str">
        <x:v>ingredient_rule</x:v>
      </x:c>
      <x:c r="E13632" s="139" t="n">
        <x:v>0.8</x:v>
      </x:c>
    </x:row>
    <x:row r="13633">
      <x:c r="A13633" s="137" t="str">
        <x:v>SU-489-V1</x:v>
      </x:c>
      <x:c r="B13633" s="137" t="str">
        <x:v>mild</x:v>
      </x:c>
      <x:c r="C13633" s="137" t="str">
        <x:v>spice</x:v>
      </x:c>
      <x:c r="D13633" s="138" t="str">
        <x:v>ingredient_rule</x:v>
      </x:c>
      <x:c r="E13633" s="139" t="n">
        <x:v>0.85</x:v>
      </x:c>
    </x:row>
    <x:row r="13634">
      <x:c r="A13634" s="137" t="str">
        <x:v>SU-489-V1</x:v>
      </x:c>
      <x:c r="B13634" s="137" t="str">
        <x:v>Winter</x:v>
      </x:c>
      <x:c r="C13634" s="137" t="str">
        <x:v>season</x:v>
      </x:c>
      <x:c r="D13634" s="138" t="str">
        <x:v>editorial_rule</x:v>
      </x:c>
      <x:c r="E13634" s="139" t="n">
        <x:v>0.72</x:v>
      </x:c>
    </x:row>
    <x:row r="13635">
      <x:c r="A13635" s="137" t="str">
        <x:v>SU-489-V1</x:v>
      </x:c>
      <x:c r="B13635" s="137" t="str">
        <x:v>warm</x:v>
      </x:c>
      <x:c r="C13635" s="137" t="str">
        <x:v>temperature</x:v>
      </x:c>
      <x:c r="D13635" s="138" t="str">
        <x:v>recipe_properties</x:v>
      </x:c>
      <x:c r="E13635" s="139" t="n">
        <x:v>0.9</x:v>
      </x:c>
    </x:row>
    <x:row r="13636">
      <x:c r="A13636" s="137" t="str">
        <x:v>SU-489-V1</x:v>
      </x:c>
      <x:c r="B13636" s="137" t="str">
        <x:v>Topf</x:v>
      </x:c>
      <x:c r="C13636" s="137" t="str">
        <x:v>equipment</x:v>
      </x:c>
      <x:c r="D13636" s="138" t="str">
        <x:v>steps_and_existing_data</x:v>
      </x:c>
      <x:c r="E13636" s="139" t="n">
        <x:v>0.88</x:v>
      </x:c>
    </x:row>
    <x:row r="13637">
      <x:c r="A13637" s="137" t="str">
        <x:v>SU-489-V1</x:v>
      </x:c>
      <x:c r="B13637" s="137" t="str">
        <x:v>Pfanne</x:v>
      </x:c>
      <x:c r="C13637" s="137" t="str">
        <x:v>equipment</x:v>
      </x:c>
      <x:c r="D13637" s="138" t="str">
        <x:v>steps_and_existing_data</x:v>
      </x:c>
      <x:c r="E13637" s="139" t="n">
        <x:v>0.88</x:v>
      </x:c>
    </x:row>
    <x:row r="13638">
      <x:c r="A13638" s="137" t="str">
        <x:v>SU-489-V1</x:v>
      </x:c>
      <x:c r="B13638" s="137" t="str">
        <x:v>anspruchsvoll</x:v>
      </x:c>
      <x:c r="C13638" s="137" t="str">
        <x:v>difficulty</x:v>
      </x:c>
      <x:c r="D13638" s="138" t="str">
        <x:v>existing_value</x:v>
      </x:c>
      <x:c r="E13638" s="139" t="n">
        <x:v>0.95</x:v>
      </x:c>
    </x:row>
    <x:row r="13639">
      <x:c r="A13639" s="137" t="str">
        <x:v>SU-489-V1</x:v>
      </x:c>
      <x:c r="B13639" s="137" t="str">
        <x:v>lang</x:v>
      </x:c>
      <x:c r="C13639" s="137" t="str">
        <x:v>time</x:v>
      </x:c>
      <x:c r="D13639" s="138" t="str">
        <x:v>total_time</x:v>
      </x:c>
      <x:c r="E13639" s="139" t="n">
        <x:v>1</x:v>
      </x:c>
    </x:row>
    <x:row r="13640">
      <x:c r="A13640" s="137" t="str">
        <x:v>SU-489-V1</x:v>
      </x:c>
      <x:c r="B13640" s="137" t="str">
        <x:v>günstig</x:v>
      </x:c>
      <x:c r="C13640" s="137" t="str">
        <x:v>cost</x:v>
      </x:c>
      <x:c r="D13640" s="138" t="str">
        <x:v>cost_per_serving</x:v>
      </x:c>
      <x:c r="E13640" s="139" t="n">
        <x:v>1</x:v>
      </x:c>
    </x:row>
    <x:row r="13641">
      <x:c r="A13641" s="137" t="str">
        <x:v>DI-490-V1</x:v>
      </x:c>
      <x:c r="B13641" s="137" t="str">
        <x:v>vegetarisch</x:v>
      </x:c>
      <x:c r="C13641" s="137" t="str">
        <x:v>diet</x:v>
      </x:c>
      <x:c r="D13641" s="138" t="str">
        <x:v>ingredients</x:v>
      </x:c>
      <x:c r="E13641" s="139" t="n">
        <x:v>0.96</x:v>
      </x:c>
    </x:row>
    <x:row r="13642">
      <x:c r="A13642" s="137" t="str">
        <x:v>DI-490-V1</x:v>
      </x:c>
      <x:c r="B13642" s="137" t="str">
        <x:v>nach Zutaten halal-kompatibel</x:v>
      </x:c>
      <x:c r="C13642" s="137" t="str">
        <x:v>halal</x:v>
      </x:c>
      <x:c r="D13642" s="138" t="str">
        <x:v>ingredients</x:v>
      </x:c>
      <x:c r="E13642" s="139" t="n">
        <x:v>0.94</x:v>
      </x:c>
    </x:row>
    <x:row r="13643">
      <x:c r="A13643" s="137" t="str">
        <x:v>DI-490-V1</x:v>
      </x:c>
      <x:c r="B13643" s="137" t="str">
        <x:v>glutenfrei nach Zutaten</x:v>
      </x:c>
      <x:c r="C13643" s="137" t="str">
        <x:v>compatibility</x:v>
      </x:c>
      <x:c r="D13643" s="138" t="str">
        <x:v>ingredients</x:v>
      </x:c>
      <x:c r="E13643" s="139" t="n">
        <x:v>0.9</x:v>
      </x:c>
    </x:row>
    <x:row r="13644">
      <x:c r="A13644" s="137" t="str">
        <x:v>DI-490-V1</x:v>
      </x:c>
      <x:c r="B13644" s="137" t="str">
        <x:v>mit laktosefreien Produkten</x:v>
      </x:c>
      <x:c r="C13644" s="137" t="str">
        <x:v>compatibility</x:v>
      </x:c>
      <x:c r="D13644" s="138" t="str">
        <x:v>ingredients</x:v>
      </x:c>
      <x:c r="E13644" s="139" t="n">
        <x:v>0.9</x:v>
      </x:c>
    </x:row>
    <x:row r="13645">
      <x:c r="A13645" s="137" t="str">
        <x:v>DI-490-V1</x:v>
      </x:c>
      <x:c r="B13645" s="137" t="str">
        <x:v>nussfrei nach Zutaten</x:v>
      </x:c>
      <x:c r="C13645" s="137" t="str">
        <x:v>compatibility</x:v>
      </x:c>
      <x:c r="D13645" s="138" t="str">
        <x:v>ingredients</x:v>
      </x:c>
      <x:c r="E13645" s="139" t="n">
        <x:v>0.9</x:v>
      </x:c>
    </x:row>
    <x:row r="13646">
      <x:c r="A13646" s="137" t="str">
        <x:v>DI-490-V1</x:v>
      </x:c>
      <x:c r="B13646" s="137" t="str">
        <x:v>eifrei nach Zutaten</x:v>
      </x:c>
      <x:c r="C13646" s="137" t="str">
        <x:v>compatibility</x:v>
      </x:c>
      <x:c r="D13646" s="138" t="str">
        <x:v>ingredients</x:v>
      </x:c>
      <x:c r="E13646" s="139" t="n">
        <x:v>0.9</x:v>
      </x:c>
    </x:row>
    <x:row r="13647">
      <x:c r="A13647" s="137" t="str">
        <x:v>DI-490-V1</x:v>
      </x:c>
      <x:c r="B13647" s="137" t="str">
        <x:v>sojafrei nach Zutaten</x:v>
      </x:c>
      <x:c r="C13647" s="137" t="str">
        <x:v>compatibility</x:v>
      </x:c>
      <x:c r="D13647" s="138" t="str">
        <x:v>ingredients</x:v>
      </x:c>
      <x:c r="E13647" s="139" t="n">
        <x:v>0.9</x:v>
      </x:c>
    </x:row>
    <x:row r="13648">
      <x:c r="A13648" s="137" t="str">
        <x:v>DI-490-V1</x:v>
      </x:c>
      <x:c r="B13648" s="137" t="str">
        <x:v>proteinbetont</x:v>
      </x:c>
      <x:c r="C13648" s="137" t="str">
        <x:v>nutrition</x:v>
      </x:c>
      <x:c r="D13648" s="138" t="str">
        <x:v>macros</x:v>
      </x:c>
      <x:c r="E13648" s="139" t="n">
        <x:v>0.9</x:v>
      </x:c>
    </x:row>
    <x:row r="13649">
      <x:c r="A13649" s="137" t="str">
        <x:v>DI-490-V1</x:v>
      </x:c>
      <x:c r="B13649" s="137" t="str">
        <x:v>leicht</x:v>
      </x:c>
      <x:c r="C13649" s="137" t="str">
        <x:v>nutrition</x:v>
      </x:c>
      <x:c r="D13649" s="138" t="str">
        <x:v>macros</x:v>
      </x:c>
      <x:c r="E13649" s="139" t="n">
        <x:v>0.9</x:v>
      </x:c>
    </x:row>
    <x:row r="13650">
      <x:c r="A13650" s="137" t="str">
        <x:v>DI-490-V1</x:v>
      </x:c>
      <x:c r="B13650" s="137" t="str">
        <x:v>Hauptmahlzeit</x:v>
      </x:c>
      <x:c r="C13650" s="137" t="str">
        <x:v>meal_role</x:v>
      </x:c>
      <x:c r="D13650" s="138" t="str">
        <x:v>editorial_rule</x:v>
      </x:c>
      <x:c r="E13650" s="139" t="n">
        <x:v>0.93</x:v>
      </x:c>
    </x:row>
    <x:row r="13651">
      <x:c r="A13651" s="137" t="str">
        <x:v>DI-490-V1</x:v>
      </x:c>
      <x:c r="B13651" s="137" t="str">
        <x:v>Pfannengericht/sonstiges</x:v>
      </x:c>
      <x:c r="C13651" s="137" t="str">
        <x:v>dish_type</x:v>
      </x:c>
      <x:c r="D13651" s="138" t="str">
        <x:v>editorial_rule</x:v>
      </x:c>
      <x:c r="E13651" s="139" t="n">
        <x:v>0.9</x:v>
      </x:c>
    </x:row>
    <x:row r="13652">
      <x:c r="A13652" s="137" t="str">
        <x:v>DI-490-V1</x:v>
      </x:c>
      <x:c r="B13652" s="137" t="str">
        <x:v>Meal Prep</x:v>
      </x:c>
      <x:c r="C13652" s="137" t="str">
        <x:v>use_case</x:v>
      </x:c>
      <x:c r="D13652" s="138" t="str">
        <x:v>recipe_properties</x:v>
      </x:c>
      <x:c r="E13652" s="139" t="n">
        <x:v>0.88</x:v>
      </x:c>
    </x:row>
    <x:row r="13653">
      <x:c r="A13653" s="137" t="str">
        <x:v>DI-490-V1</x:v>
      </x:c>
      <x:c r="B13653" s="137" t="str">
        <x:v>transportierbar</x:v>
      </x:c>
      <x:c r="C13653" s="137" t="str">
        <x:v>use_case</x:v>
      </x:c>
      <x:c r="D13653" s="138" t="str">
        <x:v>recipe_properties</x:v>
      </x:c>
      <x:c r="E13653" s="139" t="n">
        <x:v>0.88</x:v>
      </x:c>
    </x:row>
    <x:row r="13654">
      <x:c r="A13654" s="137" t="str">
        <x:v>DI-490-V1</x:v>
      </x:c>
      <x:c r="B13654" s="137" t="str">
        <x:v>vertraut</x:v>
      </x:c>
      <x:c r="C13654" s="137" t="str">
        <x:v>novelty</x:v>
      </x:c>
      <x:c r="D13654" s="138" t="str">
        <x:v>editorial_rule</x:v>
      </x:c>
      <x:c r="E13654" s="139" t="n">
        <x:v>0.78</x:v>
      </x:c>
    </x:row>
    <x:row r="13655">
      <x:c r="A13655" s="137" t="str">
        <x:v>DI-490-V1</x:v>
      </x:c>
      <x:c r="B13655" s="137" t="str">
        <x:v>normaler Supermarkt</x:v>
      </x:c>
      <x:c r="C13655" s="137" t="str">
        <x:v>availability</x:v>
      </x:c>
      <x:c r="D13655" s="138" t="str">
        <x:v>ingredient_rule</x:v>
      </x:c>
      <x:c r="E13655" s="139" t="n">
        <x:v>0.78</x:v>
      </x:c>
    </x:row>
    <x:row r="13656">
      <x:c r="A13656" s="137" t="str">
        <x:v>DI-490-V1</x:v>
      </x:c>
      <x:c r="B13656" s="137" t="str">
        <x:v>südostasiatisch inspiriert</x:v>
      </x:c>
      <x:c r="C13656" s="137" t="str">
        <x:v>region</x:v>
      </x:c>
      <x:c r="D13656" s="138" t="str">
        <x:v>editorial_rule</x:v>
      </x:c>
      <x:c r="E13656" s="139" t="n">
        <x:v>0.78</x:v>
      </x:c>
    </x:row>
    <x:row r="13657">
      <x:c r="A13657" s="137" t="str">
        <x:v>DI-490-V1</x:v>
      </x:c>
      <x:c r="B13657" s="137" t="str">
        <x:v>frisch</x:v>
      </x:c>
      <x:c r="C13657" s="137" t="str">
        <x:v>flavor</x:v>
      </x:c>
      <x:c r="D13657" s="138" t="str">
        <x:v>ingredient_rule</x:v>
      </x:c>
      <x:c r="E13657" s="139" t="n">
        <x:v>0.8</x:v>
      </x:c>
    </x:row>
    <x:row r="13658">
      <x:c r="A13658" s="137" t="str">
        <x:v>DI-490-V1</x:v>
      </x:c>
      <x:c r="B13658" s="137" t="str">
        <x:v>herzhaft</x:v>
      </x:c>
      <x:c r="C13658" s="137" t="str">
        <x:v>flavor</x:v>
      </x:c>
      <x:c r="D13658" s="138" t="str">
        <x:v>ingredient_rule</x:v>
      </x:c>
      <x:c r="E13658" s="139" t="n">
        <x:v>0.8</x:v>
      </x:c>
    </x:row>
    <x:row r="13659">
      <x:c r="A13659" s="137" t="str">
        <x:v>DI-490-V1</x:v>
      </x:c>
      <x:c r="B13659" s="137" t="str">
        <x:v>würzig</x:v>
      </x:c>
      <x:c r="C13659" s="137" t="str">
        <x:v>flavor</x:v>
      </x:c>
      <x:c r="D13659" s="138" t="str">
        <x:v>ingredient_rule</x:v>
      </x:c>
      <x:c r="E13659" s="139" t="n">
        <x:v>0.8</x:v>
      </x:c>
    </x:row>
    <x:row r="13660">
      <x:c r="A13660" s="137" t="str">
        <x:v>DI-490-V1</x:v>
      </x:c>
      <x:c r="B13660" s="137" t="str">
        <x:v>säuerlich</x:v>
      </x:c>
      <x:c r="C13660" s="137" t="str">
        <x:v>flavor</x:v>
      </x:c>
      <x:c r="D13660" s="138" t="str">
        <x:v>ingredient_rule</x:v>
      </x:c>
      <x:c r="E13660" s="139" t="n">
        <x:v>0.8</x:v>
      </x:c>
    </x:row>
    <x:row r="13661">
      <x:c r="A13661" s="137" t="str">
        <x:v>DI-490-V1</x:v>
      </x:c>
      <x:c r="B13661" s="137" t="str">
        <x:v>scharf</x:v>
      </x:c>
      <x:c r="C13661" s="137" t="str">
        <x:v>spice</x:v>
      </x:c>
      <x:c r="D13661" s="138" t="str">
        <x:v>ingredient_rule</x:v>
      </x:c>
      <x:c r="E13661" s="139" t="n">
        <x:v>0.85</x:v>
      </x:c>
    </x:row>
    <x:row r="13662">
      <x:c r="A13662" s="137" t="str">
        <x:v>DI-490-V1</x:v>
      </x:c>
      <x:c r="B13662" s="137" t="str">
        <x:v>ganzjährig</x:v>
      </x:c>
      <x:c r="C13662" s="137" t="str">
        <x:v>season</x:v>
      </x:c>
      <x:c r="D13662" s="138" t="str">
        <x:v>editorial_rule</x:v>
      </x:c>
      <x:c r="E13662" s="139" t="n">
        <x:v>0.72</x:v>
      </x:c>
    </x:row>
    <x:row r="13663">
      <x:c r="A13663" s="137" t="str">
        <x:v>DI-490-V1</x:v>
      </x:c>
      <x:c r="B13663" s="137" t="str">
        <x:v>warm</x:v>
      </x:c>
      <x:c r="C13663" s="137" t="str">
        <x:v>temperature</x:v>
      </x:c>
      <x:c r="D13663" s="138" t="str">
        <x:v>recipe_properties</x:v>
      </x:c>
      <x:c r="E13663" s="139" t="n">
        <x:v>0.9</x:v>
      </x:c>
    </x:row>
    <x:row r="13664">
      <x:c r="A13664" s="137" t="str">
        <x:v>DI-490-V1</x:v>
      </x:c>
      <x:c r="B13664" s="137" t="str">
        <x:v>Pfanne</x:v>
      </x:c>
      <x:c r="C13664" s="137" t="str">
        <x:v>equipment</x:v>
      </x:c>
      <x:c r="D13664" s="138" t="str">
        <x:v>steps_and_existing_data</x:v>
      </x:c>
      <x:c r="E13664" s="139" t="n">
        <x:v>0.88</x:v>
      </x:c>
    </x:row>
    <x:row r="13665">
      <x:c r="A13665" s="137" t="str">
        <x:v>DI-490-V1</x:v>
      </x:c>
      <x:c r="B13665" s="137" t="str">
        <x:v>Backofen</x:v>
      </x:c>
      <x:c r="C13665" s="137" t="str">
        <x:v>equipment</x:v>
      </x:c>
      <x:c r="D13665" s="138" t="str">
        <x:v>steps_and_existing_data</x:v>
      </x:c>
      <x:c r="E13665" s="139" t="n">
        <x:v>0.88</x:v>
      </x:c>
    </x:row>
    <x:row r="13666">
      <x:c r="A13666" s="137" t="str">
        <x:v>DI-490-V1</x:v>
      </x:c>
      <x:c r="B13666" s="137" t="str">
        <x:v>Topf</x:v>
      </x:c>
      <x:c r="C13666" s="137" t="str">
        <x:v>equipment</x:v>
      </x:c>
      <x:c r="D13666" s="138" t="str">
        <x:v>steps_and_existing_data</x:v>
      </x:c>
      <x:c r="E13666" s="139" t="n">
        <x:v>0.88</x:v>
      </x:c>
    </x:row>
    <x:row r="13667">
      <x:c r="A13667" s="137" t="str">
        <x:v>DI-490-V1</x:v>
      </x:c>
      <x:c r="B13667" s="137" t="str">
        <x:v>mittel</x:v>
      </x:c>
      <x:c r="C13667" s="137" t="str">
        <x:v>difficulty</x:v>
      </x:c>
      <x:c r="D13667" s="138" t="str">
        <x:v>existing_value</x:v>
      </x:c>
      <x:c r="E13667" s="139" t="n">
        <x:v>0.95</x:v>
      </x:c>
    </x:row>
    <x:row r="13668">
      <x:c r="A13668" s="137" t="str">
        <x:v>DI-490-V1</x:v>
      </x:c>
      <x:c r="B13668" s="137" t="str">
        <x:v>schnell</x:v>
      </x:c>
      <x:c r="C13668" s="137" t="str">
        <x:v>time</x:v>
      </x:c>
      <x:c r="D13668" s="138" t="str">
        <x:v>total_time</x:v>
      </x:c>
      <x:c r="E13668" s="139" t="n">
        <x:v>1</x:v>
      </x:c>
    </x:row>
    <x:row r="13669">
      <x:c r="A13669" s="137" t="str">
        <x:v>DI-490-V1</x:v>
      </x:c>
      <x:c r="B13669" s="137" t="str">
        <x:v>teuer</x:v>
      </x:c>
      <x:c r="C13669" s="137" t="str">
        <x:v>cost</x:v>
      </x:c>
      <x:c r="D13669" s="138" t="str">
        <x:v>cost_per_serving</x:v>
      </x:c>
      <x:c r="E13669" s="139" t="n">
        <x:v>1</x:v>
      </x:c>
    </x:row>
    <x:row r="13670">
      <x:c r="A13670" s="137" t="str">
        <x:v>DI-491-V1</x:v>
      </x:c>
      <x:c r="B13670" s="137" t="str">
        <x:v>vegan</x:v>
      </x:c>
      <x:c r="C13670" s="137" t="str">
        <x:v>diet</x:v>
      </x:c>
      <x:c r="D13670" s="138" t="str">
        <x:v>ingredients</x:v>
      </x:c>
      <x:c r="E13670" s="139" t="n">
        <x:v>0.96</x:v>
      </x:c>
    </x:row>
    <x:row r="13671">
      <x:c r="A13671" s="137" t="str">
        <x:v>DI-491-V1</x:v>
      </x:c>
      <x:c r="B13671" s="137" t="str">
        <x:v>nach Zutaten halal-kompatibel</x:v>
      </x:c>
      <x:c r="C13671" s="137" t="str">
        <x:v>halal</x:v>
      </x:c>
      <x:c r="D13671" s="138" t="str">
        <x:v>ingredients</x:v>
      </x:c>
      <x:c r="E13671" s="139" t="n">
        <x:v>0.94</x:v>
      </x:c>
    </x:row>
    <x:row r="13672">
      <x:c r="A13672" s="137" t="str">
        <x:v>DI-491-V1</x:v>
      </x:c>
      <x:c r="B13672" s="137" t="str">
        <x:v>glutenfrei bei zertifizierter Produktwahl</x:v>
      </x:c>
      <x:c r="C13672" s="137" t="str">
        <x:v>compatibility</x:v>
      </x:c>
      <x:c r="D13672" s="138" t="str">
        <x:v>ingredients</x:v>
      </x:c>
      <x:c r="E13672" s="139" t="n">
        <x:v>0.9</x:v>
      </x:c>
    </x:row>
    <x:row r="13673">
      <x:c r="A13673" s="137" t="str">
        <x:v>DI-491-V1</x:v>
      </x:c>
      <x:c r="B13673" s="137" t="str">
        <x:v>laktosefrei nach Zutaten</x:v>
      </x:c>
      <x:c r="C13673" s="137" t="str">
        <x:v>compatibility</x:v>
      </x:c>
      <x:c r="D13673" s="138" t="str">
        <x:v>ingredients</x:v>
      </x:c>
      <x:c r="E13673" s="139" t="n">
        <x:v>0.9</x:v>
      </x:c>
    </x:row>
    <x:row r="13674">
      <x:c r="A13674" s="137" t="str">
        <x:v>DI-491-V1</x:v>
      </x:c>
      <x:c r="B13674" s="137" t="str">
        <x:v>nussfrei nach Zutaten</x:v>
      </x:c>
      <x:c r="C13674" s="137" t="str">
        <x:v>compatibility</x:v>
      </x:c>
      <x:c r="D13674" s="138" t="str">
        <x:v>ingredients</x:v>
      </x:c>
      <x:c r="E13674" s="139" t="n">
        <x:v>0.9</x:v>
      </x:c>
    </x:row>
    <x:row r="13675">
      <x:c r="A13675" s="137" t="str">
        <x:v>DI-491-V1</x:v>
      </x:c>
      <x:c r="B13675" s="137" t="str">
        <x:v>eifrei nach Zutaten</x:v>
      </x:c>
      <x:c r="C13675" s="137" t="str">
        <x:v>compatibility</x:v>
      </x:c>
      <x:c r="D13675" s="138" t="str">
        <x:v>ingredients</x:v>
      </x:c>
      <x:c r="E13675" s="139" t="n">
        <x:v>0.9</x:v>
      </x:c>
    </x:row>
    <x:row r="13676">
      <x:c r="A13676" s="137" t="str">
        <x:v>DI-491-V1</x:v>
      </x:c>
      <x:c r="B13676" s="137" t="str">
        <x:v>enthält Soja</x:v>
      </x:c>
      <x:c r="C13676" s="137" t="str">
        <x:v>compatibility</x:v>
      </x:c>
      <x:c r="D13676" s="138" t="str">
        <x:v>ingredients</x:v>
      </x:c>
      <x:c r="E13676" s="139" t="n">
        <x:v>0.9</x:v>
      </x:c>
    </x:row>
    <x:row r="13677">
      <x:c r="A13677" s="137" t="str">
        <x:v>DI-491-V1</x:v>
      </x:c>
      <x:c r="B13677" s="137" t="str">
        <x:v>proteinbetont</x:v>
      </x:c>
      <x:c r="C13677" s="137" t="str">
        <x:v>nutrition</x:v>
      </x:c>
      <x:c r="D13677" s="138" t="str">
        <x:v>macros</x:v>
      </x:c>
      <x:c r="E13677" s="139" t="n">
        <x:v>0.9</x:v>
      </x:c>
    </x:row>
    <x:row r="13678">
      <x:c r="A13678" s="137" t="str">
        <x:v>DI-491-V1</x:v>
      </x:c>
      <x:c r="B13678" s="137" t="str">
        <x:v>leicht</x:v>
      </x:c>
      <x:c r="C13678" s="137" t="str">
        <x:v>nutrition</x:v>
      </x:c>
      <x:c r="D13678" s="138" t="str">
        <x:v>macros</x:v>
      </x:c>
      <x:c r="E13678" s="139" t="n">
        <x:v>0.9</x:v>
      </x:c>
    </x:row>
    <x:row r="13679">
      <x:c r="A13679" s="137" t="str">
        <x:v>DI-491-V1</x:v>
      </x:c>
      <x:c r="B13679" s="137" t="str">
        <x:v>Hauptmahlzeit</x:v>
      </x:c>
      <x:c r="C13679" s="137" t="str">
        <x:v>meal_role</x:v>
      </x:c>
      <x:c r="D13679" s="138" t="str">
        <x:v>editorial_rule</x:v>
      </x:c>
      <x:c r="E13679" s="139" t="n">
        <x:v>0.93</x:v>
      </x:c>
    </x:row>
    <x:row r="13680">
      <x:c r="A13680" s="137" t="str">
        <x:v>DI-491-V1</x:v>
      </x:c>
      <x:c r="B13680" s="137" t="str">
        <x:v>Eintopf</x:v>
      </x:c>
      <x:c r="C13680" s="137" t="str">
        <x:v>dish_type</x:v>
      </x:c>
      <x:c r="D13680" s="138" t="str">
        <x:v>editorial_rule</x:v>
      </x:c>
      <x:c r="E13680" s="139" t="n">
        <x:v>0.9</x:v>
      </x:c>
    </x:row>
    <x:row r="13681">
      <x:c r="A13681" s="137" t="str">
        <x:v>DI-491-V1</x:v>
      </x:c>
      <x:c r="B13681" s="137" t="str">
        <x:v>schnell</x:v>
      </x:c>
      <x:c r="C13681" s="137" t="str">
        <x:v>use_case</x:v>
      </x:c>
      <x:c r="D13681" s="138" t="str">
        <x:v>recipe_properties</x:v>
      </x:c>
      <x:c r="E13681" s="139" t="n">
        <x:v>0.88</x:v>
      </x:c>
    </x:row>
    <x:row r="13682">
      <x:c r="A13682" s="137" t="str">
        <x:v>DI-491-V1</x:v>
      </x:c>
      <x:c r="B13682" s="137" t="str">
        <x:v>Meal Prep</x:v>
      </x:c>
      <x:c r="C13682" s="137" t="str">
        <x:v>use_case</x:v>
      </x:c>
      <x:c r="D13682" s="138" t="str">
        <x:v>recipe_properties</x:v>
      </x:c>
      <x:c r="E13682" s="139" t="n">
        <x:v>0.88</x:v>
      </x:c>
    </x:row>
    <x:row r="13683">
      <x:c r="A13683" s="137" t="str">
        <x:v>DI-491-V1</x:v>
      </x:c>
      <x:c r="B13683" s="137" t="str">
        <x:v>tiefkühlgeeignet</x:v>
      </x:c>
      <x:c r="C13683" s="137" t="str">
        <x:v>use_case</x:v>
      </x:c>
      <x:c r="D13683" s="138" t="str">
        <x:v>recipe_properties</x:v>
      </x:c>
      <x:c r="E13683" s="139" t="n">
        <x:v>0.88</x:v>
      </x:c>
    </x:row>
    <x:row r="13684">
      <x:c r="A13684" s="137" t="str">
        <x:v>DI-491-V1</x:v>
      </x:c>
      <x:c r="B13684" s="137" t="str">
        <x:v>transportierbar</x:v>
      </x:c>
      <x:c r="C13684" s="137" t="str">
        <x:v>use_case</x:v>
      </x:c>
      <x:c r="D13684" s="138" t="str">
        <x:v>recipe_properties</x:v>
      </x:c>
      <x:c r="E13684" s="139" t="n">
        <x:v>0.88</x:v>
      </x:c>
    </x:row>
    <x:row r="13685">
      <x:c r="A13685" s="137" t="str">
        <x:v>DI-491-V1</x:v>
      </x:c>
      <x:c r="B13685" s="137" t="str">
        <x:v>für mehrere Portionen</x:v>
      </x:c>
      <x:c r="C13685" s="137" t="str">
        <x:v>use_case</x:v>
      </x:c>
      <x:c r="D13685" s="138" t="str">
        <x:v>recipe_properties</x:v>
      </x:c>
      <x:c r="E13685" s="139" t="n">
        <x:v>0.88</x:v>
      </x:c>
    </x:row>
    <x:row r="13686">
      <x:c r="A13686" s="137" t="str">
        <x:v>DI-491-V1</x:v>
      </x:c>
      <x:c r="B13686" s="137" t="str">
        <x:v>vertraut</x:v>
      </x:c>
      <x:c r="C13686" s="137" t="str">
        <x:v>novelty</x:v>
      </x:c>
      <x:c r="D13686" s="138" t="str">
        <x:v>editorial_rule</x:v>
      </x:c>
      <x:c r="E13686" s="139" t="n">
        <x:v>0.78</x:v>
      </x:c>
    </x:row>
    <x:row r="13687">
      <x:c r="A13687" s="137" t="str">
        <x:v>DI-491-V1</x:v>
      </x:c>
      <x:c r="B13687" s="137" t="str">
        <x:v>normaler Supermarkt</x:v>
      </x:c>
      <x:c r="C13687" s="137" t="str">
        <x:v>availability</x:v>
      </x:c>
      <x:c r="D13687" s="138" t="str">
        <x:v>ingredient_rule</x:v>
      </x:c>
      <x:c r="E13687" s="139" t="n">
        <x:v>0.78</x:v>
      </x:c>
    </x:row>
    <x:row r="13688">
      <x:c r="A13688" s="137" t="str">
        <x:v>DI-491-V1</x:v>
      </x:c>
      <x:c r="B13688" s="137" t="str">
        <x:v>ostasiatisch inspiriert</x:v>
      </x:c>
      <x:c r="C13688" s="137" t="str">
        <x:v>region</x:v>
      </x:c>
      <x:c r="D13688" s="138" t="str">
        <x:v>editorial_rule</x:v>
      </x:c>
      <x:c r="E13688" s="139" t="n">
        <x:v>0.78</x:v>
      </x:c>
    </x:row>
    <x:row r="13689">
      <x:c r="A13689" s="137" t="str">
        <x:v>DI-491-V1</x:v>
      </x:c>
      <x:c r="B13689" s="137" t="str">
        <x:v>herzhaft</x:v>
      </x:c>
      <x:c r="C13689" s="137" t="str">
        <x:v>flavor</x:v>
      </x:c>
      <x:c r="D13689" s="138" t="str">
        <x:v>ingredient_rule</x:v>
      </x:c>
      <x:c r="E13689" s="139" t="n">
        <x:v>0.8</x:v>
      </x:c>
    </x:row>
    <x:row r="13690">
      <x:c r="A13690" s="137" t="str">
        <x:v>DI-491-V1</x:v>
      </x:c>
      <x:c r="B13690" s="137" t="str">
        <x:v>würzig</x:v>
      </x:c>
      <x:c r="C13690" s="137" t="str">
        <x:v>flavor</x:v>
      </x:c>
      <x:c r="D13690" s="138" t="str">
        <x:v>ingredient_rule</x:v>
      </x:c>
      <x:c r="E13690" s="139" t="n">
        <x:v>0.8</x:v>
      </x:c>
    </x:row>
    <x:row r="13691">
      <x:c r="A13691" s="137" t="str">
        <x:v>DI-491-V1</x:v>
      </x:c>
      <x:c r="B13691" s="137" t="str">
        <x:v>scharf</x:v>
      </x:c>
      <x:c r="C13691" s="137" t="str">
        <x:v>spice</x:v>
      </x:c>
      <x:c r="D13691" s="138" t="str">
        <x:v>ingredient_rule</x:v>
      </x:c>
      <x:c r="E13691" s="139" t="n">
        <x:v>0.85</x:v>
      </x:c>
    </x:row>
    <x:row r="13692">
      <x:c r="A13692" s="137" t="str">
        <x:v>DI-491-V1</x:v>
      </x:c>
      <x:c r="B13692" s="137" t="str">
        <x:v>Winter</x:v>
      </x:c>
      <x:c r="C13692" s="137" t="str">
        <x:v>season</x:v>
      </x:c>
      <x:c r="D13692" s="138" t="str">
        <x:v>editorial_rule</x:v>
      </x:c>
      <x:c r="E13692" s="139" t="n">
        <x:v>0.72</x:v>
      </x:c>
    </x:row>
    <x:row r="13693">
      <x:c r="A13693" s="137" t="str">
        <x:v>DI-491-V1</x:v>
      </x:c>
      <x:c r="B13693" s="137" t="str">
        <x:v>warm</x:v>
      </x:c>
      <x:c r="C13693" s="137" t="str">
        <x:v>temperature</x:v>
      </x:c>
      <x:c r="D13693" s="138" t="str">
        <x:v>recipe_properties</x:v>
      </x:c>
      <x:c r="E13693" s="139" t="n">
        <x:v>0.9</x:v>
      </x:c>
    </x:row>
    <x:row r="13694">
      <x:c r="A13694" s="137" t="str">
        <x:v>DI-491-V1</x:v>
      </x:c>
      <x:c r="B13694" s="137" t="str">
        <x:v>Topf</x:v>
      </x:c>
      <x:c r="C13694" s="137" t="str">
        <x:v>equipment</x:v>
      </x:c>
      <x:c r="D13694" s="138" t="str">
        <x:v>steps_and_existing_data</x:v>
      </x:c>
      <x:c r="E13694" s="139" t="n">
        <x:v>0.88</x:v>
      </x:c>
    </x:row>
    <x:row r="13695">
      <x:c r="A13695" s="137" t="str">
        <x:v>DI-491-V1</x:v>
      </x:c>
      <x:c r="B13695" s="137" t="str">
        <x:v>Pfanne</x:v>
      </x:c>
      <x:c r="C13695" s="137" t="str">
        <x:v>equipment</x:v>
      </x:c>
      <x:c r="D13695" s="138" t="str">
        <x:v>steps_and_existing_data</x:v>
      </x:c>
      <x:c r="E13695" s="139" t="n">
        <x:v>0.88</x:v>
      </x:c>
    </x:row>
    <x:row r="13696">
      <x:c r="A13696" s="137" t="str">
        <x:v>DI-491-V1</x:v>
      </x:c>
      <x:c r="B13696" s="137" t="str">
        <x:v>mittel</x:v>
      </x:c>
      <x:c r="C13696" s="137" t="str">
        <x:v>difficulty</x:v>
      </x:c>
      <x:c r="D13696" s="138" t="str">
        <x:v>existing_value</x:v>
      </x:c>
      <x:c r="E13696" s="139" t="n">
        <x:v>0.95</x:v>
      </x:c>
    </x:row>
    <x:row r="13697">
      <x:c r="A13697" s="137" t="str">
        <x:v>DI-491-V1</x:v>
      </x:c>
      <x:c r="B13697" s="137" t="str">
        <x:v>schnell</x:v>
      </x:c>
      <x:c r="C13697" s="137" t="str">
        <x:v>time</x:v>
      </x:c>
      <x:c r="D13697" s="138" t="str">
        <x:v>total_time</x:v>
      </x:c>
      <x:c r="E13697" s="139" t="n">
        <x:v>1</x:v>
      </x:c>
    </x:row>
    <x:row r="13698">
      <x:c r="A13698" s="137" t="str">
        <x:v>DI-491-V1</x:v>
      </x:c>
      <x:c r="B13698" s="137" t="str">
        <x:v>günstig</x:v>
      </x:c>
      <x:c r="C13698" s="137" t="str">
        <x:v>cost</x:v>
      </x:c>
      <x:c r="D13698" s="138" t="str">
        <x:v>cost_per_serving</x:v>
      </x:c>
      <x:c r="E13698" s="139" t="n">
        <x:v>1</x:v>
      </x:c>
    </x:row>
    <x:row r="13699">
      <x:c r="A13699" s="137" t="str">
        <x:v>SA-492-V1</x:v>
      </x:c>
      <x:c r="B13699" s="137" t="str">
        <x:v>omnivor</x:v>
      </x:c>
      <x:c r="C13699" s="137" t="str">
        <x:v>diet</x:v>
      </x:c>
      <x:c r="D13699" s="138" t="str">
        <x:v>ingredients</x:v>
      </x:c>
      <x:c r="E13699" s="139" t="n">
        <x:v>0.96</x:v>
      </x:c>
    </x:row>
    <x:row r="13700">
      <x:c r="A13700" s="137" t="str">
        <x:v>SA-492-V1</x:v>
      </x:c>
      <x:c r="B13700" s="137" t="str">
        <x:v>halal bei zertifiziertem Fleisch</x:v>
      </x:c>
      <x:c r="C13700" s="137" t="str">
        <x:v>halal</x:v>
      </x:c>
      <x:c r="D13700" s="138" t="str">
        <x:v>ingredients</x:v>
      </x:c>
      <x:c r="E13700" s="139" t="n">
        <x:v>0.94</x:v>
      </x:c>
    </x:row>
    <x:row r="13701">
      <x:c r="A13701" s="137" t="str">
        <x:v>SA-492-V1</x:v>
      </x:c>
      <x:c r="B13701" s="137" t="str">
        <x:v>glutenfrei nach Zutaten</x:v>
      </x:c>
      <x:c r="C13701" s="137" t="str">
        <x:v>compatibility</x:v>
      </x:c>
      <x:c r="D13701" s="138" t="str">
        <x:v>ingredients</x:v>
      </x:c>
      <x:c r="E13701" s="139" t="n">
        <x:v>0.9</x:v>
      </x:c>
    </x:row>
    <x:row r="13702">
      <x:c r="A13702" s="137" t="str">
        <x:v>SA-492-V1</x:v>
      </x:c>
      <x:c r="B13702" s="137" t="str">
        <x:v>laktosefrei nach Zutaten</x:v>
      </x:c>
      <x:c r="C13702" s="137" t="str">
        <x:v>compatibility</x:v>
      </x:c>
      <x:c r="D13702" s="138" t="str">
        <x:v>ingredients</x:v>
      </x:c>
      <x:c r="E13702" s="139" t="n">
        <x:v>0.9</x:v>
      </x:c>
    </x:row>
    <x:row r="13703">
      <x:c r="A13703" s="137" t="str">
        <x:v>SA-492-V1</x:v>
      </x:c>
      <x:c r="B13703" s="137" t="str">
        <x:v>nussfrei nach Zutaten</x:v>
      </x:c>
      <x:c r="C13703" s="137" t="str">
        <x:v>compatibility</x:v>
      </x:c>
      <x:c r="D13703" s="138" t="str">
        <x:v>ingredients</x:v>
      </x:c>
      <x:c r="E13703" s="139" t="n">
        <x:v>0.9</x:v>
      </x:c>
    </x:row>
    <x:row r="13704">
      <x:c r="A13704" s="137" t="str">
        <x:v>SA-492-V1</x:v>
      </x:c>
      <x:c r="B13704" s="137" t="str">
        <x:v>eifrei nach Zutaten</x:v>
      </x:c>
      <x:c r="C13704" s="137" t="str">
        <x:v>compatibility</x:v>
      </x:c>
      <x:c r="D13704" s="138" t="str">
        <x:v>ingredients</x:v>
      </x:c>
      <x:c r="E13704" s="139" t="n">
        <x:v>0.9</x:v>
      </x:c>
    </x:row>
    <x:row r="13705">
      <x:c r="A13705" s="137" t="str">
        <x:v>SA-492-V1</x:v>
      </x:c>
      <x:c r="B13705" s="137" t="str">
        <x:v>enthält Soja</x:v>
      </x:c>
      <x:c r="C13705" s="137" t="str">
        <x:v>compatibility</x:v>
      </x:c>
      <x:c r="D13705" s="138" t="str">
        <x:v>ingredients</x:v>
      </x:c>
      <x:c r="E13705" s="139" t="n">
        <x:v>0.9</x:v>
      </x:c>
    </x:row>
    <x:row r="13706">
      <x:c r="A13706" s="137" t="str">
        <x:v>SA-492-V1</x:v>
      </x:c>
      <x:c r="B13706" s="137" t="str">
        <x:v>proteinbetont</x:v>
      </x:c>
      <x:c r="C13706" s="137" t="str">
        <x:v>nutrition</x:v>
      </x:c>
      <x:c r="D13706" s="138" t="str">
        <x:v>macros</x:v>
      </x:c>
      <x:c r="E13706" s="139" t="n">
        <x:v>0.9</x:v>
      </x:c>
    </x:row>
    <x:row r="13707">
      <x:c r="A13707" s="137" t="str">
        <x:v>SA-492-V1</x:v>
      </x:c>
      <x:c r="B13707" s="137" t="str">
        <x:v>ballaststoffreich</x:v>
      </x:c>
      <x:c r="C13707" s="137" t="str">
        <x:v>nutrition</x:v>
      </x:c>
      <x:c r="D13707" s="138" t="str">
        <x:v>macros</x:v>
      </x:c>
      <x:c r="E13707" s="139" t="n">
        <x:v>0.9</x:v>
      </x:c>
    </x:row>
    <x:row r="13708">
      <x:c r="A13708" s="137" t="str">
        <x:v>SA-492-V1</x:v>
      </x:c>
      <x:c r="B13708" s="137" t="str">
        <x:v>leicht</x:v>
      </x:c>
      <x:c r="C13708" s="137" t="str">
        <x:v>nutrition</x:v>
      </x:c>
      <x:c r="D13708" s="138" t="str">
        <x:v>macros</x:v>
      </x:c>
      <x:c r="E13708" s="139" t="n">
        <x:v>0.9</x:v>
      </x:c>
    </x:row>
    <x:row r="13709">
      <x:c r="A13709" s="137" t="str">
        <x:v>SA-492-V1</x:v>
      </x:c>
      <x:c r="B13709" s="137" t="str">
        <x:v>leichte Mahlzeit</x:v>
      </x:c>
      <x:c r="C13709" s="137" t="str">
        <x:v>meal_role</x:v>
      </x:c>
      <x:c r="D13709" s="138" t="str">
        <x:v>editorial_rule</x:v>
      </x:c>
      <x:c r="E13709" s="139" t="n">
        <x:v>0.93</x:v>
      </x:c>
    </x:row>
    <x:row r="13710">
      <x:c r="A13710" s="137" t="str">
        <x:v>SA-492-V1</x:v>
      </x:c>
      <x:c r="B13710" s="137" t="str">
        <x:v>Salat</x:v>
      </x:c>
      <x:c r="C13710" s="137" t="str">
        <x:v>dish_type</x:v>
      </x:c>
      <x:c r="D13710" s="138" t="str">
        <x:v>editorial_rule</x:v>
      </x:c>
      <x:c r="E13710" s="139" t="n">
        <x:v>0.9</x:v>
      </x:c>
    </x:row>
    <x:row r="13711">
      <x:c r="A13711" s="137" t="str">
        <x:v>SA-492-V1</x:v>
      </x:c>
      <x:c r="B13711" s="137" t="str">
        <x:v>schnell</x:v>
      </x:c>
      <x:c r="C13711" s="137" t="str">
        <x:v>use_case</x:v>
      </x:c>
      <x:c r="D13711" s="138" t="str">
        <x:v>recipe_properties</x:v>
      </x:c>
      <x:c r="E13711" s="139" t="n">
        <x:v>0.88</x:v>
      </x:c>
    </x:row>
    <x:row r="13712">
      <x:c r="A13712" s="137" t="str">
        <x:v>SA-492-V1</x:v>
      </x:c>
      <x:c r="B13712" s="137" t="str">
        <x:v>kalt essbar</x:v>
      </x:c>
      <x:c r="C13712" s="137" t="str">
        <x:v>use_case</x:v>
      </x:c>
      <x:c r="D13712" s="138" t="str">
        <x:v>recipe_properties</x:v>
      </x:c>
      <x:c r="E13712" s="139" t="n">
        <x:v>0.88</x:v>
      </x:c>
    </x:row>
    <x:row r="13713">
      <x:c r="A13713" s="137" t="str">
        <x:v>SA-492-V1</x:v>
      </x:c>
      <x:c r="B13713" s="137" t="str">
        <x:v>transportierbar</x:v>
      </x:c>
      <x:c r="C13713" s="137" t="str">
        <x:v>use_case</x:v>
      </x:c>
      <x:c r="D13713" s="138" t="str">
        <x:v>recipe_properties</x:v>
      </x:c>
      <x:c r="E13713" s="139" t="n">
        <x:v>0.88</x:v>
      </x:c>
    </x:row>
    <x:row r="13714">
      <x:c r="A13714" s="137" t="str">
        <x:v>SA-492-V1</x:v>
      </x:c>
      <x:c r="B13714" s="137" t="str">
        <x:v>vertraut</x:v>
      </x:c>
      <x:c r="C13714" s="137" t="str">
        <x:v>novelty</x:v>
      </x:c>
      <x:c r="D13714" s="138" t="str">
        <x:v>editorial_rule</x:v>
      </x:c>
      <x:c r="E13714" s="139" t="n">
        <x:v>0.78</x:v>
      </x:c>
    </x:row>
    <x:row r="13715">
      <x:c r="A13715" s="137" t="str">
        <x:v>SA-492-V1</x:v>
      </x:c>
      <x:c r="B13715" s="137" t="str">
        <x:v>normaler Supermarkt</x:v>
      </x:c>
      <x:c r="C13715" s="137" t="str">
        <x:v>availability</x:v>
      </x:c>
      <x:c r="D13715" s="138" t="str">
        <x:v>ingredient_rule</x:v>
      </x:c>
      <x:c r="E13715" s="139" t="n">
        <x:v>0.78</x:v>
      </x:c>
    </x:row>
    <x:row r="13716">
      <x:c r="A13716" s="137" t="str">
        <x:v>SA-492-V1</x:v>
      </x:c>
      <x:c r="B13716" s="137" t="str">
        <x:v>international/modern</x:v>
      </x:c>
      <x:c r="C13716" s="137" t="str">
        <x:v>region</x:v>
      </x:c>
      <x:c r="D13716" s="138" t="str">
        <x:v>editorial_rule</x:v>
      </x:c>
      <x:c r="E13716" s="139" t="n">
        <x:v>0.78</x:v>
      </x:c>
    </x:row>
    <x:row r="13717">
      <x:c r="A13717" s="137" t="str">
        <x:v>SA-492-V1</x:v>
      </x:c>
      <x:c r="B13717" s="137" t="str">
        <x:v>frisch</x:v>
      </x:c>
      <x:c r="C13717" s="137" t="str">
        <x:v>flavor</x:v>
      </x:c>
      <x:c r="D13717" s="138" t="str">
        <x:v>ingredient_rule</x:v>
      </x:c>
      <x:c r="E13717" s="139" t="n">
        <x:v>0.8</x:v>
      </x:c>
    </x:row>
    <x:row r="13718">
      <x:c r="A13718" s="137" t="str">
        <x:v>SA-492-V1</x:v>
      </x:c>
      <x:c r="B13718" s="137" t="str">
        <x:v>säuerlich</x:v>
      </x:c>
      <x:c r="C13718" s="137" t="str">
        <x:v>flavor</x:v>
      </x:c>
      <x:c r="D13718" s="138" t="str">
        <x:v>ingredient_rule</x:v>
      </x:c>
      <x:c r="E13718" s="139" t="n">
        <x:v>0.8</x:v>
      </x:c>
    </x:row>
    <x:row r="13719">
      <x:c r="A13719" s="137" t="str">
        <x:v>SA-492-V1</x:v>
      </x:c>
      <x:c r="B13719" s="137" t="str">
        <x:v>scharf</x:v>
      </x:c>
      <x:c r="C13719" s="137" t="str">
        <x:v>spice</x:v>
      </x:c>
      <x:c r="D13719" s="138" t="str">
        <x:v>ingredient_rule</x:v>
      </x:c>
      <x:c r="E13719" s="139" t="n">
        <x:v>0.85</x:v>
      </x:c>
    </x:row>
    <x:row r="13720">
      <x:c r="A13720" s="137" t="str">
        <x:v>SA-492-V1</x:v>
      </x:c>
      <x:c r="B13720" s="137" t="str">
        <x:v>ganzjährig</x:v>
      </x:c>
      <x:c r="C13720" s="137" t="str">
        <x:v>season</x:v>
      </x:c>
      <x:c r="D13720" s="138" t="str">
        <x:v>editorial_rule</x:v>
      </x:c>
      <x:c r="E13720" s="139" t="n">
        <x:v>0.72</x:v>
      </x:c>
    </x:row>
    <x:row r="13721">
      <x:c r="A13721" s="137" t="str">
        <x:v>SA-492-V1</x:v>
      </x:c>
      <x:c r="B13721" s="137" t="str">
        <x:v>kalt</x:v>
      </x:c>
      <x:c r="C13721" s="137" t="str">
        <x:v>temperature</x:v>
      </x:c>
      <x:c r="D13721" s="138" t="str">
        <x:v>recipe_properties</x:v>
      </x:c>
      <x:c r="E13721" s="139" t="n">
        <x:v>0.9</x:v>
      </x:c>
    </x:row>
    <x:row r="13722">
      <x:c r="A13722" s="137" t="str">
        <x:v>SA-492-V1</x:v>
      </x:c>
      <x:c r="B13722" s="137" t="str">
        <x:v>Schüssel</x:v>
      </x:c>
      <x:c r="C13722" s="137" t="str">
        <x:v>equipment</x:v>
      </x:c>
      <x:c r="D13722" s="138" t="str">
        <x:v>steps_and_existing_data</x:v>
      </x:c>
      <x:c r="E13722" s="139" t="n">
        <x:v>0.88</x:v>
      </x:c>
    </x:row>
    <x:row r="13723">
      <x:c r="A13723" s="137" t="str">
        <x:v>SA-492-V1</x:v>
      </x:c>
      <x:c r="B13723" s="137" t="str">
        <x:v>Topf</x:v>
      </x:c>
      <x:c r="C13723" s="137" t="str">
        <x:v>equipment</x:v>
      </x:c>
      <x:c r="D13723" s="138" t="str">
        <x:v>steps_and_existing_data</x:v>
      </x:c>
      <x:c r="E13723" s="139" t="n">
        <x:v>0.88</x:v>
      </x:c>
    </x:row>
    <x:row r="13724">
      <x:c r="A13724" s="137" t="str">
        <x:v>SA-492-V1</x:v>
      </x:c>
      <x:c r="B13724" s="137" t="str">
        <x:v>mittel</x:v>
      </x:c>
      <x:c r="C13724" s="137" t="str">
        <x:v>difficulty</x:v>
      </x:c>
      <x:c r="D13724" s="138" t="str">
        <x:v>existing_value</x:v>
      </x:c>
      <x:c r="E13724" s="139" t="n">
        <x:v>0.95</x:v>
      </x:c>
    </x:row>
    <x:row r="13725">
      <x:c r="A13725" s="137" t="str">
        <x:v>SA-492-V1</x:v>
      </x:c>
      <x:c r="B13725" s="137" t="str">
        <x:v>sehr schnell</x:v>
      </x:c>
      <x:c r="C13725" s="137" t="str">
        <x:v>time</x:v>
      </x:c>
      <x:c r="D13725" s="138" t="str">
        <x:v>total_time</x:v>
      </x:c>
      <x:c r="E13725" s="139" t="n">
        <x:v>1</x:v>
      </x:c>
    </x:row>
    <x:row r="13726">
      <x:c r="A13726" s="137" t="str">
        <x:v>SA-492-V1</x:v>
      </x:c>
      <x:c r="B13726" s="137" t="str">
        <x:v>günstig</x:v>
      </x:c>
      <x:c r="C13726" s="137" t="str">
        <x:v>cost</x:v>
      </x:c>
      <x:c r="D13726" s="138" t="str">
        <x:v>cost_per_serving</x:v>
      </x:c>
      <x:c r="E13726" s="139" t="n">
        <x:v>1</x:v>
      </x:c>
    </x:row>
    <x:row r="13727">
      <x:c r="A13727" s="137" t="str">
        <x:v>DI-493-V1</x:v>
      </x:c>
      <x:c r="B13727" s="137" t="str">
        <x:v>pescetarisch</x:v>
      </x:c>
      <x:c r="C13727" s="137" t="str">
        <x:v>diet</x:v>
      </x:c>
      <x:c r="D13727" s="138" t="str">
        <x:v>ingredients</x:v>
      </x:c>
      <x:c r="E13727" s="139" t="n">
        <x:v>0.96</x:v>
      </x:c>
    </x:row>
    <x:row r="13728">
      <x:c r="A13728" s="137" t="str">
        <x:v>DI-493-V1</x:v>
      </x:c>
      <x:c r="B13728" s="137" t="str">
        <x:v>nach Zutaten halal-kompatibel</x:v>
      </x:c>
      <x:c r="C13728" s="137" t="str">
        <x:v>halal</x:v>
      </x:c>
      <x:c r="D13728" s="138" t="str">
        <x:v>ingredients</x:v>
      </x:c>
      <x:c r="E13728" s="139" t="n">
        <x:v>0.94</x:v>
      </x:c>
    </x:row>
    <x:row r="13729">
      <x:c r="A13729" s="137" t="str">
        <x:v>DI-493-V1</x:v>
      </x:c>
      <x:c r="B13729" s="137" t="str">
        <x:v>glutenfrei bei zertifizierter Produktwahl</x:v>
      </x:c>
      <x:c r="C13729" s="137" t="str">
        <x:v>compatibility</x:v>
      </x:c>
      <x:c r="D13729" s="138" t="str">
        <x:v>ingredients</x:v>
      </x:c>
      <x:c r="E13729" s="139" t="n">
        <x:v>0.9</x:v>
      </x:c>
    </x:row>
    <x:row r="13730">
      <x:c r="A13730" s="137" t="str">
        <x:v>DI-493-V1</x:v>
      </x:c>
      <x:c r="B13730" s="137" t="str">
        <x:v>laktosefrei nach Zutaten</x:v>
      </x:c>
      <x:c r="C13730" s="137" t="str">
        <x:v>compatibility</x:v>
      </x:c>
      <x:c r="D13730" s="138" t="str">
        <x:v>ingredients</x:v>
      </x:c>
      <x:c r="E13730" s="139" t="n">
        <x:v>0.9</x:v>
      </x:c>
    </x:row>
    <x:row r="13731">
      <x:c r="A13731" s="137" t="str">
        <x:v>DI-493-V1</x:v>
      </x:c>
      <x:c r="B13731" s="137" t="str">
        <x:v>nussfrei nach Zutaten</x:v>
      </x:c>
      <x:c r="C13731" s="137" t="str">
        <x:v>compatibility</x:v>
      </x:c>
      <x:c r="D13731" s="138" t="str">
        <x:v>ingredients</x:v>
      </x:c>
      <x:c r="E13731" s="139" t="n">
        <x:v>0.9</x:v>
      </x:c>
    </x:row>
    <x:row r="13732">
      <x:c r="A13732" s="137" t="str">
        <x:v>DI-493-V1</x:v>
      </x:c>
      <x:c r="B13732" s="137" t="str">
        <x:v>eifrei nach Zutaten</x:v>
      </x:c>
      <x:c r="C13732" s="137" t="str">
        <x:v>compatibility</x:v>
      </x:c>
      <x:c r="D13732" s="138" t="str">
        <x:v>ingredients</x:v>
      </x:c>
      <x:c r="E13732" s="139" t="n">
        <x:v>0.9</x:v>
      </x:c>
    </x:row>
    <x:row r="13733">
      <x:c r="A13733" s="137" t="str">
        <x:v>DI-493-V1</x:v>
      </x:c>
      <x:c r="B13733" s="137" t="str">
        <x:v>enthält Soja</x:v>
      </x:c>
      <x:c r="C13733" s="137" t="str">
        <x:v>compatibility</x:v>
      </x:c>
      <x:c r="D13733" s="138" t="str">
        <x:v>ingredients</x:v>
      </x:c>
      <x:c r="E13733" s="139" t="n">
        <x:v>0.9</x:v>
      </x:c>
    </x:row>
    <x:row r="13734">
      <x:c r="A13734" s="137" t="str">
        <x:v>DI-493-V1</x:v>
      </x:c>
      <x:c r="B13734" s="137" t="str">
        <x:v>proteinbetont</x:v>
      </x:c>
      <x:c r="C13734" s="137" t="str">
        <x:v>nutrition</x:v>
      </x:c>
      <x:c r="D13734" s="138" t="str">
        <x:v>macros</x:v>
      </x:c>
      <x:c r="E13734" s="139" t="n">
        <x:v>0.9</x:v>
      </x:c>
    </x:row>
    <x:row r="13735">
      <x:c r="A13735" s="137" t="str">
        <x:v>DI-493-V1</x:v>
      </x:c>
      <x:c r="B13735" s="137" t="str">
        <x:v>ballaststoffreich</x:v>
      </x:c>
      <x:c r="C13735" s="137" t="str">
        <x:v>nutrition</x:v>
      </x:c>
      <x:c r="D13735" s="138" t="str">
        <x:v>macros</x:v>
      </x:c>
      <x:c r="E13735" s="139" t="n">
        <x:v>0.9</x:v>
      </x:c>
    </x:row>
    <x:row r="13736">
      <x:c r="A13736" s="137" t="str">
        <x:v>DI-493-V1</x:v>
      </x:c>
      <x:c r="B13736" s="137" t="str">
        <x:v>ausgewogen</x:v>
      </x:c>
      <x:c r="C13736" s="137" t="str">
        <x:v>nutrition</x:v>
      </x:c>
      <x:c r="D13736" s="138" t="str">
        <x:v>macros</x:v>
      </x:c>
      <x:c r="E13736" s="139" t="n">
        <x:v>0.9</x:v>
      </x:c>
    </x:row>
    <x:row r="13737">
      <x:c r="A13737" s="137" t="str">
        <x:v>DI-493-V1</x:v>
      </x:c>
      <x:c r="B13737" s="137" t="str">
        <x:v>Hauptmahlzeit</x:v>
      </x:c>
      <x:c r="C13737" s="137" t="str">
        <x:v>meal_role</x:v>
      </x:c>
      <x:c r="D13737" s="138" t="str">
        <x:v>editorial_rule</x:v>
      </x:c>
      <x:c r="E13737" s="139" t="n">
        <x:v>0.93</x:v>
      </x:c>
    </x:row>
    <x:row r="13738">
      <x:c r="A13738" s="137" t="str">
        <x:v>DI-493-V1</x:v>
      </x:c>
      <x:c r="B13738" s="137" t="str">
        <x:v>Pfannengericht/sonstiges</x:v>
      </x:c>
      <x:c r="C13738" s="137" t="str">
        <x:v>dish_type</x:v>
      </x:c>
      <x:c r="D13738" s="138" t="str">
        <x:v>editorial_rule</x:v>
      </x:c>
      <x:c r="E13738" s="139" t="n">
        <x:v>0.9</x:v>
      </x:c>
    </x:row>
    <x:row r="13739">
      <x:c r="A13739" s="137" t="str">
        <x:v>DI-493-V1</x:v>
      </x:c>
      <x:c r="B13739" s="137" t="str">
        <x:v>schnell</x:v>
      </x:c>
      <x:c r="C13739" s="137" t="str">
        <x:v>use_case</x:v>
      </x:c>
      <x:c r="D13739" s="138" t="str">
        <x:v>recipe_properties</x:v>
      </x:c>
      <x:c r="E13739" s="139" t="n">
        <x:v>0.88</x:v>
      </x:c>
    </x:row>
    <x:row r="13740">
      <x:c r="A13740" s="137" t="str">
        <x:v>DI-493-V1</x:v>
      </x:c>
      <x:c r="B13740" s="137" t="str">
        <x:v>transportierbar</x:v>
      </x:c>
      <x:c r="C13740" s="137" t="str">
        <x:v>use_case</x:v>
      </x:c>
      <x:c r="D13740" s="138" t="str">
        <x:v>recipe_properties</x:v>
      </x:c>
      <x:c r="E13740" s="139" t="n">
        <x:v>0.88</x:v>
      </x:c>
    </x:row>
    <x:row r="13741">
      <x:c r="A13741" s="137" t="str">
        <x:v>DI-493-V1</x:v>
      </x:c>
      <x:c r="B13741" s="137" t="str">
        <x:v>vertraut</x:v>
      </x:c>
      <x:c r="C13741" s="137" t="str">
        <x:v>novelty</x:v>
      </x:c>
      <x:c r="D13741" s="138" t="str">
        <x:v>editorial_rule</x:v>
      </x:c>
      <x:c r="E13741" s="139" t="n">
        <x:v>0.78</x:v>
      </x:c>
    </x:row>
    <x:row r="13742">
      <x:c r="A13742" s="137" t="str">
        <x:v>DI-493-V1</x:v>
      </x:c>
      <x:c r="B13742" s="137" t="str">
        <x:v>normaler Supermarkt</x:v>
      </x:c>
      <x:c r="C13742" s="137" t="str">
        <x:v>availability</x:v>
      </x:c>
      <x:c r="D13742" s="138" t="str">
        <x:v>ingredient_rule</x:v>
      </x:c>
      <x:c r="E13742" s="139" t="n">
        <x:v>0.78</x:v>
      </x:c>
    </x:row>
    <x:row r="13743">
      <x:c r="A13743" s="137" t="str">
        <x:v>DI-493-V1</x:v>
      </x:c>
      <x:c r="B13743" s="137" t="str">
        <x:v>ostasiatisch inspiriert</x:v>
      </x:c>
      <x:c r="C13743" s="137" t="str">
        <x:v>region</x:v>
      </x:c>
      <x:c r="D13743" s="138" t="str">
        <x:v>editorial_rule</x:v>
      </x:c>
      <x:c r="E13743" s="139" t="n">
        <x:v>0.78</x:v>
      </x:c>
    </x:row>
    <x:row r="13744">
      <x:c r="A13744" s="137" t="str">
        <x:v>DI-493-V1</x:v>
      </x:c>
      <x:c r="B13744" s="137" t="str">
        <x:v>frisch</x:v>
      </x:c>
      <x:c r="C13744" s="137" t="str">
        <x:v>flavor</x:v>
      </x:c>
      <x:c r="D13744" s="138" t="str">
        <x:v>ingredient_rule</x:v>
      </x:c>
      <x:c r="E13744" s="139" t="n">
        <x:v>0.8</x:v>
      </x:c>
    </x:row>
    <x:row r="13745">
      <x:c r="A13745" s="137" t="str">
        <x:v>DI-493-V1</x:v>
      </x:c>
      <x:c r="B13745" s="137" t="str">
        <x:v>herzhaft</x:v>
      </x:c>
      <x:c r="C13745" s="137" t="str">
        <x:v>flavor</x:v>
      </x:c>
      <x:c r="D13745" s="138" t="str">
        <x:v>ingredient_rule</x:v>
      </x:c>
      <x:c r="E13745" s="139" t="n">
        <x:v>0.8</x:v>
      </x:c>
    </x:row>
    <x:row r="13746">
      <x:c r="A13746" s="137" t="str">
        <x:v>DI-493-V1</x:v>
      </x:c>
      <x:c r="B13746" s="137" t="str">
        <x:v>würzig</x:v>
      </x:c>
      <x:c r="C13746" s="137" t="str">
        <x:v>flavor</x:v>
      </x:c>
      <x:c r="D13746" s="138" t="str">
        <x:v>ingredient_rule</x:v>
      </x:c>
      <x:c r="E13746" s="139" t="n">
        <x:v>0.8</x:v>
      </x:c>
    </x:row>
    <x:row r="13747">
      <x:c r="A13747" s="137" t="str">
        <x:v>DI-493-V1</x:v>
      </x:c>
      <x:c r="B13747" s="137" t="str">
        <x:v>säuerlich</x:v>
      </x:c>
      <x:c r="C13747" s="137" t="str">
        <x:v>flavor</x:v>
      </x:c>
      <x:c r="D13747" s="138" t="str">
        <x:v>ingredient_rule</x:v>
      </x:c>
      <x:c r="E13747" s="139" t="n">
        <x:v>0.8</x:v>
      </x:c>
    </x:row>
    <x:row r="13748">
      <x:c r="A13748" s="137" t="str">
        <x:v>DI-493-V1</x:v>
      </x:c>
      <x:c r="B13748" s="137" t="str">
        <x:v>scharf</x:v>
      </x:c>
      <x:c r="C13748" s="137" t="str">
        <x:v>spice</x:v>
      </x:c>
      <x:c r="D13748" s="138" t="str">
        <x:v>ingredient_rule</x:v>
      </x:c>
      <x:c r="E13748" s="139" t="n">
        <x:v>0.85</x:v>
      </x:c>
    </x:row>
    <x:row r="13749">
      <x:c r="A13749" s="137" t="str">
        <x:v>DI-493-V1</x:v>
      </x:c>
      <x:c r="B13749" s="137" t="str">
        <x:v>ganzjährig</x:v>
      </x:c>
      <x:c r="C13749" s="137" t="str">
        <x:v>season</x:v>
      </x:c>
      <x:c r="D13749" s="138" t="str">
        <x:v>editorial_rule</x:v>
      </x:c>
      <x:c r="E13749" s="139" t="n">
        <x:v>0.72</x:v>
      </x:c>
    </x:row>
    <x:row r="13750">
      <x:c r="A13750" s="137" t="str">
        <x:v>DI-493-V1</x:v>
      </x:c>
      <x:c r="B13750" s="137" t="str">
        <x:v>warm</x:v>
      </x:c>
      <x:c r="C13750" s="137" t="str">
        <x:v>temperature</x:v>
      </x:c>
      <x:c r="D13750" s="138" t="str">
        <x:v>recipe_properties</x:v>
      </x:c>
      <x:c r="E13750" s="139" t="n">
        <x:v>0.9</x:v>
      </x:c>
    </x:row>
    <x:row r="13751">
      <x:c r="A13751" s="137" t="str">
        <x:v>DI-493-V1</x:v>
      </x:c>
      <x:c r="B13751" s="137" t="str">
        <x:v>Pfanne</x:v>
      </x:c>
      <x:c r="C13751" s="137" t="str">
        <x:v>equipment</x:v>
      </x:c>
      <x:c r="D13751" s="138" t="str">
        <x:v>steps_and_existing_data</x:v>
      </x:c>
      <x:c r="E13751" s="139" t="n">
        <x:v>0.88</x:v>
      </x:c>
    </x:row>
    <x:row r="13752">
      <x:c r="A13752" s="137" t="str">
        <x:v>DI-493-V1</x:v>
      </x:c>
      <x:c r="B13752" s="137" t="str">
        <x:v>Backofen</x:v>
      </x:c>
      <x:c r="C13752" s="137" t="str">
        <x:v>equipment</x:v>
      </x:c>
      <x:c r="D13752" s="138" t="str">
        <x:v>steps_and_existing_data</x:v>
      </x:c>
      <x:c r="E13752" s="139" t="n">
        <x:v>0.88</x:v>
      </x:c>
    </x:row>
    <x:row r="13753">
      <x:c r="A13753" s="137" t="str">
        <x:v>DI-493-V1</x:v>
      </x:c>
      <x:c r="B13753" s="137" t="str">
        <x:v>mittel</x:v>
      </x:c>
      <x:c r="C13753" s="137" t="str">
        <x:v>difficulty</x:v>
      </x:c>
      <x:c r="D13753" s="138" t="str">
        <x:v>existing_value</x:v>
      </x:c>
      <x:c r="E13753" s="139" t="n">
        <x:v>0.95</x:v>
      </x:c>
    </x:row>
    <x:row r="13754">
      <x:c r="A13754" s="137" t="str">
        <x:v>DI-493-V1</x:v>
      </x:c>
      <x:c r="B13754" s="137" t="str">
        <x:v>schnell</x:v>
      </x:c>
      <x:c r="C13754" s="137" t="str">
        <x:v>time</x:v>
      </x:c>
      <x:c r="D13754" s="138" t="str">
        <x:v>total_time</x:v>
      </x:c>
      <x:c r="E13754" s="139" t="n">
        <x:v>1</x:v>
      </x:c>
    </x:row>
    <x:row r="13755">
      <x:c r="A13755" s="137" t="str">
        <x:v>DI-493-V1</x:v>
      </x:c>
      <x:c r="B13755" s="137" t="str">
        <x:v>mittel</x:v>
      </x:c>
      <x:c r="C13755" s="137" t="str">
        <x:v>cost</x:v>
      </x:c>
      <x:c r="D13755" s="138" t="str">
        <x:v>cost_per_serving</x:v>
      </x:c>
      <x:c r="E13755" s="139" t="n">
        <x:v>1</x:v>
      </x:c>
    </x:row>
    <x:row r="13756">
      <x:c r="A13756" s="137" t="str">
        <x:v>DI-494-V1</x:v>
      </x:c>
      <x:c r="B13756" s="137" t="str">
        <x:v>pescetarisch</x:v>
      </x:c>
      <x:c r="C13756" s="137" t="str">
        <x:v>diet</x:v>
      </x:c>
      <x:c r="D13756" s="138" t="str">
        <x:v>ingredients</x:v>
      </x:c>
      <x:c r="E13756" s="139" t="n">
        <x:v>0.96</x:v>
      </x:c>
    </x:row>
    <x:row r="13757">
      <x:c r="A13757" s="137" t="str">
        <x:v>DI-494-V1</x:v>
      </x:c>
      <x:c r="B13757" s="137" t="str">
        <x:v>nach Zutaten halal-kompatibel</x:v>
      </x:c>
      <x:c r="C13757" s="137" t="str">
        <x:v>halal</x:v>
      </x:c>
      <x:c r="D13757" s="138" t="str">
        <x:v>ingredients</x:v>
      </x:c>
      <x:c r="E13757" s="139" t="n">
        <x:v>0.94</x:v>
      </x:c>
    </x:row>
    <x:row r="13758">
      <x:c r="A13758" s="137" t="str">
        <x:v>DI-494-V1</x:v>
      </x:c>
      <x:c r="B13758" s="137" t="str">
        <x:v>mit Austausch glutenfrei</x:v>
      </x:c>
      <x:c r="C13758" s="137" t="str">
        <x:v>compatibility</x:v>
      </x:c>
      <x:c r="D13758" s="138" t="str">
        <x:v>ingredients</x:v>
      </x:c>
      <x:c r="E13758" s="139" t="n">
        <x:v>0.9</x:v>
      </x:c>
    </x:row>
    <x:row r="13759">
      <x:c r="A13759" s="137" t="str">
        <x:v>DI-494-V1</x:v>
      </x:c>
      <x:c r="B13759" s="137" t="str">
        <x:v>laktosefrei nach Zutaten</x:v>
      </x:c>
      <x:c r="C13759" s="137" t="str">
        <x:v>compatibility</x:v>
      </x:c>
      <x:c r="D13759" s="138" t="str">
        <x:v>ingredients</x:v>
      </x:c>
      <x:c r="E13759" s="139" t="n">
        <x:v>0.9</x:v>
      </x:c>
    </x:row>
    <x:row r="13760">
      <x:c r="A13760" s="137" t="str">
        <x:v>DI-494-V1</x:v>
      </x:c>
      <x:c r="B13760" s="137" t="str">
        <x:v>nussfrei nach Zutaten</x:v>
      </x:c>
      <x:c r="C13760" s="137" t="str">
        <x:v>compatibility</x:v>
      </x:c>
      <x:c r="D13760" s="138" t="str">
        <x:v>ingredients</x:v>
      </x:c>
      <x:c r="E13760" s="139" t="n">
        <x:v>0.9</x:v>
      </x:c>
    </x:row>
    <x:row r="13761">
      <x:c r="A13761" s="137" t="str">
        <x:v>DI-494-V1</x:v>
      </x:c>
      <x:c r="B13761" s="137" t="str">
        <x:v>eifrei nach Zutaten</x:v>
      </x:c>
      <x:c r="C13761" s="137" t="str">
        <x:v>compatibility</x:v>
      </x:c>
      <x:c r="D13761" s="138" t="str">
        <x:v>ingredients</x:v>
      </x:c>
      <x:c r="E13761" s="139" t="n">
        <x:v>0.9</x:v>
      </x:c>
    </x:row>
    <x:row r="13762">
      <x:c r="A13762" s="137" t="str">
        <x:v>DI-494-V1</x:v>
      </x:c>
      <x:c r="B13762" s="137" t="str">
        <x:v>sojafrei nach Zutaten</x:v>
      </x:c>
      <x:c r="C13762" s="137" t="str">
        <x:v>compatibility</x:v>
      </x:c>
      <x:c r="D13762" s="138" t="str">
        <x:v>ingredients</x:v>
      </x:c>
      <x:c r="E13762" s="139" t="n">
        <x:v>0.9</x:v>
      </x:c>
    </x:row>
    <x:row r="13763">
      <x:c r="A13763" s="137" t="str">
        <x:v>DI-494-V1</x:v>
      </x:c>
      <x:c r="B13763" s="137" t="str">
        <x:v>ballaststoffreich</x:v>
      </x:c>
      <x:c r="C13763" s="137" t="str">
        <x:v>nutrition</x:v>
      </x:c>
      <x:c r="D13763" s="138" t="str">
        <x:v>macros</x:v>
      </x:c>
      <x:c r="E13763" s="139" t="n">
        <x:v>0.9</x:v>
      </x:c>
    </x:row>
    <x:row r="13764">
      <x:c r="A13764" s="137" t="str">
        <x:v>DI-494-V1</x:v>
      </x:c>
      <x:c r="B13764" s="137" t="str">
        <x:v>ausgewogen</x:v>
      </x:c>
      <x:c r="C13764" s="137" t="str">
        <x:v>nutrition</x:v>
      </x:c>
      <x:c r="D13764" s="138" t="str">
        <x:v>macros</x:v>
      </x:c>
      <x:c r="E13764" s="139" t="n">
        <x:v>0.9</x:v>
      </x:c>
    </x:row>
    <x:row r="13765">
      <x:c r="A13765" s="137" t="str">
        <x:v>DI-494-V1</x:v>
      </x:c>
      <x:c r="B13765" s="137" t="str">
        <x:v>Hauptmahlzeit</x:v>
      </x:c>
      <x:c r="C13765" s="137" t="str">
        <x:v>meal_role</x:v>
      </x:c>
      <x:c r="D13765" s="138" t="str">
        <x:v>editorial_rule</x:v>
      </x:c>
      <x:c r="E13765" s="139" t="n">
        <x:v>0.93</x:v>
      </x:c>
    </x:row>
    <x:row r="13766">
      <x:c r="A13766" s="137" t="str">
        <x:v>DI-494-V1</x:v>
      </x:c>
      <x:c r="B13766" s="137" t="str">
        <x:v>Pasta/Nudeln</x:v>
      </x:c>
      <x:c r="C13766" s="137" t="str">
        <x:v>dish_type</x:v>
      </x:c>
      <x:c r="D13766" s="138" t="str">
        <x:v>editorial_rule</x:v>
      </x:c>
      <x:c r="E13766" s="139" t="n">
        <x:v>0.9</x:v>
      </x:c>
    </x:row>
    <x:row r="13767">
      <x:c r="A13767" s="137" t="str">
        <x:v>DI-494-V1</x:v>
      </x:c>
      <x:c r="B13767" s="137" t="str">
        <x:v>schnell</x:v>
      </x:c>
      <x:c r="C13767" s="137" t="str">
        <x:v>use_case</x:v>
      </x:c>
      <x:c r="D13767" s="138" t="str">
        <x:v>recipe_properties</x:v>
      </x:c>
      <x:c r="E13767" s="139" t="n">
        <x:v>0.88</x:v>
      </x:c>
    </x:row>
    <x:row r="13768">
      <x:c r="A13768" s="137" t="str">
        <x:v>DI-494-V1</x:v>
      </x:c>
      <x:c r="B13768" s="137" t="str">
        <x:v>Meal Prep</x:v>
      </x:c>
      <x:c r="C13768" s="137" t="str">
        <x:v>use_case</x:v>
      </x:c>
      <x:c r="D13768" s="138" t="str">
        <x:v>recipe_properties</x:v>
      </x:c>
      <x:c r="E13768" s="139" t="n">
        <x:v>0.88</x:v>
      </x:c>
    </x:row>
    <x:row r="13769">
      <x:c r="A13769" s="137" t="str">
        <x:v>DI-494-V1</x:v>
      </x:c>
      <x:c r="B13769" s="137" t="str">
        <x:v>transportierbar</x:v>
      </x:c>
      <x:c r="C13769" s="137" t="str">
        <x:v>use_case</x:v>
      </x:c>
      <x:c r="D13769" s="138" t="str">
        <x:v>recipe_properties</x:v>
      </x:c>
      <x:c r="E13769" s="139" t="n">
        <x:v>0.88</x:v>
      </x:c>
    </x:row>
    <x:row r="13770">
      <x:c r="A13770" s="137" t="str">
        <x:v>DI-494-V1</x:v>
      </x:c>
      <x:c r="B13770" s="137" t="str">
        <x:v>für mehrere Portionen</x:v>
      </x:c>
      <x:c r="C13770" s="137" t="str">
        <x:v>use_case</x:v>
      </x:c>
      <x:c r="D13770" s="138" t="str">
        <x:v>recipe_properties</x:v>
      </x:c>
      <x:c r="E13770" s="139" t="n">
        <x:v>0.88</x:v>
      </x:c>
    </x:row>
    <x:row r="13771">
      <x:c r="A13771" s="137" t="str">
        <x:v>DI-494-V1</x:v>
      </x:c>
      <x:c r="B13771" s="137" t="str">
        <x:v>vertraut</x:v>
      </x:c>
      <x:c r="C13771" s="137" t="str">
        <x:v>novelty</x:v>
      </x:c>
      <x:c r="D13771" s="138" t="str">
        <x:v>editorial_rule</x:v>
      </x:c>
      <x:c r="E13771" s="139" t="n">
        <x:v>0.78</x:v>
      </x:c>
    </x:row>
    <x:row r="13772">
      <x:c r="A13772" s="137" t="str">
        <x:v>DI-494-V1</x:v>
      </x:c>
      <x:c r="B13772" s="137" t="str">
        <x:v>normaler Supermarkt</x:v>
      </x:c>
      <x:c r="C13772" s="137" t="str">
        <x:v>availability</x:v>
      </x:c>
      <x:c r="D13772" s="138" t="str">
        <x:v>ingredient_rule</x:v>
      </x:c>
      <x:c r="E13772" s="139" t="n">
        <x:v>0.78</x:v>
      </x:c>
    </x:row>
    <x:row r="13773">
      <x:c r="A13773" s="137" t="str">
        <x:v>DI-494-V1</x:v>
      </x:c>
      <x:c r="B13773" s="137" t="str">
        <x:v>international/modern</x:v>
      </x:c>
      <x:c r="C13773" s="137" t="str">
        <x:v>region</x:v>
      </x:c>
      <x:c r="D13773" s="138" t="str">
        <x:v>editorial_rule</x:v>
      </x:c>
      <x:c r="E13773" s="139" t="n">
        <x:v>0.78</x:v>
      </x:c>
    </x:row>
    <x:row r="13774">
      <x:c r="A13774" s="137" t="str">
        <x:v>DI-494-V1</x:v>
      </x:c>
      <x:c r="B13774" s="137" t="str">
        <x:v>frisch</x:v>
      </x:c>
      <x:c r="C13774" s="137" t="str">
        <x:v>flavor</x:v>
      </x:c>
      <x:c r="D13774" s="138" t="str">
        <x:v>ingredient_rule</x:v>
      </x:c>
      <x:c r="E13774" s="139" t="n">
        <x:v>0.8</x:v>
      </x:c>
    </x:row>
    <x:row r="13775">
      <x:c r="A13775" s="137" t="str">
        <x:v>DI-494-V1</x:v>
      </x:c>
      <x:c r="B13775" s="137" t="str">
        <x:v>würzig</x:v>
      </x:c>
      <x:c r="C13775" s="137" t="str">
        <x:v>flavor</x:v>
      </x:c>
      <x:c r="D13775" s="138" t="str">
        <x:v>ingredient_rule</x:v>
      </x:c>
      <x:c r="E13775" s="139" t="n">
        <x:v>0.8</x:v>
      </x:c>
    </x:row>
    <x:row r="13776">
      <x:c r="A13776" s="137" t="str">
        <x:v>DI-494-V1</x:v>
      </x:c>
      <x:c r="B13776" s="137" t="str">
        <x:v>säuerlich</x:v>
      </x:c>
      <x:c r="C13776" s="137" t="str">
        <x:v>flavor</x:v>
      </x:c>
      <x:c r="D13776" s="138" t="str">
        <x:v>ingredient_rule</x:v>
      </x:c>
      <x:c r="E13776" s="139" t="n">
        <x:v>0.8</x:v>
      </x:c>
    </x:row>
    <x:row r="13777">
      <x:c r="A13777" s="137" t="str">
        <x:v>DI-494-V1</x:v>
      </x:c>
      <x:c r="B13777" s="137" t="str">
        <x:v>rauchig</x:v>
      </x:c>
      <x:c r="C13777" s="137" t="str">
        <x:v>flavor</x:v>
      </x:c>
      <x:c r="D13777" s="138" t="str">
        <x:v>ingredient_rule</x:v>
      </x:c>
      <x:c r="E13777" s="139" t="n">
        <x:v>0.8</x:v>
      </x:c>
    </x:row>
    <x:row r="13778">
      <x:c r="A13778" s="137" t="str">
        <x:v>DI-494-V1</x:v>
      </x:c>
      <x:c r="B13778" s="137" t="str">
        <x:v>scharf</x:v>
      </x:c>
      <x:c r="C13778" s="137" t="str">
        <x:v>spice</x:v>
      </x:c>
      <x:c r="D13778" s="138" t="str">
        <x:v>ingredient_rule</x:v>
      </x:c>
      <x:c r="E13778" s="139" t="n">
        <x:v>0.85</x:v>
      </x:c>
    </x:row>
    <x:row r="13779">
      <x:c r="A13779" s="137" t="str">
        <x:v>DI-494-V1</x:v>
      </x:c>
      <x:c r="B13779" s="137" t="str">
        <x:v>ganzjährig</x:v>
      </x:c>
      <x:c r="C13779" s="137" t="str">
        <x:v>season</x:v>
      </x:c>
      <x:c r="D13779" s="138" t="str">
        <x:v>editorial_rule</x:v>
      </x:c>
      <x:c r="E13779" s="139" t="n">
        <x:v>0.72</x:v>
      </x:c>
    </x:row>
    <x:row r="13780">
      <x:c r="A13780" s="137" t="str">
        <x:v>DI-494-V1</x:v>
      </x:c>
      <x:c r="B13780" s="137" t="str">
        <x:v>warm</x:v>
      </x:c>
      <x:c r="C13780" s="137" t="str">
        <x:v>temperature</x:v>
      </x:c>
      <x:c r="D13780" s="138" t="str">
        <x:v>recipe_properties</x:v>
      </x:c>
      <x:c r="E13780" s="139" t="n">
        <x:v>0.9</x:v>
      </x:c>
    </x:row>
    <x:row r="13781">
      <x:c r="A13781" s="137" t="str">
        <x:v>DI-494-V1</x:v>
      </x:c>
      <x:c r="B13781" s="137" t="str">
        <x:v>Topf</x:v>
      </x:c>
      <x:c r="C13781" s="137" t="str">
        <x:v>equipment</x:v>
      </x:c>
      <x:c r="D13781" s="138" t="str">
        <x:v>steps_and_existing_data</x:v>
      </x:c>
      <x:c r="E13781" s="139" t="n">
        <x:v>0.88</x:v>
      </x:c>
    </x:row>
    <x:row r="13782">
      <x:c r="A13782" s="137" t="str">
        <x:v>DI-494-V1</x:v>
      </x:c>
      <x:c r="B13782" s="137" t="str">
        <x:v>Pfanne</x:v>
      </x:c>
      <x:c r="C13782" s="137" t="str">
        <x:v>equipment</x:v>
      </x:c>
      <x:c r="D13782" s="138" t="str">
        <x:v>steps_and_existing_data</x:v>
      </x:c>
      <x:c r="E13782" s="139" t="n">
        <x:v>0.88</x:v>
      </x:c>
    </x:row>
    <x:row r="13783">
      <x:c r="A13783" s="137" t="str">
        <x:v>DI-494-V1</x:v>
      </x:c>
      <x:c r="B13783" s="137" t="str">
        <x:v>mittel</x:v>
      </x:c>
      <x:c r="C13783" s="137" t="str">
        <x:v>difficulty</x:v>
      </x:c>
      <x:c r="D13783" s="138" t="str">
        <x:v>existing_value</x:v>
      </x:c>
      <x:c r="E13783" s="139" t="n">
        <x:v>0.95</x:v>
      </x:c>
    </x:row>
    <x:row r="13784">
      <x:c r="A13784" s="137" t="str">
        <x:v>DI-494-V1</x:v>
      </x:c>
      <x:c r="B13784" s="137" t="str">
        <x:v>schnell</x:v>
      </x:c>
      <x:c r="C13784" s="137" t="str">
        <x:v>time</x:v>
      </x:c>
      <x:c r="D13784" s="138" t="str">
        <x:v>total_time</x:v>
      </x:c>
      <x:c r="E13784" s="139" t="n">
        <x:v>1</x:v>
      </x:c>
    </x:row>
    <x:row r="13785">
      <x:c r="A13785" s="137" t="str">
        <x:v>DI-494-V1</x:v>
      </x:c>
      <x:c r="B13785" s="137" t="str">
        <x:v>günstig</x:v>
      </x:c>
      <x:c r="C13785" s="137" t="str">
        <x:v>cost</x:v>
      </x:c>
      <x:c r="D13785" s="138" t="str">
        <x:v>cost_per_serving</x:v>
      </x:c>
      <x:c r="E13785" s="139" t="n">
        <x:v>1</x:v>
      </x:c>
    </x:row>
    <x:row r="13786">
      <x:c r="A13786" s="137" t="str">
        <x:v>SA-495-V1</x:v>
      </x:c>
      <x:c r="B13786" s="137" t="str">
        <x:v>vegan</x:v>
      </x:c>
      <x:c r="C13786" s="137" t="str">
        <x:v>diet</x:v>
      </x:c>
      <x:c r="D13786" s="138" t="str">
        <x:v>ingredients</x:v>
      </x:c>
      <x:c r="E13786" s="139" t="n">
        <x:v>0.96</x:v>
      </x:c>
    </x:row>
    <x:row r="13787">
      <x:c r="A13787" s="137" t="str">
        <x:v>SA-495-V1</x:v>
      </x:c>
      <x:c r="B13787" s="137" t="str">
        <x:v>nach Zutaten halal-kompatibel</x:v>
      </x:c>
      <x:c r="C13787" s="137" t="str">
        <x:v>halal</x:v>
      </x:c>
      <x:c r="D13787" s="138" t="str">
        <x:v>ingredients</x:v>
      </x:c>
      <x:c r="E13787" s="139" t="n">
        <x:v>0.94</x:v>
      </x:c>
    </x:row>
    <x:row r="13788">
      <x:c r="A13788" s="137" t="str">
        <x:v>SA-495-V1</x:v>
      </x:c>
      <x:c r="B13788" s="137" t="str">
        <x:v>glutenfrei nach Zutaten</x:v>
      </x:c>
      <x:c r="C13788" s="137" t="str">
        <x:v>compatibility</x:v>
      </x:c>
      <x:c r="D13788" s="138" t="str">
        <x:v>ingredients</x:v>
      </x:c>
      <x:c r="E13788" s="139" t="n">
        <x:v>0.9</x:v>
      </x:c>
    </x:row>
    <x:row r="13789">
      <x:c r="A13789" s="137" t="str">
        <x:v>SA-495-V1</x:v>
      </x:c>
      <x:c r="B13789" s="137" t="str">
        <x:v>laktosefrei nach Zutaten</x:v>
      </x:c>
      <x:c r="C13789" s="137" t="str">
        <x:v>compatibility</x:v>
      </x:c>
      <x:c r="D13789" s="138" t="str">
        <x:v>ingredients</x:v>
      </x:c>
      <x:c r="E13789" s="139" t="n">
        <x:v>0.9</x:v>
      </x:c>
    </x:row>
    <x:row r="13790">
      <x:c r="A13790" s="137" t="str">
        <x:v>SA-495-V1</x:v>
      </x:c>
      <x:c r="B13790" s="137" t="str">
        <x:v>nussfrei nach Zutaten</x:v>
      </x:c>
      <x:c r="C13790" s="137" t="str">
        <x:v>compatibility</x:v>
      </x:c>
      <x:c r="D13790" s="138" t="str">
        <x:v>ingredients</x:v>
      </x:c>
      <x:c r="E13790" s="139" t="n">
        <x:v>0.9</x:v>
      </x:c>
    </x:row>
    <x:row r="13791">
      <x:c r="A13791" s="137" t="str">
        <x:v>SA-495-V1</x:v>
      </x:c>
      <x:c r="B13791" s="137" t="str">
        <x:v>eifrei nach Zutaten</x:v>
      </x:c>
      <x:c r="C13791" s="137" t="str">
        <x:v>compatibility</x:v>
      </x:c>
      <x:c r="D13791" s="138" t="str">
        <x:v>ingredients</x:v>
      </x:c>
      <x:c r="E13791" s="139" t="n">
        <x:v>0.9</x:v>
      </x:c>
    </x:row>
    <x:row r="13792">
      <x:c r="A13792" s="137" t="str">
        <x:v>SA-495-V1</x:v>
      </x:c>
      <x:c r="B13792" s="137" t="str">
        <x:v>sojafrei nach Zutaten</x:v>
      </x:c>
      <x:c r="C13792" s="137" t="str">
        <x:v>compatibility</x:v>
      </x:c>
      <x:c r="D13792" s="138" t="str">
        <x:v>ingredients</x:v>
      </x:c>
      <x:c r="E13792" s="139" t="n">
        <x:v>0.9</x:v>
      </x:c>
    </x:row>
    <x:row r="13793">
      <x:c r="A13793" s="137" t="str">
        <x:v>SA-495-V1</x:v>
      </x:c>
      <x:c r="B13793" s="137" t="str">
        <x:v>leicht</x:v>
      </x:c>
      <x:c r="C13793" s="137" t="str">
        <x:v>nutrition</x:v>
      </x:c>
      <x:c r="D13793" s="138" t="str">
        <x:v>macros</x:v>
      </x:c>
      <x:c r="E13793" s="139" t="n">
        <x:v>0.9</x:v>
      </x:c>
    </x:row>
    <x:row r="13794">
      <x:c r="A13794" s="137" t="str">
        <x:v>SA-495-V1</x:v>
      </x:c>
      <x:c r="B13794" s="137" t="str">
        <x:v>leichte Mahlzeit</x:v>
      </x:c>
      <x:c r="C13794" s="137" t="str">
        <x:v>meal_role</x:v>
      </x:c>
      <x:c r="D13794" s="138" t="str">
        <x:v>editorial_rule</x:v>
      </x:c>
      <x:c r="E13794" s="139" t="n">
        <x:v>0.93</x:v>
      </x:c>
    </x:row>
    <x:row r="13795">
      <x:c r="A13795" s="137" t="str">
        <x:v>SA-495-V1</x:v>
      </x:c>
      <x:c r="B13795" s="137" t="str">
        <x:v>Salat</x:v>
      </x:c>
      <x:c r="C13795" s="137" t="str">
        <x:v>dish_type</x:v>
      </x:c>
      <x:c r="D13795" s="138" t="str">
        <x:v>editorial_rule</x:v>
      </x:c>
      <x:c r="E13795" s="139" t="n">
        <x:v>0.9</x:v>
      </x:c>
    </x:row>
    <x:row r="13796">
      <x:c r="A13796" s="137" t="str">
        <x:v>SA-495-V1</x:v>
      </x:c>
      <x:c r="B13796" s="137" t="str">
        <x:v>schnell</x:v>
      </x:c>
      <x:c r="C13796" s="137" t="str">
        <x:v>use_case</x:v>
      </x:c>
      <x:c r="D13796" s="138" t="str">
        <x:v>recipe_properties</x:v>
      </x:c>
      <x:c r="E13796" s="139" t="n">
        <x:v>0.88</x:v>
      </x:c>
    </x:row>
    <x:row r="13797">
      <x:c r="A13797" s="137" t="str">
        <x:v>SA-495-V1</x:v>
      </x:c>
      <x:c r="B13797" s="137" t="str">
        <x:v>kalt essbar</x:v>
      </x:c>
      <x:c r="C13797" s="137" t="str">
        <x:v>use_case</x:v>
      </x:c>
      <x:c r="D13797" s="138" t="str">
        <x:v>recipe_properties</x:v>
      </x:c>
      <x:c r="E13797" s="139" t="n">
        <x:v>0.88</x:v>
      </x:c>
    </x:row>
    <x:row r="13798">
      <x:c r="A13798" s="137" t="str">
        <x:v>SA-495-V1</x:v>
      </x:c>
      <x:c r="B13798" s="137" t="str">
        <x:v>transportierbar</x:v>
      </x:c>
      <x:c r="C13798" s="137" t="str">
        <x:v>use_case</x:v>
      </x:c>
      <x:c r="D13798" s="138" t="str">
        <x:v>recipe_properties</x:v>
      </x:c>
      <x:c r="E13798" s="139" t="n">
        <x:v>0.88</x:v>
      </x:c>
    </x:row>
    <x:row r="13799">
      <x:c r="A13799" s="137" t="str">
        <x:v>SA-495-V1</x:v>
      </x:c>
      <x:c r="B13799" s="137" t="str">
        <x:v>ohne Kochen</x:v>
      </x:c>
      <x:c r="C13799" s="137" t="str">
        <x:v>use_case</x:v>
      </x:c>
      <x:c r="D13799" s="138" t="str">
        <x:v>recipe_properties</x:v>
      </x:c>
      <x:c r="E13799" s="139" t="n">
        <x:v>0.88</x:v>
      </x:c>
    </x:row>
    <x:row r="13800">
      <x:c r="A13800" s="137" t="str">
        <x:v>SA-495-V1</x:v>
      </x:c>
      <x:c r="B13800" s="137" t="str">
        <x:v>vertraut</x:v>
      </x:c>
      <x:c r="C13800" s="137" t="str">
        <x:v>novelty</x:v>
      </x:c>
      <x:c r="D13800" s="138" t="str">
        <x:v>editorial_rule</x:v>
      </x:c>
      <x:c r="E13800" s="139" t="n">
        <x:v>0.78</x:v>
      </x:c>
    </x:row>
    <x:row r="13801">
      <x:c r="A13801" s="137" t="str">
        <x:v>SA-495-V1</x:v>
      </x:c>
      <x:c r="B13801" s="137" t="str">
        <x:v>normaler Supermarkt</x:v>
      </x:c>
      <x:c r="C13801" s="137" t="str">
        <x:v>availability</x:v>
      </x:c>
      <x:c r="D13801" s="138" t="str">
        <x:v>ingredient_rule</x:v>
      </x:c>
      <x:c r="E13801" s="139" t="n">
        <x:v>0.78</x:v>
      </x:c>
    </x:row>
    <x:row r="13802">
      <x:c r="A13802" s="137" t="str">
        <x:v>SA-495-V1</x:v>
      </x:c>
      <x:c r="B13802" s="137" t="str">
        <x:v>international/modern</x:v>
      </x:c>
      <x:c r="C13802" s="137" t="str">
        <x:v>region</x:v>
      </x:c>
      <x:c r="D13802" s="138" t="str">
        <x:v>editorial_rule</x:v>
      </x:c>
      <x:c r="E13802" s="139" t="n">
        <x:v>0.78</x:v>
      </x:c>
    </x:row>
    <x:row r="13803">
      <x:c r="A13803" s="137" t="str">
        <x:v>SA-495-V1</x:v>
      </x:c>
      <x:c r="B13803" s="137" t="str">
        <x:v>frisch</x:v>
      </x:c>
      <x:c r="C13803" s="137" t="str">
        <x:v>flavor</x:v>
      </x:c>
      <x:c r="D13803" s="138" t="str">
        <x:v>ingredient_rule</x:v>
      </x:c>
      <x:c r="E13803" s="139" t="n">
        <x:v>0.8</x:v>
      </x:c>
    </x:row>
    <x:row r="13804">
      <x:c r="A13804" s="137" t="str">
        <x:v>SA-495-V1</x:v>
      </x:c>
      <x:c r="B13804" s="137" t="str">
        <x:v>säuerlich</x:v>
      </x:c>
      <x:c r="C13804" s="137" t="str">
        <x:v>flavor</x:v>
      </x:c>
      <x:c r="D13804" s="138" t="str">
        <x:v>ingredient_rule</x:v>
      </x:c>
      <x:c r="E13804" s="139" t="n">
        <x:v>0.8</x:v>
      </x:c>
    </x:row>
    <x:row r="13805">
      <x:c r="A13805" s="137" t="str">
        <x:v>SA-495-V1</x:v>
      </x:c>
      <x:c r="B13805" s="137" t="str">
        <x:v>mild</x:v>
      </x:c>
      <x:c r="C13805" s="137" t="str">
        <x:v>spice</x:v>
      </x:c>
      <x:c r="D13805" s="138" t="str">
        <x:v>ingredient_rule</x:v>
      </x:c>
      <x:c r="E13805" s="139" t="n">
        <x:v>0.85</x:v>
      </x:c>
    </x:row>
    <x:row r="13806">
      <x:c r="A13806" s="137" t="str">
        <x:v>SA-495-V1</x:v>
      </x:c>
      <x:c r="B13806" s="137" t="str">
        <x:v>ganzjährig</x:v>
      </x:c>
      <x:c r="C13806" s="137" t="str">
        <x:v>season</x:v>
      </x:c>
      <x:c r="D13806" s="138" t="str">
        <x:v>editorial_rule</x:v>
      </x:c>
      <x:c r="E13806" s="139" t="n">
        <x:v>0.72</x:v>
      </x:c>
    </x:row>
    <x:row r="13807">
      <x:c r="A13807" s="137" t="str">
        <x:v>SA-495-V1</x:v>
      </x:c>
      <x:c r="B13807" s="137" t="str">
        <x:v>kalt</x:v>
      </x:c>
      <x:c r="C13807" s="137" t="str">
        <x:v>temperature</x:v>
      </x:c>
      <x:c r="D13807" s="138" t="str">
        <x:v>recipe_properties</x:v>
      </x:c>
      <x:c r="E13807" s="139" t="n">
        <x:v>0.9</x:v>
      </x:c>
    </x:row>
    <x:row r="13808">
      <x:c r="A13808" s="137" t="str">
        <x:v>SA-495-V1</x:v>
      </x:c>
      <x:c r="B13808" s="137" t="str">
        <x:v>Schüssel</x:v>
      </x:c>
      <x:c r="C13808" s="137" t="str">
        <x:v>equipment</x:v>
      </x:c>
      <x:c r="D13808" s="138" t="str">
        <x:v>steps_and_existing_data</x:v>
      </x:c>
      <x:c r="E13808" s="139" t="n">
        <x:v>0.88</x:v>
      </x:c>
    </x:row>
    <x:row r="13809">
      <x:c r="A13809" s="137" t="str">
        <x:v>SA-495-V1</x:v>
      </x:c>
      <x:c r="B13809" s="137" t="str">
        <x:v>einfach</x:v>
      </x:c>
      <x:c r="C13809" s="137" t="str">
        <x:v>difficulty</x:v>
      </x:c>
      <x:c r="D13809" s="138" t="str">
        <x:v>existing_value</x:v>
      </x:c>
      <x:c r="E13809" s="139" t="n">
        <x:v>0.95</x:v>
      </x:c>
    </x:row>
    <x:row r="13810">
      <x:c r="A13810" s="137" t="str">
        <x:v>SA-495-V1</x:v>
      </x:c>
      <x:c r="B13810" s="137" t="str">
        <x:v>sehr schnell</x:v>
      </x:c>
      <x:c r="C13810" s="137" t="str">
        <x:v>time</x:v>
      </x:c>
      <x:c r="D13810" s="138" t="str">
        <x:v>total_time</x:v>
      </x:c>
      <x:c r="E13810" s="139" t="n">
        <x:v>1</x:v>
      </x:c>
    </x:row>
    <x:row r="13811">
      <x:c r="A13811" s="137" t="str">
        <x:v>SA-495-V1</x:v>
      </x:c>
      <x:c r="B13811" s="137" t="str">
        <x:v>günstig</x:v>
      </x:c>
      <x:c r="C13811" s="137" t="str">
        <x:v>cost</x:v>
      </x:c>
      <x:c r="D13811" s="138" t="str">
        <x:v>cost_per_serving</x:v>
      </x:c>
      <x:c r="E13811" s="139" t="n">
        <x:v>1</x:v>
      </x:c>
    </x:row>
    <x:row r="13812">
      <x:c r="A13812" s="137" t="str">
        <x:v>BR-496-V1</x:v>
      </x:c>
      <x:c r="B13812" s="137" t="str">
        <x:v>vegetarisch</x:v>
      </x:c>
      <x:c r="C13812" s="137" t="str">
        <x:v>diet</x:v>
      </x:c>
      <x:c r="D13812" s="138" t="str">
        <x:v>ingredients</x:v>
      </x:c>
      <x:c r="E13812" s="139" t="n">
        <x:v>0.96</x:v>
      </x:c>
    </x:row>
    <x:row r="13813">
      <x:c r="A13813" s="137" t="str">
        <x:v>BR-496-V1</x:v>
      </x:c>
      <x:c r="B13813" s="137" t="str">
        <x:v>nach Zutaten halal-kompatibel</x:v>
      </x:c>
      <x:c r="C13813" s="137" t="str">
        <x:v>halal</x:v>
      </x:c>
      <x:c r="D13813" s="138" t="str">
        <x:v>ingredients</x:v>
      </x:c>
      <x:c r="E13813" s="139" t="n">
        <x:v>0.94</x:v>
      </x:c>
    </x:row>
    <x:row r="13814">
      <x:c r="A13814" s="137" t="str">
        <x:v>BR-496-V1</x:v>
      </x:c>
      <x:c r="B13814" s="137" t="str">
        <x:v>glutenfrei nach Zutaten</x:v>
      </x:c>
      <x:c r="C13814" s="137" t="str">
        <x:v>compatibility</x:v>
      </x:c>
      <x:c r="D13814" s="138" t="str">
        <x:v>ingredients</x:v>
      </x:c>
      <x:c r="E13814" s="139" t="n">
        <x:v>0.9</x:v>
      </x:c>
    </x:row>
    <x:row r="13815">
      <x:c r="A13815" s="137" t="str">
        <x:v>BR-496-V1</x:v>
      </x:c>
      <x:c r="B13815" s="137" t="str">
        <x:v>mit laktosefreien Produkten</x:v>
      </x:c>
      <x:c r="C13815" s="137" t="str">
        <x:v>compatibility</x:v>
      </x:c>
      <x:c r="D13815" s="138" t="str">
        <x:v>ingredients</x:v>
      </x:c>
      <x:c r="E13815" s="139" t="n">
        <x:v>0.9</x:v>
      </x:c>
    </x:row>
    <x:row r="13816">
      <x:c r="A13816" s="137" t="str">
        <x:v>BR-496-V1</x:v>
      </x:c>
      <x:c r="B13816" s="137" t="str">
        <x:v>nussfrei nach Zutaten</x:v>
      </x:c>
      <x:c r="C13816" s="137" t="str">
        <x:v>compatibility</x:v>
      </x:c>
      <x:c r="D13816" s="138" t="str">
        <x:v>ingredients</x:v>
      </x:c>
      <x:c r="E13816" s="139" t="n">
        <x:v>0.9</x:v>
      </x:c>
    </x:row>
    <x:row r="13817">
      <x:c r="A13817" s="137" t="str">
        <x:v>BR-496-V1</x:v>
      </x:c>
      <x:c r="B13817" s="137" t="str">
        <x:v>enthält Ei</x:v>
      </x:c>
      <x:c r="C13817" s="137" t="str">
        <x:v>compatibility</x:v>
      </x:c>
      <x:c r="D13817" s="138" t="str">
        <x:v>ingredients</x:v>
      </x:c>
      <x:c r="E13817" s="139" t="n">
        <x:v>0.9</x:v>
      </x:c>
    </x:row>
    <x:row r="13818">
      <x:c r="A13818" s="137" t="str">
        <x:v>BR-496-V1</x:v>
      </x:c>
      <x:c r="B13818" s="137" t="str">
        <x:v>sojafrei nach Zutaten</x:v>
      </x:c>
      <x:c r="C13818" s="137" t="str">
        <x:v>compatibility</x:v>
      </x:c>
      <x:c r="D13818" s="138" t="str">
        <x:v>ingredients</x:v>
      </x:c>
      <x:c r="E13818" s="139" t="n">
        <x:v>0.9</x:v>
      </x:c>
    </x:row>
    <x:row r="13819">
      <x:c r="A13819" s="137" t="str">
        <x:v>BR-496-V1</x:v>
      </x:c>
      <x:c r="B13819" s="137" t="str">
        <x:v>leicht</x:v>
      </x:c>
      <x:c r="C13819" s="137" t="str">
        <x:v>nutrition</x:v>
      </x:c>
      <x:c r="D13819" s="138" t="str">
        <x:v>macros</x:v>
      </x:c>
      <x:c r="E13819" s="139" t="n">
        <x:v>0.9</x:v>
      </x:c>
    </x:row>
    <x:row r="13820">
      <x:c r="A13820" s="137" t="str">
        <x:v>BR-496-V1</x:v>
      </x:c>
      <x:c r="B13820" s="137" t="str">
        <x:v>Frühstück</x:v>
      </x:c>
      <x:c r="C13820" s="137" t="str">
        <x:v>meal_role</x:v>
      </x:c>
      <x:c r="D13820" s="138" t="str">
        <x:v>editorial_rule</x:v>
      </x:c>
      <x:c r="E13820" s="139" t="n">
        <x:v>0.93</x:v>
      </x:c>
    </x:row>
    <x:row r="13821">
      <x:c r="A13821" s="137" t="str">
        <x:v>BR-496-V1</x:v>
      </x:c>
      <x:c r="B13821" s="137" t="str">
        <x:v>Pfannengericht/sonstiges</x:v>
      </x:c>
      <x:c r="C13821" s="137" t="str">
        <x:v>dish_type</x:v>
      </x:c>
      <x:c r="D13821" s="138" t="str">
        <x:v>editorial_rule</x:v>
      </x:c>
      <x:c r="E13821" s="139" t="n">
        <x:v>0.9</x:v>
      </x:c>
    </x:row>
    <x:row r="13822">
      <x:c r="A13822" s="137" t="str">
        <x:v>BR-496-V1</x:v>
      </x:c>
      <x:c r="B13822" s="137" t="str">
        <x:v>Meal Prep</x:v>
      </x:c>
      <x:c r="C13822" s="137" t="str">
        <x:v>use_case</x:v>
      </x:c>
      <x:c r="D13822" s="138" t="str">
        <x:v>recipe_properties</x:v>
      </x:c>
      <x:c r="E13822" s="139" t="n">
        <x:v>0.88</x:v>
      </x:c>
    </x:row>
    <x:row r="13823">
      <x:c r="A13823" s="137" t="str">
        <x:v>BR-496-V1</x:v>
      </x:c>
      <x:c r="B13823" s="137" t="str">
        <x:v>transportierbar</x:v>
      </x:c>
      <x:c r="C13823" s="137" t="str">
        <x:v>use_case</x:v>
      </x:c>
      <x:c r="D13823" s="138" t="str">
        <x:v>recipe_properties</x:v>
      </x:c>
      <x:c r="E13823" s="139" t="n">
        <x:v>0.88</x:v>
      </x:c>
    </x:row>
    <x:row r="13824">
      <x:c r="A13824" s="137" t="str">
        <x:v>BR-496-V1</x:v>
      </x:c>
      <x:c r="B13824" s="137" t="str">
        <x:v>vertraut</x:v>
      </x:c>
      <x:c r="C13824" s="137" t="str">
        <x:v>novelty</x:v>
      </x:c>
      <x:c r="D13824" s="138" t="str">
        <x:v>editorial_rule</x:v>
      </x:c>
      <x:c r="E13824" s="139" t="n">
        <x:v>0.78</x:v>
      </x:c>
    </x:row>
    <x:row r="13825">
      <x:c r="A13825" s="137" t="str">
        <x:v>BR-496-V1</x:v>
      </x:c>
      <x:c r="B13825" s="137" t="str">
        <x:v>normaler Supermarkt</x:v>
      </x:c>
      <x:c r="C13825" s="137" t="str">
        <x:v>availability</x:v>
      </x:c>
      <x:c r="D13825" s="138" t="str">
        <x:v>ingredient_rule</x:v>
      </x:c>
      <x:c r="E13825" s="139" t="n">
        <x:v>0.78</x:v>
      </x:c>
    </x:row>
    <x:row r="13826">
      <x:c r="A13826" s="137" t="str">
        <x:v>BR-496-V1</x:v>
      </x:c>
      <x:c r="B13826" s="137" t="str">
        <x:v>international/modern</x:v>
      </x:c>
      <x:c r="C13826" s="137" t="str">
        <x:v>region</x:v>
      </x:c>
      <x:c r="D13826" s="138" t="str">
        <x:v>editorial_rule</x:v>
      </x:c>
      <x:c r="E13826" s="139" t="n">
        <x:v>0.78</x:v>
      </x:c>
    </x:row>
    <x:row r="13827">
      <x:c r="A13827" s="137" t="str">
        <x:v>BR-496-V1</x:v>
      </x:c>
      <x:c r="B13827" s="137" t="str">
        <x:v>frisch</x:v>
      </x:c>
      <x:c r="C13827" s="137" t="str">
        <x:v>flavor</x:v>
      </x:c>
      <x:c r="D13827" s="138" t="str">
        <x:v>ingredient_rule</x:v>
      </x:c>
      <x:c r="E13827" s="139" t="n">
        <x:v>0.8</x:v>
      </x:c>
    </x:row>
    <x:row r="13828">
      <x:c r="A13828" s="137" t="str">
        <x:v>BR-496-V1</x:v>
      </x:c>
      <x:c r="B13828" s="137" t="str">
        <x:v>herzhaft</x:v>
      </x:c>
      <x:c r="C13828" s="137" t="str">
        <x:v>flavor</x:v>
      </x:c>
      <x:c r="D13828" s="138" t="str">
        <x:v>ingredient_rule</x:v>
      </x:c>
      <x:c r="E13828" s="139" t="n">
        <x:v>0.8</x:v>
      </x:c>
    </x:row>
    <x:row r="13829">
      <x:c r="A13829" s="137" t="str">
        <x:v>BR-496-V1</x:v>
      </x:c>
      <x:c r="B13829" s="137" t="str">
        <x:v>würzig</x:v>
      </x:c>
      <x:c r="C13829" s="137" t="str">
        <x:v>flavor</x:v>
      </x:c>
      <x:c r="D13829" s="138" t="str">
        <x:v>ingredient_rule</x:v>
      </x:c>
      <x:c r="E13829" s="139" t="n">
        <x:v>0.8</x:v>
      </x:c>
    </x:row>
    <x:row r="13830">
      <x:c r="A13830" s="137" t="str">
        <x:v>BR-496-V1</x:v>
      </x:c>
      <x:c r="B13830" s="137" t="str">
        <x:v>scharf</x:v>
      </x:c>
      <x:c r="C13830" s="137" t="str">
        <x:v>spice</x:v>
      </x:c>
      <x:c r="D13830" s="138" t="str">
        <x:v>ingredient_rule</x:v>
      </x:c>
      <x:c r="E13830" s="139" t="n">
        <x:v>0.85</x:v>
      </x:c>
    </x:row>
    <x:row r="13831">
      <x:c r="A13831" s="137" t="str">
        <x:v>BR-496-V1</x:v>
      </x:c>
      <x:c r="B13831" s="137" t="str">
        <x:v>ganzjährig</x:v>
      </x:c>
      <x:c r="C13831" s="137" t="str">
        <x:v>season</x:v>
      </x:c>
      <x:c r="D13831" s="138" t="str">
        <x:v>editorial_rule</x:v>
      </x:c>
      <x:c r="E13831" s="139" t="n">
        <x:v>0.72</x:v>
      </x:c>
    </x:row>
    <x:row r="13832">
      <x:c r="A13832" s="137" t="str">
        <x:v>BR-496-V1</x:v>
      </x:c>
      <x:c r="B13832" s="137" t="str">
        <x:v>warm</x:v>
      </x:c>
      <x:c r="C13832" s="137" t="str">
        <x:v>temperature</x:v>
      </x:c>
      <x:c r="D13832" s="138" t="str">
        <x:v>recipe_properties</x:v>
      </x:c>
      <x:c r="E13832" s="139" t="n">
        <x:v>0.9</x:v>
      </x:c>
    </x:row>
    <x:row r="13833">
      <x:c r="A13833" s="137" t="str">
        <x:v>BR-496-V1</x:v>
      </x:c>
      <x:c r="B13833" s="137" t="str">
        <x:v>Pfanne</x:v>
      </x:c>
      <x:c r="C13833" s="137" t="str">
        <x:v>equipment</x:v>
      </x:c>
      <x:c r="D13833" s="138" t="str">
        <x:v>steps_and_existing_data</x:v>
      </x:c>
      <x:c r="E13833" s="139" t="n">
        <x:v>0.88</x:v>
      </x:c>
    </x:row>
    <x:row r="13834">
      <x:c r="A13834" s="137" t="str">
        <x:v>BR-496-V1</x:v>
      </x:c>
      <x:c r="B13834" s="137" t="str">
        <x:v>Schongarer</x:v>
      </x:c>
      <x:c r="C13834" s="137" t="str">
        <x:v>equipment</x:v>
      </x:c>
      <x:c r="D13834" s="138" t="str">
        <x:v>steps_and_existing_data</x:v>
      </x:c>
      <x:c r="E13834" s="139" t="n">
        <x:v>0.88</x:v>
      </x:c>
    </x:row>
    <x:row r="13835">
      <x:c r="A13835" s="137" t="str">
        <x:v>BR-496-V1</x:v>
      </x:c>
      <x:c r="B13835" s="137" t="str">
        <x:v>Topf</x:v>
      </x:c>
      <x:c r="C13835" s="137" t="str">
        <x:v>equipment</x:v>
      </x:c>
      <x:c r="D13835" s="138" t="str">
        <x:v>steps_and_existing_data</x:v>
      </x:c>
      <x:c r="E13835" s="139" t="n">
        <x:v>0.88</x:v>
      </x:c>
    </x:row>
    <x:row r="13836">
      <x:c r="A13836" s="137" t="str">
        <x:v>BR-496-V1</x:v>
      </x:c>
      <x:c r="B13836" s="137" t="str">
        <x:v>anspruchsvoll</x:v>
      </x:c>
      <x:c r="C13836" s="137" t="str">
        <x:v>difficulty</x:v>
      </x:c>
      <x:c r="D13836" s="138" t="str">
        <x:v>existing_value</x:v>
      </x:c>
      <x:c r="E13836" s="139" t="n">
        <x:v>0.95</x:v>
      </x:c>
    </x:row>
    <x:row r="13837">
      <x:c r="A13837" s="137" t="str">
        <x:v>BR-496-V1</x:v>
      </x:c>
      <x:c r="B13837" s="137" t="str">
        <x:v>lang</x:v>
      </x:c>
      <x:c r="C13837" s="137" t="str">
        <x:v>time</x:v>
      </x:c>
      <x:c r="D13837" s="138" t="str">
        <x:v>total_time</x:v>
      </x:c>
      <x:c r="E13837" s="139" t="n">
        <x:v>1</x:v>
      </x:c>
    </x:row>
    <x:row r="13838">
      <x:c r="A13838" s="137" t="str">
        <x:v>BR-496-V1</x:v>
      </x:c>
      <x:c r="B13838" s="137" t="str">
        <x:v>günstig</x:v>
      </x:c>
      <x:c r="C13838" s="137" t="str">
        <x:v>cost</x:v>
      </x:c>
      <x:c r="D13838" s="138" t="str">
        <x:v>cost_per_serving</x:v>
      </x:c>
      <x:c r="E13838" s="139" t="n">
        <x:v>1</x:v>
      </x:c>
    </x:row>
    <x:row r="13839">
      <x:c r="A13839" s="137" t="str">
        <x:v>DI-497-V1</x:v>
      </x:c>
      <x:c r="B13839" s="137" t="str">
        <x:v>omnivor</x:v>
      </x:c>
      <x:c r="C13839" s="137" t="str">
        <x:v>diet</x:v>
      </x:c>
      <x:c r="D13839" s="138" t="str">
        <x:v>ingredients</x:v>
      </x:c>
      <x:c r="E13839" s="139" t="n">
        <x:v>0.96</x:v>
      </x:c>
    </x:row>
    <x:row r="13840">
      <x:c r="A13840" s="137" t="str">
        <x:v>DI-497-V1</x:v>
      </x:c>
      <x:c r="B13840" s="137" t="str">
        <x:v>halal bei zertifiziertem Fleisch</x:v>
      </x:c>
      <x:c r="C13840" s="137" t="str">
        <x:v>halal</x:v>
      </x:c>
      <x:c r="D13840" s="138" t="str">
        <x:v>ingredients</x:v>
      </x:c>
      <x:c r="E13840" s="139" t="n">
        <x:v>0.94</x:v>
      </x:c>
    </x:row>
    <x:row r="13841">
      <x:c r="A13841" s="137" t="str">
        <x:v>DI-497-V1</x:v>
      </x:c>
      <x:c r="B13841" s="137" t="str">
        <x:v>mit Austausch glutenfrei</x:v>
      </x:c>
      <x:c r="C13841" s="137" t="str">
        <x:v>compatibility</x:v>
      </x:c>
      <x:c r="D13841" s="138" t="str">
        <x:v>ingredients</x:v>
      </x:c>
      <x:c r="E13841" s="139" t="n">
        <x:v>0.9</x:v>
      </x:c>
    </x:row>
    <x:row r="13842">
      <x:c r="A13842" s="137" t="str">
        <x:v>DI-497-V1</x:v>
      </x:c>
      <x:c r="B13842" s="137" t="str">
        <x:v>mit laktosefreien Produkten</x:v>
      </x:c>
      <x:c r="C13842" s="137" t="str">
        <x:v>compatibility</x:v>
      </x:c>
      <x:c r="D13842" s="138" t="str">
        <x:v>ingredients</x:v>
      </x:c>
      <x:c r="E13842" s="139" t="n">
        <x:v>0.9</x:v>
      </x:c>
    </x:row>
    <x:row r="13843">
      <x:c r="A13843" s="137" t="str">
        <x:v>DI-497-V1</x:v>
      </x:c>
      <x:c r="B13843" s="137" t="str">
        <x:v>nussfrei nach Zutaten</x:v>
      </x:c>
      <x:c r="C13843" s="137" t="str">
        <x:v>compatibility</x:v>
      </x:c>
      <x:c r="D13843" s="138" t="str">
        <x:v>ingredients</x:v>
      </x:c>
      <x:c r="E13843" s="139" t="n">
        <x:v>0.9</x:v>
      </x:c>
    </x:row>
    <x:row r="13844">
      <x:c r="A13844" s="137" t="str">
        <x:v>DI-497-V1</x:v>
      </x:c>
      <x:c r="B13844" s="137" t="str">
        <x:v>eifrei nach Zutaten</x:v>
      </x:c>
      <x:c r="C13844" s="137" t="str">
        <x:v>compatibility</x:v>
      </x:c>
      <x:c r="D13844" s="138" t="str">
        <x:v>ingredients</x:v>
      </x:c>
      <x:c r="E13844" s="139" t="n">
        <x:v>0.9</x:v>
      </x:c>
    </x:row>
    <x:row r="13845">
      <x:c r="A13845" s="137" t="str">
        <x:v>DI-497-V1</x:v>
      </x:c>
      <x:c r="B13845" s="137" t="str">
        <x:v>sojafrei nach Zutaten</x:v>
      </x:c>
      <x:c r="C13845" s="137" t="str">
        <x:v>compatibility</x:v>
      </x:c>
      <x:c r="D13845" s="138" t="str">
        <x:v>ingredients</x:v>
      </x:c>
      <x:c r="E13845" s="139" t="n">
        <x:v>0.9</x:v>
      </x:c>
    </x:row>
    <x:row r="13846">
      <x:c r="A13846" s="137" t="str">
        <x:v>DI-497-V1</x:v>
      </x:c>
      <x:c r="B13846" s="137" t="str">
        <x:v>proteinbetont</x:v>
      </x:c>
      <x:c r="C13846" s="137" t="str">
        <x:v>nutrition</x:v>
      </x:c>
      <x:c r="D13846" s="138" t="str">
        <x:v>macros</x:v>
      </x:c>
      <x:c r="E13846" s="139" t="n">
        <x:v>0.9</x:v>
      </x:c>
    </x:row>
    <x:row r="13847">
      <x:c r="A13847" s="137" t="str">
        <x:v>DI-497-V1</x:v>
      </x:c>
      <x:c r="B13847" s="137" t="str">
        <x:v>leicht</x:v>
      </x:c>
      <x:c r="C13847" s="137" t="str">
        <x:v>nutrition</x:v>
      </x:c>
      <x:c r="D13847" s="138" t="str">
        <x:v>macros</x:v>
      </x:c>
      <x:c r="E13847" s="139" t="n">
        <x:v>0.9</x:v>
      </x:c>
    </x:row>
    <x:row r="13848">
      <x:c r="A13848" s="137" t="str">
        <x:v>DI-497-V1</x:v>
      </x:c>
      <x:c r="B13848" s="137" t="str">
        <x:v>ausgewogen</x:v>
      </x:c>
      <x:c r="C13848" s="137" t="str">
        <x:v>nutrition</x:v>
      </x:c>
      <x:c r="D13848" s="138" t="str">
        <x:v>macros</x:v>
      </x:c>
      <x:c r="E13848" s="139" t="n">
        <x:v>0.9</x:v>
      </x:c>
    </x:row>
    <x:row r="13849">
      <x:c r="A13849" s="137" t="str">
        <x:v>DI-497-V1</x:v>
      </x:c>
      <x:c r="B13849" s="137" t="str">
        <x:v>Hauptmahlzeit</x:v>
      </x:c>
      <x:c r="C13849" s="137" t="str">
        <x:v>meal_role</x:v>
      </x:c>
      <x:c r="D13849" s="138" t="str">
        <x:v>editorial_rule</x:v>
      </x:c>
      <x:c r="E13849" s="139" t="n">
        <x:v>0.93</x:v>
      </x:c>
    </x:row>
    <x:row r="13850">
      <x:c r="A13850" s="137" t="str">
        <x:v>DI-497-V1</x:v>
      </x:c>
      <x:c r="B13850" s="137" t="str">
        <x:v>Eintopf</x:v>
      </x:c>
      <x:c r="C13850" s="137" t="str">
        <x:v>dish_type</x:v>
      </x:c>
      <x:c r="D13850" s="138" t="str">
        <x:v>editorial_rule</x:v>
      </x:c>
      <x:c r="E13850" s="139" t="n">
        <x:v>0.9</x:v>
      </x:c>
    </x:row>
    <x:row r="13851">
      <x:c r="A13851" s="137" t="str">
        <x:v>DI-497-V1</x:v>
      </x:c>
      <x:c r="B13851" s="137" t="str">
        <x:v>Meal Prep</x:v>
      </x:c>
      <x:c r="C13851" s="137" t="str">
        <x:v>use_case</x:v>
      </x:c>
      <x:c r="D13851" s="138" t="str">
        <x:v>recipe_properties</x:v>
      </x:c>
      <x:c r="E13851" s="139" t="n">
        <x:v>0.88</x:v>
      </x:c>
    </x:row>
    <x:row r="13852">
      <x:c r="A13852" s="137" t="str">
        <x:v>DI-497-V1</x:v>
      </x:c>
      <x:c r="B13852" s="137" t="str">
        <x:v>tiefkühlgeeignet</x:v>
      </x:c>
      <x:c r="C13852" s="137" t="str">
        <x:v>use_case</x:v>
      </x:c>
      <x:c r="D13852" s="138" t="str">
        <x:v>recipe_properties</x:v>
      </x:c>
      <x:c r="E13852" s="139" t="n">
        <x:v>0.88</x:v>
      </x:c>
    </x:row>
    <x:row r="13853">
      <x:c r="A13853" s="137" t="str">
        <x:v>DI-497-V1</x:v>
      </x:c>
      <x:c r="B13853" s="137" t="str">
        <x:v>transportierbar</x:v>
      </x:c>
      <x:c r="C13853" s="137" t="str">
        <x:v>use_case</x:v>
      </x:c>
      <x:c r="D13853" s="138" t="str">
        <x:v>recipe_properties</x:v>
      </x:c>
      <x:c r="E13853" s="139" t="n">
        <x:v>0.88</x:v>
      </x:c>
    </x:row>
    <x:row r="13854">
      <x:c r="A13854" s="137" t="str">
        <x:v>DI-497-V1</x:v>
      </x:c>
      <x:c r="B13854" s="137" t="str">
        <x:v>vertraut</x:v>
      </x:c>
      <x:c r="C13854" s="137" t="str">
        <x:v>novelty</x:v>
      </x:c>
      <x:c r="D13854" s="138" t="str">
        <x:v>editorial_rule</x:v>
      </x:c>
      <x:c r="E13854" s="139" t="n">
        <x:v>0.78</x:v>
      </x:c>
    </x:row>
    <x:row r="13855">
      <x:c r="A13855" s="137" t="str">
        <x:v>DI-497-V1</x:v>
      </x:c>
      <x:c r="B13855" s="137" t="str">
        <x:v>normaler Supermarkt</x:v>
      </x:c>
      <x:c r="C13855" s="137" t="str">
        <x:v>availability</x:v>
      </x:c>
      <x:c r="D13855" s="138" t="str">
        <x:v>ingredient_rule</x:v>
      </x:c>
      <x:c r="E13855" s="139" t="n">
        <x:v>0.78</x:v>
      </x:c>
    </x:row>
    <x:row r="13856">
      <x:c r="A13856" s="137" t="str">
        <x:v>DI-497-V1</x:v>
      </x:c>
      <x:c r="B13856" s="137" t="str">
        <x:v>international/modern</x:v>
      </x:c>
      <x:c r="C13856" s="137" t="str">
        <x:v>region</x:v>
      </x:c>
      <x:c r="D13856" s="138" t="str">
        <x:v>editorial_rule</x:v>
      </x:c>
      <x:c r="E13856" s="139" t="n">
        <x:v>0.78</x:v>
      </x:c>
    </x:row>
    <x:row r="13857">
      <x:c r="A13857" s="137" t="str">
        <x:v>DI-497-V1</x:v>
      </x:c>
      <x:c r="B13857" s="137" t="str">
        <x:v>herzhaft</x:v>
      </x:c>
      <x:c r="C13857" s="137" t="str">
        <x:v>flavor</x:v>
      </x:c>
      <x:c r="D13857" s="138" t="str">
        <x:v>ingredient_rule</x:v>
      </x:c>
      <x:c r="E13857" s="139" t="n">
        <x:v>0.8</x:v>
      </x:c>
    </x:row>
    <x:row r="13858">
      <x:c r="A13858" s="137" t="str">
        <x:v>DI-497-V1</x:v>
      </x:c>
      <x:c r="B13858" s="137" t="str">
        <x:v>mild</x:v>
      </x:c>
      <x:c r="C13858" s="137" t="str">
        <x:v>spice</x:v>
      </x:c>
      <x:c r="D13858" s="138" t="str">
        <x:v>ingredient_rule</x:v>
      </x:c>
      <x:c r="E13858" s="139" t="n">
        <x:v>0.85</x:v>
      </x:c>
    </x:row>
    <x:row r="13859">
      <x:c r="A13859" s="137" t="str">
        <x:v>DI-497-V1</x:v>
      </x:c>
      <x:c r="B13859" s="137" t="str">
        <x:v>Winter</x:v>
      </x:c>
      <x:c r="C13859" s="137" t="str">
        <x:v>season</x:v>
      </x:c>
      <x:c r="D13859" s="138" t="str">
        <x:v>editorial_rule</x:v>
      </x:c>
      <x:c r="E13859" s="139" t="n">
        <x:v>0.72</x:v>
      </x:c>
    </x:row>
    <x:row r="13860">
      <x:c r="A13860" s="137" t="str">
        <x:v>DI-497-V1</x:v>
      </x:c>
      <x:c r="B13860" s="137" t="str">
        <x:v>warm</x:v>
      </x:c>
      <x:c r="C13860" s="137" t="str">
        <x:v>temperature</x:v>
      </x:c>
      <x:c r="D13860" s="138" t="str">
        <x:v>recipe_properties</x:v>
      </x:c>
      <x:c r="E13860" s="139" t="n">
        <x:v>0.9</x:v>
      </x:c>
    </x:row>
    <x:row r="13861">
      <x:c r="A13861" s="137" t="str">
        <x:v>DI-497-V1</x:v>
      </x:c>
      <x:c r="B13861" s="137" t="str">
        <x:v>Topf</x:v>
      </x:c>
      <x:c r="C13861" s="137" t="str">
        <x:v>equipment</x:v>
      </x:c>
      <x:c r="D13861" s="138" t="str">
        <x:v>steps_and_existing_data</x:v>
      </x:c>
      <x:c r="E13861" s="139" t="n">
        <x:v>0.88</x:v>
      </x:c>
    </x:row>
    <x:row r="13862">
      <x:c r="A13862" s="137" t="str">
        <x:v>DI-497-V1</x:v>
      </x:c>
      <x:c r="B13862" s="137" t="str">
        <x:v>Schongarer</x:v>
      </x:c>
      <x:c r="C13862" s="137" t="str">
        <x:v>equipment</x:v>
      </x:c>
      <x:c r="D13862" s="138" t="str">
        <x:v>steps_and_existing_data</x:v>
      </x:c>
      <x:c r="E13862" s="139" t="n">
        <x:v>0.88</x:v>
      </x:c>
    </x:row>
    <x:row r="13863">
      <x:c r="A13863" s="137" t="str">
        <x:v>DI-497-V1</x:v>
      </x:c>
      <x:c r="B13863" s="137" t="str">
        <x:v>Pfanne</x:v>
      </x:c>
      <x:c r="C13863" s="137" t="str">
        <x:v>equipment</x:v>
      </x:c>
      <x:c r="D13863" s="138" t="str">
        <x:v>steps_and_existing_data</x:v>
      </x:c>
      <x:c r="E13863" s="139" t="n">
        <x:v>0.88</x:v>
      </x:c>
    </x:row>
    <x:row r="13864">
      <x:c r="A13864" s="137" t="str">
        <x:v>DI-497-V1</x:v>
      </x:c>
      <x:c r="B13864" s="137" t="str">
        <x:v>anspruchsvoll</x:v>
      </x:c>
      <x:c r="C13864" s="137" t="str">
        <x:v>difficulty</x:v>
      </x:c>
      <x:c r="D13864" s="138" t="str">
        <x:v>existing_value</x:v>
      </x:c>
      <x:c r="E13864" s="139" t="n">
        <x:v>0.95</x:v>
      </x:c>
    </x:row>
    <x:row r="13865">
      <x:c r="A13865" s="137" t="str">
        <x:v>DI-497-V1</x:v>
      </x:c>
      <x:c r="B13865" s="137" t="str">
        <x:v>lang</x:v>
      </x:c>
      <x:c r="C13865" s="137" t="str">
        <x:v>time</x:v>
      </x:c>
      <x:c r="D13865" s="138" t="str">
        <x:v>total_time</x:v>
      </x:c>
      <x:c r="E13865" s="139" t="n">
        <x:v>1</x:v>
      </x:c>
    </x:row>
    <x:row r="13866">
      <x:c r="A13866" s="137" t="str">
        <x:v>DI-497-V1</x:v>
      </x:c>
      <x:c r="B13866" s="137" t="str">
        <x:v>teuer</x:v>
      </x:c>
      <x:c r="C13866" s="137" t="str">
        <x:v>cost</x:v>
      </x:c>
      <x:c r="D13866" s="138" t="str">
        <x:v>cost_per_serving</x:v>
      </x:c>
      <x:c r="E13866" s="139" t="n">
        <x:v>1</x:v>
      </x:c>
    </x:row>
    <x:row r="13867">
      <x:c r="A13867" s="137" t="str">
        <x:v>DI-498-V1</x:v>
      </x:c>
      <x:c r="B13867" s="137" t="str">
        <x:v>vegan</x:v>
      </x:c>
      <x:c r="C13867" s="137" t="str">
        <x:v>diet</x:v>
      </x:c>
      <x:c r="D13867" s="138" t="str">
        <x:v>ingredients</x:v>
      </x:c>
      <x:c r="E13867" s="139" t="n">
        <x:v>0.96</x:v>
      </x:c>
    </x:row>
    <x:row r="13868">
      <x:c r="A13868" s="137" t="str">
        <x:v>DI-498-V1</x:v>
      </x:c>
      <x:c r="B13868" s="137" t="str">
        <x:v>nach Zutaten halal-kompatibel</x:v>
      </x:c>
      <x:c r="C13868" s="137" t="str">
        <x:v>halal</x:v>
      </x:c>
      <x:c r="D13868" s="138" t="str">
        <x:v>ingredients</x:v>
      </x:c>
      <x:c r="E13868" s="139" t="n">
        <x:v>0.94</x:v>
      </x:c>
    </x:row>
    <x:row r="13869">
      <x:c r="A13869" s="137" t="str">
        <x:v>DI-498-V1</x:v>
      </x:c>
      <x:c r="B13869" s="137" t="str">
        <x:v>mit Austausch glutenfrei</x:v>
      </x:c>
      <x:c r="C13869" s="137" t="str">
        <x:v>compatibility</x:v>
      </x:c>
      <x:c r="D13869" s="138" t="str">
        <x:v>ingredients</x:v>
      </x:c>
      <x:c r="E13869" s="139" t="n">
        <x:v>0.9</x:v>
      </x:c>
    </x:row>
    <x:row r="13870">
      <x:c r="A13870" s="137" t="str">
        <x:v>DI-498-V1</x:v>
      </x:c>
      <x:c r="B13870" s="137" t="str">
        <x:v>laktosefrei nach Zutaten</x:v>
      </x:c>
      <x:c r="C13870" s="137" t="str">
        <x:v>compatibility</x:v>
      </x:c>
      <x:c r="D13870" s="138" t="str">
        <x:v>ingredients</x:v>
      </x:c>
      <x:c r="E13870" s="139" t="n">
        <x:v>0.9</x:v>
      </x:c>
    </x:row>
    <x:row r="13871">
      <x:c r="A13871" s="137" t="str">
        <x:v>DI-498-V1</x:v>
      </x:c>
      <x:c r="B13871" s="137" t="str">
        <x:v>nussfrei nach Zutaten</x:v>
      </x:c>
      <x:c r="C13871" s="137" t="str">
        <x:v>compatibility</x:v>
      </x:c>
      <x:c r="D13871" s="138" t="str">
        <x:v>ingredients</x:v>
      </x:c>
      <x:c r="E13871" s="139" t="n">
        <x:v>0.9</x:v>
      </x:c>
    </x:row>
    <x:row r="13872">
      <x:c r="A13872" s="137" t="str">
        <x:v>DI-498-V1</x:v>
      </x:c>
      <x:c r="B13872" s="137" t="str">
        <x:v>eifrei nach Zutaten</x:v>
      </x:c>
      <x:c r="C13872" s="137" t="str">
        <x:v>compatibility</x:v>
      </x:c>
      <x:c r="D13872" s="138" t="str">
        <x:v>ingredients</x:v>
      </x:c>
      <x:c r="E13872" s="139" t="n">
        <x:v>0.9</x:v>
      </x:c>
    </x:row>
    <x:row r="13873">
      <x:c r="A13873" s="137" t="str">
        <x:v>DI-498-V1</x:v>
      </x:c>
      <x:c r="B13873" s="137" t="str">
        <x:v>sojafrei nach Zutaten</x:v>
      </x:c>
      <x:c r="C13873" s="137" t="str">
        <x:v>compatibility</x:v>
      </x:c>
      <x:c r="D13873" s="138" t="str">
        <x:v>ingredients</x:v>
      </x:c>
      <x:c r="E13873" s="139" t="n">
        <x:v>0.9</x:v>
      </x:c>
    </x:row>
    <x:row r="13874">
      <x:c r="A13874" s="137" t="str">
        <x:v>DI-498-V1</x:v>
      </x:c>
      <x:c r="B13874" s="137" t="str">
        <x:v>ballaststoffreich</x:v>
      </x:c>
      <x:c r="C13874" s="137" t="str">
        <x:v>nutrition</x:v>
      </x:c>
      <x:c r="D13874" s="138" t="str">
        <x:v>macros</x:v>
      </x:c>
      <x:c r="E13874" s="139" t="n">
        <x:v>0.9</x:v>
      </x:c>
    </x:row>
    <x:row r="13875">
      <x:c r="A13875" s="137" t="str">
        <x:v>DI-498-V1</x:v>
      </x:c>
      <x:c r="B13875" s="137" t="str">
        <x:v>leicht</x:v>
      </x:c>
      <x:c r="C13875" s="137" t="str">
        <x:v>nutrition</x:v>
      </x:c>
      <x:c r="D13875" s="138" t="str">
        <x:v>macros</x:v>
      </x:c>
      <x:c r="E13875" s="139" t="n">
        <x:v>0.9</x:v>
      </x:c>
    </x:row>
    <x:row r="13876">
      <x:c r="A13876" s="137" t="str">
        <x:v>DI-498-V1</x:v>
      </x:c>
      <x:c r="B13876" s="137" t="str">
        <x:v>Hauptmahlzeit</x:v>
      </x:c>
      <x:c r="C13876" s="137" t="str">
        <x:v>meal_role</x:v>
      </x:c>
      <x:c r="D13876" s="138" t="str">
        <x:v>editorial_rule</x:v>
      </x:c>
      <x:c r="E13876" s="139" t="n">
        <x:v>0.93</x:v>
      </x:c>
    </x:row>
    <x:row r="13877">
      <x:c r="A13877" s="137" t="str">
        <x:v>DI-498-V1</x:v>
      </x:c>
      <x:c r="B13877" s="137" t="str">
        <x:v>Eintopf</x:v>
      </x:c>
      <x:c r="C13877" s="137" t="str">
        <x:v>dish_type</x:v>
      </x:c>
      <x:c r="D13877" s="138" t="str">
        <x:v>editorial_rule</x:v>
      </x:c>
      <x:c r="E13877" s="139" t="n">
        <x:v>0.9</x:v>
      </x:c>
    </x:row>
    <x:row r="13878">
      <x:c r="A13878" s="137" t="str">
        <x:v>DI-498-V1</x:v>
      </x:c>
      <x:c r="B13878" s="137" t="str">
        <x:v>Meal Prep</x:v>
      </x:c>
      <x:c r="C13878" s="137" t="str">
        <x:v>use_case</x:v>
      </x:c>
      <x:c r="D13878" s="138" t="str">
        <x:v>recipe_properties</x:v>
      </x:c>
      <x:c r="E13878" s="139" t="n">
        <x:v>0.88</x:v>
      </x:c>
    </x:row>
    <x:row r="13879">
      <x:c r="A13879" s="137" t="str">
        <x:v>DI-498-V1</x:v>
      </x:c>
      <x:c r="B13879" s="137" t="str">
        <x:v>tiefkühlgeeignet</x:v>
      </x:c>
      <x:c r="C13879" s="137" t="str">
        <x:v>use_case</x:v>
      </x:c>
      <x:c r="D13879" s="138" t="str">
        <x:v>recipe_properties</x:v>
      </x:c>
      <x:c r="E13879" s="139" t="n">
        <x:v>0.88</x:v>
      </x:c>
    </x:row>
    <x:row r="13880">
      <x:c r="A13880" s="137" t="str">
        <x:v>DI-498-V1</x:v>
      </x:c>
      <x:c r="B13880" s="137" t="str">
        <x:v>transportierbar</x:v>
      </x:c>
      <x:c r="C13880" s="137" t="str">
        <x:v>use_case</x:v>
      </x:c>
      <x:c r="D13880" s="138" t="str">
        <x:v>recipe_properties</x:v>
      </x:c>
      <x:c r="E13880" s="139" t="n">
        <x:v>0.88</x:v>
      </x:c>
    </x:row>
    <x:row r="13881">
      <x:c r="A13881" s="137" t="str">
        <x:v>DI-498-V1</x:v>
      </x:c>
      <x:c r="B13881" s="137" t="str">
        <x:v>für mehrere Portionen</x:v>
      </x:c>
      <x:c r="C13881" s="137" t="str">
        <x:v>use_case</x:v>
      </x:c>
      <x:c r="D13881" s="138" t="str">
        <x:v>recipe_properties</x:v>
      </x:c>
      <x:c r="E13881" s="139" t="n">
        <x:v>0.88</x:v>
      </x:c>
    </x:row>
    <x:row r="13882">
      <x:c r="A13882" s="137" t="str">
        <x:v>DI-498-V1</x:v>
      </x:c>
      <x:c r="B13882" s="137" t="str">
        <x:v>vertraut</x:v>
      </x:c>
      <x:c r="C13882" s="137" t="str">
        <x:v>novelty</x:v>
      </x:c>
      <x:c r="D13882" s="138" t="str">
        <x:v>editorial_rule</x:v>
      </x:c>
      <x:c r="E13882" s="139" t="n">
        <x:v>0.78</x:v>
      </x:c>
    </x:row>
    <x:row r="13883">
      <x:c r="A13883" s="137" t="str">
        <x:v>DI-498-V1</x:v>
      </x:c>
      <x:c r="B13883" s="137" t="str">
        <x:v>normaler Supermarkt</x:v>
      </x:c>
      <x:c r="C13883" s="137" t="str">
        <x:v>availability</x:v>
      </x:c>
      <x:c r="D13883" s="138" t="str">
        <x:v>ingredient_rule</x:v>
      </x:c>
      <x:c r="E13883" s="139" t="n">
        <x:v>0.78</x:v>
      </x:c>
    </x:row>
    <x:row r="13884">
      <x:c r="A13884" s="137" t="str">
        <x:v>DI-498-V1</x:v>
      </x:c>
      <x:c r="B13884" s="137" t="str">
        <x:v>international/modern</x:v>
      </x:c>
      <x:c r="C13884" s="137" t="str">
        <x:v>region</x:v>
      </x:c>
      <x:c r="D13884" s="138" t="str">
        <x:v>editorial_rule</x:v>
      </x:c>
      <x:c r="E13884" s="139" t="n">
        <x:v>0.78</x:v>
      </x:c>
    </x:row>
    <x:row r="13885">
      <x:c r="A13885" s="137" t="str">
        <x:v>DI-498-V1</x:v>
      </x:c>
      <x:c r="B13885" s="137" t="str">
        <x:v>frisch</x:v>
      </x:c>
      <x:c r="C13885" s="137" t="str">
        <x:v>flavor</x:v>
      </x:c>
      <x:c r="D13885" s="138" t="str">
        <x:v>ingredient_rule</x:v>
      </x:c>
      <x:c r="E13885" s="139" t="n">
        <x:v>0.8</x:v>
      </x:c>
    </x:row>
    <x:row r="13886">
      <x:c r="A13886" s="137" t="str">
        <x:v>DI-498-V1</x:v>
      </x:c>
      <x:c r="B13886" s="137" t="str">
        <x:v>herzhaft</x:v>
      </x:c>
      <x:c r="C13886" s="137" t="str">
        <x:v>flavor</x:v>
      </x:c>
      <x:c r="D13886" s="138" t="str">
        <x:v>ingredient_rule</x:v>
      </x:c>
      <x:c r="E13886" s="139" t="n">
        <x:v>0.8</x:v>
      </x:c>
    </x:row>
    <x:row r="13887">
      <x:c r="A13887" s="137" t="str">
        <x:v>DI-498-V1</x:v>
      </x:c>
      <x:c r="B13887" s="137" t="str">
        <x:v>würzig</x:v>
      </x:c>
      <x:c r="C13887" s="137" t="str">
        <x:v>flavor</x:v>
      </x:c>
      <x:c r="D13887" s="138" t="str">
        <x:v>ingredient_rule</x:v>
      </x:c>
      <x:c r="E13887" s="139" t="n">
        <x:v>0.8</x:v>
      </x:c>
    </x:row>
    <x:row r="13888">
      <x:c r="A13888" s="137" t="str">
        <x:v>DI-498-V1</x:v>
      </x:c>
      <x:c r="B13888" s="137" t="str">
        <x:v>rauchig</x:v>
      </x:c>
      <x:c r="C13888" s="137" t="str">
        <x:v>flavor</x:v>
      </x:c>
      <x:c r="D13888" s="138" t="str">
        <x:v>ingredient_rule</x:v>
      </x:c>
      <x:c r="E13888" s="139" t="n">
        <x:v>0.8</x:v>
      </x:c>
    </x:row>
    <x:row r="13889">
      <x:c r="A13889" s="137" t="str">
        <x:v>DI-498-V1</x:v>
      </x:c>
      <x:c r="B13889" s="137" t="str">
        <x:v>würzig, nicht zwingend scharf</x:v>
      </x:c>
      <x:c r="C13889" s="137" t="str">
        <x:v>spice</x:v>
      </x:c>
      <x:c r="D13889" s="138" t="str">
        <x:v>ingredient_rule</x:v>
      </x:c>
      <x:c r="E13889" s="139" t="n">
        <x:v>0.85</x:v>
      </x:c>
    </x:row>
    <x:row r="13890">
      <x:c r="A13890" s="137" t="str">
        <x:v>DI-498-V1</x:v>
      </x:c>
      <x:c r="B13890" s="137" t="str">
        <x:v>Herbst</x:v>
      </x:c>
      <x:c r="C13890" s="137" t="str">
        <x:v>season</x:v>
      </x:c>
      <x:c r="D13890" s="138" t="str">
        <x:v>editorial_rule</x:v>
      </x:c>
      <x:c r="E13890" s="139" t="n">
        <x:v>0.72</x:v>
      </x:c>
    </x:row>
    <x:row r="13891">
      <x:c r="A13891" s="137" t="str">
        <x:v>DI-498-V1</x:v>
      </x:c>
      <x:c r="B13891" s="137" t="str">
        <x:v>warm</x:v>
      </x:c>
      <x:c r="C13891" s="137" t="str">
        <x:v>temperature</x:v>
      </x:c>
      <x:c r="D13891" s="138" t="str">
        <x:v>recipe_properties</x:v>
      </x:c>
      <x:c r="E13891" s="139" t="n">
        <x:v>0.9</x:v>
      </x:c>
    </x:row>
    <x:row r="13892">
      <x:c r="A13892" s="137" t="str">
        <x:v>DI-498-V1</x:v>
      </x:c>
      <x:c r="B13892" s="137" t="str">
        <x:v>Topf</x:v>
      </x:c>
      <x:c r="C13892" s="137" t="str">
        <x:v>equipment</x:v>
      </x:c>
      <x:c r="D13892" s="138" t="str">
        <x:v>steps_and_existing_data</x:v>
      </x:c>
      <x:c r="E13892" s="139" t="n">
        <x:v>0.88</x:v>
      </x:c>
    </x:row>
    <x:row r="13893">
      <x:c r="A13893" s="137" t="str">
        <x:v>DI-498-V1</x:v>
      </x:c>
      <x:c r="B13893" s="137" t="str">
        <x:v>Schongarer</x:v>
      </x:c>
      <x:c r="C13893" s="137" t="str">
        <x:v>equipment</x:v>
      </x:c>
      <x:c r="D13893" s="138" t="str">
        <x:v>steps_and_existing_data</x:v>
      </x:c>
      <x:c r="E13893" s="139" t="n">
        <x:v>0.88</x:v>
      </x:c>
    </x:row>
    <x:row r="13894">
      <x:c r="A13894" s="137" t="str">
        <x:v>DI-498-V1</x:v>
      </x:c>
      <x:c r="B13894" s="137" t="str">
        <x:v>Pfanne</x:v>
      </x:c>
      <x:c r="C13894" s="137" t="str">
        <x:v>equipment</x:v>
      </x:c>
      <x:c r="D13894" s="138" t="str">
        <x:v>steps_and_existing_data</x:v>
      </x:c>
      <x:c r="E13894" s="139" t="n">
        <x:v>0.88</x:v>
      </x:c>
    </x:row>
    <x:row r="13895">
      <x:c r="A13895" s="137" t="str">
        <x:v>DI-498-V1</x:v>
      </x:c>
      <x:c r="B13895" s="137" t="str">
        <x:v>anspruchsvoll</x:v>
      </x:c>
      <x:c r="C13895" s="137" t="str">
        <x:v>difficulty</x:v>
      </x:c>
      <x:c r="D13895" s="138" t="str">
        <x:v>existing_value</x:v>
      </x:c>
      <x:c r="E13895" s="139" t="n">
        <x:v>0.95</x:v>
      </x:c>
    </x:row>
    <x:row r="13896">
      <x:c r="A13896" s="137" t="str">
        <x:v>DI-498-V1</x:v>
      </x:c>
      <x:c r="B13896" s="137" t="str">
        <x:v>lang</x:v>
      </x:c>
      <x:c r="C13896" s="137" t="str">
        <x:v>time</x:v>
      </x:c>
      <x:c r="D13896" s="138" t="str">
        <x:v>total_time</x:v>
      </x:c>
      <x:c r="E13896" s="139" t="n">
        <x:v>1</x:v>
      </x:c>
    </x:row>
    <x:row r="13897">
      <x:c r="A13897" s="137" t="str">
        <x:v>DI-498-V1</x:v>
      </x:c>
      <x:c r="B13897" s="137" t="str">
        <x:v>günstig</x:v>
      </x:c>
      <x:c r="C13897" s="137" t="str">
        <x:v>cost</x:v>
      </x:c>
      <x:c r="D13897" s="138" t="str">
        <x:v>cost_per_serving</x:v>
      </x:c>
      <x:c r="E13897" s="139" t="n">
        <x:v>1</x:v>
      </x:c>
    </x:row>
    <x:row r="13898">
      <x:c r="A13898" s="137" t="str">
        <x:v>SU-499-V1</x:v>
      </x:c>
      <x:c r="B13898" s="137" t="str">
        <x:v>vegan</x:v>
      </x:c>
      <x:c r="C13898" s="137" t="str">
        <x:v>diet</x:v>
      </x:c>
      <x:c r="D13898" s="138" t="str">
        <x:v>ingredients</x:v>
      </x:c>
      <x:c r="E13898" s="139" t="n">
        <x:v>0.96</x:v>
      </x:c>
    </x:row>
    <x:row r="13899">
      <x:c r="A13899" s="137" t="str">
        <x:v>SU-499-V1</x:v>
      </x:c>
      <x:c r="B13899" s="137" t="str">
        <x:v>nach Zutaten halal-kompatibel</x:v>
      </x:c>
      <x:c r="C13899" s="137" t="str">
        <x:v>halal</x:v>
      </x:c>
      <x:c r="D13899" s="138" t="str">
        <x:v>ingredients</x:v>
      </x:c>
      <x:c r="E13899" s="139" t="n">
        <x:v>0.94</x:v>
      </x:c>
    </x:row>
    <x:row r="13900">
      <x:c r="A13900" s="137" t="str">
        <x:v>SU-499-V1</x:v>
      </x:c>
      <x:c r="B13900" s="137" t="str">
        <x:v>glutenfrei nach Zutaten</x:v>
      </x:c>
      <x:c r="C13900" s="137" t="str">
        <x:v>compatibility</x:v>
      </x:c>
      <x:c r="D13900" s="138" t="str">
        <x:v>ingredients</x:v>
      </x:c>
      <x:c r="E13900" s="139" t="n">
        <x:v>0.9</x:v>
      </x:c>
    </x:row>
    <x:row r="13901">
      <x:c r="A13901" s="137" t="str">
        <x:v>SU-499-V1</x:v>
      </x:c>
      <x:c r="B13901" s="137" t="str">
        <x:v>laktosefrei nach Zutaten</x:v>
      </x:c>
      <x:c r="C13901" s="137" t="str">
        <x:v>compatibility</x:v>
      </x:c>
      <x:c r="D13901" s="138" t="str">
        <x:v>ingredients</x:v>
      </x:c>
      <x:c r="E13901" s="139" t="n">
        <x:v>0.9</x:v>
      </x:c>
    </x:row>
    <x:row r="13902">
      <x:c r="A13902" s="137" t="str">
        <x:v>SU-499-V1</x:v>
      </x:c>
      <x:c r="B13902" s="137" t="str">
        <x:v>nussfrei nach Zutaten</x:v>
      </x:c>
      <x:c r="C13902" s="137" t="str">
        <x:v>compatibility</x:v>
      </x:c>
      <x:c r="D13902" s="138" t="str">
        <x:v>ingredients</x:v>
      </x:c>
      <x:c r="E13902" s="139" t="n">
        <x:v>0.9</x:v>
      </x:c>
    </x:row>
    <x:row r="13903">
      <x:c r="A13903" s="137" t="str">
        <x:v>SU-499-V1</x:v>
      </x:c>
      <x:c r="B13903" s="137" t="str">
        <x:v>eifrei nach Zutaten</x:v>
      </x:c>
      <x:c r="C13903" s="137" t="str">
        <x:v>compatibility</x:v>
      </x:c>
      <x:c r="D13903" s="138" t="str">
        <x:v>ingredients</x:v>
      </x:c>
      <x:c r="E13903" s="139" t="n">
        <x:v>0.9</x:v>
      </x:c>
    </x:row>
    <x:row r="13904">
      <x:c r="A13904" s="137" t="str">
        <x:v>SU-499-V1</x:v>
      </x:c>
      <x:c r="B13904" s="137" t="str">
        <x:v>sojafrei nach Zutaten</x:v>
      </x:c>
      <x:c r="C13904" s="137" t="str">
        <x:v>compatibility</x:v>
      </x:c>
      <x:c r="D13904" s="138" t="str">
        <x:v>ingredients</x:v>
      </x:c>
      <x:c r="E13904" s="139" t="n">
        <x:v>0.9</x:v>
      </x:c>
    </x:row>
    <x:row r="13905">
      <x:c r="A13905" s="137" t="str">
        <x:v>SU-499-V1</x:v>
      </x:c>
      <x:c r="B13905" s="137" t="str">
        <x:v>ballaststoffreich</x:v>
      </x:c>
      <x:c r="C13905" s="137" t="str">
        <x:v>nutrition</x:v>
      </x:c>
      <x:c r="D13905" s="138" t="str">
        <x:v>macros</x:v>
      </x:c>
      <x:c r="E13905" s="139" t="n">
        <x:v>0.9</x:v>
      </x:c>
    </x:row>
    <x:row r="13906">
      <x:c r="A13906" s="137" t="str">
        <x:v>SU-499-V1</x:v>
      </x:c>
      <x:c r="B13906" s="137" t="str">
        <x:v>leicht</x:v>
      </x:c>
      <x:c r="C13906" s="137" t="str">
        <x:v>nutrition</x:v>
      </x:c>
      <x:c r="D13906" s="138" t="str">
        <x:v>macros</x:v>
      </x:c>
      <x:c r="E13906" s="139" t="n">
        <x:v>0.9</x:v>
      </x:c>
    </x:row>
    <x:row r="13907">
      <x:c r="A13907" s="137" t="str">
        <x:v>SU-499-V1</x:v>
      </x:c>
      <x:c r="B13907" s="137" t="str">
        <x:v>leichte Mahlzeit</x:v>
      </x:c>
      <x:c r="C13907" s="137" t="str">
        <x:v>meal_role</x:v>
      </x:c>
      <x:c r="D13907" s="138" t="str">
        <x:v>editorial_rule</x:v>
      </x:c>
      <x:c r="E13907" s="139" t="n">
        <x:v>0.93</x:v>
      </x:c>
    </x:row>
    <x:row r="13908">
      <x:c r="A13908" s="137" t="str">
        <x:v>SU-499-V1</x:v>
      </x:c>
      <x:c r="B13908" s="137" t="str">
        <x:v>Suppe</x:v>
      </x:c>
      <x:c r="C13908" s="137" t="str">
        <x:v>dish_type</x:v>
      </x:c>
      <x:c r="D13908" s="138" t="str">
        <x:v>editorial_rule</x:v>
      </x:c>
      <x:c r="E13908" s="139" t="n">
        <x:v>0.9</x:v>
      </x:c>
    </x:row>
    <x:row r="13909">
      <x:c r="A13909" s="137" t="str">
        <x:v>SU-499-V1</x:v>
      </x:c>
      <x:c r="B13909" s="137" t="str">
        <x:v>Meal Prep</x:v>
      </x:c>
      <x:c r="C13909" s="137" t="str">
        <x:v>use_case</x:v>
      </x:c>
      <x:c r="D13909" s="138" t="str">
        <x:v>recipe_properties</x:v>
      </x:c>
      <x:c r="E13909" s="139" t="n">
        <x:v>0.88</x:v>
      </x:c>
    </x:row>
    <x:row r="13910">
      <x:c r="A13910" s="137" t="str">
        <x:v>SU-499-V1</x:v>
      </x:c>
      <x:c r="B13910" s="137" t="str">
        <x:v>tiefkühlgeeignet</x:v>
      </x:c>
      <x:c r="C13910" s="137" t="str">
        <x:v>use_case</x:v>
      </x:c>
      <x:c r="D13910" s="138" t="str">
        <x:v>recipe_properties</x:v>
      </x:c>
      <x:c r="E13910" s="139" t="n">
        <x:v>0.88</x:v>
      </x:c>
    </x:row>
    <x:row r="13911">
      <x:c r="A13911" s="137" t="str">
        <x:v>SU-499-V1</x:v>
      </x:c>
      <x:c r="B13911" s="137" t="str">
        <x:v>transportierbar</x:v>
      </x:c>
      <x:c r="C13911" s="137" t="str">
        <x:v>use_case</x:v>
      </x:c>
      <x:c r="D13911" s="138" t="str">
        <x:v>recipe_properties</x:v>
      </x:c>
      <x:c r="E13911" s="139" t="n">
        <x:v>0.88</x:v>
      </x:c>
    </x:row>
    <x:row r="13912">
      <x:c r="A13912" s="137" t="str">
        <x:v>SU-499-V1</x:v>
      </x:c>
      <x:c r="B13912" s="137" t="str">
        <x:v>für mehrere Portionen</x:v>
      </x:c>
      <x:c r="C13912" s="137" t="str">
        <x:v>use_case</x:v>
      </x:c>
      <x:c r="D13912" s="138" t="str">
        <x:v>recipe_properties</x:v>
      </x:c>
      <x:c r="E13912" s="139" t="n">
        <x:v>0.88</x:v>
      </x:c>
    </x:row>
    <x:row r="13913">
      <x:c r="A13913" s="137" t="str">
        <x:v>SU-499-V1</x:v>
      </x:c>
      <x:c r="B13913" s="137" t="str">
        <x:v>vertraut</x:v>
      </x:c>
      <x:c r="C13913" s="137" t="str">
        <x:v>novelty</x:v>
      </x:c>
      <x:c r="D13913" s="138" t="str">
        <x:v>editorial_rule</x:v>
      </x:c>
      <x:c r="E13913" s="139" t="n">
        <x:v>0.78</x:v>
      </x:c>
    </x:row>
    <x:row r="13914">
      <x:c r="A13914" s="137" t="str">
        <x:v>SU-499-V1</x:v>
      </x:c>
      <x:c r="B13914" s="137" t="str">
        <x:v>normaler Supermarkt</x:v>
      </x:c>
      <x:c r="C13914" s="137" t="str">
        <x:v>availability</x:v>
      </x:c>
      <x:c r="D13914" s="138" t="str">
        <x:v>ingredient_rule</x:v>
      </x:c>
      <x:c r="E13914" s="139" t="n">
        <x:v>0.78</x:v>
      </x:c>
    </x:row>
    <x:row r="13915">
      <x:c r="A13915" s="137" t="str">
        <x:v>SU-499-V1</x:v>
      </x:c>
      <x:c r="B13915" s="137" t="str">
        <x:v>international/modern</x:v>
      </x:c>
      <x:c r="C13915" s="137" t="str">
        <x:v>region</x:v>
      </x:c>
      <x:c r="D13915" s="138" t="str">
        <x:v>editorial_rule</x:v>
      </x:c>
      <x:c r="E13915" s="139" t="n">
        <x:v>0.78</x:v>
      </x:c>
    </x:row>
    <x:row r="13916">
      <x:c r="A13916" s="137" t="str">
        <x:v>SU-499-V1</x:v>
      </x:c>
      <x:c r="B13916" s="137" t="str">
        <x:v>frisch</x:v>
      </x:c>
      <x:c r="C13916" s="137" t="str">
        <x:v>flavor</x:v>
      </x:c>
      <x:c r="D13916" s="138" t="str">
        <x:v>ingredient_rule</x:v>
      </x:c>
      <x:c r="E13916" s="139" t="n">
        <x:v>0.8</x:v>
      </x:c>
    </x:row>
    <x:row r="13917">
      <x:c r="A13917" s="137" t="str">
        <x:v>SU-499-V1</x:v>
      </x:c>
      <x:c r="B13917" s="137" t="str">
        <x:v>herzhaft</x:v>
      </x:c>
      <x:c r="C13917" s="137" t="str">
        <x:v>flavor</x:v>
      </x:c>
      <x:c r="D13917" s="138" t="str">
        <x:v>ingredient_rule</x:v>
      </x:c>
      <x:c r="E13917" s="139" t="n">
        <x:v>0.8</x:v>
      </x:c>
    </x:row>
    <x:row r="13918">
      <x:c r="A13918" s="137" t="str">
        <x:v>SU-499-V1</x:v>
      </x:c>
      <x:c r="B13918" s="137" t="str">
        <x:v>cremig</x:v>
      </x:c>
      <x:c r="C13918" s="137" t="str">
        <x:v>flavor</x:v>
      </x:c>
      <x:c r="D13918" s="138" t="str">
        <x:v>ingredient_rule</x:v>
      </x:c>
      <x:c r="E13918" s="139" t="n">
        <x:v>0.8</x:v>
      </x:c>
    </x:row>
    <x:row r="13919">
      <x:c r="A13919" s="137" t="str">
        <x:v>SU-499-V1</x:v>
      </x:c>
      <x:c r="B13919" s="137" t="str">
        <x:v>würzig</x:v>
      </x:c>
      <x:c r="C13919" s="137" t="str">
        <x:v>flavor</x:v>
      </x:c>
      <x:c r="D13919" s="138" t="str">
        <x:v>ingredient_rule</x:v>
      </x:c>
      <x:c r="E13919" s="139" t="n">
        <x:v>0.8</x:v>
      </x:c>
    </x:row>
    <x:row r="13920">
      <x:c r="A13920" s="137" t="str">
        <x:v>SU-499-V1</x:v>
      </x:c>
      <x:c r="B13920" s="137" t="str">
        <x:v>scharf</x:v>
      </x:c>
      <x:c r="C13920" s="137" t="str">
        <x:v>spice</x:v>
      </x:c>
      <x:c r="D13920" s="138" t="str">
        <x:v>ingredient_rule</x:v>
      </x:c>
      <x:c r="E13920" s="139" t="n">
        <x:v>0.85</x:v>
      </x:c>
    </x:row>
    <x:row r="13921">
      <x:c r="A13921" s="137" t="str">
        <x:v>SU-499-V1</x:v>
      </x:c>
      <x:c r="B13921" s="137" t="str">
        <x:v>Herbst</x:v>
      </x:c>
      <x:c r="C13921" s="137" t="str">
        <x:v>season</x:v>
      </x:c>
      <x:c r="D13921" s="138" t="str">
        <x:v>editorial_rule</x:v>
      </x:c>
      <x:c r="E13921" s="139" t="n">
        <x:v>0.72</x:v>
      </x:c>
    </x:row>
    <x:row r="13922">
      <x:c r="A13922" s="137" t="str">
        <x:v>SU-499-V1</x:v>
      </x:c>
      <x:c r="B13922" s="137" t="str">
        <x:v>warm</x:v>
      </x:c>
      <x:c r="C13922" s="137" t="str">
        <x:v>temperature</x:v>
      </x:c>
      <x:c r="D13922" s="138" t="str">
        <x:v>recipe_properties</x:v>
      </x:c>
      <x:c r="E13922" s="139" t="n">
        <x:v>0.9</x:v>
      </x:c>
    </x:row>
    <x:row r="13923">
      <x:c r="A13923" s="137" t="str">
        <x:v>SU-499-V1</x:v>
      </x:c>
      <x:c r="B13923" s="137" t="str">
        <x:v>Topf</x:v>
      </x:c>
      <x:c r="C13923" s="137" t="str">
        <x:v>equipment</x:v>
      </x:c>
      <x:c r="D13923" s="138" t="str">
        <x:v>steps_and_existing_data</x:v>
      </x:c>
      <x:c r="E13923" s="139" t="n">
        <x:v>0.88</x:v>
      </x:c>
    </x:row>
    <x:row r="13924">
      <x:c r="A13924" s="137" t="str">
        <x:v>SU-499-V1</x:v>
      </x:c>
      <x:c r="B13924" s="137" t="str">
        <x:v>Schongarer</x:v>
      </x:c>
      <x:c r="C13924" s="137" t="str">
        <x:v>equipment</x:v>
      </x:c>
      <x:c r="D13924" s="138" t="str">
        <x:v>steps_and_existing_data</x:v>
      </x:c>
      <x:c r="E13924" s="139" t="n">
        <x:v>0.88</x:v>
      </x:c>
    </x:row>
    <x:row r="13925">
      <x:c r="A13925" s="137" t="str">
        <x:v>SU-499-V1</x:v>
      </x:c>
      <x:c r="B13925" s="137" t="str">
        <x:v>Mixer/Pürierstab</x:v>
      </x:c>
      <x:c r="C13925" s="137" t="str">
        <x:v>equipment</x:v>
      </x:c>
      <x:c r="D13925" s="138" t="str">
        <x:v>steps_and_existing_data</x:v>
      </x:c>
      <x:c r="E13925" s="139" t="n">
        <x:v>0.88</x:v>
      </x:c>
    </x:row>
    <x:row r="13926">
      <x:c r="A13926" s="137" t="str">
        <x:v>SU-499-V1</x:v>
      </x:c>
      <x:c r="B13926" s="137" t="str">
        <x:v>Pfanne</x:v>
      </x:c>
      <x:c r="C13926" s="137" t="str">
        <x:v>equipment</x:v>
      </x:c>
      <x:c r="D13926" s="138" t="str">
        <x:v>steps_and_existing_data</x:v>
      </x:c>
      <x:c r="E13926" s="139" t="n">
        <x:v>0.88</x:v>
      </x:c>
    </x:row>
    <x:row r="13927">
      <x:c r="A13927" s="137" t="str">
        <x:v>SU-499-V1</x:v>
      </x:c>
      <x:c r="B13927" s="137" t="str">
        <x:v>anspruchsvoll</x:v>
      </x:c>
      <x:c r="C13927" s="137" t="str">
        <x:v>difficulty</x:v>
      </x:c>
      <x:c r="D13927" s="138" t="str">
        <x:v>existing_value</x:v>
      </x:c>
      <x:c r="E13927" s="139" t="n">
        <x:v>0.95</x:v>
      </x:c>
    </x:row>
    <x:row r="13928">
      <x:c r="A13928" s="137" t="str">
        <x:v>SU-499-V1</x:v>
      </x:c>
      <x:c r="B13928" s="137" t="str">
        <x:v>lang</x:v>
      </x:c>
      <x:c r="C13928" s="137" t="str">
        <x:v>time</x:v>
      </x:c>
      <x:c r="D13928" s="138" t="str">
        <x:v>total_time</x:v>
      </x:c>
      <x:c r="E13928" s="139" t="n">
        <x:v>1</x:v>
      </x:c>
    </x:row>
    <x:row r="13929">
      <x:c r="A13929" s="137" t="str">
        <x:v>SU-499-V1</x:v>
      </x:c>
      <x:c r="B13929" s="137" t="str">
        <x:v>günstig</x:v>
      </x:c>
      <x:c r="C13929" s="137" t="str">
        <x:v>cost</x:v>
      </x:c>
      <x:c r="D13929" s="138" t="str">
        <x:v>cost_per_serving</x:v>
      </x:c>
      <x:c r="E13929" s="139" t="n">
        <x:v>1</x:v>
      </x:c>
    </x:row>
    <x:row r="13930">
      <x:c r="A13930" s="137" t="str">
        <x:v>DI-500-V1</x:v>
      </x:c>
      <x:c r="B13930" s="137" t="str">
        <x:v>vegan</x:v>
      </x:c>
      <x:c r="C13930" s="137" t="str">
        <x:v>diet</x:v>
      </x:c>
      <x:c r="D13930" s="138" t="str">
        <x:v>ingredients</x:v>
      </x:c>
      <x:c r="E13930" s="139" t="n">
        <x:v>0.96</x:v>
      </x:c>
    </x:row>
    <x:row r="13931">
      <x:c r="A13931" s="137" t="str">
        <x:v>DI-500-V1</x:v>
      </x:c>
      <x:c r="B13931" s="137" t="str">
        <x:v>nach Zutaten halal-kompatibel</x:v>
      </x:c>
      <x:c r="C13931" s="137" t="str">
        <x:v>halal</x:v>
      </x:c>
      <x:c r="D13931" s="138" t="str">
        <x:v>ingredients</x:v>
      </x:c>
      <x:c r="E13931" s="139" t="n">
        <x:v>0.94</x:v>
      </x:c>
    </x:row>
    <x:row r="13932">
      <x:c r="A13932" s="137" t="str">
        <x:v>DI-500-V1</x:v>
      </x:c>
      <x:c r="B13932" s="137" t="str">
        <x:v>glutenfrei nach Zutaten</x:v>
      </x:c>
      <x:c r="C13932" s="137" t="str">
        <x:v>compatibility</x:v>
      </x:c>
      <x:c r="D13932" s="138" t="str">
        <x:v>ingredients</x:v>
      </x:c>
      <x:c r="E13932" s="139" t="n">
        <x:v>0.9</x:v>
      </x:c>
    </x:row>
    <x:row r="13933">
      <x:c r="A13933" s="137" t="str">
        <x:v>DI-500-V1</x:v>
      </x:c>
      <x:c r="B13933" s="137" t="str">
        <x:v>laktosefrei nach Zutaten</x:v>
      </x:c>
      <x:c r="C13933" s="137" t="str">
        <x:v>compatibility</x:v>
      </x:c>
      <x:c r="D13933" s="138" t="str">
        <x:v>ingredients</x:v>
      </x:c>
      <x:c r="E13933" s="139" t="n">
        <x:v>0.9</x:v>
      </x:c>
    </x:row>
    <x:row r="13934">
      <x:c r="A13934" s="137" t="str">
        <x:v>DI-500-V1</x:v>
      </x:c>
      <x:c r="B13934" s="137" t="str">
        <x:v>nussfrei nach Zutaten</x:v>
      </x:c>
      <x:c r="C13934" s="137" t="str">
        <x:v>compatibility</x:v>
      </x:c>
      <x:c r="D13934" s="138" t="str">
        <x:v>ingredients</x:v>
      </x:c>
      <x:c r="E13934" s="139" t="n">
        <x:v>0.9</x:v>
      </x:c>
    </x:row>
    <x:row r="13935">
      <x:c r="A13935" s="137" t="str">
        <x:v>DI-500-V1</x:v>
      </x:c>
      <x:c r="B13935" s="137" t="str">
        <x:v>eifrei nach Zutaten</x:v>
      </x:c>
      <x:c r="C13935" s="137" t="str">
        <x:v>compatibility</x:v>
      </x:c>
      <x:c r="D13935" s="138" t="str">
        <x:v>ingredients</x:v>
      </x:c>
      <x:c r="E13935" s="139" t="n">
        <x:v>0.9</x:v>
      </x:c>
    </x:row>
    <x:row r="13936">
      <x:c r="A13936" s="137" t="str">
        <x:v>DI-500-V1</x:v>
      </x:c>
      <x:c r="B13936" s="137" t="str">
        <x:v>sojafrei nach Zutaten</x:v>
      </x:c>
      <x:c r="C13936" s="137" t="str">
        <x:v>compatibility</x:v>
      </x:c>
      <x:c r="D13936" s="138" t="str">
        <x:v>ingredients</x:v>
      </x:c>
      <x:c r="E13936" s="139" t="n">
        <x:v>0.9</x:v>
      </x:c>
    </x:row>
    <x:row r="13937">
      <x:c r="A13937" s="137" t="str">
        <x:v>DI-500-V1</x:v>
      </x:c>
      <x:c r="B13937" s="137" t="str">
        <x:v>leicht</x:v>
      </x:c>
      <x:c r="C13937" s="137" t="str">
        <x:v>nutrition</x:v>
      </x:c>
      <x:c r="D13937" s="138" t="str">
        <x:v>macros</x:v>
      </x:c>
      <x:c r="E13937" s="139" t="n">
        <x:v>0.9</x:v>
      </x:c>
    </x:row>
    <x:row r="13938">
      <x:c r="A13938" s="137" t="str">
        <x:v>DI-500-V1</x:v>
      </x:c>
      <x:c r="B13938" s="137" t="str">
        <x:v>Hauptmahlzeit</x:v>
      </x:c>
      <x:c r="C13938" s="137" t="str">
        <x:v>meal_role</x:v>
      </x:c>
      <x:c r="D13938" s="138" t="str">
        <x:v>editorial_rule</x:v>
      </x:c>
      <x:c r="E13938" s="139" t="n">
        <x:v>0.93</x:v>
      </x:c>
    </x:row>
    <x:row r="13939">
      <x:c r="A13939" s="137" t="str">
        <x:v>DI-500-V1</x:v>
      </x:c>
      <x:c r="B13939" s="137" t="str">
        <x:v>Wrap/Sandwich</x:v>
      </x:c>
      <x:c r="C13939" s="137" t="str">
        <x:v>dish_type</x:v>
      </x:c>
      <x:c r="D13939" s="138" t="str">
        <x:v>editorial_rule</x:v>
      </x:c>
      <x:c r="E13939" s="139" t="n">
        <x:v>0.9</x:v>
      </x:c>
    </x:row>
    <x:row r="13940">
      <x:c r="A13940" s="137" t="str">
        <x:v>DI-500-V1</x:v>
      </x:c>
      <x:c r="B13940" s="137" t="str">
        <x:v>schnell</x:v>
      </x:c>
      <x:c r="C13940" s="137" t="str">
        <x:v>use_case</x:v>
      </x:c>
      <x:c r="D13940" s="138" t="str">
        <x:v>recipe_properties</x:v>
      </x:c>
      <x:c r="E13940" s="139" t="n">
        <x:v>0.88</x:v>
      </x:c>
    </x:row>
    <x:row r="13941">
      <x:c r="A13941" s="137" t="str">
        <x:v>DI-500-V1</x:v>
      </x:c>
      <x:c r="B13941" s="137" t="str">
        <x:v>kalt essbar</x:v>
      </x:c>
      <x:c r="C13941" s="137" t="str">
        <x:v>use_case</x:v>
      </x:c>
      <x:c r="D13941" s="138" t="str">
        <x:v>recipe_properties</x:v>
      </x:c>
      <x:c r="E13941" s="139" t="n">
        <x:v>0.88</x:v>
      </x:c>
    </x:row>
    <x:row r="13942">
      <x:c r="A13942" s="137" t="str">
        <x:v>DI-500-V1</x:v>
      </x:c>
      <x:c r="B13942" s="137" t="str">
        <x:v>vertraut</x:v>
      </x:c>
      <x:c r="C13942" s="137" t="str">
        <x:v>novelty</x:v>
      </x:c>
      <x:c r="D13942" s="138" t="str">
        <x:v>editorial_rule</x:v>
      </x:c>
      <x:c r="E13942" s="139" t="n">
        <x:v>0.78</x:v>
      </x:c>
    </x:row>
    <x:row r="13943">
      <x:c r="A13943" s="137" t="str">
        <x:v>DI-500-V1</x:v>
      </x:c>
      <x:c r="B13943" s="137" t="str">
        <x:v>normaler Supermarkt</x:v>
      </x:c>
      <x:c r="C13943" s="137" t="str">
        <x:v>availability</x:v>
      </x:c>
      <x:c r="D13943" s="138" t="str">
        <x:v>ingredient_rule</x:v>
      </x:c>
      <x:c r="E13943" s="139" t="n">
        <x:v>0.78</x:v>
      </x:c>
    </x:row>
    <x:row r="13944">
      <x:c r="A13944" s="137" t="str">
        <x:v>DI-500-V1</x:v>
      </x:c>
      <x:c r="B13944" s="137" t="str">
        <x:v>international/modern</x:v>
      </x:c>
      <x:c r="C13944" s="137" t="str">
        <x:v>region</x:v>
      </x:c>
      <x:c r="D13944" s="138" t="str">
        <x:v>editorial_rule</x:v>
      </x:c>
      <x:c r="E13944" s="139" t="n">
        <x:v>0.78</x:v>
      </x:c>
    </x:row>
    <x:row r="13945">
      <x:c r="A13945" s="137" t="str">
        <x:v>DI-500-V1</x:v>
      </x:c>
      <x:c r="B13945" s="137" t="str">
        <x:v>frisch</x:v>
      </x:c>
      <x:c r="C13945" s="137" t="str">
        <x:v>flavor</x:v>
      </x:c>
      <x:c r="D13945" s="138" t="str">
        <x:v>ingredient_rule</x:v>
      </x:c>
      <x:c r="E13945" s="139" t="n">
        <x:v>0.8</x:v>
      </x:c>
    </x:row>
    <x:row r="13946">
      <x:c r="A13946" s="137" t="str">
        <x:v>DI-500-V1</x:v>
      </x:c>
      <x:c r="B13946" s="137" t="str">
        <x:v>säuerlich</x:v>
      </x:c>
      <x:c r="C13946" s="137" t="str">
        <x:v>flavor</x:v>
      </x:c>
      <x:c r="D13946" s="138" t="str">
        <x:v>ingredient_rule</x:v>
      </x:c>
      <x:c r="E13946" s="139" t="n">
        <x:v>0.8</x:v>
      </x:c>
    </x:row>
    <x:row r="13947">
      <x:c r="A13947" s="137" t="str">
        <x:v>DI-500-V1</x:v>
      </x:c>
      <x:c r="B13947" s="137" t="str">
        <x:v>mild</x:v>
      </x:c>
      <x:c r="C13947" s="137" t="str">
        <x:v>spice</x:v>
      </x:c>
      <x:c r="D13947" s="138" t="str">
        <x:v>ingredient_rule</x:v>
      </x:c>
      <x:c r="E13947" s="139" t="n">
        <x:v>0.85</x:v>
      </x:c>
    </x:row>
    <x:row r="13948">
      <x:c r="A13948" s="137" t="str">
        <x:v>DI-500-V1</x:v>
      </x:c>
      <x:c r="B13948" s="137" t="str">
        <x:v>ganzjährig</x:v>
      </x:c>
      <x:c r="C13948" s="137" t="str">
        <x:v>season</x:v>
      </x:c>
      <x:c r="D13948" s="138" t="str">
        <x:v>editorial_rule</x:v>
      </x:c>
      <x:c r="E13948" s="139" t="n">
        <x:v>0.72</x:v>
      </x:c>
    </x:row>
    <x:row r="13949">
      <x:c r="A13949" s="137" t="str">
        <x:v>DI-500-V1</x:v>
      </x:c>
      <x:c r="B13949" s="137" t="str">
        <x:v>kalt</x:v>
      </x:c>
      <x:c r="C13949" s="137" t="str">
        <x:v>temperature</x:v>
      </x:c>
      <x:c r="D13949" s="138" t="str">
        <x:v>recipe_properties</x:v>
      </x:c>
      <x:c r="E13949" s="139" t="n">
        <x:v>0.9</x:v>
      </x:c>
    </x:row>
    <x:row r="13950">
      <x:c r="A13950" s="137" t="str">
        <x:v>DI-500-V1</x:v>
      </x:c>
      <x:c r="B13950" s="137" t="str">
        <x:v>Pfanne</x:v>
      </x:c>
      <x:c r="C13950" s="137" t="str">
        <x:v>equipment</x:v>
      </x:c>
      <x:c r="D13950" s="138" t="str">
        <x:v>steps_and_existing_data</x:v>
      </x:c>
      <x:c r="E13950" s="139" t="n">
        <x:v>0.88</x:v>
      </x:c>
    </x:row>
    <x:row r="13951">
      <x:c r="A13951" s="137" t="str">
        <x:v>DI-500-V1</x:v>
      </x:c>
      <x:c r="B13951" s="137" t="str">
        <x:v>Mixer/Pürierstab</x:v>
      </x:c>
      <x:c r="C13951" s="137" t="str">
        <x:v>equipment</x:v>
      </x:c>
      <x:c r="D13951" s="138" t="str">
        <x:v>steps_and_existing_data</x:v>
      </x:c>
      <x:c r="E13951" s="139" t="n">
        <x:v>0.88</x:v>
      </x:c>
    </x:row>
    <x:row r="13952">
      <x:c r="A13952" s="137" t="str">
        <x:v>DI-500-V1</x:v>
      </x:c>
      <x:c r="B13952" s="137" t="str">
        <x:v>mittel</x:v>
      </x:c>
      <x:c r="C13952" s="137" t="str">
        <x:v>difficulty</x:v>
      </x:c>
      <x:c r="D13952" s="138" t="str">
        <x:v>existing_value</x:v>
      </x:c>
      <x:c r="E13952" s="139" t="n">
        <x:v>0.95</x:v>
      </x:c>
    </x:row>
    <x:row r="13953">
      <x:c r="A13953" s="137" t="str">
        <x:v>DI-500-V1</x:v>
      </x:c>
      <x:c r="B13953" s="137" t="str">
        <x:v>sehr schnell</x:v>
      </x:c>
      <x:c r="C13953" s="137" t="str">
        <x:v>time</x:v>
      </x:c>
      <x:c r="D13953" s="138" t="str">
        <x:v>total_time</x:v>
      </x:c>
      <x:c r="E13953" s="139" t="n">
        <x:v>1</x:v>
      </x:c>
    </x:row>
    <x:row r="13954">
      <x:c r="A13954" s="137" t="str">
        <x:v>DI-500-V1</x:v>
      </x:c>
      <x:c r="B13954" s="137" t="str">
        <x:v>günstig</x:v>
      </x:c>
      <x:c r="C13954" s="137" t="str">
        <x:v>cost</x:v>
      </x:c>
      <x:c r="D13954" s="138" t="str">
        <x:v>cost_per_serving</x:v>
      </x:c>
      <x:c r="E13954" s="139" t="n">
        <x:v>1</x:v>
      </x:c>
    </x:row>
  </x:sheetData>
  <x:pageMargins left="0.7" right="0.7" top="0.75" bottom="0.75" header="0.3" footer="0.3"/>
  <x:tableParts count="1">
    <x:tablePart xmlns:r="http://schemas.openxmlformats.org/officeDocument/2006/relationships" r:id="R6326f50db67f484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18" hidden="0" customWidth="1"/>
    <x:col min="4" max="4" width="34" hidden="0" customWidth="1"/>
  </x:cols>
  <x:sheetData>
    <x:row r="1" ht="34" customHeight="1">
      <x:c r="A1" s="124" t="str">
        <x:v>recipe_version_id</x:v>
      </x:c>
      <x:c r="B1" s="124" t="str">
        <x:v>allergen_code</x:v>
      </x:c>
      <x:c r="C1" s="124" t="str">
        <x:v>trigger_food_id</x:v>
      </x:c>
      <x:c r="D1" s="124" t="str">
        <x:v>derivation</x:v>
      </x:c>
    </x:row>
    <x:row r="2">
      <x:c r="A2" s="137" t="str">
        <x:v>BR-001-V1</x:v>
      </x:c>
      <x:c r="B2" s="137" t="str">
        <x:v>gluten</x:v>
      </x:c>
      <x:c r="C2" s="137" t="str">
        <x:v>F0570</x:v>
      </x:c>
      <x:c r="D2" s="138" t="str">
        <x:v>derived_from_ingredient_name</x:v>
      </x:c>
    </x:row>
    <x:row r="3">
      <x:c r="A3" s="137" t="str">
        <x:v>BR-001-V1</x:v>
      </x:c>
      <x:c r="B3" s="137" t="str">
        <x:v>mustard</x:v>
      </x:c>
      <x:c r="C3" s="137" t="str">
        <x:v>F0267</x:v>
      </x:c>
      <x:c r="D3" s="138" t="str">
        <x:v>derived_from_ingredient_name</x:v>
      </x:c>
    </x:row>
    <x:row r="4">
      <x:c r="A4" s="137" t="str">
        <x:v>BR-002-V1</x:v>
      </x:c>
      <x:c r="B4" s="137" t="str">
        <x:v>milk</x:v>
      </x:c>
      <x:c r="C4" s="137" t="str">
        <x:v>F0481</x:v>
      </x:c>
      <x:c r="D4" s="138" t="str">
        <x:v>derived_from_ingredient_name</x:v>
      </x:c>
    </x:row>
    <x:row r="5">
      <x:c r="A5" s="137" t="str">
        <x:v>BR-002-V1</x:v>
      </x:c>
      <x:c r="B5" s="137" t="str">
        <x:v>milk</x:v>
      </x:c>
      <x:c r="C5" s="137" t="str">
        <x:v>F0664</x:v>
      </x:c>
      <x:c r="D5" s="138" t="str">
        <x:v>derived_from_ingredient_name</x:v>
      </x:c>
    </x:row>
    <x:row r="6">
      <x:c r="A6" s="137" t="str">
        <x:v>BR-003-V1</x:v>
      </x:c>
      <x:c r="B6" s="137" t="str">
        <x:v>gluten</x:v>
      </x:c>
      <x:c r="C6" s="137" t="str">
        <x:v>F0085</x:v>
      </x:c>
      <x:c r="D6" s="138" t="str">
        <x:v>derived_from_ingredient_name</x:v>
      </x:c>
    </x:row>
    <x:row r="7">
      <x:c r="A7" s="137" t="str">
        <x:v>BR-003-V1</x:v>
      </x:c>
      <x:c r="B7" s="137" t="str">
        <x:v>milk</x:v>
      </x:c>
      <x:c r="C7" s="137" t="str">
        <x:v>F0516</x:v>
      </x:c>
      <x:c r="D7" s="138" t="str">
        <x:v>derived_from_ingredient_name</x:v>
      </x:c>
    </x:row>
    <x:row r="8">
      <x:c r="A8" s="137" t="str">
        <x:v>BR-004-V1</x:v>
      </x:c>
      <x:c r="B8" s="137" t="str">
        <x:v>gluten</x:v>
      </x:c>
      <x:c r="C8" s="137" t="str">
        <x:v>F0083</x:v>
      </x:c>
      <x:c r="D8" s="138" t="str">
        <x:v>derived_from_ingredient_name</x:v>
      </x:c>
    </x:row>
    <x:row r="9">
      <x:c r="A9" s="137" t="str">
        <x:v>BR-005-V1</x:v>
      </x:c>
      <x:c r="B9" s="137" t="str">
        <x:v>gluten</x:v>
      </x:c>
      <x:c r="C9" s="137" t="str">
        <x:v>F0570</x:v>
      </x:c>
      <x:c r="D9" s="138" t="str">
        <x:v>derived_from_ingredient_name</x:v>
      </x:c>
    </x:row>
    <x:row r="10">
      <x:c r="A10" s="137" t="str">
        <x:v>BR-005-V1</x:v>
      </x:c>
      <x:c r="B10" s="137" t="str">
        <x:v>nuts_peanuts</x:v>
      </x:c>
      <x:c r="C10" s="137" t="str">
        <x:v>F0805</x:v>
      </x:c>
      <x:c r="D10" s="138" t="str">
        <x:v>derived_from_ingredient_name</x:v>
      </x:c>
    </x:row>
    <x:row r="11">
      <x:c r="A11" s="137" t="str">
        <x:v>BR-005-V1</x:v>
      </x:c>
      <x:c r="B11" s="137" t="str">
        <x:v>soy</x:v>
      </x:c>
      <x:c r="C11" s="137" t="str">
        <x:v>F0693</x:v>
      </x:c>
      <x:c r="D11" s="138" t="str">
        <x:v>derived_from_ingredient_name</x:v>
      </x:c>
    </x:row>
    <x:row r="12">
      <x:c r="A12" s="137" t="str">
        <x:v>BR-006-V1</x:v>
      </x:c>
      <x:c r="B12" s="137" t="str">
        <x:v>gluten</x:v>
      </x:c>
      <x:c r="C12" s="137" t="str">
        <x:v>F0570</x:v>
      </x:c>
      <x:c r="D12" s="138" t="str">
        <x:v>derived_from_ingredient_name</x:v>
      </x:c>
    </x:row>
    <x:row r="13">
      <x:c r="A13" s="137" t="str">
        <x:v>BR-006-V1</x:v>
      </x:c>
      <x:c r="B13" s="137" t="str">
        <x:v>nuts_peanuts</x:v>
      </x:c>
      <x:c r="C13" s="137" t="str">
        <x:v>F0008</x:v>
      </x:c>
      <x:c r="D13" s="138" t="str">
        <x:v>derived_from_ingredient_name</x:v>
      </x:c>
    </x:row>
    <x:row r="14">
      <x:c r="A14" s="137" t="str">
        <x:v>BR-007-V1</x:v>
      </x:c>
      <x:c r="B14" s="137" t="str">
        <x:v>gluten</x:v>
      </x:c>
      <x:c r="C14" s="137" t="str">
        <x:v>F0570</x:v>
      </x:c>
      <x:c r="D14" s="138" t="str">
        <x:v>derived_from_ingredient_name</x:v>
      </x:c>
    </x:row>
    <x:row r="15">
      <x:c r="A15" s="137" t="str">
        <x:v>BR-007-V1</x:v>
      </x:c>
      <x:c r="B15" s="137" t="str">
        <x:v>milk</x:v>
      </x:c>
      <x:c r="C15" s="137" t="str">
        <x:v>F0839</x:v>
      </x:c>
      <x:c r="D15" s="138" t="str">
        <x:v>derived_from_ingredient_name</x:v>
      </x:c>
    </x:row>
    <x:row r="16">
      <x:c r="A16" s="137" t="str">
        <x:v>BR-007-V1</x:v>
      </x:c>
      <x:c r="B16" s="137" t="str">
        <x:v>nuts_peanuts</x:v>
      </x:c>
      <x:c r="C16" s="137" t="str">
        <x:v>F0008</x:v>
      </x:c>
      <x:c r="D16" s="138" t="str">
        <x:v>derived_from_ingredient_name</x:v>
      </x:c>
    </x:row>
    <x:row r="17">
      <x:c r="A17" s="137" t="str">
        <x:v>BR-007-V1</x:v>
      </x:c>
      <x:c r="B17" s="137" t="str">
        <x:v>nuts_peanuts</x:v>
      </x:c>
      <x:c r="C17" s="137" t="str">
        <x:v>F0289</x:v>
      </x:c>
      <x:c r="D17" s="138" t="str">
        <x:v>derived_from_ingredient_name</x:v>
      </x:c>
    </x:row>
    <x:row r="18">
      <x:c r="A18" s="137" t="str">
        <x:v>BR-008-V1</x:v>
      </x:c>
      <x:c r="B18" s="137" t="str">
        <x:v>milk</x:v>
      </x:c>
      <x:c r="C18" s="137" t="str">
        <x:v>F0664</x:v>
      </x:c>
      <x:c r="D18" s="138" t="str">
        <x:v>derived_from_ingredient_name</x:v>
      </x:c>
    </x:row>
    <x:row r="19">
      <x:c r="A19" s="137" t="str">
        <x:v>BR-008-V1</x:v>
      </x:c>
      <x:c r="B19" s="137" t="str">
        <x:v>milk</x:v>
      </x:c>
      <x:c r="C19" s="137" t="str">
        <x:v>F0104</x:v>
      </x:c>
      <x:c r="D19" s="138" t="str">
        <x:v>derived_from_ingredient_name</x:v>
      </x:c>
    </x:row>
    <x:row r="20">
      <x:c r="A20" s="137" t="str">
        <x:v>BR-009-V1</x:v>
      </x:c>
      <x:c r="B20" s="137" t="str">
        <x:v>gluten</x:v>
      </x:c>
      <x:c r="C20" s="137" t="str">
        <x:v>F0322</x:v>
      </x:c>
      <x:c r="D20" s="138" t="str">
        <x:v>derived_from_ingredient_name</x:v>
      </x:c>
    </x:row>
    <x:row r="21">
      <x:c r="A21" s="137" t="str">
        <x:v>BR-012-V1</x:v>
      </x:c>
      <x:c r="B21" s="137" t="str">
        <x:v>egg</x:v>
      </x:c>
      <x:c r="C21" s="137" t="str">
        <x:v>F0266</x:v>
      </x:c>
      <x:c r="D21" s="138" t="str">
        <x:v>derived_from_ingredient_name</x:v>
      </x:c>
    </x:row>
    <x:row r="22">
      <x:c r="A22" s="137" t="str">
        <x:v>BR-013-V1</x:v>
      </x:c>
      <x:c r="B22" s="137" t="str">
        <x:v>gluten</x:v>
      </x:c>
      <x:c r="C22" s="137" t="str">
        <x:v>F0569</x:v>
      </x:c>
      <x:c r="D22" s="138" t="str">
        <x:v>derived_from_ingredient_name</x:v>
      </x:c>
    </x:row>
    <x:row r="23">
      <x:c r="A23" s="137" t="str">
        <x:v>BR-013-V1</x:v>
      </x:c>
      <x:c r="B23" s="137" t="str">
        <x:v>milk</x:v>
      </x:c>
      <x:c r="C23" s="137" t="str">
        <x:v>F0331</x:v>
      </x:c>
      <x:c r="D23" s="138" t="str">
        <x:v>derived_from_ingredient_name</x:v>
      </x:c>
    </x:row>
    <x:row r="24">
      <x:c r="A24" s="137" t="str">
        <x:v>BR-015-V1</x:v>
      </x:c>
      <x:c r="B24" s="137" t="str">
        <x:v>gluten</x:v>
      </x:c>
      <x:c r="C24" s="137" t="str">
        <x:v>F0385</x:v>
      </x:c>
      <x:c r="D24" s="138" t="str">
        <x:v>derived_from_ingredient_name</x:v>
      </x:c>
    </x:row>
    <x:row r="25">
      <x:c r="A25" s="137" t="str">
        <x:v>BR-015-V1</x:v>
      </x:c>
      <x:c r="B25" s="137" t="str">
        <x:v>nuts_peanuts</x:v>
      </x:c>
      <x:c r="C25" s="137" t="str">
        <x:v>F0008</x:v>
      </x:c>
      <x:c r="D25" s="138" t="str">
        <x:v>derived_from_ingredient_name</x:v>
      </x:c>
    </x:row>
    <x:row r="26">
      <x:c r="A26" s="137" t="str">
        <x:v>BR-016-V1</x:v>
      </x:c>
      <x:c r="B26" s="137" t="str">
        <x:v>gluten</x:v>
      </x:c>
      <x:c r="C26" s="137" t="str">
        <x:v>F0493</x:v>
      </x:c>
      <x:c r="D26" s="138" t="str">
        <x:v>derived_from_ingredient_name</x:v>
      </x:c>
    </x:row>
    <x:row r="27">
      <x:c r="A27" s="137" t="str">
        <x:v>BR-016-V1</x:v>
      </x:c>
      <x:c r="B27" s="137" t="str">
        <x:v>gluten</x:v>
      </x:c>
      <x:c r="C27" s="137" t="str">
        <x:v>F0696</x:v>
      </x:c>
      <x:c r="D27" s="138" t="str">
        <x:v>derived_from_ingredient_name</x:v>
      </x:c>
    </x:row>
    <x:row r="28">
      <x:c r="A28" s="137" t="str">
        <x:v>BR-016-V1</x:v>
      </x:c>
      <x:c r="B28" s="137" t="str">
        <x:v>gluten</x:v>
      </x:c>
      <x:c r="C28" s="137" t="str">
        <x:v>F0050</x:v>
      </x:c>
      <x:c r="D28" s="138" t="str">
        <x:v>derived_from_ingredient_name</x:v>
      </x:c>
    </x:row>
    <x:row r="29">
      <x:c r="A29" s="137" t="str">
        <x:v>BR-017-V1</x:v>
      </x:c>
      <x:c r="B29" s="137" t="str">
        <x:v>egg</x:v>
      </x:c>
      <x:c r="C29" s="137" t="str">
        <x:v>F0266</x:v>
      </x:c>
      <x:c r="D29" s="138" t="str">
        <x:v>derived_from_ingredient_name</x:v>
      </x:c>
    </x:row>
    <x:row r="30">
      <x:c r="A30" s="137" t="str">
        <x:v>BR-018-V1</x:v>
      </x:c>
      <x:c r="B30" s="137" t="str">
        <x:v>gluten</x:v>
      </x:c>
      <x:c r="C30" s="137" t="str">
        <x:v>F0570</x:v>
      </x:c>
      <x:c r="D30" s="138" t="str">
        <x:v>derived_from_ingredient_name</x:v>
      </x:c>
    </x:row>
    <x:row r="31">
      <x:c r="A31" s="137" t="str">
        <x:v>BR-018-V1</x:v>
      </x:c>
      <x:c r="B31" s="137" t="str">
        <x:v>gluten</x:v>
      </x:c>
      <x:c r="C31" s="137" t="str">
        <x:v>F0492</x:v>
      </x:c>
      <x:c r="D31" s="138" t="str">
        <x:v>derived_from_ingredient_name</x:v>
      </x:c>
    </x:row>
    <x:row r="32">
      <x:c r="A32" s="137" t="str">
        <x:v>BR-018-V1</x:v>
      </x:c>
      <x:c r="B32" s="137" t="str">
        <x:v>nuts_peanuts</x:v>
      </x:c>
      <x:c r="C32" s="137" t="str">
        <x:v>F0366</x:v>
      </x:c>
      <x:c r="D32" s="138" t="str">
        <x:v>derived_from_ingredient_name</x:v>
      </x:c>
    </x:row>
    <x:row r="33">
      <x:c r="A33" s="137" t="str">
        <x:v>BR-019-V1</x:v>
      </x:c>
      <x:c r="B33" s="137" t="str">
        <x:v>gluten</x:v>
      </x:c>
      <x:c r="C33" s="137" t="str">
        <x:v>F0570</x:v>
      </x:c>
      <x:c r="D33" s="138" t="str">
        <x:v>derived_from_ingredient_name</x:v>
      </x:c>
    </x:row>
    <x:row r="34">
      <x:c r="A34" s="137" t="str">
        <x:v>BR-019-V1</x:v>
      </x:c>
      <x:c r="B34" s="137" t="str">
        <x:v>milk</x:v>
      </x:c>
      <x:c r="C34" s="137" t="str">
        <x:v>F0451</x:v>
      </x:c>
      <x:c r="D34" s="138" t="str">
        <x:v>derived_from_ingredient_name</x:v>
      </x:c>
    </x:row>
    <x:row r="35">
      <x:c r="A35" s="137" t="str">
        <x:v>BR-019-V1</x:v>
      </x:c>
      <x:c r="B35" s="137" t="str">
        <x:v>nuts_peanuts</x:v>
      </x:c>
      <x:c r="C35" s="137" t="str">
        <x:v>F0803</x:v>
      </x:c>
      <x:c r="D35" s="138" t="str">
        <x:v>derived_from_ingredient_name</x:v>
      </x:c>
    </x:row>
    <x:row r="36">
      <x:c r="A36" s="137" t="str">
        <x:v>BR-020-V1</x:v>
      </x:c>
      <x:c r="B36" s="137" t="str">
        <x:v>gluten</x:v>
      </x:c>
      <x:c r="C36" s="137" t="str">
        <x:v>F0629</x:v>
      </x:c>
      <x:c r="D36" s="138" t="str">
        <x:v>derived_from_ingredient_name</x:v>
      </x:c>
    </x:row>
    <x:row r="37">
      <x:c r="A37" s="137" t="str">
        <x:v>BR-020-V1</x:v>
      </x:c>
      <x:c r="B37" s="137" t="str">
        <x:v>milk</x:v>
      </x:c>
      <x:c r="C37" s="137" t="str">
        <x:v>F0104</x:v>
      </x:c>
      <x:c r="D37" s="138" t="str">
        <x:v>derived_from_ingredient_name</x:v>
      </x:c>
    </x:row>
    <x:row r="38">
      <x:c r="A38" s="137" t="str">
        <x:v>BR-020-V1</x:v>
      </x:c>
      <x:c r="B38" s="137" t="str">
        <x:v>fish</x:v>
      </x:c>
      <x:c r="C38" s="137" t="str">
        <x:v>F0682</x:v>
      </x:c>
      <x:c r="D38" s="138" t="str">
        <x:v>derived_from_ingredient_name</x:v>
      </x:c>
    </x:row>
    <x:row r="39">
      <x:c r="A39" s="137" t="str">
        <x:v>BR-021-V1</x:v>
      </x:c>
      <x:c r="B39" s="137" t="str">
        <x:v>gluten</x:v>
      </x:c>
      <x:c r="C39" s="137" t="str">
        <x:v>F0570</x:v>
      </x:c>
      <x:c r="D39" s="138" t="str">
        <x:v>derived_from_ingredient_name</x:v>
      </x:c>
    </x:row>
    <x:row r="40">
      <x:c r="A40" s="137" t="str">
        <x:v>BR-021-V1</x:v>
      </x:c>
      <x:c r="B40" s="137" t="str">
        <x:v>milk</x:v>
      </x:c>
      <x:c r="C40" s="137" t="str">
        <x:v>F0451</x:v>
      </x:c>
      <x:c r="D40" s="138" t="str">
        <x:v>derived_from_ingredient_name</x:v>
      </x:c>
    </x:row>
    <x:row r="41">
      <x:c r="A41" s="137" t="str">
        <x:v>BR-021-V1</x:v>
      </x:c>
      <x:c r="B41" s="137" t="str">
        <x:v>sesame</x:v>
      </x:c>
      <x:c r="C41" s="137" t="str">
        <x:v>F0740</x:v>
      </x:c>
      <x:c r="D41" s="138" t="str">
        <x:v>derived_from_ingredient_name</x:v>
      </x:c>
    </x:row>
    <x:row r="42">
      <x:c r="A42" s="137" t="str">
        <x:v>BR-021-V1</x:v>
      </x:c>
      <x:c r="B42" s="137" t="str">
        <x:v>sesame</x:v>
      </x:c>
      <x:c r="C42" s="137" t="str">
        <x:v>F0669</x:v>
      </x:c>
      <x:c r="D42" s="138" t="str">
        <x:v>derived_from_ingredient_name</x:v>
      </x:c>
    </x:row>
    <x:row r="43">
      <x:c r="A43" s="137" t="str">
        <x:v>BR-022-V1</x:v>
      </x:c>
      <x:c r="B43" s="137" t="str">
        <x:v>milk</x:v>
      </x:c>
      <x:c r="C43" s="137" t="str">
        <x:v>F0676</x:v>
      </x:c>
      <x:c r="D43" s="138" t="str">
        <x:v>derived_from_ingredient_name</x:v>
      </x:c>
    </x:row>
    <x:row r="44">
      <x:c r="A44" s="137" t="str">
        <x:v>BR-022-V1</x:v>
      </x:c>
      <x:c r="B44" s="137" t="str">
        <x:v>milk</x:v>
      </x:c>
      <x:c r="C44" s="137" t="str">
        <x:v>F0215</x:v>
      </x:c>
      <x:c r="D44" s="138" t="str">
        <x:v>derived_from_ingredient_name</x:v>
      </x:c>
    </x:row>
    <x:row r="45">
      <x:c r="A45" s="137" t="str">
        <x:v>BR-023-V1</x:v>
      </x:c>
      <x:c r="B45" s="137" t="str">
        <x:v>gluten</x:v>
      </x:c>
      <x:c r="C45" s="137" t="str">
        <x:v>F0570</x:v>
      </x:c>
      <x:c r="D45" s="138" t="str">
        <x:v>derived_from_ingredient_name</x:v>
      </x:c>
    </x:row>
    <x:row r="46">
      <x:c r="A46" s="137" t="str">
        <x:v>BR-023-V1</x:v>
      </x:c>
      <x:c r="B46" s="137" t="str">
        <x:v>milk</x:v>
      </x:c>
      <x:c r="C46" s="137" t="str">
        <x:v>F0239</x:v>
      </x:c>
      <x:c r="D46" s="138" t="str">
        <x:v>derived_from_ingredient_name</x:v>
      </x:c>
    </x:row>
    <x:row r="47">
      <x:c r="A47" s="137" t="str">
        <x:v>BR-024-V1</x:v>
      </x:c>
      <x:c r="B47" s="137" t="str">
        <x:v>gluten</x:v>
      </x:c>
      <x:c r="C47" s="137" t="str">
        <x:v>F0570</x:v>
      </x:c>
      <x:c r="D47" s="138" t="str">
        <x:v>derived_from_ingredient_name</x:v>
      </x:c>
    </x:row>
    <x:row r="48">
      <x:c r="A48" s="137" t="str">
        <x:v>BR-024-V1</x:v>
      </x:c>
      <x:c r="B48" s="137" t="str">
        <x:v>milk</x:v>
      </x:c>
      <x:c r="C48" s="137" t="str">
        <x:v>F0694</x:v>
      </x:c>
      <x:c r="D48" s="138" t="str">
        <x:v>derived_from_ingredient_name</x:v>
      </x:c>
    </x:row>
    <x:row r="49">
      <x:c r="A49" s="137" t="str">
        <x:v>BR-024-V1</x:v>
      </x:c>
      <x:c r="B49" s="137" t="str">
        <x:v>nuts_peanuts</x:v>
      </x:c>
      <x:c r="C49" s="137" t="str">
        <x:v>F0006</x:v>
      </x:c>
      <x:c r="D49" s="138" t="str">
        <x:v>derived_from_ingredient_name</x:v>
      </x:c>
    </x:row>
    <x:row r="50">
      <x:c r="A50" s="137" t="str">
        <x:v>BR-024-V1</x:v>
      </x:c>
      <x:c r="B50" s="137" t="str">
        <x:v>soy</x:v>
      </x:c>
      <x:c r="C50" s="137" t="str">
        <x:v>F0694</x:v>
      </x:c>
      <x:c r="D50" s="138" t="str">
        <x:v>derived_from_ingredient_name</x:v>
      </x:c>
    </x:row>
    <x:row r="51">
      <x:c r="A51" s="137" t="str">
        <x:v>BR-025-V1</x:v>
      </x:c>
      <x:c r="B51" s="137" t="str">
        <x:v>gluten</x:v>
      </x:c>
      <x:c r="C51" s="137" t="str">
        <x:v>F0555</x:v>
      </x:c>
      <x:c r="D51" s="138" t="str">
        <x:v>derived_from_ingredient_name</x:v>
      </x:c>
    </x:row>
    <x:row r="52">
      <x:c r="A52" s="137" t="str">
        <x:v>BR-025-V1</x:v>
      </x:c>
      <x:c r="B52" s="137" t="str">
        <x:v>milk</x:v>
      </x:c>
      <x:c r="C52" s="137" t="str">
        <x:v>F0451</x:v>
      </x:c>
      <x:c r="D52" s="138" t="str">
        <x:v>derived_from_ingredient_name</x:v>
      </x:c>
    </x:row>
    <x:row r="53">
      <x:c r="A53" s="137" t="str">
        <x:v>BR-025-V1</x:v>
      </x:c>
      <x:c r="B53" s="137" t="str">
        <x:v>milk</x:v>
      </x:c>
      <x:c r="C53" s="137" t="str">
        <x:v>F0104</x:v>
      </x:c>
      <x:c r="D53" s="138" t="str">
        <x:v>derived_from_ingredient_name</x:v>
      </x:c>
    </x:row>
    <x:row r="54">
      <x:c r="A54" s="137" t="str">
        <x:v>BR-026-V1</x:v>
      </x:c>
      <x:c r="B54" s="137" t="str">
        <x:v>gluten</x:v>
      </x:c>
      <x:c r="C54" s="137" t="str">
        <x:v>F0570</x:v>
      </x:c>
      <x:c r="D54" s="138" t="str">
        <x:v>derived_from_ingredient_name</x:v>
      </x:c>
    </x:row>
    <x:row r="55">
      <x:c r="A55" s="137" t="str">
        <x:v>BR-026-V1</x:v>
      </x:c>
      <x:c r="B55" s="137" t="str">
        <x:v>gluten</x:v>
      </x:c>
      <x:c r="C55" s="137" t="str">
        <x:v>F0042</x:v>
      </x:c>
      <x:c r="D55" s="138" t="str">
        <x:v>derived_from_ingredient_name</x:v>
      </x:c>
    </x:row>
    <x:row r="56">
      <x:c r="A56" s="137" t="str">
        <x:v>BR-026-V1</x:v>
      </x:c>
      <x:c r="B56" s="137" t="str">
        <x:v>milk</x:v>
      </x:c>
      <x:c r="C56" s="137" t="str">
        <x:v>F0451</x:v>
      </x:c>
      <x:c r="D56" s="138" t="str">
        <x:v>derived_from_ingredient_name</x:v>
      </x:c>
    </x:row>
    <x:row r="57">
      <x:c r="A57" s="137" t="str">
        <x:v>BR-026-V1</x:v>
      </x:c>
      <x:c r="B57" s="137" t="str">
        <x:v>nuts_peanuts</x:v>
      </x:c>
      <x:c r="C57" s="137" t="str">
        <x:v>F0008</x:v>
      </x:c>
      <x:c r="D57" s="138" t="str">
        <x:v>derived_from_ingredient_name</x:v>
      </x:c>
    </x:row>
    <x:row r="58">
      <x:c r="A58" s="137" t="str">
        <x:v>BR-026-V1</x:v>
      </x:c>
      <x:c r="B58" s="137" t="str">
        <x:v>nuts_peanuts</x:v>
      </x:c>
      <x:c r="C58" s="137" t="str">
        <x:v>F0006</x:v>
      </x:c>
      <x:c r="D58" s="138" t="str">
        <x:v>derived_from_ingredient_name</x:v>
      </x:c>
    </x:row>
    <x:row r="59">
      <x:c r="A59" s="137" t="str">
        <x:v>BR-026-V1</x:v>
      </x:c>
      <x:c r="B59" s="137" t="str">
        <x:v>nuts_peanuts</x:v>
      </x:c>
      <x:c r="C59" s="137" t="str">
        <x:v>F0007</x:v>
      </x:c>
      <x:c r="D59" s="138" t="str">
        <x:v>derived_from_ingredient_name</x:v>
      </x:c>
    </x:row>
    <x:row r="60">
      <x:c r="A60" s="137" t="str">
        <x:v>BR-026-V1</x:v>
      </x:c>
      <x:c r="B60" s="137" t="str">
        <x:v>nuts_peanuts</x:v>
      </x:c>
      <x:c r="C60" s="137" t="str">
        <x:v>F0009</x:v>
      </x:c>
      <x:c r="D60" s="138" t="str">
        <x:v>derived_from_ingredient_name</x:v>
      </x:c>
    </x:row>
    <x:row r="61">
      <x:c r="A61" s="137" t="str">
        <x:v>BR-027-V1</x:v>
      </x:c>
      <x:c r="B61" s="137" t="str">
        <x:v>gluten</x:v>
      </x:c>
      <x:c r="C61" s="137" t="str">
        <x:v>F0771</x:v>
      </x:c>
      <x:c r="D61" s="138" t="str">
        <x:v>derived_from_ingredient_name</x:v>
      </x:c>
    </x:row>
    <x:row r="62">
      <x:c r="A62" s="137" t="str">
        <x:v>BR-028-V1</x:v>
      </x:c>
      <x:c r="B62" s="137" t="str">
        <x:v>gluten</x:v>
      </x:c>
      <x:c r="C62" s="137" t="str">
        <x:v>F0494</x:v>
      </x:c>
      <x:c r="D62" s="138" t="str">
        <x:v>derived_from_ingredient_name</x:v>
      </x:c>
    </x:row>
    <x:row r="63">
      <x:c r="A63" s="137" t="str">
        <x:v>BR-028-V1</x:v>
      </x:c>
      <x:c r="B63" s="137" t="str">
        <x:v>gluten</x:v>
      </x:c>
      <x:c r="C63" s="137" t="str">
        <x:v>F0042</x:v>
      </x:c>
      <x:c r="D63" s="138" t="str">
        <x:v>derived_from_ingredient_name</x:v>
      </x:c>
    </x:row>
    <x:row r="64">
      <x:c r="A64" s="137" t="str">
        <x:v>BR-028-V1</x:v>
      </x:c>
      <x:c r="B64" s="137" t="str">
        <x:v>milk</x:v>
      </x:c>
      <x:c r="C64" s="137" t="str">
        <x:v>F0839</x:v>
      </x:c>
      <x:c r="D64" s="138" t="str">
        <x:v>derived_from_ingredient_name</x:v>
      </x:c>
    </x:row>
    <x:row r="65">
      <x:c r="A65" s="137" t="str">
        <x:v>BR-029-V1</x:v>
      </x:c>
      <x:c r="B65" s="137" t="str">
        <x:v>milk</x:v>
      </x:c>
      <x:c r="C65" s="137" t="str">
        <x:v>F0694</x:v>
      </x:c>
      <x:c r="D65" s="138" t="str">
        <x:v>derived_from_ingredient_name</x:v>
      </x:c>
    </x:row>
    <x:row r="66">
      <x:c r="A66" s="137" t="str">
        <x:v>BR-029-V1</x:v>
      </x:c>
      <x:c r="B66" s="137" t="str">
        <x:v>soy</x:v>
      </x:c>
      <x:c r="C66" s="137" t="str">
        <x:v>F0282</x:v>
      </x:c>
      <x:c r="D66" s="138" t="str">
        <x:v>derived_from_ingredient_name</x:v>
      </x:c>
    </x:row>
    <x:row r="67">
      <x:c r="A67" s="137" t="str">
        <x:v>BR-029-V1</x:v>
      </x:c>
      <x:c r="B67" s="137" t="str">
        <x:v>soy</x:v>
      </x:c>
      <x:c r="C67" s="137" t="str">
        <x:v>F0694</x:v>
      </x:c>
      <x:c r="D67" s="138" t="str">
        <x:v>derived_from_ingredient_name</x:v>
      </x:c>
    </x:row>
    <x:row r="68">
      <x:c r="A68" s="137" t="str">
        <x:v>BR-030-V1</x:v>
      </x:c>
      <x:c r="B68" s="137" t="str">
        <x:v>gluten</x:v>
      </x:c>
      <x:c r="C68" s="137" t="str">
        <x:v>F0570</x:v>
      </x:c>
      <x:c r="D68" s="138" t="str">
        <x:v>derived_from_ingredient_name</x:v>
      </x:c>
    </x:row>
    <x:row r="69">
      <x:c r="A69" s="137" t="str">
        <x:v>BR-030-V1</x:v>
      </x:c>
      <x:c r="B69" s="137" t="str">
        <x:v>milk</x:v>
      </x:c>
      <x:c r="C69" s="137" t="str">
        <x:v>F0451</x:v>
      </x:c>
      <x:c r="D69" s="138" t="str">
        <x:v>derived_from_ingredient_name</x:v>
      </x:c>
    </x:row>
    <x:row r="70">
      <x:c r="A70" s="137" t="str">
        <x:v>BR-030-V1</x:v>
      </x:c>
      <x:c r="B70" s="137" t="str">
        <x:v>nuts_peanuts</x:v>
      </x:c>
      <x:c r="C70" s="137" t="str">
        <x:v>F0006</x:v>
      </x:c>
      <x:c r="D70" s="138" t="str">
        <x:v>derived_from_ingredient_name</x:v>
      </x:c>
    </x:row>
    <x:row r="71">
      <x:c r="A71" s="137" t="str">
        <x:v>BR-031-V1</x:v>
      </x:c>
      <x:c r="B71" s="137" t="str">
        <x:v>gluten</x:v>
      </x:c>
      <x:c r="C71" s="137" t="str">
        <x:v>F0570</x:v>
      </x:c>
      <x:c r="D71" s="138" t="str">
        <x:v>derived_from_ingredient_name</x:v>
      </x:c>
    </x:row>
    <x:row r="72">
      <x:c r="A72" s="137" t="str">
        <x:v>BR-031-V1</x:v>
      </x:c>
      <x:c r="B72" s="137" t="str">
        <x:v>milk</x:v>
      </x:c>
      <x:c r="C72" s="137" t="str">
        <x:v>F0664</x:v>
      </x:c>
      <x:c r="D72" s="138" t="str">
        <x:v>derived_from_ingredient_name</x:v>
      </x:c>
    </x:row>
    <x:row r="73">
      <x:c r="A73" s="137" t="str">
        <x:v>BR-031-V1</x:v>
      </x:c>
      <x:c r="B73" s="137" t="str">
        <x:v>milk</x:v>
      </x:c>
      <x:c r="C73" s="137" t="str">
        <x:v>F0554</x:v>
      </x:c>
      <x:c r="D73" s="138" t="str">
        <x:v>derived_from_ingredient_name</x:v>
      </x:c>
    </x:row>
    <x:row r="74">
      <x:c r="A74" s="137" t="str">
        <x:v>BR-032-V1</x:v>
      </x:c>
      <x:c r="B74" s="137" t="str">
        <x:v>gluten</x:v>
      </x:c>
      <x:c r="C74" s="137" t="str">
        <x:v>F0569</x:v>
      </x:c>
      <x:c r="D74" s="138" t="str">
        <x:v>derived_from_ingredient_name</x:v>
      </x:c>
    </x:row>
    <x:row r="75">
      <x:c r="A75" s="137" t="str">
        <x:v>BR-032-V1</x:v>
      </x:c>
      <x:c r="B75" s="137" t="str">
        <x:v>milk</x:v>
      </x:c>
      <x:c r="C75" s="137" t="str">
        <x:v>F0676</x:v>
      </x:c>
      <x:c r="D75" s="138" t="str">
        <x:v>derived_from_ingredient_name</x:v>
      </x:c>
    </x:row>
    <x:row r="76">
      <x:c r="A76" s="137" t="str">
        <x:v>BR-032-V1</x:v>
      </x:c>
      <x:c r="B76" s="137" t="str">
        <x:v>milk</x:v>
      </x:c>
      <x:c r="C76" s="137" t="str">
        <x:v>F0481</x:v>
      </x:c>
      <x:c r="D76" s="138" t="str">
        <x:v>derived_from_ingredient_name</x:v>
      </x:c>
    </x:row>
    <x:row r="77">
      <x:c r="A77" s="137" t="str">
        <x:v>BR-033-V1</x:v>
      </x:c>
      <x:c r="B77" s="137" t="str">
        <x:v>gluten</x:v>
      </x:c>
      <x:c r="C77" s="137" t="str">
        <x:v>F0218</x:v>
      </x:c>
      <x:c r="D77" s="138" t="str">
        <x:v>derived_from_ingredient_name</x:v>
      </x:c>
    </x:row>
    <x:row r="78">
      <x:c r="A78" s="137" t="str">
        <x:v>BR-033-V1</x:v>
      </x:c>
      <x:c r="B78" s="137" t="str">
        <x:v>milk</x:v>
      </x:c>
      <x:c r="C78" s="137" t="str">
        <x:v>F0104</x:v>
      </x:c>
      <x:c r="D78" s="138" t="str">
        <x:v>derived_from_ingredient_name</x:v>
      </x:c>
    </x:row>
    <x:row r="79">
      <x:c r="A79" s="137" t="str">
        <x:v>BR-033-V1</x:v>
      </x:c>
      <x:c r="B79" s="137" t="str">
        <x:v>milk</x:v>
      </x:c>
      <x:c r="C79" s="137" t="str">
        <x:v>F0839</x:v>
      </x:c>
      <x:c r="D79" s="138" t="str">
        <x:v>derived_from_ingredient_name</x:v>
      </x:c>
    </x:row>
    <x:row r="80">
      <x:c r="A80" s="137" t="str">
        <x:v>BR-033-V1</x:v>
      </x:c>
      <x:c r="B80" s="137" t="str">
        <x:v>nuts_peanuts</x:v>
      </x:c>
      <x:c r="C80" s="137" t="str">
        <x:v>F0546</x:v>
      </x:c>
      <x:c r="D80" s="138" t="str">
        <x:v>derived_from_ingredient_name</x:v>
      </x:c>
    </x:row>
    <x:row r="81">
      <x:c r="A81" s="137" t="str">
        <x:v>BR-034-V1</x:v>
      </x:c>
      <x:c r="B81" s="137" t="str">
        <x:v>gluten</x:v>
      </x:c>
      <x:c r="C81" s="137" t="str">
        <x:v>F0570</x:v>
      </x:c>
      <x:c r="D81" s="138" t="str">
        <x:v>derived_from_ingredient_name</x:v>
      </x:c>
    </x:row>
    <x:row r="82">
      <x:c r="A82" s="137" t="str">
        <x:v>BR-034-V1</x:v>
      </x:c>
      <x:c r="B82" s="137" t="str">
        <x:v>gluten</x:v>
      </x:c>
      <x:c r="C82" s="137" t="str">
        <x:v>F0042</x:v>
      </x:c>
      <x:c r="D82" s="138" t="str">
        <x:v>derived_from_ingredient_name</x:v>
      </x:c>
    </x:row>
    <x:row r="83">
      <x:c r="A83" s="137" t="str">
        <x:v>BR-034-V1</x:v>
      </x:c>
      <x:c r="B83" s="137" t="str">
        <x:v>milk</x:v>
      </x:c>
      <x:c r="C83" s="137" t="str">
        <x:v>F0839</x:v>
      </x:c>
      <x:c r="D83" s="138" t="str">
        <x:v>derived_from_ingredient_name</x:v>
      </x:c>
    </x:row>
    <x:row r="84">
      <x:c r="A84" s="137" t="str">
        <x:v>BR-034-V1</x:v>
      </x:c>
      <x:c r="B84" s="137" t="str">
        <x:v>nuts_peanuts</x:v>
      </x:c>
      <x:c r="C84" s="137" t="str">
        <x:v>F0367</x:v>
      </x:c>
      <x:c r="D84" s="138" t="str">
        <x:v>derived_from_ingredient_name</x:v>
      </x:c>
    </x:row>
    <x:row r="85">
      <x:c r="A85" s="137" t="str">
        <x:v>BR-035-V1</x:v>
      </x:c>
      <x:c r="B85" s="137" t="str">
        <x:v>milk</x:v>
      </x:c>
      <x:c r="C85" s="137" t="str">
        <x:v>F0221</x:v>
      </x:c>
      <x:c r="D85" s="138" t="str">
        <x:v>derived_from_ingredient_name</x:v>
      </x:c>
    </x:row>
    <x:row r="86">
      <x:c r="A86" s="137" t="str">
        <x:v>BR-035-V1</x:v>
      </x:c>
      <x:c r="B86" s="137" t="str">
        <x:v>milk</x:v>
      </x:c>
      <x:c r="C86" s="137" t="str">
        <x:v>F0676</x:v>
      </x:c>
      <x:c r="D86" s="138" t="str">
        <x:v>derived_from_ingredient_name</x:v>
      </x:c>
    </x:row>
    <x:row r="87">
      <x:c r="A87" s="137" t="str">
        <x:v>BR-036-V1</x:v>
      </x:c>
      <x:c r="B87" s="137" t="str">
        <x:v>gluten</x:v>
      </x:c>
      <x:c r="C87" s="137" t="str">
        <x:v>F0494</x:v>
      </x:c>
      <x:c r="D87" s="138" t="str">
        <x:v>derived_from_ingredient_name</x:v>
      </x:c>
    </x:row>
    <x:row r="88">
      <x:c r="A88" s="137" t="str">
        <x:v>BR-036-V1</x:v>
      </x:c>
      <x:c r="B88" s="137" t="str">
        <x:v>sesame</x:v>
      </x:c>
      <x:c r="C88" s="137" t="str">
        <x:v>F0665</x:v>
      </x:c>
      <x:c r="D88" s="138" t="str">
        <x:v>derived_from_ingredient_name</x:v>
      </x:c>
    </x:row>
    <x:row r="89">
      <x:c r="A89" s="137" t="str">
        <x:v>BR-037-V1</x:v>
      </x:c>
      <x:c r="B89" s="137" t="str">
        <x:v>milk</x:v>
      </x:c>
      <x:c r="C89" s="137" t="str">
        <x:v>F0481</x:v>
      </x:c>
      <x:c r="D89" s="138" t="str">
        <x:v>derived_from_ingredient_name</x:v>
      </x:c>
    </x:row>
    <x:row r="90">
      <x:c r="A90" s="137" t="str">
        <x:v>BR-037-V1</x:v>
      </x:c>
      <x:c r="B90" s="137" t="str">
        <x:v>egg</x:v>
      </x:c>
      <x:c r="C90" s="137" t="str">
        <x:v>F0266</x:v>
      </x:c>
      <x:c r="D90" s="138" t="str">
        <x:v>derived_from_ingredient_name</x:v>
      </x:c>
    </x:row>
    <x:row r="91">
      <x:c r="A91" s="137" t="str">
        <x:v>BR-038-V1</x:v>
      </x:c>
      <x:c r="B91" s="137" t="str">
        <x:v>gluten</x:v>
      </x:c>
      <x:c r="C91" s="137" t="str">
        <x:v>F0569</x:v>
      </x:c>
      <x:c r="D91" s="138" t="str">
        <x:v>derived_from_ingredient_name</x:v>
      </x:c>
    </x:row>
    <x:row r="92">
      <x:c r="A92" s="137" t="str">
        <x:v>BR-038-V1</x:v>
      </x:c>
      <x:c r="B92" s="137" t="str">
        <x:v>gluten</x:v>
      </x:c>
      <x:c r="C92" s="137" t="str">
        <x:v>F0042</x:v>
      </x:c>
      <x:c r="D92" s="138" t="str">
        <x:v>derived_from_ingredient_name</x:v>
      </x:c>
    </x:row>
    <x:row r="93">
      <x:c r="A93" s="137" t="str">
        <x:v>BR-038-V1</x:v>
      </x:c>
      <x:c r="B93" s="137" t="str">
        <x:v>milk</x:v>
      </x:c>
      <x:c r="C93" s="137" t="str">
        <x:v>F0622</x:v>
      </x:c>
      <x:c r="D93" s="138" t="str">
        <x:v>derived_from_ingredient_name</x:v>
      </x:c>
    </x:row>
    <x:row r="94">
      <x:c r="A94" s="137" t="str">
        <x:v>BR-038-V1</x:v>
      </x:c>
      <x:c r="B94" s="137" t="str">
        <x:v>sesame</x:v>
      </x:c>
      <x:c r="C94" s="137" t="str">
        <x:v>F0668</x:v>
      </x:c>
      <x:c r="D94" s="138" t="str">
        <x:v>derived_from_ingredient_name</x:v>
      </x:c>
    </x:row>
    <x:row r="95">
      <x:c r="A95" s="137" t="str">
        <x:v>BR-039-V1</x:v>
      </x:c>
      <x:c r="B95" s="137" t="str">
        <x:v>gluten</x:v>
      </x:c>
      <x:c r="C95" s="137" t="str">
        <x:v>F0569</x:v>
      </x:c>
      <x:c r="D95" s="138" t="str">
        <x:v>derived_from_ingredient_name</x:v>
      </x:c>
    </x:row>
    <x:row r="96">
      <x:c r="A96" s="137" t="str">
        <x:v>BR-039-V1</x:v>
      </x:c>
      <x:c r="B96" s="137" t="str">
        <x:v>milk</x:v>
      </x:c>
      <x:c r="C96" s="137" t="str">
        <x:v>F0331</x:v>
      </x:c>
      <x:c r="D96" s="138" t="str">
        <x:v>derived_from_ingredient_name</x:v>
      </x:c>
    </x:row>
    <x:row r="97">
      <x:c r="A97" s="137" t="str">
        <x:v>BR-040-V1</x:v>
      </x:c>
      <x:c r="B97" s="137" t="str">
        <x:v>gluten</x:v>
      </x:c>
      <x:c r="C97" s="137" t="str">
        <x:v>F0555</x:v>
      </x:c>
      <x:c r="D97" s="138" t="str">
        <x:v>derived_from_ingredient_name</x:v>
      </x:c>
    </x:row>
    <x:row r="98">
      <x:c r="A98" s="137" t="str">
        <x:v>BR-040-V1</x:v>
      </x:c>
      <x:c r="B98" s="137" t="str">
        <x:v>gluten</x:v>
      </x:c>
      <x:c r="C98" s="137" t="str">
        <x:v>F0042</x:v>
      </x:c>
      <x:c r="D98" s="138" t="str">
        <x:v>derived_from_ingredient_name</x:v>
      </x:c>
    </x:row>
    <x:row r="99">
      <x:c r="A99" s="137" t="str">
        <x:v>BR-040-V1</x:v>
      </x:c>
      <x:c r="B99" s="137" t="str">
        <x:v>milk</x:v>
      </x:c>
      <x:c r="C99" s="137" t="str">
        <x:v>F0104</x:v>
      </x:c>
      <x:c r="D99" s="138" t="str">
        <x:v>derived_from_ingredient_name</x:v>
      </x:c>
    </x:row>
    <x:row r="100">
      <x:c r="A100" s="137" t="str">
        <x:v>BR-040-V1</x:v>
      </x:c>
      <x:c r="B100" s="137" t="str">
        <x:v>milk</x:v>
      </x:c>
      <x:c r="C100" s="137" t="str">
        <x:v>F0676</x:v>
      </x:c>
      <x:c r="D100" s="138" t="str">
        <x:v>derived_from_ingredient_name</x:v>
      </x:c>
    </x:row>
    <x:row r="101">
      <x:c r="A101" s="137" t="str">
        <x:v>BR-041-V1</x:v>
      </x:c>
      <x:c r="B101" s="137" t="str">
        <x:v>milk</x:v>
      </x:c>
      <x:c r="C101" s="137" t="str">
        <x:v>F0333</x:v>
      </x:c>
      <x:c r="D101" s="138" t="str">
        <x:v>derived_from_ingredient_name</x:v>
      </x:c>
    </x:row>
    <x:row r="102">
      <x:c r="A102" s="137" t="str">
        <x:v>BR-041-V1</x:v>
      </x:c>
      <x:c r="B102" s="137" t="str">
        <x:v>egg</x:v>
      </x:c>
      <x:c r="C102" s="137" t="str">
        <x:v>F0266</x:v>
      </x:c>
      <x:c r="D102" s="138" t="str">
        <x:v>derived_from_ingredient_name</x:v>
      </x:c>
    </x:row>
    <x:row r="103">
      <x:c r="A103" s="137" t="str">
        <x:v>BR-042-V1</x:v>
      </x:c>
      <x:c r="B103" s="137" t="str">
        <x:v>gluten</x:v>
      </x:c>
      <x:c r="C103" s="137" t="str">
        <x:v>F0663</x:v>
      </x:c>
      <x:c r="D103" s="138" t="str">
        <x:v>derived_from_ingredient_name</x:v>
      </x:c>
    </x:row>
    <x:row r="104">
      <x:c r="A104" s="137" t="str">
        <x:v>BR-042-V1</x:v>
      </x:c>
      <x:c r="B104" s="137" t="str">
        <x:v>gluten</x:v>
      </x:c>
      <x:c r="C104" s="137" t="str">
        <x:v>F0042</x:v>
      </x:c>
      <x:c r="D104" s="138" t="str">
        <x:v>derived_from_ingredient_name</x:v>
      </x:c>
    </x:row>
    <x:row r="105">
      <x:c r="A105" s="137" t="str">
        <x:v>BR-042-V1</x:v>
      </x:c>
      <x:c r="B105" s="137" t="str">
        <x:v>milk</x:v>
      </x:c>
      <x:c r="C105" s="137" t="str">
        <x:v>F0239</x:v>
      </x:c>
      <x:c r="D105" s="138" t="str">
        <x:v>derived_from_ingredient_name</x:v>
      </x:c>
    </x:row>
    <x:row r="106">
      <x:c r="A106" s="137" t="str">
        <x:v>BR-042-V1</x:v>
      </x:c>
      <x:c r="B106" s="137" t="str">
        <x:v>nuts_peanuts</x:v>
      </x:c>
      <x:c r="C106" s="137" t="str">
        <x:v>F0531</x:v>
      </x:c>
      <x:c r="D106" s="138" t="str">
        <x:v>derived_from_ingredient_name</x:v>
      </x:c>
    </x:row>
    <x:row r="107">
      <x:c r="A107" s="137" t="str">
        <x:v>BR-043-V1</x:v>
      </x:c>
      <x:c r="B107" s="137" t="str">
        <x:v>gluten</x:v>
      </x:c>
      <x:c r="C107" s="137" t="str">
        <x:v>F0494</x:v>
      </x:c>
      <x:c r="D107" s="138" t="str">
        <x:v>derived_from_ingredient_name</x:v>
      </x:c>
    </x:row>
    <x:row r="108">
      <x:c r="A108" s="137" t="str">
        <x:v>BR-043-V1</x:v>
      </x:c>
      <x:c r="B108" s="137" t="str">
        <x:v>gluten</x:v>
      </x:c>
      <x:c r="C108" s="137" t="str">
        <x:v>F0042</x:v>
      </x:c>
      <x:c r="D108" s="138" t="str">
        <x:v>derived_from_ingredient_name</x:v>
      </x:c>
    </x:row>
    <x:row r="109">
      <x:c r="A109" s="137" t="str">
        <x:v>BR-043-V1</x:v>
      </x:c>
      <x:c r="B109" s="137" t="str">
        <x:v>milk</x:v>
      </x:c>
      <x:c r="C109" s="137" t="str">
        <x:v>F0839</x:v>
      </x:c>
      <x:c r="D109" s="138" t="str">
        <x:v>derived_from_ingredient_name</x:v>
      </x:c>
    </x:row>
    <x:row r="110">
      <x:c r="A110" s="137" t="str">
        <x:v>BR-044-V1</x:v>
      </x:c>
      <x:c r="B110" s="137" t="str">
        <x:v>gluten</x:v>
      </x:c>
      <x:c r="C110" s="137" t="str">
        <x:v>F0494</x:v>
      </x:c>
      <x:c r="D110" s="138" t="str">
        <x:v>derived_from_ingredient_name</x:v>
      </x:c>
    </x:row>
    <x:row r="111">
      <x:c r="A111" s="137" t="str">
        <x:v>BR-044-V1</x:v>
      </x:c>
      <x:c r="B111" s="137" t="str">
        <x:v>milk</x:v>
      </x:c>
      <x:c r="C111" s="137" t="str">
        <x:v>F0554</x:v>
      </x:c>
      <x:c r="D111" s="138" t="str">
        <x:v>derived_from_ingredient_name</x:v>
      </x:c>
    </x:row>
    <x:row r="112">
      <x:c r="A112" s="137" t="str">
        <x:v>BR-044-V1</x:v>
      </x:c>
      <x:c r="B112" s="137" t="str">
        <x:v>nuts_peanuts</x:v>
      </x:c>
      <x:c r="C112" s="137" t="str">
        <x:v>F0289</x:v>
      </x:c>
      <x:c r="D112" s="138" t="str">
        <x:v>derived_from_ingredient_name</x:v>
      </x:c>
    </x:row>
    <x:row r="113">
      <x:c r="A113" s="137" t="str">
        <x:v>BR-044-V1</x:v>
      </x:c>
      <x:c r="B113" s="137" t="str">
        <x:v>sesame</x:v>
      </x:c>
      <x:c r="C113" s="137" t="str">
        <x:v>F0740</x:v>
      </x:c>
      <x:c r="D113" s="138" t="str">
        <x:v>derived_from_ingredient_name</x:v>
      </x:c>
    </x:row>
    <x:row r="114">
      <x:c r="A114" s="137" t="str">
        <x:v>BR-045-V1</x:v>
      </x:c>
      <x:c r="B114" s="137" t="str">
        <x:v>gluten</x:v>
      </x:c>
      <x:c r="C114" s="137" t="str">
        <x:v>F0663</x:v>
      </x:c>
      <x:c r="D114" s="138" t="str">
        <x:v>derived_from_ingredient_name</x:v>
      </x:c>
    </x:row>
    <x:row r="115">
      <x:c r="A115" s="137" t="str">
        <x:v>BR-045-V1</x:v>
      </x:c>
      <x:c r="B115" s="137" t="str">
        <x:v>gluten</x:v>
      </x:c>
      <x:c r="C115" s="137" t="str">
        <x:v>F0295</x:v>
      </x:c>
      <x:c r="D115" s="138" t="str">
        <x:v>derived_from_ingredient_name</x:v>
      </x:c>
    </x:row>
    <x:row r="116">
      <x:c r="A116" s="137" t="str">
        <x:v>BR-045-V1</x:v>
      </x:c>
      <x:c r="B116" s="137" t="str">
        <x:v>milk</x:v>
      </x:c>
      <x:c r="C116" s="137" t="str">
        <x:v>F0676</x:v>
      </x:c>
      <x:c r="D116" s="138" t="str">
        <x:v>derived_from_ingredient_name</x:v>
      </x:c>
    </x:row>
    <x:row r="117">
      <x:c r="A117" s="137" t="str">
        <x:v>BR-046-V1</x:v>
      </x:c>
      <x:c r="B117" s="137" t="str">
        <x:v>gluten</x:v>
      </x:c>
      <x:c r="C117" s="137" t="str">
        <x:v>F0570</x:v>
      </x:c>
      <x:c r="D117" s="138" t="str">
        <x:v>derived_from_ingredient_name</x:v>
      </x:c>
    </x:row>
    <x:row r="118">
      <x:c r="A118" s="137" t="str">
        <x:v>BR-046-V1</x:v>
      </x:c>
      <x:c r="B118" s="137" t="str">
        <x:v>milk</x:v>
      </x:c>
      <x:c r="C118" s="137" t="str">
        <x:v>F0451</x:v>
      </x:c>
      <x:c r="D118" s="138" t="str">
        <x:v>derived_from_ingredient_name</x:v>
      </x:c>
    </x:row>
    <x:row r="119">
      <x:c r="A119" s="137" t="str">
        <x:v>BR-046-V1</x:v>
      </x:c>
      <x:c r="B119" s="137" t="str">
        <x:v>nuts_peanuts</x:v>
      </x:c>
      <x:c r="C119" s="137" t="str">
        <x:v>F0006</x:v>
      </x:c>
      <x:c r="D119" s="138" t="str">
        <x:v>derived_from_ingredient_name</x:v>
      </x:c>
    </x:row>
    <x:row r="120">
      <x:c r="A120" s="137" t="str">
        <x:v>BR-048-V1</x:v>
      </x:c>
      <x:c r="B120" s="137" t="str">
        <x:v>gluten</x:v>
      </x:c>
      <x:c r="C120" s="137" t="str">
        <x:v>F0494</x:v>
      </x:c>
      <x:c r="D120" s="138" t="str">
        <x:v>derived_from_ingredient_name</x:v>
      </x:c>
    </x:row>
    <x:row r="121">
      <x:c r="A121" s="137" t="str">
        <x:v>BR-048-V1</x:v>
      </x:c>
      <x:c r="B121" s="137" t="str">
        <x:v>gluten</x:v>
      </x:c>
      <x:c r="C121" s="137" t="str">
        <x:v>F0810</x:v>
      </x:c>
      <x:c r="D121" s="138" t="str">
        <x:v>derived_from_ingredient_name</x:v>
      </x:c>
    </x:row>
    <x:row r="122">
      <x:c r="A122" s="137" t="str">
        <x:v>BR-049-V1</x:v>
      </x:c>
      <x:c r="B122" s="137" t="str">
        <x:v>gluten</x:v>
      </x:c>
      <x:c r="C122" s="137" t="str">
        <x:v>F0494</x:v>
      </x:c>
      <x:c r="D122" s="138" t="str">
        <x:v>derived_from_ingredient_name</x:v>
      </x:c>
    </x:row>
    <x:row r="123">
      <x:c r="A123" s="137" t="str">
        <x:v>BR-049-V1</x:v>
      </x:c>
      <x:c r="B123" s="137" t="str">
        <x:v>gluten</x:v>
      </x:c>
      <x:c r="C123" s="137" t="str">
        <x:v>F0579</x:v>
      </x:c>
      <x:c r="D123" s="138" t="str">
        <x:v>derived_from_ingredient_name</x:v>
      </x:c>
    </x:row>
    <x:row r="124">
      <x:c r="A124" s="137" t="str">
        <x:v>BR-049-V1</x:v>
      </x:c>
      <x:c r="B124" s="137" t="str">
        <x:v>milk</x:v>
      </x:c>
      <x:c r="C124" s="137" t="str">
        <x:v>F0573</x:v>
      </x:c>
      <x:c r="D124" s="138" t="str">
        <x:v>derived_from_ingredient_name</x:v>
      </x:c>
    </x:row>
    <x:row r="125">
      <x:c r="A125" s="137" t="str">
        <x:v>BR-050-V1</x:v>
      </x:c>
      <x:c r="B125" s="137" t="str">
        <x:v>fish</x:v>
      </x:c>
      <x:c r="C125" s="137" t="str">
        <x:v>F0284</x:v>
      </x:c>
      <x:c r="D125" s="138" t="str">
        <x:v>derived_from_ingredient_name</x:v>
      </x:c>
    </x:row>
    <x:row r="126">
      <x:c r="A126" s="137" t="str">
        <x:v>BR-051-V1</x:v>
      </x:c>
      <x:c r="B126" s="137" t="str">
        <x:v>milk</x:v>
      </x:c>
      <x:c r="C126" s="137" t="str">
        <x:v>F0839</x:v>
      </x:c>
      <x:c r="D126" s="138" t="str">
        <x:v>derived_from_ingredient_name</x:v>
      </x:c>
    </x:row>
    <x:row r="127">
      <x:c r="A127" s="137" t="str">
        <x:v>BR-052-V1</x:v>
      </x:c>
      <x:c r="B127" s="137" t="str">
        <x:v>milk</x:v>
      </x:c>
      <x:c r="C127" s="137" t="str">
        <x:v>F0783</x:v>
      </x:c>
      <x:c r="D127" s="138" t="str">
        <x:v>derived_from_ingredient_name</x:v>
      </x:c>
    </x:row>
    <x:row r="128">
      <x:c r="A128" s="137" t="str">
        <x:v>BR-052-V1</x:v>
      </x:c>
      <x:c r="B128" s="137" t="str">
        <x:v>milk</x:v>
      </x:c>
      <x:c r="C128" s="137" t="str">
        <x:v>F0221</x:v>
      </x:c>
      <x:c r="D128" s="138" t="str">
        <x:v>derived_from_ingredient_name</x:v>
      </x:c>
    </x:row>
    <x:row r="129">
      <x:c r="A129" s="137" t="str">
        <x:v>BR-054-V1</x:v>
      </x:c>
      <x:c r="B129" s="137" t="str">
        <x:v>gluten</x:v>
      </x:c>
      <x:c r="C129" s="137" t="str">
        <x:v>F0570</x:v>
      </x:c>
      <x:c r="D129" s="138" t="str">
        <x:v>derived_from_ingredient_name</x:v>
      </x:c>
    </x:row>
    <x:row r="130">
      <x:c r="A130" s="137" t="str">
        <x:v>BR-054-V1</x:v>
      </x:c>
      <x:c r="B130" s="137" t="str">
        <x:v>gluten</x:v>
      </x:c>
      <x:c r="C130" s="137" t="str">
        <x:v>F0492</x:v>
      </x:c>
      <x:c r="D130" s="138" t="str">
        <x:v>derived_from_ingredient_name</x:v>
      </x:c>
    </x:row>
    <x:row r="131">
      <x:c r="A131" s="137" t="str">
        <x:v>BR-054-V1</x:v>
      </x:c>
      <x:c r="B131" s="137" t="str">
        <x:v>milk</x:v>
      </x:c>
      <x:c r="C131" s="137" t="str">
        <x:v>F0194</x:v>
      </x:c>
      <x:c r="D131" s="138" t="str">
        <x:v>derived_from_ingredient_name</x:v>
      </x:c>
    </x:row>
    <x:row r="132">
      <x:c r="A132" s="137" t="str">
        <x:v>BR-054-V1</x:v>
      </x:c>
      <x:c r="B132" s="137" t="str">
        <x:v>nuts_peanuts</x:v>
      </x:c>
      <x:c r="C132" s="137" t="str">
        <x:v>F0289</x:v>
      </x:c>
      <x:c r="D132" s="138" t="str">
        <x:v>derived_from_ingredient_name</x:v>
      </x:c>
    </x:row>
    <x:row r="133">
      <x:c r="A133" s="137" t="str">
        <x:v>BR-055-V1</x:v>
      </x:c>
      <x:c r="B133" s="137" t="str">
        <x:v>gluten</x:v>
      </x:c>
      <x:c r="C133" s="137" t="str">
        <x:v>F0494</x:v>
      </x:c>
      <x:c r="D133" s="138" t="str">
        <x:v>derived_from_ingredient_name</x:v>
      </x:c>
    </x:row>
    <x:row r="134">
      <x:c r="A134" s="137" t="str">
        <x:v>BR-055-V1</x:v>
      </x:c>
      <x:c r="B134" s="137" t="str">
        <x:v>nuts_peanuts</x:v>
      </x:c>
      <x:c r="C134" s="137" t="str">
        <x:v>F0005</x:v>
      </x:c>
      <x:c r="D134" s="138" t="str">
        <x:v>derived_from_ingredient_name</x:v>
      </x:c>
    </x:row>
    <x:row r="135">
      <x:c r="A135" s="137" t="str">
        <x:v>SN-058-V1</x:v>
      </x:c>
      <x:c r="B135" s="137" t="str">
        <x:v>nuts_peanuts</x:v>
      </x:c>
      <x:c r="C135" s="137" t="str">
        <x:v>F0009</x:v>
      </x:c>
      <x:c r="D135" s="138" t="str">
        <x:v>derived_from_ingredient_name</x:v>
      </x:c>
    </x:row>
    <x:row r="136">
      <x:c r="A136" s="137" t="str">
        <x:v>SN-059-V1</x:v>
      </x:c>
      <x:c r="B136" s="137" t="str">
        <x:v>nuts_peanuts</x:v>
      </x:c>
      <x:c r="C136" s="137" t="str">
        <x:v>F0803</x:v>
      </x:c>
      <x:c r="D136" s="138" t="str">
        <x:v>derived_from_ingredient_name</x:v>
      </x:c>
    </x:row>
    <x:row r="137">
      <x:c r="A137" s="137" t="str">
        <x:v>SN-059-V1</x:v>
      </x:c>
      <x:c r="B137" s="137" t="str">
        <x:v>sesame</x:v>
      </x:c>
      <x:c r="C137" s="137" t="str">
        <x:v>F0740</x:v>
      </x:c>
      <x:c r="D137" s="138" t="str">
        <x:v>derived_from_ingredient_name</x:v>
      </x:c>
    </x:row>
    <x:row r="138">
      <x:c r="A138" s="137" t="str">
        <x:v>SN-060-V1</x:v>
      </x:c>
      <x:c r="B138" s="137" t="str">
        <x:v>gluten</x:v>
      </x:c>
      <x:c r="C138" s="137" t="str">
        <x:v>F0555</x:v>
      </x:c>
      <x:c r="D138" s="138" t="str">
        <x:v>derived_from_ingredient_name</x:v>
      </x:c>
    </x:row>
    <x:row r="139">
      <x:c r="A139" s="137" t="str">
        <x:v>SN-060-V1</x:v>
      </x:c>
      <x:c r="B139" s="137" t="str">
        <x:v>sesame</x:v>
      </x:c>
      <x:c r="C139" s="137" t="str">
        <x:v>F0740</x:v>
      </x:c>
      <x:c r="D139" s="138" t="str">
        <x:v>derived_from_ingredient_name</x:v>
      </x:c>
    </x:row>
    <x:row r="140">
      <x:c r="A140" s="137" t="str">
        <x:v>SN-062-V1</x:v>
      </x:c>
      <x:c r="B140" s="137" t="str">
        <x:v>milk</x:v>
      </x:c>
      <x:c r="C140" s="137" t="str">
        <x:v>F0481</x:v>
      </x:c>
      <x:c r="D140" s="138" t="str">
        <x:v>derived_from_ingredient_name</x:v>
      </x:c>
    </x:row>
    <x:row r="141">
      <x:c r="A141" s="137" t="str">
        <x:v>SN-062-V1</x:v>
      </x:c>
      <x:c r="B141" s="137" t="str">
        <x:v>milk</x:v>
      </x:c>
      <x:c r="C141" s="137" t="str">
        <x:v>F0795</x:v>
      </x:c>
      <x:c r="D141" s="138" t="str">
        <x:v>derived_from_ingredient_name</x:v>
      </x:c>
    </x:row>
    <x:row r="142">
      <x:c r="A142" s="137" t="str">
        <x:v>SN-063-V1</x:v>
      </x:c>
      <x:c r="B142" s="137" t="str">
        <x:v>gluten</x:v>
      </x:c>
      <x:c r="C142" s="137" t="str">
        <x:v>F0697</x:v>
      </x:c>
      <x:c r="D142" s="138" t="str">
        <x:v>derived_from_ingredient_name</x:v>
      </x:c>
    </x:row>
    <x:row r="143">
      <x:c r="A143" s="137" t="str">
        <x:v>SN-063-V1</x:v>
      </x:c>
      <x:c r="B143" s="137" t="str">
        <x:v>gluten</x:v>
      </x:c>
      <x:c r="C143" s="137" t="str">
        <x:v>F0042</x:v>
      </x:c>
      <x:c r="D143" s="138" t="str">
        <x:v>derived_from_ingredient_name</x:v>
      </x:c>
    </x:row>
    <x:row r="144">
      <x:c r="A144" s="137" t="str">
        <x:v>SN-063-V1</x:v>
      </x:c>
      <x:c r="B144" s="137" t="str">
        <x:v>milk</x:v>
      </x:c>
      <x:c r="C144" s="137" t="str">
        <x:v>F0480</x:v>
      </x:c>
      <x:c r="D144" s="138" t="str">
        <x:v>derived_from_ingredient_name</x:v>
      </x:c>
    </x:row>
    <x:row r="145">
      <x:c r="A145" s="137" t="str">
        <x:v>SN-064-V1</x:v>
      </x:c>
      <x:c r="B145" s="137" t="str">
        <x:v>nuts_peanuts</x:v>
      </x:c>
      <x:c r="C145" s="137" t="str">
        <x:v>F0804</x:v>
      </x:c>
      <x:c r="D145" s="138" t="str">
        <x:v>derived_from_ingredient_name</x:v>
      </x:c>
    </x:row>
    <x:row r="146">
      <x:c r="A146" s="137" t="str">
        <x:v>SN-066-V1</x:v>
      </x:c>
      <x:c r="B146" s="137" t="str">
        <x:v>gluten</x:v>
      </x:c>
      <x:c r="C146" s="137" t="str">
        <x:v>F0470</x:v>
      </x:c>
      <x:c r="D146" s="138" t="str">
        <x:v>derived_from_ingredient_name</x:v>
      </x:c>
    </x:row>
    <x:row r="147">
      <x:c r="A147" s="137" t="str">
        <x:v>SN-067-V1</x:v>
      </x:c>
      <x:c r="B147" s="137" t="str">
        <x:v>sesame</x:v>
      </x:c>
      <x:c r="C147" s="137" t="str">
        <x:v>F0740</x:v>
      </x:c>
      <x:c r="D147" s="138" t="str">
        <x:v>derived_from_ingredient_name</x:v>
      </x:c>
    </x:row>
    <x:row r="148">
      <x:c r="A148" s="137" t="str">
        <x:v>SU-070-V1</x:v>
      </x:c>
      <x:c r="B148" s="137" t="str">
        <x:v>milk</x:v>
      </x:c>
      <x:c r="C148" s="137" t="str">
        <x:v>F0143</x:v>
      </x:c>
      <x:c r="D148" s="138" t="str">
        <x:v>derived_from_ingredient_name</x:v>
      </x:c>
    </x:row>
    <x:row r="149">
      <x:c r="A149" s="137" t="str">
        <x:v>SU-071-V1</x:v>
      </x:c>
      <x:c r="B149" s="137" t="str">
        <x:v>celery</x:v>
      </x:c>
      <x:c r="C149" s="137" t="str">
        <x:v>F0139</x:v>
      </x:c>
      <x:c r="D149" s="138" t="str">
        <x:v>derived_from_ingredient_name</x:v>
      </x:c>
    </x:row>
    <x:row r="150">
      <x:c r="A150" s="137" t="str">
        <x:v>SU-073-V1</x:v>
      </x:c>
      <x:c r="B150" s="137" t="str">
        <x:v>gluten</x:v>
      </x:c>
      <x:c r="C150" s="137" t="str">
        <x:v>F0509</x:v>
      </x:c>
      <x:c r="D150" s="138" t="str">
        <x:v>derived_from_ingredient_name</x:v>
      </x:c>
    </x:row>
    <x:row r="151">
      <x:c r="A151" s="137" t="str">
        <x:v>SU-073-V1</x:v>
      </x:c>
      <x:c r="B151" s="137" t="str">
        <x:v>milk</x:v>
      </x:c>
      <x:c r="C151" s="137" t="str">
        <x:v>F0516</x:v>
      </x:c>
      <x:c r="D151" s="138" t="str">
        <x:v>derived_from_ingredient_name</x:v>
      </x:c>
    </x:row>
    <x:row r="152">
      <x:c r="A152" s="137" t="str">
        <x:v>SU-074-V1</x:v>
      </x:c>
      <x:c r="B152" s="137" t="str">
        <x:v>gluten</x:v>
      </x:c>
      <x:c r="C152" s="137" t="str">
        <x:v>F0769</x:v>
      </x:c>
      <x:c r="D152" s="138" t="str">
        <x:v>derived_from_ingredient_name</x:v>
      </x:c>
    </x:row>
    <x:row r="153">
      <x:c r="A153" s="137" t="str">
        <x:v>SU-074-V1</x:v>
      </x:c>
      <x:c r="B153" s="137" t="str">
        <x:v>milk</x:v>
      </x:c>
      <x:c r="C153" s="137" t="str">
        <x:v>F0277</x:v>
      </x:c>
      <x:c r="D153" s="138" t="str">
        <x:v>derived_from_ingredient_name</x:v>
      </x:c>
    </x:row>
    <x:row r="154">
      <x:c r="A154" s="137" t="str">
        <x:v>SU-075-V1</x:v>
      </x:c>
      <x:c r="B154" s="137" t="str">
        <x:v>milk</x:v>
      </x:c>
      <x:c r="C154" s="137" t="str">
        <x:v>F0451</x:v>
      </x:c>
      <x:c r="D154" s="138" t="str">
        <x:v>derived_from_ingredient_name</x:v>
      </x:c>
    </x:row>
    <x:row r="155">
      <x:c r="A155" s="137" t="str">
        <x:v>SU-075-V1</x:v>
      </x:c>
      <x:c r="B155" s="137" t="str">
        <x:v>milk</x:v>
      </x:c>
      <x:c r="C155" s="137" t="str">
        <x:v>F0839</x:v>
      </x:c>
      <x:c r="D155" s="138" t="str">
        <x:v>derived_from_ingredient_name</x:v>
      </x:c>
    </x:row>
    <x:row r="156">
      <x:c r="A156" s="137" t="str">
        <x:v>SU-078-V1</x:v>
      </x:c>
      <x:c r="B156" s="137" t="str">
        <x:v>milk</x:v>
      </x:c>
      <x:c r="C156" s="137" t="str">
        <x:v>F0675</x:v>
      </x:c>
      <x:c r="D156" s="138" t="str">
        <x:v>derived_from_ingredient_name</x:v>
      </x:c>
    </x:row>
    <x:row r="157">
      <x:c r="A157" s="137" t="str">
        <x:v>SU-079-V1</x:v>
      </x:c>
      <x:c r="B157" s="137" t="str">
        <x:v>nuts_peanuts</x:v>
      </x:c>
      <x:c r="C157" s="137" t="str">
        <x:v>F0366</x:v>
      </x:c>
      <x:c r="D157" s="138" t="str">
        <x:v>derived_from_ingredient_name</x:v>
      </x:c>
    </x:row>
    <x:row r="158">
      <x:c r="A158" s="137" t="str">
        <x:v>SU-079-V1</x:v>
      </x:c>
      <x:c r="B158" s="137" t="str">
        <x:v>soy</x:v>
      </x:c>
      <x:c r="C158" s="137" t="str">
        <x:v>F0692</x:v>
      </x:c>
      <x:c r="D158" s="138" t="str">
        <x:v>derived_from_ingredient_name</x:v>
      </x:c>
    </x:row>
    <x:row r="159">
      <x:c r="A159" s="137" t="str">
        <x:v>SU-080-V1</x:v>
      </x:c>
      <x:c r="B159" s="137" t="str">
        <x:v>gluten</x:v>
      </x:c>
      <x:c r="C159" s="137" t="str">
        <x:v>F0083</x:v>
      </x:c>
      <x:c r="D159" s="138" t="str">
        <x:v>derived_from_ingredient_name</x:v>
      </x:c>
    </x:row>
    <x:row r="160">
      <x:c r="A160" s="137" t="str">
        <x:v>SU-080-V1</x:v>
      </x:c>
      <x:c r="B160" s="137" t="str">
        <x:v>milk</x:v>
      </x:c>
      <x:c r="C160" s="137" t="str">
        <x:v>F0451</x:v>
      </x:c>
      <x:c r="D160" s="138" t="str">
        <x:v>derived_from_ingredient_name</x:v>
      </x:c>
    </x:row>
    <x:row r="161">
      <x:c r="A161" s="137" t="str">
        <x:v>SU-081-V1</x:v>
      </x:c>
      <x:c r="B161" s="137" t="str">
        <x:v>milk</x:v>
      </x:c>
      <x:c r="C161" s="137" t="str">
        <x:v>F0839</x:v>
      </x:c>
      <x:c r="D161" s="138" t="str">
        <x:v>derived_from_ingredient_name</x:v>
      </x:c>
    </x:row>
    <x:row r="162">
      <x:c r="A162" s="137" t="str">
        <x:v>SU-082-V1</x:v>
      </x:c>
      <x:c r="B162" s="137" t="str">
        <x:v>milk</x:v>
      </x:c>
      <x:c r="C162" s="137" t="str">
        <x:v>F0194</x:v>
      </x:c>
      <x:c r="D162" s="138" t="str">
        <x:v>derived_from_ingredient_name</x:v>
      </x:c>
    </x:row>
    <x:row r="163">
      <x:c r="A163" s="137" t="str">
        <x:v>SU-084-V1</x:v>
      </x:c>
      <x:c r="B163" s="137" t="str">
        <x:v>nuts_peanuts</x:v>
      </x:c>
      <x:c r="C163" s="137" t="str">
        <x:v>F0130</x:v>
      </x:c>
      <x:c r="D163" s="138" t="str">
        <x:v>derived_from_ingredient_name</x:v>
      </x:c>
    </x:row>
    <x:row r="164">
      <x:c r="A164" s="137" t="str">
        <x:v>SU-089-V1</x:v>
      </x:c>
      <x:c r="B164" s="137" t="str">
        <x:v>milk</x:v>
      </x:c>
      <x:c r="C164" s="137" t="str">
        <x:v>F0333</x:v>
      </x:c>
      <x:c r="D164" s="138" t="str">
        <x:v>derived_from_ingredient_name</x:v>
      </x:c>
    </x:row>
    <x:row r="165">
      <x:c r="A165" s="137" t="str">
        <x:v>SU-090-V1</x:v>
      </x:c>
      <x:c r="B165" s="137" t="str">
        <x:v>celery</x:v>
      </x:c>
      <x:c r="C165" s="137" t="str">
        <x:v>F0139</x:v>
      </x:c>
      <x:c r="D165" s="138" t="str">
        <x:v>derived_from_ingredient_name</x:v>
      </x:c>
    </x:row>
    <x:row r="166">
      <x:c r="A166" s="137" t="str">
        <x:v>SU-092-V1</x:v>
      </x:c>
      <x:c r="B166" s="137" t="str">
        <x:v>gluten</x:v>
      </x:c>
      <x:c r="C166" s="137" t="str">
        <x:v>F0770</x:v>
      </x:c>
      <x:c r="D166" s="138" t="str">
        <x:v>derived_from_ingredient_name</x:v>
      </x:c>
    </x:row>
    <x:row r="167">
      <x:c r="A167" s="137" t="str">
        <x:v>SU-093-V1</x:v>
      </x:c>
      <x:c r="B167" s="137" t="str">
        <x:v>milk</x:v>
      </x:c>
      <x:c r="C167" s="137" t="str">
        <x:v>F0481</x:v>
      </x:c>
      <x:c r="D167" s="138" t="str">
        <x:v>derived_from_ingredient_name</x:v>
      </x:c>
    </x:row>
    <x:row r="168">
      <x:c r="A168" s="137" t="str">
        <x:v>SU-094-V1</x:v>
      </x:c>
      <x:c r="B168" s="137" t="str">
        <x:v>fish</x:v>
      </x:c>
      <x:c r="C168" s="137" t="str">
        <x:v>F0749</x:v>
      </x:c>
      <x:c r="D168" s="138" t="str">
        <x:v>derived_from_ingredient_name</x:v>
      </x:c>
    </x:row>
    <x:row r="169">
      <x:c r="A169" s="137" t="str">
        <x:v>SU-095-V1</x:v>
      </x:c>
      <x:c r="B169" s="137" t="str">
        <x:v>gluten</x:v>
      </x:c>
      <x:c r="C169" s="137" t="str">
        <x:v>F0509</x:v>
      </x:c>
      <x:c r="D169" s="138" t="str">
        <x:v>derived_from_ingredient_name</x:v>
      </x:c>
    </x:row>
    <x:row r="170">
      <x:c r="A170" s="137" t="str">
        <x:v>SU-095-V1</x:v>
      </x:c>
      <x:c r="B170" s="137" t="str">
        <x:v>gluten</x:v>
      </x:c>
      <x:c r="C170" s="137" t="str">
        <x:v>F0083</x:v>
      </x:c>
      <x:c r="D170" s="138" t="str">
        <x:v>derived_from_ingredient_name</x:v>
      </x:c>
    </x:row>
    <x:row r="171">
      <x:c r="A171" s="137" t="str">
        <x:v>SU-095-V1</x:v>
      </x:c>
      <x:c r="B171" s="137" t="str">
        <x:v>celery</x:v>
      </x:c>
      <x:c r="C171" s="137" t="str">
        <x:v>F0139</x:v>
      </x:c>
      <x:c r="D171" s="138" t="str">
        <x:v>derived_from_ingredient_name</x:v>
      </x:c>
    </x:row>
    <x:row r="172">
      <x:c r="A172" s="137" t="str">
        <x:v>SU-096-V1</x:v>
      </x:c>
      <x:c r="B172" s="137" t="str">
        <x:v>milk</x:v>
      </x:c>
      <x:c r="C172" s="137" t="str">
        <x:v>F0451</x:v>
      </x:c>
      <x:c r="D172" s="138" t="str">
        <x:v>derived_from_ingredient_name</x:v>
      </x:c>
    </x:row>
    <x:row r="173">
      <x:c r="A173" s="137" t="str">
        <x:v>SU-096-V1</x:v>
      </x:c>
      <x:c r="B173" s="137" t="str">
        <x:v>milk</x:v>
      </x:c>
      <x:c r="C173" s="137" t="str">
        <x:v>F0516</x:v>
      </x:c>
      <x:c r="D173" s="138" t="str">
        <x:v>derived_from_ingredient_name</x:v>
      </x:c>
    </x:row>
    <x:row r="174">
      <x:c r="A174" s="137" t="str">
        <x:v>SU-097-V1</x:v>
      </x:c>
      <x:c r="B174" s="137" t="str">
        <x:v>milk</x:v>
      </x:c>
      <x:c r="C174" s="137" t="str">
        <x:v>F0554</x:v>
      </x:c>
      <x:c r="D174" s="138" t="str">
        <x:v>derived_from_ingredient_name</x:v>
      </x:c>
    </x:row>
    <x:row r="175">
      <x:c r="A175" s="137" t="str">
        <x:v>SU-099-V1</x:v>
      </x:c>
      <x:c r="B175" s="137" t="str">
        <x:v>nuts_peanuts</x:v>
      </x:c>
      <x:c r="C175" s="137" t="str">
        <x:v>F0005</x:v>
      </x:c>
      <x:c r="D175" s="138" t="str">
        <x:v>derived_from_ingredient_name</x:v>
      </x:c>
    </x:row>
    <x:row r="176">
      <x:c r="A176" s="137" t="str">
        <x:v>SU-100-V1</x:v>
      </x:c>
      <x:c r="B176" s="137" t="str">
        <x:v>milk</x:v>
      </x:c>
      <x:c r="C176" s="137" t="str">
        <x:v>F0104</x:v>
      </x:c>
      <x:c r="D176" s="138" t="str">
        <x:v>derived_from_ingredient_name</x:v>
      </x:c>
    </x:row>
    <x:row r="177">
      <x:c r="A177" s="137" t="str">
        <x:v>SU-100-V1</x:v>
      </x:c>
      <x:c r="B177" s="137" t="str">
        <x:v>milk</x:v>
      </x:c>
      <x:c r="C177" s="137" t="str">
        <x:v>F0451</x:v>
      </x:c>
      <x:c r="D177" s="138" t="str">
        <x:v>derived_from_ingredient_name</x:v>
      </x:c>
    </x:row>
    <x:row r="178">
      <x:c r="A178" s="137" t="str">
        <x:v>SU-100-V1</x:v>
      </x:c>
      <x:c r="B178" s="137" t="str">
        <x:v>milk</x:v>
      </x:c>
      <x:c r="C178" s="137" t="str">
        <x:v>F0442</x:v>
      </x:c>
      <x:c r="D178" s="138" t="str">
        <x:v>derived_from_ingredient_name</x:v>
      </x:c>
    </x:row>
    <x:row r="179">
      <x:c r="A179" s="137" t="str">
        <x:v>SU-101-V1</x:v>
      </x:c>
      <x:c r="B179" s="137" t="str">
        <x:v>celery</x:v>
      </x:c>
      <x:c r="C179" s="137" t="str">
        <x:v>F0139</x:v>
      </x:c>
      <x:c r="D179" s="138" t="str">
        <x:v>derived_from_ingredient_name</x:v>
      </x:c>
    </x:row>
    <x:row r="180">
      <x:c r="A180" s="137" t="str">
        <x:v>SU-102-V1</x:v>
      </x:c>
      <x:c r="B180" s="137" t="str">
        <x:v>gluten</x:v>
      </x:c>
      <x:c r="C180" s="137" t="str">
        <x:v>F0690</x:v>
      </x:c>
      <x:c r="D180" s="138" t="str">
        <x:v>derived_from_ingredient_name</x:v>
      </x:c>
    </x:row>
    <x:row r="181">
      <x:c r="A181" s="137" t="str">
        <x:v>SU-102-V1</x:v>
      </x:c>
      <x:c r="B181" s="137" t="str">
        <x:v>soy</x:v>
      </x:c>
      <x:c r="C181" s="137" t="str">
        <x:v>F0690</x:v>
      </x:c>
      <x:c r="D181" s="138" t="str">
        <x:v>derived_from_ingredient_name</x:v>
      </x:c>
    </x:row>
    <x:row r="182">
      <x:c r="A182" s="137" t="str">
        <x:v>SU-104-V1</x:v>
      </x:c>
      <x:c r="B182" s="137" t="str">
        <x:v>milk</x:v>
      </x:c>
      <x:c r="C182" s="137" t="str">
        <x:v>F0675</x:v>
      </x:c>
      <x:c r="D182" s="138" t="str">
        <x:v>derived_from_ingredient_name</x:v>
      </x:c>
    </x:row>
    <x:row r="183">
      <x:c r="A183" s="137" t="str">
        <x:v>SU-105-V1</x:v>
      </x:c>
      <x:c r="B183" s="137" t="str">
        <x:v>milk</x:v>
      </x:c>
      <x:c r="C183" s="137" t="str">
        <x:v>F0481</x:v>
      </x:c>
      <x:c r="D183" s="138" t="str">
        <x:v>derived_from_ingredient_name</x:v>
      </x:c>
    </x:row>
    <x:row r="184">
      <x:c r="A184" s="137" t="str">
        <x:v>SU-106-V1</x:v>
      </x:c>
      <x:c r="B184" s="137" t="str">
        <x:v>milk</x:v>
      </x:c>
      <x:c r="C184" s="137" t="str">
        <x:v>F0215</x:v>
      </x:c>
      <x:c r="D184" s="138" t="str">
        <x:v>derived_from_ingredient_name</x:v>
      </x:c>
    </x:row>
    <x:row r="185">
      <x:c r="A185" s="137" t="str">
        <x:v>SU-108-V1</x:v>
      </x:c>
      <x:c r="B185" s="137" t="str">
        <x:v>fish</x:v>
      </x:c>
      <x:c r="C185" s="137" t="str">
        <x:v>F0287</x:v>
      </x:c>
      <x:c r="D185" s="138" t="str">
        <x:v>derived_from_ingredient_name</x:v>
      </x:c>
    </x:row>
    <x:row r="186">
      <x:c r="A186" s="137" t="str">
        <x:v>SU-108-V1</x:v>
      </x:c>
      <x:c r="B186" s="137" t="str">
        <x:v>fish</x:v>
      </x:c>
      <x:c r="C186" s="137" t="str">
        <x:v>F0284</x:v>
      </x:c>
      <x:c r="D186" s="138" t="str">
        <x:v>derived_from_ingredient_name</x:v>
      </x:c>
    </x:row>
    <x:row r="187">
      <x:c r="A187" s="137" t="str">
        <x:v>SU-108-V1</x:v>
      </x:c>
      <x:c r="B187" s="137" t="str">
        <x:v>shellfish</x:v>
      </x:c>
      <x:c r="C187" s="137" t="str">
        <x:v>F0474</x:v>
      </x:c>
      <x:c r="D187" s="138" t="str">
        <x:v>derived_from_ingredient_name</x:v>
      </x:c>
    </x:row>
    <x:row r="188">
      <x:c r="A188" s="137" t="str">
        <x:v>SU-109-V1</x:v>
      </x:c>
      <x:c r="B188" s="137" t="str">
        <x:v>gluten</x:v>
      </x:c>
      <x:c r="C188" s="137" t="str">
        <x:v>F0638</x:v>
      </x:c>
      <x:c r="D188" s="138" t="str">
        <x:v>derived_from_ingredient_name</x:v>
      </x:c>
    </x:row>
    <x:row r="189">
      <x:c r="A189" s="137" t="str">
        <x:v>SU-109-V1</x:v>
      </x:c>
      <x:c r="B189" s="137" t="str">
        <x:v>milk</x:v>
      </x:c>
      <x:c r="C189" s="137" t="str">
        <x:v>F0067</x:v>
      </x:c>
      <x:c r="D189" s="138" t="str">
        <x:v>derived_from_ingredient_name</x:v>
      </x:c>
    </x:row>
    <x:row r="190">
      <x:c r="A190" s="137" t="str">
        <x:v>SU-110-V1</x:v>
      </x:c>
      <x:c r="B190" s="137" t="str">
        <x:v>milk</x:v>
      </x:c>
      <x:c r="C190" s="137" t="str">
        <x:v>F0104</x:v>
      </x:c>
      <x:c r="D190" s="138" t="str">
        <x:v>derived_from_ingredient_name</x:v>
      </x:c>
    </x:row>
    <x:row r="191">
      <x:c r="A191" s="137" t="str">
        <x:v>SU-110-V1</x:v>
      </x:c>
      <x:c r="B191" s="137" t="str">
        <x:v>milk</x:v>
      </x:c>
      <x:c r="C191" s="137" t="str">
        <x:v>F0451</x:v>
      </x:c>
      <x:c r="D191" s="138" t="str">
        <x:v>derived_from_ingredient_name</x:v>
      </x:c>
    </x:row>
    <x:row r="192">
      <x:c r="A192" s="137" t="str">
        <x:v>SU-111-V1</x:v>
      </x:c>
      <x:c r="B192" s="137" t="str">
        <x:v>milk</x:v>
      </x:c>
      <x:c r="C192" s="137" t="str">
        <x:v>F0481</x:v>
      </x:c>
      <x:c r="D192" s="138" t="str">
        <x:v>derived_from_ingredient_name</x:v>
      </x:c>
    </x:row>
    <x:row r="193">
      <x:c r="A193" s="137" t="str">
        <x:v>SA-113-V1</x:v>
      </x:c>
      <x:c r="B193" s="137" t="str">
        <x:v>nuts_peanuts</x:v>
      </x:c>
      <x:c r="C193" s="137" t="str">
        <x:v>F0526</x:v>
      </x:c>
      <x:c r="D193" s="138" t="str">
        <x:v>derived_from_ingredient_name</x:v>
      </x:c>
    </x:row>
    <x:row r="194">
      <x:c r="A194" s="137" t="str">
        <x:v>SA-114-V1</x:v>
      </x:c>
      <x:c r="B194" s="137" t="str">
        <x:v>gluten</x:v>
      </x:c>
      <x:c r="C194" s="137" t="str">
        <x:v>F0690</x:v>
      </x:c>
      <x:c r="D194" s="138" t="str">
        <x:v>derived_from_ingredient_name</x:v>
      </x:c>
    </x:row>
    <x:row r="195">
      <x:c r="A195" s="137" t="str">
        <x:v>SA-114-V1</x:v>
      </x:c>
      <x:c r="B195" s="137" t="str">
        <x:v>soy</x:v>
      </x:c>
      <x:c r="C195" s="137" t="str">
        <x:v>F0690</x:v>
      </x:c>
      <x:c r="D195" s="138" t="str">
        <x:v>derived_from_ingredient_name</x:v>
      </x:c>
    </x:row>
    <x:row r="196">
      <x:c r="A196" s="137" t="str">
        <x:v>SA-114-V1</x:v>
      </x:c>
      <x:c r="B196" s="137" t="str">
        <x:v>sesame</x:v>
      </x:c>
      <x:c r="C196" s="137" t="str">
        <x:v>F0667</x:v>
      </x:c>
      <x:c r="D196" s="138" t="str">
        <x:v>derived_from_ingredient_name</x:v>
      </x:c>
    </x:row>
    <x:row r="197">
      <x:c r="A197" s="137" t="str">
        <x:v>SA-116-V1</x:v>
      </x:c>
      <x:c r="B197" s="137" t="str">
        <x:v>sesame</x:v>
      </x:c>
      <x:c r="C197" s="137" t="str">
        <x:v>F0740</x:v>
      </x:c>
      <x:c r="D197" s="138" t="str">
        <x:v>derived_from_ingredient_name</x:v>
      </x:c>
    </x:row>
    <x:row r="198">
      <x:c r="A198" s="137" t="str">
        <x:v>SA-117-V1</x:v>
      </x:c>
      <x:c r="B198" s="137" t="str">
        <x:v>fish</x:v>
      </x:c>
      <x:c r="C198" s="137" t="str">
        <x:v>F0647</x:v>
      </x:c>
      <x:c r="D198" s="138" t="str">
        <x:v>derived_from_ingredient_name</x:v>
      </x:c>
    </x:row>
    <x:row r="199">
      <x:c r="A199" s="137" t="str">
        <x:v>SA-117-V1</x:v>
      </x:c>
      <x:c r="B199" s="137" t="str">
        <x:v>fish</x:v>
      </x:c>
      <x:c r="C199" s="137" t="str">
        <x:v>F0286</x:v>
      </x:c>
      <x:c r="D199" s="138" t="str">
        <x:v>derived_from_ingredient_name</x:v>
      </x:c>
    </x:row>
    <x:row r="200">
      <x:c r="A200" s="137" t="str">
        <x:v>SA-120-V1</x:v>
      </x:c>
      <x:c r="B200" s="137" t="str">
        <x:v>milk</x:v>
      </x:c>
      <x:c r="C200" s="137" t="str">
        <x:v>F0795</x:v>
      </x:c>
      <x:c r="D200" s="138" t="str">
        <x:v>derived_from_ingredient_name</x:v>
      </x:c>
    </x:row>
    <x:row r="201">
      <x:c r="A201" s="137" t="str">
        <x:v>SA-122-V1</x:v>
      </x:c>
      <x:c r="B201" s="137" t="str">
        <x:v>milk</x:v>
      </x:c>
      <x:c r="C201" s="137" t="str">
        <x:v>F0468</x:v>
      </x:c>
      <x:c r="D201" s="138" t="str">
        <x:v>derived_from_ingredient_name</x:v>
      </x:c>
    </x:row>
    <x:row r="202">
      <x:c r="A202" s="137" t="str">
        <x:v>SA-122-V1</x:v>
      </x:c>
      <x:c r="B202" s="137" t="str">
        <x:v>mustard</x:v>
      </x:c>
      <x:c r="C202" s="137" t="str">
        <x:v>F0267</x:v>
      </x:c>
      <x:c r="D202" s="138" t="str">
        <x:v>derived_from_ingredient_name</x:v>
      </x:c>
    </x:row>
    <x:row r="203">
      <x:c r="A203" s="137" t="str">
        <x:v>SA-125-V1</x:v>
      </x:c>
      <x:c r="B203" s="137" t="str">
        <x:v>milk</x:v>
      </x:c>
      <x:c r="C203" s="137" t="str">
        <x:v>F0481</x:v>
      </x:c>
      <x:c r="D203" s="138" t="str">
        <x:v>derived_from_ingredient_name</x:v>
      </x:c>
    </x:row>
    <x:row r="204">
      <x:c r="A204" s="137" t="str">
        <x:v>SA-125-V1</x:v>
      </x:c>
      <x:c r="B204" s="137" t="str">
        <x:v>sesame</x:v>
      </x:c>
      <x:c r="C204" s="137" t="str">
        <x:v>F0740</x:v>
      </x:c>
      <x:c r="D204" s="138" t="str">
        <x:v>derived_from_ingredient_name</x:v>
      </x:c>
    </x:row>
    <x:row r="205">
      <x:c r="A205" s="137" t="str">
        <x:v>SA-126-V1</x:v>
      </x:c>
      <x:c r="B205" s="137" t="str">
        <x:v>nuts_peanuts</x:v>
      </x:c>
      <x:c r="C205" s="137" t="str">
        <x:v>F0804</x:v>
      </x:c>
      <x:c r="D205" s="138" t="str">
        <x:v>derived_from_ingredient_name</x:v>
      </x:c>
    </x:row>
    <x:row r="206">
      <x:c r="A206" s="137" t="str">
        <x:v>SA-127-V1</x:v>
      </x:c>
      <x:c r="B206" s="137" t="str">
        <x:v>milk</x:v>
      </x:c>
      <x:c r="C206" s="137" t="str">
        <x:v>F0331</x:v>
      </x:c>
      <x:c r="D206" s="138" t="str">
        <x:v>derived_from_ingredient_name</x:v>
      </x:c>
    </x:row>
    <x:row r="207">
      <x:c r="A207" s="137" t="str">
        <x:v>SA-128-V1</x:v>
      </x:c>
      <x:c r="B207" s="137" t="str">
        <x:v>fish</x:v>
      </x:c>
      <x:c r="C207" s="137" t="str">
        <x:v>F0286</x:v>
      </x:c>
      <x:c r="D207" s="138" t="str">
        <x:v>derived_from_ingredient_name</x:v>
      </x:c>
    </x:row>
    <x:row r="208">
      <x:c r="A208" s="137" t="str">
        <x:v>SA-129-V1</x:v>
      </x:c>
      <x:c r="B208" s="137" t="str">
        <x:v>milk</x:v>
      </x:c>
      <x:c r="C208" s="137" t="str">
        <x:v>F0277</x:v>
      </x:c>
      <x:c r="D208" s="138" t="str">
        <x:v>derived_from_ingredient_name</x:v>
      </x:c>
    </x:row>
    <x:row r="209">
      <x:c r="A209" s="137" t="str">
        <x:v>SA-130-V1</x:v>
      </x:c>
      <x:c r="B209" s="137" t="str">
        <x:v>nuts_peanuts</x:v>
      </x:c>
      <x:c r="C209" s="137" t="str">
        <x:v>F0805</x:v>
      </x:c>
      <x:c r="D209" s="138" t="str">
        <x:v>derived_from_ingredient_name</x:v>
      </x:c>
    </x:row>
    <x:row r="210">
      <x:c r="A210" s="137" t="str">
        <x:v>SA-131-V1</x:v>
      </x:c>
      <x:c r="B210" s="137" t="str">
        <x:v>milk</x:v>
      </x:c>
      <x:c r="C210" s="137" t="str">
        <x:v>F0278</x:v>
      </x:c>
      <x:c r="D210" s="138" t="str">
        <x:v>derived_from_ingredient_name</x:v>
      </x:c>
    </x:row>
    <x:row r="211">
      <x:c r="A211" s="137" t="str">
        <x:v>SA-132-V1</x:v>
      </x:c>
      <x:c r="B211" s="137" t="str">
        <x:v>mustard</x:v>
      </x:c>
      <x:c r="C211" s="137" t="str">
        <x:v>F0475</x:v>
      </x:c>
      <x:c r="D211" s="138" t="str">
        <x:v>derived_from_ingredient_name</x:v>
      </x:c>
    </x:row>
    <x:row r="212">
      <x:c r="A212" s="137" t="str">
        <x:v>SA-133-V1</x:v>
      </x:c>
      <x:c r="B212" s="137" t="str">
        <x:v>gluten</x:v>
      </x:c>
      <x:c r="C212" s="137" t="str">
        <x:v>F0690</x:v>
      </x:c>
      <x:c r="D212" s="138" t="str">
        <x:v>derived_from_ingredient_name</x:v>
      </x:c>
    </x:row>
    <x:row r="213">
      <x:c r="A213" s="137" t="str">
        <x:v>SA-133-V1</x:v>
      </x:c>
      <x:c r="B213" s="137" t="str">
        <x:v>soy</x:v>
      </x:c>
      <x:c r="C213" s="137" t="str">
        <x:v>F0690</x:v>
      </x:c>
      <x:c r="D213" s="138" t="str">
        <x:v>derived_from_ingredient_name</x:v>
      </x:c>
    </x:row>
    <x:row r="214">
      <x:c r="A214" s="137" t="str">
        <x:v>SA-133-V1</x:v>
      </x:c>
      <x:c r="B214" s="137" t="str">
        <x:v>sesame</x:v>
      </x:c>
      <x:c r="C214" s="137" t="str">
        <x:v>F0740</x:v>
      </x:c>
      <x:c r="D214" s="138" t="str">
        <x:v>derived_from_ingredient_name</x:v>
      </x:c>
    </x:row>
    <x:row r="215">
      <x:c r="A215" s="137" t="str">
        <x:v>SA-134-V1</x:v>
      </x:c>
      <x:c r="B215" s="137" t="str">
        <x:v>gluten</x:v>
      </x:c>
      <x:c r="C215" s="137" t="str">
        <x:v>F0690</x:v>
      </x:c>
      <x:c r="D215" s="138" t="str">
        <x:v>derived_from_ingredient_name</x:v>
      </x:c>
    </x:row>
    <x:row r="216">
      <x:c r="A216" s="137" t="str">
        <x:v>SA-134-V1</x:v>
      </x:c>
      <x:c r="B216" s="137" t="str">
        <x:v>soy</x:v>
      </x:c>
      <x:c r="C216" s="137" t="str">
        <x:v>F0690</x:v>
      </x:c>
      <x:c r="D216" s="138" t="str">
        <x:v>derived_from_ingredient_name</x:v>
      </x:c>
    </x:row>
    <x:row r="217">
      <x:c r="A217" s="137" t="str">
        <x:v>SA-134-V1</x:v>
      </x:c>
      <x:c r="B217" s="137" t="str">
        <x:v>fish</x:v>
      </x:c>
      <x:c r="C217" s="137" t="str">
        <x:v>F0647</x:v>
      </x:c>
      <x:c r="D217" s="138" t="str">
        <x:v>derived_from_ingredient_name</x:v>
      </x:c>
    </x:row>
    <x:row r="218">
      <x:c r="A218" s="137" t="str">
        <x:v>SA-135-V1</x:v>
      </x:c>
      <x:c r="B218" s="137" t="str">
        <x:v>gluten</x:v>
      </x:c>
      <x:c r="C218" s="137" t="str">
        <x:v>F0218</x:v>
      </x:c>
      <x:c r="D218" s="138" t="str">
        <x:v>derived_from_ingredient_name</x:v>
      </x:c>
    </x:row>
    <x:row r="219">
      <x:c r="A219" s="137" t="str">
        <x:v>SA-135-V1</x:v>
      </x:c>
      <x:c r="B219" s="137" t="str">
        <x:v>milk</x:v>
      </x:c>
      <x:c r="C219" s="137" t="str">
        <x:v>F0278</x:v>
      </x:c>
      <x:c r="D219" s="138" t="str">
        <x:v>derived_from_ingredient_name</x:v>
      </x:c>
    </x:row>
    <x:row r="220">
      <x:c r="A220" s="137" t="str">
        <x:v>SA-136-V1</x:v>
      </x:c>
      <x:c r="B220" s="137" t="str">
        <x:v>mustard</x:v>
      </x:c>
      <x:c r="C220" s="137" t="str">
        <x:v>F0245</x:v>
      </x:c>
      <x:c r="D220" s="138" t="str">
        <x:v>derived_from_ingredient_name</x:v>
      </x:c>
    </x:row>
    <x:row r="221">
      <x:c r="A221" s="137" t="str">
        <x:v>SA-138-V1</x:v>
      </x:c>
      <x:c r="B221" s="137" t="str">
        <x:v>gluten</x:v>
      </x:c>
      <x:c r="C221" s="137" t="str">
        <x:v>F0042</x:v>
      </x:c>
      <x:c r="D221" s="138" t="str">
        <x:v>derived_from_ingredient_name</x:v>
      </x:c>
    </x:row>
    <x:row r="222">
      <x:c r="A222" s="137" t="str">
        <x:v>SA-138-V1</x:v>
      </x:c>
      <x:c r="B222" s="137" t="str">
        <x:v>sesame</x:v>
      </x:c>
      <x:c r="C222" s="137" t="str">
        <x:v>F0669</x:v>
      </x:c>
      <x:c r="D222" s="138" t="str">
        <x:v>derived_from_ingredient_name</x:v>
      </x:c>
    </x:row>
    <x:row r="223">
      <x:c r="A223" s="137" t="str">
        <x:v>SA-138-V1</x:v>
      </x:c>
      <x:c r="B223" s="137" t="str">
        <x:v>sesame</x:v>
      </x:c>
      <x:c r="C223" s="137" t="str">
        <x:v>F0740</x:v>
      </x:c>
      <x:c r="D223" s="138" t="str">
        <x:v>derived_from_ingredient_name</x:v>
      </x:c>
    </x:row>
    <x:row r="224">
      <x:c r="A224" s="137" t="str">
        <x:v>SA-139-V1</x:v>
      </x:c>
      <x:c r="B224" s="137" t="str">
        <x:v>gluten</x:v>
      </x:c>
      <x:c r="C224" s="137" t="str">
        <x:v>F0049</x:v>
      </x:c>
      <x:c r="D224" s="138" t="str">
        <x:v>derived_from_ingredient_name</x:v>
      </x:c>
    </x:row>
    <x:row r="225">
      <x:c r="A225" s="137" t="str">
        <x:v>SA-139-V1</x:v>
      </x:c>
      <x:c r="B225" s="137" t="str">
        <x:v>shellfish</x:v>
      </x:c>
      <x:c r="C225" s="137" t="str">
        <x:v>F0574</x:v>
      </x:c>
      <x:c r="D225" s="138" t="str">
        <x:v>derived_from_ingredient_name</x:v>
      </x:c>
    </x:row>
    <x:row r="226">
      <x:c r="A226" s="137" t="str">
        <x:v>SA-142-V1</x:v>
      </x:c>
      <x:c r="B226" s="137" t="str">
        <x:v>gluten</x:v>
      </x:c>
      <x:c r="C226" s="137" t="str">
        <x:v>F0548</x:v>
      </x:c>
      <x:c r="D226" s="138" t="str">
        <x:v>derived_from_ingredient_name</x:v>
      </x:c>
    </x:row>
    <x:row r="227">
      <x:c r="A227" s="137" t="str">
        <x:v>SA-144-V1</x:v>
      </x:c>
      <x:c r="B227" s="137" t="str">
        <x:v>milk</x:v>
      </x:c>
      <x:c r="C227" s="137" t="str">
        <x:v>F0333</x:v>
      </x:c>
      <x:c r="D227" s="138" t="str">
        <x:v>derived_from_ingredient_name</x:v>
      </x:c>
    </x:row>
    <x:row r="228">
      <x:c r="A228" s="137" t="str">
        <x:v>SA-145-V1</x:v>
      </x:c>
      <x:c r="B228" s="137" t="str">
        <x:v>fish</x:v>
      </x:c>
      <x:c r="C228" s="137" t="str">
        <x:v>F0196</x:v>
      </x:c>
      <x:c r="D228" s="138" t="str">
        <x:v>derived_from_ingredient_name</x:v>
      </x:c>
    </x:row>
    <x:row r="229">
      <x:c r="A229" s="137" t="str">
        <x:v>SA-146-V1</x:v>
      </x:c>
      <x:c r="B229" s="137" t="str">
        <x:v>milk</x:v>
      </x:c>
      <x:c r="C229" s="137" t="str">
        <x:v>F0333</x:v>
      </x:c>
      <x:c r="D229" s="138" t="str">
        <x:v>derived_from_ingredient_name</x:v>
      </x:c>
    </x:row>
    <x:row r="230">
      <x:c r="A230" s="137" t="str">
        <x:v>SA-146-V1</x:v>
      </x:c>
      <x:c r="B230" s="137" t="str">
        <x:v>nuts_peanuts</x:v>
      </x:c>
      <x:c r="C230" s="137" t="str">
        <x:v>F0009</x:v>
      </x:c>
      <x:c r="D230" s="138" t="str">
        <x:v>derived_from_ingredient_name</x:v>
      </x:c>
    </x:row>
    <x:row r="231">
      <x:c r="A231" s="137" t="str">
        <x:v>SA-147-V1</x:v>
      </x:c>
      <x:c r="B231" s="137" t="str">
        <x:v>milk</x:v>
      </x:c>
      <x:c r="C231" s="137" t="str">
        <x:v>F0622</x:v>
      </x:c>
      <x:c r="D231" s="138" t="str">
        <x:v>derived_from_ingredient_name</x:v>
      </x:c>
    </x:row>
    <x:row r="232">
      <x:c r="A232" s="137" t="str">
        <x:v>SA-148-V1</x:v>
      </x:c>
      <x:c r="B232" s="137" t="str">
        <x:v>nuts_peanuts</x:v>
      </x:c>
      <x:c r="C232" s="137" t="str">
        <x:v>F0076</x:v>
      </x:c>
      <x:c r="D232" s="138" t="str">
        <x:v>derived_from_ingredient_name</x:v>
      </x:c>
    </x:row>
    <x:row r="233">
      <x:c r="A233" s="137" t="str">
        <x:v>SA-148-V1</x:v>
      </x:c>
      <x:c r="B233" s="137" t="str">
        <x:v>soy</x:v>
      </x:c>
      <x:c r="C233" s="137" t="str">
        <x:v>F0260</x:v>
      </x:c>
      <x:c r="D233" s="138" t="str">
        <x:v>derived_from_ingredient_name</x:v>
      </x:c>
    </x:row>
    <x:row r="234">
      <x:c r="A234" s="137" t="str">
        <x:v>SA-149-V1</x:v>
      </x:c>
      <x:c r="B234" s="137" t="str">
        <x:v>celery</x:v>
      </x:c>
      <x:c r="C234" s="137" t="str">
        <x:v>F0139</x:v>
      </x:c>
      <x:c r="D234" s="138" t="str">
        <x:v>derived_from_ingredient_name</x:v>
      </x:c>
    </x:row>
    <x:row r="235">
      <x:c r="A235" s="137" t="str">
        <x:v>SA-151-V1</x:v>
      </x:c>
      <x:c r="B235" s="137" t="str">
        <x:v>gluten</x:v>
      </x:c>
      <x:c r="C235" s="137" t="str">
        <x:v>F0218</x:v>
      </x:c>
      <x:c r="D235" s="138" t="str">
        <x:v>derived_from_ingredient_name</x:v>
      </x:c>
    </x:row>
    <x:row r="236">
      <x:c r="A236" s="137" t="str">
        <x:v>SA-151-V1</x:v>
      </x:c>
      <x:c r="B236" s="137" t="str">
        <x:v>milk</x:v>
      </x:c>
      <x:c r="C236" s="137" t="str">
        <x:v>F0194</x:v>
      </x:c>
      <x:c r="D236" s="138" t="str">
        <x:v>derived_from_ingredient_name</x:v>
      </x:c>
    </x:row>
    <x:row r="237">
      <x:c r="A237" s="137" t="str">
        <x:v>SA-151-V1</x:v>
      </x:c>
      <x:c r="B237" s="137" t="str">
        <x:v>sesame</x:v>
      </x:c>
      <x:c r="C237" s="137" t="str">
        <x:v>F0740</x:v>
      </x:c>
      <x:c r="D237" s="138" t="str">
        <x:v>derived_from_ingredient_name</x:v>
      </x:c>
    </x:row>
    <x:row r="238">
      <x:c r="A238" s="137" t="str">
        <x:v>SA-152-V1</x:v>
      </x:c>
      <x:c r="B238" s="137" t="str">
        <x:v>milk</x:v>
      </x:c>
      <x:c r="C238" s="137" t="str">
        <x:v>F0481</x:v>
      </x:c>
      <x:c r="D238" s="138" t="str">
        <x:v>derived_from_ingredient_name</x:v>
      </x:c>
    </x:row>
    <x:row r="239">
      <x:c r="A239" s="137" t="str">
        <x:v>SA-154-V1</x:v>
      </x:c>
      <x:c r="B239" s="137" t="str">
        <x:v>fish</x:v>
      </x:c>
      <x:c r="C239" s="137" t="str">
        <x:v>F0775</x:v>
      </x:c>
      <x:c r="D239" s="138" t="str">
        <x:v>derived_from_ingredient_name</x:v>
      </x:c>
    </x:row>
    <x:row r="240">
      <x:c r="A240" s="137" t="str">
        <x:v>SA-155-V1</x:v>
      </x:c>
      <x:c r="B240" s="137" t="str">
        <x:v>milk</x:v>
      </x:c>
      <x:c r="C240" s="137" t="str">
        <x:v>F0278</x:v>
      </x:c>
      <x:c r="D240" s="138" t="str">
        <x:v>derived_from_ingredient_name</x:v>
      </x:c>
    </x:row>
    <x:row r="241">
      <x:c r="A241" s="137" t="str">
        <x:v>SA-156-V1</x:v>
      </x:c>
      <x:c r="B241" s="137" t="str">
        <x:v>gluten</x:v>
      </x:c>
      <x:c r="C241" s="137" t="str">
        <x:v>F0533</x:v>
      </x:c>
      <x:c r="D241" s="138" t="str">
        <x:v>derived_from_ingredient_name</x:v>
      </x:c>
    </x:row>
    <x:row r="242">
      <x:c r="A242" s="137" t="str">
        <x:v>SA-156-V1</x:v>
      </x:c>
      <x:c r="B242" s="137" t="str">
        <x:v>fish</x:v>
      </x:c>
      <x:c r="C242" s="137" t="str">
        <x:v>F0775</x:v>
      </x:c>
      <x:c r="D242" s="138" t="str">
        <x:v>derived_from_ingredient_name</x:v>
      </x:c>
    </x:row>
    <x:row r="243">
      <x:c r="A243" s="137" t="str">
        <x:v>SA-157-V1</x:v>
      </x:c>
      <x:c r="B243" s="137" t="str">
        <x:v>milk</x:v>
      </x:c>
      <x:c r="C243" s="137" t="str">
        <x:v>F0067</x:v>
      </x:c>
      <x:c r="D243" s="138" t="str">
        <x:v>derived_from_ingredient_name</x:v>
      </x:c>
    </x:row>
    <x:row r="244">
      <x:c r="A244" s="137" t="str">
        <x:v>SA-157-V1</x:v>
      </x:c>
      <x:c r="B244" s="137" t="str">
        <x:v>sesame</x:v>
      </x:c>
      <x:c r="C244" s="137" t="str">
        <x:v>F0740</x:v>
      </x:c>
      <x:c r="D244" s="138" t="str">
        <x:v>derived_from_ingredient_name</x:v>
      </x:c>
    </x:row>
    <x:row r="245">
      <x:c r="A245" s="137" t="str">
        <x:v>SA-158-V1</x:v>
      </x:c>
      <x:c r="B245" s="137" t="str">
        <x:v>gluten</x:v>
      </x:c>
      <x:c r="C245" s="137" t="str">
        <x:v>F0827</x:v>
      </x:c>
      <x:c r="D245" s="138" t="str">
        <x:v>derived_from_ingredient_name</x:v>
      </x:c>
    </x:row>
    <x:row r="246">
      <x:c r="A246" s="137" t="str">
        <x:v>SA-158-V1</x:v>
      </x:c>
      <x:c r="B246" s="137" t="str">
        <x:v>milk</x:v>
      </x:c>
      <x:c r="C246" s="137" t="str">
        <x:v>F0481</x:v>
      </x:c>
      <x:c r="D246" s="138" t="str">
        <x:v>derived_from_ingredient_name</x:v>
      </x:c>
    </x:row>
    <x:row r="247">
      <x:c r="A247" s="137" t="str">
        <x:v>SA-158-V1</x:v>
      </x:c>
      <x:c r="B247" s="137" t="str">
        <x:v>shellfish</x:v>
      </x:c>
      <x:c r="C247" s="137" t="str">
        <x:v>F0574</x:v>
      </x:c>
      <x:c r="D247" s="138" t="str">
        <x:v>derived_from_ingredient_name</x:v>
      </x:c>
    </x:row>
    <x:row r="248">
      <x:c r="A248" s="137" t="str">
        <x:v>SA-160-V1</x:v>
      </x:c>
      <x:c r="B248" s="137" t="str">
        <x:v>gluten</x:v>
      </x:c>
      <x:c r="C248" s="137" t="str">
        <x:v>F0690</x:v>
      </x:c>
      <x:c r="D248" s="138" t="str">
        <x:v>derived_from_ingredient_name</x:v>
      </x:c>
    </x:row>
    <x:row r="249">
      <x:c r="A249" s="137" t="str">
        <x:v>SA-160-V1</x:v>
      </x:c>
      <x:c r="B249" s="137" t="str">
        <x:v>milk</x:v>
      </x:c>
      <x:c r="C249" s="137" t="str">
        <x:v>F0622</x:v>
      </x:c>
      <x:c r="D249" s="138" t="str">
        <x:v>derived_from_ingredient_name</x:v>
      </x:c>
    </x:row>
    <x:row r="250">
      <x:c r="A250" s="137" t="str">
        <x:v>SA-160-V1</x:v>
      </x:c>
      <x:c r="B250" s="137" t="str">
        <x:v>nuts_peanuts</x:v>
      </x:c>
      <x:c r="C250" s="137" t="str">
        <x:v>F0464</x:v>
      </x:c>
      <x:c r="D250" s="138" t="str">
        <x:v>derived_from_ingredient_name</x:v>
      </x:c>
    </x:row>
    <x:row r="251">
      <x:c r="A251" s="137" t="str">
        <x:v>SA-160-V1</x:v>
      </x:c>
      <x:c r="B251" s="137" t="str">
        <x:v>soy</x:v>
      </x:c>
      <x:c r="C251" s="137" t="str">
        <x:v>F0690</x:v>
      </x:c>
      <x:c r="D251" s="138" t="str">
        <x:v>derived_from_ingredient_name</x:v>
      </x:c>
    </x:row>
    <x:row r="252">
      <x:c r="A252" s="137" t="str">
        <x:v>SA-162-V1</x:v>
      </x:c>
      <x:c r="B252" s="137" t="str">
        <x:v>sesame</x:v>
      </x:c>
      <x:c r="C252" s="137" t="str">
        <x:v>F0669</x:v>
      </x:c>
      <x:c r="D252" s="138" t="str">
        <x:v>derived_from_ingredient_name</x:v>
      </x:c>
    </x:row>
    <x:row r="253">
      <x:c r="A253" s="137" t="str">
        <x:v>SA-165-V1</x:v>
      </x:c>
      <x:c r="B253" s="137" t="str">
        <x:v>nuts_peanuts</x:v>
      </x:c>
      <x:c r="C253" s="137" t="str">
        <x:v>F0131</x:v>
      </x:c>
      <x:c r="D253" s="138" t="str">
        <x:v>derived_from_ingredient_name</x:v>
      </x:c>
    </x:row>
    <x:row r="254">
      <x:c r="A254" s="137" t="str">
        <x:v>SA-165-V1</x:v>
      </x:c>
      <x:c r="B254" s="137" t="str">
        <x:v>sesame</x:v>
      </x:c>
      <x:c r="C254" s="137" t="str">
        <x:v>F0667</x:v>
      </x:c>
      <x:c r="D254" s="138" t="str">
        <x:v>derived_from_ingredient_name</x:v>
      </x:c>
    </x:row>
    <x:row r="255">
      <x:c r="A255" s="137" t="str">
        <x:v>SA-166-V1</x:v>
      </x:c>
      <x:c r="B255" s="137" t="str">
        <x:v>mustard</x:v>
      </x:c>
      <x:c r="C255" s="137" t="str">
        <x:v>F0072</x:v>
      </x:c>
      <x:c r="D255" s="138" t="str">
        <x:v>derived_from_ingredient_name</x:v>
      </x:c>
    </x:row>
    <x:row r="256">
      <x:c r="A256" s="137" t="str">
        <x:v>SA-166-V1</x:v>
      </x:c>
      <x:c r="B256" s="137" t="str">
        <x:v>mustard</x:v>
      </x:c>
      <x:c r="C256" s="137" t="str">
        <x:v>F0245</x:v>
      </x:c>
      <x:c r="D256" s="138" t="str">
        <x:v>derived_from_ingredient_name</x:v>
      </x:c>
    </x:row>
    <x:row r="257">
      <x:c r="A257" s="137" t="str">
        <x:v>SA-167-V1</x:v>
      </x:c>
      <x:c r="B257" s="137" t="str">
        <x:v>milk</x:v>
      </x:c>
      <x:c r="C257" s="137" t="str">
        <x:v>F0107</x:v>
      </x:c>
      <x:c r="D257" s="138" t="str">
        <x:v>derived_from_ingredient_name</x:v>
      </x:c>
    </x:row>
    <x:row r="258">
      <x:c r="A258" s="137" t="str">
        <x:v>SA-167-V1</x:v>
      </x:c>
      <x:c r="B258" s="137" t="str">
        <x:v>fish</x:v>
      </x:c>
      <x:c r="C258" s="137" t="str">
        <x:v>F0773</x:v>
      </x:c>
      <x:c r="D258" s="138" t="str">
        <x:v>derived_from_ingredient_name</x:v>
      </x:c>
    </x:row>
    <x:row r="259">
      <x:c r="A259" s="137" t="str">
        <x:v>SA-167-V1</x:v>
      </x:c>
      <x:c r="B259" s="137" t="str">
        <x:v>mustard</x:v>
      </x:c>
      <x:c r="C259" s="137" t="str">
        <x:v>F0245</x:v>
      </x:c>
      <x:c r="D259" s="138" t="str">
        <x:v>derived_from_ingredient_name</x:v>
      </x:c>
    </x:row>
    <x:row r="260">
      <x:c r="A260" s="137" t="str">
        <x:v>LU-169-V1</x:v>
      </x:c>
      <x:c r="B260" s="137" t="str">
        <x:v>gluten</x:v>
      </x:c>
      <x:c r="C260" s="137" t="str">
        <x:v>F0832</x:v>
      </x:c>
      <x:c r="D260" s="138" t="str">
        <x:v>derived_from_ingredient_name</x:v>
      </x:c>
    </x:row>
    <x:row r="261">
      <x:c r="A261" s="137" t="str">
        <x:v>LU-169-V1</x:v>
      </x:c>
      <x:c r="B261" s="137" t="str">
        <x:v>milk</x:v>
      </x:c>
      <x:c r="C261" s="137" t="str">
        <x:v>F0333</x:v>
      </x:c>
      <x:c r="D261" s="138" t="str">
        <x:v>derived_from_ingredient_name</x:v>
      </x:c>
    </x:row>
    <x:row r="262">
      <x:c r="A262" s="137" t="str">
        <x:v>LU-172-V1</x:v>
      </x:c>
      <x:c r="B262" s="137" t="str">
        <x:v>gluten</x:v>
      </x:c>
      <x:c r="C262" s="137" t="str">
        <x:v>F0830</x:v>
      </x:c>
      <x:c r="D262" s="138" t="str">
        <x:v>derived_from_ingredient_name</x:v>
      </x:c>
    </x:row>
    <x:row r="263">
      <x:c r="A263" s="137" t="str">
        <x:v>LU-174-V1</x:v>
      </x:c>
      <x:c r="B263" s="137" t="str">
        <x:v>gluten</x:v>
      </x:c>
      <x:c r="C263" s="137" t="str">
        <x:v>F0826</x:v>
      </x:c>
      <x:c r="D263" s="138" t="str">
        <x:v>derived_from_ingredient_name</x:v>
      </x:c>
    </x:row>
    <x:row r="264">
      <x:c r="A264" s="137" t="str">
        <x:v>LU-175-V1</x:v>
      </x:c>
      <x:c r="B264" s="137" t="str">
        <x:v>soy</x:v>
      </x:c>
      <x:c r="C264" s="137" t="str">
        <x:v>F0261</x:v>
      </x:c>
      <x:c r="D264" s="138" t="str">
        <x:v>derived_from_ingredient_name</x:v>
      </x:c>
    </x:row>
    <x:row r="265">
      <x:c r="A265" s="137" t="str">
        <x:v>LU-175-V1</x:v>
      </x:c>
      <x:c r="B265" s="137" t="str">
        <x:v>sesame</x:v>
      </x:c>
      <x:c r="C265" s="137" t="str">
        <x:v>F0667</x:v>
      </x:c>
      <x:c r="D265" s="138" t="str">
        <x:v>derived_from_ingredient_name</x:v>
      </x:c>
    </x:row>
    <x:row r="266">
      <x:c r="A266" s="137" t="str">
        <x:v>LU-175-V1</x:v>
      </x:c>
      <x:c r="B266" s="137" t="str">
        <x:v>sesame</x:v>
      </x:c>
      <x:c r="C266" s="137" t="str">
        <x:v>F0669</x:v>
      </x:c>
      <x:c r="D266" s="138" t="str">
        <x:v>derived_from_ingredient_name</x:v>
      </x:c>
    </x:row>
    <x:row r="267">
      <x:c r="A267" s="137" t="str">
        <x:v>LU-176-V1</x:v>
      </x:c>
      <x:c r="B267" s="137" t="str">
        <x:v>gluten</x:v>
      </x:c>
      <x:c r="C267" s="137" t="str">
        <x:v>F0831</x:v>
      </x:c>
      <x:c r="D267" s="138" t="str">
        <x:v>derived_from_ingredient_name</x:v>
      </x:c>
    </x:row>
    <x:row r="268">
      <x:c r="A268" s="137" t="str">
        <x:v>LU-177-V1</x:v>
      </x:c>
      <x:c r="B268" s="137" t="str">
        <x:v>gluten</x:v>
      </x:c>
      <x:c r="C268" s="137" t="str">
        <x:v>F0836</x:v>
      </x:c>
      <x:c r="D268" s="138" t="str">
        <x:v>derived_from_ingredient_name</x:v>
      </x:c>
    </x:row>
    <x:row r="269">
      <x:c r="A269" s="137" t="str">
        <x:v>LU-178-V1</x:v>
      </x:c>
      <x:c r="B269" s="137" t="str">
        <x:v>milk</x:v>
      </x:c>
      <x:c r="C269" s="137" t="str">
        <x:v>F0237</x:v>
      </x:c>
      <x:c r="D269" s="138" t="str">
        <x:v>derived_from_ingredient_name</x:v>
      </x:c>
    </x:row>
    <x:row r="270">
      <x:c r="A270" s="137" t="str">
        <x:v>LU-179-V1</x:v>
      </x:c>
      <x:c r="B270" s="137" t="str">
        <x:v>gluten</x:v>
      </x:c>
      <x:c r="C270" s="137" t="str">
        <x:v>F0772</x:v>
      </x:c>
      <x:c r="D270" s="138" t="str">
        <x:v>derived_from_ingredient_name</x:v>
      </x:c>
    </x:row>
    <x:row r="271">
      <x:c r="A271" s="137" t="str">
        <x:v>LU-180-V1</x:v>
      </x:c>
      <x:c r="B271" s="137" t="str">
        <x:v>mustard</x:v>
      </x:c>
      <x:c r="C271" s="137" t="str">
        <x:v>F0475</x:v>
      </x:c>
      <x:c r="D271" s="138" t="str">
        <x:v>derived_from_ingredient_name</x:v>
      </x:c>
    </x:row>
    <x:row r="272">
      <x:c r="A272" s="137" t="str">
        <x:v>LU-181-V1</x:v>
      </x:c>
      <x:c r="B272" s="137" t="str">
        <x:v>gluten</x:v>
      </x:c>
      <x:c r="C272" s="137" t="str">
        <x:v>F0836</x:v>
      </x:c>
      <x:c r="D272" s="138" t="str">
        <x:v>derived_from_ingredient_name</x:v>
      </x:c>
    </x:row>
    <x:row r="273">
      <x:c r="A273" s="137" t="str">
        <x:v>LU-183-V1</x:v>
      </x:c>
      <x:c r="B273" s="137" t="str">
        <x:v>egg</x:v>
      </x:c>
      <x:c r="C273" s="137" t="str">
        <x:v>F0266</x:v>
      </x:c>
      <x:c r="D273" s="138" t="str">
        <x:v>derived_from_ingredient_name</x:v>
      </x:c>
    </x:row>
    <x:row r="274">
      <x:c r="A274" s="137" t="str">
        <x:v>LU-184-V1</x:v>
      </x:c>
      <x:c r="B274" s="137" t="str">
        <x:v>gluten</x:v>
      </x:c>
      <x:c r="C274" s="137" t="str">
        <x:v>F0836</x:v>
      </x:c>
      <x:c r="D274" s="138" t="str">
        <x:v>derived_from_ingredient_name</x:v>
      </x:c>
    </x:row>
    <x:row r="275">
      <x:c r="A275" s="137" t="str">
        <x:v>LU-186-V1</x:v>
      </x:c>
      <x:c r="B275" s="137" t="str">
        <x:v>gluten</x:v>
      </x:c>
      <x:c r="C275" s="137" t="str">
        <x:v>F0826</x:v>
      </x:c>
      <x:c r="D275" s="138" t="str">
        <x:v>derived_from_ingredient_name</x:v>
      </x:c>
    </x:row>
    <x:row r="276">
      <x:c r="A276" s="137" t="str">
        <x:v>LU-188-V1</x:v>
      </x:c>
      <x:c r="B276" s="137" t="str">
        <x:v>milk</x:v>
      </x:c>
      <x:c r="C276" s="137" t="str">
        <x:v>F0333</x:v>
      </x:c>
      <x:c r="D276" s="138" t="str">
        <x:v>derived_from_ingredient_name</x:v>
      </x:c>
    </x:row>
    <x:row r="277">
      <x:c r="A277" s="137" t="str">
        <x:v>LU-188-V1</x:v>
      </x:c>
      <x:c r="B277" s="137" t="str">
        <x:v>mustard</x:v>
      </x:c>
      <x:c r="C277" s="137" t="str">
        <x:v>F0072</x:v>
      </x:c>
      <x:c r="D277" s="138" t="str">
        <x:v>derived_from_ingredient_name</x:v>
      </x:c>
    </x:row>
    <x:row r="278">
      <x:c r="A278" s="137" t="str">
        <x:v>LU-190-V1</x:v>
      </x:c>
      <x:c r="B278" s="137" t="str">
        <x:v>milk</x:v>
      </x:c>
      <x:c r="C278" s="137" t="str">
        <x:v>F0277</x:v>
      </x:c>
      <x:c r="D278" s="138" t="str">
        <x:v>derived_from_ingredient_name</x:v>
      </x:c>
    </x:row>
    <x:row r="279">
      <x:c r="A279" s="137" t="str">
        <x:v>LU-190-V1</x:v>
      </x:c>
      <x:c r="B279" s="137" t="str">
        <x:v>nuts_peanuts</x:v>
      </x:c>
      <x:c r="C279" s="137" t="str">
        <x:v>F0009</x:v>
      </x:c>
      <x:c r="D279" s="138" t="str">
        <x:v>derived_from_ingredient_name</x:v>
      </x:c>
    </x:row>
    <x:row r="280">
      <x:c r="A280" s="137" t="str">
        <x:v>LU-191-V1</x:v>
      </x:c>
      <x:c r="B280" s="137" t="str">
        <x:v>gluten</x:v>
      </x:c>
      <x:c r="C280" s="137" t="str">
        <x:v>F0690</x:v>
      </x:c>
      <x:c r="D280" s="138" t="str">
        <x:v>derived_from_ingredient_name</x:v>
      </x:c>
    </x:row>
    <x:row r="281">
      <x:c r="A281" s="137" t="str">
        <x:v>LU-191-V1</x:v>
      </x:c>
      <x:c r="B281" s="137" t="str">
        <x:v>soy</x:v>
      </x:c>
      <x:c r="C281" s="137" t="str">
        <x:v>F0690</x:v>
      </x:c>
      <x:c r="D281" s="138" t="str">
        <x:v>derived_from_ingredient_name</x:v>
      </x:c>
    </x:row>
    <x:row r="282">
      <x:c r="A282" s="137" t="str">
        <x:v>LU-191-V1</x:v>
      </x:c>
      <x:c r="B282" s="137" t="str">
        <x:v>sesame</x:v>
      </x:c>
      <x:c r="C282" s="137" t="str">
        <x:v>F0667</x:v>
      </x:c>
      <x:c r="D282" s="138" t="str">
        <x:v>derived_from_ingredient_name</x:v>
      </x:c>
    </x:row>
    <x:row r="283">
      <x:c r="A283" s="137" t="str">
        <x:v>LU-191-V1</x:v>
      </x:c>
      <x:c r="B283" s="137" t="str">
        <x:v>sesame</x:v>
      </x:c>
      <x:c r="C283" s="137" t="str">
        <x:v>F0668</x:v>
      </x:c>
      <x:c r="D283" s="138" t="str">
        <x:v>derived_from_ingredient_name</x:v>
      </x:c>
    </x:row>
    <x:row r="284">
      <x:c r="A284" s="137" t="str">
        <x:v>LU-192-V1</x:v>
      </x:c>
      <x:c r="B284" s="137" t="str">
        <x:v>nuts_peanuts</x:v>
      </x:c>
      <x:c r="C284" s="137" t="str">
        <x:v>F0225</x:v>
      </x:c>
      <x:c r="D284" s="138" t="str">
        <x:v>derived_from_ingredient_name</x:v>
      </x:c>
    </x:row>
    <x:row r="285">
      <x:c r="A285" s="137" t="str">
        <x:v>LU-192-V1</x:v>
      </x:c>
      <x:c r="B285" s="137" t="str">
        <x:v>sesame</x:v>
      </x:c>
      <x:c r="C285" s="137" t="str">
        <x:v>F0740</x:v>
      </x:c>
      <x:c r="D285" s="138" t="str">
        <x:v>derived_from_ingredient_name</x:v>
      </x:c>
    </x:row>
    <x:row r="286">
      <x:c r="A286" s="137" t="str">
        <x:v>LU-193-V1</x:v>
      </x:c>
      <x:c r="B286" s="137" t="str">
        <x:v>gluten</x:v>
      </x:c>
      <x:c r="C286" s="137" t="str">
        <x:v>F0639</x:v>
      </x:c>
      <x:c r="D286" s="138" t="str">
        <x:v>derived_from_ingredient_name</x:v>
      </x:c>
    </x:row>
    <x:row r="287">
      <x:c r="A287" s="137" t="str">
        <x:v>LU-194-V1</x:v>
      </x:c>
      <x:c r="B287" s="137" t="str">
        <x:v>milk</x:v>
      </x:c>
      <x:c r="C287" s="137" t="str">
        <x:v>F0516</x:v>
      </x:c>
      <x:c r="D287" s="138" t="str">
        <x:v>derived_from_ingredient_name</x:v>
      </x:c>
    </x:row>
    <x:row r="288">
      <x:c r="A288" s="137" t="str">
        <x:v>LU-194-V1</x:v>
      </x:c>
      <x:c r="B288" s="137" t="str">
        <x:v>egg</x:v>
      </x:c>
      <x:c r="C288" s="137" t="str">
        <x:v>F0266</x:v>
      </x:c>
      <x:c r="D288" s="138" t="str">
        <x:v>derived_from_ingredient_name</x:v>
      </x:c>
    </x:row>
    <x:row r="289">
      <x:c r="A289" s="137" t="str">
        <x:v>LU-195-V1</x:v>
      </x:c>
      <x:c r="B289" s="137" t="str">
        <x:v>gluten</x:v>
      </x:c>
      <x:c r="C289" s="137" t="str">
        <x:v>F0533</x:v>
      </x:c>
      <x:c r="D289" s="138" t="str">
        <x:v>derived_from_ingredient_name</x:v>
      </x:c>
    </x:row>
    <x:row r="290">
      <x:c r="A290" s="137" t="str">
        <x:v>LU-195-V1</x:v>
      </x:c>
      <x:c r="B290" s="137" t="str">
        <x:v>fish</x:v>
      </x:c>
      <x:c r="C290" s="137" t="str">
        <x:v>F0647</x:v>
      </x:c>
      <x:c r="D290" s="138" t="str">
        <x:v>derived_from_ingredient_name</x:v>
      </x:c>
    </x:row>
    <x:row r="291">
      <x:c r="A291" s="137" t="str">
        <x:v>LU-197-V1</x:v>
      </x:c>
      <x:c r="B291" s="137" t="str">
        <x:v>milk</x:v>
      </x:c>
      <x:c r="C291" s="137" t="str">
        <x:v>F0513</x:v>
      </x:c>
      <x:c r="D291" s="138" t="str">
        <x:v>derived_from_ingredient_name</x:v>
      </x:c>
    </x:row>
    <x:row r="292">
      <x:c r="A292" s="137" t="str">
        <x:v>LU-199-V1</x:v>
      </x:c>
      <x:c r="B292" s="137" t="str">
        <x:v>milk</x:v>
      </x:c>
      <x:c r="C292" s="137" t="str">
        <x:v>F0215</x:v>
      </x:c>
      <x:c r="D292" s="138" t="str">
        <x:v>derived_from_ingredient_name</x:v>
      </x:c>
    </x:row>
    <x:row r="293">
      <x:c r="A293" s="137" t="str">
        <x:v>LU-199-V1</x:v>
      </x:c>
      <x:c r="B293" s="137" t="str">
        <x:v>fish</x:v>
      </x:c>
      <x:c r="C293" s="137" t="str">
        <x:v>F0775</x:v>
      </x:c>
      <x:c r="D293" s="138" t="str">
        <x:v>derived_from_ingredient_name</x:v>
      </x:c>
    </x:row>
    <x:row r="294">
      <x:c r="A294" s="137" t="str">
        <x:v>DI-201-V1</x:v>
      </x:c>
      <x:c r="B294" s="137" t="str">
        <x:v>gluten</x:v>
      </x:c>
      <x:c r="C294" s="137" t="str">
        <x:v>F0695</x:v>
      </x:c>
      <x:c r="D294" s="138" t="str">
        <x:v>derived_from_ingredient_name</x:v>
      </x:c>
    </x:row>
    <x:row r="295">
      <x:c r="A295" s="137" t="str">
        <x:v>DI-201-V1</x:v>
      </x:c>
      <x:c r="B295" s="137" t="str">
        <x:v>milk</x:v>
      </x:c>
      <x:c r="C295" s="137" t="str">
        <x:v>F0104</x:v>
      </x:c>
      <x:c r="D295" s="138" t="str">
        <x:v>derived_from_ingredient_name</x:v>
      </x:c>
    </x:row>
    <x:row r="296">
      <x:c r="A296" s="137" t="str">
        <x:v>DI-201-V1</x:v>
      </x:c>
      <x:c r="B296" s="137" t="str">
        <x:v>milk</x:v>
      </x:c>
      <x:c r="C296" s="137" t="str">
        <x:v>F0302</x:v>
      </x:c>
      <x:c r="D296" s="138" t="str">
        <x:v>derived_from_ingredient_name</x:v>
      </x:c>
    </x:row>
    <x:row r="297">
      <x:c r="A297" s="137" t="str">
        <x:v>DI-201-V1</x:v>
      </x:c>
      <x:c r="B297" s="137" t="str">
        <x:v>milk</x:v>
      </x:c>
      <x:c r="C297" s="137" t="str">
        <x:v>F0516</x:v>
      </x:c>
      <x:c r="D297" s="138" t="str">
        <x:v>derived_from_ingredient_name</x:v>
      </x:c>
    </x:row>
    <x:row r="298">
      <x:c r="A298" s="137" t="str">
        <x:v>DI-202-V1</x:v>
      </x:c>
      <x:c r="B298" s="137" t="str">
        <x:v>fish</x:v>
      </x:c>
      <x:c r="C298" s="137" t="str">
        <x:v>F0654</x:v>
      </x:c>
      <x:c r="D298" s="138" t="str">
        <x:v>derived_from_ingredient_name</x:v>
      </x:c>
    </x:row>
    <x:row r="299">
      <x:c r="A299" s="137" t="str">
        <x:v>DI-203-V1</x:v>
      </x:c>
      <x:c r="B299" s="137" t="str">
        <x:v>gluten</x:v>
      </x:c>
      <x:c r="C299" s="137" t="str">
        <x:v>F0085</x:v>
      </x:c>
      <x:c r="D299" s="138" t="str">
        <x:v>derived_from_ingredient_name</x:v>
      </x:c>
    </x:row>
    <x:row r="300">
      <x:c r="A300" s="137" t="str">
        <x:v>DI-203-V1</x:v>
      </x:c>
      <x:c r="B300" s="137" t="str">
        <x:v>gluten</x:v>
      </x:c>
      <x:c r="C300" s="137" t="str">
        <x:v>F0102</x:v>
      </x:c>
      <x:c r="D300" s="138" t="str">
        <x:v>derived_from_ingredient_name</x:v>
      </x:c>
    </x:row>
    <x:row r="301">
      <x:c r="A301" s="137" t="str">
        <x:v>DI-204-V1</x:v>
      </x:c>
      <x:c r="B301" s="137" t="str">
        <x:v>milk</x:v>
      </x:c>
      <x:c r="C301" s="137" t="str">
        <x:v>F0481</x:v>
      </x:c>
      <x:c r="D301" s="138" t="str">
        <x:v>derived_from_ingredient_name</x:v>
      </x:c>
    </x:row>
    <x:row r="302">
      <x:c r="A302" s="137" t="str">
        <x:v>DI-205-V1</x:v>
      </x:c>
      <x:c r="B302" s="137" t="str">
        <x:v>gluten</x:v>
      </x:c>
      <x:c r="C302" s="137" t="str">
        <x:v>F0690</x:v>
      </x:c>
      <x:c r="D302" s="138" t="str">
        <x:v>derived_from_ingredient_name</x:v>
      </x:c>
    </x:row>
    <x:row r="303">
      <x:c r="A303" s="137" t="str">
        <x:v>DI-205-V1</x:v>
      </x:c>
      <x:c r="B303" s="137" t="str">
        <x:v>gluten</x:v>
      </x:c>
      <x:c r="C303" s="137" t="str">
        <x:v>F0782</x:v>
      </x:c>
      <x:c r="D303" s="138" t="str">
        <x:v>derived_from_ingredient_name</x:v>
      </x:c>
    </x:row>
    <x:row r="304">
      <x:c r="A304" s="137" t="str">
        <x:v>DI-205-V1</x:v>
      </x:c>
      <x:c r="B304" s="137" t="str">
        <x:v>soy</x:v>
      </x:c>
      <x:c r="C304" s="137" t="str">
        <x:v>F0690</x:v>
      </x:c>
      <x:c r="D304" s="138" t="str">
        <x:v>derived_from_ingredient_name</x:v>
      </x:c>
    </x:row>
    <x:row r="305">
      <x:c r="A305" s="137" t="str">
        <x:v>DI-205-V1</x:v>
      </x:c>
      <x:c r="B305" s="137" t="str">
        <x:v>soy</x:v>
      </x:c>
      <x:c r="C305" s="137" t="str">
        <x:v>F0059</x:v>
      </x:c>
      <x:c r="D305" s="138" t="str">
        <x:v>derived_from_ingredient_name</x:v>
      </x:c>
    </x:row>
    <x:row r="306">
      <x:c r="A306" s="137" t="str">
        <x:v>DI-206-V1</x:v>
      </x:c>
      <x:c r="B306" s="137" t="str">
        <x:v>nuts_peanuts</x:v>
      </x:c>
      <x:c r="C306" s="137" t="str">
        <x:v>F0526</x:v>
      </x:c>
      <x:c r="D306" s="138" t="str">
        <x:v>derived_from_ingredient_name</x:v>
      </x:c>
    </x:row>
    <x:row r="307">
      <x:c r="A307" s="137" t="str">
        <x:v>DI-207-V1</x:v>
      </x:c>
      <x:c r="B307" s="137" t="str">
        <x:v>milk</x:v>
      </x:c>
      <x:c r="C307" s="137" t="str">
        <x:v>F0331</x:v>
      </x:c>
      <x:c r="D307" s="138" t="str">
        <x:v>derived_from_ingredient_name</x:v>
      </x:c>
    </x:row>
    <x:row r="308">
      <x:c r="A308" s="137" t="str">
        <x:v>DI-208-V1</x:v>
      </x:c>
      <x:c r="B308" s="137" t="str">
        <x:v>gluten</x:v>
      </x:c>
      <x:c r="C308" s="137" t="str">
        <x:v>F0427</x:v>
      </x:c>
      <x:c r="D308" s="138" t="str">
        <x:v>derived_from_ingredient_name</x:v>
      </x:c>
    </x:row>
    <x:row r="309">
      <x:c r="A309" s="137" t="str">
        <x:v>DI-210-V1</x:v>
      </x:c>
      <x:c r="B309" s="137" t="str">
        <x:v>milk</x:v>
      </x:c>
      <x:c r="C309" s="137" t="str">
        <x:v>F0277</x:v>
      </x:c>
      <x:c r="D309" s="138" t="str">
        <x:v>derived_from_ingredient_name</x:v>
      </x:c>
    </x:row>
    <x:row r="310">
      <x:c r="A310" s="137" t="str">
        <x:v>DI-211-V1</x:v>
      </x:c>
      <x:c r="B310" s="137" t="str">
        <x:v>gluten</x:v>
      </x:c>
      <x:c r="C310" s="137" t="str">
        <x:v>F0218</x:v>
      </x:c>
      <x:c r="D310" s="138" t="str">
        <x:v>derived_from_ingredient_name</x:v>
      </x:c>
    </x:row>
    <x:row r="311">
      <x:c r="A311" s="137" t="str">
        <x:v>DI-211-V1</x:v>
      </x:c>
      <x:c r="B311" s="137" t="str">
        <x:v>nuts_peanuts</x:v>
      </x:c>
      <x:c r="C311" s="137" t="str">
        <x:v>F0288</x:v>
      </x:c>
      <x:c r="D311" s="138" t="str">
        <x:v>derived_from_ingredient_name</x:v>
      </x:c>
    </x:row>
    <x:row r="312">
      <x:c r="A312" s="137" t="str">
        <x:v>DI-212-V1</x:v>
      </x:c>
      <x:c r="B312" s="137" t="str">
        <x:v>gluten</x:v>
      </x:c>
      <x:c r="C312" s="137" t="str">
        <x:v>F0772</x:v>
      </x:c>
      <x:c r="D312" s="138" t="str">
        <x:v>derived_from_ingredient_name</x:v>
      </x:c>
    </x:row>
    <x:row r="313">
      <x:c r="A313" s="137" t="str">
        <x:v>DI-213-V1</x:v>
      </x:c>
      <x:c r="B313" s="137" t="str">
        <x:v>gluten</x:v>
      </x:c>
      <x:c r="C313" s="137" t="str">
        <x:v>F0479</x:v>
      </x:c>
      <x:c r="D313" s="138" t="str">
        <x:v>derived_from_ingredient_name</x:v>
      </x:c>
    </x:row>
    <x:row r="314">
      <x:c r="A314" s="137" t="str">
        <x:v>DI-213-V1</x:v>
      </x:c>
      <x:c r="B314" s="137" t="str">
        <x:v>milk</x:v>
      </x:c>
      <x:c r="C314" s="137" t="str">
        <x:v>F0839</x:v>
      </x:c>
      <x:c r="D314" s="138" t="str">
        <x:v>derived_from_ingredient_name</x:v>
      </x:c>
    </x:row>
    <x:row r="315">
      <x:c r="A315" s="137" t="str">
        <x:v>DI-213-V1</x:v>
      </x:c>
      <x:c r="B315" s="137" t="str">
        <x:v>fish</x:v>
      </x:c>
      <x:c r="C315" s="137" t="str">
        <x:v>F0647</x:v>
      </x:c>
      <x:c r="D315" s="138" t="str">
        <x:v>derived_from_ingredient_name</x:v>
      </x:c>
    </x:row>
    <x:row r="316">
      <x:c r="A316" s="137" t="str">
        <x:v>DI-214-V1</x:v>
      </x:c>
      <x:c r="B316" s="137" t="str">
        <x:v>sesame</x:v>
      </x:c>
      <x:c r="C316" s="137" t="str">
        <x:v>F0667</x:v>
      </x:c>
      <x:c r="D316" s="138" t="str">
        <x:v>derived_from_ingredient_name</x:v>
      </x:c>
    </x:row>
    <x:row r="317">
      <x:c r="A317" s="137" t="str">
        <x:v>DI-215-V1</x:v>
      </x:c>
      <x:c r="B317" s="137" t="str">
        <x:v>gluten</x:v>
      </x:c>
      <x:c r="C317" s="137" t="str">
        <x:v>F0690</x:v>
      </x:c>
      <x:c r="D317" s="138" t="str">
        <x:v>derived_from_ingredient_name</x:v>
      </x:c>
    </x:row>
    <x:row r="318">
      <x:c r="A318" s="137" t="str">
        <x:v>DI-215-V1</x:v>
      </x:c>
      <x:c r="B318" s="137" t="str">
        <x:v>soy</x:v>
      </x:c>
      <x:c r="C318" s="137" t="str">
        <x:v>F0690</x:v>
      </x:c>
      <x:c r="D318" s="138" t="str">
        <x:v>derived_from_ingredient_name</x:v>
      </x:c>
    </x:row>
    <x:row r="319">
      <x:c r="A319" s="137" t="str">
        <x:v>DI-216-V1</x:v>
      </x:c>
      <x:c r="B319" s="137" t="str">
        <x:v>nuts_peanuts</x:v>
      </x:c>
      <x:c r="C319" s="137" t="str">
        <x:v>F0356</x:v>
      </x:c>
      <x:c r="D319" s="138" t="str">
        <x:v>derived_from_ingredient_name</x:v>
      </x:c>
    </x:row>
    <x:row r="320">
      <x:c r="A320" s="137" t="str">
        <x:v>DI-216-V1</x:v>
      </x:c>
      <x:c r="B320" s="137" t="str">
        <x:v>mustard</x:v>
      </x:c>
      <x:c r="C320" s="137" t="str">
        <x:v>F0245</x:v>
      </x:c>
      <x:c r="D320" s="138" t="str">
        <x:v>derived_from_ingredient_name</x:v>
      </x:c>
    </x:row>
    <x:row r="321">
      <x:c r="A321" s="137" t="str">
        <x:v>DI-217-V1</x:v>
      </x:c>
      <x:c r="B321" s="137" t="str">
        <x:v>sesame</x:v>
      </x:c>
      <x:c r="C321" s="137" t="str">
        <x:v>F0669</x:v>
      </x:c>
      <x:c r="D321" s="138" t="str">
        <x:v>derived_from_ingredient_name</x:v>
      </x:c>
    </x:row>
    <x:row r="322">
      <x:c r="A322" s="137" t="str">
        <x:v>DI-218-V1</x:v>
      </x:c>
      <x:c r="B322" s="137" t="str">
        <x:v>gluten</x:v>
      </x:c>
      <x:c r="C322" s="137" t="str">
        <x:v>F0690</x:v>
      </x:c>
      <x:c r="D322" s="138" t="str">
        <x:v>derived_from_ingredient_name</x:v>
      </x:c>
    </x:row>
    <x:row r="323">
      <x:c r="A323" s="137" t="str">
        <x:v>DI-218-V1</x:v>
      </x:c>
      <x:c r="B323" s="137" t="str">
        <x:v>gluten</x:v>
      </x:c>
      <x:c r="C323" s="137" t="str">
        <x:v>F0782</x:v>
      </x:c>
      <x:c r="D323" s="138" t="str">
        <x:v>derived_from_ingredient_name</x:v>
      </x:c>
    </x:row>
    <x:row r="324">
      <x:c r="A324" s="137" t="str">
        <x:v>DI-218-V1</x:v>
      </x:c>
      <x:c r="B324" s="137" t="str">
        <x:v>soy</x:v>
      </x:c>
      <x:c r="C324" s="137" t="str">
        <x:v>F0690</x:v>
      </x:c>
      <x:c r="D324" s="138" t="str">
        <x:v>derived_from_ingredient_name</x:v>
      </x:c>
    </x:row>
    <x:row r="325">
      <x:c r="A325" s="137" t="str">
        <x:v>DI-218-V1</x:v>
      </x:c>
      <x:c r="B325" s="137" t="str">
        <x:v>sesame</x:v>
      </x:c>
      <x:c r="C325" s="137" t="str">
        <x:v>F0667</x:v>
      </x:c>
      <x:c r="D325" s="138" t="str">
        <x:v>derived_from_ingredient_name</x:v>
      </x:c>
    </x:row>
    <x:row r="326">
      <x:c r="A326" s="137" t="str">
        <x:v>DI-221-V1</x:v>
      </x:c>
      <x:c r="B326" s="137" t="str">
        <x:v>fish</x:v>
      </x:c>
      <x:c r="C326" s="137" t="str">
        <x:v>F0648</x:v>
      </x:c>
      <x:c r="D326" s="138" t="str">
        <x:v>derived_from_ingredient_name</x:v>
      </x:c>
    </x:row>
    <x:row r="327">
      <x:c r="A327" s="137" t="str">
        <x:v>DI-222-V1</x:v>
      </x:c>
      <x:c r="B327" s="137" t="str">
        <x:v>gluten</x:v>
      </x:c>
      <x:c r="C327" s="137" t="str">
        <x:v>F0226</x:v>
      </x:c>
      <x:c r="D327" s="138" t="str">
        <x:v>derived_from_ingredient_name</x:v>
      </x:c>
    </x:row>
    <x:row r="328">
      <x:c r="A328" s="137" t="str">
        <x:v>DI-223-V1</x:v>
      </x:c>
      <x:c r="B328" s="137" t="str">
        <x:v>milk</x:v>
      </x:c>
      <x:c r="C328" s="137" t="str">
        <x:v>F0239</x:v>
      </x:c>
      <x:c r="D328" s="138" t="str">
        <x:v>derived_from_ingredient_name</x:v>
      </x:c>
    </x:row>
    <x:row r="329">
      <x:c r="A329" s="137" t="str">
        <x:v>DI-225-V1</x:v>
      </x:c>
      <x:c r="B329" s="137" t="str">
        <x:v>nuts_peanuts</x:v>
      </x:c>
      <x:c r="C329" s="137" t="str">
        <x:v>F0131</x:v>
      </x:c>
      <x:c r="D329" s="138" t="str">
        <x:v>derived_from_ingredient_name</x:v>
      </x:c>
    </x:row>
    <x:row r="330">
      <x:c r="A330" s="137" t="str">
        <x:v>DI-226-V1</x:v>
      </x:c>
      <x:c r="B330" s="137" t="str">
        <x:v>milk</x:v>
      </x:c>
      <x:c r="C330" s="137" t="str">
        <x:v>F0513</x:v>
      </x:c>
      <x:c r="D330" s="138" t="str">
        <x:v>derived_from_ingredient_name</x:v>
      </x:c>
    </x:row>
    <x:row r="331">
      <x:c r="A331" s="137" t="str">
        <x:v>DI-228-V1</x:v>
      </x:c>
      <x:c r="B331" s="137" t="str">
        <x:v>gluten</x:v>
      </x:c>
      <x:c r="C331" s="137" t="str">
        <x:v>F0533</x:v>
      </x:c>
      <x:c r="D331" s="138" t="str">
        <x:v>derived_from_ingredient_name</x:v>
      </x:c>
    </x:row>
    <x:row r="332">
      <x:c r="A332" s="137" t="str">
        <x:v>DI-230-V1</x:v>
      </x:c>
      <x:c r="B332" s="137" t="str">
        <x:v>celery</x:v>
      </x:c>
      <x:c r="C332" s="137" t="str">
        <x:v>F0139</x:v>
      </x:c>
      <x:c r="D332" s="138" t="str">
        <x:v>derived_from_ingredient_name</x:v>
      </x:c>
    </x:row>
    <x:row r="333">
      <x:c r="A333" s="137" t="str">
        <x:v>DI-233-V1</x:v>
      </x:c>
      <x:c r="B333" s="137" t="str">
        <x:v>gluten</x:v>
      </x:c>
      <x:c r="C333" s="137" t="str">
        <x:v>F0085</x:v>
      </x:c>
      <x:c r="D333" s="138" t="str">
        <x:v>derived_from_ingredient_name</x:v>
      </x:c>
    </x:row>
    <x:row r="334">
      <x:c r="A334" s="137" t="str">
        <x:v>DI-233-V1</x:v>
      </x:c>
      <x:c r="B334" s="137" t="str">
        <x:v>milk</x:v>
      </x:c>
      <x:c r="C334" s="137" t="str">
        <x:v>F0516</x:v>
      </x:c>
      <x:c r="D334" s="138" t="str">
        <x:v>derived_from_ingredient_name</x:v>
      </x:c>
    </x:row>
    <x:row r="335">
      <x:c r="A335" s="137" t="str">
        <x:v>DI-233-V1</x:v>
      </x:c>
      <x:c r="B335" s="137" t="str">
        <x:v>milk</x:v>
      </x:c>
      <x:c r="C335" s="137" t="str">
        <x:v>F0468</x:v>
      </x:c>
      <x:c r="D335" s="138" t="str">
        <x:v>derived_from_ingredient_name</x:v>
      </x:c>
    </x:row>
    <x:row r="336">
      <x:c r="A336" s="137" t="str">
        <x:v>DI-234-V1</x:v>
      </x:c>
      <x:c r="B336" s="137" t="str">
        <x:v>milk</x:v>
      </x:c>
      <x:c r="C336" s="137" t="str">
        <x:v>F0516</x:v>
      </x:c>
      <x:c r="D336" s="138" t="str">
        <x:v>derived_from_ingredient_name</x:v>
      </x:c>
    </x:row>
    <x:row r="337">
      <x:c r="A337" s="137" t="str">
        <x:v>DI-235-V1</x:v>
      </x:c>
      <x:c r="B337" s="137" t="str">
        <x:v>milk</x:v>
      </x:c>
      <x:c r="C337" s="137" t="str">
        <x:v>F0554</x:v>
      </x:c>
      <x:c r="D337" s="138" t="str">
        <x:v>derived_from_ingredient_name</x:v>
      </x:c>
    </x:row>
    <x:row r="338">
      <x:c r="A338" s="137" t="str">
        <x:v>DI-236-V1</x:v>
      </x:c>
      <x:c r="B338" s="137" t="str">
        <x:v>gluten</x:v>
      </x:c>
      <x:c r="C338" s="137" t="str">
        <x:v>F0555</x:v>
      </x:c>
      <x:c r="D338" s="138" t="str">
        <x:v>derived_from_ingredient_name</x:v>
      </x:c>
    </x:row>
    <x:row r="339">
      <x:c r="A339" s="137" t="str">
        <x:v>DI-236-V1</x:v>
      </x:c>
      <x:c r="B339" s="137" t="str">
        <x:v>milk</x:v>
      </x:c>
      <x:c r="C339" s="137" t="str">
        <x:v>F0839</x:v>
      </x:c>
      <x:c r="D339" s="138" t="str">
        <x:v>derived_from_ingredient_name</x:v>
      </x:c>
    </x:row>
    <x:row r="340">
      <x:c r="A340" s="137" t="str">
        <x:v>DI-238-V1</x:v>
      </x:c>
      <x:c r="B340" s="137" t="str">
        <x:v>milk</x:v>
      </x:c>
      <x:c r="C340" s="137" t="str">
        <x:v>F0839</x:v>
      </x:c>
      <x:c r="D340" s="138" t="str">
        <x:v>derived_from_ingredient_name</x:v>
      </x:c>
    </x:row>
    <x:row r="341">
      <x:c r="A341" s="137" t="str">
        <x:v>DI-238-V1</x:v>
      </x:c>
      <x:c r="B341" s="137" t="str">
        <x:v>nuts_peanuts</x:v>
      </x:c>
      <x:c r="C341" s="137" t="str">
        <x:v>F0009</x:v>
      </x:c>
      <x:c r="D341" s="138" t="str">
        <x:v>derived_from_ingredient_name</x:v>
      </x:c>
    </x:row>
    <x:row r="342">
      <x:c r="A342" s="137" t="str">
        <x:v>DI-239-V1</x:v>
      </x:c>
      <x:c r="B342" s="137" t="str">
        <x:v>gluten</x:v>
      </x:c>
      <x:c r="C342" s="137" t="str">
        <x:v>F0690</x:v>
      </x:c>
      <x:c r="D342" s="138" t="str">
        <x:v>derived_from_ingredient_name</x:v>
      </x:c>
    </x:row>
    <x:row r="343">
      <x:c r="A343" s="137" t="str">
        <x:v>DI-239-V1</x:v>
      </x:c>
      <x:c r="B343" s="137" t="str">
        <x:v>soy</x:v>
      </x:c>
      <x:c r="C343" s="137" t="str">
        <x:v>F0690</x:v>
      </x:c>
      <x:c r="D343" s="138" t="str">
        <x:v>derived_from_ingredient_name</x:v>
      </x:c>
    </x:row>
    <x:row r="344">
      <x:c r="A344" s="137" t="str">
        <x:v>DI-240-V1</x:v>
      </x:c>
      <x:c r="B344" s="137" t="str">
        <x:v>fish</x:v>
      </x:c>
      <x:c r="C344" s="137" t="str">
        <x:v>F0196</x:v>
      </x:c>
      <x:c r="D344" s="138" t="str">
        <x:v>derived_from_ingredient_name</x:v>
      </x:c>
    </x:row>
    <x:row r="345">
      <x:c r="A345" s="137" t="str">
        <x:v>DI-241-V1</x:v>
      </x:c>
      <x:c r="B345" s="137" t="str">
        <x:v>fish</x:v>
      </x:c>
      <x:c r="C345" s="137" t="str">
        <x:v>F0197</x:v>
      </x:c>
      <x:c r="D345" s="138" t="str">
        <x:v>derived_from_ingredient_name</x:v>
      </x:c>
    </x:row>
    <x:row r="346">
      <x:c r="A346" s="137" t="str">
        <x:v>DI-241-V1</x:v>
      </x:c>
      <x:c r="B346" s="137" t="str">
        <x:v>shellfish</x:v>
      </x:c>
      <x:c r="C346" s="137" t="str">
        <x:v>F0673</x:v>
      </x:c>
      <x:c r="D346" s="138" t="str">
        <x:v>derived_from_ingredient_name</x:v>
      </x:c>
    </x:row>
    <x:row r="347">
      <x:c r="A347" s="137" t="str">
        <x:v>DI-242-V1</x:v>
      </x:c>
      <x:c r="B347" s="137" t="str">
        <x:v>gluten</x:v>
      </x:c>
      <x:c r="C347" s="137" t="str">
        <x:v>F0826</x:v>
      </x:c>
      <x:c r="D347" s="138" t="str">
        <x:v>derived_from_ingredient_name</x:v>
      </x:c>
    </x:row>
    <x:row r="348">
      <x:c r="A348" s="137" t="str">
        <x:v>DI-242-V1</x:v>
      </x:c>
      <x:c r="B348" s="137" t="str">
        <x:v>nuts_peanuts</x:v>
      </x:c>
      <x:c r="C348" s="137" t="str">
        <x:v>F0131</x:v>
      </x:c>
      <x:c r="D348" s="138" t="str">
        <x:v>derived_from_ingredient_name</x:v>
      </x:c>
    </x:row>
    <x:row r="349">
      <x:c r="A349" s="137" t="str">
        <x:v>DI-243-V1</x:v>
      </x:c>
      <x:c r="B349" s="137" t="str">
        <x:v>milk</x:v>
      </x:c>
      <x:c r="C349" s="137" t="str">
        <x:v>F0104</x:v>
      </x:c>
      <x:c r="D349" s="138" t="str">
        <x:v>derived_from_ingredient_name</x:v>
      </x:c>
    </x:row>
    <x:row r="350">
      <x:c r="A350" s="137" t="str">
        <x:v>DI-243-V1</x:v>
      </x:c>
      <x:c r="B350" s="137" t="str">
        <x:v>milk</x:v>
      </x:c>
      <x:c r="C350" s="137" t="str">
        <x:v>F0516</x:v>
      </x:c>
      <x:c r="D350" s="138" t="str">
        <x:v>derived_from_ingredient_name</x:v>
      </x:c>
    </x:row>
    <x:row r="351">
      <x:c r="A351" s="137" t="str">
        <x:v>DI-244-V1</x:v>
      </x:c>
      <x:c r="B351" s="137" t="str">
        <x:v>nuts_peanuts</x:v>
      </x:c>
      <x:c r="C351" s="137" t="str">
        <x:v>F0526</x:v>
      </x:c>
      <x:c r="D351" s="138" t="str">
        <x:v>derived_from_ingredient_name</x:v>
      </x:c>
    </x:row>
    <x:row r="352">
      <x:c r="A352" s="137" t="str">
        <x:v>DI-245-V1</x:v>
      </x:c>
      <x:c r="B352" s="137" t="str">
        <x:v>gluten</x:v>
      </x:c>
      <x:c r="C352" s="137" t="str">
        <x:v>F0218</x:v>
      </x:c>
      <x:c r="D352" s="138" t="str">
        <x:v>derived_from_ingredient_name</x:v>
      </x:c>
    </x:row>
    <x:row r="353">
      <x:c r="A353" s="137" t="str">
        <x:v>DI-246-V1</x:v>
      </x:c>
      <x:c r="B353" s="137" t="str">
        <x:v>gluten</x:v>
      </x:c>
      <x:c r="C353" s="137" t="str">
        <x:v>F0226</x:v>
      </x:c>
      <x:c r="D353" s="138" t="str">
        <x:v>derived_from_ingredient_name</x:v>
      </x:c>
    </x:row>
    <x:row r="354">
      <x:c r="A354" s="137" t="str">
        <x:v>DI-246-V1</x:v>
      </x:c>
      <x:c r="B354" s="137" t="str">
        <x:v>mustard</x:v>
      </x:c>
      <x:c r="C354" s="137" t="str">
        <x:v>F0245</x:v>
      </x:c>
      <x:c r="D354" s="138" t="str">
        <x:v>derived_from_ingredient_name</x:v>
      </x:c>
    </x:row>
    <x:row r="355">
      <x:c r="A355" s="137" t="str">
        <x:v>DI-248-V1</x:v>
      </x:c>
      <x:c r="B355" s="137" t="str">
        <x:v>egg</x:v>
      </x:c>
      <x:c r="C355" s="137" t="str">
        <x:v>F0266</x:v>
      </x:c>
      <x:c r="D355" s="138" t="str">
        <x:v>derived_from_ingredient_name</x:v>
      </x:c>
    </x:row>
    <x:row r="356">
      <x:c r="A356" s="137" t="str">
        <x:v>DI-248-V1</x:v>
      </x:c>
      <x:c r="B356" s="137" t="str">
        <x:v>sesame</x:v>
      </x:c>
      <x:c r="C356" s="137" t="str">
        <x:v>F0667</x:v>
      </x:c>
      <x:c r="D356" s="138" t="str">
        <x:v>derived_from_ingredient_name</x:v>
      </x:c>
    </x:row>
    <x:row r="357">
      <x:c r="A357" s="137" t="str">
        <x:v>DI-248-V1</x:v>
      </x:c>
      <x:c r="B357" s="137" t="str">
        <x:v>sesame</x:v>
      </x:c>
      <x:c r="C357" s="137" t="str">
        <x:v>F0669</x:v>
      </x:c>
      <x:c r="D357" s="138" t="str">
        <x:v>derived_from_ingredient_name</x:v>
      </x:c>
    </x:row>
    <x:row r="358">
      <x:c r="A358" s="137" t="str">
        <x:v>DI-249-V1</x:v>
      </x:c>
      <x:c r="B358" s="137" t="str">
        <x:v>egg</x:v>
      </x:c>
      <x:c r="C358" s="137" t="str">
        <x:v>F0266</x:v>
      </x:c>
      <x:c r="D358" s="138" t="str">
        <x:v>derived_from_ingredient_name</x:v>
      </x:c>
    </x:row>
    <x:row r="359">
      <x:c r="A359" s="137" t="str">
        <x:v>DI-249-V1</x:v>
      </x:c>
      <x:c r="B359" s="137" t="str">
        <x:v>nuts_peanuts</x:v>
      </x:c>
      <x:c r="C359" s="137" t="str">
        <x:v>F0131</x:v>
      </x:c>
      <x:c r="D359" s="138" t="str">
        <x:v>derived_from_ingredient_name</x:v>
      </x:c>
    </x:row>
    <x:row r="360">
      <x:c r="A360" s="137" t="str">
        <x:v>DI-249-V1</x:v>
      </x:c>
      <x:c r="B360" s="137" t="str">
        <x:v>sesame</x:v>
      </x:c>
      <x:c r="C360" s="137" t="str">
        <x:v>F0667</x:v>
      </x:c>
      <x:c r="D360" s="138" t="str">
        <x:v>derived_from_ingredient_name</x:v>
      </x:c>
    </x:row>
    <x:row r="361">
      <x:c r="A361" s="137" t="str">
        <x:v>DI-250-V1</x:v>
      </x:c>
      <x:c r="B361" s="137" t="str">
        <x:v>gluten</x:v>
      </x:c>
      <x:c r="C361" s="137" t="str">
        <x:v>F0323</x:v>
      </x:c>
      <x:c r="D361" s="138" t="str">
        <x:v>derived_from_ingredient_name</x:v>
      </x:c>
    </x:row>
    <x:row r="362">
      <x:c r="A362" s="137" t="str">
        <x:v>DI-250-V1</x:v>
      </x:c>
      <x:c r="B362" s="137" t="str">
        <x:v>milk</x:v>
      </x:c>
      <x:c r="C362" s="137" t="str">
        <x:v>F0622</x:v>
      </x:c>
      <x:c r="D362" s="138" t="str">
        <x:v>derived_from_ingredient_name</x:v>
      </x:c>
    </x:row>
    <x:row r="363">
      <x:c r="A363" s="137" t="str">
        <x:v>DI-251-V1</x:v>
      </x:c>
      <x:c r="B363" s="137" t="str">
        <x:v>milk</x:v>
      </x:c>
      <x:c r="C363" s="137" t="str">
        <x:v>F0277</x:v>
      </x:c>
      <x:c r="D363" s="138" t="str">
        <x:v>derived_from_ingredient_name</x:v>
      </x:c>
    </x:row>
    <x:row r="364">
      <x:c r="A364" s="137" t="str">
        <x:v>DI-252-V1</x:v>
      </x:c>
      <x:c r="B364" s="137" t="str">
        <x:v>soy</x:v>
      </x:c>
      <x:c r="C364" s="137" t="str">
        <x:v>F0059</x:v>
      </x:c>
      <x:c r="D364" s="138" t="str">
        <x:v>derived_from_ingredient_name</x:v>
      </x:c>
    </x:row>
    <x:row r="365">
      <x:c r="A365" s="137" t="str">
        <x:v>DI-252-V1</x:v>
      </x:c>
      <x:c r="B365" s="137" t="str">
        <x:v>sesame</x:v>
      </x:c>
      <x:c r="C365" s="137" t="str">
        <x:v>F0667</x:v>
      </x:c>
      <x:c r="D365" s="138" t="str">
        <x:v>derived_from_ingredient_name</x:v>
      </x:c>
    </x:row>
    <x:row r="366">
      <x:c r="A366" s="137" t="str">
        <x:v>DI-253-V1</x:v>
      </x:c>
      <x:c r="B366" s="137" t="str">
        <x:v>nuts_peanuts</x:v>
      </x:c>
      <x:c r="C366" s="137" t="str">
        <x:v>F0288</x:v>
      </x:c>
      <x:c r="D366" s="138" t="str">
        <x:v>derived_from_ingredient_name</x:v>
      </x:c>
    </x:row>
    <x:row r="367">
      <x:c r="A367" s="137" t="str">
        <x:v>DI-254-V1</x:v>
      </x:c>
      <x:c r="B367" s="137" t="str">
        <x:v>gluten</x:v>
      </x:c>
      <x:c r="C367" s="137" t="str">
        <x:v>F0323</x:v>
      </x:c>
      <x:c r="D367" s="138" t="str">
        <x:v>derived_from_ingredient_name</x:v>
      </x:c>
    </x:row>
    <x:row r="368">
      <x:c r="A368" s="137" t="str">
        <x:v>DI-254-V1</x:v>
      </x:c>
      <x:c r="B368" s="137" t="str">
        <x:v>milk</x:v>
      </x:c>
      <x:c r="C368" s="137" t="str">
        <x:v>F0223</x:v>
      </x:c>
      <x:c r="D368" s="138" t="str">
        <x:v>derived_from_ingredient_name</x:v>
      </x:c>
    </x:row>
    <x:row r="369">
      <x:c r="A369" s="137" t="str">
        <x:v>DI-254-V1</x:v>
      </x:c>
      <x:c r="B369" s="137" t="str">
        <x:v>milk</x:v>
      </x:c>
      <x:c r="C369" s="137" t="str">
        <x:v>F0516</x:v>
      </x:c>
      <x:c r="D369" s="138" t="str">
        <x:v>derived_from_ingredient_name</x:v>
      </x:c>
    </x:row>
    <x:row r="370">
      <x:c r="A370" s="137" t="str">
        <x:v>DI-255-V1</x:v>
      </x:c>
      <x:c r="B370" s="137" t="str">
        <x:v>gluten</x:v>
      </x:c>
      <x:c r="C370" s="137" t="str">
        <x:v>F0690</x:v>
      </x:c>
      <x:c r="D370" s="138" t="str">
        <x:v>derived_from_ingredient_name</x:v>
      </x:c>
    </x:row>
    <x:row r="371">
      <x:c r="A371" s="137" t="str">
        <x:v>DI-255-V1</x:v>
      </x:c>
      <x:c r="B371" s="137" t="str">
        <x:v>soy</x:v>
      </x:c>
      <x:c r="C371" s="137" t="str">
        <x:v>F0059</x:v>
      </x:c>
      <x:c r="D371" s="138" t="str">
        <x:v>derived_from_ingredient_name</x:v>
      </x:c>
    </x:row>
    <x:row r="372">
      <x:c r="A372" s="137" t="str">
        <x:v>DI-255-V1</x:v>
      </x:c>
      <x:c r="B372" s="137" t="str">
        <x:v>soy</x:v>
      </x:c>
      <x:c r="C372" s="137" t="str">
        <x:v>F0690</x:v>
      </x:c>
      <x:c r="D372" s="138" t="str">
        <x:v>derived_from_ingredient_name</x:v>
      </x:c>
    </x:row>
    <x:row r="373">
      <x:c r="A373" s="137" t="str">
        <x:v>DI-256-V1</x:v>
      </x:c>
      <x:c r="B373" s="137" t="str">
        <x:v>gluten</x:v>
      </x:c>
      <x:c r="C373" s="137" t="str">
        <x:v>F0533</x:v>
      </x:c>
      <x:c r="D373" s="138" t="str">
        <x:v>derived_from_ingredient_name</x:v>
      </x:c>
    </x:row>
    <x:row r="374">
      <x:c r="A374" s="137" t="str">
        <x:v>DI-256-V1</x:v>
      </x:c>
      <x:c r="B374" s="137" t="str">
        <x:v>fish</x:v>
      </x:c>
      <x:c r="C374" s="137" t="str">
        <x:v>F0647</x:v>
      </x:c>
      <x:c r="D374" s="138" t="str">
        <x:v>derived_from_ingredient_name</x:v>
      </x:c>
    </x:row>
    <x:row r="375">
      <x:c r="A375" s="137" t="str">
        <x:v>DI-257-V1</x:v>
      </x:c>
      <x:c r="B375" s="137" t="str">
        <x:v>egg</x:v>
      </x:c>
      <x:c r="C375" s="137" t="str">
        <x:v>F0266</x:v>
      </x:c>
      <x:c r="D375" s="138" t="str">
        <x:v>derived_from_ingredient_name</x:v>
      </x:c>
    </x:row>
    <x:row r="376">
      <x:c r="A376" s="137" t="str">
        <x:v>DI-257-V1</x:v>
      </x:c>
      <x:c r="B376" s="137" t="str">
        <x:v>fish</x:v>
      </x:c>
      <x:c r="C376" s="137" t="str">
        <x:v>F0654</x:v>
      </x:c>
      <x:c r="D376" s="138" t="str">
        <x:v>derived_from_ingredient_name</x:v>
      </x:c>
    </x:row>
    <x:row r="377">
      <x:c r="A377" s="137" t="str">
        <x:v>DI-258-V1</x:v>
      </x:c>
      <x:c r="B377" s="137" t="str">
        <x:v>gluten</x:v>
      </x:c>
      <x:c r="C377" s="137" t="str">
        <x:v>F0695</x:v>
      </x:c>
      <x:c r="D377" s="138" t="str">
        <x:v>derived_from_ingredient_name</x:v>
      </x:c>
    </x:row>
    <x:row r="378">
      <x:c r="A378" s="137" t="str">
        <x:v>DI-259-V1</x:v>
      </x:c>
      <x:c r="B378" s="137" t="str">
        <x:v>gluten</x:v>
      </x:c>
      <x:c r="C378" s="137" t="str">
        <x:v>F0569</x:v>
      </x:c>
      <x:c r="D378" s="138" t="str">
        <x:v>derived_from_ingredient_name</x:v>
      </x:c>
    </x:row>
    <x:row r="379">
      <x:c r="A379" s="137" t="str">
        <x:v>DI-260-V1</x:v>
      </x:c>
      <x:c r="B379" s="137" t="str">
        <x:v>gluten</x:v>
      </x:c>
      <x:c r="C379" s="137" t="str">
        <x:v>F0697</x:v>
      </x:c>
      <x:c r="D379" s="138" t="str">
        <x:v>derived_from_ingredient_name</x:v>
      </x:c>
    </x:row>
    <x:row r="380">
      <x:c r="A380" s="137" t="str">
        <x:v>DI-262-V1</x:v>
      </x:c>
      <x:c r="B380" s="137" t="str">
        <x:v>gluten</x:v>
      </x:c>
      <x:c r="C380" s="137" t="str">
        <x:v>F0085</x:v>
      </x:c>
      <x:c r="D380" s="138" t="str">
        <x:v>derived_from_ingredient_name</x:v>
      </x:c>
    </x:row>
    <x:row r="381">
      <x:c r="A381" s="137" t="str">
        <x:v>DI-263-V1</x:v>
      </x:c>
      <x:c r="B381" s="137" t="str">
        <x:v>gluten</x:v>
      </x:c>
      <x:c r="C381" s="137" t="str">
        <x:v>F0629</x:v>
      </x:c>
      <x:c r="D381" s="138" t="str">
        <x:v>derived_from_ingredient_name</x:v>
      </x:c>
    </x:row>
    <x:row r="382">
      <x:c r="A382" s="137" t="str">
        <x:v>DI-264-V1</x:v>
      </x:c>
      <x:c r="B382" s="137" t="str">
        <x:v>milk</x:v>
      </x:c>
      <x:c r="C382" s="137" t="str">
        <x:v>F0468</x:v>
      </x:c>
      <x:c r="D382" s="138" t="str">
        <x:v>derived_from_ingredient_name</x:v>
      </x:c>
    </x:row>
    <x:row r="383">
      <x:c r="A383" s="137" t="str">
        <x:v>DI-265-V1</x:v>
      </x:c>
      <x:c r="B383" s="137" t="str">
        <x:v>soy</x:v>
      </x:c>
      <x:c r="C383" s="137" t="str">
        <x:v>F0456</x:v>
      </x:c>
      <x:c r="D383" s="138" t="str">
        <x:v>derived_from_ingredient_name</x:v>
      </x:c>
    </x:row>
    <x:row r="384">
      <x:c r="A384" s="137" t="str">
        <x:v>DI-265-V1</x:v>
      </x:c>
      <x:c r="B384" s="137" t="str">
        <x:v>fish</x:v>
      </x:c>
      <x:c r="C384" s="137" t="str">
        <x:v>F0649</x:v>
      </x:c>
      <x:c r="D384" s="138" t="str">
        <x:v>derived_from_ingredient_name</x:v>
      </x:c>
    </x:row>
    <x:row r="385">
      <x:c r="A385" s="137" t="str">
        <x:v>DI-266-V1</x:v>
      </x:c>
      <x:c r="B385" s="137" t="str">
        <x:v>nuts_peanuts</x:v>
      </x:c>
      <x:c r="C385" s="137" t="str">
        <x:v>F0288</x:v>
      </x:c>
      <x:c r="D385" s="138" t="str">
        <x:v>derived_from_ingredient_name</x:v>
      </x:c>
    </x:row>
    <x:row r="386">
      <x:c r="A386" s="137" t="str">
        <x:v>DI-267-V1</x:v>
      </x:c>
      <x:c r="B386" s="137" t="str">
        <x:v>gluten</x:v>
      </x:c>
      <x:c r="C386" s="137" t="str">
        <x:v>F0695</x:v>
      </x:c>
      <x:c r="D386" s="138" t="str">
        <x:v>derived_from_ingredient_name</x:v>
      </x:c>
    </x:row>
    <x:row r="387">
      <x:c r="A387" s="137" t="str">
        <x:v>DI-267-V1</x:v>
      </x:c>
      <x:c r="B387" s="137" t="str">
        <x:v>milk</x:v>
      </x:c>
      <x:c r="C387" s="137" t="str">
        <x:v>F0223</x:v>
      </x:c>
      <x:c r="D387" s="138" t="str">
        <x:v>derived_from_ingredient_name</x:v>
      </x:c>
    </x:row>
    <x:row r="388">
      <x:c r="A388" s="137" t="str">
        <x:v>DI-269-V1</x:v>
      </x:c>
      <x:c r="B388" s="137" t="str">
        <x:v>gluten</x:v>
      </x:c>
      <x:c r="C388" s="137" t="str">
        <x:v>F0690</x:v>
      </x:c>
      <x:c r="D388" s="138" t="str">
        <x:v>derived_from_ingredient_name</x:v>
      </x:c>
    </x:row>
    <x:row r="389">
      <x:c r="A389" s="137" t="str">
        <x:v>DI-269-V1</x:v>
      </x:c>
      <x:c r="B389" s="137" t="str">
        <x:v>nuts_peanuts</x:v>
      </x:c>
      <x:c r="C389" s="137" t="str">
        <x:v>F0526</x:v>
      </x:c>
      <x:c r="D389" s="138" t="str">
        <x:v>derived_from_ingredient_name</x:v>
      </x:c>
    </x:row>
    <x:row r="390">
      <x:c r="A390" s="137" t="str">
        <x:v>DI-269-V1</x:v>
      </x:c>
      <x:c r="B390" s="137" t="str">
        <x:v>soy</x:v>
      </x:c>
      <x:c r="C390" s="137" t="str">
        <x:v>F0690</x:v>
      </x:c>
      <x:c r="D390" s="138" t="str">
        <x:v>derived_from_ingredient_name</x:v>
      </x:c>
    </x:row>
    <x:row r="391">
      <x:c r="A391" s="137" t="str">
        <x:v>DI-270-V1</x:v>
      </x:c>
      <x:c r="B391" s="137" t="str">
        <x:v>milk</x:v>
      </x:c>
      <x:c r="C391" s="137" t="str">
        <x:v>F0554</x:v>
      </x:c>
      <x:c r="D391" s="138" t="str">
        <x:v>derived_from_ingredient_name</x:v>
      </x:c>
    </x:row>
    <x:row r="392">
      <x:c r="A392" s="137" t="str">
        <x:v>DI-270-V1</x:v>
      </x:c>
      <x:c r="B392" s="137" t="str">
        <x:v>egg</x:v>
      </x:c>
      <x:c r="C392" s="137" t="str">
        <x:v>F0266</x:v>
      </x:c>
      <x:c r="D392" s="138" t="str">
        <x:v>derived_from_ingredient_name</x:v>
      </x:c>
    </x:row>
    <x:row r="393">
      <x:c r="A393" s="137" t="str">
        <x:v>DI-273-V1</x:v>
      </x:c>
      <x:c r="B393" s="137" t="str">
        <x:v>milk</x:v>
      </x:c>
      <x:c r="C393" s="137" t="str">
        <x:v>F0516</x:v>
      </x:c>
      <x:c r="D393" s="138" t="str">
        <x:v>derived_from_ingredient_name</x:v>
      </x:c>
    </x:row>
    <x:row r="394">
      <x:c r="A394" s="137" t="str">
        <x:v>DI-274-V1</x:v>
      </x:c>
      <x:c r="B394" s="137" t="str">
        <x:v>gluten</x:v>
      </x:c>
      <x:c r="C394" s="137" t="str">
        <x:v>F0295</x:v>
      </x:c>
      <x:c r="D394" s="138" t="str">
        <x:v>derived_from_ingredient_name</x:v>
      </x:c>
    </x:row>
    <x:row r="395">
      <x:c r="A395" s="137" t="str">
        <x:v>DI-274-V1</x:v>
      </x:c>
      <x:c r="B395" s="137" t="str">
        <x:v>milk</x:v>
      </x:c>
      <x:c r="C395" s="137" t="str">
        <x:v>F0277</x:v>
      </x:c>
      <x:c r="D395" s="138" t="str">
        <x:v>derived_from_ingredient_name</x:v>
      </x:c>
    </x:row>
    <x:row r="396">
      <x:c r="A396" s="137" t="str">
        <x:v>DI-275-V1</x:v>
      </x:c>
      <x:c r="B396" s="137" t="str">
        <x:v>milk</x:v>
      </x:c>
      <x:c r="C396" s="137" t="str">
        <x:v>F0516</x:v>
      </x:c>
      <x:c r="D396" s="138" t="str">
        <x:v>derived_from_ingredient_name</x:v>
      </x:c>
    </x:row>
    <x:row r="397">
      <x:c r="A397" s="137" t="str">
        <x:v>DI-275-V1</x:v>
      </x:c>
      <x:c r="B397" s="137" t="str">
        <x:v>fish</x:v>
      </x:c>
      <x:c r="C397" s="137" t="str">
        <x:v>F0283</x:v>
      </x:c>
      <x:c r="D397" s="138" t="str">
        <x:v>derived_from_ingredient_name</x:v>
      </x:c>
    </x:row>
    <x:row r="398">
      <x:c r="A398" s="137" t="str">
        <x:v>DI-276-V1</x:v>
      </x:c>
      <x:c r="B398" s="137" t="str">
        <x:v>gluten</x:v>
      </x:c>
      <x:c r="C398" s="137" t="str">
        <x:v>F0695</x:v>
      </x:c>
      <x:c r="D398" s="138" t="str">
        <x:v>derived_from_ingredient_name</x:v>
      </x:c>
    </x:row>
    <x:row r="399">
      <x:c r="A399" s="137" t="str">
        <x:v>DI-276-V1</x:v>
      </x:c>
      <x:c r="B399" s="137" t="str">
        <x:v>shellfish</x:v>
      </x:c>
      <x:c r="C399" s="137" t="str">
        <x:v>F0574</x:v>
      </x:c>
      <x:c r="D399" s="138" t="str">
        <x:v>derived_from_ingredient_name</x:v>
      </x:c>
    </x:row>
    <x:row r="400">
      <x:c r="A400" s="137" t="str">
        <x:v>DI-277-V1</x:v>
      </x:c>
      <x:c r="B400" s="137" t="str">
        <x:v>fish</x:v>
      </x:c>
      <x:c r="C400" s="137" t="str">
        <x:v>F0647</x:v>
      </x:c>
      <x:c r="D400" s="138" t="str">
        <x:v>derived_from_ingredient_name</x:v>
      </x:c>
    </x:row>
    <x:row r="401">
      <x:c r="A401" s="137" t="str">
        <x:v>DI-277-V1</x:v>
      </x:c>
      <x:c r="B401" s="137" t="str">
        <x:v>shellfish</x:v>
      </x:c>
      <x:c r="C401" s="137" t="str">
        <x:v>F0574</x:v>
      </x:c>
      <x:c r="D401" s="138" t="str">
        <x:v>derived_from_ingredient_name</x:v>
      </x:c>
    </x:row>
    <x:row r="402">
      <x:c r="A402" s="137" t="str">
        <x:v>DI-278-V1</x:v>
      </x:c>
      <x:c r="B402" s="137" t="str">
        <x:v>fish</x:v>
      </x:c>
      <x:c r="C402" s="137" t="str">
        <x:v>F0287</x:v>
      </x:c>
      <x:c r="D402" s="138" t="str">
        <x:v>derived_from_ingredient_name</x:v>
      </x:c>
    </x:row>
    <x:row r="403">
      <x:c r="A403" s="137" t="str">
        <x:v>DI-278-V1</x:v>
      </x:c>
      <x:c r="B403" s="137" t="str">
        <x:v>fish</x:v>
      </x:c>
      <x:c r="C403" s="137" t="str">
        <x:v>F0559</x:v>
      </x:c>
      <x:c r="D403" s="138" t="str">
        <x:v>derived_from_ingredient_name</x:v>
      </x:c>
    </x:row>
    <x:row r="404">
      <x:c r="A404" s="137" t="str">
        <x:v>DI-280-V1</x:v>
      </x:c>
      <x:c r="B404" s="137" t="str">
        <x:v>gluten</x:v>
      </x:c>
      <x:c r="C404" s="137" t="str">
        <x:v>F0427</x:v>
      </x:c>
      <x:c r="D404" s="138" t="str">
        <x:v>derived_from_ingredient_name</x:v>
      </x:c>
    </x:row>
    <x:row r="405">
      <x:c r="A405" s="137" t="str">
        <x:v>DI-280-V1</x:v>
      </x:c>
      <x:c r="B405" s="137" t="str">
        <x:v>milk</x:v>
      </x:c>
      <x:c r="C405" s="137" t="str">
        <x:v>F0516</x:v>
      </x:c>
      <x:c r="D405" s="138" t="str">
        <x:v>derived_from_ingredient_name</x:v>
      </x:c>
    </x:row>
    <x:row r="406">
      <x:c r="A406" s="137" t="str">
        <x:v>DI-280-V1</x:v>
      </x:c>
      <x:c r="B406" s="137" t="str">
        <x:v>fish</x:v>
      </x:c>
      <x:c r="C406" s="137" t="str">
        <x:v>F0653</x:v>
      </x:c>
      <x:c r="D406" s="138" t="str">
        <x:v>derived_from_ingredient_name</x:v>
      </x:c>
    </x:row>
    <x:row r="407">
      <x:c r="A407" s="137" t="str">
        <x:v>DI-281-V1</x:v>
      </x:c>
      <x:c r="B407" s="137" t="str">
        <x:v>gluten</x:v>
      </x:c>
      <x:c r="C407" s="137" t="str">
        <x:v>F0218</x:v>
      </x:c>
      <x:c r="D407" s="138" t="str">
        <x:v>derived_from_ingredient_name</x:v>
      </x:c>
    </x:row>
    <x:row r="408">
      <x:c r="A408" s="137" t="str">
        <x:v>DI-281-V1</x:v>
      </x:c>
      <x:c r="B408" s="137" t="str">
        <x:v>nuts_peanuts</x:v>
      </x:c>
      <x:c r="C408" s="137" t="str">
        <x:v>F0288</x:v>
      </x:c>
      <x:c r="D408" s="138" t="str">
        <x:v>derived_from_ingredient_name</x:v>
      </x:c>
    </x:row>
    <x:row r="409">
      <x:c r="A409" s="137" t="str">
        <x:v>DI-282-V1</x:v>
      </x:c>
      <x:c r="B409" s="137" t="str">
        <x:v>gluten</x:v>
      </x:c>
      <x:c r="C409" s="137" t="str">
        <x:v>F0782</x:v>
      </x:c>
      <x:c r="D409" s="138" t="str">
        <x:v>derived_from_ingredient_name</x:v>
      </x:c>
    </x:row>
    <x:row r="410">
      <x:c r="A410" s="137" t="str">
        <x:v>DI-282-V1</x:v>
      </x:c>
      <x:c r="B410" s="137" t="str">
        <x:v>gluten</x:v>
      </x:c>
      <x:c r="C410" s="137" t="str">
        <x:v>F0690</x:v>
      </x:c>
      <x:c r="D410" s="138" t="str">
        <x:v>derived_from_ingredient_name</x:v>
      </x:c>
    </x:row>
    <x:row r="411">
      <x:c r="A411" s="137" t="str">
        <x:v>DI-282-V1</x:v>
      </x:c>
      <x:c r="B411" s="137" t="str">
        <x:v>soy</x:v>
      </x:c>
      <x:c r="C411" s="137" t="str">
        <x:v>F0282</x:v>
      </x:c>
      <x:c r="D411" s="138" t="str">
        <x:v>derived_from_ingredient_name</x:v>
      </x:c>
    </x:row>
    <x:row r="412">
      <x:c r="A412" s="137" t="str">
        <x:v>DI-282-V1</x:v>
      </x:c>
      <x:c r="B412" s="137" t="str">
        <x:v>soy</x:v>
      </x:c>
      <x:c r="C412" s="137" t="str">
        <x:v>F0690</x:v>
      </x:c>
      <x:c r="D412" s="138" t="str">
        <x:v>derived_from_ingredient_name</x:v>
      </x:c>
    </x:row>
    <x:row r="413">
      <x:c r="A413" s="137" t="str">
        <x:v>DI-282-V1</x:v>
      </x:c>
      <x:c r="B413" s="137" t="str">
        <x:v>sesame</x:v>
      </x:c>
      <x:c r="C413" s="137" t="str">
        <x:v>F0667</x:v>
      </x:c>
      <x:c r="D413" s="138" t="str">
        <x:v>derived_from_ingredient_name</x:v>
      </x:c>
    </x:row>
    <x:row r="414">
      <x:c r="A414" s="137" t="str">
        <x:v>DI-282-V1</x:v>
      </x:c>
      <x:c r="B414" s="137" t="str">
        <x:v>sesame</x:v>
      </x:c>
      <x:c r="C414" s="137" t="str">
        <x:v>F0669</x:v>
      </x:c>
      <x:c r="D414" s="138" t="str">
        <x:v>derived_from_ingredient_name</x:v>
      </x:c>
    </x:row>
    <x:row r="415">
      <x:c r="A415" s="137" t="str">
        <x:v>DI-283-V1</x:v>
      </x:c>
      <x:c r="B415" s="137" t="str">
        <x:v>milk</x:v>
      </x:c>
      <x:c r="C415" s="137" t="str">
        <x:v>F0468</x:v>
      </x:c>
      <x:c r="D415" s="138" t="str">
        <x:v>derived_from_ingredient_name</x:v>
      </x:c>
    </x:row>
    <x:row r="416">
      <x:c r="A416" s="137" t="str">
        <x:v>DI-284-V1</x:v>
      </x:c>
      <x:c r="B416" s="137" t="str">
        <x:v>gluten</x:v>
      </x:c>
      <x:c r="C416" s="137" t="str">
        <x:v>F0509</x:v>
      </x:c>
      <x:c r="D416" s="138" t="str">
        <x:v>derived_from_ingredient_name</x:v>
      </x:c>
    </x:row>
    <x:row r="417">
      <x:c r="A417" s="137" t="str">
        <x:v>DI-284-V1</x:v>
      </x:c>
      <x:c r="B417" s="137" t="str">
        <x:v>milk</x:v>
      </x:c>
      <x:c r="C417" s="137" t="str">
        <x:v>F0271</x:v>
      </x:c>
      <x:c r="D417" s="138" t="str">
        <x:v>derived_from_ingredient_name</x:v>
      </x:c>
    </x:row>
    <x:row r="418">
      <x:c r="A418" s="137" t="str">
        <x:v>DI-284-V1</x:v>
      </x:c>
      <x:c r="B418" s="137" t="str">
        <x:v>fish</x:v>
      </x:c>
      <x:c r="C418" s="137" t="str">
        <x:v>F0196</x:v>
      </x:c>
      <x:c r="D418" s="138" t="str">
        <x:v>derived_from_ingredient_name</x:v>
      </x:c>
    </x:row>
    <x:row r="419">
      <x:c r="A419" s="137" t="str">
        <x:v>DI-285-V1</x:v>
      </x:c>
      <x:c r="B419" s="137" t="str">
        <x:v>milk</x:v>
      </x:c>
      <x:c r="C419" s="137" t="str">
        <x:v>F0481</x:v>
      </x:c>
      <x:c r="D419" s="138" t="str">
        <x:v>derived_from_ingredient_name</x:v>
      </x:c>
    </x:row>
    <x:row r="420">
      <x:c r="A420" s="137" t="str">
        <x:v>DI-286-V1</x:v>
      </x:c>
      <x:c r="B420" s="137" t="str">
        <x:v>gluten</x:v>
      </x:c>
      <x:c r="C420" s="137" t="str">
        <x:v>F0494</x:v>
      </x:c>
      <x:c r="D420" s="138" t="str">
        <x:v>derived_from_ingredient_name</x:v>
      </x:c>
    </x:row>
    <x:row r="421">
      <x:c r="A421" s="137" t="str">
        <x:v>DI-287-V1</x:v>
      </x:c>
      <x:c r="B421" s="137" t="str">
        <x:v>milk</x:v>
      </x:c>
      <x:c r="C421" s="137" t="str">
        <x:v>F0839</x:v>
      </x:c>
      <x:c r="D421" s="138" t="str">
        <x:v>derived_from_ingredient_name</x:v>
      </x:c>
    </x:row>
    <x:row r="422">
      <x:c r="A422" s="137" t="str">
        <x:v>DI-289-V1</x:v>
      </x:c>
      <x:c r="B422" s="137" t="str">
        <x:v>gluten</x:v>
      </x:c>
      <x:c r="C422" s="137" t="str">
        <x:v>F0690</x:v>
      </x:c>
      <x:c r="D422" s="138" t="str">
        <x:v>derived_from_ingredient_name</x:v>
      </x:c>
    </x:row>
    <x:row r="423">
      <x:c r="A423" s="137" t="str">
        <x:v>DI-289-V1</x:v>
      </x:c>
      <x:c r="B423" s="137" t="str">
        <x:v>soy</x:v>
      </x:c>
      <x:c r="C423" s="137" t="str">
        <x:v>F0690</x:v>
      </x:c>
      <x:c r="D423" s="138" t="str">
        <x:v>derived_from_ingredient_name</x:v>
      </x:c>
    </x:row>
    <x:row r="424">
      <x:c r="A424" s="137" t="str">
        <x:v>DI-290-V1</x:v>
      </x:c>
      <x:c r="B424" s="137" t="str">
        <x:v>gluten</x:v>
      </x:c>
      <x:c r="C424" s="137" t="str">
        <x:v>F0478</x:v>
      </x:c>
      <x:c r="D424" s="138" t="str">
        <x:v>derived_from_ingredient_name</x:v>
      </x:c>
    </x:row>
    <x:row r="425">
      <x:c r="A425" s="137" t="str">
        <x:v>DI-290-V1</x:v>
      </x:c>
      <x:c r="B425" s="137" t="str">
        <x:v>milk</x:v>
      </x:c>
      <x:c r="C425" s="137" t="str">
        <x:v>F0481</x:v>
      </x:c>
      <x:c r="D425" s="138" t="str">
        <x:v>derived_from_ingredient_name</x:v>
      </x:c>
    </x:row>
    <x:row r="426">
      <x:c r="A426" s="137" t="str">
        <x:v>DI-290-V1</x:v>
      </x:c>
      <x:c r="B426" s="137" t="str">
        <x:v>nuts_peanuts</x:v>
      </x:c>
      <x:c r="C426" s="137" t="str">
        <x:v>F0288</x:v>
      </x:c>
      <x:c r="D426" s="138" t="str">
        <x:v>derived_from_ingredient_name</x:v>
      </x:c>
    </x:row>
    <x:row r="427">
      <x:c r="A427" s="137" t="str">
        <x:v>DI-292-V1</x:v>
      </x:c>
      <x:c r="B427" s="137" t="str">
        <x:v>fish</x:v>
      </x:c>
      <x:c r="C427" s="137" t="str">
        <x:v>F0286</x:v>
      </x:c>
      <x:c r="D427" s="138" t="str">
        <x:v>derived_from_ingredient_name</x:v>
      </x:c>
    </x:row>
    <x:row r="428">
      <x:c r="A428" s="137" t="str">
        <x:v>DI-293-V1</x:v>
      </x:c>
      <x:c r="B428" s="137" t="str">
        <x:v>gluten</x:v>
      </x:c>
      <x:c r="C428" s="137" t="str">
        <x:v>F0695</x:v>
      </x:c>
      <x:c r="D428" s="138" t="str">
        <x:v>derived_from_ingredient_name</x:v>
      </x:c>
    </x:row>
    <x:row r="429">
      <x:c r="A429" s="137" t="str">
        <x:v>DI-293-V1</x:v>
      </x:c>
      <x:c r="B429" s="137" t="str">
        <x:v>fish</x:v>
      </x:c>
      <x:c r="C429" s="137" t="str">
        <x:v>F0775</x:v>
      </x:c>
      <x:c r="D429" s="138" t="str">
        <x:v>derived_from_ingredient_name</x:v>
      </x:c>
    </x:row>
    <x:row r="430">
      <x:c r="A430" s="137" t="str">
        <x:v>DI-294-V1</x:v>
      </x:c>
      <x:c r="B430" s="137" t="str">
        <x:v>celery</x:v>
      </x:c>
      <x:c r="C430" s="137" t="str">
        <x:v>F0140</x:v>
      </x:c>
      <x:c r="D430" s="138" t="str">
        <x:v>derived_from_ingredient_name</x:v>
      </x:c>
    </x:row>
    <x:row r="431">
      <x:c r="A431" s="137" t="str">
        <x:v>DI-296-V1</x:v>
      </x:c>
      <x:c r="B431" s="137" t="str">
        <x:v>celery</x:v>
      </x:c>
      <x:c r="C431" s="137" t="str">
        <x:v>F0139</x:v>
      </x:c>
      <x:c r="D431" s="138" t="str">
        <x:v>derived_from_ingredient_name</x:v>
      </x:c>
    </x:row>
    <x:row r="432">
      <x:c r="A432" s="137" t="str">
        <x:v>DI-298-V1</x:v>
      </x:c>
      <x:c r="B432" s="137" t="str">
        <x:v>gluten</x:v>
      </x:c>
      <x:c r="C432" s="137" t="str">
        <x:v>F0769</x:v>
      </x:c>
      <x:c r="D432" s="138" t="str">
        <x:v>derived_from_ingredient_name</x:v>
      </x:c>
    </x:row>
    <x:row r="433">
      <x:c r="A433" s="137" t="str">
        <x:v>DI-298-V1</x:v>
      </x:c>
      <x:c r="B433" s="137" t="str">
        <x:v>milk</x:v>
      </x:c>
      <x:c r="C433" s="137" t="str">
        <x:v>F0481</x:v>
      </x:c>
      <x:c r="D433" s="138" t="str">
        <x:v>derived_from_ingredient_name</x:v>
      </x:c>
    </x:row>
    <x:row r="434">
      <x:c r="A434" s="137" t="str">
        <x:v>DI-298-V1</x:v>
      </x:c>
      <x:c r="B434" s="137" t="str">
        <x:v>milk</x:v>
      </x:c>
      <x:c r="C434" s="137" t="str">
        <x:v>F0143</x:v>
      </x:c>
      <x:c r="D434" s="138" t="str">
        <x:v>derived_from_ingredient_name</x:v>
      </x:c>
    </x:row>
    <x:row r="435">
      <x:c r="A435" s="137" t="str">
        <x:v>DI-299-V1</x:v>
      </x:c>
      <x:c r="B435" s="137" t="str">
        <x:v>nuts_peanuts</x:v>
      </x:c>
      <x:c r="C435" s="137" t="str">
        <x:v>F0288</x:v>
      </x:c>
      <x:c r="D435" s="138" t="str">
        <x:v>derived_from_ingredient_name</x:v>
      </x:c>
    </x:row>
    <x:row r="436">
      <x:c r="A436" s="137" t="str">
        <x:v>DI-303-V1</x:v>
      </x:c>
      <x:c r="B436" s="137" t="str">
        <x:v>gluten</x:v>
      </x:c>
      <x:c r="C436" s="137" t="str">
        <x:v>F0330</x:v>
      </x:c>
      <x:c r="D436" s="138" t="str">
        <x:v>derived_from_ingredient_name</x:v>
      </x:c>
    </x:row>
    <x:row r="437">
      <x:c r="A437" s="137" t="str">
        <x:v>DI-303-V1</x:v>
      </x:c>
      <x:c r="B437" s="137" t="str">
        <x:v>milk</x:v>
      </x:c>
      <x:c r="C437" s="137" t="str">
        <x:v>F0839</x:v>
      </x:c>
      <x:c r="D437" s="138" t="str">
        <x:v>derived_from_ingredient_name</x:v>
      </x:c>
    </x:row>
    <x:row r="438">
      <x:c r="A438" s="137" t="str">
        <x:v>DI-306-V1</x:v>
      </x:c>
      <x:c r="B438" s="137" t="str">
        <x:v>gluten</x:v>
      </x:c>
      <x:c r="C438" s="137" t="str">
        <x:v>F0555</x:v>
      </x:c>
      <x:c r="D438" s="138" t="str">
        <x:v>derived_from_ingredient_name</x:v>
      </x:c>
    </x:row>
    <x:row r="439">
      <x:c r="A439" s="137" t="str">
        <x:v>DI-306-V1</x:v>
      </x:c>
      <x:c r="B439" s="137" t="str">
        <x:v>fish</x:v>
      </x:c>
      <x:c r="C439" s="137" t="str">
        <x:v>F0195</x:v>
      </x:c>
      <x:c r="D439" s="138" t="str">
        <x:v>derived_from_ingredient_name</x:v>
      </x:c>
    </x:row>
    <x:row r="440">
      <x:c r="A440" s="137" t="str">
        <x:v>DI-307-V1</x:v>
      </x:c>
      <x:c r="B440" s="137" t="str">
        <x:v>milk</x:v>
      </x:c>
      <x:c r="C440" s="137" t="str">
        <x:v>F0223</x:v>
      </x:c>
      <x:c r="D440" s="138" t="str">
        <x:v>derived_from_ingredient_name</x:v>
      </x:c>
    </x:row>
    <x:row r="441">
      <x:c r="A441" s="137" t="str">
        <x:v>DI-307-V1</x:v>
      </x:c>
      <x:c r="B441" s="137" t="str">
        <x:v>milk</x:v>
      </x:c>
      <x:c r="C441" s="137" t="str">
        <x:v>F0481</x:v>
      </x:c>
      <x:c r="D441" s="138" t="str">
        <x:v>derived_from_ingredient_name</x:v>
      </x:c>
    </x:row>
    <x:row r="442">
      <x:c r="A442" s="137" t="str">
        <x:v>DI-307-V1</x:v>
      </x:c>
      <x:c r="B442" s="137" t="str">
        <x:v>egg</x:v>
      </x:c>
      <x:c r="C442" s="137" t="str">
        <x:v>F0266</x:v>
      </x:c>
      <x:c r="D442" s="138" t="str">
        <x:v>derived_from_ingredient_name</x:v>
      </x:c>
    </x:row>
    <x:row r="443">
      <x:c r="A443" s="137" t="str">
        <x:v>DI-309-V1</x:v>
      </x:c>
      <x:c r="B443" s="137" t="str">
        <x:v>fish</x:v>
      </x:c>
      <x:c r="C443" s="137" t="str">
        <x:v>F0647</x:v>
      </x:c>
      <x:c r="D443" s="138" t="str">
        <x:v>derived_from_ingredient_name</x:v>
      </x:c>
    </x:row>
    <x:row r="444">
      <x:c r="A444" s="137" t="str">
        <x:v>DI-310-V1</x:v>
      </x:c>
      <x:c r="B444" s="137" t="str">
        <x:v>gluten</x:v>
      </x:c>
      <x:c r="C444" s="137" t="str">
        <x:v>F0769</x:v>
      </x:c>
      <x:c r="D444" s="138" t="str">
        <x:v>derived_from_ingredient_name</x:v>
      </x:c>
    </x:row>
    <x:row r="445">
      <x:c r="A445" s="137" t="str">
        <x:v>DI-313-V1</x:v>
      </x:c>
      <x:c r="B445" s="137" t="str">
        <x:v>nuts_peanuts</x:v>
      </x:c>
      <x:c r="C445" s="137" t="str">
        <x:v>F0289</x:v>
      </x:c>
      <x:c r="D445" s="138" t="str">
        <x:v>derived_from_ingredient_name</x:v>
      </x:c>
    </x:row>
    <x:row r="446">
      <x:c r="A446" s="137" t="str">
        <x:v>DI-315-V1</x:v>
      </x:c>
      <x:c r="B446" s="137" t="str">
        <x:v>milk</x:v>
      </x:c>
      <x:c r="C446" s="137" t="str">
        <x:v>F0194</x:v>
      </x:c>
      <x:c r="D446" s="138" t="str">
        <x:v>derived_from_ingredient_name</x:v>
      </x:c>
    </x:row>
    <x:row r="447">
      <x:c r="A447" s="137" t="str">
        <x:v>DI-316-V1</x:v>
      </x:c>
      <x:c r="B447" s="137" t="str">
        <x:v>milk</x:v>
      </x:c>
      <x:c r="C447" s="137" t="str">
        <x:v>F0622</x:v>
      </x:c>
      <x:c r="D447" s="138" t="str">
        <x:v>derived_from_ingredient_name</x:v>
      </x:c>
    </x:row>
    <x:row r="448">
      <x:c r="A448" s="137" t="str">
        <x:v>DI-316-V1</x:v>
      </x:c>
      <x:c r="B448" s="137" t="str">
        <x:v>nuts_peanuts</x:v>
      </x:c>
      <x:c r="C448" s="137" t="str">
        <x:v>F0009</x:v>
      </x:c>
      <x:c r="D448" s="138" t="str">
        <x:v>derived_from_ingredient_name</x:v>
      </x:c>
    </x:row>
    <x:row r="449">
      <x:c r="A449" s="137" t="str">
        <x:v>DI-317-V1</x:v>
      </x:c>
      <x:c r="B449" s="137" t="str">
        <x:v>gluten</x:v>
      </x:c>
      <x:c r="C449" s="137" t="str">
        <x:v>F0509</x:v>
      </x:c>
      <x:c r="D449" s="138" t="str">
        <x:v>derived_from_ingredient_name</x:v>
      </x:c>
    </x:row>
    <x:row r="450">
      <x:c r="A450" s="137" t="str">
        <x:v>DI-318-V1</x:v>
      </x:c>
      <x:c r="B450" s="137" t="str">
        <x:v>milk</x:v>
      </x:c>
      <x:c r="C450" s="137" t="str">
        <x:v>F0333</x:v>
      </x:c>
      <x:c r="D450" s="138" t="str">
        <x:v>derived_from_ingredient_name</x:v>
      </x:c>
    </x:row>
    <x:row r="451">
      <x:c r="A451" s="137" t="str">
        <x:v>DI-319-V1</x:v>
      </x:c>
      <x:c r="B451" s="137" t="str">
        <x:v>milk</x:v>
      </x:c>
      <x:c r="C451" s="137" t="str">
        <x:v>F0797</x:v>
      </x:c>
      <x:c r="D451" s="138" t="str">
        <x:v>derived_from_ingredient_name</x:v>
      </x:c>
    </x:row>
    <x:row r="452">
      <x:c r="A452" s="137" t="str">
        <x:v>DI-319-V1</x:v>
      </x:c>
      <x:c r="B452" s="137" t="str">
        <x:v>celery</x:v>
      </x:c>
      <x:c r="C452" s="137" t="str">
        <x:v>F0140</x:v>
      </x:c>
      <x:c r="D452" s="138" t="str">
        <x:v>derived_from_ingredient_name</x:v>
      </x:c>
    </x:row>
    <x:row r="453">
      <x:c r="A453" s="137" t="str">
        <x:v>DI-320-V1</x:v>
      </x:c>
      <x:c r="B453" s="137" t="str">
        <x:v>gluten</x:v>
      </x:c>
      <x:c r="C453" s="137" t="str">
        <x:v>F0083</x:v>
      </x:c>
      <x:c r="D453" s="138" t="str">
        <x:v>derived_from_ingredient_name</x:v>
      </x:c>
    </x:row>
    <x:row r="454">
      <x:c r="A454" s="137" t="str">
        <x:v>DI-321-V1</x:v>
      </x:c>
      <x:c r="B454" s="137" t="str">
        <x:v>milk</x:v>
      </x:c>
      <x:c r="C454" s="137" t="str">
        <x:v>F0481</x:v>
      </x:c>
      <x:c r="D454" s="138" t="str">
        <x:v>derived_from_ingredient_name</x:v>
      </x:c>
    </x:row>
    <x:row r="455">
      <x:c r="A455" s="137" t="str">
        <x:v>DI-322-V1</x:v>
      </x:c>
      <x:c r="B455" s="137" t="str">
        <x:v>sesame</x:v>
      </x:c>
      <x:c r="C455" s="137" t="str">
        <x:v>F0666</x:v>
      </x:c>
      <x:c r="D455" s="138" t="str">
        <x:v>derived_from_ingredient_name</x:v>
      </x:c>
    </x:row>
    <x:row r="456">
      <x:c r="A456" s="137" t="str">
        <x:v>DI-323-V1</x:v>
      </x:c>
      <x:c r="B456" s="137" t="str">
        <x:v>nuts_peanuts</x:v>
      </x:c>
      <x:c r="C456" s="137" t="str">
        <x:v>F0356</x:v>
      </x:c>
      <x:c r="D456" s="138" t="str">
        <x:v>derived_from_ingredient_name</x:v>
      </x:c>
    </x:row>
    <x:row r="457">
      <x:c r="A457" s="137" t="str">
        <x:v>DI-326-V1</x:v>
      </x:c>
      <x:c r="B457" s="137" t="str">
        <x:v>milk</x:v>
      </x:c>
      <x:c r="C457" s="137" t="str">
        <x:v>F0333</x:v>
      </x:c>
      <x:c r="D457" s="138" t="str">
        <x:v>derived_from_ingredient_name</x:v>
      </x:c>
    </x:row>
    <x:row r="458">
      <x:c r="A458" s="137" t="str">
        <x:v>DI-326-V1</x:v>
      </x:c>
      <x:c r="B458" s="137" t="str">
        <x:v>nuts_peanuts</x:v>
      </x:c>
      <x:c r="C458" s="137" t="str">
        <x:v>F0346</x:v>
      </x:c>
      <x:c r="D458" s="138" t="str">
        <x:v>derived_from_ingredient_name</x:v>
      </x:c>
    </x:row>
    <x:row r="459">
      <x:c r="A459" s="137" t="str">
        <x:v>DI-327-V1</x:v>
      </x:c>
      <x:c r="B459" s="137" t="str">
        <x:v>gluten</x:v>
      </x:c>
      <x:c r="C459" s="137" t="str">
        <x:v>F0769</x:v>
      </x:c>
      <x:c r="D459" s="138" t="str">
        <x:v>derived_from_ingredient_name</x:v>
      </x:c>
    </x:row>
    <x:row r="460">
      <x:c r="A460" s="137" t="str">
        <x:v>DI-327-V1</x:v>
      </x:c>
      <x:c r="B460" s="137" t="str">
        <x:v>milk</x:v>
      </x:c>
      <x:c r="C460" s="137" t="str">
        <x:v>F0333</x:v>
      </x:c>
      <x:c r="D460" s="138" t="str">
        <x:v>derived_from_ingredient_name</x:v>
      </x:c>
    </x:row>
    <x:row r="461">
      <x:c r="A461" s="137" t="str">
        <x:v>DI-329-V1</x:v>
      </x:c>
      <x:c r="B461" s="137" t="str">
        <x:v>soy</x:v>
      </x:c>
      <x:c r="C461" s="137" t="str">
        <x:v>F0260</x:v>
      </x:c>
      <x:c r="D461" s="138" t="str">
        <x:v>derived_from_ingredient_name</x:v>
      </x:c>
    </x:row>
    <x:row r="462">
      <x:c r="A462" s="137" t="str">
        <x:v>DI-331-V1</x:v>
      </x:c>
      <x:c r="B462" s="137" t="str">
        <x:v>gluten</x:v>
      </x:c>
      <x:c r="C462" s="137" t="str">
        <x:v>F0555</x:v>
      </x:c>
      <x:c r="D462" s="138" t="str">
        <x:v>derived_from_ingredient_name</x:v>
      </x:c>
    </x:row>
    <x:row r="463">
      <x:c r="A463" s="137" t="str">
        <x:v>DI-331-V1</x:v>
      </x:c>
      <x:c r="B463" s="137" t="str">
        <x:v>milk</x:v>
      </x:c>
      <x:c r="C463" s="137" t="str">
        <x:v>F0332</x:v>
      </x:c>
      <x:c r="D463" s="138" t="str">
        <x:v>derived_from_ingredient_name</x:v>
      </x:c>
    </x:row>
    <x:row r="464">
      <x:c r="A464" s="137" t="str">
        <x:v>DI-332-V1</x:v>
      </x:c>
      <x:c r="B464" s="137" t="str">
        <x:v>milk</x:v>
      </x:c>
      <x:c r="C464" s="137" t="str">
        <x:v>F0194</x:v>
      </x:c>
      <x:c r="D464" s="138" t="str">
        <x:v>derived_from_ingredient_name</x:v>
      </x:c>
    </x:row>
    <x:row r="465">
      <x:c r="A465" s="137" t="str">
        <x:v>DI-333-V1</x:v>
      </x:c>
      <x:c r="B465" s="137" t="str">
        <x:v>nuts_peanuts</x:v>
      </x:c>
      <x:c r="C465" s="137" t="str">
        <x:v>F0129</x:v>
      </x:c>
      <x:c r="D465" s="138" t="str">
        <x:v>derived_from_ingredient_name</x:v>
      </x:c>
    </x:row>
    <x:row r="466">
      <x:c r="A466" s="137" t="str">
        <x:v>DI-333-V1</x:v>
      </x:c>
      <x:c r="B466" s="137" t="str">
        <x:v>sesame</x:v>
      </x:c>
      <x:c r="C466" s="137" t="str">
        <x:v>F0668</x:v>
      </x:c>
      <x:c r="D466" s="138" t="str">
        <x:v>derived_from_ingredient_name</x:v>
      </x:c>
    </x:row>
    <x:row r="467">
      <x:c r="A467" s="137" t="str">
        <x:v>DI-335-V1</x:v>
      </x:c>
      <x:c r="B467" s="137" t="str">
        <x:v>nuts_peanuts</x:v>
      </x:c>
      <x:c r="C467" s="137" t="str">
        <x:v>F0526</x:v>
      </x:c>
      <x:c r="D467" s="138" t="str">
        <x:v>derived_from_ingredient_name</x:v>
      </x:c>
    </x:row>
    <x:row r="468">
      <x:c r="A468" s="137" t="str">
        <x:v>DI-336-V1</x:v>
      </x:c>
      <x:c r="B468" s="137" t="str">
        <x:v>nuts_peanuts</x:v>
      </x:c>
      <x:c r="C468" s="137" t="str">
        <x:v>F0526</x:v>
      </x:c>
      <x:c r="D468" s="138" t="str">
        <x:v>derived_from_ingredient_name</x:v>
      </x:c>
    </x:row>
    <x:row r="469">
      <x:c r="A469" s="137" t="str">
        <x:v>DI-337-V1</x:v>
      </x:c>
      <x:c r="B469" s="137" t="str">
        <x:v>gluten</x:v>
      </x:c>
      <x:c r="C469" s="137" t="str">
        <x:v>F0427</x:v>
      </x:c>
      <x:c r="D469" s="138" t="str">
        <x:v>derived_from_ingredient_name</x:v>
      </x:c>
    </x:row>
    <x:row r="470">
      <x:c r="A470" s="137" t="str">
        <x:v>DI-337-V1</x:v>
      </x:c>
      <x:c r="B470" s="137" t="str">
        <x:v>milk</x:v>
      </x:c>
      <x:c r="C470" s="137" t="str">
        <x:v>F0302</x:v>
      </x:c>
      <x:c r="D470" s="138" t="str">
        <x:v>derived_from_ingredient_name</x:v>
      </x:c>
    </x:row>
    <x:row r="471">
      <x:c r="A471" s="137" t="str">
        <x:v>DI-337-V1</x:v>
      </x:c>
      <x:c r="B471" s="137" t="str">
        <x:v>shellfish</x:v>
      </x:c>
      <x:c r="C471" s="137" t="str">
        <x:v>F0575</x:v>
      </x:c>
      <x:c r="D471" s="138" t="str">
        <x:v>derived_from_ingredient_name</x:v>
      </x:c>
    </x:row>
    <x:row r="472">
      <x:c r="A472" s="137" t="str">
        <x:v>DI-338-V1</x:v>
      </x:c>
      <x:c r="B472" s="137" t="str">
        <x:v>gluten</x:v>
      </x:c>
      <x:c r="C472" s="137" t="str">
        <x:v>F0690</x:v>
      </x:c>
      <x:c r="D472" s="138" t="str">
        <x:v>derived_from_ingredient_name</x:v>
      </x:c>
    </x:row>
    <x:row r="473">
      <x:c r="A473" s="137" t="str">
        <x:v>DI-338-V1</x:v>
      </x:c>
      <x:c r="B473" s="137" t="str">
        <x:v>soy</x:v>
      </x:c>
      <x:c r="C473" s="137" t="str">
        <x:v>F0690</x:v>
      </x:c>
      <x:c r="D473" s="138" t="str">
        <x:v>derived_from_ingredient_name</x:v>
      </x:c>
    </x:row>
    <x:row r="474">
      <x:c r="A474" s="137" t="str">
        <x:v>DI-338-V1</x:v>
      </x:c>
      <x:c r="B474" s="137" t="str">
        <x:v>sesame</x:v>
      </x:c>
      <x:c r="C474" s="137" t="str">
        <x:v>F0667</x:v>
      </x:c>
      <x:c r="D474" s="138" t="str">
        <x:v>derived_from_ingredient_name</x:v>
      </x:c>
    </x:row>
    <x:row r="475">
      <x:c r="A475" s="137" t="str">
        <x:v>DI-339-V1</x:v>
      </x:c>
      <x:c r="B475" s="137" t="str">
        <x:v>nuts_peanuts</x:v>
      </x:c>
      <x:c r="C475" s="137" t="str">
        <x:v>F0008</x:v>
      </x:c>
      <x:c r="D475" s="138" t="str">
        <x:v>derived_from_ingredient_name</x:v>
      </x:c>
    </x:row>
    <x:row r="476">
      <x:c r="A476" s="137" t="str">
        <x:v>DI-340-V1</x:v>
      </x:c>
      <x:c r="B476" s="137" t="str">
        <x:v>milk</x:v>
      </x:c>
      <x:c r="C476" s="137" t="str">
        <x:v>F0331</x:v>
      </x:c>
      <x:c r="D476" s="138" t="str">
        <x:v>derived_from_ingredient_name</x:v>
      </x:c>
    </x:row>
    <x:row r="477">
      <x:c r="A477" s="137" t="str">
        <x:v>DI-341-V1</x:v>
      </x:c>
      <x:c r="B477" s="137" t="str">
        <x:v>gluten</x:v>
      </x:c>
      <x:c r="C477" s="137" t="str">
        <x:v>F0555</x:v>
      </x:c>
      <x:c r="D477" s="138" t="str">
        <x:v>derived_from_ingredient_name</x:v>
      </x:c>
    </x:row>
    <x:row r="478">
      <x:c r="A478" s="137" t="str">
        <x:v>DI-341-V1</x:v>
      </x:c>
      <x:c r="B478" s="137" t="str">
        <x:v>gluten</x:v>
      </x:c>
      <x:c r="C478" s="137" t="str">
        <x:v>F0085</x:v>
      </x:c>
      <x:c r="D478" s="138" t="str">
        <x:v>derived_from_ingredient_name</x:v>
      </x:c>
    </x:row>
    <x:row r="479">
      <x:c r="A479" s="137" t="str">
        <x:v>DI-341-V1</x:v>
      </x:c>
      <x:c r="B479" s="137" t="str">
        <x:v>fish</x:v>
      </x:c>
      <x:c r="C479" s="137" t="str">
        <x:v>F0647</x:v>
      </x:c>
      <x:c r="D479" s="138" t="str">
        <x:v>derived_from_ingredient_name</x:v>
      </x:c>
    </x:row>
    <x:row r="480">
      <x:c r="A480" s="137" t="str">
        <x:v>DI-342-V1</x:v>
      </x:c>
      <x:c r="B480" s="137" t="str">
        <x:v>fish</x:v>
      </x:c>
      <x:c r="C480" s="137" t="str">
        <x:v>F0195</x:v>
      </x:c>
      <x:c r="D480" s="138" t="str">
        <x:v>derived_from_ingredient_name</x:v>
      </x:c>
    </x:row>
    <x:row r="481">
      <x:c r="A481" s="137" t="str">
        <x:v>DI-343-V1</x:v>
      </x:c>
      <x:c r="B481" s="137" t="str">
        <x:v>gluten</x:v>
      </x:c>
      <x:c r="C481" s="137" t="str">
        <x:v>F0663</x:v>
      </x:c>
      <x:c r="D481" s="138" t="str">
        <x:v>derived_from_ingredient_name</x:v>
      </x:c>
    </x:row>
    <x:row r="482">
      <x:c r="A482" s="137" t="str">
        <x:v>DI-343-V1</x:v>
      </x:c>
      <x:c r="B482" s="137" t="str">
        <x:v>milk</x:v>
      </x:c>
      <x:c r="C482" s="137" t="str">
        <x:v>F0451</x:v>
      </x:c>
      <x:c r="D482" s="138" t="str">
        <x:v>derived_from_ingredient_name</x:v>
      </x:c>
    </x:row>
    <x:row r="483">
      <x:c r="A483" s="137" t="str">
        <x:v>DI-344-V1</x:v>
      </x:c>
      <x:c r="B483" s="137" t="str">
        <x:v>mustard</x:v>
      </x:c>
      <x:c r="C483" s="137" t="str">
        <x:v>F0094</x:v>
      </x:c>
      <x:c r="D483" s="138" t="str">
        <x:v>derived_from_ingredient_name</x:v>
      </x:c>
    </x:row>
    <x:row r="484">
      <x:c r="A484" s="137" t="str">
        <x:v>DI-345-V1</x:v>
      </x:c>
      <x:c r="B484" s="137" t="str">
        <x:v>milk</x:v>
      </x:c>
      <x:c r="C484" s="137" t="str">
        <x:v>F0480</x:v>
      </x:c>
      <x:c r="D484" s="138" t="str">
        <x:v>derived_from_ingredient_name</x:v>
      </x:c>
    </x:row>
    <x:row r="485">
      <x:c r="A485" s="137" t="str">
        <x:v>DI-345-V1</x:v>
      </x:c>
      <x:c r="B485" s="137" t="str">
        <x:v>celery</x:v>
      </x:c>
      <x:c r="C485" s="137" t="str">
        <x:v>F0139</x:v>
      </x:c>
      <x:c r="D485" s="138" t="str">
        <x:v>derived_from_ingredient_name</x:v>
      </x:c>
    </x:row>
    <x:row r="486">
      <x:c r="A486" s="137" t="str">
        <x:v>DI-346-V1</x:v>
      </x:c>
      <x:c r="B486" s="137" t="str">
        <x:v>milk</x:v>
      </x:c>
      <x:c r="C486" s="137" t="str">
        <x:v>F0683</x:v>
      </x:c>
      <x:c r="D486" s="138" t="str">
        <x:v>derived_from_ingredient_name</x:v>
      </x:c>
    </x:row>
    <x:row r="487">
      <x:c r="A487" s="137" t="str">
        <x:v>DI-347-V1</x:v>
      </x:c>
      <x:c r="B487" s="137" t="str">
        <x:v>milk</x:v>
      </x:c>
      <x:c r="C487" s="137" t="str">
        <x:v>F0221</x:v>
      </x:c>
      <x:c r="D487" s="138" t="str">
        <x:v>derived_from_ingredient_name</x:v>
      </x:c>
    </x:row>
    <x:row r="488">
      <x:c r="A488" s="137" t="str">
        <x:v>DI-348-V1</x:v>
      </x:c>
      <x:c r="B488" s="137" t="str">
        <x:v>gluten</x:v>
      </x:c>
      <x:c r="C488" s="137" t="str">
        <x:v>F0555</x:v>
      </x:c>
      <x:c r="D488" s="138" t="str">
        <x:v>derived_from_ingredient_name</x:v>
      </x:c>
    </x:row>
    <x:row r="489">
      <x:c r="A489" s="137" t="str">
        <x:v>DI-348-V1</x:v>
      </x:c>
      <x:c r="B489" s="137" t="str">
        <x:v>milk</x:v>
      </x:c>
      <x:c r="C489" s="137" t="str">
        <x:v>F0223</x:v>
      </x:c>
      <x:c r="D489" s="138" t="str">
        <x:v>derived_from_ingredient_name</x:v>
      </x:c>
    </x:row>
    <x:row r="490">
      <x:c r="A490" s="137" t="str">
        <x:v>DI-348-V1</x:v>
      </x:c>
      <x:c r="B490" s="137" t="str">
        <x:v>fish</x:v>
      </x:c>
      <x:c r="C490" s="137" t="str">
        <x:v>F0284</x:v>
      </x:c>
      <x:c r="D490" s="138" t="str">
        <x:v>derived_from_ingredient_name</x:v>
      </x:c>
    </x:row>
    <x:row r="491">
      <x:c r="A491" s="137" t="str">
        <x:v>DI-349-V1</x:v>
      </x:c>
      <x:c r="B491" s="137" t="str">
        <x:v>gluten</x:v>
      </x:c>
      <x:c r="C491" s="137" t="str">
        <x:v>F0547</x:v>
      </x:c>
      <x:c r="D491" s="138" t="str">
        <x:v>derived_from_ingredient_name</x:v>
      </x:c>
    </x:row>
    <x:row r="492">
      <x:c r="A492" s="137" t="str">
        <x:v>DI-349-V1</x:v>
      </x:c>
      <x:c r="B492" s="137" t="str">
        <x:v>milk</x:v>
      </x:c>
      <x:c r="C492" s="137" t="str">
        <x:v>F0277</x:v>
      </x:c>
      <x:c r="D492" s="138" t="str">
        <x:v>derived_from_ingredient_name</x:v>
      </x:c>
    </x:row>
    <x:row r="493">
      <x:c r="A493" s="137" t="str">
        <x:v>DI-350-V1</x:v>
      </x:c>
      <x:c r="B493" s="137" t="str">
        <x:v>gluten</x:v>
      </x:c>
      <x:c r="C493" s="137" t="str">
        <x:v>F0085</x:v>
      </x:c>
      <x:c r="D493" s="138" t="str">
        <x:v>derived_from_ingredient_name</x:v>
      </x:c>
    </x:row>
    <x:row r="494">
      <x:c r="A494" s="137" t="str">
        <x:v>DI-351-V1</x:v>
      </x:c>
      <x:c r="B494" s="137" t="str">
        <x:v>fish</x:v>
      </x:c>
      <x:c r="C494" s="137" t="str">
        <x:v>F0195</x:v>
      </x:c>
      <x:c r="D494" s="138" t="str">
        <x:v>derived_from_ingredient_name</x:v>
      </x:c>
    </x:row>
    <x:row r="495">
      <x:c r="A495" s="137" t="str">
        <x:v>DI-352-V1</x:v>
      </x:c>
      <x:c r="B495" s="137" t="str">
        <x:v>milk</x:v>
      </x:c>
      <x:c r="C495" s="137" t="str">
        <x:v>F0787</x:v>
      </x:c>
      <x:c r="D495" s="138" t="str">
        <x:v>derived_from_ingredient_name</x:v>
      </x:c>
    </x:row>
    <x:row r="496">
      <x:c r="A496" s="137" t="str">
        <x:v>DI-353-V1</x:v>
      </x:c>
      <x:c r="B496" s="137" t="str">
        <x:v>milk</x:v>
      </x:c>
      <x:c r="C496" s="137" t="str">
        <x:v>F0480</x:v>
      </x:c>
      <x:c r="D496" s="138" t="str">
        <x:v>derived_from_ingredient_name</x:v>
      </x:c>
    </x:row>
    <x:row r="497">
      <x:c r="A497" s="137" t="str">
        <x:v>DI-353-V1</x:v>
      </x:c>
      <x:c r="B497" s="137" t="str">
        <x:v>egg</x:v>
      </x:c>
      <x:c r="C497" s="137" t="str">
        <x:v>F0266</x:v>
      </x:c>
      <x:c r="D497" s="138" t="str">
        <x:v>derived_from_ingredient_name</x:v>
      </x:c>
    </x:row>
    <x:row r="498">
      <x:c r="A498" s="137" t="str">
        <x:v>DI-353-V1</x:v>
      </x:c>
      <x:c r="B498" s="137" t="str">
        <x:v>mustard</x:v>
      </x:c>
      <x:c r="C498" s="137" t="str">
        <x:v>F0477</x:v>
      </x:c>
      <x:c r="D498" s="138" t="str">
        <x:v>derived_from_ingredient_name</x:v>
      </x:c>
    </x:row>
    <x:row r="499">
      <x:c r="A499" s="137" t="str">
        <x:v>DI-357-V1</x:v>
      </x:c>
      <x:c r="B499" s="137" t="str">
        <x:v>gluten</x:v>
      </x:c>
      <x:c r="C499" s="137" t="str">
        <x:v>F0690</x:v>
      </x:c>
      <x:c r="D499" s="138" t="str">
        <x:v>derived_from_ingredient_name</x:v>
      </x:c>
    </x:row>
    <x:row r="500">
      <x:c r="A500" s="137" t="str">
        <x:v>DI-357-V1</x:v>
      </x:c>
      <x:c r="B500" s="137" t="str">
        <x:v>soy</x:v>
      </x:c>
      <x:c r="C500" s="137" t="str">
        <x:v>F0260</x:v>
      </x:c>
      <x:c r="D500" s="138" t="str">
        <x:v>derived_from_ingredient_name</x:v>
      </x:c>
    </x:row>
    <x:row r="501">
      <x:c r="A501" s="137" t="str">
        <x:v>DI-357-V1</x:v>
      </x:c>
      <x:c r="B501" s="137" t="str">
        <x:v>soy</x:v>
      </x:c>
      <x:c r="C501" s="137" t="str">
        <x:v>F0690</x:v>
      </x:c>
      <x:c r="D501" s="138" t="str">
        <x:v>derived_from_ingredient_name</x:v>
      </x:c>
    </x:row>
    <x:row r="502">
      <x:c r="A502" s="137" t="str">
        <x:v>DI-357-V1</x:v>
      </x:c>
      <x:c r="B502" s="137" t="str">
        <x:v>sesame</x:v>
      </x:c>
      <x:c r="C502" s="137" t="str">
        <x:v>F0669</x:v>
      </x:c>
      <x:c r="D502" s="138" t="str">
        <x:v>derived_from_ingredient_name</x:v>
      </x:c>
    </x:row>
    <x:row r="503">
      <x:c r="A503" s="137" t="str">
        <x:v>DI-357-V1</x:v>
      </x:c>
      <x:c r="B503" s="137" t="str">
        <x:v>fish</x:v>
      </x:c>
      <x:c r="C503" s="137" t="str">
        <x:v>F0649</x:v>
      </x:c>
      <x:c r="D503" s="138" t="str">
        <x:v>derived_from_ingredient_name</x:v>
      </x:c>
    </x:row>
    <x:row r="504">
      <x:c r="A504" s="137" t="str">
        <x:v>DI-358-V1</x:v>
      </x:c>
      <x:c r="B504" s="137" t="str">
        <x:v>gluten</x:v>
      </x:c>
      <x:c r="C504" s="137" t="str">
        <x:v>F0569</x:v>
      </x:c>
      <x:c r="D504" s="138" t="str">
        <x:v>derived_from_ingredient_name</x:v>
      </x:c>
    </x:row>
    <x:row r="505">
      <x:c r="A505" s="137" t="str">
        <x:v>DI-360-V1</x:v>
      </x:c>
      <x:c r="B505" s="137" t="str">
        <x:v>egg</x:v>
      </x:c>
      <x:c r="C505" s="137" t="str">
        <x:v>F0266</x:v>
      </x:c>
      <x:c r="D505" s="138" t="str">
        <x:v>derived_from_ingredient_name</x:v>
      </x:c>
    </x:row>
    <x:row r="506">
      <x:c r="A506" s="137" t="str">
        <x:v>DI-360-V1</x:v>
      </x:c>
      <x:c r="B506" s="137" t="str">
        <x:v>soy</x:v>
      </x:c>
      <x:c r="C506" s="137" t="str">
        <x:v>F0059</x:v>
      </x:c>
      <x:c r="D506" s="138" t="str">
        <x:v>derived_from_ingredient_name</x:v>
      </x:c>
    </x:row>
    <x:row r="507">
      <x:c r="A507" s="137" t="str">
        <x:v>DI-360-V1</x:v>
      </x:c>
      <x:c r="B507" s="137" t="str">
        <x:v>sesame</x:v>
      </x:c>
      <x:c r="C507" s="137" t="str">
        <x:v>F0740</x:v>
      </x:c>
      <x:c r="D507" s="138" t="str">
        <x:v>derived_from_ingredient_name</x:v>
      </x:c>
    </x:row>
    <x:row r="508">
      <x:c r="A508" s="137" t="str">
        <x:v>DI-361-V1</x:v>
      </x:c>
      <x:c r="B508" s="137" t="str">
        <x:v>gluten</x:v>
      </x:c>
      <x:c r="C508" s="137" t="str">
        <x:v>F0695</x:v>
      </x:c>
      <x:c r="D508" s="138" t="str">
        <x:v>derived_from_ingredient_name</x:v>
      </x:c>
    </x:row>
    <x:row r="509">
      <x:c r="A509" s="137" t="str">
        <x:v>DI-361-V1</x:v>
      </x:c>
      <x:c r="B509" s="137" t="str">
        <x:v>milk</x:v>
      </x:c>
      <x:c r="C509" s="137" t="str">
        <x:v>F0516</x:v>
      </x:c>
      <x:c r="D509" s="138" t="str">
        <x:v>derived_from_ingredient_name</x:v>
      </x:c>
    </x:row>
    <x:row r="510">
      <x:c r="A510" s="137" t="str">
        <x:v>DI-363-V1</x:v>
      </x:c>
      <x:c r="B510" s="137" t="str">
        <x:v>nuts_peanuts</x:v>
      </x:c>
      <x:c r="C510" s="137" t="str">
        <x:v>F0346</x:v>
      </x:c>
      <x:c r="D510" s="138" t="str">
        <x:v>derived_from_ingredient_name</x:v>
      </x:c>
    </x:row>
    <x:row r="511">
      <x:c r="A511" s="137" t="str">
        <x:v>DI-364-V1</x:v>
      </x:c>
      <x:c r="B511" s="137" t="str">
        <x:v>milk</x:v>
      </x:c>
      <x:c r="C511" s="137" t="str">
        <x:v>F0277</x:v>
      </x:c>
      <x:c r="D511" s="138" t="str">
        <x:v>derived_from_ingredient_name</x:v>
      </x:c>
    </x:row>
    <x:row r="512">
      <x:c r="A512" s="137" t="str">
        <x:v>DI-365-V1</x:v>
      </x:c>
      <x:c r="B512" s="137" t="str">
        <x:v>gluten</x:v>
      </x:c>
      <x:c r="C512" s="137" t="str">
        <x:v>F0241</x:v>
      </x:c>
      <x:c r="D512" s="138" t="str">
        <x:v>derived_from_ingredient_name</x:v>
      </x:c>
    </x:row>
    <x:row r="513">
      <x:c r="A513" s="137" t="str">
        <x:v>DI-365-V1</x:v>
      </x:c>
      <x:c r="B513" s="137" t="str">
        <x:v>soy</x:v>
      </x:c>
      <x:c r="C513" s="137" t="str">
        <x:v>F0241</x:v>
      </x:c>
      <x:c r="D513" s="138" t="str">
        <x:v>derived_from_ingredient_name</x:v>
      </x:c>
    </x:row>
    <x:row r="514">
      <x:c r="A514" s="137" t="str">
        <x:v>DI-366-V1</x:v>
      </x:c>
      <x:c r="B514" s="137" t="str">
        <x:v>milk</x:v>
      </x:c>
      <x:c r="C514" s="137" t="str">
        <x:v>F0194</x:v>
      </x:c>
      <x:c r="D514" s="138" t="str">
        <x:v>derived_from_ingredient_name</x:v>
      </x:c>
    </x:row>
    <x:row r="515">
      <x:c r="A515" s="137" t="str">
        <x:v>DI-368-V1</x:v>
      </x:c>
      <x:c r="B515" s="137" t="str">
        <x:v>fish</x:v>
      </x:c>
      <x:c r="C515" s="137" t="str">
        <x:v>F0559</x:v>
      </x:c>
      <x:c r="D515" s="138" t="str">
        <x:v>derived_from_ingredient_name</x:v>
      </x:c>
    </x:row>
    <x:row r="516">
      <x:c r="A516" s="137" t="str">
        <x:v>DI-370-V1</x:v>
      </x:c>
      <x:c r="B516" s="137" t="str">
        <x:v>mustard</x:v>
      </x:c>
      <x:c r="C516" s="137" t="str">
        <x:v>F0476</x:v>
      </x:c>
      <x:c r="D516" s="138" t="str">
        <x:v>derived_from_ingredient_name</x:v>
      </x:c>
    </x:row>
    <x:row r="517">
      <x:c r="A517" s="137" t="str">
        <x:v>DI-371-V1</x:v>
      </x:c>
      <x:c r="B517" s="137" t="str">
        <x:v>milk</x:v>
      </x:c>
      <x:c r="C517" s="137" t="str">
        <x:v>F0333</x:v>
      </x:c>
      <x:c r="D517" s="138" t="str">
        <x:v>derived_from_ingredient_name</x:v>
      </x:c>
    </x:row>
    <x:row r="518">
      <x:c r="A518" s="137" t="str">
        <x:v>DI-371-V1</x:v>
      </x:c>
      <x:c r="B518" s="137" t="str">
        <x:v>nuts_peanuts</x:v>
      </x:c>
      <x:c r="C518" s="137" t="str">
        <x:v>F0130</x:v>
      </x:c>
      <x:c r="D518" s="138" t="str">
        <x:v>derived_from_ingredient_name</x:v>
      </x:c>
    </x:row>
    <x:row r="519">
      <x:c r="A519" s="137" t="str">
        <x:v>DI-372-V1</x:v>
      </x:c>
      <x:c r="B519" s="137" t="str">
        <x:v>gluten</x:v>
      </x:c>
      <x:c r="C519" s="137" t="str">
        <x:v>F0826</x:v>
      </x:c>
      <x:c r="D519" s="138" t="str">
        <x:v>derived_from_ingredient_name</x:v>
      </x:c>
    </x:row>
    <x:row r="520">
      <x:c r="A520" s="137" t="str">
        <x:v>DI-372-V1</x:v>
      </x:c>
      <x:c r="B520" s="137" t="str">
        <x:v>milk</x:v>
      </x:c>
      <x:c r="C520" s="137" t="str">
        <x:v>F0360</x:v>
      </x:c>
      <x:c r="D520" s="138" t="str">
        <x:v>derived_from_ingredient_name</x:v>
      </x:c>
    </x:row>
    <x:row r="521">
      <x:c r="A521" s="137" t="str">
        <x:v>DI-373-V1</x:v>
      </x:c>
      <x:c r="B521" s="137" t="str">
        <x:v>gluten</x:v>
      </x:c>
      <x:c r="C521" s="137" t="str">
        <x:v>F0218</x:v>
      </x:c>
      <x:c r="D521" s="138" t="str">
        <x:v>derived_from_ingredient_name</x:v>
      </x:c>
    </x:row>
    <x:row r="522">
      <x:c r="A522" s="137" t="str">
        <x:v>DI-373-V1</x:v>
      </x:c>
      <x:c r="B522" s="137" t="str">
        <x:v>milk</x:v>
      </x:c>
      <x:c r="C522" s="137" t="str">
        <x:v>F0481</x:v>
      </x:c>
      <x:c r="D522" s="138" t="str">
        <x:v>derived_from_ingredient_name</x:v>
      </x:c>
    </x:row>
    <x:row r="523">
      <x:c r="A523" s="137" t="str">
        <x:v>DI-373-V1</x:v>
      </x:c>
      <x:c r="B523" s="137" t="str">
        <x:v>shellfish</x:v>
      </x:c>
      <x:c r="C523" s="137" t="str">
        <x:v>F0574</x:v>
      </x:c>
      <x:c r="D523" s="138" t="str">
        <x:v>derived_from_ingredient_name</x:v>
      </x:c>
    </x:row>
    <x:row r="524">
      <x:c r="A524" s="137" t="str">
        <x:v>DI-374-V1</x:v>
      </x:c>
      <x:c r="B524" s="137" t="str">
        <x:v>milk</x:v>
      </x:c>
      <x:c r="C524" s="137" t="str">
        <x:v>F0194</x:v>
      </x:c>
      <x:c r="D524" s="138" t="str">
        <x:v>derived_from_ingredient_name</x:v>
      </x:c>
    </x:row>
    <x:row r="525">
      <x:c r="A525" s="137" t="str">
        <x:v>DI-374-V1</x:v>
      </x:c>
      <x:c r="B525" s="137" t="str">
        <x:v>celery</x:v>
      </x:c>
      <x:c r="C525" s="137" t="str">
        <x:v>F0140</x:v>
      </x:c>
      <x:c r="D525" s="138" t="str">
        <x:v>derived_from_ingredient_name</x:v>
      </x:c>
    </x:row>
    <x:row r="526">
      <x:c r="A526" s="137" t="str">
        <x:v>DI-375-V1</x:v>
      </x:c>
      <x:c r="B526" s="137" t="str">
        <x:v>gluten</x:v>
      </x:c>
      <x:c r="C526" s="137" t="str">
        <x:v>F0826</x:v>
      </x:c>
      <x:c r="D526" s="138" t="str">
        <x:v>derived_from_ingredient_name</x:v>
      </x:c>
    </x:row>
    <x:row r="527">
      <x:c r="A527" s="137" t="str">
        <x:v>DI-375-V1</x:v>
      </x:c>
      <x:c r="B527" s="137" t="str">
        <x:v>milk</x:v>
      </x:c>
      <x:c r="C527" s="137" t="str">
        <x:v>F0622</x:v>
      </x:c>
      <x:c r="D527" s="138" t="str">
        <x:v>derived_from_ingredient_name</x:v>
      </x:c>
    </x:row>
    <x:row r="528">
      <x:c r="A528" s="137" t="str">
        <x:v>DI-375-V1</x:v>
      </x:c>
      <x:c r="B528" s="137" t="str">
        <x:v>milk</x:v>
      </x:c>
      <x:c r="C528" s="137" t="str">
        <x:v>F0442</x:v>
      </x:c>
      <x:c r="D528" s="138" t="str">
        <x:v>derived_from_ingredient_name</x:v>
      </x:c>
    </x:row>
    <x:row r="529">
      <x:c r="A529" s="137" t="str">
        <x:v>DI-376-V1</x:v>
      </x:c>
      <x:c r="B529" s="137" t="str">
        <x:v>milk</x:v>
      </x:c>
      <x:c r="C529" s="137" t="str">
        <x:v>F0554</x:v>
      </x:c>
      <x:c r="D529" s="138" t="str">
        <x:v>derived_from_ingredient_name</x:v>
      </x:c>
    </x:row>
    <x:row r="530">
      <x:c r="A530" s="137" t="str">
        <x:v>DI-376-V1</x:v>
      </x:c>
      <x:c r="B530" s="137" t="str">
        <x:v>nuts_peanuts</x:v>
      </x:c>
      <x:c r="C530" s="137" t="str">
        <x:v>F0347</x:v>
      </x:c>
      <x:c r="D530" s="138" t="str">
        <x:v>derived_from_ingredient_name</x:v>
      </x:c>
    </x:row>
    <x:row r="531">
      <x:c r="A531" s="137" t="str">
        <x:v>DI-376-V1</x:v>
      </x:c>
      <x:c r="B531" s="137" t="str">
        <x:v>fish</x:v>
      </x:c>
      <x:c r="C531" s="137" t="str">
        <x:v>F0198</x:v>
      </x:c>
      <x:c r="D531" s="138" t="str">
        <x:v>derived_from_ingredient_name</x:v>
      </x:c>
    </x:row>
    <x:row r="532">
      <x:c r="A532" s="137" t="str">
        <x:v>DI-377-V1</x:v>
      </x:c>
      <x:c r="B532" s="137" t="str">
        <x:v>milk</x:v>
      </x:c>
      <x:c r="C532" s="137" t="str">
        <x:v>F0683</x:v>
      </x:c>
      <x:c r="D532" s="138" t="str">
        <x:v>derived_from_ingredient_name</x:v>
      </x:c>
    </x:row>
    <x:row r="533">
      <x:c r="A533" s="137" t="str">
        <x:v>DI-377-V1</x:v>
      </x:c>
      <x:c r="B533" s="137" t="str">
        <x:v>fish</x:v>
      </x:c>
      <x:c r="C533" s="137" t="str">
        <x:v>F0195</x:v>
      </x:c>
      <x:c r="D533" s="138" t="str">
        <x:v>derived_from_ingredient_name</x:v>
      </x:c>
    </x:row>
    <x:row r="534">
      <x:c r="A534" s="137" t="str">
        <x:v>DI-377-V1</x:v>
      </x:c>
      <x:c r="B534" s="137" t="str">
        <x:v>shellfish</x:v>
      </x:c>
      <x:c r="C534" s="137" t="str">
        <x:v>F0574</x:v>
      </x:c>
      <x:c r="D534" s="138" t="str">
        <x:v>derived_from_ingredient_name</x:v>
      </x:c>
    </x:row>
    <x:row r="535">
      <x:c r="A535" s="137" t="str">
        <x:v>DI-378-V1</x:v>
      </x:c>
      <x:c r="B535" s="137" t="str">
        <x:v>milk</x:v>
      </x:c>
      <x:c r="C535" s="137" t="str">
        <x:v>F0664</x:v>
      </x:c>
      <x:c r="D535" s="138" t="str">
        <x:v>derived_from_ingredient_name</x:v>
      </x:c>
    </x:row>
    <x:row r="536">
      <x:c r="A536" s="137" t="str">
        <x:v>DI-378-V1</x:v>
      </x:c>
      <x:c r="B536" s="137" t="str">
        <x:v>milk</x:v>
      </x:c>
      <x:c r="C536" s="137" t="str">
        <x:v>F0516</x:v>
      </x:c>
      <x:c r="D536" s="138" t="str">
        <x:v>derived_from_ingredient_name</x:v>
      </x:c>
    </x:row>
    <x:row r="537">
      <x:c r="A537" s="137" t="str">
        <x:v>DI-378-V1</x:v>
      </x:c>
      <x:c r="B537" s="137" t="str">
        <x:v>celery</x:v>
      </x:c>
      <x:c r="C537" s="137" t="str">
        <x:v>F0140</x:v>
      </x:c>
      <x:c r="D537" s="138" t="str">
        <x:v>derived_from_ingredient_name</x:v>
      </x:c>
    </x:row>
    <x:row r="538">
      <x:c r="A538" s="137" t="str">
        <x:v>DI-379-V1</x:v>
      </x:c>
      <x:c r="B538" s="137" t="str">
        <x:v>mustard</x:v>
      </x:c>
      <x:c r="C538" s="137" t="str">
        <x:v>F0267</x:v>
      </x:c>
      <x:c r="D538" s="138" t="str">
        <x:v>derived_from_ingredient_name</x:v>
      </x:c>
    </x:row>
    <x:row r="539">
      <x:c r="A539" s="137" t="str">
        <x:v>DI-381-V1</x:v>
      </x:c>
      <x:c r="B539" s="137" t="str">
        <x:v>milk</x:v>
      </x:c>
      <x:c r="C539" s="137" t="str">
        <x:v>F0839</x:v>
      </x:c>
      <x:c r="D539" s="138" t="str">
        <x:v>derived_from_ingredient_name</x:v>
      </x:c>
    </x:row>
    <x:row r="540">
      <x:c r="A540" s="137" t="str">
        <x:v>DI-381-V1</x:v>
      </x:c>
      <x:c r="B540" s="137" t="str">
        <x:v>nuts_peanuts</x:v>
      </x:c>
      <x:c r="C540" s="137" t="str">
        <x:v>F0009</x:v>
      </x:c>
      <x:c r="D540" s="138" t="str">
        <x:v>derived_from_ingredient_name</x:v>
      </x:c>
    </x:row>
    <x:row r="541">
      <x:c r="A541" s="137" t="str">
        <x:v>DI-382-V1</x:v>
      </x:c>
      <x:c r="B541" s="137" t="str">
        <x:v>gluten</x:v>
      </x:c>
      <x:c r="C541" s="137" t="str">
        <x:v>F0833</x:v>
      </x:c>
      <x:c r="D541" s="138" t="str">
        <x:v>derived_from_ingredient_name</x:v>
      </x:c>
    </x:row>
    <x:row r="542">
      <x:c r="A542" s="137" t="str">
        <x:v>DI-382-V1</x:v>
      </x:c>
      <x:c r="B542" s="137" t="str">
        <x:v>nuts_peanuts</x:v>
      </x:c>
      <x:c r="C542" s="137" t="str">
        <x:v>F0130</x:v>
      </x:c>
      <x:c r="D542" s="138" t="str">
        <x:v>derived_from_ingredient_name</x:v>
      </x:c>
    </x:row>
    <x:row r="543">
      <x:c r="A543" s="137" t="str">
        <x:v>DI-387-V1</x:v>
      </x:c>
      <x:c r="B543" s="137" t="str">
        <x:v>egg</x:v>
      </x:c>
      <x:c r="C543" s="137" t="str">
        <x:v>F0266</x:v>
      </x:c>
      <x:c r="D543" s="138" t="str">
        <x:v>derived_from_ingredient_name</x:v>
      </x:c>
    </x:row>
    <x:row r="544">
      <x:c r="A544" s="137" t="str">
        <x:v>DI-387-V1</x:v>
      </x:c>
      <x:c r="B544" s="137" t="str">
        <x:v>mustard</x:v>
      </x:c>
      <x:c r="C544" s="137" t="str">
        <x:v>F0477</x:v>
      </x:c>
      <x:c r="D544" s="138" t="str">
        <x:v>derived_from_ingredient_name</x:v>
      </x:c>
    </x:row>
    <x:row r="545">
      <x:c r="A545" s="137" t="str">
        <x:v>DI-388-V1</x:v>
      </x:c>
      <x:c r="B545" s="137" t="str">
        <x:v>milk</x:v>
      </x:c>
      <x:c r="C545" s="137" t="str">
        <x:v>F0333</x:v>
      </x:c>
      <x:c r="D545" s="138" t="str">
        <x:v>derived_from_ingredient_name</x:v>
      </x:c>
    </x:row>
    <x:row r="546">
      <x:c r="A546" s="137" t="str">
        <x:v>DI-389-V1</x:v>
      </x:c>
      <x:c r="B546" s="137" t="str">
        <x:v>milk</x:v>
      </x:c>
      <x:c r="C546" s="137" t="str">
        <x:v>F0194</x:v>
      </x:c>
      <x:c r="D546" s="138" t="str">
        <x:v>derived_from_ingredient_name</x:v>
      </x:c>
    </x:row>
    <x:row r="547">
      <x:c r="A547" s="137" t="str">
        <x:v>DI-391-V1</x:v>
      </x:c>
      <x:c r="B547" s="137" t="str">
        <x:v>mustard</x:v>
      </x:c>
      <x:c r="C547" s="137" t="str">
        <x:v>F0072</x:v>
      </x:c>
      <x:c r="D547" s="138" t="str">
        <x:v>derived_from_ingredient_name</x:v>
      </x:c>
    </x:row>
    <x:row r="548">
      <x:c r="A548" s="137" t="str">
        <x:v>DI-392-V1</x:v>
      </x:c>
      <x:c r="B548" s="137" t="str">
        <x:v>milk</x:v>
      </x:c>
      <x:c r="C548" s="137" t="str">
        <x:v>F0480</x:v>
      </x:c>
      <x:c r="D548" s="138" t="str">
        <x:v>derived_from_ingredient_name</x:v>
      </x:c>
    </x:row>
    <x:row r="549">
      <x:c r="A549" s="137" t="str">
        <x:v>DI-393-V1</x:v>
      </x:c>
      <x:c r="B549" s="137" t="str">
        <x:v>gluten</x:v>
      </x:c>
      <x:c r="C549" s="137" t="str">
        <x:v>F0555</x:v>
      </x:c>
      <x:c r="D549" s="138" t="str">
        <x:v>derived_from_ingredient_name</x:v>
      </x:c>
    </x:row>
    <x:row r="550">
      <x:c r="A550" s="137" t="str">
        <x:v>DI-393-V1</x:v>
      </x:c>
      <x:c r="B550" s="137" t="str">
        <x:v>milk</x:v>
      </x:c>
      <x:c r="C550" s="137" t="str">
        <x:v>F0783</x:v>
      </x:c>
      <x:c r="D550" s="138" t="str">
        <x:v>derived_from_ingredient_name</x:v>
      </x:c>
    </x:row>
    <x:row r="551">
      <x:c r="A551" s="137" t="str">
        <x:v>DI-394-V1</x:v>
      </x:c>
      <x:c r="B551" s="137" t="str">
        <x:v>gluten</x:v>
      </x:c>
      <x:c r="C551" s="137" t="str">
        <x:v>F0218</x:v>
      </x:c>
      <x:c r="D551" s="138" t="str">
        <x:v>derived_from_ingredient_name</x:v>
      </x:c>
    </x:row>
    <x:row r="552">
      <x:c r="A552" s="137" t="str">
        <x:v>DI-394-V1</x:v>
      </x:c>
      <x:c r="B552" s="137" t="str">
        <x:v>milk</x:v>
      </x:c>
      <x:c r="C552" s="137" t="str">
        <x:v>F0481</x:v>
      </x:c>
      <x:c r="D552" s="138" t="str">
        <x:v>derived_from_ingredient_name</x:v>
      </x:c>
    </x:row>
    <x:row r="553">
      <x:c r="A553" s="137" t="str">
        <x:v>DI-394-V1</x:v>
      </x:c>
      <x:c r="B553" s="137" t="str">
        <x:v>nuts_peanuts</x:v>
      </x:c>
      <x:c r="C553" s="137" t="str">
        <x:v>F0288</x:v>
      </x:c>
      <x:c r="D553" s="138" t="str">
        <x:v>derived_from_ingredient_name</x:v>
      </x:c>
    </x:row>
    <x:row r="554">
      <x:c r="A554" s="137" t="str">
        <x:v>DI-395-V1</x:v>
      </x:c>
      <x:c r="B554" s="137" t="str">
        <x:v>soy</x:v>
      </x:c>
      <x:c r="C554" s="137" t="str">
        <x:v>F0691</x:v>
      </x:c>
      <x:c r="D554" s="138" t="str">
        <x:v>derived_from_ingredient_name</x:v>
      </x:c>
    </x:row>
    <x:row r="555">
      <x:c r="A555" s="137" t="str">
        <x:v>DI-395-V1</x:v>
      </x:c>
      <x:c r="B555" s="137" t="str">
        <x:v>fish</x:v>
      </x:c>
      <x:c r="C555" s="137" t="str">
        <x:v>F0195</x:v>
      </x:c>
      <x:c r="D555" s="138" t="str">
        <x:v>derived_from_ingredient_name</x:v>
      </x:c>
    </x:row>
    <x:row r="556">
      <x:c r="A556" s="137" t="str">
        <x:v>DI-396-V1</x:v>
      </x:c>
      <x:c r="B556" s="137" t="str">
        <x:v>fish</x:v>
      </x:c>
      <x:c r="C556" s="137" t="str">
        <x:v>F0559</x:v>
      </x:c>
      <x:c r="D556" s="138" t="str">
        <x:v>derived_from_ingredient_name</x:v>
      </x:c>
    </x:row>
    <x:row r="557">
      <x:c r="A557" s="137" t="str">
        <x:v>DI-398-V1</x:v>
      </x:c>
      <x:c r="B557" s="137" t="str">
        <x:v>milk</x:v>
      </x:c>
      <x:c r="C557" s="137" t="str">
        <x:v>F0481</x:v>
      </x:c>
      <x:c r="D557" s="138" t="str">
        <x:v>derived_from_ingredient_name</x:v>
      </x:c>
    </x:row>
    <x:row r="558">
      <x:c r="A558" s="137" t="str">
        <x:v>DI-398-V1</x:v>
      </x:c>
      <x:c r="B558" s="137" t="str">
        <x:v>mustard</x:v>
      </x:c>
      <x:c r="C558" s="137" t="str">
        <x:v>F0477</x:v>
      </x:c>
      <x:c r="D558" s="138" t="str">
        <x:v>derived_from_ingredient_name</x:v>
      </x:c>
    </x:row>
    <x:row r="559">
      <x:c r="A559" s="137" t="str">
        <x:v>DI-399-V1</x:v>
      </x:c>
      <x:c r="B559" s="137" t="str">
        <x:v>gluten</x:v>
      </x:c>
      <x:c r="C559" s="137" t="str">
        <x:v>F0695</x:v>
      </x:c>
      <x:c r="D559" s="138" t="str">
        <x:v>derived_from_ingredient_name</x:v>
      </x:c>
    </x:row>
    <x:row r="560">
      <x:c r="A560" s="137" t="str">
        <x:v>DI-399-V1</x:v>
      </x:c>
      <x:c r="B560" s="137" t="str">
        <x:v>milk</x:v>
      </x:c>
      <x:c r="C560" s="137" t="str">
        <x:v>F0516</x:v>
      </x:c>
      <x:c r="D560" s="138" t="str">
        <x:v>derived_from_ingredient_name</x:v>
      </x:c>
    </x:row>
    <x:row r="561">
      <x:c r="A561" s="137" t="str">
        <x:v>DI-400-V1</x:v>
      </x:c>
      <x:c r="B561" s="137" t="str">
        <x:v>celery</x:v>
      </x:c>
      <x:c r="C561" s="137" t="str">
        <x:v>F0139</x:v>
      </x:c>
      <x:c r="D561" s="138" t="str">
        <x:v>derived_from_ingredient_name</x:v>
      </x:c>
    </x:row>
    <x:row r="562">
      <x:c r="A562" s="137" t="str">
        <x:v>DI-401-V1</x:v>
      </x:c>
      <x:c r="B562" s="137" t="str">
        <x:v>milk</x:v>
      </x:c>
      <x:c r="C562" s="137" t="str">
        <x:v>F0796</x:v>
      </x:c>
      <x:c r="D562" s="138" t="str">
        <x:v>derived_from_ingredient_name</x:v>
      </x:c>
    </x:row>
    <x:row r="563">
      <x:c r="A563" s="137" t="str">
        <x:v>DI-402-V1</x:v>
      </x:c>
      <x:c r="B563" s="137" t="str">
        <x:v>milk</x:v>
      </x:c>
      <x:c r="C563" s="137" t="str">
        <x:v>F0622</x:v>
      </x:c>
      <x:c r="D563" s="138" t="str">
        <x:v>derived_from_ingredient_name</x:v>
      </x:c>
    </x:row>
    <x:row r="564">
      <x:c r="A564" s="137" t="str">
        <x:v>DI-402-V1</x:v>
      </x:c>
      <x:c r="B564" s="137" t="str">
        <x:v>milk</x:v>
      </x:c>
      <x:c r="C564" s="137" t="str">
        <x:v>F0468</x:v>
      </x:c>
      <x:c r="D564" s="138" t="str">
        <x:v>derived_from_ingredient_name</x:v>
      </x:c>
    </x:row>
    <x:row r="565">
      <x:c r="A565" s="137" t="str">
        <x:v>DI-402-V1</x:v>
      </x:c>
      <x:c r="B565" s="137" t="str">
        <x:v>milk</x:v>
      </x:c>
      <x:c r="C565" s="137" t="str">
        <x:v>F0516</x:v>
      </x:c>
      <x:c r="D565" s="138" t="str">
        <x:v>derived_from_ingredient_name</x:v>
      </x:c>
    </x:row>
    <x:row r="566">
      <x:c r="A566" s="137" t="str">
        <x:v>DI-403-V1</x:v>
      </x:c>
      <x:c r="B566" s="137" t="str">
        <x:v>milk</x:v>
      </x:c>
      <x:c r="C566" s="137" t="str">
        <x:v>F0333</x:v>
      </x:c>
      <x:c r="D566" s="138" t="str">
        <x:v>derived_from_ingredient_name</x:v>
      </x:c>
    </x:row>
    <x:row r="567">
      <x:c r="A567" s="137" t="str">
        <x:v>DI-404-V1</x:v>
      </x:c>
      <x:c r="B567" s="137" t="str">
        <x:v>milk</x:v>
      </x:c>
      <x:c r="C567" s="137" t="str">
        <x:v>F0442</x:v>
      </x:c>
      <x:c r="D567" s="138" t="str">
        <x:v>derived_from_ingredient_name</x:v>
      </x:c>
    </x:row>
    <x:row r="568">
      <x:c r="A568" s="137" t="str">
        <x:v>DI-405-V1</x:v>
      </x:c>
      <x:c r="B568" s="137" t="str">
        <x:v>milk</x:v>
      </x:c>
      <x:c r="C568" s="137" t="str">
        <x:v>F0481</x:v>
      </x:c>
      <x:c r="D568" s="138" t="str">
        <x:v>derived_from_ingredient_name</x:v>
      </x:c>
    </x:row>
    <x:row r="569">
      <x:c r="A569" s="137" t="str">
        <x:v>DI-406-V1</x:v>
      </x:c>
      <x:c r="B569" s="137" t="str">
        <x:v>egg</x:v>
      </x:c>
      <x:c r="C569" s="137" t="str">
        <x:v>F0266</x:v>
      </x:c>
      <x:c r="D569" s="138" t="str">
        <x:v>derived_from_ingredient_name</x:v>
      </x:c>
    </x:row>
    <x:row r="570">
      <x:c r="A570" s="137" t="str">
        <x:v>DI-406-V1</x:v>
      </x:c>
      <x:c r="B570" s="137" t="str">
        <x:v>soy</x:v>
      </x:c>
      <x:c r="C570" s="137" t="str">
        <x:v>F0456</x:v>
      </x:c>
      <x:c r="D570" s="138" t="str">
        <x:v>derived_from_ingredient_name</x:v>
      </x:c>
    </x:row>
    <x:row r="571">
      <x:c r="A571" s="137" t="str">
        <x:v>DI-406-V1</x:v>
      </x:c>
      <x:c r="B571" s="137" t="str">
        <x:v>soy</x:v>
      </x:c>
      <x:c r="C571" s="137" t="str">
        <x:v>F0059</x:v>
      </x:c>
      <x:c r="D571" s="138" t="str">
        <x:v>derived_from_ingredient_name</x:v>
      </x:c>
    </x:row>
    <x:row r="572">
      <x:c r="A572" s="137" t="str">
        <x:v>DI-407-V1</x:v>
      </x:c>
      <x:c r="B572" s="137" t="str">
        <x:v>milk</x:v>
      </x:c>
      <x:c r="C572" s="137" t="str">
        <x:v>F0333</x:v>
      </x:c>
      <x:c r="D572" s="138" t="str">
        <x:v>derived_from_ingredient_name</x:v>
      </x:c>
    </x:row>
    <x:row r="573">
      <x:c r="A573" s="137" t="str">
        <x:v>DI-408-V1</x:v>
      </x:c>
      <x:c r="B573" s="137" t="str">
        <x:v>gluten</x:v>
      </x:c>
      <x:c r="C573" s="137" t="str">
        <x:v>F0085</x:v>
      </x:c>
      <x:c r="D573" s="138" t="str">
        <x:v>derived_from_ingredient_name</x:v>
      </x:c>
    </x:row>
    <x:row r="574">
      <x:c r="A574" s="137" t="str">
        <x:v>DI-408-V1</x:v>
      </x:c>
      <x:c r="B574" s="137" t="str">
        <x:v>milk</x:v>
      </x:c>
      <x:c r="C574" s="137" t="str">
        <x:v>F0333</x:v>
      </x:c>
      <x:c r="D574" s="138" t="str">
        <x:v>derived_from_ingredient_name</x:v>
      </x:c>
    </x:row>
    <x:row r="575">
      <x:c r="A575" s="137" t="str">
        <x:v>DI-411-V1</x:v>
      </x:c>
      <x:c r="B575" s="137" t="str">
        <x:v>nuts_peanuts</x:v>
      </x:c>
      <x:c r="C575" s="137" t="str">
        <x:v>F0130</x:v>
      </x:c>
      <x:c r="D575" s="138" t="str">
        <x:v>derived_from_ingredient_name</x:v>
      </x:c>
    </x:row>
    <x:row r="576">
      <x:c r="A576" s="137" t="str">
        <x:v>DI-412-V1</x:v>
      </x:c>
      <x:c r="B576" s="137" t="str">
        <x:v>gluten</x:v>
      </x:c>
      <x:c r="C576" s="137" t="str">
        <x:v>F0570</x:v>
      </x:c>
      <x:c r="D576" s="138" t="str">
        <x:v>derived_from_ingredient_name</x:v>
      </x:c>
    </x:row>
    <x:row r="577">
      <x:c r="A577" s="137" t="str">
        <x:v>DI-412-V1</x:v>
      </x:c>
      <x:c r="B577" s="137" t="str">
        <x:v>gluten</x:v>
      </x:c>
      <x:c r="C577" s="137" t="str">
        <x:v>F0042</x:v>
      </x:c>
      <x:c r="D577" s="138" t="str">
        <x:v>derived_from_ingredient_name</x:v>
      </x:c>
    </x:row>
    <x:row r="578">
      <x:c r="A578" s="137" t="str">
        <x:v>DI-412-V1</x:v>
      </x:c>
      <x:c r="B578" s="137" t="str">
        <x:v>gluten</x:v>
      </x:c>
      <x:c r="C578" s="137" t="str">
        <x:v>F0492</x:v>
      </x:c>
      <x:c r="D578" s="138" t="str">
        <x:v>derived_from_ingredient_name</x:v>
      </x:c>
    </x:row>
    <x:row r="579">
      <x:c r="A579" s="137" t="str">
        <x:v>DI-412-V1</x:v>
      </x:c>
      <x:c r="B579" s="137" t="str">
        <x:v>milk</x:v>
      </x:c>
      <x:c r="C579" s="137" t="str">
        <x:v>F0333</x:v>
      </x:c>
      <x:c r="D579" s="138" t="str">
        <x:v>derived_from_ingredient_name</x:v>
      </x:c>
    </x:row>
    <x:row r="580">
      <x:c r="A580" s="137" t="str">
        <x:v>DI-414-V1</x:v>
      </x:c>
      <x:c r="B580" s="137" t="str">
        <x:v>fish</x:v>
      </x:c>
      <x:c r="C580" s="137" t="str">
        <x:v>F0197</x:v>
      </x:c>
      <x:c r="D580" s="138" t="str">
        <x:v>derived_from_ingredient_name</x:v>
      </x:c>
    </x:row>
    <x:row r="581">
      <x:c r="A581" s="137" t="str">
        <x:v>DI-414-V1</x:v>
      </x:c>
      <x:c r="B581" s="137" t="str">
        <x:v>shellfish</x:v>
      </x:c>
      <x:c r="C581" s="137" t="str">
        <x:v>F0673</x:v>
      </x:c>
      <x:c r="D581" s="138" t="str">
        <x:v>derived_from_ingredient_name</x:v>
      </x:c>
    </x:row>
    <x:row r="582">
      <x:c r="A582" s="137" t="str">
        <x:v>DI-415-V1</x:v>
      </x:c>
      <x:c r="B582" s="137" t="str">
        <x:v>gluten</x:v>
      </x:c>
      <x:c r="C582" s="137" t="str">
        <x:v>F0695</x:v>
      </x:c>
      <x:c r="D582" s="138" t="str">
        <x:v>derived_from_ingredient_name</x:v>
      </x:c>
    </x:row>
    <x:row r="583">
      <x:c r="A583" s="137" t="str">
        <x:v>DI-416-V1</x:v>
      </x:c>
      <x:c r="B583" s="137" t="str">
        <x:v>milk</x:v>
      </x:c>
      <x:c r="C583" s="137" t="str">
        <x:v>F0839</x:v>
      </x:c>
      <x:c r="D583" s="138" t="str">
        <x:v>derived_from_ingredient_name</x:v>
      </x:c>
    </x:row>
    <x:row r="584">
      <x:c r="A584" s="137" t="str">
        <x:v>DI-416-V1</x:v>
      </x:c>
      <x:c r="B584" s="137" t="str">
        <x:v>fish</x:v>
      </x:c>
      <x:c r="C584" s="137" t="str">
        <x:v>F0285</x:v>
      </x:c>
      <x:c r="D584" s="138" t="str">
        <x:v>derived_from_ingredient_name</x:v>
      </x:c>
    </x:row>
    <x:row r="585">
      <x:c r="A585" s="137" t="str">
        <x:v>DI-417-V1</x:v>
      </x:c>
      <x:c r="B585" s="137" t="str">
        <x:v>nuts_peanuts</x:v>
      </x:c>
      <x:c r="C585" s="137" t="str">
        <x:v>F0288</x:v>
      </x:c>
      <x:c r="D585" s="138" t="str">
        <x:v>derived_from_ingredient_name</x:v>
      </x:c>
    </x:row>
    <x:row r="586">
      <x:c r="A586" s="137" t="str">
        <x:v>DI-419-V1</x:v>
      </x:c>
      <x:c r="B586" s="137" t="str">
        <x:v>gluten</x:v>
      </x:c>
      <x:c r="C586" s="137" t="str">
        <x:v>F0509</x:v>
      </x:c>
      <x:c r="D586" s="138" t="str">
        <x:v>derived_from_ingredient_name</x:v>
      </x:c>
    </x:row>
    <x:row r="587">
      <x:c r="A587" s="137" t="str">
        <x:v>DI-420-V1</x:v>
      </x:c>
      <x:c r="B587" s="137" t="str">
        <x:v>milk</x:v>
      </x:c>
      <x:c r="C587" s="137" t="str">
        <x:v>F0513</x:v>
      </x:c>
      <x:c r="D587" s="138" t="str">
        <x:v>derived_from_ingredient_name</x:v>
      </x:c>
    </x:row>
    <x:row r="588">
      <x:c r="A588" s="137" t="str">
        <x:v>DI-420-V1</x:v>
      </x:c>
      <x:c r="B588" s="137" t="str">
        <x:v>celery</x:v>
      </x:c>
      <x:c r="C588" s="137" t="str">
        <x:v>F0140</x:v>
      </x:c>
      <x:c r="D588" s="138" t="str">
        <x:v>derived_from_ingredient_name</x:v>
      </x:c>
    </x:row>
    <x:row r="589">
      <x:c r="A589" s="137" t="str">
        <x:v>DI-421-V1</x:v>
      </x:c>
      <x:c r="B589" s="137" t="str">
        <x:v>milk</x:v>
      </x:c>
      <x:c r="C589" s="137" t="str">
        <x:v>F0516</x:v>
      </x:c>
      <x:c r="D589" s="138" t="str">
        <x:v>derived_from_ingredient_name</x:v>
      </x:c>
    </x:row>
    <x:row r="590">
      <x:c r="A590" s="137" t="str">
        <x:v>DI-422-V1</x:v>
      </x:c>
      <x:c r="B590" s="137" t="str">
        <x:v>milk</x:v>
      </x:c>
      <x:c r="C590" s="137" t="str">
        <x:v>F0333</x:v>
      </x:c>
      <x:c r="D590" s="138" t="str">
        <x:v>derived_from_ingredient_name</x:v>
      </x:c>
    </x:row>
    <x:row r="591">
      <x:c r="A591" s="137" t="str">
        <x:v>DI-422-V1</x:v>
      </x:c>
      <x:c r="B591" s="137" t="str">
        <x:v>egg</x:v>
      </x:c>
      <x:c r="C591" s="137" t="str">
        <x:v>F0266</x:v>
      </x:c>
      <x:c r="D591" s="138" t="str">
        <x:v>derived_from_ingredient_name</x:v>
      </x:c>
    </x:row>
    <x:row r="592">
      <x:c r="A592" s="137" t="str">
        <x:v>DI-423-V1</x:v>
      </x:c>
      <x:c r="B592" s="137" t="str">
        <x:v>gluten</x:v>
      </x:c>
      <x:c r="C592" s="137" t="str">
        <x:v>F0570</x:v>
      </x:c>
      <x:c r="D592" s="138" t="str">
        <x:v>derived_from_ingredient_name</x:v>
      </x:c>
    </x:row>
    <x:row r="593">
      <x:c r="A593" s="137" t="str">
        <x:v>DI-423-V1</x:v>
      </x:c>
      <x:c r="B593" s="137" t="str">
        <x:v>milk</x:v>
      </x:c>
      <x:c r="C593" s="137" t="str">
        <x:v>F0554</x:v>
      </x:c>
      <x:c r="D593" s="138" t="str">
        <x:v>derived_from_ingredient_name</x:v>
      </x:c>
    </x:row>
    <x:row r="594">
      <x:c r="A594" s="137" t="str">
        <x:v>DI-423-V1</x:v>
      </x:c>
      <x:c r="B594" s="137" t="str">
        <x:v>nuts_peanuts</x:v>
      </x:c>
      <x:c r="C594" s="137" t="str">
        <x:v>F0225</x:v>
      </x:c>
      <x:c r="D594" s="138" t="str">
        <x:v>derived_from_ingredient_name</x:v>
      </x:c>
    </x:row>
    <x:row r="595">
      <x:c r="A595" s="137" t="str">
        <x:v>DI-424-V1</x:v>
      </x:c>
      <x:c r="B595" s="137" t="str">
        <x:v>gluten</x:v>
      </x:c>
      <x:c r="C595" s="137" t="str">
        <x:v>F0690</x:v>
      </x:c>
      <x:c r="D595" s="138" t="str">
        <x:v>derived_from_ingredient_name</x:v>
      </x:c>
    </x:row>
    <x:row r="596">
      <x:c r="A596" s="137" t="str">
        <x:v>DI-424-V1</x:v>
      </x:c>
      <x:c r="B596" s="137" t="str">
        <x:v>nuts_peanuts</x:v>
      </x:c>
      <x:c r="C596" s="137" t="str">
        <x:v>F0526</x:v>
      </x:c>
      <x:c r="D596" s="138" t="str">
        <x:v>derived_from_ingredient_name</x:v>
      </x:c>
    </x:row>
    <x:row r="597">
      <x:c r="A597" s="137" t="str">
        <x:v>DI-424-V1</x:v>
      </x:c>
      <x:c r="B597" s="137" t="str">
        <x:v>soy</x:v>
      </x:c>
      <x:c r="C597" s="137" t="str">
        <x:v>F0261</x:v>
      </x:c>
      <x:c r="D597" s="138" t="str">
        <x:v>derived_from_ingredient_name</x:v>
      </x:c>
    </x:row>
    <x:row r="598">
      <x:c r="A598" s="137" t="str">
        <x:v>DI-424-V1</x:v>
      </x:c>
      <x:c r="B598" s="137" t="str">
        <x:v>soy</x:v>
      </x:c>
      <x:c r="C598" s="137" t="str">
        <x:v>F0282</x:v>
      </x:c>
      <x:c r="D598" s="138" t="str">
        <x:v>derived_from_ingredient_name</x:v>
      </x:c>
    </x:row>
    <x:row r="599">
      <x:c r="A599" s="137" t="str">
        <x:v>DI-424-V1</x:v>
      </x:c>
      <x:c r="B599" s="137" t="str">
        <x:v>soy</x:v>
      </x:c>
      <x:c r="C599" s="137" t="str">
        <x:v>F0690</x:v>
      </x:c>
      <x:c r="D599" s="138" t="str">
        <x:v>derived_from_ingredient_name</x:v>
      </x:c>
    </x:row>
    <x:row r="600">
      <x:c r="A600" s="137" t="str">
        <x:v>DI-424-V1</x:v>
      </x:c>
      <x:c r="B600" s="137" t="str">
        <x:v>sesame</x:v>
      </x:c>
      <x:c r="C600" s="137" t="str">
        <x:v>F0667</x:v>
      </x:c>
      <x:c r="D600" s="138" t="str">
        <x:v>derived_from_ingredient_name</x:v>
      </x:c>
    </x:row>
    <x:row r="601">
      <x:c r="A601" s="137" t="str">
        <x:v>DI-424-V1</x:v>
      </x:c>
      <x:c r="B601" s="137" t="str">
        <x:v>sesame</x:v>
      </x:c>
      <x:c r="C601" s="137" t="str">
        <x:v>F0669</x:v>
      </x:c>
      <x:c r="D601" s="138" t="str">
        <x:v>derived_from_ingredient_name</x:v>
      </x:c>
    </x:row>
    <x:row r="602">
      <x:c r="A602" s="137" t="str">
        <x:v>DI-424-V1</x:v>
      </x:c>
      <x:c r="B602" s="137" t="str">
        <x:v>sesame</x:v>
      </x:c>
      <x:c r="C602" s="137" t="str">
        <x:v>F0740</x:v>
      </x:c>
      <x:c r="D602" s="138" t="str">
        <x:v>derived_from_ingredient_name</x:v>
      </x:c>
    </x:row>
    <x:row r="603">
      <x:c r="A603" s="137" t="str">
        <x:v>DI-425-V1</x:v>
      </x:c>
      <x:c r="B603" s="137" t="str">
        <x:v>milk</x:v>
      </x:c>
      <x:c r="C603" s="137" t="str">
        <x:v>F0104</x:v>
      </x:c>
      <x:c r="D603" s="138" t="str">
        <x:v>derived_from_ingredient_name</x:v>
      </x:c>
    </x:row>
    <x:row r="604">
      <x:c r="A604" s="137" t="str">
        <x:v>DI-425-V1</x:v>
      </x:c>
      <x:c r="B604" s="137" t="str">
        <x:v>milk</x:v>
      </x:c>
      <x:c r="C604" s="137" t="str">
        <x:v>F0516</x:v>
      </x:c>
      <x:c r="D604" s="138" t="str">
        <x:v>derived_from_ingredient_name</x:v>
      </x:c>
    </x:row>
    <x:row r="605">
      <x:c r="A605" s="137" t="str">
        <x:v>DI-426-V1</x:v>
      </x:c>
      <x:c r="B605" s="137" t="str">
        <x:v>fish</x:v>
      </x:c>
      <x:c r="C605" s="137" t="str">
        <x:v>F0195</x:v>
      </x:c>
      <x:c r="D605" s="138" t="str">
        <x:v>derived_from_ingredient_name</x:v>
      </x:c>
    </x:row>
    <x:row r="606">
      <x:c r="A606" s="137" t="str">
        <x:v>DI-427-V1</x:v>
      </x:c>
      <x:c r="B606" s="137" t="str">
        <x:v>gluten</x:v>
      </x:c>
      <x:c r="C606" s="137" t="str">
        <x:v>F0690</x:v>
      </x:c>
      <x:c r="D606" s="138" t="str">
        <x:v>derived_from_ingredient_name</x:v>
      </x:c>
    </x:row>
    <x:row r="607">
      <x:c r="A607" s="137" t="str">
        <x:v>DI-427-V1</x:v>
      </x:c>
      <x:c r="B607" s="137" t="str">
        <x:v>soy</x:v>
      </x:c>
      <x:c r="C607" s="137" t="str">
        <x:v>F0690</x:v>
      </x:c>
      <x:c r="D607" s="138" t="str">
        <x:v>derived_from_ingredient_name</x:v>
      </x:c>
    </x:row>
    <x:row r="608">
      <x:c r="A608" s="137" t="str">
        <x:v>DI-427-V1</x:v>
      </x:c>
      <x:c r="B608" s="137" t="str">
        <x:v>sesame</x:v>
      </x:c>
      <x:c r="C608" s="137" t="str">
        <x:v>F0667</x:v>
      </x:c>
      <x:c r="D608" s="138" t="str">
        <x:v>derived_from_ingredient_name</x:v>
      </x:c>
    </x:row>
    <x:row r="609">
      <x:c r="A609" s="137" t="str">
        <x:v>DI-429-V1</x:v>
      </x:c>
      <x:c r="B609" s="137" t="str">
        <x:v>shellfish</x:v>
      </x:c>
      <x:c r="C609" s="137" t="str">
        <x:v>F0574</x:v>
      </x:c>
      <x:c r="D609" s="138" t="str">
        <x:v>derived_from_ingredient_name</x:v>
      </x:c>
    </x:row>
    <x:row r="610">
      <x:c r="A610" s="137" t="str">
        <x:v>DI-430-V1</x:v>
      </x:c>
      <x:c r="B610" s="137" t="str">
        <x:v>gluten</x:v>
      </x:c>
      <x:c r="C610" s="137" t="str">
        <x:v>F0555</x:v>
      </x:c>
      <x:c r="D610" s="138" t="str">
        <x:v>derived_from_ingredient_name</x:v>
      </x:c>
    </x:row>
    <x:row r="611">
      <x:c r="A611" s="137" t="str">
        <x:v>DI-430-V1</x:v>
      </x:c>
      <x:c r="B611" s="137" t="str">
        <x:v>milk</x:v>
      </x:c>
      <x:c r="C611" s="137" t="str">
        <x:v>F0442</x:v>
      </x:c>
      <x:c r="D611" s="138" t="str">
        <x:v>derived_from_ingredient_name</x:v>
      </x:c>
    </x:row>
    <x:row r="612">
      <x:c r="A612" s="137" t="str">
        <x:v>DI-430-V1</x:v>
      </x:c>
      <x:c r="B612" s="137" t="str">
        <x:v>milk</x:v>
      </x:c>
      <x:c r="C612" s="137" t="str">
        <x:v>F0664</x:v>
      </x:c>
      <x:c r="D612" s="138" t="str">
        <x:v>derived_from_ingredient_name</x:v>
      </x:c>
    </x:row>
    <x:row r="613">
      <x:c r="A613" s="137" t="str">
        <x:v>DI-430-V1</x:v>
      </x:c>
      <x:c r="B613" s="137" t="str">
        <x:v>milk</x:v>
      </x:c>
      <x:c r="C613" s="137" t="str">
        <x:v>F0104</x:v>
      </x:c>
      <x:c r="D613" s="138" t="str">
        <x:v>derived_from_ingredient_name</x:v>
      </x:c>
    </x:row>
    <x:row r="614">
      <x:c r="A614" s="137" t="str">
        <x:v>DI-430-V1</x:v>
      </x:c>
      <x:c r="B614" s="137" t="str">
        <x:v>fish</x:v>
      </x:c>
      <x:c r="C614" s="137" t="str">
        <x:v>F0284</x:v>
      </x:c>
      <x:c r="D614" s="138" t="str">
        <x:v>derived_from_ingredient_name</x:v>
      </x:c>
    </x:row>
    <x:row r="615">
      <x:c r="A615" s="137" t="str">
        <x:v>DI-430-V1</x:v>
      </x:c>
      <x:c r="B615" s="137" t="str">
        <x:v>fish</x:v>
      </x:c>
      <x:c r="C615" s="137" t="str">
        <x:v>F0287</x:v>
      </x:c>
      <x:c r="D615" s="138" t="str">
        <x:v>derived_from_ingredient_name</x:v>
      </x:c>
    </x:row>
    <x:row r="616">
      <x:c r="A616" s="137" t="str">
        <x:v>DI-433-V1</x:v>
      </x:c>
      <x:c r="B616" s="137" t="str">
        <x:v>shellfish</x:v>
      </x:c>
      <x:c r="C616" s="137" t="str">
        <x:v>F0574</x:v>
      </x:c>
      <x:c r="D616" s="138" t="str">
        <x:v>derived_from_ingredient_name</x:v>
      </x:c>
    </x:row>
    <x:row r="617">
      <x:c r="A617" s="137" t="str">
        <x:v>DI-434-V1</x:v>
      </x:c>
      <x:c r="B617" s="137" t="str">
        <x:v>milk</x:v>
      </x:c>
      <x:c r="C617" s="137" t="str">
        <x:v>F0839</x:v>
      </x:c>
      <x:c r="D617" s="138" t="str">
        <x:v>derived_from_ingredient_name</x:v>
      </x:c>
    </x:row>
    <x:row r="618">
      <x:c r="A618" s="137" t="str">
        <x:v>DI-437-V1</x:v>
      </x:c>
      <x:c r="B618" s="137" t="str">
        <x:v>milk</x:v>
      </x:c>
      <x:c r="C618" s="137" t="str">
        <x:v>F0277</x:v>
      </x:c>
      <x:c r="D618" s="138" t="str">
        <x:v>derived_from_ingredient_name</x:v>
      </x:c>
    </x:row>
    <x:row r="619">
      <x:c r="A619" s="137" t="str">
        <x:v>DI-438-V1</x:v>
      </x:c>
      <x:c r="B619" s="137" t="str">
        <x:v>nuts_peanuts</x:v>
      </x:c>
      <x:c r="C619" s="137" t="str">
        <x:v>F0131</x:v>
      </x:c>
      <x:c r="D619" s="138" t="str">
        <x:v>derived_from_ingredient_name</x:v>
      </x:c>
    </x:row>
    <x:row r="620">
      <x:c r="A620" s="137" t="str">
        <x:v>SU-442-V1</x:v>
      </x:c>
      <x:c r="B620" s="137" t="str">
        <x:v>gluten</x:v>
      </x:c>
      <x:c r="C620" s="137" t="str">
        <x:v>F0509</x:v>
      </x:c>
      <x:c r="D620" s="138" t="str">
        <x:v>derived_from_ingredient_name</x:v>
      </x:c>
    </x:row>
    <x:row r="621">
      <x:c r="A621" s="137" t="str">
        <x:v>SU-442-V1</x:v>
      </x:c>
      <x:c r="B621" s="137" t="str">
        <x:v>milk</x:v>
      </x:c>
      <x:c r="C621" s="137" t="str">
        <x:v>F0516</x:v>
      </x:c>
      <x:c r="D621" s="138" t="str">
        <x:v>derived_from_ingredient_name</x:v>
      </x:c>
    </x:row>
    <x:row r="622">
      <x:c r="A622" s="137" t="str">
        <x:v>SU-442-V1</x:v>
      </x:c>
      <x:c r="B622" s="137" t="str">
        <x:v>celery</x:v>
      </x:c>
      <x:c r="C622" s="137" t="str">
        <x:v>F0139</x:v>
      </x:c>
      <x:c r="D622" s="138" t="str">
        <x:v>derived_from_ingredient_name</x:v>
      </x:c>
    </x:row>
    <x:row r="623">
      <x:c r="A623" s="137" t="str">
        <x:v>SU-443-V1</x:v>
      </x:c>
      <x:c r="B623" s="137" t="str">
        <x:v>gluten</x:v>
      </x:c>
      <x:c r="C623" s="137" t="str">
        <x:v>F0690</x:v>
      </x:c>
      <x:c r="D623" s="138" t="str">
        <x:v>derived_from_ingredient_name</x:v>
      </x:c>
    </x:row>
    <x:row r="624">
      <x:c r="A624" s="137" t="str">
        <x:v>SU-443-V1</x:v>
      </x:c>
      <x:c r="B624" s="137" t="str">
        <x:v>soy</x:v>
      </x:c>
      <x:c r="C624" s="137" t="str">
        <x:v>F0690</x:v>
      </x:c>
      <x:c r="D624" s="138" t="str">
        <x:v>derived_from_ingredient_name</x:v>
      </x:c>
    </x:row>
    <x:row r="625">
      <x:c r="A625" s="137" t="str">
        <x:v>SU-443-V1</x:v>
      </x:c>
      <x:c r="B625" s="137" t="str">
        <x:v>soy</x:v>
      </x:c>
      <x:c r="C625" s="137" t="str">
        <x:v>F0059</x:v>
      </x:c>
      <x:c r="D625" s="138" t="str">
        <x:v>derived_from_ingredient_name</x:v>
      </x:c>
    </x:row>
    <x:row r="626">
      <x:c r="A626" s="137" t="str">
        <x:v>SU-443-V1</x:v>
      </x:c>
      <x:c r="B626" s="137" t="str">
        <x:v>fish</x:v>
      </x:c>
      <x:c r="C626" s="137" t="str">
        <x:v>F0286</x:v>
      </x:c>
      <x:c r="D626" s="138" t="str">
        <x:v>derived_from_ingredient_name</x:v>
      </x:c>
    </x:row>
    <x:row r="627">
      <x:c r="A627" s="137" t="str">
        <x:v>SU-444-V1</x:v>
      </x:c>
      <x:c r="B627" s="137" t="str">
        <x:v>milk</x:v>
      </x:c>
      <x:c r="C627" s="137" t="str">
        <x:v>F0104</x:v>
      </x:c>
      <x:c r="D627" s="138" t="str">
        <x:v>derived_from_ingredient_name</x:v>
      </x:c>
    </x:row>
    <x:row r="628">
      <x:c r="A628" s="137" t="str">
        <x:v>SU-444-V1</x:v>
      </x:c>
      <x:c r="B628" s="137" t="str">
        <x:v>celery</x:v>
      </x:c>
      <x:c r="C628" s="137" t="str">
        <x:v>F0139</x:v>
      </x:c>
      <x:c r="D628" s="138" t="str">
        <x:v>derived_from_ingredient_name</x:v>
      </x:c>
    </x:row>
    <x:row r="629">
      <x:c r="A629" s="137" t="str">
        <x:v>SU-445-V1</x:v>
      </x:c>
      <x:c r="B629" s="137" t="str">
        <x:v>milk</x:v>
      </x:c>
      <x:c r="C629" s="137" t="str">
        <x:v>F0516</x:v>
      </x:c>
      <x:c r="D629" s="138" t="str">
        <x:v>derived_from_ingredient_name</x:v>
      </x:c>
    </x:row>
    <x:row r="630">
      <x:c r="A630" s="137" t="str">
        <x:v>SU-446-V1</x:v>
      </x:c>
      <x:c r="B630" s="137" t="str">
        <x:v>milk</x:v>
      </x:c>
      <x:c r="C630" s="137" t="str">
        <x:v>F0104</x:v>
      </x:c>
      <x:c r="D630" s="138" t="str">
        <x:v>derived_from_ingredient_name</x:v>
      </x:c>
    </x:row>
    <x:row r="631">
      <x:c r="A631" s="137" t="str">
        <x:v>SU-446-V1</x:v>
      </x:c>
      <x:c r="B631" s="137" t="str">
        <x:v>milk</x:v>
      </x:c>
      <x:c r="C631" s="137" t="str">
        <x:v>F0839</x:v>
      </x:c>
      <x:c r="D631" s="138" t="str">
        <x:v>derived_from_ingredient_name</x:v>
      </x:c>
    </x:row>
    <x:row r="632">
      <x:c r="A632" s="137" t="str">
        <x:v>SU-447-V1</x:v>
      </x:c>
      <x:c r="B632" s="137" t="str">
        <x:v>mustard</x:v>
      </x:c>
      <x:c r="C632" s="137" t="str">
        <x:v>F0476</x:v>
      </x:c>
      <x:c r="D632" s="138" t="str">
        <x:v>derived_from_ingredient_name</x:v>
      </x:c>
    </x:row>
    <x:row r="633">
      <x:c r="A633" s="137" t="str">
        <x:v>SU-448-V1</x:v>
      </x:c>
      <x:c r="B633" s="137" t="str">
        <x:v>milk</x:v>
      </x:c>
      <x:c r="C633" s="137" t="str">
        <x:v>F0516</x:v>
      </x:c>
      <x:c r="D633" s="138" t="str">
        <x:v>derived_from_ingredient_name</x:v>
      </x:c>
    </x:row>
    <x:row r="634">
      <x:c r="A634" s="137" t="str">
        <x:v>SU-448-V1</x:v>
      </x:c>
      <x:c r="B634" s="137" t="str">
        <x:v>celery</x:v>
      </x:c>
      <x:c r="C634" s="137" t="str">
        <x:v>F0139</x:v>
      </x:c>
      <x:c r="D634" s="138" t="str">
        <x:v>derived_from_ingredient_name</x:v>
      </x:c>
    </x:row>
    <x:row r="635">
      <x:c r="A635" s="137" t="str">
        <x:v>SU-449-V1</x:v>
      </x:c>
      <x:c r="B635" s="137" t="str">
        <x:v>gluten</x:v>
      </x:c>
      <x:c r="C635" s="137" t="str">
        <x:v>F0826</x:v>
      </x:c>
      <x:c r="D635" s="138" t="str">
        <x:v>derived_from_ingredient_name</x:v>
      </x:c>
    </x:row>
    <x:row r="636">
      <x:c r="A636" s="137" t="str">
        <x:v>SU-449-V1</x:v>
      </x:c>
      <x:c r="B636" s="137" t="str">
        <x:v>milk</x:v>
      </x:c>
      <x:c r="C636" s="137" t="str">
        <x:v>F0797</x:v>
      </x:c>
      <x:c r="D636" s="138" t="str">
        <x:v>derived_from_ingredient_name</x:v>
      </x:c>
    </x:row>
    <x:row r="637">
      <x:c r="A637" s="137" t="str">
        <x:v>SU-450-V1</x:v>
      </x:c>
      <x:c r="B637" s="137" t="str">
        <x:v>celery</x:v>
      </x:c>
      <x:c r="C637" s="137" t="str">
        <x:v>F0140</x:v>
      </x:c>
      <x:c r="D637" s="138" t="str">
        <x:v>derived_from_ingredient_name</x:v>
      </x:c>
    </x:row>
    <x:row r="638">
      <x:c r="A638" s="137" t="str">
        <x:v>SU-451-V1</x:v>
      </x:c>
      <x:c r="B638" s="137" t="str">
        <x:v>gluten</x:v>
      </x:c>
      <x:c r="C638" s="137" t="str">
        <x:v>F0226</x:v>
      </x:c>
      <x:c r="D638" s="138" t="str">
        <x:v>derived_from_ingredient_name</x:v>
      </x:c>
    </x:row>
    <x:row r="639">
      <x:c r="A639" s="137" t="str">
        <x:v>SU-451-V1</x:v>
      </x:c>
      <x:c r="B639" s="137" t="str">
        <x:v>milk</x:v>
      </x:c>
      <x:c r="C639" s="137" t="str">
        <x:v>F0223</x:v>
      </x:c>
      <x:c r="D639" s="138" t="str">
        <x:v>derived_from_ingredient_name</x:v>
      </x:c>
    </x:row>
    <x:row r="640">
      <x:c r="A640" s="137" t="str">
        <x:v>SU-452-V1</x:v>
      </x:c>
      <x:c r="B640" s="137" t="str">
        <x:v>celery</x:v>
      </x:c>
      <x:c r="C640" s="137" t="str">
        <x:v>F0139</x:v>
      </x:c>
      <x:c r="D640" s="138" t="str">
        <x:v>derived_from_ingredient_name</x:v>
      </x:c>
    </x:row>
    <x:row r="641">
      <x:c r="A641" s="137" t="str">
        <x:v>SU-455-V1</x:v>
      </x:c>
      <x:c r="B641" s="137" t="str">
        <x:v>gluten</x:v>
      </x:c>
      <x:c r="C641" s="137" t="str">
        <x:v>F0695</x:v>
      </x:c>
      <x:c r="D641" s="138" t="str">
        <x:v>derived_from_ingredient_name</x:v>
      </x:c>
    </x:row>
    <x:row r="642">
      <x:c r="A642" s="137" t="str">
        <x:v>SU-455-V1</x:v>
      </x:c>
      <x:c r="B642" s="137" t="str">
        <x:v>milk</x:v>
      </x:c>
      <x:c r="C642" s="137" t="str">
        <x:v>F0798</x:v>
      </x:c>
      <x:c r="D642" s="138" t="str">
        <x:v>derived_from_ingredient_name</x:v>
      </x:c>
    </x:row>
    <x:row r="643">
      <x:c r="A643" s="137" t="str">
        <x:v>SU-456-V1</x:v>
      </x:c>
      <x:c r="B643" s="137" t="str">
        <x:v>milk</x:v>
      </x:c>
      <x:c r="C643" s="137" t="str">
        <x:v>F0104</x:v>
      </x:c>
      <x:c r="D643" s="138" t="str">
        <x:v>derived_from_ingredient_name</x:v>
      </x:c>
    </x:row>
    <x:row r="644">
      <x:c r="A644" s="137" t="str">
        <x:v>SU-456-V1</x:v>
      </x:c>
      <x:c r="B644" s="137" t="str">
        <x:v>milk</x:v>
      </x:c>
      <x:c r="C644" s="137" t="str">
        <x:v>F0223</x:v>
      </x:c>
      <x:c r="D644" s="138" t="str">
        <x:v>derived_from_ingredient_name</x:v>
      </x:c>
    </x:row>
    <x:row r="645">
      <x:c r="A645" s="137" t="str">
        <x:v>SU-457-V1</x:v>
      </x:c>
      <x:c r="B645" s="137" t="str">
        <x:v>soy</x:v>
      </x:c>
      <x:c r="C645" s="137" t="str">
        <x:v>F0760</x:v>
      </x:c>
      <x:c r="D645" s="138" t="str">
        <x:v>derived_from_ingredient_name</x:v>
      </x:c>
    </x:row>
    <x:row r="646">
      <x:c r="A646" s="137" t="str">
        <x:v>SU-458-V1</x:v>
      </x:c>
      <x:c r="B646" s="137" t="str">
        <x:v>celery</x:v>
      </x:c>
      <x:c r="C646" s="137" t="str">
        <x:v>F0139</x:v>
      </x:c>
      <x:c r="D646" s="138" t="str">
        <x:v>derived_from_ingredient_name</x:v>
      </x:c>
    </x:row>
    <x:row r="647">
      <x:c r="A647" s="137" t="str">
        <x:v>SU-459-V1</x:v>
      </x:c>
      <x:c r="B647" s="137" t="str">
        <x:v>milk</x:v>
      </x:c>
      <x:c r="C647" s="137" t="str">
        <x:v>F0331</x:v>
      </x:c>
      <x:c r="D647" s="138" t="str">
        <x:v>derived_from_ingredient_name</x:v>
      </x:c>
    </x:row>
    <x:row r="648">
      <x:c r="A648" s="137" t="str">
        <x:v>SU-460-V1</x:v>
      </x:c>
      <x:c r="B648" s="137" t="str">
        <x:v>milk</x:v>
      </x:c>
      <x:c r="C648" s="137" t="str">
        <x:v>F0067</x:v>
      </x:c>
      <x:c r="D648" s="138" t="str">
        <x:v>derived_from_ingredient_name</x:v>
      </x:c>
    </x:row>
    <x:row r="649">
      <x:c r="A649" s="137" t="str">
        <x:v>SU-460-V1</x:v>
      </x:c>
      <x:c r="B649" s="137" t="str">
        <x:v>nuts_peanuts</x:v>
      </x:c>
      <x:c r="C649" s="137" t="str">
        <x:v>F0806</x:v>
      </x:c>
      <x:c r="D649" s="138" t="str">
        <x:v>derived_from_ingredient_name</x:v>
      </x:c>
    </x:row>
    <x:row r="650">
      <x:c r="A650" s="137" t="str">
        <x:v>BR-461-V1</x:v>
      </x:c>
      <x:c r="B650" s="137" t="str">
        <x:v>gluten</x:v>
      </x:c>
      <x:c r="C650" s="137" t="str">
        <x:v>F0570</x:v>
      </x:c>
      <x:c r="D650" s="138" t="str">
        <x:v>derived_from_ingredient_name</x:v>
      </x:c>
    </x:row>
    <x:row r="651">
      <x:c r="A651" s="137" t="str">
        <x:v>BR-461-V1</x:v>
      </x:c>
      <x:c r="B651" s="137" t="str">
        <x:v>milk</x:v>
      </x:c>
      <x:c r="C651" s="137" t="str">
        <x:v>F0481</x:v>
      </x:c>
      <x:c r="D651" s="138" t="str">
        <x:v>derived_from_ingredient_name</x:v>
      </x:c>
    </x:row>
    <x:row r="652">
      <x:c r="A652" s="137" t="str">
        <x:v>BR-461-V1</x:v>
      </x:c>
      <x:c r="B652" s="137" t="str">
        <x:v>nuts_peanuts</x:v>
      </x:c>
      <x:c r="C652" s="137" t="str">
        <x:v>F0489</x:v>
      </x:c>
      <x:c r="D652" s="138" t="str">
        <x:v>derived_from_ingredient_name</x:v>
      </x:c>
    </x:row>
    <x:row r="653">
      <x:c r="A653" s="137" t="str">
        <x:v>BR-462-V1</x:v>
      </x:c>
      <x:c r="B653" s="137" t="str">
        <x:v>gluten</x:v>
      </x:c>
      <x:c r="C653" s="137" t="str">
        <x:v>F0494</x:v>
      </x:c>
      <x:c r="D653" s="138" t="str">
        <x:v>derived_from_ingredient_name</x:v>
      </x:c>
    </x:row>
    <x:row r="654">
      <x:c r="A654" s="137" t="str">
        <x:v>BR-462-V1</x:v>
      </x:c>
      <x:c r="B654" s="137" t="str">
        <x:v>milk</x:v>
      </x:c>
      <x:c r="C654" s="137" t="str">
        <x:v>F0554</x:v>
      </x:c>
      <x:c r="D654" s="138" t="str">
        <x:v>derived_from_ingredient_name</x:v>
      </x:c>
    </x:row>
    <x:row r="655">
      <x:c r="A655" s="137" t="str">
        <x:v>BR-462-V1</x:v>
      </x:c>
      <x:c r="B655" s="137" t="str">
        <x:v>nuts_peanuts</x:v>
      </x:c>
      <x:c r="C655" s="137" t="str">
        <x:v>F0008</x:v>
      </x:c>
      <x:c r="D655" s="138" t="str">
        <x:v>derived_from_ingredient_name</x:v>
      </x:c>
    </x:row>
    <x:row r="656">
      <x:c r="A656" s="137" t="str">
        <x:v>SU-463-V1</x:v>
      </x:c>
      <x:c r="B656" s="137" t="str">
        <x:v>milk</x:v>
      </x:c>
      <x:c r="C656" s="137" t="str">
        <x:v>F0107</x:v>
      </x:c>
      <x:c r="D656" s="138" t="str">
        <x:v>derived_from_ingredient_name</x:v>
      </x:c>
    </x:row>
    <x:row r="657">
      <x:c r="A657" s="137" t="str">
        <x:v>BR-464-V1</x:v>
      </x:c>
      <x:c r="B657" s="137" t="str">
        <x:v>gluten</x:v>
      </x:c>
      <x:c r="C657" s="137" t="str">
        <x:v>F0630</x:v>
      </x:c>
      <x:c r="D657" s="138" t="str">
        <x:v>derived_from_ingredient_name</x:v>
      </x:c>
    </x:row>
    <x:row r="658">
      <x:c r="A658" s="137" t="str">
        <x:v>BR-464-V1</x:v>
      </x:c>
      <x:c r="B658" s="137" t="str">
        <x:v>nuts_peanuts</x:v>
      </x:c>
      <x:c r="C658" s="137" t="str">
        <x:v>F0526</x:v>
      </x:c>
      <x:c r="D658" s="138" t="str">
        <x:v>derived_from_ingredient_name</x:v>
      </x:c>
    </x:row>
    <x:row r="659">
      <x:c r="A659" s="137" t="str">
        <x:v>SA-466-V1</x:v>
      </x:c>
      <x:c r="B659" s="137" t="str">
        <x:v>gluten</x:v>
      </x:c>
      <x:c r="C659" s="137" t="str">
        <x:v>F0218</x:v>
      </x:c>
      <x:c r="D659" s="138" t="str">
        <x:v>derived_from_ingredient_name</x:v>
      </x:c>
    </x:row>
    <x:row r="660">
      <x:c r="A660" s="137" t="str">
        <x:v>SA-466-V1</x:v>
      </x:c>
      <x:c r="B660" s="137" t="str">
        <x:v>milk</x:v>
      </x:c>
      <x:c r="C660" s="137" t="str">
        <x:v>F0271</x:v>
      </x:c>
      <x:c r="D660" s="138" t="str">
        <x:v>derived_from_ingredient_name</x:v>
      </x:c>
    </x:row>
    <x:row r="661">
      <x:c r="A661" s="137" t="str">
        <x:v>BR-468-V1</x:v>
      </x:c>
      <x:c r="B661" s="137" t="str">
        <x:v>gluten</x:v>
      </x:c>
      <x:c r="C661" s="137" t="str">
        <x:v>F0083</x:v>
      </x:c>
      <x:c r="D661" s="138" t="str">
        <x:v>derived_from_ingredient_name</x:v>
      </x:c>
    </x:row>
    <x:row r="662">
      <x:c r="A662" s="137" t="str">
        <x:v>SU-469-V1</x:v>
      </x:c>
      <x:c r="B662" s="137" t="str">
        <x:v>gluten</x:v>
      </x:c>
      <x:c r="C662" s="137" t="str">
        <x:v>F0690</x:v>
      </x:c>
      <x:c r="D662" s="138" t="str">
        <x:v>derived_from_ingredient_name</x:v>
      </x:c>
    </x:row>
    <x:row r="663">
      <x:c r="A663" s="137" t="str">
        <x:v>SU-469-V1</x:v>
      </x:c>
      <x:c r="B663" s="137" t="str">
        <x:v>gluten</x:v>
      </x:c>
      <x:c r="C663" s="137" t="str">
        <x:v>F0782</x:v>
      </x:c>
      <x:c r="D663" s="138" t="str">
        <x:v>derived_from_ingredient_name</x:v>
      </x:c>
    </x:row>
    <x:row r="664">
      <x:c r="A664" s="137" t="str">
        <x:v>SU-469-V1</x:v>
      </x:c>
      <x:c r="B664" s="137" t="str">
        <x:v>soy</x:v>
      </x:c>
      <x:c r="C664" s="137" t="str">
        <x:v>F0690</x:v>
      </x:c>
      <x:c r="D664" s="138" t="str">
        <x:v>derived_from_ingredient_name</x:v>
      </x:c>
    </x:row>
    <x:row r="665">
      <x:c r="A665" s="137" t="str">
        <x:v>SA-470-V1</x:v>
      </x:c>
      <x:c r="B665" s="137" t="str">
        <x:v>shellfish</x:v>
      </x:c>
      <x:c r="C665" s="137" t="str">
        <x:v>F0574</x:v>
      </x:c>
      <x:c r="D665" s="138" t="str">
        <x:v>derived_from_ingredient_name</x:v>
      </x:c>
    </x:row>
    <x:row r="666">
      <x:c r="A666" s="137" t="str">
        <x:v>BR-471-V1</x:v>
      </x:c>
      <x:c r="B666" s="137" t="str">
        <x:v>gluten</x:v>
      </x:c>
      <x:c r="C666" s="137" t="str">
        <x:v>F0570</x:v>
      </x:c>
      <x:c r="D666" s="138" t="str">
        <x:v>derived_from_ingredient_name</x:v>
      </x:c>
    </x:row>
    <x:row r="667">
      <x:c r="A667" s="137" t="str">
        <x:v>BR-471-V1</x:v>
      </x:c>
      <x:c r="B667" s="137" t="str">
        <x:v>milk</x:v>
      </x:c>
      <x:c r="C667" s="137" t="str">
        <x:v>F0451</x:v>
      </x:c>
      <x:c r="D667" s="138" t="str">
        <x:v>derived_from_ingredient_name</x:v>
      </x:c>
    </x:row>
    <x:row r="668">
      <x:c r="A668" s="137" t="str">
        <x:v>BR-471-V1</x:v>
      </x:c>
      <x:c r="B668" s="137" t="str">
        <x:v>milk</x:v>
      </x:c>
      <x:c r="C668" s="137" t="str">
        <x:v>F0332</x:v>
      </x:c>
      <x:c r="D668" s="138" t="str">
        <x:v>derived_from_ingredient_name</x:v>
      </x:c>
    </x:row>
    <x:row r="669">
      <x:c r="A669" s="137" t="str">
        <x:v>BR-471-V1</x:v>
      </x:c>
      <x:c r="B669" s="137" t="str">
        <x:v>nuts_peanuts</x:v>
      </x:c>
      <x:c r="C669" s="137" t="str">
        <x:v>F0489</x:v>
      </x:c>
      <x:c r="D669" s="138" t="str">
        <x:v>derived_from_ingredient_name</x:v>
      </x:c>
    </x:row>
    <x:row r="670">
      <x:c r="A670" s="137" t="str">
        <x:v>SA-472-V1</x:v>
      </x:c>
      <x:c r="B670" s="137" t="str">
        <x:v>nuts_peanuts</x:v>
      </x:c>
      <x:c r="C670" s="137" t="str">
        <x:v>F0626</x:v>
      </x:c>
      <x:c r="D670" s="138" t="str">
        <x:v>derived_from_ingredient_name</x:v>
      </x:c>
    </x:row>
    <x:row r="671">
      <x:c r="A671" s="137" t="str">
        <x:v>SA-472-V1</x:v>
      </x:c>
      <x:c r="B671" s="137" t="str">
        <x:v>sesame</x:v>
      </x:c>
      <x:c r="C671" s="137" t="str">
        <x:v>F0667</x:v>
      </x:c>
      <x:c r="D671" s="138" t="str">
        <x:v>derived_from_ingredient_name</x:v>
      </x:c>
    </x:row>
    <x:row r="672">
      <x:c r="A672" s="137" t="str">
        <x:v>SA-473-V1</x:v>
      </x:c>
      <x:c r="B672" s="137" t="str">
        <x:v>gluten</x:v>
      </x:c>
      <x:c r="C672" s="137" t="str">
        <x:v>F0690</x:v>
      </x:c>
      <x:c r="D672" s="138" t="str">
        <x:v>derived_from_ingredient_name</x:v>
      </x:c>
    </x:row>
    <x:row r="673">
      <x:c r="A673" s="137" t="str">
        <x:v>SA-473-V1</x:v>
      </x:c>
      <x:c r="B673" s="137" t="str">
        <x:v>soy</x:v>
      </x:c>
      <x:c r="C673" s="137" t="str">
        <x:v>F0691</x:v>
      </x:c>
      <x:c r="D673" s="138" t="str">
        <x:v>derived_from_ingredient_name</x:v>
      </x:c>
    </x:row>
    <x:row r="674">
      <x:c r="A674" s="137" t="str">
        <x:v>SA-473-V1</x:v>
      </x:c>
      <x:c r="B674" s="137" t="str">
        <x:v>soy</x:v>
      </x:c>
      <x:c r="C674" s="137" t="str">
        <x:v>F0690</x:v>
      </x:c>
      <x:c r="D674" s="138" t="str">
        <x:v>derived_from_ingredient_name</x:v>
      </x:c>
    </x:row>
    <x:row r="675">
      <x:c r="A675" s="137" t="str">
        <x:v>SA-473-V1</x:v>
      </x:c>
      <x:c r="B675" s="137" t="str">
        <x:v>sesame</x:v>
      </x:c>
      <x:c r="C675" s="137" t="str">
        <x:v>F0667</x:v>
      </x:c>
      <x:c r="D675" s="138" t="str">
        <x:v>derived_from_ingredient_name</x:v>
      </x:c>
    </x:row>
    <x:row r="676">
      <x:c r="A676" s="137" t="str">
        <x:v>SA-474-V1</x:v>
      </x:c>
      <x:c r="B676" s="137" t="str">
        <x:v>milk</x:v>
      </x:c>
      <x:c r="C676" s="137" t="str">
        <x:v>F0361</x:v>
      </x:c>
      <x:c r="D676" s="138" t="str">
        <x:v>derived_from_ingredient_name</x:v>
      </x:c>
    </x:row>
    <x:row r="677">
      <x:c r="A677" s="137" t="str">
        <x:v>DI-480-V1</x:v>
      </x:c>
      <x:c r="B677" s="137" t="str">
        <x:v>fish</x:v>
      </x:c>
      <x:c r="C677" s="137" t="str">
        <x:v>F0647</x:v>
      </x:c>
      <x:c r="D677" s="138" t="str">
        <x:v>derived_from_ingredient_name</x:v>
      </x:c>
    </x:row>
    <x:row r="678">
      <x:c r="A678" s="137" t="str">
        <x:v>SA-483-V1</x:v>
      </x:c>
      <x:c r="B678" s="137" t="str">
        <x:v>milk</x:v>
      </x:c>
      <x:c r="C678" s="137" t="str">
        <x:v>F0481</x:v>
      </x:c>
      <x:c r="D678" s="138" t="str">
        <x:v>derived_from_ingredient_name</x:v>
      </x:c>
    </x:row>
    <x:row r="679">
      <x:c r="A679" s="137" t="str">
        <x:v>DI-484-V1</x:v>
      </x:c>
      <x:c r="B679" s="137" t="str">
        <x:v>sesame</x:v>
      </x:c>
      <x:c r="C679" s="137" t="str">
        <x:v>F0669</x:v>
      </x:c>
      <x:c r="D679" s="138" t="str">
        <x:v>derived_from_ingredient_name</x:v>
      </x:c>
    </x:row>
    <x:row r="680">
      <x:c r="A680" s="137" t="str">
        <x:v>DI-485-V1</x:v>
      </x:c>
      <x:c r="B680" s="137" t="str">
        <x:v>gluten</x:v>
      </x:c>
      <x:c r="C680" s="137" t="str">
        <x:v>F0533</x:v>
      </x:c>
      <x:c r="D680" s="138" t="str">
        <x:v>derived_from_ingredient_name</x:v>
      </x:c>
    </x:row>
    <x:row r="681">
      <x:c r="A681" s="137" t="str">
        <x:v>DI-485-V1</x:v>
      </x:c>
      <x:c r="B681" s="137" t="str">
        <x:v>milk</x:v>
      </x:c>
      <x:c r="C681" s="137" t="str">
        <x:v>F0516</x:v>
      </x:c>
      <x:c r="D681" s="138" t="str">
        <x:v>derived_from_ingredient_name</x:v>
      </x:c>
    </x:row>
    <x:row r="682">
      <x:c r="A682" s="137" t="str">
        <x:v>DI-485-V1</x:v>
      </x:c>
      <x:c r="B682" s="137" t="str">
        <x:v>nuts_peanuts</x:v>
      </x:c>
      <x:c r="C682" s="137" t="str">
        <x:v>F0129</x:v>
      </x:c>
      <x:c r="D682" s="138" t="str">
        <x:v>derived_from_ingredient_name</x:v>
      </x:c>
    </x:row>
    <x:row r="683">
      <x:c r="A683" s="137" t="str">
        <x:v>SU-486-V1</x:v>
      </x:c>
      <x:c r="B683" s="137" t="str">
        <x:v>milk</x:v>
      </x:c>
      <x:c r="C683" s="137" t="str">
        <x:v>F0223</x:v>
      </x:c>
      <x:c r="D683" s="138" t="str">
        <x:v>derived_from_ingredient_name</x:v>
      </x:c>
    </x:row>
    <x:row r="684">
      <x:c r="A684" s="137" t="str">
        <x:v>DI-487-V1</x:v>
      </x:c>
      <x:c r="B684" s="137" t="str">
        <x:v>fish</x:v>
      </x:c>
      <x:c r="C684" s="137" t="str">
        <x:v>F0647</x:v>
      </x:c>
      <x:c r="D684" s="138" t="str">
        <x:v>derived_from_ingredient_name</x:v>
      </x:c>
    </x:row>
    <x:row r="685">
      <x:c r="A685" s="137" t="str">
        <x:v>SU-489-V1</x:v>
      </x:c>
      <x:c r="B685" s="137" t="str">
        <x:v>celery</x:v>
      </x:c>
      <x:c r="C685" s="137" t="str">
        <x:v>F0140</x:v>
      </x:c>
      <x:c r="D685" s="138" t="str">
        <x:v>derived_from_ingredient_name</x:v>
      </x:c>
    </x:row>
    <x:row r="686">
      <x:c r="A686" s="137" t="str">
        <x:v>DI-490-V1</x:v>
      </x:c>
      <x:c r="B686" s="137" t="str">
        <x:v>milk</x:v>
      </x:c>
      <x:c r="C686" s="137" t="str">
        <x:v>F0652</x:v>
      </x:c>
      <x:c r="D686" s="138" t="str">
        <x:v>derived_from_ingredient_name</x:v>
      </x:c>
    </x:row>
    <x:row r="687">
      <x:c r="A687" s="137" t="str">
        <x:v>DI-491-V1</x:v>
      </x:c>
      <x:c r="B687" s="137" t="str">
        <x:v>gluten</x:v>
      </x:c>
      <x:c r="C687" s="137" t="str">
        <x:v>F0690</x:v>
      </x:c>
      <x:c r="D687" s="138" t="str">
        <x:v>derived_from_ingredient_name</x:v>
      </x:c>
    </x:row>
    <x:row r="688">
      <x:c r="A688" s="137" t="str">
        <x:v>DI-491-V1</x:v>
      </x:c>
      <x:c r="B688" s="137" t="str">
        <x:v>soy</x:v>
      </x:c>
      <x:c r="C688" s="137" t="str">
        <x:v>F0690</x:v>
      </x:c>
      <x:c r="D688" s="138" t="str">
        <x:v>derived_from_ingredient_name</x:v>
      </x:c>
    </x:row>
    <x:row r="689">
      <x:c r="A689" s="137" t="str">
        <x:v>SA-492-V1</x:v>
      </x:c>
      <x:c r="B689" s="137" t="str">
        <x:v>soy</x:v>
      </x:c>
      <x:c r="C689" s="137" t="str">
        <x:v>F0691</x:v>
      </x:c>
      <x:c r="D689" s="138" t="str">
        <x:v>derived_from_ingredient_name</x:v>
      </x:c>
    </x:row>
    <x:row r="690">
      <x:c r="A690" s="137" t="str">
        <x:v>SA-492-V1</x:v>
      </x:c>
      <x:c r="B690" s="137" t="str">
        <x:v>sesame</x:v>
      </x:c>
      <x:c r="C690" s="137" t="str">
        <x:v>F0668</x:v>
      </x:c>
      <x:c r="D690" s="138" t="str">
        <x:v>derived_from_ingredient_name</x:v>
      </x:c>
    </x:row>
    <x:row r="691">
      <x:c r="A691" s="137" t="str">
        <x:v>SA-492-V1</x:v>
      </x:c>
      <x:c r="B691" s="137" t="str">
        <x:v>sesame</x:v>
      </x:c>
      <x:c r="C691" s="137" t="str">
        <x:v>F0667</x:v>
      </x:c>
      <x:c r="D691" s="138" t="str">
        <x:v>derived_from_ingredient_name</x:v>
      </x:c>
    </x:row>
    <x:row r="692">
      <x:c r="A692" s="137" t="str">
        <x:v>SA-492-V1</x:v>
      </x:c>
      <x:c r="B692" s="137" t="str">
        <x:v>fish</x:v>
      </x:c>
      <x:c r="C692" s="137" t="str">
        <x:v>F0286</x:v>
      </x:c>
      <x:c r="D692" s="138" t="str">
        <x:v>derived_from_ingredient_name</x:v>
      </x:c>
    </x:row>
    <x:row r="693">
      <x:c r="A693" s="137" t="str">
        <x:v>DI-493-V1</x:v>
      </x:c>
      <x:c r="B693" s="137" t="str">
        <x:v>gluten</x:v>
      </x:c>
      <x:c r="C693" s="137" t="str">
        <x:v>F0690</x:v>
      </x:c>
      <x:c r="D693" s="138" t="str">
        <x:v>derived_from_ingredient_name</x:v>
      </x:c>
    </x:row>
    <x:row r="694">
      <x:c r="A694" s="137" t="str">
        <x:v>DI-493-V1</x:v>
      </x:c>
      <x:c r="B694" s="137" t="str">
        <x:v>soy</x:v>
      </x:c>
      <x:c r="C694" s="137" t="str">
        <x:v>F0690</x:v>
      </x:c>
      <x:c r="D694" s="138" t="str">
        <x:v>derived_from_ingredient_name</x:v>
      </x:c>
    </x:row>
    <x:row r="695">
      <x:c r="A695" s="137" t="str">
        <x:v>DI-493-V1</x:v>
      </x:c>
      <x:c r="B695" s="137" t="str">
        <x:v>sesame</x:v>
      </x:c>
      <x:c r="C695" s="137" t="str">
        <x:v>F0667</x:v>
      </x:c>
      <x:c r="D695" s="138" t="str">
        <x:v>derived_from_ingredient_name</x:v>
      </x:c>
    </x:row>
    <x:row r="696">
      <x:c r="A696" s="137" t="str">
        <x:v>DI-493-V1</x:v>
      </x:c>
      <x:c r="B696" s="137" t="str">
        <x:v>sesame</x:v>
      </x:c>
      <x:c r="C696" s="137" t="str">
        <x:v>F0668</x:v>
      </x:c>
      <x:c r="D696" s="138" t="str">
        <x:v>derived_from_ingredient_name</x:v>
      </x:c>
    </x:row>
    <x:row r="697">
      <x:c r="A697" s="137" t="str">
        <x:v>DI-493-V1</x:v>
      </x:c>
      <x:c r="B697" s="137" t="str">
        <x:v>fish</x:v>
      </x:c>
      <x:c r="C697" s="137" t="str">
        <x:v>F0648</x:v>
      </x:c>
      <x:c r="D697" s="138" t="str">
        <x:v>derived_from_ingredient_name</x:v>
      </x:c>
    </x:row>
    <x:row r="698">
      <x:c r="A698" s="137" t="str">
        <x:v>DI-494-V1</x:v>
      </x:c>
      <x:c r="B698" s="137" t="str">
        <x:v>gluten</x:v>
      </x:c>
      <x:c r="C698" s="137" t="str">
        <x:v>F0427</x:v>
      </x:c>
      <x:c r="D698" s="138" t="str">
        <x:v>derived_from_ingredient_name</x:v>
      </x:c>
    </x:row>
    <x:row r="699">
      <x:c r="A699" s="137" t="str">
        <x:v>DI-494-V1</x:v>
      </x:c>
      <x:c r="B699" s="137" t="str">
        <x:v>shellfish</x:v>
      </x:c>
      <x:c r="C699" s="137" t="str">
        <x:v>F0575</x:v>
      </x:c>
      <x:c r="D699" s="138" t="str">
        <x:v>derived_from_ingredient_name</x:v>
      </x:c>
    </x:row>
    <x:row r="700">
      <x:c r="A700" s="137" t="str">
        <x:v>BR-496-V1</x:v>
      </x:c>
      <x:c r="B700" s="137" t="str">
        <x:v>milk</x:v>
      </x:c>
      <x:c r="C700" s="137" t="str">
        <x:v>F0676</x:v>
      </x:c>
      <x:c r="D700" s="138" t="str">
        <x:v>derived_from_ingredient_name</x:v>
      </x:c>
    </x:row>
    <x:row r="701">
      <x:c r="A701" s="137" t="str">
        <x:v>BR-496-V1</x:v>
      </x:c>
      <x:c r="B701" s="137" t="str">
        <x:v>milk</x:v>
      </x:c>
      <x:c r="C701" s="137" t="str">
        <x:v>F0481</x:v>
      </x:c>
      <x:c r="D701" s="138" t="str">
        <x:v>derived_from_ingredient_name</x:v>
      </x:c>
    </x:row>
    <x:row r="702">
      <x:c r="A702" s="137" t="str">
        <x:v>DI-497-V1</x:v>
      </x:c>
      <x:c r="B702" s="137" t="str">
        <x:v>gluten</x:v>
      </x:c>
      <x:c r="C702" s="137" t="str">
        <x:v>F0295</x:v>
      </x:c>
      <x:c r="D702" s="138" t="str">
        <x:v>derived_from_ingredient_name</x:v>
      </x:c>
    </x:row>
    <x:row r="703">
      <x:c r="A703" s="137" t="str">
        <x:v>DI-497-V1</x:v>
      </x:c>
      <x:c r="B703" s="137" t="str">
        <x:v>milk</x:v>
      </x:c>
      <x:c r="C703" s="137" t="str">
        <x:v>F0104</x:v>
      </x:c>
      <x:c r="D703" s="138" t="str">
        <x:v>derived_from_ingredient_name</x:v>
      </x:c>
    </x:row>
    <x:row r="704">
      <x:c r="A704" s="137" t="str">
        <x:v>DI-497-V1</x:v>
      </x:c>
      <x:c r="B704" s="137" t="str">
        <x:v>mustard</x:v>
      </x:c>
      <x:c r="C704" s="137" t="str">
        <x:v>F0245</x:v>
      </x:c>
      <x:c r="D704" s="138" t="str">
        <x:v>derived_from_ingredient_name</x:v>
      </x:c>
    </x:row>
    <x:row r="705">
      <x:c r="A705" s="137" t="str">
        <x:v>DI-498-V1</x:v>
      </x:c>
      <x:c r="B705" s="137" t="str">
        <x:v>gluten</x:v>
      </x:c>
      <x:c r="C705" s="137" t="str">
        <x:v>F0218</x:v>
      </x:c>
      <x:c r="D705" s="138" t="str">
        <x:v>derived_from_ingredient_name</x:v>
      </x:c>
    </x:row>
  </x:sheetData>
  <x:pageMargins left="0.7" right="0.7" top="0.75" bottom="0.75" header="0.3" footer="0.3"/>
  <x:tableParts count="1">
    <x:tablePart xmlns:r="http://schemas.openxmlformats.org/officeDocument/2006/relationships" r:id="Rfc453c90d87b40c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s>
  <x:sheetData>
    <x:row r="1" ht="34" customHeight="1">
      <x:c r="A1" s="124" t="str">
        <x:v>recipe_version_id</x:v>
      </x:c>
      <x:c r="B1" s="124" t="str">
        <x:v>equipment_name</x:v>
      </x:c>
    </x:row>
    <x:row r="2">
      <x:c r="A2" s="137" t="str">
        <x:v>BR-001-V1</x:v>
      </x:c>
      <x:c r="B2" s="137" t="str">
        <x:v>Schüssel</x:v>
      </x:c>
    </x:row>
    <x:row r="3">
      <x:c r="A3" s="137" t="str">
        <x:v>BR-001-V1</x:v>
      </x:c>
      <x:c r="B3" s="137" t="str">
        <x:v>Pfanne</x:v>
      </x:c>
    </x:row>
    <x:row r="4">
      <x:c r="A4" s="137" t="str">
        <x:v>BR-002-V1</x:v>
      </x:c>
      <x:c r="B4" s="137" t="str">
        <x:v>Schüssel</x:v>
      </x:c>
    </x:row>
    <x:row r="5">
      <x:c r="A5" s="137" t="str">
        <x:v>BR-002-V1</x:v>
      </x:c>
      <x:c r="B5" s="137" t="str">
        <x:v>Mixer/Pürierstab</x:v>
      </x:c>
    </x:row>
    <x:row r="6">
      <x:c r="A6" s="137" t="str">
        <x:v>BR-003-V1</x:v>
      </x:c>
      <x:c r="B6" s="137" t="str">
        <x:v>Backofen</x:v>
      </x:c>
    </x:row>
    <x:row r="7">
      <x:c r="A7" s="137" t="str">
        <x:v>BR-003-V1</x:v>
      </x:c>
      <x:c r="B7" s="137" t="str">
        <x:v>Backblech</x:v>
      </x:c>
    </x:row>
    <x:row r="8">
      <x:c r="A8" s="137" t="str">
        <x:v>BR-003-V1</x:v>
      </x:c>
      <x:c r="B8" s="137" t="str">
        <x:v>Pfanne</x:v>
      </x:c>
    </x:row>
    <x:row r="9">
      <x:c r="A9" s="137" t="str">
        <x:v>BR-004-V1</x:v>
      </x:c>
      <x:c r="B9" s="137" t="str">
        <x:v>Pfanne</x:v>
      </x:c>
    </x:row>
    <x:row r="10">
      <x:c r="A10" s="137" t="str">
        <x:v>BR-005-V1</x:v>
      </x:c>
      <x:c r="B10" s="137" t="str">
        <x:v>Schüssel</x:v>
      </x:c>
    </x:row>
    <x:row r="11">
      <x:c r="A11" s="137" t="str">
        <x:v>BR-005-V1</x:v>
      </x:c>
      <x:c r="B11" s="137" t="str">
        <x:v>Topf</x:v>
      </x:c>
    </x:row>
    <x:row r="12">
      <x:c r="A12" s="137" t="str">
        <x:v>BR-006-V1</x:v>
      </x:c>
      <x:c r="B12" s="137" t="str">
        <x:v>Schüssel</x:v>
      </x:c>
    </x:row>
    <x:row r="13">
      <x:c r="A13" s="137" t="str">
        <x:v>BR-006-V1</x:v>
      </x:c>
      <x:c r="B13" s="137" t="str">
        <x:v>Topf</x:v>
      </x:c>
    </x:row>
    <x:row r="14">
      <x:c r="A14" s="137" t="str">
        <x:v>BR-007-V1</x:v>
      </x:c>
      <x:c r="B14" s="137" t="str">
        <x:v>Schüssel</x:v>
      </x:c>
    </x:row>
    <x:row r="15">
      <x:c r="A15" s="137" t="str">
        <x:v>BR-008-V1</x:v>
      </x:c>
      <x:c r="B15" s="137" t="str">
        <x:v>Pfanne</x:v>
      </x:c>
    </x:row>
    <x:row r="16">
      <x:c r="A16" s="137" t="str">
        <x:v>BR-009-V1</x:v>
      </x:c>
      <x:c r="B16" s="137" t="str">
        <x:v>Pfanne</x:v>
      </x:c>
    </x:row>
    <x:row r="17">
      <x:c r="A17" s="137" t="str">
        <x:v>BR-010-V1</x:v>
      </x:c>
      <x:c r="B17" s="137" t="str">
        <x:v>Pfanne</x:v>
      </x:c>
    </x:row>
    <x:row r="18">
      <x:c r="A18" s="137" t="str">
        <x:v>BR-010-V1</x:v>
      </x:c>
      <x:c r="B18" s="137" t="str">
        <x:v>Backofen</x:v>
      </x:c>
    </x:row>
    <x:row r="19">
      <x:c r="A19" s="137" t="str">
        <x:v>BR-010-V1</x:v>
      </x:c>
      <x:c r="B19" s="137" t="str">
        <x:v>Topf</x:v>
      </x:c>
    </x:row>
    <x:row r="20">
      <x:c r="A20" s="137" t="str">
        <x:v>BR-011-V1</x:v>
      </x:c>
      <x:c r="B20" s="137" t="str">
        <x:v>Pfanne</x:v>
      </x:c>
    </x:row>
    <x:row r="21">
      <x:c r="A21" s="137" t="str">
        <x:v>BR-011-V1</x:v>
      </x:c>
      <x:c r="B21" s="137" t="str">
        <x:v>Mikrowelle</x:v>
      </x:c>
    </x:row>
    <x:row r="22">
      <x:c r="A22" s="137" t="str">
        <x:v>BR-012-V1</x:v>
      </x:c>
      <x:c r="B22" s="137" t="str">
        <x:v>Backofen</x:v>
      </x:c>
    </x:row>
    <x:row r="23">
      <x:c r="A23" s="137" t="str">
        <x:v>BR-012-V1</x:v>
      </x:c>
      <x:c r="B23" s="137" t="str">
        <x:v>Backblech</x:v>
      </x:c>
    </x:row>
    <x:row r="24">
      <x:c r="A24" s="137" t="str">
        <x:v>BR-013-V1</x:v>
      </x:c>
      <x:c r="B24" s="137" t="str">
        <x:v>Schüssel</x:v>
      </x:c>
    </x:row>
    <x:row r="25">
      <x:c r="A25" s="137" t="str">
        <x:v>BR-013-V1</x:v>
      </x:c>
      <x:c r="B25" s="137" t="str">
        <x:v>Topf</x:v>
      </x:c>
    </x:row>
    <x:row r="26">
      <x:c r="A26" s="137" t="str">
        <x:v>BR-014-V1</x:v>
      </x:c>
      <x:c r="B26" s="137" t="str">
        <x:v>Pfanne</x:v>
      </x:c>
    </x:row>
    <x:row r="27">
      <x:c r="A27" s="137" t="str">
        <x:v>BR-014-V1</x:v>
      </x:c>
      <x:c r="B27" s="137" t="str">
        <x:v>Topf</x:v>
      </x:c>
    </x:row>
    <x:row r="28">
      <x:c r="A28" s="137" t="str">
        <x:v>BR-015-V1</x:v>
      </x:c>
      <x:c r="B28" s="137" t="str">
        <x:v>Schüssel</x:v>
      </x:c>
    </x:row>
    <x:row r="29">
      <x:c r="A29" s="137" t="str">
        <x:v>BR-015-V1</x:v>
      </x:c>
      <x:c r="B29" s="137" t="str">
        <x:v>Mixer/Pürierstab</x:v>
      </x:c>
    </x:row>
    <x:row r="30">
      <x:c r="A30" s="137" t="str">
        <x:v>BR-016-V1</x:v>
      </x:c>
      <x:c r="B30" s="137" t="str">
        <x:v>Schüssel</x:v>
      </x:c>
    </x:row>
    <x:row r="31">
      <x:c r="A31" s="137" t="str">
        <x:v>BR-016-V1</x:v>
      </x:c>
      <x:c r="B31" s="137" t="str">
        <x:v>Topf</x:v>
      </x:c>
    </x:row>
    <x:row r="32">
      <x:c r="A32" s="137" t="str">
        <x:v>BR-016-V1</x:v>
      </x:c>
      <x:c r="B32" s="137" t="str">
        <x:v>Pfanne</x:v>
      </x:c>
    </x:row>
    <x:row r="33">
      <x:c r="A33" s="137" t="str">
        <x:v>BR-017-V1</x:v>
      </x:c>
      <x:c r="B33" s="137" t="str">
        <x:v>Pfanne</x:v>
      </x:c>
    </x:row>
    <x:row r="34">
      <x:c r="A34" s="137" t="str">
        <x:v>BR-017-V1</x:v>
      </x:c>
      <x:c r="B34" s="137" t="str">
        <x:v>Topf</x:v>
      </x:c>
    </x:row>
    <x:row r="35">
      <x:c r="A35" s="137" t="str">
        <x:v>BR-018-V1</x:v>
      </x:c>
      <x:c r="B35" s="137" t="str">
        <x:v>Schüssel</x:v>
      </x:c>
    </x:row>
    <x:row r="36">
      <x:c r="A36" s="137" t="str">
        <x:v>BR-018-V1</x:v>
      </x:c>
      <x:c r="B36" s="137" t="str">
        <x:v>Pfanne</x:v>
      </x:c>
    </x:row>
    <x:row r="37">
      <x:c r="A37" s="137" t="str">
        <x:v>BR-019-V1</x:v>
      </x:c>
      <x:c r="B37" s="137" t="str">
        <x:v>Backofen</x:v>
      </x:c>
    </x:row>
    <x:row r="38">
      <x:c r="A38" s="137" t="str">
        <x:v>BR-019-V1</x:v>
      </x:c>
      <x:c r="B38" s="137" t="str">
        <x:v>Backblech</x:v>
      </x:c>
    </x:row>
    <x:row r="39">
      <x:c r="A39" s="137" t="str">
        <x:v>BR-020-V1</x:v>
      </x:c>
      <x:c r="B39" s="137" t="str">
        <x:v>Backofen</x:v>
      </x:c>
    </x:row>
    <x:row r="40">
      <x:c r="A40" s="137" t="str">
        <x:v>BR-020-V1</x:v>
      </x:c>
      <x:c r="B40" s="137" t="str">
        <x:v>Backblech</x:v>
      </x:c>
    </x:row>
    <x:row r="41">
      <x:c r="A41" s="137" t="str">
        <x:v>BR-021-V1</x:v>
      </x:c>
      <x:c r="B41" s="137" t="str">
        <x:v>Schüssel</x:v>
      </x:c>
    </x:row>
    <x:row r="42">
      <x:c r="A42" s="137" t="str">
        <x:v>BR-021-V1</x:v>
      </x:c>
      <x:c r="B42" s="137" t="str">
        <x:v>Topf</x:v>
      </x:c>
    </x:row>
    <x:row r="43">
      <x:c r="A43" s="137" t="str">
        <x:v>BR-022-V1</x:v>
      </x:c>
      <x:c r="B43" s="137" t="str">
        <x:v>Pfanne</x:v>
      </x:c>
    </x:row>
    <x:row r="44">
      <x:c r="A44" s="137" t="str">
        <x:v>BR-022-V1</x:v>
      </x:c>
      <x:c r="B44" s="137" t="str">
        <x:v>Topf</x:v>
      </x:c>
    </x:row>
    <x:row r="45">
      <x:c r="A45" s="137" t="str">
        <x:v>BR-023-V1</x:v>
      </x:c>
      <x:c r="B45" s="137" t="str">
        <x:v>Schüssel</x:v>
      </x:c>
    </x:row>
    <x:row r="46">
      <x:c r="A46" s="137" t="str">
        <x:v>BR-023-V1</x:v>
      </x:c>
      <x:c r="B46" s="137" t="str">
        <x:v>Pfanne</x:v>
      </x:c>
    </x:row>
    <x:row r="47">
      <x:c r="A47" s="137" t="str">
        <x:v>BR-024-V1</x:v>
      </x:c>
      <x:c r="B47" s="137" t="str">
        <x:v>Pfanne</x:v>
      </x:c>
    </x:row>
    <x:row r="48">
      <x:c r="A48" s="137" t="str">
        <x:v>BR-024-V1</x:v>
      </x:c>
      <x:c r="B48" s="137" t="str">
        <x:v>Mixer/Pürierstab</x:v>
      </x:c>
    </x:row>
    <x:row r="49">
      <x:c r="A49" s="137" t="str">
        <x:v>BR-025-V1</x:v>
      </x:c>
      <x:c r="B49" s="137" t="str">
        <x:v>Pfanne</x:v>
      </x:c>
    </x:row>
    <x:row r="50">
      <x:c r="A50" s="137" t="str">
        <x:v>BR-026-V1</x:v>
      </x:c>
      <x:c r="B50" s="137" t="str">
        <x:v>Backofen</x:v>
      </x:c>
    </x:row>
    <x:row r="51">
      <x:c r="A51" s="137" t="str">
        <x:v>BR-026-V1</x:v>
      </x:c>
      <x:c r="B51" s="137" t="str">
        <x:v>Backblech</x:v>
      </x:c>
    </x:row>
    <x:row r="52">
      <x:c r="A52" s="137" t="str">
        <x:v>BR-027-V1</x:v>
      </x:c>
      <x:c r="B52" s="137" t="str">
        <x:v>Pfanne</x:v>
      </x:c>
    </x:row>
    <x:row r="53">
      <x:c r="A53" s="137" t="str">
        <x:v>BR-028-V1</x:v>
      </x:c>
      <x:c r="B53" s="137" t="str">
        <x:v>Pfanne</x:v>
      </x:c>
    </x:row>
    <x:row r="54">
      <x:c r="A54" s="137" t="str">
        <x:v>BR-028-V1</x:v>
      </x:c>
      <x:c r="B54" s="137" t="str">
        <x:v>Backofen</x:v>
      </x:c>
    </x:row>
    <x:row r="55">
      <x:c r="A55" s="137" t="str">
        <x:v>BR-029-V1</x:v>
      </x:c>
      <x:c r="B55" s="137" t="str">
        <x:v>Pfanne</x:v>
      </x:c>
    </x:row>
    <x:row r="56">
      <x:c r="A56" s="137" t="str">
        <x:v>BR-029-V1</x:v>
      </x:c>
      <x:c r="B56" s="137" t="str">
        <x:v>Topf</x:v>
      </x:c>
    </x:row>
    <x:row r="57">
      <x:c r="A57" s="137" t="str">
        <x:v>BR-030-V1</x:v>
      </x:c>
      <x:c r="B57" s="137" t="str">
        <x:v>Pfanne</x:v>
      </x:c>
    </x:row>
    <x:row r="58">
      <x:c r="A58" s="137" t="str">
        <x:v>BR-030-V1</x:v>
      </x:c>
      <x:c r="B58" s="137" t="str">
        <x:v>Topf</x:v>
      </x:c>
    </x:row>
    <x:row r="59">
      <x:c r="A59" s="137" t="str">
        <x:v>BR-031-V1</x:v>
      </x:c>
      <x:c r="B59" s="137" t="str">
        <x:v>Backofen</x:v>
      </x:c>
    </x:row>
    <x:row r="60">
      <x:c r="A60" s="137" t="str">
        <x:v>BR-031-V1</x:v>
      </x:c>
      <x:c r="B60" s="137" t="str">
        <x:v>Backblech</x:v>
      </x:c>
    </x:row>
    <x:row r="61">
      <x:c r="A61" s="137" t="str">
        <x:v>BR-031-V1</x:v>
      </x:c>
      <x:c r="B61" s="137" t="str">
        <x:v>Topf</x:v>
      </x:c>
    </x:row>
    <x:row r="62">
      <x:c r="A62" s="137" t="str">
        <x:v>BR-032-V1</x:v>
      </x:c>
      <x:c r="B62" s="137" t="str">
        <x:v>Schüssel</x:v>
      </x:c>
    </x:row>
    <x:row r="63">
      <x:c r="A63" s="137" t="str">
        <x:v>BR-032-V1</x:v>
      </x:c>
      <x:c r="B63" s="137" t="str">
        <x:v>Topf</x:v>
      </x:c>
    </x:row>
    <x:row r="64">
      <x:c r="A64" s="137" t="str">
        <x:v>BR-033-V1</x:v>
      </x:c>
      <x:c r="B64" s="137" t="str">
        <x:v>Pfanne</x:v>
      </x:c>
    </x:row>
    <x:row r="65">
      <x:c r="A65" s="137" t="str">
        <x:v>BR-033-V1</x:v>
      </x:c>
      <x:c r="B65" s="137" t="str">
        <x:v>Backofen</x:v>
      </x:c>
    </x:row>
    <x:row r="66">
      <x:c r="A66" s="137" t="str">
        <x:v>BR-033-V1</x:v>
      </x:c>
      <x:c r="B66" s="137" t="str">
        <x:v>Topf</x:v>
      </x:c>
    </x:row>
    <x:row r="67">
      <x:c r="A67" s="137" t="str">
        <x:v>BR-034-V1</x:v>
      </x:c>
      <x:c r="B67" s="137" t="str">
        <x:v>Backofen</x:v>
      </x:c>
    </x:row>
    <x:row r="68">
      <x:c r="A68" s="137" t="str">
        <x:v>BR-034-V1</x:v>
      </x:c>
      <x:c r="B68" s="137" t="str">
        <x:v>Backblech</x:v>
      </x:c>
    </x:row>
    <x:row r="69">
      <x:c r="A69" s="137" t="str">
        <x:v>BR-035-V1</x:v>
      </x:c>
      <x:c r="B69" s="137" t="str">
        <x:v>Pfanne</x:v>
      </x:c>
    </x:row>
    <x:row r="70">
      <x:c r="A70" s="137" t="str">
        <x:v>BR-035-V1</x:v>
      </x:c>
      <x:c r="B70" s="137" t="str">
        <x:v>Topf</x:v>
      </x:c>
    </x:row>
    <x:row r="71">
      <x:c r="A71" s="137" t="str">
        <x:v>BR-036-V1</x:v>
      </x:c>
      <x:c r="B71" s="137" t="str">
        <x:v>Schüssel</x:v>
      </x:c>
    </x:row>
    <x:row r="72">
      <x:c r="A72" s="137" t="str">
        <x:v>BR-036-V1</x:v>
      </x:c>
      <x:c r="B72" s="137" t="str">
        <x:v>Backofen</x:v>
      </x:c>
    </x:row>
    <x:row r="73">
      <x:c r="A73" s="137" t="str">
        <x:v>BR-037-V1</x:v>
      </x:c>
      <x:c r="B73" s="137" t="str">
        <x:v>Pfanne</x:v>
      </x:c>
    </x:row>
    <x:row r="74">
      <x:c r="A74" s="137" t="str">
        <x:v>BR-037-V1</x:v>
      </x:c>
      <x:c r="B74" s="137" t="str">
        <x:v>Backofen</x:v>
      </x:c>
    </x:row>
    <x:row r="75">
      <x:c r="A75" s="137" t="str">
        <x:v>BR-037-V1</x:v>
      </x:c>
      <x:c r="B75" s="137" t="str">
        <x:v>Topf</x:v>
      </x:c>
    </x:row>
    <x:row r="76">
      <x:c r="A76" s="137" t="str">
        <x:v>BR-038-V1</x:v>
      </x:c>
      <x:c r="B76" s="137" t="str">
        <x:v>Pfanne</x:v>
      </x:c>
    </x:row>
    <x:row r="77">
      <x:c r="A77" s="137" t="str">
        <x:v>BR-038-V1</x:v>
      </x:c>
      <x:c r="B77" s="137" t="str">
        <x:v>Backofen</x:v>
      </x:c>
    </x:row>
    <x:row r="78">
      <x:c r="A78" s="137" t="str">
        <x:v>BR-039-V1</x:v>
      </x:c>
      <x:c r="B78" s="137" t="str">
        <x:v>Pfanne</x:v>
      </x:c>
    </x:row>
    <x:row r="79">
      <x:c r="A79" s="137" t="str">
        <x:v>BR-039-V1</x:v>
      </x:c>
      <x:c r="B79" s="137" t="str">
        <x:v>Topf</x:v>
      </x:c>
    </x:row>
    <x:row r="80">
      <x:c r="A80" s="137" t="str">
        <x:v>BR-040-V1</x:v>
      </x:c>
      <x:c r="B80" s="137" t="str">
        <x:v>Pfanne</x:v>
      </x:c>
    </x:row>
    <x:row r="81">
      <x:c r="A81" s="137" t="str">
        <x:v>BR-040-V1</x:v>
      </x:c>
      <x:c r="B81" s="137" t="str">
        <x:v>Backofen</x:v>
      </x:c>
    </x:row>
    <x:row r="82">
      <x:c r="A82" s="137" t="str">
        <x:v>BR-041-V1</x:v>
      </x:c>
      <x:c r="B82" s="137" t="str">
        <x:v>Pfanne</x:v>
      </x:c>
    </x:row>
    <x:row r="83">
      <x:c r="A83" s="137" t="str">
        <x:v>BR-042-V1</x:v>
      </x:c>
      <x:c r="B83" s="137" t="str">
        <x:v>Pfanne</x:v>
      </x:c>
    </x:row>
    <x:row r="84">
      <x:c r="A84" s="137" t="str">
        <x:v>BR-042-V1</x:v>
      </x:c>
      <x:c r="B84" s="137" t="str">
        <x:v>Backofen</x:v>
      </x:c>
    </x:row>
    <x:row r="85">
      <x:c r="A85" s="137" t="str">
        <x:v>BR-043-V1</x:v>
      </x:c>
      <x:c r="B85" s="137" t="str">
        <x:v>Pfanne</x:v>
      </x:c>
    </x:row>
    <x:row r="86">
      <x:c r="A86" s="137" t="str">
        <x:v>BR-043-V1</x:v>
      </x:c>
      <x:c r="B86" s="137" t="str">
        <x:v>Backofen</x:v>
      </x:c>
    </x:row>
    <x:row r="87">
      <x:c r="A87" s="137" t="str">
        <x:v>BR-044-V1</x:v>
      </x:c>
      <x:c r="B87" s="137" t="str">
        <x:v>Schüssel</x:v>
      </x:c>
    </x:row>
    <x:row r="88">
      <x:c r="A88" s="137" t="str">
        <x:v>BR-044-V1</x:v>
      </x:c>
      <x:c r="B88" s="137" t="str">
        <x:v>Backofen</x:v>
      </x:c>
    </x:row>
    <x:row r="89">
      <x:c r="A89" s="137" t="str">
        <x:v>BR-045-V1</x:v>
      </x:c>
      <x:c r="B89" s="137" t="str">
        <x:v>Pfanne</x:v>
      </x:c>
    </x:row>
    <x:row r="90">
      <x:c r="A90" s="137" t="str">
        <x:v>BR-046-V1</x:v>
      </x:c>
      <x:c r="B90" s="137" t="str">
        <x:v>Schüssel</x:v>
      </x:c>
    </x:row>
    <x:row r="91">
      <x:c r="A91" s="137" t="str">
        <x:v>BR-046-V1</x:v>
      </x:c>
      <x:c r="B91" s="137" t="str">
        <x:v>Topf</x:v>
      </x:c>
    </x:row>
    <x:row r="92">
      <x:c r="A92" s="137" t="str">
        <x:v>BR-046-V1</x:v>
      </x:c>
      <x:c r="B92" s="137" t="str">
        <x:v>Pfanne</x:v>
      </x:c>
    </x:row>
    <x:row r="93">
      <x:c r="A93" s="137" t="str">
        <x:v>BR-047-V1</x:v>
      </x:c>
      <x:c r="B93" s="137" t="str">
        <x:v>Pfanne</x:v>
      </x:c>
    </x:row>
    <x:row r="94">
      <x:c r="A94" s="137" t="str">
        <x:v>BR-048-V1</x:v>
      </x:c>
      <x:c r="B94" s="137" t="str">
        <x:v>Schüssel</x:v>
      </x:c>
    </x:row>
    <x:row r="95">
      <x:c r="A95" s="137" t="str">
        <x:v>BR-049-V1</x:v>
      </x:c>
      <x:c r="B95" s="137" t="str">
        <x:v>Schüssel</x:v>
      </x:c>
    </x:row>
    <x:row r="96">
      <x:c r="A96" s="137" t="str">
        <x:v>BR-049-V1</x:v>
      </x:c>
      <x:c r="B96" s="137" t="str">
        <x:v>Pfanne</x:v>
      </x:c>
    </x:row>
    <x:row r="97">
      <x:c r="A97" s="137" t="str">
        <x:v>BR-050-V1</x:v>
      </x:c>
      <x:c r="B97" s="137" t="str">
        <x:v>Pfanne</x:v>
      </x:c>
    </x:row>
    <x:row r="98">
      <x:c r="A98" s="137" t="str">
        <x:v>BR-050-V1</x:v>
      </x:c>
      <x:c r="B98" s="137" t="str">
        <x:v>Topf</x:v>
      </x:c>
    </x:row>
    <x:row r="99">
      <x:c r="A99" s="137" t="str">
        <x:v>BR-051-V1</x:v>
      </x:c>
      <x:c r="B99" s="137" t="str">
        <x:v>Pfanne</x:v>
      </x:c>
    </x:row>
    <x:row r="100">
      <x:c r="A100" s="137" t="str">
        <x:v>BR-052-V1</x:v>
      </x:c>
      <x:c r="B100" s="137" t="str">
        <x:v>Pfanne</x:v>
      </x:c>
    </x:row>
    <x:row r="101">
      <x:c r="A101" s="137" t="str">
        <x:v>BR-052-V1</x:v>
      </x:c>
      <x:c r="B101" s="137" t="str">
        <x:v>Backofen</x:v>
      </x:c>
    </x:row>
    <x:row r="102">
      <x:c r="A102" s="137" t="str">
        <x:v>BR-053-V1</x:v>
      </x:c>
      <x:c r="B102" s="137" t="str">
        <x:v>Pfanne</x:v>
      </x:c>
    </x:row>
    <x:row r="103">
      <x:c r="A103" s="137" t="str">
        <x:v>BR-053-V1</x:v>
      </x:c>
      <x:c r="B103" s="137" t="str">
        <x:v>Topf</x:v>
      </x:c>
    </x:row>
    <x:row r="104">
      <x:c r="A104" s="137" t="str">
        <x:v>BR-054-V1</x:v>
      </x:c>
      <x:c r="B104" s="137" t="str">
        <x:v>Schüssel</x:v>
      </x:c>
    </x:row>
    <x:row r="105">
      <x:c r="A105" s="137" t="str">
        <x:v>BR-054-V1</x:v>
      </x:c>
      <x:c r="B105" s="137" t="str">
        <x:v>Topf</x:v>
      </x:c>
    </x:row>
    <x:row r="106">
      <x:c r="A106" s="137" t="str">
        <x:v>BR-054-V1</x:v>
      </x:c>
      <x:c r="B106" s="137" t="str">
        <x:v>Pfanne</x:v>
      </x:c>
    </x:row>
    <x:row r="107">
      <x:c r="A107" s="137" t="str">
        <x:v>BR-055-V1</x:v>
      </x:c>
      <x:c r="B107" s="137" t="str">
        <x:v>Schüssel</x:v>
      </x:c>
    </x:row>
    <x:row r="108">
      <x:c r="A108" s="137" t="str">
        <x:v>BR-055-V1</x:v>
      </x:c>
      <x:c r="B108" s="137" t="str">
        <x:v>Backofen</x:v>
      </x:c>
    </x:row>
    <x:row r="109">
      <x:c r="A109" s="137" t="str">
        <x:v>BR-055-V1</x:v>
      </x:c>
      <x:c r="B109" s="137" t="str">
        <x:v>Mixer/Pürierstab</x:v>
      </x:c>
    </x:row>
    <x:row r="110">
      <x:c r="A110" s="137" t="str">
        <x:v>BR-055-V1</x:v>
      </x:c>
      <x:c r="B110" s="137" t="str">
        <x:v>Topf</x:v>
      </x:c>
    </x:row>
    <x:row r="111">
      <x:c r="A111" s="137" t="str">
        <x:v>SH-056-V1</x:v>
      </x:c>
      <x:c r="B111" s="137" t="str">
        <x:v>Schüssel</x:v>
      </x:c>
    </x:row>
    <x:row r="112">
      <x:c r="A112" s="137" t="str">
        <x:v>SH-056-V1</x:v>
      </x:c>
      <x:c r="B112" s="137" t="str">
        <x:v>Mixer/Pürierstab</x:v>
      </x:c>
    </x:row>
    <x:row r="113">
      <x:c r="A113" s="137" t="str">
        <x:v>SH-057-V1</x:v>
      </x:c>
      <x:c r="B113" s="137" t="str">
        <x:v>Schüssel</x:v>
      </x:c>
    </x:row>
    <x:row r="114">
      <x:c r="A114" s="137" t="str">
        <x:v>SH-057-V1</x:v>
      </x:c>
      <x:c r="B114" s="137" t="str">
        <x:v>Mixer/Pürierstab</x:v>
      </x:c>
    </x:row>
    <x:row r="115">
      <x:c r="A115" s="137" t="str">
        <x:v>SN-058-V1</x:v>
      </x:c>
      <x:c r="B115" s="137" t="str">
        <x:v>Pfanne</x:v>
      </x:c>
    </x:row>
    <x:row r="116">
      <x:c r="A116" s="137" t="str">
        <x:v>SN-059-V1</x:v>
      </x:c>
      <x:c r="B116" s="137" t="str">
        <x:v>Backofen</x:v>
      </x:c>
    </x:row>
    <x:row r="117">
      <x:c r="A117" s="137" t="str">
        <x:v>SN-059-V1</x:v>
      </x:c>
      <x:c r="B117" s="137" t="str">
        <x:v>Backblech</x:v>
      </x:c>
    </x:row>
    <x:row r="118">
      <x:c r="A118" s="137" t="str">
        <x:v>SN-060-V1</x:v>
      </x:c>
      <x:c r="B118" s="137" t="str">
        <x:v>Pfanne</x:v>
      </x:c>
    </x:row>
    <x:row r="119">
      <x:c r="A119" s="137" t="str">
        <x:v>SN-060-V1</x:v>
      </x:c>
      <x:c r="B119" s="137" t="str">
        <x:v>Backofen</x:v>
      </x:c>
    </x:row>
    <x:row r="120">
      <x:c r="A120" s="137" t="str">
        <x:v>SN-060-V1</x:v>
      </x:c>
      <x:c r="B120" s="137" t="str">
        <x:v>Mixer/Pürierstab</x:v>
      </x:c>
    </x:row>
    <x:row r="121">
      <x:c r="A121" s="137" t="str">
        <x:v>SN-061-V1</x:v>
      </x:c>
      <x:c r="B121" s="137" t="str">
        <x:v>Pfanne</x:v>
      </x:c>
    </x:row>
    <x:row r="122">
      <x:c r="A122" s="137" t="str">
        <x:v>SN-061-V1</x:v>
      </x:c>
      <x:c r="B122" s="137" t="str">
        <x:v>Backofen</x:v>
      </x:c>
    </x:row>
    <x:row r="123">
      <x:c r="A123" s="137" t="str">
        <x:v>SN-061-V1</x:v>
      </x:c>
      <x:c r="B123" s="137" t="str">
        <x:v>Mixer/Pürierstab</x:v>
      </x:c>
    </x:row>
    <x:row r="124">
      <x:c r="A124" s="137" t="str">
        <x:v>SN-062-V1</x:v>
      </x:c>
      <x:c r="B124" s="137" t="str">
        <x:v>Pfanne</x:v>
      </x:c>
    </x:row>
    <x:row r="125">
      <x:c r="A125" s="137" t="str">
        <x:v>SN-062-V1</x:v>
      </x:c>
      <x:c r="B125" s="137" t="str">
        <x:v>Backofen</x:v>
      </x:c>
    </x:row>
    <x:row r="126">
      <x:c r="A126" s="137" t="str">
        <x:v>SN-063-V1</x:v>
      </x:c>
      <x:c r="B126" s="137" t="str">
        <x:v>Backofen</x:v>
      </x:c>
    </x:row>
    <x:row r="127">
      <x:c r="A127" s="137" t="str">
        <x:v>SN-063-V1</x:v>
      </x:c>
      <x:c r="B127" s="137" t="str">
        <x:v>Backblech</x:v>
      </x:c>
    </x:row>
    <x:row r="128">
      <x:c r="A128" s="137" t="str">
        <x:v>SN-063-V1</x:v>
      </x:c>
      <x:c r="B128" s="137" t="str">
        <x:v>Pfanne</x:v>
      </x:c>
    </x:row>
    <x:row r="129">
      <x:c r="A129" s="137" t="str">
        <x:v>SN-064-V1</x:v>
      </x:c>
      <x:c r="B129" s="137" t="str">
        <x:v>Pfanne</x:v>
      </x:c>
    </x:row>
    <x:row r="130">
      <x:c r="A130" s="137" t="str">
        <x:v>SN-064-V1</x:v>
      </x:c>
      <x:c r="B130" s="137" t="str">
        <x:v>Mixer/Pürierstab</x:v>
      </x:c>
    </x:row>
    <x:row r="131">
      <x:c r="A131" s="137" t="str">
        <x:v>SN-065-V1</x:v>
      </x:c>
      <x:c r="B131" s="137" t="str">
        <x:v>Pfanne</x:v>
      </x:c>
    </x:row>
    <x:row r="132">
      <x:c r="A132" s="137" t="str">
        <x:v>SN-065-V1</x:v>
      </x:c>
      <x:c r="B132" s="137" t="str">
        <x:v>Backofen</x:v>
      </x:c>
    </x:row>
    <x:row r="133">
      <x:c r="A133" s="137" t="str">
        <x:v>SN-066-V1</x:v>
      </x:c>
      <x:c r="B133" s="137" t="str">
        <x:v>Topf</x:v>
      </x:c>
    </x:row>
    <x:row r="134">
      <x:c r="A134" s="137" t="str">
        <x:v>SN-066-V1</x:v>
      </x:c>
      <x:c r="B134" s="137" t="str">
        <x:v>Mixer/Pürierstab</x:v>
      </x:c>
    </x:row>
    <x:row r="135">
      <x:c r="A135" s="137" t="str">
        <x:v>SN-067-V1</x:v>
      </x:c>
      <x:c r="B135" s="137" t="str">
        <x:v>Schüssel</x:v>
      </x:c>
    </x:row>
    <x:row r="136">
      <x:c r="A136" s="137" t="str">
        <x:v>SN-067-V1</x:v>
      </x:c>
      <x:c r="B136" s="137" t="str">
        <x:v>Mixer/Pürierstab</x:v>
      </x:c>
    </x:row>
    <x:row r="137">
      <x:c r="A137" s="137" t="str">
        <x:v>SN-067-V1</x:v>
      </x:c>
      <x:c r="B137" s="137" t="str">
        <x:v>Topf</x:v>
      </x:c>
    </x:row>
    <x:row r="138">
      <x:c r="A138" s="137" t="str">
        <x:v>SU-068-V1</x:v>
      </x:c>
      <x:c r="B138" s="137" t="str">
        <x:v>Topf</x:v>
      </x:c>
    </x:row>
    <x:row r="139">
      <x:c r="A139" s="137" t="str">
        <x:v>SU-068-V1</x:v>
      </x:c>
      <x:c r="B139" s="137" t="str">
        <x:v>Pfanne</x:v>
      </x:c>
    </x:row>
    <x:row r="140">
      <x:c r="A140" s="137" t="str">
        <x:v>SU-069-V1</x:v>
      </x:c>
      <x:c r="B140" s="137" t="str">
        <x:v>Topf</x:v>
      </x:c>
    </x:row>
    <x:row r="141">
      <x:c r="A141" s="137" t="str">
        <x:v>SU-069-V1</x:v>
      </x:c>
      <x:c r="B141" s="137" t="str">
        <x:v>Pfanne</x:v>
      </x:c>
    </x:row>
    <x:row r="142">
      <x:c r="A142" s="137" t="str">
        <x:v>SU-070-V1</x:v>
      </x:c>
      <x:c r="B142" s="137" t="str">
        <x:v>Topf</x:v>
      </x:c>
    </x:row>
    <x:row r="143">
      <x:c r="A143" s="137" t="str">
        <x:v>SU-070-V1</x:v>
      </x:c>
      <x:c r="B143" s="137" t="str">
        <x:v>Mixer/Pürierstab</x:v>
      </x:c>
    </x:row>
    <x:row r="144">
      <x:c r="A144" s="137" t="str">
        <x:v>SU-071-V1</x:v>
      </x:c>
      <x:c r="B144" s="137" t="str">
        <x:v>Topf</x:v>
      </x:c>
    </x:row>
    <x:row r="145">
      <x:c r="A145" s="137" t="str">
        <x:v>SU-071-V1</x:v>
      </x:c>
      <x:c r="B145" s="137" t="str">
        <x:v>Backofen</x:v>
      </x:c>
    </x:row>
    <x:row r="146">
      <x:c r="A146" s="137" t="str">
        <x:v>SU-071-V1</x:v>
      </x:c>
      <x:c r="B146" s="137" t="str">
        <x:v>Pfanne</x:v>
      </x:c>
    </x:row>
    <x:row r="147">
      <x:c r="A147" s="137" t="str">
        <x:v>SU-072-V1</x:v>
      </x:c>
      <x:c r="B147" s="137" t="str">
        <x:v>Topf</x:v>
      </x:c>
    </x:row>
    <x:row r="148">
      <x:c r="A148" s="137" t="str">
        <x:v>SU-072-V1</x:v>
      </x:c>
      <x:c r="B148" s="137" t="str">
        <x:v>Pfanne</x:v>
      </x:c>
    </x:row>
    <x:row r="149">
      <x:c r="A149" s="137" t="str">
        <x:v>SU-073-V1</x:v>
      </x:c>
      <x:c r="B149" s="137" t="str">
        <x:v>Topf</x:v>
      </x:c>
    </x:row>
    <x:row r="150">
      <x:c r="A150" s="137" t="str">
        <x:v>SU-073-V1</x:v>
      </x:c>
      <x:c r="B150" s="137" t="str">
        <x:v>Pfanne</x:v>
      </x:c>
    </x:row>
    <x:row r="151">
      <x:c r="A151" s="137" t="str">
        <x:v>SU-074-V1</x:v>
      </x:c>
      <x:c r="B151" s="137" t="str">
        <x:v>Topf</x:v>
      </x:c>
    </x:row>
    <x:row r="152">
      <x:c r="A152" s="137" t="str">
        <x:v>SU-074-V1</x:v>
      </x:c>
      <x:c r="B152" s="137" t="str">
        <x:v>Pfanne</x:v>
      </x:c>
    </x:row>
    <x:row r="153">
      <x:c r="A153" s="137" t="str">
        <x:v>SU-075-V1</x:v>
      </x:c>
      <x:c r="B153" s="137" t="str">
        <x:v>Topf</x:v>
      </x:c>
    </x:row>
    <x:row r="154">
      <x:c r="A154" s="137" t="str">
        <x:v>SU-075-V1</x:v>
      </x:c>
      <x:c r="B154" s="137" t="str">
        <x:v>Mixer/Pürierstab</x:v>
      </x:c>
    </x:row>
    <x:row r="155">
      <x:c r="A155" s="137" t="str">
        <x:v>SU-076-V1</x:v>
      </x:c>
      <x:c r="B155" s="137" t="str">
        <x:v>Topf</x:v>
      </x:c>
    </x:row>
    <x:row r="156">
      <x:c r="A156" s="137" t="str">
        <x:v>SU-077-V1</x:v>
      </x:c>
      <x:c r="B156" s="137" t="str">
        <x:v>Topf</x:v>
      </x:c>
    </x:row>
    <x:row r="157">
      <x:c r="A157" s="137" t="str">
        <x:v>SU-077-V1</x:v>
      </x:c>
      <x:c r="B157" s="137" t="str">
        <x:v>Mixer/Pürierstab</x:v>
      </x:c>
    </x:row>
    <x:row r="158">
      <x:c r="A158" s="137" t="str">
        <x:v>SU-077-V1</x:v>
      </x:c>
      <x:c r="B158" s="137" t="str">
        <x:v>Pfanne</x:v>
      </x:c>
    </x:row>
    <x:row r="159">
      <x:c r="A159" s="137" t="str">
        <x:v>SU-078-V1</x:v>
      </x:c>
      <x:c r="B159" s="137" t="str">
        <x:v>Topf</x:v>
      </x:c>
    </x:row>
    <x:row r="160">
      <x:c r="A160" s="137" t="str">
        <x:v>SU-078-V1</x:v>
      </x:c>
      <x:c r="B160" s="137" t="str">
        <x:v>Backofen</x:v>
      </x:c>
    </x:row>
    <x:row r="161">
      <x:c r="A161" s="137" t="str">
        <x:v>SU-078-V1</x:v>
      </x:c>
      <x:c r="B161" s="137" t="str">
        <x:v>Pfanne</x:v>
      </x:c>
    </x:row>
    <x:row r="162">
      <x:c r="A162" s="137" t="str">
        <x:v>SU-079-V1</x:v>
      </x:c>
      <x:c r="B162" s="137" t="str">
        <x:v>Topf</x:v>
      </x:c>
    </x:row>
    <x:row r="163">
      <x:c r="A163" s="137" t="str">
        <x:v>SU-079-V1</x:v>
      </x:c>
      <x:c r="B163" s="137" t="str">
        <x:v>Mixer/Pürierstab</x:v>
      </x:c>
    </x:row>
    <x:row r="164">
      <x:c r="A164" s="137" t="str">
        <x:v>SU-080-V1</x:v>
      </x:c>
      <x:c r="B164" s="137" t="str">
        <x:v>Topf</x:v>
      </x:c>
    </x:row>
    <x:row r="165">
      <x:c r="A165" s="137" t="str">
        <x:v>SU-080-V1</x:v>
      </x:c>
      <x:c r="B165" s="137" t="str">
        <x:v>Mixer/Pürierstab</x:v>
      </x:c>
    </x:row>
    <x:row r="166">
      <x:c r="A166" s="137" t="str">
        <x:v>SU-081-V1</x:v>
      </x:c>
      <x:c r="B166" s="137" t="str">
        <x:v>Topf</x:v>
      </x:c>
    </x:row>
    <x:row r="167">
      <x:c r="A167" s="137" t="str">
        <x:v>SU-081-V1</x:v>
      </x:c>
      <x:c r="B167" s="137" t="str">
        <x:v>Pfanne</x:v>
      </x:c>
    </x:row>
    <x:row r="168">
      <x:c r="A168" s="137" t="str">
        <x:v>SU-082-V1</x:v>
      </x:c>
      <x:c r="B168" s="137" t="str">
        <x:v>Topf</x:v>
      </x:c>
    </x:row>
    <x:row r="169">
      <x:c r="A169" s="137" t="str">
        <x:v>SU-082-V1</x:v>
      </x:c>
      <x:c r="B169" s="137" t="str">
        <x:v>Mixer/Pürierstab</x:v>
      </x:c>
    </x:row>
    <x:row r="170">
      <x:c r="A170" s="137" t="str">
        <x:v>SU-083-V1</x:v>
      </x:c>
      <x:c r="B170" s="137" t="str">
        <x:v>Topf</x:v>
      </x:c>
    </x:row>
    <x:row r="171">
      <x:c r="A171" s="137" t="str">
        <x:v>SU-083-V1</x:v>
      </x:c>
      <x:c r="B171" s="137" t="str">
        <x:v>Mixer/Pürierstab</x:v>
      </x:c>
    </x:row>
    <x:row r="172">
      <x:c r="A172" s="137" t="str">
        <x:v>SU-083-V1</x:v>
      </x:c>
      <x:c r="B172" s="137" t="str">
        <x:v>Pfanne</x:v>
      </x:c>
    </x:row>
    <x:row r="173">
      <x:c r="A173" s="137" t="str">
        <x:v>SU-084-V1</x:v>
      </x:c>
      <x:c r="B173" s="137" t="str">
        <x:v>Topf</x:v>
      </x:c>
    </x:row>
    <x:row r="174">
      <x:c r="A174" s="137" t="str">
        <x:v>SU-084-V1</x:v>
      </x:c>
      <x:c r="B174" s="137" t="str">
        <x:v>Mixer/Pürierstab</x:v>
      </x:c>
    </x:row>
    <x:row r="175">
      <x:c r="A175" s="137" t="str">
        <x:v>SU-084-V1</x:v>
      </x:c>
      <x:c r="B175" s="137" t="str">
        <x:v>Pfanne</x:v>
      </x:c>
    </x:row>
    <x:row r="176">
      <x:c r="A176" s="137" t="str">
        <x:v>SU-085-V1</x:v>
      </x:c>
      <x:c r="B176" s="137" t="str">
        <x:v>Topf</x:v>
      </x:c>
    </x:row>
    <x:row r="177">
      <x:c r="A177" s="137" t="str">
        <x:v>SU-085-V1</x:v>
      </x:c>
      <x:c r="B177" s="137" t="str">
        <x:v>Mixer/Pürierstab</x:v>
      </x:c>
    </x:row>
    <x:row r="178">
      <x:c r="A178" s="137" t="str">
        <x:v>SU-085-V1</x:v>
      </x:c>
      <x:c r="B178" s="137" t="str">
        <x:v>Pfanne</x:v>
      </x:c>
    </x:row>
    <x:row r="179">
      <x:c r="A179" s="137" t="str">
        <x:v>SU-086-V1</x:v>
      </x:c>
      <x:c r="B179" s="137" t="str">
        <x:v>Topf</x:v>
      </x:c>
    </x:row>
    <x:row r="180">
      <x:c r="A180" s="137" t="str">
        <x:v>SU-086-V1</x:v>
      </x:c>
      <x:c r="B180" s="137" t="str">
        <x:v>Pfanne</x:v>
      </x:c>
    </x:row>
    <x:row r="181">
      <x:c r="A181" s="137" t="str">
        <x:v>SU-087-V1</x:v>
      </x:c>
      <x:c r="B181" s="137" t="str">
        <x:v>Topf</x:v>
      </x:c>
    </x:row>
    <x:row r="182">
      <x:c r="A182" s="137" t="str">
        <x:v>SU-087-V1</x:v>
      </x:c>
      <x:c r="B182" s="137" t="str">
        <x:v>Pfanne</x:v>
      </x:c>
    </x:row>
    <x:row r="183">
      <x:c r="A183" s="137" t="str">
        <x:v>SU-088-V1</x:v>
      </x:c>
      <x:c r="B183" s="137" t="str">
        <x:v>Topf</x:v>
      </x:c>
    </x:row>
    <x:row r="184">
      <x:c r="A184" s="137" t="str">
        <x:v>SU-088-V1</x:v>
      </x:c>
      <x:c r="B184" s="137" t="str">
        <x:v>Mixer/Pürierstab</x:v>
      </x:c>
    </x:row>
    <x:row r="185">
      <x:c r="A185" s="137" t="str">
        <x:v>SU-088-V1</x:v>
      </x:c>
      <x:c r="B185" s="137" t="str">
        <x:v>Pfanne</x:v>
      </x:c>
    </x:row>
    <x:row r="186">
      <x:c r="A186" s="137" t="str">
        <x:v>SU-089-V1</x:v>
      </x:c>
      <x:c r="B186" s="137" t="str">
        <x:v>Topf</x:v>
      </x:c>
    </x:row>
    <x:row r="187">
      <x:c r="A187" s="137" t="str">
        <x:v>SU-089-V1</x:v>
      </x:c>
      <x:c r="B187" s="137" t="str">
        <x:v>Mixer/Pürierstab</x:v>
      </x:c>
    </x:row>
    <x:row r="188">
      <x:c r="A188" s="137" t="str">
        <x:v>SU-089-V1</x:v>
      </x:c>
      <x:c r="B188" s="137" t="str">
        <x:v>Pfanne</x:v>
      </x:c>
    </x:row>
    <x:row r="189">
      <x:c r="A189" s="137" t="str">
        <x:v>SU-090-V1</x:v>
      </x:c>
      <x:c r="B189" s="137" t="str">
        <x:v>Topf</x:v>
      </x:c>
    </x:row>
    <x:row r="190">
      <x:c r="A190" s="137" t="str">
        <x:v>SU-090-V1</x:v>
      </x:c>
      <x:c r="B190" s="137" t="str">
        <x:v>Pfanne</x:v>
      </x:c>
    </x:row>
    <x:row r="191">
      <x:c r="A191" s="137" t="str">
        <x:v>SU-091-V1</x:v>
      </x:c>
      <x:c r="B191" s="137" t="str">
        <x:v>Topf</x:v>
      </x:c>
    </x:row>
    <x:row r="192">
      <x:c r="A192" s="137" t="str">
        <x:v>SU-091-V1</x:v>
      </x:c>
      <x:c r="B192" s="137" t="str">
        <x:v>Mixer/Pürierstab</x:v>
      </x:c>
    </x:row>
    <x:row r="193">
      <x:c r="A193" s="137" t="str">
        <x:v>SU-091-V1</x:v>
      </x:c>
      <x:c r="B193" s="137" t="str">
        <x:v>Pfanne</x:v>
      </x:c>
    </x:row>
    <x:row r="194">
      <x:c r="A194" s="137" t="str">
        <x:v>SU-092-V1</x:v>
      </x:c>
      <x:c r="B194" s="137" t="str">
        <x:v>Topf</x:v>
      </x:c>
    </x:row>
    <x:row r="195">
      <x:c r="A195" s="137" t="str">
        <x:v>SU-092-V1</x:v>
      </x:c>
      <x:c r="B195" s="137" t="str">
        <x:v>Pfanne</x:v>
      </x:c>
    </x:row>
    <x:row r="196">
      <x:c r="A196" s="137" t="str">
        <x:v>SU-093-V1</x:v>
      </x:c>
      <x:c r="B196" s="137" t="str">
        <x:v>Topf</x:v>
      </x:c>
    </x:row>
    <x:row r="197">
      <x:c r="A197" s="137" t="str">
        <x:v>SU-093-V1</x:v>
      </x:c>
      <x:c r="B197" s="137" t="str">
        <x:v>Mixer/Pürierstab</x:v>
      </x:c>
    </x:row>
    <x:row r="198">
      <x:c r="A198" s="137" t="str">
        <x:v>SU-094-V1</x:v>
      </x:c>
      <x:c r="B198" s="137" t="str">
        <x:v>Topf</x:v>
      </x:c>
    </x:row>
    <x:row r="199">
      <x:c r="A199" s="137" t="str">
        <x:v>SU-095-V1</x:v>
      </x:c>
      <x:c r="B199" s="137" t="str">
        <x:v>Topf</x:v>
      </x:c>
    </x:row>
    <x:row r="200">
      <x:c r="A200" s="137" t="str">
        <x:v>SU-095-V1</x:v>
      </x:c>
      <x:c r="B200" s="137" t="str">
        <x:v>Pfanne</x:v>
      </x:c>
    </x:row>
    <x:row r="201">
      <x:c r="A201" s="137" t="str">
        <x:v>SU-096-V1</x:v>
      </x:c>
      <x:c r="B201" s="137" t="str">
        <x:v>Topf</x:v>
      </x:c>
    </x:row>
    <x:row r="202">
      <x:c r="A202" s="137" t="str">
        <x:v>SU-096-V1</x:v>
      </x:c>
      <x:c r="B202" s="137" t="str">
        <x:v>Backofen</x:v>
      </x:c>
    </x:row>
    <x:row r="203">
      <x:c r="A203" s="137" t="str">
        <x:v>SU-096-V1</x:v>
      </x:c>
      <x:c r="B203" s="137" t="str">
        <x:v>Mixer/Pürierstab</x:v>
      </x:c>
    </x:row>
    <x:row r="204">
      <x:c r="A204" s="137" t="str">
        <x:v>SU-097-V1</x:v>
      </x:c>
      <x:c r="B204" s="137" t="str">
        <x:v>Topf</x:v>
      </x:c>
    </x:row>
    <x:row r="205">
      <x:c r="A205" s="137" t="str">
        <x:v>SU-097-V1</x:v>
      </x:c>
      <x:c r="B205" s="137" t="str">
        <x:v>Mixer/Pürierstab</x:v>
      </x:c>
    </x:row>
    <x:row r="206">
      <x:c r="A206" s="137" t="str">
        <x:v>SU-098-V1</x:v>
      </x:c>
      <x:c r="B206" s="137" t="str">
        <x:v>Topf</x:v>
      </x:c>
    </x:row>
    <x:row r="207">
      <x:c r="A207" s="137" t="str">
        <x:v>SU-098-V1</x:v>
      </x:c>
      <x:c r="B207" s="137" t="str">
        <x:v>Mixer/Pürierstab</x:v>
      </x:c>
    </x:row>
    <x:row r="208">
      <x:c r="A208" s="137" t="str">
        <x:v>SU-098-V1</x:v>
      </x:c>
      <x:c r="B208" s="137" t="str">
        <x:v>Pfanne</x:v>
      </x:c>
    </x:row>
    <x:row r="209">
      <x:c r="A209" s="137" t="str">
        <x:v>SU-099-V1</x:v>
      </x:c>
      <x:c r="B209" s="137" t="str">
        <x:v>Topf</x:v>
      </x:c>
    </x:row>
    <x:row r="210">
      <x:c r="A210" s="137" t="str">
        <x:v>SU-099-V1</x:v>
      </x:c>
      <x:c r="B210" s="137" t="str">
        <x:v>Mixer/Pürierstab</x:v>
      </x:c>
    </x:row>
    <x:row r="211">
      <x:c r="A211" s="137" t="str">
        <x:v>SU-099-V1</x:v>
      </x:c>
      <x:c r="B211" s="137" t="str">
        <x:v>Pfanne</x:v>
      </x:c>
    </x:row>
    <x:row r="212">
      <x:c r="A212" s="137" t="str">
        <x:v>SU-100-V1</x:v>
      </x:c>
      <x:c r="B212" s="137" t="str">
        <x:v>Topf</x:v>
      </x:c>
    </x:row>
    <x:row r="213">
      <x:c r="A213" s="137" t="str">
        <x:v>SU-100-V1</x:v>
      </x:c>
      <x:c r="B213" s="137" t="str">
        <x:v>Mixer/Pürierstab</x:v>
      </x:c>
    </x:row>
    <x:row r="214">
      <x:c r="A214" s="137" t="str">
        <x:v>SU-101-V1</x:v>
      </x:c>
      <x:c r="B214" s="137" t="str">
        <x:v>Topf</x:v>
      </x:c>
    </x:row>
    <x:row r="215">
      <x:c r="A215" s="137" t="str">
        <x:v>SU-102-V1</x:v>
      </x:c>
      <x:c r="B215" s="137" t="str">
        <x:v>Topf</x:v>
      </x:c>
    </x:row>
    <x:row r="216">
      <x:c r="A216" s="137" t="str">
        <x:v>SU-102-V1</x:v>
      </x:c>
      <x:c r="B216" s="137" t="str">
        <x:v>Pfanne</x:v>
      </x:c>
    </x:row>
    <x:row r="217">
      <x:c r="A217" s="137" t="str">
        <x:v>SU-103-V1</x:v>
      </x:c>
      <x:c r="B217" s="137" t="str">
        <x:v>Topf</x:v>
      </x:c>
    </x:row>
    <x:row r="218">
      <x:c r="A218" s="137" t="str">
        <x:v>SU-104-V1</x:v>
      </x:c>
      <x:c r="B218" s="137" t="str">
        <x:v>Topf</x:v>
      </x:c>
    </x:row>
    <x:row r="219">
      <x:c r="A219" s="137" t="str">
        <x:v>SU-104-V1</x:v>
      </x:c>
      <x:c r="B219" s="137" t="str">
        <x:v>Mixer/Pürierstab</x:v>
      </x:c>
    </x:row>
    <x:row r="220">
      <x:c r="A220" s="137" t="str">
        <x:v>SU-104-V1</x:v>
      </x:c>
      <x:c r="B220" s="137" t="str">
        <x:v>Pfanne</x:v>
      </x:c>
    </x:row>
    <x:row r="221">
      <x:c r="A221" s="137" t="str">
        <x:v>SU-105-V1</x:v>
      </x:c>
      <x:c r="B221" s="137" t="str">
        <x:v>Pfanne</x:v>
      </x:c>
    </x:row>
    <x:row r="222">
      <x:c r="A222" s="137" t="str">
        <x:v>SU-105-V1</x:v>
      </x:c>
      <x:c r="B222" s="137" t="str">
        <x:v>Topf</x:v>
      </x:c>
    </x:row>
    <x:row r="223">
      <x:c r="A223" s="137" t="str">
        <x:v>SU-106-V1</x:v>
      </x:c>
      <x:c r="B223" s="137" t="str">
        <x:v>Topf</x:v>
      </x:c>
    </x:row>
    <x:row r="224">
      <x:c r="A224" s="137" t="str">
        <x:v>SU-106-V1</x:v>
      </x:c>
      <x:c r="B224" s="137" t="str">
        <x:v>Pfanne</x:v>
      </x:c>
    </x:row>
    <x:row r="225">
      <x:c r="A225" s="137" t="str">
        <x:v>SU-107-V1</x:v>
      </x:c>
      <x:c r="B225" s="137" t="str">
        <x:v>Topf</x:v>
      </x:c>
    </x:row>
    <x:row r="226">
      <x:c r="A226" s="137" t="str">
        <x:v>SU-108-V1</x:v>
      </x:c>
      <x:c r="B226" s="137" t="str">
        <x:v>Topf</x:v>
      </x:c>
    </x:row>
    <x:row r="227">
      <x:c r="A227" s="137" t="str">
        <x:v>SU-109-V1</x:v>
      </x:c>
      <x:c r="B227" s="137" t="str">
        <x:v>Topf</x:v>
      </x:c>
    </x:row>
    <x:row r="228">
      <x:c r="A228" s="137" t="str">
        <x:v>SU-109-V1</x:v>
      </x:c>
      <x:c r="B228" s="137" t="str">
        <x:v>Pfanne</x:v>
      </x:c>
    </x:row>
    <x:row r="229">
      <x:c r="A229" s="137" t="str">
        <x:v>SU-110-V1</x:v>
      </x:c>
      <x:c r="B229" s="137" t="str">
        <x:v>Pfanne</x:v>
      </x:c>
    </x:row>
    <x:row r="230">
      <x:c r="A230" s="137" t="str">
        <x:v>SU-110-V1</x:v>
      </x:c>
      <x:c r="B230" s="137" t="str">
        <x:v>Topf</x:v>
      </x:c>
    </x:row>
    <x:row r="231">
      <x:c r="A231" s="137" t="str">
        <x:v>SU-111-V1</x:v>
      </x:c>
      <x:c r="B231" s="137" t="str">
        <x:v>Topf</x:v>
      </x:c>
    </x:row>
    <x:row r="232">
      <x:c r="A232" s="137" t="str">
        <x:v>SU-111-V1</x:v>
      </x:c>
      <x:c r="B232" s="137" t="str">
        <x:v>Mixer/Pürierstab</x:v>
      </x:c>
    </x:row>
    <x:row r="233">
      <x:c r="A233" s="137" t="str">
        <x:v>SU-111-V1</x:v>
      </x:c>
      <x:c r="B233" s="137" t="str">
        <x:v>Pfanne</x:v>
      </x:c>
    </x:row>
    <x:row r="234">
      <x:c r="A234" s="137" t="str">
        <x:v>SU-112-V1</x:v>
      </x:c>
      <x:c r="B234" s="137" t="str">
        <x:v>Topf</x:v>
      </x:c>
    </x:row>
    <x:row r="235">
      <x:c r="A235" s="137" t="str">
        <x:v>SA-113-V1</x:v>
      </x:c>
      <x:c r="B235" s="137" t="str">
        <x:v>Schüssel</x:v>
      </x:c>
    </x:row>
    <x:row r="236">
      <x:c r="A236" s="137" t="str">
        <x:v>SA-113-V1</x:v>
      </x:c>
      <x:c r="B236" s="137" t="str">
        <x:v>Pfanne</x:v>
      </x:c>
    </x:row>
    <x:row r="237">
      <x:c r="A237" s="137" t="str">
        <x:v>SA-114-V1</x:v>
      </x:c>
      <x:c r="B237" s="137" t="str">
        <x:v>Schüssel</x:v>
      </x:c>
    </x:row>
    <x:row r="238">
      <x:c r="A238" s="137" t="str">
        <x:v>SA-114-V1</x:v>
      </x:c>
      <x:c r="B238" s="137" t="str">
        <x:v>Pfanne</x:v>
      </x:c>
    </x:row>
    <x:row r="239">
      <x:c r="A239" s="137" t="str">
        <x:v>SA-115-V1</x:v>
      </x:c>
      <x:c r="B239" s="137" t="str">
        <x:v>Schüssel</x:v>
      </x:c>
    </x:row>
    <x:row r="240">
      <x:c r="A240" s="137" t="str">
        <x:v>SA-116-V1</x:v>
      </x:c>
      <x:c r="B240" s="137" t="str">
        <x:v>Schüssel</x:v>
      </x:c>
    </x:row>
    <x:row r="241">
      <x:c r="A241" s="137" t="str">
        <x:v>SA-116-V1</x:v>
      </x:c>
      <x:c r="B241" s="137" t="str">
        <x:v>Topf</x:v>
      </x:c>
    </x:row>
    <x:row r="242">
      <x:c r="A242" s="137" t="str">
        <x:v>SA-116-V1</x:v>
      </x:c>
      <x:c r="B242" s="137" t="str">
        <x:v>Pfanne</x:v>
      </x:c>
    </x:row>
    <x:row r="243">
      <x:c r="A243" s="137" t="str">
        <x:v>SA-117-V1</x:v>
      </x:c>
      <x:c r="B243" s="137" t="str">
        <x:v>Schüssel</x:v>
      </x:c>
    </x:row>
    <x:row r="244">
      <x:c r="A244" s="137" t="str">
        <x:v>SA-117-V1</x:v>
      </x:c>
      <x:c r="B244" s="137" t="str">
        <x:v>Topf</x:v>
      </x:c>
    </x:row>
    <x:row r="245">
      <x:c r="A245" s="137" t="str">
        <x:v>SA-118-V1</x:v>
      </x:c>
      <x:c r="B245" s="137" t="str">
        <x:v>Pfanne</x:v>
      </x:c>
    </x:row>
    <x:row r="246">
      <x:c r="A246" s="137" t="str">
        <x:v>SA-118-V1</x:v>
      </x:c>
      <x:c r="B246" s="137" t="str">
        <x:v>Topf</x:v>
      </x:c>
    </x:row>
    <x:row r="247">
      <x:c r="A247" s="137" t="str">
        <x:v>SA-119-V1</x:v>
      </x:c>
      <x:c r="B247" s="137" t="str">
        <x:v>Schüssel</x:v>
      </x:c>
    </x:row>
    <x:row r="248">
      <x:c r="A248" s="137" t="str">
        <x:v>SA-120-V1</x:v>
      </x:c>
      <x:c r="B248" s="137" t="str">
        <x:v>Schüssel</x:v>
      </x:c>
    </x:row>
    <x:row r="249">
      <x:c r="A249" s="137" t="str">
        <x:v>SA-120-V1</x:v>
      </x:c>
      <x:c r="B249" s="137" t="str">
        <x:v>Topf</x:v>
      </x:c>
    </x:row>
    <x:row r="250">
      <x:c r="A250" s="137" t="str">
        <x:v>SA-121-V1</x:v>
      </x:c>
      <x:c r="B250" s="137" t="str">
        <x:v>Schüssel</x:v>
      </x:c>
    </x:row>
    <x:row r="251">
      <x:c r="A251" s="137" t="str">
        <x:v>SA-121-V1</x:v>
      </x:c>
      <x:c r="B251" s="137" t="str">
        <x:v>Backofen</x:v>
      </x:c>
    </x:row>
    <x:row r="252">
      <x:c r="A252" s="137" t="str">
        <x:v>SA-122-V1</x:v>
      </x:c>
      <x:c r="B252" s="137" t="str">
        <x:v>Schüssel</x:v>
      </x:c>
    </x:row>
    <x:row r="253">
      <x:c r="A253" s="137" t="str">
        <x:v>SA-122-V1</x:v>
      </x:c>
      <x:c r="B253" s="137" t="str">
        <x:v>Topf</x:v>
      </x:c>
    </x:row>
    <x:row r="254">
      <x:c r="A254" s="137" t="str">
        <x:v>SA-123-V1</x:v>
      </x:c>
      <x:c r="B254" s="137" t="str">
        <x:v>Schüssel</x:v>
      </x:c>
    </x:row>
    <x:row r="255">
      <x:c r="A255" s="137" t="str">
        <x:v>SA-124-V1</x:v>
      </x:c>
      <x:c r="B255" s="137" t="str">
        <x:v>Schüssel</x:v>
      </x:c>
    </x:row>
    <x:row r="256">
      <x:c r="A256" s="137" t="str">
        <x:v>SA-124-V1</x:v>
      </x:c>
      <x:c r="B256" s="137" t="str">
        <x:v>Grill</x:v>
      </x:c>
    </x:row>
    <x:row r="257">
      <x:c r="A257" s="137" t="str">
        <x:v>SA-125-V1</x:v>
      </x:c>
      <x:c r="B257" s="137" t="str">
        <x:v>Schüssel</x:v>
      </x:c>
    </x:row>
    <x:row r="258">
      <x:c r="A258" s="137" t="str">
        <x:v>SA-125-V1</x:v>
      </x:c>
      <x:c r="B258" s="137" t="str">
        <x:v>Pfanne</x:v>
      </x:c>
    </x:row>
    <x:row r="259">
      <x:c r="A259" s="137" t="str">
        <x:v>SA-126-V1</x:v>
      </x:c>
      <x:c r="B259" s="137" t="str">
        <x:v>Schüssel</x:v>
      </x:c>
    </x:row>
    <x:row r="260">
      <x:c r="A260" s="137" t="str">
        <x:v>SA-126-V1</x:v>
      </x:c>
      <x:c r="B260" s="137" t="str">
        <x:v>Mixer/Pürierstab</x:v>
      </x:c>
    </x:row>
    <x:row r="261">
      <x:c r="A261" s="137" t="str">
        <x:v>SA-127-V1</x:v>
      </x:c>
      <x:c r="B261" s="137" t="str">
        <x:v>Schüssel</x:v>
      </x:c>
    </x:row>
    <x:row r="262">
      <x:c r="A262" s="137" t="str">
        <x:v>SA-127-V1</x:v>
      </x:c>
      <x:c r="B262" s="137" t="str">
        <x:v>Mixer/Pürierstab</x:v>
      </x:c>
    </x:row>
    <x:row r="263">
      <x:c r="A263" s="137" t="str">
        <x:v>SA-127-V1</x:v>
      </x:c>
      <x:c r="B263" s="137" t="str">
        <x:v>Pfanne</x:v>
      </x:c>
    </x:row>
    <x:row r="264">
      <x:c r="A264" s="137" t="str">
        <x:v>SA-128-V1</x:v>
      </x:c>
      <x:c r="B264" s="137" t="str">
        <x:v>Schüssel</x:v>
      </x:c>
    </x:row>
    <x:row r="265">
      <x:c r="A265" s="137" t="str">
        <x:v>SA-128-V1</x:v>
      </x:c>
      <x:c r="B265" s="137" t="str">
        <x:v>Topf</x:v>
      </x:c>
    </x:row>
    <x:row r="266">
      <x:c r="A266" s="137" t="str">
        <x:v>SA-128-V1</x:v>
      </x:c>
      <x:c r="B266" s="137" t="str">
        <x:v>Pfanne</x:v>
      </x:c>
    </x:row>
    <x:row r="267">
      <x:c r="A267" s="137" t="str">
        <x:v>SA-129-V1</x:v>
      </x:c>
      <x:c r="B267" s="137" t="str">
        <x:v>Schüssel</x:v>
      </x:c>
    </x:row>
    <x:row r="268">
      <x:c r="A268" s="137" t="str">
        <x:v>SA-130-V1</x:v>
      </x:c>
      <x:c r="B268" s="137" t="str">
        <x:v>Schüssel</x:v>
      </x:c>
    </x:row>
    <x:row r="269">
      <x:c r="A269" s="137" t="str">
        <x:v>SA-131-V1</x:v>
      </x:c>
      <x:c r="B269" s="137" t="str">
        <x:v>Schüssel</x:v>
      </x:c>
    </x:row>
    <x:row r="270">
      <x:c r="A270" s="137" t="str">
        <x:v>SA-131-V1</x:v>
      </x:c>
      <x:c r="B270" s="137" t="str">
        <x:v>Backofen</x:v>
      </x:c>
    </x:row>
    <x:row r="271">
      <x:c r="A271" s="137" t="str">
        <x:v>SA-131-V1</x:v>
      </x:c>
      <x:c r="B271" s="137" t="str">
        <x:v>Topf</x:v>
      </x:c>
    </x:row>
    <x:row r="272">
      <x:c r="A272" s="137" t="str">
        <x:v>SA-132-V1</x:v>
      </x:c>
      <x:c r="B272" s="137" t="str">
        <x:v>Schüssel</x:v>
      </x:c>
    </x:row>
    <x:row r="273">
      <x:c r="A273" s="137" t="str">
        <x:v>SA-132-V1</x:v>
      </x:c>
      <x:c r="B273" s="137" t="str">
        <x:v>Mixer/Pürierstab</x:v>
      </x:c>
    </x:row>
    <x:row r="274">
      <x:c r="A274" s="137" t="str">
        <x:v>SA-132-V1</x:v>
      </x:c>
      <x:c r="B274" s="137" t="str">
        <x:v>Topf</x:v>
      </x:c>
    </x:row>
    <x:row r="275">
      <x:c r="A275" s="137" t="str">
        <x:v>SA-133-V1</x:v>
      </x:c>
      <x:c r="B275" s="137" t="str">
        <x:v>Schüssel</x:v>
      </x:c>
    </x:row>
    <x:row r="276">
      <x:c r="A276" s="137" t="str">
        <x:v>SA-133-V1</x:v>
      </x:c>
      <x:c r="B276" s="137" t="str">
        <x:v>Topf</x:v>
      </x:c>
    </x:row>
    <x:row r="277">
      <x:c r="A277" s="137" t="str">
        <x:v>SA-133-V1</x:v>
      </x:c>
      <x:c r="B277" s="137" t="str">
        <x:v>Pfanne</x:v>
      </x:c>
    </x:row>
    <x:row r="278">
      <x:c r="A278" s="137" t="str">
        <x:v>SA-134-V1</x:v>
      </x:c>
      <x:c r="B278" s="137" t="str">
        <x:v>Schüssel</x:v>
      </x:c>
    </x:row>
    <x:row r="279">
      <x:c r="A279" s="137" t="str">
        <x:v>SA-134-V1</x:v>
      </x:c>
      <x:c r="B279" s="137" t="str">
        <x:v>Mixer/Pürierstab</x:v>
      </x:c>
    </x:row>
    <x:row r="280">
      <x:c r="A280" s="137" t="str">
        <x:v>SA-134-V1</x:v>
      </x:c>
      <x:c r="B280" s="137" t="str">
        <x:v>Topf</x:v>
      </x:c>
    </x:row>
    <x:row r="281">
      <x:c r="A281" s="137" t="str">
        <x:v>SA-134-V1</x:v>
      </x:c>
      <x:c r="B281" s="137" t="str">
        <x:v>Pfanne</x:v>
      </x:c>
    </x:row>
    <x:row r="282">
      <x:c r="A282" s="137" t="str">
        <x:v>SA-135-V1</x:v>
      </x:c>
      <x:c r="B282" s="137" t="str">
        <x:v>Schüssel</x:v>
      </x:c>
    </x:row>
    <x:row r="283">
      <x:c r="A283" s="137" t="str">
        <x:v>SA-136-V1</x:v>
      </x:c>
      <x:c r="B283" s="137" t="str">
        <x:v>Schüssel</x:v>
      </x:c>
    </x:row>
    <x:row r="284">
      <x:c r="A284" s="137" t="str">
        <x:v>SA-136-V1</x:v>
      </x:c>
      <x:c r="B284" s="137" t="str">
        <x:v>Topf</x:v>
      </x:c>
    </x:row>
    <x:row r="285">
      <x:c r="A285" s="137" t="str">
        <x:v>SA-137-V1</x:v>
      </x:c>
      <x:c r="B285" s="137" t="str">
        <x:v>Schüssel</x:v>
      </x:c>
    </x:row>
    <x:row r="286">
      <x:c r="A286" s="137" t="str">
        <x:v>SA-137-V1</x:v>
      </x:c>
      <x:c r="B286" s="137" t="str">
        <x:v>Topf</x:v>
      </x:c>
    </x:row>
    <x:row r="287">
      <x:c r="A287" s="137" t="str">
        <x:v>SA-137-V1</x:v>
      </x:c>
      <x:c r="B287" s="137" t="str">
        <x:v>Pfanne</x:v>
      </x:c>
    </x:row>
    <x:row r="288">
      <x:c r="A288" s="137" t="str">
        <x:v>SA-138-V1</x:v>
      </x:c>
      <x:c r="B288" s="137" t="str">
        <x:v>Schüssel</x:v>
      </x:c>
    </x:row>
    <x:row r="289">
      <x:c r="A289" s="137" t="str">
        <x:v>SA-138-V1</x:v>
      </x:c>
      <x:c r="B289" s="137" t="str">
        <x:v>Backofen</x:v>
      </x:c>
    </x:row>
    <x:row r="290">
      <x:c r="A290" s="137" t="str">
        <x:v>SA-138-V1</x:v>
      </x:c>
      <x:c r="B290" s="137" t="str">
        <x:v>Mixer/Pürierstab</x:v>
      </x:c>
    </x:row>
    <x:row r="291">
      <x:c r="A291" s="137" t="str">
        <x:v>SA-139-V1</x:v>
      </x:c>
      <x:c r="B291" s="137" t="str">
        <x:v>Schüssel</x:v>
      </x:c>
    </x:row>
    <x:row r="292">
      <x:c r="A292" s="137" t="str">
        <x:v>SA-140-V1</x:v>
      </x:c>
      <x:c r="B292" s="137" t="str">
        <x:v>Schüssel</x:v>
      </x:c>
    </x:row>
    <x:row r="293">
      <x:c r="A293" s="137" t="str">
        <x:v>SA-141-V1</x:v>
      </x:c>
      <x:c r="B293" s="137" t="str">
        <x:v>Schüssel</x:v>
      </x:c>
    </x:row>
    <x:row r="294">
      <x:c r="A294" s="137" t="str">
        <x:v>SA-141-V1</x:v>
      </x:c>
      <x:c r="B294" s="137" t="str">
        <x:v>Pfanne</x:v>
      </x:c>
    </x:row>
    <x:row r="295">
      <x:c r="A295" s="137" t="str">
        <x:v>SA-142-V1</x:v>
      </x:c>
      <x:c r="B295" s="137" t="str">
        <x:v>Schüssel</x:v>
      </x:c>
    </x:row>
    <x:row r="296">
      <x:c r="A296" s="137" t="str">
        <x:v>SA-143-V1</x:v>
      </x:c>
      <x:c r="B296" s="137" t="str">
        <x:v>Schüssel</x:v>
      </x:c>
    </x:row>
    <x:row r="297">
      <x:c r="A297" s="137" t="str">
        <x:v>SA-144-V1</x:v>
      </x:c>
      <x:c r="B297" s="137" t="str">
        <x:v>Schüssel</x:v>
      </x:c>
    </x:row>
    <x:row r="298">
      <x:c r="A298" s="137" t="str">
        <x:v>SA-144-V1</x:v>
      </x:c>
      <x:c r="B298" s="137" t="str">
        <x:v>Backofen</x:v>
      </x:c>
    </x:row>
    <x:row r="299">
      <x:c r="A299" s="137" t="str">
        <x:v>SA-145-V1</x:v>
      </x:c>
      <x:c r="B299" s="137" t="str">
        <x:v>Schüssel</x:v>
      </x:c>
    </x:row>
    <x:row r="300">
      <x:c r="A300" s="137" t="str">
        <x:v>SA-145-V1</x:v>
      </x:c>
      <x:c r="B300" s="137" t="str">
        <x:v>Backofen</x:v>
      </x:c>
    </x:row>
    <x:row r="301">
      <x:c r="A301" s="137" t="str">
        <x:v>SA-146-V1</x:v>
      </x:c>
      <x:c r="B301" s="137" t="str">
        <x:v>Schüssel</x:v>
      </x:c>
    </x:row>
    <x:row r="302">
      <x:c r="A302" s="137" t="str">
        <x:v>SA-147-V1</x:v>
      </x:c>
      <x:c r="B302" s="137" t="str">
        <x:v>Topf</x:v>
      </x:c>
    </x:row>
    <x:row r="303">
      <x:c r="A303" s="137" t="str">
        <x:v>SA-148-V1</x:v>
      </x:c>
      <x:c r="B303" s="137" t="str">
        <x:v>Schüssel</x:v>
      </x:c>
    </x:row>
    <x:row r="304">
      <x:c r="A304" s="137" t="str">
        <x:v>SA-148-V1</x:v>
      </x:c>
      <x:c r="B304" s="137" t="str">
        <x:v>Topf</x:v>
      </x:c>
    </x:row>
    <x:row r="305">
      <x:c r="A305" s="137" t="str">
        <x:v>SA-149-V1</x:v>
      </x:c>
      <x:c r="B305" s="137" t="str">
        <x:v>Schüssel</x:v>
      </x:c>
    </x:row>
    <x:row r="306">
      <x:c r="A306" s="137" t="str">
        <x:v>SA-149-V1</x:v>
      </x:c>
      <x:c r="B306" s="137" t="str">
        <x:v>Backofen</x:v>
      </x:c>
    </x:row>
    <x:row r="307">
      <x:c r="A307" s="137" t="str">
        <x:v>SA-149-V1</x:v>
      </x:c>
      <x:c r="B307" s="137" t="str">
        <x:v>Topf</x:v>
      </x:c>
    </x:row>
    <x:row r="308">
      <x:c r="A308" s="137" t="str">
        <x:v>SA-150-V1</x:v>
      </x:c>
      <x:c r="B308" s="137" t="str">
        <x:v>Schüssel</x:v>
      </x:c>
    </x:row>
    <x:row r="309">
      <x:c r="A309" s="137" t="str">
        <x:v>SA-150-V1</x:v>
      </x:c>
      <x:c r="B309" s="137" t="str">
        <x:v>Topf</x:v>
      </x:c>
    </x:row>
    <x:row r="310">
      <x:c r="A310" s="137" t="str">
        <x:v>SA-151-V1</x:v>
      </x:c>
      <x:c r="B310" s="137" t="str">
        <x:v>Schüssel</x:v>
      </x:c>
    </x:row>
    <x:row r="311">
      <x:c r="A311" s="137" t="str">
        <x:v>SA-151-V1</x:v>
      </x:c>
      <x:c r="B311" s="137" t="str">
        <x:v>Pfanne</x:v>
      </x:c>
    </x:row>
    <x:row r="312">
      <x:c r="A312" s="137" t="str">
        <x:v>SA-152-V1</x:v>
      </x:c>
      <x:c r="B312" s="137" t="str">
        <x:v>Schüssel</x:v>
      </x:c>
    </x:row>
    <x:row r="313">
      <x:c r="A313" s="137" t="str">
        <x:v>SA-152-V1</x:v>
      </x:c>
      <x:c r="B313" s="137" t="str">
        <x:v>Grill</x:v>
      </x:c>
    </x:row>
    <x:row r="314">
      <x:c r="A314" s="137" t="str">
        <x:v>SA-152-V1</x:v>
      </x:c>
      <x:c r="B314" s="137" t="str">
        <x:v>Pfanne</x:v>
      </x:c>
    </x:row>
    <x:row r="315">
      <x:c r="A315" s="137" t="str">
        <x:v>SA-153-V1</x:v>
      </x:c>
      <x:c r="B315" s="137" t="str">
        <x:v>Schüssel</x:v>
      </x:c>
    </x:row>
    <x:row r="316">
      <x:c r="A316" s="137" t="str">
        <x:v>SA-153-V1</x:v>
      </x:c>
      <x:c r="B316" s="137" t="str">
        <x:v>Topf</x:v>
      </x:c>
    </x:row>
    <x:row r="317">
      <x:c r="A317" s="137" t="str">
        <x:v>SA-153-V1</x:v>
      </x:c>
      <x:c r="B317" s="137" t="str">
        <x:v>Pfanne</x:v>
      </x:c>
    </x:row>
    <x:row r="318">
      <x:c r="A318" s="137" t="str">
        <x:v>SA-154-V1</x:v>
      </x:c>
      <x:c r="B318" s="137" t="str">
        <x:v>Schüssel</x:v>
      </x:c>
    </x:row>
    <x:row r="319">
      <x:c r="A319" s="137" t="str">
        <x:v>SA-155-V1</x:v>
      </x:c>
      <x:c r="B319" s="137" t="str">
        <x:v>Schüssel</x:v>
      </x:c>
    </x:row>
    <x:row r="320">
      <x:c r="A320" s="137" t="str">
        <x:v>SA-155-V1</x:v>
      </x:c>
      <x:c r="B320" s="137" t="str">
        <x:v>Topf</x:v>
      </x:c>
    </x:row>
    <x:row r="321">
      <x:c r="A321" s="137" t="str">
        <x:v>SA-156-V1</x:v>
      </x:c>
      <x:c r="B321" s="137" t="str">
        <x:v>Schüssel</x:v>
      </x:c>
    </x:row>
    <x:row r="322">
      <x:c r="A322" s="137" t="str">
        <x:v>SA-157-V1</x:v>
      </x:c>
      <x:c r="B322" s="137" t="str">
        <x:v>Schüssel</x:v>
      </x:c>
    </x:row>
    <x:row r="323">
      <x:c r="A323" s="137" t="str">
        <x:v>SA-157-V1</x:v>
      </x:c>
      <x:c r="B323" s="137" t="str">
        <x:v>Wok</x:v>
      </x:c>
    </x:row>
    <x:row r="324">
      <x:c r="A324" s="137" t="str">
        <x:v>SA-157-V1</x:v>
      </x:c>
      <x:c r="B324" s="137" t="str">
        <x:v>Pfanne</x:v>
      </x:c>
    </x:row>
    <x:row r="325">
      <x:c r="A325" s="137" t="str">
        <x:v>SA-158-V1</x:v>
      </x:c>
      <x:c r="B325" s="137" t="str">
        <x:v>Schüssel</x:v>
      </x:c>
    </x:row>
    <x:row r="326">
      <x:c r="A326" s="137" t="str">
        <x:v>SA-158-V1</x:v>
      </x:c>
      <x:c r="B326" s="137" t="str">
        <x:v>Backofen</x:v>
      </x:c>
    </x:row>
    <x:row r="327">
      <x:c r="A327" s="137" t="str">
        <x:v>SA-159-V1</x:v>
      </x:c>
      <x:c r="B327" s="137" t="str">
        <x:v>Schüssel</x:v>
      </x:c>
    </x:row>
    <x:row r="328">
      <x:c r="A328" s="137" t="str">
        <x:v>SA-159-V1</x:v>
      </x:c>
      <x:c r="B328" s="137" t="str">
        <x:v>Backofen</x:v>
      </x:c>
    </x:row>
    <x:row r="329">
      <x:c r="A329" s="137" t="str">
        <x:v>SA-160-V1</x:v>
      </x:c>
      <x:c r="B329" s="137" t="str">
        <x:v>Schüssel</x:v>
      </x:c>
    </x:row>
    <x:row r="330">
      <x:c r="A330" s="137" t="str">
        <x:v>SA-160-V1</x:v>
      </x:c>
      <x:c r="B330" s="137" t="str">
        <x:v>Topf</x:v>
      </x:c>
    </x:row>
    <x:row r="331">
      <x:c r="A331" s="137" t="str">
        <x:v>SA-160-V1</x:v>
      </x:c>
      <x:c r="B331" s="137" t="str">
        <x:v>Pfanne</x:v>
      </x:c>
    </x:row>
    <x:row r="332">
      <x:c r="A332" s="137" t="str">
        <x:v>SA-161-V1</x:v>
      </x:c>
      <x:c r="B332" s="137" t="str">
        <x:v>Schüssel</x:v>
      </x:c>
    </x:row>
    <x:row r="333">
      <x:c r="A333" s="137" t="str">
        <x:v>SA-161-V1</x:v>
      </x:c>
      <x:c r="B333" s="137" t="str">
        <x:v>Topf</x:v>
      </x:c>
    </x:row>
    <x:row r="334">
      <x:c r="A334" s="137" t="str">
        <x:v>SA-162-V1</x:v>
      </x:c>
      <x:c r="B334" s="137" t="str">
        <x:v>Schüssel</x:v>
      </x:c>
    </x:row>
    <x:row r="335">
      <x:c r="A335" s="137" t="str">
        <x:v>SA-162-V1</x:v>
      </x:c>
      <x:c r="B335" s="137" t="str">
        <x:v>Topf</x:v>
      </x:c>
    </x:row>
    <x:row r="336">
      <x:c r="A336" s="137" t="str">
        <x:v>SA-163-V1</x:v>
      </x:c>
      <x:c r="B336" s="137" t="str">
        <x:v>Schüssel</x:v>
      </x:c>
    </x:row>
    <x:row r="337">
      <x:c r="A337" s="137" t="str">
        <x:v>SA-163-V1</x:v>
      </x:c>
      <x:c r="B337" s="137" t="str">
        <x:v>Grill</x:v>
      </x:c>
    </x:row>
    <x:row r="338">
      <x:c r="A338" s="137" t="str">
        <x:v>SA-164-V1</x:v>
      </x:c>
      <x:c r="B338" s="137" t="str">
        <x:v>Schüssel</x:v>
      </x:c>
    </x:row>
    <x:row r="339">
      <x:c r="A339" s="137" t="str">
        <x:v>SA-164-V1</x:v>
      </x:c>
      <x:c r="B339" s="137" t="str">
        <x:v>Topf</x:v>
      </x:c>
    </x:row>
    <x:row r="340">
      <x:c r="A340" s="137" t="str">
        <x:v>SA-165-V1</x:v>
      </x:c>
      <x:c r="B340" s="137" t="str">
        <x:v>Schüssel</x:v>
      </x:c>
    </x:row>
    <x:row r="341">
      <x:c r="A341" s="137" t="str">
        <x:v>SA-165-V1</x:v>
      </x:c>
      <x:c r="B341" s="137" t="str">
        <x:v>Topf</x:v>
      </x:c>
    </x:row>
    <x:row r="342">
      <x:c r="A342" s="137" t="str">
        <x:v>SA-166-V1</x:v>
      </x:c>
      <x:c r="B342" s="137" t="str">
        <x:v>Schüssel</x:v>
      </x:c>
    </x:row>
    <x:row r="343">
      <x:c r="A343" s="137" t="str">
        <x:v>SA-166-V1</x:v>
      </x:c>
      <x:c r="B343" s="137" t="str">
        <x:v>Topf</x:v>
      </x:c>
    </x:row>
    <x:row r="344">
      <x:c r="A344" s="137" t="str">
        <x:v>SA-166-V1</x:v>
      </x:c>
      <x:c r="B344" s="137" t="str">
        <x:v>Pfanne</x:v>
      </x:c>
    </x:row>
    <x:row r="345">
      <x:c r="A345" s="137" t="str">
        <x:v>SA-167-V1</x:v>
      </x:c>
      <x:c r="B345" s="137" t="str">
        <x:v>Schüssel</x:v>
      </x:c>
    </x:row>
    <x:row r="346">
      <x:c r="A346" s="137" t="str">
        <x:v>SA-167-V1</x:v>
      </x:c>
      <x:c r="B346" s="137" t="str">
        <x:v>Topf</x:v>
      </x:c>
    </x:row>
    <x:row r="347">
      <x:c r="A347" s="137" t="str">
        <x:v>SA-167-V1</x:v>
      </x:c>
      <x:c r="B347" s="137" t="str">
        <x:v>Pfanne</x:v>
      </x:c>
    </x:row>
    <x:row r="348">
      <x:c r="A348" s="137" t="str">
        <x:v>LU-168-V1</x:v>
      </x:c>
      <x:c r="B348" s="137" t="str">
        <x:v>Topf</x:v>
      </x:c>
    </x:row>
    <x:row r="349">
      <x:c r="A349" s="137" t="str">
        <x:v>LU-168-V1</x:v>
      </x:c>
      <x:c r="B349" s="137" t="str">
        <x:v>Pfanne</x:v>
      </x:c>
    </x:row>
    <x:row r="350">
      <x:c r="A350" s="137" t="str">
        <x:v>LU-169-V1</x:v>
      </x:c>
      <x:c r="B350" s="137" t="str">
        <x:v>Schüssel</x:v>
      </x:c>
    </x:row>
    <x:row r="351">
      <x:c r="A351" s="137" t="str">
        <x:v>LU-169-V1</x:v>
      </x:c>
      <x:c r="B351" s="137" t="str">
        <x:v>Mikrowelle</x:v>
      </x:c>
    </x:row>
    <x:row r="352">
      <x:c r="A352" s="137" t="str">
        <x:v>LU-169-V1</x:v>
      </x:c>
      <x:c r="B352" s="137" t="str">
        <x:v>Topf</x:v>
      </x:c>
    </x:row>
    <x:row r="353">
      <x:c r="A353" s="137" t="str">
        <x:v>LU-169-V1</x:v>
      </x:c>
      <x:c r="B353" s="137" t="str">
        <x:v>Pfanne</x:v>
      </x:c>
    </x:row>
    <x:row r="354">
      <x:c r="A354" s="137" t="str">
        <x:v>LU-170-V1</x:v>
      </x:c>
      <x:c r="B354" s="137" t="str">
        <x:v>Topf</x:v>
      </x:c>
    </x:row>
    <x:row r="355">
      <x:c r="A355" s="137" t="str">
        <x:v>LU-170-V1</x:v>
      </x:c>
      <x:c r="B355" s="137" t="str">
        <x:v>Backofen</x:v>
      </x:c>
    </x:row>
    <x:row r="356">
      <x:c r="A356" s="137" t="str">
        <x:v>LU-170-V1</x:v>
      </x:c>
      <x:c r="B356" s="137" t="str">
        <x:v>Heißluftfritteuse</x:v>
      </x:c>
    </x:row>
    <x:row r="357">
      <x:c r="A357" s="137" t="str">
        <x:v>LU-170-V1</x:v>
      </x:c>
      <x:c r="B357" s="137" t="str">
        <x:v>Pfanne</x:v>
      </x:c>
    </x:row>
    <x:row r="358">
      <x:c r="A358" s="137" t="str">
        <x:v>LU-171-V1</x:v>
      </x:c>
      <x:c r="B358" s="137" t="str">
        <x:v>Pfanne</x:v>
      </x:c>
    </x:row>
    <x:row r="359">
      <x:c r="A359" s="137" t="str">
        <x:v>LU-171-V1</x:v>
      </x:c>
      <x:c r="B359" s="137" t="str">
        <x:v>Backofen</x:v>
      </x:c>
    </x:row>
    <x:row r="360">
      <x:c r="A360" s="137" t="str">
        <x:v>LU-172-V1</x:v>
      </x:c>
      <x:c r="B360" s="137" t="str">
        <x:v>Pfanne</x:v>
      </x:c>
    </x:row>
    <x:row r="361">
      <x:c r="A361" s="137" t="str">
        <x:v>LU-172-V1</x:v>
      </x:c>
      <x:c r="B361" s="137" t="str">
        <x:v>Topf</x:v>
      </x:c>
    </x:row>
    <x:row r="362">
      <x:c r="A362" s="137" t="str">
        <x:v>LU-173-V1</x:v>
      </x:c>
      <x:c r="B362" s="137" t="str">
        <x:v>Topf</x:v>
      </x:c>
    </x:row>
    <x:row r="363">
      <x:c r="A363" s="137" t="str">
        <x:v>LU-173-V1</x:v>
      </x:c>
      <x:c r="B363" s="137" t="str">
        <x:v>Pfanne</x:v>
      </x:c>
    </x:row>
    <x:row r="364">
      <x:c r="A364" s="137" t="str">
        <x:v>LU-174-V1</x:v>
      </x:c>
      <x:c r="B364" s="137" t="str">
        <x:v>Pfanne</x:v>
      </x:c>
    </x:row>
    <x:row r="365">
      <x:c r="A365" s="137" t="str">
        <x:v>LU-174-V1</x:v>
      </x:c>
      <x:c r="B365" s="137" t="str">
        <x:v>Topf</x:v>
      </x:c>
    </x:row>
    <x:row r="366">
      <x:c r="A366" s="137" t="str">
        <x:v>LU-175-V1</x:v>
      </x:c>
      <x:c r="B366" s="137" t="str">
        <x:v>Pfanne</x:v>
      </x:c>
    </x:row>
    <x:row r="367">
      <x:c r="A367" s="137" t="str">
        <x:v>LU-176-V1</x:v>
      </x:c>
      <x:c r="B367" s="137" t="str">
        <x:v>Pfanne</x:v>
      </x:c>
    </x:row>
    <x:row r="368">
      <x:c r="A368" s="137" t="str">
        <x:v>LU-177-V1</x:v>
      </x:c>
      <x:c r="B368" s="137" t="str">
        <x:v>Schüssel</x:v>
      </x:c>
    </x:row>
    <x:row r="369">
      <x:c r="A369" s="137" t="str">
        <x:v>LU-177-V1</x:v>
      </x:c>
      <x:c r="B369" s="137" t="str">
        <x:v>Pfanne</x:v>
      </x:c>
    </x:row>
    <x:row r="370">
      <x:c r="A370" s="137" t="str">
        <x:v>LU-178-V1</x:v>
      </x:c>
      <x:c r="B370" s="137" t="str">
        <x:v>Schüssel</x:v>
      </x:c>
    </x:row>
    <x:row r="371">
      <x:c r="A371" s="137" t="str">
        <x:v>LU-178-V1</x:v>
      </x:c>
      <x:c r="B371" s="137" t="str">
        <x:v>Heißluftfritteuse</x:v>
      </x:c>
    </x:row>
    <x:row r="372">
      <x:c r="A372" s="137" t="str">
        <x:v>LU-178-V1</x:v>
      </x:c>
      <x:c r="B372" s="137" t="str">
        <x:v>Pfanne</x:v>
      </x:c>
    </x:row>
    <x:row r="373">
      <x:c r="A373" s="137" t="str">
        <x:v>LU-179-V1</x:v>
      </x:c>
      <x:c r="B373" s="137" t="str">
        <x:v>Topf</x:v>
      </x:c>
    </x:row>
    <x:row r="374">
      <x:c r="A374" s="137" t="str">
        <x:v>LU-180-V1</x:v>
      </x:c>
      <x:c r="B374" s="137" t="str">
        <x:v>Pfanne</x:v>
      </x:c>
    </x:row>
    <x:row r="375">
      <x:c r="A375" s="137" t="str">
        <x:v>LU-180-V1</x:v>
      </x:c>
      <x:c r="B375" s="137" t="str">
        <x:v>Topf</x:v>
      </x:c>
    </x:row>
    <x:row r="376">
      <x:c r="A376" s="137" t="str">
        <x:v>LU-181-V1</x:v>
      </x:c>
      <x:c r="B376" s="137" t="str">
        <x:v>Pfanne</x:v>
      </x:c>
    </x:row>
    <x:row r="377">
      <x:c r="A377" s="137" t="str">
        <x:v>LU-181-V1</x:v>
      </x:c>
      <x:c r="B377" s="137" t="str">
        <x:v>Backofen</x:v>
      </x:c>
    </x:row>
    <x:row r="378">
      <x:c r="A378" s="137" t="str">
        <x:v>LU-182-V1</x:v>
      </x:c>
      <x:c r="B378" s="137" t="str">
        <x:v>Pfanne</x:v>
      </x:c>
    </x:row>
    <x:row r="379">
      <x:c r="A379" s="137" t="str">
        <x:v>LU-182-V1</x:v>
      </x:c>
      <x:c r="B379" s="137" t="str">
        <x:v>Mikrowelle</x:v>
      </x:c>
    </x:row>
    <x:row r="380">
      <x:c r="A380" s="137" t="str">
        <x:v>LU-183-V1</x:v>
      </x:c>
      <x:c r="B380" s="137" t="str">
        <x:v>Schüssel</x:v>
      </x:c>
    </x:row>
    <x:row r="381">
      <x:c r="A381" s="137" t="str">
        <x:v>LU-183-V1</x:v>
      </x:c>
      <x:c r="B381" s="137" t="str">
        <x:v>Mikrowelle</x:v>
      </x:c>
    </x:row>
    <x:row r="382">
      <x:c r="A382" s="137" t="str">
        <x:v>LU-183-V1</x:v>
      </x:c>
      <x:c r="B382" s="137" t="str">
        <x:v>Topf</x:v>
      </x:c>
    </x:row>
    <x:row r="383">
      <x:c r="A383" s="137" t="str">
        <x:v>LU-183-V1</x:v>
      </x:c>
      <x:c r="B383" s="137" t="str">
        <x:v>Pfanne</x:v>
      </x:c>
    </x:row>
    <x:row r="384">
      <x:c r="A384" s="137" t="str">
        <x:v>LU-184-V1</x:v>
      </x:c>
      <x:c r="B384" s="137" t="str">
        <x:v>Schüssel</x:v>
      </x:c>
    </x:row>
    <x:row r="385">
      <x:c r="A385" s="137" t="str">
        <x:v>LU-184-V1</x:v>
      </x:c>
      <x:c r="B385" s="137" t="str">
        <x:v>Pfanne</x:v>
      </x:c>
    </x:row>
    <x:row r="386">
      <x:c r="A386" s="137" t="str">
        <x:v>LU-185-V1</x:v>
      </x:c>
      <x:c r="B386" s="137" t="str">
        <x:v>Topf</x:v>
      </x:c>
    </x:row>
    <x:row r="387">
      <x:c r="A387" s="137" t="str">
        <x:v>LU-185-V1</x:v>
      </x:c>
      <x:c r="B387" s="137" t="str">
        <x:v>Pfanne</x:v>
      </x:c>
    </x:row>
    <x:row r="388">
      <x:c r="A388" s="137" t="str">
        <x:v>LU-186-V1</x:v>
      </x:c>
      <x:c r="B388" s="137" t="str">
        <x:v>Pfanne</x:v>
      </x:c>
    </x:row>
    <x:row r="389">
      <x:c r="A389" s="137" t="str">
        <x:v>LU-186-V1</x:v>
      </x:c>
      <x:c r="B389" s="137" t="str">
        <x:v>Topf</x:v>
      </x:c>
    </x:row>
    <x:row r="390">
      <x:c r="A390" s="137" t="str">
        <x:v>LU-187-V1</x:v>
      </x:c>
      <x:c r="B390" s="137" t="str">
        <x:v>Pfanne</x:v>
      </x:c>
    </x:row>
    <x:row r="391">
      <x:c r="A391" s="137" t="str">
        <x:v>LU-187-V1</x:v>
      </x:c>
      <x:c r="B391" s="137" t="str">
        <x:v>Topf</x:v>
      </x:c>
    </x:row>
    <x:row r="392">
      <x:c r="A392" s="137" t="str">
        <x:v>LU-188-V1</x:v>
      </x:c>
      <x:c r="B392" s="137" t="str">
        <x:v>Pfanne</x:v>
      </x:c>
    </x:row>
    <x:row r="393">
      <x:c r="A393" s="137" t="str">
        <x:v>LU-188-V1</x:v>
      </x:c>
      <x:c r="B393" s="137" t="str">
        <x:v>Topf</x:v>
      </x:c>
    </x:row>
    <x:row r="394">
      <x:c r="A394" s="137" t="str">
        <x:v>LU-189-V1</x:v>
      </x:c>
      <x:c r="B394" s="137" t="str">
        <x:v>Pfanne</x:v>
      </x:c>
    </x:row>
    <x:row r="395">
      <x:c r="A395" s="137" t="str">
        <x:v>LU-190-V1</x:v>
      </x:c>
      <x:c r="B395" s="137" t="str">
        <x:v>Pfanne</x:v>
      </x:c>
    </x:row>
    <x:row r="396">
      <x:c r="A396" s="137" t="str">
        <x:v>LU-190-V1</x:v>
      </x:c>
      <x:c r="B396" s="137" t="str">
        <x:v>Topf</x:v>
      </x:c>
    </x:row>
    <x:row r="397">
      <x:c r="A397" s="137" t="str">
        <x:v>LU-191-V1</x:v>
      </x:c>
      <x:c r="B397" s="137" t="str">
        <x:v>Topf</x:v>
      </x:c>
    </x:row>
    <x:row r="398">
      <x:c r="A398" s="137" t="str">
        <x:v>LU-192-V1</x:v>
      </x:c>
      <x:c r="B398" s="137" t="str">
        <x:v>Backofen</x:v>
      </x:c>
    </x:row>
    <x:row r="399">
      <x:c r="A399" s="137" t="str">
        <x:v>LU-192-V1</x:v>
      </x:c>
      <x:c r="B399" s="137" t="str">
        <x:v>Backblech</x:v>
      </x:c>
    </x:row>
    <x:row r="400">
      <x:c r="A400" s="137" t="str">
        <x:v>LU-193-V1</x:v>
      </x:c>
      <x:c r="B400" s="137" t="str">
        <x:v>Schüssel</x:v>
      </x:c>
    </x:row>
    <x:row r="401">
      <x:c r="A401" s="137" t="str">
        <x:v>LU-194-V1</x:v>
      </x:c>
      <x:c r="B401" s="137" t="str">
        <x:v>Pfanne</x:v>
      </x:c>
    </x:row>
    <x:row r="402">
      <x:c r="A402" s="137" t="str">
        <x:v>LU-194-V1</x:v>
      </x:c>
      <x:c r="B402" s="137" t="str">
        <x:v>Mixer/Pürierstab</x:v>
      </x:c>
    </x:row>
    <x:row r="403">
      <x:c r="A403" s="137" t="str">
        <x:v>LU-195-V1</x:v>
      </x:c>
      <x:c r="B403" s="137" t="str">
        <x:v>Topf</x:v>
      </x:c>
    </x:row>
    <x:row r="404">
      <x:c r="A404" s="137" t="str">
        <x:v>LU-195-V1</x:v>
      </x:c>
      <x:c r="B404" s="137" t="str">
        <x:v>Backofen</x:v>
      </x:c>
    </x:row>
    <x:row r="405">
      <x:c r="A405" s="137" t="str">
        <x:v>LU-196-V1</x:v>
      </x:c>
      <x:c r="B405" s="137" t="str">
        <x:v>Pfanne</x:v>
      </x:c>
    </x:row>
    <x:row r="406">
      <x:c r="A406" s="137" t="str">
        <x:v>LU-196-V1</x:v>
      </x:c>
      <x:c r="B406" s="137" t="str">
        <x:v>Grill</x:v>
      </x:c>
    </x:row>
    <x:row r="407">
      <x:c r="A407" s="137" t="str">
        <x:v>LU-197-V1</x:v>
      </x:c>
      <x:c r="B407" s="137" t="str">
        <x:v>Pfanne</x:v>
      </x:c>
    </x:row>
    <x:row r="408">
      <x:c r="A408" s="137" t="str">
        <x:v>LU-197-V1</x:v>
      </x:c>
      <x:c r="B408" s="137" t="str">
        <x:v>Mixer/Pürierstab</x:v>
      </x:c>
    </x:row>
    <x:row r="409">
      <x:c r="A409" s="137" t="str">
        <x:v>LU-197-V1</x:v>
      </x:c>
      <x:c r="B409" s="137" t="str">
        <x:v>Wok</x:v>
      </x:c>
    </x:row>
    <x:row r="410">
      <x:c r="A410" s="137" t="str">
        <x:v>LU-197-V1</x:v>
      </x:c>
      <x:c r="B410" s="137" t="str">
        <x:v>Topf</x:v>
      </x:c>
    </x:row>
    <x:row r="411">
      <x:c r="A411" s="137" t="str">
        <x:v>LU-198-V1</x:v>
      </x:c>
      <x:c r="B411" s="137" t="str">
        <x:v>Schüssel</x:v>
      </x:c>
    </x:row>
    <x:row r="412">
      <x:c r="A412" s="137" t="str">
        <x:v>LU-198-V1</x:v>
      </x:c>
      <x:c r="B412" s="137" t="str">
        <x:v>Topf</x:v>
      </x:c>
    </x:row>
    <x:row r="413">
      <x:c r="A413" s="137" t="str">
        <x:v>LU-198-V1</x:v>
      </x:c>
      <x:c r="B413" s="137" t="str">
        <x:v>Pfanne</x:v>
      </x:c>
    </x:row>
    <x:row r="414">
      <x:c r="A414" s="137" t="str">
        <x:v>LU-199-V1</x:v>
      </x:c>
      <x:c r="B414" s="137" t="str">
        <x:v>Pfanne</x:v>
      </x:c>
    </x:row>
    <x:row r="415">
      <x:c r="A415" s="137" t="str">
        <x:v>LU-199-V1</x:v>
      </x:c>
      <x:c r="B415" s="137" t="str">
        <x:v>Backofen</x:v>
      </x:c>
    </x:row>
    <x:row r="416">
      <x:c r="A416" s="137" t="str">
        <x:v>LU-200-V1</x:v>
      </x:c>
      <x:c r="B416" s="137" t="str">
        <x:v>Pfanne</x:v>
      </x:c>
    </x:row>
    <x:row r="417">
      <x:c r="A417" s="137" t="str">
        <x:v>LU-200-V1</x:v>
      </x:c>
      <x:c r="B417" s="137" t="str">
        <x:v>Backofen</x:v>
      </x:c>
    </x:row>
    <x:row r="418">
      <x:c r="A418" s="137" t="str">
        <x:v>LU-200-V1</x:v>
      </x:c>
      <x:c r="B418" s="137" t="str">
        <x:v>Topf</x:v>
      </x:c>
    </x:row>
    <x:row r="419">
      <x:c r="A419" s="137" t="str">
        <x:v>DI-201-V1</x:v>
      </x:c>
      <x:c r="B419" s="137" t="str">
        <x:v>Topf</x:v>
      </x:c>
    </x:row>
    <x:row r="420">
      <x:c r="A420" s="137" t="str">
        <x:v>DI-202-V1</x:v>
      </x:c>
      <x:c r="B420" s="137" t="str">
        <x:v>Topf</x:v>
      </x:c>
    </x:row>
    <x:row r="421">
      <x:c r="A421" s="137" t="str">
        <x:v>DI-202-V1</x:v>
      </x:c>
      <x:c r="B421" s="137" t="str">
        <x:v>Pfanne</x:v>
      </x:c>
    </x:row>
    <x:row r="422">
      <x:c r="A422" s="137" t="str">
        <x:v>DI-203-V1</x:v>
      </x:c>
      <x:c r="B422" s="137" t="str">
        <x:v>Pfanne</x:v>
      </x:c>
    </x:row>
    <x:row r="423">
      <x:c r="A423" s="137" t="str">
        <x:v>DI-204-V1</x:v>
      </x:c>
      <x:c r="B423" s="137" t="str">
        <x:v>Backofen</x:v>
      </x:c>
    </x:row>
    <x:row r="424">
      <x:c r="A424" s="137" t="str">
        <x:v>DI-204-V1</x:v>
      </x:c>
      <x:c r="B424" s="137" t="str">
        <x:v>Backblech</x:v>
      </x:c>
    </x:row>
    <x:row r="425">
      <x:c r="A425" s="137" t="str">
        <x:v>DI-205-V1</x:v>
      </x:c>
      <x:c r="B425" s="137" t="str">
        <x:v>Topf</x:v>
      </x:c>
    </x:row>
    <x:row r="426">
      <x:c r="A426" s="137" t="str">
        <x:v>DI-205-V1</x:v>
      </x:c>
      <x:c r="B426" s="137" t="str">
        <x:v>Pfanne</x:v>
      </x:c>
    </x:row>
    <x:row r="427">
      <x:c r="A427" s="137" t="str">
        <x:v>DI-206-V1</x:v>
      </x:c>
      <x:c r="B427" s="137" t="str">
        <x:v>Pfanne</x:v>
      </x:c>
    </x:row>
    <x:row r="428">
      <x:c r="A428" s="137" t="str">
        <x:v>DI-206-V1</x:v>
      </x:c>
      <x:c r="B428" s="137" t="str">
        <x:v>Wok</x:v>
      </x:c>
    </x:row>
    <x:row r="429">
      <x:c r="A429" s="137" t="str">
        <x:v>DI-206-V1</x:v>
      </x:c>
      <x:c r="B429" s="137" t="str">
        <x:v>Topf</x:v>
      </x:c>
    </x:row>
    <x:row r="430">
      <x:c r="A430" s="137" t="str">
        <x:v>DI-207-V1</x:v>
      </x:c>
      <x:c r="B430" s="137" t="str">
        <x:v>Topf</x:v>
      </x:c>
    </x:row>
    <x:row r="431">
      <x:c r="A431" s="137" t="str">
        <x:v>DI-207-V1</x:v>
      </x:c>
      <x:c r="B431" s="137" t="str">
        <x:v>Pfanne</x:v>
      </x:c>
    </x:row>
    <x:row r="432">
      <x:c r="A432" s="137" t="str">
        <x:v>DI-208-V1</x:v>
      </x:c>
      <x:c r="B432" s="137" t="str">
        <x:v>Topf</x:v>
      </x:c>
    </x:row>
    <x:row r="433">
      <x:c r="A433" s="137" t="str">
        <x:v>DI-209-V1</x:v>
      </x:c>
      <x:c r="B433" s="137" t="str">
        <x:v>Pfanne</x:v>
      </x:c>
    </x:row>
    <x:row r="434">
      <x:c r="A434" s="137" t="str">
        <x:v>DI-209-V1</x:v>
      </x:c>
      <x:c r="B434" s="137" t="str">
        <x:v>Grill</x:v>
      </x:c>
    </x:row>
    <x:row r="435">
      <x:c r="A435" s="137" t="str">
        <x:v>DI-209-V1</x:v>
      </x:c>
      <x:c r="B435" s="137" t="str">
        <x:v>Topf</x:v>
      </x:c>
    </x:row>
    <x:row r="436">
      <x:c r="A436" s="137" t="str">
        <x:v>DI-210-V1</x:v>
      </x:c>
      <x:c r="B436" s="137" t="str">
        <x:v>Topf</x:v>
      </x:c>
    </x:row>
    <x:row r="437">
      <x:c r="A437" s="137" t="str">
        <x:v>DI-210-V1</x:v>
      </x:c>
      <x:c r="B437" s="137" t="str">
        <x:v>Backofen</x:v>
      </x:c>
    </x:row>
    <x:row r="438">
      <x:c r="A438" s="137" t="str">
        <x:v>DI-210-V1</x:v>
      </x:c>
      <x:c r="B438" s="137" t="str">
        <x:v>Pfanne</x:v>
      </x:c>
    </x:row>
    <x:row r="439">
      <x:c r="A439" s="137" t="str">
        <x:v>DI-211-V1</x:v>
      </x:c>
      <x:c r="B439" s="137" t="str">
        <x:v>Pfanne</x:v>
      </x:c>
    </x:row>
    <x:row r="440">
      <x:c r="A440" s="137" t="str">
        <x:v>DI-211-V1</x:v>
      </x:c>
      <x:c r="B440" s="137" t="str">
        <x:v>Topf</x:v>
      </x:c>
    </x:row>
    <x:row r="441">
      <x:c r="A441" s="137" t="str">
        <x:v>DI-212-V1</x:v>
      </x:c>
      <x:c r="B441" s="137" t="str">
        <x:v>Schüssel</x:v>
      </x:c>
    </x:row>
    <x:row r="442">
      <x:c r="A442" s="137" t="str">
        <x:v>DI-212-V1</x:v>
      </x:c>
      <x:c r="B442" s="137" t="str">
        <x:v>Pfanne</x:v>
      </x:c>
    </x:row>
    <x:row r="443">
      <x:c r="A443" s="137" t="str">
        <x:v>DI-213-V1</x:v>
      </x:c>
      <x:c r="B443" s="137" t="str">
        <x:v>Backofen</x:v>
      </x:c>
    </x:row>
    <x:row r="444">
      <x:c r="A444" s="137" t="str">
        <x:v>DI-213-V1</x:v>
      </x:c>
      <x:c r="B444" s="137" t="str">
        <x:v>Backblech</x:v>
      </x:c>
    </x:row>
    <x:row r="445">
      <x:c r="A445" s="137" t="str">
        <x:v>DI-213-V1</x:v>
      </x:c>
      <x:c r="B445" s="137" t="str">
        <x:v>Pfanne</x:v>
      </x:c>
    </x:row>
    <x:row r="446">
      <x:c r="A446" s="137" t="str">
        <x:v>DI-214-V1</x:v>
      </x:c>
      <x:c r="B446" s="137" t="str">
        <x:v>Topf</x:v>
      </x:c>
    </x:row>
    <x:row r="447">
      <x:c r="A447" s="137" t="str">
        <x:v>DI-214-V1</x:v>
      </x:c>
      <x:c r="B447" s="137" t="str">
        <x:v>Pfanne</x:v>
      </x:c>
    </x:row>
    <x:row r="448">
      <x:c r="A448" s="137" t="str">
        <x:v>DI-215-V1</x:v>
      </x:c>
      <x:c r="B448" s="137" t="str">
        <x:v>Pfanne</x:v>
      </x:c>
    </x:row>
    <x:row r="449">
      <x:c r="A449" s="137" t="str">
        <x:v>DI-215-V1</x:v>
      </x:c>
      <x:c r="B449" s="137" t="str">
        <x:v>Wok</x:v>
      </x:c>
    </x:row>
    <x:row r="450">
      <x:c r="A450" s="137" t="str">
        <x:v>DI-216-V1</x:v>
      </x:c>
      <x:c r="B450" s="137" t="str">
        <x:v>Pfanne</x:v>
      </x:c>
    </x:row>
    <x:row r="451">
      <x:c r="A451" s="137" t="str">
        <x:v>DI-216-V1</x:v>
      </x:c>
      <x:c r="B451" s="137" t="str">
        <x:v>Backofen</x:v>
      </x:c>
    </x:row>
    <x:row r="452">
      <x:c r="A452" s="137" t="str">
        <x:v>DI-216-V1</x:v>
      </x:c>
      <x:c r="B452" s="137" t="str">
        <x:v>Topf</x:v>
      </x:c>
    </x:row>
    <x:row r="453">
      <x:c r="A453" s="137" t="str">
        <x:v>DI-217-V1</x:v>
      </x:c>
      <x:c r="B453" s="137" t="str">
        <x:v>Pfanne</x:v>
      </x:c>
    </x:row>
    <x:row r="454">
      <x:c r="A454" s="137" t="str">
        <x:v>DI-217-V1</x:v>
      </x:c>
      <x:c r="B454" s="137" t="str">
        <x:v>Topf</x:v>
      </x:c>
    </x:row>
    <x:row r="455">
      <x:c r="A455" s="137" t="str">
        <x:v>DI-218-V1</x:v>
      </x:c>
      <x:c r="B455" s="137" t="str">
        <x:v>Pfanne</x:v>
      </x:c>
    </x:row>
    <x:row r="456">
      <x:c r="A456" s="137" t="str">
        <x:v>DI-218-V1</x:v>
      </x:c>
      <x:c r="B456" s="137" t="str">
        <x:v>Wok</x:v>
      </x:c>
    </x:row>
    <x:row r="457">
      <x:c r="A457" s="137" t="str">
        <x:v>DI-218-V1</x:v>
      </x:c>
      <x:c r="B457" s="137" t="str">
        <x:v>Topf</x:v>
      </x:c>
    </x:row>
    <x:row r="458">
      <x:c r="A458" s="137" t="str">
        <x:v>DI-219-V1</x:v>
      </x:c>
      <x:c r="B458" s="137" t="str">
        <x:v>Backofen</x:v>
      </x:c>
    </x:row>
    <x:row r="459">
      <x:c r="A459" s="137" t="str">
        <x:v>DI-219-V1</x:v>
      </x:c>
      <x:c r="B459" s="137" t="str">
        <x:v>Backblech</x:v>
      </x:c>
    </x:row>
    <x:row r="460">
      <x:c r="A460" s="137" t="str">
        <x:v>DI-219-V1</x:v>
      </x:c>
      <x:c r="B460" s="137" t="str">
        <x:v>Pfanne</x:v>
      </x:c>
    </x:row>
    <x:row r="461">
      <x:c r="A461" s="137" t="str">
        <x:v>DI-220-V1</x:v>
      </x:c>
      <x:c r="B461" s="137" t="str">
        <x:v>Pfanne</x:v>
      </x:c>
    </x:row>
    <x:row r="462">
      <x:c r="A462" s="137" t="str">
        <x:v>DI-221-V1</x:v>
      </x:c>
      <x:c r="B462" s="137" t="str">
        <x:v>Backofen</x:v>
      </x:c>
    </x:row>
    <x:row r="463">
      <x:c r="A463" s="137" t="str">
        <x:v>DI-221-V1</x:v>
      </x:c>
      <x:c r="B463" s="137" t="str">
        <x:v>Backblech</x:v>
      </x:c>
    </x:row>
    <x:row r="464">
      <x:c r="A464" s="137" t="str">
        <x:v>DI-221-V1</x:v>
      </x:c>
      <x:c r="B464" s="137" t="str">
        <x:v>Topf</x:v>
      </x:c>
    </x:row>
    <x:row r="465">
      <x:c r="A465" s="137" t="str">
        <x:v>DI-222-V1</x:v>
      </x:c>
      <x:c r="B465" s="137" t="str">
        <x:v>Topf</x:v>
      </x:c>
    </x:row>
    <x:row r="466">
      <x:c r="A466" s="137" t="str">
        <x:v>DI-222-V1</x:v>
      </x:c>
      <x:c r="B466" s="137" t="str">
        <x:v>Pfanne</x:v>
      </x:c>
    </x:row>
    <x:row r="467">
      <x:c r="A467" s="137" t="str">
        <x:v>DI-223-V1</x:v>
      </x:c>
      <x:c r="B467" s="137" t="str">
        <x:v>Topf</x:v>
      </x:c>
    </x:row>
    <x:row r="468">
      <x:c r="A468" s="137" t="str">
        <x:v>DI-223-V1</x:v>
      </x:c>
      <x:c r="B468" s="137" t="str">
        <x:v>Pfanne</x:v>
      </x:c>
    </x:row>
    <x:row r="469">
      <x:c r="A469" s="137" t="str">
        <x:v>DI-224-V1</x:v>
      </x:c>
      <x:c r="B469" s="137" t="str">
        <x:v>Pfanne</x:v>
      </x:c>
    </x:row>
    <x:row r="470">
      <x:c r="A470" s="137" t="str">
        <x:v>DI-224-V1</x:v>
      </x:c>
      <x:c r="B470" s="137" t="str">
        <x:v>Topf</x:v>
      </x:c>
    </x:row>
    <x:row r="471">
      <x:c r="A471" s="137" t="str">
        <x:v>DI-225-V1</x:v>
      </x:c>
      <x:c r="B471" s="137" t="str">
        <x:v>Pfanne</x:v>
      </x:c>
    </x:row>
    <x:row r="472">
      <x:c r="A472" s="137" t="str">
        <x:v>DI-225-V1</x:v>
      </x:c>
      <x:c r="B472" s="137" t="str">
        <x:v>Mixer/Pürierstab</x:v>
      </x:c>
    </x:row>
    <x:row r="473">
      <x:c r="A473" s="137" t="str">
        <x:v>DI-225-V1</x:v>
      </x:c>
      <x:c r="B473" s="137" t="str">
        <x:v>Topf</x:v>
      </x:c>
    </x:row>
    <x:row r="474">
      <x:c r="A474" s="137" t="str">
        <x:v>DI-226-V1</x:v>
      </x:c>
      <x:c r="B474" s="137" t="str">
        <x:v>Topf</x:v>
      </x:c>
    </x:row>
    <x:row r="475">
      <x:c r="A475" s="137" t="str">
        <x:v>DI-226-V1</x:v>
      </x:c>
      <x:c r="B475" s="137" t="str">
        <x:v>Pfanne</x:v>
      </x:c>
    </x:row>
    <x:row r="476">
      <x:c r="A476" s="137" t="str">
        <x:v>DI-227-V1</x:v>
      </x:c>
      <x:c r="B476" s="137" t="str">
        <x:v>Topf</x:v>
      </x:c>
    </x:row>
    <x:row r="477">
      <x:c r="A477" s="137" t="str">
        <x:v>DI-227-V1</x:v>
      </x:c>
      <x:c r="B477" s="137" t="str">
        <x:v>Pfanne</x:v>
      </x:c>
    </x:row>
    <x:row r="478">
      <x:c r="A478" s="137" t="str">
        <x:v>DI-228-V1</x:v>
      </x:c>
      <x:c r="B478" s="137" t="str">
        <x:v>Topf</x:v>
      </x:c>
    </x:row>
    <x:row r="479">
      <x:c r="A479" s="137" t="str">
        <x:v>DI-228-V1</x:v>
      </x:c>
      <x:c r="B479" s="137" t="str">
        <x:v>Grill</x:v>
      </x:c>
    </x:row>
    <x:row r="480">
      <x:c r="A480" s="137" t="str">
        <x:v>DI-228-V1</x:v>
      </x:c>
      <x:c r="B480" s="137" t="str">
        <x:v>Pfanne</x:v>
      </x:c>
    </x:row>
    <x:row r="481">
      <x:c r="A481" s="137" t="str">
        <x:v>DI-229-V1</x:v>
      </x:c>
      <x:c r="B481" s="137" t="str">
        <x:v>Backofen</x:v>
      </x:c>
    </x:row>
    <x:row r="482">
      <x:c r="A482" s="137" t="str">
        <x:v>DI-229-V1</x:v>
      </x:c>
      <x:c r="B482" s="137" t="str">
        <x:v>Backblech</x:v>
      </x:c>
    </x:row>
    <x:row r="483">
      <x:c r="A483" s="137" t="str">
        <x:v>DI-229-V1</x:v>
      </x:c>
      <x:c r="B483" s="137" t="str">
        <x:v>Pfanne</x:v>
      </x:c>
    </x:row>
    <x:row r="484">
      <x:c r="A484" s="137" t="str">
        <x:v>DI-230-V1</x:v>
      </x:c>
      <x:c r="B484" s="137" t="str">
        <x:v>Topf</x:v>
      </x:c>
    </x:row>
    <x:row r="485">
      <x:c r="A485" s="137" t="str">
        <x:v>DI-230-V1</x:v>
      </x:c>
      <x:c r="B485" s="137" t="str">
        <x:v>Mixer/Pürierstab</x:v>
      </x:c>
    </x:row>
    <x:row r="486">
      <x:c r="A486" s="137" t="str">
        <x:v>DI-230-V1</x:v>
      </x:c>
      <x:c r="B486" s="137" t="str">
        <x:v>Pfanne</x:v>
      </x:c>
    </x:row>
    <x:row r="487">
      <x:c r="A487" s="137" t="str">
        <x:v>DI-231-V1</x:v>
      </x:c>
      <x:c r="B487" s="137" t="str">
        <x:v>Pfanne</x:v>
      </x:c>
    </x:row>
    <x:row r="488">
      <x:c r="A488" s="137" t="str">
        <x:v>DI-231-V1</x:v>
      </x:c>
      <x:c r="B488" s="137" t="str">
        <x:v>Topf</x:v>
      </x:c>
    </x:row>
    <x:row r="489">
      <x:c r="A489" s="137" t="str">
        <x:v>DI-232-V1</x:v>
      </x:c>
      <x:c r="B489" s="137" t="str">
        <x:v>Pfanne</x:v>
      </x:c>
    </x:row>
    <x:row r="490">
      <x:c r="A490" s="137" t="str">
        <x:v>DI-232-V1</x:v>
      </x:c>
      <x:c r="B490" s="137" t="str">
        <x:v>Topf</x:v>
      </x:c>
    </x:row>
    <x:row r="491">
      <x:c r="A491" s="137" t="str">
        <x:v>DI-233-V1</x:v>
      </x:c>
      <x:c r="B491" s="137" t="str">
        <x:v>Pfanne</x:v>
      </x:c>
    </x:row>
    <x:row r="492">
      <x:c r="A492" s="137" t="str">
        <x:v>DI-233-V1</x:v>
      </x:c>
      <x:c r="B492" s="137" t="str">
        <x:v>Grill</x:v>
      </x:c>
    </x:row>
    <x:row r="493">
      <x:c r="A493" s="137" t="str">
        <x:v>DI-233-V1</x:v>
      </x:c>
      <x:c r="B493" s="137" t="str">
        <x:v>Topf</x:v>
      </x:c>
    </x:row>
    <x:row r="494">
      <x:c r="A494" s="137" t="str">
        <x:v>DI-234-V1</x:v>
      </x:c>
      <x:c r="B494" s="137" t="str">
        <x:v>Pfanne</x:v>
      </x:c>
    </x:row>
    <x:row r="495">
      <x:c r="A495" s="137" t="str">
        <x:v>DI-234-V1</x:v>
      </x:c>
      <x:c r="B495" s="137" t="str">
        <x:v>Topf</x:v>
      </x:c>
    </x:row>
    <x:row r="496">
      <x:c r="A496" s="137" t="str">
        <x:v>DI-235-V1</x:v>
      </x:c>
      <x:c r="B496" s="137" t="str">
        <x:v>Pfanne</x:v>
      </x:c>
    </x:row>
    <x:row r="497">
      <x:c r="A497" s="137" t="str">
        <x:v>DI-235-V1</x:v>
      </x:c>
      <x:c r="B497" s="137" t="str">
        <x:v>Topf</x:v>
      </x:c>
    </x:row>
    <x:row r="498">
      <x:c r="A498" s="137" t="str">
        <x:v>DI-236-V1</x:v>
      </x:c>
      <x:c r="B498" s="137" t="str">
        <x:v>Schüssel</x:v>
      </x:c>
    </x:row>
    <x:row r="499">
      <x:c r="A499" s="137" t="str">
        <x:v>DI-236-V1</x:v>
      </x:c>
      <x:c r="B499" s="137" t="str">
        <x:v>Pfanne</x:v>
      </x:c>
    </x:row>
    <x:row r="500">
      <x:c r="A500" s="137" t="str">
        <x:v>DI-237-V1</x:v>
      </x:c>
      <x:c r="B500" s="137" t="str">
        <x:v>Pfanne</x:v>
      </x:c>
    </x:row>
    <x:row r="501">
      <x:c r="A501" s="137" t="str">
        <x:v>DI-237-V1</x:v>
      </x:c>
      <x:c r="B501" s="137" t="str">
        <x:v>Mikrowelle</x:v>
      </x:c>
    </x:row>
    <x:row r="502">
      <x:c r="A502" s="137" t="str">
        <x:v>DI-237-V1</x:v>
      </x:c>
      <x:c r="B502" s="137" t="str">
        <x:v>Grill</x:v>
      </x:c>
    </x:row>
    <x:row r="503">
      <x:c r="A503" s="137" t="str">
        <x:v>DI-238-V1</x:v>
      </x:c>
      <x:c r="B503" s="137" t="str">
        <x:v>Topf</x:v>
      </x:c>
    </x:row>
    <x:row r="504">
      <x:c r="A504" s="137" t="str">
        <x:v>DI-238-V1</x:v>
      </x:c>
      <x:c r="B504" s="137" t="str">
        <x:v>Pfanne</x:v>
      </x:c>
    </x:row>
    <x:row r="505">
      <x:c r="A505" s="137" t="str">
        <x:v>DI-239-V1</x:v>
      </x:c>
      <x:c r="B505" s="137" t="str">
        <x:v>Topf</x:v>
      </x:c>
    </x:row>
    <x:row r="506">
      <x:c r="A506" s="137" t="str">
        <x:v>DI-239-V1</x:v>
      </x:c>
      <x:c r="B506" s="137" t="str">
        <x:v>Mixer/Pürierstab</x:v>
      </x:c>
    </x:row>
    <x:row r="507">
      <x:c r="A507" s="137" t="str">
        <x:v>DI-239-V1</x:v>
      </x:c>
      <x:c r="B507" s="137" t="str">
        <x:v>Wok</x:v>
      </x:c>
    </x:row>
    <x:row r="508">
      <x:c r="A508" s="137" t="str">
        <x:v>DI-239-V1</x:v>
      </x:c>
      <x:c r="B508" s="137" t="str">
        <x:v>Pfanne</x:v>
      </x:c>
    </x:row>
    <x:row r="509">
      <x:c r="A509" s="137" t="str">
        <x:v>DI-240-V1</x:v>
      </x:c>
      <x:c r="B509" s="137" t="str">
        <x:v>Topf</x:v>
      </x:c>
    </x:row>
    <x:row r="510">
      <x:c r="A510" s="137" t="str">
        <x:v>DI-240-V1</x:v>
      </x:c>
      <x:c r="B510" s="137" t="str">
        <x:v>Pfanne</x:v>
      </x:c>
    </x:row>
    <x:row r="511">
      <x:c r="A511" s="137" t="str">
        <x:v>DI-241-V1</x:v>
      </x:c>
      <x:c r="B511" s="137" t="str">
        <x:v>Pfanne</x:v>
      </x:c>
    </x:row>
    <x:row r="512">
      <x:c r="A512" s="137" t="str">
        <x:v>DI-241-V1</x:v>
      </x:c>
      <x:c r="B512" s="137" t="str">
        <x:v>Backofen</x:v>
      </x:c>
    </x:row>
    <x:row r="513">
      <x:c r="A513" s="137" t="str">
        <x:v>DI-241-V1</x:v>
      </x:c>
      <x:c r="B513" s="137" t="str">
        <x:v>Topf</x:v>
      </x:c>
    </x:row>
    <x:row r="514">
      <x:c r="A514" s="137" t="str">
        <x:v>DI-242-V1</x:v>
      </x:c>
      <x:c r="B514" s="137" t="str">
        <x:v>Pfanne</x:v>
      </x:c>
    </x:row>
    <x:row r="515">
      <x:c r="A515" s="137" t="str">
        <x:v>DI-242-V1</x:v>
      </x:c>
      <x:c r="B515" s="137" t="str">
        <x:v>Mixer/Pürierstab</x:v>
      </x:c>
    </x:row>
    <x:row r="516">
      <x:c r="A516" s="137" t="str">
        <x:v>DI-242-V1</x:v>
      </x:c>
      <x:c r="B516" s="137" t="str">
        <x:v>Topf</x:v>
      </x:c>
    </x:row>
    <x:row r="517">
      <x:c r="A517" s="137" t="str">
        <x:v>DI-243-V1</x:v>
      </x:c>
      <x:c r="B517" s="137" t="str">
        <x:v>Topf</x:v>
      </x:c>
    </x:row>
    <x:row r="518">
      <x:c r="A518" s="137" t="str">
        <x:v>DI-243-V1</x:v>
      </x:c>
      <x:c r="B518" s="137" t="str">
        <x:v>Mixer/Pürierstab</x:v>
      </x:c>
    </x:row>
    <x:row r="519">
      <x:c r="A519" s="137" t="str">
        <x:v>DI-243-V1</x:v>
      </x:c>
      <x:c r="B519" s="137" t="str">
        <x:v>Pfanne</x:v>
      </x:c>
    </x:row>
    <x:row r="520">
      <x:c r="A520" s="137" t="str">
        <x:v>DI-244-V1</x:v>
      </x:c>
      <x:c r="B520" s="137" t="str">
        <x:v>Topf</x:v>
      </x:c>
    </x:row>
    <x:row r="521">
      <x:c r="A521" s="137" t="str">
        <x:v>DI-244-V1</x:v>
      </x:c>
      <x:c r="B521" s="137" t="str">
        <x:v>Wok</x:v>
      </x:c>
    </x:row>
    <x:row r="522">
      <x:c r="A522" s="137" t="str">
        <x:v>DI-244-V1</x:v>
      </x:c>
      <x:c r="B522" s="137" t="str">
        <x:v>Pfanne</x:v>
      </x:c>
    </x:row>
    <x:row r="523">
      <x:c r="A523" s="137" t="str">
        <x:v>DI-245-V1</x:v>
      </x:c>
      <x:c r="B523" s="137" t="str">
        <x:v>Topf</x:v>
      </x:c>
    </x:row>
    <x:row r="524">
      <x:c r="A524" s="137" t="str">
        <x:v>DI-245-V1</x:v>
      </x:c>
      <x:c r="B524" s="137" t="str">
        <x:v>Pfanne</x:v>
      </x:c>
    </x:row>
    <x:row r="525">
      <x:c r="A525" s="137" t="str">
        <x:v>DI-246-V1</x:v>
      </x:c>
      <x:c r="B525" s="137" t="str">
        <x:v>Topf</x:v>
      </x:c>
    </x:row>
    <x:row r="526">
      <x:c r="A526" s="137" t="str">
        <x:v>DI-246-V1</x:v>
      </x:c>
      <x:c r="B526" s="137" t="str">
        <x:v>Pfanne</x:v>
      </x:c>
    </x:row>
    <x:row r="527">
      <x:c r="A527" s="137" t="str">
        <x:v>DI-247-V1</x:v>
      </x:c>
      <x:c r="B527" s="137" t="str">
        <x:v>Topf</x:v>
      </x:c>
    </x:row>
    <x:row r="528">
      <x:c r="A528" s="137" t="str">
        <x:v>DI-248-V1</x:v>
      </x:c>
      <x:c r="B528" s="137" t="str">
        <x:v>Pfanne</x:v>
      </x:c>
    </x:row>
    <x:row r="529">
      <x:c r="A529" s="137" t="str">
        <x:v>DI-248-V1</x:v>
      </x:c>
      <x:c r="B529" s="137" t="str">
        <x:v>Wok</x:v>
      </x:c>
    </x:row>
    <x:row r="530">
      <x:c r="A530" s="137" t="str">
        <x:v>DI-249-V1</x:v>
      </x:c>
      <x:c r="B530" s="137" t="str">
        <x:v>Pfanne</x:v>
      </x:c>
    </x:row>
    <x:row r="531">
      <x:c r="A531" s="137" t="str">
        <x:v>DI-249-V1</x:v>
      </x:c>
      <x:c r="B531" s="137" t="str">
        <x:v>Wok</x:v>
      </x:c>
    </x:row>
    <x:row r="532">
      <x:c r="A532" s="137" t="str">
        <x:v>DI-250-V1</x:v>
      </x:c>
      <x:c r="B532" s="137" t="str">
        <x:v>Backofen</x:v>
      </x:c>
    </x:row>
    <x:row r="533">
      <x:c r="A533" s="137" t="str">
        <x:v>DI-250-V1</x:v>
      </x:c>
      <x:c r="B533" s="137" t="str">
        <x:v>Backblech</x:v>
      </x:c>
    </x:row>
    <x:row r="534">
      <x:c r="A534" s="137" t="str">
        <x:v>DI-251-V1</x:v>
      </x:c>
      <x:c r="B534" s="137" t="str">
        <x:v>Pfanne</x:v>
      </x:c>
    </x:row>
    <x:row r="535">
      <x:c r="A535" s="137" t="str">
        <x:v>DI-251-V1</x:v>
      </x:c>
      <x:c r="B535" s="137" t="str">
        <x:v>Topf</x:v>
      </x:c>
    </x:row>
    <x:row r="536">
      <x:c r="A536" s="137" t="str">
        <x:v>DI-252-V1</x:v>
      </x:c>
      <x:c r="B536" s="137" t="str">
        <x:v>Pfanne</x:v>
      </x:c>
    </x:row>
    <x:row r="537">
      <x:c r="A537" s="137" t="str">
        <x:v>DI-252-V1</x:v>
      </x:c>
      <x:c r="B537" s="137" t="str">
        <x:v>Wok</x:v>
      </x:c>
    </x:row>
    <x:row r="538">
      <x:c r="A538" s="137" t="str">
        <x:v>DI-252-V1</x:v>
      </x:c>
      <x:c r="B538" s="137" t="str">
        <x:v>Topf</x:v>
      </x:c>
    </x:row>
    <x:row r="539">
      <x:c r="A539" s="137" t="str">
        <x:v>DI-253-V1</x:v>
      </x:c>
      <x:c r="B539" s="137" t="str">
        <x:v>Topf</x:v>
      </x:c>
    </x:row>
    <x:row r="540">
      <x:c r="A540" s="137" t="str">
        <x:v>DI-253-V1</x:v>
      </x:c>
      <x:c r="B540" s="137" t="str">
        <x:v>Backofen</x:v>
      </x:c>
    </x:row>
    <x:row r="541">
      <x:c r="A541" s="137" t="str">
        <x:v>DI-253-V1</x:v>
      </x:c>
      <x:c r="B541" s="137" t="str">
        <x:v>Heißluftfritteuse</x:v>
      </x:c>
    </x:row>
    <x:row r="542">
      <x:c r="A542" s="137" t="str">
        <x:v>DI-253-V1</x:v>
      </x:c>
      <x:c r="B542" s="137" t="str">
        <x:v>Mixer/Pürierstab</x:v>
      </x:c>
    </x:row>
    <x:row r="543">
      <x:c r="A543" s="137" t="str">
        <x:v>DI-254-V1</x:v>
      </x:c>
      <x:c r="B543" s="137" t="str">
        <x:v>Pfanne</x:v>
      </x:c>
    </x:row>
    <x:row r="544">
      <x:c r="A544" s="137" t="str">
        <x:v>DI-254-V1</x:v>
      </x:c>
      <x:c r="B544" s="137" t="str">
        <x:v>Topf</x:v>
      </x:c>
    </x:row>
    <x:row r="545">
      <x:c r="A545" s="137" t="str">
        <x:v>DI-255-V1</x:v>
      </x:c>
      <x:c r="B545" s="137" t="str">
        <x:v>Pfanne</x:v>
      </x:c>
    </x:row>
    <x:row r="546">
      <x:c r="A546" s="137" t="str">
        <x:v>DI-255-V1</x:v>
      </x:c>
      <x:c r="B546" s="137" t="str">
        <x:v>Wok</x:v>
      </x:c>
    </x:row>
    <x:row r="547">
      <x:c r="A547" s="137" t="str">
        <x:v>DI-256-V1</x:v>
      </x:c>
      <x:c r="B547" s="137" t="str">
        <x:v>Topf</x:v>
      </x:c>
    </x:row>
    <x:row r="548">
      <x:c r="A548" s="137" t="str">
        <x:v>DI-256-V1</x:v>
      </x:c>
      <x:c r="B548" s="137" t="str">
        <x:v>Pfanne</x:v>
      </x:c>
    </x:row>
    <x:row r="549">
      <x:c r="A549" s="137" t="str">
        <x:v>DI-257-V1</x:v>
      </x:c>
      <x:c r="B549" s="137" t="str">
        <x:v>Pfanne</x:v>
      </x:c>
    </x:row>
    <x:row r="550">
      <x:c r="A550" s="137" t="str">
        <x:v>DI-257-V1</x:v>
      </x:c>
      <x:c r="B550" s="137" t="str">
        <x:v>Topf</x:v>
      </x:c>
    </x:row>
    <x:row r="551">
      <x:c r="A551" s="137" t="str">
        <x:v>DI-258-V1</x:v>
      </x:c>
      <x:c r="B551" s="137" t="str">
        <x:v>Topf</x:v>
      </x:c>
    </x:row>
    <x:row r="552">
      <x:c r="A552" s="137" t="str">
        <x:v>DI-258-V1</x:v>
      </x:c>
      <x:c r="B552" s="137" t="str">
        <x:v>Pfanne</x:v>
      </x:c>
    </x:row>
    <x:row r="553">
      <x:c r="A553" s="137" t="str">
        <x:v>DI-259-V1</x:v>
      </x:c>
      <x:c r="B553" s="137" t="str">
        <x:v>Pfanne</x:v>
      </x:c>
    </x:row>
    <x:row r="554">
      <x:c r="A554" s="137" t="str">
        <x:v>DI-259-V1</x:v>
      </x:c>
      <x:c r="B554" s="137" t="str">
        <x:v>Topf</x:v>
      </x:c>
    </x:row>
    <x:row r="555">
      <x:c r="A555" s="137" t="str">
        <x:v>DI-260-V1</x:v>
      </x:c>
      <x:c r="B555" s="137" t="str">
        <x:v>Pfanne</x:v>
      </x:c>
    </x:row>
    <x:row r="556">
      <x:c r="A556" s="137" t="str">
        <x:v>DI-260-V1</x:v>
      </x:c>
      <x:c r="B556" s="137" t="str">
        <x:v>Backofen</x:v>
      </x:c>
    </x:row>
    <x:row r="557">
      <x:c r="A557" s="137" t="str">
        <x:v>DI-260-V1</x:v>
      </x:c>
      <x:c r="B557" s="137" t="str">
        <x:v>Topf</x:v>
      </x:c>
    </x:row>
    <x:row r="558">
      <x:c r="A558" s="137" t="str">
        <x:v>DI-261-V1</x:v>
      </x:c>
      <x:c r="B558" s="137" t="str">
        <x:v>Pfanne</x:v>
      </x:c>
    </x:row>
    <x:row r="559">
      <x:c r="A559" s="137" t="str">
        <x:v>DI-261-V1</x:v>
      </x:c>
      <x:c r="B559" s="137" t="str">
        <x:v>Topf</x:v>
      </x:c>
    </x:row>
    <x:row r="560">
      <x:c r="A560" s="137" t="str">
        <x:v>DI-262-V1</x:v>
      </x:c>
      <x:c r="B560" s="137" t="str">
        <x:v>Pfanne</x:v>
      </x:c>
    </x:row>
    <x:row r="561">
      <x:c r="A561" s="137" t="str">
        <x:v>DI-263-V1</x:v>
      </x:c>
      <x:c r="B561" s="137" t="str">
        <x:v>Pfanne</x:v>
      </x:c>
    </x:row>
    <x:row r="562">
      <x:c r="A562" s="137" t="str">
        <x:v>DI-264-V1</x:v>
      </x:c>
      <x:c r="B562" s="137" t="str">
        <x:v>Backofen</x:v>
      </x:c>
    </x:row>
    <x:row r="563">
      <x:c r="A563" s="137" t="str">
        <x:v>DI-264-V1</x:v>
      </x:c>
      <x:c r="B563" s="137" t="str">
        <x:v>Backblech</x:v>
      </x:c>
    </x:row>
    <x:row r="564">
      <x:c r="A564" s="137" t="str">
        <x:v>DI-264-V1</x:v>
      </x:c>
      <x:c r="B564" s="137" t="str">
        <x:v>Topf</x:v>
      </x:c>
    </x:row>
    <x:row r="565">
      <x:c r="A565" s="137" t="str">
        <x:v>DI-264-V1</x:v>
      </x:c>
      <x:c r="B565" s="137" t="str">
        <x:v>Pfanne</x:v>
      </x:c>
    </x:row>
    <x:row r="566">
      <x:c r="A566" s="137" t="str">
        <x:v>DI-265-V1</x:v>
      </x:c>
      <x:c r="B566" s="137" t="str">
        <x:v>Topf</x:v>
      </x:c>
    </x:row>
    <x:row r="567">
      <x:c r="A567" s="137" t="str">
        <x:v>DI-265-V1</x:v>
      </x:c>
      <x:c r="B567" s="137" t="str">
        <x:v>Grill</x:v>
      </x:c>
    </x:row>
    <x:row r="568">
      <x:c r="A568" s="137" t="str">
        <x:v>DI-265-V1</x:v>
      </x:c>
      <x:c r="B568" s="137" t="str">
        <x:v>Wok</x:v>
      </x:c>
    </x:row>
    <x:row r="569">
      <x:c r="A569" s="137" t="str">
        <x:v>DI-265-V1</x:v>
      </x:c>
      <x:c r="B569" s="137" t="str">
        <x:v>Pfanne</x:v>
      </x:c>
    </x:row>
    <x:row r="570">
      <x:c r="A570" s="137" t="str">
        <x:v>DI-266-V1</x:v>
      </x:c>
      <x:c r="B570" s="137" t="str">
        <x:v>Topf</x:v>
      </x:c>
    </x:row>
    <x:row r="571">
      <x:c r="A571" s="137" t="str">
        <x:v>DI-266-V1</x:v>
      </x:c>
      <x:c r="B571" s="137" t="str">
        <x:v>Pfanne</x:v>
      </x:c>
    </x:row>
    <x:row r="572">
      <x:c r="A572" s="137" t="str">
        <x:v>DI-267-V1</x:v>
      </x:c>
      <x:c r="B572" s="137" t="str">
        <x:v>Topf</x:v>
      </x:c>
    </x:row>
    <x:row r="573">
      <x:c r="A573" s="137" t="str">
        <x:v>DI-267-V1</x:v>
      </x:c>
      <x:c r="B573" s="137" t="str">
        <x:v>Mixer/Pürierstab</x:v>
      </x:c>
    </x:row>
    <x:row r="574">
      <x:c r="A574" s="137" t="str">
        <x:v>DI-267-V1</x:v>
      </x:c>
      <x:c r="B574" s="137" t="str">
        <x:v>Pfanne</x:v>
      </x:c>
    </x:row>
    <x:row r="575">
      <x:c r="A575" s="137" t="str">
        <x:v>DI-268-V1</x:v>
      </x:c>
      <x:c r="B575" s="137" t="str">
        <x:v>Pfanne</x:v>
      </x:c>
    </x:row>
    <x:row r="576">
      <x:c r="A576" s="137" t="str">
        <x:v>DI-269-V1</x:v>
      </x:c>
      <x:c r="B576" s="137" t="str">
        <x:v>Pfanne</x:v>
      </x:c>
    </x:row>
    <x:row r="577">
      <x:c r="A577" s="137" t="str">
        <x:v>DI-269-V1</x:v>
      </x:c>
      <x:c r="B577" s="137" t="str">
        <x:v>Backofen</x:v>
      </x:c>
    </x:row>
    <x:row r="578">
      <x:c r="A578" s="137" t="str">
        <x:v>DI-270-V1</x:v>
      </x:c>
      <x:c r="B578" s="137" t="str">
        <x:v>Pfanne</x:v>
      </x:c>
    </x:row>
    <x:row r="579">
      <x:c r="A579" s="137" t="str">
        <x:v>DI-270-V1</x:v>
      </x:c>
      <x:c r="B579" s="137" t="str">
        <x:v>Topf</x:v>
      </x:c>
    </x:row>
    <x:row r="580">
      <x:c r="A580" s="137" t="str">
        <x:v>DI-271-V1</x:v>
      </x:c>
      <x:c r="B580" s="137" t="str">
        <x:v>Pfanne</x:v>
      </x:c>
    </x:row>
    <x:row r="581">
      <x:c r="A581" s="137" t="str">
        <x:v>DI-271-V1</x:v>
      </x:c>
      <x:c r="B581" s="137" t="str">
        <x:v>Topf</x:v>
      </x:c>
    </x:row>
    <x:row r="582">
      <x:c r="A582" s="137" t="str">
        <x:v>DI-272-V1</x:v>
      </x:c>
      <x:c r="B582" s="137" t="str">
        <x:v>Pfanne</x:v>
      </x:c>
    </x:row>
    <x:row r="583">
      <x:c r="A583" s="137" t="str">
        <x:v>DI-272-V1</x:v>
      </x:c>
      <x:c r="B583" s="137" t="str">
        <x:v>Backofen</x:v>
      </x:c>
    </x:row>
    <x:row r="584">
      <x:c r="A584" s="137" t="str">
        <x:v>DI-272-V1</x:v>
      </x:c>
      <x:c r="B584" s="137" t="str">
        <x:v>Topf</x:v>
      </x:c>
    </x:row>
    <x:row r="585">
      <x:c r="A585" s="137" t="str">
        <x:v>DI-273-V1</x:v>
      </x:c>
      <x:c r="B585" s="137" t="str">
        <x:v>Pfanne</x:v>
      </x:c>
    </x:row>
    <x:row r="586">
      <x:c r="A586" s="137" t="str">
        <x:v>DI-273-V1</x:v>
      </x:c>
      <x:c r="B586" s="137" t="str">
        <x:v>Grill</x:v>
      </x:c>
    </x:row>
    <x:row r="587">
      <x:c r="A587" s="137" t="str">
        <x:v>DI-274-V1</x:v>
      </x:c>
      <x:c r="B587" s="137" t="str">
        <x:v>Pfanne</x:v>
      </x:c>
    </x:row>
    <x:row r="588">
      <x:c r="A588" s="137" t="str">
        <x:v>DI-274-V1</x:v>
      </x:c>
      <x:c r="B588" s="137" t="str">
        <x:v>Topf</x:v>
      </x:c>
    </x:row>
    <x:row r="589">
      <x:c r="A589" s="137" t="str">
        <x:v>DI-275-V1</x:v>
      </x:c>
      <x:c r="B589" s="137" t="str">
        <x:v>Pfanne</x:v>
      </x:c>
    </x:row>
    <x:row r="590">
      <x:c r="A590" s="137" t="str">
        <x:v>DI-275-V1</x:v>
      </x:c>
      <x:c r="B590" s="137" t="str">
        <x:v>Backofen</x:v>
      </x:c>
    </x:row>
    <x:row r="591">
      <x:c r="A591" s="137" t="str">
        <x:v>DI-276-V1</x:v>
      </x:c>
      <x:c r="B591" s="137" t="str">
        <x:v>Topf</x:v>
      </x:c>
    </x:row>
    <x:row r="592">
      <x:c r="A592" s="137" t="str">
        <x:v>DI-276-V1</x:v>
      </x:c>
      <x:c r="B592" s="137" t="str">
        <x:v>Pfanne</x:v>
      </x:c>
    </x:row>
    <x:row r="593">
      <x:c r="A593" s="137" t="str">
        <x:v>DI-277-V1</x:v>
      </x:c>
      <x:c r="B593" s="137" t="str">
        <x:v>Pfanne</x:v>
      </x:c>
    </x:row>
    <x:row r="594">
      <x:c r="A594" s="137" t="str">
        <x:v>DI-277-V1</x:v>
      </x:c>
      <x:c r="B594" s="137" t="str">
        <x:v>Mixer/Pürierstab</x:v>
      </x:c>
    </x:row>
    <x:row r="595">
      <x:c r="A595" s="137" t="str">
        <x:v>DI-278-V1</x:v>
      </x:c>
      <x:c r="B595" s="137" t="str">
        <x:v>Topf</x:v>
      </x:c>
    </x:row>
    <x:row r="596">
      <x:c r="A596" s="137" t="str">
        <x:v>DI-278-V1</x:v>
      </x:c>
      <x:c r="B596" s="137" t="str">
        <x:v>Pfanne</x:v>
      </x:c>
    </x:row>
    <x:row r="597">
      <x:c r="A597" s="137" t="str">
        <x:v>DI-279-V1</x:v>
      </x:c>
      <x:c r="B597" s="137" t="str">
        <x:v>Pfanne</x:v>
      </x:c>
    </x:row>
    <x:row r="598">
      <x:c r="A598" s="137" t="str">
        <x:v>DI-279-V1</x:v>
      </x:c>
      <x:c r="B598" s="137" t="str">
        <x:v>Mixer/Pürierstab</x:v>
      </x:c>
    </x:row>
    <x:row r="599">
      <x:c r="A599" s="137" t="str">
        <x:v>DI-280-V1</x:v>
      </x:c>
      <x:c r="B599" s="137" t="str">
        <x:v>Topf</x:v>
      </x:c>
    </x:row>
    <x:row r="600">
      <x:c r="A600" s="137" t="str">
        <x:v>DI-280-V1</x:v>
      </x:c>
      <x:c r="B600" s="137" t="str">
        <x:v>Pfanne</x:v>
      </x:c>
    </x:row>
    <x:row r="601">
      <x:c r="A601" s="137" t="str">
        <x:v>DI-281-V1</x:v>
      </x:c>
      <x:c r="B601" s="137" t="str">
        <x:v>Topf</x:v>
      </x:c>
    </x:row>
    <x:row r="602">
      <x:c r="A602" s="137" t="str">
        <x:v>DI-281-V1</x:v>
      </x:c>
      <x:c r="B602" s="137" t="str">
        <x:v>Pfanne</x:v>
      </x:c>
    </x:row>
    <x:row r="603">
      <x:c r="A603" s="137" t="str">
        <x:v>DI-282-V1</x:v>
      </x:c>
      <x:c r="B603" s="137" t="str">
        <x:v>Pfanne</x:v>
      </x:c>
    </x:row>
    <x:row r="604">
      <x:c r="A604" s="137" t="str">
        <x:v>DI-283-V1</x:v>
      </x:c>
      <x:c r="B604" s="137" t="str">
        <x:v>Pfanne</x:v>
      </x:c>
    </x:row>
    <x:row r="605">
      <x:c r="A605" s="137" t="str">
        <x:v>DI-283-V1</x:v>
      </x:c>
      <x:c r="B605" s="137" t="str">
        <x:v>Schongarer</x:v>
      </x:c>
    </x:row>
    <x:row r="606">
      <x:c r="A606" s="137" t="str">
        <x:v>DI-284-V1</x:v>
      </x:c>
      <x:c r="B606" s="137" t="str">
        <x:v>Backofen</x:v>
      </x:c>
    </x:row>
    <x:row r="607">
      <x:c r="A607" s="137" t="str">
        <x:v>DI-284-V1</x:v>
      </x:c>
      <x:c r="B607" s="137" t="str">
        <x:v>Backblech</x:v>
      </x:c>
    </x:row>
    <x:row r="608">
      <x:c r="A608" s="137" t="str">
        <x:v>DI-284-V1</x:v>
      </x:c>
      <x:c r="B608" s="137" t="str">
        <x:v>Topf</x:v>
      </x:c>
    </x:row>
    <x:row r="609">
      <x:c r="A609" s="137" t="str">
        <x:v>DI-284-V1</x:v>
      </x:c>
      <x:c r="B609" s="137" t="str">
        <x:v>Pfanne</x:v>
      </x:c>
    </x:row>
    <x:row r="610">
      <x:c r="A610" s="137" t="str">
        <x:v>DI-285-V1</x:v>
      </x:c>
      <x:c r="B610" s="137" t="str">
        <x:v>Topf</x:v>
      </x:c>
    </x:row>
    <x:row r="611">
      <x:c r="A611" s="137" t="str">
        <x:v>DI-285-V1</x:v>
      </x:c>
      <x:c r="B611" s="137" t="str">
        <x:v>Mixer/Pürierstab</x:v>
      </x:c>
    </x:row>
    <x:row r="612">
      <x:c r="A612" s="137" t="str">
        <x:v>DI-285-V1</x:v>
      </x:c>
      <x:c r="B612" s="137" t="str">
        <x:v>Pfanne</x:v>
      </x:c>
    </x:row>
    <x:row r="613">
      <x:c r="A613" s="137" t="str">
        <x:v>DI-286-V1</x:v>
      </x:c>
      <x:c r="B613" s="137" t="str">
        <x:v>Topf</x:v>
      </x:c>
    </x:row>
    <x:row r="614">
      <x:c r="A614" s="137" t="str">
        <x:v>DI-286-V1</x:v>
      </x:c>
      <x:c r="B614" s="137" t="str">
        <x:v>Pfanne</x:v>
      </x:c>
    </x:row>
    <x:row r="615">
      <x:c r="A615" s="137" t="str">
        <x:v>DI-287-V1</x:v>
      </x:c>
      <x:c r="B615" s="137" t="str">
        <x:v>Topf</x:v>
      </x:c>
    </x:row>
    <x:row r="616">
      <x:c r="A616" s="137" t="str">
        <x:v>DI-287-V1</x:v>
      </x:c>
      <x:c r="B616" s="137" t="str">
        <x:v>Pfanne</x:v>
      </x:c>
    </x:row>
    <x:row r="617">
      <x:c r="A617" s="137" t="str">
        <x:v>DI-288-V1</x:v>
      </x:c>
      <x:c r="B617" s="137" t="str">
        <x:v>Pfanne</x:v>
      </x:c>
    </x:row>
    <x:row r="618">
      <x:c r="A618" s="137" t="str">
        <x:v>DI-288-V1</x:v>
      </x:c>
      <x:c r="B618" s="137" t="str">
        <x:v>Topf</x:v>
      </x:c>
    </x:row>
    <x:row r="619">
      <x:c r="A619" s="137" t="str">
        <x:v>DI-289-V1</x:v>
      </x:c>
      <x:c r="B619" s="137" t="str">
        <x:v>Topf</x:v>
      </x:c>
    </x:row>
    <x:row r="620">
      <x:c r="A620" s="137" t="str">
        <x:v>DI-289-V1</x:v>
      </x:c>
      <x:c r="B620" s="137" t="str">
        <x:v>Wok</x:v>
      </x:c>
    </x:row>
    <x:row r="621">
      <x:c r="A621" s="137" t="str">
        <x:v>DI-289-V1</x:v>
      </x:c>
      <x:c r="B621" s="137" t="str">
        <x:v>Pfanne</x:v>
      </x:c>
    </x:row>
    <x:row r="622">
      <x:c r="A622" s="137" t="str">
        <x:v>DI-290-V1</x:v>
      </x:c>
      <x:c r="B622" s="137" t="str">
        <x:v>Pfanne</x:v>
      </x:c>
    </x:row>
    <x:row r="623">
      <x:c r="A623" s="137" t="str">
        <x:v>DI-290-V1</x:v>
      </x:c>
      <x:c r="B623" s="137" t="str">
        <x:v>Topf</x:v>
      </x:c>
    </x:row>
    <x:row r="624">
      <x:c r="A624" s="137" t="str">
        <x:v>DI-291-V1</x:v>
      </x:c>
      <x:c r="B624" s="137" t="str">
        <x:v>Topf</x:v>
      </x:c>
    </x:row>
    <x:row r="625">
      <x:c r="A625" s="137" t="str">
        <x:v>DI-291-V1</x:v>
      </x:c>
      <x:c r="B625" s="137" t="str">
        <x:v>Pfanne</x:v>
      </x:c>
    </x:row>
    <x:row r="626">
      <x:c r="A626" s="137" t="str">
        <x:v>DI-292-V1</x:v>
      </x:c>
      <x:c r="B626" s="137" t="str">
        <x:v>Topf</x:v>
      </x:c>
    </x:row>
    <x:row r="627">
      <x:c r="A627" s="137" t="str">
        <x:v>DI-292-V1</x:v>
      </x:c>
      <x:c r="B627" s="137" t="str">
        <x:v>Wok</x:v>
      </x:c>
    </x:row>
    <x:row r="628">
      <x:c r="A628" s="137" t="str">
        <x:v>DI-292-V1</x:v>
      </x:c>
      <x:c r="B628" s="137" t="str">
        <x:v>Pfanne</x:v>
      </x:c>
    </x:row>
    <x:row r="629">
      <x:c r="A629" s="137" t="str">
        <x:v>DI-293-V1</x:v>
      </x:c>
      <x:c r="B629" s="137" t="str">
        <x:v>Topf</x:v>
      </x:c>
    </x:row>
    <x:row r="630">
      <x:c r="A630" s="137" t="str">
        <x:v>DI-293-V1</x:v>
      </x:c>
      <x:c r="B630" s="137" t="str">
        <x:v>Pfanne</x:v>
      </x:c>
    </x:row>
    <x:row r="631">
      <x:c r="A631" s="137" t="str">
        <x:v>DI-294-V1</x:v>
      </x:c>
      <x:c r="B631" s="137" t="str">
        <x:v>Pfanne</x:v>
      </x:c>
    </x:row>
    <x:row r="632">
      <x:c r="A632" s="137" t="str">
        <x:v>DI-294-V1</x:v>
      </x:c>
      <x:c r="B632" s="137" t="str">
        <x:v>Topf</x:v>
      </x:c>
    </x:row>
    <x:row r="633">
      <x:c r="A633" s="137" t="str">
        <x:v>DI-295-V1</x:v>
      </x:c>
      <x:c r="B633" s="137" t="str">
        <x:v>Pfanne</x:v>
      </x:c>
    </x:row>
    <x:row r="634">
      <x:c r="A634" s="137" t="str">
        <x:v>DI-295-V1</x:v>
      </x:c>
      <x:c r="B634" s="137" t="str">
        <x:v>Topf</x:v>
      </x:c>
    </x:row>
    <x:row r="635">
      <x:c r="A635" s="137" t="str">
        <x:v>DI-296-V1</x:v>
      </x:c>
      <x:c r="B635" s="137" t="str">
        <x:v>Pfanne</x:v>
      </x:c>
    </x:row>
    <x:row r="636">
      <x:c r="A636" s="137" t="str">
        <x:v>DI-296-V1</x:v>
      </x:c>
      <x:c r="B636" s="137" t="str">
        <x:v>Backofen</x:v>
      </x:c>
    </x:row>
    <x:row r="637">
      <x:c r="A637" s="137" t="str">
        <x:v>DI-296-V1</x:v>
      </x:c>
      <x:c r="B637" s="137" t="str">
        <x:v>Topf</x:v>
      </x:c>
    </x:row>
    <x:row r="638">
      <x:c r="A638" s="137" t="str">
        <x:v>DI-297-V1</x:v>
      </x:c>
      <x:c r="B638" s="137" t="str">
        <x:v>Topf</x:v>
      </x:c>
    </x:row>
    <x:row r="639">
      <x:c r="A639" s="137" t="str">
        <x:v>DI-297-V1</x:v>
      </x:c>
      <x:c r="B639" s="137" t="str">
        <x:v>Pfanne</x:v>
      </x:c>
    </x:row>
    <x:row r="640">
      <x:c r="A640" s="137" t="str">
        <x:v>DI-298-V1</x:v>
      </x:c>
      <x:c r="B640" s="137" t="str">
        <x:v>Pfanne</x:v>
      </x:c>
    </x:row>
    <x:row r="641">
      <x:c r="A641" s="137" t="str">
        <x:v>DI-298-V1</x:v>
      </x:c>
      <x:c r="B641" s="137" t="str">
        <x:v>Topf</x:v>
      </x:c>
    </x:row>
    <x:row r="642">
      <x:c r="A642" s="137" t="str">
        <x:v>DI-299-V1</x:v>
      </x:c>
      <x:c r="B642" s="137" t="str">
        <x:v>Topf</x:v>
      </x:c>
    </x:row>
    <x:row r="643">
      <x:c r="A643" s="137" t="str">
        <x:v>DI-299-V1</x:v>
      </x:c>
      <x:c r="B643" s="137" t="str">
        <x:v>Pfanne</x:v>
      </x:c>
    </x:row>
    <x:row r="644">
      <x:c r="A644" s="137" t="str">
        <x:v>DI-300-V1</x:v>
      </x:c>
      <x:c r="B644" s="137" t="str">
        <x:v>Backofen</x:v>
      </x:c>
    </x:row>
    <x:row r="645">
      <x:c r="A645" s="137" t="str">
        <x:v>DI-300-V1</x:v>
      </x:c>
      <x:c r="B645" s="137" t="str">
        <x:v>Backblech</x:v>
      </x:c>
    </x:row>
    <x:row r="646">
      <x:c r="A646" s="137" t="str">
        <x:v>DI-300-V1</x:v>
      </x:c>
      <x:c r="B646" s="137" t="str">
        <x:v>Heißluftfritteuse</x:v>
      </x:c>
    </x:row>
    <x:row r="647">
      <x:c r="A647" s="137" t="str">
        <x:v>DI-301-V1</x:v>
      </x:c>
      <x:c r="B647" s="137" t="str">
        <x:v>Pfanne</x:v>
      </x:c>
    </x:row>
    <x:row r="648">
      <x:c r="A648" s="137" t="str">
        <x:v>DI-301-V1</x:v>
      </x:c>
      <x:c r="B648" s="137" t="str">
        <x:v>Heißluftfritteuse</x:v>
      </x:c>
    </x:row>
    <x:row r="649">
      <x:c r="A649" s="137" t="str">
        <x:v>DI-302-V1</x:v>
      </x:c>
      <x:c r="B649" s="137" t="str">
        <x:v>Topf</x:v>
      </x:c>
    </x:row>
    <x:row r="650">
      <x:c r="A650" s="137" t="str">
        <x:v>DI-302-V1</x:v>
      </x:c>
      <x:c r="B650" s="137" t="str">
        <x:v>Pfanne</x:v>
      </x:c>
    </x:row>
    <x:row r="651">
      <x:c r="A651" s="137" t="str">
        <x:v>DI-303-V1</x:v>
      </x:c>
      <x:c r="B651" s="137" t="str">
        <x:v>Pfanne</x:v>
      </x:c>
    </x:row>
    <x:row r="652">
      <x:c r="A652" s="137" t="str">
        <x:v>DI-303-V1</x:v>
      </x:c>
      <x:c r="B652" s="137" t="str">
        <x:v>Backofen</x:v>
      </x:c>
    </x:row>
    <x:row r="653">
      <x:c r="A653" s="137" t="str">
        <x:v>DI-304-V1</x:v>
      </x:c>
      <x:c r="B653" s="137" t="str">
        <x:v>Topf</x:v>
      </x:c>
    </x:row>
    <x:row r="654">
      <x:c r="A654" s="137" t="str">
        <x:v>DI-304-V1</x:v>
      </x:c>
      <x:c r="B654" s="137" t="str">
        <x:v>Schongarer</x:v>
      </x:c>
    </x:row>
    <x:row r="655">
      <x:c r="A655" s="137" t="str">
        <x:v>DI-304-V1</x:v>
      </x:c>
      <x:c r="B655" s="137" t="str">
        <x:v>Pfanne</x:v>
      </x:c>
    </x:row>
    <x:row r="656">
      <x:c r="A656" s="137" t="str">
        <x:v>DI-305-V1</x:v>
      </x:c>
      <x:c r="B656" s="137" t="str">
        <x:v>Pfanne</x:v>
      </x:c>
    </x:row>
    <x:row r="657">
      <x:c r="A657" s="137" t="str">
        <x:v>DI-306-V1</x:v>
      </x:c>
      <x:c r="B657" s="137" t="str">
        <x:v>Backofen</x:v>
      </x:c>
    </x:row>
    <x:row r="658">
      <x:c r="A658" s="137" t="str">
        <x:v>DI-306-V1</x:v>
      </x:c>
      <x:c r="B658" s="137" t="str">
        <x:v>Backblech</x:v>
      </x:c>
    </x:row>
    <x:row r="659">
      <x:c r="A659" s="137" t="str">
        <x:v>DI-306-V1</x:v>
      </x:c>
      <x:c r="B659" s="137" t="str">
        <x:v>Pfanne</x:v>
      </x:c>
    </x:row>
    <x:row r="660">
      <x:c r="A660" s="137" t="str">
        <x:v>DI-307-V1</x:v>
      </x:c>
      <x:c r="B660" s="137" t="str">
        <x:v>Backofen</x:v>
      </x:c>
    </x:row>
    <x:row r="661">
      <x:c r="A661" s="137" t="str">
        <x:v>DI-307-V1</x:v>
      </x:c>
      <x:c r="B661" s="137" t="str">
        <x:v>Backblech</x:v>
      </x:c>
    </x:row>
    <x:row r="662">
      <x:c r="A662" s="137" t="str">
        <x:v>DI-307-V1</x:v>
      </x:c>
      <x:c r="B662" s="137" t="str">
        <x:v>Topf</x:v>
      </x:c>
    </x:row>
    <x:row r="663">
      <x:c r="A663" s="137" t="str">
        <x:v>DI-307-V1</x:v>
      </x:c>
      <x:c r="B663" s="137" t="str">
        <x:v>Pfanne</x:v>
      </x:c>
    </x:row>
    <x:row r="664">
      <x:c r="A664" s="137" t="str">
        <x:v>DI-308-V1</x:v>
      </x:c>
      <x:c r="B664" s="137" t="str">
        <x:v>Backofen</x:v>
      </x:c>
    </x:row>
    <x:row r="665">
      <x:c r="A665" s="137" t="str">
        <x:v>DI-308-V1</x:v>
      </x:c>
      <x:c r="B665" s="137" t="str">
        <x:v>Backblech</x:v>
      </x:c>
    </x:row>
    <x:row r="666">
      <x:c r="A666" s="137" t="str">
        <x:v>DI-308-V1</x:v>
      </x:c>
      <x:c r="B666" s="137" t="str">
        <x:v>Topf</x:v>
      </x:c>
    </x:row>
    <x:row r="667">
      <x:c r="A667" s="137" t="str">
        <x:v>DI-309-V1</x:v>
      </x:c>
      <x:c r="B667" s="137" t="str">
        <x:v>Backofen</x:v>
      </x:c>
    </x:row>
    <x:row r="668">
      <x:c r="A668" s="137" t="str">
        <x:v>DI-309-V1</x:v>
      </x:c>
      <x:c r="B668" s="137" t="str">
        <x:v>Backblech</x:v>
      </x:c>
    </x:row>
    <x:row r="669">
      <x:c r="A669" s="137" t="str">
        <x:v>DI-310-V1</x:v>
      </x:c>
      <x:c r="B669" s="137" t="str">
        <x:v>Schüssel</x:v>
      </x:c>
    </x:row>
    <x:row r="670">
      <x:c r="A670" s="137" t="str">
        <x:v>DI-311-V1</x:v>
      </x:c>
      <x:c r="B670" s="137" t="str">
        <x:v>Pfanne</x:v>
      </x:c>
    </x:row>
    <x:row r="671">
      <x:c r="A671" s="137" t="str">
        <x:v>DI-311-V1</x:v>
      </x:c>
      <x:c r="B671" s="137" t="str">
        <x:v>Topf</x:v>
      </x:c>
    </x:row>
    <x:row r="672">
      <x:c r="A672" s="137" t="str">
        <x:v>DI-312-V1</x:v>
      </x:c>
      <x:c r="B672" s="137" t="str">
        <x:v>Topf</x:v>
      </x:c>
    </x:row>
    <x:row r="673">
      <x:c r="A673" s="137" t="str">
        <x:v>DI-312-V1</x:v>
      </x:c>
      <x:c r="B673" s="137" t="str">
        <x:v>Pfanne</x:v>
      </x:c>
    </x:row>
    <x:row r="674">
      <x:c r="A674" s="137" t="str">
        <x:v>DI-313-V1</x:v>
      </x:c>
      <x:c r="B674" s="137" t="str">
        <x:v>Pfanne</x:v>
      </x:c>
    </x:row>
    <x:row r="675">
      <x:c r="A675" s="137" t="str">
        <x:v>DI-313-V1</x:v>
      </x:c>
      <x:c r="B675" s="137" t="str">
        <x:v>Topf</x:v>
      </x:c>
    </x:row>
    <x:row r="676">
      <x:c r="A676" s="137" t="str">
        <x:v>DI-314-V1</x:v>
      </x:c>
      <x:c r="B676" s="137" t="str">
        <x:v>Topf</x:v>
      </x:c>
    </x:row>
    <x:row r="677">
      <x:c r="A677" s="137" t="str">
        <x:v>DI-314-V1</x:v>
      </x:c>
      <x:c r="B677" s="137" t="str">
        <x:v>Pfanne</x:v>
      </x:c>
    </x:row>
    <x:row r="678">
      <x:c r="A678" s="137" t="str">
        <x:v>DI-315-V1</x:v>
      </x:c>
      <x:c r="B678" s="137" t="str">
        <x:v>Topf</x:v>
      </x:c>
    </x:row>
    <x:row r="679">
      <x:c r="A679" s="137" t="str">
        <x:v>DI-315-V1</x:v>
      </x:c>
      <x:c r="B679" s="137" t="str">
        <x:v>Pfanne</x:v>
      </x:c>
    </x:row>
    <x:row r="680">
      <x:c r="A680" s="137" t="str">
        <x:v>DI-316-V1</x:v>
      </x:c>
      <x:c r="B680" s="137" t="str">
        <x:v>Pfanne</x:v>
      </x:c>
    </x:row>
    <x:row r="681">
      <x:c r="A681" s="137" t="str">
        <x:v>DI-317-V1</x:v>
      </x:c>
      <x:c r="B681" s="137" t="str">
        <x:v>Pfanne</x:v>
      </x:c>
    </x:row>
    <x:row r="682">
      <x:c r="A682" s="137" t="str">
        <x:v>DI-317-V1</x:v>
      </x:c>
      <x:c r="B682" s="137" t="str">
        <x:v>Topf</x:v>
      </x:c>
    </x:row>
    <x:row r="683">
      <x:c r="A683" s="137" t="str">
        <x:v>DI-318-V1</x:v>
      </x:c>
      <x:c r="B683" s="137" t="str">
        <x:v>Pfanne</x:v>
      </x:c>
    </x:row>
    <x:row r="684">
      <x:c r="A684" s="137" t="str">
        <x:v>DI-318-V1</x:v>
      </x:c>
      <x:c r="B684" s="137" t="str">
        <x:v>Topf</x:v>
      </x:c>
    </x:row>
    <x:row r="685">
      <x:c r="A685" s="137" t="str">
        <x:v>DI-319-V1</x:v>
      </x:c>
      <x:c r="B685" s="137" t="str">
        <x:v>Topf</x:v>
      </x:c>
    </x:row>
    <x:row r="686">
      <x:c r="A686" s="137" t="str">
        <x:v>DI-319-V1</x:v>
      </x:c>
      <x:c r="B686" s="137" t="str">
        <x:v>Backofen</x:v>
      </x:c>
    </x:row>
    <x:row r="687">
      <x:c r="A687" s="137" t="str">
        <x:v>DI-319-V1</x:v>
      </x:c>
      <x:c r="B687" s="137" t="str">
        <x:v>Pfanne</x:v>
      </x:c>
    </x:row>
    <x:row r="688">
      <x:c r="A688" s="137" t="str">
        <x:v>DI-320-V1</x:v>
      </x:c>
      <x:c r="B688" s="137" t="str">
        <x:v>Pfanne</x:v>
      </x:c>
    </x:row>
    <x:row r="689">
      <x:c r="A689" s="137" t="str">
        <x:v>DI-321-V1</x:v>
      </x:c>
      <x:c r="B689" s="137" t="str">
        <x:v>Schüssel</x:v>
      </x:c>
    </x:row>
    <x:row r="690">
      <x:c r="A690" s="137" t="str">
        <x:v>DI-321-V1</x:v>
      </x:c>
      <x:c r="B690" s="137" t="str">
        <x:v>Grill</x:v>
      </x:c>
    </x:row>
    <x:row r="691">
      <x:c r="A691" s="137" t="str">
        <x:v>DI-322-V1</x:v>
      </x:c>
      <x:c r="B691" s="137" t="str">
        <x:v>Pfanne</x:v>
      </x:c>
    </x:row>
    <x:row r="692">
      <x:c r="A692" s="137" t="str">
        <x:v>DI-323-V1</x:v>
      </x:c>
      <x:c r="B692" s="137" t="str">
        <x:v>Pfanne</x:v>
      </x:c>
    </x:row>
    <x:row r="693">
      <x:c r="A693" s="137" t="str">
        <x:v>DI-323-V1</x:v>
      </x:c>
      <x:c r="B693" s="137" t="str">
        <x:v>Wok</x:v>
      </x:c>
    </x:row>
    <x:row r="694">
      <x:c r="A694" s="137" t="str">
        <x:v>DI-323-V1</x:v>
      </x:c>
      <x:c r="B694" s="137" t="str">
        <x:v>Topf</x:v>
      </x:c>
    </x:row>
    <x:row r="695">
      <x:c r="A695" s="137" t="str">
        <x:v>DI-324-V1</x:v>
      </x:c>
      <x:c r="B695" s="137" t="str">
        <x:v>Pfanne</x:v>
      </x:c>
    </x:row>
    <x:row r="696">
      <x:c r="A696" s="137" t="str">
        <x:v>DI-324-V1</x:v>
      </x:c>
      <x:c r="B696" s="137" t="str">
        <x:v>Mixer/Pürierstab</x:v>
      </x:c>
    </x:row>
    <x:row r="697">
      <x:c r="A697" s="137" t="str">
        <x:v>DI-324-V1</x:v>
      </x:c>
      <x:c r="B697" s="137" t="str">
        <x:v>Topf</x:v>
      </x:c>
    </x:row>
    <x:row r="698">
      <x:c r="A698" s="137" t="str">
        <x:v>DI-325-V1</x:v>
      </x:c>
      <x:c r="B698" s="137" t="str">
        <x:v>Pfanne</x:v>
      </x:c>
    </x:row>
    <x:row r="699">
      <x:c r="A699" s="137" t="str">
        <x:v>DI-325-V1</x:v>
      </x:c>
      <x:c r="B699" s="137" t="str">
        <x:v>Topf</x:v>
      </x:c>
    </x:row>
    <x:row r="700">
      <x:c r="A700" s="137" t="str">
        <x:v>DI-326-V1</x:v>
      </x:c>
      <x:c r="B700" s="137" t="str">
        <x:v>Pfanne</x:v>
      </x:c>
    </x:row>
    <x:row r="701">
      <x:c r="A701" s="137" t="str">
        <x:v>DI-326-V1</x:v>
      </x:c>
      <x:c r="B701" s="137" t="str">
        <x:v>Mixer/Pürierstab</x:v>
      </x:c>
    </x:row>
    <x:row r="702">
      <x:c r="A702" s="137" t="str">
        <x:v>DI-326-V1</x:v>
      </x:c>
      <x:c r="B702" s="137" t="str">
        <x:v>Topf</x:v>
      </x:c>
    </x:row>
    <x:row r="703">
      <x:c r="A703" s="137" t="str">
        <x:v>DI-327-V1</x:v>
      </x:c>
      <x:c r="B703" s="137" t="str">
        <x:v>Schüssel</x:v>
      </x:c>
    </x:row>
    <x:row r="704">
      <x:c r="A704" s="137" t="str">
        <x:v>DI-328-V1</x:v>
      </x:c>
      <x:c r="B704" s="137" t="str">
        <x:v>Pfanne</x:v>
      </x:c>
    </x:row>
    <x:row r="705">
      <x:c r="A705" s="137" t="str">
        <x:v>DI-328-V1</x:v>
      </x:c>
      <x:c r="B705" s="137" t="str">
        <x:v>Topf</x:v>
      </x:c>
    </x:row>
    <x:row r="706">
      <x:c r="A706" s="137" t="str">
        <x:v>DI-329-V1</x:v>
      </x:c>
      <x:c r="B706" s="137" t="str">
        <x:v>Pfanne</x:v>
      </x:c>
    </x:row>
    <x:row r="707">
      <x:c r="A707" s="137" t="str">
        <x:v>DI-329-V1</x:v>
      </x:c>
      <x:c r="B707" s="137" t="str">
        <x:v>Topf</x:v>
      </x:c>
    </x:row>
    <x:row r="708">
      <x:c r="A708" s="137" t="str">
        <x:v>DI-330-V1</x:v>
      </x:c>
      <x:c r="B708" s="137" t="str">
        <x:v>Topf</x:v>
      </x:c>
    </x:row>
    <x:row r="709">
      <x:c r="A709" s="137" t="str">
        <x:v>DI-330-V1</x:v>
      </x:c>
      <x:c r="B709" s="137" t="str">
        <x:v>Wok</x:v>
      </x:c>
    </x:row>
    <x:row r="710">
      <x:c r="A710" s="137" t="str">
        <x:v>DI-330-V1</x:v>
      </x:c>
      <x:c r="B710" s="137" t="str">
        <x:v>Pfanne</x:v>
      </x:c>
    </x:row>
    <x:row r="711">
      <x:c r="A711" s="137" t="str">
        <x:v>DI-331-V1</x:v>
      </x:c>
      <x:c r="B711" s="137" t="str">
        <x:v>Pfanne</x:v>
      </x:c>
    </x:row>
    <x:row r="712">
      <x:c r="A712" s="137" t="str">
        <x:v>DI-332-V1</x:v>
      </x:c>
      <x:c r="B712" s="137" t="str">
        <x:v>Topf</x:v>
      </x:c>
    </x:row>
    <x:row r="713">
      <x:c r="A713" s="137" t="str">
        <x:v>DI-332-V1</x:v>
      </x:c>
      <x:c r="B713" s="137" t="str">
        <x:v>Mixer/Pürierstab</x:v>
      </x:c>
    </x:row>
    <x:row r="714">
      <x:c r="A714" s="137" t="str">
        <x:v>DI-332-V1</x:v>
      </x:c>
      <x:c r="B714" s="137" t="str">
        <x:v>Pfanne</x:v>
      </x:c>
    </x:row>
    <x:row r="715">
      <x:c r="A715" s="137" t="str">
        <x:v>DI-333-V1</x:v>
      </x:c>
      <x:c r="B715" s="137" t="str">
        <x:v>Topf</x:v>
      </x:c>
    </x:row>
    <x:row r="716">
      <x:c r="A716" s="137" t="str">
        <x:v>DI-333-V1</x:v>
      </x:c>
      <x:c r="B716" s="137" t="str">
        <x:v>Mixer/Pürierstab</x:v>
      </x:c>
    </x:row>
    <x:row r="717">
      <x:c r="A717" s="137" t="str">
        <x:v>DI-333-V1</x:v>
      </x:c>
      <x:c r="B717" s="137" t="str">
        <x:v>Pfanne</x:v>
      </x:c>
    </x:row>
    <x:row r="718">
      <x:c r="A718" s="137" t="str">
        <x:v>DI-334-V1</x:v>
      </x:c>
      <x:c r="B718" s="137" t="str">
        <x:v>Topf</x:v>
      </x:c>
    </x:row>
    <x:row r="719">
      <x:c r="A719" s="137" t="str">
        <x:v>DI-334-V1</x:v>
      </x:c>
      <x:c r="B719" s="137" t="str">
        <x:v>Backofen</x:v>
      </x:c>
    </x:row>
    <x:row r="720">
      <x:c r="A720" s="137" t="str">
        <x:v>DI-334-V1</x:v>
      </x:c>
      <x:c r="B720" s="137" t="str">
        <x:v>Pfanne</x:v>
      </x:c>
    </x:row>
    <x:row r="721">
      <x:c r="A721" s="137" t="str">
        <x:v>DI-335-V1</x:v>
      </x:c>
      <x:c r="B721" s="137" t="str">
        <x:v>Topf</x:v>
      </x:c>
    </x:row>
    <x:row r="722">
      <x:c r="A722" s="137" t="str">
        <x:v>DI-335-V1</x:v>
      </x:c>
      <x:c r="B722" s="137" t="str">
        <x:v>Backofen</x:v>
      </x:c>
    </x:row>
    <x:row r="723">
      <x:c r="A723" s="137" t="str">
        <x:v>DI-335-V1</x:v>
      </x:c>
      <x:c r="B723" s="137" t="str">
        <x:v>Mixer/Pürierstab</x:v>
      </x:c>
    </x:row>
    <x:row r="724">
      <x:c r="A724" s="137" t="str">
        <x:v>DI-335-V1</x:v>
      </x:c>
      <x:c r="B724" s="137" t="str">
        <x:v>Pfanne</x:v>
      </x:c>
    </x:row>
    <x:row r="725">
      <x:c r="A725" s="137" t="str">
        <x:v>DI-336-V1</x:v>
      </x:c>
      <x:c r="B725" s="137" t="str">
        <x:v>Topf</x:v>
      </x:c>
    </x:row>
    <x:row r="726">
      <x:c r="A726" s="137" t="str">
        <x:v>DI-336-V1</x:v>
      </x:c>
      <x:c r="B726" s="137" t="str">
        <x:v>Wok</x:v>
      </x:c>
    </x:row>
    <x:row r="727">
      <x:c r="A727" s="137" t="str">
        <x:v>DI-336-V1</x:v>
      </x:c>
      <x:c r="B727" s="137" t="str">
        <x:v>Pfanne</x:v>
      </x:c>
    </x:row>
    <x:row r="728">
      <x:c r="A728" s="137" t="str">
        <x:v>DI-337-V1</x:v>
      </x:c>
      <x:c r="B728" s="137" t="str">
        <x:v>Topf</x:v>
      </x:c>
    </x:row>
    <x:row r="729">
      <x:c r="A729" s="137" t="str">
        <x:v>DI-337-V1</x:v>
      </x:c>
      <x:c r="B729" s="137" t="str">
        <x:v>Wok</x:v>
      </x:c>
    </x:row>
    <x:row r="730">
      <x:c r="A730" s="137" t="str">
        <x:v>DI-337-V1</x:v>
      </x:c>
      <x:c r="B730" s="137" t="str">
        <x:v>Pfanne</x:v>
      </x:c>
    </x:row>
    <x:row r="731">
      <x:c r="A731" s="137" t="str">
        <x:v>DI-338-V1</x:v>
      </x:c>
      <x:c r="B731" s="137" t="str">
        <x:v>Pfanne</x:v>
      </x:c>
    </x:row>
    <x:row r="732">
      <x:c r="A732" s="137" t="str">
        <x:v>DI-338-V1</x:v>
      </x:c>
      <x:c r="B732" s="137" t="str">
        <x:v>Topf</x:v>
      </x:c>
    </x:row>
    <x:row r="733">
      <x:c r="A733" s="137" t="str">
        <x:v>DI-339-V1</x:v>
      </x:c>
      <x:c r="B733" s="137" t="str">
        <x:v>Pfanne</x:v>
      </x:c>
    </x:row>
    <x:row r="734">
      <x:c r="A734" s="137" t="str">
        <x:v>DI-340-V1</x:v>
      </x:c>
      <x:c r="B734" s="137" t="str">
        <x:v>Pfanne</x:v>
      </x:c>
    </x:row>
    <x:row r="735">
      <x:c r="A735" s="137" t="str">
        <x:v>DI-340-V1</x:v>
      </x:c>
      <x:c r="B735" s="137" t="str">
        <x:v>Topf</x:v>
      </x:c>
    </x:row>
    <x:row r="736">
      <x:c r="A736" s="137" t="str">
        <x:v>DI-341-V1</x:v>
      </x:c>
      <x:c r="B736" s="137" t="str">
        <x:v>Pfanne</x:v>
      </x:c>
    </x:row>
    <x:row r="737">
      <x:c r="A737" s="137" t="str">
        <x:v>DI-341-V1</x:v>
      </x:c>
      <x:c r="B737" s="137" t="str">
        <x:v>Topf</x:v>
      </x:c>
    </x:row>
    <x:row r="738">
      <x:c r="A738" s="137" t="str">
        <x:v>DI-342-V1</x:v>
      </x:c>
      <x:c r="B738" s="137" t="str">
        <x:v>Pfanne</x:v>
      </x:c>
    </x:row>
    <x:row r="739">
      <x:c r="A739" s="137" t="str">
        <x:v>DI-342-V1</x:v>
      </x:c>
      <x:c r="B739" s="137" t="str">
        <x:v>Backofen</x:v>
      </x:c>
    </x:row>
    <x:row r="740">
      <x:c r="A740" s="137" t="str">
        <x:v>DI-343-V1</x:v>
      </x:c>
      <x:c r="B740" s="137" t="str">
        <x:v>Topf</x:v>
      </x:c>
    </x:row>
    <x:row r="741">
      <x:c r="A741" s="137" t="str">
        <x:v>DI-343-V1</x:v>
      </x:c>
      <x:c r="B741" s="137" t="str">
        <x:v>Pfanne</x:v>
      </x:c>
    </x:row>
    <x:row r="742">
      <x:c r="A742" s="137" t="str">
        <x:v>DI-344-V1</x:v>
      </x:c>
      <x:c r="B742" s="137" t="str">
        <x:v>Topf</x:v>
      </x:c>
    </x:row>
    <x:row r="743">
      <x:c r="A743" s="137" t="str">
        <x:v>DI-344-V1</x:v>
      </x:c>
      <x:c r="B743" s="137" t="str">
        <x:v>Pfanne</x:v>
      </x:c>
    </x:row>
    <x:row r="744">
      <x:c r="A744" s="137" t="str">
        <x:v>DI-345-V1</x:v>
      </x:c>
      <x:c r="B744" s="137" t="str">
        <x:v>Pfanne</x:v>
      </x:c>
    </x:row>
    <x:row r="745">
      <x:c r="A745" s="137" t="str">
        <x:v>DI-345-V1</x:v>
      </x:c>
      <x:c r="B745" s="137" t="str">
        <x:v>Topf</x:v>
      </x:c>
    </x:row>
    <x:row r="746">
      <x:c r="A746" s="137" t="str">
        <x:v>DI-346-V1</x:v>
      </x:c>
      <x:c r="B746" s="137" t="str">
        <x:v>Topf</x:v>
      </x:c>
    </x:row>
    <x:row r="747">
      <x:c r="A747" s="137" t="str">
        <x:v>DI-347-V1</x:v>
      </x:c>
      <x:c r="B747" s="137" t="str">
        <x:v>Topf</x:v>
      </x:c>
    </x:row>
    <x:row r="748">
      <x:c r="A748" s="137" t="str">
        <x:v>DI-347-V1</x:v>
      </x:c>
      <x:c r="B748" s="137" t="str">
        <x:v>Pfanne</x:v>
      </x:c>
    </x:row>
    <x:row r="749">
      <x:c r="A749" s="137" t="str">
        <x:v>DI-348-V1</x:v>
      </x:c>
      <x:c r="B749" s="137" t="str">
        <x:v>Pfanne</x:v>
      </x:c>
    </x:row>
    <x:row r="750">
      <x:c r="A750" s="137" t="str">
        <x:v>DI-348-V1</x:v>
      </x:c>
      <x:c r="B750" s="137" t="str">
        <x:v>Backofen</x:v>
      </x:c>
    </x:row>
    <x:row r="751">
      <x:c r="A751" s="137" t="str">
        <x:v>DI-348-V1</x:v>
      </x:c>
      <x:c r="B751" s="137" t="str">
        <x:v>Topf</x:v>
      </x:c>
    </x:row>
    <x:row r="752">
      <x:c r="A752" s="137" t="str">
        <x:v>DI-349-V1</x:v>
      </x:c>
      <x:c r="B752" s="137" t="str">
        <x:v>Pfanne</x:v>
      </x:c>
    </x:row>
    <x:row r="753">
      <x:c r="A753" s="137" t="str">
        <x:v>DI-349-V1</x:v>
      </x:c>
      <x:c r="B753" s="137" t="str">
        <x:v>Grill</x:v>
      </x:c>
    </x:row>
    <x:row r="754">
      <x:c r="A754" s="137" t="str">
        <x:v>DI-349-V1</x:v>
      </x:c>
      <x:c r="B754" s="137" t="str">
        <x:v>Topf</x:v>
      </x:c>
    </x:row>
    <x:row r="755">
      <x:c r="A755" s="137" t="str">
        <x:v>DI-350-V1</x:v>
      </x:c>
      <x:c r="B755" s="137" t="str">
        <x:v>Backofen</x:v>
      </x:c>
    </x:row>
    <x:row r="756">
      <x:c r="A756" s="137" t="str">
        <x:v>DI-350-V1</x:v>
      </x:c>
      <x:c r="B756" s="137" t="str">
        <x:v>Backblech</x:v>
      </x:c>
    </x:row>
    <x:row r="757">
      <x:c r="A757" s="137" t="str">
        <x:v>DI-350-V1</x:v>
      </x:c>
      <x:c r="B757" s="137" t="str">
        <x:v>Pfanne</x:v>
      </x:c>
    </x:row>
    <x:row r="758">
      <x:c r="A758" s="137" t="str">
        <x:v>DI-351-V1</x:v>
      </x:c>
      <x:c r="B758" s="137" t="str">
        <x:v>Pfanne</x:v>
      </x:c>
    </x:row>
    <x:row r="759">
      <x:c r="A759" s="137" t="str">
        <x:v>DI-351-V1</x:v>
      </x:c>
      <x:c r="B759" s="137" t="str">
        <x:v>Topf</x:v>
      </x:c>
    </x:row>
    <x:row r="760">
      <x:c r="A760" s="137" t="str">
        <x:v>DI-352-V1</x:v>
      </x:c>
      <x:c r="B760" s="137" t="str">
        <x:v>Pfanne</x:v>
      </x:c>
    </x:row>
    <x:row r="761">
      <x:c r="A761" s="137" t="str">
        <x:v>DI-352-V1</x:v>
      </x:c>
      <x:c r="B761" s="137" t="str">
        <x:v>Topf</x:v>
      </x:c>
    </x:row>
    <x:row r="762">
      <x:c r="A762" s="137" t="str">
        <x:v>DI-353-V1</x:v>
      </x:c>
      <x:c r="B762" s="137" t="str">
        <x:v>Topf</x:v>
      </x:c>
    </x:row>
    <x:row r="763">
      <x:c r="A763" s="137" t="str">
        <x:v>DI-353-V1</x:v>
      </x:c>
      <x:c r="B763" s="137" t="str">
        <x:v>Mixer/Pürierstab</x:v>
      </x:c>
    </x:row>
    <x:row r="764">
      <x:c r="A764" s="137" t="str">
        <x:v>DI-353-V1</x:v>
      </x:c>
      <x:c r="B764" s="137" t="str">
        <x:v>Pfanne</x:v>
      </x:c>
    </x:row>
    <x:row r="765">
      <x:c r="A765" s="137" t="str">
        <x:v>DI-354-V1</x:v>
      </x:c>
      <x:c r="B765" s="137" t="str">
        <x:v>Topf</x:v>
      </x:c>
    </x:row>
    <x:row r="766">
      <x:c r="A766" s="137" t="str">
        <x:v>DI-354-V1</x:v>
      </x:c>
      <x:c r="B766" s="137" t="str">
        <x:v>Pfanne</x:v>
      </x:c>
    </x:row>
    <x:row r="767">
      <x:c r="A767" s="137" t="str">
        <x:v>DI-355-V1</x:v>
      </x:c>
      <x:c r="B767" s="137" t="str">
        <x:v>Topf</x:v>
      </x:c>
    </x:row>
    <x:row r="768">
      <x:c r="A768" s="137" t="str">
        <x:v>DI-355-V1</x:v>
      </x:c>
      <x:c r="B768" s="137" t="str">
        <x:v>Pfanne</x:v>
      </x:c>
    </x:row>
    <x:row r="769">
      <x:c r="A769" s="137" t="str">
        <x:v>DI-356-V1</x:v>
      </x:c>
      <x:c r="B769" s="137" t="str">
        <x:v>Topf</x:v>
      </x:c>
    </x:row>
    <x:row r="770">
      <x:c r="A770" s="137" t="str">
        <x:v>DI-356-V1</x:v>
      </x:c>
      <x:c r="B770" s="137" t="str">
        <x:v>Pfanne</x:v>
      </x:c>
    </x:row>
    <x:row r="771">
      <x:c r="A771" s="137" t="str">
        <x:v>DI-357-V1</x:v>
      </x:c>
      <x:c r="B771" s="137" t="str">
        <x:v>Pfanne</x:v>
      </x:c>
    </x:row>
    <x:row r="772">
      <x:c r="A772" s="137" t="str">
        <x:v>DI-357-V1</x:v>
      </x:c>
      <x:c r="B772" s="137" t="str">
        <x:v>Topf</x:v>
      </x:c>
    </x:row>
    <x:row r="773">
      <x:c r="A773" s="137" t="str">
        <x:v>DI-358-V1</x:v>
      </x:c>
      <x:c r="B773" s="137" t="str">
        <x:v>Pfanne</x:v>
      </x:c>
    </x:row>
    <x:row r="774">
      <x:c r="A774" s="137" t="str">
        <x:v>DI-358-V1</x:v>
      </x:c>
      <x:c r="B774" s="137" t="str">
        <x:v>Backofen</x:v>
      </x:c>
    </x:row>
    <x:row r="775">
      <x:c r="A775" s="137" t="str">
        <x:v>DI-359-V1</x:v>
      </x:c>
      <x:c r="B775" s="137" t="str">
        <x:v>Schüssel</x:v>
      </x:c>
    </x:row>
    <x:row r="776">
      <x:c r="A776" s="137" t="str">
        <x:v>DI-359-V1</x:v>
      </x:c>
      <x:c r="B776" s="137" t="str">
        <x:v>Backofen</x:v>
      </x:c>
    </x:row>
    <x:row r="777">
      <x:c r="A777" s="137" t="str">
        <x:v>DI-359-V1</x:v>
      </x:c>
      <x:c r="B777" s="137" t="str">
        <x:v>Mixer/Pürierstab</x:v>
      </x:c>
    </x:row>
    <x:row r="778">
      <x:c r="A778" s="137" t="str">
        <x:v>DI-359-V1</x:v>
      </x:c>
      <x:c r="B778" s="137" t="str">
        <x:v>Pfanne</x:v>
      </x:c>
    </x:row>
    <x:row r="779">
      <x:c r="A779" s="137" t="str">
        <x:v>DI-360-V1</x:v>
      </x:c>
      <x:c r="B779" s="137" t="str">
        <x:v>Topf</x:v>
      </x:c>
    </x:row>
    <x:row r="780">
      <x:c r="A780" s="137" t="str">
        <x:v>DI-360-V1</x:v>
      </x:c>
      <x:c r="B780" s="137" t="str">
        <x:v>Wok</x:v>
      </x:c>
    </x:row>
    <x:row r="781">
      <x:c r="A781" s="137" t="str">
        <x:v>DI-360-V1</x:v>
      </x:c>
      <x:c r="B781" s="137" t="str">
        <x:v>Pfanne</x:v>
      </x:c>
    </x:row>
    <x:row r="782">
      <x:c r="A782" s="137" t="str">
        <x:v>DI-361-V1</x:v>
      </x:c>
      <x:c r="B782" s="137" t="str">
        <x:v>Topf</x:v>
      </x:c>
    </x:row>
    <x:row r="783">
      <x:c r="A783" s="137" t="str">
        <x:v>DI-361-V1</x:v>
      </x:c>
      <x:c r="B783" s="137" t="str">
        <x:v>Pfanne</x:v>
      </x:c>
    </x:row>
    <x:row r="784">
      <x:c r="A784" s="137" t="str">
        <x:v>DI-362-V1</x:v>
      </x:c>
      <x:c r="B784" s="137" t="str">
        <x:v>Topf</x:v>
      </x:c>
    </x:row>
    <x:row r="785">
      <x:c r="A785" s="137" t="str">
        <x:v>DI-362-V1</x:v>
      </x:c>
      <x:c r="B785" s="137" t="str">
        <x:v>Pfanne</x:v>
      </x:c>
    </x:row>
    <x:row r="786">
      <x:c r="A786" s="137" t="str">
        <x:v>DI-363-V1</x:v>
      </x:c>
      <x:c r="B786" s="137" t="str">
        <x:v>Pfanne</x:v>
      </x:c>
    </x:row>
    <x:row r="787">
      <x:c r="A787" s="137" t="str">
        <x:v>DI-363-V1</x:v>
      </x:c>
      <x:c r="B787" s="137" t="str">
        <x:v>Mixer/Pürierstab</x:v>
      </x:c>
    </x:row>
    <x:row r="788">
      <x:c r="A788" s="137" t="str">
        <x:v>DI-363-V1</x:v>
      </x:c>
      <x:c r="B788" s="137" t="str">
        <x:v>Topf</x:v>
      </x:c>
    </x:row>
    <x:row r="789">
      <x:c r="A789" s="137" t="str">
        <x:v>DI-364-V1</x:v>
      </x:c>
      <x:c r="B789" s="137" t="str">
        <x:v>Topf</x:v>
      </x:c>
    </x:row>
    <x:row r="790">
      <x:c r="A790" s="137" t="str">
        <x:v>DI-364-V1</x:v>
      </x:c>
      <x:c r="B790" s="137" t="str">
        <x:v>Backofen</x:v>
      </x:c>
    </x:row>
    <x:row r="791">
      <x:c r="A791" s="137" t="str">
        <x:v>DI-365-V1</x:v>
      </x:c>
      <x:c r="B791" s="137" t="str">
        <x:v>Topf</x:v>
      </x:c>
    </x:row>
    <x:row r="792">
      <x:c r="A792" s="137" t="str">
        <x:v>DI-365-V1</x:v>
      </x:c>
      <x:c r="B792" s="137" t="str">
        <x:v>Wok</x:v>
      </x:c>
    </x:row>
    <x:row r="793">
      <x:c r="A793" s="137" t="str">
        <x:v>DI-365-V1</x:v>
      </x:c>
      <x:c r="B793" s="137" t="str">
        <x:v>Pfanne</x:v>
      </x:c>
    </x:row>
    <x:row r="794">
      <x:c r="A794" s="137" t="str">
        <x:v>DI-366-V1</x:v>
      </x:c>
      <x:c r="B794" s="137" t="str">
        <x:v>Topf</x:v>
      </x:c>
    </x:row>
    <x:row r="795">
      <x:c r="A795" s="137" t="str">
        <x:v>DI-366-V1</x:v>
      </x:c>
      <x:c r="B795" s="137" t="str">
        <x:v>Pfanne</x:v>
      </x:c>
    </x:row>
    <x:row r="796">
      <x:c r="A796" s="137" t="str">
        <x:v>DI-367-V1</x:v>
      </x:c>
      <x:c r="B796" s="137" t="str">
        <x:v>Schüssel</x:v>
      </x:c>
    </x:row>
    <x:row r="797">
      <x:c r="A797" s="137" t="str">
        <x:v>DI-367-V1</x:v>
      </x:c>
      <x:c r="B797" s="137" t="str">
        <x:v>Backofen</x:v>
      </x:c>
    </x:row>
    <x:row r="798">
      <x:c r="A798" s="137" t="str">
        <x:v>DI-367-V1</x:v>
      </x:c>
      <x:c r="B798" s="137" t="str">
        <x:v>Mixer/Pürierstab</x:v>
      </x:c>
    </x:row>
    <x:row r="799">
      <x:c r="A799" s="137" t="str">
        <x:v>DI-367-V1</x:v>
      </x:c>
      <x:c r="B799" s="137" t="str">
        <x:v>Pfanne</x:v>
      </x:c>
    </x:row>
    <x:row r="800">
      <x:c r="A800" s="137" t="str">
        <x:v>DI-368-V1</x:v>
      </x:c>
      <x:c r="B800" s="137" t="str">
        <x:v>Backofen</x:v>
      </x:c>
    </x:row>
    <x:row r="801">
      <x:c r="A801" s="137" t="str">
        <x:v>DI-368-V1</x:v>
      </x:c>
      <x:c r="B801" s="137" t="str">
        <x:v>Backblech</x:v>
      </x:c>
    </x:row>
    <x:row r="802">
      <x:c r="A802" s="137" t="str">
        <x:v>DI-369-V1</x:v>
      </x:c>
      <x:c r="B802" s="137" t="str">
        <x:v>Pfanne</x:v>
      </x:c>
    </x:row>
    <x:row r="803">
      <x:c r="A803" s="137" t="str">
        <x:v>DI-369-V1</x:v>
      </x:c>
      <x:c r="B803" s="137" t="str">
        <x:v>Grill</x:v>
      </x:c>
    </x:row>
    <x:row r="804">
      <x:c r="A804" s="137" t="str">
        <x:v>DI-369-V1</x:v>
      </x:c>
      <x:c r="B804" s="137" t="str">
        <x:v>Topf</x:v>
      </x:c>
    </x:row>
    <x:row r="805">
      <x:c r="A805" s="137" t="str">
        <x:v>DI-370-V1</x:v>
      </x:c>
      <x:c r="B805" s="137" t="str">
        <x:v>Pfanne</x:v>
      </x:c>
    </x:row>
    <x:row r="806">
      <x:c r="A806" s="137" t="str">
        <x:v>DI-370-V1</x:v>
      </x:c>
      <x:c r="B806" s="137" t="str">
        <x:v>Topf</x:v>
      </x:c>
    </x:row>
    <x:row r="807">
      <x:c r="A807" s="137" t="str">
        <x:v>DI-371-V1</x:v>
      </x:c>
      <x:c r="B807" s="137" t="str">
        <x:v>Pfanne</x:v>
      </x:c>
    </x:row>
    <x:row r="808">
      <x:c r="A808" s="137" t="str">
        <x:v>DI-371-V1</x:v>
      </x:c>
      <x:c r="B808" s="137" t="str">
        <x:v>Mixer/Pürierstab</x:v>
      </x:c>
    </x:row>
    <x:row r="809">
      <x:c r="A809" s="137" t="str">
        <x:v>DI-372-V1</x:v>
      </x:c>
      <x:c r="B809" s="137" t="str">
        <x:v>Topf</x:v>
      </x:c>
    </x:row>
    <x:row r="810">
      <x:c r="A810" s="137" t="str">
        <x:v>DI-372-V1</x:v>
      </x:c>
      <x:c r="B810" s="137" t="str">
        <x:v>Pfanne</x:v>
      </x:c>
    </x:row>
    <x:row r="811">
      <x:c r="A811" s="137" t="str">
        <x:v>DI-373-V1</x:v>
      </x:c>
      <x:c r="B811" s="137" t="str">
        <x:v>Schüssel</x:v>
      </x:c>
    </x:row>
    <x:row r="812">
      <x:c r="A812" s="137" t="str">
        <x:v>DI-373-V1</x:v>
      </x:c>
      <x:c r="B812" s="137" t="str">
        <x:v>Pfanne</x:v>
      </x:c>
    </x:row>
    <x:row r="813">
      <x:c r="A813" s="137" t="str">
        <x:v>DI-374-V1</x:v>
      </x:c>
      <x:c r="B813" s="137" t="str">
        <x:v>Pfanne</x:v>
      </x:c>
    </x:row>
    <x:row r="814">
      <x:c r="A814" s="137" t="str">
        <x:v>DI-374-V1</x:v>
      </x:c>
      <x:c r="B814" s="137" t="str">
        <x:v>Topf</x:v>
      </x:c>
    </x:row>
    <x:row r="815">
      <x:c r="A815" s="137" t="str">
        <x:v>DI-375-V1</x:v>
      </x:c>
      <x:c r="B815" s="137" t="str">
        <x:v>Backofen</x:v>
      </x:c>
    </x:row>
    <x:row r="816">
      <x:c r="A816" s="137" t="str">
        <x:v>DI-375-V1</x:v>
      </x:c>
      <x:c r="B816" s="137" t="str">
        <x:v>Backblech</x:v>
      </x:c>
    </x:row>
    <x:row r="817">
      <x:c r="A817" s="137" t="str">
        <x:v>DI-375-V1</x:v>
      </x:c>
      <x:c r="B817" s="137" t="str">
        <x:v>Topf</x:v>
      </x:c>
    </x:row>
    <x:row r="818">
      <x:c r="A818" s="137" t="str">
        <x:v>DI-375-V1</x:v>
      </x:c>
      <x:c r="B818" s="137" t="str">
        <x:v>Pfanne</x:v>
      </x:c>
    </x:row>
    <x:row r="819">
      <x:c r="A819" s="137" t="str">
        <x:v>DI-376-V1</x:v>
      </x:c>
      <x:c r="B819" s="137" t="str">
        <x:v>Pfanne</x:v>
      </x:c>
    </x:row>
    <x:row r="820">
      <x:c r="A820" s="137" t="str">
        <x:v>DI-376-V1</x:v>
      </x:c>
      <x:c r="B820" s="137" t="str">
        <x:v>Mixer/Pürierstab</x:v>
      </x:c>
    </x:row>
    <x:row r="821">
      <x:c r="A821" s="137" t="str">
        <x:v>DI-376-V1</x:v>
      </x:c>
      <x:c r="B821" s="137" t="str">
        <x:v>Topf</x:v>
      </x:c>
    </x:row>
    <x:row r="822">
      <x:c r="A822" s="137" t="str">
        <x:v>DI-377-V1</x:v>
      </x:c>
      <x:c r="B822" s="137" t="str">
        <x:v>Pfanne</x:v>
      </x:c>
    </x:row>
    <x:row r="823">
      <x:c r="A823" s="137" t="str">
        <x:v>DI-377-V1</x:v>
      </x:c>
      <x:c r="B823" s="137" t="str">
        <x:v>Backofen</x:v>
      </x:c>
    </x:row>
    <x:row r="824">
      <x:c r="A824" s="137" t="str">
        <x:v>DI-377-V1</x:v>
      </x:c>
      <x:c r="B824" s="137" t="str">
        <x:v>Grill</x:v>
      </x:c>
    </x:row>
    <x:row r="825">
      <x:c r="A825" s="137" t="str">
        <x:v>DI-377-V1</x:v>
      </x:c>
      <x:c r="B825" s="137" t="str">
        <x:v>Topf</x:v>
      </x:c>
    </x:row>
    <x:row r="826">
      <x:c r="A826" s="137" t="str">
        <x:v>DI-378-V1</x:v>
      </x:c>
      <x:c r="B826" s="137" t="str">
        <x:v>Pfanne</x:v>
      </x:c>
    </x:row>
    <x:row r="827">
      <x:c r="A827" s="137" t="str">
        <x:v>DI-378-V1</x:v>
      </x:c>
      <x:c r="B827" s="137" t="str">
        <x:v>Backofen</x:v>
      </x:c>
    </x:row>
    <x:row r="828">
      <x:c r="A828" s="137" t="str">
        <x:v>DI-378-V1</x:v>
      </x:c>
      <x:c r="B828" s="137" t="str">
        <x:v>Topf</x:v>
      </x:c>
    </x:row>
    <x:row r="829">
      <x:c r="A829" s="137" t="str">
        <x:v>DI-379-V1</x:v>
      </x:c>
      <x:c r="B829" s="137" t="str">
        <x:v>Backofen</x:v>
      </x:c>
    </x:row>
    <x:row r="830">
      <x:c r="A830" s="137" t="str">
        <x:v>DI-379-V1</x:v>
      </x:c>
      <x:c r="B830" s="137" t="str">
        <x:v>Backblech</x:v>
      </x:c>
    </x:row>
    <x:row r="831">
      <x:c r="A831" s="137" t="str">
        <x:v>DI-379-V1</x:v>
      </x:c>
      <x:c r="B831" s="137" t="str">
        <x:v>Topf</x:v>
      </x:c>
    </x:row>
    <x:row r="832">
      <x:c r="A832" s="137" t="str">
        <x:v>DI-379-V1</x:v>
      </x:c>
      <x:c r="B832" s="137" t="str">
        <x:v>Pfanne</x:v>
      </x:c>
    </x:row>
    <x:row r="833">
      <x:c r="A833" s="137" t="str">
        <x:v>DI-380-V1</x:v>
      </x:c>
      <x:c r="B833" s="137" t="str">
        <x:v>Pfanne</x:v>
      </x:c>
    </x:row>
    <x:row r="834">
      <x:c r="A834" s="137" t="str">
        <x:v>DI-380-V1</x:v>
      </x:c>
      <x:c r="B834" s="137" t="str">
        <x:v>Topf</x:v>
      </x:c>
    </x:row>
    <x:row r="835">
      <x:c r="A835" s="137" t="str">
        <x:v>DI-381-V1</x:v>
      </x:c>
      <x:c r="B835" s="137" t="str">
        <x:v>Pfanne</x:v>
      </x:c>
    </x:row>
    <x:row r="836">
      <x:c r="A836" s="137" t="str">
        <x:v>DI-381-V1</x:v>
      </x:c>
      <x:c r="B836" s="137" t="str">
        <x:v>Topf</x:v>
      </x:c>
    </x:row>
    <x:row r="837">
      <x:c r="A837" s="137" t="str">
        <x:v>DI-382-V1</x:v>
      </x:c>
      <x:c r="B837" s="137" t="str">
        <x:v>Backofen</x:v>
      </x:c>
    </x:row>
    <x:row r="838">
      <x:c r="A838" s="137" t="str">
        <x:v>DI-382-V1</x:v>
      </x:c>
      <x:c r="B838" s="137" t="str">
        <x:v>Backblech</x:v>
      </x:c>
    </x:row>
    <x:row r="839">
      <x:c r="A839" s="137" t="str">
        <x:v>DI-382-V1</x:v>
      </x:c>
      <x:c r="B839" s="137" t="str">
        <x:v>Mixer/Pürierstab</x:v>
      </x:c>
    </x:row>
    <x:row r="840">
      <x:c r="A840" s="137" t="str">
        <x:v>DI-382-V1</x:v>
      </x:c>
      <x:c r="B840" s="137" t="str">
        <x:v>Pfanne</x:v>
      </x:c>
    </x:row>
    <x:row r="841">
      <x:c r="A841" s="137" t="str">
        <x:v>DI-383-V1</x:v>
      </x:c>
      <x:c r="B841" s="137" t="str">
        <x:v>Backofen</x:v>
      </x:c>
    </x:row>
    <x:row r="842">
      <x:c r="A842" s="137" t="str">
        <x:v>DI-383-V1</x:v>
      </x:c>
      <x:c r="B842" s="137" t="str">
        <x:v>Backblech</x:v>
      </x:c>
    </x:row>
    <x:row r="843">
      <x:c r="A843" s="137" t="str">
        <x:v>DI-384-V1</x:v>
      </x:c>
      <x:c r="B843" s="137" t="str">
        <x:v>Pfanne</x:v>
      </x:c>
    </x:row>
    <x:row r="844">
      <x:c r="A844" s="137" t="str">
        <x:v>DI-384-V1</x:v>
      </x:c>
      <x:c r="B844" s="137" t="str">
        <x:v>Backofen</x:v>
      </x:c>
    </x:row>
    <x:row r="845">
      <x:c r="A845" s="137" t="str">
        <x:v>DI-384-V1</x:v>
      </x:c>
      <x:c r="B845" s="137" t="str">
        <x:v>Mikrowelle</x:v>
      </x:c>
    </x:row>
    <x:row r="846">
      <x:c r="A846" s="137" t="str">
        <x:v>DI-384-V1</x:v>
      </x:c>
      <x:c r="B846" s="137" t="str">
        <x:v>Topf</x:v>
      </x:c>
    </x:row>
    <x:row r="847">
      <x:c r="A847" s="137" t="str">
        <x:v>DI-385-V1</x:v>
      </x:c>
      <x:c r="B847" s="137" t="str">
        <x:v>Pfanne</x:v>
      </x:c>
    </x:row>
    <x:row r="848">
      <x:c r="A848" s="137" t="str">
        <x:v>DI-385-V1</x:v>
      </x:c>
      <x:c r="B848" s="137" t="str">
        <x:v>Backofen</x:v>
      </x:c>
    </x:row>
    <x:row r="849">
      <x:c r="A849" s="137" t="str">
        <x:v>DI-386-V1</x:v>
      </x:c>
      <x:c r="B849" s="137" t="str">
        <x:v>Pfanne</x:v>
      </x:c>
    </x:row>
    <x:row r="850">
      <x:c r="A850" s="137" t="str">
        <x:v>DI-386-V1</x:v>
      </x:c>
      <x:c r="B850" s="137" t="str">
        <x:v>Topf</x:v>
      </x:c>
    </x:row>
    <x:row r="851">
      <x:c r="A851" s="137" t="str">
        <x:v>DI-387-V1</x:v>
      </x:c>
      <x:c r="B851" s="137" t="str">
        <x:v>Pfanne</x:v>
      </x:c>
    </x:row>
    <x:row r="852">
      <x:c r="A852" s="137" t="str">
        <x:v>DI-387-V1</x:v>
      </x:c>
      <x:c r="B852" s="137" t="str">
        <x:v>Wok</x:v>
      </x:c>
    </x:row>
    <x:row r="853">
      <x:c r="A853" s="137" t="str">
        <x:v>DI-388-V1</x:v>
      </x:c>
      <x:c r="B853" s="137" t="str">
        <x:v>Pfanne</x:v>
      </x:c>
    </x:row>
    <x:row r="854">
      <x:c r="A854" s="137" t="str">
        <x:v>DI-388-V1</x:v>
      </x:c>
      <x:c r="B854" s="137" t="str">
        <x:v>Mixer/Pürierstab</x:v>
      </x:c>
    </x:row>
    <x:row r="855">
      <x:c r="A855" s="137" t="str">
        <x:v>DI-389-V1</x:v>
      </x:c>
      <x:c r="B855" s="137" t="str">
        <x:v>Pfanne</x:v>
      </x:c>
    </x:row>
    <x:row r="856">
      <x:c r="A856" s="137" t="str">
        <x:v>DI-389-V1</x:v>
      </x:c>
      <x:c r="B856" s="137" t="str">
        <x:v>Backofen</x:v>
      </x:c>
    </x:row>
    <x:row r="857">
      <x:c r="A857" s="137" t="str">
        <x:v>DI-389-V1</x:v>
      </x:c>
      <x:c r="B857" s="137" t="str">
        <x:v>Mixer/Pürierstab</x:v>
      </x:c>
    </x:row>
    <x:row r="858">
      <x:c r="A858" s="137" t="str">
        <x:v>DI-389-V1</x:v>
      </x:c>
      <x:c r="B858" s="137" t="str">
        <x:v>Topf</x:v>
      </x:c>
    </x:row>
    <x:row r="859">
      <x:c r="A859" s="137" t="str">
        <x:v>DI-390-V1</x:v>
      </x:c>
      <x:c r="B859" s="137" t="str">
        <x:v>Topf</x:v>
      </x:c>
    </x:row>
    <x:row r="860">
      <x:c r="A860" s="137" t="str">
        <x:v>DI-390-V1</x:v>
      </x:c>
      <x:c r="B860" s="137" t="str">
        <x:v>Pfanne</x:v>
      </x:c>
    </x:row>
    <x:row r="861">
      <x:c r="A861" s="137" t="str">
        <x:v>DI-391-V1</x:v>
      </x:c>
      <x:c r="B861" s="137" t="str">
        <x:v>Pfanne</x:v>
      </x:c>
    </x:row>
    <x:row r="862">
      <x:c r="A862" s="137" t="str">
        <x:v>DI-391-V1</x:v>
      </x:c>
      <x:c r="B862" s="137" t="str">
        <x:v>Topf</x:v>
      </x:c>
    </x:row>
    <x:row r="863">
      <x:c r="A863" s="137" t="str">
        <x:v>DI-392-V1</x:v>
      </x:c>
      <x:c r="B863" s="137" t="str">
        <x:v>Pfanne</x:v>
      </x:c>
    </x:row>
    <x:row r="864">
      <x:c r="A864" s="137" t="str">
        <x:v>DI-392-V1</x:v>
      </x:c>
      <x:c r="B864" s="137" t="str">
        <x:v>Topf</x:v>
      </x:c>
    </x:row>
    <x:row r="865">
      <x:c r="A865" s="137" t="str">
        <x:v>DI-393-V1</x:v>
      </x:c>
      <x:c r="B865" s="137" t="str">
        <x:v>Pfanne</x:v>
      </x:c>
    </x:row>
    <x:row r="866">
      <x:c r="A866" s="137" t="str">
        <x:v>DI-393-V1</x:v>
      </x:c>
      <x:c r="B866" s="137" t="str">
        <x:v>Topf</x:v>
      </x:c>
    </x:row>
    <x:row r="867">
      <x:c r="A867" s="137" t="str">
        <x:v>DI-394-V1</x:v>
      </x:c>
      <x:c r="B867" s="137" t="str">
        <x:v>Topf</x:v>
      </x:c>
    </x:row>
    <x:row r="868">
      <x:c r="A868" s="137" t="str">
        <x:v>DI-394-V1</x:v>
      </x:c>
      <x:c r="B868" s="137" t="str">
        <x:v>Pfanne</x:v>
      </x:c>
    </x:row>
    <x:row r="869">
      <x:c r="A869" s="137" t="str">
        <x:v>DI-395-V1</x:v>
      </x:c>
      <x:c r="B869" s="137" t="str">
        <x:v>Pfanne</x:v>
      </x:c>
    </x:row>
    <x:row r="870">
      <x:c r="A870" s="137" t="str">
        <x:v>DI-395-V1</x:v>
      </x:c>
      <x:c r="B870" s="137" t="str">
        <x:v>Backofen</x:v>
      </x:c>
    </x:row>
    <x:row r="871">
      <x:c r="A871" s="137" t="str">
        <x:v>DI-395-V1</x:v>
      </x:c>
      <x:c r="B871" s="137" t="str">
        <x:v>Mixer/Pürierstab</x:v>
      </x:c>
    </x:row>
    <x:row r="872">
      <x:c r="A872" s="137" t="str">
        <x:v>DI-395-V1</x:v>
      </x:c>
      <x:c r="B872" s="137" t="str">
        <x:v>Topf</x:v>
      </x:c>
    </x:row>
    <x:row r="873">
      <x:c r="A873" s="137" t="str">
        <x:v>DI-396-V1</x:v>
      </x:c>
      <x:c r="B873" s="137" t="str">
        <x:v>Pfanne</x:v>
      </x:c>
    </x:row>
    <x:row r="874">
      <x:c r="A874" s="137" t="str">
        <x:v>DI-396-V1</x:v>
      </x:c>
      <x:c r="B874" s="137" t="str">
        <x:v>Backofen</x:v>
      </x:c>
    </x:row>
    <x:row r="875">
      <x:c r="A875" s="137" t="str">
        <x:v>DI-396-V1</x:v>
      </x:c>
      <x:c r="B875" s="137" t="str">
        <x:v>Mixer/Pürierstab</x:v>
      </x:c>
    </x:row>
    <x:row r="876">
      <x:c r="A876" s="137" t="str">
        <x:v>DI-397-V1</x:v>
      </x:c>
      <x:c r="B876" s="137" t="str">
        <x:v>Pfanne</x:v>
      </x:c>
    </x:row>
    <x:row r="877">
      <x:c r="A877" s="137" t="str">
        <x:v>DI-397-V1</x:v>
      </x:c>
      <x:c r="B877" s="137" t="str">
        <x:v>Topf</x:v>
      </x:c>
    </x:row>
    <x:row r="878">
      <x:c r="A878" s="137" t="str">
        <x:v>DI-398-V1</x:v>
      </x:c>
      <x:c r="B878" s="137" t="str">
        <x:v>Topf</x:v>
      </x:c>
    </x:row>
    <x:row r="879">
      <x:c r="A879" s="137" t="str">
        <x:v>DI-399-V1</x:v>
      </x:c>
      <x:c r="B879" s="137" t="str">
        <x:v>Pfanne</x:v>
      </x:c>
    </x:row>
    <x:row r="880">
      <x:c r="A880" s="137" t="str">
        <x:v>DI-399-V1</x:v>
      </x:c>
      <x:c r="B880" s="137" t="str">
        <x:v>Topf</x:v>
      </x:c>
    </x:row>
    <x:row r="881">
      <x:c r="A881" s="137" t="str">
        <x:v>DI-400-V1</x:v>
      </x:c>
      <x:c r="B881" s="137" t="str">
        <x:v>Pfanne</x:v>
      </x:c>
    </x:row>
    <x:row r="882">
      <x:c r="A882" s="137" t="str">
        <x:v>DI-400-V1</x:v>
      </x:c>
      <x:c r="B882" s="137" t="str">
        <x:v>Topf</x:v>
      </x:c>
    </x:row>
    <x:row r="883">
      <x:c r="A883" s="137" t="str">
        <x:v>DI-401-V1</x:v>
      </x:c>
      <x:c r="B883" s="137" t="str">
        <x:v>Pfanne</x:v>
      </x:c>
    </x:row>
    <x:row r="884">
      <x:c r="A884" s="137" t="str">
        <x:v>DI-401-V1</x:v>
      </x:c>
      <x:c r="B884" s="137" t="str">
        <x:v>Mixer/Pürierstab</x:v>
      </x:c>
    </x:row>
    <x:row r="885">
      <x:c r="A885" s="137" t="str">
        <x:v>DI-401-V1</x:v>
      </x:c>
      <x:c r="B885" s="137" t="str">
        <x:v>Topf</x:v>
      </x:c>
    </x:row>
    <x:row r="886">
      <x:c r="A886" s="137" t="str">
        <x:v>DI-402-V1</x:v>
      </x:c>
      <x:c r="B886" s="137" t="str">
        <x:v>Pfanne</x:v>
      </x:c>
    </x:row>
    <x:row r="887">
      <x:c r="A887" s="137" t="str">
        <x:v>DI-402-V1</x:v>
      </x:c>
      <x:c r="B887" s="137" t="str">
        <x:v>Backofen</x:v>
      </x:c>
    </x:row>
    <x:row r="888">
      <x:c r="A888" s="137" t="str">
        <x:v>DI-402-V1</x:v>
      </x:c>
      <x:c r="B888" s="137" t="str">
        <x:v>Topf</x:v>
      </x:c>
    </x:row>
    <x:row r="889">
      <x:c r="A889" s="137" t="str">
        <x:v>DI-403-V1</x:v>
      </x:c>
      <x:c r="B889" s="137" t="str">
        <x:v>Schüssel</x:v>
      </x:c>
    </x:row>
    <x:row r="890">
      <x:c r="A890" s="137" t="str">
        <x:v>DI-403-V1</x:v>
      </x:c>
      <x:c r="B890" s="137" t="str">
        <x:v>Backofen</x:v>
      </x:c>
    </x:row>
    <x:row r="891">
      <x:c r="A891" s="137" t="str">
        <x:v>DI-403-V1</x:v>
      </x:c>
      <x:c r="B891" s="137" t="str">
        <x:v>Grill</x:v>
      </x:c>
    </x:row>
    <x:row r="892">
      <x:c r="A892" s="137" t="str">
        <x:v>DI-404-V1</x:v>
      </x:c>
      <x:c r="B892" s="137" t="str">
        <x:v>Backofen</x:v>
      </x:c>
    </x:row>
    <x:row r="893">
      <x:c r="A893" s="137" t="str">
        <x:v>DI-404-V1</x:v>
      </x:c>
      <x:c r="B893" s="137" t="str">
        <x:v>Backblech</x:v>
      </x:c>
    </x:row>
    <x:row r="894">
      <x:c r="A894" s="137" t="str">
        <x:v>DI-404-V1</x:v>
      </x:c>
      <x:c r="B894" s="137" t="str">
        <x:v>Topf</x:v>
      </x:c>
    </x:row>
    <x:row r="895">
      <x:c r="A895" s="137" t="str">
        <x:v>DI-404-V1</x:v>
      </x:c>
      <x:c r="B895" s="137" t="str">
        <x:v>Pfanne</x:v>
      </x:c>
    </x:row>
    <x:row r="896">
      <x:c r="A896" s="137" t="str">
        <x:v>DI-405-V1</x:v>
      </x:c>
      <x:c r="B896" s="137" t="str">
        <x:v>Topf</x:v>
      </x:c>
    </x:row>
    <x:row r="897">
      <x:c r="A897" s="137" t="str">
        <x:v>DI-405-V1</x:v>
      </x:c>
      <x:c r="B897" s="137" t="str">
        <x:v>Pfanne</x:v>
      </x:c>
    </x:row>
    <x:row r="898">
      <x:c r="A898" s="137" t="str">
        <x:v>DI-406-V1</x:v>
      </x:c>
      <x:c r="B898" s="137" t="str">
        <x:v>Topf</x:v>
      </x:c>
    </x:row>
    <x:row r="899">
      <x:c r="A899" s="137" t="str">
        <x:v>DI-406-V1</x:v>
      </x:c>
      <x:c r="B899" s="137" t="str">
        <x:v>Wok</x:v>
      </x:c>
    </x:row>
    <x:row r="900">
      <x:c r="A900" s="137" t="str">
        <x:v>DI-406-V1</x:v>
      </x:c>
      <x:c r="B900" s="137" t="str">
        <x:v>Pfanne</x:v>
      </x:c>
    </x:row>
    <x:row r="901">
      <x:c r="A901" s="137" t="str">
        <x:v>DI-407-V1</x:v>
      </x:c>
      <x:c r="B901" s="137" t="str">
        <x:v>Backofen</x:v>
      </x:c>
    </x:row>
    <x:row r="902">
      <x:c r="A902" s="137" t="str">
        <x:v>DI-407-V1</x:v>
      </x:c>
      <x:c r="B902" s="137" t="str">
        <x:v>Backblech</x:v>
      </x:c>
    </x:row>
    <x:row r="903">
      <x:c r="A903" s="137" t="str">
        <x:v>DI-407-V1</x:v>
      </x:c>
      <x:c r="B903" s="137" t="str">
        <x:v>Pfanne</x:v>
      </x:c>
    </x:row>
    <x:row r="904">
      <x:c r="A904" s="137" t="str">
        <x:v>DI-408-V1</x:v>
      </x:c>
      <x:c r="B904" s="137" t="str">
        <x:v>Pfanne</x:v>
      </x:c>
    </x:row>
    <x:row r="905">
      <x:c r="A905" s="137" t="str">
        <x:v>DI-409-V1</x:v>
      </x:c>
      <x:c r="B905" s="137" t="str">
        <x:v>Topf</x:v>
      </x:c>
    </x:row>
    <x:row r="906">
      <x:c r="A906" s="137" t="str">
        <x:v>DI-410-V1</x:v>
      </x:c>
      <x:c r="B906" s="137" t="str">
        <x:v>Pfanne</x:v>
      </x:c>
    </x:row>
    <x:row r="907">
      <x:c r="A907" s="137" t="str">
        <x:v>DI-410-V1</x:v>
      </x:c>
      <x:c r="B907" s="137" t="str">
        <x:v>Backofen</x:v>
      </x:c>
    </x:row>
    <x:row r="908">
      <x:c r="A908" s="137" t="str">
        <x:v>DI-411-V1</x:v>
      </x:c>
      <x:c r="B908" s="137" t="str">
        <x:v>Schüssel</x:v>
      </x:c>
    </x:row>
    <x:row r="909">
      <x:c r="A909" s="137" t="str">
        <x:v>DI-411-V1</x:v>
      </x:c>
      <x:c r="B909" s="137" t="str">
        <x:v>Mixer/Pürierstab</x:v>
      </x:c>
    </x:row>
    <x:row r="910">
      <x:c r="A910" s="137" t="str">
        <x:v>DI-411-V1</x:v>
      </x:c>
      <x:c r="B910" s="137" t="str">
        <x:v>Pfanne</x:v>
      </x:c>
    </x:row>
    <x:row r="911">
      <x:c r="A911" s="137" t="str">
        <x:v>DI-412-V1</x:v>
      </x:c>
      <x:c r="B911" s="137" t="str">
        <x:v>Pfanne</x:v>
      </x:c>
    </x:row>
    <x:row r="912">
      <x:c r="A912" s="137" t="str">
        <x:v>DI-412-V1</x:v>
      </x:c>
      <x:c r="B912" s="137" t="str">
        <x:v>Topf</x:v>
      </x:c>
    </x:row>
    <x:row r="913">
      <x:c r="A913" s="137" t="str">
        <x:v>DI-413-V1</x:v>
      </x:c>
      <x:c r="B913" s="137" t="str">
        <x:v>Topf</x:v>
      </x:c>
    </x:row>
    <x:row r="914">
      <x:c r="A914" s="137" t="str">
        <x:v>DI-413-V1</x:v>
      </x:c>
      <x:c r="B914" s="137" t="str">
        <x:v>Pfanne</x:v>
      </x:c>
    </x:row>
    <x:row r="915">
      <x:c r="A915" s="137" t="str">
        <x:v>DI-414-V1</x:v>
      </x:c>
      <x:c r="B915" s="137" t="str">
        <x:v>Pfanne</x:v>
      </x:c>
    </x:row>
    <x:row r="916">
      <x:c r="A916" s="137" t="str">
        <x:v>DI-414-V1</x:v>
      </x:c>
      <x:c r="B916" s="137" t="str">
        <x:v>Topf</x:v>
      </x:c>
    </x:row>
    <x:row r="917">
      <x:c r="A917" s="137" t="str">
        <x:v>DI-415-V1</x:v>
      </x:c>
      <x:c r="B917" s="137" t="str">
        <x:v>Topf</x:v>
      </x:c>
    </x:row>
    <x:row r="918">
      <x:c r="A918" s="137" t="str">
        <x:v>DI-415-V1</x:v>
      </x:c>
      <x:c r="B918" s="137" t="str">
        <x:v>Pfanne</x:v>
      </x:c>
    </x:row>
    <x:row r="919">
      <x:c r="A919" s="137" t="str">
        <x:v>DI-416-V1</x:v>
      </x:c>
      <x:c r="B919" s="137" t="str">
        <x:v>Topf</x:v>
      </x:c>
    </x:row>
    <x:row r="920">
      <x:c r="A920" s="137" t="str">
        <x:v>DI-416-V1</x:v>
      </x:c>
      <x:c r="B920" s="137" t="str">
        <x:v>Pfanne</x:v>
      </x:c>
    </x:row>
    <x:row r="921">
      <x:c r="A921" s="137" t="str">
        <x:v>DI-417-V1</x:v>
      </x:c>
      <x:c r="B921" s="137" t="str">
        <x:v>Pfanne</x:v>
      </x:c>
    </x:row>
    <x:row r="922">
      <x:c r="A922" s="137" t="str">
        <x:v>DI-417-V1</x:v>
      </x:c>
      <x:c r="B922" s="137" t="str">
        <x:v>Backofen</x:v>
      </x:c>
    </x:row>
    <x:row r="923">
      <x:c r="A923" s="137" t="str">
        <x:v>DI-417-V1</x:v>
      </x:c>
      <x:c r="B923" s="137" t="str">
        <x:v>Topf</x:v>
      </x:c>
    </x:row>
    <x:row r="924">
      <x:c r="A924" s="137" t="str">
        <x:v>DI-418-V1</x:v>
      </x:c>
      <x:c r="B924" s="137" t="str">
        <x:v>Pfanne</x:v>
      </x:c>
    </x:row>
    <x:row r="925">
      <x:c r="A925" s="137" t="str">
        <x:v>DI-418-V1</x:v>
      </x:c>
      <x:c r="B925" s="137" t="str">
        <x:v>Topf</x:v>
      </x:c>
    </x:row>
    <x:row r="926">
      <x:c r="A926" s="137" t="str">
        <x:v>DI-419-V1</x:v>
      </x:c>
      <x:c r="B926" s="137" t="str">
        <x:v>Pfanne</x:v>
      </x:c>
    </x:row>
    <x:row r="927">
      <x:c r="A927" s="137" t="str">
        <x:v>DI-419-V1</x:v>
      </x:c>
      <x:c r="B927" s="137" t="str">
        <x:v>Topf</x:v>
      </x:c>
    </x:row>
    <x:row r="928">
      <x:c r="A928" s="137" t="str">
        <x:v>DI-420-V1</x:v>
      </x:c>
      <x:c r="B928" s="137" t="str">
        <x:v>Topf</x:v>
      </x:c>
    </x:row>
    <x:row r="929">
      <x:c r="A929" s="137" t="str">
        <x:v>DI-420-V1</x:v>
      </x:c>
      <x:c r="B929" s="137" t="str">
        <x:v>Pfanne</x:v>
      </x:c>
    </x:row>
    <x:row r="930">
      <x:c r="A930" s="137" t="str">
        <x:v>DI-421-V1</x:v>
      </x:c>
      <x:c r="B930" s="137" t="str">
        <x:v>Topf</x:v>
      </x:c>
    </x:row>
    <x:row r="931">
      <x:c r="A931" s="137" t="str">
        <x:v>DI-421-V1</x:v>
      </x:c>
      <x:c r="B931" s="137" t="str">
        <x:v>Mixer/Pürierstab</x:v>
      </x:c>
    </x:row>
    <x:row r="932">
      <x:c r="A932" s="137" t="str">
        <x:v>DI-422-V1</x:v>
      </x:c>
      <x:c r="B932" s="137" t="str">
        <x:v>Pfanne</x:v>
      </x:c>
    </x:row>
    <x:row r="933">
      <x:c r="A933" s="137" t="str">
        <x:v>DI-423-V1</x:v>
      </x:c>
      <x:c r="B933" s="137" t="str">
        <x:v>Pfanne</x:v>
      </x:c>
    </x:row>
    <x:row r="934">
      <x:c r="A934" s="137" t="str">
        <x:v>DI-424-V1</x:v>
      </x:c>
      <x:c r="B934" s="137" t="str">
        <x:v>Topf</x:v>
      </x:c>
    </x:row>
    <x:row r="935">
      <x:c r="A935" s="137" t="str">
        <x:v>DI-424-V1</x:v>
      </x:c>
      <x:c r="B935" s="137" t="str">
        <x:v>Wok</x:v>
      </x:c>
    </x:row>
    <x:row r="936">
      <x:c r="A936" s="137" t="str">
        <x:v>DI-424-V1</x:v>
      </x:c>
      <x:c r="B936" s="137" t="str">
        <x:v>Pfanne</x:v>
      </x:c>
    </x:row>
    <x:row r="937">
      <x:c r="A937" s="137" t="str">
        <x:v>DI-425-V1</x:v>
      </x:c>
      <x:c r="B937" s="137" t="str">
        <x:v>Topf</x:v>
      </x:c>
    </x:row>
    <x:row r="938">
      <x:c r="A938" s="137" t="str">
        <x:v>DI-425-V1</x:v>
      </x:c>
      <x:c r="B938" s="137" t="str">
        <x:v>Pfanne</x:v>
      </x:c>
    </x:row>
    <x:row r="939">
      <x:c r="A939" s="137" t="str">
        <x:v>DI-426-V1</x:v>
      </x:c>
      <x:c r="B939" s="137" t="str">
        <x:v>Pfanne</x:v>
      </x:c>
    </x:row>
    <x:row r="940">
      <x:c r="A940" s="137" t="str">
        <x:v>DI-426-V1</x:v>
      </x:c>
      <x:c r="B940" s="137" t="str">
        <x:v>Backofen</x:v>
      </x:c>
    </x:row>
    <x:row r="941">
      <x:c r="A941" s="137" t="str">
        <x:v>DI-426-V1</x:v>
      </x:c>
      <x:c r="B941" s="137" t="str">
        <x:v>Mixer/Pürierstab</x:v>
      </x:c>
    </x:row>
    <x:row r="942">
      <x:c r="A942" s="137" t="str">
        <x:v>DI-426-V1</x:v>
      </x:c>
      <x:c r="B942" s="137" t="str">
        <x:v>Topf</x:v>
      </x:c>
    </x:row>
    <x:row r="943">
      <x:c r="A943" s="137" t="str">
        <x:v>DI-427-V1</x:v>
      </x:c>
      <x:c r="B943" s="137" t="str">
        <x:v>Pfanne</x:v>
      </x:c>
    </x:row>
    <x:row r="944">
      <x:c r="A944" s="137" t="str">
        <x:v>DI-427-V1</x:v>
      </x:c>
      <x:c r="B944" s="137" t="str">
        <x:v>Wok</x:v>
      </x:c>
    </x:row>
    <x:row r="945">
      <x:c r="A945" s="137" t="str">
        <x:v>DI-428-V1</x:v>
      </x:c>
      <x:c r="B945" s="137" t="str">
        <x:v>Pfanne</x:v>
      </x:c>
    </x:row>
    <x:row r="946">
      <x:c r="A946" s="137" t="str">
        <x:v>DI-428-V1</x:v>
      </x:c>
      <x:c r="B946" s="137" t="str">
        <x:v>Backofen</x:v>
      </x:c>
    </x:row>
    <x:row r="947">
      <x:c r="A947" s="137" t="str">
        <x:v>DI-428-V1</x:v>
      </x:c>
      <x:c r="B947" s="137" t="str">
        <x:v>Topf</x:v>
      </x:c>
    </x:row>
    <x:row r="948">
      <x:c r="A948" s="137" t="str">
        <x:v>DI-429-V1</x:v>
      </x:c>
      <x:c r="B948" s="137" t="str">
        <x:v>Pfanne</x:v>
      </x:c>
    </x:row>
    <x:row r="949">
      <x:c r="A949" s="137" t="str">
        <x:v>DI-429-V1</x:v>
      </x:c>
      <x:c r="B949" s="137" t="str">
        <x:v>Topf</x:v>
      </x:c>
    </x:row>
    <x:row r="950">
      <x:c r="A950" s="137" t="str">
        <x:v>DI-430-V1</x:v>
      </x:c>
      <x:c r="B950" s="137" t="str">
        <x:v>Pfanne</x:v>
      </x:c>
    </x:row>
    <x:row r="951">
      <x:c r="A951" s="137" t="str">
        <x:v>DI-430-V1</x:v>
      </x:c>
      <x:c r="B951" s="137" t="str">
        <x:v>Backofen</x:v>
      </x:c>
    </x:row>
    <x:row r="952">
      <x:c r="A952" s="137" t="str">
        <x:v>DI-430-V1</x:v>
      </x:c>
      <x:c r="B952" s="137" t="str">
        <x:v>Topf</x:v>
      </x:c>
    </x:row>
    <x:row r="953">
      <x:c r="A953" s="137" t="str">
        <x:v>DI-431-V1</x:v>
      </x:c>
      <x:c r="B953" s="137" t="str">
        <x:v>Pfanne</x:v>
      </x:c>
    </x:row>
    <x:row r="954">
      <x:c r="A954" s="137" t="str">
        <x:v>DI-431-V1</x:v>
      </x:c>
      <x:c r="B954" s="137" t="str">
        <x:v>Backofen</x:v>
      </x:c>
    </x:row>
    <x:row r="955">
      <x:c r="A955" s="137" t="str">
        <x:v>DI-431-V1</x:v>
      </x:c>
      <x:c r="B955" s="137" t="str">
        <x:v>Topf</x:v>
      </x:c>
    </x:row>
    <x:row r="956">
      <x:c r="A956" s="137" t="str">
        <x:v>DI-432-V1</x:v>
      </x:c>
      <x:c r="B956" s="137" t="str">
        <x:v>Topf</x:v>
      </x:c>
    </x:row>
    <x:row r="957">
      <x:c r="A957" s="137" t="str">
        <x:v>DI-432-V1</x:v>
      </x:c>
      <x:c r="B957" s="137" t="str">
        <x:v>Pfanne</x:v>
      </x:c>
    </x:row>
    <x:row r="958">
      <x:c r="A958" s="137" t="str">
        <x:v>DI-433-V1</x:v>
      </x:c>
      <x:c r="B958" s="137" t="str">
        <x:v>Topf</x:v>
      </x:c>
    </x:row>
    <x:row r="959">
      <x:c r="A959" s="137" t="str">
        <x:v>DI-433-V1</x:v>
      </x:c>
      <x:c r="B959" s="137" t="str">
        <x:v>Wok</x:v>
      </x:c>
    </x:row>
    <x:row r="960">
      <x:c r="A960" s="137" t="str">
        <x:v>DI-433-V1</x:v>
      </x:c>
      <x:c r="B960" s="137" t="str">
        <x:v>Pfanne</x:v>
      </x:c>
    </x:row>
    <x:row r="961">
      <x:c r="A961" s="137" t="str">
        <x:v>DI-434-V1</x:v>
      </x:c>
      <x:c r="B961" s="137" t="str">
        <x:v>Topf</x:v>
      </x:c>
    </x:row>
    <x:row r="962">
      <x:c r="A962" s="137" t="str">
        <x:v>DI-434-V1</x:v>
      </x:c>
      <x:c r="B962" s="137" t="str">
        <x:v>Pfanne</x:v>
      </x:c>
    </x:row>
    <x:row r="963">
      <x:c r="A963" s="137" t="str">
        <x:v>DI-435-V1</x:v>
      </x:c>
      <x:c r="B963" s="137" t="str">
        <x:v>Topf</x:v>
      </x:c>
    </x:row>
    <x:row r="964">
      <x:c r="A964" s="137" t="str">
        <x:v>DI-435-V1</x:v>
      </x:c>
      <x:c r="B964" s="137" t="str">
        <x:v>Backofen</x:v>
      </x:c>
    </x:row>
    <x:row r="965">
      <x:c r="A965" s="137" t="str">
        <x:v>DI-436-V1</x:v>
      </x:c>
      <x:c r="B965" s="137" t="str">
        <x:v>Pfanne</x:v>
      </x:c>
    </x:row>
    <x:row r="966">
      <x:c r="A966" s="137" t="str">
        <x:v>DI-436-V1</x:v>
      </x:c>
      <x:c r="B966" s="137" t="str">
        <x:v>Wok</x:v>
      </x:c>
    </x:row>
    <x:row r="967">
      <x:c r="A967" s="137" t="str">
        <x:v>DI-436-V1</x:v>
      </x:c>
      <x:c r="B967" s="137" t="str">
        <x:v>Topf</x:v>
      </x:c>
    </x:row>
    <x:row r="968">
      <x:c r="A968" s="137" t="str">
        <x:v>DI-437-V1</x:v>
      </x:c>
      <x:c r="B968" s="137" t="str">
        <x:v>Backofen</x:v>
      </x:c>
    </x:row>
    <x:row r="969">
      <x:c r="A969" s="137" t="str">
        <x:v>DI-437-V1</x:v>
      </x:c>
      <x:c r="B969" s="137" t="str">
        <x:v>Backblech</x:v>
      </x:c>
    </x:row>
    <x:row r="970">
      <x:c r="A970" s="137" t="str">
        <x:v>DI-437-V1</x:v>
      </x:c>
      <x:c r="B970" s="137" t="str">
        <x:v>Topf</x:v>
      </x:c>
    </x:row>
    <x:row r="971">
      <x:c r="A971" s="137" t="str">
        <x:v>DI-438-V1</x:v>
      </x:c>
      <x:c r="B971" s="137" t="str">
        <x:v>Topf</x:v>
      </x:c>
    </x:row>
    <x:row r="972">
      <x:c r="A972" s="137" t="str">
        <x:v>DI-438-V1</x:v>
      </x:c>
      <x:c r="B972" s="137" t="str">
        <x:v>Mixer/Pürierstab</x:v>
      </x:c>
    </x:row>
    <x:row r="973">
      <x:c r="A973" s="137" t="str">
        <x:v>DI-439-V1</x:v>
      </x:c>
      <x:c r="B973" s="137" t="str">
        <x:v>Backofen</x:v>
      </x:c>
    </x:row>
    <x:row r="974">
      <x:c r="A974" s="137" t="str">
        <x:v>DI-439-V1</x:v>
      </x:c>
      <x:c r="B974" s="137" t="str">
        <x:v>Backblech</x:v>
      </x:c>
    </x:row>
    <x:row r="975">
      <x:c r="A975" s="137" t="str">
        <x:v>DI-439-V1</x:v>
      </x:c>
      <x:c r="B975" s="137" t="str">
        <x:v>Topf</x:v>
      </x:c>
    </x:row>
    <x:row r="976">
      <x:c r="A976" s="137" t="str">
        <x:v>DI-440-V1</x:v>
      </x:c>
      <x:c r="B976" s="137" t="str">
        <x:v>Backofen</x:v>
      </x:c>
    </x:row>
    <x:row r="977">
      <x:c r="A977" s="137" t="str">
        <x:v>DI-440-V1</x:v>
      </x:c>
      <x:c r="B977" s="137" t="str">
        <x:v>Backblech</x:v>
      </x:c>
    </x:row>
    <x:row r="978">
      <x:c r="A978" s="137" t="str">
        <x:v>DI-440-V1</x:v>
      </x:c>
      <x:c r="B978" s="137" t="str">
        <x:v>Pfanne</x:v>
      </x:c>
    </x:row>
    <x:row r="979">
      <x:c r="A979" s="137" t="str">
        <x:v>SU-441-V1</x:v>
      </x:c>
      <x:c r="B979" s="137" t="str">
        <x:v>Topf</x:v>
      </x:c>
    </x:row>
    <x:row r="980">
      <x:c r="A980" s="137" t="str">
        <x:v>SU-442-V1</x:v>
      </x:c>
      <x:c r="B980" s="137" t="str">
        <x:v>Topf</x:v>
      </x:c>
    </x:row>
    <x:row r="981">
      <x:c r="A981" s="137" t="str">
        <x:v>SU-442-V1</x:v>
      </x:c>
      <x:c r="B981" s="137" t="str">
        <x:v>Pfanne</x:v>
      </x:c>
    </x:row>
    <x:row r="982">
      <x:c r="A982" s="137" t="str">
        <x:v>SU-443-V1</x:v>
      </x:c>
      <x:c r="B982" s="137" t="str">
        <x:v>Topf</x:v>
      </x:c>
    </x:row>
    <x:row r="983">
      <x:c r="A983" s="137" t="str">
        <x:v>SU-443-V1</x:v>
      </x:c>
      <x:c r="B983" s="137" t="str">
        <x:v>Pfanne</x:v>
      </x:c>
    </x:row>
    <x:row r="984">
      <x:c r="A984" s="137" t="str">
        <x:v>SU-444-V1</x:v>
      </x:c>
      <x:c r="B984" s="137" t="str">
        <x:v>Topf</x:v>
      </x:c>
    </x:row>
    <x:row r="985">
      <x:c r="A985" s="137" t="str">
        <x:v>SU-444-V1</x:v>
      </x:c>
      <x:c r="B985" s="137" t="str">
        <x:v>Pfanne</x:v>
      </x:c>
    </x:row>
    <x:row r="986">
      <x:c r="A986" s="137" t="str">
        <x:v>SU-445-V1</x:v>
      </x:c>
      <x:c r="B986" s="137" t="str">
        <x:v>Topf</x:v>
      </x:c>
    </x:row>
    <x:row r="987">
      <x:c r="A987" s="137" t="str">
        <x:v>SU-446-V1</x:v>
      </x:c>
      <x:c r="B987" s="137" t="str">
        <x:v>Topf</x:v>
      </x:c>
    </x:row>
    <x:row r="988">
      <x:c r="A988" s="137" t="str">
        <x:v>SU-446-V1</x:v>
      </x:c>
      <x:c r="B988" s="137" t="str">
        <x:v>Mixer/Pürierstab</x:v>
      </x:c>
    </x:row>
    <x:row r="989">
      <x:c r="A989" s="137" t="str">
        <x:v>SU-447-V1</x:v>
      </x:c>
      <x:c r="B989" s="137" t="str">
        <x:v>Topf</x:v>
      </x:c>
    </x:row>
    <x:row r="990">
      <x:c r="A990" s="137" t="str">
        <x:v>SU-447-V1</x:v>
      </x:c>
      <x:c r="B990" s="137" t="str">
        <x:v>Pfanne</x:v>
      </x:c>
    </x:row>
    <x:row r="991">
      <x:c r="A991" s="137" t="str">
        <x:v>SU-448-V1</x:v>
      </x:c>
      <x:c r="B991" s="137" t="str">
        <x:v>Topf</x:v>
      </x:c>
    </x:row>
    <x:row r="992">
      <x:c r="A992" s="137" t="str">
        <x:v>SU-448-V1</x:v>
      </x:c>
      <x:c r="B992" s="137" t="str">
        <x:v>Pfanne</x:v>
      </x:c>
    </x:row>
    <x:row r="993">
      <x:c r="A993" s="137" t="str">
        <x:v>SU-449-V1</x:v>
      </x:c>
      <x:c r="B993" s="137" t="str">
        <x:v>Topf</x:v>
      </x:c>
    </x:row>
    <x:row r="994">
      <x:c r="A994" s="137" t="str">
        <x:v>SU-449-V1</x:v>
      </x:c>
      <x:c r="B994" s="137" t="str">
        <x:v>Pfanne</x:v>
      </x:c>
    </x:row>
    <x:row r="995">
      <x:c r="A995" s="137" t="str">
        <x:v>SU-450-V1</x:v>
      </x:c>
      <x:c r="B995" s="137" t="str">
        <x:v>Topf</x:v>
      </x:c>
    </x:row>
    <x:row r="996">
      <x:c r="A996" s="137" t="str">
        <x:v>SU-450-V1</x:v>
      </x:c>
      <x:c r="B996" s="137" t="str">
        <x:v>Pfanne</x:v>
      </x:c>
    </x:row>
    <x:row r="997">
      <x:c r="A997" s="137" t="str">
        <x:v>SU-451-V1</x:v>
      </x:c>
      <x:c r="B997" s="137" t="str">
        <x:v>Topf</x:v>
      </x:c>
    </x:row>
    <x:row r="998">
      <x:c r="A998" s="137" t="str">
        <x:v>SU-451-V1</x:v>
      </x:c>
      <x:c r="B998" s="137" t="str">
        <x:v>Mixer/Pürierstab</x:v>
      </x:c>
    </x:row>
    <x:row r="999">
      <x:c r="A999" s="137" t="str">
        <x:v>SU-452-V1</x:v>
      </x:c>
      <x:c r="B999" s="137" t="str">
        <x:v>Topf</x:v>
      </x:c>
    </x:row>
    <x:row r="1000">
      <x:c r="A1000" s="137" t="str">
        <x:v>SU-452-V1</x:v>
      </x:c>
      <x:c r="B1000" s="137" t="str">
        <x:v>Pfanne</x:v>
      </x:c>
    </x:row>
    <x:row r="1001">
      <x:c r="A1001" s="137" t="str">
        <x:v>SU-453-V1</x:v>
      </x:c>
      <x:c r="B1001" s="137" t="str">
        <x:v>Topf</x:v>
      </x:c>
    </x:row>
    <x:row r="1002">
      <x:c r="A1002" s="137" t="str">
        <x:v>SU-453-V1</x:v>
      </x:c>
      <x:c r="B1002" s="137" t="str">
        <x:v>Pfanne</x:v>
      </x:c>
    </x:row>
    <x:row r="1003">
      <x:c r="A1003" s="137" t="str">
        <x:v>SU-454-V1</x:v>
      </x:c>
      <x:c r="B1003" s="137" t="str">
        <x:v>Topf</x:v>
      </x:c>
    </x:row>
    <x:row r="1004">
      <x:c r="A1004" s="137" t="str">
        <x:v>SU-454-V1</x:v>
      </x:c>
      <x:c r="B1004" s="137" t="str">
        <x:v>Pfanne</x:v>
      </x:c>
    </x:row>
    <x:row r="1005">
      <x:c r="A1005" s="137" t="str">
        <x:v>SU-455-V1</x:v>
      </x:c>
      <x:c r="B1005" s="137" t="str">
        <x:v>Topf</x:v>
      </x:c>
    </x:row>
    <x:row r="1006">
      <x:c r="A1006" s="137" t="str">
        <x:v>SU-456-V1</x:v>
      </x:c>
      <x:c r="B1006" s="137" t="str">
        <x:v>Topf</x:v>
      </x:c>
    </x:row>
    <x:row r="1007">
      <x:c r="A1007" s="137" t="str">
        <x:v>SU-456-V1</x:v>
      </x:c>
      <x:c r="B1007" s="137" t="str">
        <x:v>Mixer/Pürierstab</x:v>
      </x:c>
    </x:row>
    <x:row r="1008">
      <x:c r="A1008" s="137" t="str">
        <x:v>SU-456-V1</x:v>
      </x:c>
      <x:c r="B1008" s="137" t="str">
        <x:v>Pfanne</x:v>
      </x:c>
    </x:row>
    <x:row r="1009">
      <x:c r="A1009" s="137" t="str">
        <x:v>SU-457-V1</x:v>
      </x:c>
      <x:c r="B1009" s="137" t="str">
        <x:v>Topf</x:v>
      </x:c>
    </x:row>
    <x:row r="1010">
      <x:c r="A1010" s="137" t="str">
        <x:v>SU-457-V1</x:v>
      </x:c>
      <x:c r="B1010" s="137" t="str">
        <x:v>Pfanne</x:v>
      </x:c>
    </x:row>
    <x:row r="1011">
      <x:c r="A1011" s="137" t="str">
        <x:v>SU-458-V1</x:v>
      </x:c>
      <x:c r="B1011" s="137" t="str">
        <x:v>Pfanne</x:v>
      </x:c>
    </x:row>
    <x:row r="1012">
      <x:c r="A1012" s="137" t="str">
        <x:v>SU-458-V1</x:v>
      </x:c>
      <x:c r="B1012" s="137" t="str">
        <x:v>Topf</x:v>
      </x:c>
    </x:row>
    <x:row r="1013">
      <x:c r="A1013" s="137" t="str">
        <x:v>SU-459-V1</x:v>
      </x:c>
      <x:c r="B1013" s="137" t="str">
        <x:v>Topf</x:v>
      </x:c>
    </x:row>
    <x:row r="1014">
      <x:c r="A1014" s="137" t="str">
        <x:v>SU-459-V1</x:v>
      </x:c>
      <x:c r="B1014" s="137" t="str">
        <x:v>Backofen</x:v>
      </x:c>
    </x:row>
    <x:row r="1015">
      <x:c r="A1015" s="137" t="str">
        <x:v>SU-459-V1</x:v>
      </x:c>
      <x:c r="B1015" s="137" t="str">
        <x:v>Mixer/Pürierstab</x:v>
      </x:c>
    </x:row>
    <x:row r="1016">
      <x:c r="A1016" s="137" t="str">
        <x:v>SU-460-V1</x:v>
      </x:c>
      <x:c r="B1016" s="137" t="str">
        <x:v>Topf</x:v>
      </x:c>
    </x:row>
    <x:row r="1017">
      <x:c r="A1017" s="137" t="str">
        <x:v>SU-460-V1</x:v>
      </x:c>
      <x:c r="B1017" s="137" t="str">
        <x:v>Pfanne</x:v>
      </x:c>
    </x:row>
    <x:row r="1018">
      <x:c r="A1018" s="137" t="str">
        <x:v>BR-461-V1</x:v>
      </x:c>
      <x:c r="B1018" s="137" t="str">
        <x:v>Schüssel</x:v>
      </x:c>
    </x:row>
    <x:row r="1019">
      <x:c r="A1019" s="137" t="str">
        <x:v>BR-462-V1</x:v>
      </x:c>
      <x:c r="B1019" s="137" t="str">
        <x:v>Schüssel</x:v>
      </x:c>
    </x:row>
    <x:row r="1020">
      <x:c r="A1020" s="137" t="str">
        <x:v>BR-462-V1</x:v>
      </x:c>
      <x:c r="B1020" s="137" t="str">
        <x:v>Topf</x:v>
      </x:c>
    </x:row>
    <x:row r="1021">
      <x:c r="A1021" s="137" t="str">
        <x:v>BR-462-V1</x:v>
      </x:c>
      <x:c r="B1021" s="137" t="str">
        <x:v>Pfanne</x:v>
      </x:c>
    </x:row>
    <x:row r="1022">
      <x:c r="A1022" s="137" t="str">
        <x:v>SU-463-V1</x:v>
      </x:c>
      <x:c r="B1022" s="137" t="str">
        <x:v>Topf</x:v>
      </x:c>
    </x:row>
    <x:row r="1023">
      <x:c r="A1023" s="137" t="str">
        <x:v>SU-463-V1</x:v>
      </x:c>
      <x:c r="B1023" s="137" t="str">
        <x:v>Mixer/Pürierstab</x:v>
      </x:c>
    </x:row>
    <x:row r="1024">
      <x:c r="A1024" s="137" t="str">
        <x:v>BR-464-V1</x:v>
      </x:c>
      <x:c r="B1024" s="137" t="str">
        <x:v>Schüssel</x:v>
      </x:c>
    </x:row>
    <x:row r="1025">
      <x:c r="A1025" s="137" t="str">
        <x:v>SA-465-V1</x:v>
      </x:c>
      <x:c r="B1025" s="137" t="str">
        <x:v>Schüssel</x:v>
      </x:c>
    </x:row>
    <x:row r="1026">
      <x:c r="A1026" s="137" t="str">
        <x:v>SA-465-V1</x:v>
      </x:c>
      <x:c r="B1026" s="137" t="str">
        <x:v>Topf</x:v>
      </x:c>
    </x:row>
    <x:row r="1027">
      <x:c r="A1027" s="137" t="str">
        <x:v>SA-465-V1</x:v>
      </x:c>
      <x:c r="B1027" s="137" t="str">
        <x:v>Pfanne</x:v>
      </x:c>
    </x:row>
    <x:row r="1028">
      <x:c r="A1028" s="137" t="str">
        <x:v>SA-466-V1</x:v>
      </x:c>
      <x:c r="B1028" s="137" t="str">
        <x:v>Schüssel</x:v>
      </x:c>
    </x:row>
    <x:row r="1029">
      <x:c r="A1029" s="137" t="str">
        <x:v>BR-467-V1</x:v>
      </x:c>
      <x:c r="B1029" s="137" t="str">
        <x:v>Schüssel</x:v>
      </x:c>
    </x:row>
    <x:row r="1030">
      <x:c r="A1030" s="137" t="str">
        <x:v>BR-467-V1</x:v>
      </x:c>
      <x:c r="B1030" s="137" t="str">
        <x:v>Backofen</x:v>
      </x:c>
    </x:row>
    <x:row r="1031">
      <x:c r="A1031" s="137" t="str">
        <x:v>BR-467-V1</x:v>
      </x:c>
      <x:c r="B1031" s="137" t="str">
        <x:v>Topf</x:v>
      </x:c>
    </x:row>
    <x:row r="1032">
      <x:c r="A1032" s="137" t="str">
        <x:v>BR-468-V1</x:v>
      </x:c>
      <x:c r="B1032" s="137" t="str">
        <x:v>Pfanne</x:v>
      </x:c>
    </x:row>
    <x:row r="1033">
      <x:c r="A1033" s="137" t="str">
        <x:v>BR-468-V1</x:v>
      </x:c>
      <x:c r="B1033" s="137" t="str">
        <x:v>Topf</x:v>
      </x:c>
    </x:row>
    <x:row r="1034">
      <x:c r="A1034" s="137" t="str">
        <x:v>SU-469-V1</x:v>
      </x:c>
      <x:c r="B1034" s="137" t="str">
        <x:v>Topf</x:v>
      </x:c>
    </x:row>
    <x:row r="1035">
      <x:c r="A1035" s="137" t="str">
        <x:v>SU-469-V1</x:v>
      </x:c>
      <x:c r="B1035" s="137" t="str">
        <x:v>Pfanne</x:v>
      </x:c>
    </x:row>
    <x:row r="1036">
      <x:c r="A1036" s="137" t="str">
        <x:v>SA-470-V1</x:v>
      </x:c>
      <x:c r="B1036" s="137" t="str">
        <x:v>Schüssel</x:v>
      </x:c>
    </x:row>
    <x:row r="1037">
      <x:c r="A1037" s="137" t="str">
        <x:v>SA-470-V1</x:v>
      </x:c>
      <x:c r="B1037" s="137" t="str">
        <x:v>Topf</x:v>
      </x:c>
    </x:row>
    <x:row r="1038">
      <x:c r="A1038" s="137" t="str">
        <x:v>BR-471-V1</x:v>
      </x:c>
      <x:c r="B1038" s="137" t="str">
        <x:v>Schüssel</x:v>
      </x:c>
    </x:row>
    <x:row r="1039">
      <x:c r="A1039" s="137" t="str">
        <x:v>BR-471-V1</x:v>
      </x:c>
      <x:c r="B1039" s="137" t="str">
        <x:v>Topf</x:v>
      </x:c>
    </x:row>
    <x:row r="1040">
      <x:c r="A1040" s="137" t="str">
        <x:v>SA-472-V1</x:v>
      </x:c>
      <x:c r="B1040" s="137" t="str">
        <x:v>Schüssel</x:v>
      </x:c>
    </x:row>
    <x:row r="1041">
      <x:c r="A1041" s="137" t="str">
        <x:v>SA-473-V1</x:v>
      </x:c>
      <x:c r="B1041" s="137" t="str">
        <x:v>Schüssel</x:v>
      </x:c>
    </x:row>
    <x:row r="1042">
      <x:c r="A1042" s="137" t="str">
        <x:v>SA-473-V1</x:v>
      </x:c>
      <x:c r="B1042" s="137" t="str">
        <x:v>Topf</x:v>
      </x:c>
    </x:row>
    <x:row r="1043">
      <x:c r="A1043" s="137" t="str">
        <x:v>SA-474-V1</x:v>
      </x:c>
      <x:c r="B1043" s="137" t="str">
        <x:v>Schüssel</x:v>
      </x:c>
    </x:row>
    <x:row r="1044">
      <x:c r="A1044" s="137" t="str">
        <x:v>SA-474-V1</x:v>
      </x:c>
      <x:c r="B1044" s="137" t="str">
        <x:v>Topf</x:v>
      </x:c>
    </x:row>
    <x:row r="1045">
      <x:c r="A1045" s="137" t="str">
        <x:v>SA-474-V1</x:v>
      </x:c>
      <x:c r="B1045" s="137" t="str">
        <x:v>Pfanne</x:v>
      </x:c>
    </x:row>
    <x:row r="1046">
      <x:c r="A1046" s="137" t="str">
        <x:v>SA-475-V1</x:v>
      </x:c>
      <x:c r="B1046" s="137" t="str">
        <x:v>Schüssel</x:v>
      </x:c>
    </x:row>
    <x:row r="1047">
      <x:c r="A1047" s="137" t="str">
        <x:v>SA-475-V1</x:v>
      </x:c>
      <x:c r="B1047" s="137" t="str">
        <x:v>Topf</x:v>
      </x:c>
    </x:row>
    <x:row r="1048">
      <x:c r="A1048" s="137" t="str">
        <x:v>DI-476-V1</x:v>
      </x:c>
      <x:c r="B1048" s="137" t="str">
        <x:v>Backofen</x:v>
      </x:c>
    </x:row>
    <x:row r="1049">
      <x:c r="A1049" s="137" t="str">
        <x:v>DI-476-V1</x:v>
      </x:c>
      <x:c r="B1049" s="137" t="str">
        <x:v>Backblech</x:v>
      </x:c>
    </x:row>
    <x:row r="1050">
      <x:c r="A1050" s="137" t="str">
        <x:v>DI-477-V1</x:v>
      </x:c>
      <x:c r="B1050" s="137" t="str">
        <x:v>Backofen</x:v>
      </x:c>
    </x:row>
    <x:row r="1051">
      <x:c r="A1051" s="137" t="str">
        <x:v>DI-477-V1</x:v>
      </x:c>
      <x:c r="B1051" s="137" t="str">
        <x:v>Backblech</x:v>
      </x:c>
    </x:row>
    <x:row r="1052">
      <x:c r="A1052" s="137" t="str">
        <x:v>DI-477-V1</x:v>
      </x:c>
      <x:c r="B1052" s="137" t="str">
        <x:v>Pfanne</x:v>
      </x:c>
    </x:row>
    <x:row r="1053">
      <x:c r="A1053" s="137" t="str">
        <x:v>SA-478-V1</x:v>
      </x:c>
      <x:c r="B1053" s="137" t="str">
        <x:v>Schüssel</x:v>
      </x:c>
    </x:row>
    <x:row r="1054">
      <x:c r="A1054" s="137" t="str">
        <x:v>SA-478-V1</x:v>
      </x:c>
      <x:c r="B1054" s="137" t="str">
        <x:v>Backofen</x:v>
      </x:c>
    </x:row>
    <x:row r="1055">
      <x:c r="A1055" s="137" t="str">
        <x:v>SA-478-V1</x:v>
      </x:c>
      <x:c r="B1055" s="137" t="str">
        <x:v>Pfanne</x:v>
      </x:c>
    </x:row>
    <x:row r="1056">
      <x:c r="A1056" s="137" t="str">
        <x:v>DI-479-V1</x:v>
      </x:c>
      <x:c r="B1056" s="137" t="str">
        <x:v>Backofen</x:v>
      </x:c>
    </x:row>
    <x:row r="1057">
      <x:c r="A1057" s="137" t="str">
        <x:v>DI-479-V1</x:v>
      </x:c>
      <x:c r="B1057" s="137" t="str">
        <x:v>Backblech</x:v>
      </x:c>
    </x:row>
    <x:row r="1058">
      <x:c r="A1058" s="137" t="str">
        <x:v>DI-480-V1</x:v>
      </x:c>
      <x:c r="B1058" s="137" t="str">
        <x:v>Backofen</x:v>
      </x:c>
    </x:row>
    <x:row r="1059">
      <x:c r="A1059" s="137" t="str">
        <x:v>DI-480-V1</x:v>
      </x:c>
      <x:c r="B1059" s="137" t="str">
        <x:v>Backblech</x:v>
      </x:c>
    </x:row>
    <x:row r="1060">
      <x:c r="A1060" s="137" t="str">
        <x:v>DI-480-V1</x:v>
      </x:c>
      <x:c r="B1060" s="137" t="str">
        <x:v>Mixer/Pürierstab</x:v>
      </x:c>
    </x:row>
    <x:row r="1061">
      <x:c r="A1061" s="137" t="str">
        <x:v>DI-480-V1</x:v>
      </x:c>
      <x:c r="B1061" s="137" t="str">
        <x:v>Pfanne</x:v>
      </x:c>
    </x:row>
    <x:row r="1062">
      <x:c r="A1062" s="137" t="str">
        <x:v>DI-481-V1</x:v>
      </x:c>
      <x:c r="B1062" s="137" t="str">
        <x:v>Backofen</x:v>
      </x:c>
    </x:row>
    <x:row r="1063">
      <x:c r="A1063" s="137" t="str">
        <x:v>DI-481-V1</x:v>
      </x:c>
      <x:c r="B1063" s="137" t="str">
        <x:v>Backblech</x:v>
      </x:c>
    </x:row>
    <x:row r="1064">
      <x:c r="A1064" s="137" t="str">
        <x:v>DI-481-V1</x:v>
      </x:c>
      <x:c r="B1064" s="137" t="str">
        <x:v>Topf</x:v>
      </x:c>
    </x:row>
    <x:row r="1065">
      <x:c r="A1065" s="137" t="str">
        <x:v>DI-482-V1</x:v>
      </x:c>
      <x:c r="B1065" s="137" t="str">
        <x:v>Backofen</x:v>
      </x:c>
    </x:row>
    <x:row r="1066">
      <x:c r="A1066" s="137" t="str">
        <x:v>DI-482-V1</x:v>
      </x:c>
      <x:c r="B1066" s="137" t="str">
        <x:v>Backblech</x:v>
      </x:c>
    </x:row>
    <x:row r="1067">
      <x:c r="A1067" s="137" t="str">
        <x:v>DI-482-V1</x:v>
      </x:c>
      <x:c r="B1067" s="137" t="str">
        <x:v>Topf</x:v>
      </x:c>
    </x:row>
    <x:row r="1068">
      <x:c r="A1068" s="137" t="str">
        <x:v>DI-482-V1</x:v>
      </x:c>
      <x:c r="B1068" s="137" t="str">
        <x:v>Pfanne</x:v>
      </x:c>
    </x:row>
    <x:row r="1069">
      <x:c r="A1069" s="137" t="str">
        <x:v>SA-483-V1</x:v>
      </x:c>
      <x:c r="B1069" s="137" t="str">
        <x:v>Schüssel</x:v>
      </x:c>
    </x:row>
    <x:row r="1070">
      <x:c r="A1070" s="137" t="str">
        <x:v>SA-483-V1</x:v>
      </x:c>
      <x:c r="B1070" s="137" t="str">
        <x:v>Backofen</x:v>
      </x:c>
    </x:row>
    <x:row r="1071">
      <x:c r="A1071" s="137" t="str">
        <x:v>SA-483-V1</x:v>
      </x:c>
      <x:c r="B1071" s="137" t="str">
        <x:v>Topf</x:v>
      </x:c>
    </x:row>
    <x:row r="1072">
      <x:c r="A1072" s="137" t="str">
        <x:v>DI-484-V1</x:v>
      </x:c>
      <x:c r="B1072" s="137" t="str">
        <x:v>Backofen</x:v>
      </x:c>
    </x:row>
    <x:row r="1073">
      <x:c r="A1073" s="137" t="str">
        <x:v>DI-484-V1</x:v>
      </x:c>
      <x:c r="B1073" s="137" t="str">
        <x:v>Backblech</x:v>
      </x:c>
    </x:row>
    <x:row r="1074">
      <x:c r="A1074" s="137" t="str">
        <x:v>DI-485-V1</x:v>
      </x:c>
      <x:c r="B1074" s="137" t="str">
        <x:v>Backofen</x:v>
      </x:c>
    </x:row>
    <x:row r="1075">
      <x:c r="A1075" s="137" t="str">
        <x:v>DI-485-V1</x:v>
      </x:c>
      <x:c r="B1075" s="137" t="str">
        <x:v>Backblech</x:v>
      </x:c>
    </x:row>
    <x:row r="1076">
      <x:c r="A1076" s="137" t="str">
        <x:v>DI-485-V1</x:v>
      </x:c>
      <x:c r="B1076" s="137" t="str">
        <x:v>Mixer/Pürierstab</x:v>
      </x:c>
    </x:row>
    <x:row r="1077">
      <x:c r="A1077" s="137" t="str">
        <x:v>DI-485-V1</x:v>
      </x:c>
      <x:c r="B1077" s="137" t="str">
        <x:v>Topf</x:v>
      </x:c>
    </x:row>
    <x:row r="1078">
      <x:c r="A1078" s="137" t="str">
        <x:v>SU-486-V1</x:v>
      </x:c>
      <x:c r="B1078" s="137" t="str">
        <x:v>Topf</x:v>
      </x:c>
    </x:row>
    <x:row r="1079">
      <x:c r="A1079" s="137" t="str">
        <x:v>SU-486-V1</x:v>
      </x:c>
      <x:c r="B1079" s="137" t="str">
        <x:v>Backofen</x:v>
      </x:c>
    </x:row>
    <x:row r="1080">
      <x:c r="A1080" s="137" t="str">
        <x:v>SU-486-V1</x:v>
      </x:c>
      <x:c r="B1080" s="137" t="str">
        <x:v>Mixer/Pürierstab</x:v>
      </x:c>
    </x:row>
    <x:row r="1081">
      <x:c r="A1081" s="137" t="str">
        <x:v>SU-486-V1</x:v>
      </x:c>
      <x:c r="B1081" s="137" t="str">
        <x:v>Pfanne</x:v>
      </x:c>
    </x:row>
    <x:row r="1082">
      <x:c r="A1082" s="137" t="str">
        <x:v>DI-487-V1</x:v>
      </x:c>
      <x:c r="B1082" s="137" t="str">
        <x:v>Pfanne</x:v>
      </x:c>
    </x:row>
    <x:row r="1083">
      <x:c r="A1083" s="137" t="str">
        <x:v>DI-487-V1</x:v>
      </x:c>
      <x:c r="B1083" s="137" t="str">
        <x:v>Topf</x:v>
      </x:c>
    </x:row>
    <x:row r="1084">
      <x:c r="A1084" s="137" t="str">
        <x:v>DI-488-V1</x:v>
      </x:c>
      <x:c r="B1084" s="137" t="str">
        <x:v>Pfanne</x:v>
      </x:c>
    </x:row>
    <x:row r="1085">
      <x:c r="A1085" s="137" t="str">
        <x:v>DI-488-V1</x:v>
      </x:c>
      <x:c r="B1085" s="137" t="str">
        <x:v>Topf</x:v>
      </x:c>
    </x:row>
    <x:row r="1086">
      <x:c r="A1086" s="137" t="str">
        <x:v>SU-489-V1</x:v>
      </x:c>
      <x:c r="B1086" s="137" t="str">
        <x:v>Topf</x:v>
      </x:c>
    </x:row>
    <x:row r="1087">
      <x:c r="A1087" s="137" t="str">
        <x:v>SU-489-V1</x:v>
      </x:c>
      <x:c r="B1087" s="137" t="str">
        <x:v>Pfanne</x:v>
      </x:c>
    </x:row>
    <x:row r="1088">
      <x:c r="A1088" s="137" t="str">
        <x:v>DI-490-V1</x:v>
      </x:c>
      <x:c r="B1088" s="137" t="str">
        <x:v>Pfanne</x:v>
      </x:c>
    </x:row>
    <x:row r="1089">
      <x:c r="A1089" s="137" t="str">
        <x:v>DI-490-V1</x:v>
      </x:c>
      <x:c r="B1089" s="137" t="str">
        <x:v>Backofen</x:v>
      </x:c>
    </x:row>
    <x:row r="1090">
      <x:c r="A1090" s="137" t="str">
        <x:v>DI-490-V1</x:v>
      </x:c>
      <x:c r="B1090" s="137" t="str">
        <x:v>Topf</x:v>
      </x:c>
    </x:row>
    <x:row r="1091">
      <x:c r="A1091" s="137" t="str">
        <x:v>DI-491-V1</x:v>
      </x:c>
      <x:c r="B1091" s="137" t="str">
        <x:v>Topf</x:v>
      </x:c>
    </x:row>
    <x:row r="1092">
      <x:c r="A1092" s="137" t="str">
        <x:v>DI-491-V1</x:v>
      </x:c>
      <x:c r="B1092" s="137" t="str">
        <x:v>Pfanne</x:v>
      </x:c>
    </x:row>
    <x:row r="1093">
      <x:c r="A1093" s="137" t="str">
        <x:v>SA-492-V1</x:v>
      </x:c>
      <x:c r="B1093" s="137" t="str">
        <x:v>Schüssel</x:v>
      </x:c>
    </x:row>
    <x:row r="1094">
      <x:c r="A1094" s="137" t="str">
        <x:v>SA-492-V1</x:v>
      </x:c>
      <x:c r="B1094" s="137" t="str">
        <x:v>Topf</x:v>
      </x:c>
    </x:row>
    <x:row r="1095">
      <x:c r="A1095" s="137" t="str">
        <x:v>DI-493-V1</x:v>
      </x:c>
      <x:c r="B1095" s="137" t="str">
        <x:v>Pfanne</x:v>
      </x:c>
    </x:row>
    <x:row r="1096">
      <x:c r="A1096" s="137" t="str">
        <x:v>DI-493-V1</x:v>
      </x:c>
      <x:c r="B1096" s="137" t="str">
        <x:v>Backofen</x:v>
      </x:c>
    </x:row>
    <x:row r="1097">
      <x:c r="A1097" s="137" t="str">
        <x:v>DI-494-V1</x:v>
      </x:c>
      <x:c r="B1097" s="137" t="str">
        <x:v>Topf</x:v>
      </x:c>
    </x:row>
    <x:row r="1098">
      <x:c r="A1098" s="137" t="str">
        <x:v>DI-494-V1</x:v>
      </x:c>
      <x:c r="B1098" s="137" t="str">
        <x:v>Pfanne</x:v>
      </x:c>
    </x:row>
    <x:row r="1099">
      <x:c r="A1099" s="137" t="str">
        <x:v>SA-495-V1</x:v>
      </x:c>
      <x:c r="B1099" s="137" t="str">
        <x:v>Schüssel</x:v>
      </x:c>
    </x:row>
    <x:row r="1100">
      <x:c r="A1100" s="137" t="str">
        <x:v>BR-496-V1</x:v>
      </x:c>
      <x:c r="B1100" s="137" t="str">
        <x:v>Pfanne</x:v>
      </x:c>
    </x:row>
    <x:row r="1101">
      <x:c r="A1101" s="137" t="str">
        <x:v>BR-496-V1</x:v>
      </x:c>
      <x:c r="B1101" s="137" t="str">
        <x:v>Schongarer</x:v>
      </x:c>
    </x:row>
    <x:row r="1102">
      <x:c r="A1102" s="137" t="str">
        <x:v>BR-496-V1</x:v>
      </x:c>
      <x:c r="B1102" s="137" t="str">
        <x:v>Topf</x:v>
      </x:c>
    </x:row>
    <x:row r="1103">
      <x:c r="A1103" s="137" t="str">
        <x:v>DI-497-V1</x:v>
      </x:c>
      <x:c r="B1103" s="137" t="str">
        <x:v>Topf</x:v>
      </x:c>
    </x:row>
    <x:row r="1104">
      <x:c r="A1104" s="137" t="str">
        <x:v>DI-497-V1</x:v>
      </x:c>
      <x:c r="B1104" s="137" t="str">
        <x:v>Schongarer</x:v>
      </x:c>
    </x:row>
    <x:row r="1105">
      <x:c r="A1105" s="137" t="str">
        <x:v>DI-497-V1</x:v>
      </x:c>
      <x:c r="B1105" s="137" t="str">
        <x:v>Pfanne</x:v>
      </x:c>
    </x:row>
    <x:row r="1106">
      <x:c r="A1106" s="137" t="str">
        <x:v>DI-498-V1</x:v>
      </x:c>
      <x:c r="B1106" s="137" t="str">
        <x:v>Topf</x:v>
      </x:c>
    </x:row>
    <x:row r="1107">
      <x:c r="A1107" s="137" t="str">
        <x:v>DI-498-V1</x:v>
      </x:c>
      <x:c r="B1107" s="137" t="str">
        <x:v>Schongarer</x:v>
      </x:c>
    </x:row>
    <x:row r="1108">
      <x:c r="A1108" s="137" t="str">
        <x:v>DI-498-V1</x:v>
      </x:c>
      <x:c r="B1108" s="137" t="str">
        <x:v>Pfanne</x:v>
      </x:c>
    </x:row>
    <x:row r="1109">
      <x:c r="A1109" s="137" t="str">
        <x:v>SU-499-V1</x:v>
      </x:c>
      <x:c r="B1109" s="137" t="str">
        <x:v>Topf</x:v>
      </x:c>
    </x:row>
    <x:row r="1110">
      <x:c r="A1110" s="137" t="str">
        <x:v>SU-499-V1</x:v>
      </x:c>
      <x:c r="B1110" s="137" t="str">
        <x:v>Schongarer</x:v>
      </x:c>
    </x:row>
    <x:row r="1111">
      <x:c r="A1111" s="137" t="str">
        <x:v>SU-499-V1</x:v>
      </x:c>
      <x:c r="B1111" s="137" t="str">
        <x:v>Mixer/Pürierstab</x:v>
      </x:c>
    </x:row>
    <x:row r="1112">
      <x:c r="A1112" s="137" t="str">
        <x:v>SU-499-V1</x:v>
      </x:c>
      <x:c r="B1112" s="137" t="str">
        <x:v>Pfanne</x:v>
      </x:c>
    </x:row>
    <x:row r="1113">
      <x:c r="A1113" s="137" t="str">
        <x:v>DI-500-V1</x:v>
      </x:c>
      <x:c r="B1113" s="137" t="str">
        <x:v>Pfanne</x:v>
      </x:c>
    </x:row>
    <x:row r="1114">
      <x:c r="A1114" s="137" t="str">
        <x:v>DI-500-V1</x:v>
      </x:c>
      <x:c r="B1114" s="137" t="str">
        <x:v>Mixer/Pürierstab</x:v>
      </x:c>
    </x:row>
  </x:sheetData>
  <x:pageMargins left="0.7" right="0.7" top="0.75" bottom="0.75" header="0.3" footer="0.3"/>
  <x:tableParts count="1">
    <x:tablePart xmlns:r="http://schemas.openxmlformats.org/officeDocument/2006/relationships" r:id="Rdcb409379861444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38" hidden="0" customWidth="1"/>
    <x:col min="4" max="4" width="10" hidden="0" customWidth="1"/>
    <x:col min="5" max="5" width="14" hidden="0" customWidth="1"/>
    <x:col min="6" max="6" width="16" hidden="0" customWidth="1"/>
    <x:col min="7" max="7" width="15" hidden="0" customWidth="1"/>
    <x:col min="8" max="8" width="13" hidden="0" customWidth="1"/>
    <x:col min="9" max="9" width="14" hidden="0" customWidth="1"/>
    <x:col min="10" max="10" width="13" hidden="0" customWidth="1"/>
    <x:col min="11" max="11" width="16" hidden="0" customWidth="1"/>
    <x:col min="12" max="12" width="14" hidden="0" customWidth="1"/>
    <x:col min="13" max="13" width="17" hidden="0" customWidth="1"/>
    <x:col min="14" max="14" width="16" hidden="0" customWidth="1"/>
  </x:cols>
  <x:sheetData>
    <x:row r="1" ht="34" customHeight="1">
      <x:c r="A1" s="124" t="str">
        <x:v>recipe_version_id</x:v>
      </x:c>
      <x:c r="B1" s="124" t="str">
        <x:v>recipe_code</x:v>
      </x:c>
      <x:c r="C1" s="124" t="str">
        <x:v>title</x:v>
      </x:c>
      <x:c r="D1" s="124" t="str">
        <x:v>servings</x:v>
      </x:c>
      <x:c r="E1" s="124" t="str">
        <x:v>kcal_recipe</x:v>
      </x:c>
      <x:c r="F1" s="124" t="str">
        <x:v>protein_recipe_g</x:v>
      </x:c>
      <x:c r="G1" s="124" t="str">
        <x:v>carbs_recipe_g</x:v>
      </x:c>
      <x:c r="H1" s="124" t="str">
        <x:v>fat_recipe_g</x:v>
      </x:c>
      <x:c r="I1" s="124" t="str">
        <x:v>fiber_recipe_g</x:v>
      </x:c>
      <x:c r="J1" s="124" t="str">
        <x:v>salt_recipe_g</x:v>
      </x:c>
      <x:c r="K1" s="124" t="str">
        <x:v>cost_recipe_eur</x:v>
      </x:c>
      <x:c r="L1" s="124" t="str">
        <x:v>kcal_serving</x:v>
      </x:c>
      <x:c r="M1" s="124" t="str">
        <x:v>protein_serving_g</x:v>
      </x:c>
      <x:c r="N1" s="124" t="str">
        <x:v>cost_serving_eur</x:v>
      </x:c>
    </x:row>
    <x:row r="2">
      <x:c r="A2" s="137" t="str">
        <x:v>BR-001-V1</x:v>
      </x:c>
      <x:c r="B2" s="137" t="str">
        <x:v>BR-001</x:v>
      </x:c>
      <x:c r="C2" s="137" t="str">
        <x:v>Frühstücks-Wraps mit Ei</x:v>
      </x:c>
      <x:c r="D2" s="138" t="n">
        <x:v>4</x:v>
      </x:c>
      <x:c r="E2" s="139" t="n">
        <x:v>1716</x:v>
      </x:c>
      <x:c r="F2" s="139" t="n">
        <x:v>112</x:v>
      </x:c>
      <x:c r="G2" s="139" t="n">
        <x:v>124</x:v>
      </x:c>
      <x:c r="H2" s="139" t="n">
        <x:v>80</x:v>
      </x:c>
      <x:c r="I2" s="139" t="n">
        <x:v>24</x:v>
      </x:c>
      <x:c r="J2" s="139" t="n">
        <x:v>2.2</x:v>
      </x:c>
      <x:c r="K2" s="139" t="n">
        <x:v>5.897800000000001</x:v>
      </x:c>
      <x:c r="L2" s="139" t="n">
        <x:v>429</x:v>
      </x:c>
      <x:c r="M2" s="139" t="n">
        <x:v>28</x:v>
      </x:c>
      <x:c r="N2" s="139" t="n">
        <x:v>1.4744500000000003</x:v>
      </x:c>
    </x:row>
    <x:row r="3">
      <x:c r="A3" s="137" t="str">
        <x:v>BR-002-V1</x:v>
      </x:c>
      <x:c r="B3" s="137" t="str">
        <x:v>BR-002</x:v>
      </x:c>
      <x:c r="C3" s="137" t="str">
        <x:v>Avocado-Erdbeer-Smoothie</x:v>
      </x:c>
      <x:c r="D3" s="138" t="n">
        <x:v>2</x:v>
      </x:c>
      <x:c r="E3" s="139" t="n">
        <x:v>394</x:v>
      </x:c>
      <x:c r="F3" s="139" t="n">
        <x:v>18</x:v>
      </x:c>
      <x:c r="G3" s="139" t="n">
        <x:v>30</x:v>
      </x:c>
      <x:c r="H3" s="139" t="n">
        <x:v>22</x:v>
      </x:c>
      <x:c r="I3" s="139" t="n">
        <x:v>6</x:v>
      </x:c>
      <x:c r="J3" s="139" t="n">
        <x:v>0.6</x:v>
      </x:c>
      <x:c r="K3" s="139" t="n">
        <x:v>2.4933500000000004</x:v>
      </x:c>
      <x:c r="L3" s="139" t="n">
        <x:v>197</x:v>
      </x:c>
      <x:c r="M3" s="139" t="n">
        <x:v>9</x:v>
      </x:c>
      <x:c r="N3" s="139" t="n">
        <x:v>1.2466750000000002</x:v>
      </x:c>
    </x:row>
    <x:row r="4">
      <x:c r="A4" s="137" t="str">
        <x:v>BR-003-V1</x:v>
      </x:c>
      <x:c r="B4" s="137" t="str">
        <x:v>BR-003</x:v>
      </x:c>
      <x:c r="C4" s="137" t="str">
        <x:v>Gebackene Brunch-Eier</x:v>
      </x:c>
      <x:c r="D4" s="138" t="n">
        <x:v>4</x:v>
      </x:c>
      <x:c r="E4" s="139" t="n">
        <x:v>840</x:v>
      </x:c>
      <x:c r="F4" s="139" t="n">
        <x:v>48</x:v>
      </x:c>
      <x:c r="G4" s="139" t="n">
        <x:v>40</x:v>
      </x:c>
      <x:c r="H4" s="139" t="n">
        <x:v>52</x:v>
      </x:c>
      <x:c r="I4" s="139" t="n">
        <x:v>20</x:v>
      </x:c>
      <x:c r="J4" s="139" t="n">
        <x:v>2</x:v>
      </x:c>
      <x:c r="K4" s="139" t="n">
        <x:v>4.091333333333334</x:v>
      </x:c>
      <x:c r="L4" s="139" t="n">
        <x:v>210</x:v>
      </x:c>
      <x:c r="M4" s="139" t="n">
        <x:v>12</x:v>
      </x:c>
      <x:c r="N4" s="139" t="n">
        <x:v>1.0228333333333335</x:v>
      </x:c>
    </x:row>
    <x:row r="5">
      <x:c r="A5" s="137" t="str">
        <x:v>BR-004-V1</x:v>
      </x:c>
      <x:c r="B5" s="137" t="str">
        <x:v>BR-004</x:v>
      </x:c>
      <x:c r="C5" s="137" t="str">
        <x:v>Toast mit schwarzen Bohnen und Avocado</x:v>
      </x:c>
      <x:c r="D5" s="138" t="n">
        <x:v>4</x:v>
      </x:c>
      <x:c r="E5" s="139" t="n">
        <x:v>1472</x:v>
      </x:c>
      <x:c r="F5" s="139" t="n">
        <x:v>48</x:v>
      </x:c>
      <x:c r="G5" s="139" t="n">
        <x:v>120</x:v>
      </x:c>
      <x:c r="H5" s="139" t="n">
        <x:v>76</x:v>
      </x:c>
      <x:c r="I5" s="139" t="n">
        <x:v>52</x:v>
      </x:c>
      <x:c r="J5" s="139" t="n">
        <x:v>3.6</x:v>
      </x:c>
      <x:c r="K5" s="139" t="n">
        <x:v>4.691166666666668</x:v>
      </x:c>
      <x:c r="L5" s="139" t="n">
        <x:v>368</x:v>
      </x:c>
      <x:c r="M5" s="139" t="n">
        <x:v>12</x:v>
      </x:c>
      <x:c r="N5" s="139" t="n">
        <x:v>1.172791666666667</x:v>
      </x:c>
    </x:row>
    <x:row r="6">
      <x:c r="A6" s="137" t="str">
        <x:v>BR-005-V1</x:v>
      </x:c>
      <x:c r="B6" s="137" t="str">
        <x:v>BR-005</x:v>
      </x:c>
      <x:c r="C6" s="137" t="str">
        <x:v>Preiswertes Porridge</x:v>
      </x:c>
      <x:c r="D6" s="138" t="n">
        <x:v>2</x:v>
      </x:c>
      <x:c r="E6" s="139" t="n">
        <x:v>666</x:v>
      </x:c>
      <x:c r="F6" s="139" t="n">
        <x:v>22</x:v>
      </x:c>
      <x:c r="G6" s="139" t="n">
        <x:v>86</x:v>
      </x:c>
      <x:c r="H6" s="139" t="n">
        <x:v>24</x:v>
      </x:c>
      <x:c r="I6" s="139" t="n">
        <x:v>12</x:v>
      </x:c>
      <x:c r="J6" s="139" t="n">
        <x:v>0.04</x:v>
      </x:c>
      <x:c r="K6" s="139" t="n">
        <x:v>3.1245000000000003</x:v>
      </x:c>
      <x:c r="L6" s="139" t="n">
        <x:v>333</x:v>
      </x:c>
      <x:c r="M6" s="139" t="n">
        <x:v>11</x:v>
      </x:c>
      <x:c r="N6" s="139" t="n">
        <x:v>1.5622500000000001</x:v>
      </x:c>
    </x:row>
    <x:row r="7">
      <x:c r="A7" s="137" t="str">
        <x:v>BR-006-V1</x:v>
      </x:c>
      <x:c r="B7" s="137" t="str">
        <x:v>BR-006</x:v>
      </x:c>
      <x:c r="C7" s="137" t="str">
        <x:v>Quinoa-Porridge mit Kardamom und Pfirsich</x:v>
      </x:c>
      <x:c r="D7" s="138" t="n">
        <x:v>2</x:v>
      </x:c>
      <x:c r="E7" s="139" t="n">
        <x:v>462</x:v>
      </x:c>
      <x:c r="F7" s="139" t="n">
        <x:v>16</x:v>
      </x:c>
      <x:c r="G7" s="139" t="n">
        <x:v>74</x:v>
      </x:c>
      <x:c r="H7" s="139" t="n">
        <x:v>8</x:v>
      </x:c>
      <x:c r="I7" s="139" t="n">
        <x:v>12</x:v>
      </x:c>
      <x:c r="J7" s="139" t="n">
        <x:v>0.4</x:v>
      </x:c>
      <x:c r="K7" s="139" t="n">
        <x:v>2.3249000000000004</x:v>
      </x:c>
      <x:c r="L7" s="139" t="n">
        <x:v>231</x:v>
      </x:c>
      <x:c r="M7" s="139" t="n">
        <x:v>8</x:v>
      </x:c>
      <x:c r="N7" s="139" t="n">
        <x:v>1.1624500000000002</x:v>
      </x:c>
    </x:row>
    <x:row r="8">
      <x:c r="A8" s="137" t="str">
        <x:v>BR-007-V1</x:v>
      </x:c>
      <x:c r="B8" s="137" t="str">
        <x:v>BR-007</x:v>
      </x:c>
      <x:c r="C8" s="137" t="str">
        <x:v>Haferflocken über Nacht mit Chia und Mandeln</x:v>
      </x:c>
      <x:c r="D8" s="138" t="n">
        <x:v>4</x:v>
      </x:c>
      <x:c r="E8" s="139" t="n">
        <x:v>1480</x:v>
      </x:c>
      <x:c r="F8" s="139" t="n">
        <x:v>56</x:v>
      </x:c>
      <x:c r="G8" s="139" t="n">
        <x:v>152</x:v>
      </x:c>
      <x:c r="H8" s="139" t="n">
        <x:v>60</x:v>
      </x:c>
      <x:c r="I8" s="139" t="n">
        <x:v>48</x:v>
      </x:c>
      <x:c r="J8" s="139" t="n">
        <x:v>1.2</x:v>
      </x:c>
      <x:c r="K8" s="139" t="n">
        <x:v>5.2149</x:v>
      </x:c>
      <x:c r="L8" s="139" t="n">
        <x:v>370</x:v>
      </x:c>
      <x:c r="M8" s="139" t="n">
        <x:v>14</x:v>
      </x:c>
      <x:c r="N8" s="139" t="n">
        <x:v>1.303725</x:v>
      </x:c>
    </x:row>
    <x:row r="9">
      <x:c r="A9" s="137" t="str">
        <x:v>BR-008-V1</x:v>
      </x:c>
      <x:c r="B9" s="137" t="str">
        <x:v>BR-008</x:v>
      </x:c>
      <x:c r="C9" s="137" t="str">
        <x:v>Zimt-Crêpes mit Nussmus, Banane und Himbeeren</x:v>
      </x:c>
      <x:c r="D9" s="138" t="n">
        <x:v>2</x:v>
      </x:c>
      <x:c r="E9" s="139" t="n">
        <x:v>752</x:v>
      </x:c>
      <x:c r="F9" s="139" t="n">
        <x:v>28</x:v>
      </x:c>
      <x:c r="G9" s="139" t="n">
        <x:v>92</x:v>
      </x:c>
      <x:c r="H9" s="139" t="n">
        <x:v>32</x:v>
      </x:c>
      <x:c r="I9" s="139" t="n">
        <x:v>10</x:v>
      </x:c>
      <x:c r="J9" s="139" t="n">
        <x:v>0.6</x:v>
      </x:c>
      <x:c r="K9" s="139" t="n">
        <x:v>2.4814000000000003</x:v>
      </x:c>
      <x:c r="L9" s="139" t="n">
        <x:v>376</x:v>
      </x:c>
      <x:c r="M9" s="139" t="n">
        <x:v>14</x:v>
      </x:c>
      <x:c r="N9" s="139" t="n">
        <x:v>1.2407000000000001</x:v>
      </x:c>
    </x:row>
    <x:row r="10">
      <x:c r="A10" s="137" t="str">
        <x:v>BR-009-V1</x:v>
      </x:c>
      <x:c r="B10" s="137" t="str">
        <x:v>BR-009</x:v>
      </x:c>
      <x:c r="C10" s="137" t="str">
        <x:v>Grüne Gemüsebratlinge</x:v>
      </x:c>
      <x:c r="D10" s="138" t="n">
        <x:v>2</x:v>
      </x:c>
      <x:c r="E10" s="139" t="n">
        <x:v>718</x:v>
      </x:c>
      <x:c r="F10" s="139" t="n">
        <x:v>32</x:v>
      </x:c>
      <x:c r="G10" s="139" t="n">
        <x:v>50</x:v>
      </x:c>
      <x:c r="H10" s="139" t="n">
        <x:v>42</x:v>
      </x:c>
      <x:c r="I10" s="139" t="n">
        <x:v>8</x:v>
      </x:c>
      <x:c r="J10" s="139" t="n">
        <x:v>1</x:v>
      </x:c>
      <x:c r="K10" s="139" t="n">
        <x:v>2.0058000000000002</x:v>
      </x:c>
      <x:c r="L10" s="139" t="n">
        <x:v>359</x:v>
      </x:c>
      <x:c r="M10" s="139" t="n">
        <x:v>16</x:v>
      </x:c>
      <x:c r="N10" s="139" t="n">
        <x:v>1.0029000000000001</x:v>
      </x:c>
    </x:row>
    <x:row r="11">
      <x:c r="A11" s="137" t="str">
        <x:v>BR-010-V1</x:v>
      </x:c>
      <x:c r="B11" s="137" t="str">
        <x:v>BR-010</x:v>
      </x:c>
      <x:c r="C11" s="137" t="str">
        <x:v>Eier mit Ofenpommes</x:v>
      </x:c>
      <x:c r="D11" s="138" t="n">
        <x:v>4</x:v>
      </x:c>
      <x:c r="E11" s="139" t="n">
        <x:v>872</x:v>
      </x:c>
      <x:c r="F11" s="139" t="n">
        <x:v>44</x:v>
      </x:c>
      <x:c r="G11" s="139" t="n">
        <x:v>88</x:v>
      </x:c>
      <x:c r="H11" s="139" t="n">
        <x:v>40</x:v>
      </x:c>
      <x:c r="I11" s="139" t="n">
        <x:v>8</x:v>
      </x:c>
      <x:c r="J11" s="139" t="n">
        <x:v>0.96</x:v>
      </x:c>
      <x:c r="K11" s="139" t="n">
        <x:v>3.9287</x:v>
      </x:c>
      <x:c r="L11" s="139" t="n">
        <x:v>218</x:v>
      </x:c>
      <x:c r="M11" s="139" t="n">
        <x:v>11</x:v>
      </x:c>
      <x:c r="N11" s="139" t="n">
        <x:v>0.982175</x:v>
      </x:c>
    </x:row>
    <x:row r="12">
      <x:c r="A12" s="137" t="str">
        <x:v>BR-011-V1</x:v>
      </x:c>
      <x:c r="B12" s="137" t="str">
        <x:v>BR-011</x:v>
      </x:c>
      <x:c r="C12" s="137" t="str">
        <x:v>Shakshuka aus der Mikrowelle</x:v>
      </x:c>
      <x:c r="D12" s="138" t="n">
        <x:v>1</x:v>
      </x:c>
      <x:c r="E12" s="139" t="n">
        <x:v>244</x:v>
      </x:c>
      <x:c r="F12" s="139" t="n">
        <x:v>10</x:v>
      </x:c>
      <x:c r="G12" s="139" t="n">
        <x:v>13</x:v>
      </x:c>
      <x:c r="H12" s="139" t="n">
        <x:v>16</x:v>
      </x:c>
      <x:c r="I12" s="139" t="n">
        <x:v>2</x:v>
      </x:c>
      <x:c r="J12" s="139" t="n">
        <x:v>0.43</x:v>
      </x:c>
      <x:c r="K12" s="139" t="n">
        <x:v>1.2650000000000001</x:v>
      </x:c>
      <x:c r="L12" s="139" t="n">
        <x:v>244</x:v>
      </x:c>
      <x:c r="M12" s="139" t="n">
        <x:v>10</x:v>
      </x:c>
      <x:c r="N12" s="139" t="n">
        <x:v>1.2650000000000001</x:v>
      </x:c>
    </x:row>
    <x:row r="13">
      <x:c r="A13" s="137" t="str">
        <x:v>BR-012-V1</x:v>
      </x:c>
      <x:c r="B13" s="137" t="str">
        <x:v>BR-012</x:v>
      </x:c>
      <x:c r="C13" s="137" t="str">
        <x:v>Ofeneier mit Pilzen und zerdrückten Tomaten</x:v>
      </x:c>
      <x:c r="D13" s="138" t="n">
        <x:v>2</x:v>
      </x:c>
      <x:c r="E13" s="139" t="n">
        <x:v>294</x:v>
      </x:c>
      <x:c r="F13" s="139" t="n">
        <x:v>24</x:v>
      </x:c>
      <x:c r="G13" s="139" t="n">
        <x:v>10</x:v>
      </x:c>
      <x:c r="H13" s="139" t="n">
        <x:v>16</x:v>
      </x:c>
      <x:c r="I13" s="139" t="n">
        <x:v>6</x:v>
      </x:c>
      <x:c r="J13" s="139" t="n">
        <x:v>0.6</x:v>
      </x:c>
      <x:c r="K13" s="139" t="n">
        <x:v>2.32735</x:v>
      </x:c>
      <x:c r="L13" s="139" t="n">
        <x:v>147</x:v>
      </x:c>
      <x:c r="M13" s="139" t="n">
        <x:v>12</x:v>
      </x:c>
      <x:c r="N13" s="139" t="n">
        <x:v>1.163675</x:v>
      </x:c>
    </x:row>
    <x:row r="14">
      <x:c r="A14" s="137" t="str">
        <x:v>BR-013-V1</x:v>
      </x:c>
      <x:c r="B14" s="137" t="str">
        <x:v>BR-013</x:v>
      </x:c>
      <x:c r="C14" s="137" t="str">
        <x:v>Porridge mit Heidelbeerkompott</x:v>
      </x:c>
      <x:c r="D14" s="138" t="n">
        <x:v>2</x:v>
      </x:c>
      <x:c r="E14" s="139" t="n">
        <x:v>428</x:v>
      </x:c>
      <x:c r="F14" s="139" t="n">
        <x:v>26</x:v>
      </x:c>
      <x:c r="G14" s="139" t="n">
        <x:v>70</x:v>
      </x:c>
      <x:c r="H14" s="139" t="n">
        <x:v>8</x:v>
      </x:c>
      <x:c r="I14" s="139" t="n">
        <x:v>14</x:v>
      </x:c>
      <x:c r="J14" s="139" t="n">
        <x:v>0.1</x:v>
      </x:c>
      <x:c r="K14" s="139" t="n">
        <x:v>2.8351</x:v>
      </x:c>
      <x:c r="L14" s="139" t="n">
        <x:v>214</x:v>
      </x:c>
      <x:c r="M14" s="139" t="n">
        <x:v>13</x:v>
      </x:c>
      <x:c r="N14" s="139" t="n">
        <x:v>1.41755</x:v>
      </x:c>
    </x:row>
    <x:row r="15">
      <x:c r="A15" s="137" t="str">
        <x:v>BR-014-V1</x:v>
      </x:c>
      <x:c r="B15" s="137" t="str">
        <x:v>BR-014</x:v>
      </x:c>
      <x:c r="C15" s="137" t="str">
        <x:v>Pikante marokkanische Eier</x:v>
      </x:c>
      <x:c r="D15" s="138" t="n">
        <x:v>4</x:v>
      </x:c>
      <x:c r="E15" s="139" t="n">
        <x:v>968</x:v>
      </x:c>
      <x:c r="F15" s="139" t="n">
        <x:v>64</x:v>
      </x:c>
      <x:c r="G15" s="139" t="n">
        <x:v>88</x:v>
      </x:c>
      <x:c r="H15" s="139" t="n">
        <x:v>40</x:v>
      </x:c>
      <x:c r="I15" s="139" t="n">
        <x:v>32</x:v>
      </x:c>
      <x:c r="J15" s="139" t="n">
        <x:v>4</x:v>
      </x:c>
      <x:c r="K15" s="139" t="n">
        <x:v>5.596500000000001</x:v>
      </x:c>
      <x:c r="L15" s="139" t="n">
        <x:v>242</x:v>
      </x:c>
      <x:c r="M15" s="139" t="n">
        <x:v>16</x:v>
      </x:c>
      <x:c r="N15" s="139" t="n">
        <x:v>1.3991250000000002</x:v>
      </x:c>
    </x:row>
    <x:row r="16">
      <x:c r="A16" s="137" t="str">
        <x:v>BR-015-V1</x:v>
      </x:c>
      <x:c r="B16" s="137" t="str">
        <x:v>BR-015</x:v>
      </x:c>
      <x:c r="C16" s="137" t="str">
        <x:v>Sommer-Porridge</x:v>
      </x:c>
      <x:c r="D16" s="138" t="n">
        <x:v>2</x:v>
      </x:c>
      <x:c r="E16" s="139" t="n">
        <x:v>782</x:v>
      </x:c>
      <x:c r="F16" s="139" t="n">
        <x:v>28</x:v>
      </x:c>
      <x:c r="G16" s="139" t="n">
        <x:v>98</x:v>
      </x:c>
      <x:c r="H16" s="139" t="n">
        <x:v>24</x:v>
      </x:c>
      <x:c r="I16" s="139" t="n">
        <x:v>28</x:v>
      </x:c>
      <x:c r="J16" s="139" t="n">
        <x:v>0.4</x:v>
      </x:c>
      <x:c r="K16" s="139" t="n">
        <x:v>3.414300000000001</x:v>
      </x:c>
      <x:c r="L16" s="139" t="n">
        <x:v>391</x:v>
      </x:c>
      <x:c r="M16" s="139" t="n">
        <x:v>14</x:v>
      </x:c>
      <x:c r="N16" s="139" t="n">
        <x:v>1.7071500000000004</x:v>
      </x:c>
    </x:row>
    <x:row r="17">
      <x:c r="A17" s="137" t="str">
        <x:v>BR-016-V1</x:v>
      </x:c>
      <x:c r="B17" s="137" t="str">
        <x:v>BR-016</x:v>
      </x:c>
      <x:c r="C17" s="137" t="str">
        <x:v>Dreikorn-Porridge</x:v>
      </x:c>
      <x:c r="D17" s="138" t="n">
        <x:v>12</x:v>
      </x:c>
      <x:c r="E17" s="139" t="n">
        <x:v>2148</x:v>
      </x:c>
      <x:c r="F17" s="139" t="n">
        <x:v>84</x:v>
      </x:c>
      <x:c r="G17" s="139" t="n">
        <x:v>384</x:v>
      </x:c>
      <x:c r="H17" s="139" t="n">
        <x:v>24</x:v>
      </x:c>
      <x:c r="I17" s="139" t="n">
        <x:v>48</x:v>
      </x:c>
      <x:c r="J17" s="139" t="n">
        <x:v>0</x:v>
      </x:c>
      <x:c r="K17" s="139" t="n">
        <x:v>3.5694</x:v>
      </x:c>
      <x:c r="L17" s="139" t="n">
        <x:v>179</x:v>
      </x:c>
      <x:c r="M17" s="139" t="n">
        <x:v>7</x:v>
      </x:c>
      <x:c r="N17" s="139" t="n">
        <x:v>0.29745</x:v>
      </x:c>
    </x:row>
    <x:row r="18">
      <x:c r="A18" s="137" t="str">
        <x:v>BR-017-V1</x:v>
      </x:c>
      <x:c r="B18" s="137" t="str">
        <x:v>BR-017</x:v>
      </x:c>
      <x:c r="C18" s="137" t="str">
        <x:v>Winterliche Frühstückspfanne</x:v>
      </x:c>
      <x:c r="D18" s="138" t="n">
        <x:v>2</x:v>
      </x:c>
      <x:c r="E18" s="139" t="n">
        <x:v>740</x:v>
      </x:c>
      <x:c r="F18" s="139" t="n">
        <x:v>30</x:v>
      </x:c>
      <x:c r="G18" s="139" t="n">
        <x:v>84</x:v>
      </x:c>
      <x:c r="H18" s="139" t="n">
        <x:v>26</x:v>
      </x:c>
      <x:c r="I18" s="139" t="n">
        <x:v>24</x:v>
      </x:c>
      <x:c r="J18" s="139" t="n">
        <x:v>0.4</x:v>
      </x:c>
      <x:c r="K18" s="139" t="n">
        <x:v>2.8123000000000005</x:v>
      </x:c>
      <x:c r="L18" s="139" t="n">
        <x:v>370</x:v>
      </x:c>
      <x:c r="M18" s="139" t="n">
        <x:v>15</x:v>
      </x:c>
      <x:c r="N18" s="139" t="n">
        <x:v>1.4061500000000002</x:v>
      </x:c>
    </x:row>
    <x:row r="19">
      <x:c r="A19" s="137" t="str">
        <x:v>BR-018-V1</x:v>
      </x:c>
      <x:c r="B19" s="137" t="str">
        <x:v>BR-018</x:v>
      </x:c>
      <x:c r="C19" s="137" t="str">
        <x:v>Müsli mit Aprikosen und Haselnüssen</x:v>
      </x:c>
      <x:c r="D19" s="138" t="n">
        <x:v>6</x:v>
      </x:c>
      <x:c r="E19" s="139" t="n">
        <x:v>2478</x:v>
      </x:c>
      <x:c r="F19" s="139" t="n">
        <x:v>72</x:v>
      </x:c>
      <x:c r="G19" s="139" t="n">
        <x:v>270</x:v>
      </x:c>
      <x:c r="H19" s="139" t="n">
        <x:v>114</x:v>
      </x:c>
      <x:c r="I19" s="139" t="n">
        <x:v>48</x:v>
      </x:c>
      <x:c r="J19" s="139" t="n">
        <x:v>1.2000000000000002</x:v>
      </x:c>
      <x:c r="K19" s="139" t="n">
        <x:v>5.5202</x:v>
      </x:c>
      <x:c r="L19" s="139" t="n">
        <x:v>413</x:v>
      </x:c>
      <x:c r="M19" s="139" t="n">
        <x:v>12</x:v>
      </x:c>
      <x:c r="N19" s="139" t="n">
        <x:v>0.9200333333333334</x:v>
      </x:c>
    </x:row>
    <x:row r="20">
      <x:c r="A20" s="137" t="str">
        <x:v>BR-019-V1</x:v>
      </x:c>
      <x:c r="B20" s="137" t="str">
        <x:v>BR-019</x:v>
      </x:c>
      <x:c r="C20" s="137" t="str">
        <x:v>Gebackenes Bananen-Porridge</x:v>
      </x:c>
      <x:c r="D20" s="138" t="n">
        <x:v>2</x:v>
      </x:c>
      <x:c r="E20" s="139" t="n">
        <x:v>810</x:v>
      </x:c>
      <x:c r="F20" s="139" t="n">
        <x:v>24</x:v>
      </x:c>
      <x:c r="G20" s="139" t="n">
        <x:v>104</x:v>
      </x:c>
      <x:c r="H20" s="139" t="n">
        <x:v>30</x:v>
      </x:c>
      <x:c r="I20" s="139" t="n">
        <x:v>12</x:v>
      </x:c>
      <x:c r="J20" s="139" t="n">
        <x:v>0.6</x:v>
      </x:c>
      <x:c r="K20" s="139" t="n">
        <x:v>2.5928500000000003</x:v>
      </x:c>
      <x:c r="L20" s="139" t="n">
        <x:v>405</x:v>
      </x:c>
      <x:c r="M20" s="139" t="n">
        <x:v>12</x:v>
      </x:c>
      <x:c r="N20" s="139" t="n">
        <x:v>1.2964250000000002</x:v>
      </x:c>
    </x:row>
    <x:row r="21">
      <x:c r="A21" s="137" t="str">
        <x:v>BR-020-V1</x:v>
      </x:c>
      <x:c r="B21" s="137" t="str">
        <x:v>BR-020</x:v>
      </x:c>
      <x:c r="C21" s="137" t="str">
        <x:v>Ofenlachs mit Eiern</x:v>
      </x:c>
      <x:c r="D21" s="138" t="n">
        <x:v>6</x:v>
      </x:c>
      <x:c r="E21" s="139" t="n">
        <x:v>2046</x:v>
      </x:c>
      <x:c r="F21" s="139" t="n">
        <x:v>144</x:v>
      </x:c>
      <x:c r="G21" s="139" t="n">
        <x:v>156</x:v>
      </x:c>
      <x:c r="H21" s="139" t="n">
        <x:v>90</x:v>
      </x:c>
      <x:c r="I21" s="139" t="n">
        <x:v>6</x:v>
      </x:c>
      <x:c r="J21" s="139" t="n">
        <x:v>14.399999999999999</x:v>
      </x:c>
      <x:c r="K21" s="139" t="n">
        <x:v>5.988700000000001</x:v>
      </x:c>
      <x:c r="L21" s="139" t="n">
        <x:v>341</x:v>
      </x:c>
      <x:c r="M21" s="139" t="n">
        <x:v>24</x:v>
      </x:c>
      <x:c r="N21" s="139" t="n">
        <x:v>0.9981166666666668</x:v>
      </x:c>
    </x:row>
    <x:row r="22">
      <x:c r="A22" s="137" t="str">
        <x:v>BR-021-V1</x:v>
      </x:c>
      <x:c r="B22" s="137" t="str">
        <x:v>BR-021</x:v>
      </x:c>
      <x:c r="C22" s="137" t="str">
        <x:v>Bananen-Porridge mit Tahini</x:v>
      </x:c>
      <x:c r="D22" s="138" t="n">
        <x:v>2</x:v>
      </x:c>
      <x:c r="E22" s="139" t="n">
        <x:v>862</x:v>
      </x:c>
      <x:c r="F22" s="139" t="n">
        <x:v>28</x:v>
      </x:c>
      <x:c r="G22" s="139" t="n">
        <x:v>106</x:v>
      </x:c>
      <x:c r="H22" s="139" t="n">
        <x:v>34</x:v>
      </x:c>
      <x:c r="I22" s="139" t="n">
        <x:v>14</x:v>
      </x:c>
      <x:c r="J22" s="139" t="n">
        <x:v>0.6</x:v>
      </x:c>
      <x:c r="K22" s="139" t="n">
        <x:v>1.8082000000000003</x:v>
      </x:c>
      <x:c r="L22" s="139" t="n">
        <x:v>431</x:v>
      </x:c>
      <x:c r="M22" s="139" t="n">
        <x:v>14</x:v>
      </x:c>
      <x:c r="N22" s="139" t="n">
        <x:v>0.9041000000000001</x:v>
      </x:c>
    </x:row>
    <x:row r="23">
      <x:c r="A23" s="137" t="str">
        <x:v>BR-022-V1</x:v>
      </x:c>
      <x:c r="B23" s="137" t="str">
        <x:v>BR-022</x:v>
      </x:c>
      <x:c r="C23" s="137" t="str">
        <x:v>Beeren-Omelett</x:v>
      </x:c>
      <x:c r="D23" s="138" t="n">
        <x:v>1</x:v>
      </x:c>
      <x:c r="E23" s="139" t="n">
        <x:v>264</x:v>
      </x:c>
      <x:c r="F23" s="139" t="n">
        <x:v>21</x:v>
      </x:c>
      <x:c r="G23" s="139" t="n">
        <x:v>18</x:v>
      </x:c>
      <x:c r="H23" s="139" t="n">
        <x:v>12</x:v>
      </x:c>
      <x:c r="I23" s="139" t="n">
        <x:v>4</x:v>
      </x:c>
      <x:c r="J23" s="139" t="n">
        <x:v>1</x:v>
      </x:c>
      <x:c r="K23" s="139" t="n">
        <x:v>2.3965</x:v>
      </x:c>
      <x:c r="L23" s="139" t="n">
        <x:v>264</x:v>
      </x:c>
      <x:c r="M23" s="139" t="n">
        <x:v>21</x:v>
      </x:c>
      <x:c r="N23" s="139" t="n">
        <x:v>2.3965</x:v>
      </x:c>
    </x:row>
    <x:row r="24">
      <x:c r="A24" s="137" t="str">
        <x:v>BR-023-V1</x:v>
      </x:c>
      <x:c r="B24" s="137" t="str">
        <x:v>BR-023</x:v>
      </x:c>
      <x:c r="C24" s="137" t="str">
        <x:v>Bircher Müsli mit Apfel und Banane</x:v>
      </x:c>
      <x:c r="D24" s="138" t="n">
        <x:v>2</x:v>
      </x:c>
      <x:c r="E24" s="139" t="n">
        <x:v>810</x:v>
      </x:c>
      <x:c r="F24" s="139" t="n">
        <x:v>26</x:v>
      </x:c>
      <x:c r="G24" s="139" t="n">
        <x:v>88</x:v>
      </x:c>
      <x:c r="H24" s="139" t="n">
        <x:v>36</x:v>
      </x:c>
      <x:c r="I24" s="139" t="n">
        <x:v>14</x:v>
      </x:c>
      <x:c r="J24" s="139" t="n">
        <x:v>0.2</x:v>
      </x:c>
      <x:c r="K24" s="139" t="n">
        <x:v>1.5909499999999999</x:v>
      </x:c>
      <x:c r="L24" s="139" t="n">
        <x:v>405</x:v>
      </x:c>
      <x:c r="M24" s="139" t="n">
        <x:v>13</x:v>
      </x:c>
      <x:c r="N24" s="139" t="n">
        <x:v>0.7954749999999999</x:v>
      </x:c>
    </x:row>
    <x:row r="25">
      <x:c r="A25" s="137" t="str">
        <x:v>BR-024-V1</x:v>
      </x:c>
      <x:c r="B25" s="137" t="str">
        <x:v>BR-024</x:v>
      </x:c>
      <x:c r="C25" s="137" t="str">
        <x:v>Schwarzwälder Frühstücks-Bowl</x:v>
      </x:c>
      <x:c r="D25" s="138" t="n">
        <x:v>6</x:v>
      </x:c>
      <x:c r="E25" s="139" t="n">
        <x:v>2022</x:v>
      </x:c>
      <x:c r="F25" s="139" t="n">
        <x:v>78</x:v>
      </x:c>
      <x:c r="G25" s="139" t="n">
        <x:v>186</x:v>
      </x:c>
      <x:c r="H25" s="139" t="n">
        <x:v>96</x:v>
      </x:c>
      <x:c r="I25" s="139" t="n">
        <x:v>48</x:v>
      </x:c>
      <x:c r="J25" s="139" t="n">
        <x:v>1.2000000000000002</x:v>
      </x:c>
      <x:c r="K25" s="139" t="n">
        <x:v>7.189100000000002</x:v>
      </x:c>
      <x:c r="L25" s="139" t="n">
        <x:v>337</x:v>
      </x:c>
      <x:c r="M25" s="139" t="n">
        <x:v>13</x:v>
      </x:c>
      <x:c r="N25" s="139" t="n">
        <x:v>1.1981833333333336</x:v>
      </x:c>
    </x:row>
    <x:row r="26">
      <x:c r="A26" s="137" t="str">
        <x:v>BR-025-V1</x:v>
      </x:c>
      <x:c r="B26" s="137" t="str">
        <x:v>BR-025</x:v>
      </x:c>
      <x:c r="C26" s="137" t="str">
        <x:v>Heidelbeer-Zitronen-Pancakes</x:v>
      </x:c>
      <x:c r="D26" s="138" t="n">
        <x:v>3</x:v>
      </x:c>
      <x:c r="E26" s="139" t="n">
        <x:v>828</x:v>
      </x:c>
      <x:c r="F26" s="139" t="n">
        <x:v>24</x:v>
      </x:c>
      <x:c r="G26" s="139" t="n">
        <x:v>144</x:v>
      </x:c>
      <x:c r="H26" s="139" t="n">
        <x:v>12</x:v>
      </x:c>
      <x:c r="I26" s="139" t="n">
        <x:v>12</x:v>
      </x:c>
      <x:c r="J26" s="139" t="n">
        <x:v>1.2000000000000002</x:v>
      </x:c>
      <x:c r="K26" s="139" t="n">
        <x:v>2.6144000000000003</x:v>
      </x:c>
      <x:c r="L26" s="139" t="n">
        <x:v>276</x:v>
      </x:c>
      <x:c r="M26" s="139" t="n">
        <x:v>8</x:v>
      </x:c>
      <x:c r="N26" s="139" t="n">
        <x:v>0.8714666666666667</x:v>
      </x:c>
    </x:row>
    <x:row r="27">
      <x:c r="A27" s="137" t="str">
        <x:v>BR-026-V1</x:v>
      </x:c>
      <x:c r="B27" s="137" t="str">
        <x:v>BR-026</x:v>
      </x:c>
      <x:c r="C27" s="137" t="str">
        <x:v>Gebackene Haferflocken mit Heidelbeeren</x:v>
      </x:c>
      <x:c r="D27" s="138" t="n">
        <x:v>6</x:v>
      </x:c>
      <x:c r="E27" s="139" t="n">
        <x:v>1626</x:v>
      </x:c>
      <x:c r="F27" s="139" t="n">
        <x:v>60</x:v>
      </x:c>
      <x:c r="G27" s="139" t="n">
        <x:v>204</x:v>
      </x:c>
      <x:c r="H27" s="139" t="n">
        <x:v>66</x:v>
      </x:c>
      <x:c r="I27" s="139" t="n">
        <x:v>36</x:v>
      </x:c>
      <x:c r="J27" s="139" t="n">
        <x:v>2.0999999999999996</x:v>
      </x:c>
      <x:c r="K27" s="139" t="n">
        <x:v>5.539300000000001</x:v>
      </x:c>
      <x:c r="L27" s="139" t="n">
        <x:v>271</x:v>
      </x:c>
      <x:c r="M27" s="139" t="n">
        <x:v>10</x:v>
      </x:c>
      <x:c r="N27" s="139" t="n">
        <x:v>0.9232166666666668</x:v>
      </x:c>
    </x:row>
    <x:row r="28">
      <x:c r="A28" s="137" t="str">
        <x:v>BR-027-V1</x:v>
      </x:c>
      <x:c r="B28" s="137" t="str">
        <x:v>BR-027</x:v>
      </x:c>
      <x:c r="C28" s="137" t="str">
        <x:v>Frühstücks-Burrito</x:v>
      </x:c>
      <x:c r="D28" s="138" t="n">
        <x:v>1</x:v>
      </x:c>
      <x:c r="E28" s="139" t="n">
        <x:v>366</x:v>
      </x:c>
      <x:c r="F28" s="139" t="n">
        <x:v>16</x:v>
      </x:c>
      <x:c r="G28" s="139" t="n">
        <x:v>26</x:v>
      </x:c>
      <x:c r="H28" s="139" t="n">
        <x:v>21</x:v>
      </x:c>
      <x:c r="I28" s="139" t="n">
        <x:v>5</x:v>
      </x:c>
      <x:c r="J28" s="139" t="n">
        <x:v>0.9</x:v>
      </x:c>
      <x:c r="K28" s="139" t="n">
        <x:v>3.70235</x:v>
      </x:c>
      <x:c r="L28" s="139" t="n">
        <x:v>366</x:v>
      </x:c>
      <x:c r="M28" s="139" t="n">
        <x:v>16</x:v>
      </x:c>
      <x:c r="N28" s="139" t="n">
        <x:v>3.70235</x:v>
      </x:c>
    </x:row>
    <x:row r="29">
      <x:c r="A29" s="137" t="str">
        <x:v>BR-028-V1</x:v>
      </x:c>
      <x:c r="B29" s="137" t="str">
        <x:v>BR-028</x:v>
      </x:c>
      <x:c r="C29" s="137" t="str">
        <x:v>Frühstücksmuffins</x:v>
      </x:c>
      <x:c r="D29" s="138" t="n">
        <x:v>6</x:v>
      </x:c>
      <x:c r="E29" s="139" t="n">
        <x:v>2148</x:v>
      </x:c>
      <x:c r="F29" s="139" t="n">
        <x:v>60</x:v>
      </x:c>
      <x:c r="G29" s="139" t="n">
        <x:v>276</x:v>
      </x:c>
      <x:c r="H29" s="139" t="n">
        <x:v>84</x:v>
      </x:c>
      <x:c r="I29" s="139" t="n">
        <x:v>36</x:v>
      </x:c>
      <x:c r="J29" s="139" t="n">
        <x:v>7.199999999999999</x:v>
      </x:c>
      <x:c r="K29" s="139" t="n">
        <x:v>3.9772000000000007</x:v>
      </x:c>
      <x:c r="L29" s="139" t="n">
        <x:v>358</x:v>
      </x:c>
      <x:c r="M29" s="139" t="n">
        <x:v>10</x:v>
      </x:c>
      <x:c r="N29" s="139" t="n">
        <x:v>0.6628666666666668</x:v>
      </x:c>
    </x:row>
    <x:row r="30">
      <x:c r="A30" s="137" t="str">
        <x:v>BR-029-V1</x:v>
      </x:c>
      <x:c r="B30" s="137" t="str">
        <x:v>BR-029</x:v>
      </x:c>
      <x:c r="C30" s="137" t="str">
        <x:v>Frühstückspfanne mit Paprika, Kichererbsen und Tofu</x:v>
      </x:c>
      <x:c r="D30" s="138" t="n">
        <x:v>4</x:v>
      </x:c>
      <x:c r="E30" s="139" t="n">
        <x:v>1460</x:v>
      </x:c>
      <x:c r="F30" s="139" t="n">
        <x:v>88</x:v>
      </x:c>
      <x:c r="G30" s="139" t="n">
        <x:v>140</x:v>
      </x:c>
      <x:c r="H30" s="139" t="n">
        <x:v>48</x:v>
      </x:c>
      <x:c r="I30" s="139" t="n">
        <x:v>48</x:v>
      </x:c>
      <x:c r="J30" s="139" t="n">
        <x:v>4.36</x:v>
      </x:c>
      <x:c r="K30" s="139" t="n">
        <x:v>6.825160000000001</x:v>
      </x:c>
      <x:c r="L30" s="139" t="n">
        <x:v>365</x:v>
      </x:c>
      <x:c r="M30" s="139" t="n">
        <x:v>22</x:v>
      </x:c>
      <x:c r="N30" s="139" t="n">
        <x:v>1.7062900000000003</x:v>
      </x:c>
    </x:row>
    <x:row r="31">
      <x:c r="A31" s="137" t="str">
        <x:v>BR-030-V1</x:v>
      </x:c>
      <x:c r="B31" s="137" t="str">
        <x:v>BR-030</x:v>
      </x:c>
      <x:c r="C31" s="137" t="str">
        <x:v>Frühstücks-Bowl mit Chia und Haferflocken</x:v>
      </x:c>
      <x:c r="D31" s="138" t="n">
        <x:v>2</x:v>
      </x:c>
      <x:c r="E31" s="139" t="n">
        <x:v>1066</x:v>
      </x:c>
      <x:c r="F31" s="139" t="n">
        <x:v>34</x:v>
      </x:c>
      <x:c r="G31" s="139" t="n">
        <x:v>132</x:v>
      </x:c>
      <x:c r="H31" s="139" t="n">
        <x:v>38</x:v>
      </x:c>
      <x:c r="I31" s="139" t="n">
        <x:v>26</x:v>
      </x:c>
      <x:c r="J31" s="139" t="n">
        <x:v>0.2</x:v>
      </x:c>
      <x:c r="K31" s="139" t="n">
        <x:v>2.3162000000000003</x:v>
      </x:c>
      <x:c r="L31" s="139" t="n">
        <x:v>533</x:v>
      </x:c>
      <x:c r="M31" s="139" t="n">
        <x:v>17</x:v>
      </x:c>
      <x:c r="N31" s="139" t="n">
        <x:v>1.1581000000000001</x:v>
      </x:c>
    </x:row>
    <x:row r="32">
      <x:c r="A32" s="137" t="str">
        <x:v>BR-031-V1</x:v>
      </x:c>
      <x:c r="B32" s="137" t="str">
        <x:v>BR-031</x:v>
      </x:c>
      <x:c r="C32" s="137" t="str">
        <x:v>Zimt-Porridge mit gebackenen Bananen</x:v>
      </x:c>
      <x:c r="D32" s="138" t="n">
        <x:v>2</x:v>
      </x:c>
      <x:c r="E32" s="139" t="n">
        <x:v>720</x:v>
      </x:c>
      <x:c r="F32" s="139" t="n">
        <x:v>28</x:v>
      </x:c>
      <x:c r="G32" s="139" t="n">
        <x:v>104</x:v>
      </x:c>
      <x:c r="H32" s="139" t="n">
        <x:v>18</x:v>
      </x:c>
      <x:c r="I32" s="139" t="n">
        <x:v>10</x:v>
      </x:c>
      <x:c r="J32" s="139" t="n">
        <x:v>0.6</x:v>
      </x:c>
      <x:c r="K32" s="139" t="n">
        <x:v>2.1346000000000003</x:v>
      </x:c>
      <x:c r="L32" s="139" t="n">
        <x:v>360</x:v>
      </x:c>
      <x:c r="M32" s="139" t="n">
        <x:v>14</x:v>
      </x:c>
      <x:c r="N32" s="139" t="n">
        <x:v>1.0673000000000001</x:v>
      </x:c>
    </x:row>
    <x:row r="33">
      <x:c r="A33" s="137" t="str">
        <x:v>BR-032-V1</x:v>
      </x:c>
      <x:c r="B33" s="137" t="str">
        <x:v>BR-032</x:v>
      </x:c>
      <x:c r="C33" s="137" t="str">
        <x:v>Zimt-Porridge mit Banane und Beeren</x:v>
      </x:c>
      <x:c r="D33" s="138" t="n">
        <x:v>4</x:v>
      </x:c>
      <x:c r="E33" s="139" t="n">
        <x:v>1064</x:v>
      </x:c>
      <x:c r="F33" s="139" t="n">
        <x:v>48</x:v>
      </x:c>
      <x:c r="G33" s="139" t="n">
        <x:v>212</x:v>
      </x:c>
      <x:c r="H33" s="139" t="n">
        <x:v>8</x:v>
      </x:c>
      <x:c r="I33" s="139" t="n">
        <x:v>20</x:v>
      </x:c>
      <x:c r="J33" s="139" t="n">
        <x:v>0.96</x:v>
      </x:c>
      <x:c r="K33" s="139" t="n">
        <x:v>5.3185</x:v>
      </x:c>
      <x:c r="L33" s="139" t="n">
        <x:v>266</x:v>
      </x:c>
      <x:c r="M33" s="139" t="n">
        <x:v>12</x:v>
      </x:c>
      <x:c r="N33" s="139" t="n">
        <x:v>1.329625</x:v>
      </x:c>
    </x:row>
    <x:row r="34">
      <x:c r="A34" s="137" t="str">
        <x:v>BR-033-V1</x:v>
      </x:c>
      <x:c r="B34" s="137" t="str">
        <x:v>BR-033</x:v>
      </x:c>
      <x:c r="C34" s="137" t="str">
        <x:v>Couscous mit Clementine und Honig</x:v>
      </x:c>
      <x:c r="D34" s="138" t="n">
        <x:v>4</x:v>
      </x:c>
      <x:c r="E34" s="139" t="n">
        <x:v>1332</x:v>
      </x:c>
      <x:c r="F34" s="139" t="n">
        <x:v>44</x:v>
      </x:c>
      <x:c r="G34" s="139" t="n">
        <x:v>200</x:v>
      </x:c>
      <x:c r="H34" s="139" t="n">
        <x:v>36</x:v>
      </x:c>
      <x:c r="I34" s="139" t="n">
        <x:v>32</x:v>
      </x:c>
      <x:c r="J34" s="139" t="n">
        <x:v>0.4</x:v>
      </x:c>
      <x:c r="K34" s="139" t="n">
        <x:v>6.057450000000001</x:v>
      </x:c>
      <x:c r="L34" s="139" t="n">
        <x:v>333</x:v>
      </x:c>
      <x:c r="M34" s="139" t="n">
        <x:v>11</x:v>
      </x:c>
      <x:c r="N34" s="139" t="n">
        <x:v>1.5143625000000003</x:v>
      </x:c>
    </x:row>
    <x:row r="35">
      <x:c r="A35" s="137" t="str">
        <x:v>BR-034-V1</x:v>
      </x:c>
      <x:c r="B35" s="137" t="str">
        <x:v>BR-034</x:v>
      </x:c>
      <x:c r="C35" s="137" t="str">
        <x:v>Haferauflauf mit Kakao und Kirschen</x:v>
      </x:c>
      <x:c r="D35" s="138" t="n">
        <x:v>6</x:v>
      </x:c>
      <x:c r="E35" s="139" t="n">
        <x:v>1734</x:v>
      </x:c>
      <x:c r="F35" s="139" t="n">
        <x:v>54</x:v>
      </x:c>
      <x:c r="G35" s="139" t="n">
        <x:v>180</x:v>
      </x:c>
      <x:c r="H35" s="139" t="n">
        <x:v>78</x:v>
      </x:c>
      <x:c r="I35" s="139" t="n">
        <x:v>42</x:v>
      </x:c>
      <x:c r="J35" s="139" t="n">
        <x:v>0.6000000000000001</x:v>
      </x:c>
      <x:c r="K35" s="139" t="n">
        <x:v>3.5860000000000003</x:v>
      </x:c>
      <x:c r="L35" s="139" t="n">
        <x:v>289</x:v>
      </x:c>
      <x:c r="M35" s="139" t="n">
        <x:v>9</x:v>
      </x:c>
      <x:c r="N35" s="139" t="n">
        <x:v>0.5976666666666667</x:v>
      </x:c>
    </x:row>
    <x:row r="36">
      <x:c r="A36" s="137" t="str">
        <x:v>BR-035-V1</x:v>
      </x:c>
      <x:c r="B36" s="137" t="str">
        <x:v>BR-035</x:v>
      </x:c>
      <x:c r="C36" s="137" t="str">
        <x:v>Cremige Pilze auf Toast</x:v>
      </x:c>
      <x:c r="D36" s="138" t="n">
        <x:v>1</x:v>
      </x:c>
      <x:c r="E36" s="139" t="n">
        <x:v>187</x:v>
      </x:c>
      <x:c r="F36" s="139" t="n">
        <x:v>13</x:v>
      </x:c>
      <x:c r="G36" s="139" t="n">
        <x:v>17</x:v>
      </x:c>
      <x:c r="H36" s="139" t="n">
        <x:v>6</x:v>
      </x:c>
      <x:c r="I36" s="139" t="n">
        <x:v>3</x:v>
      </x:c>
      <x:c r="J36" s="139" t="n">
        <x:v>0.83</x:v>
      </x:c>
      <x:c r="K36" s="139" t="n">
        <x:v>1.1797</x:v>
      </x:c>
      <x:c r="L36" s="139" t="n">
        <x:v>187</x:v>
      </x:c>
      <x:c r="M36" s="139" t="n">
        <x:v>13</x:v>
      </x:c>
      <x:c r="N36" s="139" t="n">
        <x:v>1.1797</x:v>
      </x:c>
    </x:row>
    <x:row r="37">
      <x:c r="A37" s="137" t="str">
        <x:v>BR-036-V1</x:v>
      </x:c>
      <x:c r="B37" s="137" t="str">
        <x:v>BR-036</x:v>
      </x:c>
      <x:c r="C37" s="137" t="str">
        <x:v>Knusper-Granola mit Beeren und Kirschen</x:v>
      </x:c>
      <x:c r="D37" s="138" t="n">
        <x:v>12</x:v>
      </x:c>
      <x:c r="E37" s="139" t="n">
        <x:v>4908</x:v>
      </x:c>
      <x:c r="F37" s="139" t="n">
        <x:v>108</x:v>
      </x:c>
      <x:c r="G37" s="139" t="n">
        <x:v>468</x:v>
      </x:c>
      <x:c r="H37" s="139" t="n">
        <x:v>300</x:v>
      </x:c>
      <x:c r="I37" s="139" t="n">
        <x:v>48</x:v>
      </x:c>
      <x:c r="J37" s="139" t="n">
        <x:v>1.56</x:v>
      </x:c>
      <x:c r="K37" s="139" t="n">
        <x:v>4.0034</x:v>
      </x:c>
      <x:c r="L37" s="139" t="n">
        <x:v>409</x:v>
      </x:c>
      <x:c r="M37" s="139" t="n">
        <x:v>9</x:v>
      </x:c>
      <x:c r="N37" s="139" t="n">
        <x:v>0.3336166666666667</x:v>
      </x:c>
    </x:row>
    <x:row r="38">
      <x:c r="A38" s="137" t="str">
        <x:v>BR-037-V1</x:v>
      </x:c>
      <x:c r="B38" s="137" t="str">
        <x:v>BR-037</x:v>
      </x:c>
      <x:c r="C38" s="137" t="str">
        <x:v>Curry-Brokkoli und gekochte Eier auf Toast</x:v>
      </x:c>
      <x:c r="D38" s="138" t="n">
        <x:v>2</x:v>
      </x:c>
      <x:c r="E38" s="139" t="n">
        <x:v>516</x:v>
      </x:c>
      <x:c r="F38" s="139" t="n">
        <x:v>34</x:v>
      </x:c>
      <x:c r="G38" s="139" t="n">
        <x:v>44</x:v>
      </x:c>
      <x:c r="H38" s="139" t="n">
        <x:v>20</x:v>
      </x:c>
      <x:c r="I38" s="139" t="n">
        <x:v>14</x:v>
      </x:c>
      <x:c r="J38" s="139" t="n">
        <x:v>1.4</x:v>
      </x:c>
      <x:c r="K38" s="139" t="n">
        <x:v>1.9539000000000004</x:v>
      </x:c>
      <x:c r="L38" s="139" t="n">
        <x:v>258</x:v>
      </x:c>
      <x:c r="M38" s="139" t="n">
        <x:v>17</x:v>
      </x:c>
      <x:c r="N38" s="139" t="n">
        <x:v>0.9769500000000002</x:v>
      </x:c>
    </x:row>
    <x:row r="39">
      <x:c r="A39" s="137" t="str">
        <x:v>BR-038-V1</x:v>
      </x:c>
      <x:c r="B39" s="137" t="str">
        <x:v>BR-038</x:v>
      </x:c>
      <x:c r="C39" s="137" t="str">
        <x:v>Feigen-Nuss-Saatenbrot mit Ricotta und Obst</x:v>
      </x:c>
      <x:c r="D39" s="138" t="n">
        <x:v>12</x:v>
      </x:c>
      <x:c r="E39" s="139" t="n">
        <x:v>2988</x:v>
      </x:c>
      <x:c r="F39" s="139" t="n">
        <x:v>120</x:v>
      </x:c>
      <x:c r="G39" s="139" t="n">
        <x:v>360</x:v>
      </x:c>
      <x:c r="H39" s="139" t="n">
        <x:v>120</x:v>
      </x:c>
      <x:c r="I39" s="139" t="n">
        <x:v>72</x:v>
      </x:c>
      <x:c r="J39" s="139" t="n">
        <x:v>3.5999999999999996</x:v>
      </x:c>
      <x:c r="K39" s="139" t="n">
        <x:v>4.9785</x:v>
      </x:c>
      <x:c r="L39" s="139" t="n">
        <x:v>249</x:v>
      </x:c>
      <x:c r="M39" s="139" t="n">
        <x:v>10</x:v>
      </x:c>
      <x:c r="N39" s="139" t="n">
        <x:v>0.41487500000000005</x:v>
      </x:c>
    </x:row>
    <x:row r="40">
      <x:c r="A40" s="137" t="str">
        <x:v>BR-039-V1</x:v>
      </x:c>
      <x:c r="B40" s="137" t="str">
        <x:v>BR-039</x:v>
      </x:c>
      <x:c r="C40" s="137" t="str">
        <x:v>Frühstücks-Bowl mit Obst und Nüssen</x:v>
      </x:c>
      <x:c r="D40" s="138" t="n">
        <x:v>2</x:v>
      </x:c>
      <x:c r="E40" s="139" t="n">
        <x:v>632</x:v>
      </x:c>
      <x:c r="F40" s="139" t="n">
        <x:v>30</x:v>
      </x:c>
      <x:c r="G40" s="139" t="n">
        <x:v>70</x:v>
      </x:c>
      <x:c r="H40" s="139" t="n">
        <x:v>22</x:v>
      </x:c>
      <x:c r="I40" s="139" t="n">
        <x:v>14</x:v>
      </x:c>
      <x:c r="J40" s="139" t="n">
        <x:v>0.2</x:v>
      </x:c>
      <x:c r="K40" s="139" t="n">
        <x:v>2.1854</x:v>
      </x:c>
      <x:c r="L40" s="139" t="n">
        <x:v>316</x:v>
      </x:c>
      <x:c r="M40" s="139" t="n">
        <x:v>15</x:v>
      </x:c>
      <x:c r="N40" s="139" t="n">
        <x:v>1.0927</x:v>
      </x:c>
    </x:row>
    <x:row r="41">
      <x:c r="A41" s="137" t="str">
        <x:v>BR-040-V1</x:v>
      </x:c>
      <x:c r="B41" s="137" t="str">
        <x:v>BR-040</x:v>
      </x:c>
      <x:c r="C41" s="137" t="str">
        <x:v>Fruchtige Frühstücksmuffins</x:v>
      </x:c>
      <x:c r="D41" s="138" t="n">
        <x:v>6</x:v>
      </x:c>
      <x:c r="E41" s="139" t="n">
        <x:v>2508</x:v>
      </x:c>
      <x:c r="F41" s="139" t="n">
        <x:v>60</x:v>
      </x:c>
      <x:c r="G41" s="139" t="n">
        <x:v>420</x:v>
      </x:c>
      <x:c r="H41" s="139" t="n">
        <x:v>60</x:v>
      </x:c>
      <x:c r="I41" s="139" t="n">
        <x:v>36</x:v>
      </x:c>
      <x:c r="J41" s="139" t="n">
        <x:v>2.64</x:v>
      </x:c>
      <x:c r="K41" s="139" t="n">
        <x:v>4.9949</x:v>
      </x:c>
      <x:c r="L41" s="139" t="n">
        <x:v>418</x:v>
      </x:c>
      <x:c r="M41" s="139" t="n">
        <x:v>10</x:v>
      </x:c>
      <x:c r="N41" s="139" t="n">
        <x:v>0.8324833333333334</x:v>
      </x:c>
    </x:row>
    <x:row r="42">
      <x:c r="A42" s="137" t="str">
        <x:v>BR-041-V1</x:v>
      </x:c>
      <x:c r="B42" s="137" t="str">
        <x:v>BR-041</x:v>
      </x:c>
      <x:c r="C42" s="137" t="str">
        <x:v>Grüne Eier</x:v>
      </x:c>
      <x:c r="D42" s="138" t="n">
        <x:v>2</x:v>
      </x:c>
      <x:c r="E42" s="139" t="n">
        <x:v>596</x:v>
      </x:c>
      <x:c r="F42" s="139" t="n">
        <x:v>36</x:v>
      </x:c>
      <x:c r="G42" s="139" t="n">
        <x:v>16</x:v>
      </x:c>
      <x:c r="H42" s="139" t="n">
        <x:v>40</x:v>
      </x:c>
      <x:c r="I42" s="139" t="n">
        <x:v>12</x:v>
      </x:c>
      <x:c r="J42" s="139" t="n">
        <x:v>1.6</x:v>
      </x:c>
      <x:c r="K42" s="139" t="n">
        <x:v>2.4281800000000007</x:v>
      </x:c>
      <x:c r="L42" s="139" t="n">
        <x:v>298</x:v>
      </x:c>
      <x:c r="M42" s="139" t="n">
        <x:v>18</x:v>
      </x:c>
      <x:c r="N42" s="139" t="n">
        <x:v>1.2140900000000003</x:v>
      </x:c>
    </x:row>
    <x:row r="43">
      <x:c r="A43" s="137" t="str">
        <x:v>BR-042-V1</x:v>
      </x:c>
      <x:c r="B43" s="137" t="str">
        <x:v>BR-042</x:v>
      </x:c>
      <x:c r="C43" s="137" t="str">
        <x:v>Bananenbrot</x:v>
      </x:c>
      <x:c r="D43" s="138" t="n">
        <x:v>5</x:v>
      </x:c>
      <x:c r="E43" s="139" t="n">
        <x:v>1450</x:v>
      </x:c>
      <x:c r="F43" s="139" t="n">
        <x:v>60</x:v>
      </x:c>
      <x:c r="G43" s="139" t="n">
        <x:v>240</x:v>
      </x:c>
      <x:c r="H43" s="139" t="n">
        <x:v>20</x:v>
      </x:c>
      <x:c r="I43" s="139" t="n">
        <x:v>30</x:v>
      </x:c>
      <x:c r="J43" s="139" t="n">
        <x:v>6</x:v>
      </x:c>
      <x:c r="K43" s="139" t="n">
        <x:v>3.1161000000000003</x:v>
      </x:c>
      <x:c r="L43" s="139" t="n">
        <x:v>290</x:v>
      </x:c>
      <x:c r="M43" s="139" t="n">
        <x:v>12</x:v>
      </x:c>
      <x:c r="N43" s="139" t="n">
        <x:v>0.6232200000000001</x:v>
      </x:c>
    </x:row>
    <x:row r="44">
      <x:c r="A44" s="137" t="str">
        <x:v>BR-043-V1</x:v>
      </x:c>
      <x:c r="B44" s="137" t="str">
        <x:v>BR-043</x:v>
      </x:c>
      <x:c r="C44" s="137" t="str">
        <x:v>Bananenmuffins</x:v>
      </x:c>
      <x:c r="D44" s="138" t="n">
        <x:v>6</x:v>
      </x:c>
      <x:c r="E44" s="139" t="n">
        <x:v>2148</x:v>
      </x:c>
      <x:c r="F44" s="139" t="n">
        <x:v>62.400000000000006</x:v>
      </x:c>
      <x:c r="G44" s="139" t="n">
        <x:v>272.4</x:v>
      </x:c>
      <x:c r="H44" s="139" t="n">
        <x:v>85.19999999999999</x:v>
      </x:c>
      <x:c r="I44" s="139" t="n">
        <x:v>39.599999999999994</x:v>
      </x:c>
      <x:c r="J44" s="139" t="n">
        <x:v>7.199999999999999</x:v>
      </x:c>
      <x:c r="K44" s="139" t="n">
        <x:v>3.728200000000001</x:v>
      </x:c>
      <x:c r="L44" s="139" t="n">
        <x:v>358</x:v>
      </x:c>
      <x:c r="M44" s="139" t="n">
        <x:v>10.4</x:v>
      </x:c>
      <x:c r="N44" s="139" t="n">
        <x:v>0.6213666666666668</x:v>
      </x:c>
    </x:row>
    <x:row r="45">
      <x:c r="A45" s="137" t="str">
        <x:v>BR-044-V1</x:v>
      </x:c>
      <x:c r="B45" s="137" t="str">
        <x:v>BR-044</x:v>
      </x:c>
      <x:c r="C45" s="137" t="str">
        <x:v>Hausgemachtes Granola</x:v>
      </x:c>
      <x:c r="D45" s="138" t="n">
        <x:v>8</x:v>
      </x:c>
      <x:c r="E45" s="139" t="n">
        <x:v>2904</x:v>
      </x:c>
      <x:c r="F45" s="139" t="n">
        <x:v>104</x:v>
      </x:c>
      <x:c r="G45" s="139" t="n">
        <x:v>320</x:v>
      </x:c>
      <x:c r="H45" s="139" t="n">
        <x:v>104</x:v>
      </x:c>
      <x:c r="I45" s="139" t="n">
        <x:v>48</x:v>
      </x:c>
      <x:c r="J45" s="139" t="n">
        <x:v>2.4</x:v>
      </x:c>
      <x:c r="K45" s="139" t="n">
        <x:v>3.3349000000000006</x:v>
      </x:c>
      <x:c r="L45" s="139" t="n">
        <x:v>363</x:v>
      </x:c>
      <x:c r="M45" s="139" t="n">
        <x:v>13</x:v>
      </x:c>
      <x:c r="N45" s="139" t="n">
        <x:v>0.4168625000000001</x:v>
      </x:c>
    </x:row>
    <x:row r="46">
      <x:c r="A46" s="137" t="str">
        <x:v>BR-045-V1</x:v>
      </x:c>
      <x:c r="B46" s="137" t="str">
        <x:v>BR-045</x:v>
      </x:c>
      <x:c r="C46" s="137" t="str">
        <x:v>Pancakes</x:v>
      </x:c>
      <x:c r="D46" s="138" t="n">
        <x:v>2</x:v>
      </x:c>
      <x:c r="E46" s="139" t="n">
        <x:v>530</x:v>
      </x:c>
      <x:c r="F46" s="139" t="n">
        <x:v>30</x:v>
      </x:c>
      <x:c r="G46" s="139" t="n">
        <x:v>80</x:v>
      </x:c>
      <x:c r="H46" s="139" t="n">
        <x:v>10</x:v>
      </x:c>
      <x:c r="I46" s="139" t="n">
        <x:v>4</x:v>
      </x:c>
      <x:c r="J46" s="139" t="n">
        <x:v>1</x:v>
      </x:c>
      <x:c r="K46" s="139" t="n">
        <x:v>1.4720000000000002</x:v>
      </x:c>
      <x:c r="L46" s="139" t="n">
        <x:v>265</x:v>
      </x:c>
      <x:c r="M46" s="139" t="n">
        <x:v>15</x:v>
      </x:c>
      <x:c r="N46" s="139" t="n">
        <x:v>0.7360000000000001</x:v>
      </x:c>
    </x:row>
    <x:row r="47">
      <x:c r="A47" s="137" t="str">
        <x:v>BR-046-V1</x:v>
      </x:c>
      <x:c r="B47" s="137" t="str">
        <x:v>BR-046</x:v>
      </x:c>
      <x:c r="C47" s="137" t="str">
        <x:v>Porridge-Bowl</x:v>
      </x:c>
      <x:c r="D47" s="138" t="n">
        <x:v>2</x:v>
      </x:c>
      <x:c r="E47" s="139" t="n">
        <x:v>1066</x:v>
      </x:c>
      <x:c r="F47" s="139" t="n">
        <x:v>34</x:v>
      </x:c>
      <x:c r="G47" s="139" t="n">
        <x:v>132</x:v>
      </x:c>
      <x:c r="H47" s="139" t="n">
        <x:v>38</x:v>
      </x:c>
      <x:c r="I47" s="139" t="n">
        <x:v>26</x:v>
      </x:c>
      <x:c r="J47" s="139" t="n">
        <x:v>0.2</x:v>
      </x:c>
      <x:c r="K47" s="139" t="n">
        <x:v>2.4562</x:v>
      </x:c>
      <x:c r="L47" s="139" t="n">
        <x:v>533</x:v>
      </x:c>
      <x:c r="M47" s="139" t="n">
        <x:v>17</x:v>
      </x:c>
      <x:c r="N47" s="139" t="n">
        <x:v>1.2281</x:v>
      </x:c>
    </x:row>
    <x:row r="48">
      <x:c r="A48" s="137" t="str">
        <x:v>BR-047-V1</x:v>
      </x:c>
      <x:c r="B48" s="137" t="str">
        <x:v>BR-047</x:v>
      </x:c>
      <x:c r="C48" s="137" t="str">
        <x:v>Kräuteromelett mit gebratenen Tomaten</x:v>
      </x:c>
      <x:c r="D48" s="138" t="n">
        <x:v>2</x:v>
      </x:c>
      <x:c r="E48" s="139" t="n">
        <x:v>408</x:v>
      </x:c>
      <x:c r="F48" s="139" t="n">
        <x:v>34</x:v>
      </x:c>
      <x:c r="G48" s="139" t="n">
        <x:v>8</x:v>
      </x:c>
      <x:c r="H48" s="139" t="n">
        <x:v>28</x:v>
      </x:c>
      <x:c r="I48" s="139" t="n">
        <x:v>2</x:v>
      </x:c>
      <x:c r="J48" s="139" t="n">
        <x:v>1</x:v>
      </x:c>
      <x:c r="K48" s="139" t="n">
        <x:v>2.2055000000000002</x:v>
      </x:c>
      <x:c r="L48" s="139" t="n">
        <x:v>204</x:v>
      </x:c>
      <x:c r="M48" s="139" t="n">
        <x:v>17</x:v>
      </x:c>
      <x:c r="N48" s="139" t="n">
        <x:v>1.1027500000000001</x:v>
      </x:c>
    </x:row>
    <x:row r="49">
      <x:c r="A49" s="137" t="str">
        <x:v>BR-048-V1</x:v>
      </x:c>
      <x:c r="B49" s="137" t="str">
        <x:v>BR-048</x:v>
      </x:c>
      <x:c r="C49" s="137" t="str">
        <x:v>Ballaststoffreiches Müsli</x:v>
      </x:c>
      <x:c r="D49" s="138" t="n">
        <x:v>6</x:v>
      </x:c>
      <x:c r="E49" s="139" t="n">
        <x:v>1488</x:v>
      </x:c>
      <x:c r="F49" s="139" t="n">
        <x:v>48</x:v>
      </x:c>
      <x:c r="G49" s="139" t="n">
        <x:v>276</x:v>
      </x:c>
      <x:c r="H49" s="139" t="n">
        <x:v>36</x:v>
      </x:c>
      <x:c r="I49" s="139" t="n">
        <x:v>36</x:v>
      </x:c>
      <x:c r="J49" s="139" t="n">
        <x:v>1.92</x:v>
      </x:c>
      <x:c r="K49" s="139" t="n">
        <x:v>2.1997</x:v>
      </x:c>
      <x:c r="L49" s="139" t="n">
        <x:v>248</x:v>
      </x:c>
      <x:c r="M49" s="139" t="n">
        <x:v>8</x:v>
      </x:c>
      <x:c r="N49" s="139" t="n">
        <x:v>0.36661666666666665</x:v>
      </x:c>
    </x:row>
    <x:row r="50">
      <x:c r="A50" s="137" t="str">
        <x:v>BR-049-V1</x:v>
      </x:c>
      <x:c r="B50" s="137" t="str">
        <x:v>BR-049</x:v>
      </x:c>
      <x:c r="C50" s="137" t="str">
        <x:v>Hausgemachtes Müsli mit Haferflocken, Datteln und Beeren</x:v>
      </x:c>
      <x:c r="D50" s="138" t="n">
        <x:v>4</x:v>
      </x:c>
      <x:c r="E50" s="139" t="n">
        <x:v>1912</x:v>
      </x:c>
      <x:c r="F50" s="139" t="n">
        <x:v>68</x:v>
      </x:c>
      <x:c r="G50" s="139" t="n">
        <x:v>184</x:v>
      </x:c>
      <x:c r="H50" s="139" t="n">
        <x:v>92</x:v>
      </x:c>
      <x:c r="I50" s="139" t="n">
        <x:v>28</x:v>
      </x:c>
      <x:c r="J50" s="139" t="n">
        <x:v>1.2</x:v>
      </x:c>
      <x:c r="K50" s="139" t="n">
        <x:v>7.1728</x:v>
      </x:c>
      <x:c r="L50" s="139" t="n">
        <x:v>478</x:v>
      </x:c>
      <x:c r="M50" s="139" t="n">
        <x:v>17</x:v>
      </x:c>
      <x:c r="N50" s="139" t="n">
        <x:v>1.7932</x:v>
      </x:c>
    </x:row>
    <x:row r="51">
      <x:c r="A51" s="137" t="str">
        <x:v>BR-050-V1</x:v>
      </x:c>
      <x:c r="B51" s="137" t="str">
        <x:v>BR-050</x:v>
      </x:c>
      <x:c r="C51" s="137" t="str">
        <x:v>Kedgeree mit pochiertem Ei</x:v>
      </x:c>
      <x:c r="D51" s="138" t="n">
        <x:v>4</x:v>
      </x:c>
      <x:c r="E51" s="139" t="n">
        <x:v>2168</x:v>
      </x:c>
      <x:c r="F51" s="139" t="n">
        <x:v>124</x:v>
      </x:c>
      <x:c r="G51" s="139" t="n">
        <x:v>252</x:v>
      </x:c>
      <x:c r="H51" s="139" t="n">
        <x:v>68</x:v>
      </x:c>
      <x:c r="I51" s="139" t="n">
        <x:v>12</x:v>
      </x:c>
      <x:c r="J51" s="139" t="n">
        <x:v>2.8</x:v>
      </x:c>
      <x:c r="K51" s="139" t="n">
        <x:v>7.073950000000001</x:v>
      </x:c>
      <x:c r="L51" s="139" t="n">
        <x:v>542</x:v>
      </x:c>
      <x:c r="M51" s="139" t="n">
        <x:v>31</x:v>
      </x:c>
      <x:c r="N51" s="139" t="n">
        <x:v>1.7684875000000002</x:v>
      </x:c>
    </x:row>
    <x:row r="52">
      <x:c r="A52" s="137" t="str">
        <x:v>BR-051-V1</x:v>
      </x:c>
      <x:c r="B52" s="137" t="str">
        <x:v>BR-051</x:v>
      </x:c>
      <x:c r="C52" s="137" t="str">
        <x:v>Melonen-Becher mit knusprigen Kleieflocken</x:v>
      </x:c>
      <x:c r="D52" s="138" t="n">
        <x:v>1</x:v>
      </x:c>
      <x:c r="E52" s="139" t="n">
        <x:v>272</x:v>
      </x:c>
      <x:c r="F52" s="139" t="n">
        <x:v>13</x:v>
      </x:c>
      <x:c r="G52" s="139" t="n">
        <x:v>34</x:v>
      </x:c>
      <x:c r="H52" s="139" t="n">
        <x:v>9</x:v>
      </x:c>
      <x:c r="I52" s="139" t="n">
        <x:v>3</x:v>
      </x:c>
      <x:c r="J52" s="139" t="n">
        <x:v>0.6</x:v>
      </x:c>
      <x:c r="K52" s="139" t="n">
        <x:v>0.8594000000000002</x:v>
      </x:c>
      <x:c r="L52" s="139" t="n">
        <x:v>272</x:v>
      </x:c>
      <x:c r="M52" s="139" t="n">
        <x:v>13</x:v>
      </x:c>
      <x:c r="N52" s="139" t="n">
        <x:v>0.8594000000000002</x:v>
      </x:c>
    </x:row>
    <x:row r="53">
      <x:c r="A53" s="137" t="str">
        <x:v>BR-052-V1</x:v>
      </x:c>
      <x:c r="B53" s="137" t="str">
        <x:v>BR-052</x:v>
      </x:c>
      <x:c r="C53" s="137" t="str">
        <x:v>Pilz-Basilikum-Omelett mit zerdrückten Tomaten</x:v>
      </x:c>
      <x:c r="D53" s="138" t="n">
        <x:v>2</x:v>
      </x:c>
      <x:c r="E53" s="139" t="n">
        <x:v>392</x:v>
      </x:c>
      <x:c r="F53" s="139" t="n">
        <x:v>28</x:v>
      </x:c>
      <x:c r="G53" s="139" t="n">
        <x:v>8</x:v>
      </x:c>
      <x:c r="H53" s="139" t="n">
        <x:v>28</x:v>
      </x:c>
      <x:c r="I53" s="139" t="n">
        <x:v>6</x:v>
      </x:c>
      <x:c r="J53" s="139" t="n">
        <x:v>1</x:v>
      </x:c>
      <x:c r="K53" s="139" t="n">
        <x:v>3.414100000000001</x:v>
      </x:c>
      <x:c r="L53" s="139" t="n">
        <x:v>196</x:v>
      </x:c>
      <x:c r="M53" s="139" t="n">
        <x:v>14</x:v>
      </x:c>
      <x:c r="N53" s="139" t="n">
        <x:v>1.7070500000000004</x:v>
      </x:c>
    </x:row>
    <x:row r="54">
      <x:c r="A54" s="137" t="str">
        <x:v>BR-053-V1</x:v>
      </x:c>
      <x:c r="B54" s="137" t="str">
        <x:v>BR-053</x:v>
      </x:c>
      <x:c r="C54" s="137" t="str">
        <x:v>Pilz-Kartoffel-Pfanne mit pochierten Eiern</x:v>
      </x:c>
      <x:c r="D54" s="138" t="n">
        <x:v>4</x:v>
      </x:c>
      <x:c r="E54" s="139" t="n">
        <x:v>1132</x:v>
      </x:c>
      <x:c r="F54" s="139" t="n">
        <x:v>60</x:v>
      </x:c>
      <x:c r="G54" s="139" t="n">
        <x:v>60</x:v>
      </x:c>
      <x:c r="H54" s="139" t="n">
        <x:v>68</x:v>
      </x:c>
      <x:c r="I54" s="139" t="n">
        <x:v>24</x:v>
      </x:c>
      <x:c r="J54" s="139" t="n">
        <x:v>0.8</x:v>
      </x:c>
      <x:c r="K54" s="139" t="n">
        <x:v>5.117700000000001</x:v>
      </x:c>
      <x:c r="L54" s="139" t="n">
        <x:v>283</x:v>
      </x:c>
      <x:c r="M54" s="139" t="n">
        <x:v>15</x:v>
      </x:c>
      <x:c r="N54" s="139" t="n">
        <x:v>1.2794250000000003</x:v>
      </x:c>
    </x:row>
    <x:row r="55">
      <x:c r="A55" s="137" t="str">
        <x:v>BR-054-V1</x:v>
      </x:c>
      <x:c r="B55" s="137" t="str">
        <x:v>BR-054</x:v>
      </x:c>
      <x:c r="C55" s="137" t="str">
        <x:v>Hafer-Chia-Porridge</x:v>
      </x:c>
      <x:c r="D55" s="138" t="n">
        <x:v>4</x:v>
      </x:c>
      <x:c r="E55" s="139" t="n">
        <x:v>1480</x:v>
      </x:c>
      <x:c r="F55" s="139" t="n">
        <x:v>44</x:v>
      </x:c>
      <x:c r="G55" s="139" t="n">
        <x:v>136</x:v>
      </x:c>
      <x:c r="H55" s="139" t="n">
        <x:v>76</x:v>
      </x:c>
      <x:c r="I55" s="139" t="n">
        <x:v>32</x:v>
      </x:c>
      <x:c r="J55" s="139" t="n">
        <x:v>0.8</x:v>
      </x:c>
      <x:c r="K55" s="139" t="n">
        <x:v>3.9412000000000003</x:v>
      </x:c>
      <x:c r="L55" s="139" t="n">
        <x:v>370</x:v>
      </x:c>
      <x:c r="M55" s="139" t="n">
        <x:v>11</x:v>
      </x:c>
      <x:c r="N55" s="139" t="n">
        <x:v>0.9853000000000001</x:v>
      </x:c>
    </x:row>
    <x:row r="56">
      <x:c r="A56" s="137" t="str">
        <x:v>BR-055-V1</x:v>
      </x:c>
      <x:c r="B56" s="137" t="str">
        <x:v>BR-055</x:v>
      </x:c>
      <x:c r="C56" s="137" t="str">
        <x:v>Orangen-Himbeer-Granola</x:v>
      </x:c>
      <x:c r="D56" s="138" t="n">
        <x:v>4</x:v>
      </x:c>
      <x:c r="E56" s="139" t="n">
        <x:v>1452</x:v>
      </x:c>
      <x:c r="F56" s="139" t="n">
        <x:v>60</x:v>
      </x:c>
      <x:c r="G56" s="139" t="n">
        <x:v>184</x:v>
      </x:c>
      <x:c r="H56" s="139" t="n">
        <x:v>44</x:v>
      </x:c>
      <x:c r="I56" s="139" t="n">
        <x:v>40</x:v>
      </x:c>
      <x:c r="J56" s="139" t="n">
        <x:v>0</x:v>
      </x:c>
      <x:c r="K56" s="139" t="n">
        <x:v>1.4381</x:v>
      </x:c>
      <x:c r="L56" s="139" t="n">
        <x:v>363</x:v>
      </x:c>
      <x:c r="M56" s="139" t="n">
        <x:v>15</x:v>
      </x:c>
      <x:c r="N56" s="139" t="n">
        <x:v>0.359525</x:v>
      </x:c>
    </x:row>
    <x:row r="57">
      <x:c r="A57" s="137" t="str">
        <x:v>SH-056-V1</x:v>
      </x:c>
      <x:c r="B57" s="137" t="str">
        <x:v>SH-056</x:v>
      </x:c>
      <x:c r="C57" s="137" t="str">
        <x:v>Rote-Bete-Smoothie</x:v>
      </x:c>
      <x:c r="D57" s="138" t="n">
        <x:v>1</x:v>
      </x:c>
      <x:c r="E57" s="139" t="n">
        <x:v>88</x:v>
      </x:c>
      <x:c r="F57" s="139" t="n">
        <x:v>2</x:v>
      </x:c>
      <x:c r="G57" s="139" t="n">
        <x:v>19</x:v>
      </x:c>
      <x:c r="H57" s="139" t="n">
        <x:v>0</x:v>
      </x:c>
      <x:c r="I57" s="139" t="n">
        <x:v>5</x:v>
      </x:c>
      <x:c r="J57" s="139" t="n">
        <x:v>0.1</x:v>
      </x:c>
      <x:c r="K57" s="139" t="n">
        <x:v>2.1330999999999998</x:v>
      </x:c>
      <x:c r="L57" s="139" t="n">
        <x:v>88</x:v>
      </x:c>
      <x:c r="M57" s="139" t="n">
        <x:v>2</x:v>
      </x:c>
      <x:c r="N57" s="139" t="n">
        <x:v>2.1330999999999998</x:v>
      </x:c>
    </x:row>
    <x:row r="58">
      <x:c r="A58" s="137" t="str">
        <x:v>SH-057-V1</x:v>
      </x:c>
      <x:c r="B58" s="137" t="str">
        <x:v>SH-057</x:v>
      </x:c>
      <x:c r="C58" s="137" t="str">
        <x:v>Vitamin-Smoothie</x:v>
      </x:c>
      <x:c r="D58" s="138" t="n">
        <x:v>1</x:v>
      </x:c>
      <x:c r="E58" s="139" t="n">
        <x:v>114</x:v>
      </x:c>
      <x:c r="F58" s="139" t="n">
        <x:v>3</x:v>
      </x:c>
      <x:c r="G58" s="139" t="n">
        <x:v>25</x:v>
      </x:c>
      <x:c r="H58" s="139" t="n">
        <x:v>1</x:v>
      </x:c>
      <x:c r="I58" s="139" t="n">
        <x:v>8</x:v>
      </x:c>
      <x:c r="J58" s="139" t="n">
        <x:v>0.2</x:v>
      </x:c>
      <x:c r="K58" s="139" t="n">
        <x:v>1.9053000000000004</x:v>
      </x:c>
      <x:c r="L58" s="139" t="n">
        <x:v>114</x:v>
      </x:c>
      <x:c r="M58" s="139" t="n">
        <x:v>3</x:v>
      </x:c>
      <x:c r="N58" s="139" t="n">
        <x:v>1.9053000000000004</x:v>
      </x:c>
    </x:row>
    <x:row r="59">
      <x:c r="A59" s="137" t="str">
        <x:v>SN-058-V1</x:v>
      </x:c>
      <x:c r="B59" s="137" t="str">
        <x:v>SN-058</x:v>
      </x:c>
      <x:c r="C59" s="137" t="str">
        <x:v>Schnelle Hähnchen-Hummus-Bowl</x:v>
      </x:c>
      <x:c r="D59" s="138" t="n">
        <x:v>2</x:v>
      </x:c>
      <x:c r="E59" s="139" t="n">
        <x:v>1558</x:v>
      </x:c>
      <x:c r="F59" s="139" t="n">
        <x:v>68</x:v>
      </x:c>
      <x:c r="G59" s="139" t="n">
        <x:v>98</x:v>
      </x:c>
      <x:c r="H59" s="139" t="n">
        <x:v>94</x:v>
      </x:c>
      <x:c r="I59" s="139" t="n">
        <x:v>28</x:v>
      </x:c>
      <x:c r="J59" s="139" t="n">
        <x:v>2</x:v>
      </x:c>
      <x:c r="K59" s="139" t="n">
        <x:v>5.906033333333333</x:v>
      </x:c>
      <x:c r="L59" s="139" t="n">
        <x:v>779</x:v>
      </x:c>
      <x:c r="M59" s="139" t="n">
        <x:v>34</x:v>
      </x:c>
      <x:c r="N59" s="139" t="n">
        <x:v>2.9530166666666666</x:v>
      </x:c>
    </x:row>
    <x:row r="60">
      <x:c r="A60" s="137" t="str">
        <x:v>SN-059-V1</x:v>
      </x:c>
      <x:c r="B60" s="137" t="str">
        <x:v>SN-059</x:v>
      </x:c>
      <x:c r="C60" s="137" t="str">
        <x:v>Geröstete Blumenkohl-Brokkoli-Bowl mit Tahini-Hummus</x:v>
      </x:c>
      <x:c r="D60" s="138" t="n">
        <x:v>2</x:v>
      </x:c>
      <x:c r="E60" s="139" t="n">
        <x:v>1066</x:v>
      </x:c>
      <x:c r="F60" s="139" t="n">
        <x:v>32</x:v>
      </x:c>
      <x:c r="G60" s="139" t="n">
        <x:v>56</x:v>
      </x:c>
      <x:c r="H60" s="139" t="n">
        <x:v>74</x:v>
      </x:c>
      <x:c r="I60" s="139" t="n">
        <x:v>20</x:v>
      </x:c>
      <x:c r="J60" s="139" t="n">
        <x:v>1.6</x:v>
      </x:c>
      <x:c r="K60" s="139" t="n">
        <x:v>7.057450000000001</x:v>
      </x:c>
      <x:c r="L60" s="139" t="n">
        <x:v>533</x:v>
      </x:c>
      <x:c r="M60" s="139" t="n">
        <x:v>16</x:v>
      </x:c>
      <x:c r="N60" s="139" t="n">
        <x:v>3.5287250000000006</x:v>
      </x:c>
    </x:row>
    <x:row r="61">
      <x:c r="A61" s="137" t="str">
        <x:v>SN-060-V1</x:v>
      </x:c>
      <x:c r="B61" s="137" t="str">
        <x:v>SN-060</x:v>
      </x:c>
      <x:c r="C61" s="137" t="str">
        <x:v>Spinat-Falafel-Hummus-Bowl</x:v>
      </x:c>
      <x:c r="D61" s="138" t="n">
        <x:v>4</x:v>
      </x:c>
      <x:c r="E61" s="139" t="n">
        <x:v>1516</x:v>
      </x:c>
      <x:c r="F61" s="139" t="n">
        <x:v>56</x:v>
      </x:c>
      <x:c r="G61" s="139" t="n">
        <x:v>108</x:v>
      </x:c>
      <x:c r="H61" s="139" t="n">
        <x:v>88</x:v>
      </x:c>
      <x:c r="I61" s="139" t="n">
        <x:v>40</x:v>
      </x:c>
      <x:c r="J61" s="139" t="n">
        <x:v>0.4</x:v>
      </x:c>
      <x:c r="K61" s="139" t="n">
        <x:v>5.4637</x:v>
      </x:c>
      <x:c r="L61" s="139" t="n">
        <x:v>379</x:v>
      </x:c>
      <x:c r="M61" s="139" t="n">
        <x:v>14</x:v>
      </x:c>
      <x:c r="N61" s="139" t="n">
        <x:v>1.365925</x:v>
      </x:c>
    </x:row>
    <x:row r="62">
      <x:c r="A62" s="137" t="str">
        <x:v>SN-061-V1</x:v>
      </x:c>
      <x:c r="B62" s="137" t="str">
        <x:v>SN-061</x:v>
      </x:c>
      <x:c r="C62" s="137" t="str">
        <x:v>Butternusskürbis-Hummus mit Harissa</x:v>
      </x:c>
      <x:c r="D62" s="138" t="n">
        <x:v>6</x:v>
      </x:c>
      <x:c r="E62" s="139" t="n">
        <x:v>984</x:v>
      </x:c>
      <x:c r="F62" s="139" t="n">
        <x:v>30</x:v>
      </x:c>
      <x:c r="G62" s="139" t="n">
        <x:v>72</x:v>
      </x:c>
      <x:c r="H62" s="139" t="n">
        <x:v>54</x:v>
      </x:c>
      <x:c r="I62" s="139" t="n">
        <x:v>30</x:v>
      </x:c>
      <x:c r="J62" s="139" t="n">
        <x:v>0.30000000000000004</x:v>
      </x:c>
      <x:c r="K62" s="139" t="n">
        <x:v>2.2033</x:v>
      </x:c>
      <x:c r="L62" s="139" t="n">
        <x:v>164</x:v>
      </x:c>
      <x:c r="M62" s="139" t="n">
        <x:v>5</x:v>
      </x:c>
      <x:c r="N62" s="139" t="n">
        <x:v>0.3672166666666667</x:v>
      </x:c>
    </x:row>
    <x:row r="63">
      <x:c r="A63" s="137" t="str">
        <x:v>SN-062-V1</x:v>
      </x:c>
      <x:c r="B63" s="137" t="str">
        <x:v>SN-062</x:v>
      </x:c>
      <x:c r="C63" s="137" t="str">
        <x:v>Blumenkohl-Kürbis-Puffer mit Minz-Feta-Dip</x:v>
      </x:c>
      <x:c r="D63" s="138" t="n">
        <x:v>4</x:v>
      </x:c>
      <x:c r="E63" s="139" t="n">
        <x:v>1432</x:v>
      </x:c>
      <x:c r="F63" s="139" t="n">
        <x:v>40</x:v>
      </x:c>
      <x:c r="G63" s="139" t="n">
        <x:v>112</x:v>
      </x:c>
      <x:c r="H63" s="139" t="n">
        <x:v>76</x:v>
      </x:c>
      <x:c r="I63" s="139" t="n">
        <x:v>28</x:v>
      </x:c>
      <x:c r="J63" s="139" t="n">
        <x:v>2</x:v>
      </x:c>
      <x:c r="K63" s="139" t="n">
        <x:v>2.265625</x:v>
      </x:c>
      <x:c r="L63" s="139" t="n">
        <x:v>358</x:v>
      </x:c>
      <x:c r="M63" s="139" t="n">
        <x:v>10</x:v>
      </x:c>
      <x:c r="N63" s="139" t="n">
        <x:v>0.56640625</x:v>
      </x:c>
    </x:row>
    <x:row r="64">
      <x:c r="A64" s="137" t="str">
        <x:v>SN-063-V1</x:v>
      </x:c>
      <x:c r="B64" s="137" t="str">
        <x:v>SN-063</x:v>
      </x:c>
      <x:c r="C64" s="137" t="str">
        <x:v>Fladenbrot-Pizzen mit Hummus und Ofengemüse</x:v>
      </x:c>
      <x:c r="D64" s="138" t="n">
        <x:v>2</x:v>
      </x:c>
      <x:c r="E64" s="139" t="n">
        <x:v>846</x:v>
      </x:c>
      <x:c r="F64" s="139" t="n">
        <x:v>30</x:v>
      </x:c>
      <x:c r="G64" s="139" t="n">
        <x:v>88</x:v>
      </x:c>
      <x:c r="H64" s="139" t="n">
        <x:v>36</x:v>
      </x:c>
      <x:c r="I64" s="139" t="n">
        <x:v>22</x:v>
      </x:c>
      <x:c r="J64" s="139" t="n">
        <x:v>1.8</x:v>
      </x:c>
      <x:c r="K64" s="139" t="n">
        <x:v>4.16178</x:v>
      </x:c>
      <x:c r="L64" s="139" t="n">
        <x:v>423</x:v>
      </x:c>
      <x:c r="M64" s="139" t="n">
        <x:v>15</x:v>
      </x:c>
      <x:c r="N64" s="139" t="n">
        <x:v>2.08089</x:v>
      </x:c>
    </x:row>
    <x:row r="65">
      <x:c r="A65" s="137" t="str">
        <x:v>SN-064-V1</x:v>
      </x:c>
      <x:c r="B65" s="137" t="str">
        <x:v>SN-064</x:v>
      </x:c>
      <x:c r="C65" s="137" t="str">
        <x:v>Paprika-Walnuss-Hummus mit Gemüsesticks</x:v>
      </x:c>
      <x:c r="D65" s="138" t="n">
        <x:v>2</x:v>
      </x:c>
      <x:c r="E65" s="139" t="n">
        <x:v>592</x:v>
      </x:c>
      <x:c r="F65" s="139" t="n">
        <x:v>28</x:v>
      </x:c>
      <x:c r="G65" s="139" t="n">
        <x:v>60</x:v>
      </x:c>
      <x:c r="H65" s="139" t="n">
        <x:v>28</x:v>
      </x:c>
      <x:c r="I65" s="139" t="n">
        <x:v>24</x:v>
      </x:c>
      <x:c r="J65" s="139" t="n">
        <x:v>1.6</x:v>
      </x:c>
      <x:c r="K65" s="139" t="n">
        <x:v>5.4608</x:v>
      </x:c>
      <x:c r="L65" s="139" t="n">
        <x:v>296</x:v>
      </x:c>
      <x:c r="M65" s="139" t="n">
        <x:v>14</x:v>
      </x:c>
      <x:c r="N65" s="139" t="n">
        <x:v>2.7304</x:v>
      </x:c>
    </x:row>
    <x:row r="66">
      <x:c r="A66" s="137" t="str">
        <x:v>SN-065-V1</x:v>
      </x:c>
      <x:c r="B66" s="137" t="str">
        <x:v>SN-065</x:v>
      </x:c>
      <x:c r="C66" s="137" t="str">
        <x:v>Socca-Pancakes mit Hummus und Zitronenzwiebeln</x:v>
      </x:c>
      <x:c r="D66" s="138" t="n">
        <x:v>2</x:v>
      </x:c>
      <x:c r="E66" s="139" t="n">
        <x:v>816</x:v>
      </x:c>
      <x:c r="F66" s="139" t="n">
        <x:v>28</x:v>
      </x:c>
      <x:c r="G66" s="139" t="n">
        <x:v>70</x:v>
      </x:c>
      <x:c r="H66" s="139" t="n">
        <x:v>42</x:v>
      </x:c>
      <x:c r="I66" s="139" t="n">
        <x:v>20</x:v>
      </x:c>
      <x:c r="J66" s="139" t="n">
        <x:v>1.4</x:v>
      </x:c>
      <x:c r="K66" s="139" t="n">
        <x:v>3.6304333333333334</x:v>
      </x:c>
      <x:c r="L66" s="139" t="n">
        <x:v>408</x:v>
      </x:c>
      <x:c r="M66" s="139" t="n">
        <x:v>14</x:v>
      </x:c>
      <x:c r="N66" s="139" t="n">
        <x:v>1.8152166666666667</x:v>
      </x:c>
    </x:row>
    <x:row r="67">
      <x:c r="A67" s="137" t="str">
        <x:v>SN-066-V1</x:v>
      </x:c>
      <x:c r="B67" s="137" t="str">
        <x:v>SN-066</x:v>
      </x:c>
      <x:c r="C67" s="137" t="str">
        <x:v>Tomatensuppe mit Hummus-Knäckebrot</x:v>
      </x:c>
      <x:c r="D67" s="138" t="n">
        <x:v>4</x:v>
      </x:c>
      <x:c r="E67" s="139" t="n">
        <x:v>1612</x:v>
      </x:c>
      <x:c r="F67" s="139" t="n">
        <x:v>60</x:v>
      </x:c>
      <x:c r="G67" s="139" t="n">
        <x:v>204</x:v>
      </x:c>
      <x:c r="H67" s="139" t="n">
        <x:v>48</x:v>
      </x:c>
      <x:c r="I67" s="139" t="n">
        <x:v>60</x:v>
      </x:c>
      <x:c r="J67" s="139" t="n">
        <x:v>6</x:v>
      </x:c>
      <x:c r="K67" s="139" t="n">
        <x:v>12.064929999999999</x:v>
      </x:c>
      <x:c r="L67" s="139" t="n">
        <x:v>403</x:v>
      </x:c>
      <x:c r="M67" s="139" t="n">
        <x:v>15</x:v>
      </x:c>
      <x:c r="N67" s="139" t="n">
        <x:v>3.0162324999999996</x:v>
      </x:c>
    </x:row>
    <x:row r="68">
      <x:c r="A68" s="137" t="str">
        <x:v>SN-067-V1</x:v>
      </x:c>
      <x:c r="B68" s="137" t="str">
        <x:v>SN-067</x:v>
      </x:c>
      <x:c r="C68" s="137" t="str">
        <x:v>Gemüse-Nudelsalat mit Hummus</x:v>
      </x:c>
      <x:c r="D68" s="138" t="n">
        <x:v>4</x:v>
      </x:c>
      <x:c r="E68" s="139" t="n">
        <x:v>1540</x:v>
      </x:c>
      <x:c r="F68" s="139" t="n">
        <x:v>52</x:v>
      </x:c>
      <x:c r="G68" s="139" t="n">
        <x:v>204</x:v>
      </x:c>
      <x:c r="H68" s="139" t="n">
        <x:v>48</x:v>
      </x:c>
      <x:c r="I68" s="139" t="n">
        <x:v>36</x:v>
      </x:c>
      <x:c r="J68" s="139" t="n">
        <x:v>2.8</x:v>
      </x:c>
      <x:c r="K68" s="139" t="n">
        <x:v>4.1618</x:v>
      </x:c>
      <x:c r="L68" s="139" t="n">
        <x:v>385</x:v>
      </x:c>
      <x:c r="M68" s="139" t="n">
        <x:v>13</x:v>
      </x:c>
      <x:c r="N68" s="139" t="n">
        <x:v>1.04045</x:v>
      </x:c>
    </x:row>
    <x:row r="69">
      <x:c r="A69" s="137" t="str">
        <x:v>SU-068-V1</x:v>
      </x:c>
      <x:c r="B69" s="137" t="str">
        <x:v>SU-068</x:v>
      </x:c>
      <x:c r="C69" s="137" t="str">
        <x:v>Marokkanische Kichererbsensuppe</x:v>
      </x:c>
      <x:c r="D69" s="138" t="n">
        <x:v>4</x:v>
      </x:c>
      <x:c r="E69" s="139" t="n">
        <x:v>724</x:v>
      </x:c>
      <x:c r="F69" s="139" t="n">
        <x:v>36</x:v>
      </x:c>
      <x:c r="G69" s="139" t="n">
        <x:v>80</x:v>
      </x:c>
      <x:c r="H69" s="139" t="n">
        <x:v>20</x:v>
      </x:c>
      <x:c r="I69" s="139" t="n">
        <x:v>32</x:v>
      </x:c>
      <x:c r="J69" s="139" t="n">
        <x:v>1.72</x:v>
      </x:c>
      <x:c r="K69" s="139" t="n">
        <x:v>6.2491</x:v>
      </x:c>
      <x:c r="L69" s="139" t="n">
        <x:v>181</x:v>
      </x:c>
      <x:c r="M69" s="139" t="n">
        <x:v>9</x:v>
      </x:c>
      <x:c r="N69" s="139" t="n">
        <x:v>1.562275</x:v>
      </x:c>
    </x:row>
    <x:row r="70">
      <x:c r="A70" s="137" t="str">
        <x:v>SU-069-V1</x:v>
      </x:c>
      <x:c r="B70" s="137" t="str">
        <x:v>SU-069</x:v>
      </x:c>
      <x:c r="C70" s="137" t="str">
        <x:v>Rote-Linsen-Suppe</x:v>
      </x:c>
      <x:c r="D70" s="138" t="n">
        <x:v>2</x:v>
      </x:c>
      <x:c r="E70" s="139" t="n">
        <x:v>516</x:v>
      </x:c>
      <x:c r="F70" s="139" t="n">
        <x:v>26</x:v>
      </x:c>
      <x:c r="G70" s="139" t="n">
        <x:v>74</x:v>
      </x:c>
      <x:c r="H70" s="139" t="n">
        <x:v>10</x:v>
      </x:c>
      <x:c r="I70" s="139" t="n">
        <x:v>16</x:v>
      </x:c>
      <x:c r="J70" s="139" t="n">
        <x:v>3.2</x:v>
      </x:c>
      <x:c r="K70" s="139" t="n">
        <x:v>1.1502000000000001</x:v>
      </x:c>
      <x:c r="L70" s="139" t="n">
        <x:v>258</x:v>
      </x:c>
      <x:c r="M70" s="139" t="n">
        <x:v>13</x:v>
      </x:c>
      <x:c r="N70" s="139" t="n">
        <x:v>0.5751000000000001</x:v>
      </x:c>
    </x:row>
    <x:row r="71">
      <x:c r="A71" s="137" t="str">
        <x:v>SU-070-V1</x:v>
      </x:c>
      <x:c r="B71" s="137" t="str">
        <x:v>SU-070</x:v>
      </x:c>
      <x:c r="C71" s="137" t="str">
        <x:v>Zucchinisuppe</x:v>
      </x:c>
      <x:c r="D71" s="138" t="n">
        <x:v>8</x:v>
      </x:c>
      <x:c r="E71" s="139" t="n">
        <x:v>1048</x:v>
      </x:c>
      <x:c r="F71" s="139" t="n">
        <x:v>56</x:v>
      </x:c>
      <x:c r="G71" s="139" t="n">
        <x:v>112</x:v>
      </x:c>
      <x:c r="H71" s="139" t="n">
        <x:v>48</x:v>
      </x:c>
      <x:c r="I71" s="139" t="n">
        <x:v>16</x:v>
      </x:c>
      <x:c r="J71" s="139" t="n">
        <x:v>10.48</x:v>
      </x:c>
      <x:c r="K71" s="139" t="n">
        <x:v>6.412800000000001</x:v>
      </x:c>
      <x:c r="L71" s="139" t="n">
        <x:v>131</x:v>
      </x:c>
      <x:c r="M71" s="139" t="n">
        <x:v>7</x:v>
      </x:c>
      <x:c r="N71" s="139" t="n">
        <x:v>0.8016000000000001</x:v>
      </x:c>
    </x:row>
    <x:row r="72">
      <x:c r="A72" s="137" t="str">
        <x:v>SU-071-V1</x:v>
      </x:c>
      <x:c r="B72" s="137" t="str">
        <x:v>SU-071</x:v>
      </x:c>
      <x:c r="C72" s="137" t="str">
        <x:v>Gemüsesuppe</x:v>
      </x:c>
      <x:c r="D72" s="138" t="n">
        <x:v>4</x:v>
      </x:c>
      <x:c r="E72" s="139" t="n">
        <x:v>1300</x:v>
      </x:c>
      <x:c r="F72" s="139" t="n">
        <x:v>40</x:v>
      </x:c>
      <x:c r="G72" s="139" t="n">
        <x:v>176</x:v>
      </x:c>
      <x:c r="H72" s="139" t="n">
        <x:v>44</x:v>
      </x:c>
      <x:c r="I72" s="139" t="n">
        <x:v>24</x:v>
      </x:c>
      <x:c r="J72" s="139" t="n">
        <x:v>4.8</x:v>
      </x:c>
      <x:c r="K72" s="139" t="n">
        <x:v>7.868580000000001</x:v>
      </x:c>
      <x:c r="L72" s="139" t="n">
        <x:v>325</x:v>
      </x:c>
      <x:c r="M72" s="139" t="n">
        <x:v>10</x:v>
      </x:c>
      <x:c r="N72" s="139" t="n">
        <x:v>1.9671450000000001</x:v>
      </x:c>
    </x:row>
    <x:row r="73">
      <x:c r="A73" s="137" t="str">
        <x:v>SU-072-V1</x:v>
      </x:c>
      <x:c r="B73" s="137" t="str">
        <x:v>SU-072</x:v>
      </x:c>
      <x:c r="C73" s="137" t="str">
        <x:v>Mexikanische Bohnensuppe mit Guacamole</x:v>
      </x:c>
      <x:c r="D73" s="138" t="n">
        <x:v>2</x:v>
      </x:c>
      <x:c r="E73" s="139" t="n">
        <x:v>782</x:v>
      </x:c>
      <x:c r="F73" s="139" t="n">
        <x:v>30</x:v>
      </x:c>
      <x:c r="G73" s="139" t="n">
        <x:v>76</x:v>
      </x:c>
      <x:c r="H73" s="139" t="n">
        <x:v>30</x:v>
      </x:c>
      <x:c r="I73" s="139" t="n">
        <x:v>40</x:v>
      </x:c>
      <x:c r="J73" s="139" t="n">
        <x:v>0.92</x:v>
      </x:c>
      <x:c r="K73" s="139" t="n">
        <x:v>4.429013333333335</x:v>
      </x:c>
      <x:c r="L73" s="139" t="n">
        <x:v>391</x:v>
      </x:c>
      <x:c r="M73" s="139" t="n">
        <x:v>15</x:v>
      </x:c>
      <x:c r="N73" s="139" t="n">
        <x:v>2.2145066666666673</x:v>
      </x:c>
    </x:row>
    <x:row r="74">
      <x:c r="A74" s="137" t="str">
        <x:v>SU-073-V1</x:v>
      </x:c>
      <x:c r="B74" s="137" t="str">
        <x:v>SU-073</x:v>
      </x:c>
      <x:c r="C74" s="137" t="str">
        <x:v>Orzo-Kichererbsen-Suppe</x:v>
      </x:c>
      <x:c r="D74" s="138" t="n">
        <x:v>6</x:v>
      </x:c>
      <x:c r="E74" s="139" t="n">
        <x:v>1134</x:v>
      </x:c>
      <x:c r="F74" s="139" t="n">
        <x:v>48</x:v>
      </x:c>
      <x:c r="G74" s="139" t="n">
        <x:v>156</x:v>
      </x:c>
      <x:c r="H74" s="139" t="n">
        <x:v>30</x:v>
      </x:c>
      <x:c r="I74" s="139" t="n">
        <x:v>30</x:v>
      </x:c>
      <x:c r="J74" s="139" t="n">
        <x:v>2.4000000000000004</x:v>
      </x:c>
      <x:c r="K74" s="139" t="n">
        <x:v>10.247100000000001</x:v>
      </x:c>
      <x:c r="L74" s="139" t="n">
        <x:v>189</x:v>
      </x:c>
      <x:c r="M74" s="139" t="n">
        <x:v>8</x:v>
      </x:c>
      <x:c r="N74" s="139" t="n">
        <x:v>1.7078500000000003</x:v>
      </x:c>
    </x:row>
    <x:row r="75">
      <x:c r="A75" s="137" t="str">
        <x:v>SU-074-V1</x:v>
      </x:c>
      <x:c r="B75" s="137" t="str">
        <x:v>SU-074</x:v>
      </x:c>
      <x:c r="C75" s="137" t="str">
        <x:v>Gewürzte Suppe mit schwarzen Bohnen, Hähnchen und Grünkohl</x:v>
      </x:c>
      <x:c r="D75" s="138" t="n">
        <x:v>4</x:v>
      </x:c>
      <x:c r="E75" s="139" t="n">
        <x:v>1172</x:v>
      </x:c>
      <x:c r="F75" s="139" t="n">
        <x:v>104</x:v>
      </x:c>
      <x:c r="G75" s="139" t="n">
        <x:v>60</x:v>
      </x:c>
      <x:c r="H75" s="139" t="n">
        <x:v>44</x:v>
      </x:c>
      <x:c r="I75" s="139" t="n">
        <x:v>24</x:v>
      </x:c>
      <x:c r="J75" s="139" t="n">
        <x:v>4</x:v>
      </x:c>
      <x:c r="K75" s="139" t="n">
        <x:v>14.435200000000002</x:v>
      </x:c>
      <x:c r="L75" s="139" t="n">
        <x:v>293</x:v>
      </x:c>
      <x:c r="M75" s="139" t="n">
        <x:v>26</x:v>
      </x:c>
      <x:c r="N75" s="139" t="n">
        <x:v>3.6088000000000005</x:v>
      </x:c>
    </x:row>
    <x:row r="76">
      <x:c r="A76" s="137" t="str">
        <x:v>SU-075-V1</x:v>
      </x:c>
      <x:c r="B76" s="137" t="str">
        <x:v>SU-075</x:v>
      </x:c>
      <x:c r="C76" s="137" t="str">
        <x:v>Gewürzte Karotten-Linsen-Suppe</x:v>
      </x:c>
      <x:c r="D76" s="138" t="n">
        <x:v>4</x:v>
      </x:c>
      <x:c r="E76" s="139" t="n">
        <x:v>1052</x:v>
      </x:c>
      <x:c r="F76" s="139" t="n">
        <x:v>44</x:v>
      </x:c>
      <x:c r="G76" s="139" t="n">
        <x:v>124</x:v>
      </x:c>
      <x:c r="H76" s="139" t="n">
        <x:v>32</x:v>
      </x:c>
      <x:c r="I76" s="139" t="n">
        <x:v>36</x:v>
      </x:c>
      <x:c r="J76" s="139" t="n">
        <x:v>3.64</x:v>
      </x:c>
      <x:c r="K76" s="139" t="n">
        <x:v>6.26888</x:v>
      </x:c>
      <x:c r="L76" s="139" t="n">
        <x:v>263</x:v>
      </x:c>
      <x:c r="M76" s="139" t="n">
        <x:v>11</x:v>
      </x:c>
      <x:c r="N76" s="139" t="n">
        <x:v>1.56722</x:v>
      </x:c>
    </x:row>
    <x:row r="77">
      <x:c r="A77" s="137" t="str">
        <x:v>SU-076-V1</x:v>
      </x:c>
      <x:c r="B77" s="137" t="str">
        <x:v>SU-076</x:v>
      </x:c>
      <x:c r="C77" s="137" t="str">
        <x:v>Suppe mit schwarzen Bohnen und Tortilla</x:v>
      </x:c>
      <x:c r="D77" s="138" t="n">
        <x:v>6</x:v>
      </x:c>
      <x:c r="E77" s="139" t="n">
        <x:v>1014</x:v>
      </x:c>
      <x:c r="F77" s="139" t="n">
        <x:v>48</x:v>
      </x:c>
      <x:c r="G77" s="139" t="n">
        <x:v>126</x:v>
      </x:c>
      <x:c r="H77" s="139" t="n">
        <x:v>24</x:v>
      </x:c>
      <x:c r="I77" s="139" t="n">
        <x:v>48</x:v>
      </x:c>
      <x:c r="J77" s="139" t="n">
        <x:v>3</x:v>
      </x:c>
      <x:c r="K77" s="139" t="n">
        <x:v>9.7643</x:v>
      </x:c>
      <x:c r="L77" s="139" t="n">
        <x:v>169</x:v>
      </x:c>
      <x:c r="M77" s="139" t="n">
        <x:v>8</x:v>
      </x:c>
      <x:c r="N77" s="139" t="n">
        <x:v>1.6273833333333334</x:v>
      </x:c>
    </x:row>
    <x:row r="78">
      <x:c r="A78" s="137" t="str">
        <x:v>SU-077-V1</x:v>
      </x:c>
      <x:c r="B78" s="137" t="str">
        <x:v>SU-077</x:v>
      </x:c>
      <x:c r="C78" s="137" t="str">
        <x:v>Grüne Brokkoli-Grünkohl-Suppe</x:v>
      </x:c>
      <x:c r="D78" s="138" t="n">
        <x:v>2</x:v>
      </x:c>
      <x:c r="E78" s="139" t="n">
        <x:v>364</x:v>
      </x:c>
      <x:c r="F78" s="139" t="n">
        <x:v>20</x:v>
      </x:c>
      <x:c r="G78" s="139" t="n">
        <x:v>28</x:v>
      </x:c>
      <x:c r="H78" s="139" t="n">
        <x:v>16</x:v>
      </x:c>
      <x:c r="I78" s="139" t="n">
        <x:v>10</x:v>
      </x:c>
      <x:c r="J78" s="139" t="n">
        <x:v>1.4</x:v>
      </x:c>
      <x:c r="K78" s="139" t="n">
        <x:v>4.2832333333333334</x:v>
      </x:c>
      <x:c r="L78" s="139" t="n">
        <x:v>182</x:v>
      </x:c>
      <x:c r="M78" s="139" t="n">
        <x:v>10</x:v>
      </x:c>
      <x:c r="N78" s="139" t="n">
        <x:v>2.1416166666666667</x:v>
      </x:c>
    </x:row>
    <x:row r="79">
      <x:c r="A79" s="137" t="str">
        <x:v>SU-078-V1</x:v>
      </x:c>
      <x:c r="B79" s="137" t="str">
        <x:v>SU-078</x:v>
      </x:c>
      <x:c r="C79" s="137" t="str">
        <x:v>Blumenkohlsuppe</x:v>
      </x:c>
      <x:c r="D79" s="138" t="n">
        <x:v>4</x:v>
      </x:c>
      <x:c r="E79" s="139" t="n">
        <x:v>704</x:v>
      </x:c>
      <x:c r="F79" s="139" t="n">
        <x:v>32</x:v>
      </x:c>
      <x:c r="G79" s="139" t="n">
        <x:v>56</x:v>
      </x:c>
      <x:c r="H79" s="139" t="n">
        <x:v>32</x:v>
      </x:c>
      <x:c r="I79" s="139" t="n">
        <x:v>24</x:v>
      </x:c>
      <x:c r="J79" s="139" t="n">
        <x:v>1.6</x:v>
      </x:c>
      <x:c r="K79" s="139" t="n">
        <x:v>11.605875000000003</x:v>
      </x:c>
      <x:c r="L79" s="139" t="n">
        <x:v>176</x:v>
      </x:c>
      <x:c r="M79" s="139" t="n">
        <x:v>8</x:v>
      </x:c>
      <x:c r="N79" s="139" t="n">
        <x:v>2.9014687500000007</x:v>
      </x:c>
    </x:row>
    <x:row r="80">
      <x:c r="A80" s="137" t="str">
        <x:v>SU-079-V1</x:v>
      </x:c>
      <x:c r="B80" s="137" t="str">
        <x:v>SU-079</x:v>
      </x:c>
      <x:c r="C80" s="137" t="str">
        <x:v>Knollensellerie-Suppe mit Haselnuss und Trüffel</x:v>
      </x:c>
      <x:c r="D80" s="138" t="n">
        <x:v>6</x:v>
      </x:c>
      <x:c r="E80" s="139" t="n">
        <x:v>1422</x:v>
      </x:c>
      <x:c r="F80" s="139" t="n">
        <x:v>30</x:v>
      </x:c>
      <x:c r="G80" s="139" t="n">
        <x:v>84</x:v>
      </x:c>
      <x:c r="H80" s="139" t="n">
        <x:v>90</x:v>
      </x:c>
      <x:c r="I80" s="139" t="n">
        <x:v>66</x:v>
      </x:c>
      <x:c r="J80" s="139" t="n">
        <x:v>3.5999999999999996</x:v>
      </x:c>
      <x:c r="K80" s="139" t="n">
        <x:v>6.3295</x:v>
      </x:c>
      <x:c r="L80" s="139" t="n">
        <x:v>237</x:v>
      </x:c>
      <x:c r="M80" s="139" t="n">
        <x:v>5</x:v>
      </x:c>
      <x:c r="N80" s="139" t="n">
        <x:v>1.0549166666666667</x:v>
      </x:c>
    </x:row>
    <x:row r="81">
      <x:c r="A81" s="137" t="str">
        <x:v>SU-080-V1</x:v>
      </x:c>
      <x:c r="B81" s="137" t="str">
        <x:v>SU-080</x:v>
      </x:c>
      <x:c r="C81" s="137" t="str">
        <x:v>Staudenselleriesuppe</x:v>
      </x:c>
      <x:c r="D81" s="138" t="n">
        <x:v>3</x:v>
      </x:c>
      <x:c r="E81" s="139" t="n">
        <x:v>489</x:v>
      </x:c>
      <x:c r="F81" s="139" t="n">
        <x:v>9</x:v>
      </x:c>
      <x:c r="G81" s="139" t="n">
        <x:v>45</x:v>
      </x:c>
      <x:c r="H81" s="139" t="n">
        <x:v>27</x:v>
      </x:c>
      <x:c r="I81" s="139" t="n">
        <x:v>9</x:v>
      </x:c>
      <x:c r="J81" s="139" t="n">
        <x:v>1.7999999999999998</x:v>
      </x:c>
      <x:c r="K81" s="139" t="n">
        <x:v>4.1979</x:v>
      </x:c>
      <x:c r="L81" s="139" t="n">
        <x:v>163</x:v>
      </x:c>
      <x:c r="M81" s="139" t="n">
        <x:v>3</x:v>
      </x:c>
      <x:c r="N81" s="139" t="n">
        <x:v>1.3993</x:v>
      </x:c>
    </x:row>
    <x:row r="82">
      <x:c r="A82" s="137" t="str">
        <x:v>SU-081-V1</x:v>
      </x:c>
      <x:c r="B82" s="137" t="str">
        <x:v>SU-081</x:v>
      </x:c>
      <x:c r="C82" s="137" t="str">
        <x:v>Kichererbsen-Tajine-Suppe</x:v>
      </x:c>
      <x:c r="D82" s="138" t="n">
        <x:v>4</x:v>
      </x:c>
      <x:c r="E82" s="139" t="n">
        <x:v>1236</x:v>
      </x:c>
      <x:c r="F82" s="139" t="n">
        <x:v>52</x:v>
      </x:c>
      <x:c r="G82" s="139" t="n">
        <x:v>136</x:v>
      </x:c>
      <x:c r="H82" s="139" t="n">
        <x:v>40</x:v>
      </x:c>
      <x:c r="I82" s="139" t="n">
        <x:v>56</x:v>
      </x:c>
      <x:c r="J82" s="139" t="n">
        <x:v>4</x:v>
      </x:c>
      <x:c r="K82" s="139" t="n">
        <x:v>6.448200000000001</x:v>
      </x:c>
      <x:c r="L82" s="139" t="n">
        <x:v>309</x:v>
      </x:c>
      <x:c r="M82" s="139" t="n">
        <x:v>13</x:v>
      </x:c>
      <x:c r="N82" s="139" t="n">
        <x:v>1.6120500000000002</x:v>
      </x:c>
    </x:row>
    <x:row r="83">
      <x:c r="A83" s="137" t="str">
        <x:v>SU-082-V1</x:v>
      </x:c>
      <x:c r="B83" s="137" t="str">
        <x:v>SU-082</x:v>
      </x:c>
      <x:c r="C83" s="137" t="str">
        <x:v>Maissuppe mit Kokos und Linsen</x:v>
      </x:c>
      <x:c r="D83" s="138" t="n">
        <x:v>6</x:v>
      </x:c>
      <x:c r="E83" s="139" t="n">
        <x:v>2166</x:v>
      </x:c>
      <x:c r="F83" s="139" t="n">
        <x:v>102</x:v>
      </x:c>
      <x:c r="G83" s="139" t="n">
        <x:v>300</x:v>
      </x:c>
      <x:c r="H83" s="139" t="n">
        <x:v>48</x:v>
      </x:c>
      <x:c r="I83" s="139" t="n">
        <x:v>60</x:v>
      </x:c>
      <x:c r="J83" s="139" t="n">
        <x:v>5.4</x:v>
      </x:c>
      <x:c r="K83" s="139" t="n">
        <x:v>14.03322</x:v>
      </x:c>
      <x:c r="L83" s="139" t="n">
        <x:v>361</x:v>
      </x:c>
      <x:c r="M83" s="139" t="n">
        <x:v>17</x:v>
      </x:c>
      <x:c r="N83" s="139" t="n">
        <x:v>2.33887</x:v>
      </x:c>
    </x:row>
    <x:row r="84">
      <x:c r="A84" s="137" t="str">
        <x:v>SU-083-V1</x:v>
      </x:c>
      <x:c r="B84" s="137" t="str">
        <x:v>SU-083</x:v>
      </x:c>
      <x:c r="C84" s="137" t="str">
        <x:v>Curry-Grünkohl-Kichererbsen-Suppe</x:v>
      </x:c>
      <x:c r="D84" s="138" t="n">
        <x:v>2</x:v>
      </x:c>
      <x:c r="E84" s="139" t="n">
        <x:v>672</x:v>
      </x:c>
      <x:c r="F84" s="139" t="n">
        <x:v>32</x:v>
      </x:c>
      <x:c r="G84" s="139" t="n">
        <x:v>80</x:v>
      </x:c>
      <x:c r="H84" s="139" t="n">
        <x:v>20</x:v>
      </x:c>
      <x:c r="I84" s="139" t="n">
        <x:v>20</x:v>
      </x:c>
      <x:c r="J84" s="139" t="n">
        <x:v>1.8</x:v>
      </x:c>
      <x:c r="K84" s="139" t="n">
        <x:v>5.2555</x:v>
      </x:c>
      <x:c r="L84" s="139" t="n">
        <x:v>336</x:v>
      </x:c>
      <x:c r="M84" s="139" t="n">
        <x:v>16</x:v>
      </x:c>
      <x:c r="N84" s="139" t="n">
        <x:v>2.62775</x:v>
      </x:c>
    </x:row>
    <x:row r="85">
      <x:c r="A85" s="137" t="str">
        <x:v>SU-084-V1</x:v>
      </x:c>
      <x:c r="B85" s="137" t="str">
        <x:v>SU-084</x:v>
      </x:c>
      <x:c r="C85" s="137" t="str">
        <x:v>Curry-Spinat-Linsen-Suppe</x:v>
      </x:c>
      <x:c r="D85" s="138" t="n">
        <x:v>4</x:v>
      </x:c>
      <x:c r="E85" s="139" t="n">
        <x:v>1220</x:v>
      </x:c>
      <x:c r="F85" s="139" t="n">
        <x:v>68</x:v>
      </x:c>
      <x:c r="G85" s="139" t="n">
        <x:v>112</x:v>
      </x:c>
      <x:c r="H85" s="139" t="n">
        <x:v>48</x:v>
      </x:c>
      <x:c r="I85" s="139" t="n">
        <x:v>40</x:v>
      </x:c>
      <x:c r="J85" s="139" t="n">
        <x:v>4.4</x:v>
      </x:c>
      <x:c r="K85" s="139" t="n">
        <x:v>8.496739999999999</x:v>
      </x:c>
      <x:c r="L85" s="139" t="n">
        <x:v>305</x:v>
      </x:c>
      <x:c r="M85" s="139" t="n">
        <x:v>17</x:v>
      </x:c>
      <x:c r="N85" s="139" t="n">
        <x:v>2.1241849999999998</x:v>
      </x:c>
    </x:row>
    <x:row r="86">
      <x:c r="A86" s="137" t="str">
        <x:v>SU-085-V1</x:v>
      </x:c>
      <x:c r="B86" s="137" t="str">
        <x:v>SU-085</x:v>
      </x:c>
      <x:c r="C86" s="137" t="str">
        <x:v>Tomatensuppe</x:v>
      </x:c>
      <x:c r="D86" s="138" t="n">
        <x:v>6</x:v>
      </x:c>
      <x:c r="E86" s="139" t="n">
        <x:v>1188</x:v>
      </x:c>
      <x:c r="F86" s="139" t="n">
        <x:v>18</x:v>
      </x:c>
      <x:c r="G86" s="139" t="n">
        <x:v>120</x:v>
      </x:c>
      <x:c r="H86" s="139" t="n">
        <x:v>60</x:v>
      </x:c>
      <x:c r="I86" s="139" t="n">
        <x:v>30</x:v>
      </x:c>
      <x:c r="J86" s="139" t="n">
        <x:v>1.2000000000000002</x:v>
      </x:c>
      <x:c r="K86" s="139" t="n">
        <x:v>5.231000000000001</x:v>
      </x:c>
      <x:c r="L86" s="139" t="n">
        <x:v>198</x:v>
      </x:c>
      <x:c r="M86" s="139" t="n">
        <x:v>3</x:v>
      </x:c>
      <x:c r="N86" s="139" t="n">
        <x:v>0.8718333333333335</x:v>
      </x:c>
    </x:row>
    <x:row r="87">
      <x:c r="A87" s="137" t="str">
        <x:v>SU-086-V1</x:v>
      </x:c>
      <x:c r="B87" s="137" t="str">
        <x:v>SU-086</x:v>
      </x:c>
      <x:c r="C87" s="137" t="str">
        <x:v>Kräuter-Brokkoli-Erbsen-Suppe</x:v>
      </x:c>
      <x:c r="D87" s="138" t="n">
        <x:v>4</x:v>
      </x:c>
      <x:c r="E87" s="139" t="n">
        <x:v>856</x:v>
      </x:c>
      <x:c r="F87" s="139" t="n">
        <x:v>48</x:v>
      </x:c>
      <x:c r="G87" s="139" t="n">
        <x:v>76</x:v>
      </x:c>
      <x:c r="H87" s="139" t="n">
        <x:v>32</x:v>
      </x:c>
      <x:c r="I87" s="139" t="n">
        <x:v>40</x:v>
      </x:c>
      <x:c r="J87" s="139" t="n">
        <x:v>4</x:v>
      </x:c>
      <x:c r="K87" s="139" t="n">
        <x:v>8.0481</x:v>
      </x:c>
      <x:c r="L87" s="139" t="n">
        <x:v>214</x:v>
      </x:c>
      <x:c r="M87" s="139" t="n">
        <x:v>12</x:v>
      </x:c>
      <x:c r="N87" s="139" t="n">
        <x:v>2.012025</x:v>
      </x:c>
    </x:row>
    <x:row r="88">
      <x:c r="A88" s="137" t="str">
        <x:v>SU-087-V1</x:v>
      </x:c>
      <x:c r="B88" s="137" t="str">
        <x:v>SU-087</x:v>
      </x:c>
      <x:c r="C88" s="137" t="str">
        <x:v>Miso-Hähnchen-Nudelsuppe</x:v>
      </x:c>
      <x:c r="D88" s="138" t="n">
        <x:v>4</x:v>
      </x:c>
      <x:c r="E88" s="139" t="n">
        <x:v>1704</x:v>
      </x:c>
      <x:c r="F88" s="139" t="n">
        <x:v>128</x:v>
      </x:c>
      <x:c r="G88" s="139" t="n">
        <x:v>140</x:v>
      </x:c>
      <x:c r="H88" s="139" t="n">
        <x:v>60</x:v>
      </x:c>
      <x:c r="I88" s="139" t="n">
        <x:v>48</x:v>
      </x:c>
      <x:c r="J88" s="139" t="n">
        <x:v>4.84</x:v>
      </x:c>
      <x:c r="K88" s="139" t="n">
        <x:v>13.633000000000003</x:v>
      </x:c>
      <x:c r="L88" s="139" t="n">
        <x:v>426</x:v>
      </x:c>
      <x:c r="M88" s="139" t="n">
        <x:v>32</x:v>
      </x:c>
      <x:c r="N88" s="139" t="n">
        <x:v>3.4082500000000007</x:v>
      </x:c>
    </x:row>
    <x:row r="89">
      <x:c r="A89" s="137" t="str">
        <x:v>SU-088-V1</x:v>
      </x:c>
      <x:c r="B89" s="137" t="str">
        <x:v>SU-088</x:v>
      </x:c>
      <x:c r="C89" s="137" t="str">
        <x:v>Indische Kichererbsen-Gemüse-Suppe</x:v>
      </x:c>
      <x:c r="D89" s="138" t="n">
        <x:v>4</x:v>
      </x:c>
      <x:c r="E89" s="139" t="n">
        <x:v>672</x:v>
      </x:c>
      <x:c r="F89" s="139" t="n">
        <x:v>28</x:v>
      </x:c>
      <x:c r="G89" s="139" t="n">
        <x:v>92</x:v>
      </x:c>
      <x:c r="H89" s="139" t="n">
        <x:v>24</x:v>
      </x:c>
      <x:c r="I89" s="139" t="n">
        <x:v>24</x:v>
      </x:c>
      <x:c r="J89" s="139" t="n">
        <x:v>2.64</x:v>
      </x:c>
      <x:c r="K89" s="139" t="n">
        <x:v>5.911600000000001</x:v>
      </x:c>
      <x:c r="L89" s="139" t="n">
        <x:v>168</x:v>
      </x:c>
      <x:c r="M89" s="139" t="n">
        <x:v>7</x:v>
      </x:c>
      <x:c r="N89" s="139" t="n">
        <x:v>1.4779000000000002</x:v>
      </x:c>
    </x:row>
    <x:row r="90">
      <x:c r="A90" s="137" t="str">
        <x:v>SU-089-V1</x:v>
      </x:c>
      <x:c r="B90" s="137" t="str">
        <x:v>SU-089</x:v>
      </x:c>
      <x:c r="C90" s="137" t="str">
        <x:v>Suppe mit roten Linsen, Kichererbsen und Chili</x:v>
      </x:c>
      <x:c r="D90" s="138" t="n">
        <x:v>4</x:v>
      </x:c>
      <x:c r="E90" s="139" t="n">
        <x:v>1036</x:v>
      </x:c>
      <x:c r="F90" s="139" t="n">
        <x:v>68</x:v>
      </x:c>
      <x:c r="G90" s="139" t="n">
        <x:v>132</x:v>
      </x:c>
      <x:c r="H90" s="139" t="n">
        <x:v>20</x:v>
      </x:c>
      <x:c r="I90" s="139" t="n">
        <x:v>28</x:v>
      </x:c>
      <x:c r="J90" s="139" t="n">
        <x:v>2.48</x:v>
      </x:c>
      <x:c r="K90" s="139" t="n">
        <x:v>6.896900000000001</x:v>
      </x:c>
      <x:c r="L90" s="139" t="n">
        <x:v>259</x:v>
      </x:c>
      <x:c r="M90" s="139" t="n">
        <x:v>17</x:v>
      </x:c>
      <x:c r="N90" s="139" t="n">
        <x:v>1.7242250000000003</x:v>
      </x:c>
    </x:row>
    <x:row r="91">
      <x:c r="A91" s="137" t="str">
        <x:v>SU-090-V1</x:v>
      </x:c>
      <x:c r="B91" s="137" t="str">
        <x:v>SU-090</x:v>
      </x:c>
      <x:c r="C91" s="137" t="str">
        <x:v>Rustikale Gemüsesuppe</x:v>
      </x:c>
      <x:c r="D91" s="138" t="n">
        <x:v>4</x:v>
      </x:c>
      <x:c r="E91" s="139" t="n">
        <x:v>648</x:v>
      </x:c>
      <x:c r="F91" s="139" t="n">
        <x:v>28</x:v>
      </x:c>
      <x:c r="G91" s="139" t="n">
        <x:v>76</x:v>
      </x:c>
      <x:c r="H91" s="139" t="n">
        <x:v>20</x:v>
      </x:c>
      <x:c r="I91" s="139" t="n">
        <x:v>28</x:v>
      </x:c>
      <x:c r="J91" s="139" t="n">
        <x:v>1.6</x:v>
      </x:c>
      <x:c r="K91" s="139" t="n">
        <x:v>40.6298</x:v>
      </x:c>
      <x:c r="L91" s="139" t="n">
        <x:v>162</x:v>
      </x:c>
      <x:c r="M91" s="139" t="n">
        <x:v>7</x:v>
      </x:c>
      <x:c r="N91" s="139" t="n">
        <x:v>10.15745</x:v>
      </x:c>
    </x:row>
    <x:row r="92">
      <x:c r="A92" s="137" t="str">
        <x:v>SU-091-V1</x:v>
      </x:c>
      <x:c r="B92" s="137" t="str">
        <x:v>SU-091</x:v>
      </x:c>
      <x:c r="C92" s="137" t="str">
        <x:v>Gewürzte Linsen-Butternusskürbis-Suppe</x:v>
      </x:c>
      <x:c r="D92" s="138" t="n">
        <x:v>4</x:v>
      </x:c>
      <x:c r="E92" s="139" t="n">
        <x:v>668</x:v>
      </x:c>
      <x:c r="F92" s="139" t="n">
        <x:v>24</x:v>
      </x:c>
      <x:c r="G92" s="139" t="n">
        <x:v>92</x:v>
      </x:c>
      <x:c r="H92" s="139" t="n">
        <x:v>20</x:v>
      </x:c>
      <x:c r="I92" s="139" t="n">
        <x:v>12</x:v>
      </x:c>
      <x:c r="J92" s="139" t="n">
        <x:v>2</x:v>
      </x:c>
      <x:c r="K92" s="139" t="n">
        <x:v>5.72604</x:v>
      </x:c>
      <x:c r="L92" s="139" t="n">
        <x:v>167</x:v>
      </x:c>
      <x:c r="M92" s="139" t="n">
        <x:v>6</x:v>
      </x:c>
      <x:c r="N92" s="139" t="n">
        <x:v>1.43151</x:v>
      </x:c>
    </x:row>
    <x:row r="93">
      <x:c r="A93" s="137" t="str">
        <x:v>SU-092-V1</x:v>
      </x:c>
      <x:c r="B93" s="137" t="str">
        <x:v>SU-092</x:v>
      </x:c>
      <x:c r="C93" s="137" t="str">
        <x:v>Scharfe Chili-Bohnensuppe</x:v>
      </x:c>
      <x:c r="D93" s="138" t="n">
        <x:v>4</x:v>
      </x:c>
      <x:c r="E93" s="139" t="n">
        <x:v>628</x:v>
      </x:c>
      <x:c r="F93" s="139" t="n">
        <x:v>32</x:v>
      </x:c>
      <x:c r="G93" s="139" t="n">
        <x:v>72</x:v>
      </x:c>
      <x:c r="H93" s="139" t="n">
        <x:v>16</x:v>
      </x:c>
      <x:c r="I93" s="139" t="n">
        <x:v>36</x:v>
      </x:c>
      <x:c r="J93" s="139" t="n">
        <x:v>2</x:v>
      </x:c>
      <x:c r="K93" s="139" t="n">
        <x:v>7.7306333333333335</x:v>
      </x:c>
      <x:c r="L93" s="139" t="n">
        <x:v>157</x:v>
      </x:c>
      <x:c r="M93" s="139" t="n">
        <x:v>8</x:v>
      </x:c>
      <x:c r="N93" s="139" t="n">
        <x:v>1.9326583333333334</x:v>
      </x:c>
    </x:row>
    <x:row r="94">
      <x:c r="A94" s="137" t="str">
        <x:v>SU-093-V1</x:v>
      </x:c>
      <x:c r="B94" s="137" t="str">
        <x:v>SU-093</x:v>
      </x:c>
      <x:c r="C94" s="137" t="str">
        <x:v>Grüne Gemüsesuppe mit Joghurt und Pinienkernen</x:v>
      </x:c>
      <x:c r="D94" s="138" t="n">
        <x:v>2</x:v>
      </x:c>
      <x:c r="E94" s="139" t="n">
        <x:v>650</x:v>
      </x:c>
      <x:c r="F94" s="139" t="n">
        <x:v>24</x:v>
      </x:c>
      <x:c r="G94" s="139" t="n">
        <x:v>72</x:v>
      </x:c>
      <x:c r="H94" s="139" t="n">
        <x:v>26</x:v>
      </x:c>
      <x:c r="I94" s="139" t="n">
        <x:v>14</x:v>
      </x:c>
      <x:c r="J94" s="139" t="n">
        <x:v>2</x:v>
      </x:c>
      <x:c r="K94" s="139" t="n">
        <x:v>4.615</x:v>
      </x:c>
      <x:c r="L94" s="139" t="n">
        <x:v>325</x:v>
      </x:c>
      <x:c r="M94" s="139" t="n">
        <x:v>12</x:v>
      </x:c>
      <x:c r="N94" s="139" t="n">
        <x:v>2.3075</x:v>
      </x:c>
    </x:row>
    <x:row r="95">
      <x:c r="A95" s="137" t="str">
        <x:v>SU-094-V1</x:v>
      </x:c>
      <x:c r="B95" s="137" t="str">
        <x:v>SU-094</x:v>
      </x:c>
      <x:c r="C95" s="137" t="str">
        <x:v>Thailändische Hähnchen-Pilz-Brühe</x:v>
      </x:c>
      <x:c r="D95" s="138" t="n">
        <x:v>4</x:v>
      </x:c>
      <x:c r="E95" s="139" t="n">
        <x:v>716</x:v>
      </x:c>
      <x:c r="F95" s="139" t="n">
        <x:v>100</x:v>
      </x:c>
      <x:c r="G95" s="139" t="n">
        <x:v>24</x:v>
      </x:c>
      <x:c r="H95" s="139" t="n">
        <x:v>24</x:v>
      </x:c>
      <x:c r="I95" s="139" t="n">
        <x:v>4</x:v>
      </x:c>
      <x:c r="J95" s="139" t="n">
        <x:v>9.28</x:v>
      </x:c>
      <x:c r="K95" s="139" t="n">
        <x:v>16.1464</x:v>
      </x:c>
      <x:c r="L95" s="139" t="n">
        <x:v>179</x:v>
      </x:c>
      <x:c r="M95" s="139" t="n">
        <x:v>25</x:v>
      </x:c>
      <x:c r="N95" s="139" t="n">
        <x:v>4.0366</x:v>
      </x:c>
    </x:row>
    <x:row r="96">
      <x:c r="A96" s="137" t="str">
        <x:v>SU-095-V1</x:v>
      </x:c>
      <x:c r="B96" s="137" t="str">
        <x:v>SU-095</x:v>
      </x:c>
      <x:c r="C96" s="137" t="str">
        <x:v>Tomaten-Nudel-Suppe</x:v>
      </x:c>
      <x:c r="D96" s="138" t="n">
        <x:v>4</x:v>
      </x:c>
      <x:c r="E96" s="139" t="n">
        <x:v>1396</x:v>
      </x:c>
      <x:c r="F96" s="139" t="n">
        <x:v>48</x:v>
      </x:c>
      <x:c r="G96" s="139" t="n">
        <x:v>180</x:v>
      </x:c>
      <x:c r="H96" s="139" t="n">
        <x:v>48</x:v>
      </x:c>
      <x:c r="I96" s="139" t="n">
        <x:v>32</x:v>
      </x:c>
      <x:c r="J96" s="139" t="n">
        <x:v>2.4</x:v>
      </x:c>
      <x:c r="K96" s="139" t="n">
        <x:v>7.1715</x:v>
      </x:c>
      <x:c r="L96" s="139" t="n">
        <x:v>349</x:v>
      </x:c>
      <x:c r="M96" s="139" t="n">
        <x:v>12</x:v>
      </x:c>
      <x:c r="N96" s="139" t="n">
        <x:v>1.792875</x:v>
      </x:c>
    </x:row>
    <x:row r="97">
      <x:c r="A97" s="137" t="str">
        <x:v>SU-096-V1</x:v>
      </x:c>
      <x:c r="B97" s="137" t="str">
        <x:v>SU-096</x:v>
      </x:c>
      <x:c r="C97" s="137" t="str">
        <x:v>Topinambursuppe mit Parmesan-Stangen</x:v>
      </x:c>
      <x:c r="D97" s="138" t="n">
        <x:v>6</x:v>
      </x:c>
      <x:c r="E97" s="139" t="n">
        <x:v>816</x:v>
      </x:c>
      <x:c r="F97" s="139" t="n">
        <x:v>36</x:v>
      </x:c>
      <x:c r="G97" s="139" t="n">
        <x:v>162</x:v>
      </x:c>
      <x:c r="H97" s="139" t="n">
        <x:v>6</x:v>
      </x:c>
      <x:c r="I97" s="139" t="n">
        <x:v>12</x:v>
      </x:c>
      <x:c r="J97" s="139" t="n">
        <x:v>2.58</x:v>
      </x:c>
      <x:c r="K97" s="139" t="n">
        <x:v>15.411760000000001</x:v>
      </x:c>
      <x:c r="L97" s="139" t="n">
        <x:v>136</x:v>
      </x:c>
      <x:c r="M97" s="139" t="n">
        <x:v>6</x:v>
      </x:c>
      <x:c r="N97" s="139" t="n">
        <x:v>2.568626666666667</x:v>
      </x:c>
    </x:row>
    <x:row r="98">
      <x:c r="A98" s="137" t="str">
        <x:v>SU-097-V1</x:v>
      </x:c>
      <x:c r="B98" s="137" t="str">
        <x:v>SU-097</x:v>
      </x:c>
      <x:c r="C98" s="137" t="str">
        <x:v>Suppe aus schwarzen Bohnen mit stückigem Raita</x:v>
      </x:c>
      <x:c r="D98" s="138" t="n">
        <x:v>4</x:v>
      </x:c>
      <x:c r="E98" s="139" t="n">
        <x:v>1940</x:v>
      </x:c>
      <x:c r="F98" s="139" t="n">
        <x:v>104</x:v>
      </x:c>
      <x:c r="G98" s="139" t="n">
        <x:v>204</x:v>
      </x:c>
      <x:c r="H98" s="139" t="n">
        <x:v>60</x:v>
      </x:c>
      <x:c r="I98" s="139" t="n">
        <x:v>88</x:v>
      </x:c>
      <x:c r="J98" s="139" t="n">
        <x:v>6.4</x:v>
      </x:c>
      <x:c r="K98" s="139" t="n">
        <x:v>6.118500000000001</x:v>
      </x:c>
      <x:c r="L98" s="139" t="n">
        <x:v>485</x:v>
      </x:c>
      <x:c r="M98" s="139" t="n">
        <x:v>26</x:v>
      </x:c>
      <x:c r="N98" s="139" t="n">
        <x:v>1.5296250000000002</x:v>
      </x:c>
    </x:row>
    <x:row r="99">
      <x:c r="A99" s="137" t="str">
        <x:v>SU-098-V1</x:v>
      </x:c>
      <x:c r="B99" s="137" t="str">
        <x:v>SU-098</x:v>
      </x:c>
      <x:c r="C99" s="137" t="str">
        <x:v>Karotten-Koriander-Suppe</x:v>
      </x:c>
      <x:c r="D99" s="138" t="n">
        <x:v>4</x:v>
      </x:c>
      <x:c r="E99" s="139" t="n">
        <x:v>588</x:v>
      </x:c>
      <x:c r="F99" s="139" t="n">
        <x:v>32</x:v>
      </x:c>
      <x:c r="G99" s="139" t="n">
        <x:v>64</x:v>
      </x:c>
      <x:c r="H99" s="139" t="n">
        <x:v>16</x:v>
      </x:c>
      <x:c r="I99" s="139" t="n">
        <x:v>24</x:v>
      </x:c>
      <x:c r="J99" s="139" t="n">
        <x:v>6.8</x:v>
      </x:c>
      <x:c r="K99" s="139" t="n">
        <x:v>15.987300000000001</x:v>
      </x:c>
      <x:c r="L99" s="139" t="n">
        <x:v>147</x:v>
      </x:c>
      <x:c r="M99" s="139" t="n">
        <x:v>8</x:v>
      </x:c>
      <x:c r="N99" s="139" t="n">
        <x:v>3.9968250000000003</x:v>
      </x:c>
    </x:row>
    <x:row r="100">
      <x:c r="A100" s="137" t="str">
        <x:v>SU-099-V1</x:v>
      </x:c>
      <x:c r="B100" s="137" t="str">
        <x:v>SU-099</x:v>
      </x:c>
      <x:c r="C100" s="137" t="str">
        <x:v>Karotten-Ingwer-Suppe</x:v>
      </x:c>
      <x:c r="D100" s="138" t="n">
        <x:v>4</x:v>
      </x:c>
      <x:c r="E100" s="139" t="n">
        <x:v>1172</x:v>
      </x:c>
      <x:c r="F100" s="139" t="n">
        <x:v>40</x:v>
      </x:c>
      <x:c r="G100" s="139" t="n">
        <x:v>124</x:v>
      </x:c>
      <x:c r="H100" s="139" t="n">
        <x:v>48</x:v>
      </x:c>
      <x:c r="I100" s="139" t="n">
        <x:v>32</x:v>
      </x:c>
      <x:c r="J100" s="139" t="n">
        <x:v>3.6</x:v>
      </x:c>
      <x:c r="K100" s="139" t="n">
        <x:v>6.4644</x:v>
      </x:c>
      <x:c r="L100" s="139" t="n">
        <x:v>293</x:v>
      </x:c>
      <x:c r="M100" s="139" t="n">
        <x:v>10</x:v>
      </x:c>
      <x:c r="N100" s="139" t="n">
        <x:v>1.6161</x:v>
      </x:c>
    </x:row>
    <x:row r="101">
      <x:c r="A101" s="137" t="str">
        <x:v>SU-100-V1</x:v>
      </x:c>
      <x:c r="B101" s="137" t="str">
        <x:v>SU-100</x:v>
      </x:c>
      <x:c r="C101" s="137" t="str">
        <x:v>Blumenkohl-Käse-Suppe</x:v>
      </x:c>
      <x:c r="D101" s="138" t="n">
        <x:v>6</x:v>
      </x:c>
      <x:c r="E101" s="139" t="n">
        <x:v>1128</x:v>
      </x:c>
      <x:c r="F101" s="139" t="n">
        <x:v>78</x:v>
      </x:c>
      <x:c r="G101" s="139" t="n">
        <x:v>78</x:v>
      </x:c>
      <x:c r="H101" s="139" t="n">
        <x:v>60</x:v>
      </x:c>
      <x:c r="I101" s="139" t="n">
        <x:v>18</x:v>
      </x:c>
      <x:c r="J101" s="139" t="n">
        <x:v>4.92</x:v>
      </x:c>
      <x:c r="K101" s="139" t="n">
        <x:v>5.716825</x:v>
      </x:c>
      <x:c r="L101" s="139" t="n">
        <x:v>188</x:v>
      </x:c>
      <x:c r="M101" s="139" t="n">
        <x:v>13</x:v>
      </x:c>
      <x:c r="N101" s="139" t="n">
        <x:v>0.9528041666666667</x:v>
      </x:c>
    </x:row>
    <x:row r="102">
      <x:c r="A102" s="137" t="str">
        <x:v>SU-101-V1</x:v>
      </x:c>
      <x:c r="B102" s="137" t="str">
        <x:v>SU-101</x:v>
      </x:c>
      <x:c r="C102" s="137" t="str">
        <x:v>Hühnerbrühe</x:v>
      </x:c>
      <x:c r="D102" s="138" t="n">
        <x:v>2</x:v>
      </x:c>
      <x:c r="E102" s="139" t="n">
        <x:v>32</x:v>
      </x:c>
      <x:c r="F102" s="139" t="n">
        <x:v>6</x:v>
      </x:c>
      <x:c r="G102" s="139" t="n">
        <x:v>0.6</x:v>
      </x:c>
      <x:c r="H102" s="139" t="n">
        <x:v>1.2</x:v>
      </x:c>
      <x:c r="I102" s="139" t="n">
        <x:v>0.8</x:v>
      </x:c>
      <x:c r="J102" s="139" t="n">
        <x:v>0.16</x:v>
      </x:c>
      <x:c r="K102" s="139" t="n">
        <x:v>8.717400000000003</x:v>
      </x:c>
      <x:c r="L102" s="139" t="n">
        <x:v>16</x:v>
      </x:c>
      <x:c r="M102" s="139" t="n">
        <x:v>3</x:v>
      </x:c>
      <x:c r="N102" s="139" t="n">
        <x:v>4.358700000000002</x:v>
      </x:c>
    </x:row>
    <x:row r="103">
      <x:c r="A103" s="137" t="str">
        <x:v>SU-102-V1</x:v>
      </x:c>
      <x:c r="B103" s="137" t="str">
        <x:v>SU-102</x:v>
      </x:c>
      <x:c r="C103" s="137" t="str">
        <x:v>Hähnchen-Nudelsuppe</x:v>
      </x:c>
      <x:c r="D103" s="138" t="n">
        <x:v>2</x:v>
      </x:c>
      <x:c r="E103" s="139" t="n">
        <x:v>532</x:v>
      </x:c>
      <x:c r="F103" s="139" t="n">
        <x:v>68</x:v>
      </x:c>
      <x:c r="G103" s="139" t="n">
        <x:v>52</x:v>
      </x:c>
      <x:c r="H103" s="139" t="n">
        <x:v>4</x:v>
      </x:c>
      <x:c r="I103" s="139" t="n">
        <x:v>6</x:v>
      </x:c>
      <x:c r="J103" s="139" t="n">
        <x:v>6.4</x:v>
      </x:c>
      <x:c r="K103" s="139" t="n">
        <x:v>12.187613333333337</x:v>
      </x:c>
      <x:c r="L103" s="139" t="n">
        <x:v>266</x:v>
      </x:c>
      <x:c r="M103" s="139" t="n">
        <x:v>34</x:v>
      </x:c>
      <x:c r="N103" s="139" t="n">
        <x:v>6.093806666666668</x:v>
      </x:c>
    </x:row>
    <x:row r="104">
      <x:c r="A104" s="137" t="str">
        <x:v>SU-103-V1</x:v>
      </x:c>
      <x:c r="B104" s="137" t="str">
        <x:v>SU-103</x:v>
      </x:c>
      <x:c r="C104" s="137" t="str">
        <x:v>Hähnchen-Nudelsuppe mit Zuckermais</x:v>
      </x:c>
      <x:c r="D104" s="138" t="n">
        <x:v>8</x:v>
      </x:c>
      <x:c r="E104" s="139" t="n">
        <x:v>2304</x:v>
      </x:c>
      <x:c r="F104" s="139" t="n">
        <x:v>200</x:v>
      </x:c>
      <x:c r="G104" s="139" t="n">
        <x:v>224</x:v>
      </x:c>
      <x:c r="H104" s="139" t="n">
        <x:v>72</x:v>
      </x:c>
      <x:c r="I104" s="139" t="n">
        <x:v>16</x:v>
      </x:c>
      <x:c r="J104" s="139" t="n">
        <x:v>5.68</x:v>
      </x:c>
      <x:c r="K104" s="139" t="n">
        <x:v>23.281600000000005</x:v>
      </x:c>
      <x:c r="L104" s="139" t="n">
        <x:v>288</x:v>
      </x:c>
      <x:c r="M104" s="139" t="n">
        <x:v>25</x:v>
      </x:c>
      <x:c r="N104" s="139" t="n">
        <x:v>2.9102000000000006</x:v>
      </x:c>
    </x:row>
    <x:row r="105">
      <x:c r="A105" s="137" t="str">
        <x:v>SU-104-V1</x:v>
      </x:c>
      <x:c r="B105" s="137" t="str">
        <x:v>SU-104</x:v>
      </x:c>
      <x:c r="C105" s="137" t="str">
        <x:v>Kalte Zucchinisuppe mit Minze</x:v>
      </x:c>
      <x:c r="D105" s="138" t="n">
        <x:v>4</x:v>
      </x:c>
      <x:c r="E105" s="139" t="n">
        <x:v>608</x:v>
      </x:c>
      <x:c r="F105" s="139" t="n">
        <x:v>24</x:v>
      </x:c>
      <x:c r="G105" s="139" t="n">
        <x:v>36</x:v>
      </x:c>
      <x:c r="H105" s="139" t="n">
        <x:v>40</x:v>
      </x:c>
      <x:c r="I105" s="139" t="n">
        <x:v>12</x:v>
      </x:c>
      <x:c r="J105" s="139" t="n">
        <x:v>1.16</x:v>
      </x:c>
      <x:c r="K105" s="139" t="n">
        <x:v>9.648900000000001</x:v>
      </x:c>
      <x:c r="L105" s="139" t="n">
        <x:v>152</x:v>
      </x:c>
      <x:c r="M105" s="139" t="n">
        <x:v>6</x:v>
      </x:c>
      <x:c r="N105" s="139" t="n">
        <x:v>2.4122250000000003</x:v>
      </x:c>
    </x:row>
    <x:row r="106">
      <x:c r="A106" s="137" t="str">
        <x:v>SU-105-V1</x:v>
      </x:c>
      <x:c r="B106" s="137" t="str">
        <x:v>SU-105</x:v>
      </x:c>
      <x:c r="C106" s="137" t="str">
        <x:v>Stückige Mulligatawny-Suppe mit Butternusskürbis</x:v>
      </x:c>
      <x:c r="D106" s="138" t="n">
        <x:v>6</x:v>
      </x:c>
      <x:c r="E106" s="139" t="n">
        <x:v>1272</x:v>
      </x:c>
      <x:c r="F106" s="139" t="n">
        <x:v>36</x:v>
      </x:c>
      <x:c r="G106" s="139" t="n">
        <x:v>222</x:v>
      </x:c>
      <x:c r="H106" s="139" t="n">
        <x:v>30</x:v>
      </x:c>
      <x:c r="I106" s="139" t="n">
        <x:v>36</x:v>
      </x:c>
      <x:c r="J106" s="139" t="n">
        <x:v>3</x:v>
      </x:c>
      <x:c r="K106" s="139" t="n">
        <x:v>5.3901</x:v>
      </x:c>
      <x:c r="L106" s="139" t="n">
        <x:v>212</x:v>
      </x:c>
      <x:c r="M106" s="139" t="n">
        <x:v>6</x:v>
      </x:c>
      <x:c r="N106" s="139" t="n">
        <x:v>0.8983500000000001</x:v>
      </x:c>
    </x:row>
    <x:row r="107">
      <x:c r="A107" s="137" t="str">
        <x:v>SU-106-V1</x:v>
      </x:c>
      <x:c r="B107" s="137" t="str">
        <x:v>SU-106</x:v>
      </x:c>
      <x:c r="C107" s="137" t="str">
        <x:v>Stückige Gemüsesuppe</x:v>
      </x:c>
      <x:c r="D107" s="138" t="n">
        <x:v>4</x:v>
      </x:c>
      <x:c r="E107" s="139" t="n">
        <x:v>1704</x:v>
      </x:c>
      <x:c r="F107" s="139" t="n">
        <x:v>100</x:v>
      </x:c>
      <x:c r="G107" s="139" t="n">
        <x:v>168</x:v>
      </x:c>
      <x:c r="H107" s="139" t="n">
        <x:v>56</x:v>
      </x:c>
      <x:c r="I107" s="139" t="n">
        <x:v>64</x:v>
      </x:c>
      <x:c r="J107" s="139" t="n">
        <x:v>4.8</x:v>
      </x:c>
      <x:c r="K107" s="139" t="n">
        <x:v>12.607700000000001</x:v>
      </x:c>
      <x:c r="L107" s="139" t="n">
        <x:v>426</x:v>
      </x:c>
      <x:c r="M107" s="139" t="n">
        <x:v>25</x:v>
      </x:c>
      <x:c r="N107" s="139" t="n">
        <x:v>3.1519250000000003</x:v>
      </x:c>
    </x:row>
    <x:row r="108">
      <x:c r="A108" s="137" t="str">
        <x:v>SU-107-V1</x:v>
      </x:c>
      <x:c r="B108" s="137" t="str">
        <x:v>SU-107</x:v>
      </x:c>
      <x:c r="C108" s="137" t="str">
        <x:v>Zucchini-Erbsen-Suppe mit Pesto</x:v>
      </x:c>
      <x:c r="D108" s="138" t="n">
        <x:v>4</x:v>
      </x:c>
      <x:c r="E108" s="139" t="n">
        <x:v>824</x:v>
      </x:c>
      <x:c r="F108" s="139" t="n">
        <x:v>40</x:v>
      </x:c>
      <x:c r="G108" s="139" t="n">
        <x:v>76</x:v>
      </x:c>
      <x:c r="H108" s="139" t="n">
        <x:v>32</x:v>
      </x:c>
      <x:c r="I108" s="139" t="n">
        <x:v>36</x:v>
      </x:c>
      <x:c r="J108" s="139" t="n">
        <x:v>4.36</x:v>
      </x:c>
      <x:c r="K108" s="139" t="n">
        <x:v>7.874999999999999</x:v>
      </x:c>
      <x:c r="L108" s="139" t="n">
        <x:v>206</x:v>
      </x:c>
      <x:c r="M108" s="139" t="n">
        <x:v>10</x:v>
      </x:c>
      <x:c r="N108" s="139" t="n">
        <x:v>1.9687499999999998</x:v>
      </x:c>
    </x:row>
    <x:row r="109">
      <x:c r="A109" s="137" t="str">
        <x:v>SU-108-V1</x:v>
      </x:c>
      <x:c r="B109" s="137" t="str">
        <x:v>SU-108</x:v>
      </x:c>
      <x:c r="C109" s="137" t="str">
        <x:v>Cremige Fisch-Muschel-Suppe</x:v>
      </x:c>
      <x:c r="D109" s="138" t="n">
        <x:v>4</x:v>
      </x:c>
      <x:c r="E109" s="139" t="n">
        <x:v>740</x:v>
      </x:c>
      <x:c r="F109" s="139" t="n">
        <x:v>288</x:v>
      </x:c>
      <x:c r="G109" s="139" t="n">
        <x:v>32</x:v>
      </x:c>
      <x:c r="H109" s="139" t="n">
        <x:v>28</x:v>
      </x:c>
      <x:c r="I109" s="139" t="n">
        <x:v>4</x:v>
      </x:c>
      <x:c r="J109" s="139" t="n">
        <x:v>13.8</x:v>
      </x:c>
      <x:c r="K109" s="139" t="n">
        <x:v>16.8334</x:v>
      </x:c>
      <x:c r="L109" s="139" t="n">
        <x:v>185</x:v>
      </x:c>
      <x:c r="M109" s="139" t="n">
        <x:v>72</x:v>
      </x:c>
      <x:c r="N109" s="139" t="n">
        <x:v>4.20835</x:v>
      </x:c>
    </x:row>
    <x:row r="110">
      <x:c r="A110" s="137" t="str">
        <x:v>SU-109-V1</x:v>
      </x:c>
      <x:c r="B110" s="137" t="str">
        <x:v>SU-109</x:v>
      </x:c>
      <x:c r="C110" s="137" t="str">
        <x:v>Gurken-Erbsen-Salat-Suppe</x:v>
      </x:c>
      <x:c r="D110" s="138" t="n">
        <x:v>4</x:v>
      </x:c>
      <x:c r="E110" s="139" t="n">
        <x:v>624</x:v>
      </x:c>
      <x:c r="F110" s="139" t="n">
        <x:v>32</x:v>
      </x:c>
      <x:c r="G110" s="139" t="n">
        <x:v>84</x:v>
      </x:c>
      <x:c r="H110" s="139" t="n">
        <x:v>12</x:v>
      </x:c>
      <x:c r="I110" s="139" t="n">
        <x:v>28</x:v>
      </x:c>
      <x:c r="J110" s="139" t="n">
        <x:v>2.4</x:v>
      </x:c>
      <x:c r="K110" s="139" t="n">
        <x:v>2.1832000000000003</x:v>
      </x:c>
      <x:c r="L110" s="139" t="n">
        <x:v>156</x:v>
      </x:c>
      <x:c r="M110" s="139" t="n">
        <x:v>8</x:v>
      </x:c>
      <x:c r="N110" s="139" t="n">
        <x:v>0.5458000000000001</x:v>
      </x:c>
    </x:row>
    <x:row r="111">
      <x:c r="A111" s="137" t="str">
        <x:v>SU-110-V1</x:v>
      </x:c>
      <x:c r="B111" s="137" t="str">
        <x:v>SU-110</x:v>
      </x:c>
      <x:c r="C111" s="137" t="str">
        <x:v>Schottische Räucherfischsuppe</x:v>
      </x:c>
      <x:c r="D111" s="138" t="n">
        <x:v>4</x:v>
      </x:c>
      <x:c r="E111" s="139" t="n">
        <x:v>824</x:v>
      </x:c>
      <x:c r="F111" s="139" t="n">
        <x:v>68</x:v>
      </x:c>
      <x:c r="G111" s="139" t="n">
        <x:v>84</x:v>
      </x:c>
      <x:c r="H111" s="139" t="n">
        <x:v>24</x:v>
      </x:c>
      <x:c r="I111" s="139" t="n">
        <x:v>12</x:v>
      </x:c>
      <x:c r="J111" s="139" t="n">
        <x:v>2.8</x:v>
      </x:c>
      <x:c r="K111" s="139" t="n">
        <x:v>5.45</x:v>
      </x:c>
      <x:c r="L111" s="139" t="n">
        <x:v>206</x:v>
      </x:c>
      <x:c r="M111" s="139" t="n">
        <x:v>17</x:v>
      </x:c>
      <x:c r="N111" s="139" t="n">
        <x:v>1.3625</x:v>
      </x:c>
    </x:row>
    <x:row r="112">
      <x:c r="A112" s="137" t="str">
        <x:v>SU-111-V1</x:v>
      </x:c>
      <x:c r="B112" s="137" t="str">
        <x:v>SU-111</x:v>
      </x:c>
      <x:c r="C112" s="137" t="str">
        <x:v>Curry-Linsen-Suppe mit Pastinake und Apfel</x:v>
      </x:c>
      <x:c r="D112" s="138" t="n">
        <x:v>6</x:v>
      </x:c>
      <x:c r="E112" s="139" t="n">
        <x:v>1224</x:v>
      </x:c>
      <x:c r="F112" s="139" t="n">
        <x:v>72</x:v>
      </x:c>
      <x:c r="G112" s="139" t="n">
        <x:v>144</x:v>
      </x:c>
      <x:c r="H112" s="139" t="n">
        <x:v>30</x:v>
      </x:c>
      <x:c r="I112" s="139" t="n">
        <x:v>48</x:v>
      </x:c>
      <x:c r="J112" s="139" t="n">
        <x:v>4.199999999999999</x:v>
      </x:c>
      <x:c r="K112" s="139" t="n">
        <x:v>10.7817</x:v>
      </x:c>
      <x:c r="L112" s="139" t="n">
        <x:v>204</x:v>
      </x:c>
      <x:c r="M112" s="139" t="n">
        <x:v>12</x:v>
      </x:c>
      <x:c r="N112" s="139" t="n">
        <x:v>1.79695</x:v>
      </x:c>
    </x:row>
    <x:row r="113">
      <x:c r="A113" s="137" t="str">
        <x:v>SU-112-V1</x:v>
      </x:c>
      <x:c r="B113" s="137" t="str">
        <x:v>SU-112</x:v>
      </x:c>
      <x:c r="C113" s="137" t="str">
        <x:v>Einfache Nudelsuppe</x:v>
      </x:c>
      <x:c r="D113" s="138" t="n">
        <x:v>2</x:v>
      </x:c>
      <x:c r="E113" s="139" t="n">
        <x:v>482</x:v>
      </x:c>
      <x:c r="F113" s="139" t="n">
        <x:v>36</x:v>
      </x:c>
      <x:c r="G113" s="139" t="n">
        <x:v>72</x:v>
      </x:c>
      <x:c r="H113" s="139" t="n">
        <x:v>8</x:v>
      </x:c>
      <x:c r="I113" s="139" t="n">
        <x:v>4</x:v>
      </x:c>
      <x:c r="J113" s="139" t="n">
        <x:v>4.06</x:v>
      </x:c>
      <x:c r="K113" s="139" t="n">
        <x:v>4.27328</x:v>
      </x:c>
      <x:c r="L113" s="139" t="n">
        <x:v>241</x:v>
      </x:c>
      <x:c r="M113" s="139" t="n">
        <x:v>18</x:v>
      </x:c>
      <x:c r="N113" s="139" t="n">
        <x:v>2.13664</x:v>
      </x:c>
    </x:row>
    <x:row r="114">
      <x:c r="A114" s="137" t="str">
        <x:v>SA-113-V1</x:v>
      </x:c>
      <x:c r="B114" s="137" t="str">
        <x:v>SA-113</x:v>
      </x:c>
      <x:c r="C114" s="137" t="str">
        <x:v>Hähnchen-Satay-Salat</x:v>
      </x:c>
      <x:c r="D114" s="138" t="n">
        <x:v>2</x:v>
      </x:c>
      <x:c r="E114" s="139" t="n">
        <x:v>706</x:v>
      </x:c>
      <x:c r="F114" s="139" t="n">
        <x:v>76</x:v>
      </x:c>
      <x:c r="G114" s="139" t="n">
        <x:v>48</x:v>
      </x:c>
      <x:c r="H114" s="139" t="n">
        <x:v>20</x:v>
      </x:c>
      <x:c r="I114" s="139" t="n">
        <x:v>14</x:v>
      </x:c>
      <x:c r="J114" s="139" t="n">
        <x:v>3.2</x:v>
      </x:c>
      <x:c r="K114" s="139" t="n">
        <x:v>3.0297428571428573</x:v>
      </x:c>
      <x:c r="L114" s="139" t="n">
        <x:v>353</x:v>
      </x:c>
      <x:c r="M114" s="139" t="n">
        <x:v>38</x:v>
      </x:c>
      <x:c r="N114" s="139" t="n">
        <x:v>1.5148714285714286</x:v>
      </x:c>
    </x:row>
    <x:row r="115">
      <x:c r="A115" s="137" t="str">
        <x:v>SA-114-V1</x:v>
      </x:c>
      <x:c r="B115" s="137" t="str">
        <x:v>SA-114</x:v>
      </x:c>
      <x:c r="C115" s="137" t="str">
        <x:v>Rauchiger Kichererbsensalat</x:v>
      </x:c>
      <x:c r="D115" s="138" t="n">
        <x:v>4</x:v>
      </x:c>
      <x:c r="E115" s="139" t="n">
        <x:v>1204</x:v>
      </x:c>
      <x:c r="F115" s="139" t="n">
        <x:v>60</x:v>
      </x:c>
      <x:c r="G115" s="139" t="n">
        <x:v>136</x:v>
      </x:c>
      <x:c r="H115" s="139" t="n">
        <x:v>36</x:v>
      </x:c>
      <x:c r="I115" s="139" t="n">
        <x:v>52</x:v>
      </x:c>
      <x:c r="J115" s="139" t="n">
        <x:v>3.2</x:v>
      </x:c>
      <x:c r="K115" s="139" t="n">
        <x:v>3.3855</x:v>
      </x:c>
      <x:c r="L115" s="139" t="n">
        <x:v>301</x:v>
      </x:c>
      <x:c r="M115" s="139" t="n">
        <x:v>15</x:v>
      </x:c>
      <x:c r="N115" s="139" t="n">
        <x:v>0.846375</x:v>
      </x:c>
    </x:row>
    <x:row r="116">
      <x:c r="A116" s="137" t="str">
        <x:v>SA-115-V1</x:v>
      </x:c>
      <x:c r="B116" s="137" t="str">
        <x:v>SA-115</x:v>
      </x:c>
      <x:c r="C116" s="137" t="str">
        <x:v>Taco-Salat mit Tomaten und schwarzen Bohnen</x:v>
      </x:c>
      <x:c r="D116" s="138" t="n">
        <x:v>4</x:v>
      </x:c>
      <x:c r="E116" s="139" t="n">
        <x:v>1204</x:v>
      </x:c>
      <x:c r="F116" s="139" t="n">
        <x:v>44</x:v>
      </x:c>
      <x:c r="G116" s="139" t="n">
        <x:v>112</x:v>
      </x:c>
      <x:c r="H116" s="139" t="n">
        <x:v>52</x:v>
      </x:c>
      <x:c r="I116" s="139" t="n">
        <x:v>48</x:v>
      </x:c>
      <x:c r="J116" s="139" t="n">
        <x:v>0.4</x:v>
      </x:c>
      <x:c r="K116" s="139" t="n">
        <x:v>5.779333333333334</x:v>
      </x:c>
      <x:c r="L116" s="139" t="n">
        <x:v>301</x:v>
      </x:c>
      <x:c r="M116" s="139" t="n">
        <x:v>11</x:v>
      </x:c>
      <x:c r="N116" s="139" t="n">
        <x:v>1.4448333333333334</x:v>
      </x:c>
    </x:row>
    <x:row r="117">
      <x:c r="A117" s="137" t="str">
        <x:v>SA-116-V1</x:v>
      </x:c>
      <x:c r="B117" s="137" t="str">
        <x:v>SA-116</x:v>
      </x:c>
      <x:c r="C117" s="137" t="str">
        <x:v>Ägyptischer Eiersalat</x:v>
      </x:c>
      <x:c r="D117" s="138" t="n">
        <x:v>2</x:v>
      </x:c>
      <x:c r="E117" s="139" t="n">
        <x:v>520</x:v>
      </x:c>
      <x:c r="F117" s="139" t="n">
        <x:v>32</x:v>
      </x:c>
      <x:c r="G117" s="139" t="n">
        <x:v>34</x:v>
      </x:c>
      <x:c r="H117" s="139" t="n">
        <x:v>24</x:v>
      </x:c>
      <x:c r="I117" s="139" t="n">
        <x:v>20</x:v>
      </x:c>
      <x:c r="J117" s="139" t="n">
        <x:v>0.6</x:v>
      </x:c>
      <x:c r="K117" s="139" t="n">
        <x:v>4.0763</x:v>
      </x:c>
      <x:c r="L117" s="139" t="n">
        <x:v>260</x:v>
      </x:c>
      <x:c r="M117" s="139" t="n">
        <x:v>16</x:v>
      </x:c>
      <x:c r="N117" s="139" t="n">
        <x:v>2.03815</x:v>
      </x:c>
    </x:row>
    <x:row r="118">
      <x:c r="A118" s="137" t="str">
        <x:v>SA-117-V1</x:v>
      </x:c>
      <x:c r="B118" s="137" t="str">
        <x:v>SA-117</x:v>
      </x:c>
      <x:c r="C118" s="137" t="str">
        <x:v>Frischer Lachs mit thailändischem Nudelsalat</x:v>
      </x:c>
      <x:c r="D118" s="138" t="n">
        <x:v>2</x:v>
      </x:c>
      <x:c r="E118" s="139" t="n">
        <x:v>1034</x:v>
      </x:c>
      <x:c r="F118" s="139" t="n">
        <x:v>72</x:v>
      </x:c>
      <x:c r="G118" s="139" t="n">
        <x:v>78</x:v>
      </x:c>
      <x:c r="H118" s="139" t="n">
        <x:v>44</x:v>
      </x:c>
      <x:c r="I118" s="139" t="n">
        <x:v>16</x:v>
      </x:c>
      <x:c r="J118" s="139" t="n">
        <x:v>1.72</x:v>
      </x:c>
      <x:c r="K118" s="139" t="n">
        <x:v>3.01512</x:v>
      </x:c>
      <x:c r="L118" s="139" t="n">
        <x:v>517</x:v>
      </x:c>
      <x:c r="M118" s="139" t="n">
        <x:v>36</x:v>
      </x:c>
      <x:c r="N118" s="139" t="n">
        <x:v>1.50756</x:v>
      </x:c>
    </x:row>
    <x:row r="119">
      <x:c r="A119" s="137" t="str">
        <x:v>SA-118-V1</x:v>
      </x:c>
      <x:c r="B119" s="137" t="str">
        <x:v>SA-118</x:v>
      </x:c>
      <x:c r="C119" s="137" t="str">
        <x:v>Warmer Kräutergurkensalat mit Zitrone</x:v>
      </x:c>
      <x:c r="D119" s="138" t="n">
        <x:v>4</x:v>
      </x:c>
      <x:c r="E119" s="139" t="n">
        <x:v>312</x:v>
      </x:c>
      <x:c r="F119" s="139" t="n">
        <x:v>8</x:v>
      </x:c>
      <x:c r="G119" s="139" t="n">
        <x:v>8</x:v>
      </x:c>
      <x:c r="H119" s="139" t="n">
        <x:v>28</x:v>
      </x:c>
      <x:c r="I119" s="139" t="n">
        <x:v>4</x:v>
      </x:c>
      <x:c r="J119" s="139" t="n">
        <x:v>0.08</x:v>
      </x:c>
      <x:c r="K119" s="139" t="n">
        <x:v>1.1388000000000003</x:v>
      </x:c>
      <x:c r="L119" s="139" t="n">
        <x:v>78</x:v>
      </x:c>
      <x:c r="M119" s="139" t="n">
        <x:v>2</x:v>
      </x:c>
      <x:c r="N119" s="139" t="n">
        <x:v>0.28470000000000006</x:v>
      </x:c>
    </x:row>
    <x:row r="120">
      <x:c r="A120" s="137" t="str">
        <x:v>SA-119-V1</x:v>
      </x:c>
      <x:c r="B120" s="137" t="str">
        <x:v>SA-119</x:v>
      </x:c>
      <x:c r="C120" s="137" t="str">
        <x:v>Mangosalat mit Avocado und schwarzen Bohnen</x:v>
      </x:c>
      <x:c r="D120" s="138" t="n">
        <x:v>2</x:v>
      </x:c>
      <x:c r="E120" s="139" t="n">
        <x:v>682</x:v>
      </x:c>
      <x:c r="F120" s="139" t="n">
        <x:v>22</x:v>
      </x:c>
      <x:c r="G120" s="139" t="n">
        <x:v>66</x:v>
      </x:c>
      <x:c r="H120" s="139" t="n">
        <x:v>30</x:v>
      </x:c>
      <x:c r="I120" s="139" t="n">
        <x:v>30</x:v>
      </x:c>
      <x:c r="J120" s="139" t="n">
        <x:v>1.4</x:v>
      </x:c>
      <x:c r="K120" s="139" t="n">
        <x:v>3.9178933333333337</x:v>
      </x:c>
      <x:c r="L120" s="139" t="n">
        <x:v>341</x:v>
      </x:c>
      <x:c r="M120" s="139" t="n">
        <x:v>11</x:v>
      </x:c>
      <x:c r="N120" s="139" t="n">
        <x:v>1.9589466666666668</x:v>
      </x:c>
    </x:row>
    <x:row r="121">
      <x:c r="A121" s="137" t="str">
        <x:v>SA-120-V1</x:v>
      </x:c>
      <x:c r="B121" s="137" t="str">
        <x:v>SA-120</x:v>
      </x:c>
      <x:c r="C121" s="137" t="str">
        <x:v>Quinoasalat mit Blattgemüse und Rosinen</x:v>
      </x:c>
      <x:c r="D121" s="138" t="n">
        <x:v>4</x:v>
      </x:c>
      <x:c r="E121" s="139" t="n">
        <x:v>1524</x:v>
      </x:c>
      <x:c r="F121" s="139" t="n">
        <x:v>44</x:v>
      </x:c>
      <x:c r="G121" s="139" t="n">
        <x:v>140</x:v>
      </x:c>
      <x:c r="H121" s="139" t="n">
        <x:v>80</x:v>
      </x:c>
      <x:c r="I121" s="139" t="n">
        <x:v>36</x:v>
      </x:c>
      <x:c r="J121" s="139" t="n">
        <x:v>1.6</x:v>
      </x:c>
      <x:c r="K121" s="139" t="n">
        <x:v>4.160100000000001</x:v>
      </x:c>
      <x:c r="L121" s="139" t="n">
        <x:v>381</x:v>
      </x:c>
      <x:c r="M121" s="139" t="n">
        <x:v>11</x:v>
      </x:c>
      <x:c r="N121" s="139" t="n">
        <x:v>1.0400250000000002</x:v>
      </x:c>
    </x:row>
    <x:row r="122">
      <x:c r="A122" s="137" t="str">
        <x:v>SA-121-V1</x:v>
      </x:c>
      <x:c r="B122" s="137" t="str">
        <x:v>SA-121</x:v>
      </x:c>
      <x:c r="C122" s="137" t="str">
        <x:v>Frühlings-Taboulé</x:v>
      </x:c>
      <x:c r="D122" s="138" t="n">
        <x:v>4</x:v>
      </x:c>
      <x:c r="E122" s="139" t="n">
        <x:v>2084</x:v>
      </x:c>
      <x:c r="F122" s="139" t="n">
        <x:v>76</x:v>
      </x:c>
      <x:c r="G122" s="139" t="n">
        <x:v>192</x:v>
      </x:c>
      <x:c r="H122" s="139" t="n">
        <x:v>100</x:v>
      </x:c>
      <x:c r="I122" s="139" t="n">
        <x:v>64</x:v>
      </x:c>
      <x:c r="J122" s="139" t="n">
        <x:v>0.36</x:v>
      </x:c>
      <x:c r="K122" s="139" t="n">
        <x:v>5.747233333333333</x:v>
      </x:c>
      <x:c r="L122" s="139" t="n">
        <x:v>521</x:v>
      </x:c>
      <x:c r="M122" s="139" t="n">
        <x:v>19</x:v>
      </x:c>
      <x:c r="N122" s="139" t="n">
        <x:v>1.4368083333333332</x:v>
      </x:c>
    </x:row>
    <x:row r="123">
      <x:c r="A123" s="137" t="str">
        <x:v>SA-122-V1</x:v>
      </x:c>
      <x:c r="B123" s="137" t="str">
        <x:v>SA-122</x:v>
      </x:c>
      <x:c r="C123" s="137" t="str">
        <x:v>Drei-Bohnen-Salat mit Mozzarella</x:v>
      </x:c>
      <x:c r="D123" s="138" t="n">
        <x:v>4</x:v>
      </x:c>
      <x:c r="E123" s="139" t="n">
        <x:v>1504</x:v>
      </x:c>
      <x:c r="F123" s="139" t="n">
        <x:v>68</x:v>
      </x:c>
      <x:c r="G123" s="139" t="n">
        <x:v>132</x:v>
      </x:c>
      <x:c r="H123" s="139" t="n">
        <x:v>60</x:v>
      </x:c>
      <x:c r="I123" s="139" t="n">
        <x:v>68</x:v>
      </x:c>
      <x:c r="J123" s="139" t="n">
        <x:v>3.2</x:v>
      </x:c>
      <x:c r="K123" s="139" t="n">
        <x:v>10.507699999999998</x:v>
      </x:c>
      <x:c r="L123" s="139" t="n">
        <x:v>376</x:v>
      </x:c>
      <x:c r="M123" s="139" t="n">
        <x:v>17</x:v>
      </x:c>
      <x:c r="N123" s="139" t="n">
        <x:v>2.6269249999999995</x:v>
      </x:c>
    </x:row>
    <x:row r="124">
      <x:c r="A124" s="137" t="str">
        <x:v>SA-123-V1</x:v>
      </x:c>
      <x:c r="B124" s="137" t="str">
        <x:v>SA-123</x:v>
      </x:c>
      <x:c r="C124" s="137" t="str">
        <x:v>Salat-Bowl mit schwarzen Bohnen und Ananas</x:v>
      </x:c>
      <x:c r="D124" s="138" t="n">
        <x:v>2</x:v>
      </x:c>
      <x:c r="E124" s="139" t="n">
        <x:v>694</x:v>
      </x:c>
      <x:c r="F124" s="139" t="n">
        <x:v>24</x:v>
      </x:c>
      <x:c r="G124" s="139" t="n">
        <x:v>64</x:v>
      </x:c>
      <x:c r="H124" s="139" t="n">
        <x:v>30</x:v>
      </x:c>
      <x:c r="I124" s="139" t="n">
        <x:v>32</x:v>
      </x:c>
      <x:c r="J124" s="139" t="n">
        <x:v>0.08</x:v>
      </x:c>
      <x:c r="K124" s="139" t="n">
        <x:v>4.511313333333333</x:v>
      </x:c>
      <x:c r="L124" s="139" t="n">
        <x:v>347</x:v>
      </x:c>
      <x:c r="M124" s="139" t="n">
        <x:v>12</x:v>
      </x:c>
      <x:c r="N124" s="139" t="n">
        <x:v>2.2556566666666664</x:v>
      </x:c>
    </x:row>
    <x:row r="125">
      <x:c r="A125" s="137" t="str">
        <x:v>SA-124-V1</x:v>
      </x:c>
      <x:c r="B125" s="137" t="str">
        <x:v>SA-124</x:v>
      </x:c>
      <x:c r="C125" s="137" t="str">
        <x:v>Cajun-Hähnchen mit Limetten-Augenbohnensalat und Guacamole</x:v>
      </x:c>
      <x:c r="D125" s="138" t="n">
        <x:v>2</x:v>
      </x:c>
      <x:c r="E125" s="139" t="n">
        <x:v>982</x:v>
      </x:c>
      <x:c r="F125" s="139" t="n">
        <x:v>96</x:v>
      </x:c>
      <x:c r="G125" s="139" t="n">
        <x:v>60</x:v>
      </x:c>
      <x:c r="H125" s="139" t="n">
        <x:v>40</x:v>
      </x:c>
      <x:c r="I125" s="139" t="n">
        <x:v>24</x:v>
      </x:c>
      <x:c r="J125" s="139" t="n">
        <x:v>2</x:v>
      </x:c>
      <x:c r="K125" s="139" t="n">
        <x:v>6.369353333333333</x:v>
      </x:c>
      <x:c r="L125" s="139" t="n">
        <x:v>491</x:v>
      </x:c>
      <x:c r="M125" s="139" t="n">
        <x:v>48</x:v>
      </x:c>
      <x:c r="N125" s="139" t="n">
        <x:v>3.1846766666666664</x:v>
      </x:c>
    </x:row>
    <x:row r="126">
      <x:c r="A126" s="137" t="str">
        <x:v>SA-125-V1</x:v>
      </x:c>
      <x:c r="B126" s="137" t="str">
        <x:v>SA-125</x:v>
      </x:c>
      <x:c r="C126" s="137" t="str">
        <x:v>Hähnchen-Shawarma-Salat</x:v>
      </x:c>
      <x:c r="D126" s="138" t="n">
        <x:v>6</x:v>
      </x:c>
      <x:c r="E126" s="139" t="n">
        <x:v>2196</x:v>
      </x:c>
      <x:c r="F126" s="139" t="n">
        <x:v>216</x:v>
      </x:c>
      <x:c r="G126" s="139" t="n">
        <x:v>66</x:v>
      </x:c>
      <x:c r="H126" s="139" t="n">
        <x:v>108</x:v>
      </x:c>
      <x:c r="I126" s="139" t="n">
        <x:v>42</x:v>
      </x:c>
      <x:c r="J126" s="139" t="n">
        <x:v>1.7999999999999998</x:v>
      </x:c>
      <x:c r="K126" s="139" t="n">
        <x:v>6.814630000000002</x:v>
      </x:c>
      <x:c r="L126" s="139" t="n">
        <x:v>366</x:v>
      </x:c>
      <x:c r="M126" s="139" t="n">
        <x:v>36</x:v>
      </x:c>
      <x:c r="N126" s="139" t="n">
        <x:v>1.135771666666667</x:v>
      </x:c>
    </x:row>
    <x:row r="127">
      <x:c r="A127" s="137" t="str">
        <x:v>SA-126-V1</x:v>
      </x:c>
      <x:c r="B127" s="137" t="str">
        <x:v>SA-126</x:v>
      </x:c>
      <x:c r="C127" s="137" t="str">
        <x:v>Hähnchensalat mit Brokkoli, Roter Bete und Avocado-Pesto</x:v>
      </x:c>
      <x:c r="D127" s="138" t="n">
        <x:v>4</x:v>
      </x:c>
      <x:c r="E127" s="139" t="n">
        <x:v>1280</x:v>
      </x:c>
      <x:c r="F127" s="139" t="n">
        <x:v>116</x:v>
      </x:c>
      <x:c r="G127" s="139" t="n">
        <x:v>32</x:v>
      </x:c>
      <x:c r="H127" s="139" t="n">
        <x:v>72</x:v>
      </x:c>
      <x:c r="I127" s="139" t="n">
        <x:v>24</x:v>
      </x:c>
      <x:c r="J127" s="139" t="n">
        <x:v>1.2</x:v>
      </x:c>
      <x:c r="K127" s="139" t="n">
        <x:v>5.420249999999999</x:v>
      </x:c>
      <x:c r="L127" s="139" t="n">
        <x:v>320</x:v>
      </x:c>
      <x:c r="M127" s="139" t="n">
        <x:v>29</x:v>
      </x:c>
      <x:c r="N127" s="139" t="n">
        <x:v>1.3550624999999998</x:v>
      </x:c>
    </x:row>
    <x:row r="128">
      <x:c r="A128" s="137" t="str">
        <x:v>SA-127-V1</x:v>
      </x:c>
      <x:c r="B128" s="137" t="str">
        <x:v>SA-127</x:v>
      </x:c>
      <x:c r="C128" s="137" t="str">
        <x:v>Avocadosalat mit Kräuterdressing</x:v>
      </x:c>
      <x:c r="D128" s="138" t="n">
        <x:v>4</x:v>
      </x:c>
      <x:c r="E128" s="139" t="n">
        <x:v>1668</x:v>
      </x:c>
      <x:c r="F128" s="139" t="n">
        <x:v>168</x:v>
      </x:c>
      <x:c r="G128" s="139" t="n">
        <x:v>32</x:v>
      </x:c>
      <x:c r="H128" s="139" t="n">
        <x:v>92</x:v>
      </x:c>
      <x:c r="I128" s="139" t="n">
        <x:v>24</x:v>
      </x:c>
      <x:c r="J128" s="139" t="n">
        <x:v>1.6</x:v>
      </x:c>
      <x:c r="K128" s="139" t="n">
        <x:v>10.1793</x:v>
      </x:c>
      <x:c r="L128" s="139" t="n">
        <x:v>417</x:v>
      </x:c>
      <x:c r="M128" s="139" t="n">
        <x:v>42</x:v>
      </x:c>
      <x:c r="N128" s="139" t="n">
        <x:v>2.544825</x:v>
      </x:c>
    </x:row>
    <x:row r="129">
      <x:c r="A129" s="137" t="str">
        <x:v>SA-128-V1</x:v>
      </x:c>
      <x:c r="B129" s="137" t="str">
        <x:v>SA-128</x:v>
      </x:c>
      <x:c r="C129" s="137" t="str">
        <x:v>Hähnchensalat</x:v>
      </x:c>
      <x:c r="D129" s="138" t="n">
        <x:v>2</x:v>
      </x:c>
      <x:c r="E129" s="139" t="n">
        <x:v>218</x:v>
      </x:c>
      <x:c r="F129" s="139" t="n">
        <x:v>38</x:v>
      </x:c>
      <x:c r="G129" s="139" t="n">
        <x:v>12</x:v>
      </x:c>
      <x:c r="H129" s="139" t="n">
        <x:v>2</x:v>
      </x:c>
      <x:c r="I129" s="139" t="n">
        <x:v>10</x:v>
      </x:c>
      <x:c r="J129" s="139" t="n">
        <x:v>0</x:v>
      </x:c>
      <x:c r="K129" s="139" t="n">
        <x:v>2.8127666666666675</x:v>
      </x:c>
      <x:c r="L129" s="139" t="n">
        <x:v>109</x:v>
      </x:c>
      <x:c r="M129" s="139" t="n">
        <x:v>19</x:v>
      </x:c>
      <x:c r="N129" s="139" t="n">
        <x:v>1.4063833333333338</x:v>
      </x:c>
    </x:row>
    <x:row r="130">
      <x:c r="A130" s="137" t="str">
        <x:v>SA-129-V1</x:v>
      </x:c>
      <x:c r="B130" s="137" t="str">
        <x:v>SA-129</x:v>
      </x:c>
      <x:c r="C130" s="137" t="str">
        <x:v>Granatapfelsalat mit Feta und Roter Bete</x:v>
      </x:c>
      <x:c r="D130" s="138" t="n">
        <x:v>1</x:v>
      </x:c>
      <x:c r="E130" s="139" t="n">
        <x:v>293</x:v>
      </x:c>
      <x:c r="F130" s="139" t="n">
        <x:v>12</x:v>
      </x:c>
      <x:c r="G130" s="139" t="n">
        <x:v>26</x:v>
      </x:c>
      <x:c r="H130" s="139" t="n">
        <x:v>14</x:v>
      </x:c>
      <x:c r="I130" s="139" t="n">
        <x:v>9</x:v>
      </x:c>
      <x:c r="J130" s="139" t="n">
        <x:v>1.1</x:v>
      </x:c>
      <x:c r="K130" s="139" t="n">
        <x:v>1.26208</x:v>
      </x:c>
      <x:c r="L130" s="139" t="n">
        <x:v>293</x:v>
      </x:c>
      <x:c r="M130" s="139" t="n">
        <x:v>12</x:v>
      </x:c>
      <x:c r="N130" s="139" t="n">
        <x:v>1.26208</x:v>
      </x:c>
    </x:row>
    <x:row r="131">
      <x:c r="A131" s="137" t="str">
        <x:v>SA-130-V1</x:v>
      </x:c>
      <x:c r="B131" s="137" t="str">
        <x:v>SA-130</x:v>
      </x:c>
      <x:c r="C131" s="137" t="str">
        <x:v>Puy-Linsensalat mit Roter Bete und Walnüssen</x:v>
      </x:c>
      <x:c r="D131" s="138" t="n">
        <x:v>2</x:v>
      </x:c>
      <x:c r="E131" s="139" t="n">
        <x:v>990</x:v>
      </x:c>
      <x:c r="F131" s="139" t="n">
        <x:v>36</x:v>
      </x:c>
      <x:c r="G131" s="139" t="n">
        <x:v>76</x:v>
      </x:c>
      <x:c r="H131" s="139" t="n">
        <x:v>54</x:v>
      </x:c>
      <x:c r="I131" s="139" t="n">
        <x:v>30</x:v>
      </x:c>
      <x:c r="J131" s="139" t="n">
        <x:v>1.2</x:v>
      </x:c>
      <x:c r="K131" s="139" t="n">
        <x:v>3.4567</x:v>
      </x:c>
      <x:c r="L131" s="139" t="n">
        <x:v>495</x:v>
      </x:c>
      <x:c r="M131" s="139" t="n">
        <x:v>18</x:v>
      </x:c>
      <x:c r="N131" s="139" t="n">
        <x:v>1.72835</x:v>
      </x:c>
    </x:row>
    <x:row r="132">
      <x:c r="A132" s="137" t="str">
        <x:v>SA-131-V1</x:v>
      </x:c>
      <x:c r="B132" s="137" t="str">
        <x:v>SA-131</x:v>
      </x:c>
      <x:c r="C132" s="137" t="str">
        <x:v>Puy-Linsensalat mit gewürzten Ofenkarotten und Feta</x:v>
      </x:c>
      <x:c r="D132" s="138" t="n">
        <x:v>4</x:v>
      </x:c>
      <x:c r="E132" s="139" t="n">
        <x:v>1088</x:v>
      </x:c>
      <x:c r="F132" s="139" t="n">
        <x:v>52</x:v>
      </x:c>
      <x:c r="G132" s="139" t="n">
        <x:v>124</x:v>
      </x:c>
      <x:c r="H132" s="139" t="n">
        <x:v>48</x:v>
      </x:c>
      <x:c r="I132" s="139" t="n">
        <x:v>32</x:v>
      </x:c>
      <x:c r="J132" s="139" t="n">
        <x:v>5.2</x:v>
      </x:c>
      <x:c r="K132" s="139" t="n">
        <x:v>4.121500000000001</x:v>
      </x:c>
      <x:c r="L132" s="139" t="n">
        <x:v>272</x:v>
      </x:c>
      <x:c r="M132" s="139" t="n">
        <x:v>13</x:v>
      </x:c>
      <x:c r="N132" s="139" t="n">
        <x:v>1.0303750000000003</x:v>
      </x:c>
    </x:row>
    <x:row r="133">
      <x:c r="A133" s="137" t="str">
        <x:v>SA-132-V1</x:v>
      </x:c>
      <x:c r="B133" s="137" t="str">
        <x:v>SA-132</x:v>
      </x:c>
      <x:c r="C133" s="137" t="str">
        <x:v>Quinoasalat mit Avocado-Mayonnaise</x:v>
      </x:c>
      <x:c r="D133" s="138" t="n">
        <x:v>2</x:v>
      </x:c>
      <x:c r="E133" s="139" t="n">
        <x:v>1014</x:v>
      </x:c>
      <x:c r="F133" s="139" t="n">
        <x:v>60</x:v>
      </x:c>
      <x:c r="G133" s="139" t="n">
        <x:v>80</x:v>
      </x:c>
      <x:c r="H133" s="139" t="n">
        <x:v>46</x:v>
      </x:c>
      <x:c r="I133" s="139" t="n">
        <x:v>22</x:v>
      </x:c>
      <x:c r="J133" s="139" t="n">
        <x:v>0.26</x:v>
      </x:c>
      <x:c r="K133" s="139" t="n">
        <x:v>4.81869</x:v>
      </x:c>
      <x:c r="L133" s="139" t="n">
        <x:v>507</x:v>
      </x:c>
      <x:c r="M133" s="139" t="n">
        <x:v>30</x:v>
      </x:c>
      <x:c r="N133" s="139" t="n">
        <x:v>2.409345</x:v>
      </x:c>
    </x:row>
    <x:row r="134">
      <x:c r="A134" s="137" t="str">
        <x:v>SA-133-V1</x:v>
      </x:c>
      <x:c r="B134" s="137" t="str">
        <x:v>SA-133</x:v>
      </x:c>
      <x:c r="C134" s="137" t="str">
        <x:v>Scharfer Tofu-Tahini-Nudelsalat</x:v>
      </x:c>
      <x:c r="D134" s="138" t="n">
        <x:v>4</x:v>
      </x:c>
      <x:c r="E134" s="139" t="n">
        <x:v>2460</x:v>
      </x:c>
      <x:c r="F134" s="139" t="n">
        <x:v>76</x:v>
      </x:c>
      <x:c r="G134" s="139" t="n">
        <x:v>248</x:v>
      </x:c>
      <x:c r="H134" s="139" t="n">
        <x:v>120</x:v>
      </x:c>
      <x:c r="I134" s="139" t="n">
        <x:v>36</x:v>
      </x:c>
      <x:c r="J134" s="139" t="n">
        <x:v>3.6</x:v>
      </x:c>
      <x:c r="K134" s="139" t="n">
        <x:v>6.209300000000001</x:v>
      </x:c>
      <x:c r="L134" s="139" t="n">
        <x:v>615</x:v>
      </x:c>
      <x:c r="M134" s="139" t="n">
        <x:v>19</x:v>
      </x:c>
      <x:c r="N134" s="139" t="n">
        <x:v>1.5523250000000002</x:v>
      </x:c>
    </x:row>
    <x:row r="135">
      <x:c r="A135" s="137" t="str">
        <x:v>SA-134-V1</x:v>
      </x:c>
      <x:c r="B135" s="137" t="str">
        <x:v>SA-134</x:v>
      </x:c>
      <x:c r="C135" s="137" t="str">
        <x:v>Warmer Forellen-Melonen-Salat mit Limetten-Chili-Dressing</x:v>
      </x:c>
      <x:c r="D135" s="138" t="n">
        <x:v>2</x:v>
      </x:c>
      <x:c r="E135" s="139" t="n">
        <x:v>738</x:v>
      </x:c>
      <x:c r="F135" s="139" t="n">
        <x:v>62</x:v>
      </x:c>
      <x:c r="G135" s="139" t="n">
        <x:v>20</x:v>
      </x:c>
      <x:c r="H135" s="139" t="n">
        <x:v>42</x:v>
      </x:c>
      <x:c r="I135" s="139" t="n">
        <x:v>12</x:v>
      </x:c>
      <x:c r="J135" s="139" t="n">
        <x:v>1.4</x:v>
      </x:c>
      <x:c r="K135" s="139" t="n">
        <x:v>3.4698133333333336</x:v>
      </x:c>
      <x:c r="L135" s="139" t="n">
        <x:v>369</x:v>
      </x:c>
      <x:c r="M135" s="139" t="n">
        <x:v>31</x:v>
      </x:c>
      <x:c r="N135" s="139" t="n">
        <x:v>1.7349066666666668</x:v>
      </x:c>
    </x:row>
    <x:row r="136">
      <x:c r="A136" s="137" t="str">
        <x:v>SA-135-V1</x:v>
      </x:c>
      <x:c r="B136" s="137" t="str">
        <x:v>SA-135</x:v>
      </x:c>
      <x:c r="C136" s="137" t="str">
        <x:v>Couscoussalat in 10 Minuten</x:v>
      </x:c>
      <x:c r="D136" s="138" t="n">
        <x:v>2</x:v>
      </x:c>
      <x:c r="E136" s="139" t="n">
        <x:v>936</x:v>
      </x:c>
      <x:c r="F136" s="139" t="n">
        <x:v>32</x:v>
      </x:c>
      <x:c r="G136" s="139" t="n">
        <x:v>88</x:v>
      </x:c>
      <x:c r="H136" s="139" t="n">
        <x:v>48</x:v>
      </x:c>
      <x:c r="I136" s="139" t="n">
        <x:v>10</x:v>
      </x:c>
      <x:c r="J136" s="139" t="n">
        <x:v>2.46</x:v>
      </x:c>
      <x:c r="K136" s="139" t="n">
        <x:v>2.49458</x:v>
      </x:c>
      <x:c r="L136" s="139" t="n">
        <x:v>468</x:v>
      </x:c>
      <x:c r="M136" s="139" t="n">
        <x:v>16</x:v>
      </x:c>
      <x:c r="N136" s="139" t="n">
        <x:v>1.24729</x:v>
      </x:c>
    </x:row>
    <x:row r="137">
      <x:c r="A137" s="137" t="str">
        <x:v>SA-136-V1</x:v>
      </x:c>
      <x:c r="B137" s="137" t="str">
        <x:v>SA-136</x:v>
      </x:c>
      <x:c r="C137" s="137" t="str">
        <x:v>Bunter Gartensalat</x:v>
      </x:c>
      <x:c r="D137" s="138" t="n">
        <x:v>8</x:v>
      </x:c>
      <x:c r="E137" s="139" t="n">
        <x:v>976</x:v>
      </x:c>
      <x:c r="F137" s="139" t="n">
        <x:v>32</x:v>
      </x:c>
      <x:c r="G137" s="139" t="n">
        <x:v>56</x:v>
      </x:c>
      <x:c r="H137" s="139" t="n">
        <x:v>56</x:v>
      </x:c>
      <x:c r="I137" s="139" t="n">
        <x:v>48</x:v>
      </x:c>
      <x:c r="J137" s="139" t="n">
        <x:v>1.6</x:v>
      </x:c>
      <x:c r="K137" s="139" t="n">
        <x:v>6.711060000000002</x:v>
      </x:c>
      <x:c r="L137" s="139" t="n">
        <x:v>122</x:v>
      </x:c>
      <x:c r="M137" s="139" t="n">
        <x:v>4</x:v>
      </x:c>
      <x:c r="N137" s="139" t="n">
        <x:v>0.8388825000000002</x:v>
      </x:c>
    </x:row>
    <x:row r="138">
      <x:c r="A138" s="137" t="str">
        <x:v>SA-137-V1</x:v>
      </x:c>
      <x:c r="B138" s="137" t="str">
        <x:v>SA-137</x:v>
      </x:c>
      <x:c r="C138" s="137" t="str">
        <x:v>Spargelsalat mit weich pochiertem Ei</x:v>
      </x:c>
      <x:c r="D138" s="138" t="n">
        <x:v>2</x:v>
      </x:c>
      <x:c r="E138" s="139" t="n">
        <x:v>456</x:v>
      </x:c>
      <x:c r="F138" s="139" t="n">
        <x:v>26</x:v>
      </x:c>
      <x:c r="G138" s="139" t="n">
        <x:v>26</x:v>
      </x:c>
      <x:c r="H138" s="139" t="n">
        <x:v>26</x:v>
      </x:c>
      <x:c r="I138" s="139" t="n">
        <x:v>10</x:v>
      </x:c>
      <x:c r="J138" s="139" t="n">
        <x:v>1</x:v>
      </x:c>
      <x:c r="K138" s="139" t="n">
        <x:v>5.77555</x:v>
      </x:c>
      <x:c r="L138" s="139" t="n">
        <x:v>228</x:v>
      </x:c>
      <x:c r="M138" s="139" t="n">
        <x:v>13</x:v>
      </x:c>
      <x:c r="N138" s="139" t="n">
        <x:v>2.887775</x:v>
      </x:c>
    </x:row>
    <x:row r="139">
      <x:c r="A139" s="137" t="str">
        <x:v>SA-138-V1</x:v>
      </x:c>
      <x:c r="B139" s="137" t="str">
        <x:v>SA-138</x:v>
      </x:c>
      <x:c r="C139" s="137" t="str">
        <x:v>Gebackene Falafel mit Blumenkohl-Taboulé, grüner Tahini-Sauce und Röstzwiebeln</x:v>
      </x:c>
      <x:c r="D139" s="138" t="n">
        <x:v>2</x:v>
      </x:c>
      <x:c r="E139" s="139" t="n">
        <x:v>894</x:v>
      </x:c>
      <x:c r="F139" s="139" t="n">
        <x:v>38</x:v>
      </x:c>
      <x:c r="G139" s="139" t="n">
        <x:v>60</x:v>
      </x:c>
      <x:c r="H139" s="139" t="n">
        <x:v>50</x:v>
      </x:c>
      <x:c r="I139" s="139" t="n">
        <x:v>28</x:v>
      </x:c>
      <x:c r="J139" s="139" t="n">
        <x:v>0.8</x:v>
      </x:c>
      <x:c r="K139" s="139" t="n">
        <x:v>3.4090525000000005</x:v>
      </x:c>
      <x:c r="L139" s="139" t="n">
        <x:v>447</x:v>
      </x:c>
      <x:c r="M139" s="139" t="n">
        <x:v>19</x:v>
      </x:c>
      <x:c r="N139" s="139" t="n">
        <x:v>1.7045262500000002</x:v>
      </x:c>
    </x:row>
    <x:row r="140">
      <x:c r="A140" s="137" t="str">
        <x:v>SA-139-V1</x:v>
      </x:c>
      <x:c r="B140" s="137" t="str">
        <x:v>SA-139</x:v>
      </x:c>
      <x:c r="C140" s="137" t="str">
        <x:v>Gerstencouscous mit Garnelen-Taboulé</x:v>
      </x:c>
      <x:c r="D140" s="138" t="n">
        <x:v>2</x:v>
      </x:c>
      <x:c r="E140" s="139" t="n">
        <x:v>786</x:v>
      </x:c>
      <x:c r="F140" s="139" t="n">
        <x:v>34</x:v>
      </x:c>
      <x:c r="G140" s="139" t="n">
        <x:v>120</x:v>
      </x:c>
      <x:c r="H140" s="139" t="n">
        <x:v>14</x:v>
      </x:c>
      <x:c r="I140" s="139" t="n">
        <x:v>18</x:v>
      </x:c>
      <x:c r="J140" s="139" t="n">
        <x:v>2</x:v>
      </x:c>
      <x:c r="K140" s="139" t="n">
        <x:v>2.6985</x:v>
      </x:c>
      <x:c r="L140" s="139" t="n">
        <x:v>393</x:v>
      </x:c>
      <x:c r="M140" s="139" t="n">
        <x:v>17</x:v>
      </x:c>
      <x:c r="N140" s="139" t="n">
        <x:v>1.34925</x:v>
      </x:c>
    </x:row>
    <x:row r="141">
      <x:c r="A141" s="137" t="str">
        <x:v>SA-140-V1</x:v>
      </x:c>
      <x:c r="B141" s="137" t="str">
        <x:v>SA-140</x:v>
      </x:c>
      <x:c r="C141" s="137" t="str">
        <x:v>Riesenbohnen-Tomaten-Salat</x:v>
      </x:c>
      <x:c r="D141" s="138" t="n">
        <x:v>6</x:v>
      </x:c>
      <x:c r="E141" s="139" t="n">
        <x:v>654</x:v>
      </x:c>
      <x:c r="F141" s="139" t="n">
        <x:v>24</x:v>
      </x:c>
      <x:c r="G141" s="139" t="n">
        <x:v>54</x:v>
      </x:c>
      <x:c r="H141" s="139" t="n">
        <x:v>36</x:v>
      </x:c>
      <x:c r="I141" s="139" t="n">
        <x:v>18</x:v>
      </x:c>
      <x:c r="J141" s="139" t="n">
        <x:v>2.46</x:v>
      </x:c>
      <x:c r="K141" s="139" t="n">
        <x:v>8.3194</x:v>
      </x:c>
      <x:c r="L141" s="139" t="n">
        <x:v>109</x:v>
      </x:c>
      <x:c r="M141" s="139" t="n">
        <x:v>4</x:v>
      </x:c>
      <x:c r="N141" s="139" t="n">
        <x:v>1.3865666666666667</x:v>
      </x:c>
    </x:row>
    <x:row r="142">
      <x:c r="A142" s="137" t="str">
        <x:v>SA-141-V1</x:v>
      </x:c>
      <x:c r="B142" s="137" t="str">
        <x:v>SA-141</x:v>
      </x:c>
      <x:c r="C142" s="137" t="str">
        <x:v>Cajun-Garnelensalat mit geröstetem Mais</x:v>
      </x:c>
      <x:c r="D142" s="138" t="n">
        <x:v>2</x:v>
      </x:c>
      <x:c r="E142" s="139" t="n">
        <x:v>870</x:v>
      </x:c>
      <x:c r="F142" s="139" t="n">
        <x:v>36</x:v>
      </x:c>
      <x:c r="G142" s="139" t="n">
        <x:v>42</x:v>
      </x:c>
      <x:c r="H142" s="139" t="n">
        <x:v>56</x:v>
      </x:c>
      <x:c r="I142" s="139" t="n">
        <x:v>28</x:v>
      </x:c>
      <x:c r="J142" s="139" t="n">
        <x:v>2.2</x:v>
      </x:c>
      <x:c r="K142" s="139" t="n">
        <x:v>6.665233333333334</x:v>
      </x:c>
      <x:c r="L142" s="139" t="n">
        <x:v>435</x:v>
      </x:c>
      <x:c r="M142" s="139" t="n">
        <x:v>18</x:v>
      </x:c>
      <x:c r="N142" s="139" t="n">
        <x:v>3.332616666666667</x:v>
      </x:c>
    </x:row>
    <x:row r="143">
      <x:c r="A143" s="137" t="str">
        <x:v>SA-142-V1</x:v>
      </x:c>
      <x:c r="B143" s="137" t="str">
        <x:v>SA-142</x:v>
      </x:c>
      <x:c r="C143" s="137" t="str">
        <x:v>Hähnchen-Fattoush</x:v>
      </x:c>
      <x:c r="D143" s="138" t="n">
        <x:v>4</x:v>
      </x:c>
      <x:c r="E143" s="139" t="n">
        <x:v>1096</x:v>
      </x:c>
      <x:c r="F143" s="139" t="n">
        <x:v>80</x:v>
      </x:c>
      <x:c r="G143" s="139" t="n">
        <x:v>92</x:v>
      </x:c>
      <x:c r="H143" s="139" t="n">
        <x:v>44</x:v>
      </x:c>
      <x:c r="I143" s="139" t="n">
        <x:v>16</x:v>
      </x:c>
      <x:c r="J143" s="139" t="n">
        <x:v>2.12</x:v>
      </x:c>
      <x:c r="K143" s="139" t="n">
        <x:v>4.5309800000000005</x:v>
      </x:c>
      <x:c r="L143" s="139" t="n">
        <x:v>274</x:v>
      </x:c>
      <x:c r="M143" s="139" t="n">
        <x:v>20</x:v>
      </x:c>
      <x:c r="N143" s="139" t="n">
        <x:v>1.1327450000000001</x:v>
      </x:c>
    </x:row>
    <x:row r="144">
      <x:c r="A144" s="137" t="str">
        <x:v>SA-143-V1</x:v>
      </x:c>
      <x:c r="B144" s="137" t="str">
        <x:v>SA-143</x:v>
      </x:c>
      <x:c r="C144" s="137" t="str">
        <x:v>Kichererbsensalat mit gerösteter Paprika</x:v>
      </x:c>
      <x:c r="D144" s="138" t="n">
        <x:v>4</x:v>
      </x:c>
      <x:c r="E144" s="139" t="n">
        <x:v>672</x:v>
      </x:c>
      <x:c r="F144" s="139" t="n">
        <x:v>24</x:v>
      </x:c>
      <x:c r="G144" s="139" t="n">
        <x:v>56</x:v>
      </x:c>
      <x:c r="H144" s="139" t="n">
        <x:v>40</x:v>
      </x:c>
      <x:c r="I144" s="139" t="n">
        <x:v>16</x:v>
      </x:c>
      <x:c r="J144" s="139" t="n">
        <x:v>2.6</x:v>
      </x:c>
      <x:c r="K144" s="139" t="n">
        <x:v>2.46576</x:v>
      </x:c>
      <x:c r="L144" s="139" t="n">
        <x:v>168</x:v>
      </x:c>
      <x:c r="M144" s="139" t="n">
        <x:v>6</x:v>
      </x:c>
      <x:c r="N144" s="139" t="n">
        <x:v>0.61644</x:v>
      </x:c>
    </x:row>
    <x:row r="145">
      <x:c r="A145" s="137" t="str">
        <x:v>SA-144-V1</x:v>
      </x:c>
      <x:c r="B145" s="137" t="str">
        <x:v>SA-144</x:v>
      </x:c>
      <x:c r="C145" s="137" t="str">
        <x:v>Chipotle-Hähnchen mit Krautsalat</x:v>
      </x:c>
      <x:c r="D145" s="138" t="n">
        <x:v>4</x:v>
      </x:c>
      <x:c r="E145" s="139" t="n">
        <x:v>1272</x:v>
      </x:c>
      <x:c r="F145" s="139" t="n">
        <x:v>108</x:v>
      </x:c>
      <x:c r="G145" s="139" t="n">
        <x:v>52</x:v>
      </x:c>
      <x:c r="H145" s="139" t="n">
        <x:v>64</x:v>
      </x:c>
      <x:c r="I145" s="139" t="n">
        <x:v>16</x:v>
      </x:c>
      <x:c r="J145" s="139" t="n">
        <x:v>2</x:v>
      </x:c>
      <x:c r="K145" s="139" t="n">
        <x:v>8.333653333333334</x:v>
      </x:c>
      <x:c r="L145" s="139" t="n">
        <x:v>318</x:v>
      </x:c>
      <x:c r="M145" s="139" t="n">
        <x:v>27</x:v>
      </x:c>
      <x:c r="N145" s="139" t="n">
        <x:v>2.0834133333333336</x:v>
      </x:c>
    </x:row>
    <x:row r="146">
      <x:c r="A146" s="137" t="str">
        <x:v>SA-145-V1</x:v>
      </x:c>
      <x:c r="B146" s="137" t="str">
        <x:v>SA-145</x:v>
      </x:c>
      <x:c r="C146" s="137" t="str">
        <x:v>Kabeljau mit Gurken-Avocado-Mango-Salat</x:v>
      </x:c>
      <x:c r="D146" s="138" t="n">
        <x:v>2</x:v>
      </x:c>
      <x:c r="E146" s="139" t="n">
        <x:v>544</x:v>
      </x:c>
      <x:c r="F146" s="139" t="n">
        <x:v>50</x:v>
      </x:c>
      <x:c r="G146" s="139" t="n">
        <x:v>30</x:v>
      </x:c>
      <x:c r="H146" s="139" t="n">
        <x:v>24</x:v>
      </x:c>
      <x:c r="I146" s="139" t="n">
        <x:v>10</x:v>
      </x:c>
      <x:c r="J146" s="139" t="n">
        <x:v>0.6</x:v>
      </x:c>
      <x:c r="K146" s="139" t="n">
        <x:v>4.780443333333333</x:v>
      </x:c>
      <x:c r="L146" s="139" t="n">
        <x:v>272</x:v>
      </x:c>
      <x:c r="M146" s="139" t="n">
        <x:v>25</x:v>
      </x:c>
      <x:c r="N146" s="139" t="n">
        <x:v>2.3902216666666667</x:v>
      </x:c>
    </x:row>
    <x:row r="147">
      <x:c r="A147" s="137" t="str">
        <x:v>SA-146-V1</x:v>
      </x:c>
      <x:c r="B147" s="137" t="str">
        <x:v>SA-146</x:v>
      </x:c>
      <x:c r="C147" s="137" t="str">
        <x:v>Coronation-Hähnchensalat</x:v>
      </x:c>
      <x:c r="D147" s="138" t="n">
        <x:v>2</x:v>
      </x:c>
      <x:c r="E147" s="139" t="n">
        <x:v>1118</x:v>
      </x:c>
      <x:c r="F147" s="139" t="n">
        <x:v>68</x:v>
      </x:c>
      <x:c r="G147" s="139" t="n">
        <x:v>106</x:v>
      </x:c>
      <x:c r="H147" s="139" t="n">
        <x:v>42</x:v>
      </x:c>
      <x:c r="I147" s="139" t="n">
        <x:v>20</x:v>
      </x:c>
      <x:c r="J147" s="139" t="n">
        <x:v>0.8</x:v>
      </x:c>
      <x:c r="K147" s="139" t="n">
        <x:v>4.96105</x:v>
      </x:c>
      <x:c r="L147" s="139" t="n">
        <x:v>559</x:v>
      </x:c>
      <x:c r="M147" s="139" t="n">
        <x:v>34</x:v>
      </x:c>
      <x:c r="N147" s="139" t="n">
        <x:v>2.480525</x:v>
      </x:c>
    </x:row>
    <x:row r="148">
      <x:c r="A148" s="137" t="str">
        <x:v>SA-147-V1</x:v>
      </x:c>
      <x:c r="B148" s="137" t="str">
        <x:v>SA-147</x:v>
      </x:c>
      <x:c r="C148" s="137" t="str">
        <x:v>Zucchininudeln mit Chili, Zitrone, Ricotta und Minze</x:v>
      </x:c>
      <x:c r="D148" s="138" t="n">
        <x:v>2</x:v>
      </x:c>
      <x:c r="E148" s="139" t="n">
        <x:v>160</x:v>
      </x:c>
      <x:c r="F148" s="139" t="n">
        <x:v>12</x:v>
      </x:c>
      <x:c r="G148" s="139" t="n">
        <x:v>8</x:v>
      </x:c>
      <x:c r="H148" s="139" t="n">
        <x:v>8</x:v>
      </x:c>
      <x:c r="I148" s="139" t="n">
        <x:v>4</x:v>
      </x:c>
      <x:c r="J148" s="139" t="n">
        <x:v>0.2</x:v>
      </x:c>
      <x:c r="K148" s="139" t="n">
        <x:v>1.95958</x:v>
      </x:c>
      <x:c r="L148" s="139" t="n">
        <x:v>80</x:v>
      </x:c>
      <x:c r="M148" s="139" t="n">
        <x:v>6</x:v>
      </x:c>
      <x:c r="N148" s="139" t="n">
        <x:v>0.97979</x:v>
      </x:c>
    </x:row>
    <x:row r="149">
      <x:c r="A149" s="137" t="str">
        <x:v>SA-148-V1</x:v>
      </x:c>
      <x:c r="B149" s="137" t="str">
        <x:v>SA-148</x:v>
      </x:c>
      <x:c r="C149" s="137" t="str">
        <x:v>Knuspriger Bulgursalat</x:v>
      </x:c>
      <x:c r="D149" s="138" t="n">
        <x:v>4</x:v>
      </x:c>
      <x:c r="E149" s="139" t="n">
        <x:v>1932</x:v>
      </x:c>
      <x:c r="F149" s="139" t="n">
        <x:v>68</x:v>
      </x:c>
      <x:c r="G149" s="139" t="n">
        <x:v>200</x:v>
      </x:c>
      <x:c r="H149" s="139" t="n">
        <x:v>88</x:v>
      </x:c>
      <x:c r="I149" s="139" t="n">
        <x:v>36</x:v>
      </x:c>
      <x:c r="J149" s="139" t="n">
        <x:v>0</x:v>
      </x:c>
      <x:c r="K149" s="139" t="n">
        <x:v>5.1976</x:v>
      </x:c>
      <x:c r="L149" s="139" t="n">
        <x:v>483</x:v>
      </x:c>
      <x:c r="M149" s="139" t="n">
        <x:v>17</x:v>
      </x:c>
      <x:c r="N149" s="139" t="n">
        <x:v>1.2994</x:v>
      </x:c>
    </x:row>
    <x:row r="150">
      <x:c r="A150" s="137" t="str">
        <x:v>SA-149-V1</x:v>
      </x:c>
      <x:c r="B150" s="137" t="str">
        <x:v>SA-149</x:v>
      </x:c>
      <x:c r="C150" s="137" t="str">
        <x:v>Eier-Puy-Linsensalat mit Tamari und Brunnenkresse</x:v>
      </x:c>
      <x:c r="D150" s="138" t="n">
        <x:v>2</x:v>
      </x:c>
      <x:c r="E150" s="139" t="n">
        <x:v>822</x:v>
      </x:c>
      <x:c r="F150" s="139" t="n">
        <x:v>52</x:v>
      </x:c>
      <x:c r="G150" s="139" t="n">
        <x:v>60</x:v>
      </x:c>
      <x:c r="H150" s="139" t="n">
        <x:v>36</x:v>
      </x:c>
      <x:c r="I150" s="139" t="n">
        <x:v>24</x:v>
      </x:c>
      <x:c r="J150" s="139" t="n">
        <x:v>3.2</x:v>
      </x:c>
      <x:c r="K150" s="139" t="n">
        <x:v>6.406460000000001</x:v>
      </x:c>
      <x:c r="L150" s="139" t="n">
        <x:v>411</x:v>
      </x:c>
      <x:c r="M150" s="139" t="n">
        <x:v>26</x:v>
      </x:c>
      <x:c r="N150" s="139" t="n">
        <x:v>3.2032300000000005</x:v>
      </x:c>
    </x:row>
    <x:row r="151">
      <x:c r="A151" s="137" t="str">
        <x:v>SA-150-V1</x:v>
      </x:c>
      <x:c r="B151" s="137" t="str">
        <x:v>SA-150</x:v>
      </x:c>
      <x:c r="C151" s="137" t="str">
        <x:v>Nizza-Salat mit Ei</x:v>
      </x:c>
      <x:c r="D151" s="138" t="n">
        <x:v>2</x:v>
      </x:c>
      <x:c r="E151" s="139" t="n">
        <x:v>766</x:v>
      </x:c>
      <x:c r="F151" s="139" t="n">
        <x:v>28</x:v>
      </x:c>
      <x:c r="G151" s="139" t="n">
        <x:v>62</x:v>
      </x:c>
      <x:c r="H151" s="139" t="n">
        <x:v>40</x:v>
      </x:c>
      <x:c r="I151" s="139" t="n">
        <x:v>24</x:v>
      </x:c>
      <x:c r="J151" s="139" t="n">
        <x:v>1.4</x:v>
      </x:c>
      <x:c r="K151" s="139" t="n">
        <x:v>10.3664</x:v>
      </x:c>
      <x:c r="L151" s="139" t="n">
        <x:v>383</x:v>
      </x:c>
      <x:c r="M151" s="139" t="n">
        <x:v>14</x:v>
      </x:c>
      <x:c r="N151" s="139" t="n">
        <x:v>5.1832</x:v>
      </x:c>
    </x:row>
    <x:row r="152">
      <x:c r="A152" s="137" t="str">
        <x:v>SA-151-V1</x:v>
      </x:c>
      <x:c r="B152" s="137" t="str">
        <x:v>SA-151</x:v>
      </x:c>
      <x:c r="C152" s="137" t="str">
        <x:v>Gegrilltes Auberginen-Taboulé</x:v>
      </x:c>
      <x:c r="D152" s="138" t="n">
        <x:v>2</x:v>
      </x:c>
      <x:c r="E152" s="139" t="n">
        <x:v>1260</x:v>
      </x:c>
      <x:c r="F152" s="139" t="n">
        <x:v>34</x:v>
      </x:c>
      <x:c r="G152" s="139" t="n">
        <x:v>116</x:v>
      </x:c>
      <x:c r="H152" s="139" t="n">
        <x:v>66</x:v>
      </x:c>
      <x:c r="I152" s="139" t="n">
        <x:v>28</x:v>
      </x:c>
      <x:c r="J152" s="139" t="n">
        <x:v>0.2</x:v>
      </x:c>
      <x:c r="K152" s="139" t="n">
        <x:v>3.6911000000000005</x:v>
      </x:c>
      <x:c r="L152" s="139" t="n">
        <x:v>630</x:v>
      </x:c>
      <x:c r="M152" s="139" t="n">
        <x:v>17</x:v>
      </x:c>
      <x:c r="N152" s="139" t="n">
        <x:v>1.8455500000000002</x:v>
      </x:c>
    </x:row>
    <x:row r="153">
      <x:c r="A153" s="137" t="str">
        <x:v>SA-152-V1</x:v>
      </x:c>
      <x:c r="B153" s="137" t="str">
        <x:v>SA-152</x:v>
      </x:c>
      <x:c r="C153" s="137" t="str">
        <x:v>Harissa-Hähnchen mit Kichererbsensalat</x:v>
      </x:c>
      <x:c r="D153" s="138" t="n">
        <x:v>2</x:v>
      </x:c>
      <x:c r="E153" s="139" t="n">
        <x:v>626</x:v>
      </x:c>
      <x:c r="F153" s="139" t="n">
        <x:v>88</x:v>
      </x:c>
      <x:c r="G153" s="139" t="n">
        <x:v>50</x:v>
      </x:c>
      <x:c r="H153" s="139" t="n">
        <x:v>10</x:v>
      </x:c>
      <x:c r="I153" s="139" t="n">
        <x:v>14</x:v>
      </x:c>
      <x:c r="J153" s="139" t="n">
        <x:v>2.12</x:v>
      </x:c>
      <x:c r="K153" s="139" t="n">
        <x:v>3.6399666666666666</x:v>
      </x:c>
      <x:c r="L153" s="139" t="n">
        <x:v>313</x:v>
      </x:c>
      <x:c r="M153" s="139" t="n">
        <x:v>44</x:v>
      </x:c>
      <x:c r="N153" s="139" t="n">
        <x:v>1.8199833333333333</x:v>
      </x:c>
    </x:row>
    <x:row r="154">
      <x:c r="A154" s="137" t="str">
        <x:v>SA-153-V1</x:v>
      </x:c>
      <x:c r="B154" s="137" t="str">
        <x:v>SA-153</x:v>
      </x:c>
      <x:c r="C154" s="137" t="str">
        <x:v>Harissa-Fisch mit Bulgursalat</x:v>
      </x:c>
      <x:c r="D154" s="138" t="n">
        <x:v>2</x:v>
      </x:c>
      <x:c r="E154" s="139" t="n">
        <x:v>860</x:v>
      </x:c>
      <x:c r="F154" s="139" t="n">
        <x:v>70</x:v>
      </x:c>
      <x:c r="G154" s="139" t="n">
        <x:v>70</x:v>
      </x:c>
      <x:c r="H154" s="139" t="n">
        <x:v>30</x:v>
      </x:c>
      <x:c r="I154" s="139" t="n">
        <x:v>10</x:v>
      </x:c>
      <x:c r="J154" s="139" t="n">
        <x:v>2</x:v>
      </x:c>
      <x:c r="K154" s="139" t="n">
        <x:v>2.9769000000000005</x:v>
      </x:c>
      <x:c r="L154" s="139" t="n">
        <x:v>430</x:v>
      </x:c>
      <x:c r="M154" s="139" t="n">
        <x:v>35</x:v>
      </x:c>
      <x:c r="N154" s="139" t="n">
        <x:v>1.4884500000000003</x:v>
      </x:c>
    </x:row>
    <x:row r="155">
      <x:c r="A155" s="137" t="str">
        <x:v>SA-154-V1</x:v>
      </x:c>
      <x:c r="B155" s="137" t="str">
        <x:v>SA-154</x:v>
      </x:c>
      <x:c r="C155" s="137" t="str">
        <x:v>Thunfisch-Reissalat zum Selbstbedienen</x:v>
      </x:c>
      <x:c r="D155" s="138" t="n">
        <x:v>8</x:v>
      </x:c>
      <x:c r="E155" s="139" t="n">
        <x:v>2624</x:v>
      </x:c>
      <x:c r="F155" s="139" t="n">
        <x:v>112</x:v>
      </x:c>
      <x:c r="G155" s="139" t="n">
        <x:v>392</x:v>
      </x:c>
      <x:c r="H155" s="139" t="n">
        <x:v>80</x:v>
      </x:c>
      <x:c r="I155" s="139" t="n">
        <x:v>16</x:v>
      </x:c>
      <x:c r="J155" s="139" t="n">
        <x:v>1.76</x:v>
      </x:c>
      <x:c r="K155" s="139" t="n">
        <x:v>8.7008</x:v>
      </x:c>
      <x:c r="L155" s="139" t="n">
        <x:v>328</x:v>
      </x:c>
      <x:c r="M155" s="139" t="n">
        <x:v>14</x:v>
      </x:c>
      <x:c r="N155" s="139" t="n">
        <x:v>1.0876</x:v>
      </x:c>
    </x:row>
    <x:row r="156">
      <x:c r="A156" s="137" t="str">
        <x:v>SA-155-V1</x:v>
      </x:c>
      <x:c r="B156" s="137" t="str">
        <x:v>SA-155</x:v>
      </x:c>
      <x:c r="C156" s="137" t="str">
        <x:v>Kräuter-Quinoasalat mit Feta und Granatapfel</x:v>
      </x:c>
      <x:c r="D156" s="138" t="n">
        <x:v>4</x:v>
      </x:c>
      <x:c r="E156" s="139" t="n">
        <x:v>1116</x:v>
      </x:c>
      <x:c r="F156" s="139" t="n">
        <x:v>38</x:v>
      </x:c>
      <x:c r="G156" s="139" t="n">
        <x:v>132.8</x:v>
      </x:c>
      <x:c r="H156" s="139" t="n">
        <x:v>47.6</x:v>
      </x:c>
      <x:c r="I156" s="139" t="n">
        <x:v>4.8</x:v>
      </x:c>
      <x:c r="J156" s="139" t="n">
        <x:v>2</x:v>
      </x:c>
      <x:c r="K156" s="139" t="n">
        <x:v>3.7249000000000003</x:v>
      </x:c>
      <x:c r="L156" s="139" t="n">
        <x:v>279</x:v>
      </x:c>
      <x:c r="M156" s="139" t="n">
        <x:v>9.5</x:v>
      </x:c>
      <x:c r="N156" s="139" t="n">
        <x:v>0.9312250000000001</x:v>
      </x:c>
    </x:row>
    <x:row r="157">
      <x:c r="A157" s="137" t="str">
        <x:v>SA-156-V1</x:v>
      </x:c>
      <x:c r="B157" s="137" t="str">
        <x:v>SA-156</x:v>
      </x:c>
      <x:c r="C157" s="137" t="str">
        <x:v>Warmer Nudelsalat</x:v>
      </x:c>
      <x:c r="D157" s="138" t="n">
        <x:v>4</x:v>
      </x:c>
      <x:c r="E157" s="139" t="n">
        <x:v>1904</x:v>
      </x:c>
      <x:c r="F157" s="139" t="n">
        <x:v>84</x:v>
      </x:c>
      <x:c r="G157" s="139" t="n">
        <x:v>256</x:v>
      </x:c>
      <x:c r="H157" s="139" t="n">
        <x:v>68</x:v>
      </x:c>
      <x:c r="I157" s="139" t="n">
        <x:v>16</x:v>
      </x:c>
      <x:c r="J157" s="139" t="n">
        <x:v>2</x:v>
      </x:c>
      <x:c r="K157" s="139" t="n">
        <x:v>5.430000000000001</x:v>
      </x:c>
      <x:c r="L157" s="139" t="n">
        <x:v>476</x:v>
      </x:c>
      <x:c r="M157" s="139" t="n">
        <x:v>21</x:v>
      </x:c>
      <x:c r="N157" s="139" t="n">
        <x:v>1.3575000000000002</x:v>
      </x:c>
    </x:row>
    <x:row r="158">
      <x:c r="A158" s="137" t="str">
        <x:v>SA-157-V1</x:v>
      </x:c>
      <x:c r="B158" s="137" t="str">
        <x:v>SA-157</x:v>
      </x:c>
      <x:c r="C158" s="137" t="str">
        <x:v>Linsensalat mit Tahini-Dressing</x:v>
      </x:c>
      <x:c r="D158" s="138" t="n">
        <x:v>4</x:v>
      </x:c>
      <x:c r="E158" s="139" t="n">
        <x:v>1840</x:v>
      </x:c>
      <x:c r="F158" s="139" t="n">
        <x:v>72</x:v>
      </x:c>
      <x:c r="G158" s="139" t="n">
        <x:v>168</x:v>
      </x:c>
      <x:c r="H158" s="139" t="n">
        <x:v>84</x:v>
      </x:c>
      <x:c r="I158" s="139" t="n">
        <x:v>48</x:v>
      </x:c>
      <x:c r="J158" s="139" t="n">
        <x:v>1.44</x:v>
      </x:c>
      <x:c r="K158" s="139" t="n">
        <x:v>6.5171</x:v>
      </x:c>
      <x:c r="L158" s="139" t="n">
        <x:v>460</x:v>
      </x:c>
      <x:c r="M158" s="139" t="n">
        <x:v>18</x:v>
      </x:c>
      <x:c r="N158" s="139" t="n">
        <x:v>1.629275</x:v>
      </x:c>
    </x:row>
    <x:row r="159">
      <x:c r="A159" s="137" t="str">
        <x:v>SA-158-V1</x:v>
      </x:c>
      <x:c r="B159" s="137" t="str">
        <x:v>SA-158</x:v>
      </x:c>
      <x:c r="C159" s="137" t="str">
        <x:v>Limetten-Garnelen-Cocktail im Pita-Salat</x:v>
      </x:c>
      <x:c r="D159" s="138" t="n">
        <x:v>2</x:v>
      </x:c>
      <x:c r="E159" s="139" t="n">
        <x:v>690</x:v>
      </x:c>
      <x:c r="F159" s="139" t="n">
        <x:v>38</x:v>
      </x:c>
      <x:c r="G159" s="139" t="n">
        <x:v>52</x:v>
      </x:c>
      <x:c r="H159" s="139" t="n">
        <x:v>32</x:v>
      </x:c>
      <x:c r="I159" s="139" t="n">
        <x:v>14</x:v>
      </x:c>
      <x:c r="J159" s="139" t="n">
        <x:v>2.8</x:v>
      </x:c>
      <x:c r="K159" s="139" t="n">
        <x:v>2.983916666666667</x:v>
      </x:c>
      <x:c r="L159" s="139" t="n">
        <x:v>345</x:v>
      </x:c>
      <x:c r="M159" s="139" t="n">
        <x:v>19</x:v>
      </x:c>
      <x:c r="N159" s="139" t="n">
        <x:v>1.4919583333333335</x:v>
      </x:c>
    </x:row>
    <x:row r="160">
      <x:c r="A160" s="137" t="str">
        <x:v>SA-159-V1</x:v>
      </x:c>
      <x:c r="B160" s="137" t="str">
        <x:v>SA-159</x:v>
      </x:c>
      <x:c r="C160" s="137" t="str">
        <x:v>Marinierter Auberginen-Rucola-Salat</x:v>
      </x:c>
      <x:c r="D160" s="138" t="n">
        <x:v>4</x:v>
      </x:c>
      <x:c r="E160" s="139" t="n">
        <x:v>488</x:v>
      </x:c>
      <x:c r="F160" s="139" t="n">
        <x:v>8</x:v>
      </x:c>
      <x:c r="G160" s="139" t="n">
        <x:v>36</x:v>
      </x:c>
      <x:c r="H160" s="139" t="n">
        <x:v>36</x:v>
      </x:c>
      <x:c r="I160" s="139" t="n">
        <x:v>12</x:v>
      </x:c>
      <x:c r="J160" s="139" t="n">
        <x:v>0.08</x:v>
      </x:c>
      <x:c r="K160" s="139" t="n">
        <x:v>3.0929</x:v>
      </x:c>
      <x:c r="L160" s="139" t="n">
        <x:v>122</x:v>
      </x:c>
      <x:c r="M160" s="139" t="n">
        <x:v>2</x:v>
      </x:c>
      <x:c r="N160" s="139" t="n">
        <x:v>0.773225</x:v>
      </x:c>
    </x:row>
    <x:row r="161">
      <x:c r="A161" s="137" t="str">
        <x:v>SA-160-V1</x:v>
      </x:c>
      <x:c r="B161" s="137" t="str">
        <x:v>SA-160</x:v>
      </x:c>
      <x:c r="C161" s="137" t="str">
        <x:v>Marinierter Tomatensalat</x:v>
      </x:c>
      <x:c r="D161" s="138" t="n">
        <x:v>4</x:v>
      </x:c>
      <x:c r="E161" s="139" t="n">
        <x:v>1124</x:v>
      </x:c>
      <x:c r="F161" s="139" t="n">
        <x:v>32</x:v>
      </x:c>
      <x:c r="G161" s="139" t="n">
        <x:v>64</x:v>
      </x:c>
      <x:c r="H161" s="139" t="n">
        <x:v>80</x:v>
      </x:c>
      <x:c r="I161" s="139" t="n">
        <x:v>8</x:v>
      </x:c>
      <x:c r="J161" s="139" t="n">
        <x:v>4.8</x:v>
      </x:c>
      <x:c r="K161" s="139" t="n">
        <x:v>4.085500000000001</x:v>
      </x:c>
      <x:c r="L161" s="139" t="n">
        <x:v>281</x:v>
      </x:c>
      <x:c r="M161" s="139" t="n">
        <x:v>8</x:v>
      </x:c>
      <x:c r="N161" s="139" t="n">
        <x:v>1.0213750000000001</x:v>
      </x:c>
    </x:row>
    <x:row r="162">
      <x:c r="A162" s="137" t="str">
        <x:v>SA-161-V1</x:v>
      </x:c>
      <x:c r="B162" s="137" t="str">
        <x:v>SA-161</x:v>
      </x:c>
      <x:c r="C162" s="137" t="str">
        <x:v>Gegrillter Pfirsichsalat mit Minze und Basilikum</x:v>
      </x:c>
      <x:c r="D162" s="138" t="n">
        <x:v>2</x:v>
      </x:c>
      <x:c r="E162" s="139" t="n">
        <x:v>790</x:v>
      </x:c>
      <x:c r="F162" s="139" t="n">
        <x:v>20</x:v>
      </x:c>
      <x:c r="G162" s="139" t="n">
        <x:v>80</x:v>
      </x:c>
      <x:c r="H162" s="139" t="n">
        <x:v>36</x:v>
      </x:c>
      <x:c r="I162" s="139" t="n">
        <x:v>28</x:v>
      </x:c>
      <x:c r="J162" s="139" t="n">
        <x:v>1.4</x:v>
      </x:c>
      <x:c r="K162" s="139" t="n">
        <x:v>3.7980333333333336</x:v>
      </x:c>
      <x:c r="L162" s="139" t="n">
        <x:v>395</x:v>
      </x:c>
      <x:c r="M162" s="139" t="n">
        <x:v>10</x:v>
      </x:c>
      <x:c r="N162" s="139" t="n">
        <x:v>1.8990166666666668</x:v>
      </x:c>
    </x:row>
    <x:row r="163">
      <x:c r="A163" s="137" t="str">
        <x:v>SA-162-V1</x:v>
      </x:c>
      <x:c r="B163" s="137" t="str">
        <x:v>SA-162</x:v>
      </x:c>
      <x:c r="C163" s="137" t="str">
        <x:v>Miso-Brokkoli-Salat mit Ei und Quinoa</x:v>
      </x:c>
      <x:c r="D163" s="138" t="n">
        <x:v>1</x:v>
      </x:c>
      <x:c r="E163" s="139" t="n">
        <x:v>367</x:v>
      </x:c>
      <x:c r="F163" s="139" t="n">
        <x:v>23</x:v>
      </x:c>
      <x:c r="G163" s="139" t="n">
        <x:v>36</x:v>
      </x:c>
      <x:c r="H163" s="139" t="n">
        <x:v>12</x:v>
      </x:c>
      <x:c r="I163" s="139" t="n">
        <x:v>11</x:v>
      </x:c>
      <x:c r="J163" s="139" t="n">
        <x:v>1.2</x:v>
      </x:c>
      <x:c r="K163" s="139" t="n">
        <x:v>2.4695333333333336</x:v>
      </x:c>
      <x:c r="L163" s="139" t="n">
        <x:v>367</x:v>
      </x:c>
      <x:c r="M163" s="139" t="n">
        <x:v>23</x:v>
      </x:c>
      <x:c r="N163" s="139" t="n">
        <x:v>2.4695333333333336</x:v>
      </x:c>
    </x:row>
    <x:row r="164">
      <x:c r="A164" s="137" t="str">
        <x:v>SA-163-V1</x:v>
      </x:c>
      <x:c r="B164" s="137" t="str">
        <x:v>SA-163</x:v>
      </x:c>
      <x:c r="C164" s="137" t="str">
        <x:v>Marokkanischer Auberginen-Kichererbsen-Salat</x:v>
      </x:c>
      <x:c r="D164" s="138" t="n">
        <x:v>4</x:v>
      </x:c>
      <x:c r="E164" s="139" t="n">
        <x:v>1052</x:v>
      </x:c>
      <x:c r="F164" s="139" t="n">
        <x:v>28</x:v>
      </x:c>
      <x:c r="G164" s="139" t="n">
        <x:v>68</x:v>
      </x:c>
      <x:c r="H164" s="139" t="n">
        <x:v>76</x:v>
      </x:c>
      <x:c r="I164" s="139" t="n">
        <x:v>24</x:v>
      </x:c>
      <x:c r="J164" s="139" t="n">
        <x:v>1.4</x:v>
      </x:c>
      <x:c r="K164" s="139" t="n">
        <x:v>5.2744</x:v>
      </x:c>
      <x:c r="L164" s="139" t="n">
        <x:v>263</x:v>
      </x:c>
      <x:c r="M164" s="139" t="n">
        <x:v>7</x:v>
      </x:c>
      <x:c r="N164" s="139" t="n">
        <x:v>1.3186</x:v>
      </x:c>
    </x:row>
    <x:row r="165">
      <x:c r="A165" s="137" t="str">
        <x:v>SA-164-V1</x:v>
      </x:c>
      <x:c r="B165" s="137" t="str">
        <x:v>SA-164</x:v>
      </x:c>
      <x:c r="C165" s="137" t="str">
        <x:v>Rote-Bete-Linsensalat mit Senfdressing</x:v>
      </x:c>
      <x:c r="D165" s="138" t="n">
        <x:v>5</x:v>
      </x:c>
      <x:c r="E165" s="139" t="n">
        <x:v>780</x:v>
      </x:c>
      <x:c r="F165" s="139" t="n">
        <x:v>50</x:v>
      </x:c>
      <x:c r="G165" s="139" t="n">
        <x:v>105</x:v>
      </x:c>
      <x:c r="H165" s="139" t="n">
        <x:v>20</x:v>
      </x:c>
      <x:c r="I165" s="139" t="n">
        <x:v>30</x:v>
      </x:c>
      <x:c r="J165" s="139" t="n">
        <x:v>1.5</x:v>
      </x:c>
      <x:c r="K165" s="139" t="n">
        <x:v>1.9718</x:v>
      </x:c>
      <x:c r="L165" s="139" t="n">
        <x:v>156</x:v>
      </x:c>
      <x:c r="M165" s="139" t="n">
        <x:v>10</x:v>
      </x:c>
      <x:c r="N165" s="139" t="n">
        <x:v>0.39436</x:v>
      </x:c>
    </x:row>
    <x:row r="166">
      <x:c r="A166" s="137" t="str">
        <x:v>SA-165-V1</x:v>
      </x:c>
      <x:c r="B166" s="137" t="str">
        <x:v>SA-165</x:v>
      </x:c>
      <x:c r="C166" s="137" t="str">
        <x:v>Nudelsalat mit Sesamdressing</x:v>
      </x:c>
      <x:c r="D166" s="138" t="n">
        <x:v>2</x:v>
      </x:c>
      <x:c r="E166" s="139" t="n">
        <x:v>1052</x:v>
      </x:c>
      <x:c r="F166" s="139" t="n">
        <x:v>32</x:v>
      </x:c>
      <x:c r="G166" s="139" t="n">
        <x:v>136</x:v>
      </x:c>
      <x:c r="H166" s="139" t="n">
        <x:v>38</x:v>
      </x:c>
      <x:c r="I166" s="139" t="n">
        <x:v>22</x:v>
      </x:c>
      <x:c r="J166" s="139" t="n">
        <x:v>2.32</x:v>
      </x:c>
      <x:c r="K166" s="139" t="n">
        <x:v>2.93166</x:v>
      </x:c>
      <x:c r="L166" s="139" t="n">
        <x:v>526</x:v>
      </x:c>
      <x:c r="M166" s="139" t="n">
        <x:v>16</x:v>
      </x:c>
      <x:c r="N166" s="139" t="n">
        <x:v>1.46583</x:v>
      </x:c>
    </x:row>
    <x:row r="167">
      <x:c r="A167" s="137" t="str">
        <x:v>SA-166-V1</x:v>
      </x:c>
      <x:c r="B167" s="137" t="str">
        <x:v>SA-166</x:v>
      </x:c>
      <x:c r="C167" s="137" t="str">
        <x:v>Erdnuss-Limetten-Salat</x:v>
      </x:c>
      <x:c r="D167" s="138" t="n">
        <x:v>4</x:v>
      </x:c>
      <x:c r="E167" s="139" t="n">
        <x:v>1676</x:v>
      </x:c>
      <x:c r="F167" s="139" t="n">
        <x:v>40</x:v>
      </x:c>
      <x:c r="G167" s="139" t="n">
        <x:v>136</x:v>
      </x:c>
      <x:c r="H167" s="139" t="n">
        <x:v>104</x:v>
      </x:c>
      <x:c r="I167" s="139" t="n">
        <x:v>12</x:v>
      </x:c>
      <x:c r="J167" s="139" t="n">
        <x:v>3.2</x:v>
      </x:c>
      <x:c r="K167" s="139" t="n">
        <x:v>5.9478</x:v>
      </x:c>
      <x:c r="L167" s="139" t="n">
        <x:v>419</x:v>
      </x:c>
      <x:c r="M167" s="139" t="n">
        <x:v>10</x:v>
      </x:c>
      <x:c r="N167" s="139" t="n">
        <x:v>1.48695</x:v>
      </x:c>
    </x:row>
    <x:row r="168">
      <x:c r="A168" s="137" t="str">
        <x:v>SA-167-V1</x:v>
      </x:c>
      <x:c r="B168" s="137" t="str">
        <x:v>SA-167</x:v>
      </x:c>
      <x:c r="C168" s="137" t="str">
        <x:v>Perlcouscous-Salat mit heißgeräucherter Forelle und Buttermilch-Dressing</x:v>
      </x:c>
      <x:c r="D168" s="138" t="n">
        <x:v>4</x:v>
      </x:c>
      <x:c r="E168" s="139" t="n">
        <x:v>1144</x:v>
      </x:c>
      <x:c r="F168" s="139" t="n">
        <x:v>68</x:v>
      </x:c>
      <x:c r="G168" s="139" t="n">
        <x:v>156</x:v>
      </x:c>
      <x:c r="H168" s="139" t="n">
        <x:v>24</x:v>
      </x:c>
      <x:c r="I168" s="139" t="n">
        <x:v>12</x:v>
      </x:c>
      <x:c r="J168" s="139" t="n">
        <x:v>0</x:v>
      </x:c>
      <x:c r="K168" s="139" t="n">
        <x:v>5.533300000000001</x:v>
      </x:c>
      <x:c r="L168" s="139" t="n">
        <x:v>286</x:v>
      </x:c>
      <x:c r="M168" s="139" t="n">
        <x:v>17</x:v>
      </x:c>
      <x:c r="N168" s="139" t="n">
        <x:v>1.3833250000000004</x:v>
      </x:c>
    </x:row>
    <x:row r="169">
      <x:c r="A169" s="137" t="str">
        <x:v>LU-168-V1</x:v>
      </x:c>
      <x:c r="B169" s="137" t="str">
        <x:v>LU-168</x:v>
      </x:c>
      <x:c r="C169" s="137" t="str">
        <x:v>Kidneybohnen-Curry</x:v>
      </x:c>
      <x:c r="D169" s="138" t="n">
        <x:v>2</x:v>
      </x:c>
      <x:c r="E169" s="139" t="n">
        <x:v>564</x:v>
      </x:c>
      <x:c r="F169" s="139" t="n">
        <x:v>26</x:v>
      </x:c>
      <x:c r="G169" s="139" t="n">
        <x:v>64</x:v>
      </x:c>
      <x:c r="H169" s="139" t="n">
        <x:v>16</x:v>
      </x:c>
      <x:c r="I169" s="139" t="n">
        <x:v>28</x:v>
      </x:c>
      <x:c r="J169" s="139" t="n">
        <x:v>0.12</x:v>
      </x:c>
      <x:c r="K169" s="139" t="n">
        <x:v>3.3391000000000006</x:v>
      </x:c>
      <x:c r="L169" s="139" t="n">
        <x:v>282</x:v>
      </x:c>
      <x:c r="M169" s="139" t="n">
        <x:v>13</x:v>
      </x:c>
      <x:c r="N169" s="139" t="n">
        <x:v>1.6695500000000003</x:v>
      </x:c>
    </x:row>
    <x:row r="170">
      <x:c r="A170" s="137" t="str">
        <x:v>LU-169-V1</x:v>
      </x:c>
      <x:c r="B170" s="137" t="str">
        <x:v>LU-169</x:v>
      </x:c>
      <x:c r="C170" s="137" t="str">
        <x:v>Hähnchen-Wraps mit Tzatziki</x:v>
      </x:c>
      <x:c r="D170" s="138" t="n">
        <x:v>4</x:v>
      </x:c>
      <x:c r="E170" s="139" t="n">
        <x:v>1424</x:v>
      </x:c>
      <x:c r="F170" s="139" t="n">
        <x:v>140</x:v>
      </x:c>
      <x:c r="G170" s="139" t="n">
        <x:v>100</x:v>
      </x:c>
      <x:c r="H170" s="139" t="n">
        <x:v>48</x:v>
      </x:c>
      <x:c r="I170" s="139" t="n">
        <x:v>16</x:v>
      </x:c>
      <x:c r="J170" s="139" t="n">
        <x:v>2.4</x:v>
      </x:c>
      <x:c r="K170" s="139" t="n">
        <x:v>9.069733333333334</x:v>
      </x:c>
      <x:c r="L170" s="139" t="n">
        <x:v>356</x:v>
      </x:c>
      <x:c r="M170" s="139" t="n">
        <x:v>35</x:v>
      </x:c>
      <x:c r="N170" s="139" t="n">
        <x:v>2.2674333333333334</x:v>
      </x:c>
    </x:row>
    <x:row r="171">
      <x:c r="A171" s="137" t="str">
        <x:v>LU-170-V1</x:v>
      </x:c>
      <x:c r="B171" s="137" t="str">
        <x:v>LU-170</x:v>
      </x:c>
      <x:c r="C171" s="137" t="str">
        <x:v>Ofenkartoffeln mit veganem Kichererbsencurry</x:v>
      </x:c>
      <x:c r="D171" s="138" t="n">
        <x:v>4</x:v>
      </x:c>
      <x:c r="E171" s="139" t="n">
        <x:v>1104</x:v>
      </x:c>
      <x:c r="F171" s="139" t="n">
        <x:v>48</x:v>
      </x:c>
      <x:c r="G171" s="139" t="n">
        <x:v>128</x:v>
      </x:c>
      <x:c r="H171" s="139" t="n">
        <x:v>36</x:v>
      </x:c>
      <x:c r="I171" s="139" t="n">
        <x:v>44</x:v>
      </x:c>
      <x:c r="J171" s="139" t="n">
        <x:v>1.2</x:v>
      </x:c>
      <x:c r="K171" s="139" t="n">
        <x:v>5.87966</x:v>
      </x:c>
      <x:c r="L171" s="139" t="n">
        <x:v>276</x:v>
      </x:c>
      <x:c r="M171" s="139" t="n">
        <x:v>12</x:v>
      </x:c>
      <x:c r="N171" s="139" t="n">
        <x:v>1.469915</x:v>
      </x:c>
    </x:row>
    <x:row r="172">
      <x:c r="A172" s="137" t="str">
        <x:v>LU-171-V1</x:v>
      </x:c>
      <x:c r="B172" s="137" t="str">
        <x:v>LU-171</x:v>
      </x:c>
      <x:c r="C172" s="137" t="str">
        <x:v>Fajita-Hähnchen-Reis-Bowl mit gerösteter Limette</x:v>
      </x:c>
      <x:c r="D172" s="138" t="n">
        <x:v>4</x:v>
      </x:c>
      <x:c r="E172" s="139" t="n">
        <x:v>1284</x:v>
      </x:c>
      <x:c r="F172" s="139" t="n">
        <x:v>124</x:v>
      </x:c>
      <x:c r="G172" s="139" t="n">
        <x:v>124</x:v>
      </x:c>
      <x:c r="H172" s="139" t="n">
        <x:v>24</x:v>
      </x:c>
      <x:c r="I172" s="139" t="n">
        <x:v>40</x:v>
      </x:c>
      <x:c r="J172" s="139" t="n">
        <x:v>0.8</x:v>
      </x:c>
      <x:c r="K172" s="139" t="n">
        <x:v>7.713333333333335</x:v>
      </x:c>
      <x:c r="L172" s="139" t="n">
        <x:v>321</x:v>
      </x:c>
      <x:c r="M172" s="139" t="n">
        <x:v>31</x:v>
      </x:c>
      <x:c r="N172" s="139" t="n">
        <x:v>1.9283333333333337</x:v>
      </x:c>
    </x:row>
    <x:row r="173">
      <x:c r="A173" s="137" t="str">
        <x:v>LU-172-V1</x:v>
      </x:c>
      <x:c r="B173" s="137" t="str">
        <x:v>LU-172</x:v>
      </x:c>
      <x:c r="C173" s="137" t="str">
        <x:v>Hähnchen-Burritos</x:v>
      </x:c>
      <x:c r="D173" s="138" t="n">
        <x:v>4</x:v>
      </x:c>
      <x:c r="E173" s="139" t="n">
        <x:v>2116</x:v>
      </x:c>
      <x:c r="F173" s="139" t="n">
        <x:v>144</x:v>
      </x:c>
      <x:c r="G173" s="139" t="n">
        <x:v>184</x:v>
      </x:c>
      <x:c r="H173" s="139" t="n">
        <x:v>80</x:v>
      </x:c>
      <x:c r="I173" s="139" t="n">
        <x:v>52</x:v>
      </x:c>
      <x:c r="J173" s="139" t="n">
        <x:v>2.8</x:v>
      </x:c>
      <x:c r="K173" s="139" t="n">
        <x:v>9.512073333333335</x:v>
      </x:c>
      <x:c r="L173" s="139" t="n">
        <x:v>529</x:v>
      </x:c>
      <x:c r="M173" s="139" t="n">
        <x:v>36</x:v>
      </x:c>
      <x:c r="N173" s="139" t="n">
        <x:v>2.378018333333334</x:v>
      </x:c>
    </x:row>
    <x:row r="174">
      <x:c r="A174" s="137" t="str">
        <x:v>LU-173-V1</x:v>
      </x:c>
      <x:c r="B174" s="137" t="str">
        <x:v>LU-173</x:v>
      </x:c>
      <x:c r="C174" s="137" t="str">
        <x:v>Pasta mit Oliven, Blumenkohl und Harissa</x:v>
      </x:c>
      <x:c r="D174" s="138" t="n">
        <x:v>2</x:v>
      </x:c>
      <x:c r="E174" s="139" t="n">
        <x:v>932</x:v>
      </x:c>
      <x:c r="F174" s="139" t="n">
        <x:v>28</x:v>
      </x:c>
      <x:c r="G174" s="139" t="n">
        <x:v>126</x:v>
      </x:c>
      <x:c r="H174" s="139" t="n">
        <x:v>30</x:v>
      </x:c>
      <x:c r="I174" s="139" t="n">
        <x:v>24</x:v>
      </x:c>
      <x:c r="J174" s="139" t="n">
        <x:v>2.2</x:v>
      </x:c>
      <x:c r="K174" s="139" t="n">
        <x:v>2.024125</x:v>
      </x:c>
      <x:c r="L174" s="139" t="n">
        <x:v>466</x:v>
      </x:c>
      <x:c r="M174" s="139" t="n">
        <x:v>14</x:v>
      </x:c>
      <x:c r="N174" s="139" t="n">
        <x:v>1.0120625</x:v>
      </x:c>
    </x:row>
    <x:row r="175">
      <x:c r="A175" s="137" t="str">
        <x:v>LU-174-V1</x:v>
      </x:c>
      <x:c r="B175" s="137" t="str">
        <x:v>LU-174</x:v>
      </x:c>
      <x:c r="C175" s="137" t="str">
        <x:v>Penne mit Spinat-Pesto</x:v>
      </x:c>
      <x:c r="D175" s="138" t="n">
        <x:v>4</x:v>
      </x:c>
      <x:c r="E175" s="139" t="n">
        <x:v>1948</x:v>
      </x:c>
      <x:c r="F175" s="139" t="n">
        <x:v>64</x:v>
      </x:c>
      <x:c r="G175" s="139" t="n">
        <x:v>280</x:v>
      </x:c>
      <x:c r="H175" s="139" t="n">
        <x:v>44</x:v>
      </x:c>
      <x:c r="I175" s="139" t="n">
        <x:v>44</x:v>
      </x:c>
      <x:c r="J175" s="139" t="n">
        <x:v>2.4</x:v>
      </x:c>
      <x:c r="K175" s="139" t="n">
        <x:v>4.3081000000000005</x:v>
      </x:c>
      <x:c r="L175" s="139" t="n">
        <x:v>487</x:v>
      </x:c>
      <x:c r="M175" s="139" t="n">
        <x:v>16</x:v>
      </x:c>
      <x:c r="N175" s="139" t="n">
        <x:v>1.0770250000000001</x:v>
      </x:c>
    </x:row>
    <x:row r="176">
      <x:c r="A176" s="137" t="str">
        <x:v>LU-175-V1</x:v>
      </x:c>
      <x:c r="B176" s="137" t="str">
        <x:v>LU-175</x:v>
      </x:c>
      <x:c r="C176" s="137" t="str">
        <x:v>Ponzu-Tofu-Poke-Bowl</x:v>
      </x:c>
      <x:c r="D176" s="138" t="n">
        <x:v>2</x:v>
      </x:c>
      <x:c r="E176" s="139" t="n">
        <x:v>924</x:v>
      </x:c>
      <x:c r="F176" s="139" t="n">
        <x:v>44</x:v>
      </x:c>
      <x:c r="G176" s="139" t="n">
        <x:v>114</x:v>
      </x:c>
      <x:c r="H176" s="139" t="n">
        <x:v>28</x:v>
      </x:c>
      <x:c r="I176" s="139" t="n">
        <x:v>26</x:v>
      </x:c>
      <x:c r="J176" s="139" t="n">
        <x:v>1.4</x:v>
      </x:c>
      <x:c r="K176" s="139" t="n">
        <x:v>4.6585</x:v>
      </x:c>
      <x:c r="L176" s="139" t="n">
        <x:v>462</x:v>
      </x:c>
      <x:c r="M176" s="139" t="n">
        <x:v>22</x:v>
      </x:c>
      <x:c r="N176" s="139" t="n">
        <x:v>2.32925</x:v>
      </x:c>
    </x:row>
    <x:row r="177">
      <x:c r="A177" s="137" t="str">
        <x:v>LU-176-V1</x:v>
      </x:c>
      <x:c r="B177" s="137" t="str">
        <x:v>LU-176</x:v>
      </x:c>
      <x:c r="C177" s="137" t="str">
        <x:v>Scharfe Quesadillas mit Bohnen und Avocado</x:v>
      </x:c>
      <x:c r="D177" s="138" t="n">
        <x:v>2</x:v>
      </x:c>
      <x:c r="E177" s="139" t="n">
        <x:v>988</x:v>
      </x:c>
      <x:c r="F177" s="139" t="n">
        <x:v>36</x:v>
      </x:c>
      <x:c r="G177" s="139" t="n">
        <x:v>110</x:v>
      </x:c>
      <x:c r="H177" s="139" t="n">
        <x:v>38</x:v>
      </x:c>
      <x:c r="I177" s="139" t="n">
        <x:v>34</x:v>
      </x:c>
      <x:c r="J177" s="139" t="n">
        <x:v>1.4</x:v>
      </x:c>
      <x:c r="K177" s="139" t="n">
        <x:v>4.344533333333334</x:v>
      </x:c>
      <x:c r="L177" s="139" t="n">
        <x:v>494</x:v>
      </x:c>
      <x:c r="M177" s="139" t="n">
        <x:v>18</x:v>
      </x:c>
      <x:c r="N177" s="139" t="n">
        <x:v>2.172266666666667</x:v>
      </x:c>
    </x:row>
    <x:row r="178">
      <x:c r="A178" s="137" t="str">
        <x:v>LU-177-V1</x:v>
      </x:c>
      <x:c r="B178" s="137" t="str">
        <x:v>LU-177</x:v>
      </x:c>
      <x:c r="C178" s="137" t="str">
        <x:v>Scharfe Hähnchen-Avocado-Wraps</x:v>
      </x:c>
      <x:c r="D178" s="138" t="n">
        <x:v>2</x:v>
      </x:c>
      <x:c r="E178" s="139" t="n">
        <x:v>806</x:v>
      </x:c>
      <x:c r="F178" s="139" t="n">
        <x:v>58</x:v>
      </x:c>
      <x:c r="G178" s="139" t="n">
        <x:v>64</x:v>
      </x:c>
      <x:c r="H178" s="139" t="n">
        <x:v>32</x:v>
      </x:c>
      <x:c r="I178" s="139" t="n">
        <x:v>10</x:v>
      </x:c>
      <x:c r="J178" s="139" t="n">
        <x:v>1.6</x:v>
      </x:c>
      <x:c r="K178" s="139" t="n">
        <x:v>3.0304133333333336</x:v>
      </x:c>
      <x:c r="L178" s="139" t="n">
        <x:v>403</x:v>
      </x:c>
      <x:c r="M178" s="139" t="n">
        <x:v>29</x:v>
      </x:c>
      <x:c r="N178" s="139" t="n">
        <x:v>1.5152066666666668</x:v>
      </x:c>
    </x:row>
    <x:row r="179">
      <x:c r="A179" s="137" t="str">
        <x:v>LU-178-V1</x:v>
      </x:c>
      <x:c r="B179" s="137" t="str">
        <x:v>LU-178</x:v>
      </x:c>
      <x:c r="C179" s="137" t="str">
        <x:v>Mit Sumach-Pute gefüllte Pitas</x:v>
      </x:c>
      <x:c r="D179" s="138" t="n">
        <x:v>2</x:v>
      </x:c>
      <x:c r="E179" s="139" t="n">
        <x:v>1010</x:v>
      </x:c>
      <x:c r="F179" s="139" t="n">
        <x:v>88</x:v>
      </x:c>
      <x:c r="G179" s="139" t="n">
        <x:v>86</x:v>
      </x:c>
      <x:c r="H179" s="139" t="n">
        <x:v>32</x:v>
      </x:c>
      <x:c r="I179" s="139" t="n">
        <x:v>16</x:v>
      </x:c>
      <x:c r="J179" s="139" t="n">
        <x:v>1.6</x:v>
      </x:c>
      <x:c r="K179" s="139" t="n">
        <x:v>5.26175</x:v>
      </x:c>
      <x:c r="L179" s="139" t="n">
        <x:v>505</x:v>
      </x:c>
      <x:c r="M179" s="139" t="n">
        <x:v>44</x:v>
      </x:c>
      <x:c r="N179" s="139" t="n">
        <x:v>2.630875</x:v>
      </x:c>
    </x:row>
    <x:row r="180">
      <x:c r="A180" s="137" t="str">
        <x:v>LU-179-V1</x:v>
      </x:c>
      <x:c r="B180" s="137" t="str">
        <x:v>LU-179</x:v>
      </x:c>
      <x:c r="C180" s="137" t="str">
        <x:v>Curry-Wraps mit Riesenbohnen</x:v>
      </x:c>
      <x:c r="D180" s="138" t="n">
        <x:v>2</x:v>
      </x:c>
      <x:c r="E180" s="139" t="n">
        <x:v>934</x:v>
      </x:c>
      <x:c r="F180" s="139" t="n">
        <x:v>34</x:v>
      </x:c>
      <x:c r="G180" s="139" t="n">
        <x:v>130</x:v>
      </x:c>
      <x:c r="H180" s="139" t="n">
        <x:v>22</x:v>
      </x:c>
      <x:c r="I180" s="139" t="n">
        <x:v>162</x:v>
      </x:c>
      <x:c r="J180" s="139" t="n">
        <x:v>2.4</x:v>
      </x:c>
      <x:c r="K180" s="139" t="n">
        <x:v>1.6653333333333333</x:v>
      </x:c>
      <x:c r="L180" s="139" t="n">
        <x:v>467</x:v>
      </x:c>
      <x:c r="M180" s="139" t="n">
        <x:v>17</x:v>
      </x:c>
      <x:c r="N180" s="139" t="n">
        <x:v>0.8326666666666667</x:v>
      </x:c>
    </x:row>
    <x:row r="181">
      <x:c r="A181" s="137" t="str">
        <x:v>LU-180-V1</x:v>
      </x:c>
      <x:c r="B181" s="137" t="str">
        <x:v>LU-180</x:v>
      </x:c>
      <x:c r="C181" s="137" t="str">
        <x:v>Cola-Hähnchen</x:v>
      </x:c>
      <x:c r="D181" s="138" t="n">
        <x:v>4</x:v>
      </x:c>
      <x:c r="E181" s="139" t="n">
        <x:v>1160</x:v>
      </x:c>
      <x:c r="F181" s="139" t="n">
        <x:v>136</x:v>
      </x:c>
      <x:c r="G181" s="139" t="n">
        <x:v>40</x:v>
      </x:c>
      <x:c r="H181" s="139" t="n">
        <x:v>48</x:v>
      </x:c>
      <x:c r="I181" s="139" t="n">
        <x:v>16</x:v>
      </x:c>
      <x:c r="J181" s="139" t="n">
        <x:v>2.56</x:v>
      </x:c>
      <x:c r="K181" s="139" t="n">
        <x:v>16.1478</x:v>
      </x:c>
      <x:c r="L181" s="139" t="n">
        <x:v>290</x:v>
      </x:c>
      <x:c r="M181" s="139" t="n">
        <x:v>34</x:v>
      </x:c>
      <x:c r="N181" s="139" t="n">
        <x:v>4.03695</x:v>
      </x:c>
    </x:row>
    <x:row r="182">
      <x:c r="A182" s="137" t="str">
        <x:v>LU-181-V1</x:v>
      </x:c>
      <x:c r="B182" s="137" t="str">
        <x:v>LU-181</x:v>
      </x:c>
      <x:c r="C182" s="137" t="str">
        <x:v>Mini-Pizzen mit Ei und Rucola</x:v>
      </x:c>
      <x:c r="D182" s="138" t="n">
        <x:v>2</x:v>
      </x:c>
      <x:c r="E182" s="139" t="n">
        <x:v>654</x:v>
      </x:c>
      <x:c r="F182" s="139" t="n">
        <x:v>30</x:v>
      </x:c>
      <x:c r="G182" s="139" t="n">
        <x:v>78</x:v>
      </x:c>
      <x:c r="H182" s="139" t="n">
        <x:v>22</x:v>
      </x:c>
      <x:c r="I182" s="139" t="n">
        <x:v>10</x:v>
      </x:c>
      <x:c r="J182" s="139" t="n">
        <x:v>2</x:v>
      </x:c>
      <x:c r="K182" s="139" t="n">
        <x:v>3.1934000000000005</x:v>
      </x:c>
      <x:c r="L182" s="139" t="n">
        <x:v>327</x:v>
      </x:c>
      <x:c r="M182" s="139" t="n">
        <x:v>15</x:v>
      </x:c>
      <x:c r="N182" s="139" t="n">
        <x:v>1.5967000000000002</x:v>
      </x:c>
    </x:row>
    <x:row r="183">
      <x:c r="A183" s="137" t="str">
        <x:v>LU-182-V1</x:v>
      </x:c>
      <x:c r="B183" s="137" t="str">
        <x:v>LU-182</x:v>
      </x:c>
      <x:c r="C183" s="137" t="str">
        <x:v>Indische Hähnchen-Proteinbox</x:v>
      </x:c>
      <x:c r="D183" s="138" t="n">
        <x:v>2</x:v>
      </x:c>
      <x:c r="E183" s="139" t="n">
        <x:v>460</x:v>
      </x:c>
      <x:c r="F183" s="139" t="n">
        <x:v>58</x:v>
      </x:c>
      <x:c r="G183" s="139" t="n">
        <x:v>24</x:v>
      </x:c>
      <x:c r="H183" s="139" t="n">
        <x:v>14</x:v>
      </x:c>
      <x:c r="I183" s="139" t="n">
        <x:v>10</x:v>
      </x:c>
      <x:c r="J183" s="139" t="n">
        <x:v>1</x:v>
      </x:c>
      <x:c r="K183" s="139" t="n">
        <x:v>2.9302</x:v>
      </x:c>
      <x:c r="L183" s="139" t="n">
        <x:v>230</x:v>
      </x:c>
      <x:c r="M183" s="139" t="n">
        <x:v>29</x:v>
      </x:c>
      <x:c r="N183" s="139" t="n">
        <x:v>1.4651</x:v>
      </x:c>
    </x:row>
    <x:row r="184">
      <x:c r="A184" s="137" t="str">
        <x:v>LU-183-V1</x:v>
      </x:c>
      <x:c r="B184" s="137" t="str">
        <x:v>LU-183</x:v>
      </x:c>
      <x:c r="C184" s="137" t="str">
        <x:v>Gewürzte Eier-Wraps mit Hähnchen</x:v>
      </x:c>
      <x:c r="D184" s="138" t="n">
        <x:v>2</x:v>
      </x:c>
      <x:c r="E184" s="139" t="n">
        <x:v>1026</x:v>
      </x:c>
      <x:c r="F184" s="139" t="n">
        <x:v>106</x:v>
      </x:c>
      <x:c r="G184" s="139" t="n">
        <x:v>56</x:v>
      </x:c>
      <x:c r="H184" s="139" t="n">
        <x:v>36</x:v>
      </x:c>
      <x:c r="I184" s="139" t="n">
        <x:v>26</x:v>
      </x:c>
      <x:c r="J184" s="139" t="n">
        <x:v>2</x:v>
      </x:c>
      <x:c r="K184" s="139" t="n">
        <x:v>6.2725333333333335</x:v>
      </x:c>
      <x:c r="L184" s="139" t="n">
        <x:v>513</x:v>
      </x:c>
      <x:c r="M184" s="139" t="n">
        <x:v>53</x:v>
      </x:c>
      <x:c r="N184" s="139" t="n">
        <x:v>3.1362666666666668</x:v>
      </x:c>
    </x:row>
    <x:row r="185">
      <x:c r="A185" s="137" t="str">
        <x:v>LU-184-V1</x:v>
      </x:c>
      <x:c r="B185" s="137" t="str">
        <x:v>LU-184</x:v>
      </x:c>
      <x:c r="C185" s="137" t="str">
        <x:v>Scharfe Avocado-Wraps</x:v>
      </x:c>
      <x:c r="D185" s="138" t="n">
        <x:v>2</x:v>
      </x:c>
      <x:c r="E185" s="139" t="n">
        <x:v>896</x:v>
      </x:c>
      <x:c r="F185" s="139" t="n">
        <x:v>44</x:v>
      </x:c>
      <x:c r="G185" s="139" t="n">
        <x:v>72</x:v>
      </x:c>
      <x:c r="H185" s="139" t="n">
        <x:v>46</x:v>
      </x:c>
      <x:c r="I185" s="139" t="n">
        <x:v>12</x:v>
      </x:c>
      <x:c r="J185" s="139" t="n">
        <x:v>4</x:v>
      </x:c>
      <x:c r="K185" s="139" t="n">
        <x:v>3.56358</x:v>
      </x:c>
      <x:c r="L185" s="139" t="n">
        <x:v>448</x:v>
      </x:c>
      <x:c r="M185" s="139" t="n">
        <x:v>22</x:v>
      </x:c>
      <x:c r="N185" s="139" t="n">
        <x:v>1.78179</x:v>
      </x:c>
    </x:row>
    <x:row r="186">
      <x:c r="A186" s="137" t="str">
        <x:v>LU-185-V1</x:v>
      </x:c>
      <x:c r="B186" s="137" t="str">
        <x:v>LU-185</x:v>
      </x:c>
      <x:c r="C186" s="137" t="str">
        <x:v>Scharfes Rote-Linsen-Chili mit Guacamole und Reis</x:v>
      </x:c>
      <x:c r="D186" s="138" t="n">
        <x:v>4</x:v>
      </x:c>
      <x:c r="E186" s="139" t="n">
        <x:v>2168</x:v>
      </x:c>
      <x:c r="F186" s="139" t="n">
        <x:v>84</x:v>
      </x:c>
      <x:c r="G186" s="139" t="n">
        <x:v>316</x:v>
      </x:c>
      <x:c r="H186" s="139" t="n">
        <x:v>48</x:v>
      </x:c>
      <x:c r="I186" s="139" t="n">
        <x:v>64</x:v>
      </x:c>
      <x:c r="J186" s="139" t="n">
        <x:v>3.32</x:v>
      </x:c>
      <x:c r="K186" s="139" t="n">
        <x:v>10.704960000000002</x:v>
      </x:c>
      <x:c r="L186" s="139" t="n">
        <x:v>542</x:v>
      </x:c>
      <x:c r="M186" s="139" t="n">
        <x:v>21</x:v>
      </x:c>
      <x:c r="N186" s="139" t="n">
        <x:v>2.6762400000000004</x:v>
      </x:c>
    </x:row>
    <x:row r="187">
      <x:c r="A187" s="137" t="str">
        <x:v>LU-186-V1</x:v>
      </x:c>
      <x:c r="B187" s="137" t="str">
        <x:v>LU-186</x:v>
      </x:c>
      <x:c r="C187" s="137" t="str">
        <x:v>Tomaten-Penne mit Avocado</x:v>
      </x:c>
      <x:c r="D187" s="138" t="n">
        <x:v>2</x:v>
      </x:c>
      <x:c r="E187" s="139" t="n">
        <x:v>990</x:v>
      </x:c>
      <x:c r="F187" s="139" t="n">
        <x:v>30</x:v>
      </x:c>
      <x:c r="G187" s="139" t="n">
        <x:v>130</x:v>
      </x:c>
      <x:c r="H187" s="139" t="n">
        <x:v>30</x:v>
      </x:c>
      <x:c r="I187" s="139" t="n">
        <x:v>36</x:v>
      </x:c>
      <x:c r="J187" s="139" t="n">
        <x:v>0.8</x:v>
      </x:c>
      <x:c r="K187" s="139" t="n">
        <x:v>5.24258</x:v>
      </x:c>
      <x:c r="L187" s="139" t="n">
        <x:v>495</x:v>
      </x:c>
      <x:c r="M187" s="139" t="n">
        <x:v>15</x:v>
      </x:c>
      <x:c r="N187" s="139" t="n">
        <x:v>2.62129</x:v>
      </x:c>
    </x:row>
    <x:row r="188">
      <x:c r="A188" s="137" t="str">
        <x:v>LU-187-V1</x:v>
      </x:c>
      <x:c r="B188" s="137" t="str">
        <x:v>LU-187</x:v>
      </x:c>
      <x:c r="C188" s="137" t="str">
        <x:v>Vegane Burrito-Bowl</x:v>
      </x:c>
      <x:c r="D188" s="138" t="n">
        <x:v>4</x:v>
      </x:c>
      <x:c r="E188" s="139" t="n">
        <x:v>2188</x:v>
      </x:c>
      <x:c r="F188" s="139" t="n">
        <x:v>56</x:v>
      </x:c>
      <x:c r="G188" s="139" t="n">
        <x:v>300</x:v>
      </x:c>
      <x:c r="H188" s="139" t="n">
        <x:v>72</x:v>
      </x:c>
      <x:c r="I188" s="139" t="n">
        <x:v>56</x:v>
      </x:c>
      <x:c r="J188" s="139" t="n">
        <x:v>1.52</x:v>
      </x:c>
      <x:c r="K188" s="139" t="n">
        <x:v>6.852219999999999</x:v>
      </x:c>
      <x:c r="L188" s="139" t="n">
        <x:v>547</x:v>
      </x:c>
      <x:c r="M188" s="139" t="n">
        <x:v>14</x:v>
      </x:c>
      <x:c r="N188" s="139" t="n">
        <x:v>1.7130549999999998</x:v>
      </x:c>
    </x:row>
    <x:row r="189">
      <x:c r="A189" s="137" t="str">
        <x:v>LU-188-V1</x:v>
      </x:c>
      <x:c r="B189" s="137" t="str">
        <x:v>LU-188</x:v>
      </x:c>
      <x:c r="C189" s="137" t="str">
        <x:v>Bombay-Kartoffel-Frittata</x:v>
      </x:c>
      <x:c r="D189" s="138" t="n">
        <x:v>2</x:v>
      </x:c>
      <x:c r="E189" s="139" t="n">
        <x:v>634</x:v>
      </x:c>
      <x:c r="F189" s="139" t="n">
        <x:v>40</x:v>
      </x:c>
      <x:c r="G189" s="139" t="n">
        <x:v>58</x:v>
      </x:c>
      <x:c r="H189" s="139" t="n">
        <x:v>24</x:v>
      </x:c>
      <x:c r="I189" s="139" t="n">
        <x:v>12</x:v>
      </x:c>
      <x:c r="J189" s="139" t="n">
        <x:v>1.2</x:v>
      </x:c>
      <x:c r="K189" s="139" t="n">
        <x:v>4.9116800000000005</x:v>
      </x:c>
      <x:c r="L189" s="139" t="n">
        <x:v>317</x:v>
      </x:c>
      <x:c r="M189" s="139" t="n">
        <x:v>20</x:v>
      </x:c>
      <x:c r="N189" s="139" t="n">
        <x:v>2.4558400000000002</x:v>
      </x:c>
    </x:row>
    <x:row r="190">
      <x:c r="A190" s="137" t="str">
        <x:v>LU-189-V1</x:v>
      </x:c>
      <x:c r="B190" s="137" t="str">
        <x:v>LU-189</x:v>
      </x:c>
      <x:c r="C190" s="137" t="str">
        <x:v>Dicke Bohnen mit Tomaten und Sardellen</x:v>
      </x:c>
      <x:c r="D190" s="138" t="n">
        <x:v>4</x:v>
      </x:c>
      <x:c r="E190" s="139" t="n">
        <x:v>644</x:v>
      </x:c>
      <x:c r="F190" s="139" t="n">
        <x:v>28</x:v>
      </x:c>
      <x:c r="G190" s="139" t="n">
        <x:v>44</x:v>
      </x:c>
      <x:c r="H190" s="139" t="n">
        <x:v>40</x:v>
      </x:c>
      <x:c r="I190" s="139" t="n">
        <x:v>28</x:v>
      </x:c>
      <x:c r="J190" s="139" t="n">
        <x:v>1.36</x:v>
      </x:c>
      <x:c r="K190" s="139" t="n">
        <x:v>6.45164</x:v>
      </x:c>
      <x:c r="L190" s="139" t="n">
        <x:v>161</x:v>
      </x:c>
      <x:c r="M190" s="139" t="n">
        <x:v>7</x:v>
      </x:c>
      <x:c r="N190" s="139" t="n">
        <x:v>1.61291</x:v>
      </x:c>
    </x:row>
    <x:row r="191">
      <x:c r="A191" s="137" t="str">
        <x:v>LU-190-V1</x:v>
      </x:c>
      <x:c r="B191" s="137" t="str">
        <x:v>LU-190</x:v>
      </x:c>
      <x:c r="C191" s="137" t="str">
        <x:v>Bulgur-Auberginen-Pilaw</x:v>
      </x:c>
      <x:c r="D191" s="138" t="n">
        <x:v>2</x:v>
      </x:c>
      <x:c r="E191" s="139" t="n">
        <x:v>1024</x:v>
      </x:c>
      <x:c r="F191" s="139" t="n">
        <x:v>40</x:v>
      </x:c>
      <x:c r="G191" s="139" t="n">
        <x:v>124</x:v>
      </x:c>
      <x:c r="H191" s="139" t="n">
        <x:v>34</x:v>
      </x:c>
      <x:c r="I191" s="139" t="n">
        <x:v>34</x:v>
      </x:c>
      <x:c r="J191" s="139" t="n">
        <x:v>2.8</x:v>
      </x:c>
      <x:c r="K191" s="139" t="n">
        <x:v>4.1029</x:v>
      </x:c>
      <x:c r="L191" s="139" t="n">
        <x:v>512</x:v>
      </x:c>
      <x:c r="M191" s="139" t="n">
        <x:v>20</x:v>
      </x:c>
      <x:c r="N191" s="139" t="n">
        <x:v>2.05145</x:v>
      </x:c>
    </x:row>
    <x:row r="192">
      <x:c r="A192" s="137" t="str">
        <x:v>LU-191-V1</x:v>
      </x:c>
      <x:c r="B192" s="137" t="str">
        <x:v>LU-191</x:v>
      </x:c>
      <x:c r="C192" s="137" t="str">
        <x:v>Hähnchen-Soba-Nudeln</x:v>
      </x:c>
      <x:c r="D192" s="138" t="n">
        <x:v>1</x:v>
      </x:c>
      <x:c r="E192" s="139" t="n">
        <x:v>633.8499999999999</x:v>
      </x:c>
      <x:c r="F192" s="139" t="n">
        <x:v>21.909999999999997</x:v>
      </x:c>
      <x:c r="G192" s="139" t="n">
        <x:v>37.27</x:v>
      </x:c>
      <x:c r="H192" s="139" t="n">
        <x:v>41.84</x:v>
      </x:c>
      <x:c r="I192" s="139" t="n">
        <x:v>17.495</x:v>
      </x:c>
      <x:c r="J192" s="139" t="n">
        <x:v>0.7949999999999999</x:v>
      </x:c>
      <x:c r="K192" s="139" t="n">
        <x:v>2.8157000000000005</x:v>
      </x:c>
      <x:c r="L192" s="139" t="n">
        <x:v>633.8499999999999</x:v>
      </x:c>
      <x:c r="M192" s="139" t="n">
        <x:v>21.909999999999997</x:v>
      </x:c>
      <x:c r="N192" s="139" t="n">
        <x:v>2.8157000000000005</x:v>
      </x:c>
    </x:row>
    <x:row r="193">
      <x:c r="A193" s="137" t="str">
        <x:v>LU-192-V1</x:v>
      </x:c>
      <x:c r="B193" s="137" t="str">
        <x:v>LU-192</x:v>
      </x:c>
      <x:c r="C193" s="137" t="str">
        <x:v>Kreuzkümmel-Ofengemüse mit Tahini-Dressing</x:v>
      </x:c>
      <x:c r="D193" s="138" t="n">
        <x:v>4</x:v>
      </x:c>
      <x:c r="E193" s="139" t="n">
        <x:v>1788</x:v>
      </x:c>
      <x:c r="F193" s="139" t="n">
        <x:v>88</x:v>
      </x:c>
      <x:c r="G193" s="139" t="n">
        <x:v>156</x:v>
      </x:c>
      <x:c r="H193" s="139" t="n">
        <x:v>92</x:v>
      </x:c>
      <x:c r="I193" s="139" t="n">
        <x:v>60</x:v>
      </x:c>
      <x:c r="J193" s="139" t="n">
        <x:v>2</x:v>
      </x:c>
      <x:c r="K193" s="139" t="n">
        <x:v>7.7862</x:v>
      </x:c>
      <x:c r="L193" s="139" t="n">
        <x:v>447</x:v>
      </x:c>
      <x:c r="M193" s="139" t="n">
        <x:v>22</x:v>
      </x:c>
      <x:c r="N193" s="139" t="n">
        <x:v>1.94655</x:v>
      </x:c>
    </x:row>
    <x:row r="194">
      <x:c r="A194" s="137" t="str">
        <x:v>LU-193-V1</x:v>
      </x:c>
      <x:c r="B194" s="137" t="str">
        <x:v>LU-193</x:v>
      </x:c>
      <x:c r="C194" s="137" t="str">
        <x:v>Grünes Club-Sandwich</x:v>
      </x:c>
      <x:c r="D194" s="138" t="n">
        <x:v>1</x:v>
      </x:c>
      <x:c r="E194" s="139" t="n">
        <x:v>583</x:v>
      </x:c>
      <x:c r="F194" s="139" t="n">
        <x:v>18</x:v>
      </x:c>
      <x:c r="G194" s="139" t="n">
        <x:v>53</x:v>
      </x:c>
      <x:c r="H194" s="139" t="n">
        <x:v>35</x:v>
      </x:c>
      <x:c r="I194" s="139" t="n">
        <x:v>12</x:v>
      </x:c>
      <x:c r="J194" s="139" t="n">
        <x:v>1.27</x:v>
      </x:c>
      <x:c r="K194" s="139" t="n">
        <x:v>2.27615</x:v>
      </x:c>
      <x:c r="L194" s="139" t="n">
        <x:v>583</x:v>
      </x:c>
      <x:c r="M194" s="139" t="n">
        <x:v>18</x:v>
      </x:c>
      <x:c r="N194" s="139" t="n">
        <x:v>2.27615</x:v>
      </x:c>
    </x:row>
    <x:row r="195">
      <x:c r="A195" s="137" t="str">
        <x:v>LU-194-V1</x:v>
      </x:c>
      <x:c r="B195" s="137" t="str">
        <x:v>LU-194</x:v>
      </x:c>
      <x:c r="C195" s="137" t="str">
        <x:v>Pesto-Eier auf Toast</x:v>
      </x:c>
      <x:c r="D195" s="138" t="n">
        <x:v>2</x:v>
      </x:c>
      <x:c r="E195" s="139" t="n">
        <x:v>574</x:v>
      </x:c>
      <x:c r="F195" s="139" t="n">
        <x:v>30</x:v>
      </x:c>
      <x:c r="G195" s="139" t="n">
        <x:v>34</x:v>
      </x:c>
      <x:c r="H195" s="139" t="n">
        <x:v>34</x:v>
      </x:c>
      <x:c r="I195" s="139" t="n">
        <x:v>8</x:v>
      </x:c>
      <x:c r="J195" s="139" t="n">
        <x:v>1.6</x:v>
      </x:c>
      <x:c r="K195" s="139" t="n">
        <x:v>2.4709</x:v>
      </x:c>
      <x:c r="L195" s="139" t="n">
        <x:v>287</x:v>
      </x:c>
      <x:c r="M195" s="139" t="n">
        <x:v>15</x:v>
      </x:c>
      <x:c r="N195" s="139" t="n">
        <x:v>1.23545</x:v>
      </x:c>
    </x:row>
    <x:row r="196">
      <x:c r="A196" s="137" t="str">
        <x:v>LU-195-V1</x:v>
      </x:c>
      <x:c r="B196" s="137" t="str">
        <x:v>LU-195</x:v>
      </x:c>
      <x:c r="C196" s="137" t="str">
        <x:v>Dreierlei Pasta für drei Tage</x:v>
      </x:c>
      <x:c r="D196" s="138" t="n">
        <x:v>3</x:v>
      </x:c>
      <x:c r="E196" s="139" t="n">
        <x:v>1425</x:v>
      </x:c>
      <x:c r="F196" s="139" t="n">
        <x:v>141</x:v>
      </x:c>
      <x:c r="G196" s="139" t="n">
        <x:v>135</x:v>
      </x:c>
      <x:c r="H196" s="139" t="n">
        <x:v>30</x:v>
      </x:c>
      <x:c r="I196" s="139" t="n">
        <x:v>27</x:v>
      </x:c>
      <x:c r="J196" s="139" t="n">
        <x:v>1.2000000000000002</x:v>
      </x:c>
      <x:c r="K196" s="139" t="n">
        <x:v>9.9644</x:v>
      </x:c>
      <x:c r="L196" s="139" t="n">
        <x:v>475</x:v>
      </x:c>
      <x:c r="M196" s="139" t="n">
        <x:v>47</x:v>
      </x:c>
      <x:c r="N196" s="139" t="n">
        <x:v>3.3214666666666663</x:v>
      </x:c>
    </x:row>
    <x:row r="197">
      <x:c r="A197" s="137" t="str">
        <x:v>LU-196-V1</x:v>
      </x:c>
      <x:c r="B197" s="137" t="str">
        <x:v>LU-196</x:v>
      </x:c>
      <x:c r="C197" s="137" t="str">
        <x:v>Pan con Tomate</x:v>
      </x:c>
      <x:c r="D197" s="138" t="n">
        <x:v>1</x:v>
      </x:c>
      <x:c r="E197" s="139" t="n">
        <x:v>249</x:v>
      </x:c>
      <x:c r="F197" s="139" t="n">
        <x:v>6</x:v>
      </x:c>
      <x:c r="G197" s="139" t="n">
        <x:v>27</x:v>
      </x:c>
      <x:c r="H197" s="139" t="n">
        <x:v>12</x:v>
      </x:c>
      <x:c r="I197" s="139" t="n">
        <x:v>3</x:v>
      </x:c>
      <x:c r="J197" s="139" t="n">
        <x:v>0.51</x:v>
      </x:c>
      <x:c r="K197" s="139" t="n">
        <x:v>0.7346000000000001</x:v>
      </x:c>
      <x:c r="L197" s="139" t="n">
        <x:v>249</x:v>
      </x:c>
      <x:c r="M197" s="139" t="n">
        <x:v>6</x:v>
      </x:c>
      <x:c r="N197" s="139" t="n">
        <x:v>0.7346000000000001</x:v>
      </x:c>
    </x:row>
    <x:row r="198">
      <x:c r="A198" s="137" t="str">
        <x:v>LU-197-V1</x:v>
      </x:c>
      <x:c r="B198" s="137" t="str">
        <x:v>LU-197</x:v>
      </x:c>
      <x:c r="C198" s="137" t="str">
        <x:v>Paneer Jalfrezi mit Kreuzkümmelreis</x:v>
      </x:c>
      <x:c r="D198" s="138" t="n">
        <x:v>4</x:v>
      </x:c>
      <x:c r="E198" s="139" t="n">
        <x:v>1932</x:v>
      </x:c>
      <x:c r="F198" s="139" t="n">
        <x:v>76</x:v>
      </x:c>
      <x:c r="G198" s="139" t="n">
        <x:v>272</x:v>
      </x:c>
      <x:c r="H198" s="139" t="n">
        <x:v>52</x:v>
      </x:c>
      <x:c r="I198" s="139" t="n">
        <x:v>32</x:v>
      </x:c>
      <x:c r="J198" s="139" t="n">
        <x:v>0.8</x:v>
      </x:c>
      <x:c r="K198" s="139" t="n">
        <x:v>4.98396</x:v>
      </x:c>
      <x:c r="L198" s="139" t="n">
        <x:v>483</x:v>
      </x:c>
      <x:c r="M198" s="139" t="n">
        <x:v>19</x:v>
      </x:c>
      <x:c r="N198" s="139" t="n">
        <x:v>1.24599</x:v>
      </x:c>
    </x:row>
    <x:row r="199">
      <x:c r="A199" s="137" t="str">
        <x:v>LU-198-V1</x:v>
      </x:c>
      <x:c r="B199" s="137" t="str">
        <x:v>LU-198</x:v>
      </x:c>
      <x:c r="C199" s="137" t="str">
        <x:v>Scharfe Rindfleisch-Taco-Bowl</x:v>
      </x:c>
      <x:c r="D199" s="138" t="n">
        <x:v>4</x:v>
      </x:c>
      <x:c r="E199" s="139" t="n">
        <x:v>2404</x:v>
      </x:c>
      <x:c r="F199" s="139" t="n">
        <x:v>152</x:v>
      </x:c>
      <x:c r="G199" s="139" t="n">
        <x:v>224</x:v>
      </x:c>
      <x:c r="H199" s="139" t="n">
        <x:v>84</x:v>
      </x:c>
      <x:c r="I199" s="139" t="n">
        <x:v>64</x:v>
      </x:c>
      <x:c r="J199" s="139" t="n">
        <x:v>1.6</x:v>
      </x:c>
      <x:c r="K199" s="139" t="n">
        <x:v>11.42804</x:v>
      </x:c>
      <x:c r="L199" s="139" t="n">
        <x:v>601</x:v>
      </x:c>
      <x:c r="M199" s="139" t="n">
        <x:v>38</x:v>
      </x:c>
      <x:c r="N199" s="139" t="n">
        <x:v>2.85701</x:v>
      </x:c>
    </x:row>
    <x:row r="200">
      <x:c r="A200" s="137" t="str">
        <x:v>LU-199-V1</x:v>
      </x:c>
      <x:c r="B200" s="137" t="str">
        <x:v>LU-199</x:v>
      </x:c>
      <x:c r="C200" s="137" t="str">
        <x:v>Ofenkartoffel mit scharfem Thunfisch und Hüttenkäse</x:v>
      </x:c>
      <x:c r="D200" s="138" t="n">
        <x:v>1</x:v>
      </x:c>
      <x:c r="E200" s="139" t="n">
        <x:v>439</x:v>
      </x:c>
      <x:c r="F200" s="139" t="n">
        <x:v>64</x:v>
      </x:c>
      <x:c r="G200" s="139" t="n">
        <x:v>33</x:v>
      </x:c>
      <x:c r="H200" s="139" t="n">
        <x:v>5</x:v>
      </x:c>
      <x:c r="I200" s="139" t="n">
        <x:v>3</x:v>
      </x:c>
      <x:c r="J200" s="139" t="n">
        <x:v>1.7</x:v>
      </x:c>
      <x:c r="K200" s="139" t="n">
        <x:v>3.55764</x:v>
      </x:c>
      <x:c r="L200" s="139" t="n">
        <x:v>439</x:v>
      </x:c>
      <x:c r="M200" s="139" t="n">
        <x:v>64</x:v>
      </x:c>
      <x:c r="N200" s="139" t="n">
        <x:v>3.55764</x:v>
      </x:c>
    </x:row>
    <x:row r="201">
      <x:c r="A201" s="137" t="str">
        <x:v>LU-200-V1</x:v>
      </x:c>
      <x:c r="B201" s="137" t="str">
        <x:v>LU-200</x:v>
      </x:c>
      <x:c r="C201" s="137" t="str">
        <x:v>Süßkartoffel-Toasts mit Curry-Kichererbsen</x:v>
      </x:c>
      <x:c r="D201" s="138" t="n">
        <x:v>4</x:v>
      </x:c>
      <x:c r="E201" s="139" t="n">
        <x:v>1480</x:v>
      </x:c>
      <x:c r="F201" s="139" t="n">
        <x:v>60</x:v>
      </x:c>
      <x:c r="G201" s="139" t="n">
        <x:v>176</x:v>
      </x:c>
      <x:c r="H201" s="139" t="n">
        <x:v>48</x:v>
      </x:c>
      <x:c r="I201" s="139" t="n">
        <x:v>60</x:v>
      </x:c>
      <x:c r="J201" s="139" t="n">
        <x:v>3.28</x:v>
      </x:c>
      <x:c r="K201" s="139" t="n">
        <x:v>6.624200000000001</x:v>
      </x:c>
      <x:c r="L201" s="139" t="n">
        <x:v>370</x:v>
      </x:c>
      <x:c r="M201" s="139" t="n">
        <x:v>15</x:v>
      </x:c>
      <x:c r="N201" s="139" t="n">
        <x:v>1.6560500000000002</x:v>
      </x:c>
    </x:row>
    <x:row r="202">
      <x:c r="A202" s="137" t="str">
        <x:v>DI-201-V1</x:v>
      </x:c>
      <x:c r="B202" s="137" t="str">
        <x:v>DI-201</x:v>
      </x:c>
      <x:c r="C202" s="137" t="str">
        <x:v>Pasta Primavera</x:v>
      </x:c>
      <x:c r="D202" s="138" t="n">
        <x:v>4</x:v>
      </x:c>
      <x:c r="E202" s="139" t="n">
        <x:v>1904</x:v>
      </x:c>
      <x:c r="F202" s="139" t="n">
        <x:v>80</x:v>
      </x:c>
      <x:c r="G202" s="139" t="n">
        <x:v>296</x:v>
      </x:c>
      <x:c r="H202" s="139" t="n">
        <x:v>36</x:v>
      </x:c>
      <x:c r="I202" s="139" t="n">
        <x:v>36</x:v>
      </x:c>
      <x:c r="J202" s="139" t="n">
        <x:v>0.4</x:v>
      </x:c>
      <x:c r="K202" s="139" t="n">
        <x:v>4.6734</x:v>
      </x:c>
      <x:c r="L202" s="139" t="n">
        <x:v>476</x:v>
      </x:c>
      <x:c r="M202" s="139" t="n">
        <x:v>20</x:v>
      </x:c>
      <x:c r="N202" s="139" t="n">
        <x:v>1.16835</x:v>
      </x:c>
    </x:row>
    <x:row r="203">
      <x:c r="A203" s="137" t="str">
        <x:v>DI-202-V1</x:v>
      </x:c>
      <x:c r="B203" s="137" t="str">
        <x:v>DI-202</x:v>
      </x:c>
      <x:c r="C203" s="137" t="str">
        <x:v>Sardinen-Tomaten-Pasta mit Gremolata</x:v>
      </x:c>
      <x:c r="D203" s="138" t="n">
        <x:v>1</x:v>
      </x:c>
      <x:c r="E203" s="139" t="n">
        <x:v>405</x:v>
      </x:c>
      <x:c r="F203" s="139" t="n">
        <x:v>23</x:v>
      </x:c>
      <x:c r="G203" s="139" t="n">
        <x:v>53</x:v>
      </x:c>
      <x:c r="H203" s="139" t="n">
        <x:v>9</x:v>
      </x:c>
      <x:c r="I203" s="139" t="n">
        <x:v>11</x:v>
      </x:c>
      <x:c r="J203" s="139" t="n">
        <x:v>0.8</x:v>
      </x:c>
      <x:c r="K203" s="139" t="n">
        <x:v>1.6412</x:v>
      </x:c>
      <x:c r="L203" s="139" t="n">
        <x:v>405</x:v>
      </x:c>
      <x:c r="M203" s="139" t="n">
        <x:v>23</x:v>
      </x:c>
      <x:c r="N203" s="139" t="n">
        <x:v>1.6412</x:v>
      </x:c>
    </x:row>
    <x:row r="204">
      <x:c r="A204" s="137" t="str">
        <x:v>DI-203-V1</x:v>
      </x:c>
      <x:c r="B204" s="137" t="str">
        <x:v>DI-203</x:v>
      </x:c>
      <x:c r="C204" s="137" t="str">
        <x:v>Kichererbsen-Koriander-Burger</x:v>
      </x:c>
      <x:c r="D204" s="138" t="n">
        <x:v>4</x:v>
      </x:c>
      <x:c r="E204" s="139" t="n">
        <x:v>1376</x:v>
      </x:c>
      <x:c r="F204" s="139" t="n">
        <x:v>60</x:v>
      </x:c>
      <x:c r="G204" s="139" t="n">
        <x:v>224</x:v>
      </x:c>
      <x:c r="H204" s="139" t="n">
        <x:v>32</x:v>
      </x:c>
      <x:c r="I204" s="139" t="n">
        <x:v>24</x:v>
      </x:c>
      <x:c r="J204" s="139" t="n">
        <x:v>5.2</x:v>
      </x:c>
      <x:c r="K204" s="139" t="n">
        <x:v>3.3756000000000004</x:v>
      </x:c>
      <x:c r="L204" s="139" t="n">
        <x:v>344</x:v>
      </x:c>
      <x:c r="M204" s="139" t="n">
        <x:v>15</x:v>
      </x:c>
      <x:c r="N204" s="139" t="n">
        <x:v>0.8439000000000001</x:v>
      </x:c>
    </x:row>
    <x:row r="205">
      <x:c r="A205" s="137" t="str">
        <x:v>DI-204-V1</x:v>
      </x:c>
      <x:c r="B205" s="137" t="str">
        <x:v>DI-204</x:v>
      </x:c>
      <x:c r="C205" s="137" t="str">
        <x:v>Curry-Hähnchen vom Blech mit jungen Kartoffeln</x:v>
      </x:c>
      <x:c r="D205" s="138" t="n">
        <x:v>4</x:v>
      </x:c>
      <x:c r="E205" s="139" t="n">
        <x:v>1640</x:v>
      </x:c>
      <x:c r="F205" s="139" t="n">
        <x:v>120</x:v>
      </x:c>
      <x:c r="G205" s="139" t="n">
        <x:v>112</x:v>
      </x:c>
      <x:c r="H205" s="139" t="n">
        <x:v>72</x:v>
      </x:c>
      <x:c r="I205" s="139" t="n">
        <x:v>20</x:v>
      </x:c>
      <x:c r="J205" s="139" t="n">
        <x:v>1.6</x:v>
      </x:c>
      <x:c r="K205" s="139" t="n">
        <x:v>9.667700000000002</x:v>
      </x:c>
      <x:c r="L205" s="139" t="n">
        <x:v>410</x:v>
      </x:c>
      <x:c r="M205" s="139" t="n">
        <x:v>30</x:v>
      </x:c>
      <x:c r="N205" s="139" t="n">
        <x:v>2.4169250000000004</x:v>
      </x:c>
    </x:row>
    <x:row r="206">
      <x:c r="A206" s="137" t="str">
        <x:v>DI-205-V1</x:v>
      </x:c>
      <x:c r="B206" s="137" t="str">
        <x:v>DI-205</x:v>
      </x:c>
      <x:c r="C206" s="137" t="str">
        <x:v>Udon-Nudeln mit Ingwer-Hähnchen</x:v>
      </x:c>
      <x:c r="D206" s="138" t="n">
        <x:v>2</x:v>
      </x:c>
      <x:c r="E206" s="139" t="n">
        <x:v>856</x:v>
      </x:c>
      <x:c r="F206" s="139" t="n">
        <x:v>62</x:v>
      </x:c>
      <x:c r="G206" s="139" t="n">
        <x:v>102</x:v>
      </x:c>
      <x:c r="H206" s="139" t="n">
        <x:v>18</x:v>
      </x:c>
      <x:c r="I206" s="139" t="n">
        <x:v>16</x:v>
      </x:c>
      <x:c r="J206" s="139" t="n">
        <x:v>3</x:v>
      </x:c>
      <x:c r="K206" s="139" t="n">
        <x:v>5.06631</x:v>
      </x:c>
      <x:c r="L206" s="139" t="n">
        <x:v>428</x:v>
      </x:c>
      <x:c r="M206" s="139" t="n">
        <x:v>31</x:v>
      </x:c>
      <x:c r="N206" s="139" t="n">
        <x:v>2.533155</x:v>
      </x:c>
    </x:row>
    <x:row r="207">
      <x:c r="A207" s="137" t="str">
        <x:v>DI-206-V1</x:v>
      </x:c>
      <x:c r="B207" s="137" t="str">
        <x:v>DI-206</x:v>
      </x:c>
      <x:c r="C207" s="137" t="str">
        <x:v>Hähnchen-Gemüse-Pfanne</x:v>
      </x:c>
      <x:c r="D207" s="138" t="n">
        <x:v>2</x:v>
      </x:c>
      <x:c r="E207" s="139" t="n">
        <x:v>930</x:v>
      </x:c>
      <x:c r="F207" s="139" t="n">
        <x:v>70</x:v>
      </x:c>
      <x:c r="G207" s="139" t="n">
        <x:v>94</x:v>
      </x:c>
      <x:c r="H207" s="139" t="n">
        <x:v>26</x:v>
      </x:c>
      <x:c r="I207" s="139" t="n">
        <x:v>20</x:v>
      </x:c>
      <x:c r="J207" s="139" t="n">
        <x:v>2.6</x:v>
      </x:c>
      <x:c r="K207" s="139" t="n">
        <x:v>4.990936190476191</x:v>
      </x:c>
      <x:c r="L207" s="139" t="n">
        <x:v>465</x:v>
      </x:c>
      <x:c r="M207" s="139" t="n">
        <x:v>35</x:v>
      </x:c>
      <x:c r="N207" s="139" t="n">
        <x:v>2.4954680952380954</x:v>
      </x:c>
    </x:row>
    <x:row r="208">
      <x:c r="A208" s="137" t="str">
        <x:v>DI-207-V1</x:v>
      </x:c>
      <x:c r="B208" s="137" t="str">
        <x:v>DI-207</x:v>
      </x:c>
      <x:c r="C208" s="137" t="str">
        <x:v>Indische Süßkartoffel-Dal-Pasteten</x:v>
      </x:c>
      <x:c r="D208" s="138" t="n">
        <x:v>2</x:v>
      </x:c>
      <x:c r="E208" s="139" t="n">
        <x:v>1130</x:v>
      </x:c>
      <x:c r="F208" s="139" t="n">
        <x:v>38</x:v>
      </x:c>
      <x:c r="G208" s="139" t="n">
        <x:v>208</x:v>
      </x:c>
      <x:c r="H208" s="139" t="n">
        <x:v>8</x:v>
      </x:c>
      <x:c r="I208" s="139" t="n">
        <x:v>40</x:v>
      </x:c>
      <x:c r="J208" s="139" t="n">
        <x:v>4.2</x:v>
      </x:c>
      <x:c r="K208" s="139" t="n">
        <x:v>3.4604000000000004</x:v>
      </x:c>
      <x:c r="L208" s="139" t="n">
        <x:v>565</x:v>
      </x:c>
      <x:c r="M208" s="139" t="n">
        <x:v>19</x:v>
      </x:c>
      <x:c r="N208" s="139" t="n">
        <x:v>1.7302000000000002</x:v>
      </x:c>
    </x:row>
    <x:row r="209">
      <x:c r="A209" s="137" t="str">
        <x:v>DI-208-V1</x:v>
      </x:c>
      <x:c r="B209" s="137" t="str">
        <x:v>DI-208</x:v>
      </x:c>
      <x:c r="C209" s="137" t="str">
        <x:v>Linguine mit Avocado, Tomate und Limette</x:v>
      </x:c>
      <x:c r="D209" s="138" t="n">
        <x:v>2</x:v>
      </x:c>
      <x:c r="E209" s="139" t="n">
        <x:v>900</x:v>
      </x:c>
      <x:c r="F209" s="139" t="n">
        <x:v>22</x:v>
      </x:c>
      <x:c r="G209" s="139" t="n">
        <x:v>98</x:v>
      </x:c>
      <x:c r="H209" s="139" t="n">
        <x:v>40</x:v>
      </x:c>
      <x:c r="I209" s="139" t="n">
        <x:v>26</x:v>
      </x:c>
      <x:c r="J209" s="139" t="n">
        <x:v>0.8</x:v>
      </x:c>
      <x:c r="K209" s="139" t="n">
        <x:v>3.2465933333333337</x:v>
      </x:c>
      <x:c r="L209" s="139" t="n">
        <x:v>450</x:v>
      </x:c>
      <x:c r="M209" s="139" t="n">
        <x:v>11</x:v>
      </x:c>
      <x:c r="N209" s="139" t="n">
        <x:v>1.6232966666666668</x:v>
      </x:c>
    </x:row>
    <x:row r="210">
      <x:c r="A210" s="137" t="str">
        <x:v>DI-209-V1</x:v>
      </x:c>
      <x:c r="B210" s="137" t="str">
        <x:v>DI-209</x:v>
      </x:c>
      <x:c r="C210" s="137" t="str">
        <x:v>Masala-Frittata mit Avocado-Salsa</x:v>
      </x:c>
      <x:c r="D210" s="138" t="n">
        <x:v>4</x:v>
      </x:c>
      <x:c r="E210" s="139" t="n">
        <x:v>1388</x:v>
      </x:c>
      <x:c r="F210" s="139" t="n">
        <x:v>64</x:v>
      </x:c>
      <x:c r="G210" s="139" t="n">
        <x:v>48</x:v>
      </x:c>
      <x:c r="H210" s="139" t="n">
        <x:v>100</x:v>
      </x:c>
      <x:c r="I210" s="139" t="n">
        <x:v>20</x:v>
      </x:c>
      <x:c r="J210" s="139" t="n">
        <x:v>2</x:v>
      </x:c>
      <x:c r="K210" s="139" t="n">
        <x:v>5.880859999999999</x:v>
      </x:c>
      <x:c r="L210" s="139" t="n">
        <x:v>347</x:v>
      </x:c>
      <x:c r="M210" s="139" t="n">
        <x:v>16</x:v>
      </x:c>
      <x:c r="N210" s="139" t="n">
        <x:v>1.4702149999999998</x:v>
      </x:c>
    </x:row>
    <x:row r="211">
      <x:c r="A211" s="137" t="str">
        <x:v>DI-210-V1</x:v>
      </x:c>
      <x:c r="B211" s="137" t="str">
        <x:v>DI-210</x:v>
      </x:c>
      <x:c r="C211" s="137" t="str">
        <x:v>Marokkanischer Eintopf mit Kichererbsen, Kürbis und Schwarzkohl</x:v>
      </x:c>
      <x:c r="D211" s="138" t="n">
        <x:v>4</x:v>
      </x:c>
      <x:c r="E211" s="139" t="n">
        <x:v>1784</x:v>
      </x:c>
      <x:c r="F211" s="139" t="n">
        <x:v>68</x:v>
      </x:c>
      <x:c r="G211" s="139" t="n">
        <x:v>128</x:v>
      </x:c>
      <x:c r="H211" s="139" t="n">
        <x:v>100</x:v>
      </x:c>
      <x:c r="I211" s="139" t="n">
        <x:v>56</x:v>
      </x:c>
      <x:c r="J211" s="139" t="n">
        <x:v>5.2</x:v>
      </x:c>
      <x:c r="K211" s="139" t="n">
        <x:v>12.055200000000001</x:v>
      </x:c>
      <x:c r="L211" s="139" t="n">
        <x:v>446</x:v>
      </x:c>
      <x:c r="M211" s="139" t="n">
        <x:v>17</x:v>
      </x:c>
      <x:c r="N211" s="139" t="n">
        <x:v>3.0138000000000003</x:v>
      </x:c>
    </x:row>
    <x:row r="212">
      <x:c r="A212" s="137" t="str">
        <x:v>DI-211-V1</x:v>
      </x:c>
      <x:c r="B212" s="137" t="str">
        <x:v>DI-211</x:v>
      </x:c>
      <x:c r="C212" s="137" t="str">
        <x:v>Granatapfel-Hähnchen mit Mandel-Couscous</x:v>
      </x:c>
      <x:c r="D212" s="138" t="n">
        <x:v>4</x:v>
      </x:c>
      <x:c r="E212" s="139" t="n">
        <x:v>2360</x:v>
      </x:c>
      <x:c r="F212" s="139" t="n">
        <x:v>200</x:v>
      </x:c>
      <x:c r="G212" s="139" t="n">
        <x:v>200</x:v>
      </x:c>
      <x:c r="H212" s="139" t="n">
        <x:v>80</x:v>
      </x:c>
      <x:c r="I212" s="139" t="n">
        <x:v>16</x:v>
      </x:c>
      <x:c r="J212" s="139" t="n">
        <x:v>1.6</x:v>
      </x:c>
      <x:c r="K212" s="139" t="n">
        <x:v>11.339700000000002</x:v>
      </x:c>
      <x:c r="L212" s="139" t="n">
        <x:v>590</x:v>
      </x:c>
      <x:c r="M212" s="139" t="n">
        <x:v>50</x:v>
      </x:c>
      <x:c r="N212" s="139" t="n">
        <x:v>2.8349250000000006</x:v>
      </x:c>
    </x:row>
    <x:row r="213">
      <x:c r="A213" s="137" t="str">
        <x:v>DI-212-V1</x:v>
      </x:c>
      <x:c r="B213" s="137" t="str">
        <x:v>DI-212</x:v>
      </x:c>
      <x:c r="C213" s="137" t="str">
        <x:v>Rauchige vegane Wraps mit Kichererbsen und Fleischalternative</x:v>
      </x:c>
      <x:c r="D213" s="138" t="n">
        <x:v>4</x:v>
      </x:c>
      <x:c r="E213" s="139" t="n">
        <x:v>1936</x:v>
      </x:c>
      <x:c r="F213" s="139" t="n">
        <x:v>100</x:v>
      </x:c>
      <x:c r="G213" s="139" t="n">
        <x:v>164</x:v>
      </x:c>
      <x:c r="H213" s="139" t="n">
        <x:v>80</x:v>
      </x:c>
      <x:c r="I213" s="139" t="n">
        <x:v>52</x:v>
      </x:c>
      <x:c r="J213" s="139" t="n">
        <x:v>5.6</x:v>
      </x:c>
      <x:c r="K213" s="139" t="n">
        <x:v>7.841633333333335</x:v>
      </x:c>
      <x:c r="L213" s="139" t="n">
        <x:v>484</x:v>
      </x:c>
      <x:c r="M213" s="139" t="n">
        <x:v>25</x:v>
      </x:c>
      <x:c r="N213" s="139" t="n">
        <x:v>1.9604083333333338</x:v>
      </x:c>
    </x:row>
    <x:row r="214">
      <x:c r="A214" s="137" t="str">
        <x:v>DI-213-V1</x:v>
      </x:c>
      <x:c r="B214" s="137" t="str">
        <x:v>DI-213</x:v>
      </x:c>
      <x:c r="C214" s="137" t="str">
        <x:v>Gewürzter Lachs vom Blech mit Tomaten</x:v>
      </x:c>
      <x:c r="D214" s="138" t="n">
        <x:v>2</x:v>
      </x:c>
      <x:c r="E214" s="139" t="n">
        <x:v>1592</x:v>
      </x:c>
      <x:c r="F214" s="139" t="n">
        <x:v>108</x:v>
      </x:c>
      <x:c r="G214" s="139" t="n">
        <x:v>124</x:v>
      </x:c>
      <x:c r="H214" s="139" t="n">
        <x:v>68</x:v>
      </x:c>
      <x:c r="I214" s="139" t="n">
        <x:v>26</x:v>
      </x:c>
      <x:c r="J214" s="139" t="n">
        <x:v>3.4</x:v>
      </x:c>
      <x:c r="K214" s="139" t="n">
        <x:v>3.9909000000000003</x:v>
      </x:c>
      <x:c r="L214" s="139" t="n">
        <x:v>796</x:v>
      </x:c>
      <x:c r="M214" s="139" t="n">
        <x:v>54</x:v>
      </x:c>
      <x:c r="N214" s="139" t="n">
        <x:v>1.9954500000000002</x:v>
      </x:c>
    </x:row>
    <x:row r="215">
      <x:c r="A215" s="137" t="str">
        <x:v>DI-214-V1</x:v>
      </x:c>
      <x:c r="B215" s="137" t="str">
        <x:v>DI-214</x:v>
      </x:c>
      <x:c r="C215" s="137" t="str">
        <x:v>Spinat-Süßkartoffel-Linsen-Dal</x:v>
      </x:c>
      <x:c r="D215" s="138" t="n">
        <x:v>4</x:v>
      </x:c>
      <x:c r="E215" s="139" t="n">
        <x:v>1588</x:v>
      </x:c>
      <x:c r="F215" s="139" t="n">
        <x:v>72</x:v>
      </x:c>
      <x:c r="G215" s="139" t="n">
        <x:v>260</x:v>
      </x:c>
      <x:c r="H215" s="139" t="n">
        <x:v>20</x:v>
      </x:c>
      <x:c r="I215" s="139" t="n">
        <x:v>44</x:v>
      </x:c>
      <x:c r="J215" s="139" t="n">
        <x:v>2.4</x:v>
      </x:c>
      <x:c r="K215" s="139" t="n">
        <x:v>5.721020000000001</x:v>
      </x:c>
      <x:c r="L215" s="139" t="n">
        <x:v>397</x:v>
      </x:c>
      <x:c r="M215" s="139" t="n">
        <x:v>18</x:v>
      </x:c>
      <x:c r="N215" s="139" t="n">
        <x:v>1.4302550000000003</x:v>
      </x:c>
    </x:row>
    <x:row r="216">
      <x:c r="A216" s="137" t="str">
        <x:v>DI-215-V1</x:v>
      </x:c>
      <x:c r="B216" s="137" t="str">
        <x:v>DI-215</x:v>
      </x:c>
      <x:c r="C216" s="137" t="str">
        <x:v>Gebratene Hähnchen-Brokkoli-Pfanne mit Naturreis</x:v>
      </x:c>
      <x:c r="D216" s="138" t="n">
        <x:v>2</x:v>
      </x:c>
      <x:c r="E216" s="139" t="n">
        <x:v>896</x:v>
      </x:c>
      <x:c r="F216" s="139" t="n">
        <x:v>66</x:v>
      </x:c>
      <x:c r="G216" s="139" t="n">
        <x:v>112</x:v>
      </x:c>
      <x:c r="H216" s="139" t="n">
        <x:v>18</x:v>
      </x:c>
      <x:c r="I216" s="139" t="n">
        <x:v>12</x:v>
      </x:c>
      <x:c r="J216" s="139" t="n">
        <x:v>2.8</x:v>
      </x:c>
      <x:c r="K216" s="139" t="n">
        <x:v>3.661433333333334</x:v>
      </x:c>
      <x:c r="L216" s="139" t="n">
        <x:v>448</x:v>
      </x:c>
      <x:c r="M216" s="139" t="n">
        <x:v>33</x:v>
      </x:c>
      <x:c r="N216" s="139" t="n">
        <x:v>1.830716666666667</x:v>
      </x:c>
    </x:row>
    <x:row r="217">
      <x:c r="A217" s="137" t="str">
        <x:v>DI-216-V1</x:v>
      </x:c>
      <x:c r="B217" s="137" t="str">
        <x:v>DI-216</x:v>
      </x:c>
      <x:c r="C217" s="137" t="str">
        <x:v>Süßkartoffel-Blumenkohl-Linsen-Bowl</x:v>
      </x:c>
      <x:c r="D217" s="138" t="n">
        <x:v>4</x:v>
      </x:c>
      <x:c r="E217" s="139" t="n">
        <x:v>1400</x:v>
      </x:c>
      <x:c r="F217" s="139" t="n">
        <x:v>60</x:v>
      </x:c>
      <x:c r="G217" s="139" t="n">
        <x:v>164</x:v>
      </x:c>
      <x:c r="H217" s="139" t="n">
        <x:v>44</x:v>
      </x:c>
      <x:c r="I217" s="139" t="n">
        <x:v>52</x:v>
      </x:c>
      <x:c r="J217" s="139" t="n">
        <x:v>1.2</x:v>
      </x:c>
      <x:c r="K217" s="139" t="n">
        <x:v>2.5208499999999994</x:v>
      </x:c>
      <x:c r="L217" s="139" t="n">
        <x:v>350</x:v>
      </x:c>
      <x:c r="M217" s="139" t="n">
        <x:v>15</x:v>
      </x:c>
      <x:c r="N217" s="139" t="n">
        <x:v>0.6302124999999998</x:v>
      </x:c>
    </x:row>
    <x:row r="218">
      <x:c r="A218" s="137" t="str">
        <x:v>DI-217-V1</x:v>
      </x:c>
      <x:c r="B218" s="137" t="str">
        <x:v>DI-217</x:v>
      </x:c>
      <x:c r="C218" s="137" t="str">
        <x:v>Vegetarische Ramen</x:v>
      </x:c>
      <x:c r="D218" s="138" t="n">
        <x:v>1</x:v>
      </x:c>
      <x:c r="E218" s="139" t="n">
        <x:v>205</x:v>
      </x:c>
      <x:c r="F218" s="139" t="n">
        <x:v>11</x:v>
      </x:c>
      <x:c r="G218" s="139" t="n">
        <x:v>21</x:v>
      </x:c>
      <x:c r="H218" s="139" t="n">
        <x:v>7</x:v>
      </x:c>
      <x:c r="I218" s="139" t="n">
        <x:v>4</x:v>
      </x:c>
      <x:c r="J218" s="139" t="n">
        <x:v>0.4</x:v>
      </x:c>
      <x:c r="K218" s="139" t="n">
        <x:v>0.9008800000000001</x:v>
      </x:c>
      <x:c r="L218" s="139" t="n">
        <x:v>205</x:v>
      </x:c>
      <x:c r="M218" s="139" t="n">
        <x:v>11</x:v>
      </x:c>
      <x:c r="N218" s="139" t="n">
        <x:v>0.9008800000000001</x:v>
      </x:c>
    </x:row>
    <x:row r="219">
      <x:c r="A219" s="137" t="str">
        <x:v>DI-218-V1</x:v>
      </x:c>
      <x:c r="B219" s="137" t="str">
        <x:v>DI-218</x:v>
      </x:c>
      <x:c r="C219" s="137" t="str">
        <x:v>Gemüse-Yaki-Udon</x:v>
      </x:c>
      <x:c r="D219" s="138" t="n">
        <x:v>2</x:v>
      </x:c>
      <x:c r="E219" s="139" t="n">
        <x:v>732</x:v>
      </x:c>
      <x:c r="F219" s="139" t="n">
        <x:v>30</x:v>
      </x:c>
      <x:c r="G219" s="139" t="n">
        <x:v>102</x:v>
      </x:c>
      <x:c r="H219" s="139" t="n">
        <x:v>18</x:v>
      </x:c>
      <x:c r="I219" s="139" t="n">
        <x:v>22</x:v>
      </x:c>
      <x:c r="J219" s="139" t="n">
        <x:v>2.8</x:v>
      </x:c>
      <x:c r="K219" s="139" t="n">
        <x:v>3.4834200000000006</x:v>
      </x:c>
      <x:c r="L219" s="139" t="n">
        <x:v>366</x:v>
      </x:c>
      <x:c r="M219" s="139" t="n">
        <x:v>15</x:v>
      </x:c>
      <x:c r="N219" s="139" t="n">
        <x:v>1.7417100000000003</x:v>
      </x:c>
    </x:row>
    <x:row r="220">
      <x:c r="A220" s="137" t="str">
        <x:v>DI-219-V1</x:v>
      </x:c>
      <x:c r="B220" s="137" t="str">
        <x:v>DI-219</x:v>
      </x:c>
      <x:c r="C220" s="137" t="str">
        <x:v>Ganzes Brathähnchen mit geschmortem Wurzelgemüse und Erbsen</x:v>
      </x:c>
      <x:c r="D220" s="138" t="n">
        <x:v>4</x:v>
      </x:c>
      <x:c r="E220" s="139" t="n">
        <x:v>2220</x:v>
      </x:c>
      <x:c r="F220" s="139" t="n">
        <x:v>204</x:v>
      </x:c>
      <x:c r="G220" s="139" t="n">
        <x:v>180</x:v>
      </x:c>
      <x:c r="H220" s="139" t="n">
        <x:v>68</x:v>
      </x:c>
      <x:c r="I220" s="139" t="n">
        <x:v>44</x:v>
      </x:c>
      <x:c r="J220" s="139" t="n">
        <x:v>4.4</x:v>
      </x:c>
      <x:c r="K220" s="139" t="n">
        <x:v>21.664400000000004</x:v>
      </x:c>
      <x:c r="L220" s="139" t="n">
        <x:v>555</x:v>
      </x:c>
      <x:c r="M220" s="139" t="n">
        <x:v>51</x:v>
      </x:c>
      <x:c r="N220" s="139" t="n">
        <x:v>5.416100000000001</x:v>
      </x:c>
    </x:row>
    <x:row r="221">
      <x:c r="A221" s="137" t="str">
        <x:v>DI-220-V1</x:v>
      </x:c>
      <x:c r="B221" s="137" t="str">
        <x:v>DI-220</x:v>
      </x:c>
      <x:c r="C221" s="137" t="str">
        <x:v>Artischocken-Auberginen-Reis</x:v>
      </x:c>
      <x:c r="D221" s="138" t="n">
        <x:v>6</x:v>
      </x:c>
      <x:c r="E221" s="139" t="n">
        <x:v>2586</x:v>
      </x:c>
      <x:c r="F221" s="139" t="n">
        <x:v>48</x:v>
      </x:c>
      <x:c r="G221" s="139" t="n">
        <x:v>348</x:v>
      </x:c>
      <x:c r="H221" s="139" t="n">
        <x:v>96</x:v>
      </x:c>
      <x:c r="I221" s="139" t="n">
        <x:v>66</x:v>
      </x:c>
      <x:c r="J221" s="139" t="n">
        <x:v>9</x:v>
      </x:c>
      <x:c r="K221" s="139" t="n">
        <x:v>8.055700000000002</x:v>
      </x:c>
      <x:c r="L221" s="139" t="n">
        <x:v>431</x:v>
      </x:c>
      <x:c r="M221" s="139" t="n">
        <x:v>8</x:v>
      </x:c>
      <x:c r="N221" s="139" t="n">
        <x:v>1.342616666666667</x:v>
      </x:c>
    </x:row>
    <x:row r="222">
      <x:c r="A222" s="137" t="str">
        <x:v>DI-221-V1</x:v>
      </x:c>
      <x:c r="B222" s="137" t="str">
        <x:v>DI-221</x:v>
      </x:c>
      <x:c r="C222" s="137" t="str">
        <x:v>Ofenlachs mit Fenchel und Tomaten</x:v>
      </x:c>
      <x:c r="D222" s="138" t="n">
        <x:v>2</x:v>
      </x:c>
      <x:c r="E222" s="139" t="n">
        <x:v>796</x:v>
      </x:c>
      <x:c r="F222" s="139" t="n">
        <x:v>74</x:v>
      </x:c>
      <x:c r="G222" s="139" t="n">
        <x:v>10</x:v>
      </x:c>
      <x:c r="H222" s="139" t="n">
        <x:v>50</x:v>
      </x:c>
      <x:c r="I222" s="139" t="n">
        <x:v>0</x:v>
      </x:c>
      <x:c r="J222" s="139" t="n">
        <x:v>0.54</x:v>
      </x:c>
      <x:c r="K222" s="139" t="n">
        <x:v>3.8643</x:v>
      </x:c>
      <x:c r="L222" s="139" t="n">
        <x:v>398</x:v>
      </x:c>
      <x:c r="M222" s="139" t="n">
        <x:v>37</x:v>
      </x:c>
      <x:c r="N222" s="139" t="n">
        <x:v>1.93215</x:v>
      </x:c>
    </x:row>
    <x:row r="223">
      <x:c r="A223" s="137" t="str">
        <x:v>DI-222-V1</x:v>
      </x:c>
      <x:c r="B223" s="137" t="str">
        <x:v>DI-222</x:v>
      </x:c>
      <x:c r="C223" s="137" t="str">
        <x:v>Borlottibohnen-Eintopf mit weißem Fisch</x:v>
      </x:c>
      <x:c r="D223" s="138" t="n">
        <x:v>2</x:v>
      </x:c>
      <x:c r="E223" s="139" t="n">
        <x:v>814</x:v>
      </x:c>
      <x:c r="F223" s="139" t="n">
        <x:v>74</x:v>
      </x:c>
      <x:c r="G223" s="139" t="n">
        <x:v>54</x:v>
      </x:c>
      <x:c r="H223" s="139" t="n">
        <x:v>28</x:v>
      </x:c>
      <x:c r="I223" s="139" t="n">
        <x:v>28</x:v>
      </x:c>
      <x:c r="J223" s="139" t="n">
        <x:v>1.94</x:v>
      </x:c>
      <x:c r="K223" s="139" t="n">
        <x:v>7.545300000000001</x:v>
      </x:c>
      <x:c r="L223" s="139" t="n">
        <x:v>407</x:v>
      </x:c>
      <x:c r="M223" s="139" t="n">
        <x:v>37</x:v>
      </x:c>
      <x:c r="N223" s="139" t="n">
        <x:v>3.7726500000000005</x:v>
      </x:c>
    </x:row>
    <x:row r="224">
      <x:c r="A224" s="137" t="str">
        <x:v>DI-223-V1</x:v>
      </x:c>
      <x:c r="B224" s="137" t="str">
        <x:v>DI-223</x:v>
      </x:c>
      <x:c r="C224" s="137" t="str">
        <x:v>Butternusskürbis-Curry</x:v>
      </x:c>
      <x:c r="D224" s="138" t="n">
        <x:v>4</x:v>
      </x:c>
      <x:c r="E224" s="139" t="n">
        <x:v>1692</x:v>
      </x:c>
      <x:c r="F224" s="139" t="n">
        <x:v>56</x:v>
      </x:c>
      <x:c r="G224" s="139" t="n">
        <x:v>272</x:v>
      </x:c>
      <x:c r="H224" s="139" t="n">
        <x:v>32</x:v>
      </x:c>
      <x:c r="I224" s="139" t="n">
        <x:v>48</x:v>
      </x:c>
      <x:c r="J224" s="139" t="n">
        <x:v>2.04</x:v>
      </x:c>
      <x:c r="K224" s="139" t="n">
        <x:v>6.030200000000001</x:v>
      </x:c>
      <x:c r="L224" s="139" t="n">
        <x:v>423</x:v>
      </x:c>
      <x:c r="M224" s="139" t="n">
        <x:v>14</x:v>
      </x:c>
      <x:c r="N224" s="139" t="n">
        <x:v>1.5075500000000002</x:v>
      </x:c>
    </x:row>
    <x:row r="225">
      <x:c r="A225" s="137" t="str">
        <x:v>DI-224-V1</x:v>
      </x:c>
      <x:c r="B225" s="137" t="str">
        <x:v>DI-224</x:v>
      </x:c>
      <x:c r="C225" s="137" t="str">
        <x:v>Kardamom-Hähnchen mit Limettenblättern</x:v>
      </x:c>
      <x:c r="D225" s="138" t="n">
        <x:v>4</x:v>
      </x:c>
      <x:c r="E225" s="139" t="n">
        <x:v>2268</x:v>
      </x:c>
      <x:c r="F225" s="139" t="n">
        <x:v>188</x:v>
      </x:c>
      <x:c r="G225" s="139" t="n">
        <x:v>196</x:v>
      </x:c>
      <x:c r="H225" s="139" t="n">
        <x:v>68</x:v>
      </x:c>
      <x:c r="I225" s="139" t="n">
        <x:v>40</x:v>
      </x:c>
      <x:c r="J225" s="139" t="n">
        <x:v>1.2</x:v>
      </x:c>
      <x:c r="K225" s="139" t="n">
        <x:v>16.721459999999997</x:v>
      </x:c>
      <x:c r="L225" s="139" t="n">
        <x:v>567</x:v>
      </x:c>
      <x:c r="M225" s="139" t="n">
        <x:v>47</x:v>
      </x:c>
      <x:c r="N225" s="139" t="n">
        <x:v>4.180364999999999</x:v>
      </x:c>
    </x:row>
    <x:row r="226">
      <x:c r="A226" s="137" t="str">
        <x:v>DI-225-V1</x:v>
      </x:c>
      <x:c r="B226" s="137" t="str">
        <x:v>DI-225</x:v>
      </x:c>
      <x:c r="C226" s="137" t="str">
        <x:v>Karotten-Pilaw mit Koriander-Chutney</x:v>
      </x:c>
      <x:c r="D226" s="138" t="n">
        <x:v>4</x:v>
      </x:c>
      <x:c r="E226" s="139" t="n">
        <x:v>1956</x:v>
      </x:c>
      <x:c r="F226" s="139" t="n">
        <x:v>48</x:v>
      </x:c>
      <x:c r="G226" s="139" t="n">
        <x:v>276</x:v>
      </x:c>
      <x:c r="H226" s="139" t="n">
        <x:v>64</x:v>
      </x:c>
      <x:c r="I226" s="139" t="n">
        <x:v>36</x:v>
      </x:c>
      <x:c r="J226" s="139" t="n">
        <x:v>4.8</x:v>
      </x:c>
      <x:c r="K226" s="139" t="n">
        <x:v>6.4012</x:v>
      </x:c>
      <x:c r="L226" s="139" t="n">
        <x:v>489</x:v>
      </x:c>
      <x:c r="M226" s="139" t="n">
        <x:v>12</x:v>
      </x:c>
      <x:c r="N226" s="139" t="n">
        <x:v>1.6003</x:v>
      </x:c>
    </x:row>
    <x:row r="227">
      <x:c r="A227" s="137" t="str">
        <x:v>DI-226-V1</x:v>
      </x:c>
      <x:c r="B227" s="137" t="str">
        <x:v>DI-226</x:v>
      </x:c>
      <x:c r="C227" s="137" t="str">
        <x:v>Blumenkohl-Paneer-Erbsen-Curry</x:v>
      </x:c>
      <x:c r="D227" s="138" t="n">
        <x:v>4</x:v>
      </x:c>
      <x:c r="E227" s="139" t="n">
        <x:v>1284</x:v>
      </x:c>
      <x:c r="F227" s="139" t="n">
        <x:v>92</x:v>
      </x:c>
      <x:c r="G227" s="139" t="n">
        <x:v>84</x:v>
      </x:c>
      <x:c r="H227" s="139" t="n">
        <x:v>56</x:v>
      </x:c>
      <x:c r="I227" s="139" t="n">
        <x:v>36</x:v>
      </x:c>
      <x:c r="J227" s="139" t="n">
        <x:v>1.6</x:v>
      </x:c>
      <x:c r="K227" s="139" t="n">
        <x:v>4.633525</x:v>
      </x:c>
      <x:c r="L227" s="139" t="n">
        <x:v>321</x:v>
      </x:c>
      <x:c r="M227" s="139" t="n">
        <x:v>23</x:v>
      </x:c>
      <x:c r="N227" s="139" t="n">
        <x:v>1.15838125</x:v>
      </x:c>
    </x:row>
    <x:row r="228">
      <x:c r="A228" s="137" t="str">
        <x:v>DI-227-V1</x:v>
      </x:c>
      <x:c r="B228" s="137" t="str">
        <x:v>DI-227</x:v>
      </x:c>
      <x:c r="C228" s="137" t="str">
        <x:v>Chana Masala mit Spinat</x:v>
      </x:c>
      <x:c r="D228" s="138" t="n">
        <x:v>2</x:v>
      </x:c>
      <x:c r="E228" s="139" t="n">
        <x:v>840</x:v>
      </x:c>
      <x:c r="F228" s="139" t="n">
        <x:v>40</x:v>
      </x:c>
      <x:c r="G228" s="139" t="n">
        <x:v>120</x:v>
      </x:c>
      <x:c r="H228" s="139" t="n">
        <x:v>24</x:v>
      </x:c>
      <x:c r="I228" s="139" t="n">
        <x:v>24</x:v>
      </x:c>
      <x:c r="J228" s="139" t="n">
        <x:v>2.6</x:v>
      </x:c>
      <x:c r="K228" s="139" t="n">
        <x:v>4.38918</x:v>
      </x:c>
      <x:c r="L228" s="139" t="n">
        <x:v>420</x:v>
      </x:c>
      <x:c r="M228" s="139" t="n">
        <x:v>20</x:v>
      </x:c>
      <x:c r="N228" s="139" t="n">
        <x:v>2.19459</x:v>
      </x:c>
    </x:row>
    <x:row r="229">
      <x:c r="A229" s="137" t="str">
        <x:v>DI-228-V1</x:v>
      </x:c>
      <x:c r="B229" s="137" t="str">
        <x:v>DI-228</x:v>
      </x:c>
      <x:c r="C229" s="137" t="str">
        <x:v>Pasta mit geröstetem Brokkoli, Zitrone und Walnüssen</x:v>
      </x:c>
      <x:c r="D229" s="138" t="n">
        <x:v>2</x:v>
      </x:c>
      <x:c r="E229" s="139" t="n">
        <x:v>870</x:v>
      </x:c>
      <x:c r="F229" s="139" t="n">
        <x:v>36</x:v>
      </x:c>
      <x:c r="G229" s="139" t="n">
        <x:v>118</x:v>
      </x:c>
      <x:c r="H229" s="139" t="n">
        <x:v>24</x:v>
      </x:c>
      <x:c r="I229" s="139" t="n">
        <x:v>24</x:v>
      </x:c>
      <x:c r="J229" s="139" t="n">
        <x:v>0.2</x:v>
      </x:c>
      <x:c r="K229" s="139" t="n">
        <x:v>1.20943</x:v>
      </x:c>
      <x:c r="L229" s="139" t="n">
        <x:v>435</x:v>
      </x:c>
      <x:c r="M229" s="139" t="n">
        <x:v>18</x:v>
      </x:c>
      <x:c r="N229" s="139" t="n">
        <x:v>0.604715</x:v>
      </x:c>
    </x:row>
    <x:row r="230">
      <x:c r="A230" s="137" t="str">
        <x:v>DI-229-V1</x:v>
      </x:c>
      <x:c r="B230" s="137" t="str">
        <x:v>DI-229</x:v>
      </x:c>
      <x:c r="C230" s="137" t="str">
        <x:v>Hähnchen vom Blech mit jungen Kartoffeln</x:v>
      </x:c>
      <x:c r="D230" s="138" t="n">
        <x:v>2</x:v>
      </x:c>
      <x:c r="E230" s="139" t="n">
        <x:v>646</x:v>
      </x:c>
      <x:c r="F230" s="139" t="n">
        <x:v>44</x:v>
      </x:c>
      <x:c r="G230" s="139" t="n">
        <x:v>46</x:v>
      </x:c>
      <x:c r="H230" s="139" t="n">
        <x:v>30</x:v>
      </x:c>
      <x:c r="I230" s="139" t="n">
        <x:v>8</x:v>
      </x:c>
      <x:c r="J230" s="139" t="n">
        <x:v>1.8</x:v>
      </x:c>
      <x:c r="K230" s="139" t="n">
        <x:v>7.191500000000001</x:v>
      </x:c>
      <x:c r="L230" s="139" t="n">
        <x:v>323</x:v>
      </x:c>
      <x:c r="M230" s="139" t="n">
        <x:v>22</x:v>
      </x:c>
      <x:c r="N230" s="139" t="n">
        <x:v>3.5957500000000007</x:v>
      </x:c>
    </x:row>
    <x:row r="231">
      <x:c r="A231" s="137" t="str">
        <x:v>DI-230-V1</x:v>
      </x:c>
      <x:c r="B231" s="137" t="str">
        <x:v>DI-230</x:v>
      </x:c>
      <x:c r="C231" s="137" t="str">
        <x:v>Hähnchen-Graupen-Risotto</x:v>
      </x:c>
      <x:c r="D231" s="138" t="n">
        <x:v>2</x:v>
      </x:c>
      <x:c r="E231" s="139" t="n">
        <x:v>926</x:v>
      </x:c>
      <x:c r="F231" s="139" t="n">
        <x:v>46</x:v>
      </x:c>
      <x:c r="G231" s="139" t="n">
        <x:v>142</x:v>
      </x:c>
      <x:c r="H231" s="139" t="n">
        <x:v>16</x:v>
      </x:c>
      <x:c r="I231" s="139" t="n">
        <x:v>12</x:v>
      </x:c>
      <x:c r="J231" s="139" t="n">
        <x:v>0.6</x:v>
      </x:c>
      <x:c r="K231" s="139" t="n">
        <x:v>3.1299</x:v>
      </x:c>
      <x:c r="L231" s="139" t="n">
        <x:v>463</x:v>
      </x:c>
      <x:c r="M231" s="139" t="n">
        <x:v>23</x:v>
      </x:c>
      <x:c r="N231" s="139" t="n">
        <x:v>1.56495</x:v>
      </x:c>
    </x:row>
    <x:row r="232">
      <x:c r="A232" s="137" t="str">
        <x:v>DI-231-V1</x:v>
      </x:c>
      <x:c r="B232" s="137" t="str">
        <x:v>DI-231</x:v>
      </x:c>
      <x:c r="C232" s="137" t="str">
        <x:v>Hähnchen-Dhansak</x:v>
      </x:c>
      <x:c r="D232" s="138" t="n">
        <x:v>5</x:v>
      </x:c>
      <x:c r="E232" s="139" t="n">
        <x:v>1615</x:v>
      </x:c>
      <x:c r="F232" s="139" t="n">
        <x:v>135</x:v>
      </x:c>
      <x:c r="G232" s="139" t="n">
        <x:v>150</x:v>
      </x:c>
      <x:c r="H232" s="139" t="n">
        <x:v>45</x:v>
      </x:c>
      <x:c r="I232" s="139" t="n">
        <x:v>35</x:v>
      </x:c>
      <x:c r="J232" s="139" t="n">
        <x:v>1.75</x:v>
      </x:c>
      <x:c r="K232" s="139" t="n">
        <x:v>7.475066666666668</x:v>
      </x:c>
      <x:c r="L232" s="139" t="n">
        <x:v>323</x:v>
      </x:c>
      <x:c r="M232" s="139" t="n">
        <x:v>27</x:v>
      </x:c>
      <x:c r="N232" s="139" t="n">
        <x:v>1.4950133333333335</x:v>
      </x:c>
    </x:row>
    <x:row r="233">
      <x:c r="A233" s="137" t="str">
        <x:v>DI-232-V1</x:v>
      </x:c>
      <x:c r="B233" s="137" t="str">
        <x:v>DI-232</x:v>
      </x:c>
      <x:c r="C233" s="137" t="str">
        <x:v>Hähnchen-Madras</x:v>
      </x:c>
      <x:c r="D233" s="138" t="n">
        <x:v>3</x:v>
      </x:c>
      <x:c r="E233" s="139" t="n">
        <x:v>1119</x:v>
      </x:c>
      <x:c r="F233" s="139" t="n">
        <x:v>129</x:v>
      </x:c>
      <x:c r="G233" s="139" t="n">
        <x:v>27</x:v>
      </x:c>
      <x:c r="H233" s="139" t="n">
        <x:v>51</x:v>
      </x:c>
      <x:c r="I233" s="139" t="n">
        <x:v>9</x:v>
      </x:c>
      <x:c r="J233" s="139" t="n">
        <x:v>2.0999999999999996</x:v>
      </x:c>
      <x:c r="K233" s="139" t="n">
        <x:v>4.373513333333333</x:v>
      </x:c>
      <x:c r="L233" s="139" t="n">
        <x:v>373</x:v>
      </x:c>
      <x:c r="M233" s="139" t="n">
        <x:v>43</x:v>
      </x:c>
      <x:c r="N233" s="139" t="n">
        <x:v>1.4578377777777778</x:v>
      </x:c>
    </x:row>
    <x:row r="234">
      <x:c r="A234" s="137" t="str">
        <x:v>DI-233-V1</x:v>
      </x:c>
      <x:c r="B234" s="137" t="str">
        <x:v>DI-233</x:v>
      </x:c>
      <x:c r="C234" s="137" t="str">
        <x:v>Hähnchen-Parmesan</x:v>
      </x:c>
      <x:c r="D234" s="138" t="n">
        <x:v>4</x:v>
      </x:c>
      <x:c r="E234" s="139" t="n">
        <x:v>1364</x:v>
      </x:c>
      <x:c r="F234" s="139" t="n">
        <x:v>136</x:v>
      </x:c>
      <x:c r="G234" s="139" t="n">
        <x:v>76</x:v>
      </x:c>
      <x:c r="H234" s="139" t="n">
        <x:v>56</x:v>
      </x:c>
      <x:c r="I234" s="139" t="n">
        <x:v>8</x:v>
      </x:c>
      <x:c r="J234" s="139" t="n">
        <x:v>3.68</x:v>
      </x:c>
      <x:c r="K234" s="139" t="n">
        <x:v>3.777866666666667</x:v>
      </x:c>
      <x:c r="L234" s="139" t="n">
        <x:v>341</x:v>
      </x:c>
      <x:c r="M234" s="139" t="n">
        <x:v>34</x:v>
      </x:c>
      <x:c r="N234" s="139" t="n">
        <x:v>0.9444666666666668</x:v>
      </x:c>
    </x:row>
    <x:row r="235">
      <x:c r="A235" s="137" t="str">
        <x:v>DI-234-V1</x:v>
      </x:c>
      <x:c r="B235" s="137" t="str">
        <x:v>DI-234</x:v>
      </x:c>
      <x:c r="C235" s="137" t="str">
        <x:v>Hähnchen-Piccata mit Knoblauchgemüse und jungen Kartoffeln</x:v>
      </x:c>
      <x:c r="D235" s="138" t="n">
        <x:v>2</x:v>
      </x:c>
      <x:c r="E235" s="139" t="n">
        <x:v>786</x:v>
      </x:c>
      <x:c r="F235" s="139" t="n">
        <x:v>82</x:v>
      </x:c>
      <x:c r="G235" s="139" t="n">
        <x:v>44</x:v>
      </x:c>
      <x:c r="H235" s="139" t="n">
        <x:v>26</x:v>
      </x:c>
      <x:c r="I235" s="139" t="n">
        <x:v>26</x:v>
      </x:c>
      <x:c r="J235" s="139" t="n">
        <x:v>1.4</x:v>
      </x:c>
      <x:c r="K235" s="139" t="n">
        <x:v>5.6802</x:v>
      </x:c>
      <x:c r="L235" s="139" t="n">
        <x:v>393</x:v>
      </x:c>
      <x:c r="M235" s="139" t="n">
        <x:v>41</x:v>
      </x:c>
      <x:c r="N235" s="139" t="n">
        <x:v>2.8401</x:v>
      </x:c>
    </x:row>
    <x:row r="236">
      <x:c r="A236" s="137" t="str">
        <x:v>DI-235-V1</x:v>
      </x:c>
      <x:c r="B236" s="137" t="str">
        <x:v>DI-235</x:v>
      </x:c>
      <x:c r="C236" s="137" t="str">
        <x:v>Hähnchen-Saag</x:v>
      </x:c>
      <x:c r="D236" s="138" t="n">
        <x:v>2</x:v>
      </x:c>
      <x:c r="E236" s="139" t="n">
        <x:v>1124</x:v>
      </x:c>
      <x:c r="F236" s="139" t="n">
        <x:v>92</x:v>
      </x:c>
      <x:c r="G236" s="139" t="n">
        <x:v>120</x:v>
      </x:c>
      <x:c r="H236" s="139" t="n">
        <x:v>28</x:v>
      </x:c>
      <x:c r="I236" s="139" t="n">
        <x:v>16</x:v>
      </x:c>
      <x:c r="J236" s="139" t="n">
        <x:v>0.8</x:v>
      </x:c>
      <x:c r="K236" s="139" t="n">
        <x:v>4.315016666666668</x:v>
      </x:c>
      <x:c r="L236" s="139" t="n">
        <x:v>562</x:v>
      </x:c>
      <x:c r="M236" s="139" t="n">
        <x:v>46</x:v>
      </x:c>
      <x:c r="N236" s="139" t="n">
        <x:v>2.157508333333334</x:v>
      </x:c>
    </x:row>
    <x:row r="237">
      <x:c r="A237" s="137" t="str">
        <x:v>DI-236-V1</x:v>
      </x:c>
      <x:c r="B237" s="137" t="str">
        <x:v>DI-236</x:v>
      </x:c>
      <x:c r="C237" s="137" t="str">
        <x:v>Hähnchen-Tacos</x:v>
      </x:c>
      <x:c r="D237" s="138" t="n">
        <x:v>4</x:v>
      </x:c>
      <x:c r="E237" s="139" t="n">
        <x:v>1528</x:v>
      </x:c>
      <x:c r="F237" s="139" t="n">
        <x:v>120</x:v>
      </x:c>
      <x:c r="G237" s="139" t="n">
        <x:v>180</x:v>
      </x:c>
      <x:c r="H237" s="139" t="n">
        <x:v>32</x:v>
      </x:c>
      <x:c r="I237" s="139" t="n">
        <x:v>28</x:v>
      </x:c>
      <x:c r="J237" s="139" t="n">
        <x:v>1.6</x:v>
      </x:c>
      <x:c r="K237" s="139" t="n">
        <x:v>5.498225</x:v>
      </x:c>
      <x:c r="L237" s="139" t="n">
        <x:v>382</x:v>
      </x:c>
      <x:c r="M237" s="139" t="n">
        <x:v>30</x:v>
      </x:c>
      <x:c r="N237" s="139" t="n">
        <x:v>1.37455625</x:v>
      </x:c>
    </x:row>
    <x:row r="238">
      <x:c r="A238" s="137" t="str">
        <x:v>DI-237-V1</x:v>
      </x:c>
      <x:c r="B238" s="137" t="str">
        <x:v>DI-237</x:v>
      </x:c>
      <x:c r="C238" s="137" t="str">
        <x:v>Hähnchen mit zerdrückten Harissa-Kichererbsen</x:v>
      </x:c>
      <x:c r="D238" s="138" t="n">
        <x:v>4</x:v>
      </x:c>
      <x:c r="E238" s="139" t="n">
        <x:v>1464</x:v>
      </x:c>
      <x:c r="F238" s="139" t="n">
        <x:v>176</x:v>
      </x:c>
      <x:c r="G238" s="139" t="n">
        <x:v>64</x:v>
      </x:c>
      <x:c r="H238" s="139" t="n">
        <x:v>48</x:v>
      </x:c>
      <x:c r="I238" s="139" t="n">
        <x:v>28</x:v>
      </x:c>
      <x:c r="J238" s="139" t="n">
        <x:v>2.4</x:v>
      </x:c>
      <x:c r="K238" s="139" t="n">
        <x:v>6.219</x:v>
      </x:c>
      <x:c r="L238" s="139" t="n">
        <x:v>366</x:v>
      </x:c>
      <x:c r="M238" s="139" t="n">
        <x:v>44</x:v>
      </x:c>
      <x:c r="N238" s="139" t="n">
        <x:v>1.55475</x:v>
      </x:c>
    </x:row>
    <x:row r="239">
      <x:c r="A239" s="137" t="str">
        <x:v>DI-238-V1</x:v>
      </x:c>
      <x:c r="B239" s="137" t="str">
        <x:v>DI-238</x:v>
      </x:c>
      <x:c r="C239" s="137" t="str">
        <x:v>Hähnchen-Kürbis-Kichererbsen-Eintopf</x:v>
      </x:c>
      <x:c r="D239" s="138" t="n">
        <x:v>3</x:v>
      </x:c>
      <x:c r="E239" s="139" t="n">
        <x:v>1287</x:v>
      </x:c>
      <x:c r="F239" s="139" t="n">
        <x:v>102</x:v>
      </x:c>
      <x:c r="G239" s="139" t="n">
        <x:v>90</x:v>
      </x:c>
      <x:c r="H239" s="139" t="n">
        <x:v>51</x:v>
      </x:c>
      <x:c r="I239" s="139" t="n">
        <x:v>30</x:v>
      </x:c>
      <x:c r="J239" s="139" t="n">
        <x:v>0.30000000000000004</x:v>
      </x:c>
      <x:c r="K239" s="139" t="n">
        <x:v>6.816000000000001</x:v>
      </x:c>
      <x:c r="L239" s="139" t="n">
        <x:v>429</x:v>
      </x:c>
      <x:c r="M239" s="139" t="n">
        <x:v>34</x:v>
      </x:c>
      <x:c r="N239" s="139" t="n">
        <x:v>2.2720000000000002</x:v>
      </x:c>
    </x:row>
    <x:row r="240">
      <x:c r="A240" s="137" t="str">
        <x:v>DI-239-V1</x:v>
      </x:c>
      <x:c r="B240" s="137" t="str">
        <x:v>DI-239</x:v>
      </x:c>
      <x:c r="C240" s="137" t="str">
        <x:v>Chinesisches Hähnchen-Curry</x:v>
      </x:c>
      <x:c r="D240" s="138" t="n">
        <x:v>4</x:v>
      </x:c>
      <x:c r="E240" s="139" t="n">
        <x:v>1056</x:v>
      </x:c>
      <x:c r="F240" s="139" t="n">
        <x:v>160</x:v>
      </x:c>
      <x:c r="G240" s="139" t="n">
        <x:v>28</x:v>
      </x:c>
      <x:c r="H240" s="139" t="n">
        <x:v>32</x:v>
      </x:c>
      <x:c r="I240" s="139" t="n">
        <x:v>8</x:v>
      </x:c>
      <x:c r="J240" s="139" t="n">
        <x:v>2.8</x:v>
      </x:c>
      <x:c r="K240" s="139" t="n">
        <x:v>8.032580000000001</x:v>
      </x:c>
      <x:c r="L240" s="139" t="n">
        <x:v>264</x:v>
      </x:c>
      <x:c r="M240" s="139" t="n">
        <x:v>40</x:v>
      </x:c>
      <x:c r="N240" s="139" t="n">
        <x:v>2.0081450000000003</x:v>
      </x:c>
    </x:row>
    <x:row r="241">
      <x:c r="A241" s="137" t="str">
        <x:v>DI-240-V1</x:v>
      </x:c>
      <x:c r="B241" s="137" t="str">
        <x:v>DI-240</x:v>
      </x:c>
      <x:c r="C241" s="137" t="str">
        <x:v>Kabeljau-Oliven-Tajine mit Naturreis</x:v>
      </x:c>
      <x:c r="D241" s="138" t="n">
        <x:v>4</x:v>
      </x:c>
      <x:c r="E241" s="139" t="n">
        <x:v>1712</x:v>
      </x:c>
      <x:c r="F241" s="139" t="n">
        <x:v>76</x:v>
      </x:c>
      <x:c r="G241" s="139" t="n">
        <x:v>224</x:v>
      </x:c>
      <x:c r="H241" s="139" t="n">
        <x:v>48</x:v>
      </x:c>
      <x:c r="I241" s="139" t="n">
        <x:v>36</x:v>
      </x:c>
      <x:c r="J241" s="139" t="n">
        <x:v>4.4</x:v>
      </x:c>
      <x:c r="K241" s="139" t="n">
        <x:v>12.2879</x:v>
      </x:c>
      <x:c r="L241" s="139" t="n">
        <x:v>428</x:v>
      </x:c>
      <x:c r="M241" s="139" t="n">
        <x:v>19</x:v>
      </x:c>
      <x:c r="N241" s="139" t="n">
        <x:v>3.071975</x:v>
      </x:c>
    </x:row>
    <x:row r="242">
      <x:c r="A242" s="137" t="str">
        <x:v>DI-241-V1</x:v>
      </x:c>
      <x:c r="B242" s="137" t="str">
        <x:v>DI-241</x:v>
      </x:c>
      <x:c r="C242" s="137" t="str">
        <x:v>Kabeljau-Garnelen-Auflauf mit Safrankartoffeln</x:v>
      </x:c>
      <x:c r="D242" s="138" t="n">
        <x:v>4</x:v>
      </x:c>
      <x:c r="E242" s="139" t="n">
        <x:v>1740</x:v>
      </x:c>
      <x:c r="F242" s="139" t="n">
        <x:v>172</x:v>
      </x:c>
      <x:c r="G242" s="139" t="n">
        <x:v>156</x:v>
      </x:c>
      <x:c r="H242" s="139" t="n">
        <x:v>40</x:v>
      </x:c>
      <x:c r="I242" s="139" t="n">
        <x:v>40</x:v>
      </x:c>
      <x:c r="J242" s="139" t="n">
        <x:v>4.8</x:v>
      </x:c>
      <x:c r="K242" s="139" t="n">
        <x:v>15.385700000000003</x:v>
      </x:c>
      <x:c r="L242" s="139" t="n">
        <x:v>435</x:v>
      </x:c>
      <x:c r="M242" s="139" t="n">
        <x:v>43</x:v>
      </x:c>
      <x:c r="N242" s="139" t="n">
        <x:v>3.846425000000001</x:v>
      </x:c>
    </x:row>
    <x:row r="243">
      <x:c r="A243" s="137" t="str">
        <x:v>DI-242-V1</x:v>
      </x:c>
      <x:c r="B243" s="137" t="str">
        <x:v>DI-242</x:v>
      </x:c>
      <x:c r="C243" s="137" t="str">
        <x:v>Cremige Spinat-Pilz-Penne</x:v>
      </x:c>
      <x:c r="D243" s="138" t="n">
        <x:v>2</x:v>
      </x:c>
      <x:c r="E243" s="139" t="n">
        <x:v>966</x:v>
      </x:c>
      <x:c r="F243" s="139" t="n">
        <x:v>36</x:v>
      </x:c>
      <x:c r="G243" s="139" t="n">
        <x:v>106</x:v>
      </x:c>
      <x:c r="H243" s="139" t="n">
        <x:v>40</x:v>
      </x:c>
      <x:c r="I243" s="139" t="n">
        <x:v>22</x:v>
      </x:c>
      <x:c r="J243" s="139" t="n">
        <x:v>2.12</x:v>
      </x:c>
      <x:c r="K243" s="139" t="n">
        <x:v>2.9097000000000004</x:v>
      </x:c>
      <x:c r="L243" s="139" t="n">
        <x:v>483</x:v>
      </x:c>
      <x:c r="M243" s="139" t="n">
        <x:v>18</x:v>
      </x:c>
      <x:c r="N243" s="139" t="n">
        <x:v>1.4548500000000002</x:v>
      </x:c>
    </x:row>
    <x:row r="244">
      <x:c r="A244" s="137" t="str">
        <x:v>DI-243-V1</x:v>
      </x:c>
      <x:c r="B244" s="137" t="str">
        <x:v>DI-243</x:v>
      </x:c>
      <x:c r="C244" s="137" t="str">
        <x:v>Cremiges Tomatenrisotto</x:v>
      </x:c>
      <x:c r="D244" s="138" t="n">
        <x:v>4</x:v>
      </x:c>
      <x:c r="E244" s="139" t="n">
        <x:v>1604</x:v>
      </x:c>
      <x:c r="F244" s="139" t="n">
        <x:v>52</x:v>
      </x:c>
      <x:c r="G244" s="139" t="n">
        <x:v>248</x:v>
      </x:c>
      <x:c r="H244" s="139" t="n">
        <x:v>40</x:v>
      </x:c>
      <x:c r="I244" s="139" t="n">
        <x:v>20</x:v>
      </x:c>
      <x:c r="J244" s="139" t="n">
        <x:v>3.72</x:v>
      </x:c>
      <x:c r="K244" s="139" t="n">
        <x:v>9.6271</x:v>
      </x:c>
      <x:c r="L244" s="139" t="n">
        <x:v>401</x:v>
      </x:c>
      <x:c r="M244" s="139" t="n">
        <x:v>13</x:v>
      </x:c>
      <x:c r="N244" s="139" t="n">
        <x:v>2.406775</x:v>
      </x:c>
    </x:row>
    <x:row r="245">
      <x:c r="A245" s="137" t="str">
        <x:v>DI-244-V1</x:v>
      </x:c>
      <x:c r="B245" s="137" t="str">
        <x:v>DI-244</x:v>
      </x:c>
      <x:c r="C245" s="137" t="str">
        <x:v>Curry-Satay-Nudeln</x:v>
      </x:c>
      <x:c r="D245" s="138" t="n">
        <x:v>2</x:v>
      </x:c>
      <x:c r="E245" s="139" t="n">
        <x:v>1044</x:v>
      </x:c>
      <x:c r="F245" s="139" t="n">
        <x:v>40</x:v>
      </x:c>
      <x:c r="G245" s="139" t="n">
        <x:v>134</x:v>
      </x:c>
      <x:c r="H245" s="139" t="n">
        <x:v>32</x:v>
      </x:c>
      <x:c r="I245" s="139" t="n">
        <x:v>32</x:v>
      </x:c>
      <x:c r="J245" s="139" t="n">
        <x:v>2.2</x:v>
      </x:c>
      <x:c r="K245" s="139" t="n">
        <x:v>3.142245714285715</x:v>
      </x:c>
      <x:c r="L245" s="139" t="n">
        <x:v>522</x:v>
      </x:c>
      <x:c r="M245" s="139" t="n">
        <x:v>20</x:v>
      </x:c>
      <x:c r="N245" s="139" t="n">
        <x:v>1.5711228571428575</x:v>
      </x:c>
    </x:row>
    <x:row r="246">
      <x:c r="A246" s="137" t="str">
        <x:v>DI-245-V1</x:v>
      </x:c>
      <x:c r="B246" s="137" t="str">
        <x:v>DI-245</x:v>
      </x:c>
      <x:c r="C246" s="137" t="str">
        <x:v>Einfache Hähnchen-Kichererbsen-Tajine</x:v>
      </x:c>
      <x:c r="D246" s="138" t="n">
        <x:v>4</x:v>
      </x:c>
      <x:c r="E246" s="139" t="n">
        <x:v>1824</x:v>
      </x:c>
      <x:c r="F246" s="139" t="n">
        <x:v>208</x:v>
      </x:c>
      <x:c r="G246" s="139" t="n">
        <x:v>136</x:v>
      </x:c>
      <x:c r="H246" s="139" t="n">
        <x:v>44</x:v>
      </x:c>
      <x:c r="I246" s="139" t="n">
        <x:v>28</x:v>
      </x:c>
      <x:c r="J246" s="139" t="n">
        <x:v>5.2</x:v>
      </x:c>
      <x:c r="K246" s="139" t="n">
        <x:v>20.040300000000006</x:v>
      </x:c>
      <x:c r="L246" s="139" t="n">
        <x:v>456</x:v>
      </x:c>
      <x:c r="M246" s="139" t="n">
        <x:v>52</x:v>
      </x:c>
      <x:c r="N246" s="139" t="n">
        <x:v>5.010075000000001</x:v>
      </x:c>
    </x:row>
    <x:row r="247">
      <x:c r="A247" s="137" t="str">
        <x:v>DI-246-V1</x:v>
      </x:c>
      <x:c r="B247" s="137" t="str">
        <x:v>DI-246</x:v>
      </x:c>
      <x:c r="C247" s="137" t="str">
        <x:v>Einfacher Hähncheneintopf</x:v>
      </x:c>
      <x:c r="D247" s="138" t="n">
        <x:v>4</x:v>
      </x:c>
      <x:c r="E247" s="139" t="n">
        <x:v>1416</x:v>
      </x:c>
      <x:c r="F247" s="139" t="n">
        <x:v>124</x:v>
      </x:c>
      <x:c r="G247" s="139" t="n">
        <x:v>112</x:v>
      </x:c>
      <x:c r="H247" s="139" t="n">
        <x:v>48</x:v>
      </x:c>
      <x:c r="I247" s="139" t="n">
        <x:v>28</x:v>
      </x:c>
      <x:c r="J247" s="139" t="n">
        <x:v>3.6</x:v>
      </x:c>
      <x:c r="K247" s="139" t="n">
        <x:v>12.741400000000002</x:v>
      </x:c>
      <x:c r="L247" s="139" t="n">
        <x:v>354</x:v>
      </x:c>
      <x:c r="M247" s="139" t="n">
        <x:v>31</x:v>
      </x:c>
      <x:c r="N247" s="139" t="n">
        <x:v>3.1853500000000006</x:v>
      </x:c>
    </x:row>
    <x:row r="248">
      <x:c r="A248" s="137" t="str">
        <x:v>DI-247-V1</x:v>
      </x:c>
      <x:c r="B248" s="137" t="str">
        <x:v>DI-247</x:v>
      </x:c>
      <x:c r="C248" s="137" t="str">
        <x:v>Einfaches vegetarisches Chili</x:v>
      </x:c>
      <x:c r="D248" s="138" t="n">
        <x:v>8</x:v>
      </x:c>
      <x:c r="E248" s="139" t="n">
        <x:v>1256</x:v>
      </x:c>
      <x:c r="F248" s="139" t="n">
        <x:v>56</x:v>
      </x:c>
      <x:c r="G248" s="139" t="n">
        <x:v>152</x:v>
      </x:c>
      <x:c r="H248" s="139" t="n">
        <x:v>32</x:v>
      </x:c>
      <x:c r="I248" s="139" t="n">
        <x:v>72</x:v>
      </x:c>
      <x:c r="J248" s="139" t="n">
        <x:v>2</x:v>
      </x:c>
      <x:c r="K248" s="139" t="n">
        <x:v>9.154900000000001</x:v>
      </x:c>
      <x:c r="L248" s="139" t="n">
        <x:v>157</x:v>
      </x:c>
      <x:c r="M248" s="139" t="n">
        <x:v>7</x:v>
      </x:c>
      <x:c r="N248" s="139" t="n">
        <x:v>1.1443625000000002</x:v>
      </x:c>
    </x:row>
    <x:row r="249">
      <x:c r="A249" s="137" t="str">
        <x:v>DI-248-V1</x:v>
      </x:c>
      <x:c r="B249" s="137" t="str">
        <x:v>DI-248</x:v>
      </x:c>
      <x:c r="C249" s="137" t="str">
        <x:v>Resteküche-Bratreis</x:v>
      </x:c>
      <x:c r="D249" s="138" t="n">
        <x:v>4</x:v>
      </x:c>
      <x:c r="E249" s="139" t="n">
        <x:v>1552</x:v>
      </x:c>
      <x:c r="F249" s="139" t="n">
        <x:v>80</x:v>
      </x:c>
      <x:c r="G249" s="139" t="n">
        <x:v>116</x:v>
      </x:c>
      <x:c r="H249" s="139" t="n">
        <x:v>80</x:v>
      </x:c>
      <x:c r="I249" s="139" t="n">
        <x:v>28</x:v>
      </x:c>
      <x:c r="J249" s="139" t="n">
        <x:v>2.4</x:v>
      </x:c>
      <x:c r="K249" s="139" t="n">
        <x:v>4.538200000000001</x:v>
      </x:c>
      <x:c r="L249" s="139" t="n">
        <x:v>388</x:v>
      </x:c>
      <x:c r="M249" s="139" t="n">
        <x:v>20</x:v>
      </x:c>
      <x:c r="N249" s="139" t="n">
        <x:v>1.1345500000000002</x:v>
      </x:c>
    </x:row>
    <x:row r="250">
      <x:c r="A250" s="137" t="str">
        <x:v>DI-249-V1</x:v>
      </x:c>
      <x:c r="B250" s="137" t="str">
        <x:v>DI-249</x:v>
      </x:c>
      <x:c r="C250" s="137" t="str">
        <x:v>Ingwer-Brokkoli-Pfanne mit Cashews</x:v>
      </x:c>
      <x:c r="D250" s="138" t="n">
        <x:v>2</x:v>
      </x:c>
      <x:c r="E250" s="139" t="n">
        <x:v>776</x:v>
      </x:c>
      <x:c r="F250" s="139" t="n">
        <x:v>40</x:v>
      </x:c>
      <x:c r="G250" s="139" t="n">
        <x:v>44</x:v>
      </x:c>
      <x:c r="H250" s="139" t="n">
        <x:v>42</x:v>
      </x:c>
      <x:c r="I250" s="139" t="n">
        <x:v>26</x:v>
      </x:c>
      <x:c r="J250" s="139" t="n">
        <x:v>2</x:v>
      </x:c>
      <x:c r="K250" s="139" t="n">
        <x:v>3.7297533333333344</x:v>
      </x:c>
      <x:c r="L250" s="139" t="n">
        <x:v>388</x:v>
      </x:c>
      <x:c r="M250" s="139" t="n">
        <x:v>20</x:v>
      </x:c>
      <x:c r="N250" s="139" t="n">
        <x:v>1.8648766666666672</x:v>
      </x:c>
    </x:row>
    <x:row r="251">
      <x:c r="A251" s="137" t="str">
        <x:v>DI-250-V1</x:v>
      </x:c>
      <x:c r="B251" s="137" t="str">
        <x:v>DI-250</x:v>
      </x:c>
      <x:c r="C251" s="137" t="str">
        <x:v>Gnocchi vom Blech mit Zitronen-Ricotta</x:v>
      </x:c>
      <x:c r="D251" s="138" t="n">
        <x:v>2</x:v>
      </x:c>
      <x:c r="E251" s="139" t="n">
        <x:v>1598</x:v>
      </x:c>
      <x:c r="F251" s="139" t="n">
        <x:v>28</x:v>
      </x:c>
      <x:c r="G251" s="139" t="n">
        <x:v>260</x:v>
      </x:c>
      <x:c r="H251" s="139" t="n">
        <x:v>42</x:v>
      </x:c>
      <x:c r="I251" s="139" t="n">
        <x:v>32</x:v>
      </x:c>
      <x:c r="J251" s="139" t="n">
        <x:v>2.4</x:v>
      </x:c>
      <x:c r="K251" s="139" t="n">
        <x:v>4.00938</x:v>
      </x:c>
      <x:c r="L251" s="139" t="n">
        <x:v>799</x:v>
      </x:c>
      <x:c r="M251" s="139" t="n">
        <x:v>14</x:v>
      </x:c>
      <x:c r="N251" s="139" t="n">
        <x:v>2.00469</x:v>
      </x:c>
    </x:row>
    <x:row r="252">
      <x:c r="A252" s="137" t="str">
        <x:v>DI-251-V1</x:v>
      </x:c>
      <x:c r="B252" s="137" t="str">
        <x:v>DI-251</x:v>
      </x:c>
      <x:c r="C252" s="137" t="str">
        <x:v>Bohnen auf griechische Art</x:v>
      </x:c>
      <x:c r="D252" s="138" t="n">
        <x:v>4</x:v>
      </x:c>
      <x:c r="E252" s="139" t="n">
        <x:v>1016</x:v>
      </x:c>
      <x:c r="F252" s="139" t="n">
        <x:v>48</x:v>
      </x:c>
      <x:c r="G252" s="139" t="n">
        <x:v>104</x:v>
      </x:c>
      <x:c r="H252" s="139" t="n">
        <x:v>40</x:v>
      </x:c>
      <x:c r="I252" s="139" t="n">
        <x:v>40</x:v>
      </x:c>
      <x:c r="J252" s="139" t="n">
        <x:v>1.64</x:v>
      </x:c>
      <x:c r="K252" s="139" t="n">
        <x:v>7.823500000000001</x:v>
      </x:c>
      <x:c r="L252" s="139" t="n">
        <x:v>254</x:v>
      </x:c>
      <x:c r="M252" s="139" t="n">
        <x:v>12</x:v>
      </x:c>
      <x:c r="N252" s="139" t="n">
        <x:v>1.9558750000000003</x:v>
      </x:c>
    </x:row>
    <x:row r="253">
      <x:c r="A253" s="137" t="str">
        <x:v>DI-252-V1</x:v>
      </x:c>
      <x:c r="B253" s="137" t="str">
        <x:v>DI-252</x:v>
      </x:c>
      <x:c r="C253" s="137" t="str">
        <x:v>Rindfleisch-Chow-Mein</x:v>
      </x:c>
      <x:c r="D253" s="138" t="n">
        <x:v>2</x:v>
      </x:c>
      <x:c r="E253" s="139" t="n">
        <x:v>814</x:v>
      </x:c>
      <x:c r="F253" s="139" t="n">
        <x:v>64</x:v>
      </x:c>
      <x:c r="G253" s="139" t="n">
        <x:v>82</x:v>
      </x:c>
      <x:c r="H253" s="139" t="n">
        <x:v>22</x:v>
      </x:c>
      <x:c r="I253" s="139" t="n">
        <x:v>16</x:v>
      </x:c>
      <x:c r="J253" s="139" t="n">
        <x:v>2</x:v>
      </x:c>
      <x:c r="K253" s="139" t="n">
        <x:v>3.1411000000000007</x:v>
      </x:c>
      <x:c r="L253" s="139" t="n">
        <x:v>407</x:v>
      </x:c>
      <x:c r="M253" s="139" t="n">
        <x:v>32</x:v>
      </x:c>
      <x:c r="N253" s="139" t="n">
        <x:v>1.5705500000000003</x:v>
      </x:c>
    </x:row>
    <x:row r="254">
      <x:c r="A254" s="137" t="str">
        <x:v>DI-253-V1</x:v>
      </x:c>
      <x:c r="B254" s="137" t="str">
        <x:v>DI-253</x:v>
      </x:c>
      <x:c r="C254" s="137" t="str">
        <x:v>Hähnchen-Katsu-Curry</x:v>
      </x:c>
      <x:c r="D254" s="138" t="n">
        <x:v>2</x:v>
      </x:c>
      <x:c r="E254" s="139" t="n">
        <x:v>1170</x:v>
      </x:c>
      <x:c r="F254" s="139" t="n">
        <x:v>94</x:v>
      </x:c>
      <x:c r="G254" s="139" t="n">
        <x:v>116</x:v>
      </x:c>
      <x:c r="H254" s="139" t="n">
        <x:v>32</x:v>
      </x:c>
      <x:c r="I254" s="139" t="n">
        <x:v>18</x:v>
      </x:c>
      <x:c r="J254" s="139" t="n">
        <x:v>0.6</x:v>
      </x:c>
      <x:c r="K254" s="139" t="n">
        <x:v>3.3007566666666666</x:v>
      </x:c>
      <x:c r="L254" s="139" t="n">
        <x:v>585</x:v>
      </x:c>
      <x:c r="M254" s="139" t="n">
        <x:v>47</x:v>
      </x:c>
      <x:c r="N254" s="139" t="n">
        <x:v>1.6503783333333333</x:v>
      </x:c>
    </x:row>
    <x:row r="255">
      <x:c r="A255" s="137" t="str">
        <x:v>DI-254-V1</x:v>
      </x:c>
      <x:c r="B255" s="137" t="str">
        <x:v>DI-254</x:v>
      </x:c>
      <x:c r="C255" s="137" t="str">
        <x:v>Gnocchi</x:v>
      </x:c>
      <x:c r="D255" s="138" t="n">
        <x:v>2</x:v>
      </x:c>
      <x:c r="E255" s="139" t="n">
        <x:v>1442</x:v>
      </x:c>
      <x:c r="F255" s="139" t="n">
        <x:v>46</x:v>
      </x:c>
      <x:c r="G255" s="139" t="n">
        <x:v>244</x:v>
      </x:c>
      <x:c r="H255" s="139" t="n">
        <x:v>22</x:v>
      </x:c>
      <x:c r="I255" s="139" t="n">
        <x:v>38</x:v>
      </x:c>
      <x:c r="J255" s="139" t="n">
        <x:v>3</x:v>
      </x:c>
      <x:c r="K255" s="139" t="n">
        <x:v>6.500333333333334</x:v>
      </x:c>
      <x:c r="L255" s="139" t="n">
        <x:v>721</x:v>
      </x:c>
      <x:c r="M255" s="139" t="n">
        <x:v>23</x:v>
      </x:c>
      <x:c r="N255" s="139" t="n">
        <x:v>3.250166666666667</x:v>
      </x:c>
    </x:row>
    <x:row r="256">
      <x:c r="A256" s="137" t="str">
        <x:v>DI-255-V1</x:v>
      </x:c>
      <x:c r="B256" s="137" t="str">
        <x:v>DI-255</x:v>
      </x:c>
      <x:c r="C256" s="137" t="str">
        <x:v>Pad Thai</x:v>
      </x:c>
      <x:c r="D256" s="138" t="n">
        <x:v>2</x:v>
      </x:c>
      <x:c r="E256" s="139" t="n">
        <x:v>1122</x:v>
      </x:c>
      <x:c r="F256" s="139" t="n">
        <x:v>66</x:v>
      </x:c>
      <x:c r="G256" s="139" t="n">
        <x:v>110</x:v>
      </x:c>
      <x:c r="H256" s="139" t="n">
        <x:v>42</x:v>
      </x:c>
      <x:c r="I256" s="139" t="n">
        <x:v>18</x:v>
      </x:c>
      <x:c r="J256" s="139" t="n">
        <x:v>2.8</x:v>
      </x:c>
      <x:c r="K256" s="139" t="n">
        <x:v>3.6033100000000005</x:v>
      </x:c>
      <x:c r="L256" s="139" t="n">
        <x:v>561</x:v>
      </x:c>
      <x:c r="M256" s="139" t="n">
        <x:v>33</x:v>
      </x:c>
      <x:c r="N256" s="139" t="n">
        <x:v>1.8016550000000002</x:v>
      </x:c>
    </x:row>
    <x:row r="257">
      <x:c r="A257" s="137" t="str">
        <x:v>DI-256-V1</x:v>
      </x:c>
      <x:c r="B257" s="137" t="str">
        <x:v>DI-256</x:v>
      </x:c>
      <x:c r="C257" s="137" t="str">
        <x:v>Lachs-Pasta</x:v>
      </x:c>
      <x:c r="D257" s="138" t="n">
        <x:v>4</x:v>
      </x:c>
      <x:c r="E257" s="139" t="n">
        <x:v>2172</x:v>
      </x:c>
      <x:c r="F257" s="139" t="n">
        <x:v>124</x:v>
      </x:c>
      <x:c r="G257" s="139" t="n">
        <x:v>276</x:v>
      </x:c>
      <x:c r="H257" s="139" t="n">
        <x:v>72</x:v>
      </x:c>
      <x:c r="I257" s="139" t="n">
        <x:v>16</x:v>
      </x:c>
      <x:c r="J257" s="139" t="n">
        <x:v>1.56</x:v>
      </x:c>
      <x:c r="K257" s="139" t="n">
        <x:v>4.5359</x:v>
      </x:c>
      <x:c r="L257" s="139" t="n">
        <x:v>543</x:v>
      </x:c>
      <x:c r="M257" s="139" t="n">
        <x:v>31</x:v>
      </x:c>
      <x:c r="N257" s="139" t="n">
        <x:v>1.133975</x:v>
      </x:c>
    </x:row>
    <x:row r="258">
      <x:c r="A258" s="137" t="str">
        <x:v>DI-257-V1</x:v>
      </x:c>
      <x:c r="B258" s="137" t="str">
        <x:v>DI-257</x:v>
      </x:c>
      <x:c r="C258" s="137" t="str">
        <x:v>Sardinen-Kedgeree</x:v>
      </x:c>
      <x:c r="D258" s="138" t="n">
        <x:v>4</x:v>
      </x:c>
      <x:c r="E258" s="139" t="n">
        <x:v>2168</x:v>
      </x:c>
      <x:c r="F258" s="139" t="n">
        <x:v>120</x:v>
      </x:c>
      <x:c r="G258" s="139" t="n">
        <x:v>244</x:v>
      </x:c>
      <x:c r="H258" s="139" t="n">
        <x:v>72</x:v>
      </x:c>
      <x:c r="I258" s="139" t="n">
        <x:v>36</x:v>
      </x:c>
      <x:c r="J258" s="139" t="n">
        <x:v>4.8</x:v>
      </x:c>
      <x:c r="K258" s="139" t="n">
        <x:v>7.479360000000001</x:v>
      </x:c>
      <x:c r="L258" s="139" t="n">
        <x:v>542</x:v>
      </x:c>
      <x:c r="M258" s="139" t="n">
        <x:v>30</x:v>
      </x:c>
      <x:c r="N258" s="139" t="n">
        <x:v>1.8698400000000002</x:v>
      </x:c>
    </x:row>
    <x:row r="259">
      <x:c r="A259" s="137" t="str">
        <x:v>DI-258-V1</x:v>
      </x:c>
      <x:c r="B259" s="137" t="str">
        <x:v>DI-258</x:v>
      </x:c>
      <x:c r="C259" s="137" t="str">
        <x:v>Meeresfrüchte-Pasta</x:v>
      </x:c>
      <x:c r="D259" s="138" t="n">
        <x:v>2</x:v>
      </x:c>
      <x:c r="E259" s="139" t="n">
        <x:v>1062</x:v>
      </x:c>
      <x:c r="F259" s="139" t="n">
        <x:v>70</x:v>
      </x:c>
      <x:c r="G259" s="139" t="n">
        <x:v>114</x:v>
      </x:c>
      <x:c r="H259" s="139" t="n">
        <x:v>32</x:v>
      </x:c>
      <x:c r="I259" s="139" t="n">
        <x:v>22</x:v>
      </x:c>
      <x:c r="J259" s="139" t="n">
        <x:v>1.6</x:v>
      </x:c>
      <x:c r="K259" s="139" t="n">
        <x:v>2.44768</x:v>
      </x:c>
      <x:c r="L259" s="139" t="n">
        <x:v>531</x:v>
      </x:c>
      <x:c r="M259" s="139" t="n">
        <x:v>35</x:v>
      </x:c>
      <x:c r="N259" s="139" t="n">
        <x:v>1.22384</x:v>
      </x:c>
    </x:row>
    <x:row r="260">
      <x:c r="A260" s="137" t="str">
        <x:v>DI-259-V1</x:v>
      </x:c>
      <x:c r="B260" s="137" t="str">
        <x:v>DI-259</x:v>
      </x:c>
      <x:c r="C260" s="137" t="str">
        <x:v>Putenhackbällchen</x:v>
      </x:c>
      <x:c r="D260" s="138" t="n">
        <x:v>4</x:v>
      </x:c>
      <x:c r="E260" s="139" t="n">
        <x:v>1256</x:v>
      </x:c>
      <x:c r="F260" s="139" t="n">
        <x:v>112</x:v>
      </x:c>
      <x:c r="G260" s="139" t="n">
        <x:v>96</x:v>
      </x:c>
      <x:c r="H260" s="139" t="n">
        <x:v>36</x:v>
      </x:c>
      <x:c r="I260" s="139" t="n">
        <x:v>28</x:v>
      </x:c>
      <x:c r="J260" s="139" t="n">
        <x:v>1.48</x:v>
      </x:c>
      <x:c r="K260" s="139" t="n">
        <x:v>7.577300000000001</x:v>
      </x:c>
      <x:c r="L260" s="139" t="n">
        <x:v>314</x:v>
      </x:c>
      <x:c r="M260" s="139" t="n">
        <x:v>28</x:v>
      </x:c>
      <x:c r="N260" s="139" t="n">
        <x:v>1.8943250000000003</x:v>
      </x:c>
    </x:row>
    <x:row r="261">
      <x:c r="A261" s="137" t="str">
        <x:v>DI-260-V1</x:v>
      </x:c>
      <x:c r="B261" s="137" t="str">
        <x:v>DI-260</x:v>
      </x:c>
      <x:c r="C261" s="137" t="str">
        <x:v>Vegane Enchiladas</x:v>
      </x:c>
      <x:c r="D261" s="138" t="n">
        <x:v>4</x:v>
      </x:c>
      <x:c r="E261" s="139" t="n">
        <x:v>2408</x:v>
      </x:c>
      <x:c r="F261" s="139" t="n">
        <x:v>76</x:v>
      </x:c>
      <x:c r="G261" s="139" t="n">
        <x:v>240</x:v>
      </x:c>
      <x:c r="H261" s="139" t="n">
        <x:v>108</x:v>
      </x:c>
      <x:c r="I261" s="139" t="n">
        <x:v>92</x:v>
      </x:c>
      <x:c r="J261" s="139" t="n">
        <x:v>2.36</x:v>
      </x:c>
      <x:c r="K261" s="139" t="n">
        <x:v>4.338940000000002</x:v>
      </x:c>
      <x:c r="L261" s="139" t="n">
        <x:v>602</x:v>
      </x:c>
      <x:c r="M261" s="139" t="n">
        <x:v>19</x:v>
      </x:c>
      <x:c r="N261" s="139" t="n">
        <x:v>1.0847350000000004</x:v>
      </x:c>
    </x:row>
    <x:row r="262">
      <x:c r="A262" s="137" t="str">
        <x:v>DI-261-V1</x:v>
      </x:c>
      <x:c r="B262" s="137" t="str">
        <x:v>DI-261</x:v>
      </x:c>
      <x:c r="C262" s="137" t="str">
        <x:v>Indische Kichererbsen mit pochierten Eiern</x:v>
      </x:c>
      <x:c r="D262" s="138" t="n">
        <x:v>2</x:v>
      </x:c>
      <x:c r="E262" s="139" t="n">
        <x:v>824</x:v>
      </x:c>
      <x:c r="F262" s="139" t="n">
        <x:v>48</x:v>
      </x:c>
      <x:c r="G262" s="139" t="n">
        <x:v>54</x:v>
      </x:c>
      <x:c r="H262" s="139" t="n">
        <x:v>40</x:v>
      </x:c>
      <x:c r="I262" s="139" t="n">
        <x:v>20</x:v>
      </x:c>
      <x:c r="J262" s="139" t="n">
        <x:v>0.6</x:v>
      </x:c>
      <x:c r="K262" s="139" t="n">
        <x:v>4.408580000000001</x:v>
      </x:c>
      <x:c r="L262" s="139" t="n">
        <x:v>412</x:v>
      </x:c>
      <x:c r="M262" s="139" t="n">
        <x:v>24</x:v>
      </x:c>
      <x:c r="N262" s="139" t="n">
        <x:v>2.2042900000000003</x:v>
      </x:c>
    </x:row>
    <x:row r="263">
      <x:c r="A263" s="137" t="str">
        <x:v>DI-262-V1</x:v>
      </x:c>
      <x:c r="B263" s="137" t="str">
        <x:v>DI-262</x:v>
      </x:c>
      <x:c r="C263" s="137" t="str">
        <x:v>Umgedrehtes Hähnchen-Kiew</x:v>
      </x:c>
      <x:c r="D263" s="138" t="n">
        <x:v>4</x:v>
      </x:c>
      <x:c r="E263" s="139" t="n">
        <x:v>872</x:v>
      </x:c>
      <x:c r="F263" s="139" t="n">
        <x:v>136</x:v>
      </x:c>
      <x:c r="G263" s="139" t="n">
        <x:v>20</x:v>
      </x:c>
      <x:c r="H263" s="139" t="n">
        <x:v>28</x:v>
      </x:c>
      <x:c r="I263" s="139" t="n">
        <x:v>0</x:v>
      </x:c>
      <x:c r="J263" s="139" t="n">
        <x:v>1.48</x:v>
      </x:c>
      <x:c r="K263" s="139" t="n">
        <x:v>2.4778333333333333</x:v>
      </x:c>
      <x:c r="L263" s="139" t="n">
        <x:v>218</x:v>
      </x:c>
      <x:c r="M263" s="139" t="n">
        <x:v>34</x:v>
      </x:c>
      <x:c r="N263" s="139" t="n">
        <x:v>0.6194583333333333</x:v>
      </x:c>
    </x:row>
    <x:row r="264">
      <x:c r="A264" s="137" t="str">
        <x:v>DI-263-V1</x:v>
      </x:c>
      <x:c r="B264" s="137" t="str">
        <x:v>DI-263</x:v>
      </x:c>
      <x:c r="C264" s="137" t="str">
        <x:v>Jerk-Hähnchen-Burger</x:v>
      </x:c>
      <x:c r="D264" s="138" t="n">
        <x:v>2</x:v>
      </x:c>
      <x:c r="E264" s="139" t="n">
        <x:v>834</x:v>
      </x:c>
      <x:c r="F264" s="139" t="n">
        <x:v>76</x:v>
      </x:c>
      <x:c r="G264" s="139" t="n">
        <x:v>90</x:v>
      </x:c>
      <x:c r="H264" s="139" t="n">
        <x:v>18</x:v>
      </x:c>
      <x:c r="I264" s="139" t="n">
        <x:v>8</x:v>
      </x:c>
      <x:c r="J264" s="139" t="n">
        <x:v>2.4</x:v>
      </x:c>
      <x:c r="K264" s="139" t="n">
        <x:v>2.730466666666667</x:v>
      </x:c>
      <x:c r="L264" s="139" t="n">
        <x:v>417</x:v>
      </x:c>
      <x:c r="M264" s="139" t="n">
        <x:v>38</x:v>
      </x:c>
      <x:c r="N264" s="139" t="n">
        <x:v>1.3652333333333335</x:v>
      </x:c>
    </x:row>
    <x:row r="265">
      <x:c r="A265" s="137" t="str">
        <x:v>DI-264-V1</x:v>
      </x:c>
      <x:c r="B265" s="137" t="str">
        <x:v>DI-264</x:v>
      </x:c>
      <x:c r="C265" s="137" t="str">
        <x:v>Geschichteter Auberginen-Linsen-Auflauf</x:v>
      </x:c>
      <x:c r="D265" s="138" t="n">
        <x:v>4</x:v>
      </x:c>
      <x:c r="E265" s="139" t="n">
        <x:v>1436</x:v>
      </x:c>
      <x:c r="F265" s="139" t="n">
        <x:v>76</x:v>
      </x:c>
      <x:c r="G265" s="139" t="n">
        <x:v>136</x:v>
      </x:c>
      <x:c r="H265" s="139" t="n">
        <x:v>64</x:v>
      </x:c>
      <x:c r="I265" s="139" t="n">
        <x:v>40</x:v>
      </x:c>
      <x:c r="J265" s="139" t="n">
        <x:v>1.6</x:v>
      </x:c>
      <x:c r="K265" s="139" t="n">
        <x:v>8.178600000000001</x:v>
      </x:c>
      <x:c r="L265" s="139" t="n">
        <x:v>359</x:v>
      </x:c>
      <x:c r="M265" s="139" t="n">
        <x:v>19</x:v>
      </x:c>
      <x:c r="N265" s="139" t="n">
        <x:v>2.0446500000000003</x:v>
      </x:c>
    </x:row>
    <x:row r="266">
      <x:c r="A266" s="137" t="str">
        <x:v>DI-265-V1</x:v>
      </x:c>
      <x:c r="B266" s="137" t="str">
        <x:v>DI-265</x:v>
      </x:c>
      <x:c r="C266" s="137" t="str">
        <x:v>Miso-Lachs mit Ingwernudeln</x:v>
      </x:c>
      <x:c r="D266" s="138" t="n">
        <x:v>2</x:v>
      </x:c>
      <x:c r="E266" s="139" t="n">
        <x:v>1032</x:v>
      </x:c>
      <x:c r="F266" s="139" t="n">
        <x:v>72</x:v>
      </x:c>
      <x:c r="G266" s="139" t="n">
        <x:v>90</x:v>
      </x:c>
      <x:c r="H266" s="139" t="n">
        <x:v>38</x:v>
      </x:c>
      <x:c r="I266" s="139" t="n">
        <x:v>16</x:v>
      </x:c>
      <x:c r="J266" s="139" t="n">
        <x:v>1.6</x:v>
      </x:c>
      <x:c r="K266" s="139" t="n">
        <x:v>3.4892000000000003</x:v>
      </x:c>
      <x:c r="L266" s="139" t="n">
        <x:v>516</x:v>
      </x:c>
      <x:c r="M266" s="139" t="n">
        <x:v>36</x:v>
      </x:c>
      <x:c r="N266" s="139" t="n">
        <x:v>1.7446000000000002</x:v>
      </x:c>
    </x:row>
    <x:row r="267">
      <x:c r="A267" s="137" t="str">
        <x:v>DI-266-V1</x:v>
      </x:c>
      <x:c r="B267" s="137" t="str">
        <x:v>DI-266</x:v>
      </x:c>
      <x:c r="C267" s="137" t="str">
        <x:v>Marokkanischer Hähncheneintopf</x:v>
      </x:c>
      <x:c r="D267" s="138" t="n">
        <x:v>4</x:v>
      </x:c>
      <x:c r="E267" s="139" t="n">
        <x:v>1392</x:v>
      </x:c>
      <x:c r="F267" s="139" t="n">
        <x:v>72</x:v>
      </x:c>
      <x:c r="G267" s="139" t="n">
        <x:v>80</x:v>
      </x:c>
      <x:c r="H267" s="139" t="n">
        <x:v>80</x:v>
      </x:c>
      <x:c r="I267" s="139" t="n">
        <x:v>28</x:v>
      </x:c>
      <x:c r="J267" s="139" t="n">
        <x:v>2.4</x:v>
      </x:c>
      <x:c r="K267" s="139" t="n">
        <x:v>10.067580000000003</x:v>
      </x:c>
      <x:c r="L267" s="139" t="n">
        <x:v>348</x:v>
      </x:c>
      <x:c r="M267" s="139" t="n">
        <x:v>18</x:v>
      </x:c>
      <x:c r="N267" s="139" t="n">
        <x:v>2.5168950000000008</x:v>
      </x:c>
    </x:row>
    <x:row r="268">
      <x:c r="A268" s="137" t="str">
        <x:v>DI-267-V1</x:v>
      </x:c>
      <x:c r="B268" s="137" t="str">
        <x:v>DI-267</x:v>
      </x:c>
      <x:c r="C268" s="137" t="str">
        <x:v>Spaghetti mit Pilzen und Grünkohl</x:v>
      </x:c>
      <x:c r="D268" s="138" t="n">
        <x:v>4</x:v>
      </x:c>
      <x:c r="E268" s="139" t="n">
        <x:v>1220</x:v>
      </x:c>
      <x:c r="F268" s="139" t="n">
        <x:v>32</x:v>
      </x:c>
      <x:c r="G268" s="139" t="n">
        <x:v>8</x:v>
      </x:c>
      <x:c r="H268" s="139" t="n">
        <x:v>24</x:v>
      </x:c>
      <x:c r="I268" s="139" t="n">
        <x:v>28</x:v>
      </x:c>
      <x:c r="J268" s="139" t="n">
        <x:v>3.84</x:v>
      </x:c>
      <x:c r="K268" s="139" t="n">
        <x:v>8.775260000000001</x:v>
      </x:c>
      <x:c r="L268" s="139" t="n">
        <x:v>305</x:v>
      </x:c>
      <x:c r="M268" s="139" t="n">
        <x:v>8</x:v>
      </x:c>
      <x:c r="N268" s="139" t="n">
        <x:v>2.1938150000000003</x:v>
      </x:c>
    </x:row>
    <x:row r="269">
      <x:c r="A269" s="137" t="str">
        <x:v>DI-268-V1</x:v>
      </x:c>
      <x:c r="B269" s="137" t="str">
        <x:v>DI-268</x:v>
      </x:c>
      <x:c r="C269" s="137" t="str">
        <x:v>Pilz-Brunch</x:v>
      </x:c>
      <x:c r="D269" s="138" t="n">
        <x:v>4</x:v>
      </x:c>
      <x:c r="E269" s="139" t="n">
        <x:v>616</x:v>
      </x:c>
      <x:c r="F269" s="139" t="n">
        <x:v>52</x:v>
      </x:c>
      <x:c r="G269" s="139" t="n">
        <x:v>4</x:v>
      </x:c>
      <x:c r="H269" s="139" t="n">
        <x:v>44</x:v>
      </x:c>
      <x:c r="I269" s="139" t="n">
        <x:v>8</x:v>
      </x:c>
      <x:c r="J269" s="139" t="n">
        <x:v>1.6</x:v>
      </x:c>
      <x:c r="K269" s="139" t="n">
        <x:v>2.5246</x:v>
      </x:c>
      <x:c r="L269" s="139" t="n">
        <x:v>154</x:v>
      </x:c>
      <x:c r="M269" s="139" t="n">
        <x:v>13</x:v>
      </x:c>
      <x:c r="N269" s="139" t="n">
        <x:v>0.63115</x:v>
      </x:c>
    </x:row>
    <x:row r="270">
      <x:c r="A270" s="137" t="str">
        <x:v>DI-269-V1</x:v>
      </x:c>
      <x:c r="B270" s="137" t="str">
        <x:v>DI-269</x:v>
      </x:c>
      <x:c r="C270" s="137" t="str">
        <x:v>Nussige Hähnchen-Satay-Streifen</x:v>
      </x:c>
      <x:c r="D270" s="138" t="n">
        <x:v>2</x:v>
      </x:c>
      <x:c r="E270" s="139" t="n">
        <x:v>552</x:v>
      </x:c>
      <x:c r="F270" s="139" t="n">
        <x:v>82</x:v>
      </x:c>
      <x:c r="G270" s="139" t="n">
        <x:v>6</x:v>
      </x:c>
      <x:c r="H270" s="139" t="n">
        <x:v>20</x:v>
      </x:c>
      <x:c r="I270" s="139" t="n">
        <x:v>4</x:v>
      </x:c>
      <x:c r="J270" s="139" t="n">
        <x:v>1.4</x:v>
      </x:c>
      <x:c r="K270" s="139" t="n">
        <x:v>1.8330857142857144</x:v>
      </x:c>
      <x:c r="L270" s="139" t="n">
        <x:v>276</x:v>
      </x:c>
      <x:c r="M270" s="139" t="n">
        <x:v>41</x:v>
      </x:c>
      <x:c r="N270" s="139" t="n">
        <x:v>0.9165428571428572</x:v>
      </x:c>
    </x:row>
    <x:row r="271">
      <x:c r="A271" s="137" t="str">
        <x:v>DI-270-V1</x:v>
      </x:c>
      <x:c r="B271" s="137" t="str">
        <x:v>DI-270</x:v>
      </x:c>
      <x:c r="C271" s="137" t="str">
        <x:v>Eier-Paprika-Pfanne</x:v>
      </x:c>
      <x:c r="D271" s="138" t="n">
        <x:v>4</x:v>
      </x:c>
      <x:c r="E271" s="139" t="n">
        <x:v>1536</x:v>
      </x:c>
      <x:c r="F271" s="139" t="n">
        <x:v>92</x:v>
      </x:c>
      <x:c r="G271" s="139" t="n">
        <x:v>152</x:v>
      </x:c>
      <x:c r="H271" s="139" t="n">
        <x:v>52</x:v>
      </x:c>
      <x:c r="I271" s="139" t="n">
        <x:v>44</x:v>
      </x:c>
      <x:c r="J271" s="139" t="n">
        <x:v>5.2</x:v>
      </x:c>
      <x:c r="K271" s="139" t="n">
        <x:v>6.312260000000001</x:v>
      </x:c>
      <x:c r="L271" s="139" t="n">
        <x:v>384</x:v>
      </x:c>
      <x:c r="M271" s="139" t="n">
        <x:v>23</x:v>
      </x:c>
      <x:c r="N271" s="139" t="n">
        <x:v>1.5780650000000003</x:v>
      </x:c>
    </x:row>
    <x:row r="272">
      <x:c r="A272" s="137" t="str">
        <x:v>DI-271-V1</x:v>
      </x:c>
      <x:c r="B272" s="137" t="str">
        <x:v>DI-271</x:v>
      </x:c>
      <x:c r="C272" s="137" t="str">
        <x:v>Hähnchen-Reis-Eintopf</x:v>
      </x:c>
      <x:c r="D272" s="138" t="n">
        <x:v>4</x:v>
      </x:c>
      <x:c r="E272" s="139" t="n">
        <x:v>2076</x:v>
      </x:c>
      <x:c r="F272" s="139" t="n">
        <x:v>152</x:v>
      </x:c>
      <x:c r="G272" s="139" t="n">
        <x:v>220</x:v>
      </x:c>
      <x:c r="H272" s="139" t="n">
        <x:v>60.04</x:v>
      </x:c>
      <x:c r="I272" s="139" t="n">
        <x:v>36</x:v>
      </x:c>
      <x:c r="J272" s="139" t="n">
        <x:v>2.4</x:v>
      </x:c>
      <x:c r="K272" s="139" t="n">
        <x:v>13.554100000000002</x:v>
      </x:c>
      <x:c r="L272" s="139" t="n">
        <x:v>519</x:v>
      </x:c>
      <x:c r="M272" s="139" t="n">
        <x:v>38</x:v>
      </x:c>
      <x:c r="N272" s="139" t="n">
        <x:v>3.3885250000000005</x:v>
      </x:c>
    </x:row>
    <x:row r="273">
      <x:c r="A273" s="137" t="str">
        <x:v>DI-272-V1</x:v>
      </x:c>
      <x:c r="B273" s="137" t="str">
        <x:v>DI-272</x:v>
      </x:c>
      <x:c r="C273" s="137" t="str">
        <x:v>Knoblauch-Hähnchenschenkel mit Perlcouscous aus einem Topf</x:v>
      </x:c>
      <x:c r="D273" s="138" t="n">
        <x:v>4</x:v>
      </x:c>
      <x:c r="E273" s="139" t="n">
        <x:v>2052</x:v>
      </x:c>
      <x:c r="F273" s="139" t="n">
        <x:v>140</x:v>
      </x:c>
      <x:c r="G273" s="139" t="n">
        <x:v>180</x:v>
      </x:c>
      <x:c r="H273" s="139" t="n">
        <x:v>80</x:v>
      </x:c>
      <x:c r="I273" s="139" t="n">
        <x:v>24</x:v>
      </x:c>
      <x:c r="J273" s="139" t="n">
        <x:v>1.12</x:v>
      </x:c>
      <x:c r="K273" s="139" t="n">
        <x:v>4.950800000000001</x:v>
      </x:c>
      <x:c r="L273" s="139" t="n">
        <x:v>513</x:v>
      </x:c>
      <x:c r="M273" s="139" t="n">
        <x:v>35</x:v>
      </x:c>
      <x:c r="N273" s="139" t="n">
        <x:v>1.2377000000000002</x:v>
      </x:c>
    </x:row>
    <x:row r="274">
      <x:c r="A274" s="137" t="str">
        <x:v>DI-273-V1</x:v>
      </x:c>
      <x:c r="B274" s="137" t="str">
        <x:v>DI-273</x:v>
      </x:c>
      <x:c r="C274" s="137" t="str">
        <x:v>Dünnes Hähnchenfilet mit Zitrone und Kräutern</x:v>
      </x:c>
      <x:c r="D274" s="138" t="n">
        <x:v>6</x:v>
      </x:c>
      <x:c r="E274" s="139" t="n">
        <x:v>1440</x:v>
      </x:c>
      <x:c r="F274" s="139" t="n">
        <x:v>192</x:v>
      </x:c>
      <x:c r="G274" s="139" t="n">
        <x:v>6</x:v>
      </x:c>
      <x:c r="H274" s="139" t="n">
        <x:v>72</x:v>
      </x:c>
      <x:c r="I274" s="139" t="n">
        <x:v>0</x:v>
      </x:c>
      <x:c r="J274" s="139" t="n">
        <x:v>1.7999999999999998</x:v>
      </x:c>
      <x:c r="K274" s="139" t="n">
        <x:v>7.148033333333333</x:v>
      </x:c>
      <x:c r="L274" s="139" t="n">
        <x:v>240</x:v>
      </x:c>
      <x:c r="M274" s="139" t="n">
        <x:v>32</x:v>
      </x:c>
      <x:c r="N274" s="139" t="n">
        <x:v>1.191338888888889</x:v>
      </x:c>
    </x:row>
    <x:row r="275">
      <x:c r="A275" s="137" t="str">
        <x:v>DI-274-V1</x:v>
      </x:c>
      <x:c r="B275" s="137" t="str">
        <x:v>DI-274</x:v>
      </x:c>
      <x:c r="C275" s="137" t="str">
        <x:v>Gebratener Feta mit Rote-Bete-Salsa und Bohnenpüree</x:v>
      </x:c>
      <x:c r="D275" s="138" t="n">
        <x:v>2</x:v>
      </x:c>
      <x:c r="E275" s="139" t="n">
        <x:v>592</x:v>
      </x:c>
      <x:c r="F275" s="139" t="n">
        <x:v>38</x:v>
      </x:c>
      <x:c r="G275" s="139" t="n">
        <x:v>68</x:v>
      </x:c>
      <x:c r="H275" s="139" t="n">
        <x:v>16</x:v>
      </x:c>
      <x:c r="I275" s="139" t="n">
        <x:v>10</x:v>
      </x:c>
      <x:c r="J275" s="139" t="n">
        <x:v>3.8</x:v>
      </x:c>
      <x:c r="K275" s="139" t="n">
        <x:v>3.3961000000000006</x:v>
      </x:c>
      <x:c r="L275" s="139" t="n">
        <x:v>296</x:v>
      </x:c>
      <x:c r="M275" s="139" t="n">
        <x:v>19</x:v>
      </x:c>
      <x:c r="N275" s="139" t="n">
        <x:v>1.6980500000000003</x:v>
      </x:c>
    </x:row>
    <x:row r="276">
      <x:c r="A276" s="137" t="str">
        <x:v>DI-275-V1</x:v>
      </x:c>
      <x:c r="B276" s="137" t="str">
        <x:v>DI-275</x:v>
      </x:c>
      <x:c r="C276" s="137" t="str">
        <x:v>Panko-Pesto-Fisch</x:v>
      </x:c>
      <x:c r="D276" s="138" t="n">
        <x:v>4</x:v>
      </x:c>
      <x:c r="E276" s="139" t="n">
        <x:v>2064</x:v>
      </x:c>
      <x:c r="F276" s="139" t="n">
        <x:v>148</x:v>
      </x:c>
      <x:c r="G276" s="139" t="n">
        <x:v>152</x:v>
      </x:c>
      <x:c r="H276" s="139" t="n">
        <x:v>92</x:v>
      </x:c>
      <x:c r="I276" s="139" t="n">
        <x:v>16</x:v>
      </x:c>
      <x:c r="J276" s="139" t="n">
        <x:v>3.2</x:v>
      </x:c>
      <x:c r="K276" s="139" t="n">
        <x:v>7.899400000000001</x:v>
      </x:c>
      <x:c r="L276" s="139" t="n">
        <x:v>516</x:v>
      </x:c>
      <x:c r="M276" s="139" t="n">
        <x:v>37</x:v>
      </x:c>
      <x:c r="N276" s="139" t="n">
        <x:v>1.9748500000000002</x:v>
      </x:c>
    </x:row>
    <x:row r="277">
      <x:c r="A277" s="137" t="str">
        <x:v>DI-276-V1</x:v>
      </x:c>
      <x:c r="B277" s="137" t="str">
        <x:v>DI-276</x:v>
      </x:c>
      <x:c r="C277" s="137" t="str">
        <x:v>Garnelen-Harissa-Spaghetti</x:v>
      </x:c>
      <x:c r="D277" s="138" t="n">
        <x:v>2</x:v>
      </x:c>
      <x:c r="E277" s="139" t="n">
        <x:v>1022</x:v>
      </x:c>
      <x:c r="F277" s="139" t="n">
        <x:v>44</x:v>
      </x:c>
      <x:c r="G277" s="139" t="n">
        <x:v>144</x:v>
      </x:c>
      <x:c r="H277" s="139" t="n">
        <x:v>26</x:v>
      </x:c>
      <x:c r="I277" s="139" t="n">
        <x:v>14</x:v>
      </x:c>
      <x:c r="J277" s="139" t="n">
        <x:v>1.8</x:v>
      </x:c>
      <x:c r="K277" s="139" t="n">
        <x:v>4.0015</x:v>
      </x:c>
      <x:c r="L277" s="139" t="n">
        <x:v>511</x:v>
      </x:c>
      <x:c r="M277" s="139" t="n">
        <x:v>22</x:v>
      </x:c>
      <x:c r="N277" s="139" t="n">
        <x:v>2.00075</x:v>
      </x:c>
    </x:row>
    <x:row r="278">
      <x:c r="A278" s="137" t="str">
        <x:v>DI-277-V1</x:v>
      </x:c>
      <x:c r="B278" s="137" t="str">
        <x:v>DI-277</x:v>
      </x:c>
      <x:c r="C278" s="137" t="str">
        <x:v>Garnelen-Lachs-Burger mit scharfer Mayonnaise</x:v>
      </x:c>
      <x:c r="D278" s="138" t="n">
        <x:v>4</x:v>
      </x:c>
      <x:c r="E278" s="139" t="n">
        <x:v>2016</x:v>
      </x:c>
      <x:c r="F278" s="139" t="n">
        <x:v>156</x:v>
      </x:c>
      <x:c r="G278" s="139" t="n">
        <x:v>16</x:v>
      </x:c>
      <x:c r="H278" s="139" t="n">
        <x:v>144</x:v>
      </x:c>
      <x:c r="I278" s="139" t="n">
        <x:v>12</x:v>
      </x:c>
      <x:c r="J278" s="139" t="n">
        <x:v>2.8</x:v>
      </x:c>
      <x:c r="K278" s="139" t="n">
        <x:v>6.408620000000001</x:v>
      </x:c>
      <x:c r="L278" s="139" t="n">
        <x:v>504</x:v>
      </x:c>
      <x:c r="M278" s="139" t="n">
        <x:v>39</x:v>
      </x:c>
      <x:c r="N278" s="139" t="n">
        <x:v>1.6021550000000002</x:v>
      </x:c>
    </x:row>
    <x:row r="279">
      <x:c r="A279" s="137" t="str">
        <x:v>DI-278-V1</x:v>
      </x:c>
      <x:c r="B279" s="137" t="str">
        <x:v>DI-278</x:v>
      </x:c>
      <x:c r="C279" s="137" t="str">
        <x:v>Schneller einfacher Fischeintopf</x:v>
      </x:c>
      <x:c r="D279" s="138" t="n">
        <x:v>2</x:v>
      </x:c>
      <x:c r="E279" s="139" t="n">
        <x:v>692</x:v>
      </x:c>
      <x:c r="F279" s="139" t="n">
        <x:v>84</x:v>
      </x:c>
      <x:c r="G279" s="139" t="n">
        <x:v>40</x:v>
      </x:c>
      <x:c r="H279" s="139" t="n">
        <x:v>16</x:v>
      </x:c>
      <x:c r="I279" s="139" t="n">
        <x:v>22</x:v>
      </x:c>
      <x:c r="J279" s="139" t="n">
        <x:v>3.4</x:v>
      </x:c>
      <x:c r="K279" s="139" t="n">
        <x:v>9.442900000000002</x:v>
      </x:c>
      <x:c r="L279" s="139" t="n">
        <x:v>346</x:v>
      </x:c>
      <x:c r="M279" s="139" t="n">
        <x:v>42</x:v>
      </x:c>
      <x:c r="N279" s="139" t="n">
        <x:v>4.721450000000001</x:v>
      </x:c>
    </x:row>
    <x:row r="280">
      <x:c r="A280" s="137" t="str">
        <x:v>DI-279-V1</x:v>
      </x:c>
      <x:c r="B280" s="137" t="str">
        <x:v>DI-279</x:v>
      </x:c>
      <x:c r="C280" s="137" t="str">
        <x:v>Gebratene Bohnenpaste</x:v>
      </x:c>
      <x:c r="D280" s="138" t="n">
        <x:v>4</x:v>
      </x:c>
      <x:c r="E280" s="139" t="n">
        <x:v>456</x:v>
      </x:c>
      <x:c r="F280" s="139" t="n">
        <x:v>20</x:v>
      </x:c>
      <x:c r="G280" s="139" t="n">
        <x:v>48</x:v>
      </x:c>
      <x:c r="H280" s="139" t="n">
        <x:v>12</x:v>
      </x:c>
      <x:c r="I280" s="139" t="n">
        <x:v>24</x:v>
      </x:c>
      <x:c r="J280" s="139" t="n">
        <x:v>0.04</x:v>
      </x:c>
      <x:c r="K280" s="139" t="n">
        <x:v>1.8205600000000002</x:v>
      </x:c>
      <x:c r="L280" s="139" t="n">
        <x:v>114</x:v>
      </x:c>
      <x:c r="M280" s="139" t="n">
        <x:v>5</x:v>
      </x:c>
      <x:c r="N280" s="139" t="n">
        <x:v>0.45514000000000004</x:v>
      </x:c>
    </x:row>
    <x:row r="281">
      <x:c r="A281" s="137" t="str">
        <x:v>DI-280-V1</x:v>
      </x:c>
      <x:c r="B281" s="137" t="str">
        <x:v>DI-280</x:v>
      </x:c>
      <x:c r="C281" s="137" t="str">
        <x:v>Sardinen-Pasta mit knusprigen Petersilienbröseln</x:v>
      </x:c>
      <x:c r="D281" s="138" t="n">
        <x:v>4</x:v>
      </x:c>
      <x:c r="E281" s="139" t="n">
        <x:v>2144</x:v>
      </x:c>
      <x:c r="F281" s="139" t="n">
        <x:v>100</x:v>
      </x:c>
      <x:c r="G281" s="139" t="n">
        <x:v>300</x:v>
      </x:c>
      <x:c r="H281" s="139" t="n">
        <x:v>56</x:v>
      </x:c>
      <x:c r="I281" s="139" t="n">
        <x:v>24</x:v>
      </x:c>
      <x:c r="J281" s="139" t="n">
        <x:v>4.4</x:v>
      </x:c>
      <x:c r="K281" s="139" t="n">
        <x:v>5.038733333333333</x:v>
      </x:c>
      <x:c r="L281" s="139" t="n">
        <x:v>536</x:v>
      </x:c>
      <x:c r="M281" s="139" t="n">
        <x:v>25</x:v>
      </x:c>
      <x:c r="N281" s="139" t="n">
        <x:v>1.2596833333333333</x:v>
      </x:c>
    </x:row>
    <x:row r="282">
      <x:c r="A282" s="137" t="str">
        <x:v>DI-281-V1</x:v>
      </x:c>
      <x:c r="B282" s="137" t="str">
        <x:v>DI-281</x:v>
      </x:c>
      <x:c r="C282" s="137" t="str">
        <x:v>Meeresfrüchte-Tajine</x:v>
      </x:c>
      <x:c r="D282" s="138" t="n">
        <x:v>4</x:v>
      </x:c>
      <x:c r="E282" s="139" t="n">
        <x:v>2256</x:v>
      </x:c>
      <x:c r="F282" s="139" t="n">
        <x:v>140</x:v>
      </x:c>
      <x:c r="G282" s="139" t="n">
        <x:v>300</x:v>
      </x:c>
      <x:c r="H282" s="139" t="n">
        <x:v>44</x:v>
      </x:c>
      <x:c r="I282" s="139" t="n">
        <x:v>40.8</x:v>
      </x:c>
      <x:c r="J282" s="139" t="n">
        <x:v>5.88</x:v>
      </x:c>
      <x:c r="K282" s="139" t="n">
        <x:v>6.5125</x:v>
      </x:c>
      <x:c r="L282" s="139" t="n">
        <x:v>564</x:v>
      </x:c>
      <x:c r="M282" s="139" t="n">
        <x:v>35</x:v>
      </x:c>
      <x:c r="N282" s="139" t="n">
        <x:v>1.628125</x:v>
      </x:c>
    </x:row>
    <x:row r="283">
      <x:c r="A283" s="137" t="str">
        <x:v>DI-282-V1</x:v>
      </x:c>
      <x:c r="B283" s="137" t="str">
        <x:v>DI-282</x:v>
      </x:c>
      <x:c r="C283" s="137" t="str">
        <x:v>Sesam-Udon-Pfanne mit Frühlingszwiebeln und knusprigem Tofu</x:v>
      </x:c>
      <x:c r="D283" s="138" t="n">
        <x:v>4</x:v>
      </x:c>
      <x:c r="E283" s="139" t="n">
        <x:v>1424</x:v>
      </x:c>
      <x:c r="F283" s="139" t="n">
        <x:v>72</x:v>
      </x:c>
      <x:c r="G283" s="139" t="n">
        <x:v>152</x:v>
      </x:c>
      <x:c r="H283" s="139" t="n">
        <x:v>52</x:v>
      </x:c>
      <x:c r="I283" s="139" t="n">
        <x:v>16</x:v>
      </x:c>
      <x:c r="J283" s="139" t="n">
        <x:v>2.8</x:v>
      </x:c>
      <x:c r="K283" s="139" t="n">
        <x:v>4.70148</x:v>
      </x:c>
      <x:c r="L283" s="139" t="n">
        <x:v>356</x:v>
      </x:c>
      <x:c r="M283" s="139" t="n">
        <x:v>18</x:v>
      </x:c>
      <x:c r="N283" s="139" t="n">
        <x:v>1.17537</x:v>
      </x:c>
    </x:row>
    <x:row r="284">
      <x:c r="A284" s="137" t="str">
        <x:v>DI-283-V1</x:v>
      </x:c>
      <x:c r="B284" s="137" t="str">
        <x:v>DI-283</x:v>
      </x:c>
      <x:c r="C284" s="137" t="str">
        <x:v>Gemüselasagne aus dem Schongarer</x:v>
      </x:c>
      <x:c r="D284" s="138" t="n">
        <x:v>4</x:v>
      </x:c>
      <x:c r="E284" s="139" t="n">
        <x:v>1300</x:v>
      </x:c>
      <x:c r="F284" s="139" t="n">
        <x:v>60</x:v>
      </x:c>
      <x:c r="G284" s="139" t="n">
        <x:v>144</x:v>
      </x:c>
      <x:c r="H284" s="139" t="n">
        <x:v>44</x:v>
      </x:c>
      <x:c r="I284" s="139" t="n">
        <x:v>44</x:v>
      </x:c>
      <x:c r="J284" s="139" t="n">
        <x:v>1.76</x:v>
      </x:c>
      <x:c r="K284" s="139" t="n">
        <x:v>6.3456</x:v>
      </x:c>
      <x:c r="L284" s="139" t="n">
        <x:v>325</x:v>
      </x:c>
      <x:c r="M284" s="139" t="n">
        <x:v>15</x:v>
      </x:c>
      <x:c r="N284" s="139" t="n">
        <x:v>1.5864</x:v>
      </x:c>
    </x:row>
    <x:row r="285">
      <x:c r="A285" s="137" t="str">
        <x:v>DI-284-V1</x:v>
      </x:c>
      <x:c r="B285" s="137" t="str">
        <x:v>DI-284</x:v>
      </x:c>
      <x:c r="C285" s="137" t="str">
        <x:v>Rauchiger Kabeljau-Brokkoli-Orzo-Auflauf</x:v>
      </x:c>
      <x:c r="D285" s="138" t="n">
        <x:v>2</x:v>
      </x:c>
      <x:c r="E285" s="139" t="n">
        <x:v>1236</x:v>
      </x:c>
      <x:c r="F285" s="139" t="n">
        <x:v>114</x:v>
      </x:c>
      <x:c r="G285" s="139" t="n">
        <x:v>156</x:v>
      </x:c>
      <x:c r="H285" s="139" t="n">
        <x:v>12</x:v>
      </x:c>
      <x:c r="I285" s="139" t="n">
        <x:v>22</x:v>
      </x:c>
      <x:c r="J285" s="139" t="n">
        <x:v>2.6</x:v>
      </x:c>
      <x:c r="K285" s="139" t="n">
        <x:v>4.0414</x:v>
      </x:c>
      <x:c r="L285" s="139" t="n">
        <x:v>618</x:v>
      </x:c>
      <x:c r="M285" s="139" t="n">
        <x:v>57</x:v>
      </x:c>
      <x:c r="N285" s="139" t="n">
        <x:v>2.0207</x:v>
      </x:c>
    </x:row>
    <x:row r="286">
      <x:c r="A286" s="137" t="str">
        <x:v>DI-285-V1</x:v>
      </x:c>
      <x:c r="B286" s="137" t="str">
        <x:v>DI-285</x:v>
      </x:c>
      <x:c r="C286" s="137" t="str">
        <x:v>Schnelles Linsen-Kokos-Curry</x:v>
      </x:c>
      <x:c r="D286" s="138" t="n">
        <x:v>4</x:v>
      </x:c>
      <x:c r="E286" s="139" t="n">
        <x:v>1128.04</x:v>
      </x:c>
      <x:c r="F286" s="139" t="n">
        <x:v>48</x:v>
      </x:c>
      <x:c r="G286" s="139" t="n">
        <x:v>148</x:v>
      </x:c>
      <x:c r="H286" s="139" t="n">
        <x:v>32</x:v>
      </x:c>
      <x:c r="I286" s="139" t="n">
        <x:v>36</x:v>
      </x:c>
      <x:c r="J286" s="139" t="n">
        <x:v>1.2</x:v>
      </x:c>
      <x:c r="K286" s="139" t="n">
        <x:v>3.9989266666666663</x:v>
      </x:c>
      <x:c r="L286" s="139" t="n">
        <x:v>282.01</x:v>
      </x:c>
      <x:c r="M286" s="139" t="n">
        <x:v>12</x:v>
      </x:c>
      <x:c r="N286" s="139" t="n">
        <x:v>0.9997316666666666</x:v>
      </x:c>
    </x:row>
    <x:row r="287">
      <x:c r="A287" s="137" t="str">
        <x:v>DI-286-V1</x:v>
      </x:c>
      <x:c r="B287" s="137" t="str">
        <x:v>DI-286</x:v>
      </x:c>
      <x:c r="C287" s="137" t="str">
        <x:v>Scharfe Hackbällchen mit Chili-Bohnen</x:v>
      </x:c>
      <x:c r="D287" s="138" t="n">
        <x:v>4</x:v>
      </x:c>
      <x:c r="E287" s="139" t="n">
        <x:v>1504</x:v>
      </x:c>
      <x:c r="F287" s="139" t="n">
        <x:v>168</x:v>
      </x:c>
      <x:c r="G287" s="139" t="n">
        <x:v>92</x:v>
      </x:c>
      <x:c r="H287" s="139" t="n">
        <x:v>44</x:v>
      </x:c>
      <x:c r="I287" s="139" t="n">
        <x:v>40</x:v>
      </x:c>
      <x:c r="J287" s="139" t="n">
        <x:v>3.2</x:v>
      </x:c>
      <x:c r="K287" s="139" t="n">
        <x:v>15.130580000000004</x:v>
      </x:c>
      <x:c r="L287" s="139" t="n">
        <x:v>376</x:v>
      </x:c>
      <x:c r="M287" s="139" t="n">
        <x:v>42</x:v>
      </x:c>
      <x:c r="N287" s="139" t="n">
        <x:v>3.782645000000001</x:v>
      </x:c>
    </x:row>
    <x:row r="288">
      <x:c r="A288" s="137" t="str">
        <x:v>DI-287-V1</x:v>
      </x:c>
      <x:c r="B288" s="137" t="str">
        <x:v>DI-287</x:v>
      </x:c>
      <x:c r="C288" s="137" t="str">
        <x:v>Scharfer Wurzelgemüse-Linsen-Auflauf</x:v>
      </x:c>
      <x:c r="D288" s="138" t="n">
        <x:v>4</x:v>
      </x:c>
      <x:c r="E288" s="139" t="n">
        <x:v>1512</x:v>
      </x:c>
      <x:c r="F288" s="139" t="n">
        <x:v>56</x:v>
      </x:c>
      <x:c r="G288" s="139" t="n">
        <x:v>256</x:v>
      </x:c>
      <x:c r="H288" s="139" t="n">
        <x:v>36</x:v>
      </x:c>
      <x:c r="I288" s="139" t="n">
        <x:v>40</x:v>
      </x:c>
      <x:c r="J288" s="139" t="n">
        <x:v>4.96</x:v>
      </x:c>
      <x:c r="K288" s="139" t="n">
        <x:v>4.523600000000001</x:v>
      </x:c>
      <x:c r="L288" s="139" t="n">
        <x:v>378</x:v>
      </x:c>
      <x:c r="M288" s="139" t="n">
        <x:v>14</x:v>
      </x:c>
      <x:c r="N288" s="139" t="n">
        <x:v>1.1309000000000002</x:v>
      </x:c>
    </x:row>
    <x:row r="289">
      <x:c r="A289" s="137" t="str">
        <x:v>DI-288-V1</x:v>
      </x:c>
      <x:c r="B289" s="137" t="str">
        <x:v>DI-288</x:v>
      </x:c>
      <x:c r="C289" s="137" t="str">
        <x:v>Scharfes vegetarisches Kedgeree</x:v>
      </x:c>
      <x:c r="D289" s="138" t="n">
        <x:v>4</x:v>
      </x:c>
      <x:c r="E289" s="139" t="n">
        <x:v>2004</x:v>
      </x:c>
      <x:c r="F289" s="139" t="n">
        <x:v>80</x:v>
      </x:c>
      <x:c r="G289" s="139" t="n">
        <x:v>280</x:v>
      </x:c>
      <x:c r="H289" s="139" t="n">
        <x:v>56</x:v>
      </x:c>
      <x:c r="I289" s="139" t="n">
        <x:v>36</x:v>
      </x:c>
      <x:c r="J289" s="139" t="n">
        <x:v>1.2</x:v>
      </x:c>
      <x:c r="K289" s="139" t="n">
        <x:v>5.335660000000001</x:v>
      </x:c>
      <x:c r="L289" s="139" t="n">
        <x:v>501</x:v>
      </x:c>
      <x:c r="M289" s="139" t="n">
        <x:v>20</x:v>
      </x:c>
      <x:c r="N289" s="139" t="n">
        <x:v>1.3339150000000002</x:v>
      </x:c>
    </x:row>
    <x:row r="290">
      <x:c r="A290" s="137" t="str">
        <x:v>DI-289-V1</x:v>
      </x:c>
      <x:c r="B290" s="137" t="str">
        <x:v>DI-289</x:v>
      </x:c>
      <x:c r="C290" s="137" t="str">
        <x:v>Singapur-Nudeln</x:v>
      </x:c>
      <x:c r="D290" s="138" t="n">
        <x:v>4</x:v>
      </x:c>
      <x:c r="E290" s="139" t="n">
        <x:v>1448</x:v>
      </x:c>
      <x:c r="F290" s="139" t="n">
        <x:v>160</x:v>
      </x:c>
      <x:c r="G290" s="139" t="n">
        <x:v>132</x:v>
      </x:c>
      <x:c r="H290" s="139" t="n">
        <x:v>36</x:v>
      </x:c>
      <x:c r="I290" s="139" t="n">
        <x:v>24</x:v>
      </x:c>
      <x:c r="J290" s="139" t="n">
        <x:v>5.56</x:v>
      </x:c>
      <x:c r="K290" s="139" t="n">
        <x:v>5.690586666666667</x:v>
      </x:c>
      <x:c r="L290" s="139" t="n">
        <x:v>362</x:v>
      </x:c>
      <x:c r="M290" s="139" t="n">
        <x:v>40</x:v>
      </x:c>
      <x:c r="N290" s="139" t="n">
        <x:v>1.4226466666666668</x:v>
      </x:c>
    </x:row>
    <x:row r="291">
      <x:c r="A291" s="137" t="str">
        <x:v>DI-290-V1</x:v>
      </x:c>
      <x:c r="B291" s="137" t="str">
        <x:v>DI-290</x:v>
      </x:c>
      <x:c r="C291" s="137" t="str">
        <x:v>Süß-saures Hähnchen</x:v>
      </x:c>
      <x:c r="D291" s="138" t="n">
        <x:v>4</x:v>
      </x:c>
      <x:c r="E291" s="139" t="n">
        <x:v>1608</x:v>
      </x:c>
      <x:c r="F291" s="139" t="n">
        <x:v>136</x:v>
      </x:c>
      <x:c r="G291" s="139" t="n">
        <x:v>52</x:v>
      </x:c>
      <x:c r="H291" s="139" t="n">
        <x:v>92</x:v>
      </x:c>
      <x:c r="I291" s="139" t="n">
        <x:v>12</x:v>
      </x:c>
      <x:c r="J291" s="139" t="n">
        <x:v>2.72</x:v>
      </x:c>
      <x:c r="K291" s="139" t="n">
        <x:v>12.513560000000004</x:v>
      </x:c>
      <x:c r="L291" s="139" t="n">
        <x:v>402</x:v>
      </x:c>
      <x:c r="M291" s="139" t="n">
        <x:v>34</x:v>
      </x:c>
      <x:c r="N291" s="139" t="n">
        <x:v>3.128390000000001</x:v>
      </x:c>
    </x:row>
    <x:row r="292">
      <x:c r="A292" s="137" t="str">
        <x:v>DI-291-V1</x:v>
      </x:c>
      <x:c r="B292" s="137" t="str">
        <x:v>DI-291</x:v>
      </x:c>
      <x:c r="C292" s="137" t="str">
        <x:v>Tamarinden-Garnelen-Curry</x:v>
      </x:c>
      <x:c r="D292" s="138" t="n">
        <x:v>2</x:v>
      </x:c>
      <x:c r="E292" s="139" t="n">
        <x:v>806</x:v>
      </x:c>
      <x:c r="F292" s="139" t="n">
        <x:v>42</x:v>
      </x:c>
      <x:c r="G292" s="139" t="n">
        <x:v>112</x:v>
      </x:c>
      <x:c r="H292" s="139" t="n">
        <x:v>18</x:v>
      </x:c>
      <x:c r="I292" s="139" t="n">
        <x:v>10</x:v>
      </x:c>
      <x:c r="J292" s="139" t="n">
        <x:v>2.8</x:v>
      </x:c>
      <x:c r="K292" s="139" t="n">
        <x:v>5.88236</x:v>
      </x:c>
      <x:c r="L292" s="139" t="n">
        <x:v>403</x:v>
      </x:c>
      <x:c r="M292" s="139" t="n">
        <x:v>21</x:v>
      </x:c>
      <x:c r="N292" s="139" t="n">
        <x:v>2.94118</x:v>
      </x:c>
    </x:row>
    <x:row r="293">
      <x:c r="A293" s="137" t="str">
        <x:v>DI-292-V1</x:v>
      </x:c>
      <x:c r="B293" s="137" t="str">
        <x:v>DI-292</x:v>
      </x:c>
      <x:c r="C293" s="137" t="str">
        <x:v>Thailändische Garnelen-Ingwer-Nudeln</x:v>
      </x:c>
      <x:c r="D293" s="138" t="n">
        <x:v>2</x:v>
      </x:c>
      <x:c r="E293" s="139" t="n">
        <x:v>852</x:v>
      </x:c>
      <x:c r="F293" s="139" t="n">
        <x:v>48</x:v>
      </x:c>
      <x:c r="G293" s="139" t="n">
        <x:v>118</x:v>
      </x:c>
      <x:c r="H293" s="139" t="n">
        <x:v>18</x:v>
      </x:c>
      <x:c r="I293" s="139" t="n">
        <x:v>8</x:v>
      </x:c>
      <x:c r="J293" s="139" t="n">
        <x:v>2.8</x:v>
      </x:c>
      <x:c r="K293" s="139" t="n">
        <x:v>4.6385000000000005</x:v>
      </x:c>
      <x:c r="L293" s="139" t="n">
        <x:v>426</x:v>
      </x:c>
      <x:c r="M293" s="139" t="n">
        <x:v>24</x:v>
      </x:c>
      <x:c r="N293" s="139" t="n">
        <x:v>2.3192500000000003</x:v>
      </x:c>
    </x:row>
    <x:row r="294">
      <x:c r="A294" s="137" t="str">
        <x:v>DI-293-V1</x:v>
      </x:c>
      <x:c r="B294" s="137" t="str">
        <x:v>DI-293</x:v>
      </x:c>
      <x:c r="C294" s="137" t="str">
        <x:v>Spaghetti mit Thunfisch, Kapern und Chili</x:v>
      </x:c>
      <x:c r="D294" s="138" t="n">
        <x:v>2</x:v>
      </x:c>
      <x:c r="E294" s="139" t="n">
        <x:v>818</x:v>
      </x:c>
      <x:c r="F294" s="139" t="n">
        <x:v>46</x:v>
      </x:c>
      <x:c r="G294" s="139" t="n">
        <x:v>114</x:v>
      </x:c>
      <x:c r="H294" s="139" t="n">
        <x:v>18</x:v>
      </x:c>
      <x:c r="I294" s="139" t="n">
        <x:v>10</x:v>
      </x:c>
      <x:c r="J294" s="139" t="n">
        <x:v>0.8</x:v>
      </x:c>
      <x:c r="K294" s="139" t="n">
        <x:v>3.3694999999999995</x:v>
      </x:c>
      <x:c r="L294" s="139" t="n">
        <x:v>409</x:v>
      </x:c>
      <x:c r="M294" s="139" t="n">
        <x:v>23</x:v>
      </x:c>
      <x:c r="N294" s="139" t="n">
        <x:v>1.6847499999999997</x:v>
      </x:c>
    </x:row>
    <x:row r="295">
      <x:c r="A295" s="137" t="str">
        <x:v>DI-294-V1</x:v>
      </x:c>
      <x:c r="B295" s="137" t="str">
        <x:v>DI-294</x:v>
      </x:c>
      <x:c r="C295" s="137" t="str">
        <x:v>Vegane Jambalaya</x:v>
      </x:c>
      <x:c r="D295" s="138" t="n">
        <x:v>2</x:v>
      </x:c>
      <x:c r="E295" s="139" t="n">
        <x:v>1094</x:v>
      </x:c>
      <x:c r="F295" s="139" t="n">
        <x:v>36</x:v>
      </x:c>
      <x:c r="G295" s="139" t="n">
        <x:v>154</x:v>
      </x:c>
      <x:c r="H295" s="139" t="n">
        <x:v>30</x:v>
      </x:c>
      <x:c r="I295" s="139" t="n">
        <x:v>34</x:v>
      </x:c>
      <x:c r="J295" s="139" t="n">
        <x:v>0.62</x:v>
      </x:c>
      <x:c r="K295" s="139" t="n">
        <x:v>7.63108</x:v>
      </x:c>
      <x:c r="L295" s="139" t="n">
        <x:v>547</x:v>
      </x:c>
      <x:c r="M295" s="139" t="n">
        <x:v>18</x:v>
      </x:c>
      <x:c r="N295" s="139" t="n">
        <x:v>3.81554</x:v>
      </x:c>
    </x:row>
    <x:row r="296">
      <x:c r="A296" s="137" t="str">
        <x:v>DI-295-V1</x:v>
      </x:c>
      <x:c r="B296" s="137" t="str">
        <x:v>DI-295</x:v>
      </x:c>
      <x:c r="C296" s="137" t="str">
        <x:v>Vegane Paella</x:v>
      </x:c>
      <x:c r="D296" s="138" t="n">
        <x:v>4</x:v>
      </x:c>
      <x:c r="E296" s="139" t="n">
        <x:v>1584</x:v>
      </x:c>
      <x:c r="F296" s="139" t="n">
        <x:v>60</x:v>
      </x:c>
      <x:c r="G296" s="139" t="n">
        <x:v>232</x:v>
      </x:c>
      <x:c r="H296" s="139" t="n">
        <x:v>32</x:v>
      </x:c>
      <x:c r="I296" s="139" t="n">
        <x:v>60</x:v>
      </x:c>
      <x:c r="J296" s="139" t="n">
        <x:v>4.08</x:v>
      </x:c>
      <x:c r="K296" s="139" t="n">
        <x:v>3.8940800000000007</x:v>
      </x:c>
      <x:c r="L296" s="139" t="n">
        <x:v>396</x:v>
      </x:c>
      <x:c r="M296" s="139" t="n">
        <x:v>15</x:v>
      </x:c>
      <x:c r="N296" s="139" t="n">
        <x:v>0.9735200000000002</x:v>
      </x:c>
    </x:row>
    <x:row r="297">
      <x:c r="A297" s="137" t="str">
        <x:v>DI-296-V1</x:v>
      </x:c>
      <x:c r="B297" s="137" t="str">
        <x:v>DI-296</x:v>
      </x:c>
      <x:c r="C297" s="137" t="str">
        <x:v>Veganer Hirtenauflauf</x:v>
      </x:c>
      <x:c r="D297" s="138" t="n">
        <x:v>8</x:v>
      </x:c>
      <x:c r="E297" s="139" t="n">
        <x:v>2784</x:v>
      </x:c>
      <x:c r="F297" s="139" t="n">
        <x:v>88</x:v>
      </x:c>
      <x:c r="G297" s="139" t="n">
        <x:v>344</x:v>
      </x:c>
      <x:c r="H297" s="139" t="n">
        <x:v>88</x:v>
      </x:c>
      <x:c r="I297" s="139" t="n">
        <x:v>104</x:v>
      </x:c>
      <x:c r="J297" s="139" t="n">
        <x:v>4</x:v>
      </x:c>
      <x:c r="K297" s="139" t="n">
        <x:v>11.770199999999999</x:v>
      </x:c>
      <x:c r="L297" s="139" t="n">
        <x:v>348</x:v>
      </x:c>
      <x:c r="M297" s="139" t="n">
        <x:v>11</x:v>
      </x:c>
      <x:c r="N297" s="139" t="n">
        <x:v>1.4712749999999999</x:v>
      </x:c>
    </x:row>
    <x:row r="298">
      <x:c r="A298" s="137" t="str">
        <x:v>DI-297-V1</x:v>
      </x:c>
      <x:c r="B298" s="137" t="str">
        <x:v>DI-297</x:v>
      </x:c>
      <x:c r="C298" s="137" t="str">
        <x:v>Veganer Kürbiseintopf</x:v>
      </x:c>
      <x:c r="D298" s="138" t="n">
        <x:v>4</x:v>
      </x:c>
      <x:c r="E298" s="139" t="n">
        <x:v>1884</x:v>
      </x:c>
      <x:c r="F298" s="139" t="n">
        <x:v>68</x:v>
      </x:c>
      <x:c r="G298" s="139" t="n">
        <x:v>280</x:v>
      </x:c>
      <x:c r="H298" s="139" t="n">
        <x:v>40</x:v>
      </x:c>
      <x:c r="I298" s="139" t="n">
        <x:v>64</x:v>
      </x:c>
      <x:c r="J298" s="139" t="n">
        <x:v>4</x:v>
      </x:c>
      <x:c r="K298" s="139" t="n">
        <x:v>14.927500000000002</x:v>
      </x:c>
      <x:c r="L298" s="139" t="n">
        <x:v>471</x:v>
      </x:c>
      <x:c r="M298" s="139" t="n">
        <x:v>17</x:v>
      </x:c>
      <x:c r="N298" s="139" t="n">
        <x:v>3.7318750000000005</x:v>
      </x:c>
    </x:row>
    <x:row r="299">
      <x:c r="A299" s="137" t="str">
        <x:v>DI-298-V1</x:v>
      </x:c>
      <x:c r="B299" s="137" t="str">
        <x:v>DI-298</x:v>
      </x:c>
      <x:c r="C299" s="137" t="str">
        <x:v>Vegetarische Enchiladas</x:v>
      </x:c>
      <x:c r="D299" s="138" t="n">
        <x:v>4</x:v>
      </x:c>
      <x:c r="E299" s="139" t="n">
        <x:v>1720</x:v>
      </x:c>
      <x:c r="F299" s="139" t="n">
        <x:v>92</x:v>
      </x:c>
      <x:c r="G299" s="139" t="n">
        <x:v>240</x:v>
      </x:c>
      <x:c r="H299" s="139" t="n">
        <x:v>52</x:v>
      </x:c>
      <x:c r="I299" s="139" t="n">
        <x:v>60</x:v>
      </x:c>
      <x:c r="J299" s="139" t="n">
        <x:v>5.44</x:v>
      </x:c>
      <x:c r="K299" s="139" t="n">
        <x:v>5.680600000000001</x:v>
      </x:c>
      <x:c r="L299" s="139" t="n">
        <x:v>430</x:v>
      </x:c>
      <x:c r="M299" s="139" t="n">
        <x:v>23</x:v>
      </x:c>
      <x:c r="N299" s="139" t="n">
        <x:v>1.4201500000000002</x:v>
      </x:c>
    </x:row>
    <x:row r="300">
      <x:c r="A300" s="137" t="str">
        <x:v>DI-299-V1</x:v>
      </x:c>
      <x:c r="B300" s="137" t="str">
        <x:v>DI-299</x:v>
      </x:c>
      <x:c r="C300" s="137" t="str">
        <x:v>Hähnchen-Pasta in 15 Minuten</x:v>
      </x:c>
      <x:c r="D300" s="138" t="n">
        <x:v>4</x:v>
      </x:c>
      <x:c r="E300" s="139" t="n">
        <x:v>2124</x:v>
      </x:c>
      <x:c r="F300" s="139" t="n">
        <x:v>172</x:v>
      </x:c>
      <x:c r="G300" s="139" t="n">
        <x:v>280</x:v>
      </x:c>
      <x:c r="H300" s="139" t="n">
        <x:v>44</x:v>
      </x:c>
      <x:c r="I300" s="139" t="n">
        <x:v>24</x:v>
      </x:c>
      <x:c r="J300" s="139" t="n">
        <x:v>2.08</x:v>
      </x:c>
      <x:c r="K300" s="139" t="n">
        <x:v>4.823099999999999</x:v>
      </x:c>
      <x:c r="L300" s="139" t="n">
        <x:v>531</x:v>
      </x:c>
      <x:c r="M300" s="139" t="n">
        <x:v>43</x:v>
      </x:c>
      <x:c r="N300" s="139" t="n">
        <x:v>1.2057749999999998</x:v>
      </x:c>
    </x:row>
    <x:row r="301">
      <x:c r="A301" s="137" t="str">
        <x:v>DI-300-V1</x:v>
      </x:c>
      <x:c r="B301" s="137" t="str">
        <x:v>DI-300</x:v>
      </x:c>
      <x:c r="C301" s="137" t="str">
        <x:v>Ofenkartoffeln aus der Heißluftfritteuse</x:v>
      </x:c>
      <x:c r="D301" s="138" t="n">
        <x:v>4</x:v>
      </x:c>
      <x:c r="E301" s="139" t="n">
        <x:v>824</x:v>
      </x:c>
      <x:c r="F301" s="139" t="n">
        <x:v>20</x:v>
      </x:c>
      <x:c r="G301" s="139" t="n">
        <x:v>160</x:v>
      </x:c>
      <x:c r="H301" s="139" t="n">
        <x:v>8</x:v>
      </x:c>
      <x:c r="I301" s="139" t="n">
        <x:v>20</x:v>
      </x:c>
      <x:c r="J301" s="139" t="n">
        <x:v>0.04</x:v>
      </x:c>
      <x:c r="K301" s="139" t="n">
        <x:v>0.4393</x:v>
      </x:c>
      <x:c r="L301" s="139" t="n">
        <x:v>206</x:v>
      </x:c>
      <x:c r="M301" s="139" t="n">
        <x:v>5</x:v>
      </x:c>
      <x:c r="N301" s="139" t="n">
        <x:v>0.109825</x:v>
      </x:c>
    </x:row>
    <x:row r="302">
      <x:c r="A302" s="137" t="str">
        <x:v>DI-301-V1</x:v>
      </x:c>
      <x:c r="B302" s="137" t="str">
        <x:v>DI-301</x:v>
      </x:c>
      <x:c r="C302" s="137" t="str">
        <x:v>Kartoffelchips aus der Heißluftfritteuse</x:v>
      </x:c>
      <x:c r="D302" s="138" t="n">
        <x:v>4</x:v>
      </x:c>
      <x:c r="E302" s="139" t="n">
        <x:v>816</x:v>
      </x:c>
      <x:c r="F302" s="139" t="n">
        <x:v>12</x:v>
      </x:c>
      <x:c r="G302" s="139" t="n">
        <x:v>120</x:v>
      </x:c>
      <x:c r="H302" s="139" t="n">
        <x:v>28</x:v>
      </x:c>
      <x:c r="I302" s="139" t="n">
        <x:v>12</x:v>
      </x:c>
      <x:c r="J302" s="139" t="n">
        <x:v>1.12</x:v>
      </x:c>
      <x:c r="K302" s="139" t="n">
        <x:v>1.1784000000000001</x:v>
      </x:c>
      <x:c r="L302" s="139" t="n">
        <x:v>204</x:v>
      </x:c>
      <x:c r="M302" s="139" t="n">
        <x:v>3</x:v>
      </x:c>
      <x:c r="N302" s="139" t="n">
        <x:v>0.29460000000000003</x:v>
      </x:c>
    </x:row>
    <x:row r="303">
      <x:c r="A303" s="137" t="str">
        <x:v>DI-302-V1</x:v>
      </x:c>
      <x:c r="B303" s="137" t="str">
        <x:v>DI-302</x:v>
      </x:c>
      <x:c r="C303" s="137" t="str">
        <x:v>Spargel-Zitronen-Spaghetti mit Erbsen</x:v>
      </x:c>
      <x:c r="D303" s="138" t="n">
        <x:v>2</x:v>
      </x:c>
      <x:c r="E303" s="139" t="n">
        <x:v>962</x:v>
      </x:c>
      <x:c r="F303" s="139" t="n">
        <x:v>38</x:v>
      </x:c>
      <x:c r="G303" s="139" t="n">
        <x:v>120</x:v>
      </x:c>
      <x:c r="H303" s="139" t="n">
        <x:v>30</x:v>
      </x:c>
      <x:c r="I303" s="139" t="n">
        <x:v>34</x:v>
      </x:c>
      <x:c r="J303" s="139" t="n">
        <x:v>0.08</x:v>
      </x:c>
      <x:c r="K303" s="139" t="n">
        <x:v>2.4769933333333336</x:v>
      </x:c>
      <x:c r="L303" s="139" t="n">
        <x:v>481</x:v>
      </x:c>
      <x:c r="M303" s="139" t="n">
        <x:v>19</x:v>
      </x:c>
      <x:c r="N303" s="139" t="n">
        <x:v>1.2384966666666668</x:v>
      </x:c>
    </x:row>
    <x:row r="304">
      <x:c r="A304" s="137" t="str">
        <x:v>DI-303-V1</x:v>
      </x:c>
      <x:c r="B304" s="137" t="str">
        <x:v>DI-303</x:v>
      </x:c>
      <x:c r="C304" s="137" t="str">
        <x:v>Auberginen-Kichererbsen-Happen</x:v>
      </x:c>
      <x:c r="D304" s="138" t="n">
        <x:v>4</x:v>
      </x:c>
      <x:c r="E304" s="139" t="n">
        <x:v>792</x:v>
      </x:c>
      <x:c r="F304" s="139" t="n">
        <x:v>24</x:v>
      </x:c>
      <x:c r="G304" s="139" t="n">
        <x:v>72</x:v>
      </x:c>
      <x:c r="H304" s="139" t="n">
        <x:v>36</x:v>
      </x:c>
      <x:c r="I304" s="139" t="n">
        <x:v>36</x:v>
      </x:c>
      <x:c r="J304" s="139" t="n">
        <x:v>2.4000000000000004</x:v>
      </x:c>
      <x:c r="K304" s="139" t="n">
        <x:v>6.0004</x:v>
      </x:c>
      <x:c r="L304" s="139" t="n">
        <x:v>198</x:v>
      </x:c>
      <x:c r="M304" s="139" t="n">
        <x:v>6</x:v>
      </x:c>
      <x:c r="N304" s="139" t="n">
        <x:v>1.5001</x:v>
      </x:c>
    </x:row>
    <x:row r="305">
      <x:c r="A305" s="137" t="str">
        <x:v>DI-304-V1</x:v>
      </x:c>
      <x:c r="B305" s="137" t="str">
        <x:v>DI-304</x:v>
      </x:c>
      <x:c r="C305" s="137" t="str">
        <x:v>Auberginen-Kichererbsen-Eintopf</x:v>
      </x:c>
      <x:c r="D305" s="138" t="n">
        <x:v>4</x:v>
      </x:c>
      <x:c r="E305" s="139" t="n">
        <x:v>1064</x:v>
      </x:c>
      <x:c r="F305" s="139" t="n">
        <x:v>44</x:v>
      </x:c>
      <x:c r="G305" s="139" t="n">
        <x:v>108</x:v>
      </x:c>
      <x:c r="H305" s="139" t="n">
        <x:v>40</x:v>
      </x:c>
      <x:c r="I305" s="139" t="n">
        <x:v>48</x:v>
      </x:c>
      <x:c r="J305" s="139" t="n">
        <x:v>0.4</x:v>
      </x:c>
      <x:c r="K305" s="139" t="n">
        <x:v>6.8652000000000015</x:v>
      </x:c>
      <x:c r="L305" s="139" t="n">
        <x:v>266</x:v>
      </x:c>
      <x:c r="M305" s="139" t="n">
        <x:v>11</x:v>
      </x:c>
      <x:c r="N305" s="139" t="n">
        <x:v>1.7163000000000004</x:v>
      </x:c>
    </x:row>
    <x:row r="306">
      <x:c r="A306" s="137" t="str">
        <x:v>DI-305-V1</x:v>
      </x:c>
      <x:c r="B306" s="137" t="str">
        <x:v>DI-305</x:v>
      </x:c>
      <x:c r="C306" s="137" t="str">
        <x:v>Eier mit Avocado und schwarzen Bohnen</x:v>
      </x:c>
      <x:c r="D306" s="138" t="n">
        <x:v>2</x:v>
      </x:c>
      <x:c r="E306" s="139" t="n">
        <x:v>712</x:v>
      </x:c>
      <x:c r="F306" s="139" t="n">
        <x:v>40</x:v>
      </x:c>
      <x:c r="G306" s="139" t="n">
        <x:v>36</x:v>
      </x:c>
      <x:c r="H306" s="139" t="n">
        <x:v>40</x:v>
      </x:c>
      <x:c r="I306" s="139" t="n">
        <x:v>22</x:v>
      </x:c>
      <x:c r="J306" s="139" t="n">
        <x:v>1.6</x:v>
      </x:c>
      <x:c r="K306" s="139" t="n">
        <x:v>4.938243333333333</x:v>
      </x:c>
      <x:c r="L306" s="139" t="n">
        <x:v>356</x:v>
      </x:c>
      <x:c r="M306" s="139" t="n">
        <x:v>20</x:v>
      </x:c>
      <x:c r="N306" s="139" t="n">
        <x:v>2.4691216666666667</x:v>
      </x:c>
    </x:row>
    <x:row r="307">
      <x:c r="A307" s="137" t="str">
        <x:v>DI-306-V1</x:v>
      </x:c>
      <x:c r="B307" s="137" t="str">
        <x:v>DI-306</x:v>
      </x:c>
      <x:c r="C307" s="137" t="str">
        <x:v>Gebackener Kabeljau</x:v>
      </x:c>
      <x:c r="D307" s="138" t="n">
        <x:v>4</x:v>
      </x:c>
      <x:c r="E307" s="139" t="n">
        <x:v>944</x:v>
      </x:c>
      <x:c r="F307" s="139" t="n">
        <x:v>120</x:v>
      </x:c>
      <x:c r="G307" s="139" t="n">
        <x:v>52</x:v>
      </x:c>
      <x:c r="H307" s="139" t="n">
        <x:v>24</x:v>
      </x:c>
      <x:c r="I307" s="139" t="n">
        <x:v>4</x:v>
      </x:c>
      <x:c r="J307" s="139" t="n">
        <x:v>1.2</x:v>
      </x:c>
      <x:c r="K307" s="139" t="n">
        <x:v>1.0171</x:v>
      </x:c>
      <x:c r="L307" s="139" t="n">
        <x:v>236</x:v>
      </x:c>
      <x:c r="M307" s="139" t="n">
        <x:v>30</x:v>
      </x:c>
      <x:c r="N307" s="139" t="n">
        <x:v>0.254275</x:v>
      </x:c>
    </x:row>
    <x:row r="308">
      <x:c r="A308" s="137" t="str">
        <x:v>DI-307-V1</x:v>
      </x:c>
      <x:c r="B308" s="137" t="str">
        <x:v>DI-307</x:v>
      </x:c>
      <x:c r="C308" s="137" t="str">
        <x:v>Ofeneier mit Bohnen, Pilzen, Estragon und Crème fraîche</x:v>
      </x:c>
      <x:c r="D308" s="138" t="n">
        <x:v>2</x:v>
      </x:c>
      <x:c r="E308" s="139" t="n">
        <x:v>1026</x:v>
      </x:c>
      <x:c r="F308" s="139" t="n">
        <x:v>60</x:v>
      </x:c>
      <x:c r="G308" s="139" t="n">
        <x:v>112</x:v>
      </x:c>
      <x:c r="H308" s="139" t="n">
        <x:v>32</x:v>
      </x:c>
      <x:c r="I308" s="139" t="n">
        <x:v>22</x:v>
      </x:c>
      <x:c r="J308" s="139" t="n">
        <x:v>2.8</x:v>
      </x:c>
      <x:c r="K308" s="139" t="n">
        <x:v>3.5025000000000004</x:v>
      </x:c>
      <x:c r="L308" s="139" t="n">
        <x:v>513</x:v>
      </x:c>
      <x:c r="M308" s="139" t="n">
        <x:v>30</x:v>
      </x:c>
      <x:c r="N308" s="139" t="n">
        <x:v>1.7512500000000002</x:v>
      </x:c>
    </x:row>
    <x:row r="309">
      <x:c r="A309" s="137" t="str">
        <x:v>DI-308-V1</x:v>
      </x:c>
      <x:c r="B309" s="137" t="str">
        <x:v>DI-308</x:v>
      </x:c>
      <x:c r="C309" s="137" t="str">
        <x:v>Ofenfisch mit Tomaten, Basilikum und knusprigen Bröseln</x:v>
      </x:c>
      <x:c r="D309" s="138" t="n">
        <x:v>4</x:v>
      </x:c>
      <x:c r="E309" s="139" t="n">
        <x:v>1028</x:v>
      </x:c>
      <x:c r="F309" s="139" t="n">
        <x:v>132</x:v>
      </x:c>
      <x:c r="G309" s="139" t="n">
        <x:v>64</x:v>
      </x:c>
      <x:c r="H309" s="139" t="n">
        <x:v>28</x:v>
      </x:c>
      <x:c r="I309" s="139" t="n">
        <x:v>28</x:v>
      </x:c>
      <x:c r="J309" s="139" t="n">
        <x:v>3.6</x:v>
      </x:c>
      <x:c r="K309" s="139" t="n">
        <x:v>4.760800000000001</x:v>
      </x:c>
      <x:c r="L309" s="139" t="n">
        <x:v>257</x:v>
      </x:c>
      <x:c r="M309" s="139" t="n">
        <x:v>33</x:v>
      </x:c>
      <x:c r="N309" s="139" t="n">
        <x:v>1.1902000000000001</x:v>
      </x:c>
    </x:row>
    <x:row r="310">
      <x:c r="A310" s="137" t="str">
        <x:v>DI-309-V1</x:v>
      </x:c>
      <x:c r="B310" s="137" t="str">
        <x:v>DI-309</x:v>
      </x:c>
      <x:c r="C310" s="137" t="str">
        <x:v>Ofenlachs</x:v>
      </x:c>
      <x:c r="D310" s="138" t="n">
        <x:v>4</x:v>
      </x:c>
      <x:c r="E310" s="139" t="n">
        <x:v>1416</x:v>
      </x:c>
      <x:c r="F310" s="139" t="n">
        <x:v>140</x:v>
      </x:c>
      <x:c r="G310" s="139" t="n">
        <x:v>4</x:v>
      </x:c>
      <x:c r="H310" s="139" t="n">
        <x:v>92</x:v>
      </x:c>
      <x:c r="I310" s="139" t="n">
        <x:v>1.6</x:v>
      </x:c>
      <x:c r="J310" s="139" t="n">
        <x:v>0.4</x:v>
      </x:c>
      <x:c r="K310" s="139" t="n">
        <x:v>2.4531</x:v>
      </x:c>
      <x:c r="L310" s="139" t="n">
        <x:v>354</x:v>
      </x:c>
      <x:c r="M310" s="139" t="n">
        <x:v>35</x:v>
      </x:c>
      <x:c r="N310" s="139" t="n">
        <x:v>0.613275</x:v>
      </x:c>
    </x:row>
    <x:row r="311">
      <x:c r="A311" s="137" t="str">
        <x:v>DI-310-V1</x:v>
      </x:c>
      <x:c r="B311" s="137" t="str">
        <x:v>DI-310</x:v>
      </x:c>
      <x:c r="C311" s="137" t="str">
        <x:v>Gegrillte Hähnchen-Fajita-Spieße</x:v>
      </x:c>
      <x:c r="D311" s="138" t="n">
        <x:v>6</x:v>
      </x:c>
      <x:c r="E311" s="139" t="n">
        <x:v>2190</x:v>
      </x:c>
      <x:c r="F311" s="139" t="n">
        <x:v>204</x:v>
      </x:c>
      <x:c r="G311" s="139" t="n">
        <x:v>84</x:v>
      </x:c>
      <x:c r="H311" s="139" t="n">
        <x:v>108</x:v>
      </x:c>
      <x:c r="I311" s="139" t="n">
        <x:v>48</x:v>
      </x:c>
      <x:c r="J311" s="139" t="n">
        <x:v>1.2000000000000002</x:v>
      </x:c>
      <x:c r="K311" s="139" t="n">
        <x:v>10.543933333333335</x:v>
      </x:c>
      <x:c r="L311" s="139" t="n">
        <x:v>365</x:v>
      </x:c>
      <x:c r="M311" s="139" t="n">
        <x:v>34</x:v>
      </x:c>
      <x:c r="N311" s="139" t="n">
        <x:v>1.7573222222222225</x:v>
      </x:c>
    </x:row>
    <x:row r="312">
      <x:c r="A312" s="137" t="str">
        <x:v>DI-311-V1</x:v>
      </x:c>
      <x:c r="B312" s="137" t="str">
        <x:v>DI-311</x:v>
      </x:c>
      <x:c r="C312" s="137" t="str">
        <x:v>Bombay-Kartoffel-Fischfrikadellen</x:v>
      </x:c>
      <x:c r="D312" s="138" t="n">
        <x:v>2</x:v>
      </x:c>
      <x:c r="E312" s="139" t="n">
        <x:v>388</x:v>
      </x:c>
      <x:c r="F312" s="139" t="n">
        <x:v>28</x:v>
      </x:c>
      <x:c r="G312" s="139" t="n">
        <x:v>34</x:v>
      </x:c>
      <x:c r="H312" s="139" t="n">
        <x:v>14</x:v>
      </x:c>
      <x:c r="I312" s="139" t="n">
        <x:v>4</x:v>
      </x:c>
      <x:c r="J312" s="139" t="n">
        <x:v>0.6</x:v>
      </x:c>
      <x:c r="K312" s="139" t="n">
        <x:v>3.4468000000000005</x:v>
      </x:c>
      <x:c r="L312" s="139" t="n">
        <x:v>194</x:v>
      </x:c>
      <x:c r="M312" s="139" t="n">
        <x:v>14</x:v>
      </x:c>
      <x:c r="N312" s="139" t="n">
        <x:v>1.7234000000000003</x:v>
      </x:c>
    </x:row>
    <x:row r="313">
      <x:c r="A313" s="137" t="str">
        <x:v>DI-312-V1</x:v>
      </x:c>
      <x:c r="B313" s="137" t="str">
        <x:v>DI-312</x:v>
      </x:c>
      <x:c r="C313" s="137" t="str">
        <x:v>Riesenbohnen-Curry</x:v>
      </x:c>
      <x:c r="D313" s="138" t="n">
        <x:v>2</x:v>
      </x:c>
      <x:c r="E313" s="139" t="n">
        <x:v>1022</x:v>
      </x:c>
      <x:c r="F313" s="139" t="n">
        <x:v>34</x:v>
      </x:c>
      <x:c r="G313" s="139" t="n">
        <x:v>156</x:v>
      </x:c>
      <x:c r="H313" s="139" t="n">
        <x:v>20</x:v>
      </x:c>
      <x:c r="I313" s="139" t="n">
        <x:v>34</x:v>
      </x:c>
      <x:c r="J313" s="139" t="n">
        <x:v>1.4</x:v>
      </x:c>
      <x:c r="K313" s="139" t="n">
        <x:v>10.468436666666667</x:v>
      </x:c>
      <x:c r="L313" s="139" t="n">
        <x:v>511</x:v>
      </x:c>
      <x:c r="M313" s="139" t="n">
        <x:v>17</x:v>
      </x:c>
      <x:c r="N313" s="139" t="n">
        <x:v>5.234218333333334</x:v>
      </x:c>
    </x:row>
    <x:row r="314">
      <x:c r="A314" s="137" t="str">
        <x:v>DI-313-V1</x:v>
      </x:c>
      <x:c r="B314" s="137" t="str">
        <x:v>DI-313</x:v>
      </x:c>
      <x:c r="C314" s="137" t="str">
        <x:v>Auberginen nach Caponata-Art mit Quinoa</x:v>
      </x:c>
      <x:c r="D314" s="138" t="n">
        <x:v>4</x:v>
      </x:c>
      <x:c r="E314" s="139" t="n">
        <x:v>1588</x:v>
      </x:c>
      <x:c r="F314" s="139" t="n">
        <x:v>44</x:v>
      </x:c>
      <x:c r="G314" s="139" t="n">
        <x:v>172</x:v>
      </x:c>
      <x:c r="H314" s="139" t="n">
        <x:v>68</x:v>
      </x:c>
      <x:c r="I314" s="139" t="n">
        <x:v>48</x:v>
      </x:c>
      <x:c r="J314" s="139" t="n">
        <x:v>3.32</x:v>
      </x:c>
      <x:c r="K314" s="139" t="n">
        <x:v>11.620800000000003</x:v>
      </x:c>
      <x:c r="L314" s="139" t="n">
        <x:v>397</x:v>
      </x:c>
      <x:c r="M314" s="139" t="n">
        <x:v>11</x:v>
      </x:c>
      <x:c r="N314" s="139" t="n">
        <x:v>2.9052000000000007</x:v>
      </x:c>
    </x:row>
    <x:row r="315">
      <x:c r="A315" s="137" t="str">
        <x:v>DI-314-V1</x:v>
      </x:c>
      <x:c r="B315" s="137" t="str">
        <x:v>DI-314</x:v>
      </x:c>
      <x:c r="C315" s="137" t="str">
        <x:v>Pasta mit karamellisierten roten Zwiebeln, Sardellen und Gremolata</x:v>
      </x:c>
      <x:c r="D315" s="138" t="n">
        <x:v>2</x:v>
      </x:c>
      <x:c r="E315" s="139" t="n">
        <x:v>1120</x:v>
      </x:c>
      <x:c r="F315" s="139" t="n">
        <x:v>32</x:v>
      </x:c>
      <x:c r="G315" s="139" t="n">
        <x:v>180</x:v>
      </x:c>
      <x:c r="H315" s="139" t="n">
        <x:v>26</x:v>
      </x:c>
      <x:c r="I315" s="139" t="n">
        <x:v>20</x:v>
      </x:c>
      <x:c r="J315" s="139" t="n">
        <x:v>1.6</x:v>
      </x:c>
      <x:c r="K315" s="139" t="n">
        <x:v>3.2225000000000006</x:v>
      </x:c>
      <x:c r="L315" s="139" t="n">
        <x:v>560</x:v>
      </x:c>
      <x:c r="M315" s="139" t="n">
        <x:v>16</x:v>
      </x:c>
      <x:c r="N315" s="139" t="n">
        <x:v>1.6112500000000003</x:v>
      </x:c>
    </x:row>
    <x:row r="316">
      <x:c r="A316" s="137" t="str">
        <x:v>DI-315-V1</x:v>
      </x:c>
      <x:c r="B316" s="137" t="str">
        <x:v>DI-315</x:v>
      </x:c>
      <x:c r="C316" s="137" t="str">
        <x:v>Blumenkohl-Bohnen-Curry</x:v>
      </x:c>
      <x:c r="D316" s="138" t="n">
        <x:v>4</x:v>
      </x:c>
      <x:c r="E316" s="139" t="n">
        <x:v>1808</x:v>
      </x:c>
      <x:c r="F316" s="139" t="n">
        <x:v>56</x:v>
      </x:c>
      <x:c r="G316" s="139" t="n">
        <x:v>276</x:v>
      </x:c>
      <x:c r="H316" s="139" t="n">
        <x:v>44</x:v>
      </x:c>
      <x:c r="I316" s="139" t="n">
        <x:v>48</x:v>
      </x:c>
      <x:c r="J316" s="139" t="n">
        <x:v>3.88</x:v>
      </x:c>
      <x:c r="K316" s="139" t="n">
        <x:v>9.901366666666668</x:v>
      </x:c>
      <x:c r="L316" s="139" t="n">
        <x:v>452</x:v>
      </x:c>
      <x:c r="M316" s="139" t="n">
        <x:v>14</x:v>
      </x:c>
      <x:c r="N316" s="139" t="n">
        <x:v>2.475341666666667</x:v>
      </x:c>
    </x:row>
    <x:row r="317">
      <x:c r="A317" s="137" t="str">
        <x:v>DI-316-V1</x:v>
      </x:c>
      <x:c r="B317" s="137" t="str">
        <x:v>DI-316</x:v>
      </x:c>
      <x:c r="C317" s="137" t="str">
        <x:v>Orecchiette mit Schwarzkohl</x:v>
      </x:c>
      <x:c r="D317" s="138" t="n">
        <x:v>2</x:v>
      </x:c>
      <x:c r="E317" s="139" t="n">
        <x:v>960</x:v>
      </x:c>
      <x:c r="F317" s="139" t="n">
        <x:v>38</x:v>
      </x:c>
      <x:c r="G317" s="139" t="n">
        <x:v>118</x:v>
      </x:c>
      <x:c r="H317" s="139" t="n">
        <x:v>34</x:v>
      </x:c>
      <x:c r="I317" s="139" t="n">
        <x:v>18</x:v>
      </x:c>
      <x:c r="J317" s="139" t="n">
        <x:v>0.6</x:v>
      </x:c>
      <x:c r="K317" s="139" t="n">
        <x:v>2.9006100000000004</x:v>
      </x:c>
      <x:c r="L317" s="139" t="n">
        <x:v>480</x:v>
      </x:c>
      <x:c r="M317" s="139" t="n">
        <x:v>19</x:v>
      </x:c>
      <x:c r="N317" s="139" t="n">
        <x:v>1.4503050000000002</x:v>
      </x:c>
    </x:row>
    <x:row r="318">
      <x:c r="A318" s="137" t="str">
        <x:v>DI-317-V1</x:v>
      </x:c>
      <x:c r="B318" s="137" t="str">
        <x:v>DI-317</x:v>
      </x:c>
      <x:c r="C318" s="137" t="str">
        <x:v>Gerösteter Blumenkohl mit Zitronen-Kapern-Orzo</x:v>
      </x:c>
      <x:c r="D318" s="138" t="n">
        <x:v>1</x:v>
      </x:c>
      <x:c r="E318" s="139" t="n">
        <x:v>236</x:v>
      </x:c>
      <x:c r="F318" s="139" t="n">
        <x:v>9</x:v>
      </x:c>
      <x:c r="G318" s="139" t="n">
        <x:v>38</x:v>
      </x:c>
      <x:c r="H318" s="139" t="n">
        <x:v>4</x:v>
      </x:c>
      <x:c r="I318" s="139" t="n">
        <x:v>5</x:v>
      </x:c>
      <x:c r="J318" s="139" t="n">
        <x:v>0.3</x:v>
      </x:c>
      <x:c r="K318" s="139" t="n">
        <x:v>1.2739125</x:v>
      </x:c>
      <x:c r="L318" s="139" t="n">
        <x:v>236</x:v>
      </x:c>
      <x:c r="M318" s="139" t="n">
        <x:v>9</x:v>
      </x:c>
      <x:c r="N318" s="139" t="n">
        <x:v>1.2739125</x:v>
      </x:c>
    </x:row>
    <x:row r="319">
      <x:c r="A319" s="137" t="str">
        <x:v>DI-318-V1</x:v>
      </x:c>
      <x:c r="B319" s="137" t="str">
        <x:v>DI-318</x:v>
      </x:c>
      <x:c r="C319" s="137" t="str">
        <x:v>Pilaw mit geröstetem Mais, roter Paprika und Bulgur</x:v>
      </x:c>
      <x:c r="D319" s="138" t="n">
        <x:v>4</x:v>
      </x:c>
      <x:c r="E319" s="139" t="n">
        <x:v>1668</x:v>
      </x:c>
      <x:c r="F319" s="139" t="n">
        <x:v>52</x:v>
      </x:c>
      <x:c r="G319" s="139" t="n">
        <x:v>300</x:v>
      </x:c>
      <x:c r="H319" s="139" t="n">
        <x:v>20</x:v>
      </x:c>
      <x:c r="I319" s="139" t="n">
        <x:v>40</x:v>
      </x:c>
      <x:c r="J319" s="139" t="n">
        <x:v>1.2</x:v>
      </x:c>
      <x:c r="K319" s="139" t="n">
        <x:v>4.1277</x:v>
      </x:c>
      <x:c r="L319" s="139" t="n">
        <x:v>417</x:v>
      </x:c>
      <x:c r="M319" s="139" t="n">
        <x:v>13</x:v>
      </x:c>
      <x:c r="N319" s="139" t="n">
        <x:v>1.031925</x:v>
      </x:c>
    </x:row>
    <x:row r="320">
      <x:c r="A320" s="137" t="str">
        <x:v>DI-319-V1</x:v>
      </x:c>
      <x:c r="B320" s="137" t="str">
        <x:v>DI-319</x:v>
      </x:c>
      <x:c r="C320" s="137" t="str">
        <x:v>Käsige Auberginen-Tomaten-Spaghetti</x:v>
      </x:c>
      <x:c r="D320" s="138" t="n">
        <x:v>2</x:v>
      </x:c>
      <x:c r="E320" s="139" t="n">
        <x:v>1048</x:v>
      </x:c>
      <x:c r="F320" s="139" t="n">
        <x:v>36</x:v>
      </x:c>
      <x:c r="G320" s="139" t="n">
        <x:v>130</x:v>
      </x:c>
      <x:c r="H320" s="139" t="n">
        <x:v>32</x:v>
      </x:c>
      <x:c r="I320" s="139" t="n">
        <x:v>38</x:v>
      </x:c>
      <x:c r="J320" s="139" t="n">
        <x:v>1.6</x:v>
      </x:c>
      <x:c r="K320" s="139" t="n">
        <x:v>4.2973</x:v>
      </x:c>
      <x:c r="L320" s="139" t="n">
        <x:v>524</x:v>
      </x:c>
      <x:c r="M320" s="139" t="n">
        <x:v>18</x:v>
      </x:c>
      <x:c r="N320" s="139" t="n">
        <x:v>2.14865</x:v>
      </x:c>
    </x:row>
    <x:row r="321">
      <x:c r="A321" s="137" t="str">
        <x:v>DI-320-V1</x:v>
      </x:c>
      <x:c r="B321" s="137" t="str">
        <x:v>DI-320</x:v>
      </x:c>
      <x:c r="C321" s="137" t="str">
        <x:v>Hähnchen-Basilikum-Hackbällchen</x:v>
      </x:c>
      <x:c r="D321" s="138" t="n">
        <x:v>4</x:v>
      </x:c>
      <x:c r="E321" s="139" t="n">
        <x:v>348</x:v>
      </x:c>
      <x:c r="F321" s="139" t="n">
        <x:v>36</x:v>
      </x:c>
      <x:c r="G321" s="139" t="n">
        <x:v>12</x:v>
      </x:c>
      <x:c r="H321" s="139" t="n">
        <x:v>12</x:v>
      </x:c>
      <x:c r="I321" s="139" t="n">
        <x:v>0</x:v>
      </x:c>
      <x:c r="J321" s="139" t="n">
        <x:v>1.2000000000000002</x:v>
      </x:c>
      <x:c r="K321" s="139" t="n">
        <x:v>11.708356666666667</x:v>
      </x:c>
      <x:c r="L321" s="139" t="n">
        <x:v>87</x:v>
      </x:c>
      <x:c r="M321" s="139" t="n">
        <x:v>9</x:v>
      </x:c>
      <x:c r="N321" s="139" t="n">
        <x:v>2.9270891666666667</x:v>
      </x:c>
    </x:row>
    <x:row r="322">
      <x:c r="A322" s="137" t="str">
        <x:v>DI-321-V1</x:v>
      </x:c>
      <x:c r="B322" s="137" t="str">
        <x:v>DI-321</x:v>
      </x:c>
      <x:c r="C322" s="137" t="str">
        <x:v>Hähnchen-Zitronen-Spieße</x:v>
      </x:c>
      <x:c r="D322" s="138" t="n">
        <x:v>4</x:v>
      </x:c>
      <x:c r="E322" s="139" t="n">
        <x:v>1452</x:v>
      </x:c>
      <x:c r="F322" s="139" t="n">
        <x:v>164</x:v>
      </x:c>
      <x:c r="G322" s="139" t="n">
        <x:v>152</x:v>
      </x:c>
      <x:c r="H322" s="139" t="n">
        <x:v>16</x:v>
      </x:c>
      <x:c r="I322" s="139" t="n">
        <x:v>28</x:v>
      </x:c>
      <x:c r="J322" s="139" t="n">
        <x:v>3.6</x:v>
      </x:c>
      <x:c r="K322" s="139" t="n">
        <x:v>5.193499999999999</x:v>
      </x:c>
      <x:c r="L322" s="139" t="n">
        <x:v>363</x:v>
      </x:c>
      <x:c r="M322" s="139" t="n">
        <x:v>41</x:v>
      </x:c>
      <x:c r="N322" s="139" t="n">
        <x:v>1.2983749999999998</x:v>
      </x:c>
    </x:row>
    <x:row r="323">
      <x:c r="A323" s="137" t="str">
        <x:v>DI-322-V1</x:v>
      </x:c>
      <x:c r="B323" s="137" t="str">
        <x:v>DI-322</x:v>
      </x:c>
      <x:c r="C323" s="137" t="str">
        <x:v>Hähnchen-Bagel</x:v>
      </x:c>
      <x:c r="D323" s="138" t="n">
        <x:v>2</x:v>
      </x:c>
      <x:c r="E323" s="139" t="n">
        <x:v>1042</x:v>
      </x:c>
      <x:c r="F323" s="139" t="n">
        <x:v>48</x:v>
      </x:c>
      <x:c r="G323" s="139" t="n">
        <x:v>100</x:v>
      </x:c>
      <x:c r="H323" s="139" t="n">
        <x:v>48</x:v>
      </x:c>
      <x:c r="I323" s="139" t="n">
        <x:v>14</x:v>
      </x:c>
      <x:c r="J323" s="139" t="n">
        <x:v>1.8</x:v>
      </x:c>
      <x:c r="K323" s="139" t="n">
        <x:v>4.504966666666667</x:v>
      </x:c>
      <x:c r="L323" s="139" t="n">
        <x:v>521</x:v>
      </x:c>
      <x:c r="M323" s="139" t="n">
        <x:v>24</x:v>
      </x:c>
      <x:c r="N323" s="139" t="n">
        <x:v>2.2524833333333336</x:v>
      </x:c>
    </x:row>
    <x:row r="324">
      <x:c r="A324" s="137" t="str">
        <x:v>DI-323-V1</x:v>
      </x:c>
      <x:c r="B324" s="137" t="str">
        <x:v>DI-323</x:v>
      </x:c>
      <x:c r="C324" s="137" t="str">
        <x:v>Hähnchen-Balti</x:v>
      </x:c>
      <x:c r="D324" s="138" t="n">
        <x:v>4</x:v>
      </x:c>
      <x:c r="E324" s="139" t="n">
        <x:v>956</x:v>
      </x:c>
      <x:c r="F324" s="139" t="n">
        <x:v>108</x:v>
      </x:c>
      <x:c r="G324" s="139" t="n">
        <x:v>36</x:v>
      </x:c>
      <x:c r="H324" s="139" t="n">
        <x:v>40</x:v>
      </x:c>
      <x:c r="I324" s="139" t="n">
        <x:v>16</x:v>
      </x:c>
      <x:c r="J324" s="139" t="n">
        <x:v>1</x:v>
      </x:c>
      <x:c r="K324" s="139" t="n">
        <x:v>8.884700000000002</x:v>
      </x:c>
      <x:c r="L324" s="139" t="n">
        <x:v>239</x:v>
      </x:c>
      <x:c r="M324" s="139" t="n">
        <x:v>27</x:v>
      </x:c>
      <x:c r="N324" s="139" t="n">
        <x:v>2.2211750000000006</x:v>
      </x:c>
    </x:row>
    <x:row r="325">
      <x:c r="A325" s="137" t="str">
        <x:v>DI-324-V1</x:v>
      </x:c>
      <x:c r="B325" s="137" t="str">
        <x:v>DI-324</x:v>
      </x:c>
      <x:c r="C325" s="137" t="str">
        <x:v>Hähnchen-Jalfrezi</x:v>
      </x:c>
      <x:c r="D325" s="138" t="n">
        <x:v>4</x:v>
      </x:c>
      <x:c r="E325" s="139" t="n">
        <x:v>1136</x:v>
      </x:c>
      <x:c r="F325" s="139" t="n">
        <x:v>132</x:v>
      </x:c>
      <x:c r="G325" s="139" t="n">
        <x:v>52</x:v>
      </x:c>
      <x:c r="H325" s="139" t="n">
        <x:v>40</x:v>
      </x:c>
      <x:c r="I325" s="139" t="n">
        <x:v>24</x:v>
      </x:c>
      <x:c r="J325" s="139" t="n">
        <x:v>1.6</x:v>
      </x:c>
      <x:c r="K325" s="139" t="n">
        <x:v>3.375380000000001</x:v>
      </x:c>
      <x:c r="L325" s="139" t="n">
        <x:v>284</x:v>
      </x:c>
      <x:c r="M325" s="139" t="n">
        <x:v>33</x:v>
      </x:c>
      <x:c r="N325" s="139" t="n">
        <x:v>0.8438450000000003</x:v>
      </x:c>
    </x:row>
    <x:row r="326">
      <x:c r="A326" s="137" t="str">
        <x:v>DI-325-V1</x:v>
      </x:c>
      <x:c r="B326" s="137" t="str">
        <x:v>DI-325</x:v>
      </x:c>
      <x:c r="C326" s="137" t="str">
        <x:v>Hähnchen-Jalfrezi mit Spinat, Naturreis und Quinoa</x:v>
      </x:c>
      <x:c r="D326" s="138" t="n">
        <x:v>4</x:v>
      </x:c>
      <x:c r="E326" s="139" t="n">
        <x:v>1784</x:v>
      </x:c>
      <x:c r="F326" s="139" t="n">
        <x:v>156</x:v>
      </x:c>
      <x:c r="G326" s="139" t="n">
        <x:v>172</x:v>
      </x:c>
      <x:c r="H326" s="139" t="n">
        <x:v>44</x:v>
      </x:c>
      <x:c r="I326" s="139" t="n">
        <x:v>32</x:v>
      </x:c>
      <x:c r="J326" s="139" t="n">
        <x:v>1.32</x:v>
      </x:c>
      <x:c r="K326" s="139" t="n">
        <x:v>10.133133333333335</x:v>
      </x:c>
      <x:c r="L326" s="139" t="n">
        <x:v>446</x:v>
      </x:c>
      <x:c r="M326" s="139" t="n">
        <x:v>39</x:v>
      </x:c>
      <x:c r="N326" s="139" t="n">
        <x:v>2.5332833333333338</x:v>
      </x:c>
    </x:row>
    <x:row r="327">
      <x:c r="A327" s="137" t="str">
        <x:v>DI-326-V1</x:v>
      </x:c>
      <x:c r="B327" s="137" t="str">
        <x:v>DI-326</x:v>
      </x:c>
      <x:c r="C327" s="137" t="str">
        <x:v>Hähnchen-Korma</x:v>
      </x:c>
      <x:c r="D327" s="138" t="n">
        <x:v>4</x:v>
      </x:c>
      <x:c r="E327" s="139" t="n">
        <x:v>1504</x:v>
      </x:c>
      <x:c r="F327" s="139" t="n">
        <x:v>160</x:v>
      </x:c>
      <x:c r="G327" s="139" t="n">
        <x:v>112</x:v>
      </x:c>
      <x:c r="H327" s="139" t="n">
        <x:v>44</x:v>
      </x:c>
      <x:c r="I327" s="139" t="n">
        <x:v>12</x:v>
      </x:c>
      <x:c r="J327" s="139" t="n">
        <x:v>5.6</x:v>
      </x:c>
      <x:c r="K327" s="139" t="n">
        <x:v>8.259483333333336</x:v>
      </x:c>
      <x:c r="L327" s="139" t="n">
        <x:v>376</x:v>
      </x:c>
      <x:c r="M327" s="139" t="n">
        <x:v>40</x:v>
      </x:c>
      <x:c r="N327" s="139" t="n">
        <x:v>2.064870833333334</x:v>
      </x:c>
    </x:row>
    <x:row r="328">
      <x:c r="A328" s="137" t="str">
        <x:v>DI-327-V1</x:v>
      </x:c>
      <x:c r="B328" s="137" t="str">
        <x:v>DI-327</x:v>
      </x:c>
      <x:c r="C328" s="137" t="str">
        <x:v>Hähnchenspieße mit Tzatziki</x:v>
      </x:c>
      <x:c r="D328" s="138" t="n">
        <x:v>8</x:v>
      </x:c>
      <x:c r="E328" s="139" t="n">
        <x:v>1096</x:v>
      </x:c>
      <x:c r="F328" s="139" t="n">
        <x:v>160</x:v>
      </x:c>
      <x:c r="G328" s="139" t="n">
        <x:v>24</x:v>
      </x:c>
      <x:c r="H328" s="139" t="n">
        <x:v>40</x:v>
      </x:c>
      <x:c r="I328" s="139" t="n">
        <x:v>8</x:v>
      </x:c>
      <x:c r="J328" s="139" t="n">
        <x:v>0.8</x:v>
      </x:c>
      <x:c r="K328" s="139" t="n">
        <x:v>5.146796000000002</x:v>
      </x:c>
      <x:c r="L328" s="139" t="n">
        <x:v>137</x:v>
      </x:c>
      <x:c r="M328" s="139" t="n">
        <x:v>20</x:v>
      </x:c>
      <x:c r="N328" s="139" t="n">
        <x:v>0.6433495000000002</x:v>
      </x:c>
    </x:row>
    <x:row r="329">
      <x:c r="A329" s="137" t="str">
        <x:v>DI-328-V1</x:v>
      </x:c>
      <x:c r="B329" s="137" t="str">
        <x:v>DI-328</x:v>
      </x:c>
      <x:c r="C329" s="137" t="str">
        <x:v>Hähnchen mit Reis und Erbsen</x:v>
      </x:c>
      <x:c r="D329" s="138" t="n">
        <x:v>4</x:v>
      </x:c>
      <x:c r="E329" s="139" t="n">
        <x:v>2284</x:v>
      </x:c>
      <x:c r="F329" s="139" t="n">
        <x:v>196</x:v>
      </x:c>
      <x:c r="G329" s="139" t="n">
        <x:v>192</x:v>
      </x:c>
      <x:c r="H329" s="139" t="n">
        <x:v>72</x:v>
      </x:c>
      <x:c r="I329" s="139" t="n">
        <x:v>40</x:v>
      </x:c>
      <x:c r="J329" s="139" t="n">
        <x:v>2</x:v>
      </x:c>
      <x:c r="K329" s="139" t="n">
        <x:v>7.378260000000001</x:v>
      </x:c>
      <x:c r="L329" s="139" t="n">
        <x:v>571</x:v>
      </x:c>
      <x:c r="M329" s="139" t="n">
        <x:v>49</x:v>
      </x:c>
      <x:c r="N329" s="139" t="n">
        <x:v>1.8445650000000002</x:v>
      </x:c>
    </x:row>
    <x:row r="330">
      <x:c r="A330" s="137" t="str">
        <x:v>DI-329-V1</x:v>
      </x:c>
      <x:c r="B330" s="137" t="str">
        <x:v>DI-329</x:v>
      </x:c>
      <x:c r="C330" s="137" t="str">
        <x:v>Hähnchen-Pilaw mit Edamame und Ingwer</x:v>
      </x:c>
      <x:c r="D330" s="138" t="n">
        <x:v>4</x:v>
      </x:c>
      <x:c r="E330" s="139" t="n">
        <x:v>1744</x:v>
      </x:c>
      <x:c r="F330" s="139" t="n">
        <x:v>128</x:v>
      </x:c>
      <x:c r="G330" s="139" t="n">
        <x:v>208</x:v>
      </x:c>
      <x:c r="H330" s="139" t="n">
        <x:v>36</x:v>
      </x:c>
      <x:c r="I330" s="139" t="n">
        <x:v>12</x:v>
      </x:c>
      <x:c r="J330" s="139" t="n">
        <x:v>2</x:v>
      </x:c>
      <x:c r="K330" s="139" t="n">
        <x:v>6.03946</x:v>
      </x:c>
      <x:c r="L330" s="139" t="n">
        <x:v>436</x:v>
      </x:c>
      <x:c r="M330" s="139" t="n">
        <x:v>32</x:v>
      </x:c>
      <x:c r="N330" s="139" t="n">
        <x:v>1.509865</x:v>
      </x:c>
    </x:row>
    <x:row r="331">
      <x:c r="A331" s="137" t="str">
        <x:v>DI-330-V1</x:v>
      </x:c>
      <x:c r="B331" s="137" t="str">
        <x:v>DI-330</x:v>
      </x:c>
      <x:c r="C331" s="137" t="str">
        <x:v>Hähnchen-Süßkartoffel-Erbsen-Curry</x:v>
      </x:c>
      <x:c r="D331" s="138" t="n">
        <x:v>4</x:v>
      </x:c>
      <x:c r="E331" s="139" t="n">
        <x:v>1940</x:v>
      </x:c>
      <x:c r="F331" s="139" t="n">
        <x:v>124</x:v>
      </x:c>
      <x:c r="G331" s="139" t="n">
        <x:v>236</x:v>
      </x:c>
      <x:c r="H331" s="139" t="n">
        <x:v>48</x:v>
      </x:c>
      <x:c r="I331" s="139" t="n">
        <x:v>32</x:v>
      </x:c>
      <x:c r="J331" s="139" t="n">
        <x:v>1.6</x:v>
      </x:c>
      <x:c r="K331" s="139" t="n">
        <x:v>6.3585</x:v>
      </x:c>
      <x:c r="L331" s="139" t="n">
        <x:v>485</x:v>
      </x:c>
      <x:c r="M331" s="139" t="n">
        <x:v>31</x:v>
      </x:c>
      <x:c r="N331" s="139" t="n">
        <x:v>1.589625</x:v>
      </x:c>
    </x:row>
    <x:row r="332">
      <x:c r="A332" s="137" t="str">
        <x:v>DI-331-V1</x:v>
      </x:c>
      <x:c r="B332" s="137" t="str">
        <x:v>DI-331</x:v>
      </x:c>
      <x:c r="C332" s="137" t="str">
        <x:v>Kichererbsenpuffer</x:v>
      </x:c>
      <x:c r="D332" s="138" t="n">
        <x:v>4</x:v>
      </x:c>
      <x:c r="E332" s="139" t="n">
        <x:v>1224</x:v>
      </x:c>
      <x:c r="F332" s="139" t="n">
        <x:v>48</x:v>
      </x:c>
      <x:c r="G332" s="139" t="n">
        <x:v>120</x:v>
      </x:c>
      <x:c r="H332" s="139" t="n">
        <x:v>60</x:v>
      </x:c>
      <x:c r="I332" s="139" t="n">
        <x:v>36</x:v>
      </x:c>
      <x:c r="J332" s="139" t="n">
        <x:v>0.72</x:v>
      </x:c>
      <x:c r="K332" s="139" t="n">
        <x:v>4.204200000000001</x:v>
      </x:c>
      <x:c r="L332" s="139" t="n">
        <x:v>306</x:v>
      </x:c>
      <x:c r="M332" s="139" t="n">
        <x:v>12</x:v>
      </x:c>
      <x:c r="N332" s="139" t="n">
        <x:v>1.0510500000000003</x:v>
      </x:c>
    </x:row>
    <x:row r="333">
      <x:c r="A333" s="137" t="str">
        <x:v>DI-332-V1</x:v>
      </x:c>
      <x:c r="B333" s="137" t="str">
        <x:v>DI-332</x:v>
      </x:c>
      <x:c r="C333" s="137" t="str">
        <x:v>Kichererbsen-Kokos-Brokkoli-Eintopf</x:v>
      </x:c>
      <x:c r="D333" s="138" t="n">
        <x:v>4</x:v>
      </x:c>
      <x:c r="E333" s="139" t="n">
        <x:v>2264</x:v>
      </x:c>
      <x:c r="F333" s="139" t="n">
        <x:v>84</x:v>
      </x:c>
      <x:c r="G333" s="139" t="n">
        <x:v>348</x:v>
      </x:c>
      <x:c r="H333" s="139" t="n">
        <x:v>48</x:v>
      </x:c>
      <x:c r="I333" s="139" t="n">
        <x:v>60</x:v>
      </x:c>
      <x:c r="J333" s="139" t="n">
        <x:v>2.6</x:v>
      </x:c>
      <x:c r="K333" s="139" t="n">
        <x:v>6.016360000000001</x:v>
      </x:c>
      <x:c r="L333" s="139" t="n">
        <x:v>566</x:v>
      </x:c>
      <x:c r="M333" s="139" t="n">
        <x:v>21</x:v>
      </x:c>
      <x:c r="N333" s="139" t="n">
        <x:v>1.5040900000000001</x:v>
      </x:c>
    </x:row>
    <x:row r="334">
      <x:c r="A334" s="137" t="str">
        <x:v>DI-333-V1</x:v>
      </x:c>
      <x:c r="B334" s="137" t="str">
        <x:v>DI-333</x:v>
      </x:c>
      <x:c r="C334" s="137" t="str">
        <x:v>Kichererbsen-Tomaten-Spinat-Curry</x:v>
      </x:c>
      <x:c r="D334" s="138" t="n">
        <x:v>6</x:v>
      </x:c>
      <x:c r="E334" s="139" t="n">
        <x:v>1224</x:v>
      </x:c>
      <x:c r="F334" s="139" t="n">
        <x:v>66</x:v>
      </x:c>
      <x:c r="G334" s="139" t="n">
        <x:v>120</x:v>
      </x:c>
      <x:c r="H334" s="139" t="n">
        <x:v>42</x:v>
      </x:c>
      <x:c r="I334" s="139" t="n">
        <x:v>42</x:v>
      </x:c>
      <x:c r="J334" s="139" t="n">
        <x:v>3</x:v>
      </x:c>
      <x:c r="K334" s="139" t="n">
        <x:v>5.1887799999999995</x:v>
      </x:c>
      <x:c r="L334" s="139" t="n">
        <x:v>204</x:v>
      </x:c>
      <x:c r="M334" s="139" t="n">
        <x:v>11</x:v>
      </x:c>
      <x:c r="N334" s="139" t="n">
        <x:v>0.8647966666666665</x:v>
      </x:c>
    </x:row>
    <x:row r="335">
      <x:c r="A335" s="137" t="str">
        <x:v>DI-334-V1</x:v>
      </x:c>
      <x:c r="B335" s="137" t="str">
        <x:v>DI-334</x:v>
      </x:c>
      <x:c r="C335" s="137" t="str">
        <x:v>Chili-Ingwer-Kürbis mit Grünkohl und Quinoa</x:v>
      </x:c>
      <x:c r="D335" s="138" t="n">
        <x:v>2</x:v>
      </x:c>
      <x:c r="E335" s="139" t="n">
        <x:v>1046</x:v>
      </x:c>
      <x:c r="F335" s="139" t="n">
        <x:v>34</x:v>
      </x:c>
      <x:c r="G335" s="139" t="n">
        <x:v>144</x:v>
      </x:c>
      <x:c r="H335" s="139" t="n">
        <x:v>32</x:v>
      </x:c>
      <x:c r="I335" s="139" t="n">
        <x:v>22</x:v>
      </x:c>
      <x:c r="J335" s="139" t="n">
        <x:v>2.4</x:v>
      </x:c>
      <x:c r="K335" s="139" t="n">
        <x:v>7.207300000000001</x:v>
      </x:c>
      <x:c r="L335" s="139" t="n">
        <x:v>523</x:v>
      </x:c>
      <x:c r="M335" s="139" t="n">
        <x:v>17</x:v>
      </x:c>
      <x:c r="N335" s="139" t="n">
        <x:v>3.6036500000000005</x:v>
      </x:c>
    </x:row>
    <x:row r="336">
      <x:c r="A336" s="137" t="str">
        <x:v>DI-335-V1</x:v>
      </x:c>
      <x:c r="B336" s="137" t="str">
        <x:v>DI-335</x:v>
      </x:c>
      <x:c r="C336" s="137" t="str">
        <x:v>Chili-Hähnchen-Pasteten mit Erdnüssen</x:v>
      </x:c>
      <x:c r="D336" s="138" t="n">
        <x:v>2</x:v>
      </x:c>
      <x:c r="E336" s="139" t="n">
        <x:v>1046</x:v>
      </x:c>
      <x:c r="F336" s="139" t="n">
        <x:v>86</x:v>
      </x:c>
      <x:c r="G336" s="139" t="n">
        <x:v>108</x:v>
      </x:c>
      <x:c r="H336" s="139" t="n">
        <x:v>22</x:v>
      </x:c>
      <x:c r="I336" s="139" t="n">
        <x:v>30</x:v>
      </x:c>
      <x:c r="J336" s="139" t="n">
        <x:v>2.4</x:v>
      </x:c>
      <x:c r="K336" s="139" t="n">
        <x:v>9.582888571428573</x:v>
      </x:c>
      <x:c r="L336" s="139" t="n">
        <x:v>523</x:v>
      </x:c>
      <x:c r="M336" s="139" t="n">
        <x:v>43</x:v>
      </x:c>
      <x:c r="N336" s="139" t="n">
        <x:v>4.791444285714286</x:v>
      </x:c>
    </x:row>
    <x:row r="337">
      <x:c r="A337" s="137" t="str">
        <x:v>DI-336-V1</x:v>
      </x:c>
      <x:c r="B337" s="137" t="str">
        <x:v>DI-336</x:v>
      </x:c>
      <x:c r="C337" s="137" t="str">
        <x:v>Chili-Hähnchen mit Erdnussnudeln</x:v>
      </x:c>
      <x:c r="D337" s="138" t="n">
        <x:v>2</x:v>
      </x:c>
      <x:c r="E337" s="139" t="n">
        <x:v>874</x:v>
      </x:c>
      <x:c r="F337" s="139" t="n">
        <x:v>72</x:v>
      </x:c>
      <x:c r="G337" s="139" t="n">
        <x:v>84</x:v>
      </x:c>
      <x:c r="H337" s="139" t="n">
        <x:v>24</x:v>
      </x:c>
      <x:c r="I337" s="139" t="n">
        <x:v>18</x:v>
      </x:c>
      <x:c r="J337" s="139" t="n">
        <x:v>2</x:v>
      </x:c>
      <x:c r="K337" s="139" t="n">
        <x:v>3.291169523809525</x:v>
      </x:c>
      <x:c r="L337" s="139" t="n">
        <x:v>437</x:v>
      </x:c>
      <x:c r="M337" s="139" t="n">
        <x:v>36</x:v>
      </x:c>
      <x:c r="N337" s="139" t="n">
        <x:v>1.6455847619047625</x:v>
      </x:c>
    </x:row>
    <x:row r="338">
      <x:c r="A338" s="137" t="str">
        <x:v>DI-337-V1</x:v>
      </x:c>
      <x:c r="B338" s="137" t="str">
        <x:v>DI-337</x:v>
      </x:c>
      <x:c r="C338" s="137" t="str">
        <x:v>Chili-Garnelen-Linguine</x:v>
      </x:c>
      <x:c r="D338" s="138" t="n">
        <x:v>6</x:v>
      </x:c>
      <x:c r="E338" s="139" t="n">
        <x:v>1422</x:v>
      </x:c>
      <x:c r="F338" s="139" t="n">
        <x:v>84</x:v>
      </x:c>
      <x:c r="G338" s="139" t="n">
        <x:v>192</x:v>
      </x:c>
      <x:c r="H338" s="139" t="n">
        <x:v>30</x:v>
      </x:c>
      <x:c r="I338" s="139" t="n">
        <x:v>18</x:v>
      </x:c>
      <x:c r="J338" s="139" t="n">
        <x:v>3.5999999999999996</x:v>
      </x:c>
      <x:c r="K338" s="139" t="n">
        <x:v>20.065559999999994</x:v>
      </x:c>
      <x:c r="L338" s="139" t="n">
        <x:v>237</x:v>
      </x:c>
      <x:c r="M338" s="139" t="n">
        <x:v>14</x:v>
      </x:c>
      <x:c r="N338" s="139" t="n">
        <x:v>3.344259999999999</x:v>
      </x:c>
    </x:row>
    <x:row r="339">
      <x:c r="A339" s="137" t="str">
        <x:v>DI-338-V1</x:v>
      </x:c>
      <x:c r="B339" s="137" t="str">
        <x:v>DI-338</x:v>
      </x:c>
      <x:c r="C339" s="137" t="str">
        <x:v>Chinesisch pochiertes Hähnchen mit Reis</x:v>
      </x:c>
      <x:c r="D339" s="138" t="n">
        <x:v>4</x:v>
      </x:c>
      <x:c r="E339" s="139" t="n">
        <x:v>1268</x:v>
      </x:c>
      <x:c r="F339" s="139" t="n">
        <x:v>120</x:v>
      </x:c>
      <x:c r="G339" s="139" t="n">
        <x:v>16</x:v>
      </x:c>
      <x:c r="H339" s="139" t="n">
        <x:v>80</x:v>
      </x:c>
      <x:c r="I339" s="139" t="n">
        <x:v>12</x:v>
      </x:c>
      <x:c r="J339" s="139" t="n">
        <x:v>4.4</x:v>
      </x:c>
      <x:c r="K339" s="139" t="n">
        <x:v>6.3776</x:v>
      </x:c>
      <x:c r="L339" s="139" t="n">
        <x:v>317</x:v>
      </x:c>
      <x:c r="M339" s="139" t="n">
        <x:v>30</x:v>
      </x:c>
      <x:c r="N339" s="139" t="n">
        <x:v>1.5944</x:v>
      </x:c>
    </x:row>
    <x:row r="340">
      <x:c r="A340" s="137" t="str">
        <x:v>DI-339-V1</x:v>
      </x:c>
      <x:c r="B340" s="137" t="str">
        <x:v>DI-339</x:v>
      </x:c>
      <x:c r="C340" s="137" t="str">
        <x:v>Schoko-Chia-Pudding</x:v>
      </x:c>
      <x:c r="D340" s="138" t="n">
        <x:v>4</x:v>
      </x:c>
      <x:c r="E340" s="139" t="n">
        <x:v>520</x:v>
      </x:c>
      <x:c r="F340" s="139" t="n">
        <x:v>16</x:v>
      </x:c>
      <x:c r="G340" s="139" t="n">
        <x:v>36</x:v>
      </x:c>
      <x:c r="H340" s="139" t="n">
        <x:v>28</x:v>
      </x:c>
      <x:c r="I340" s="139" t="n">
        <x:v>28</x:v>
      </x:c>
      <x:c r="J340" s="139" t="n">
        <x:v>1.2</x:v>
      </x:c>
      <x:c r="K340" s="139" t="n">
        <x:v>2.4578000000000007</x:v>
      </x:c>
      <x:c r="L340" s="139" t="n">
        <x:v>130</x:v>
      </x:c>
      <x:c r="M340" s="139" t="n">
        <x:v>4</x:v>
      </x:c>
      <x:c r="N340" s="139" t="n">
        <x:v>0.6144500000000002</x:v>
      </x:c>
    </x:row>
    <x:row r="341">
      <x:c r="A341" s="137" t="str">
        <x:v>DI-340-V1</x:v>
      </x:c>
      <x:c r="B341" s="137" t="str">
        <x:v>DI-340</x:v>
      </x:c>
      <x:c r="C341" s="137" t="str">
        <x:v>Chole mit Kreuzkümmelreis und Raita</x:v>
      </x:c>
      <x:c r="D341" s="138" t="n">
        <x:v>4</x:v>
      </x:c>
      <x:c r="E341" s="139" t="n">
        <x:v>2244</x:v>
      </x:c>
      <x:c r="F341" s="139" t="n">
        <x:v>84</x:v>
      </x:c>
      <x:c r="G341" s="139" t="n">
        <x:v>328</x:v>
      </x:c>
      <x:c r="H341" s="139" t="n">
        <x:v>56</x:v>
      </x:c>
      <x:c r="I341" s="139" t="n">
        <x:v>44</x:v>
      </x:c>
      <x:c r="J341" s="139" t="n">
        <x:v>0.8</x:v>
      </x:c>
      <x:c r="K341" s="139" t="n">
        <x:v>4.60285</x:v>
      </x:c>
      <x:c r="L341" s="139" t="n">
        <x:v>561</x:v>
      </x:c>
      <x:c r="M341" s="139" t="n">
        <x:v>21</x:v>
      </x:c>
      <x:c r="N341" s="139" t="n">
        <x:v>1.1507125</x:v>
      </x:c>
    </x:row>
    <x:row r="342">
      <x:c r="A342" s="137" t="str">
        <x:v>DI-341-V1</x:v>
      </x:c>
      <x:c r="B342" s="137" t="str">
        <x:v>DI-341</x:v>
      </x:c>
      <x:c r="C342" s="137" t="str">
        <x:v>Klassische Fischfrikadellen</x:v>
      </x:c>
      <x:c r="D342" s="138" t="n">
        <x:v>12</x:v>
      </x:c>
      <x:c r="E342" s="139" t="n">
        <x:v>3960</x:v>
      </x:c>
      <x:c r="F342" s="139" t="n">
        <x:v>276</x:v>
      </x:c>
      <x:c r="G342" s="139" t="n">
        <x:v>456</x:v>
      </x:c>
      <x:c r="H342" s="139" t="n">
        <x:v>120</x:v>
      </x:c>
      <x:c r="I342" s="139" t="n">
        <x:v>24</x:v>
      </x:c>
      <x:c r="J342" s="139" t="n">
        <x:v>8.52</x:v>
      </x:c>
      <x:c r="K342" s="139" t="n">
        <x:v>17.398400000000002</x:v>
      </x:c>
      <x:c r="L342" s="139" t="n">
        <x:v>330</x:v>
      </x:c>
      <x:c r="M342" s="139" t="n">
        <x:v>23</x:v>
      </x:c>
      <x:c r="N342" s="139" t="n">
        <x:v>1.4498666666666669</x:v>
      </x:c>
    </x:row>
    <x:row r="343">
      <x:c r="A343" s="137" t="str">
        <x:v>DI-342-V1</x:v>
      </x:c>
      <x:c r="B343" s="137" t="str">
        <x:v>DI-342</x:v>
      </x:c>
      <x:c r="C343" s="137" t="str">
        <x:v>Kabeljau mit grobem Selleriepüree</x:v>
      </x:c>
      <x:c r="D343" s="138" t="n">
        <x:v>2</x:v>
      </x:c>
      <x:c r="E343" s="139" t="n">
        <x:v>652</x:v>
      </x:c>
      <x:c r="F343" s="139" t="n">
        <x:v>52</x:v>
      </x:c>
      <x:c r="G343" s="139" t="n">
        <x:v>14</x:v>
      </x:c>
      <x:c r="H343" s="139" t="n">
        <x:v>38</x:v>
      </x:c>
      <x:c r="I343" s="139" t="n">
        <x:v>24</x:v>
      </x:c>
      <x:c r="J343" s="139" t="n">
        <x:v>1.6</x:v>
      </x:c>
      <x:c r="K343" s="139" t="n">
        <x:v>3.6482600000000005</x:v>
      </x:c>
      <x:c r="L343" s="139" t="n">
        <x:v>326</x:v>
      </x:c>
      <x:c r="M343" s="139" t="n">
        <x:v>26</x:v>
      </x:c>
      <x:c r="N343" s="139" t="n">
        <x:v>1.8241300000000003</x:v>
      </x:c>
    </x:row>
    <x:row r="344">
      <x:c r="A344" s="137" t="str">
        <x:v>DI-343-V1</x:v>
      </x:c>
      <x:c r="B344" s="137" t="str">
        <x:v>DI-343</x:v>
      </x:c>
      <x:c r="C344" s="137" t="str">
        <x:v>Mais-Bohnen-Puffer mit Avocado und Chili-Konfitüre</x:v>
      </x:c>
      <x:c r="D344" s="138" t="n">
        <x:v>4</x:v>
      </x:c>
      <x:c r="E344" s="139" t="n">
        <x:v>1412</x:v>
      </x:c>
      <x:c r="F344" s="139" t="n">
        <x:v>36</x:v>
      </x:c>
      <x:c r="G344" s="139" t="n">
        <x:v>140</x:v>
      </x:c>
      <x:c r="H344" s="139" t="n">
        <x:v>80</x:v>
      </x:c>
      <x:c r="I344" s="139" t="n">
        <x:v>20</x:v>
      </x:c>
      <x:c r="J344" s="139" t="n">
        <x:v>3.2</x:v>
      </x:c>
      <x:c r="K344" s="139" t="n">
        <x:v>6.68942</x:v>
      </x:c>
      <x:c r="L344" s="139" t="n">
        <x:v>353</x:v>
      </x:c>
      <x:c r="M344" s="139" t="n">
        <x:v>9</x:v>
      </x:c>
      <x:c r="N344" s="139" t="n">
        <x:v>1.672355</x:v>
      </x:c>
    </x:row>
    <x:row r="345">
      <x:c r="A345" s="137" t="str">
        <x:v>DI-344-V1</x:v>
      </x:c>
      <x:c r="B345" s="137" t="str">
        <x:v>DI-344</x:v>
      </x:c>
      <x:c r="C345" s="137" t="str">
        <x:v>Zucchini-Curry mit Zitronenreis</x:v>
      </x:c>
      <x:c r="D345" s="138" t="n">
        <x:v>4</x:v>
      </x:c>
      <x:c r="E345" s="139" t="n">
        <x:v>1948</x:v>
      </x:c>
      <x:c r="F345" s="139" t="n">
        <x:v>68</x:v>
      </x:c>
      <x:c r="G345" s="139" t="n">
        <x:v>304</x:v>
      </x:c>
      <x:c r="H345" s="139" t="n">
        <x:v>40</x:v>
      </x:c>
      <x:c r="I345" s="139" t="n">
        <x:v>48</x:v>
      </x:c>
      <x:c r="J345" s="139" t="n">
        <x:v>0.4</x:v>
      </x:c>
      <x:c r="K345" s="139" t="n">
        <x:v>11.259200000000002</x:v>
      </x:c>
      <x:c r="L345" s="139" t="n">
        <x:v>487</x:v>
      </x:c>
      <x:c r="M345" s="139" t="n">
        <x:v>17</x:v>
      </x:c>
      <x:c r="N345" s="139" t="n">
        <x:v>2.8148000000000004</x:v>
      </x:c>
    </x:row>
    <x:row r="346">
      <x:c r="A346" s="137" t="str">
        <x:v>DI-345-V1</x:v>
      </x:c>
      <x:c r="B346" s="137" t="str">
        <x:v>DI-345</x:v>
      </x:c>
      <x:c r="C346" s="137" t="str">
        <x:v>Cremiges Hähnchen-Spargel-Ragout</x:v>
      </x:c>
      <x:c r="D346" s="138" t="n">
        <x:v>2</x:v>
      </x:c>
      <x:c r="E346" s="139" t="n">
        <x:v>960</x:v>
      </x:c>
      <x:c r="F346" s="139" t="n">
        <x:v>106</x:v>
      </x:c>
      <x:c r="G346" s="139" t="n">
        <x:v>50</x:v>
      </x:c>
      <x:c r="H346" s="139" t="n">
        <x:v>30</x:v>
      </x:c>
      <x:c r="I346" s="139" t="n">
        <x:v>30</x:v>
      </x:c>
      <x:c r="J346" s="139" t="n">
        <x:v>1</x:v>
      </x:c>
      <x:c r="K346" s="139" t="n">
        <x:v>8.8386</x:v>
      </x:c>
      <x:c r="L346" s="139" t="n">
        <x:v>480</x:v>
      </x:c>
      <x:c r="M346" s="139" t="n">
        <x:v>53</x:v>
      </x:c>
      <x:c r="N346" s="139" t="n">
        <x:v>4.4193</x:v>
      </x:c>
    </x:row>
    <x:row r="347">
      <x:c r="A347" s="137" t="str">
        <x:v>DI-346-V1</x:v>
      </x:c>
      <x:c r="B347" s="137" t="str">
        <x:v>DI-346</x:v>
      </x:c>
      <x:c r="C347" s="137" t="str">
        <x:v>Cremige Pasta mit Spargel und Erbsen</x:v>
      </x:c>
      <x:c r="D347" s="138" t="n">
        <x:v>2</x:v>
      </x:c>
      <x:c r="E347" s="139" t="n">
        <x:v>1316</x:v>
      </x:c>
      <x:c r="F347" s="139" t="n">
        <x:v>50</x:v>
      </x:c>
      <x:c r="G347" s="139" t="n">
        <x:v>150</x:v>
      </x:c>
      <x:c r="H347" s="139" t="n">
        <x:v>56</x:v>
      </x:c>
      <x:c r="I347" s="139" t="n">
        <x:v>14</x:v>
      </x:c>
      <x:c r="J347" s="139" t="n">
        <x:v>1</x:v>
      </x:c>
      <x:c r="K347" s="139" t="n">
        <x:v>2.7879000000000005</x:v>
      </x:c>
      <x:c r="L347" s="139" t="n">
        <x:v>658</x:v>
      </x:c>
      <x:c r="M347" s="139" t="n">
        <x:v>25</x:v>
      </x:c>
      <x:c r="N347" s="139" t="n">
        <x:v>1.3939500000000002</x:v>
      </x:c>
    </x:row>
    <x:row r="348">
      <x:c r="A348" s="137" t="str">
        <x:v>DI-347-V1</x:v>
      </x:c>
      <x:c r="B348" s="137" t="str">
        <x:v>DI-347</x:v>
      </x:c>
      <x:c r="C348" s="137" t="str">
        <x:v>Cremige Pesto-Grünkohl-Pasta</x:v>
      </x:c>
      <x:c r="D348" s="138" t="n">
        <x:v>4</x:v>
      </x:c>
      <x:c r="E348" s="139" t="n">
        <x:v>1712</x:v>
      </x:c>
      <x:c r="F348" s="139" t="n">
        <x:v>68</x:v>
      </x:c>
      <x:c r="G348" s="139" t="n">
        <x:v>220</x:v>
      </x:c>
      <x:c r="H348" s="139" t="n">
        <x:v>52</x:v>
      </x:c>
      <x:c r="I348" s="139" t="n">
        <x:v>44</x:v>
      </x:c>
      <x:c r="J348" s="139" t="n">
        <x:v>2.8</x:v>
      </x:c>
      <x:c r="K348" s="139" t="n">
        <x:v>3.7155</x:v>
      </x:c>
      <x:c r="L348" s="139" t="n">
        <x:v>428</x:v>
      </x:c>
      <x:c r="M348" s="139" t="n">
        <x:v>17</x:v>
      </x:c>
      <x:c r="N348" s="139" t="n">
        <x:v>0.928875</x:v>
      </x:c>
    </x:row>
    <x:row r="349">
      <x:c r="A349" s="137" t="str">
        <x:v>DI-348-V1</x:v>
      </x:c>
      <x:c r="B349" s="137" t="str">
        <x:v>DI-348</x:v>
      </x:c>
      <x:c r="C349" s="137" t="str">
        <x:v>Knuspriger Fisch mit Pommes und Erbsenpüree</x:v>
      </x:c>
      <x:c r="D349" s="138" t="n">
        <x:v>2</x:v>
      </x:c>
      <x:c r="E349" s="139" t="n">
        <x:v>968</x:v>
      </x:c>
      <x:c r="F349" s="139" t="n">
        <x:v>84</x:v>
      </x:c>
      <x:c r="G349" s="139" t="n">
        <x:v>116</x:v>
      </x:c>
      <x:c r="H349" s="139" t="n">
        <x:v>22</x:v>
      </x:c>
      <x:c r="I349" s="139" t="n">
        <x:v>12</x:v>
      </x:c>
      <x:c r="J349" s="139" t="n">
        <x:v>2.18</x:v>
      </x:c>
      <x:c r="K349" s="139" t="n">
        <x:v>3.8469000000000007</x:v>
      </x:c>
      <x:c r="L349" s="139" t="n">
        <x:v>484</x:v>
      </x:c>
      <x:c r="M349" s="139" t="n">
        <x:v>42</x:v>
      </x:c>
      <x:c r="N349" s="139" t="n">
        <x:v>1.9234500000000003</x:v>
      </x:c>
    </x:row>
    <x:row r="350">
      <x:c r="A350" s="137" t="str">
        <x:v>DI-349-V1</x:v>
      </x:c>
      <x:c r="B350" s="137" t="str">
        <x:v>DI-349</x:v>
      </x:c>
      <x:c r="C350" s="137" t="str">
        <x:v>Knusprig gegrillter Feta mit Riesenbohnen in Sauce</x:v>
      </x:c>
      <x:c r="D350" s="138" t="n">
        <x:v>4</x:v>
      </x:c>
      <x:c r="E350" s="139" t="n">
        <x:v>2024</x:v>
      </x:c>
      <x:c r="F350" s="139" t="n">
        <x:v>112</x:v>
      </x:c>
      <x:c r="G350" s="139" t="n">
        <x:v>276</x:v>
      </x:c>
      <x:c r="H350" s="139" t="n">
        <x:v>36</x:v>
      </x:c>
      <x:c r="I350" s="139" t="n">
        <x:v>72</x:v>
      </x:c>
      <x:c r="J350" s="139" t="n">
        <x:v>5.2</x:v>
      </x:c>
      <x:c r="K350" s="139" t="n">
        <x:v>8.5797</x:v>
      </x:c>
      <x:c r="L350" s="139" t="n">
        <x:v>506</x:v>
      </x:c>
      <x:c r="M350" s="139" t="n">
        <x:v>28</x:v>
      </x:c>
      <x:c r="N350" s="139" t="n">
        <x:v>2.144925</x:v>
      </x:c>
    </x:row>
    <x:row r="351">
      <x:c r="A351" s="137" t="str">
        <x:v>DI-350-V1</x:v>
      </x:c>
      <x:c r="B351" s="137" t="str">
        <x:v>DI-350</x:v>
      </x:c>
      <x:c r="C351" s="137" t="str">
        <x:v>Knuspriger Tomaten-Zwiebel-Gratin</x:v>
      </x:c>
      <x:c r="D351" s="138" t="n">
        <x:v>6</x:v>
      </x:c>
      <x:c r="E351" s="139" t="n">
        <x:v>1134</x:v>
      </x:c>
      <x:c r="F351" s="139" t="n">
        <x:v>24</x:v>
      </x:c>
      <x:c r="G351" s="139" t="n">
        <x:v>144</x:v>
      </x:c>
      <x:c r="H351" s="139" t="n">
        <x:v>48</x:v>
      </x:c>
      <x:c r="I351" s="139" t="n">
        <x:v>18</x:v>
      </x:c>
      <x:c r="J351" s="139" t="n">
        <x:v>1.7999999999999998</x:v>
      </x:c>
      <x:c r="K351" s="139" t="n">
        <x:v>7.210000000000001</x:v>
      </x:c>
      <x:c r="L351" s="139" t="n">
        <x:v>189</x:v>
      </x:c>
      <x:c r="M351" s="139" t="n">
        <x:v>4</x:v>
      </x:c>
      <x:c r="N351" s="139" t="n">
        <x:v>1.2016666666666669</x:v>
      </x:c>
    </x:row>
    <x:row r="352">
      <x:c r="A352" s="137" t="str">
        <x:v>DI-351-V1</x:v>
      </x:c>
      <x:c r="B352" s="137" t="str">
        <x:v>DI-351</x:v>
      </x:c>
      <x:c r="C352" s="137" t="str">
        <x:v>Kabeljau-Curry</x:v>
      </x:c>
      <x:c r="D352" s="138" t="n">
        <x:v>4</x:v>
      </x:c>
      <x:c r="E352" s="139" t="n">
        <x:v>1184</x:v>
      </x:c>
      <x:c r="F352" s="139" t="n">
        <x:v>136</x:v>
      </x:c>
      <x:c r="G352" s="139" t="n">
        <x:v>88</x:v>
      </x:c>
      <x:c r="H352" s="139" t="n">
        <x:v>24</x:v>
      </x:c>
      <x:c r="I352" s="139" t="n">
        <x:v>32</x:v>
      </x:c>
      <x:c r="J352" s="139" t="n">
        <x:v>1.6</x:v>
      </x:c>
      <x:c r="K352" s="139" t="n">
        <x:v>5.5687999999999995</x:v>
      </x:c>
      <x:c r="L352" s="139" t="n">
        <x:v>296</x:v>
      </x:c>
      <x:c r="M352" s="139" t="n">
        <x:v>34</x:v>
      </x:c>
      <x:c r="N352" s="139" t="n">
        <x:v>1.3921999999999999</x:v>
      </x:c>
    </x:row>
    <x:row r="353">
      <x:c r="A353" s="137" t="str">
        <x:v>DI-352-V1</x:v>
      </x:c>
      <x:c r="B353" s="137" t="str">
        <x:v>DI-352</x:v>
      </x:c>
      <x:c r="C353" s="137" t="str">
        <x:v>Frühlingsgemüse-Curry-Pilaw</x:v>
      </x:c>
      <x:c r="D353" s="138" t="n">
        <x:v>2</x:v>
      </x:c>
      <x:c r="E353" s="139" t="n">
        <x:v>904</x:v>
      </x:c>
      <x:c r="F353" s="139" t="n">
        <x:v>22</x:v>
      </x:c>
      <x:c r="G353" s="139" t="n">
        <x:v>158</x:v>
      </x:c>
      <x:c r="H353" s="139" t="n">
        <x:v>18</x:v>
      </x:c>
      <x:c r="I353" s="139" t="n">
        <x:v>12</x:v>
      </x:c>
      <x:c r="J353" s="139" t="n">
        <x:v>0.4</x:v>
      </x:c>
      <x:c r="K353" s="139" t="n">
        <x:v>2.7620000000000005</x:v>
      </x:c>
      <x:c r="L353" s="139" t="n">
        <x:v>452</x:v>
      </x:c>
      <x:c r="M353" s="139" t="n">
        <x:v>11</x:v>
      </x:c>
      <x:c r="N353" s="139" t="n">
        <x:v>1.3810000000000002</x:v>
      </x:c>
    </x:row>
    <x:row r="354">
      <x:c r="A354" s="137" t="str">
        <x:v>DI-353-V1</x:v>
      </x:c>
      <x:c r="B354" s="137" t="str">
        <x:v>DI-353</x:v>
      </x:c>
      <x:c r="C354" s="137" t="str">
        <x:v>Dal mit pochierten Eiern und Kräuter-Raita</x:v>
      </x:c>
      <x:c r="D354" s="138" t="n">
        <x:v>4</x:v>
      </x:c>
      <x:c r="E354" s="139" t="n">
        <x:v>2240</x:v>
      </x:c>
      <x:c r="F354" s="139" t="n">
        <x:v>152</x:v>
      </x:c>
      <x:c r="G354" s="139" t="n">
        <x:v>184</x:v>
      </x:c>
      <x:c r="H354" s="139" t="n">
        <x:v>88</x:v>
      </x:c>
      <x:c r="I354" s="139" t="n">
        <x:v>40</x:v>
      </x:c>
      <x:c r="J354" s="139" t="n">
        <x:v>6.4</x:v>
      </x:c>
      <x:c r="K354" s="139" t="n">
        <x:v>4.716900000000001</x:v>
      </x:c>
      <x:c r="L354" s="139" t="n">
        <x:v>560</x:v>
      </x:c>
      <x:c r="M354" s="139" t="n">
        <x:v>38</x:v>
      </x:c>
      <x:c r="N354" s="139" t="n">
        <x:v>1.1792250000000002</x:v>
      </x:c>
    </x:row>
    <x:row r="355">
      <x:c r="A355" s="137" t="str">
        <x:v>DI-354-V1</x:v>
      </x:c>
      <x:c r="B355" s="137" t="str">
        <x:v>DI-354</x:v>
      </x:c>
      <x:c r="C355" s="137" t="str">
        <x:v>Einfacher Hähnchenauflauf</x:v>
      </x:c>
      <x:c r="D355" s="138" t="n">
        <x:v>4</x:v>
      </x:c>
      <x:c r="E355" s="139" t="n">
        <x:v>1392</x:v>
      </x:c>
      <x:c r="F355" s="139" t="n">
        <x:v>124</x:v>
      </x:c>
      <x:c r="G355" s="139" t="n">
        <x:v>80</x:v>
      </x:c>
      <x:c r="H355" s="139" t="n">
        <x:v>52</x:v>
      </x:c>
      <x:c r="I355" s="139" t="n">
        <x:v>48</x:v>
      </x:c>
      <x:c r="J355" s="139" t="n">
        <x:v>4.24</x:v>
      </x:c>
      <x:c r="K355" s="139" t="n">
        <x:v>13.615000000000002</x:v>
      </x:c>
      <x:c r="L355" s="139" t="n">
        <x:v>348</x:v>
      </x:c>
      <x:c r="M355" s="139" t="n">
        <x:v>31</x:v>
      </x:c>
      <x:c r="N355" s="139" t="n">
        <x:v>3.4037500000000005</x:v>
      </x:c>
    </x:row>
    <x:row r="356">
      <x:c r="A356" s="137" t="str">
        <x:v>DI-355-V1</x:v>
      </x:c>
      <x:c r="B356" s="137" t="str">
        <x:v>DI-355</x:v>
      </x:c>
      <x:c r="C356" s="137" t="str">
        <x:v>Einfache Hähnchen-Tajine</x:v>
      </x:c>
      <x:c r="D356" s="138" t="n">
        <x:v>4</x:v>
      </x:c>
      <x:c r="E356" s="139" t="n">
        <x:v>1216</x:v>
      </x:c>
      <x:c r="F356" s="139" t="n">
        <x:v>156</x:v>
      </x:c>
      <x:c r="G356" s="139" t="n">
        <x:v>56</x:v>
      </x:c>
      <x:c r="H356" s="139" t="n">
        <x:v>44</x:v>
      </x:c>
      <x:c r="I356" s="139" t="n">
        <x:v>12</x:v>
      </x:c>
      <x:c r="J356" s="139" t="n">
        <x:v>1.92</x:v>
      </x:c>
      <x:c r="K356" s="139" t="n">
        <x:v>6.216080000000001</x:v>
      </x:c>
      <x:c r="L356" s="139" t="n">
        <x:v>304</x:v>
      </x:c>
      <x:c r="M356" s="139" t="n">
        <x:v>39</x:v>
      </x:c>
      <x:c r="N356" s="139" t="n">
        <x:v>1.5540200000000002</x:v>
      </x:c>
    </x:row>
    <x:row r="357">
      <x:c r="A357" s="137" t="str">
        <x:v>DI-356-V1</x:v>
      </x:c>
      <x:c r="B357" s="137" t="str">
        <x:v>DI-356</x:v>
      </x:c>
      <x:c r="C357" s="137" t="str">
        <x:v>Einfaches Linsencurry</x:v>
      </x:c>
      <x:c r="D357" s="138" t="n">
        <x:v>4</x:v>
      </x:c>
      <x:c r="E357" s="139" t="n">
        <x:v>1992</x:v>
      </x:c>
      <x:c r="F357" s="139" t="n">
        <x:v>76</x:v>
      </x:c>
      <x:c r="G357" s="139" t="n">
        <x:v>312</x:v>
      </x:c>
      <x:c r="H357" s="139" t="n">
        <x:v>44</x:v>
      </x:c>
      <x:c r="I357" s="139" t="n">
        <x:v>24</x:v>
      </x:c>
      <x:c r="J357" s="139" t="n">
        <x:v>4.84</x:v>
      </x:c>
      <x:c r="K357" s="139" t="n">
        <x:v>8.2555</x:v>
      </x:c>
      <x:c r="L357" s="139" t="n">
        <x:v>498</x:v>
      </x:c>
      <x:c r="M357" s="139" t="n">
        <x:v>19</x:v>
      </x:c>
      <x:c r="N357" s="139" t="n">
        <x:v>2.063875</x:v>
      </x:c>
    </x:row>
    <x:row r="358">
      <x:c r="A358" s="137" t="str">
        <x:v>DI-357-V1</x:v>
      </x:c>
      <x:c r="B358" s="137" t="str">
        <x:v>DI-357</x:v>
      </x:c>
      <x:c r="C358" s="137" t="str">
        <x:v>Einfache Lachs-Sushi-Reis-Bowl</x:v>
      </x:c>
      <x:c r="D358" s="138" t="n">
        <x:v>2</x:v>
      </x:c>
      <x:c r="E358" s="139" t="n">
        <x:v>1426</x:v>
      </x:c>
      <x:c r="F358" s="139" t="n">
        <x:v>82</x:v>
      </x:c>
      <x:c r="G358" s="139" t="n">
        <x:v>146</x:v>
      </x:c>
      <x:c r="H358" s="139" t="n">
        <x:v>54</x:v>
      </x:c>
      <x:c r="I358" s="139" t="n">
        <x:v>14</x:v>
      </x:c>
      <x:c r="J358" s="139" t="n">
        <x:v>2.5</x:v>
      </x:c>
      <x:c r="K358" s="139" t="n">
        <x:v>2.7108300000000005</x:v>
      </x:c>
      <x:c r="L358" s="139" t="n">
        <x:v>713</x:v>
      </x:c>
      <x:c r="M358" s="139" t="n">
        <x:v>41</x:v>
      </x:c>
      <x:c r="N358" s="139" t="n">
        <x:v>1.3554150000000003</x:v>
      </x:c>
    </x:row>
    <x:row r="359">
      <x:c r="A359" s="137" t="str">
        <x:v>DI-358-V1</x:v>
      </x:c>
      <x:c r="B359" s="137" t="str">
        <x:v>DI-358</x:v>
      </x:c>
      <x:c r="C359" s="137" t="str">
        <x:v>Einfache Putenbratlinge</x:v>
      </x:c>
      <x:c r="D359" s="138" t="n">
        <x:v>4</x:v>
      </x:c>
      <x:c r="E359" s="139" t="n">
        <x:v>1432</x:v>
      </x:c>
      <x:c r="F359" s="139" t="n">
        <x:v>128</x:v>
      </x:c>
      <x:c r="G359" s="139" t="n">
        <x:v>136</x:v>
      </x:c>
      <x:c r="H359" s="139" t="n">
        <x:v>48</x:v>
      </x:c>
      <x:c r="I359" s="139" t="n">
        <x:v>16</x:v>
      </x:c>
      <x:c r="J359" s="139" t="n">
        <x:v>1.36</x:v>
      </x:c>
      <x:c r="K359" s="139" t="n">
        <x:v>7.069600000000001</x:v>
      </x:c>
      <x:c r="L359" s="139" t="n">
        <x:v>358</x:v>
      </x:c>
      <x:c r="M359" s="139" t="n">
        <x:v>32</x:v>
      </x:c>
      <x:c r="N359" s="139" t="n">
        <x:v>1.7674000000000003</x:v>
      </x:c>
    </x:row>
    <x:row r="360">
      <x:c r="A360" s="137" t="str">
        <x:v>DI-359-V1</x:v>
      </x:c>
      <x:c r="B360" s="137" t="str">
        <x:v>DI-359</x:v>
      </x:c>
      <x:c r="C360" s="137" t="str">
        <x:v>Einfache vegane Tacos</x:v>
      </x:c>
      <x:c r="D360" s="138" t="n">
        <x:v>2</x:v>
      </x:c>
      <x:c r="E360" s="139" t="n">
        <x:v>702</x:v>
      </x:c>
      <x:c r="F360" s="139" t="n">
        <x:v>24</x:v>
      </x:c>
      <x:c r="G360" s="139" t="n">
        <x:v>112</x:v>
      </x:c>
      <x:c r="H360" s="139" t="n">
        <x:v>12</x:v>
      </x:c>
      <x:c r="I360" s="139" t="n">
        <x:v>30</x:v>
      </x:c>
      <x:c r="J360" s="139" t="n">
        <x:v>0.4</x:v>
      </x:c>
      <x:c r="K360" s="139" t="n">
        <x:v>3.1654500000000003</x:v>
      </x:c>
      <x:c r="L360" s="139" t="n">
        <x:v>351</x:v>
      </x:c>
      <x:c r="M360" s="139" t="n">
        <x:v>12</x:v>
      </x:c>
      <x:c r="N360" s="139" t="n">
        <x:v>1.5827250000000002</x:v>
      </x:c>
    </x:row>
    <x:row r="361">
      <x:c r="A361" s="137" t="str">
        <x:v>DI-360-V1</x:v>
      </x:c>
      <x:c r="B361" s="137" t="str">
        <x:v>DI-360</x:v>
      </x:c>
      <x:c r="C361" s="137" t="str">
        <x:v>Gebratene Eiernudeln mit Sojasprossen</x:v>
      </x:c>
      <x:c r="D361" s="138" t="n">
        <x:v>2</x:v>
      </x:c>
      <x:c r="E361" s="139" t="n">
        <x:v>994</x:v>
      </x:c>
      <x:c r="F361" s="139" t="n">
        <x:v>50</x:v>
      </x:c>
      <x:c r="G361" s="139" t="n">
        <x:v>100</x:v>
      </x:c>
      <x:c r="H361" s="139" t="n">
        <x:v>38</x:v>
      </x:c>
      <x:c r="I361" s="139" t="n">
        <x:v>26</x:v>
      </x:c>
      <x:c r="J361" s="139" t="n">
        <x:v>2.2</x:v>
      </x:c>
      <x:c r="K361" s="139" t="n">
        <x:v>4.376160000000001</x:v>
      </x:c>
      <x:c r="L361" s="139" t="n">
        <x:v>497</x:v>
      </x:c>
      <x:c r="M361" s="139" t="n">
        <x:v>25</x:v>
      </x:c>
      <x:c r="N361" s="139" t="n">
        <x:v>2.1880800000000007</x:v>
      </x:c>
    </x:row>
    <x:row r="362">
      <x:c r="A362" s="137" t="str">
        <x:v>DI-361-V1</x:v>
      </x:c>
      <x:c r="B362" s="137" t="str">
        <x:v>DI-361</x:v>
      </x:c>
      <x:c r="C362" s="137" t="str">
        <x:v>Fenchel-Spaghetti</x:v>
      </x:c>
      <x:c r="D362" s="138" t="n">
        <x:v>2</x:v>
      </x:c>
      <x:c r="E362" s="139" t="n">
        <x:v>642</x:v>
      </x:c>
      <x:c r="F362" s="139" t="n">
        <x:v>20</x:v>
      </x:c>
      <x:c r="G362" s="139" t="n">
        <x:v>102</x:v>
      </x:c>
      <x:c r="H362" s="139" t="n">
        <x:v>14</x:v>
      </x:c>
      <x:c r="I362" s="139" t="n">
        <x:v>14</x:v>
      </x:c>
      <x:c r="J362" s="139" t="n">
        <x:v>1.2</x:v>
      </x:c>
      <x:c r="K362" s="139" t="n">
        <x:v>1.9423000000000004</x:v>
      </x:c>
      <x:c r="L362" s="139" t="n">
        <x:v>321</x:v>
      </x:c>
      <x:c r="M362" s="139" t="n">
        <x:v>10</x:v>
      </x:c>
      <x:c r="N362" s="139" t="n">
        <x:v>0.9711500000000002</x:v>
      </x:c>
    </x:row>
    <x:row r="363">
      <x:c r="A363" s="137" t="str">
        <x:v>DI-362-V1</x:v>
      </x:c>
      <x:c r="B363" s="137" t="str">
        <x:v>DI-362</x:v>
      </x:c>
      <x:c r="C363" s="137" t="str">
        <x:v>Fischercurry</x:v>
      </x:c>
      <x:c r="D363" s="138" t="n">
        <x:v>6</x:v>
      </x:c>
      <x:c r="E363" s="139" t="n">
        <x:v>912</x:v>
      </x:c>
      <x:c r="F363" s="139" t="n">
        <x:v>150</x:v>
      </x:c>
      <x:c r="G363" s="139" t="n">
        <x:v>42</x:v>
      </x:c>
      <x:c r="H363" s="139" t="n">
        <x:v>18</x:v>
      </x:c>
      <x:c r="I363" s="139" t="n">
        <x:v>6</x:v>
      </x:c>
      <x:c r="J363" s="139" t="n">
        <x:v>6.6000000000000005</x:v>
      </x:c>
      <x:c r="K363" s="139" t="n">
        <x:v>14.976259999999998</x:v>
      </x:c>
      <x:c r="L363" s="139" t="n">
        <x:v>152</x:v>
      </x:c>
      <x:c r="M363" s="139" t="n">
        <x:v>25</x:v>
      </x:c>
      <x:c r="N363" s="139" t="n">
        <x:v>2.496043333333333</x:v>
      </x:c>
    </x:row>
    <x:row r="364">
      <x:c r="A364" s="137" t="str">
        <x:v>DI-363-V1</x:v>
      </x:c>
      <x:c r="B364" s="137" t="str">
        <x:v>DI-363</x:v>
      </x:c>
      <x:c r="C364" s="137" t="str">
        <x:v>Duftendes Gewürzhähnchen mit Bananen-Sambal</x:v>
      </x:c>
      <x:c r="D364" s="138" t="n">
        <x:v>6</x:v>
      </x:c>
      <x:c r="E364" s="139" t="n">
        <x:v>2460</x:v>
      </x:c>
      <x:c r="F364" s="139" t="n">
        <x:v>204</x:v>
      </x:c>
      <x:c r="G364" s="139" t="n">
        <x:v>288</x:v>
      </x:c>
      <x:c r="H364" s="139" t="n">
        <x:v>54</x:v>
      </x:c>
      <x:c r="I364" s="139" t="n">
        <x:v>30</x:v>
      </x:c>
      <x:c r="J364" s="139" t="n">
        <x:v>7.199999999999999</x:v>
      </x:c>
      <x:c r="K364" s="139" t="n">
        <x:v>16.209543333333336</x:v>
      </x:c>
      <x:c r="L364" s="139" t="n">
        <x:v>410</x:v>
      </x:c>
      <x:c r="M364" s="139" t="n">
        <x:v>34</x:v>
      </x:c>
      <x:c r="N364" s="139" t="n">
        <x:v>2.701590555555556</x:v>
      </x:c>
    </x:row>
    <x:row r="365">
      <x:c r="A365" s="137" t="str">
        <x:v>DI-364-V1</x:v>
      </x:c>
      <x:c r="B365" s="137" t="str">
        <x:v>DI-364</x:v>
      </x:c>
      <x:c r="C365" s="137" t="str">
        <x:v>Riesenbohnen-Eintopf</x:v>
      </x:c>
      <x:c r="D365" s="138" t="n">
        <x:v>6</x:v>
      </x:c>
      <x:c r="E365" s="139" t="n">
        <x:v>1890</x:v>
      </x:c>
      <x:c r="F365" s="139" t="n">
        <x:v>48</x:v>
      </x:c>
      <x:c r="G365" s="139" t="n">
        <x:v>144</x:v>
      </x:c>
      <x:c r="H365" s="139" t="n">
        <x:v>108</x:v>
      </x:c>
      <x:c r="I365" s="139" t="n">
        <x:v>66</x:v>
      </x:c>
      <x:c r="J365" s="139" t="n">
        <x:v>6.6000000000000005</x:v>
      </x:c>
      <x:c r="K365" s="139" t="n">
        <x:v>10.879800000000001</x:v>
      </x:c>
      <x:c r="L365" s="139" t="n">
        <x:v>315</x:v>
      </x:c>
      <x:c r="M365" s="139" t="n">
        <x:v>8</x:v>
      </x:c>
      <x:c r="N365" s="139" t="n">
        <x:v>1.8133000000000001</x:v>
      </x:c>
    </x:row>
    <x:row r="366">
      <x:c r="A366" s="137" t="str">
        <x:v>DI-365-V1</x:v>
      </x:c>
      <x:c r="B366" s="137" t="str">
        <x:v>DI-365</x:v>
      </x:c>
      <x:c r="C366" s="137" t="str">
        <x:v>Ingwer-Hähnchen-Nudeln mit grünen Bohnen</x:v>
      </x:c>
      <x:c r="D366" s="138" t="n">
        <x:v>2</x:v>
      </x:c>
      <x:c r="E366" s="139" t="n">
        <x:v>426</x:v>
      </x:c>
      <x:c r="F366" s="139" t="n">
        <x:v>38</x:v>
      </x:c>
      <x:c r="G366" s="139" t="n">
        <x:v>48</x:v>
      </x:c>
      <x:c r="H366" s="139" t="n">
        <x:v>8</x:v>
      </x:c>
      <x:c r="I366" s="139" t="n">
        <x:v>6</x:v>
      </x:c>
      <x:c r="J366" s="139" t="n">
        <x:v>0.8</x:v>
      </x:c>
      <x:c r="K366" s="139" t="n">
        <x:v>3.1447000000000003</x:v>
      </x:c>
      <x:c r="L366" s="139" t="n">
        <x:v>213</x:v>
      </x:c>
      <x:c r="M366" s="139" t="n">
        <x:v>19</x:v>
      </x:c>
      <x:c r="N366" s="139" t="n">
        <x:v>1.5723500000000001</x:v>
      </x:c>
    </x:row>
    <x:row r="367">
      <x:c r="A367" s="137" t="str">
        <x:v>DI-366-V1</x:v>
      </x:c>
      <x:c r="B367" s="137" t="str">
        <x:v>DI-366</x:v>
      </x:c>
      <x:c r="C367" s="137" t="str">
        <x:v>Gemüsecurry nach Goa-Art mit Kitchari</x:v>
      </x:c>
      <x:c r="D367" s="138" t="n">
        <x:v>4</x:v>
      </x:c>
      <x:c r="E367" s="139" t="n">
        <x:v>2028</x:v>
      </x:c>
      <x:c r="F367" s="139" t="n">
        <x:v>72</x:v>
      </x:c>
      <x:c r="G367" s="139" t="n">
        <x:v>292</x:v>
      </x:c>
      <x:c r="H367" s="139" t="n">
        <x:v>48</x:v>
      </x:c>
      <x:c r="I367" s="139" t="n">
        <x:v>56</x:v>
      </x:c>
      <x:c r="J367" s="139" t="n">
        <x:v>1.6</x:v>
      </x:c>
      <x:c r="K367" s="139" t="n">
        <x:v>9.377520000000002</x:v>
      </x:c>
      <x:c r="L367" s="139" t="n">
        <x:v>507</x:v>
      </x:c>
      <x:c r="M367" s="139" t="n">
        <x:v>18</x:v>
      </x:c>
      <x:c r="N367" s="139" t="n">
        <x:v>2.3443800000000006</x:v>
      </x:c>
    </x:row>
    <x:row r="368">
      <x:c r="A368" s="137" t="str">
        <x:v>DI-367-V1</x:v>
      </x:c>
      <x:c r="B368" s="137" t="str">
        <x:v>DI-367</x:v>
      </x:c>
      <x:c r="C368" s="137" t="str">
        <x:v>Ziegenfleisch-Tacos</x:v>
      </x:c>
      <x:c r="D368" s="138" t="n">
        <x:v>5</x:v>
      </x:c>
      <x:c r="E368" s="139" t="n">
        <x:v>2300</x:v>
      </x:c>
      <x:c r="F368" s="139" t="n">
        <x:v>300</x:v>
      </x:c>
      <x:c r="G368" s="139" t="n">
        <x:v>110</x:v>
      </x:c>
      <x:c r="H368" s="139" t="n">
        <x:v>70</x:v>
      </x:c>
      <x:c r="I368" s="139" t="n">
        <x:v>20</x:v>
      </x:c>
      <x:c r="J368" s="139" t="n">
        <x:v>4</x:v>
      </x:c>
      <x:c r="K368" s="139" t="n">
        <x:v>4.77392</x:v>
      </x:c>
      <x:c r="L368" s="139" t="n">
        <x:v>460</x:v>
      </x:c>
      <x:c r="M368" s="139" t="n">
        <x:v>60</x:v>
      </x:c>
      <x:c r="N368" s="139" t="n">
        <x:v>0.9547840000000001</x:v>
      </x:c>
    </x:row>
    <x:row r="369">
      <x:c r="A369" s="137" t="str">
        <x:v>DI-368-V1</x:v>
      </x:c>
      <x:c r="B369" s="137" t="str">
        <x:v>DI-368</x:v>
      </x:c>
      <x:c r="C369" s="137" t="str">
        <x:v>Ofenfisch auf griechische Art</x:v>
      </x:c>
      <x:c r="D369" s="138" t="n">
        <x:v>2</x:v>
      </x:c>
      <x:c r="E369" s="139" t="n">
        <x:v>776</x:v>
      </x:c>
      <x:c r="F369" s="139" t="n">
        <x:v>46</x:v>
      </x:c>
      <x:c r="G369" s="139" t="n">
        <x:v>84</x:v>
      </x:c>
      <x:c r="H369" s="139" t="n">
        <x:v>26</x:v>
      </x:c>
      <x:c r="I369" s="139" t="n">
        <x:v>12</x:v>
      </x:c>
      <x:c r="J369" s="139" t="n">
        <x:v>0.8</x:v>
      </x:c>
      <x:c r="K369" s="139" t="n">
        <x:v>4.6341</x:v>
      </x:c>
      <x:c r="L369" s="139" t="n">
        <x:v>388</x:v>
      </x:c>
      <x:c r="M369" s="139" t="n">
        <x:v>23</x:v>
      </x:c>
      <x:c r="N369" s="139" t="n">
        <x:v>2.31705</x:v>
      </x:c>
    </x:row>
    <x:row r="370">
      <x:c r="A370" s="137" t="str">
        <x:v>DI-369-V1</x:v>
      </x:c>
      <x:c r="B370" s="137" t="str">
        <x:v>DI-369</x:v>
      </x:c>
      <x:c r="C370" s="137" t="str">
        <x:v>Gegrilltes mediterranes Gemüse mit Bohnenpüree</x:v>
      </x:c>
      <x:c r="D370" s="138" t="n">
        <x:v>2</x:v>
      </x:c>
      <x:c r="E370" s="139" t="n">
        <x:v>594</x:v>
      </x:c>
      <x:c r="F370" s="139" t="n">
        <x:v>26</x:v>
      </x:c>
      <x:c r="G370" s="139" t="n">
        <x:v>64</x:v>
      </x:c>
      <x:c r="H370" s="139" t="n">
        <x:v>26</x:v>
      </x:c>
      <x:c r="I370" s="139" t="n">
        <x:v>28</x:v>
      </x:c>
      <x:c r="J370" s="139" t="n">
        <x:v>2.76</x:v>
      </x:c>
      <x:c r="K370" s="139" t="n">
        <x:v>6.3777</x:v>
      </x:c>
      <x:c r="L370" s="139" t="n">
        <x:v>297</x:v>
      </x:c>
      <x:c r="M370" s="139" t="n">
        <x:v>13</x:v>
      </x:c>
      <x:c r="N370" s="139" t="n">
        <x:v>3.18885</x:v>
      </x:c>
    </x:row>
    <x:row r="371">
      <x:c r="A371" s="137" t="str">
        <x:v>DI-370-V1</x:v>
      </x:c>
      <x:c r="B371" s="137" t="str">
        <x:v>DI-370</x:v>
      </x:c>
      <x:c r="C371" s="137" t="str">
        <x:v>Gujarati-Kohl mit Kokos und Kartoffeln</x:v>
      </x:c>
      <x:c r="D371" s="138" t="n">
        <x:v>4</x:v>
      </x:c>
      <x:c r="E371" s="139" t="n">
        <x:v>796</x:v>
      </x:c>
      <x:c r="F371" s="139" t="n">
        <x:v>16</x:v>
      </x:c>
      <x:c r="G371" s="139" t="n">
        <x:v>100</x:v>
      </x:c>
      <x:c r="H371" s="139" t="n">
        <x:v>40</x:v>
      </x:c>
      <x:c r="I371" s="139" t="n">
        <x:v>16</x:v>
      </x:c>
      <x:c r="J371" s="139" t="n">
        <x:v>0.24</x:v>
      </x:c>
      <x:c r="K371" s="139" t="n">
        <x:v>2.9822800000000003</x:v>
      </x:c>
      <x:c r="L371" s="139" t="n">
        <x:v>199</x:v>
      </x:c>
      <x:c r="M371" s="139" t="n">
        <x:v>4</x:v>
      </x:c>
      <x:c r="N371" s="139" t="n">
        <x:v>0.7455700000000001</x:v>
      </x:c>
    </x:row>
    <x:row r="372">
      <x:c r="A372" s="137" t="str">
        <x:v>DI-371-V1</x:v>
      </x:c>
      <x:c r="B372" s="137" t="str">
        <x:v>DI-371</x:v>
      </x:c>
      <x:c r="C372" s="137" t="str">
        <x:v>Darmfreundliche Bohnen mit Wolfsbarsch</x:v>
      </x:c>
      <x:c r="D372" s="138" t="n">
        <x:v>4</x:v>
      </x:c>
      <x:c r="E372" s="139" t="n">
        <x:v>1920</x:v>
      </x:c>
      <x:c r="F372" s="139" t="n">
        <x:v>172</x:v>
      </x:c>
      <x:c r="G372" s="139" t="n">
        <x:v>92</x:v>
      </x:c>
      <x:c r="H372" s="139" t="n">
        <x:v>84</x:v>
      </x:c>
      <x:c r="I372" s="139" t="n">
        <x:v>52</x:v>
      </x:c>
      <x:c r="J372" s="139" t="n">
        <x:v>4.84</x:v>
      </x:c>
      <x:c r="K372" s="139" t="n">
        <x:v>10.2125</x:v>
      </x:c>
      <x:c r="L372" s="139" t="n">
        <x:v>480</x:v>
      </x:c>
      <x:c r="M372" s="139" t="n">
        <x:v>43</x:v>
      </x:c>
      <x:c r="N372" s="139" t="n">
        <x:v>2.553125</x:v>
      </x:c>
    </x:row>
    <x:row r="373">
      <x:c r="A373" s="137" t="str">
        <x:v>DI-372-V1</x:v>
      </x:c>
      <x:c r="B373" s="137" t="str">
        <x:v>DI-372</x:v>
      </x:c>
      <x:c r="C373" s="137" t="str">
        <x:v>Halloumi-Pasta</x:v>
      </x:c>
      <x:c r="D373" s="138" t="n">
        <x:v>4</x:v>
      </x:c>
      <x:c r="E373" s="139" t="n">
        <x:v>1484</x:v>
      </x:c>
      <x:c r="F373" s="139" t="n">
        <x:v>64</x:v>
      </x:c>
      <x:c r="G373" s="139" t="n">
        <x:v>192</x:v>
      </x:c>
      <x:c r="H373" s="139" t="n">
        <x:v>44</x:v>
      </x:c>
      <x:c r="I373" s="139" t="n">
        <x:v>36</x:v>
      </x:c>
      <x:c r="J373" s="139" t="n">
        <x:v>4.4</x:v>
      </x:c>
      <x:c r="K373" s="139" t="n">
        <x:v>6.277000000000001</x:v>
      </x:c>
      <x:c r="L373" s="139" t="n">
        <x:v>371</x:v>
      </x:c>
      <x:c r="M373" s="139" t="n">
        <x:v>16</x:v>
      </x:c>
      <x:c r="N373" s="139" t="n">
        <x:v>1.5692500000000003</x:v>
      </x:c>
    </x:row>
    <x:row r="374">
      <x:c r="A374" s="137" t="str">
        <x:v>DI-373-V1</x:v>
      </x:c>
      <x:c r="B374" s="137" t="str">
        <x:v>DI-373</x:v>
      </x:c>
      <x:c r="C374" s="137" t="str">
        <x:v>Harissa-Garnelenspieße mit Karotten-Couscous</x:v>
      </x:c>
      <x:c r="D374" s="138" t="n">
        <x:v>4</x:v>
      </x:c>
      <x:c r="E374" s="139" t="n">
        <x:v>1376</x:v>
      </x:c>
      <x:c r="F374" s="139" t="n">
        <x:v>104</x:v>
      </x:c>
      <x:c r="G374" s="139" t="n">
        <x:v>176</x:v>
      </x:c>
      <x:c r="H374" s="139" t="n">
        <x:v>24</x:v>
      </x:c>
      <x:c r="I374" s="139" t="n">
        <x:v>24</x:v>
      </x:c>
      <x:c r="J374" s="139" t="n">
        <x:v>2.4</x:v>
      </x:c>
      <x:c r="K374" s="139" t="n">
        <x:v>12.148300000000003</x:v>
      </x:c>
      <x:c r="L374" s="139" t="n">
        <x:v>344</x:v>
      </x:c>
      <x:c r="M374" s="139" t="n">
        <x:v>26</x:v>
      </x:c>
      <x:c r="N374" s="139" t="n">
        <x:v>3.0370750000000006</x:v>
      </x:c>
    </x:row>
    <x:row r="375">
      <x:c r="A375" s="137" t="str">
        <x:v>DI-374-V1</x:v>
      </x:c>
      <x:c r="B375" s="137" t="str">
        <x:v>DI-374</x:v>
      </x:c>
      <x:c r="C375" s="137" t="str">
        <x:v>Harissa-Gemüse mit Quinoa</x:v>
      </x:c>
      <x:c r="D375" s="138" t="n">
        <x:v>2</x:v>
      </x:c>
      <x:c r="E375" s="139" t="n">
        <x:v>1046</x:v>
      </x:c>
      <x:c r="F375" s="139" t="n">
        <x:v>24</x:v>
      </x:c>
      <x:c r="G375" s="139" t="n">
        <x:v>154</x:v>
      </x:c>
      <x:c r="H375" s="139" t="n">
        <x:v>30</x:v>
      </x:c>
      <x:c r="I375" s="139" t="n">
        <x:v>30</x:v>
      </x:c>
      <x:c r="J375" s="139" t="n">
        <x:v>3.2</x:v>
      </x:c>
      <x:c r="K375" s="139" t="n">
        <x:v>5.5848</x:v>
      </x:c>
      <x:c r="L375" s="139" t="n">
        <x:v>523</x:v>
      </x:c>
      <x:c r="M375" s="139" t="n">
        <x:v>12</x:v>
      </x:c>
      <x:c r="N375" s="139" t="n">
        <x:v>2.7924</x:v>
      </x:c>
    </x:row>
    <x:row r="376">
      <x:c r="A376" s="137" t="str">
        <x:v>DI-375-V1</x:v>
      </x:c>
      <x:c r="B376" s="137" t="str">
        <x:v>DI-375</x:v>
      </x:c>
      <x:c r="C376" s="137" t="str">
        <x:v>Hähnchen-Nudelauflauf</x:v>
      </x:c>
      <x:c r="D376" s="138" t="n">
        <x:v>4</x:v>
      </x:c>
      <x:c r="E376" s="139" t="n">
        <x:v>1920</x:v>
      </x:c>
      <x:c r="F376" s="139" t="n">
        <x:v>140</x:v>
      </x:c>
      <x:c r="G376" s="139" t="n">
        <x:v>204</x:v>
      </x:c>
      <x:c r="H376" s="139" t="n">
        <x:v>52</x:v>
      </x:c>
      <x:c r="I376" s="139" t="n">
        <x:v>44</x:v>
      </x:c>
      <x:c r="J376" s="139" t="n">
        <x:v>5.2</x:v>
      </x:c>
      <x:c r="K376" s="139" t="n">
        <x:v>9.113300000000002</x:v>
      </x:c>
      <x:c r="L376" s="139" t="n">
        <x:v>480</x:v>
      </x:c>
      <x:c r="M376" s="139" t="n">
        <x:v>35</x:v>
      </x:c>
      <x:c r="N376" s="139" t="n">
        <x:v>2.2783250000000006</x:v>
      </x:c>
    </x:row>
    <x:row r="377">
      <x:c r="A377" s="137" t="str">
        <x:v>DI-376-V1</x:v>
      </x:c>
      <x:c r="B377" s="137" t="str">
        <x:v>DI-376</x:v>
      </x:c>
      <x:c r="C377" s="137" t="str">
        <x:v>Fisch-Korma</x:v>
      </x:c>
      <x:c r="D377" s="138" t="n">
        <x:v>4</x:v>
      </x:c>
      <x:c r="E377" s="139" t="n">
        <x:v>2108</x:v>
      </x:c>
      <x:c r="F377" s="139" t="n">
        <x:v>140</x:v>
      </x:c>
      <x:c r="G377" s="139" t="n">
        <x:v>260</x:v>
      </x:c>
      <x:c r="H377" s="139" t="n">
        <x:v>48</x:v>
      </x:c>
      <x:c r="I377" s="139" t="n">
        <x:v>28</x:v>
      </x:c>
      <x:c r="J377" s="139" t="n">
        <x:v>2.8</x:v>
      </x:c>
      <x:c r="K377" s="139" t="n">
        <x:v>10.045620000000001</x:v>
      </x:c>
      <x:c r="L377" s="139" t="n">
        <x:v>527</x:v>
      </x:c>
      <x:c r="M377" s="139" t="n">
        <x:v>35</x:v>
      </x:c>
      <x:c r="N377" s="139" t="n">
        <x:v>2.5114050000000003</x:v>
      </x:c>
    </x:row>
    <x:row r="378">
      <x:c r="A378" s="137" t="str">
        <x:v>DI-377-V1</x:v>
      </x:c>
      <x:c r="B378" s="137" t="str">
        <x:v>DI-377</x:v>
      </x:c>
      <x:c r="C378" s="137" t="str">
        <x:v>Fischauflauf</x:v>
      </x:c>
      <x:c r="D378" s="138" t="n">
        <x:v>4</x:v>
      </x:c>
      <x:c r="E378" s="139" t="n">
        <x:v>1340</x:v>
      </x:c>
      <x:c r="F378" s="139" t="n">
        <x:v>152</x:v>
      </x:c>
      <x:c r="G378" s="139" t="n">
        <x:v>116</x:v>
      </x:c>
      <x:c r="H378" s="139" t="n">
        <x:v>28</x:v>
      </x:c>
      <x:c r="I378" s="139" t="n">
        <x:v>12</x:v>
      </x:c>
      <x:c r="J378" s="139" t="n">
        <x:v>5.68</x:v>
      </x:c>
      <x:c r="K378" s="139" t="n">
        <x:v>11.6095</x:v>
      </x:c>
      <x:c r="L378" s="139" t="n">
        <x:v>335</x:v>
      </x:c>
      <x:c r="M378" s="139" t="n">
        <x:v>38</x:v>
      </x:c>
      <x:c r="N378" s="139" t="n">
        <x:v>2.902375</x:v>
      </x:c>
    </x:row>
    <x:row r="379">
      <x:c r="A379" s="137" t="str">
        <x:v>DI-378-V1</x:v>
      </x:c>
      <x:c r="B379" s="137" t="str">
        <x:v>DI-378</x:v>
      </x:c>
      <x:c r="C379" s="137" t="str">
        <x:v>Lasagne</x:v>
      </x:c>
      <x:c r="D379" s="138" t="n">
        <x:v>4</x:v>
      </x:c>
      <x:c r="E379" s="139" t="n">
        <x:v>1948</x:v>
      </x:c>
      <x:c r="F379" s="139" t="n">
        <x:v>164</x:v>
      </x:c>
      <x:c r="G379" s="139" t="n">
        <x:v>188</x:v>
      </x:c>
      <x:c r="H379" s="139" t="n">
        <x:v>52</x:v>
      </x:c>
      <x:c r="I379" s="139" t="n">
        <x:v>40</x:v>
      </x:c>
      <x:c r="J379" s="139" t="n">
        <x:v>5.2</x:v>
      </x:c>
      <x:c r="K379" s="139" t="n">
        <x:v>11.577313333333334</x:v>
      </x:c>
      <x:c r="L379" s="139" t="n">
        <x:v>487</x:v>
      </x:c>
      <x:c r="M379" s="139" t="n">
        <x:v>41</x:v>
      </x:c>
      <x:c r="N379" s="139" t="n">
        <x:v>2.8943283333333336</x:v>
      </x:c>
    </x:row>
    <x:row r="380">
      <x:c r="A380" s="137" t="str">
        <x:v>DI-379-V1</x:v>
      </x:c>
      <x:c r="B380" s="137" t="str">
        <x:v>DI-379</x:v>
      </x:c>
      <x:c r="C380" s="137" t="str">
        <x:v>Sonntagsbraten</x:v>
      </x:c>
      <x:c r="D380" s="138" t="n">
        <x:v>2</x:v>
      </x:c>
      <x:c r="E380" s="139" t="n">
        <x:v>740</x:v>
      </x:c>
      <x:c r="F380" s="139" t="n">
        <x:v>48</x:v>
      </x:c>
      <x:c r="G380" s="139" t="n">
        <x:v>76</x:v>
      </x:c>
      <x:c r="H380" s="139" t="n">
        <x:v>22</x:v>
      </x:c>
      <x:c r="I380" s="139" t="n">
        <x:v>24</x:v>
      </x:c>
      <x:c r="J380" s="139" t="n">
        <x:v>1.2</x:v>
      </x:c>
      <x:c r="K380" s="139" t="n">
        <x:v>2.6809399999999997</x:v>
      </x:c>
      <x:c r="L380" s="139" t="n">
        <x:v>370</x:v>
      </x:c>
      <x:c r="M380" s="139" t="n">
        <x:v>24</x:v>
      </x:c>
      <x:c r="N380" s="139" t="n">
        <x:v>1.3404699999999998</x:v>
      </x:c>
    </x:row>
    <x:row r="381">
      <x:c r="A381" s="137" t="str">
        <x:v>DI-380-V1</x:v>
      </x:c>
      <x:c r="B381" s="137" t="str">
        <x:v>DI-380</x:v>
      </x:c>
      <x:c r="C381" s="137" t="str">
        <x:v>Shakshuka</x:v>
      </x:c>
      <x:c r="D381" s="138" t="n">
        <x:v>2</x:v>
      </x:c>
      <x:c r="E381" s="139" t="n">
        <x:v>684</x:v>
      </x:c>
      <x:c r="F381" s="139" t="n">
        <x:v>42</x:v>
      </x:c>
      <x:c r="G381" s="139" t="n">
        <x:v>42</x:v>
      </x:c>
      <x:c r="H381" s="139" t="n">
        <x:v>34</x:v>
      </x:c>
      <x:c r="I381" s="139" t="n">
        <x:v>20</x:v>
      </x:c>
      <x:c r="J381" s="139" t="n">
        <x:v>1</x:v>
      </x:c>
      <x:c r="K381" s="139" t="n">
        <x:v>4.8364</x:v>
      </x:c>
      <x:c r="L381" s="139" t="n">
        <x:v>342</x:v>
      </x:c>
      <x:c r="M381" s="139" t="n">
        <x:v>21</x:v>
      </x:c>
      <x:c r="N381" s="139" t="n">
        <x:v>2.4182</x:v>
      </x:c>
    </x:row>
    <x:row r="382">
      <x:c r="A382" s="137" t="str">
        <x:v>DI-381-V1</x:v>
      </x:c>
      <x:c r="B382" s="137" t="str">
        <x:v>DI-381</x:v>
      </x:c>
      <x:c r="C382" s="137" t="str">
        <x:v>Tikka Masala</x:v>
      </x:c>
      <x:c r="D382" s="138" t="n">
        <x:v>4</x:v>
      </x:c>
      <x:c r="E382" s="139" t="n">
        <x:v>1460</x:v>
      </x:c>
      <x:c r="F382" s="139" t="n">
        <x:v>152</x:v>
      </x:c>
      <x:c r="G382" s="139" t="n">
        <x:v>52</x:v>
      </x:c>
      <x:c r="H382" s="139" t="n">
        <x:v>68</x:v>
      </x:c>
      <x:c r="I382" s="139" t="n">
        <x:v>16</x:v>
      </x:c>
      <x:c r="J382" s="139" t="n">
        <x:v>1.2</x:v>
      </x:c>
      <x:c r="K382" s="139" t="n">
        <x:v>6.109500000000001</x:v>
      </x:c>
      <x:c r="L382" s="139" t="n">
        <x:v>365</x:v>
      </x:c>
      <x:c r="M382" s="139" t="n">
        <x:v>38</x:v>
      </x:c>
      <x:c r="N382" s="139" t="n">
        <x:v>1.5273750000000001</x:v>
      </x:c>
    </x:row>
    <x:row r="383">
      <x:c r="A383" s="137" t="str">
        <x:v>DI-382-V1</x:v>
      </x:c>
      <x:c r="B383" s="137" t="str">
        <x:v>DI-382</x:v>
      </x:c>
      <x:c r="C383" s="137" t="str">
        <x:v>veganer Nudelauflauf</x:v>
      </x:c>
      <x:c r="D383" s="138" t="n">
        <x:v>4</x:v>
      </x:c>
      <x:c r="E383" s="139" t="n">
        <x:v>2456</x:v>
      </x:c>
      <x:c r="F383" s="139" t="n">
        <x:v>108</x:v>
      </x:c>
      <x:c r="G383" s="139" t="n">
        <x:v>264</x:v>
      </x:c>
      <x:c r="H383" s="139" t="n">
        <x:v>92</x:v>
      </x:c>
      <x:c r="I383" s="139" t="n">
        <x:v>64</x:v>
      </x:c>
      <x:c r="J383" s="139" t="n">
        <x:v>3.56</x:v>
      </x:c>
      <x:c r="K383" s="139" t="n">
        <x:v>6.982450000000001</x:v>
      </x:c>
      <x:c r="L383" s="139" t="n">
        <x:v>614</x:v>
      </x:c>
      <x:c r="M383" s="139" t="n">
        <x:v>27</x:v>
      </x:c>
      <x:c r="N383" s="139" t="n">
        <x:v>1.7456125000000002</x:v>
      </x:c>
    </x:row>
    <x:row r="384">
      <x:c r="A384" s="137" t="str">
        <x:v>DI-383-V1</x:v>
      </x:c>
      <x:c r="B384" s="137" t="str">
        <x:v>DI-383</x:v>
      </x:c>
      <x:c r="C384" s="137" t="str">
        <x:v>Kräuter-Ofenfisch mit grünen Oliven</x:v>
      </x:c>
      <x:c r="D384" s="138" t="n">
        <x:v>4</x:v>
      </x:c>
      <x:c r="E384" s="139" t="n">
        <x:v>1692</x:v>
      </x:c>
      <x:c r="F384" s="139" t="n">
        <x:v>168</x:v>
      </x:c>
      <x:c r="G384" s="139" t="n">
        <x:v>116</x:v>
      </x:c>
      <x:c r="H384" s="139" t="n">
        <x:v>48</x:v>
      </x:c>
      <x:c r="I384" s="139" t="n">
        <x:v>52</x:v>
      </x:c>
      <x:c r="J384" s="139" t="n">
        <x:v>9</x:v>
      </x:c>
      <x:c r="K384" s="139" t="n">
        <x:v>9.4796</x:v>
      </x:c>
      <x:c r="L384" s="139" t="n">
        <x:v>423</x:v>
      </x:c>
      <x:c r="M384" s="139" t="n">
        <x:v>42</x:v>
      </x:c>
      <x:c r="N384" s="139" t="n">
        <x:v>2.3699</x:v>
      </x:c>
    </x:row>
    <x:row r="385">
      <x:c r="A385" s="137" t="str">
        <x:v>DI-384-V1</x:v>
      </x:c>
      <x:c r="B385" s="137" t="str">
        <x:v>DI-384</x:v>
      </x:c>
      <x:c r="C385" s="137" t="str">
        <x:v>Kräuter-Lammfilet mit Caponata</x:v>
      </x:c>
      <x:c r="D385" s="138" t="n">
        <x:v>2</x:v>
      </x:c>
      <x:c r="E385" s="139" t="n">
        <x:v>966</x:v>
      </x:c>
      <x:c r="F385" s="139" t="n">
        <x:v>68</x:v>
      </x:c>
      <x:c r="G385" s="139" t="n">
        <x:v>80</x:v>
      </x:c>
      <x:c r="H385" s="139" t="n">
        <x:v>34</x:v>
      </x:c>
      <x:c r="I385" s="139" t="n">
        <x:v>34</x:v>
      </x:c>
      <x:c r="J385" s="139" t="n">
        <x:v>2.8</x:v>
      </x:c>
      <x:c r="K385" s="139" t="n">
        <x:v>11.5715</x:v>
      </x:c>
      <x:c r="L385" s="139" t="n">
        <x:v>483</x:v>
      </x:c>
      <x:c r="M385" s="139" t="n">
        <x:v>34</x:v>
      </x:c>
      <x:c r="N385" s="139" t="n">
        <x:v>5.78575</x:v>
      </x:c>
    </x:row>
    <x:row r="386">
      <x:c r="A386" s="137" t="str">
        <x:v>DI-385-V1</x:v>
      </x:c>
      <x:c r="B386" s="137" t="str">
        <x:v>DI-385</x:v>
      </x:c>
      <x:c r="C386" s="137" t="str">
        <x:v>Honig-Senf-Hähnchenschenkel mit Frühlingsgemüse</x:v>
      </x:c>
      <x:c r="D386" s="138" t="n">
        <x:v>2</x:v>
      </x:c>
      <x:c r="E386" s="139" t="n">
        <x:v>954</x:v>
      </x:c>
      <x:c r="F386" s="139" t="n">
        <x:v>66</x:v>
      </x:c>
      <x:c r="G386" s="139" t="n">
        <x:v>76</x:v>
      </x:c>
      <x:c r="H386" s="139" t="n">
        <x:v>40</x:v>
      </x:c>
      <x:c r="I386" s="139" t="n">
        <x:v>14</x:v>
      </x:c>
      <x:c r="J386" s="139" t="n">
        <x:v>1.46</x:v>
      </x:c>
      <x:c r="K386" s="139" t="n">
        <x:v>4.574300000000001</x:v>
      </x:c>
      <x:c r="L386" s="139" t="n">
        <x:v>477</x:v>
      </x:c>
      <x:c r="M386" s="139" t="n">
        <x:v>33</x:v>
      </x:c>
      <x:c r="N386" s="139" t="n">
        <x:v>2.2871500000000005</x:v>
      </x:c>
    </x:row>
    <x:row r="387">
      <x:c r="A387" s="137" t="str">
        <x:v>DI-386-V1</x:v>
      </x:c>
      <x:c r="B387" s="137" t="str">
        <x:v>DI-386</x:v>
      </x:c>
      <x:c r="C387" s="137" t="str">
        <x:v>Honig-Senf-Hähnchentopf mit Pastinaken</x:v>
      </x:c>
      <x:c r="D387" s="138" t="n">
        <x:v>4</x:v>
      </x:c>
      <x:c r="E387" s="139" t="n">
        <x:v>1304</x:v>
      </x:c>
      <x:c r="F387" s="139" t="n">
        <x:v>156</x:v>
      </x:c>
      <x:c r="G387" s="139" t="n">
        <x:v>92</x:v>
      </x:c>
      <x:c r="H387" s="139" t="n">
        <x:v>40</x:v>
      </x:c>
      <x:c r="I387" s="139" t="n">
        <x:v>24</x:v>
      </x:c>
      <x:c r="J387" s="139" t="n">
        <x:v>3.28</x:v>
      </x:c>
      <x:c r="K387" s="139" t="n">
        <x:v>8.367600000000001</x:v>
      </x:c>
      <x:c r="L387" s="139" t="n">
        <x:v>326</x:v>
      </x:c>
      <x:c r="M387" s="139" t="n">
        <x:v>39</x:v>
      </x:c>
      <x:c r="N387" s="139" t="n">
        <x:v>2.0919000000000003</x:v>
      </x:c>
    </x:row>
    <x:row r="388">
      <x:c r="A388" s="137" t="str">
        <x:v>DI-387-V1</x:v>
      </x:c>
      <x:c r="B388" s="137" t="str">
        <x:v>DI-387</x:v>
      </x:c>
      <x:c r="C388" s="137" t="str">
        <x:v>Indisch inspirierter scharfer Kohl</x:v>
      </x:c>
      <x:c r="D388" s="138" t="n">
        <x:v>2</x:v>
      </x:c>
      <x:c r="E388" s="139" t="n">
        <x:v>748</x:v>
      </x:c>
      <x:c r="F388" s="139" t="n">
        <x:v>32</x:v>
      </x:c>
      <x:c r="G388" s="139" t="n">
        <x:v>48</x:v>
      </x:c>
      <x:c r="H388" s="139" t="n">
        <x:v>42</x:v>
      </x:c>
      <x:c r="I388" s="139" t="n">
        <x:v>26</x:v>
      </x:c>
      <x:c r="J388" s="139" t="n">
        <x:v>0.88</x:v>
      </x:c>
      <x:c r="K388" s="139" t="n">
        <x:v>3.928393333333334</x:v>
      </x:c>
      <x:c r="L388" s="139" t="n">
        <x:v>374</x:v>
      </x:c>
      <x:c r="M388" s="139" t="n">
        <x:v>16</x:v>
      </x:c>
      <x:c r="N388" s="139" t="n">
        <x:v>1.964196666666667</x:v>
      </x:c>
    </x:row>
    <x:row r="389">
      <x:c r="A389" s="137" t="str">
        <x:v>DI-388-V1</x:v>
      </x:c>
      <x:c r="B389" s="137" t="str">
        <x:v>DI-388</x:v>
      </x:c>
      <x:c r="C389" s="137" t="str">
        <x:v>Schneller Joghurt mit gefrorenen Beeren</x:v>
      </x:c>
      <x:c r="D389" s="138" t="n">
        <x:v>4</x:v>
      </x:c>
      <x:c r="E389" s="139" t="n">
        <x:v>320</x:v>
      </x:c>
      <x:c r="F389" s="139" t="n">
        <x:v>28</x:v>
      </x:c>
      <x:c r="G389" s="139" t="n">
        <x:v>44</x:v>
      </x:c>
      <x:c r="H389" s="139" t="n">
        <x:v>1.6</x:v>
      </x:c>
      <x:c r="I389" s="139" t="n">
        <x:v>8</x:v>
      </x:c>
      <x:c r="J389" s="139" t="n">
        <x:v>0.32</x:v>
      </x:c>
      <x:c r="K389" s="139" t="n">
        <x:v>2.1937</x:v>
      </x:c>
      <x:c r="L389" s="139" t="n">
        <x:v>80</x:v>
      </x:c>
      <x:c r="M389" s="139" t="n">
        <x:v>7</x:v>
      </x:c>
      <x:c r="N389" s="139" t="n">
        <x:v>0.548425</x:v>
      </x:c>
    </x:row>
    <x:row r="390">
      <x:c r="A390" s="137" t="str">
        <x:v>DI-389-V1</x:v>
      </x:c>
      <x:c r="B390" s="137" t="str">
        <x:v>DI-389</x:v>
      </x:c>
      <x:c r="C390" s="137" t="str">
        <x:v>Jerk-Blumenkohl mit Kokosreis</x:v>
      </x:c>
      <x:c r="D390" s="138" t="n">
        <x:v>4</x:v>
      </x:c>
      <x:c r="E390" s="139" t="n">
        <x:v>1660</x:v>
      </x:c>
      <x:c r="F390" s="139" t="n">
        <x:v>64</x:v>
      </x:c>
      <x:c r="G390" s="139" t="n">
        <x:v>220</x:v>
      </x:c>
      <x:c r="H390" s="139" t="n">
        <x:v>44</x:v>
      </x:c>
      <x:c r="I390" s="139" t="n">
        <x:v>56</x:v>
      </x:c>
      <x:c r="J390" s="139" t="n">
        <x:v>4.24</x:v>
      </x:c>
      <x:c r="K390" s="139" t="n">
        <x:v>5.0045850000000005</x:v>
      </x:c>
      <x:c r="L390" s="139" t="n">
        <x:v>415</x:v>
      </x:c>
      <x:c r="M390" s="139" t="n">
        <x:v>16</x:v>
      </x:c>
      <x:c r="N390" s="139" t="n">
        <x:v>1.2511462500000001</x:v>
      </x:c>
    </x:row>
    <x:row r="391">
      <x:c r="A391" s="137" t="str">
        <x:v>DI-390-V1</x:v>
      </x:c>
      <x:c r="B391" s="137" t="str">
        <x:v>DI-390</x:v>
      </x:c>
      <x:c r="C391" s="137" t="str">
        <x:v>Khatti Dal</x:v>
      </x:c>
      <x:c r="D391" s="138" t="n">
        <x:v>4</x:v>
      </x:c>
      <x:c r="E391" s="139" t="n">
        <x:v>1828</x:v>
      </x:c>
      <x:c r="F391" s="139" t="n">
        <x:v>100</x:v>
      </x:c>
      <x:c r="G391" s="139" t="n">
        <x:v>272</x:v>
      </x:c>
      <x:c r="H391" s="139" t="n">
        <x:v>36</x:v>
      </x:c>
      <x:c r="I391" s="139" t="n">
        <x:v>12</x:v>
      </x:c>
      <x:c r="J391" s="139" t="n">
        <x:v>1.2</x:v>
      </x:c>
      <x:c r="K391" s="139" t="n">
        <x:v>5.206100000000001</x:v>
      </x:c>
      <x:c r="L391" s="139" t="n">
        <x:v>457</x:v>
      </x:c>
      <x:c r="M391" s="139" t="n">
        <x:v>25</x:v>
      </x:c>
      <x:c r="N391" s="139" t="n">
        <x:v>1.3015250000000003</x:v>
      </x:c>
    </x:row>
    <x:row r="392">
      <x:c r="A392" s="137" t="str">
        <x:v>DI-391-V1</x:v>
      </x:c>
      <x:c r="B392" s="137" t="str">
        <x:v>DI-391</x:v>
      </x:c>
      <x:c r="C392" s="137" t="str">
        <x:v>Kitchari</x:v>
      </x:c>
      <x:c r="D392" s="138" t="n">
        <x:v>4</x:v>
      </x:c>
      <x:c r="E392" s="139" t="n">
        <x:v>1084</x:v>
      </x:c>
      <x:c r="F392" s="139" t="n">
        <x:v>52</x:v>
      </x:c>
      <x:c r="G392" s="139" t="n">
        <x:v>160</x:v>
      </x:c>
      <x:c r="H392" s="139" t="n">
        <x:v>24</x:v>
      </x:c>
      <x:c r="I392" s="139" t="n">
        <x:v>16</x:v>
      </x:c>
      <x:c r="J392" s="139" t="n">
        <x:v>0.4</x:v>
      </x:c>
      <x:c r="K392" s="139" t="n">
        <x:v>2.8250583333333332</x:v>
      </x:c>
      <x:c r="L392" s="139" t="n">
        <x:v>271</x:v>
      </x:c>
      <x:c r="M392" s="139" t="n">
        <x:v>13</x:v>
      </x:c>
      <x:c r="N392" s="139" t="n">
        <x:v>0.7062645833333333</x:v>
      </x:c>
    </x:row>
    <x:row r="393">
      <x:c r="A393" s="137" t="str">
        <x:v>DI-392-V1</x:v>
      </x:c>
      <x:c r="B393" s="137" t="str">
        <x:v>DI-392</x:v>
      </x:c>
      <x:c r="C393" s="137" t="str">
        <x:v>Lamm-Dopiaza mit Brokkolireis</x:v>
      </x:c>
      <x:c r="D393" s="138" t="n">
        <x:v>2</x:v>
      </x:c>
      <x:c r="E393" s="139" t="n">
        <x:v>1146</x:v>
      </x:c>
      <x:c r="F393" s="139" t="n">
        <x:v>76</x:v>
      </x:c>
      <x:c r="G393" s="139" t="n">
        <x:v>134</x:v>
      </x:c>
      <x:c r="H393" s="139" t="n">
        <x:v>28</x:v>
      </x:c>
      <x:c r="I393" s="139" t="n">
        <x:v>24</x:v>
      </x:c>
      <x:c r="J393" s="139" t="n">
        <x:v>0.64</x:v>
      </x:c>
      <x:c r="K393" s="139" t="n">
        <x:v>5.629459999999999</x:v>
      </x:c>
      <x:c r="L393" s="139" t="n">
        <x:v>573</x:v>
      </x:c>
      <x:c r="M393" s="139" t="n">
        <x:v>38</x:v>
      </x:c>
      <x:c r="N393" s="139" t="n">
        <x:v>2.8147299999999995</x:v>
      </x:c>
    </x:row>
    <x:row r="394">
      <x:c r="A394" s="137" t="str">
        <x:v>DI-393-V1</x:v>
      </x:c>
      <x:c r="B394" s="137" t="str">
        <x:v>DI-393</x:v>
      </x:c>
      <x:c r="C394" s="137" t="str">
        <x:v>Pfannenrösti mit Lauch, Pastinake und Karotte</x:v>
      </x:c>
      <x:c r="D394" s="138" t="n">
        <x:v>4</x:v>
      </x:c>
      <x:c r="E394" s="139" t="n">
        <x:v>976</x:v>
      </x:c>
      <x:c r="F394" s="139" t="n">
        <x:v>24</x:v>
      </x:c>
      <x:c r="G394" s="139" t="n">
        <x:v>120</x:v>
      </x:c>
      <x:c r="H394" s="139" t="n">
        <x:v>36</x:v>
      </x:c>
      <x:c r="I394" s="139" t="n">
        <x:v>32</x:v>
      </x:c>
      <x:c r="J394" s="139" t="n">
        <x:v>4.12</x:v>
      </x:c>
      <x:c r="K394" s="139" t="n">
        <x:v>3.300300000000001</x:v>
      </x:c>
      <x:c r="L394" s="139" t="n">
        <x:v>244</x:v>
      </x:c>
      <x:c r="M394" s="139" t="n">
        <x:v>6</x:v>
      </x:c>
      <x:c r="N394" s="139" t="n">
        <x:v>0.8250750000000002</x:v>
      </x:c>
    </x:row>
    <x:row r="395">
      <x:c r="A395" s="137" t="str">
        <x:v>DI-394-V1</x:v>
      </x:c>
      <x:c r="B395" s="137" t="str">
        <x:v>DI-394</x:v>
      </x:c>
      <x:c r="C395" s="137" t="str">
        <x:v>Zitronen-Minz-Auberginen-Tajine mit Mandel-Couscous</x:v>
      </x:c>
      <x:c r="D395" s="138" t="n">
        <x:v>4</x:v>
      </x:c>
      <x:c r="E395" s="139" t="n">
        <x:v>1444</x:v>
      </x:c>
      <x:c r="F395" s="139" t="n">
        <x:v>64</x:v>
      </x:c>
      <x:c r="G395" s="139" t="n">
        <x:v>200</x:v>
      </x:c>
      <x:c r="H395" s="139" t="n">
        <x:v>40</x:v>
      </x:c>
      <x:c r="I395" s="139" t="n">
        <x:v>36</x:v>
      </x:c>
      <x:c r="J395" s="139" t="n">
        <x:v>3.6</x:v>
      </x:c>
      <x:c r="K395" s="139" t="n">
        <x:v>9.774000000000003</x:v>
      </x:c>
      <x:c r="L395" s="139" t="n">
        <x:v>361</x:v>
      </x:c>
      <x:c r="M395" s="139" t="n">
        <x:v>16</x:v>
      </x:c>
      <x:c r="N395" s="139" t="n">
        <x:v>2.4435000000000007</x:v>
      </x:c>
    </x:row>
    <x:row r="396">
      <x:c r="A396" s="137" t="str">
        <x:v>DI-395-V1</x:v>
      </x:c>
      <x:c r="B396" s="137" t="str">
        <x:v>DI-395</x:v>
      </x:c>
      <x:c r="C396" s="137" t="str">
        <x:v>Zitronen-Kabeljau mit Basilikum-Bohnenpüree</x:v>
      </x:c>
      <x:c r="D396" s="138" t="n">
        <x:v>2</x:v>
      </x:c>
      <x:c r="E396" s="139" t="n">
        <x:v>744</x:v>
      </x:c>
      <x:c r="F396" s="139" t="n">
        <x:v>88</x:v>
      </x:c>
      <x:c r="G396" s="139" t="n">
        <x:v>34</x:v>
      </x:c>
      <x:c r="H396" s="139" t="n">
        <x:v>30</x:v>
      </x:c>
      <x:c r="I396" s="139" t="n">
        <x:v>12</x:v>
      </x:c>
      <x:c r="J396" s="139" t="n">
        <x:v>1</x:v>
      </x:c>
      <x:c r="K396" s="139" t="n">
        <x:v>2.3044000000000007</x:v>
      </x:c>
      <x:c r="L396" s="139" t="n">
        <x:v>372</x:v>
      </x:c>
      <x:c r="M396" s="139" t="n">
        <x:v>44</x:v>
      </x:c>
      <x:c r="N396" s="139" t="n">
        <x:v>1.1522000000000003</x:v>
      </x:c>
    </x:row>
    <x:row r="397">
      <x:c r="A397" s="137" t="str">
        <x:v>DI-396-V1</x:v>
      </x:c>
      <x:c r="B397" s="137" t="str">
        <x:v>DI-396</x:v>
      </x:c>
      <x:c r="C397" s="137" t="str">
        <x:v>Zitronen-Seelachs mit Süßkartoffel-Pommes und Brokkolipüree</x:v>
      </x:c>
      <x:c r="D397" s="138" t="n">
        <x:v>2</x:v>
      </x:c>
      <x:c r="E397" s="139" t="n">
        <x:v>1062</x:v>
      </x:c>
      <x:c r="F397" s="139" t="n">
        <x:v>60</x:v>
      </x:c>
      <x:c r="G397" s="139" t="n">
        <x:v>110</x:v>
      </x:c>
      <x:c r="H397" s="139" t="n">
        <x:v>36</x:v>
      </x:c>
      <x:c r="I397" s="139" t="n">
        <x:v>32</x:v>
      </x:c>
      <x:c r="J397" s="139" t="n">
        <x:v>1.2</x:v>
      </x:c>
      <x:c r="K397" s="139" t="n">
        <x:v>3.47</x:v>
      </x:c>
      <x:c r="L397" s="139" t="n">
        <x:v>531</x:v>
      </x:c>
      <x:c r="M397" s="139" t="n">
        <x:v>30</x:v>
      </x:c>
      <x:c r="N397" s="139" t="n">
        <x:v>1.735</x:v>
      </x:c>
    </x:row>
    <x:row r="398">
      <x:c r="A398" s="137" t="str">
        <x:v>DI-397-V1</x:v>
      </x:c>
      <x:c r="B398" s="137" t="str">
        <x:v>DI-397</x:v>
      </x:c>
      <x:c r="C398" s="137" t="str">
        <x:v>Zitronen-Gewürzhähnchen mit Kichererbsen</x:v>
      </x:c>
      <x:c r="D398" s="138" t="n">
        <x:v>4</x:v>
      </x:c>
      <x:c r="E398" s="139" t="n">
        <x:v>1160</x:v>
      </x:c>
      <x:c r="F398" s="139" t="n">
        <x:v>168</x:v>
      </x:c>
      <x:c r="G398" s="139" t="n">
        <x:v>56</x:v>
      </x:c>
      <x:c r="H398" s="139" t="n">
        <x:v>28</x:v>
      </x:c>
      <x:c r="I398" s="139" t="n">
        <x:v>16</x:v>
      </x:c>
      <x:c r="J398" s="139" t="n">
        <x:v>4.12</x:v>
      </x:c>
      <x:c r="K398" s="139" t="n">
        <x:v>7.234033333333334</x:v>
      </x:c>
      <x:c r="L398" s="139" t="n">
        <x:v>290</x:v>
      </x:c>
      <x:c r="M398" s="139" t="n">
        <x:v>42</x:v>
      </x:c>
      <x:c r="N398" s="139" t="n">
        <x:v>1.8085083333333336</x:v>
      </x:c>
    </x:row>
    <x:row r="399">
      <x:c r="A399" s="137" t="str">
        <x:v>DI-398-V1</x:v>
      </x:c>
      <x:c r="B399" s="137" t="str">
        <x:v>DI-398</x:v>
      </x:c>
      <x:c r="C399" s="137" t="str">
        <x:v>Linsen-Süßkartoffel-Curry</x:v>
      </x:c>
      <x:c r="D399" s="138" t="n">
        <x:v>2</x:v>
      </x:c>
      <x:c r="E399" s="139" t="n">
        <x:v>1226</x:v>
      </x:c>
      <x:c r="F399" s="139" t="n">
        <x:v>54</x:v>
      </x:c>
      <x:c r="G399" s="139" t="n">
        <x:v>182</x:v>
      </x:c>
      <x:c r="H399" s="139" t="n">
        <x:v>36</x:v>
      </x:c>
      <x:c r="I399" s="139" t="n">
        <x:v>32</x:v>
      </x:c>
      <x:c r="J399" s="139" t="n">
        <x:v>3.6</x:v>
      </x:c>
      <x:c r="K399" s="139" t="n">
        <x:v>7.135150000000001</x:v>
      </x:c>
      <x:c r="L399" s="139" t="n">
        <x:v>613</x:v>
      </x:c>
      <x:c r="M399" s="139" t="n">
        <x:v>27</x:v>
      </x:c>
      <x:c r="N399" s="139" t="n">
        <x:v>3.5675750000000006</x:v>
      </x:c>
    </x:row>
    <x:row r="400">
      <x:c r="A400" s="137" t="str">
        <x:v>DI-399-V1</x:v>
      </x:c>
      <x:c r="B400" s="137" t="str">
        <x:v>DI-399</x:v>
      </x:c>
      <x:c r="C400" s="137" t="str">
        <x:v>Linsen-Bolognese</x:v>
      </x:c>
      <x:c r="D400" s="138" t="n">
        <x:v>6</x:v>
      </x:c>
      <x:c r="E400" s="139" t="n">
        <x:v>4290</x:v>
      </x:c>
      <x:c r="F400" s="139" t="n">
        <x:v>198</x:v>
      </x:c>
      <x:c r="G400" s="139" t="n">
        <x:v>720</x:v>
      </x:c>
      <x:c r="H400" s="139" t="n">
        <x:v>54</x:v>
      </x:c>
      <x:c r="I400" s="139" t="n">
        <x:v>84</x:v>
      </x:c>
      <x:c r="J400" s="139" t="n">
        <x:v>6.300000000000001</x:v>
      </x:c>
      <x:c r="K400" s="139" t="n">
        <x:v>11.8499</x:v>
      </x:c>
      <x:c r="L400" s="139" t="n">
        <x:v>715</x:v>
      </x:c>
      <x:c r="M400" s="139" t="n">
        <x:v>33</x:v>
      </x:c>
      <x:c r="N400" s="139" t="n">
        <x:v>1.9749833333333333</x:v>
      </x:c>
    </x:row>
    <x:row r="401">
      <x:c r="A401" s="137" t="str">
        <x:v>DI-400-V1</x:v>
      </x:c>
      <x:c r="B401" s="137" t="str">
        <x:v>DI-400</x:v>
      </x:c>
      <x:c r="C401" s="137" t="str">
        <x:v>Linsenragout mit Zucchininudeln</x:v>
      </x:c>
      <x:c r="D401" s="138" t="n">
        <x:v>4</x:v>
      </x:c>
      <x:c r="E401" s="139" t="n">
        <x:v>2312</x:v>
      </x:c>
      <x:c r="F401" s="139" t="n">
        <x:v>140</x:v>
      </x:c>
      <x:c r="G401" s="139" t="n">
        <x:v>348</x:v>
      </x:c>
      <x:c r="H401" s="139" t="n">
        <x:v>28</x:v>
      </x:c>
      <x:c r="I401" s="139" t="n">
        <x:v>56</x:v>
      </x:c>
      <x:c r="J401" s="139" t="n">
        <x:v>0.8</x:v>
      </x:c>
      <x:c r="K401" s="139" t="n">
        <x:v>9.304700000000002</x:v>
      </x:c>
      <x:c r="L401" s="139" t="n">
        <x:v>578</x:v>
      </x:c>
      <x:c r="M401" s="139" t="n">
        <x:v>35</x:v>
      </x:c>
      <x:c r="N401" s="139" t="n">
        <x:v>2.3261750000000005</x:v>
      </x:c>
    </x:row>
    <x:row r="402">
      <x:c r="A402" s="137" t="str">
        <x:v>DI-401-V1</x:v>
      </x:c>
      <x:c r="B402" s="137" t="str">
        <x:v>DI-401</x:v>
      </x:c>
      <x:c r="C402" s="137" t="str">
        <x:v>Linsen mit Frühlingsgemüse und Brunnenkresse-Walnuss-Pesto</x:v>
      </x:c>
      <x:c r="D402" s="138" t="n">
        <x:v>4</x:v>
      </x:c>
      <x:c r="E402" s="139" t="n">
        <x:v>1844</x:v>
      </x:c>
      <x:c r="F402" s="139" t="n">
        <x:v>68</x:v>
      </x:c>
      <x:c r="G402" s="139" t="n">
        <x:v>104</x:v>
      </x:c>
      <x:c r="H402" s="139" t="n">
        <x:v>116</x:v>
      </x:c>
      <x:c r="I402" s="139" t="n">
        <x:v>48</x:v>
      </x:c>
      <x:c r="J402" s="139" t="n">
        <x:v>1.6</x:v>
      </x:c>
      <x:c r="K402" s="139" t="n">
        <x:v>9.999099999999999</x:v>
      </x:c>
      <x:c r="L402" s="139" t="n">
        <x:v>461</x:v>
      </x:c>
      <x:c r="M402" s="139" t="n">
        <x:v>17</x:v>
      </x:c>
      <x:c r="N402" s="139" t="n">
        <x:v>2.4997749999999996</x:v>
      </x:c>
    </x:row>
    <x:row r="403">
      <x:c r="A403" s="137" t="str">
        <x:v>DI-402-V1</x:v>
      </x:c>
      <x:c r="B403" s="137" t="str">
        <x:v>DI-402</x:v>
      </x:c>
      <x:c r="C403" s="137" t="str">
        <x:v>Leichte Auberginen-Parmigiana</x:v>
      </x:c>
      <x:c r="D403" s="138" t="n">
        <x:v>4</x:v>
      </x:c>
      <x:c r="E403" s="139" t="n">
        <x:v>964</x:v>
      </x:c>
      <x:c r="F403" s="139" t="n">
        <x:v>44</x:v>
      </x:c>
      <x:c r="G403" s="139" t="n">
        <x:v>52</x:v>
      </x:c>
      <x:c r="H403" s="139" t="n">
        <x:v>60</x:v>
      </x:c>
      <x:c r="I403" s="139" t="n">
        <x:v>32</x:v>
      </x:c>
      <x:c r="J403" s="139" t="n">
        <x:v>2</x:v>
      </x:c>
      <x:c r="K403" s="139" t="n">
        <x:v>8.100633333333334</x:v>
      </x:c>
      <x:c r="L403" s="139" t="n">
        <x:v>241</x:v>
      </x:c>
      <x:c r="M403" s="139" t="n">
        <x:v>11</x:v>
      </x:c>
      <x:c r="N403" s="139" t="n">
        <x:v>2.0251583333333336</x:v>
      </x:c>
    </x:row>
    <x:row r="404">
      <x:c r="A404" s="137" t="str">
        <x:v>DI-403-V1</x:v>
      </x:c>
      <x:c r="B404" s="137" t="str">
        <x:v>DI-403</x:v>
      </x:c>
      <x:c r="C404" s="137" t="str">
        <x:v>Leichte Hähnchen-Tacos</x:v>
      </x:c>
      <x:c r="D404" s="138" t="n">
        <x:v>4</x:v>
      </x:c>
      <x:c r="E404" s="139" t="n">
        <x:v>1908</x:v>
      </x:c>
      <x:c r="F404" s="139" t="n">
        <x:v>136.4</x:v>
      </x:c>
      <x:c r="G404" s="139" t="n">
        <x:v>104.8</x:v>
      </x:c>
      <x:c r="H404" s="139" t="n">
        <x:v>96.4</x:v>
      </x:c>
      <x:c r="I404" s="139" t="n">
        <x:v>38</x:v>
      </x:c>
      <x:c r="J404" s="139" t="n">
        <x:v>2.4</x:v>
      </x:c>
      <x:c r="K404" s="139" t="n">
        <x:v>11.008273333333333</x:v>
      </x:c>
      <x:c r="L404" s="139" t="n">
        <x:v>477</x:v>
      </x:c>
      <x:c r="M404" s="139" t="n">
        <x:v>34.1</x:v>
      </x:c>
      <x:c r="N404" s="139" t="n">
        <x:v>2.7520683333333333</x:v>
      </x:c>
    </x:row>
    <x:row r="405">
      <x:c r="A405" s="137" t="str">
        <x:v>DI-404-V1</x:v>
      </x:c>
      <x:c r="B405" s="137" t="str">
        <x:v>DI-404</x:v>
      </x:c>
      <x:c r="C405" s="137" t="str">
        <x:v>Gefüllte Kartoffelschalen mit schnellen Backbohnen</x:v>
      </x:c>
      <x:c r="D405" s="138" t="n">
        <x:v>2</x:v>
      </x:c>
      <x:c r="E405" s="139" t="n">
        <x:v>828</x:v>
      </x:c>
      <x:c r="F405" s="139" t="n">
        <x:v>40</x:v>
      </x:c>
      <x:c r="G405" s="139" t="n">
        <x:v>108</x:v>
      </x:c>
      <x:c r="H405" s="139" t="n">
        <x:v>20</x:v>
      </x:c>
      <x:c r="I405" s="139" t="n">
        <x:v>26</x:v>
      </x:c>
      <x:c r="J405" s="139" t="n">
        <x:v>2</x:v>
      </x:c>
      <x:c r="K405" s="139" t="n">
        <x:v>4.0139000000000005</x:v>
      </x:c>
      <x:c r="L405" s="139" t="n">
        <x:v>414</x:v>
      </x:c>
      <x:c r="M405" s="139" t="n">
        <x:v>20</x:v>
      </x:c>
      <x:c r="N405" s="139" t="n">
        <x:v>2.0069500000000002</x:v>
      </x:c>
    </x:row>
    <x:row r="406">
      <x:c r="A406" s="137" t="str">
        <x:v>DI-405-V1</x:v>
      </x:c>
      <x:c r="B406" s="137" t="str">
        <x:v>DI-405</x:v>
      </x:c>
      <x:c r="C406" s="137" t="str">
        <x:v>Mexikanischer Hähncheneintopf mit Quinoa und Bohnen</x:v>
      </x:c>
      <x:c r="D406" s="138" t="n">
        <x:v>4</x:v>
      </x:c>
      <x:c r="E406" s="139" t="n">
        <x:v>1344</x:v>
      </x:c>
      <x:c r="F406" s="139" t="n">
        <x:v>133.6</x:v>
      </x:c>
      <x:c r="G406" s="139" t="n">
        <x:v>138.8</x:v>
      </x:c>
      <x:c r="H406" s="139" t="n">
        <x:v>24</x:v>
      </x:c>
      <x:c r="I406" s="139" t="n">
        <x:v>16.4</x:v>
      </x:c>
      <x:c r="J406" s="139" t="n">
        <x:v>8.4</x:v>
      </x:c>
      <x:c r="K406" s="139" t="n">
        <x:v>8.806433333333334</x:v>
      </x:c>
      <x:c r="L406" s="139" t="n">
        <x:v>336</x:v>
      </x:c>
      <x:c r="M406" s="139" t="n">
        <x:v>33.4</x:v>
      </x:c>
      <x:c r="N406" s="139" t="n">
        <x:v>2.2016083333333336</x:v>
      </x:c>
    </x:row>
    <x:row r="407">
      <x:c r="A407" s="137" t="str">
        <x:v>DI-406-V1</x:v>
      </x:c>
      <x:c r="B407" s="137" t="str">
        <x:v>DI-406</x:v>
      </x:c>
      <x:c r="C407" s="137" t="str">
        <x:v>Miso-Nudeln mit Spiegeleiern</x:v>
      </x:c>
      <x:c r="D407" s="138" t="n">
        <x:v>2</x:v>
      </x:c>
      <x:c r="E407" s="139" t="n">
        <x:v>1018</x:v>
      </x:c>
      <x:c r="F407" s="139" t="n">
        <x:v>50</x:v>
      </x:c>
      <x:c r="G407" s="139" t="n">
        <x:v>104</x:v>
      </x:c>
      <x:c r="H407" s="139" t="n">
        <x:v>38</x:v>
      </x:c>
      <x:c r="I407" s="139" t="n">
        <x:v>26</x:v>
      </x:c>
      <x:c r="J407" s="139" t="n">
        <x:v>2.6</x:v>
      </x:c>
      <x:c r="K407" s="139" t="n">
        <x:v>3.2316933333333338</x:v>
      </x:c>
      <x:c r="L407" s="139" t="n">
        <x:v>509</x:v>
      </x:c>
      <x:c r="M407" s="139" t="n">
        <x:v>25</x:v>
      </x:c>
      <x:c r="N407" s="139" t="n">
        <x:v>1.6158466666666669</x:v>
      </x:c>
    </x:row>
    <x:row r="408">
      <x:c r="A408" s="137" t="str">
        <x:v>DI-407-V1</x:v>
      </x:c>
      <x:c r="B408" s="137" t="str">
        <x:v>DI-407</x:v>
      </x:c>
      <x:c r="C408" s="137" t="str">
        <x:v>Marokkanisches Freekeh-Blechgericht</x:v>
      </x:c>
      <x:c r="D408" s="138" t="n">
        <x:v>2</x:v>
      </x:c>
      <x:c r="E408" s="139" t="n">
        <x:v>1244</x:v>
      </x:c>
      <x:c r="F408" s="139" t="n">
        <x:v>42</x:v>
      </x:c>
      <x:c r="G408" s="139" t="n">
        <x:v>140</x:v>
      </x:c>
      <x:c r="H408" s="139" t="n">
        <x:v>48</x:v>
      </x:c>
      <x:c r="I408" s="139" t="n">
        <x:v>32</x:v>
      </x:c>
      <x:c r="J408" s="139" t="n">
        <x:v>2.6</x:v>
      </x:c>
      <x:c r="K408" s="139" t="n">
        <x:v>5.586800000000002</x:v>
      </x:c>
      <x:c r="L408" s="139" t="n">
        <x:v>622</x:v>
      </x:c>
      <x:c r="M408" s="139" t="n">
        <x:v>21</x:v>
      </x:c>
      <x:c r="N408" s="139" t="n">
        <x:v>2.793400000000001</x:v>
      </x:c>
    </x:row>
    <x:row r="409">
      <x:c r="A409" s="137" t="str">
        <x:v>DI-408-V1</x:v>
      </x:c>
      <x:c r="B409" s="137" t="str">
        <x:v>DI-408</x:v>
      </x:c>
      <x:c r="C409" s="137" t="str">
        <x:v>Pilz-Kichererbsen-Burger</x:v>
      </x:c>
      <x:c r="D409" s="138" t="n">
        <x:v>4</x:v>
      </x:c>
      <x:c r="E409" s="139" t="n">
        <x:v>1084</x:v>
      </x:c>
      <x:c r="F409" s="139" t="n">
        <x:v>60</x:v>
      </x:c>
      <x:c r="G409" s="139" t="n">
        <x:v>160</x:v>
      </x:c>
      <x:c r="H409" s="139" t="n">
        <x:v>28</x:v>
      </x:c>
      <x:c r="I409" s="139" t="n">
        <x:v>24</x:v>
      </x:c>
      <x:c r="J409" s="139" t="n">
        <x:v>4.52</x:v>
      </x:c>
      <x:c r="K409" s="139" t="n">
        <x:v>4.961900000000001</x:v>
      </x:c>
      <x:c r="L409" s="139" t="n">
        <x:v>271</x:v>
      </x:c>
      <x:c r="M409" s="139" t="n">
        <x:v>15</x:v>
      </x:c>
      <x:c r="N409" s="139" t="n">
        <x:v>1.2404750000000002</x:v>
      </x:c>
    </x:row>
    <x:row r="410">
      <x:c r="A410" s="137" t="str">
        <x:v>DI-409-V1</x:v>
      </x:c>
      <x:c r="B410" s="137" t="str">
        <x:v>DI-409</x:v>
      </x:c>
      <x:c r="C410" s="137" t="str">
        <x:v>Pilz-Kartoffel-Curry</x:v>
      </x:c>
      <x:c r="D410" s="138" t="n">
        <x:v>4</x:v>
      </x:c>
      <x:c r="E410" s="139" t="n">
        <x:v>848</x:v>
      </x:c>
      <x:c r="F410" s="139" t="n">
        <x:v>20</x:v>
      </x:c>
      <x:c r="G410" s="139" t="n">
        <x:v>60</x:v>
      </x:c>
      <x:c r="H410" s="139" t="n">
        <x:v>60</x:v>
      </x:c>
      <x:c r="I410" s="139" t="n">
        <x:v>12</x:v>
      </x:c>
      <x:c r="J410" s="139" t="n">
        <x:v>2.84</x:v>
      </x:c>
      <x:c r="K410" s="139" t="n">
        <x:v>5.0453</x:v>
      </x:c>
      <x:c r="L410" s="139" t="n">
        <x:v>212</x:v>
      </x:c>
      <x:c r="M410" s="139" t="n">
        <x:v>5</x:v>
      </x:c>
      <x:c r="N410" s="139" t="n">
        <x:v>1.261325</x:v>
      </x:c>
    </x:row>
    <x:row r="411">
      <x:c r="A411" s="137" t="str">
        <x:v>DI-410-V1</x:v>
      </x:c>
      <x:c r="B411" s="137" t="str">
        <x:v>DI-410</x:v>
      </x:c>
      <x:c r="C411" s="137" t="str">
        <x:v>Gefüllte Ofenkartoffeln mit Pilzen</x:v>
      </x:c>
      <x:c r="D411" s="138" t="n">
        <x:v>2</x:v>
      </x:c>
      <x:c r="E411" s="139" t="n">
        <x:v>766</x:v>
      </x:c>
      <x:c r="F411" s="139" t="n">
        <x:v>20</x:v>
      </x:c>
      <x:c r="G411" s="139" t="n">
        <x:v>102</x:v>
      </x:c>
      <x:c r="H411" s="139" t="n">
        <x:v>28</x:v>
      </x:c>
      <x:c r="I411" s="139" t="n">
        <x:v>14</x:v>
      </x:c>
      <x:c r="J411" s="139" t="n">
        <x:v>0.6</x:v>
      </x:c>
      <x:c r="K411" s="139" t="n">
        <x:v>2.5242000000000004</x:v>
      </x:c>
      <x:c r="L411" s="139" t="n">
        <x:v>383</x:v>
      </x:c>
      <x:c r="M411" s="139" t="n">
        <x:v>10</x:v>
      </x:c>
      <x:c r="N411" s="139" t="n">
        <x:v>1.2621000000000002</x:v>
      </x:c>
    </x:row>
    <x:row r="412">
      <x:c r="A412" s="137" t="str">
        <x:v>DI-411-V1</x:v>
      </x:c>
      <x:c r="B412" s="137" t="str">
        <x:v>DI-411</x:v>
      </x:c>
      <x:c r="C412" s="137" t="str">
        <x:v>Pilz-Tacos</x:v>
      </x:c>
      <x:c r="D412" s="138" t="n">
        <x:v>4</x:v>
      </x:c>
      <x:c r="E412" s="139" t="n">
        <x:v>2080</x:v>
      </x:c>
      <x:c r="F412" s="139" t="n">
        <x:v>112</x:v>
      </x:c>
      <x:c r="G412" s="139" t="n">
        <x:v>204</x:v>
      </x:c>
      <x:c r="H412" s="139" t="n">
        <x:v>80</x:v>
      </x:c>
      <x:c r="I412" s="139" t="n">
        <x:v>56</x:v>
      </x:c>
      <x:c r="J412" s="139" t="n">
        <x:v>1.92</x:v>
      </x:c>
      <x:c r="K412" s="139" t="n">
        <x:v>6.782900000000001</x:v>
      </x:c>
      <x:c r="L412" s="139" t="n">
        <x:v>520</x:v>
      </x:c>
      <x:c r="M412" s="139" t="n">
        <x:v>28</x:v>
      </x:c>
      <x:c r="N412" s="139" t="n">
        <x:v>1.6957250000000001</x:v>
      </x:c>
    </x:row>
    <x:row r="413">
      <x:c r="A413" s="137" t="str">
        <x:v>DI-412-V1</x:v>
      </x:c>
      <x:c r="B413" s="137" t="str">
        <x:v>DI-412</x:v>
      </x:c>
      <x:c r="C413" s="137" t="str">
        <x:v>Haferflocken-Pancakes</x:v>
      </x:c>
      <x:c r="D413" s="138" t="n">
        <x:v>2</x:v>
      </x:c>
      <x:c r="E413" s="139" t="n">
        <x:v>798</x:v>
      </x:c>
      <x:c r="F413" s="139" t="n">
        <x:v>24</x:v>
      </x:c>
      <x:c r="G413" s="139" t="n">
        <x:v>96</x:v>
      </x:c>
      <x:c r="H413" s="139" t="n">
        <x:v>32</x:v>
      </x:c>
      <x:c r="I413" s="139" t="n">
        <x:v>18</x:v>
      </x:c>
      <x:c r="J413" s="139" t="n">
        <x:v>1.6</x:v>
      </x:c>
      <x:c r="K413" s="139" t="n">
        <x:v>2.6264999999999996</x:v>
      </x:c>
      <x:c r="L413" s="139" t="n">
        <x:v>399</x:v>
      </x:c>
      <x:c r="M413" s="139" t="n">
        <x:v>12</x:v>
      </x:c>
      <x:c r="N413" s="139" t="n">
        <x:v>1.3132499999999998</x:v>
      </x:c>
    </x:row>
    <x:row r="414">
      <x:c r="A414" s="137" t="str">
        <x:v>DI-413-V1</x:v>
      </x:c>
      <x:c r="B414" s="137" t="str">
        <x:v>DI-413</x:v>
      </x:c>
      <x:c r="C414" s="137" t="str">
        <x:v>Rindfleischeintopf aus einer Pfanne mit Gemüsepüree</x:v>
      </x:c>
      <x:c r="D414" s="138" t="n">
        <x:v>4</x:v>
      </x:c>
      <x:c r="E414" s="139" t="n">
        <x:v>2088</x:v>
      </x:c>
      <x:c r="F414" s="139" t="n">
        <x:v>156</x:v>
      </x:c>
      <x:c r="G414" s="139" t="n">
        <x:v>208</x:v>
      </x:c>
      <x:c r="H414" s="139" t="n">
        <x:v>60</x:v>
      </x:c>
      <x:c r="I414" s="139" t="n">
        <x:v>44</x:v>
      </x:c>
      <x:c r="J414" s="139" t="n">
        <x:v>4.8</x:v>
      </x:c>
      <x:c r="K414" s="139" t="n">
        <x:v>19.1748</x:v>
      </x:c>
      <x:c r="L414" s="139" t="n">
        <x:v>522</x:v>
      </x:c>
      <x:c r="M414" s="139" t="n">
        <x:v>39</x:v>
      </x:c>
      <x:c r="N414" s="139" t="n">
        <x:v>4.7937</x:v>
      </x:c>
    </x:row>
    <x:row r="415">
      <x:c r="A415" s="137" t="str">
        <x:v>DI-414-V1</x:v>
      </x:c>
      <x:c r="B415" s="137" t="str">
        <x:v>DI-414</x:v>
      </x:c>
      <x:c r="C415" s="137" t="str">
        <x:v>Kabeljau-Garnelen-Pfanne</x:v>
      </x:c>
      <x:c r="D415" s="138" t="n">
        <x:v>2</x:v>
      </x:c>
      <x:c r="E415" s="139" t="n">
        <x:v>880</x:v>
      </x:c>
      <x:c r="F415" s="139" t="n">
        <x:v>82</x:v>
      </x:c>
      <x:c r="G415" s="139" t="n">
        <x:v>66</x:v>
      </x:c>
      <x:c r="H415" s="139" t="n">
        <x:v>28</x:v>
      </x:c>
      <x:c r="I415" s="139" t="n">
        <x:v>20</x:v>
      </x:c>
      <x:c r="J415" s="139" t="n">
        <x:v>2.6</x:v>
      </x:c>
      <x:c r="K415" s="139" t="n">
        <x:v>9.0408</x:v>
      </x:c>
      <x:c r="L415" s="139" t="n">
        <x:v>440</x:v>
      </x:c>
      <x:c r="M415" s="139" t="n">
        <x:v>41</x:v>
      </x:c>
      <x:c r="N415" s="139" t="n">
        <x:v>4.5204</x:v>
      </x:c>
    </x:row>
    <x:row r="416">
      <x:c r="A416" s="137" t="str">
        <x:v>DI-415-V1</x:v>
      </x:c>
      <x:c r="B416" s="137" t="str">
        <x:v>DI-415</x:v>
      </x:c>
      <x:c r="C416" s="137" t="str">
        <x:v>Pasta aus einem Topf</x:v>
      </x:c>
      <x:c r="D416" s="138" t="n">
        <x:v>4</x:v>
      </x:c>
      <x:c r="E416" s="139" t="n">
        <x:v>1908</x:v>
      </x:c>
      <x:c r="F416" s="139" t="n">
        <x:v>120</x:v>
      </x:c>
      <x:c r="G416" s="139" t="n">
        <x:v>232</x:v>
      </x:c>
      <x:c r="H416" s="139" t="n">
        <x:v>52</x:v>
      </x:c>
      <x:c r="I416" s="139" t="n">
        <x:v>20</x:v>
      </x:c>
      <x:c r="J416" s="139" t="n">
        <x:v>2.8</x:v>
      </x:c>
      <x:c r="K416" s="139" t="n">
        <x:v>2.9812000000000003</x:v>
      </x:c>
      <x:c r="L416" s="139" t="n">
        <x:v>477</x:v>
      </x:c>
      <x:c r="M416" s="139" t="n">
        <x:v>30</x:v>
      </x:c>
      <x:c r="N416" s="139" t="n">
        <x:v>0.7453000000000001</x:v>
      </x:c>
    </x:row>
    <x:row r="417">
      <x:c r="A417" s="137" t="str">
        <x:v>DI-416-V1</x:v>
      </x:c>
      <x:c r="B417" s="137" t="str">
        <x:v>DI-416</x:v>
      </x:c>
      <x:c r="C417" s="137" t="str">
        <x:v>Kokos-Fisch-Curry aus einem Topf</x:v>
      </x:c>
      <x:c r="D417" s="138" t="n">
        <x:v>4</x:v>
      </x:c>
      <x:c r="E417" s="139" t="n">
        <x:v>1408</x:v>
      </x:c>
      <x:c r="F417" s="139" t="n">
        <x:v>88</x:v>
      </x:c>
      <x:c r="G417" s="139" t="n">
        <x:v>52</x:v>
      </x:c>
      <x:c r="H417" s="139" t="n">
        <x:v>100</x:v>
      </x:c>
      <x:c r="I417" s="139" t="n">
        <x:v>20</x:v>
      </x:c>
      <x:c r="J417" s="139" t="n">
        <x:v>2.4</x:v>
      </x:c>
      <x:c r="K417" s="139" t="n">
        <x:v>7.116700000000001</x:v>
      </x:c>
      <x:c r="L417" s="139" t="n">
        <x:v>352</x:v>
      </x:c>
      <x:c r="M417" s="139" t="n">
        <x:v>22</x:v>
      </x:c>
      <x:c r="N417" s="139" t="n">
        <x:v>1.7791750000000002</x:v>
      </x:c>
    </x:row>
    <x:row r="418">
      <x:c r="A418" s="137" t="str">
        <x:v>DI-417-V1</x:v>
      </x:c>
      <x:c r="B418" s="137" t="str">
        <x:v>DI-417</x:v>
      </x:c>
      <x:c r="C418" s="137" t="str">
        <x:v>Scharfer Reis aus einem Topf</x:v>
      </x:c>
      <x:c r="D418" s="138" t="n">
        <x:v>4</x:v>
      </x:c>
      <x:c r="E418" s="139" t="n">
        <x:v>988</x:v>
      </x:c>
      <x:c r="F418" s="139" t="n">
        <x:v>24</x:v>
      </x:c>
      <x:c r="G418" s="139" t="n">
        <x:v>196</x:v>
      </x:c>
      <x:c r="H418" s="139" t="n">
        <x:v>16</x:v>
      </x:c>
      <x:c r="I418" s="139" t="n">
        <x:v>8</x:v>
      </x:c>
      <x:c r="J418" s="139" t="n">
        <x:v>4.36</x:v>
      </x:c>
      <x:c r="K418" s="139" t="n">
        <x:v>4.3017</x:v>
      </x:c>
      <x:c r="L418" s="139" t="n">
        <x:v>247</x:v>
      </x:c>
      <x:c r="M418" s="139" t="n">
        <x:v>6</x:v>
      </x:c>
      <x:c r="N418" s="139" t="n">
        <x:v>1.075425</x:v>
      </x:c>
    </x:row>
    <x:row r="419">
      <x:c r="A419" s="137" t="str">
        <x:v>DI-418-V1</x:v>
      </x:c>
      <x:c r="B419" s="137" t="str">
        <x:v>DI-418</x:v>
      </x:c>
      <x:c r="C419" s="137" t="str">
        <x:v>Veganer Reis mit Bohnen aus einem Topf</x:v>
      </x:c>
      <x:c r="D419" s="138" t="n">
        <x:v>4</x:v>
      </x:c>
      <x:c r="E419" s="139" t="n">
        <x:v>2028</x:v>
      </x:c>
      <x:c r="F419" s="139" t="n">
        <x:v>52</x:v>
      </x:c>
      <x:c r="G419" s="139" t="n">
        <x:v>336</x:v>
      </x:c>
      <x:c r="H419" s="139" t="n">
        <x:v>40</x:v>
      </x:c>
      <x:c r="I419" s="139" t="n">
        <x:v>56</x:v>
      </x:c>
      <x:c r="J419" s="139" t="n">
        <x:v>4.08</x:v>
      </x:c>
      <x:c r="K419" s="139" t="n">
        <x:v>9.7764</x:v>
      </x:c>
      <x:c r="L419" s="139" t="n">
        <x:v>507</x:v>
      </x:c>
      <x:c r="M419" s="139" t="n">
        <x:v>13</x:v>
      </x:c>
      <x:c r="N419" s="139" t="n">
        <x:v>2.4441</x:v>
      </x:c>
    </x:row>
    <x:row r="420">
      <x:c r="A420" s="137" t="str">
        <x:v>DI-419-V1</x:v>
      </x:c>
      <x:c r="B420" s="137" t="str">
        <x:v>DI-419</x:v>
      </x:c>
      <x:c r="C420" s="137" t="str">
        <x:v>Orzo mit Spinat und Kirschtomaten</x:v>
      </x:c>
      <x:c r="D420" s="138" t="n">
        <x:v>4</x:v>
      </x:c>
      <x:c r="E420" s="139" t="n">
        <x:v>1884</x:v>
      </x:c>
      <x:c r="F420" s="139" t="n">
        <x:v>64</x:v>
      </x:c>
      <x:c r="G420" s="139" t="n">
        <x:v>324</x:v>
      </x:c>
      <x:c r="H420" s="139" t="n">
        <x:v>36</x:v>
      </x:c>
      <x:c r="I420" s="139" t="n">
        <x:v>36</x:v>
      </x:c>
      <x:c r="J420" s="139" t="n">
        <x:v>2.4</x:v>
      </x:c>
      <x:c r="K420" s="139" t="n">
        <x:v>5.4309</x:v>
      </x:c>
      <x:c r="L420" s="139" t="n">
        <x:v>471</x:v>
      </x:c>
      <x:c r="M420" s="139" t="n">
        <x:v>16</x:v>
      </x:c>
      <x:c r="N420" s="139" t="n">
        <x:v>1.357725</x:v>
      </x:c>
    </x:row>
    <x:row r="421">
      <x:c r="A421" s="137" t="str">
        <x:v>DI-420-V1</x:v>
      </x:c>
      <x:c r="B421" s="137" t="str">
        <x:v>DI-420</x:v>
      </x:c>
      <x:c r="C421" s="137" t="str">
        <x:v>Paneer-Chili</x:v>
      </x:c>
      <x:c r="D421" s="138" t="n">
        <x:v>4</x:v>
      </x:c>
      <x:c r="E421" s="139" t="n">
        <x:v>1784</x:v>
      </x:c>
      <x:c r="F421" s="139" t="n">
        <x:v>104</x:v>
      </x:c>
      <x:c r="G421" s="139" t="n">
        <x:v>188</x:v>
      </x:c>
      <x:c r="H421" s="139" t="n">
        <x:v>52</x:v>
      </x:c>
      <x:c r="I421" s="139" t="n">
        <x:v>72</x:v>
      </x:c>
      <x:c r="J421" s="139" t="n">
        <x:v>4.4</x:v>
      </x:c>
      <x:c r="K421" s="139" t="n">
        <x:v>4.367100000000001</x:v>
      </x:c>
      <x:c r="L421" s="139" t="n">
        <x:v>446</x:v>
      </x:c>
      <x:c r="M421" s="139" t="n">
        <x:v>26</x:v>
      </x:c>
      <x:c r="N421" s="139" t="n">
        <x:v>1.0917750000000002</x:v>
      </x:c>
    </x:row>
    <x:row r="422">
      <x:c r="A422" s="137" t="str">
        <x:v>DI-421-V1</x:v>
      </x:c>
      <x:c r="B422" s="137" t="str">
        <x:v>DI-421</x:v>
      </x:c>
      <x:c r="C422" s="137" t="str">
        <x:v>Pasta mit Tomaten-Gemüse-Sauce</x:v>
      </x:c>
      <x:c r="D422" s="138" t="n">
        <x:v>4</x:v>
      </x:c>
      <x:c r="E422" s="139" t="n">
        <x:v>1644</x:v>
      </x:c>
      <x:c r="F422" s="139" t="n">
        <x:v>56</x:v>
      </x:c>
      <x:c r="G422" s="139" t="n">
        <x:v>316</x:v>
      </x:c>
      <x:c r="H422" s="139" t="n">
        <x:v>12</x:v>
      </x:c>
      <x:c r="I422" s="139" t="n">
        <x:v>40</x:v>
      </x:c>
      <x:c r="J422" s="139" t="n">
        <x:v>0.36</x:v>
      </x:c>
      <x:c r="K422" s="139" t="n">
        <x:v>4.18556</x:v>
      </x:c>
      <x:c r="L422" s="139" t="n">
        <x:v>411</x:v>
      </x:c>
      <x:c r="M422" s="139" t="n">
        <x:v>14</x:v>
      </x:c>
      <x:c r="N422" s="139" t="n">
        <x:v>1.04639</x:v>
      </x:c>
    </x:row>
    <x:row r="423">
      <x:c r="A423" s="137" t="str">
        <x:v>DI-422-V1</x:v>
      </x:c>
      <x:c r="B423" s="137" t="str">
        <x:v>DI-422</x:v>
      </x:c>
      <x:c r="C423" s="137" t="str">
        <x:v>Erbsen-Dicke-Bohnen-Shakshuka</x:v>
      </x:c>
      <x:c r="D423" s="138" t="n">
        <x:v>4</x:v>
      </x:c>
      <x:c r="E423" s="139" t="n">
        <x:v>796</x:v>
      </x:c>
      <x:c r="F423" s="139" t="n">
        <x:v>52</x:v>
      </x:c>
      <x:c r="G423" s="139" t="n">
        <x:v>28</x:v>
      </x:c>
      <x:c r="H423" s="139" t="n">
        <x:v>48</x:v>
      </x:c>
      <x:c r="I423" s="139" t="n">
        <x:v>28</x:v>
      </x:c>
      <x:c r="J423" s="139" t="n">
        <x:v>0.8</x:v>
      </x:c>
      <x:c r="K423" s="139" t="n">
        <x:v>5.236300000000001</x:v>
      </x:c>
      <x:c r="L423" s="139" t="n">
        <x:v>199</x:v>
      </x:c>
      <x:c r="M423" s="139" t="n">
        <x:v>13</x:v>
      </x:c>
      <x:c r="N423" s="139" t="n">
        <x:v>1.3090750000000002</x:v>
      </x:c>
    </x:row>
    <x:row r="424">
      <x:c r="A424" s="137" t="str">
        <x:v>DI-423-V1</x:v>
      </x:c>
      <x:c r="B424" s="137" t="str">
        <x:v>DI-423</x:v>
      </x:c>
      <x:c r="C424" s="137" t="str">
        <x:v>Hafer-Becher mit Erdnussbutter und Datteln</x:v>
      </x:c>
      <x:c r="D424" s="138" t="n">
        <x:v>6</x:v>
      </x:c>
      <x:c r="E424" s="139" t="n">
        <x:v>1794</x:v>
      </x:c>
      <x:c r="F424" s="139" t="n">
        <x:v>78</x:v>
      </x:c>
      <x:c r="G424" s="139" t="n">
        <x:v>204</x:v>
      </x:c>
      <x:c r="H424" s="139" t="n">
        <x:v>66</x:v>
      </x:c>
      <x:c r="I424" s="139" t="n">
        <x:v>24</x:v>
      </x:c>
      <x:c r="J424" s="139" t="n">
        <x:v>1.2000000000000002</x:v>
      </x:c>
      <x:c r="K424" s="139" t="n">
        <x:v>2.0674</x:v>
      </x:c>
      <x:c r="L424" s="139" t="n">
        <x:v>299</x:v>
      </x:c>
      <x:c r="M424" s="139" t="n">
        <x:v>13</x:v>
      </x:c>
      <x:c r="N424" s="139" t="n">
        <x:v>0.3445666666666667</x:v>
      </x:c>
    </x:row>
    <x:row r="425">
      <x:c r="A425" s="137" t="str">
        <x:v>DI-424-V1</x:v>
      </x:c>
      <x:c r="B425" s="137" t="str">
        <x:v>DI-424</x:v>
      </x:c>
      <x:c r="C425" s="137" t="str">
        <x:v>Erdnussnudeln mit Tofu und Gemüse</x:v>
      </x:c>
      <x:c r="D425" s="138" t="n">
        <x:v>4</x:v>
      </x:c>
      <x:c r="E425" s="139" t="n">
        <x:v>2216</x:v>
      </x:c>
      <x:c r="F425" s="139" t="n">
        <x:v>148</x:v>
      </x:c>
      <x:c r="G425" s="139" t="n">
        <x:v>128</x:v>
      </x:c>
      <x:c r="H425" s="139" t="n">
        <x:v>108</x:v>
      </x:c>
      <x:c r="I425" s="139" t="n">
        <x:v>64</x:v>
      </x:c>
      <x:c r="J425" s="139" t="n">
        <x:v>4.12</x:v>
      </x:c>
      <x:c r="K425" s="139" t="n">
        <x:v>6.269628571428573</x:v>
      </x:c>
      <x:c r="L425" s="139" t="n">
        <x:v>554</x:v>
      </x:c>
      <x:c r="M425" s="139" t="n">
        <x:v>37</x:v>
      </x:c>
      <x:c r="N425" s="139" t="n">
        <x:v>1.5674071428571432</x:v>
      </x:c>
    </x:row>
    <x:row r="426">
      <x:c r="A426" s="137" t="str">
        <x:v>DI-425-V1</x:v>
      </x:c>
      <x:c r="B426" s="137" t="str">
        <x:v>DI-425</x:v>
      </x:c>
      <x:c r="C426" s="137" t="str">
        <x:v>Graupenrisotto mit Pastinake und Salbei</x:v>
      </x:c>
      <x:c r="D426" s="138" t="n">
        <x:v>4</x:v>
      </x:c>
      <x:c r="E426" s="139" t="n">
        <x:v>2516</x:v>
      </x:c>
      <x:c r="F426" s="139" t="n">
        <x:v>60</x:v>
      </x:c>
      <x:c r="G426" s="139" t="n">
        <x:v>428</x:v>
      </x:c>
      <x:c r="H426" s="139" t="n">
        <x:v>48</x:v>
      </x:c>
      <x:c r="I426" s="139" t="n">
        <x:v>52</x:v>
      </x:c>
      <x:c r="J426" s="139" t="n">
        <x:v>4.8</x:v>
      </x:c>
      <x:c r="K426" s="139" t="n">
        <x:v>10.589533333333334</x:v>
      </x:c>
      <x:c r="L426" s="139" t="n">
        <x:v>629</x:v>
      </x:c>
      <x:c r="M426" s="139" t="n">
        <x:v>15</x:v>
      </x:c>
      <x:c r="N426" s="139" t="n">
        <x:v>2.6473833333333334</x:v>
      </x:c>
    </x:row>
    <x:row r="427">
      <x:c r="A427" s="137" t="str">
        <x:v>DI-426-V1</x:v>
      </x:c>
      <x:c r="B427" s="137" t="str">
        <x:v>DI-426</x:v>
      </x:c>
      <x:c r="C427" s="137" t="str">
        <x:v>Kabeljau mit Pestokruste und Puy-Linsen</x:v>
      </x:c>
      <x:c r="D427" s="138" t="n">
        <x:v>2</x:v>
      </x:c>
      <x:c r="E427" s="139" t="n">
        <x:v>1344</x:v>
      </x:c>
      <x:c r="F427" s="139" t="n">
        <x:v>90</x:v>
      </x:c>
      <x:c r="G427" s="139" t="n">
        <x:v>68</x:v>
      </x:c>
      <x:c r="H427" s="139" t="n">
        <x:v>74</x:v>
      </x:c>
      <x:c r="I427" s="139" t="n">
        <x:v>22</x:v>
      </x:c>
      <x:c r="J427" s="139" t="n">
        <x:v>3.2</x:v>
      </x:c>
      <x:c r="K427" s="139" t="n">
        <x:v>3.890820000000001</x:v>
      </x:c>
      <x:c r="L427" s="139" t="n">
        <x:v>672</x:v>
      </x:c>
      <x:c r="M427" s="139" t="n">
        <x:v>45</x:v>
      </x:c>
      <x:c r="N427" s="139" t="n">
        <x:v>1.9454100000000005</x:v>
      </x:c>
    </x:row>
    <x:row r="428">
      <x:c r="A428" s="137" t="str">
        <x:v>DI-427-V1</x:v>
      </x:c>
      <x:c r="B428" s="137" t="str">
        <x:v>DI-427</x:v>
      </x:c>
      <x:c r="C428" s="137" t="str">
        <x:v>Ananas-Bratreis</x:v>
      </x:c>
      <x:c r="D428" s="138" t="n">
        <x:v>4</x:v>
      </x:c>
      <x:c r="E428" s="139" t="n">
        <x:v>1204</x:v>
      </x:c>
      <x:c r="F428" s="139" t="n">
        <x:v>36</x:v>
      </x:c>
      <x:c r="G428" s="139" t="n">
        <x:v>176</x:v>
      </x:c>
      <x:c r="H428" s="139" t="n">
        <x:v>36</x:v>
      </x:c>
      <x:c r="I428" s="139" t="n">
        <x:v>16</x:v>
      </x:c>
      <x:c r="J428" s="139" t="n">
        <x:v>3.2</x:v>
      </x:c>
      <x:c r="K428" s="139" t="n">
        <x:v>4.9016</x:v>
      </x:c>
      <x:c r="L428" s="139" t="n">
        <x:v>301</x:v>
      </x:c>
      <x:c r="M428" s="139" t="n">
        <x:v>9</x:v>
      </x:c>
      <x:c r="N428" s="139" t="n">
        <x:v>1.2254</x:v>
      </x:c>
    </x:row>
    <x:row r="429">
      <x:c r="A429" s="137" t="str">
        <x:v>DI-428-V1</x:v>
      </x:c>
      <x:c r="B429" s="137" t="str">
        <x:v>DI-428</x:v>
      </x:c>
      <x:c r="C429" s="137" t="str">
        <x:v>Piri-Piri-Fisch mit Pommes und scharfen Erbsen</x:v>
      </x:c>
      <x:c r="D429" s="138" t="n">
        <x:v>2</x:v>
      </x:c>
      <x:c r="E429" s="139" t="n">
        <x:v>900</x:v>
      </x:c>
      <x:c r="F429" s="139" t="n">
        <x:v>82</x:v>
      </x:c>
      <x:c r="G429" s="139" t="n">
        <x:v>94</x:v>
      </x:c>
      <x:c r="H429" s="139" t="n">
        <x:v>22</x:v>
      </x:c>
      <x:c r="I429" s="139" t="n">
        <x:v>20</x:v>
      </x:c>
      <x:c r="J429" s="139" t="n">
        <x:v>2.4</x:v>
      </x:c>
      <x:c r="K429" s="139" t="n">
        <x:v>3.87031</x:v>
      </x:c>
      <x:c r="L429" s="139" t="n">
        <x:v>450</x:v>
      </x:c>
      <x:c r="M429" s="139" t="n">
        <x:v>41</x:v>
      </x:c>
      <x:c r="N429" s="139" t="n">
        <x:v>1.935155</x:v>
      </x:c>
    </x:row>
    <x:row r="430">
      <x:c r="A430" s="137" t="str">
        <x:v>DI-429-V1</x:v>
      </x:c>
      <x:c r="B430" s="137" t="str">
        <x:v>DI-429</x:v>
      </x:c>
      <x:c r="C430" s="137" t="str">
        <x:v>Garnelen-Tagliatelle mit Zucchini</x:v>
      </x:c>
      <x:c r="D430" s="138" t="n">
        <x:v>2</x:v>
      </x:c>
      <x:c r="E430" s="139" t="n">
        <x:v>956</x:v>
      </x:c>
      <x:c r="F430" s="139" t="n">
        <x:v>56</x:v>
      </x:c>
      <x:c r="G430" s="139" t="n">
        <x:v>108</x:v>
      </x:c>
      <x:c r="H430" s="139" t="n">
        <x:v>30</x:v>
      </x:c>
      <x:c r="I430" s="139" t="n">
        <x:v>14</x:v>
      </x:c>
      <x:c r="J430" s="139" t="n">
        <x:v>2.6</x:v>
      </x:c>
      <x:c r="K430" s="139" t="n">
        <x:v>4.8237</x:v>
      </x:c>
      <x:c r="L430" s="139" t="n">
        <x:v>478</x:v>
      </x:c>
      <x:c r="M430" s="139" t="n">
        <x:v>28</x:v>
      </x:c>
      <x:c r="N430" s="139" t="n">
        <x:v>2.41185</x:v>
      </x:c>
    </x:row>
    <x:row r="431">
      <x:c r="A431" s="137" t="str">
        <x:v>DI-430-V1</x:v>
      </x:c>
      <x:c r="B431" s="137" t="str">
        <x:v>DI-430</x:v>
      </x:c>
      <x:c r="C431" s="137" t="str">
        <x:v>Fisch-Spinat-Auflauf mit Kartoffelhaube</x:v>
      </x:c>
      <x:c r="D431" s="138" t="n">
        <x:v>6</x:v>
      </x:c>
      <x:c r="E431" s="139" t="n">
        <x:v>2694</x:v>
      </x:c>
      <x:c r="F431" s="139" t="n">
        <x:v>198</x:v>
      </x:c>
      <x:c r="G431" s="139" t="n">
        <x:v>222</x:v>
      </x:c>
      <x:c r="H431" s="139" t="n">
        <x:v>108</x:v>
      </x:c>
      <x:c r="I431" s="139" t="n">
        <x:v>36</x:v>
      </x:c>
      <x:c r="J431" s="139" t="n">
        <x:v>4.800000000000001</x:v>
      </x:c>
      <x:c r="K431" s="139" t="n">
        <x:v>16.961300000000005</x:v>
      </x:c>
      <x:c r="L431" s="139" t="n">
        <x:v>449</x:v>
      </x:c>
      <x:c r="M431" s="139" t="n">
        <x:v>33</x:v>
      </x:c>
      <x:c r="N431" s="139" t="n">
        <x:v>2.8268833333333343</x:v>
      </x:c>
    </x:row>
    <x:row r="432">
      <x:c r="A432" s="137" t="str">
        <x:v>DI-431-V1</x:v>
      </x:c>
      <x:c r="B432" s="137" t="str">
        <x:v>DI-431</x:v>
      </x:c>
      <x:c r="C432" s="137" t="str">
        <x:v>Gezupftes Hähnchen</x:v>
      </x:c>
      <x:c r="D432" s="138" t="n">
        <x:v>6</x:v>
      </x:c>
      <x:c r="E432" s="139" t="n">
        <x:v>2118</x:v>
      </x:c>
      <x:c r="F432" s="139" t="n">
        <x:v>174</x:v>
      </x:c>
      <x:c r="G432" s="139" t="n">
        <x:v>150</x:v>
      </x:c>
      <x:c r="H432" s="139" t="n">
        <x:v>78</x:v>
      </x:c>
      <x:c r="I432" s="139" t="n">
        <x:v>60</x:v>
      </x:c>
      <x:c r="J432" s="139" t="n">
        <x:v>7.199999999999999</x:v>
      </x:c>
      <x:c r="K432" s="139" t="n">
        <x:v>10.241800000000001</x:v>
      </x:c>
      <x:c r="L432" s="139" t="n">
        <x:v>353</x:v>
      </x:c>
      <x:c r="M432" s="139" t="n">
        <x:v>29</x:v>
      </x:c>
      <x:c r="N432" s="139" t="n">
        <x:v>1.706966666666667</x:v>
      </x:c>
    </x:row>
    <x:row r="433">
      <x:c r="A433" s="137" t="str">
        <x:v>DI-432-V1</x:v>
      </x:c>
      <x:c r="B433" s="137" t="str">
        <x:v>DI-432</x:v>
      </x:c>
      <x:c r="C433" s="137" t="str">
        <x:v>Chili mit gezupftem Hähnchen und schwarzen Bohnen</x:v>
      </x:c>
      <x:c r="D433" s="138" t="n">
        <x:v>4</x:v>
      </x:c>
      <x:c r="E433" s="139" t="n">
        <x:v>1024</x:v>
      </x:c>
      <x:c r="F433" s="139" t="n">
        <x:v>76</x:v>
      </x:c>
      <x:c r="G433" s="139" t="n">
        <x:v>72</x:v>
      </x:c>
      <x:c r="H433" s="139" t="n">
        <x:v>40</x:v>
      </x:c>
      <x:c r="I433" s="139" t="n">
        <x:v>28</x:v>
      </x:c>
      <x:c r="J433" s="139" t="n">
        <x:v>3.6</x:v>
      </x:c>
      <x:c r="K433" s="139" t="n">
        <x:v>4.3210999999999995</x:v>
      </x:c>
      <x:c r="L433" s="139" t="n">
        <x:v>256</x:v>
      </x:c>
      <x:c r="M433" s="139" t="n">
        <x:v>19</x:v>
      </x:c>
      <x:c r="N433" s="139" t="n">
        <x:v>1.0802749999999999</x:v>
      </x:c>
    </x:row>
    <x:row r="434">
      <x:c r="A434" s="137" t="str">
        <x:v>DI-433-V1</x:v>
      </x:c>
      <x:c r="B434" s="137" t="str">
        <x:v>DI-433</x:v>
      </x:c>
      <x:c r="C434" s="137" t="str">
        <x:v>Schnelles Garnelencurry</x:v>
      </x:c>
      <x:c r="D434" s="138" t="n">
        <x:v>2</x:v>
      </x:c>
      <x:c r="E434" s="139" t="n">
        <x:v>334</x:v>
      </x:c>
      <x:c r="F434" s="139" t="n">
        <x:v>30</x:v>
      </x:c>
      <x:c r="G434" s="139" t="n">
        <x:v>28</x:v>
      </x:c>
      <x:c r="H434" s="139" t="n">
        <x:v>8</x:v>
      </x:c>
      <x:c r="I434" s="139" t="n">
        <x:v>10</x:v>
      </x:c>
      <x:c r="J434" s="139" t="n">
        <x:v>3.46</x:v>
      </x:c>
      <x:c r="K434" s="139" t="n">
        <x:v>4.0036000000000005</x:v>
      </x:c>
      <x:c r="L434" s="139" t="n">
        <x:v>167</x:v>
      </x:c>
      <x:c r="M434" s="139" t="n">
        <x:v>15</x:v>
      </x:c>
      <x:c r="N434" s="139" t="n">
        <x:v>2.0018000000000002</x:v>
      </x:c>
    </x:row>
    <x:row r="435">
      <x:c r="A435" s="137" t="str">
        <x:v>DI-434-V1</x:v>
      </x:c>
      <x:c r="B435" s="137" t="str">
        <x:v>DI-434</x:v>
      </x:c>
      <x:c r="C435" s="137" t="str">
        <x:v>Quinoa-Chili mit Avocado und Koriander</x:v>
      </x:c>
      <x:c r="D435" s="138" t="n">
        <x:v>2</x:v>
      </x:c>
      <x:c r="E435" s="139" t="n">
        <x:v>1130</x:v>
      </x:c>
      <x:c r="F435" s="139" t="n">
        <x:v>44</x:v>
      </x:c>
      <x:c r="G435" s="139" t="n">
        <x:v>126</x:v>
      </x:c>
      <x:c r="H435" s="139" t="n">
        <x:v>42</x:v>
      </x:c>
      <x:c r="I435" s="139" t="n">
        <x:v>40</x:v>
      </x:c>
      <x:c r="J435" s="139" t="n">
        <x:v>0.8</x:v>
      </x:c>
      <x:c r="K435" s="139" t="n">
        <x:v>5.46028</x:v>
      </x:c>
      <x:c r="L435" s="139" t="n">
        <x:v>565</x:v>
      </x:c>
      <x:c r="M435" s="139" t="n">
        <x:v>22</x:v>
      </x:c>
      <x:c r="N435" s="139" t="n">
        <x:v>2.73014</x:v>
      </x:c>
    </x:row>
    <x:row r="436">
      <x:c r="A436" s="137" t="str">
        <x:v>DI-435-V1</x:v>
      </x:c>
      <x:c r="B436" s="137" t="str">
        <x:v>DI-435</x:v>
      </x:c>
      <x:c r="C436" s="137" t="str">
        <x:v>Quinoa-Eintopf mit Kürbis, Pflaumen und Granatapfel</x:v>
      </x:c>
      <x:c r="D436" s="138" t="n">
        <x:v>4</x:v>
      </x:c>
      <x:c r="E436" s="139" t="n">
        <x:v>1272</x:v>
      </x:c>
      <x:c r="F436" s="139" t="n">
        <x:v>44</x:v>
      </x:c>
      <x:c r="G436" s="139" t="n">
        <x:v>200</x:v>
      </x:c>
      <x:c r="H436" s="139" t="n">
        <x:v>36</x:v>
      </x:c>
      <x:c r="I436" s="139" t="n">
        <x:v>24</x:v>
      </x:c>
      <x:c r="J436" s="139" t="n">
        <x:v>2</x:v>
      </x:c>
      <x:c r="K436" s="139" t="n">
        <x:v>5.4599</x:v>
      </x:c>
      <x:c r="L436" s="139" t="n">
        <x:v>318</x:v>
      </x:c>
      <x:c r="M436" s="139" t="n">
        <x:v>11</x:v>
      </x:c>
      <x:c r="N436" s="139" t="n">
        <x:v>1.364975</x:v>
      </x:c>
    </x:row>
    <x:row r="437">
      <x:c r="A437" s="137" t="str">
        <x:v>DI-436-V1</x:v>
      </x:c>
      <x:c r="B437" s="137" t="str">
        <x:v>DI-436</x:v>
      </x:c>
      <x:c r="C437" s="137" t="str">
        <x:v>Quinoa mit gebratenem Wintergemüse</x:v>
      </x:c>
      <x:c r="D437" s="138" t="n">
        <x:v>4</x:v>
      </x:c>
      <x:c r="E437" s="139" t="n">
        <x:v>1656</x:v>
      </x:c>
      <x:c r="F437" s="139" t="n">
        <x:v>60</x:v>
      </x:c>
      <x:c r="G437" s="139" t="n">
        <x:v>168</x:v>
      </x:c>
      <x:c r="H437" s="139" t="n">
        <x:v>88</x:v>
      </x:c>
      <x:c r="I437" s="139" t="n">
        <x:v>36</x:v>
      </x:c>
      <x:c r="J437" s="139" t="n">
        <x:v>4.12</x:v>
      </x:c>
      <x:c r="K437" s="139" t="n">
        <x:v>5.1223</x:v>
      </x:c>
      <x:c r="L437" s="139" t="n">
        <x:v>414</x:v>
      </x:c>
      <x:c r="M437" s="139" t="n">
        <x:v>15</x:v>
      </x:c>
      <x:c r="N437" s="139" t="n">
        <x:v>1.280575</x:v>
      </x:c>
    </x:row>
    <x:row r="438">
      <x:c r="A438" s="137" t="str">
        <x:v>DI-437-V1</x:v>
      </x:c>
      <x:c r="B438" s="137" t="str">
        <x:v>DI-437</x:v>
      </x:c>
      <x:c r="C438" s="137" t="str">
        <x:v>Mit Quinoa gefüllte Paprika mit Ofentomaten und Feta</x:v>
      </x:c>
      <x:c r="D438" s="138" t="n">
        <x:v>2</x:v>
      </x:c>
      <x:c r="E438" s="139" t="n">
        <x:v>924</x:v>
      </x:c>
      <x:c r="F438" s="139" t="n">
        <x:v>44</x:v>
      </x:c>
      <x:c r="G438" s="139" t="n">
        <x:v>96</x:v>
      </x:c>
      <x:c r="H438" s="139" t="n">
        <x:v>34</x:v>
      </x:c>
      <x:c r="I438" s="139" t="n">
        <x:v>96</x:v>
      </x:c>
      <x:c r="J438" s="139" t="n">
        <x:v>2.8</x:v>
      </x:c>
      <x:c r="K438" s="139" t="n">
        <x:v>4.2207</x:v>
      </x:c>
      <x:c r="L438" s="139" t="n">
        <x:v>462</x:v>
      </x:c>
      <x:c r="M438" s="139" t="n">
        <x:v>22</x:v>
      </x:c>
      <x:c r="N438" s="139" t="n">
        <x:v>2.11035</x:v>
      </x:c>
    </x:row>
    <x:row r="439">
      <x:c r="A439" s="137" t="str">
        <x:v>DI-438-V1</x:v>
      </x:c>
      <x:c r="B439" s="137" t="str">
        <x:v>DI-438</x:v>
      </x:c>
      <x:c r="C439" s="137" t="str">
        <x:v>Rote-Linsen-Pasta mit cremiger Tomaten-Paprika-Sauce</x:v>
      </x:c>
      <x:c r="D439" s="138" t="n">
        <x:v>2</x:v>
      </x:c>
      <x:c r="E439" s="139" t="n">
        <x:v>1076</x:v>
      </x:c>
      <x:c r="F439" s="139" t="n">
        <x:v>60</x:v>
      </x:c>
      <x:c r="G439" s="139" t="n">
        <x:v>128</x:v>
      </x:c>
      <x:c r="H439" s="139" t="n">
        <x:v>32</x:v>
      </x:c>
      <x:c r="I439" s="139" t="n">
        <x:v>16</x:v>
      </x:c>
      <x:c r="J439" s="139" t="n">
        <x:v>0.2</x:v>
      </x:c>
      <x:c r="K439" s="139" t="n">
        <x:v>1.1093</x:v>
      </x:c>
      <x:c r="L439" s="139" t="n">
        <x:v>538</x:v>
      </x:c>
      <x:c r="M439" s="139" t="n">
        <x:v>30</x:v>
      </x:c>
      <x:c r="N439" s="139" t="n">
        <x:v>0.55465</x:v>
      </x:c>
    </x:row>
    <x:row r="440">
      <x:c r="A440" s="137" t="str">
        <x:v>DI-439-V1</x:v>
      </x:c>
      <x:c r="B440" s="137" t="str">
        <x:v>DI-439</x:v>
      </x:c>
      <x:c r="C440" s="137" t="str">
        <x:v>Brathähnchen mit Wurzelgemüse</x:v>
      </x:c>
      <x:c r="D440" s="138" t="n">
        <x:v>4</x:v>
      </x:c>
      <x:c r="E440" s="139" t="n">
        <x:v>2096</x:v>
      </x:c>
      <x:c r="F440" s="139" t="n">
        <x:v>168</x:v>
      </x:c>
      <x:c r="G440" s="139" t="n">
        <x:v>112</x:v>
      </x:c>
      <x:c r="H440" s="139" t="n">
        <x:v>96</x:v>
      </x:c>
      <x:c r="I440" s="139" t="n">
        <x:v>44</x:v>
      </x:c>
      <x:c r="J440" s="139" t="n">
        <x:v>2</x:v>
      </x:c>
      <x:c r="K440" s="139" t="n">
        <x:v>26.641800000000003</x:v>
      </x:c>
      <x:c r="L440" s="139" t="n">
        <x:v>524</x:v>
      </x:c>
      <x:c r="M440" s="139" t="n">
        <x:v>42</x:v>
      </x:c>
      <x:c r="N440" s="139" t="n">
        <x:v>6.660450000000001</x:v>
      </x:c>
    </x:row>
    <x:row r="441">
      <x:c r="A441" s="137" t="str">
        <x:v>DI-440-V1</x:v>
      </x:c>
      <x:c r="B441" s="137" t="str">
        <x:v>DI-440</x:v>
      </x:c>
      <x:c r="C441" s="137" t="str">
        <x:v>Ofen-Hähnchenschenkel mit Naturreis und Salsa Verde</x:v>
      </x:c>
      <x:c r="D441" s="138" t="n">
        <x:v>2</x:v>
      </x:c>
      <x:c r="E441" s="139" t="n">
        <x:v>846</x:v>
      </x:c>
      <x:c r="F441" s="139" t="n">
        <x:v>62</x:v>
      </x:c>
      <x:c r="G441" s="139" t="n">
        <x:v>58</x:v>
      </x:c>
      <x:c r="H441" s="139" t="n">
        <x:v>38</x:v>
      </x:c>
      <x:c r="I441" s="139" t="n">
        <x:v>10</x:v>
      </x:c>
      <x:c r="J441" s="139" t="n">
        <x:v>2.2</x:v>
      </x:c>
      <x:c r="K441" s="139" t="n">
        <x:v>4.1709000000000005</x:v>
      </x:c>
      <x:c r="L441" s="139" t="n">
        <x:v>423</x:v>
      </x:c>
      <x:c r="M441" s="139" t="n">
        <x:v>31</x:v>
      </x:c>
      <x:c r="N441" s="139" t="n">
        <x:v>2.0854500000000002</x:v>
      </x:c>
    </x:row>
    <x:row r="442">
      <x:c r="A442" s="137" t="str">
        <x:v>SU-441-V1</x:v>
      </x:c>
      <x:c r="B442" s="137" t="str">
        <x:v>SU-441</x:v>
      </x:c>
      <x:c r="C442" s="137" t="str">
        <x:v>Fischsuppe</x:v>
      </x:c>
      <x:c r="D442" s="138" t="n">
        <x:v>4</x:v>
      </x:c>
      <x:c r="E442" s="139" t="n">
        <x:v>992</x:v>
      </x:c>
      <x:c r="F442" s="139" t="n">
        <x:v>0</x:v>
      </x:c>
      <x:c r="G442" s="139" t="n">
        <x:v>100</x:v>
      </x:c>
      <x:c r="H442" s="139" t="n">
        <x:v>0</x:v>
      </x:c>
      <x:c r="I442" s="139" t="n">
        <x:v>0</x:v>
      </x:c>
      <x:c r="J442" s="139" t="n">
        <x:v>0</x:v>
      </x:c>
      <x:c r="K442" s="139" t="n">
        <x:v>9.7222</x:v>
      </x:c>
      <x:c r="L442" s="139" t="n">
        <x:v>248</x:v>
      </x:c>
      <x:c r="M442" s="139" t="n">
        <x:v>0</x:v>
      </x:c>
      <x:c r="N442" s="139" t="n">
        <x:v>2.43055</x:v>
      </x:c>
    </x:row>
    <x:row r="443">
      <x:c r="A443" s="137" t="str">
        <x:v>SU-442-V1</x:v>
      </x:c>
      <x:c r="B443" s="137" t="str">
        <x:v>SU-442</x:v>
      </x:c>
      <x:c r="C443" s="137" t="str">
        <x:v>Minestrone mit grünem Pesto</x:v>
      </x:c>
      <x:c r="D443" s="138" t="n">
        <x:v>4</x:v>
      </x:c>
      <x:c r="E443" s="139" t="n">
        <x:v>1336</x:v>
      </x:c>
      <x:c r="F443" s="139" t="n">
        <x:v>76</x:v>
      </x:c>
      <x:c r="G443" s="139" t="n">
        <x:v>96</x:v>
      </x:c>
      <x:c r="H443" s="139" t="n">
        <x:v>68</x:v>
      </x:c>
      <x:c r="I443" s="139" t="n">
        <x:v>32</x:v>
      </x:c>
      <x:c r="J443" s="139" t="n">
        <x:v>5.6</x:v>
      </x:c>
      <x:c r="K443" s="139" t="n">
        <x:v>10.3934</x:v>
      </x:c>
      <x:c r="L443" s="139" t="n">
        <x:v>334</x:v>
      </x:c>
      <x:c r="M443" s="139" t="n">
        <x:v>19</x:v>
      </x:c>
      <x:c r="N443" s="139" t="n">
        <x:v>2.59835</x:v>
      </x:c>
    </x:row>
    <x:row r="444">
      <x:c r="A444" s="137" t="str">
        <x:v>SU-443-V1</x:v>
      </x:c>
      <x:c r="B444" s="137" t="str">
        <x:v>SU-443</x:v>
      </x:c>
      <x:c r="C444" s="137" t="str">
        <x:v>Hackbällchen-Nudelsuppe</x:v>
      </x:c>
      <x:c r="D444" s="138" t="n">
        <x:v>4</x:v>
      </x:c>
      <x:c r="E444" s="139" t="n">
        <x:v>1912</x:v>
      </x:c>
      <x:c r="F444" s="139" t="n">
        <x:v>132</x:v>
      </x:c>
      <x:c r="G444" s="139" t="n">
        <x:v>192</x:v>
      </x:c>
      <x:c r="H444" s="139" t="n">
        <x:v>64</x:v>
      </x:c>
      <x:c r="I444" s="139" t="n">
        <x:v>20</x:v>
      </x:c>
      <x:c r="J444" s="139" t="n">
        <x:v>6</x:v>
      </x:c>
      <x:c r="K444" s="139" t="n">
        <x:v>19.068833333333334</x:v>
      </x:c>
      <x:c r="L444" s="139" t="n">
        <x:v>478</x:v>
      </x:c>
      <x:c r="M444" s="139" t="n">
        <x:v>33</x:v>
      </x:c>
      <x:c r="N444" s="139" t="n">
        <x:v>4.7672083333333335</x:v>
      </x:c>
    </x:row>
    <x:row r="445">
      <x:c r="A445" s="137" t="str">
        <x:v>SU-444-V1</x:v>
      </x:c>
      <x:c r="B445" s="137" t="str">
        <x:v>SU-444</x:v>
      </x:c>
      <x:c r="C445" s="137" t="str">
        <x:v>Pilzsuppe</x:v>
      </x:c>
      <x:c r="D445" s="138" t="n">
        <x:v>4</x:v>
      </x:c>
      <x:c r="E445" s="139" t="n">
        <x:v>868</x:v>
      </x:c>
      <x:c r="F445" s="139" t="n">
        <x:v>32</x:v>
      </x:c>
      <x:c r="G445" s="139" t="n">
        <x:v>124</x:v>
      </x:c>
      <x:c r="H445" s="139" t="n">
        <x:v>28</x:v>
      </x:c>
      <x:c r="I445" s="139" t="n">
        <x:v>4</x:v>
      </x:c>
      <x:c r="J445" s="139" t="n">
        <x:v>3.2</x:v>
      </x:c>
      <x:c r="K445" s="139" t="n">
        <x:v>6.049300000000001</x:v>
      </x:c>
      <x:c r="L445" s="139" t="n">
        <x:v>217</x:v>
      </x:c>
      <x:c r="M445" s="139" t="n">
        <x:v>8</x:v>
      </x:c>
      <x:c r="N445" s="139" t="n">
        <x:v>1.5123250000000001</x:v>
      </x:c>
    </x:row>
    <x:row r="446">
      <x:c r="A446" s="137" t="str">
        <x:v>SU-445-V1</x:v>
      </x:c>
      <x:c r="B446" s="137" t="str">
        <x:v>SU-445</x:v>
      </x:c>
      <x:c r="C446" s="137" t="str">
        <x:v>Herzhafte Nudelsuppe</x:v>
      </x:c>
      <x:c r="D446" s="138" t="n">
        <x:v>4</x:v>
      </x:c>
      <x:c r="E446" s="139" t="n">
        <x:v>1144</x:v>
      </x:c>
      <x:c r="F446" s="139" t="n">
        <x:v>44</x:v>
      </x:c>
      <x:c r="G446" s="139" t="n">
        <x:v>176</x:v>
      </x:c>
      <x:c r="H446" s="139" t="n">
        <x:v>36</x:v>
      </x:c>
      <x:c r="I446" s="139" t="n">
        <x:v>24</x:v>
      </x:c>
      <x:c r="J446" s="139" t="n">
        <x:v>3.52</x:v>
      </x:c>
      <x:c r="K446" s="139" t="n">
        <x:v>8.235100000000001</x:v>
      </x:c>
      <x:c r="L446" s="139" t="n">
        <x:v>286</x:v>
      </x:c>
      <x:c r="M446" s="139" t="n">
        <x:v>11</x:v>
      </x:c>
      <x:c r="N446" s="139" t="n">
        <x:v>2.0587750000000002</x:v>
      </x:c>
    </x:row>
    <x:row r="447">
      <x:c r="A447" s="137" t="str">
        <x:v>SU-446-V1</x:v>
      </x:c>
      <x:c r="B447" s="137" t="str">
        <x:v>SU-446</x:v>
      </x:c>
      <x:c r="C447" s="137" t="str">
        <x:v>Karottensuppe mit Honig</x:v>
      </x:c>
      <x:c r="D447" s="138" t="n">
        <x:v>6</x:v>
      </x:c>
      <x:c r="E447" s="139" t="n">
        <x:v>696</x:v>
      </x:c>
      <x:c r="F447" s="139" t="n">
        <x:v>18</x:v>
      </x:c>
      <x:c r="G447" s="139" t="n">
        <x:v>96</x:v>
      </x:c>
      <x:c r="H447" s="139" t="n">
        <x:v>30</x:v>
      </x:c>
      <x:c r="I447" s="139" t="n">
        <x:v>36</x:v>
      </x:c>
      <x:c r="J447" s="139" t="n">
        <x:v>3.54</x:v>
      </x:c>
      <x:c r="K447" s="139" t="n">
        <x:v>3.9168000000000003</x:v>
      </x:c>
      <x:c r="L447" s="139" t="n">
        <x:v>116</x:v>
      </x:c>
      <x:c r="M447" s="139" t="n">
        <x:v>3</x:v>
      </x:c>
      <x:c r="N447" s="139" t="n">
        <x:v>0.6528</x:v>
      </x:c>
    </x:row>
    <x:row r="448">
      <x:c r="A448" s="137" t="str">
        <x:v>SU-447-V1</x:v>
      </x:c>
      <x:c r="B448" s="137" t="str">
        <x:v>SU-447</x:v>
      </x:c>
      <x:c r="C448" s="137" t="str">
        <x:v>Indische Wintersuppe</x:v>
      </x:c>
      <x:c r="D448" s="138" t="n">
        <x:v>4</x:v>
      </x:c>
      <x:c r="E448" s="139" t="n">
        <x:v>1780</x:v>
      </x:c>
      <x:c r="F448" s="139" t="n">
        <x:v>76</x:v>
      </x:c>
      <x:c r="G448" s="139" t="n">
        <x:v>320</x:v>
      </x:c>
      <x:c r="H448" s="139" t="n">
        <x:v>32</x:v>
      </x:c>
      <x:c r="I448" s="139" t="n">
        <x:v>32</x:v>
      </x:c>
      <x:c r="J448" s="139" t="n">
        <x:v>0.56</x:v>
      </x:c>
      <x:c r="K448" s="139" t="n">
        <x:v>5.98332</x:v>
      </x:c>
      <x:c r="L448" s="139" t="n">
        <x:v>445</x:v>
      </x:c>
      <x:c r="M448" s="139" t="n">
        <x:v>19</x:v>
      </x:c>
      <x:c r="N448" s="139" t="n">
        <x:v>1.49583</x:v>
      </x:c>
    </x:row>
    <x:row r="449">
      <x:c r="A449" s="137" t="str">
        <x:v>SU-448-V1</x:v>
      </x:c>
      <x:c r="B449" s="137" t="str">
        <x:v>SU-448</x:v>
      </x:c>
      <x:c r="C449" s="137" t="str">
        <x:v>Italienische Suppe mit Borlottibohnen, Kürbis und Dinkel</x:v>
      </x:c>
      <x:c r="D449" s="138" t="n">
        <x:v>6</x:v>
      </x:c>
      <x:c r="E449" s="139" t="n">
        <x:v>1548</x:v>
      </x:c>
      <x:c r="F449" s="139" t="n">
        <x:v>90</x:v>
      </x:c>
      <x:c r="G449" s="139" t="n">
        <x:v>126</x:v>
      </x:c>
      <x:c r="H449" s="139" t="n">
        <x:v>66</x:v>
      </x:c>
      <x:c r="I449" s="139" t="n">
        <x:v>42</x:v>
      </x:c>
      <x:c r="J449" s="139" t="n">
        <x:v>4.199999999999999</x:v>
      </x:c>
      <x:c r="K449" s="139" t="n">
        <x:v>20.728966666666665</x:v>
      </x:c>
      <x:c r="L449" s="139" t="n">
        <x:v>258</x:v>
      </x:c>
      <x:c r="M449" s="139" t="n">
        <x:v>15</x:v>
      </x:c>
      <x:c r="N449" s="139" t="n">
        <x:v>3.4548277777777776</x:v>
      </x:c>
    </x:row>
    <x:row r="450">
      <x:c r="A450" s="137" t="str">
        <x:v>SU-449-V1</x:v>
      </x:c>
      <x:c r="B450" s="137" t="str">
        <x:v>SU-449</x:v>
      </x:c>
      <x:c r="C450" s="137" t="str">
        <x:v>Grünkohlsuppe</x:v>
      </x:c>
      <x:c r="D450" s="138" t="n">
        <x:v>4</x:v>
      </x:c>
      <x:c r="E450" s="139" t="n">
        <x:v>1536</x:v>
      </x:c>
      <x:c r="F450" s="139" t="n">
        <x:v>64</x:v>
      </x:c>
      <x:c r="G450" s="139" t="n">
        <x:v>172</x:v>
      </x:c>
      <x:c r="H450" s="139" t="n">
        <x:v>56</x:v>
      </x:c>
      <x:c r="I450" s="139" t="n">
        <x:v>56</x:v>
      </x:c>
      <x:c r="J450" s="139" t="n">
        <x:v>5.6</x:v>
      </x:c>
      <x:c r="K450" s="139" t="n">
        <x:v>11.627400000000002</x:v>
      </x:c>
      <x:c r="L450" s="139" t="n">
        <x:v>384</x:v>
      </x:c>
      <x:c r="M450" s="139" t="n">
        <x:v>16</x:v>
      </x:c>
      <x:c r="N450" s="139" t="n">
        <x:v>2.9068500000000004</x:v>
      </x:c>
    </x:row>
    <x:row r="451">
      <x:c r="A451" s="137" t="str">
        <x:v>SU-450-V1</x:v>
      </x:c>
      <x:c r="B451" s="137" t="str">
        <x:v>SU-450</x:v>
      </x:c>
      <x:c r="C451" s="137" t="str">
        <x:v>Lamm-Kichererbsen-Suppe</x:v>
      </x:c>
      <x:c r="D451" s="138" t="n">
        <x:v>2</x:v>
      </x:c>
      <x:c r="E451" s="139" t="n">
        <x:v>860</x:v>
      </x:c>
      <x:c r="F451" s="139" t="n">
        <x:v>54</x:v>
      </x:c>
      <x:c r="G451" s="139" t="n">
        <x:v>74</x:v>
      </x:c>
      <x:c r="H451" s="139" t="n">
        <x:v>30</x:v>
      </x:c>
      <x:c r="I451" s="139" t="n">
        <x:v>40</x:v>
      </x:c>
      <x:c r="J451" s="139" t="n">
        <x:v>3.4</x:v>
      </x:c>
      <x:c r="K451" s="139" t="n">
        <x:v>4.1322</x:v>
      </x:c>
      <x:c r="L451" s="139" t="n">
        <x:v>430</x:v>
      </x:c>
      <x:c r="M451" s="139" t="n">
        <x:v>27</x:v>
      </x:c>
      <x:c r="N451" s="139" t="n">
        <x:v>2.0661</x:v>
      </x:c>
    </x:row>
    <x:row r="452">
      <x:c r="A452" s="137" t="str">
        <x:v>SU-451-V1</x:v>
      </x:c>
      <x:c r="B452" s="137" t="str">
        <x:v>SU-451</x:v>
      </x:c>
      <x:c r="C452" s="137" t="str">
        <x:v>Lauch-Erbsen-Brunnenkresse-Suppe</x:v>
      </x:c>
      <x:c r="D452" s="138" t="n">
        <x:v>4</x:v>
      </x:c>
      <x:c r="E452" s="139" t="n">
        <x:v>616</x:v>
      </x:c>
      <x:c r="F452" s="139" t="n">
        <x:v>32</x:v>
      </x:c>
      <x:c r="G452" s="139" t="n">
        <x:v>60</x:v>
      </x:c>
      <x:c r="H452" s="139" t="n">
        <x:v>20</x:v>
      </x:c>
      <x:c r="I452" s="139" t="n">
        <x:v>36</x:v>
      </x:c>
      <x:c r="J452" s="139" t="n">
        <x:v>2</x:v>
      </x:c>
      <x:c r="K452" s="139" t="n">
        <x:v>2.7760000000000002</x:v>
      </x:c>
      <x:c r="L452" s="139" t="n">
        <x:v>154</x:v>
      </x:c>
      <x:c r="M452" s="139" t="n">
        <x:v>8</x:v>
      </x:c>
      <x:c r="N452" s="139" t="n">
        <x:v>0.6940000000000001</x:v>
      </x:c>
    </x:row>
    <x:row r="453">
      <x:c r="A453" s="137" t="str">
        <x:v>SU-452-V1</x:v>
      </x:c>
      <x:c r="B453" s="137" t="str">
        <x:v>SU-452</x:v>
      </x:c>
      <x:c r="C453" s="137" t="str">
        <x:v>Hackbällchen-Minestrone mit Pesto</x:v>
      </x:c>
      <x:c r="D453" s="138" t="n">
        <x:v>4</x:v>
      </x:c>
      <x:c r="E453" s="139" t="n">
        <x:v>1800</x:v>
      </x:c>
      <x:c r="F453" s="139" t="n">
        <x:v>112</x:v>
      </x:c>
      <x:c r="G453" s="139" t="n">
        <x:v>152</x:v>
      </x:c>
      <x:c r="H453" s="139" t="n">
        <x:v>76</x:v>
      </x:c>
      <x:c r="I453" s="139" t="n">
        <x:v>32</x:v>
      </x:c>
      <x:c r="J453" s="139" t="n">
        <x:v>4.8</x:v>
      </x:c>
      <x:c r="K453" s="139" t="n">
        <x:v>14.015400000000003</x:v>
      </x:c>
      <x:c r="L453" s="139" t="n">
        <x:v>450</x:v>
      </x:c>
      <x:c r="M453" s="139" t="n">
        <x:v>28</x:v>
      </x:c>
      <x:c r="N453" s="139" t="n">
        <x:v>3.503850000000001</x:v>
      </x:c>
    </x:row>
    <x:row r="454">
      <x:c r="A454" s="137" t="str">
        <x:v>SU-453-V1</x:v>
      </x:c>
      <x:c r="B454" s="137" t="str">
        <x:v>SU-453</x:v>
      </x:c>
      <x:c r="C454" s="137" t="str">
        <x:v>Mexikanische Hähnchen-Wildreis-Suppe</x:v>
      </x:c>
      <x:c r="D454" s="138" t="n">
        <x:v>4</x:v>
      </x:c>
      <x:c r="E454" s="139" t="n">
        <x:v>1388</x:v>
      </x:c>
      <x:c r="F454" s="139" t="n">
        <x:v>116</x:v>
      </x:c>
      <x:c r="G454" s="139" t="n">
        <x:v>180</x:v>
      </x:c>
      <x:c r="H454" s="139" t="n">
        <x:v>28</x:v>
      </x:c>
      <x:c r="I454" s="139" t="n">
        <x:v>20</x:v>
      </x:c>
      <x:c r="J454" s="139" t="n">
        <x:v>1.92</x:v>
      </x:c>
      <x:c r="K454" s="139" t="n">
        <x:v>20.745966666666668</x:v>
      </x:c>
      <x:c r="L454" s="139" t="n">
        <x:v>347</x:v>
      </x:c>
      <x:c r="M454" s="139" t="n">
        <x:v>29</x:v>
      </x:c>
      <x:c r="N454" s="139" t="n">
        <x:v>5.186491666666667</x:v>
      </x:c>
    </x:row>
    <x:row r="455">
      <x:c r="A455" s="137" t="str">
        <x:v>SU-454-V1</x:v>
      </x:c>
      <x:c r="B455" s="137" t="str">
        <x:v>SU-454</x:v>
      </x:c>
      <x:c r="C455" s="137" t="str">
        <x:v>Mexikanische Bohnensuppe mit gezupftem Hähnchen und Limette</x:v>
      </x:c>
      <x:c r="D455" s="138" t="n">
        <x:v>2</x:v>
      </x:c>
      <x:c r="E455" s="139" t="n">
        <x:v>756</x:v>
      </x:c>
      <x:c r="F455" s="139" t="n">
        <x:v>64</x:v>
      </x:c>
      <x:c r="G455" s="139" t="n">
        <x:v>72</x:v>
      </x:c>
      <x:c r="H455" s="139" t="n">
        <x:v>16</x:v>
      </x:c>
      <x:c r="I455" s="139" t="n">
        <x:v>24</x:v>
      </x:c>
      <x:c r="J455" s="139" t="n">
        <x:v>1</x:v>
      </x:c>
      <x:c r="K455" s="139" t="n">
        <x:v>4.804513333333334</x:v>
      </x:c>
      <x:c r="L455" s="139" t="n">
        <x:v>378</x:v>
      </x:c>
      <x:c r="M455" s="139" t="n">
        <x:v>32</x:v>
      </x:c>
      <x:c r="N455" s="139" t="n">
        <x:v>2.402256666666667</x:v>
      </x:c>
    </x:row>
    <x:row r="456">
      <x:c r="A456" s="137" t="str">
        <x:v>SU-455-V1</x:v>
      </x:c>
      <x:c r="B456" s="137" t="str">
        <x:v>SU-455</x:v>
      </x:c>
      <x:c r="C456" s="137" t="str">
        <x:v>Schnelle Minestrone</x:v>
      </x:c>
      <x:c r="D456" s="138" t="n">
        <x:v>4</x:v>
      </x:c>
      <x:c r="E456" s="139" t="n">
        <x:v>648</x:v>
      </x:c>
      <x:c r="F456" s="139" t="n">
        <x:v>32</x:v>
      </x:c>
      <x:c r="G456" s="139" t="n">
        <x:v>120</x:v>
      </x:c>
      <x:c r="H456" s="139" t="n">
        <x:v>8</x:v>
      </x:c>
      <x:c r="I456" s="139" t="n">
        <x:v>24</x:v>
      </x:c>
      <x:c r="J456" s="139" t="n">
        <x:v>2.16</x:v>
      </x:c>
      <x:c r="K456" s="139" t="n">
        <x:v>7.7286</x:v>
      </x:c>
      <x:c r="L456" s="139" t="n">
        <x:v>162</x:v>
      </x:c>
      <x:c r="M456" s="139" t="n">
        <x:v>8</x:v>
      </x:c>
      <x:c r="N456" s="139" t="n">
        <x:v>1.93215</x:v>
      </x:c>
    </x:row>
    <x:row r="457">
      <x:c r="A457" s="137" t="str">
        <x:v>SU-456-V1</x:v>
      </x:c>
      <x:c r="B457" s="137" t="str">
        <x:v>SU-456</x:v>
      </x:c>
      <x:c r="C457" s="137" t="str">
        <x:v>Erbsensuppe mit Minze</x:v>
      </x:c>
      <x:c r="D457" s="138" t="n">
        <x:v>4</x:v>
      </x:c>
      <x:c r="E457" s="139" t="n">
        <x:v>488</x:v>
      </x:c>
      <x:c r="F457" s="139" t="n">
        <x:v>24</x:v>
      </x:c>
      <x:c r="G457" s="139" t="n">
        <x:v>32</x:v>
      </x:c>
      <x:c r="H457" s="139" t="n">
        <x:v>28</x:v>
      </x:c>
      <x:c r="I457" s="139" t="n">
        <x:v>16</x:v>
      </x:c>
      <x:c r="J457" s="139" t="n">
        <x:v>2.68</x:v>
      </x:c>
      <x:c r="K457" s="139" t="n">
        <x:v>4.32024</x:v>
      </x:c>
      <x:c r="L457" s="139" t="n">
        <x:v>122</x:v>
      </x:c>
      <x:c r="M457" s="139" t="n">
        <x:v>6</x:v>
      </x:c>
      <x:c r="N457" s="139" t="n">
        <x:v>1.08006</x:v>
      </x:c>
    </x:row>
    <x:row r="458">
      <x:c r="A458" s="137" t="str">
        <x:v>SU-457-V1</x:v>
      </x:c>
      <x:c r="B458" s="137" t="str">
        <x:v>SU-457</x:v>
      </x:c>
      <x:c r="C458" s="137" t="str">
        <x:v>Miso-Pilz-Tofu-Nudelsuppe</x:v>
      </x:c>
      <x:c r="D458" s="138" t="n">
        <x:v>1</x:v>
      </x:c>
      <x:c r="E458" s="139" t="n">
        <x:v>377</x:v>
      </x:c>
      <x:c r="F458" s="139" t="n">
        <x:v>17</x:v>
      </x:c>
      <x:c r="G458" s="139" t="n">
        <x:v>38</x:v>
      </x:c>
      <x:c r="H458" s="139" t="n">
        <x:v>17</x:v>
      </x:c>
      <x:c r="I458" s="139" t="n">
        <x:v>4</x:v>
      </x:c>
      <x:c r="J458" s="139" t="n">
        <x:v>1.5</x:v>
      </x:c>
      <x:c r="K458" s="139" t="n">
        <x:v>0.9616800000000002</x:v>
      </x:c>
      <x:c r="L458" s="139" t="n">
        <x:v>377</x:v>
      </x:c>
      <x:c r="M458" s="139" t="n">
        <x:v>17</x:v>
      </x:c>
      <x:c r="N458" s="139" t="n">
        <x:v>0.9616800000000002</x:v>
      </x:c>
    </x:row>
    <x:row r="459">
      <x:c r="A459" s="137" t="str">
        <x:v>SU-458-V1</x:v>
      </x:c>
      <x:c r="B459" s="137" t="str">
        <x:v>SU-458</x:v>
      </x:c>
      <x:c r="C459" s="137" t="str">
        <x:v>Marokkanische Harira</x:v>
      </x:c>
      <x:c r="D459" s="138" t="n">
        <x:v>4</x:v>
      </x:c>
      <x:c r="E459" s="139" t="n">
        <x:v>1340</x:v>
      </x:c>
      <x:c r="F459" s="139" t="n">
        <x:v>64</x:v>
      </x:c>
      <x:c r="G459" s="139" t="n">
        <x:v>192</x:v>
      </x:c>
      <x:c r="H459" s="139" t="n">
        <x:v>24</x:v>
      </x:c>
      <x:c r="I459" s="139" t="n">
        <x:v>52</x:v>
      </x:c>
      <x:c r="J459" s="139" t="n">
        <x:v>0.8</x:v>
      </x:c>
      <x:c r="K459" s="139" t="n">
        <x:v>37.208619999999996</x:v>
      </x:c>
      <x:c r="L459" s="139" t="n">
        <x:v>335</x:v>
      </x:c>
      <x:c r="M459" s="139" t="n">
        <x:v>16</x:v>
      </x:c>
      <x:c r="N459" s="139" t="n">
        <x:v>9.302154999999999</x:v>
      </x:c>
    </x:row>
    <x:row r="460">
      <x:c r="A460" s="137" t="str">
        <x:v>SU-459-V1</x:v>
      </x:c>
      <x:c r="B460" s="137" t="str">
        <x:v>SU-459</x:v>
      </x:c>
      <x:c r="C460" s="137" t="str">
        <x:v>Marokkanische Suppe aus geröstetem Gemüse</x:v>
      </x:c>
      <x:c r="D460" s="138" t="n">
        <x:v>4</x:v>
      </x:c>
      <x:c r="E460" s="139" t="n">
        <x:v>748</x:v>
      </x:c>
      <x:c r="F460" s="139" t="n">
        <x:v>20</x:v>
      </x:c>
      <x:c r="G460" s="139" t="n">
        <x:v>116</x:v>
      </x:c>
      <x:c r="H460" s="139" t="n">
        <x:v>24</x:v>
      </x:c>
      <x:c r="I460" s="139" t="n">
        <x:v>40</x:v>
      </x:c>
      <x:c r="J460" s="139" t="n">
        <x:v>3.6</x:v>
      </x:c>
      <x:c r="K460" s="139" t="n">
        <x:v>10.947000000000001</x:v>
      </x:c>
      <x:c r="L460" s="139" t="n">
        <x:v>187</x:v>
      </x:c>
      <x:c r="M460" s="139" t="n">
        <x:v>5</x:v>
      </x:c>
      <x:c r="N460" s="139" t="n">
        <x:v>2.7367500000000002</x:v>
      </x:c>
    </x:row>
    <x:row r="461">
      <x:c r="A461" s="137" t="str">
        <x:v>SU-460-V1</x:v>
      </x:c>
      <x:c r="B461" s="137" t="str">
        <x:v>SU-460</x:v>
      </x:c>
      <x:c r="C461" s="137" t="str">
        <x:v>Pilz-Kartoffel-Suppe</x:v>
      </x:c>
      <x:c r="D461" s="138" t="n">
        <x:v>4</x:v>
      </x:c>
      <x:c r="E461" s="139" t="n">
        <x:v>1260</x:v>
      </x:c>
      <x:c r="F461" s="139" t="n">
        <x:v>48</x:v>
      </x:c>
      <x:c r="G461" s="139" t="n">
        <x:v>132</x:v>
      </x:c>
      <x:c r="H461" s="139" t="n">
        <x:v>60</x:v>
      </x:c>
      <x:c r="I461" s="139" t="n">
        <x:v>36</x:v>
      </x:c>
      <x:c r="J461" s="139" t="n">
        <x:v>1.2</x:v>
      </x:c>
      <x:c r="K461" s="139" t="n">
        <x:v>5.3719</x:v>
      </x:c>
      <x:c r="L461" s="139" t="n">
        <x:v>315</x:v>
      </x:c>
      <x:c r="M461" s="139" t="n">
        <x:v>12</x:v>
      </x:c>
      <x:c r="N461" s="139" t="n">
        <x:v>1.342975</x:v>
      </x:c>
    </x:row>
    <x:row r="462">
      <x:c r="A462" s="137" t="str">
        <x:v>BR-461-V1</x:v>
      </x:c>
      <x:c r="B462" s="137" t="str">
        <x:v>BR-461</x:v>
      </x:c>
      <x:c r="C462" s="137" t="str">
        <x:v>Haferflocken über Nacht</x:v>
      </x:c>
      <x:c r="D462" s="138" t="n">
        <x:v>1</x:v>
      </x:c>
      <x:c r="E462" s="139" t="n">
        <x:v>348</x:v>
      </x:c>
      <x:c r="F462" s="139" t="n">
        <x:v>13</x:v>
      </x:c>
      <x:c r="G462" s="139" t="n">
        <x:v>46.07</x:v>
      </x:c>
      <x:c r="H462" s="139" t="n">
        <x:v>11</x:v>
      </x:c>
      <x:c r="I462" s="139" t="n">
        <x:v>6</x:v>
      </x:c>
      <x:c r="J462" s="139" t="n">
        <x:v>0.17</x:v>
      </x:c>
      <x:c r="K462" s="139" t="n">
        <x:v>0.8495500000000001</x:v>
      </x:c>
      <x:c r="L462" s="139" t="n">
        <x:v>348</x:v>
      </x:c>
      <x:c r="M462" s="139" t="n">
        <x:v>13</x:v>
      </x:c>
      <x:c r="N462" s="139" t="n">
        <x:v>0.8495500000000001</x:v>
      </x:c>
    </x:row>
    <x:row r="463">
      <x:c r="A463" s="137" t="str">
        <x:v>BR-462-V1</x:v>
      </x:c>
      <x:c r="B463" s="137" t="str">
        <x:v>BR-462</x:v>
      </x:c>
      <x:c r="C463" s="137" t="str">
        <x:v>Haferflocken über Nacht mit Aprikosen und Joghurt</x:v>
      </x:c>
      <x:c r="D463" s="138" t="n">
        <x:v>4</x:v>
      </x:c>
      <x:c r="E463" s="139" t="n">
        <x:v>1688</x:v>
      </x:c>
      <x:c r="F463" s="139" t="n">
        <x:v>44</x:v>
      </x:c>
      <x:c r="G463" s="139" t="n">
        <x:v>208</x:v>
      </x:c>
      <x:c r="H463" s="139" t="n">
        <x:v>60</x:v>
      </x:c>
      <x:c r="I463" s="139" t="n">
        <x:v>48</x:v>
      </x:c>
      <x:c r="J463" s="139" t="n">
        <x:v>1.2</x:v>
      </x:c>
      <x:c r="K463" s="139" t="n">
        <x:v>5.575800000000001</x:v>
      </x:c>
      <x:c r="L463" s="139" t="n">
        <x:v>422</x:v>
      </x:c>
      <x:c r="M463" s="139" t="n">
        <x:v>11</x:v>
      </x:c>
      <x:c r="N463" s="139" t="n">
        <x:v>1.3939500000000002</x:v>
      </x:c>
    </x:row>
    <x:row r="464">
      <x:c r="A464" s="137" t="str">
        <x:v>SU-463-V1</x:v>
      </x:c>
      <x:c r="B464" s="137" t="str">
        <x:v>SU-463</x:v>
      </x:c>
      <x:c r="C464" s="137" t="str">
        <x:v>Erbsen-Minz-Suppe</x:v>
      </x:c>
      <x:c r="D464" s="138" t="n">
        <x:v>4</x:v>
      </x:c>
      <x:c r="E464" s="139" t="n">
        <x:v>552</x:v>
      </x:c>
      <x:c r="F464" s="139" t="n">
        <x:v>28</x:v>
      </x:c>
      <x:c r="G464" s="139" t="n">
        <x:v>80</x:v>
      </x:c>
      <x:c r="H464" s="139" t="n">
        <x:v>8</x:v>
      </x:c>
      <x:c r="I464" s="139" t="n">
        <x:v>24</x:v>
      </x:c>
      <x:c r="J464" s="139" t="n">
        <x:v>2.4</x:v>
      </x:c>
      <x:c r="K464" s="139" t="n">
        <x:v>15.04942</x:v>
      </x:c>
      <x:c r="L464" s="139" t="n">
        <x:v>138</x:v>
      </x:c>
      <x:c r="M464" s="139" t="n">
        <x:v>7</x:v>
      </x:c>
      <x:c r="N464" s="139" t="n">
        <x:v>3.762355</x:v>
      </x:c>
    </x:row>
    <x:row r="465">
      <x:c r="A465" s="137" t="str">
        <x:v>BR-464-V1</x:v>
      </x:c>
      <x:c r="B465" s="137" t="str">
        <x:v>BR-464</x:v>
      </x:c>
      <x:c r="C465" s="137" t="str">
        <x:v>Haferflocken über Nacht mit Erdnussbutter</x:v>
      </x:c>
      <x:c r="D465" s="138" t="n">
        <x:v>1</x:v>
      </x:c>
      <x:c r="E465" s="139" t="n">
        <x:v>345</x:v>
      </x:c>
      <x:c r="F465" s="139" t="n">
        <x:v>11</x:v>
      </x:c>
      <x:c r="G465" s="139" t="n">
        <x:v>44</x:v>
      </x:c>
      <x:c r="H465" s="139" t="n">
        <x:v>12</x:v>
      </x:c>
      <x:c r="I465" s="139" t="n">
        <x:v>8</x:v>
      </x:c>
      <x:c r="J465" s="139" t="n">
        <x:v>0.6</x:v>
      </x:c>
      <x:c r="K465" s="139" t="n">
        <x:v>0.6314428571428572</x:v>
      </x:c>
      <x:c r="L465" s="139" t="n">
        <x:v>345</x:v>
      </x:c>
      <x:c r="M465" s="139" t="n">
        <x:v>11</x:v>
      </x:c>
      <x:c r="N465" s="139" t="n">
        <x:v>0.6314428571428572</x:v>
      </x:c>
    </x:row>
    <x:row r="466">
      <x:c r="A466" s="137" t="str">
        <x:v>SA-465-V1</x:v>
      </x:c>
      <x:c r="B466" s="137" t="str">
        <x:v>SA-465</x:v>
      </x:c>
      <x:c r="C466" s="137" t="str">
        <x:v>Peruanischer Hähnchen-Avocado-Quinoa-Salat</x:v>
      </x:c>
      <x:c r="D466" s="138" t="n">
        <x:v>2</x:v>
      </x:c>
      <x:c r="E466" s="139" t="n">
        <x:v>1024</x:v>
      </x:c>
      <x:c r="F466" s="139" t="n">
        <x:v>68</x:v>
      </x:c>
      <x:c r="G466" s="139" t="n">
        <x:v>52</x:v>
      </x:c>
      <x:c r="H466" s="139" t="n">
        <x:v>58</x:v>
      </x:c>
      <x:c r="I466" s="139" t="n">
        <x:v>10</x:v>
      </x:c>
      <x:c r="J466" s="139" t="n">
        <x:v>0.6</x:v>
      </x:c>
      <x:c r="K466" s="139" t="n">
        <x:v>4.9863800000000005</x:v>
      </x:c>
      <x:c r="L466" s="139" t="n">
        <x:v>512</x:v>
      </x:c>
      <x:c r="M466" s="139" t="n">
        <x:v>34</x:v>
      </x:c>
      <x:c r="N466" s="139" t="n">
        <x:v>2.4931900000000002</x:v>
      </x:c>
    </x:row>
    <x:row r="467">
      <x:c r="A467" s="137" t="str">
        <x:v>SA-466-V1</x:v>
      </x:c>
      <x:c r="B467" s="137" t="str">
        <x:v>SA-466</x:v>
      </x:c>
      <x:c r="C467" s="137" t="str">
        <x:v>Pesto-Hähnchensalat</x:v>
      </x:c>
      <x:c r="D467" s="138" t="n">
        <x:v>2</x:v>
      </x:c>
      <x:c r="E467" s="139" t="n">
        <x:v>934</x:v>
      </x:c>
      <x:c r="F467" s="139" t="n">
        <x:v>88</x:v>
      </x:c>
      <x:c r="G467" s="139" t="n">
        <x:v>72</x:v>
      </x:c>
      <x:c r="H467" s="139" t="n">
        <x:v>30</x:v>
      </x:c>
      <x:c r="I467" s="139" t="n">
        <x:v>12</x:v>
      </x:c>
      <x:c r="J467" s="139" t="n">
        <x:v>1.2</x:v>
      </x:c>
      <x:c r="K467" s="139" t="n">
        <x:v>2.8966000000000003</x:v>
      </x:c>
      <x:c r="L467" s="139" t="n">
        <x:v>467</x:v>
      </x:c>
      <x:c r="M467" s="139" t="n">
        <x:v>44</x:v>
      </x:c>
      <x:c r="N467" s="139" t="n">
        <x:v>1.4483000000000001</x:v>
      </x:c>
    </x:row>
    <x:row r="468">
      <x:c r="A468" s="137" t="str">
        <x:v>BR-467-V1</x:v>
      </x:c>
      <x:c r="B468" s="137" t="str">
        <x:v>BR-467</x:v>
      </x:c>
      <x:c r="C468" s="137" t="str">
        <x:v>Pochierte Eier mit Brokkoli, Tomaten und Vollkornfladenbrot</x:v>
      </x:c>
      <x:c r="D468" s="138" t="n">
        <x:v>2</x:v>
      </x:c>
      <x:c r="E468" s="139" t="n">
        <x:v>766</x:v>
      </x:c>
      <x:c r="F468" s="139" t="n">
        <x:v>44</x:v>
      </x:c>
      <x:c r="G468" s="139" t="n">
        <x:v>62</x:v>
      </x:c>
      <x:c r="H468" s="139" t="n">
        <x:v>34</x:v>
      </x:c>
      <x:c r="I468" s="139" t="n">
        <x:v>18</x:v>
      </x:c>
      <x:c r="J468" s="139" t="n">
        <x:v>0.8</x:v>
      </x:c>
      <x:c r="K468" s="139" t="n">
        <x:v>2.5583000000000005</x:v>
      </x:c>
      <x:c r="L468" s="139" t="n">
        <x:v>383</x:v>
      </x:c>
      <x:c r="M468" s="139" t="n">
        <x:v>22</x:v>
      </x:c>
      <x:c r="N468" s="139" t="n">
        <x:v>1.2791500000000002</x:v>
      </x:c>
    </x:row>
    <x:row r="469">
      <x:c r="A469" s="137" t="str">
        <x:v>BR-468-V1</x:v>
      </x:c>
      <x:c r="B469" s="137" t="str">
        <x:v>BR-468</x:v>
      </x:c>
      <x:c r="C469" s="137" t="str">
        <x:v>Pochierte Eier mit zerdrückter Avocado und Tomaten</x:v>
      </x:c>
      <x:c r="D469" s="138" t="n">
        <x:v>2</x:v>
      </x:c>
      <x:c r="E469" s="139" t="n">
        <x:v>770</x:v>
      </x:c>
      <x:c r="F469" s="139" t="n">
        <x:v>32</x:v>
      </x:c>
      <x:c r="G469" s="139" t="n">
        <x:v>62</x:v>
      </x:c>
      <x:c r="H469" s="139" t="n">
        <x:v>40</x:v>
      </x:c>
      <x:c r="I469" s="139" t="n">
        <x:v>16</x:v>
      </x:c>
      <x:c r="J469" s="139" t="n">
        <x:v>1</x:v>
      </x:c>
      <x:c r="K469" s="139" t="n">
        <x:v>1.8204</x:v>
      </x:c>
      <x:c r="L469" s="139" t="n">
        <x:v>385</x:v>
      </x:c>
      <x:c r="M469" s="139" t="n">
        <x:v>16</x:v>
      </x:c>
      <x:c r="N469" s="139" t="n">
        <x:v>0.9102</x:v>
      </x:c>
    </x:row>
    <x:row r="470">
      <x:c r="A470" s="137" t="str">
        <x:v>SU-469-V1</x:v>
      </x:c>
      <x:c r="B470" s="137" t="str">
        <x:v>SU-469</x:v>
      </x:c>
      <x:c r="C470" s="137" t="str">
        <x:v>Pochierter Seehecht in Tomaten-Chili-Ingwer-Brühe</x:v>
      </x:c>
      <x:c r="D470" s="138" t="n">
        <x:v>2</x:v>
      </x:c>
      <x:c r="E470" s="139" t="n">
        <x:v>812</x:v>
      </x:c>
      <x:c r="F470" s="139" t="n">
        <x:v>60</x:v>
      </x:c>
      <x:c r="G470" s="139" t="n">
        <x:v>94</x:v>
      </x:c>
      <x:c r="H470" s="139" t="n">
        <x:v>18</x:v>
      </x:c>
      <x:c r="I470" s="139" t="n">
        <x:v>12</x:v>
      </x:c>
      <x:c r="J470" s="139" t="n">
        <x:v>3.4</x:v>
      </x:c>
      <x:c r="K470" s="139" t="n">
        <x:v>6.632493333333334</x:v>
      </x:c>
      <x:c r="L470" s="139" t="n">
        <x:v>406</x:v>
      </x:c>
      <x:c r="M470" s="139" t="n">
        <x:v>30</x:v>
      </x:c>
      <x:c r="N470" s="139" t="n">
        <x:v>3.316246666666667</x:v>
      </x:c>
    </x:row>
    <x:row r="471">
      <x:c r="A471" s="137" t="str">
        <x:v>SA-470-V1</x:v>
      </x:c>
      <x:c r="B471" s="137" t="str">
        <x:v>SA-470</x:v>
      </x:c>
      <x:c r="C471" s="137" t="str">
        <x:v>Geschichteter Garnelensalat</x:v>
      </x:c>
      <x:c r="D471" s="138" t="n">
        <x:v>1</x:v>
      </x:c>
      <x:c r="E471" s="139" t="n">
        <x:v>479</x:v>
      </x:c>
      <x:c r="F471" s="139" t="n">
        <x:v>37</x:v>
      </x:c>
      <x:c r="G471" s="139" t="n">
        <x:v>59</x:v>
      </x:c>
      <x:c r="H471" s="139" t="n">
        <x:v>12</x:v>
      </x:c>
      <x:c r="I471" s="139" t="n">
        <x:v>6</x:v>
      </x:c>
      <x:c r="J471" s="139" t="n">
        <x:v>4.56</x:v>
      </x:c>
      <x:c r="K471" s="139" t="n">
        <x:v>2.7833000000000006</x:v>
      </x:c>
      <x:c r="L471" s="139" t="n">
        <x:v>479</x:v>
      </x:c>
      <x:c r="M471" s="139" t="n">
        <x:v>37</x:v>
      </x:c>
      <x:c r="N471" s="139" t="n">
        <x:v>2.7833000000000006</x:v>
      </x:c>
    </x:row>
    <x:row r="472">
      <x:c r="A472" s="137" t="str">
        <x:v>BR-471-V1</x:v>
      </x:c>
      <x:c r="B472" s="137" t="str">
        <x:v>BR-471</x:v>
      </x:c>
      <x:c r="C472" s="137" t="str">
        <x:v>Protein-Porridge</x:v>
      </x:c>
      <x:c r="D472" s="138" t="n">
        <x:v>2</x:v>
      </x:c>
      <x:c r="E472" s="139" t="n">
        <x:v>752</x:v>
      </x:c>
      <x:c r="F472" s="139" t="n">
        <x:v>50</x:v>
      </x:c>
      <x:c r="G472" s="139" t="n">
        <x:v>78</x:v>
      </x:c>
      <x:c r="H472" s="139" t="n">
        <x:v>26</x:v>
      </x:c>
      <x:c r="I472" s="139" t="n">
        <x:v>8</x:v>
      </x:c>
      <x:c r="J472" s="139" t="n">
        <x:v>0.66</x:v>
      </x:c>
      <x:c r="K472" s="139" t="n">
        <x:v>4.276800000000001</x:v>
      </x:c>
      <x:c r="L472" s="139" t="n">
        <x:v>376</x:v>
      </x:c>
      <x:c r="M472" s="139" t="n">
        <x:v>25</x:v>
      </x:c>
      <x:c r="N472" s="139" t="n">
        <x:v>2.1384000000000003</x:v>
      </x:c>
    </x:row>
    <x:row r="473">
      <x:c r="A473" s="137" t="str">
        <x:v>SA-472-V1</x:v>
      </x:c>
      <x:c r="B473" s="137" t="str">
        <x:v>SA-472</x:v>
      </x:c>
      <x:c r="C473" s="137" t="str">
        <x:v>Salat mit gezupftem Hähnchen</x:v>
      </x:c>
      <x:c r="D473" s="138" t="n">
        <x:v>5</x:v>
      </x:c>
      <x:c r="E473" s="139" t="n">
        <x:v>1760</x:v>
      </x:c>
      <x:c r="F473" s="139" t="n">
        <x:v>145</x:v>
      </x:c>
      <x:c r="G473" s="139" t="n">
        <x:v>70</x:v>
      </x:c>
      <x:c r="H473" s="139" t="n">
        <x:v>95</x:v>
      </x:c>
      <x:c r="I473" s="139" t="n">
        <x:v>25</x:v>
      </x:c>
      <x:c r="J473" s="139" t="n">
        <x:v>4</x:v>
      </x:c>
      <x:c r="K473" s="139" t="n">
        <x:v>1.85277</x:v>
      </x:c>
      <x:c r="L473" s="139" t="n">
        <x:v>352</x:v>
      </x:c>
      <x:c r="M473" s="139" t="n">
        <x:v>29</x:v>
      </x:c>
      <x:c r="N473" s="139" t="n">
        <x:v>0.370554</x:v>
      </x:c>
    </x:row>
    <x:row r="474">
      <x:c r="A474" s="137" t="str">
        <x:v>SA-473-V1</x:v>
      </x:c>
      <x:c r="B474" s="137" t="str">
        <x:v>SA-473</x:v>
      </x:c>
      <x:c r="C474" s="137" t="str">
        <x:v>Puy-Linsensalat mit Sojabohnen, Zuckerschoten und Brokkoli</x:v>
      </x:c>
      <x:c r="D474" s="138" t="n">
        <x:v>4</x:v>
      </x:c>
      <x:c r="E474" s="139" t="n">
        <x:v>1208</x:v>
      </x:c>
      <x:c r="F474" s="139" t="n">
        <x:v>88</x:v>
      </x:c>
      <x:c r="G474" s="139" t="n">
        <x:v>168</x:v>
      </x:c>
      <x:c r="H474" s="139" t="n">
        <x:v>28</x:v>
      </x:c>
      <x:c r="I474" s="139" t="n">
        <x:v>32</x:v>
      </x:c>
      <x:c r="J474" s="139" t="n">
        <x:v>5.64</x:v>
      </x:c>
      <x:c r="K474" s="139" t="n">
        <x:v>7.714700000000001</x:v>
      </x:c>
      <x:c r="L474" s="139" t="n">
        <x:v>302</x:v>
      </x:c>
      <x:c r="M474" s="139" t="n">
        <x:v>22</x:v>
      </x:c>
      <x:c r="N474" s="139" t="n">
        <x:v>1.9286750000000001</x:v>
      </x:c>
    </x:row>
    <x:row r="475">
      <x:c r="A475" s="137" t="str">
        <x:v>SA-474-V1</x:v>
      </x:c>
      <x:c r="B475" s="137" t="str">
        <x:v>SA-474</x:v>
      </x:c>
      <x:c r="C475" s="137" t="str">
        <x:v>Quinoasalat mit gegrilltem Halloumi</x:v>
      </x:c>
      <x:c r="D475" s="138" t="n">
        <x:v>3</x:v>
      </x:c>
      <x:c r="E475" s="139" t="n">
        <x:v>1809</x:v>
      </x:c>
      <x:c r="F475" s="139" t="n">
        <x:v>84</x:v>
      </x:c>
      <x:c r="G475" s="139" t="n">
        <x:v>120</x:v>
      </x:c>
      <x:c r="H475" s="139" t="n">
        <x:v>111</x:v>
      </x:c>
      <x:c r="I475" s="139" t="n">
        <x:v>3</x:v>
      </x:c>
      <x:c r="J475" s="139" t="n">
        <x:v>9.3</x:v>
      </x:c>
      <x:c r="K475" s="139" t="n">
        <x:v>4.57188</x:v>
      </x:c>
      <x:c r="L475" s="139" t="n">
        <x:v>603</x:v>
      </x:c>
      <x:c r="M475" s="139" t="n">
        <x:v>28</x:v>
      </x:c>
      <x:c r="N475" s="139" t="n">
        <x:v>1.52396</x:v>
      </x:c>
    </x:row>
    <x:row r="476">
      <x:c r="A476" s="137" t="str">
        <x:v>SA-475-V1</x:v>
      </x:c>
      <x:c r="B476" s="137" t="str">
        <x:v>SA-475</x:v>
      </x:c>
      <x:c r="C476" s="137" t="str">
        <x:v>Quinoa-Taboulé</x:v>
      </x:c>
      <x:c r="D476" s="138" t="n">
        <x:v>2</x:v>
      </x:c>
      <x:c r="E476" s="139" t="n">
        <x:v>568</x:v>
      </x:c>
      <x:c r="F476" s="139" t="n">
        <x:v>20</x:v>
      </x:c>
      <x:c r="G476" s="139" t="n">
        <x:v>76</x:v>
      </x:c>
      <x:c r="H476" s="139" t="n">
        <x:v>18</x:v>
      </x:c>
      <x:c r="I476" s="139" t="n">
        <x:v>10</x:v>
      </x:c>
      <x:c r="J476" s="139" t="n">
        <x:v>0.8</x:v>
      </x:c>
      <x:c r="K476" s="139" t="n">
        <x:v>2.6151500000000003</x:v>
      </x:c>
      <x:c r="L476" s="139" t="n">
        <x:v>284</x:v>
      </x:c>
      <x:c r="M476" s="139" t="n">
        <x:v>10</x:v>
      </x:c>
      <x:c r="N476" s="139" t="n">
        <x:v>1.3075750000000002</x:v>
      </x:c>
    </x:row>
    <x:row r="477">
      <x:c r="A477" s="137" t="str">
        <x:v>DI-476-V1</x:v>
      </x:c>
      <x:c r="B477" s="137" t="str">
        <x:v>DI-476</x:v>
      </x:c>
      <x:c r="C477" s="137" t="str">
        <x:v>Brathähnchen vom Blech</x:v>
      </x:c>
      <x:c r="D477" s="138" t="n">
        <x:v>2</x:v>
      </x:c>
      <x:c r="E477" s="139" t="n">
        <x:v>966</x:v>
      </x:c>
      <x:c r="F477" s="139" t="n">
        <x:v>62</x:v>
      </x:c>
      <x:c r="G477" s="139" t="n">
        <x:v>68</x:v>
      </x:c>
      <x:c r="H477" s="139" t="n">
        <x:v>44</x:v>
      </x:c>
      <x:c r="I477" s="139" t="n">
        <x:v>22</x:v>
      </x:c>
      <x:c r="J477" s="139" t="n">
        <x:v>1.2</x:v>
      </x:c>
      <x:c r="K477" s="139" t="n">
        <x:v>5.8784333333333345</x:v>
      </x:c>
      <x:c r="L477" s="139" t="n">
        <x:v>483</x:v>
      </x:c>
      <x:c r="M477" s="139" t="n">
        <x:v>31</x:v>
      </x:c>
      <x:c r="N477" s="139" t="n">
        <x:v>2.9392166666666673</x:v>
      </x:c>
    </x:row>
    <x:row r="478">
      <x:c r="A478" s="137" t="str">
        <x:v>DI-477-V1</x:v>
      </x:c>
      <x:c r="B478" s="137" t="str">
        <x:v>DI-477</x:v>
      </x:c>
      <x:c r="C478" s="137" t="str">
        <x:v>Brathähnchen mit Zitronen-Rosmarin-Wurzelgemüse</x:v>
      </x:c>
      <x:c r="D478" s="138" t="n">
        <x:v>4</x:v>
      </x:c>
      <x:c r="E478" s="139" t="n">
        <x:v>1708</x:v>
      </x:c>
      <x:c r="F478" s="139" t="n">
        <x:v>152</x:v>
      </x:c>
      <x:c r="G478" s="139" t="n">
        <x:v>48</x:v>
      </x:c>
      <x:c r="H478" s="139" t="n">
        <x:v>92</x:v>
      </x:c>
      <x:c r="I478" s="139" t="n">
        <x:v>40</x:v>
      </x:c>
      <x:c r="J478" s="139" t="n">
        <x:v>2</x:v>
      </x:c>
      <x:c r="K478" s="139" t="n">
        <x:v>3.8712000000000004</x:v>
      </x:c>
      <x:c r="L478" s="139" t="n">
        <x:v>427</x:v>
      </x:c>
      <x:c r="M478" s="139" t="n">
        <x:v>38</x:v>
      </x:c>
      <x:c r="N478" s="139" t="n">
        <x:v>0.9678000000000001</x:v>
      </x:c>
    </x:row>
    <x:row r="479">
      <x:c r="A479" s="137" t="str">
        <x:v>SA-478-V1</x:v>
      </x:c>
      <x:c r="B479" s="137" t="str">
        <x:v>SA-478</x:v>
      </x:c>
      <x:c r="C479" s="137" t="str">
        <x:v>Brathähnchen mit Süßkartoffel-Gremolata-Salat</x:v>
      </x:c>
      <x:c r="D479" s="138" t="n">
        <x:v>2</x:v>
      </x:c>
      <x:c r="E479" s="139" t="n">
        <x:v>954</x:v>
      </x:c>
      <x:c r="F479" s="139" t="n">
        <x:v>58</x:v>
      </x:c>
      <x:c r="G479" s="139" t="n">
        <x:v>130</x:v>
      </x:c>
      <x:c r="H479" s="139" t="n">
        <x:v>16</x:v>
      </x:c>
      <x:c r="I479" s="139" t="n">
        <x:v>28</x:v>
      </x:c>
      <x:c r="J479" s="139" t="n">
        <x:v>1.2</x:v>
      </x:c>
      <x:c r="K479" s="139" t="n">
        <x:v>9.3516</x:v>
      </x:c>
      <x:c r="L479" s="139" t="n">
        <x:v>477</x:v>
      </x:c>
      <x:c r="M479" s="139" t="n">
        <x:v>29</x:v>
      </x:c>
      <x:c r="N479" s="139" t="n">
        <x:v>4.6758</x:v>
      </x:c>
    </x:row>
    <x:row r="480">
      <x:c r="A480" s="137" t="str">
        <x:v>DI-479-V1</x:v>
      </x:c>
      <x:c r="B480" s="137" t="str">
        <x:v>DI-479</x:v>
      </x:c>
      <x:c r="C480" s="137" t="str">
        <x:v>Wolfsbarsch-Gemüse-Blechgericht</x:v>
      </x:c>
      <x:c r="D480" s="138" t="n">
        <x:v>2</x:v>
      </x:c>
      <x:c r="E480" s="139" t="n">
        <x:v>774</x:v>
      </x:c>
      <x:c r="F480" s="139" t="n">
        <x:v>56</x:v>
      </x:c>
      <x:c r="G480" s="139" t="n">
        <x:v>56</x:v>
      </x:c>
      <x:c r="H480" s="139" t="n">
        <x:v>34</x:v>
      </x:c>
      <x:c r="I480" s="139" t="n">
        <x:v>10</x:v>
      </x:c>
      <x:c r="J480" s="139" t="n">
        <x:v>1.4</x:v>
      </x:c>
      <x:c r="K480" s="139" t="n">
        <x:v>2.2257000000000007</x:v>
      </x:c>
      <x:c r="L480" s="139" t="n">
        <x:v>387</x:v>
      </x:c>
      <x:c r="M480" s="139" t="n">
        <x:v>28</x:v>
      </x:c>
      <x:c r="N480" s="139" t="n">
        <x:v>1.1128500000000003</x:v>
      </x:c>
    </x:row>
    <x:row r="481">
      <x:c r="A481" s="137" t="str">
        <x:v>DI-480-V1</x:v>
      </x:c>
      <x:c r="B481" s="137" t="str">
        <x:v>DI-480</x:v>
      </x:c>
      <x:c r="C481" s="137" t="str">
        <x:v>Ganze Lachsseite aus dem Ofen mit Chermoula</x:v>
      </x:c>
      <x:c r="D481" s="138" t="n">
        <x:v>6</x:v>
      </x:c>
      <x:c r="E481" s="139" t="n">
        <x:v>2052</x:v>
      </x:c>
      <x:c r="F481" s="139" t="n">
        <x:v>186</x:v>
      </x:c>
      <x:c r="G481" s="139" t="n">
        <x:v>0</x:v>
      </x:c>
      <x:c r="H481" s="139" t="n">
        <x:v>144</x:v>
      </x:c>
      <x:c r="I481" s="139" t="n">
        <x:v>6</x:v>
      </x:c>
      <x:c r="J481" s="139" t="n">
        <x:v>0.6000000000000001</x:v>
      </x:c>
      <x:c r="K481" s="139" t="n">
        <x:v>10.52608</x:v>
      </x:c>
      <x:c r="L481" s="139" t="n">
        <x:v>342</x:v>
      </x:c>
      <x:c r="M481" s="139" t="n">
        <x:v>31</x:v>
      </x:c>
      <x:c r="N481" s="139" t="n">
        <x:v>1.7543466666666667</x:v>
      </x:c>
    </x:row>
    <x:row r="482">
      <x:c r="A482" s="137" t="str">
        <x:v>DI-481-V1</x:v>
      </x:c>
      <x:c r="B482" s="137" t="str">
        <x:v>DI-481</x:v>
      </x:c>
      <x:c r="C482" s="137" t="str">
        <x:v>Geröstetes Sommergemüse mit Kichererbsen</x:v>
      </x:c>
      <x:c r="D482" s="138" t="n">
        <x:v>4</x:v>
      </x:c>
      <x:c r="E482" s="139" t="n">
        <x:v>1308</x:v>
      </x:c>
      <x:c r="F482" s="139" t="n">
        <x:v>44</x:v>
      </x:c>
      <x:c r="G482" s="139" t="n">
        <x:v>160</x:v>
      </x:c>
      <x:c r="H482" s="139" t="n">
        <x:v>60</x:v>
      </x:c>
      <x:c r="I482" s="139" t="n">
        <x:v>36</x:v>
      </x:c>
      <x:c r="J482" s="139" t="n">
        <x:v>2.04</x:v>
      </x:c>
      <x:c r="K482" s="139" t="n">
        <x:v>11.428500000000001</x:v>
      </x:c>
      <x:c r="L482" s="139" t="n">
        <x:v>327</x:v>
      </x:c>
      <x:c r="M482" s="139" t="n">
        <x:v>11</x:v>
      </x:c>
      <x:c r="N482" s="139" t="n">
        <x:v>2.8571250000000004</x:v>
      </x:c>
    </x:row>
    <x:row r="483">
      <x:c r="A483" s="137" t="str">
        <x:v>DI-482-V1</x:v>
      </x:c>
      <x:c r="B483" s="137" t="str">
        <x:v>DI-482</x:v>
      </x:c>
      <x:c r="C483" s="137" t="str">
        <x:v>Geröstetes Aloo Gobi</x:v>
      </x:c>
      <x:c r="D483" s="138" t="n">
        <x:v>4</x:v>
      </x:c>
      <x:c r="E483" s="139" t="n">
        <x:v>1288</x:v>
      </x:c>
      <x:c r="F483" s="139" t="n">
        <x:v>40</x:v>
      </x:c>
      <x:c r="G483" s="139" t="n">
        <x:v>132</x:v>
      </x:c>
      <x:c r="H483" s="139" t="n">
        <x:v>60</x:v>
      </x:c>
      <x:c r="I483" s="139" t="n">
        <x:v>36</x:v>
      </x:c>
      <x:c r="J483" s="139" t="n">
        <x:v>0.4</x:v>
      </x:c>
      <x:c r="K483" s="139" t="n">
        <x:v>6.234978333333333</x:v>
      </x:c>
      <x:c r="L483" s="139" t="n">
        <x:v>322</x:v>
      </x:c>
      <x:c r="M483" s="139" t="n">
        <x:v>10</x:v>
      </x:c>
      <x:c r="N483" s="139" t="n">
        <x:v>1.5587445833333333</x:v>
      </x:c>
    </x:row>
    <x:row r="484">
      <x:c r="A484" s="137" t="str">
        <x:v>SA-483-V1</x:v>
      </x:c>
      <x:c r="B484" s="137" t="str">
        <x:v>SA-483</x:v>
      </x:c>
      <x:c r="C484" s="137" t="str">
        <x:v>Gerösteter Spargel-Erbsen-Salat</x:v>
      </x:c>
      <x:c r="D484" s="138" t="n">
        <x:v>2</x:v>
      </x:c>
      <x:c r="E484" s="139" t="n">
        <x:v>928</x:v>
      </x:c>
      <x:c r="F484" s="139" t="n">
        <x:v>52</x:v>
      </x:c>
      <x:c r="G484" s="139" t="n">
        <x:v>88</x:v>
      </x:c>
      <x:c r="H484" s="139" t="n">
        <x:v>36</x:v>
      </x:c>
      <x:c r="I484" s="139" t="n">
        <x:v>20</x:v>
      </x:c>
      <x:c r="J484" s="139" t="n">
        <x:v>2.4</x:v>
      </x:c>
      <x:c r="K484" s="139" t="n">
        <x:v>2.9181000000000004</x:v>
      </x:c>
      <x:c r="L484" s="139" t="n">
        <x:v>464</x:v>
      </x:c>
      <x:c r="M484" s="139" t="n">
        <x:v>26</x:v>
      </x:c>
      <x:c r="N484" s="139" t="n">
        <x:v>1.4590500000000002</x:v>
      </x:c>
    </x:row>
    <x:row r="485">
      <x:c r="A485" s="137" t="str">
        <x:v>DI-484-V1</x:v>
      </x:c>
      <x:c r="B485" s="137" t="str">
        <x:v>DI-484</x:v>
      </x:c>
      <x:c r="C485" s="137" t="str">
        <x:v>Gerösteter Brokkoli</x:v>
      </x:c>
      <x:c r="D485" s="138" t="n">
        <x:v>4</x:v>
      </x:c>
      <x:c r="E485" s="139" t="n">
        <x:v>368</x:v>
      </x:c>
      <x:c r="F485" s="139" t="n">
        <x:v>16</x:v>
      </x:c>
      <x:c r="G485" s="139" t="n">
        <x:v>12</x:v>
      </x:c>
      <x:c r="H485" s="139" t="n">
        <x:v>24</x:v>
      </x:c>
      <x:c r="I485" s="139" t="n">
        <x:v>16</x:v>
      </x:c>
      <x:c r="J485" s="139" t="n">
        <x:v>0.08</x:v>
      </x:c>
      <x:c r="K485" s="139" t="n">
        <x:v>1.8870000000000005</x:v>
      </x:c>
      <x:c r="L485" s="139" t="n">
        <x:v>92</x:v>
      </x:c>
      <x:c r="M485" s="139" t="n">
        <x:v>4</x:v>
      </x:c>
      <x:c r="N485" s="139" t="n">
        <x:v>0.4717500000000001</x:v>
      </x:c>
    </x:row>
    <x:row r="486">
      <x:c r="A486" s="137" t="str">
        <x:v>DI-485-V1</x:v>
      </x:c>
      <x:c r="B486" s="137" t="str">
        <x:v>DI-485</x:v>
      </x:c>
      <x:c r="C486" s="137" t="str">
        <x:v>Penne mit Pesto aus gerösteter Paprika und Petersilie</x:v>
      </x:c>
      <x:c r="D486" s="138" t="n">
        <x:v>4</x:v>
      </x:c>
      <x:c r="E486" s="139" t="n">
        <x:v>1980</x:v>
      </x:c>
      <x:c r="F486" s="139" t="n">
        <x:v>80</x:v>
      </x:c>
      <x:c r="G486" s="139" t="n">
        <x:v>228</x:v>
      </x:c>
      <x:c r="H486" s="139" t="n">
        <x:v>84</x:v>
      </x:c>
      <x:c r="I486" s="139" t="n">
        <x:v>4</x:v>
      </x:c>
      <x:c r="J486" s="139" t="n">
        <x:v>1.2</x:v>
      </x:c>
      <x:c r="K486" s="139" t="n">
        <x:v>4.100066666666667</x:v>
      </x:c>
      <x:c r="L486" s="139" t="n">
        <x:v>495</x:v>
      </x:c>
      <x:c r="M486" s="139" t="n">
        <x:v>20</x:v>
      </x:c>
      <x:c r="N486" s="139" t="n">
        <x:v>1.0250166666666667</x:v>
      </x:c>
    </x:row>
    <x:row r="487">
      <x:c r="A487" s="137" t="str">
        <x:v>SU-486-V1</x:v>
      </x:c>
      <x:c r="B487" s="137" t="str">
        <x:v>SU-486</x:v>
      </x:c>
      <x:c r="C487" s="137" t="str">
        <x:v>Geröstete Süßkartoffel-Karotten-Suppe</x:v>
      </x:c>
      <x:c r="D487" s="138" t="n">
        <x:v>4</x:v>
      </x:c>
      <x:c r="E487" s="139" t="n">
        <x:v>1676</x:v>
      </x:c>
      <x:c r="F487" s="139" t="n">
        <x:v>44</x:v>
      </x:c>
      <x:c r="G487" s="139" t="n">
        <x:v>180</x:v>
      </x:c>
      <x:c r="H487" s="139" t="n">
        <x:v>76</x:v>
      </x:c>
      <x:c r="I487" s="139" t="n">
        <x:v>40</x:v>
      </x:c>
      <x:c r="J487" s="139" t="n">
        <x:v>3.6</x:v>
      </x:c>
      <x:c r="K487" s="139" t="n">
        <x:v>7.2124999999999995</x:v>
      </x:c>
      <x:c r="L487" s="139" t="n">
        <x:v>419</x:v>
      </x:c>
      <x:c r="M487" s="139" t="n">
        <x:v>11</x:v>
      </x:c>
      <x:c r="N487" s="139" t="n">
        <x:v>1.8031249999999999</x:v>
      </x:c>
    </x:row>
    <x:row r="488">
      <x:c r="A488" s="137" t="str">
        <x:v>DI-487-V1</x:v>
      </x:c>
      <x:c r="B488" s="137" t="str">
        <x:v>DI-487</x:v>
      </x:c>
      <x:c r="C488" s="137" t="str">
        <x:v>Lachs-Bowl mit Sprossenbrokkoli und Getreide</x:v>
      </x:c>
      <x:c r="D488" s="138" t="n">
        <x:v>2</x:v>
      </x:c>
      <x:c r="E488" s="139" t="n">
        <x:v>1338</x:v>
      </x:c>
      <x:c r="F488" s="139" t="n">
        <x:v>78</x:v>
      </x:c>
      <x:c r="G488" s="139" t="n">
        <x:v>72</x:v>
      </x:c>
      <x:c r="H488" s="139" t="n">
        <x:v>78</x:v>
      </x:c>
      <x:c r="I488" s="139" t="n">
        <x:v>20</x:v>
      </x:c>
      <x:c r="J488" s="139" t="n">
        <x:v>0.8</x:v>
      </x:c>
      <x:c r="K488" s="139" t="n">
        <x:v>5.4488</x:v>
      </x:c>
      <x:c r="L488" s="139" t="n">
        <x:v>669</x:v>
      </x:c>
      <x:c r="M488" s="139" t="n">
        <x:v>39</x:v>
      </x:c>
      <x:c r="N488" s="139" t="n">
        <x:v>2.7244</x:v>
      </x:c>
    </x:row>
    <x:row r="489">
      <x:c r="A489" s="137" t="str">
        <x:v>DI-488-V1</x:v>
      </x:c>
      <x:c r="B489" s="137" t="str">
        <x:v>DI-488</x:v>
      </x:c>
      <x:c r="C489" s="137" t="str">
        <x:v>Bratkartoffeln mit Meersalz und Rosmarin</x:v>
      </x:c>
      <x:c r="D489" s="138" t="n">
        <x:v>4</x:v>
      </x:c>
      <x:c r="E489" s="139" t="n">
        <x:v>932</x:v>
      </x:c>
      <x:c r="F489" s="139" t="n">
        <x:v>12</x:v>
      </x:c>
      <x:c r="G489" s="139" t="n">
        <x:v>112</x:v>
      </x:c>
      <x:c r="H489" s="139" t="n">
        <x:v>44</x:v>
      </x:c>
      <x:c r="I489" s="139" t="n">
        <x:v>12</x:v>
      </x:c>
      <x:c r="J489" s="139" t="n">
        <x:v>2</x:v>
      </x:c>
      <x:c r="K489" s="139" t="n">
        <x:v>3.9045000000000005</x:v>
      </x:c>
      <x:c r="L489" s="139" t="n">
        <x:v>233</x:v>
      </x:c>
      <x:c r="M489" s="139" t="n">
        <x:v>3</x:v>
      </x:c>
      <x:c r="N489" s="139" t="n">
        <x:v>0.9761250000000001</x:v>
      </x:c>
    </x:row>
    <x:row r="490">
      <x:c r="A490" s="137" t="str">
        <x:v>SU-489-V1</x:v>
      </x:c>
      <x:c r="B490" s="137" t="str">
        <x:v>SU-489</x:v>
      </x:c>
      <x:c r="C490" s="137" t="str">
        <x:v>Schottische Graupensuppe</x:v>
      </x:c>
      <x:c r="D490" s="138" t="n">
        <x:v>4</x:v>
      </x:c>
      <x:c r="E490" s="139" t="n">
        <x:v>1112</x:v>
      </x:c>
      <x:c r="F490" s="139" t="n">
        <x:v>132</x:v>
      </x:c>
      <x:c r="G490" s="139" t="n">
        <x:v>100</x:v>
      </x:c>
      <x:c r="H490" s="139" t="n">
        <x:v>16</x:v>
      </x:c>
      <x:c r="I490" s="139" t="n">
        <x:v>24</x:v>
      </x:c>
      <x:c r="J490" s="139" t="n">
        <x:v>0.4</x:v>
      </x:c>
      <x:c r="K490" s="139" t="n">
        <x:v>3.6633000000000004</x:v>
      </x:c>
      <x:c r="L490" s="139" t="n">
        <x:v>278</x:v>
      </x:c>
      <x:c r="M490" s="139" t="n">
        <x:v>33</x:v>
      </x:c>
      <x:c r="N490" s="139" t="n">
        <x:v>0.9158250000000001</x:v>
      </x:c>
    </x:row>
    <x:row r="491">
      <x:c r="A491" s="137" t="str">
        <x:v>DI-490-V1</x:v>
      </x:c>
      <x:c r="B491" s="137" t="str">
        <x:v>DI-490</x:v>
      </x:c>
      <x:c r="C491" s="137" t="str">
        <x:v>Wolfsbarsch en papillote auf thailändische Art</x:v>
      </x:c>
      <x:c r="D491" s="138" t="n">
        <x:v>2</x:v>
      </x:c>
      <x:c r="E491" s="139" t="n">
        <x:v>722</x:v>
      </x:c>
      <x:c r="F491" s="139" t="n">
        <x:v>86</x:v>
      </x:c>
      <x:c r="G491" s="139" t="n">
        <x:v>58</x:v>
      </x:c>
      <x:c r="H491" s="139" t="n">
        <x:v>16</x:v>
      </x:c>
      <x:c r="I491" s="139" t="n">
        <x:v>4</x:v>
      </x:c>
      <x:c r="J491" s="139" t="n">
        <x:v>1.4</x:v>
      </x:c>
      <x:c r="K491" s="139" t="n">
        <x:v>8.46068</x:v>
      </x:c>
      <x:c r="L491" s="139" t="n">
        <x:v>361</x:v>
      </x:c>
      <x:c r="M491" s="139" t="n">
        <x:v>43</x:v>
      </x:c>
      <x:c r="N491" s="139" t="n">
        <x:v>4.23034</x:v>
      </x:c>
    </x:row>
    <x:row r="492">
      <x:c r="A492" s="137" t="str">
        <x:v>DI-491-V1</x:v>
      </x:c>
      <x:c r="B492" s="137" t="str">
        <x:v>DI-491</x:v>
      </x:c>
      <x:c r="C492" s="137" t="str">
        <x:v>Wolfsbarsch mit Ingwer, Chili und Frühlingszwiebeln</x:v>
      </x:c>
      <x:c r="D492" s="138" t="n">
        <x:v>6</x:v>
      </x:c>
      <x:c r="E492" s="139" t="n">
        <x:v>1212</x:v>
      </x:c>
      <x:c r="F492" s="139" t="n">
        <x:v>168</x:v>
      </x:c>
      <x:c r="G492" s="139" t="n">
        <x:v>12</x:v>
      </x:c>
      <x:c r="H492" s="139" t="n">
        <x:v>54</x:v>
      </x:c>
      <x:c r="I492" s="139" t="n">
        <x:v>0</x:v>
      </x:c>
      <x:c r="J492" s="139" t="n">
        <x:v>1.56</x:v>
      </x:c>
      <x:c r="K492" s="139" t="n">
        <x:v>0.8338800000000001</x:v>
      </x:c>
      <x:c r="L492" s="139" t="n">
        <x:v>202</x:v>
      </x:c>
      <x:c r="M492" s="139" t="n">
        <x:v>28</x:v>
      </x:c>
      <x:c r="N492" s="139" t="n">
        <x:v>0.13898000000000002</x:v>
      </x:c>
    </x:row>
    <x:row r="493">
      <x:c r="A493" s="137" t="str">
        <x:v>SA-492-V1</x:v>
      </x:c>
      <x:c r="B493" s="137" t="str">
        <x:v>SA-492</x:v>
      </x:c>
      <x:c r="C493" s="137" t="str">
        <x:v>Sesam-Hähnchensalat</x:v>
      </x:c>
      <x:c r="D493" s="138" t="n">
        <x:v>2</x:v>
      </x:c>
      <x:c r="E493" s="139" t="n">
        <x:v>600</x:v>
      </x:c>
      <x:c r="F493" s="139" t="n">
        <x:v>88</x:v>
      </x:c>
      <x:c r="G493" s="139" t="n">
        <x:v>28</x:v>
      </x:c>
      <x:c r="H493" s="139" t="n">
        <x:v>14</x:v>
      </x:c>
      <x:c r="I493" s="139" t="n">
        <x:v>14</x:v>
      </x:c>
      <x:c r="J493" s="139" t="n">
        <x:v>2</x:v>
      </x:c>
      <x:c r="K493" s="139" t="n">
        <x:v>3.085626666666667</x:v>
      </x:c>
      <x:c r="L493" s="139" t="n">
        <x:v>300</x:v>
      </x:c>
      <x:c r="M493" s="139" t="n">
        <x:v>44</x:v>
      </x:c>
      <x:c r="N493" s="139" t="n">
        <x:v>1.5428133333333336</x:v>
      </x:c>
    </x:row>
    <x:row r="494">
      <x:c r="A494" s="137" t="str">
        <x:v>DI-493-V1</x:v>
      </x:c>
      <x:c r="B494" s="137" t="str">
        <x:v>DI-493</x:v>
      </x:c>
      <x:c r="C494" s="137" t="str">
        <x:v>Sesamlachs mit Sprossenbrokkoli und Süßkartoffelpüree</x:v>
      </x:c>
      <x:c r="D494" s="138" t="n">
        <x:v>2</x:v>
      </x:c>
      <x:c r="E494" s="139" t="n">
        <x:v>926</x:v>
      </x:c>
      <x:c r="F494" s="139" t="n">
        <x:v>64</x:v>
      </x:c>
      <x:c r="G494" s="139" t="n">
        <x:v>58</x:v>
      </x:c>
      <x:c r="H494" s="139" t="n">
        <x:v>44</x:v>
      </x:c>
      <x:c r="I494" s="139" t="n">
        <x:v>20</x:v>
      </x:c>
      <x:c r="J494" s="139" t="n">
        <x:v>2.2</x:v>
      </x:c>
      <x:c r="K494" s="139" t="n">
        <x:v>4.956293333333333</x:v>
      </x:c>
      <x:c r="L494" s="139" t="n">
        <x:v>463</x:v>
      </x:c>
      <x:c r="M494" s="139" t="n">
        <x:v>32</x:v>
      </x:c>
      <x:c r="N494" s="139" t="n">
        <x:v>2.4781466666666665</x:v>
      </x:c>
    </x:row>
    <x:row r="495">
      <x:c r="A495" s="137" t="str">
        <x:v>DI-494-V1</x:v>
      </x:c>
      <x:c r="B495" s="137" t="str">
        <x:v>DI-494</x:v>
      </x:c>
      <x:c r="C495" s="137" t="str">
        <x:v>Linguine-Platte mit Garnelen Pil Pil, geschmorten Kirschtomaten und gerösteter Zitrone</x:v>
      </x:c>
      <x:c r="D495" s="138" t="n">
        <x:v>4</x:v>
      </x:c>
      <x:c r="E495" s="139" t="n">
        <x:v>2300</x:v>
      </x:c>
      <x:c r="F495" s="139" t="n">
        <x:v>96</x:v>
      </x:c>
      <x:c r="G495" s="139" t="n">
        <x:v>244</x:v>
      </x:c>
      <x:c r="H495" s="139" t="n">
        <x:v>100</x:v>
      </x:c>
      <x:c r="I495" s="139" t="n">
        <x:v>28</x:v>
      </x:c>
      <x:c r="J495" s="139" t="n">
        <x:v>3.96</x:v>
      </x:c>
      <x:c r="K495" s="139" t="n">
        <x:v>7.696480000000001</x:v>
      </x:c>
      <x:c r="L495" s="139" t="n">
        <x:v>575</x:v>
      </x:c>
      <x:c r="M495" s="139" t="n">
        <x:v>24</x:v>
      </x:c>
      <x:c r="N495" s="139" t="n">
        <x:v>1.9241200000000003</x:v>
      </x:c>
    </x:row>
    <x:row r="496">
      <x:c r="A496" s="137" t="str">
        <x:v>SA-495-V1</x:v>
      </x:c>
      <x:c r="B496" s="137" t="str">
        <x:v>SA-495</x:v>
      </x:c>
      <x:c r="C496" s="137" t="str">
        <x:v>Feiner Fenchel-Rucola-Salat</x:v>
      </x:c>
      <x:c r="D496" s="138" t="n">
        <x:v>4</x:v>
      </x:c>
      <x:c r="E496" s="139" t="n">
        <x:v>260</x:v>
      </x:c>
      <x:c r="F496" s="139" t="n">
        <x:v>4</x:v>
      </x:c>
      <x:c r="G496" s="139" t="n">
        <x:v>4</x:v>
      </x:c>
      <x:c r="H496" s="139" t="n">
        <x:v>24</x:v>
      </x:c>
      <x:c r="I496" s="139" t="n">
        <x:v>8</x:v>
      </x:c>
      <x:c r="J496" s="139" t="n">
        <x:v>0.12</x:v>
      </x:c>
      <x:c r="K496" s="139" t="n">
        <x:v>0.9446000000000001</x:v>
      </x:c>
      <x:c r="L496" s="139" t="n">
        <x:v>65</x:v>
      </x:c>
      <x:c r="M496" s="139" t="n">
        <x:v>1</x:v>
      </x:c>
      <x:c r="N496" s="139" t="n">
        <x:v>0.23615000000000003</x:v>
      </x:c>
    </x:row>
    <x:row r="497">
      <x:c r="A497" s="137" t="str">
        <x:v>BR-496-V1</x:v>
      </x:c>
      <x:c r="B497" s="137" t="str">
        <x:v>BR-496</x:v>
      </x:c>
      <x:c r="C497" s="137" t="str">
        <x:v>Türkische Frühstückseier aus dem Schongarer</x:v>
      </x:c>
      <x:c r="D497" s="138" t="n">
        <x:v>4</x:v>
      </x:c>
      <x:c r="E497" s="139" t="n">
        <x:v>660</x:v>
      </x:c>
      <x:c r="F497" s="139" t="n">
        <x:v>36</x:v>
      </x:c>
      <x:c r="G497" s="139" t="n">
        <x:v>52</x:v>
      </x:c>
      <x:c r="H497" s="139" t="n">
        <x:v>32</x:v>
      </x:c>
      <x:c r="I497" s="139" t="n">
        <x:v>12</x:v>
      </x:c>
      <x:c r="J497" s="139" t="n">
        <x:v>1.28</x:v>
      </x:c>
      <x:c r="K497" s="139" t="n">
        <x:v>5.5464600000000015</x:v>
      </x:c>
      <x:c r="L497" s="139" t="n">
        <x:v>165</x:v>
      </x:c>
      <x:c r="M497" s="139" t="n">
        <x:v>9</x:v>
      </x:c>
      <x:c r="N497" s="139" t="n">
        <x:v>1.3866150000000004</x:v>
      </x:c>
    </x:row>
    <x:row r="498">
      <x:c r="A498" s="137" t="str">
        <x:v>DI-497-V1</x:v>
      </x:c>
      <x:c r="B498" s="137" t="str">
        <x:v>DI-497</x:v>
      </x:c>
      <x:c r="C498" s="137" t="str">
        <x:v>Hähnchenauflauf aus dem Schongarer</x:v>
      </x:c>
      <x:c r="D498" s="138" t="n">
        <x:v>2</x:v>
      </x:c>
      <x:c r="E498" s="139" t="n">
        <x:v>824</x:v>
      </x:c>
      <x:c r="F498" s="139" t="n">
        <x:v>76</x:v>
      </x:c>
      <x:c r="G498" s="139" t="n">
        <x:v>58</x:v>
      </x:c>
      <x:c r="H498" s="139" t="n">
        <x:v>30</x:v>
      </x:c>
      <x:c r="I498" s="139" t="n">
        <x:v>12</x:v>
      </x:c>
      <x:c r="J498" s="139" t="n">
        <x:v>2.1</x:v>
      </x:c>
      <x:c r="K498" s="139" t="n">
        <x:v>18.17625</x:v>
      </x:c>
      <x:c r="L498" s="139" t="n">
        <x:v>412</x:v>
      </x:c>
      <x:c r="M498" s="139" t="n">
        <x:v>38</x:v>
      </x:c>
      <x:c r="N498" s="139" t="n">
        <x:v>9.088125</x:v>
      </x:c>
    </x:row>
    <x:row r="499">
      <x:c r="A499" s="137" t="str">
        <x:v>DI-498-V1</x:v>
      </x:c>
      <x:c r="B499" s="137" t="str">
        <x:v>DI-498</x:v>
      </x:c>
      <x:c r="C499" s="137" t="str">
        <x:v>Kichererbseneintopf aus dem Schongarer</x:v>
      </x:c>
      <x:c r="D499" s="138" t="n">
        <x:v>4</x:v>
      </x:c>
      <x:c r="E499" s="139" t="n">
        <x:v>608</x:v>
      </x:c>
      <x:c r="F499" s="139" t="n">
        <x:v>24</x:v>
      </x:c>
      <x:c r="G499" s="139" t="n">
        <x:v>84</x:v>
      </x:c>
      <x:c r="H499" s="139" t="n">
        <x:v>16</x:v>
      </x:c>
      <x:c r="I499" s="139" t="n">
        <x:v>28</x:v>
      </x:c>
      <x:c r="J499" s="139" t="n">
        <x:v>1.2</x:v>
      </x:c>
      <x:c r="K499" s="139" t="n">
        <x:v>6.0955</x:v>
      </x:c>
      <x:c r="L499" s="139" t="n">
        <x:v>152</x:v>
      </x:c>
      <x:c r="M499" s="139" t="n">
        <x:v>6</x:v>
      </x:c>
      <x:c r="N499" s="139" t="n">
        <x:v>1.523875</x:v>
      </x:c>
    </x:row>
    <x:row r="500">
      <x:c r="A500" s="137" t="str">
        <x:v>SU-499-V1</x:v>
      </x:c>
      <x:c r="B500" s="137" t="str">
        <x:v>SU-499</x:v>
      </x:c>
      <x:c r="C500" s="137" t="str">
        <x:v>Kürbissuppe aus dem Schongarer</x:v>
      </x:c>
      <x:c r="D500" s="138" t="n">
        <x:v>6</x:v>
      </x:c>
      <x:c r="E500" s="139" t="n">
        <x:v>1560</x:v>
      </x:c>
      <x:c r="F500" s="139" t="n">
        <x:v>60</x:v>
      </x:c>
      <x:c r="G500" s="139" t="n">
        <x:v>174</x:v>
      </x:c>
      <x:c r="H500" s="139" t="n">
        <x:v>60</x:v>
      </x:c>
      <x:c r="I500" s="139" t="n">
        <x:v>42</x:v>
      </x:c>
      <x:c r="J500" s="139" t="n">
        <x:v>4.199999999999999</x:v>
      </x:c>
      <x:c r="K500" s="139" t="n">
        <x:v>6.3281800000000015</x:v>
      </x:c>
      <x:c r="L500" s="139" t="n">
        <x:v>260</x:v>
      </x:c>
      <x:c r="M500" s="139" t="n">
        <x:v>10</x:v>
      </x:c>
      <x:c r="N500" s="139" t="n">
        <x:v>1.0546966666666668</x:v>
      </x:c>
    </x:row>
    <x:row r="501">
      <x:c r="A501" s="137" t="str">
        <x:v>DI-500-V1</x:v>
      </x:c>
      <x:c r="B501" s="137" t="str">
        <x:v>DI-500</x:v>
      </x:c>
      <x:c r="C501" s="137" t="str">
        <x:v>Crostini mit zerdrückten Cannellinibohnen</x:v>
      </x:c>
      <x:c r="D501" s="138" t="n">
        <x:v>4</x:v>
      </x:c>
      <x:c r="E501" s="139" t="n">
        <x:v>696</x:v>
      </x:c>
      <x:c r="F501" s="139" t="n">
        <x:v>20</x:v>
      </x:c>
      <x:c r="G501" s="139" t="n">
        <x:v>44</x:v>
      </x:c>
      <x:c r="H501" s="139" t="n">
        <x:v>48</x:v>
      </x:c>
      <x:c r="I501" s="139" t="n">
        <x:v>20</x:v>
      </x:c>
      <x:c r="J501" s="139" t="n">
        <x:v>0.24</x:v>
      </x:c>
      <x:c r="K501" s="139" t="n">
        <x:v>2.0556</x:v>
      </x:c>
      <x:c r="L501" s="139" t="n">
        <x:v>174</x:v>
      </x:c>
      <x:c r="M501" s="139" t="n">
        <x:v>5</x:v>
      </x:c>
      <x:c r="N501" s="139" t="n">
        <x:v>0.5139</x:v>
      </x:c>
    </x:row>
  </x:sheetData>
  <x:pageMargins left="0.7" right="0.7" top="0.75" bottom="0.75" header="0.3" footer="0.3"/>
  <x:tableParts count="1">
    <x:tablePart xmlns:r="http://schemas.openxmlformats.org/officeDocument/2006/relationships" r:id="Rdd62356afb8a4df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92" hidden="0" customWidth="1"/>
  </x:cols>
  <x:sheetData>
    <x:row r="1" ht="34" customHeight="1">
      <x:c r="A1" s="124" t="str">
        <x:v>criterion</x:v>
      </x:c>
      <x:c r="B1" s="124" t="str">
        <x:v>max_points</x:v>
      </x:c>
      <x:c r="C1" s="124" t="str">
        <x:v>acceptance_rule</x:v>
      </x:c>
    </x:row>
    <x:row r="2">
      <x:c r="A2" s="137" t="str">
        <x:v>macro_completeness</x:v>
      </x:c>
      <x:c r="B2" s="137" t="n">
        <x:v>15</x:v>
      </x:c>
      <x:c r="C2" s="137" t="str">
        <x:v>Alle Zutaten auf food_id gemappt; Makros berechnet; keine fehlenden Mengen</x:v>
      </x:c>
    </x:row>
    <x:row r="3">
      <x:c r="A3" s="137" t="str">
        <x:v>ingredient_completeness</x:v>
      </x:c>
      <x:c r="B3" s="137" t="n">
        <x:v>12</x:v>
      </x:c>
      <x:c r="C3" s="137" t="str">
        <x:v>Menge, Einheit, Zustand und Vorbereitung eindeutig</x:v>
      </x:c>
    </x:row>
    <x:row r="4">
      <x:c r="A4" s="137" t="str">
        <x:v>instruction_quality</x:v>
      </x:c>
      <x:c r="B4" s="137" t="n">
        <x:v>15</x:v>
      </x:c>
      <x:c r="C4" s="137" t="str">
        <x:v>Konkrete Reihenfolge, Hitze/Temperatur, Garindikator und keine Leerformeln</x:v>
      </x:c>
    </x:row>
    <x:row r="5">
      <x:c r="A5" s="137" t="str">
        <x:v>meal_prep_quality</x:v>
      </x:c>
      <x:c r="B5" s="137" t="n">
        <x:v>12</x:v>
      </x:c>
      <x:c r="C5" s="137" t="str">
        <x:v>ehrliche Eignung, Kühlung, Haltbarkeit und Aufwärmen</x:v>
      </x:c>
    </x:row>
    <x:row r="6">
      <x:c r="A6" s="137" t="str">
        <x:v>cooking_realism</x:v>
      </x:c>
      <x:c r="B6" s="137" t="n">
        <x:v>15</x:v>
      </x:c>
      <x:c r="C6" s="137" t="str">
        <x:v>Zeit, Geräteeinsatz, Topf-/Blechkapazität und Reihenfolge plausibel</x:v>
      </x:c>
    </x:row>
    <x:row r="7">
      <x:c r="A7" s="137" t="str">
        <x:v>health_score</x:v>
      </x:c>
      <x:c r="B7" s="137" t="n">
        <x:v>10</x:v>
      </x:c>
      <x:c r="C7" s="137" t="str">
        <x:v>Gemüse/Obst, Protein, Ballaststoffe; UPF nicht tragende Basis</x:v>
      </x:c>
    </x:row>
    <x:row r="8">
      <x:c r="A8" s="137" t="str">
        <x:v>affordability</x:v>
      </x:c>
      <x:c r="B8" s="137" t="n">
        <x:v>5</x:v>
      </x:c>
      <x:c r="C8" s="137" t="str">
        <x:v>Kosten aus Referenzpreisen berechnet und Budget plausibel</x:v>
      </x:c>
    </x:row>
    <x:row r="9">
      <x:c r="A9" s="137" t="str">
        <x:v>availability</x:v>
      </x:c>
      <x:c r="B9" s="137" t="n">
        <x:v>5</x:v>
      </x:c>
      <x:c r="C9" s="137" t="str">
        <x:v>Zutaten in üblichen deutschen Supermärkten erhältlich</x:v>
      </x:c>
    </x:row>
    <x:row r="10">
      <x:c r="A10" s="137" t="str">
        <x:v>source_confidence</x:v>
      </x:c>
      <x:c r="B10" s="137" t="n">
        <x:v>6</x:v>
      </x:c>
      <x:c r="C10" s="137" t="str">
        <x:v>Nährwertquellen und Rezeptentwicklung dokumentiert</x:v>
      </x:c>
    </x:row>
    <x:row r="11">
      <x:c r="A11" s="137" t="str">
        <x:v>duplicate_risk</x:v>
      </x:c>
      <x:c r="B11" s="137" t="n">
        <x:v>5</x:v>
      </x:c>
      <x:c r="C11" s="137" t="str">
        <x:v>diversity_key eindeutig; Protein-/Beilagentausch allein erzeugt nie ein neues Rezept</x:v>
      </x:c>
    </x:row>
    <x:row r="12">
      <x:c r="A12" s="137" t="str">
        <x:v>threshold</x:v>
      </x:c>
      <x:c r="B12" s="137" t="n">
        <x:v>80</x:v>
      </x:c>
      <x:c r="C12" s="137" t="str">
        <x:v>Unter 80 nicht veröffentlichen; kritische Pflichtfelder müssen zusätzlich vollständig sein</x:v>
      </x:c>
    </x:row>
  </x:sheetData>
  <x:pageMargins left="0.7" right="0.7" top="0.75" bottom="0.75" header="0.3" footer="0.3"/>
  <x:tableParts count="1">
    <x:tablePart xmlns:r="http://schemas.openxmlformats.org/officeDocument/2006/relationships" r:id="Rd33e5db13f5848c1"/>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22" hidden="0" customWidth="1"/>
    <x:col min="4" max="4" width="24" hidden="0" customWidth="1"/>
    <x:col min="5" max="5" width="80" hidden="0" customWidth="1"/>
  </x:cols>
  <x:sheetData>
    <x:row r="1" ht="34" customHeight="1">
      <x:c r="A1" s="124" t="str">
        <x:v>table_name</x:v>
      </x:c>
      <x:c r="B1" s="124" t="str">
        <x:v>column_name</x:v>
      </x:c>
      <x:c r="C1" s="124" t="str">
        <x:v>postgres_type</x:v>
      </x:c>
      <x:c r="D1" s="124" t="str">
        <x:v>constraint</x:v>
      </x:c>
      <x:c r="E1" s="124" t="str">
        <x:v>definition</x:v>
      </x:c>
    </x:row>
    <x:row r="2">
      <x:c r="A2" s="137" t="str">
        <x:v>foods</x:v>
      </x:c>
      <x:c r="B2" s="137" t="str">
        <x:v>food_id</x:v>
      </x:c>
      <x:c r="C2" s="137" t="str">
        <x:v>text</x:v>
      </x:c>
      <x:c r="D2" s="138" t="str">
        <x:v>PK</x:v>
      </x:c>
      <x:c r="E2" s="138" t="str">
        <x:v>stabile interne ID; nie wiederverwenden</x:v>
      </x:c>
    </x:row>
    <x:row r="3">
      <x:c r="A3" s="137" t="str">
        <x:v>foods</x:v>
      </x:c>
      <x:c r="B3" s="137" t="str">
        <x:v>canonical_name_de</x:v>
      </x:c>
      <x:c r="C3" s="137" t="str">
        <x:v>text</x:v>
      </x:c>
      <x:c r="D3" s="138" t="str">
        <x:v>not null</x:v>
      </x:c>
      <x:c r="E3" s="138" t="str">
        <x:v>normalisierter deutscher Name</x:v>
      </x:c>
    </x:row>
    <x:row r="4">
      <x:c r="A4" s="137" t="str">
        <x:v>foods</x:v>
      </x:c>
      <x:c r="B4" s="137" t="str">
        <x:v>state</x:v>
      </x:c>
      <x:c r="C4" s="137" t="str">
        <x:v>text</x:v>
      </x:c>
      <x:c r="D4" s="138" t="str">
        <x:v>not null</x:v>
      </x:c>
      <x:c r="E4" s="138" t="str">
        <x:v>roh, gekocht, trocken, abgetropft, tiefgekühlt, verzehrfertig</x:v>
      </x:c>
    </x:row>
    <x:row r="5">
      <x:c r="A5" s="137" t="str">
        <x:v>foods</x:v>
      </x:c>
      <x:c r="B5" s="137" t="str">
        <x:v>base_unit</x:v>
      </x:c>
      <x:c r="C5" s="137" t="str">
        <x:v>text</x:v>
      </x:c>
      <x:c r="D5" s="138" t="str">
        <x:v>not null</x:v>
      </x:c>
      <x:c r="E5" s="138" t="str">
        <x:v>g oder ml; Stück nur mit Umrechnung</x:v>
      </x:c>
    </x:row>
    <x:row r="6">
      <x:c r="A6" s="137" t="str">
        <x:v>foods</x:v>
      </x:c>
      <x:c r="B6" s="137" t="str">
        <x:v>kcal_100 ... salt_g_100</x:v>
      </x:c>
      <x:c r="C6" s="137" t="str">
        <x:v>numeric(10,3)</x:v>
      </x:c>
      <x:c r="D6" s="138" t="str">
        <x:v>check &gt;= 0</x:v>
      </x:c>
      <x:c r="E6" s="138" t="str">
        <x:v>Werte je 100 g/ml im gespeicherten Zustand</x:v>
      </x:c>
    </x:row>
    <x:row r="7">
      <x:c r="A7" s="137" t="str">
        <x:v>foods</x:v>
      </x:c>
      <x:c r="B7" s="137" t="str">
        <x:v>source_confidence</x:v>
      </x:c>
      <x:c r="C7" s="137" t="str">
        <x:v>numeric(3,2)</x:v>
      </x:c>
      <x:c r="D7" s="138" t="str">
        <x:v>check 0..1</x:v>
      </x:c>
      <x:c r="E7" s="138" t="str">
        <x:v>fachliche Verlässlichkeit</x:v>
      </x:c>
    </x:row>
    <x:row r="8">
      <x:c r="A8" s="137" t="str">
        <x:v>recipes</x:v>
      </x:c>
      <x:c r="B8" s="137" t="str">
        <x:v>recipe_code</x:v>
      </x:c>
      <x:c r="C8" s="137" t="str">
        <x:v>text</x:v>
      </x:c>
      <x:c r="D8" s="138" t="str">
        <x:v>PK part</x:v>
      </x:c>
      <x:c r="E8" s="138" t="str">
        <x:v>sichtbarer stabiler Code</x:v>
      </x:c>
    </x:row>
    <x:row r="9">
      <x:c r="A9" s="137" t="str">
        <x:v>recipes</x:v>
      </x:c>
      <x:c r="B9" s="137" t="str">
        <x:v>version</x:v>
      </x:c>
      <x:c r="C9" s="137" t="str">
        <x:v>integer</x:v>
      </x:c>
      <x:c r="D9" s="138" t="str">
        <x:v>PK part</x:v>
      </x:c>
      <x:c r="E9" s="138" t="str">
        <x:v>steigt bei Mengen-/Schritt-/Makroänderung</x:v>
      </x:c>
    </x:row>
    <x:row r="10">
      <x:c r="A10" s="137" t="str">
        <x:v>recipes</x:v>
      </x:c>
      <x:c r="B10" s="137" t="str">
        <x:v>status</x:v>
      </x:c>
      <x:c r="C10" s="137" t="str">
        <x:v>text</x:v>
      </x:c>
      <x:c r="D10" s="138" t="str">
        <x:v>index</x:v>
      </x:c>
      <x:c r="E10" s="138" t="str">
        <x:v>draft, review, approved, retired</x:v>
      </x:c>
    </x:row>
    <x:row r="11">
      <x:c r="A11" s="137" t="str">
        <x:v>recipe_ingredients</x:v>
      </x:c>
      <x:c r="B11" s="137" t="str">
        <x:v>recipe_version_id</x:v>
      </x:c>
      <x:c r="C11" s="137" t="str">
        <x:v>text</x:v>
      </x:c>
      <x:c r="D11" s="138" t="str">
        <x:v>FK</x:v>
      </x:c>
      <x:c r="E11" s="138" t="str">
        <x:v>verweist auf konkrete Version</x:v>
      </x:c>
    </x:row>
    <x:row r="12">
      <x:c r="A12" s="137" t="str">
        <x:v>recipe_ingredients</x:v>
      </x:c>
      <x:c r="B12" s="137" t="str">
        <x:v>food_id</x:v>
      </x:c>
      <x:c r="C12" s="137" t="str">
        <x:v>text</x:v>
      </x:c>
      <x:c r="D12" s="138" t="str">
        <x:v>FK</x:v>
      </x:c>
      <x:c r="E12" s="138" t="str">
        <x:v>verweist auf foods</x:v>
      </x:c>
    </x:row>
    <x:row r="13">
      <x:c r="A13" s="137" t="str">
        <x:v>recipe_steps</x:v>
      </x:c>
      <x:c r="B13" s="137" t="str">
        <x:v>position</x:v>
      </x:c>
      <x:c r="C13" s="137" t="str">
        <x:v>smallint</x:v>
      </x:c>
      <x:c r="D13" s="138" t="str">
        <x:v>unique per version</x:v>
      </x:c>
      <x:c r="E13" s="138" t="str">
        <x:v>Cook-Mode-Reihenfolge</x:v>
      </x:c>
    </x:row>
    <x:row r="14">
      <x:c r="A14" s="137" t="str">
        <x:v>meal_plan_entries</x:v>
      </x:c>
      <x:c r="B14" s="137" t="str">
        <x:v>recipe_version_id</x:v>
      </x:c>
      <x:c r="C14" s="137" t="str">
        <x:v>text</x:v>
      </x:c>
      <x:c r="D14" s="138" t="str">
        <x:v>FK</x:v>
      </x:c>
      <x:c r="E14" s="138" t="str">
        <x:v>kein Vollsnapshot nötig; Version bleibt unverändert</x:v>
      </x:c>
    </x:row>
    <x:row r="15">
      <x:c r="A15" s="137" t="str">
        <x:v>pantry_items</x:v>
      </x:c>
      <x:c r="B15" s="137" t="str">
        <x:v>food_id</x:v>
      </x:c>
      <x:c r="C15" s="137" t="str">
        <x:v>text</x:v>
      </x:c>
      <x:c r="D15" s="138" t="str">
        <x:v>FK</x:v>
      </x:c>
      <x:c r="E15" s="138" t="str">
        <x:v>V1 bool vorhanden; Menge später ergänzbar</x:v>
      </x:c>
    </x:row>
    <x:row r="16">
      <x:c r="A16" s="137" t="str">
        <x:v>recipe_classification</x:v>
      </x:c>
      <x:c r="B16" s="137" t="str">
        <x:v>recipe_version_id</x:v>
      </x:c>
      <x:c r="C16" s="137" t="str">
        <x:v>text</x:v>
      </x:c>
      <x:c r="D16" s="138" t="str">
        <x:v>PK/FK</x:v>
      </x:c>
      <x:c r="E16" s="138" t="str">
        <x:v>eine interne Klassifikationszeile je Rezeptversion</x:v>
      </x:c>
    </x:row>
    <x:row r="17">
      <x:c r="A17" s="137" t="str">
        <x:v>recipe_classification</x:v>
      </x:c>
      <x:c r="B17" s="137" t="str">
        <x:v>dietary_style ... soy_status</x:v>
      </x:c>
      <x:c r="C17" s="137" t="str">
        <x:v>text</x:v>
      </x:c>
      <x:c r="D17" s="138" t="str">
        <x:v>not null</x:v>
      </x:c>
      <x:c r="E17" s="138" t="str">
        <x:v>harte Filter; immer als 'nach Zutaten' bzw. mit Produktvorbehalt lesen</x:v>
      </x:c>
    </x:row>
    <x:row r="18">
      <x:c r="A18" s="137" t="str">
        <x:v>recipe_classification</x:v>
      </x:c>
      <x:c r="B18" s="137" t="str">
        <x:v>nutrition_profile</x:v>
      </x:c>
      <x:c r="C18" s="137" t="str">
        <x:v>text[]</x:v>
      </x:c>
      <x:c r="D18" s="138" t="str">
        <x:v>not null</x:v>
      </x:c>
      <x:c r="E18" s="138" t="str">
        <x:v>aus Makros abgeleitete interne Zielprofile</x:v>
      </x:c>
    </x:row>
    <x:row r="19">
      <x:c r="A19" s="137" t="str">
        <x:v>recipe_classification</x:v>
      </x:c>
      <x:c r="B19" s="137" t="str">
        <x:v>dish_type ... serving_temperature</x:v>
      </x:c>
      <x:c r="C19" s="137" t="str">
        <x:v>text/text[]</x:v>
      </x:c>
      <x:c r="D19" s="138" t="str">
        <x:v>not null</x:v>
      </x:c>
      <x:c r="E19" s="138" t="str">
        <x:v>redaktionelle Filter- und Empfehlungsachsen</x:v>
      </x:c>
    </x:row>
    <x:row r="20">
      <x:c r="A20" s="137" t="str">
        <x:v>recipe_classification</x:v>
      </x:c>
      <x:c r="B20" s="137" t="str">
        <x:v>meal_prep_score_v2</x:v>
      </x:c>
      <x:c r="C20" s="137" t="str">
        <x:v>smallint</x:v>
      </x:c>
      <x:c r="D20" s="138" t="str">
        <x:v>check 1..5</x:v>
      </x:c>
      <x:c r="E20" s="138" t="str">
        <x:v>Summe der fünf sichtbaren Komponenten; Minimum 1</x:v>
      </x:c>
    </x:row>
    <x:row r="21">
      <x:c r="A21" s="137" t="str">
        <x:v>recipe_tags</x:v>
      </x:c>
      <x:c r="B21" s="137" t="str">
        <x:v>recipe_version_id + tag_type + tag</x:v>
      </x:c>
      <x:c r="C21" s="137" t="str">
        <x:v>text</x:v>
      </x:c>
      <x:c r="D21" s="138" t="str">
        <x:v>composite PK</x:v>
      </x:c>
      <x:c r="E21" s="138" t="str">
        <x:v>Tagtexte dürfen in verschiedenen Achsen gleich lauten; innerhalb einer Achse eindeutig</x:v>
      </x:c>
    </x:row>
    <x:row r="22">
      <x:c r="A22" s="137" t="str">
        <x:v>recipe_tags</x:v>
      </x:c>
      <x:c r="B22" s="137" t="str">
        <x:v>tag_type</x:v>
      </x:c>
      <x:c r="C22" s="137" t="str">
        <x:v>text</x:v>
      </x:c>
      <x:c r="D22" s="138" t="str">
        <x:v>index</x:v>
      </x:c>
      <x:c r="E22" s="138" t="str">
        <x:v>Achse des normalisierten Tags</x:v>
      </x:c>
    </x:row>
    <x:row r="23">
      <x:c r="A23" s="137" t="str">
        <x:v>recipe_tags</x:v>
      </x:c>
      <x:c r="B23" s="137" t="str">
        <x:v>derivation</x:v>
      </x:c>
      <x:c r="C23" s="137" t="str">
        <x:v>text</x:v>
      </x:c>
      <x:c r="D23" s="138" t="str">
        <x:v>not null</x:v>
      </x:c>
      <x:c r="E23" s="138" t="str">
        <x:v>ingredients, macros, editorial_rule oder recipe_properties</x:v>
      </x:c>
    </x:row>
    <x:row r="24">
      <x:c r="A24" s="137" t="str">
        <x:v>recipe_tags</x:v>
      </x:c>
      <x:c r="B24" s="137" t="str">
        <x:v>confidence</x:v>
      </x:c>
      <x:c r="C24" s="137" t="str">
        <x:v>numeric(3,2)</x:v>
      </x:c>
      <x:c r="D24" s="138" t="str">
        <x:v>check 0..1</x:v>
      </x:c>
      <x:c r="E24" s="138" t="str">
        <x:v>interne Sicherheit der Zuordnung</x:v>
      </x:c>
    </x:row>
    <x:row r="25">
      <x:c r="A25" s="137" t="str">
        <x:v>recipe_allergens</x:v>
      </x:c>
      <x:c r="B25" s="137" t="str">
        <x:v>recipe_version_id + allergen_code + trigger_food_id</x:v>
      </x:c>
      <x:c r="C25" s="137" t="str">
        <x:v>text</x:v>
      </x:c>
      <x:c r="D25" s="138" t="str">
        <x:v>composite PK</x:v>
      </x:c>
      <x:c r="E25" s="138" t="str">
        <x:v>mehrere auslösende Zutaten je Allergen und Rezept sind zulässig</x:v>
      </x:c>
    </x:row>
  </x:sheetData>
  <x:pageMargins left="0.7" right="0.7" top="0.75" bottom="0.75" header="0.3" footer="0.3"/>
  <x:tableParts count="1">
    <x:tablePart xmlns:r="http://schemas.openxmlformats.org/officeDocument/2006/relationships" r:id="R85d86c0089324b03"/>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52" hidden="0" customWidth="1"/>
    <x:col min="4" max="4" width="90" hidden="0" customWidth="1"/>
  </x:cols>
  <x:sheetData>
    <x:row r="1" ht="34" customHeight="1">
      <x:c r="A1" s="124" t="str">
        <x:v>table_name</x:v>
      </x:c>
      <x:c r="B1" s="124" t="str">
        <x:v>primary_column</x:v>
      </x:c>
      <x:c r="C1" s="124" t="str">
        <x:v>keys_constraints</x:v>
      </x:c>
      <x:c r="D1" s="124" t="str">
        <x:v>purpose_and_v1_note</x:v>
      </x:c>
    </x:row>
    <x:row r="2">
      <x:c r="A2" s="137" t="str">
        <x:v>sources</x:v>
      </x:c>
      <x:c r="B2" s="137" t="str">
        <x:v>source_id text</x:v>
      </x:c>
      <x:c r="C2" s="137" t="str">
        <x:v>PK</x:v>
      </x:c>
      <x:c r="D2" s="138" t="str">
        <x:v>Lizenz, URL, Prüfdatum</x:v>
      </x:c>
    </x:row>
    <x:row r="3">
      <x:c r="A3" s="137" t="str">
        <x:v>foods</x:v>
      </x:c>
      <x:c r="B3" s="137" t="str">
        <x:v>food_id text</x:v>
      </x:c>
      <x:c r="C3" s="137" t="str">
        <x:v>PK</x:v>
      </x:c>
      <x:c r="D3" s="138" t="str">
        <x:v>kanonische Zutat plus aktuelle Kernnährwerte; V1 bewusst ohne separate nutrition-Tabelle</x:v>
      </x:c>
    </x:row>
    <x:row r="4">
      <x:c r="A4" s="137" t="str">
        <x:v>food_aliases</x:v>
      </x:c>
      <x:c r="B4" s="137" t="str">
        <x:v>alias_id text</x:v>
      </x:c>
      <x:c r="C4" s="137" t="str">
        <x:v>PK; FK food_id; unique(language,alias)</x:v>
      </x:c>
      <x:c r="D4" s="138" t="str">
        <x:v>Suche und Mehrsprachigkeit</x:v>
      </x:c>
    </x:row>
    <x:row r="5">
      <x:c r="A5" s="137" t="str">
        <x:v>food_prices</x:v>
      </x:c>
      <x:c r="B5" s="137" t="str">
        <x:v>price_id uuid</x:v>
      </x:c>
      <x:c r="C5" s="137" t="str">
        <x:v>PK; FK food_id</x:v>
      </x:c>
      <x:c r="D5" s="138" t="str">
        <x:v>später: Land, Händler, Packung, Preis, valid_from; Pilotpreis liegt übersichtlich in foods</x:v>
      </x:c>
    </x:row>
    <x:row r="6">
      <x:c r="A6" s="137" t="str">
        <x:v>recipes</x:v>
      </x:c>
      <x:c r="B6" s="137" t="str">
        <x:v>recipe_code text</x:v>
      </x:c>
      <x:c r="C6" s="137" t="str">
        <x:v>PK</x:v>
      </x:c>
      <x:c r="D6" s="138" t="str">
        <x:v>stabile Rezeptidentität</x:v>
      </x:c>
    </x:row>
    <x:row r="7">
      <x:c r="A7" s="137" t="str">
        <x:v>recipe_versions</x:v>
      </x:c>
      <x:c r="B7" s="137" t="str">
        <x:v>recipe_version_id text</x:v>
      </x:c>
      <x:c r="C7" s="137" t="str">
        <x:v>PK; FK recipe_code; unique(recipe_code,version)</x:v>
      </x:c>
      <x:c r="D7" s="138" t="str">
        <x:v>unveränderliche veröffentlichte Version</x:v>
      </x:c>
    </x:row>
    <x:row r="8">
      <x:c r="A8" s="137" t="str">
        <x:v>recipe_ingredients</x:v>
      </x:c>
      <x:c r="B8" s="137" t="str">
        <x:v>ingredient_id text</x:v>
      </x:c>
      <x:c r="C8" s="137" t="str">
        <x:v>PK; FK recipe_version_id, food_id; unique(version,position)</x:v>
      </x:c>
      <x:c r="D8" s="138" t="str">
        <x:v>Mengen und berechnete Werte</x:v>
      </x:c>
    </x:row>
    <x:row r="9">
      <x:c r="A9" s="137" t="str">
        <x:v>recipe_steps</x:v>
      </x:c>
      <x:c r="B9" s="137" t="str">
        <x:v>step_id text</x:v>
      </x:c>
      <x:c r="C9" s="137" t="str">
        <x:v>PK; FK recipe_version_id; unique(version,position)</x:v>
      </x:c>
      <x:c r="D9" s="138" t="str">
        <x:v>Cook Mode</x:v>
      </x:c>
    </x:row>
    <x:row r="10">
      <x:c r="A10" s="137" t="str">
        <x:v>recipe_tags</x:v>
      </x:c>
      <x:c r="B10" s="137" t="str">
        <x:v>recipe_version_id + tag_type + tag</x:v>
      </x:c>
      <x:c r="C10" s="137" t="str">
        <x:v>PK; FK recipe_version_id</x:v>
      </x:c>
      <x:c r="D10" s="138" t="str">
        <x:v>normalisierte Filtertags mit Achse, Ableitung und Konfidenz</x:v>
      </x:c>
    </x:row>
    <x:row r="11">
      <x:c r="A11" s="137" t="str">
        <x:v>recipe_allergens</x:v>
      </x:c>
      <x:c r="B11" s="137" t="str">
        <x:v>recipe_version_id + allergen_code + trigger_food_id</x:v>
      </x:c>
      <x:c r="C11" s="137" t="str">
        <x:v>PK; FK recipe_version_id, food_id</x:v>
      </x:c>
      <x:c r="D11" s="138" t="str">
        <x:v>aus Zutaten abgeleitet; mehrere Auslöser pro Allergen möglich</x:v>
      </x:c>
    </x:row>
    <x:row r="12">
      <x:c r="A12" s="137" t="str">
        <x:v>recipe_equipment</x:v>
      </x:c>
      <x:c r="B12" s="137" t="str">
        <x:v>recipe_version_id + equipment_name</x:v>
      </x:c>
      <x:c r="C12" s="137" t="str">
        <x:v>PK; FK recipe_version_id</x:v>
      </x:c>
      <x:c r="D12" s="138" t="str">
        <x:v>Gerätefilter</x:v>
      </x:c>
    </x:row>
    <x:row r="13">
      <x:c r="A13" s="137" t="str">
        <x:v>meal_plan_templates</x:v>
      </x:c>
      <x:c r="B13" s="137" t="str">
        <x:v>template_id uuid</x:v>
      </x:c>
      <x:c r="C13" s="137" t="str">
        <x:v>PK</x:v>
      </x:c>
      <x:c r="D13" s="138" t="str">
        <x:v>Regeln/Zielprofil, nicht konkrete Nutzerwoche</x:v>
      </x:c>
    </x:row>
    <x:row r="14">
      <x:c r="A14" s="137" t="str">
        <x:v>meal_plan_entries</x:v>
      </x:c>
      <x:c r="B14" s="137" t="str">
        <x:v>entry_id uuid</x:v>
      </x:c>
      <x:c r="C14" s="137" t="str">
        <x:v>PK; FK template/user plan + recipe_version_id</x:v>
      </x:c>
      <x:c r="D14" s="138" t="str">
        <x:v>Version referenzieren; kein Vollsnapshot nötig</x:v>
      </x:c>
    </x:row>
    <x:row r="15">
      <x:c r="A15" s="137" t="str">
        <x:v>shopping_items</x:v>
      </x:c>
      <x:c r="B15" s="137" t="str">
        <x:v>shopping_item_id uuid</x:v>
      </x:c>
      <x:c r="C15" s="137" t="str">
        <x:v>PK; FK plan + food_id</x:v>
      </x:c>
      <x:c r="D15" s="138" t="str">
        <x:v>Bedarf, Packungsrundung, checked</x:v>
      </x:c>
    </x:row>
    <x:row r="16">
      <x:c r="A16" s="137" t="str">
        <x:v>pantry_items</x:v>
      </x:c>
      <x:c r="B16" s="137" t="str">
        <x:v>user_id + food_id</x:v>
      </x:c>
      <x:c r="C16" s="137" t="str">
        <x:v>PK; FK auth.users, foods</x:v>
      </x:c>
      <x:c r="D16" s="138" t="str">
        <x:v>V1 vorhanden bool; Menge später</x:v>
      </x:c>
    </x:row>
    <x:row r="17">
      <x:c r="A17" s="137" t="str">
        <x:v>user_custom_recipes</x:v>
      </x:c>
      <x:c r="B17" s="137" t="str">
        <x:v>custom_recipe_id uuid</x:v>
      </x:c>
      <x:c r="C17" s="137" t="str">
        <x:v>PK; owner user_id</x:v>
      </x:c>
      <x:c r="D17" s="138" t="str">
        <x:v>später, RLS nach Eigentümer</x:v>
      </x:c>
    </x:row>
    <x:row r="18">
      <x:c r="A18" s="137" t="str">
        <x:v>recipe_public_slugs</x:v>
      </x:c>
      <x:c r="B18" s="137" t="str">
        <x:v>slug text</x:v>
      </x:c>
      <x:c r="C18" s="137" t="str">
        <x:v>PK; FK recipe_version_id</x:v>
      </x:c>
      <x:c r="D18" s="138" t="str">
        <x:v>später öffentliche Seiten</x:v>
      </x:c>
    </x:row>
    <x:row r="19">
      <x:c r="A19" s="137" t="str">
        <x:v>recipe_classification</x:v>
      </x:c>
      <x:c r="B19" s="137" t="str">
        <x:v>recipe_version_id text</x:v>
      </x:c>
      <x:c r="C19" s="137" t="str">
        <x:v>PK; FK recipe_version_id</x:v>
      </x:c>
      <x:c r="D19" s="138" t="str">
        <x:v>breite interne QA-/Importansicht; Appfilter primär über recipe_tags</x:v>
      </x:c>
    </x:row>
  </x:sheetData>
  <x:pageMargins left="0.7" right="0.7" top="0.75" bottom="0.75" header="0.3" footer="0.3"/>
  <x:tableParts count="1">
    <x:tablePart xmlns:r="http://schemas.openxmlformats.org/officeDocument/2006/relationships" r:id="R5c945847de2a43f9"/>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ht="34" customHeight="1">
      <x:c r="A1" s="124" t="str">
        <x:v>stage</x:v>
      </x:c>
      <x:c r="B1" s="124" t="str">
        <x:v>rule</x:v>
      </x:c>
    </x:row>
    <x:row r="2">
      <x:c r="A2" s="137" t="str">
        <x:v>1 Ausschluss</x:v>
      </x:c>
      <x:c r="B2" s="137" t="str">
        <x:v>Allergene, Ausschlüsse, Ernährungsform, aktive Version, Portionierbarkeit und Gerätefilter hart anwenden.</x:v>
      </x:c>
    </x:row>
    <x:row r="3">
      <x:c r="A3" s="137" t="str">
        <x:v>2 Zielband</x:v>
      </x:c>
      <x:c r="B3" s="137" t="str">
        <x:v>Tagesplan zunächst auf 90–110 % kcal und Protein prüfen; Protein höher gewichten als exakte kcal.</x:v>
      </x:c>
    </x:row>
    <x:row r="4">
      <x:c r="A4" s="137" t="str">
        <x:v>3 Auswahlscore</x:v>
      </x:c>
      <x:c r="B4" s="137" t="str">
        <x:v>30 % Makrofit, 20 % Zeit/Kochmodus, 15 % Vorrat, 15 % Abwechslung, 10 % Budget, 10 % Meal-Prep-Fit.</x:v>
      </x:c>
    </x:row>
    <x:row r="5">
      <x:c r="A5" s="137" t="str">
        <x:v>4 Meal-Prep-Blöcke</x:v>
      </x:c>
      <x:c r="B5" s="137" t="str">
        <x:v>Rezepte mit Score 4–5 bevorzugt in 2–4 Portionen bündeln; Haltbarkeit begrenzt späteste Nutzung.</x:v>
      </x:c>
    </x:row>
    <x:row r="6">
      <x:c r="A6" s="137" t="str">
        <x:v>5 Vielfalt</x:v>
      </x:c>
      <x:c r="B6" s="137" t="str">
        <x:v>gleiches Rezept max. 2-mal/Woche; Hauptprotein max. 3-mal; gleiche Küche nicht an drei aufeinanderfolgenden Hauptmahlzeiten.</x:v>
      </x:c>
    </x:row>
    <x:row r="7">
      <x:c r="A7" s="137" t="str">
        <x:v>6 Reste</x:v>
      </x:c>
      <x:c r="B7" s="137" t="str">
        <x:v>zuerst offene Portionen verbrauchen; neue Kochsession nur erzeugen, wenn keine passende Restportion existiert.</x:v>
      </x:c>
    </x:row>
    <x:row r="8">
      <x:c r="A8" s="137" t="str">
        <x:v>7 Freier Tausch</x:v>
      </x:c>
      <x:c r="B8" s="137" t="str">
        <x:v>Wunschrezept einsetzen; Resttag neu scorieren und Portionsfaktoren im erlaubten Bereich anpassen.</x:v>
      </x:c>
    </x:row>
    <x:row r="9">
      <x:c r="A9" s="137" t="str">
        <x:v>8 Wochenprüfung</x:v>
      </x:c>
      <x:c r="B9" s="137" t="str">
        <x:v>Allergene=0 Treffer, Zielband, Lagerdauer, Einkaufsmenge, Mindestvielfalt, Kochzeit und Budgetwarnungen prüfen.</x:v>
      </x:c>
    </x:row>
  </x:sheetData>
  <x:pageMargins left="0.7" right="0.7" top="0.75" bottom="0.75" header="0.3" footer="0.3"/>
  <x:tableParts count="1">
    <x:tablePart xmlns:r="http://schemas.openxmlformats.org/officeDocument/2006/relationships" r:id="Rf549ef7d73414c8e"/>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24" hidden="0" customWidth="1"/>
    <x:col min="4" max="4" width="34" hidden="0" customWidth="1"/>
  </x:cols>
  <x:sheetData>
    <x:row r="1" ht="34" customHeight="1">
      <x:c r="A1" s="124" t="str">
        <x:v>order</x:v>
      </x:c>
      <x:c r="B1" s="124" t="str">
        <x:v>target</x:v>
      </x:c>
      <x:c r="C1" s="124" t="str">
        <x:v>method</x:v>
      </x:c>
      <x:c r="D1" s="124" t="str">
        <x:v>dependency</x:v>
      </x:c>
    </x:row>
    <x:row r="2">
      <x:c r="A2" s="137" t="n">
        <x:v>1</x:v>
      </x:c>
      <x:c r="B2" s="137" t="str">
        <x:v>sources</x:v>
      </x:c>
      <x:c r="C2" s="137" t="str">
        <x:v>manuell/seed</x:v>
      </x:c>
      <x:c r="D2" s="138" t="str">
        <x:v>keine</x:v>
      </x:c>
    </x:row>
    <x:row r="3">
      <x:c r="A3" s="137" t="n">
        <x:v>2</x:v>
      </x:c>
      <x:c r="B3" s="137" t="str">
        <x:v>foods</x:v>
      </x:c>
      <x:c r="C3" s="137" t="str">
        <x:v>CSV</x:v>
      </x:c>
      <x:c r="D3" s="138" t="str">
        <x:v>sources</x:v>
      </x:c>
    </x:row>
    <x:row r="4">
      <x:c r="A4" s="137" t="n">
        <x:v>3</x:v>
      </x:c>
      <x:c r="B4" s="137" t="str">
        <x:v>food_aliases</x:v>
      </x:c>
      <x:c r="C4" s="137" t="str">
        <x:v>CSV</x:v>
      </x:c>
      <x:c r="D4" s="138" t="str">
        <x:v>foods</x:v>
      </x:c>
    </x:row>
    <x:row r="5">
      <x:c r="A5" s="137" t="n">
        <x:v>4</x:v>
      </x:c>
      <x:c r="B5" s="137" t="str">
        <x:v>recipes + recipe_versions</x:v>
      </x:c>
      <x:c r="C5" s="137" t="str">
        <x:v>CSV/Transformation</x:v>
      </x:c>
      <x:c r="D5" s="138" t="str">
        <x:v>keine</x:v>
      </x:c>
    </x:row>
    <x:row r="6">
      <x:c r="A6" s="137" t="n">
        <x:v>5</x:v>
      </x:c>
      <x:c r="B6" s="137" t="str">
        <x:v>recipe_ingredients</x:v>
      </x:c>
      <x:c r="C6" s="137" t="str">
        <x:v>CSV</x:v>
      </x:c>
      <x:c r="D6" s="138" t="str">
        <x:v>recipe_versions, foods</x:v>
      </x:c>
    </x:row>
    <x:row r="7">
      <x:c r="A7" s="137" t="n">
        <x:v>6</x:v>
      </x:c>
      <x:c r="B7" s="137" t="str">
        <x:v>recipe_steps</x:v>
      </x:c>
      <x:c r="C7" s="137" t="str">
        <x:v>CSV</x:v>
      </x:c>
      <x:c r="D7" s="138" t="str">
        <x:v>recipe_versions</x:v>
      </x:c>
    </x:row>
    <x:row r="8">
      <x:c r="A8" s="137" t="n">
        <x:v>7</x:v>
      </x:c>
      <x:c r="B8" s="137" t="str">
        <x:v>recipe_classification</x:v>
      </x:c>
      <x:c r="C8" s="137" t="str">
        <x:v>CSV/QA-View</x:v>
      </x:c>
      <x:c r="D8" s="138" t="str">
        <x:v>recipe_versions, recipe_macros</x:v>
      </x:c>
    </x:row>
    <x:row r="9">
      <x:c r="A9" s="137" t="n">
        <x:v>8</x:v>
      </x:c>
      <x:c r="B9" s="137" t="str">
        <x:v>recipe_tags</x:v>
      </x:c>
      <x:c r="C9" s="137" t="str">
        <x:v>CSV</x:v>
      </x:c>
      <x:c r="D9" s="138" t="str">
        <x:v>recipe_versions, recipe_classification</x:v>
      </x:c>
    </x:row>
    <x:row r="10">
      <x:c r="A10" s="137" t="n">
        <x:v>9</x:v>
      </x:c>
      <x:c r="B10" s="137" t="str">
        <x:v>recipe_allergens + recipe_equipment</x:v>
      </x:c>
      <x:c r="C10" s="137" t="str">
        <x:v>CSV</x:v>
      </x:c>
      <x:c r="D10" s="138" t="str">
        <x:v>ingredients, steps, classification</x:v>
      </x:c>
    </x:row>
    <x:row r="11">
      <x:c r="A11" s="137" t="n">
        <x:v>10</x:v>
      </x:c>
      <x:c r="B11" s="137" t="str">
        <x:v>quality checks</x:v>
      </x:c>
      <x:c r="C11" s="137" t="str">
        <x:v>SQL</x:v>
      </x:c>
      <x:c r="D11" s="138" t="str">
        <x:v>alle vorherigen</x:v>
      </x:c>
    </x:row>
    <x:row r="12">
      <x:c r="A12" s="137" t="n">
        <x:v>11</x:v>
      </x:c>
      <x:c r="B12" s="137" t="str">
        <x:v>meal plans/pantry</x:v>
      </x:c>
      <x:c r="C12" s="137" t="str">
        <x:v>App-Laufzeit</x:v>
      </x:c>
      <x:c r="D12" s="138" t="str">
        <x:v>Auth + veröffentlichte Rezepte</x:v>
      </x:c>
    </x:row>
  </x:sheetData>
  <x:pageMargins left="0.7" right="0.7" top="0.75" bottom="0.75" header="0.3" footer="0.3"/>
  <x:tableParts count="1">
    <x:tablePart xmlns:r="http://schemas.openxmlformats.org/officeDocument/2006/relationships" r:id="R07dd1f71d09a4cb1"/>
  </x:tableParts>
</x:worksheet>
</file>

<file path=xl/worksheets/sheet17.xml><?xml version="1.0" encoding="utf-8"?>
<x:worksheet xmlns:x="http://schemas.openxmlformats.org/spreadsheetml/2006/main">
  <x:sheetFormatPr defaultRowHeight="15"/>
  <x:cols>
    <x:col min="1" max="1" width="18" hidden="0" customWidth="1"/>
    <x:col min="2" max="2" width="12" hidden="0" customWidth="1"/>
    <x:col min="3" max="3" width="38" hidden="0" customWidth="1"/>
    <x:col min="4" max="4" width="16" hidden="0" customWidth="1"/>
    <x:col min="5" max="5" width="24"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32" hidden="0" customWidth="1"/>
    <x:col min="13" max="13" width="32" hidden="0" customWidth="1"/>
    <x:col min="14" max="14" width="20" hidden="0" customWidth="1"/>
    <x:col min="15" max="15" width="20" hidden="0" customWidth="1"/>
    <x:col min="16" max="16" width="44" hidden="0" customWidth="1"/>
    <x:col min="17" max="17" width="18" hidden="0" customWidth="1"/>
    <x:col min="18" max="18" width="28" hidden="0" customWidth="1"/>
    <x:col min="19" max="19" width="27" hidden="0" customWidth="1"/>
    <x:col min="20" max="20" width="30" hidden="0" customWidth="1"/>
    <x:col min="21" max="21" width="22" hidden="0" customWidth="1"/>
    <x:col min="22" max="22" width="22" hidden="0" customWidth="1"/>
    <x:col min="23" max="23" width="22" hidden="0" customWidth="1"/>
    <x:col min="24" max="24" width="38"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1" hidden="0" customWidth="1"/>
    <x:col min="36" max="36" width="11" hidden="0" customWidth="1"/>
    <x:col min="37" max="37" width="11" hidden="0" customWidth="1"/>
    <x:col min="38" max="38" width="11" hidden="0" customWidth="1"/>
    <x:col min="39" max="39" width="11" hidden="0" customWidth="1"/>
    <x:col min="40" max="40" width="11" hidden="0" customWidth="1"/>
    <x:col min="41" max="41" width="32" hidden="0" customWidth="1"/>
    <x:col min="42" max="42" width="15" hidden="0" customWidth="1"/>
    <x:col min="43" max="43" width="55" hidden="0" customWidth="1"/>
  </x:cols>
  <x:sheetData>
    <x:row r="1">
      <x:c r="A1" s="133" t="str">
        <x:v>recipe_version_id</x:v>
      </x:c>
      <x:c r="B1" s="133" t="str">
        <x:v>recipe_code</x:v>
      </x:c>
      <x:c r="C1" s="133" t="str">
        <x:v>title</x:v>
      </x:c>
      <x:c r="D1" s="133" t="str">
        <x:v>dietary_style</x:v>
      </x:c>
      <x:c r="E1" s="133" t="str">
        <x:v>protein_sources</x:v>
      </x:c>
      <x:c r="F1" s="133" t="str">
        <x:v>halal_status</x:v>
      </x:c>
      <x:c r="G1" s="133" t="str">
        <x:v>gluten_status</x:v>
      </x:c>
      <x:c r="H1" s="133" t="str">
        <x:v>lactose_status</x:v>
      </x:c>
      <x:c r="I1" s="133" t="str">
        <x:v>nut_status</x:v>
      </x:c>
      <x:c r="J1" s="133" t="str">
        <x:v>egg_status</x:v>
      </x:c>
      <x:c r="K1" s="133" t="str">
        <x:v>soy_status</x:v>
      </x:c>
      <x:c r="L1" s="133" t="str">
        <x:v>allergen_flags</x:v>
      </x:c>
      <x:c r="M1" s="133" t="str">
        <x:v>nutrition_profile</x:v>
      </x:c>
      <x:c r="N1" s="133" t="str">
        <x:v>meal_role</x:v>
      </x:c>
      <x:c r="O1" s="133" t="str">
        <x:v>dish_type</x:v>
      </x:c>
      <x:c r="P1" s="133" t="str">
        <x:v>use_cases</x:v>
      </x:c>
      <x:c r="Q1" s="133" t="str">
        <x:v>novelty_level</x:v>
      </x:c>
      <x:c r="R1" s="133" t="str">
        <x:v>ingredient_availability</x:v>
      </x:c>
      <x:c r="S1" s="133" t="str">
        <x:v>region_inspiration</x:v>
      </x:c>
      <x:c r="T1" s="133" t="str">
        <x:v>flavor_profile</x:v>
      </x:c>
      <x:c r="U1" s="133" t="str">
        <x:v>spice_level</x:v>
      </x:c>
      <x:c r="V1" s="133" t="str">
        <x:v>season</x:v>
      </x:c>
      <x:c r="W1" s="133" t="str">
        <x:v>serving_temperature</x:v>
      </x:c>
      <x:c r="X1" s="133" t="str">
        <x:v>equipment</x:v>
      </x:c>
      <x:c r="Y1" s="133" t="str">
        <x:v>difficulty</x:v>
      </x:c>
      <x:c r="Z1" s="133" t="str">
        <x:v>prep_time_min</x:v>
      </x:c>
      <x:c r="AA1" s="133" t="str">
        <x:v>total_time_min</x:v>
      </x:c>
      <x:c r="AB1" s="133" t="str">
        <x:v>time_band</x:v>
      </x:c>
      <x:c r="AC1" s="133" t="str">
        <x:v>kcal_serving</x:v>
      </x:c>
      <x:c r="AD1" s="133" t="str">
        <x:v>protein_serving_g</x:v>
      </x:c>
      <x:c r="AE1" s="133" t="str">
        <x:v>fiber_serving_g</x:v>
      </x:c>
      <x:c r="AF1" s="133" t="str">
        <x:v>protein_energy_share</x:v>
      </x:c>
      <x:c r="AG1" s="133" t="str">
        <x:v>cost_serving_eur</x:v>
      </x:c>
      <x:c r="AH1" s="133" t="str">
        <x:v>cost_band</x:v>
      </x:c>
      <x:c r="AI1" s="133" t="str">
        <x:v>storage_score</x:v>
      </x:c>
      <x:c r="AJ1" s="133" t="str">
        <x:v>freezer_score</x:v>
      </x:c>
      <x:c r="AK1" s="133" t="str">
        <x:v>transport_score</x:v>
      </x:c>
      <x:c r="AL1" s="133" t="str">
        <x:v>reheat_score</x:v>
      </x:c>
      <x:c r="AM1" s="133" t="str">
        <x:v>batch_score</x:v>
      </x:c>
      <x:c r="AN1" s="133" t="str">
        <x:v>meal_prep_score_v2</x:v>
      </x:c>
      <x:c r="AO1" s="133" t="str">
        <x:v>classification_source</x:v>
      </x:c>
      <x:c r="AP1" s="133" t="str">
        <x:v>classification_confidence</x:v>
      </x:c>
      <x:c r="AQ1" s="133" t="str">
        <x:v>review_note</x:v>
      </x:c>
    </x:row>
    <x:row r="2">
      <x:c r="A2" s="135" t="str">
        <x:v>BR-001-V1</x:v>
      </x:c>
      <x:c r="B2" s="135" t="str">
        <x:v>BR-001</x:v>
      </x:c>
      <x:c r="C2" s="135" t="str">
        <x:v>Frühstücks-Wraps mit Ei</x:v>
      </x:c>
      <x:c r="D2" s="131" t="str">
        <x:v>vegetarisch</x:v>
      </x:c>
      <x:c r="E2" s="131" t="str">
        <x:v>Ei</x:v>
      </x:c>
      <x:c r="F2" s="160" t="str">
        <x:v>nach Zutaten halal-kompatibel</x:v>
      </x:c>
      <x:c r="G2" s="160" t="str">
        <x:v>glutenfrei bei zertifizierter Produktwahl</x:v>
      </x:c>
      <x:c r="H2" s="160" t="str">
        <x:v>laktosefrei nach Zutaten</x:v>
      </x:c>
      <x:c r="I2" s="160" t="str">
        <x:v>nussfrei nach Zutaten</x:v>
      </x:c>
      <x:c r="J2" s="160" t="str">
        <x:v>enthält Ei</x:v>
      </x:c>
      <x:c r="K2" s="160" t="str">
        <x:v>sojafrei nach Zutaten</x:v>
      </x:c>
      <x:c r="L2" s="131" t="str">
        <x:v>Gluten/Getreide prüfen; Ei; Senf</x:v>
      </x:c>
      <x:c r="M2" s="131" t="str">
        <x:v>proteinbetont; leicht; ausgewogen</x:v>
      </x:c>
      <x:c r="N2" s="131" t="str">
        <x:v>Frühstück</x:v>
      </x:c>
      <x:c r="O2" s="131" t="str">
        <x:v>Wrap/Sandwich</x:v>
      </x:c>
      <x:c r="P2" s="131" t="str">
        <x:v>schnell; transportierbar</x:v>
      </x:c>
      <x:c r="Q2" s="131" t="str">
        <x:v>vertraut</x:v>
      </x:c>
      <x:c r="R2" s="131" t="str">
        <x:v>normaler Supermarkt</x:v>
      </x:c>
      <x:c r="S2" s="131" t="str">
        <x:v>international/modern</x:v>
      </x:c>
      <x:c r="T2" s="131" t="str">
        <x:v>frisch</x:v>
      </x:c>
      <x:c r="U2" s="131" t="str">
        <x:v>mild</x:v>
      </x:c>
      <x:c r="V2" s="131" t="str">
        <x:v>ganzjährig</x:v>
      </x:c>
      <x:c r="W2" s="131" t="str">
        <x:v>warm</x:v>
      </x:c>
      <x:c r="X2" s="131" t="str">
        <x:v>Schüssel; Pfanne</x:v>
      </x:c>
      <x:c r="Y2" s="131" t="str">
        <x:v>mittel</x:v>
      </x:c>
      <x:c r="Z2" s="131" t="n">
        <x:f>'recipes'!I2</x:f>
        <x:v>5</x:v>
      </x:c>
      <x:c r="AA2" s="131" t="n">
        <x:f>'recipes'!K2</x:f>
        <x:v>12</x:v>
      </x:c>
      <x:c r="AB2" s="131" t="str">
        <x:f>IF(AA2&lt;=20,"sehr schnell",IF(AA2&lt;=40,"schnell",IF(AA2&lt;=75,"mittel","lang")))</x:f>
        <x:v>sehr schnell</x:v>
      </x:c>
      <x:c r="AC2" s="131" t="n">
        <x:f>'recipe_macros'!L2</x:f>
        <x:v>429</x:v>
      </x:c>
      <x:c r="AD2" s="131" t="n">
        <x:f>'recipe_macros'!M2</x:f>
        <x:v>28</x:v>
      </x:c>
      <x:c r="AE2" s="131" t="n">
        <x:f>IF('recipe_macros'!D2=0,0,'recipe_macros'!I2/'recipe_macros'!D2)</x:f>
        <x:v>6</x:v>
      </x:c>
      <x:c r="AF2" s="164" t="n">
        <x:f>IF(AC2=0,0,AD2*4/AC2)</x:f>
        <x:v>0.26107226107226106</x:v>
      </x:c>
      <x:c r="AG2" s="165" t="n">
        <x:f>'recipe_macros'!N2</x:f>
        <x:v>1.4744500000000003</x:v>
      </x:c>
      <x:c r="AH2" s="131" t="str">
        <x:f>IF(AG2&lt;=2,"günstig",IF(AG2&lt;=4,"mittel","teuer"))</x:f>
        <x:v>günstig</x:v>
      </x:c>
      <x:c r="AI2" s="131" t="n">
        <x:v>0</x:v>
      </x:c>
      <x:c r="AJ2" s="131" t="n">
        <x:v>0</x:v>
      </x:c>
      <x:c r="AK2" s="131" t="n">
        <x:v>1</x:v>
      </x:c>
      <x:c r="AL2" s="131" t="n">
        <x:v>1</x:v>
      </x:c>
      <x:c r="AM2" s="131" t="n">
        <x:v>0</x:v>
      </x:c>
      <x:c r="AN2" s="131" t="n">
        <x:f>MAX(1,MIN(5,SUM(AI2:AM2)))</x:f>
        <x:v>2</x:v>
      </x:c>
      <x:c r="AO2" s="131" t="str">
        <x:v>regelbasiert + redaktionelle Heuristik</x:v>
      </x:c>
      <x:c r="AP2" s="166" t="n">
        <x:v>0.86</x:v>
      </x:c>
      <x:c r="AQ2" s="131"/>
    </x:row>
    <x:row r="3">
      <x:c r="A3" s="135" t="str">
        <x:v>BR-002-V1</x:v>
      </x:c>
      <x:c r="B3" s="135" t="str">
        <x:v>BR-002</x:v>
      </x:c>
      <x:c r="C3" s="135" t="str">
        <x:v>Avocado-Erdbeer-Smoothie</x:v>
      </x:c>
      <x:c r="D3" s="131" t="str">
        <x:v>vegetarisch</x:v>
      </x:c>
      <x:c r="E3" s="131" t="str">
        <x:v>Milchprodukt</x:v>
      </x:c>
      <x:c r="F3" s="160" t="str">
        <x:v>nach Zutaten halal-kompatibel</x:v>
      </x:c>
      <x:c r="G3" s="160" t="str">
        <x:v>glutenfrei nach Zutaten</x:v>
      </x:c>
      <x:c r="H3" s="160" t="str">
        <x:v>mit laktosefreien Produkten</x:v>
      </x:c>
      <x:c r="I3" s="160" t="str">
        <x:v>nussfrei nach Zutaten</x:v>
      </x:c>
      <x:c r="J3" s="160" t="str">
        <x:v>eifrei nach Zutaten</x:v>
      </x:c>
      <x:c r="K3" s="160" t="str">
        <x:v>sojafrei nach Zutaten</x:v>
      </x:c>
      <x:c r="L3" s="131" t="str">
        <x:v>Milch</x:v>
      </x:c>
      <x:c r="M3" s="131" t="str">
        <x:v>leicht</x:v>
      </x:c>
      <x:c r="N3" s="131" t="str">
        <x:v>Frühstück</x:v>
      </x:c>
      <x:c r="O3" s="131" t="str">
        <x:v>Smoothie/Shake</x:v>
      </x:c>
      <x:c r="P3" s="131" t="str">
        <x:v>schnell; kalt essbar; ohne Kochen</x:v>
      </x:c>
      <x:c r="Q3" s="131" t="str">
        <x:v>vertraut</x:v>
      </x:c>
      <x:c r="R3" s="131" t="str">
        <x:v>normaler Supermarkt</x:v>
      </x:c>
      <x:c r="S3" s="131" t="str">
        <x:v>international/modern</x:v>
      </x:c>
      <x:c r="T3" s="131" t="str">
        <x:v>frisch; cremig; säuerlich; süß</x:v>
      </x:c>
      <x:c r="U3" s="131" t="str">
        <x:v>mild</x:v>
      </x:c>
      <x:c r="V3" s="131" t="str">
        <x:v>ganzjährig</x:v>
      </x:c>
      <x:c r="W3" s="131" t="str">
        <x:v>kalt</x:v>
      </x:c>
      <x:c r="X3" s="131" t="str">
        <x:v>Schüssel; Mixer/Pürierstab</x:v>
      </x:c>
      <x:c r="Y3" s="131" t="str">
        <x:v>einfach</x:v>
      </x:c>
      <x:c r="Z3" s="131" t="n">
        <x:f>'recipes'!I3</x:f>
        <x:v>5</x:v>
      </x:c>
      <x:c r="AA3" s="131" t="n">
        <x:f>'recipes'!K3</x:f>
        <x:v>10</x:v>
      </x:c>
      <x:c r="AB3" s="131" t="str">
        <x:f>IF(AA3&lt;=20,"sehr schnell",IF(AA3&lt;=40,"schnell",IF(AA3&lt;=75,"mittel","lang")))</x:f>
        <x:v>sehr schnell</x:v>
      </x:c>
      <x:c r="AC3" s="131" t="n">
        <x:f>'recipe_macros'!L3</x:f>
        <x:v>197</x:v>
      </x:c>
      <x:c r="AD3" s="131" t="n">
        <x:f>'recipe_macros'!M3</x:f>
        <x:v>9</x:v>
      </x:c>
      <x:c r="AE3" s="131" t="n">
        <x:f>IF('recipe_macros'!D3=0,0,'recipe_macros'!I3/'recipe_macros'!D3)</x:f>
        <x:v>3</x:v>
      </x:c>
      <x:c r="AF3" s="164" t="n">
        <x:f>IF(AC3=0,0,AD3*4/AC3)</x:f>
        <x:v>0.18274111675126903</x:v>
      </x:c>
      <x:c r="AG3" s="165" t="n">
        <x:f>'recipe_macros'!N3</x:f>
        <x:v>1.2466750000000002</x:v>
      </x:c>
      <x:c r="AH3" s="131" t="str">
        <x:f>IF(AG3&lt;=2,"günstig",IF(AG3&lt;=4,"mittel","teuer"))</x:f>
        <x:v>günstig</x:v>
      </x:c>
      <x:c r="AI3" s="131" t="n">
        <x:v>0</x:v>
      </x:c>
      <x:c r="AJ3" s="131" t="n">
        <x:v>0</x:v>
      </x:c>
      <x:c r="AK3" s="131" t="n">
        <x:v>0</x:v>
      </x:c>
      <x:c r="AL3" s="131" t="n">
        <x:v>1</x:v>
      </x:c>
      <x:c r="AM3" s="131" t="n">
        <x:v>0</x:v>
      </x:c>
      <x:c r="AN3" s="131" t="n">
        <x:f>MAX(1,MIN(5,SUM(AI3:AM3)))</x:f>
        <x:v>1</x:v>
      </x:c>
      <x:c r="AO3" s="131" t="str">
        <x:v>regelbasiert + redaktionelle Heuristik</x:v>
      </x:c>
      <x:c r="AP3" s="166" t="n">
        <x:v>0.86</x:v>
      </x:c>
      <x:c r="AQ3" s="131"/>
    </x:row>
    <x:row r="4">
      <x:c r="A4" s="135" t="str">
        <x:v>BR-003-V1</x:v>
      </x:c>
      <x:c r="B4" s="135" t="str">
        <x:v>BR-003</x:v>
      </x:c>
      <x:c r="C4" s="135" t="str">
        <x:v>Gebackene Brunch-Eier</x:v>
      </x:c>
      <x:c r="D4" s="131" t="str">
        <x:v>vegetarisch</x:v>
      </x:c>
      <x:c r="E4" s="131" t="str">
        <x:v>Ei; Milchprodukt</x:v>
      </x:c>
      <x:c r="F4" s="160" t="str">
        <x:v>nach Zutaten halal-kompatibel</x:v>
      </x:c>
      <x:c r="G4" s="160" t="str">
        <x:v>glutenfrei nach Zutaten</x:v>
      </x:c>
      <x:c r="H4" s="160" t="str">
        <x:v>mit laktosefreien Produkten</x:v>
      </x:c>
      <x:c r="I4" s="160" t="str">
        <x:v>nussfrei nach Zutaten</x:v>
      </x:c>
      <x:c r="J4" s="160" t="str">
        <x:v>enthält Ei</x:v>
      </x:c>
      <x:c r="K4" s="160" t="str">
        <x:v>sojafrei nach Zutaten</x:v>
      </x:c>
      <x:c r="L4" s="131" t="str">
        <x:v>Milch; Ei</x:v>
      </x:c>
      <x:c r="M4" s="131" t="str">
        <x:v>leicht</x:v>
      </x:c>
      <x:c r="N4" s="131" t="str">
        <x:v>Frühstück</x:v>
      </x:c>
      <x:c r="O4" s="131" t="str">
        <x:v>Eiergericht</x:v>
      </x:c>
      <x:c r="P4" s="131" t="str">
        <x:v>transportierbar</x:v>
      </x:c>
      <x:c r="Q4" s="131" t="str">
        <x:v>vertraut</x:v>
      </x:c>
      <x:c r="R4" s="131" t="str">
        <x:v>normaler Supermarkt</x:v>
      </x:c>
      <x:c r="S4" s="131" t="str">
        <x:v>international/modern</x:v>
      </x:c>
      <x:c r="T4" s="131" t="str">
        <x:v>mild-herzhaft</x:v>
      </x:c>
      <x:c r="U4" s="131" t="str">
        <x:v>mild</x:v>
      </x:c>
      <x:c r="V4" s="131" t="str">
        <x:v>ganzjährig</x:v>
      </x:c>
      <x:c r="W4" s="131" t="str">
        <x:v>warm</x:v>
      </x:c>
      <x:c r="X4" s="131" t="str">
        <x:v>Backofen; Backblech; Pfanne</x:v>
      </x:c>
      <x:c r="Y4" s="131" t="str">
        <x:v>mittel</x:v>
      </x:c>
      <x:c r="Z4" s="131" t="n">
        <x:f>'recipes'!I4</x:f>
        <x:v>14</x:v>
      </x:c>
      <x:c r="AA4" s="131" t="n">
        <x:f>'recipes'!K4</x:f>
        <x:v>40</x:v>
      </x:c>
      <x:c r="AB4" s="131" t="str">
        <x:f>IF(AA4&lt;=20,"sehr schnell",IF(AA4&lt;=40,"schnell",IF(AA4&lt;=75,"mittel","lang")))</x:f>
        <x:v>schnell</x:v>
      </x:c>
      <x:c r="AC4" s="131" t="n">
        <x:f>'recipe_macros'!L4</x:f>
        <x:v>210</x:v>
      </x:c>
      <x:c r="AD4" s="131" t="n">
        <x:f>'recipe_macros'!M4</x:f>
        <x:v>12</x:v>
      </x:c>
      <x:c r="AE4" s="131" t="n">
        <x:f>IF('recipe_macros'!D4=0,0,'recipe_macros'!I4/'recipe_macros'!D4)</x:f>
        <x:v>5</x:v>
      </x:c>
      <x:c r="AF4" s="164" t="n">
        <x:f>IF(AC4=0,0,AD4*4/AC4)</x:f>
        <x:v>0.22857142857142856</x:v>
      </x:c>
      <x:c r="AG4" s="165" t="n">
        <x:f>'recipe_macros'!N4</x:f>
        <x:v>1.0228333333333335</x:v>
      </x:c>
      <x:c r="AH4" s="131" t="str">
        <x:f>IF(AG4&lt;=2,"günstig",IF(AG4&lt;=4,"mittel","teuer"))</x:f>
        <x:v>günstig</x:v>
      </x:c>
      <x:c r="AI4" s="131" t="n">
        <x:v>0</x:v>
      </x:c>
      <x:c r="AJ4" s="131" t="n">
        <x:v>0</x:v>
      </x:c>
      <x:c r="AK4" s="131" t="n">
        <x:v>1</x:v>
      </x:c>
      <x:c r="AL4" s="131" t="n">
        <x:v>1</x:v>
      </x:c>
      <x:c r="AM4" s="131" t="n">
        <x:v>0</x:v>
      </x:c>
      <x:c r="AN4" s="131" t="n">
        <x:f>MAX(1,MIN(5,SUM(AI4:AM4)))</x:f>
        <x:v>2</x:v>
      </x:c>
      <x:c r="AO4" s="131" t="str">
        <x:v>regelbasiert + redaktionelle Heuristik</x:v>
      </x:c>
      <x:c r="AP4" s="166" t="n">
        <x:v>0.86</x:v>
      </x:c>
      <x:c r="AQ4" s="131"/>
    </x:row>
    <x:row r="5">
      <x:c r="A5" s="135" t="str">
        <x:v>BR-004-V1</x:v>
      </x:c>
      <x:c r="B5" s="135" t="str">
        <x:v>BR-004</x:v>
      </x:c>
      <x:c r="C5" s="135" t="str">
        <x:v>Toast mit schwarzen Bohnen und Avocado</x:v>
      </x:c>
      <x:c r="D5" s="131" t="str">
        <x:v>vegan</x:v>
      </x:c>
      <x:c r="E5" s="131" t="str">
        <x:v>Hülsenfrüchte</x:v>
      </x:c>
      <x:c r="F5" s="160" t="str">
        <x:v>nach Zutaten halal-kompatibel</x:v>
      </x:c>
      <x:c r="G5" s="160" t="str">
        <x:v>mit Austausch glutenfrei</x:v>
      </x:c>
      <x:c r="H5" s="160" t="str">
        <x:v>laktosefrei nach Zutaten</x:v>
      </x:c>
      <x:c r="I5" s="160" t="str">
        <x:v>nussfrei nach Zutaten</x:v>
      </x:c>
      <x:c r="J5" s="160" t="str">
        <x:v>eifrei nach Zutaten</x:v>
      </x:c>
      <x:c r="K5" s="160" t="str">
        <x:v>sojafrei nach Zutaten</x:v>
      </x:c>
      <x:c r="L5" s="131" t="str">
        <x:v>Gluten/Getreide prüfen</x:v>
      </x:c>
      <x:c r="M5" s="131" t="str">
        <x:v>ballaststoffreich; leicht</x:v>
      </x:c>
      <x:c r="N5" s="131" t="str">
        <x:v>Frühstück</x:v>
      </x:c>
      <x:c r="O5" s="131" t="str">
        <x:v>Wrap/Sandwich</x:v>
      </x:c>
      <x:c r="P5" s="131" t="str">
        <x:v>schnell; Meal Prep; transportierbar</x:v>
      </x:c>
      <x:c r="Q5" s="131" t="str">
        <x:v>abwechslungsreich</x:v>
      </x:c>
      <x:c r="R5" s="131" t="str">
        <x:v>großer Supermarkt empfohlen</x:v>
      </x:c>
      <x:c r="S5" s="131" t="str">
        <x:v>lateinamerikanisch inspiriert</x:v>
      </x:c>
      <x:c r="T5" s="131" t="str">
        <x:v>frisch; cremig; würzig; säuerlich; rauchig</x:v>
      </x:c>
      <x:c r="U5" s="131" t="str">
        <x:v>scharf</x:v>
      </x:c>
      <x:c r="V5" s="131" t="str">
        <x:v>ganzjährig</x:v>
      </x:c>
      <x:c r="W5" s="131" t="str">
        <x:v>warm</x:v>
      </x:c>
      <x:c r="X5" s="131" t="str">
        <x:v>Pfanne</x:v>
      </x:c>
      <x:c r="Y5" s="131" t="str">
        <x:v>mittel</x:v>
      </x:c>
      <x:c r="Z5" s="131" t="n">
        <x:f>'recipes'!I5</x:f>
        <x:v>10</x:v>
      </x:c>
      <x:c r="AA5" s="131" t="n">
        <x:f>'recipes'!K5</x:f>
        <x:v>30</x:v>
      </x:c>
      <x:c r="AB5" s="131" t="str">
        <x:f>IF(AA5&lt;=20,"sehr schnell",IF(AA5&lt;=40,"schnell",IF(AA5&lt;=75,"mittel","lang")))</x:f>
        <x:v>schnell</x:v>
      </x:c>
      <x:c r="AC5" s="131" t="n">
        <x:f>'recipe_macros'!L5</x:f>
        <x:v>368</x:v>
      </x:c>
      <x:c r="AD5" s="131" t="n">
        <x:f>'recipe_macros'!M5</x:f>
        <x:v>12</x:v>
      </x:c>
      <x:c r="AE5" s="131" t="n">
        <x:f>IF('recipe_macros'!D5=0,0,'recipe_macros'!I5/'recipe_macros'!D5)</x:f>
        <x:v>13</x:v>
      </x:c>
      <x:c r="AF5" s="164" t="n">
        <x:f>IF(AC5=0,0,AD5*4/AC5)</x:f>
        <x:v>0.13043478260869565</x:v>
      </x:c>
      <x:c r="AG5" s="165" t="n">
        <x:f>'recipe_macros'!N5</x:f>
        <x:v>1.172791666666667</x:v>
      </x:c>
      <x:c r="AH5" s="131" t="str">
        <x:f>IF(AG5&lt;=2,"günstig",IF(AG5&lt;=4,"mittel","teuer"))</x:f>
        <x:v>günstig</x:v>
      </x:c>
      <x:c r="AI5" s="131" t="n">
        <x:v>1</x:v>
      </x:c>
      <x:c r="AJ5" s="131" t="n">
        <x:v>0</x:v>
      </x:c>
      <x:c r="AK5" s="131" t="n">
        <x:v>1</x:v>
      </x:c>
      <x:c r="AL5" s="131" t="n">
        <x:v>1</x:v>
      </x:c>
      <x:c r="AM5" s="131" t="n">
        <x:v>0</x:v>
      </x:c>
      <x:c r="AN5" s="131" t="n">
        <x:f>MAX(1,MIN(5,SUM(AI5:AM5)))</x:f>
        <x:v>3</x:v>
      </x:c>
      <x:c r="AO5" s="131" t="str">
        <x:v>regelbasiert + redaktionelle Heuristik</x:v>
      </x:c>
      <x:c r="AP5" s="166" t="n">
        <x:v>0.82</x:v>
      </x:c>
      <x:c r="AQ5" s="131"/>
    </x:row>
    <x:row r="6">
      <x:c r="A6" s="135" t="str">
        <x:v>BR-005-V1</x:v>
      </x:c>
      <x:c r="B6" s="135" t="str">
        <x:v>BR-005</x:v>
      </x:c>
      <x:c r="C6" s="135" t="str">
        <x:v>Preiswertes Porridge</x:v>
      </x:c>
      <x:c r="D6" s="131" t="str">
        <x:v>vegan</x:v>
      </x:c>
      <x:c r="E6" s="131" t="str">
        <x:v>Soja/Tofu</x:v>
      </x:c>
      <x:c r="F6" s="160" t="str">
        <x:v>nach Zutaten halal-kompatibel</x:v>
      </x:c>
      <x:c r="G6" s="160" t="str">
        <x:v>glutenfrei bei zertifizierter Produktwahl</x:v>
      </x:c>
      <x:c r="H6" s="160" t="str">
        <x:v>laktosefrei nach Zutaten</x:v>
      </x:c>
      <x:c r="I6" s="160" t="str">
        <x:v>enthält Nüsse/Erdnüsse</x:v>
      </x:c>
      <x:c r="J6" s="160" t="str">
        <x:v>eifrei nach Zutaten</x:v>
      </x:c>
      <x:c r="K6" s="160" t="str">
        <x:v>enthält Soja</x:v>
      </x:c>
      <x:c r="L6" s="131" t="str">
        <x:v>Gluten/Getreide prüfen; Nüsse/Erdnüsse; Soja</x:v>
      </x:c>
      <x:c r="M6" s="131" t="str">
        <x:v>leicht</x:v>
      </x:c>
      <x:c r="N6" s="131" t="str">
        <x:v>Frühstück</x:v>
      </x:c>
      <x:c r="O6" s="131" t="str">
        <x:v>Porridge/Müsli</x:v>
      </x:c>
      <x:c r="P6" s="131" t="str">
        <x:v>schnell; transportierbar</x:v>
      </x:c>
      <x:c r="Q6" s="131" t="str">
        <x:v>vertraut</x:v>
      </x:c>
      <x:c r="R6" s="131" t="str">
        <x:v>normaler Supermarkt</x:v>
      </x:c>
      <x:c r="S6" s="131" t="str">
        <x:v>international/modern</x:v>
      </x:c>
      <x:c r="T6" s="131" t="str">
        <x:v>mild-herzhaft</x:v>
      </x:c>
      <x:c r="U6" s="131" t="str">
        <x:v>mild</x:v>
      </x:c>
      <x:c r="V6" s="131" t="str">
        <x:v>ganzjährig</x:v>
      </x:c>
      <x:c r="W6" s="131" t="str">
        <x:v>warm</x:v>
      </x:c>
      <x:c r="X6" s="131" t="str">
        <x:v>Schüssel; Topf</x:v>
      </x:c>
      <x:c r="Y6" s="131" t="str">
        <x:v>einfach</x:v>
      </x:c>
      <x:c r="Z6" s="131" t="n">
        <x:f>'recipes'!I6</x:f>
        <x:v>5</x:v>
      </x:c>
      <x:c r="AA6" s="131" t="n">
        <x:f>'recipes'!K6</x:f>
        <x:v>15</x:v>
      </x:c>
      <x:c r="AB6" s="131" t="str">
        <x:f>IF(AA6&lt;=20,"sehr schnell",IF(AA6&lt;=40,"schnell",IF(AA6&lt;=75,"mittel","lang")))</x:f>
        <x:v>sehr schnell</x:v>
      </x:c>
      <x:c r="AC6" s="131" t="n">
        <x:f>'recipe_macros'!L6</x:f>
        <x:v>333</x:v>
      </x:c>
      <x:c r="AD6" s="131" t="n">
        <x:f>'recipe_macros'!M6</x:f>
        <x:v>11</x:v>
      </x:c>
      <x:c r="AE6" s="131" t="n">
        <x:f>IF('recipe_macros'!D6=0,0,'recipe_macros'!I6/'recipe_macros'!D6)</x:f>
        <x:v>6</x:v>
      </x:c>
      <x:c r="AF6" s="164" t="n">
        <x:f>IF(AC6=0,0,AD6*4/AC6)</x:f>
        <x:v>0.13213213213213212</x:v>
      </x:c>
      <x:c r="AG6" s="165" t="n">
        <x:f>'recipe_macros'!N6</x:f>
        <x:v>1.5622500000000001</x:v>
      </x:c>
      <x:c r="AH6" s="131" t="str">
        <x:f>IF(AG6&lt;=2,"günstig",IF(AG6&lt;=4,"mittel","teuer"))</x:f>
        <x:v>günstig</x:v>
      </x:c>
      <x:c r="AI6" s="131" t="n">
        <x:v>0</x:v>
      </x:c>
      <x:c r="AJ6" s="131" t="n">
        <x:v>0</x:v>
      </x:c>
      <x:c r="AK6" s="131" t="n">
        <x:v>1</x:v>
      </x:c>
      <x:c r="AL6" s="131" t="n">
        <x:v>1</x:v>
      </x:c>
      <x:c r="AM6" s="131" t="n">
        <x:v>0</x:v>
      </x:c>
      <x:c r="AN6" s="131" t="n">
        <x:f>MAX(1,MIN(5,SUM(AI6:AM6)))</x:f>
        <x:v>2</x:v>
      </x:c>
      <x:c r="AO6" s="131" t="str">
        <x:v>regelbasiert + redaktionelle Heuristik</x:v>
      </x:c>
      <x:c r="AP6" s="166" t="n">
        <x:v>0.86</x:v>
      </x:c>
      <x:c r="AQ6" s="131"/>
    </x:row>
    <x:row r="7">
      <x:c r="A7" s="135" t="str">
        <x:v>BR-006-V1</x:v>
      </x:c>
      <x:c r="B7" s="135" t="str">
        <x:v>BR-006</x:v>
      </x:c>
      <x:c r="C7" s="135" t="str">
        <x:v>Quinoa-Porridge mit Kardamom und Pfirsich</x:v>
      </x:c>
      <x:c r="D7" s="131" t="str">
        <x:v>vegan</x:v>
      </x:c>
      <x:c r="E7" s="131" t="str">
        <x:v>pflanzlich</x:v>
      </x:c>
      <x:c r="F7" s="160" t="str">
        <x:v>nach Zutaten halal-kompatibel</x:v>
      </x:c>
      <x:c r="G7" s="160" t="str">
        <x:v>glutenfrei bei zertifizierter Produktwahl</x:v>
      </x:c>
      <x:c r="H7" s="160" t="str">
        <x:v>laktosefrei nach Zutaten</x:v>
      </x:c>
      <x:c r="I7" s="160" t="str">
        <x:v>enthält Nüsse/Erdnüsse</x:v>
      </x:c>
      <x:c r="J7" s="160" t="str">
        <x:v>eifrei nach Zutaten</x:v>
      </x:c>
      <x:c r="K7" s="160" t="str">
        <x:v>sojafrei nach Zutaten</x:v>
      </x:c>
      <x:c r="L7" s="131" t="str">
        <x:v>Gluten/Getreide prüfen; Nüsse/Erdnüsse</x:v>
      </x:c>
      <x:c r="M7" s="131" t="str">
        <x:v>leicht</x:v>
      </x:c>
      <x:c r="N7" s="131" t="str">
        <x:v>Frühstück</x:v>
      </x:c>
      <x:c r="O7" s="131" t="str">
        <x:v>Reis/Getreide</x:v>
      </x:c>
      <x:c r="P7" s="131" t="str">
        <x:v>schnell; transportierbar</x:v>
      </x:c>
      <x:c r="Q7" s="131" t="str">
        <x:v>abwechslungsreich</x:v>
      </x:c>
      <x:c r="R7" s="131" t="str">
        <x:v>großer Supermarkt empfohlen</x:v>
      </x:c>
      <x:c r="S7" s="131" t="str">
        <x:v>international/modern</x:v>
      </x:c>
      <x:c r="T7" s="131" t="str">
        <x:v>mild-herzhaft</x:v>
      </x:c>
      <x:c r="U7" s="131" t="str">
        <x:v>mild</x:v>
      </x:c>
      <x:c r="V7" s="131" t="str">
        <x:v>ganzjährig</x:v>
      </x:c>
      <x:c r="W7" s="131" t="str">
        <x:v>warm</x:v>
      </x:c>
      <x:c r="X7" s="131" t="str">
        <x:v>Schüssel; Topf</x:v>
      </x:c>
      <x:c r="Y7" s="131" t="str">
        <x:v>einfach</x:v>
      </x:c>
      <x:c r="Z7" s="131" t="n">
        <x:f>'recipes'!I7</x:f>
        <x:v>8</x:v>
      </x:c>
      <x:c r="AA7" s="131" t="n">
        <x:f>'recipes'!K7</x:f>
        <x:v>23</x:v>
      </x:c>
      <x:c r="AB7" s="131" t="str">
        <x:f>IF(AA7&lt;=20,"sehr schnell",IF(AA7&lt;=40,"schnell",IF(AA7&lt;=75,"mittel","lang")))</x:f>
        <x:v>schnell</x:v>
      </x:c>
      <x:c r="AC7" s="131" t="n">
        <x:f>'recipe_macros'!L7</x:f>
        <x:v>231</x:v>
      </x:c>
      <x:c r="AD7" s="131" t="n">
        <x:f>'recipe_macros'!M7</x:f>
        <x:v>8</x:v>
      </x:c>
      <x:c r="AE7" s="131" t="n">
        <x:f>IF('recipe_macros'!D7=0,0,'recipe_macros'!I7/'recipe_macros'!D7)</x:f>
        <x:v>6</x:v>
      </x:c>
      <x:c r="AF7" s="164" t="n">
        <x:f>IF(AC7=0,0,AD7*4/AC7)</x:f>
        <x:v>0.13852813852813853</x:v>
      </x:c>
      <x:c r="AG7" s="165" t="n">
        <x:f>'recipe_macros'!N7</x:f>
        <x:v>1.1624500000000002</x:v>
      </x:c>
      <x:c r="AH7" s="131" t="str">
        <x:f>IF(AG7&lt;=2,"günstig",IF(AG7&lt;=4,"mittel","teuer"))</x:f>
        <x:v>günstig</x:v>
      </x:c>
      <x:c r="AI7" s="131" t="n">
        <x:v>0</x:v>
      </x:c>
      <x:c r="AJ7" s="131" t="n">
        <x:v>0</x:v>
      </x:c>
      <x:c r="AK7" s="131" t="n">
        <x:v>1</x:v>
      </x:c>
      <x:c r="AL7" s="131" t="n">
        <x:v>1</x:v>
      </x:c>
      <x:c r="AM7" s="131" t="n">
        <x:v>0</x:v>
      </x:c>
      <x:c r="AN7" s="131" t="n">
        <x:f>MAX(1,MIN(5,SUM(AI7:AM7)))</x:f>
        <x:v>2</x:v>
      </x:c>
      <x:c r="AO7" s="131" t="str">
        <x:v>regelbasiert + redaktionelle Heuristik</x:v>
      </x:c>
      <x:c r="AP7" s="166" t="n">
        <x:v>0.86</x:v>
      </x:c>
      <x:c r="AQ7" s="131"/>
    </x:row>
    <x:row r="8">
      <x:c r="A8" s="135" t="str">
        <x:v>BR-007-V1</x:v>
      </x:c>
      <x:c r="B8" s="135" t="str">
        <x:v>BR-007</x:v>
      </x:c>
      <x:c r="C8" s="135" t="str">
        <x:v>Haferflocken über Nacht mit Chia und Mandeln</x:v>
      </x:c>
      <x:c r="D8" s="131" t="str">
        <x:v>vegan</x:v>
      </x:c>
      <x:c r="E8" s="131" t="str">
        <x:v>Milchprodukt</x:v>
      </x:c>
      <x:c r="F8" s="160" t="str">
        <x:v>nach Zutaten halal-kompatibel</x:v>
      </x:c>
      <x:c r="G8" s="160" t="str">
        <x:v>glutenfrei bei zertifizierter Produktwahl</x:v>
      </x:c>
      <x:c r="H8" s="160" t="str">
        <x:v>mit laktosefreien Produkten</x:v>
      </x:c>
      <x:c r="I8" s="160" t="str">
        <x:v>enthält Nüsse/Erdnüsse</x:v>
      </x:c>
      <x:c r="J8" s="160" t="str">
        <x:v>eifrei nach Zutaten</x:v>
      </x:c>
      <x:c r="K8" s="160" t="str">
        <x:v>sojafrei nach Zutaten</x:v>
      </x:c>
      <x:c r="L8" s="131" t="str">
        <x:v>Gluten/Getreide prüfen; Milch; Nüsse/Erdnüsse</x:v>
      </x:c>
      <x:c r="M8" s="131" t="str">
        <x:v>ballaststoffreich; leicht</x:v>
      </x:c>
      <x:c r="N8" s="131" t="str">
        <x:v>Frühstück</x:v>
      </x:c>
      <x:c r="O8" s="131" t="str">
        <x:v>Porridge/Müsli</x:v>
      </x:c>
      <x:c r="P8" s="131" t="str">
        <x:v>schnell; kalt essbar; ohne Kochen</x:v>
      </x:c>
      <x:c r="Q8" s="131" t="str">
        <x:v>vertraut</x:v>
      </x:c>
      <x:c r="R8" s="131" t="str">
        <x:v>normaler Supermarkt</x:v>
      </x:c>
      <x:c r="S8" s="131" t="str">
        <x:v>international/modern</x:v>
      </x:c>
      <x:c r="T8" s="131" t="str">
        <x:v>mild-herzhaft</x:v>
      </x:c>
      <x:c r="U8" s="131" t="str">
        <x:v>mild</x:v>
      </x:c>
      <x:c r="V8" s="131" t="str">
        <x:v>ganzjährig</x:v>
      </x:c>
      <x:c r="W8" s="131" t="str">
        <x:v>kalt</x:v>
      </x:c>
      <x:c r="X8" s="131" t="str">
        <x:v>Schüssel</x:v>
      </x:c>
      <x:c r="Y8" s="131" t="str">
        <x:v>einfach</x:v>
      </x:c>
      <x:c r="Z8" s="131" t="n">
        <x:f>'recipes'!I8</x:f>
        <x:v>5</x:v>
      </x:c>
      <x:c r="AA8" s="131" t="n">
        <x:f>'recipes'!K8</x:f>
        <x:v>10</x:v>
      </x:c>
      <x:c r="AB8" s="131" t="str">
        <x:f>IF(AA8&lt;=20,"sehr schnell",IF(AA8&lt;=40,"schnell",IF(AA8&lt;=75,"mittel","lang")))</x:f>
        <x:v>sehr schnell</x:v>
      </x:c>
      <x:c r="AC8" s="131" t="n">
        <x:f>'recipe_macros'!L8</x:f>
        <x:v>370</x:v>
      </x:c>
      <x:c r="AD8" s="131" t="n">
        <x:f>'recipe_macros'!M8</x:f>
        <x:v>14</x:v>
      </x:c>
      <x:c r="AE8" s="131" t="n">
        <x:f>IF('recipe_macros'!D8=0,0,'recipe_macros'!I8/'recipe_macros'!D8)</x:f>
        <x:v>12</x:v>
      </x:c>
      <x:c r="AF8" s="164" t="n">
        <x:f>IF(AC8=0,0,AD8*4/AC8)</x:f>
        <x:v>0.15135135135135136</x:v>
      </x:c>
      <x:c r="AG8" s="165" t="n">
        <x:f>'recipe_macros'!N8</x:f>
        <x:v>1.303725</x:v>
      </x:c>
      <x:c r="AH8" s="131" t="str">
        <x:f>IF(AG8&lt;=2,"günstig",IF(AG8&lt;=4,"mittel","teuer"))</x:f>
        <x:v>günstig</x:v>
      </x:c>
      <x:c r="AI8" s="131" t="n">
        <x:v>0</x:v>
      </x:c>
      <x:c r="AJ8" s="131" t="n">
        <x:v>0</x:v>
      </x:c>
      <x:c r="AK8" s="131" t="n">
        <x:v>0</x:v>
      </x:c>
      <x:c r="AL8" s="131" t="n">
        <x:v>1</x:v>
      </x:c>
      <x:c r="AM8" s="131" t="n">
        <x:v>0</x:v>
      </x:c>
      <x:c r="AN8" s="131" t="n">
        <x:f>MAX(1,MIN(5,SUM(AI8:AM8)))</x:f>
        <x:v>1</x:v>
      </x:c>
      <x:c r="AO8" s="131" t="str">
        <x:v>regelbasiert + redaktionelle Heuristik</x:v>
      </x:c>
      <x:c r="AP8" s="166" t="n">
        <x:v>0.86</x:v>
      </x:c>
      <x:c r="AQ8" s="131" t="str">
        <x:v>vegan nur bei konsequent pflanzlicher Produktwahl</x:v>
      </x:c>
    </x:row>
    <x:row r="9">
      <x:c r="A9" s="135" t="str">
        <x:v>BR-008-V1</x:v>
      </x:c>
      <x:c r="B9" s="135" t="str">
        <x:v>BR-008</x:v>
      </x:c>
      <x:c r="C9" s="135" t="str">
        <x:v>Zimt-Crêpes mit Nussmus, Banane und Himbeeren</x:v>
      </x:c>
      <x:c r="D9" s="131" t="str">
        <x:v>vegetarisch</x:v>
      </x:c>
      <x:c r="E9" s="131" t="str">
        <x:v>Milchprodukt</x:v>
      </x:c>
      <x:c r="F9" s="160" t="str">
        <x:v>nach Zutaten halal-kompatibel</x:v>
      </x:c>
      <x:c r="G9" s="160" t="str">
        <x:v>glutenfrei nach Zutaten</x:v>
      </x:c>
      <x:c r="H9" s="160" t="str">
        <x:v>mit laktosefreien Produkten</x:v>
      </x:c>
      <x:c r="I9" s="160" t="str">
        <x:v>enthält Nüsse/Erdnüsse</x:v>
      </x:c>
      <x:c r="J9" s="160" t="str">
        <x:v>eifrei nach Zutaten</x:v>
      </x:c>
      <x:c r="K9" s="160" t="str">
        <x:v>sojafrei nach Zutaten</x:v>
      </x:c>
      <x:c r="L9" s="131" t="str">
        <x:v>Milch; Nüsse/Erdnüsse</x:v>
      </x:c>
      <x:c r="M9" s="131" t="str">
        <x:v>leicht</x:v>
      </x:c>
      <x:c r="N9" s="131" t="str">
        <x:v>Frühstück</x:v>
      </x:c>
      <x:c r="O9" s="131" t="str">
        <x:v>Pfannkuchen/Crêpe</x:v>
      </x:c>
      <x:c r="P9" s="131" t="str">
        <x:v>schnell</x:v>
      </x:c>
      <x:c r="Q9" s="131" t="str">
        <x:v>vertraut</x:v>
      </x:c>
      <x:c r="R9" s="131" t="str">
        <x:v>normaler Supermarkt</x:v>
      </x:c>
      <x:c r="S9" s="131" t="str">
        <x:v>international/modern</x:v>
      </x:c>
      <x:c r="T9" s="131" t="str">
        <x:v>frisch; herzhaft; säuerlich; süß</x:v>
      </x:c>
      <x:c r="U9" s="131" t="str">
        <x:v>mild</x:v>
      </x:c>
      <x:c r="V9" s="131" t="str">
        <x:v>ganzjährig</x:v>
      </x:c>
      <x:c r="W9" s="131" t="str">
        <x:v>warm</x:v>
      </x:c>
      <x:c r="X9" s="131" t="str">
        <x:v>Pfanne</x:v>
      </x:c>
      <x:c r="Y9" s="131" t="str">
        <x:v>mittel</x:v>
      </x:c>
      <x:c r="Z9" s="131" t="n">
        <x:f>'recipes'!I9</x:f>
        <x:v>5</x:v>
      </x:c>
      <x:c r="AA9" s="131" t="n">
        <x:f>'recipes'!K9</x:f>
        <x:v>15</x:v>
      </x:c>
      <x:c r="AB9" s="131" t="str">
        <x:f>IF(AA9&lt;=20,"sehr schnell",IF(AA9&lt;=40,"schnell",IF(AA9&lt;=75,"mittel","lang")))</x:f>
        <x:v>sehr schnell</x:v>
      </x:c>
      <x:c r="AC9" s="131" t="n">
        <x:f>'recipe_macros'!L9</x:f>
        <x:v>376</x:v>
      </x:c>
      <x:c r="AD9" s="131" t="n">
        <x:f>'recipe_macros'!M9</x:f>
        <x:v>14</x:v>
      </x:c>
      <x:c r="AE9" s="131" t="n">
        <x:f>IF('recipe_macros'!D9=0,0,'recipe_macros'!I9/'recipe_macros'!D9)</x:f>
        <x:v>5</x:v>
      </x:c>
      <x:c r="AF9" s="164" t="n">
        <x:f>IF(AC9=0,0,AD9*4/AC9)</x:f>
        <x:v>0.14893617021276595</x:v>
      </x:c>
      <x:c r="AG9" s="165" t="n">
        <x:f>'recipe_macros'!N9</x:f>
        <x:v>1.2407000000000001</x:v>
      </x:c>
      <x:c r="AH9" s="131" t="str">
        <x:f>IF(AG9&lt;=2,"günstig",IF(AG9&lt;=4,"mittel","teuer"))</x:f>
        <x:v>günstig</x:v>
      </x:c>
      <x:c r="AI9" s="131" t="n">
        <x:v>1</x:v>
      </x:c>
      <x:c r="AJ9" s="131" t="n">
        <x:v>0</x:v>
      </x:c>
      <x:c r="AK9" s="131" t="n">
        <x:v>0</x:v>
      </x:c>
      <x:c r="AL9" s="131" t="n">
        <x:v>1</x:v>
      </x:c>
      <x:c r="AM9" s="131" t="n">
        <x:v>0</x:v>
      </x:c>
      <x:c r="AN9" s="131" t="n">
        <x:f>MAX(1,MIN(5,SUM(AI9:AM9)))</x:f>
        <x:v>2</x:v>
      </x:c>
      <x:c r="AO9" s="131" t="str">
        <x:v>regelbasiert + redaktionelle Heuristik</x:v>
      </x:c>
      <x:c r="AP9" s="166" t="n">
        <x:v>0.86</x:v>
      </x:c>
      <x:c r="AQ9" s="131"/>
    </x:row>
    <x:row r="10">
      <x:c r="A10" s="135" t="str">
        <x:v>BR-009-V1</x:v>
      </x:c>
      <x:c r="B10" s="135" t="str">
        <x:v>BR-009</x:v>
      </x:c>
      <x:c r="C10" s="135" t="str">
        <x:v>Grüne Gemüsebratlinge</x:v>
      </x:c>
      <x:c r="D10" s="131" t="str">
        <x:v>vegetarisch</x:v>
      </x:c>
      <x:c r="E10" s="131" t="str">
        <x:v>Ei</x:v>
      </x:c>
      <x:c r="F10" s="160" t="str">
        <x:v>nach Zutaten halal-kompatibel</x:v>
      </x:c>
      <x:c r="G10" s="160" t="str">
        <x:v>mit Austausch glutenfrei</x:v>
      </x:c>
      <x:c r="H10" s="160" t="str">
        <x:v>laktosefrei nach Zutaten</x:v>
      </x:c>
      <x:c r="I10" s="160" t="str">
        <x:v>nussfrei nach Zutaten</x:v>
      </x:c>
      <x:c r="J10" s="160" t="str">
        <x:v>enthält Ei</x:v>
      </x:c>
      <x:c r="K10" s="160" t="str">
        <x:v>sojafrei nach Zutaten</x:v>
      </x:c>
      <x:c r="L10" s="131" t="str">
        <x:v>Gluten/Getreide prüfen; Ei</x:v>
      </x:c>
      <x:c r="M10" s="131" t="str">
        <x:v>leicht</x:v>
      </x:c>
      <x:c r="N10" s="131" t="str">
        <x:v>Frühstück</x:v>
      </x:c>
      <x:c r="O10" s="131" t="str">
        <x:v>Bratling/Burger</x:v>
      </x:c>
      <x:c r="P10" s="131" t="str">
        <x:v>schnell; Meal Prep; transportierbar</x:v>
      </x:c>
      <x:c r="Q10" s="131" t="str">
        <x:v>vertraut</x:v>
      </x:c>
      <x:c r="R10" s="131" t="str">
        <x:v>normaler Supermarkt</x:v>
      </x:c>
      <x:c r="S10" s="131" t="str">
        <x:v>international/modern</x:v>
      </x:c>
      <x:c r="T10" s="131" t="str">
        <x:v>herzhaft</x:v>
      </x:c>
      <x:c r="U10" s="131" t="str">
        <x:v>mild</x:v>
      </x:c>
      <x:c r="V10" s="131" t="str">
        <x:v>ganzjährig</x:v>
      </x:c>
      <x:c r="W10" s="131" t="str">
        <x:v>warm</x:v>
      </x:c>
      <x:c r="X10" s="131" t="str">
        <x:v>Pfanne</x:v>
      </x:c>
      <x:c r="Y10" s="131" t="str">
        <x:v>mittel</x:v>
      </x:c>
      <x:c r="Z10" s="131" t="n">
        <x:f>'recipes'!I10</x:f>
        <x:v>10</x:v>
      </x:c>
      <x:c r="AA10" s="131" t="n">
        <x:f>'recipes'!K10</x:f>
        <x:v>30</x:v>
      </x:c>
      <x:c r="AB10" s="131" t="str">
        <x:f>IF(AA10&lt;=20,"sehr schnell",IF(AA10&lt;=40,"schnell",IF(AA10&lt;=75,"mittel","lang")))</x:f>
        <x:v>schnell</x:v>
      </x:c>
      <x:c r="AC10" s="131" t="n">
        <x:f>'recipe_macros'!L10</x:f>
        <x:v>359</x:v>
      </x:c>
      <x:c r="AD10" s="131" t="n">
        <x:f>'recipe_macros'!M10</x:f>
        <x:v>16</x:v>
      </x:c>
      <x:c r="AE10" s="131" t="n">
        <x:f>IF('recipe_macros'!D10=0,0,'recipe_macros'!I10/'recipe_macros'!D10)</x:f>
        <x:v>4</x:v>
      </x:c>
      <x:c r="AF10" s="164" t="n">
        <x:f>IF(AC10=0,0,AD10*4/AC10)</x:f>
        <x:v>0.17827298050139276</x:v>
      </x:c>
      <x:c r="AG10" s="165" t="n">
        <x:f>'recipe_macros'!N10</x:f>
        <x:v>1.0029000000000001</x:v>
      </x:c>
      <x:c r="AH10" s="131" t="str">
        <x:f>IF(AG10&lt;=2,"günstig",IF(AG10&lt;=4,"mittel","teuer"))</x:f>
        <x:v>günstig</x:v>
      </x:c>
      <x:c r="AI10" s="131" t="n">
        <x:v>1</x:v>
      </x:c>
      <x:c r="AJ10" s="131" t="n">
        <x:v>0</x:v>
      </x:c>
      <x:c r="AK10" s="131" t="n">
        <x:v>1</x:v>
      </x:c>
      <x:c r="AL10" s="131" t="n">
        <x:v>1</x:v>
      </x:c>
      <x:c r="AM10" s="131" t="n">
        <x:v>0</x:v>
      </x:c>
      <x:c r="AN10" s="131" t="n">
        <x:f>MAX(1,MIN(5,SUM(AI10:AM10)))</x:f>
        <x:v>3</x:v>
      </x:c>
      <x:c r="AO10" s="131" t="str">
        <x:v>regelbasiert + redaktionelle Heuristik</x:v>
      </x:c>
      <x:c r="AP10" s="166" t="n">
        <x:v>0.86</x:v>
      </x:c>
      <x:c r="AQ10" s="131"/>
    </x:row>
    <x:row r="11">
      <x:c r="A11" s="135" t="str">
        <x:v>BR-010-V1</x:v>
      </x:c>
      <x:c r="B11" s="135" t="str">
        <x:v>BR-010</x:v>
      </x:c>
      <x:c r="C11" s="135" t="str">
        <x:v>Eier mit Ofenpommes</x:v>
      </x:c>
      <x:c r="D11" s="131" t="str">
        <x:v>vegetarisch</x:v>
      </x:c>
      <x:c r="E11" s="131" t="str">
        <x:v>Ei</x:v>
      </x:c>
      <x:c r="F11" s="160" t="str">
        <x:v>nach Zutaten halal-kompatibel</x:v>
      </x:c>
      <x:c r="G11" s="160" t="str">
        <x:v>glutenfrei nach Zutaten</x:v>
      </x:c>
      <x:c r="H11" s="160" t="str">
        <x:v>laktosefrei nach Zutaten</x:v>
      </x:c>
      <x:c r="I11" s="160" t="str">
        <x:v>nussfrei nach Zutaten</x:v>
      </x:c>
      <x:c r="J11" s="160" t="str">
        <x:v>enthält Ei</x:v>
      </x:c>
      <x:c r="K11" s="160" t="str">
        <x:v>sojafrei nach Zutaten</x:v>
      </x:c>
      <x:c r="L11" s="131" t="str">
        <x:v>Ei</x:v>
      </x:c>
      <x:c r="M11" s="131" t="str">
        <x:v>leicht</x:v>
      </x:c>
      <x:c r="N11" s="131" t="str">
        <x:v>Frühstück</x:v>
      </x:c>
      <x:c r="O11" s="131" t="str">
        <x:v>Eiergericht</x:v>
      </x:c>
      <x:c r="P11" s="131" t="str">
        <x:v>transportierbar</x:v>
      </x:c>
      <x:c r="Q11" s="131" t="str">
        <x:v>vertraut</x:v>
      </x:c>
      <x:c r="R11" s="131" t="str">
        <x:v>normaler Supermarkt</x:v>
      </x:c>
      <x:c r="S11" s="131" t="str">
        <x:v>international/modern</x:v>
      </x:c>
      <x:c r="T11" s="131" t="str">
        <x:v>frisch</x:v>
      </x:c>
      <x:c r="U11" s="131" t="str">
        <x:v>mild</x:v>
      </x:c>
      <x:c r="V11" s="131" t="str">
        <x:v>Herbst</x:v>
      </x:c>
      <x:c r="W11" s="131" t="str">
        <x:v>warm</x:v>
      </x:c>
      <x:c r="X11" s="131" t="str">
        <x:v>Pfanne; Backofen; Topf</x:v>
      </x:c>
      <x:c r="Y11" s="131" t="str">
        <x:v>mittel</x:v>
      </x:c>
      <x:c r="Z11" s="131" t="n">
        <x:f>'recipes'!I11</x:f>
        <x:v>24</x:v>
      </x:c>
      <x:c r="AA11" s="131" t="n">
        <x:f>'recipes'!K11</x:f>
        <x:v>70</x:v>
      </x:c>
      <x:c r="AB11" s="131" t="str">
        <x:f>IF(AA11&lt;=20,"sehr schnell",IF(AA11&lt;=40,"schnell",IF(AA11&lt;=75,"mittel","lang")))</x:f>
        <x:v>mittel</x:v>
      </x:c>
      <x:c r="AC11" s="131" t="n">
        <x:f>'recipe_macros'!L11</x:f>
        <x:v>218</x:v>
      </x:c>
      <x:c r="AD11" s="131" t="n">
        <x:f>'recipe_macros'!M11</x:f>
        <x:v>11</x:v>
      </x:c>
      <x:c r="AE11" s="131" t="n">
        <x:f>IF('recipe_macros'!D11=0,0,'recipe_macros'!I11/'recipe_macros'!D11)</x:f>
        <x:v>2</x:v>
      </x:c>
      <x:c r="AF11" s="164" t="n">
        <x:f>IF(AC11=0,0,AD11*4/AC11)</x:f>
        <x:v>0.2018348623853211</x:v>
      </x:c>
      <x:c r="AG11" s="165" t="n">
        <x:f>'recipe_macros'!N11</x:f>
        <x:v>0.982175</x:v>
      </x:c>
      <x:c r="AH11" s="131" t="str">
        <x:f>IF(AG11&lt;=2,"günstig",IF(AG11&lt;=4,"mittel","teuer"))</x:f>
        <x:v>günstig</x:v>
      </x:c>
      <x:c r="AI11" s="131" t="n">
        <x:v>0</x:v>
      </x:c>
      <x:c r="AJ11" s="131" t="n">
        <x:v>0</x:v>
      </x:c>
      <x:c r="AK11" s="131" t="n">
        <x:v>1</x:v>
      </x:c>
      <x:c r="AL11" s="131" t="n">
        <x:v>1</x:v>
      </x:c>
      <x:c r="AM11" s="131" t="n">
        <x:v>0</x:v>
      </x:c>
      <x:c r="AN11" s="131" t="n">
        <x:f>MAX(1,MIN(5,SUM(AI11:AM11)))</x:f>
        <x:v>2</x:v>
      </x:c>
      <x:c r="AO11" s="131" t="str">
        <x:v>regelbasiert + redaktionelle Heuristik</x:v>
      </x:c>
      <x:c r="AP11" s="166" t="n">
        <x:v>0.86</x:v>
      </x:c>
      <x:c r="AQ11" s="131"/>
    </x:row>
    <x:row r="12">
      <x:c r="A12" s="135" t="str">
        <x:v>BR-011-V1</x:v>
      </x:c>
      <x:c r="B12" s="135" t="str">
        <x:v>BR-011</x:v>
      </x:c>
      <x:c r="C12" s="135" t="str">
        <x:v>Shakshuka aus der Mikrowelle</x:v>
      </x:c>
      <x:c r="D12" s="131" t="str">
        <x:v>vegetarisch</x:v>
      </x:c>
      <x:c r="E12" s="131" t="str"/>
      <x:c r="F12" s="160" t="str">
        <x:v>nach Zutaten halal-kompatibel</x:v>
      </x:c>
      <x:c r="G12" s="160" t="str">
        <x:v>mit Austausch glutenfrei</x:v>
      </x:c>
      <x:c r="H12" s="160" t="str">
        <x:v>laktosefrei nach Zutaten</x:v>
      </x:c>
      <x:c r="I12" s="160" t="str">
        <x:v>nussfrei nach Zutaten</x:v>
      </x:c>
      <x:c r="J12" s="160" t="str">
        <x:v>eifrei nach Zutaten</x:v>
      </x:c>
      <x:c r="K12" s="160" t="str">
        <x:v>sojafrei nach Zutaten</x:v>
      </x:c>
      <x:c r="L12" s="131" t="str">
        <x:v>Gluten/Getreide prüfen</x:v>
      </x:c>
      <x:c r="M12" s="131" t="str">
        <x:v>leicht</x:v>
      </x:c>
      <x:c r="N12" s="131" t="str">
        <x:v>Frühstück</x:v>
      </x:c>
      <x:c r="O12" s="131" t="str">
        <x:v>Eiergericht</x:v>
      </x:c>
      <x:c r="P12" s="131" t="str">
        <x:v>schnell; Meal Prep; transportierbar</x:v>
      </x:c>
      <x:c r="Q12" s="131" t="str">
        <x:v>vertraut</x:v>
      </x:c>
      <x:c r="R12" s="131" t="str">
        <x:v>normaler Supermarkt</x:v>
      </x:c>
      <x:c r="S12" s="131" t="str">
        <x:v>Nahost inspiriert</x:v>
      </x:c>
      <x:c r="T12" s="131" t="str">
        <x:v>frisch; cremig; würzig</x:v>
      </x:c>
      <x:c r="U12" s="131" t="str">
        <x:v>würzig, nicht zwingend scharf</x:v>
      </x:c>
      <x:c r="V12" s="131" t="str">
        <x:v>ganzjährig</x:v>
      </x:c>
      <x:c r="W12" s="131" t="str">
        <x:v>warm</x:v>
      </x:c>
      <x:c r="X12" s="131" t="str">
        <x:v>Pfanne; Mikrowelle</x:v>
      </x:c>
      <x:c r="Y12" s="131" t="str">
        <x:v>einfach</x:v>
      </x:c>
      <x:c r="Z12" s="131" t="n">
        <x:f>'recipes'!I12</x:f>
        <x:v>5</x:v>
      </x:c>
      <x:c r="AA12" s="131" t="n">
        <x:f>'recipes'!K12</x:f>
        <x:v>10</x:v>
      </x:c>
      <x:c r="AB12" s="131" t="str">
        <x:f>IF(AA12&lt;=20,"sehr schnell",IF(AA12&lt;=40,"schnell",IF(AA12&lt;=75,"mittel","lang")))</x:f>
        <x:v>sehr schnell</x:v>
      </x:c>
      <x:c r="AC12" s="131" t="n">
        <x:f>'recipe_macros'!L12</x:f>
        <x:v>244</x:v>
      </x:c>
      <x:c r="AD12" s="131" t="n">
        <x:f>'recipe_macros'!M12</x:f>
        <x:v>10</x:v>
      </x:c>
      <x:c r="AE12" s="131" t="n">
        <x:f>IF('recipe_macros'!D12=0,0,'recipe_macros'!I12/'recipe_macros'!D12)</x:f>
        <x:v>2</x:v>
      </x:c>
      <x:c r="AF12" s="164" t="n">
        <x:f>IF(AC12=0,0,AD12*4/AC12)</x:f>
        <x:v>0.16393442622950818</x:v>
      </x:c>
      <x:c r="AG12" s="165" t="n">
        <x:f>'recipe_macros'!N12</x:f>
        <x:v>1.2650000000000001</x:v>
      </x:c>
      <x:c r="AH12" s="131" t="str">
        <x:f>IF(AG12&lt;=2,"günstig",IF(AG12&lt;=4,"mittel","teuer"))</x:f>
        <x:v>günstig</x:v>
      </x:c>
      <x:c r="AI12" s="131" t="n">
        <x:v>1</x:v>
      </x:c>
      <x:c r="AJ12" s="131" t="n">
        <x:v>0</x:v>
      </x:c>
      <x:c r="AK12" s="131" t="n">
        <x:v>1</x:v>
      </x:c>
      <x:c r="AL12" s="131" t="n">
        <x:v>1</x:v>
      </x:c>
      <x:c r="AM12" s="131" t="n">
        <x:v>0</x:v>
      </x:c>
      <x:c r="AN12" s="131" t="n">
        <x:f>MAX(1,MIN(5,SUM(AI12:AM12)))</x:f>
        <x:v>3</x:v>
      </x:c>
      <x:c r="AO12" s="131" t="str">
        <x:v>regelbasiert + redaktionelle Heuristik</x:v>
      </x:c>
      <x:c r="AP12" s="166" t="n">
        <x:v>0.82</x:v>
      </x:c>
      <x:c r="AQ12" s="131"/>
    </x:row>
    <x:row r="13">
      <x:c r="A13" s="135" t="str">
        <x:v>BR-012-V1</x:v>
      </x:c>
      <x:c r="B13" s="135" t="str">
        <x:v>BR-012</x:v>
      </x:c>
      <x:c r="C13" s="135" t="str">
        <x:v>Ofeneier mit Pilzen und zerdrückten Tomaten</x:v>
      </x:c>
      <x:c r="D13" s="131" t="str">
        <x:v>vegetarisch</x:v>
      </x:c>
      <x:c r="E13" s="131" t="str">
        <x:v>Ei</x:v>
      </x:c>
      <x:c r="F13" s="160" t="str">
        <x:v>nach Zutaten halal-kompatibel</x:v>
      </x:c>
      <x:c r="G13" s="160" t="str">
        <x:v>glutenfrei nach Zutaten</x:v>
      </x:c>
      <x:c r="H13" s="160" t="str">
        <x:v>laktosefrei nach Zutaten</x:v>
      </x:c>
      <x:c r="I13" s="160" t="str">
        <x:v>nussfrei nach Zutaten</x:v>
      </x:c>
      <x:c r="J13" s="160" t="str">
        <x:v>enthält Ei</x:v>
      </x:c>
      <x:c r="K13" s="160" t="str">
        <x:v>sojafrei nach Zutaten</x:v>
      </x:c>
      <x:c r="L13" s="131" t="str">
        <x:v>Ei</x:v>
      </x:c>
      <x:c r="M13" s="131" t="str">
        <x:v>leicht</x:v>
      </x:c>
      <x:c r="N13" s="131" t="str">
        <x:v>Frühstück</x:v>
      </x:c>
      <x:c r="O13" s="131" t="str">
        <x:v>Ofengericht</x:v>
      </x:c>
      <x:c r="P13" s="131" t="str">
        <x:v>Meal Prep; tiefkühlgeeignet; transportierbar</x:v>
      </x:c>
      <x:c r="Q13" s="131" t="str">
        <x:v>vertraut</x:v>
      </x:c>
      <x:c r="R13" s="131" t="str">
        <x:v>normaler Supermarkt</x:v>
      </x:c>
      <x:c r="S13" s="131" t="str">
        <x:v>international/modern</x:v>
      </x:c>
      <x:c r="T13" s="131" t="str">
        <x:v>herzhaft</x:v>
      </x:c>
      <x:c r="U13" s="131" t="str">
        <x:v>mild</x:v>
      </x:c>
      <x:c r="V13" s="131" t="str">
        <x:v>Herbst</x:v>
      </x:c>
      <x:c r="W13" s="131" t="str">
        <x:v>warm</x:v>
      </x:c>
      <x:c r="X13" s="131" t="str">
        <x:v>Backofen; Backblech</x:v>
      </x:c>
      <x:c r="Y13" s="131" t="str">
        <x:v>einfach</x:v>
      </x:c>
      <x:c r="Z13" s="131" t="n">
        <x:f>'recipes'!I13</x:f>
        <x:v>12</x:v>
      </x:c>
      <x:c r="AA13" s="131" t="n">
        <x:f>'recipes'!K13</x:f>
        <x:v>35</x:v>
      </x:c>
      <x:c r="AB13" s="131" t="str">
        <x:f>IF(AA13&lt;=20,"sehr schnell",IF(AA13&lt;=40,"schnell",IF(AA13&lt;=75,"mittel","lang")))</x:f>
        <x:v>schnell</x:v>
      </x:c>
      <x:c r="AC13" s="131" t="n">
        <x:f>'recipe_macros'!L13</x:f>
        <x:v>147</x:v>
      </x:c>
      <x:c r="AD13" s="131" t="n">
        <x:f>'recipe_macros'!M13</x:f>
        <x:v>12</x:v>
      </x:c>
      <x:c r="AE13" s="131" t="n">
        <x:f>IF('recipe_macros'!D13=0,0,'recipe_macros'!I13/'recipe_macros'!D13)</x:f>
        <x:v>3</x:v>
      </x:c>
      <x:c r="AF13" s="164" t="n">
        <x:f>IF(AC13=0,0,AD13*4/AC13)</x:f>
        <x:v>0.32653061224489793</x:v>
      </x:c>
      <x:c r="AG13" s="165" t="n">
        <x:f>'recipe_macros'!N13</x:f>
        <x:v>1.163675</x:v>
      </x:c>
      <x:c r="AH13" s="131" t="str">
        <x:f>IF(AG13&lt;=2,"günstig",IF(AG13&lt;=4,"mittel","teuer"))</x:f>
        <x:v>günstig</x:v>
      </x:c>
      <x:c r="AI13" s="131" t="n">
        <x:v>1</x:v>
      </x:c>
      <x:c r="AJ13" s="131" t="n">
        <x:v>1</x:v>
      </x:c>
      <x:c r="AK13" s="131" t="n">
        <x:v>1</x:v>
      </x:c>
      <x:c r="AL13" s="131" t="n">
        <x:v>1</x:v>
      </x:c>
      <x:c r="AM13" s="131" t="n">
        <x:v>0</x:v>
      </x:c>
      <x:c r="AN13" s="131" t="n">
        <x:f>MAX(1,MIN(5,SUM(AI13:AM13)))</x:f>
        <x:v>4</x:v>
      </x:c>
      <x:c r="AO13" s="131" t="str">
        <x:v>regelbasiert + redaktionelle Heuristik</x:v>
      </x:c>
      <x:c r="AP13" s="166" t="n">
        <x:v>0.86</x:v>
      </x:c>
      <x:c r="AQ13" s="131"/>
    </x:row>
    <x:row r="14">
      <x:c r="A14" s="135" t="str">
        <x:v>BR-013-V1</x:v>
      </x:c>
      <x:c r="B14" s="135" t="str">
        <x:v>BR-013</x:v>
      </x:c>
      <x:c r="C14" s="135" t="str">
        <x:v>Porridge mit Heidelbeerkompott</x:v>
      </x:c>
      <x:c r="D14" s="131" t="str">
        <x:v>vegetarisch</x:v>
      </x:c>
      <x:c r="E14" s="131" t="str">
        <x:v>Milchprodukt</x:v>
      </x:c>
      <x:c r="F14" s="160" t="str">
        <x:v>nach Zutaten halal-kompatibel</x:v>
      </x:c>
      <x:c r="G14" s="160" t="str">
        <x:v>glutenfrei bei zertifizierter Produktwahl</x:v>
      </x:c>
      <x:c r="H14" s="160" t="str">
        <x:v>mit laktosefreien Produkten</x:v>
      </x:c>
      <x:c r="I14" s="160" t="str">
        <x:v>nussfrei nach Zutaten</x:v>
      </x:c>
      <x:c r="J14" s="160" t="str">
        <x:v>eifrei nach Zutaten</x:v>
      </x:c>
      <x:c r="K14" s="160" t="str">
        <x:v>sojafrei nach Zutaten</x:v>
      </x:c>
      <x:c r="L14" s="131" t="str">
        <x:v>Gluten/Getreide prüfen; Milch</x:v>
      </x:c>
      <x:c r="M14" s="131" t="str">
        <x:v>ballaststoffreich; leicht</x:v>
      </x:c>
      <x:c r="N14" s="131" t="str">
        <x:v>Frühstück</x:v>
      </x:c>
      <x:c r="O14" s="131" t="str">
        <x:v>Porridge/Müsli</x:v>
      </x:c>
      <x:c r="P14" s="131" t="str">
        <x:v>schnell; transportierbar</x:v>
      </x:c>
      <x:c r="Q14" s="131" t="str">
        <x:v>vertraut</x:v>
      </x:c>
      <x:c r="R14" s="131" t="str">
        <x:v>normaler Supermarkt</x:v>
      </x:c>
      <x:c r="S14" s="131" t="str">
        <x:v>international/modern</x:v>
      </x:c>
      <x:c r="T14" s="131" t="str">
        <x:v>cremig; süß</x:v>
      </x:c>
      <x:c r="U14" s="131" t="str">
        <x:v>mild</x:v>
      </x:c>
      <x:c r="V14" s="131" t="str">
        <x:v>ganzjährig</x:v>
      </x:c>
      <x:c r="W14" s="131" t="str">
        <x:v>warm</x:v>
      </x:c>
      <x:c r="X14" s="131" t="str">
        <x:v>Schüssel; Topf</x:v>
      </x:c>
      <x:c r="Y14" s="131" t="str">
        <x:v>einfach</x:v>
      </x:c>
      <x:c r="Z14" s="131" t="n">
        <x:f>'recipes'!I14</x:f>
        <x:v>5</x:v>
      </x:c>
      <x:c r="AA14" s="131" t="n">
        <x:f>'recipes'!K14</x:f>
        <x:v>10</x:v>
      </x:c>
      <x:c r="AB14" s="131" t="str">
        <x:f>IF(AA14&lt;=20,"sehr schnell",IF(AA14&lt;=40,"schnell",IF(AA14&lt;=75,"mittel","lang")))</x:f>
        <x:v>sehr schnell</x:v>
      </x:c>
      <x:c r="AC14" s="131" t="n">
        <x:f>'recipe_macros'!L14</x:f>
        <x:v>214</x:v>
      </x:c>
      <x:c r="AD14" s="131" t="n">
        <x:f>'recipe_macros'!M14</x:f>
        <x:v>13</x:v>
      </x:c>
      <x:c r="AE14" s="131" t="n">
        <x:f>IF('recipe_macros'!D14=0,0,'recipe_macros'!I14/'recipe_macros'!D14)</x:f>
        <x:v>7</x:v>
      </x:c>
      <x:c r="AF14" s="164" t="n">
        <x:f>IF(AC14=0,0,AD14*4/AC14)</x:f>
        <x:v>0.24299065420560748</x:v>
      </x:c>
      <x:c r="AG14" s="165" t="n">
        <x:f>'recipe_macros'!N14</x:f>
        <x:v>1.41755</x:v>
      </x:c>
      <x:c r="AH14" s="131" t="str">
        <x:f>IF(AG14&lt;=2,"günstig",IF(AG14&lt;=4,"mittel","teuer"))</x:f>
        <x:v>günstig</x:v>
      </x:c>
      <x:c r="AI14" s="131" t="n">
        <x:v>0</x:v>
      </x:c>
      <x:c r="AJ14" s="131" t="n">
        <x:v>0</x:v>
      </x:c>
      <x:c r="AK14" s="131" t="n">
        <x:v>1</x:v>
      </x:c>
      <x:c r="AL14" s="131" t="n">
        <x:v>1</x:v>
      </x:c>
      <x:c r="AM14" s="131" t="n">
        <x:v>0</x:v>
      </x:c>
      <x:c r="AN14" s="131" t="n">
        <x:f>MAX(1,MIN(5,SUM(AI14:AM14)))</x:f>
        <x:v>2</x:v>
      </x:c>
      <x:c r="AO14" s="131" t="str">
        <x:v>regelbasiert + redaktionelle Heuristik</x:v>
      </x:c>
      <x:c r="AP14" s="166" t="n">
        <x:v>0.86</x:v>
      </x:c>
      <x:c r="AQ14" s="131"/>
    </x:row>
    <x:row r="15">
      <x:c r="A15" s="135" t="str">
        <x:v>BR-014-V1</x:v>
      </x:c>
      <x:c r="B15" s="135" t="str">
        <x:v>BR-014</x:v>
      </x:c>
      <x:c r="C15" s="135" t="str">
        <x:v>Pikante marokkanische Eier</x:v>
      </x:c>
      <x:c r="D15" s="131" t="str">
        <x:v>vegetarisch</x:v>
      </x:c>
      <x:c r="E15" s="131" t="str">
        <x:v>Ei; Hülsenfrüchte</x:v>
      </x:c>
      <x:c r="F15" s="160" t="str">
        <x:v>nach Zutaten halal-kompatibel</x:v>
      </x:c>
      <x:c r="G15" s="160" t="str">
        <x:v>glutenfrei nach Zutaten</x:v>
      </x:c>
      <x:c r="H15" s="160" t="str">
        <x:v>laktosefrei nach Zutaten</x:v>
      </x:c>
      <x:c r="I15" s="160" t="str">
        <x:v>nussfrei nach Zutaten</x:v>
      </x:c>
      <x:c r="J15" s="160" t="str">
        <x:v>enthält Ei</x:v>
      </x:c>
      <x:c r="K15" s="160" t="str">
        <x:v>sojafrei nach Zutaten</x:v>
      </x:c>
      <x:c r="L15" s="131" t="str">
        <x:v>Ei</x:v>
      </x:c>
      <x:c r="M15" s="131" t="str">
        <x:v>ballaststoffreich; leicht</x:v>
      </x:c>
      <x:c r="N15" s="131" t="str">
        <x:v>Frühstück</x:v>
      </x:c>
      <x:c r="O15" s="131" t="str">
        <x:v>Eiergericht</x:v>
      </x:c>
      <x:c r="P15" s="131" t="str">
        <x:v>schnell; transportierbar</x:v>
      </x:c>
      <x:c r="Q15" s="131" t="str">
        <x:v>abwechslungsreich</x:v>
      </x:c>
      <x:c r="R15" s="131" t="str">
        <x:v>großer Supermarkt empfohlen</x:v>
      </x:c>
      <x:c r="S15" s="131" t="str">
        <x:v>nordafrikanisch inspiriert</x:v>
      </x:c>
      <x:c r="T15" s="131" t="str">
        <x:v>frisch; würzig</x:v>
      </x:c>
      <x:c r="U15" s="131" t="str">
        <x:v>scharf</x:v>
      </x:c>
      <x:c r="V15" s="131" t="str">
        <x:v>ganzjährig</x:v>
      </x:c>
      <x:c r="W15" s="131" t="str">
        <x:v>warm</x:v>
      </x:c>
      <x:c r="X15" s="131" t="str">
        <x:v>Pfanne; Topf</x:v>
      </x:c>
      <x:c r="Y15" s="131" t="str">
        <x:v>mittel</x:v>
      </x:c>
      <x:c r="Z15" s="131" t="n">
        <x:f>'recipes'!I15</x:f>
        <x:v>10</x:v>
      </x:c>
      <x:c r="AA15" s="131" t="n">
        <x:f>'recipes'!K15</x:f>
        <x:v>30</x:v>
      </x:c>
      <x:c r="AB15" s="131" t="str">
        <x:f>IF(AA15&lt;=20,"sehr schnell",IF(AA15&lt;=40,"schnell",IF(AA15&lt;=75,"mittel","lang")))</x:f>
        <x:v>schnell</x:v>
      </x:c>
      <x:c r="AC15" s="131" t="n">
        <x:f>'recipe_macros'!L15</x:f>
        <x:v>242</x:v>
      </x:c>
      <x:c r="AD15" s="131" t="n">
        <x:f>'recipe_macros'!M15</x:f>
        <x:v>16</x:v>
      </x:c>
      <x:c r="AE15" s="131" t="n">
        <x:f>IF('recipe_macros'!D15=0,0,'recipe_macros'!I15/'recipe_macros'!D15)</x:f>
        <x:v>8</x:v>
      </x:c>
      <x:c r="AF15" s="164" t="n">
        <x:f>IF(AC15=0,0,AD15*4/AC15)</x:f>
        <x:v>0.2644628099173554</x:v>
      </x:c>
      <x:c r="AG15" s="165" t="n">
        <x:f>'recipe_macros'!N15</x:f>
        <x:v>1.3991250000000002</x:v>
      </x:c>
      <x:c r="AH15" s="131" t="str">
        <x:f>IF(AG15&lt;=2,"günstig",IF(AG15&lt;=4,"mittel","teuer"))</x:f>
        <x:v>günstig</x:v>
      </x:c>
      <x:c r="AI15" s="131" t="n">
        <x:v>0</x:v>
      </x:c>
      <x:c r="AJ15" s="131" t="n">
        <x:v>0</x:v>
      </x:c>
      <x:c r="AK15" s="131" t="n">
        <x:v>1</x:v>
      </x:c>
      <x:c r="AL15" s="131" t="n">
        <x:v>1</x:v>
      </x:c>
      <x:c r="AM15" s="131" t="n">
        <x:v>0</x:v>
      </x:c>
      <x:c r="AN15" s="131" t="n">
        <x:f>MAX(1,MIN(5,SUM(AI15:AM15)))</x:f>
        <x:v>2</x:v>
      </x:c>
      <x:c r="AO15" s="131" t="str">
        <x:v>regelbasiert + redaktionelle Heuristik</x:v>
      </x:c>
      <x:c r="AP15" s="166" t="n">
        <x:v>0.82</x:v>
      </x:c>
      <x:c r="AQ15" s="131"/>
    </x:row>
    <x:row r="16">
      <x:c r="A16" s="135" t="str">
        <x:v>BR-015-V1</x:v>
      </x:c>
      <x:c r="B16" s="135" t="str">
        <x:v>BR-015</x:v>
      </x:c>
      <x:c r="C16" s="135" t="str">
        <x:v>Sommer-Porridge</x:v>
      </x:c>
      <x:c r="D16" s="131" t="str">
        <x:v>vegan</x:v>
      </x:c>
      <x:c r="E16" s="131" t="str">
        <x:v>pflanzlich</x:v>
      </x:c>
      <x:c r="F16" s="160" t="str">
        <x:v>nach Zutaten halal-kompatibel</x:v>
      </x:c>
      <x:c r="G16" s="160" t="str">
        <x:v>glutenfrei bei zertifizierter Produktwahl</x:v>
      </x:c>
      <x:c r="H16" s="160" t="str">
        <x:v>laktosefrei nach Zutaten</x:v>
      </x:c>
      <x:c r="I16" s="160" t="str">
        <x:v>enthält Nüsse/Erdnüsse</x:v>
      </x:c>
      <x:c r="J16" s="160" t="str">
        <x:v>eifrei nach Zutaten</x:v>
      </x:c>
      <x:c r="K16" s="160" t="str">
        <x:v>sojafrei nach Zutaten</x:v>
      </x:c>
      <x:c r="L16" s="131" t="str">
        <x:v>Gluten/Getreide prüfen; Nüsse/Erdnüsse</x:v>
      </x:c>
      <x:c r="M16" s="131" t="str">
        <x:v>ballaststoffreich; leicht</x:v>
      </x:c>
      <x:c r="N16" s="131" t="str">
        <x:v>Frühstück</x:v>
      </x:c>
      <x:c r="O16" s="131" t="str">
        <x:v>Porridge/Müsli</x:v>
      </x:c>
      <x:c r="P16" s="131" t="str">
        <x:v>schnell; transportierbar</x:v>
      </x:c>
      <x:c r="Q16" s="131" t="str">
        <x:v>abwechslungsreich</x:v>
      </x:c>
      <x:c r="R16" s="131" t="str">
        <x:v>großer Supermarkt empfohlen</x:v>
      </x:c>
      <x:c r="S16" s="131" t="str">
        <x:v>international/modern</x:v>
      </x:c>
      <x:c r="T16" s="131" t="str">
        <x:v>süß</x:v>
      </x:c>
      <x:c r="U16" s="131" t="str">
        <x:v>mild</x:v>
      </x:c>
      <x:c r="V16" s="131" t="str">
        <x:v>ganzjährig</x:v>
      </x:c>
      <x:c r="W16" s="131" t="str">
        <x:v>warm</x:v>
      </x:c>
      <x:c r="X16" s="131" t="str">
        <x:v>Schüssel; Mixer/Pürierstab</x:v>
      </x:c>
      <x:c r="Y16" s="131" t="str">
        <x:v>einfach</x:v>
      </x:c>
      <x:c r="Z16" s="131" t="n">
        <x:f>'recipes'!I16</x:f>
        <x:v>7</x:v>
      </x:c>
      <x:c r="AA16" s="131" t="n">
        <x:f>'recipes'!K16</x:f>
        <x:v>20</x:v>
      </x:c>
      <x:c r="AB16" s="131" t="str">
        <x:f>IF(AA16&lt;=20,"sehr schnell",IF(AA16&lt;=40,"schnell",IF(AA16&lt;=75,"mittel","lang")))</x:f>
        <x:v>sehr schnell</x:v>
      </x:c>
      <x:c r="AC16" s="131" t="n">
        <x:f>'recipe_macros'!L16</x:f>
        <x:v>391</x:v>
      </x:c>
      <x:c r="AD16" s="131" t="n">
        <x:f>'recipe_macros'!M16</x:f>
        <x:v>14</x:v>
      </x:c>
      <x:c r="AE16" s="131" t="n">
        <x:f>IF('recipe_macros'!D16=0,0,'recipe_macros'!I16/'recipe_macros'!D16)</x:f>
        <x:v>14</x:v>
      </x:c>
      <x:c r="AF16" s="164" t="n">
        <x:f>IF(AC16=0,0,AD16*4/AC16)</x:f>
        <x:v>0.1432225063938619</x:v>
      </x:c>
      <x:c r="AG16" s="165" t="n">
        <x:f>'recipe_macros'!N16</x:f>
        <x:v>1.7071500000000004</x:v>
      </x:c>
      <x:c r="AH16" s="131" t="str">
        <x:f>IF(AG16&lt;=2,"günstig",IF(AG16&lt;=4,"mittel","teuer"))</x:f>
        <x:v>günstig</x:v>
      </x:c>
      <x:c r="AI16" s="131" t="n">
        <x:v>0</x:v>
      </x:c>
      <x:c r="AJ16" s="131" t="n">
        <x:v>0</x:v>
      </x:c>
      <x:c r="AK16" s="131" t="n">
        <x:v>1</x:v>
      </x:c>
      <x:c r="AL16" s="131" t="n">
        <x:v>1</x:v>
      </x:c>
      <x:c r="AM16" s="131" t="n">
        <x:v>0</x:v>
      </x:c>
      <x:c r="AN16" s="131" t="n">
        <x:f>MAX(1,MIN(5,SUM(AI16:AM16)))</x:f>
        <x:v>2</x:v>
      </x:c>
      <x:c r="AO16" s="131" t="str">
        <x:v>regelbasiert + redaktionelle Heuristik</x:v>
      </x:c>
      <x:c r="AP16" s="166" t="n">
        <x:v>0.86</x:v>
      </x:c>
      <x:c r="AQ16" s="131"/>
    </x:row>
    <x:row r="17">
      <x:c r="A17" s="135" t="str">
        <x:v>BR-016-V1</x:v>
      </x:c>
      <x:c r="B17" s="135" t="str">
        <x:v>BR-016</x:v>
      </x:c>
      <x:c r="C17" s="135" t="str">
        <x:v>Dreikorn-Porridge</x:v>
      </x:c>
      <x:c r="D17" s="131" t="str">
        <x:v>vegan</x:v>
      </x:c>
      <x:c r="E17" s="131" t="str">
        <x:v>pflanzlich</x:v>
      </x:c>
      <x:c r="F17" s="160" t="str">
        <x:v>nach Zutaten halal-kompatibel</x:v>
      </x:c>
      <x:c r="G17" s="160" t="str">
        <x:v>mit Austausch glutenfrei</x:v>
      </x:c>
      <x:c r="H17" s="160" t="str">
        <x:v>laktosefrei nach Zutaten</x:v>
      </x:c>
      <x:c r="I17" s="160" t="str">
        <x:v>nussfrei nach Zutaten</x:v>
      </x:c>
      <x:c r="J17" s="160" t="str">
        <x:v>eifrei nach Zutaten</x:v>
      </x:c>
      <x:c r="K17" s="160" t="str">
        <x:v>sojafrei nach Zutaten</x:v>
      </x:c>
      <x:c r="L17" s="131" t="str">
        <x:v>Gluten/Getreide prüfen</x:v>
      </x:c>
      <x:c r="M17" s="131" t="str">
        <x:v>leicht</x:v>
      </x:c>
      <x:c r="N17" s="131" t="str">
        <x:v>Frühstück</x:v>
      </x:c>
      <x:c r="O17" s="131" t="str">
        <x:v>Porridge/Müsli</x:v>
      </x:c>
      <x:c r="P17" s="131" t="str">
        <x:v>schnell; transportierbar</x:v>
      </x:c>
      <x:c r="Q17" s="131" t="str">
        <x:v>vertraut</x:v>
      </x:c>
      <x:c r="R17" s="131" t="str">
        <x:v>normaler Supermarkt</x:v>
      </x:c>
      <x:c r="S17" s="131" t="str">
        <x:v>international/modern</x:v>
      </x:c>
      <x:c r="T17" s="131" t="str">
        <x:v>mild-herzhaft</x:v>
      </x:c>
      <x:c r="U17" s="131" t="str">
        <x:v>mild</x:v>
      </x:c>
      <x:c r="V17" s="131" t="str">
        <x:v>ganzjährig</x:v>
      </x:c>
      <x:c r="W17" s="131" t="str">
        <x:v>warm</x:v>
      </x:c>
      <x:c r="X17" s="131" t="str">
        <x:v>Schüssel; Topf; Pfanne</x:v>
      </x:c>
      <x:c r="Y17" s="131" t="str">
        <x:v>einfach</x:v>
      </x:c>
      <x:c r="Z17" s="131" t="n">
        <x:f>'recipes'!I17</x:f>
        <x:v>5</x:v>
      </x:c>
      <x:c r="AA17" s="131" t="n">
        <x:f>'recipes'!K17</x:f>
        <x:v>10</x:v>
      </x:c>
      <x:c r="AB17" s="131" t="str">
        <x:f>IF(AA17&lt;=20,"sehr schnell",IF(AA17&lt;=40,"schnell",IF(AA17&lt;=75,"mittel","lang")))</x:f>
        <x:v>sehr schnell</x:v>
      </x:c>
      <x:c r="AC17" s="131" t="n">
        <x:f>'recipe_macros'!L17</x:f>
        <x:v>179</x:v>
      </x:c>
      <x:c r="AD17" s="131" t="n">
        <x:f>'recipe_macros'!M17</x:f>
        <x:v>7</x:v>
      </x:c>
      <x:c r="AE17" s="131" t="n">
        <x:f>IF('recipe_macros'!D17=0,0,'recipe_macros'!I17/'recipe_macros'!D17)</x:f>
        <x:v>4</x:v>
      </x:c>
      <x:c r="AF17" s="164" t="n">
        <x:f>IF(AC17=0,0,AD17*4/AC17)</x:f>
        <x:v>0.1564245810055866</x:v>
      </x:c>
      <x:c r="AG17" s="165" t="n">
        <x:f>'recipe_macros'!N17</x:f>
        <x:v>0.29745</x:v>
      </x:c>
      <x:c r="AH17" s="131" t="str">
        <x:f>IF(AG17&lt;=2,"günstig",IF(AG17&lt;=4,"mittel","teuer"))</x:f>
        <x:v>günstig</x:v>
      </x:c>
      <x:c r="AI17" s="131" t="n">
        <x:v>0</x:v>
      </x:c>
      <x:c r="AJ17" s="131" t="n">
        <x:v>0</x:v>
      </x:c>
      <x:c r="AK17" s="131" t="n">
        <x:v>1</x:v>
      </x:c>
      <x:c r="AL17" s="131" t="n">
        <x:v>1</x:v>
      </x:c>
      <x:c r="AM17" s="131" t="n">
        <x:v>0</x:v>
      </x:c>
      <x:c r="AN17" s="131" t="n">
        <x:f>MAX(1,MIN(5,SUM(AI17:AM17)))</x:f>
        <x:v>2</x:v>
      </x:c>
      <x:c r="AO17" s="131" t="str">
        <x:v>regelbasiert + redaktionelle Heuristik</x:v>
      </x:c>
      <x:c r="AP17" s="166" t="n">
        <x:v>0.86</x:v>
      </x:c>
      <x:c r="AQ17" s="131"/>
    </x:row>
    <x:row r="18">
      <x:c r="A18" s="135" t="str">
        <x:v>BR-017-V1</x:v>
      </x:c>
      <x:c r="B18" s="135" t="str">
        <x:v>BR-017</x:v>
      </x:c>
      <x:c r="C18" s="135" t="str">
        <x:v>Winterliche Frühstückspfanne</x:v>
      </x:c>
      <x:c r="D18" s="131" t="str">
        <x:v>vegetarisch</x:v>
      </x:c>
      <x:c r="E18" s="131" t="str">
        <x:v>Ei</x:v>
      </x:c>
      <x:c r="F18" s="160" t="str">
        <x:v>nach Zutaten halal-kompatibel</x:v>
      </x:c>
      <x:c r="G18" s="160" t="str">
        <x:v>glutenfrei nach Zutaten</x:v>
      </x:c>
      <x:c r="H18" s="160" t="str">
        <x:v>laktosefrei nach Zutaten</x:v>
      </x:c>
      <x:c r="I18" s="160" t="str">
        <x:v>nussfrei nach Zutaten</x:v>
      </x:c>
      <x:c r="J18" s="160" t="str">
        <x:v>enthält Ei</x:v>
      </x:c>
      <x:c r="K18" s="160" t="str">
        <x:v>sojafrei nach Zutaten</x:v>
      </x:c>
      <x:c r="L18" s="131" t="str">
        <x:v>Ei</x:v>
      </x:c>
      <x:c r="M18" s="131" t="str">
        <x:v>ballaststoffreich; leicht</x:v>
      </x:c>
      <x:c r="N18" s="131" t="str">
        <x:v>Frühstück</x:v>
      </x:c>
      <x:c r="O18" s="131" t="str">
        <x:v>Pfannengericht/sonstiges</x:v>
      </x:c>
      <x:c r="P18" s="131" t="str">
        <x:v>Meal Prep; transportierbar</x:v>
      </x:c>
      <x:c r="Q18" s="131" t="str">
        <x:v>vertraut</x:v>
      </x:c>
      <x:c r="R18" s="131" t="str">
        <x:v>normaler Supermarkt</x:v>
      </x:c>
      <x:c r="S18" s="131" t="str">
        <x:v>international/modern</x:v>
      </x:c>
      <x:c r="T18" s="131" t="str">
        <x:v>herzhaft; würzig</x:v>
      </x:c>
      <x:c r="U18" s="131" t="str">
        <x:v>würzig, nicht zwingend scharf</x:v>
      </x:c>
      <x:c r="V18" s="131" t="str">
        <x:v>Winter</x:v>
      </x:c>
      <x:c r="W18" s="131" t="str">
        <x:v>warm</x:v>
      </x:c>
      <x:c r="X18" s="131" t="str">
        <x:v>Pfanne; Topf</x:v>
      </x:c>
      <x:c r="Y18" s="131" t="str">
        <x:v>mittel</x:v>
      </x:c>
      <x:c r="Z18" s="131" t="n">
        <x:f>'recipes'!I18</x:f>
        <x:v>18</x:v>
      </x:c>
      <x:c r="AA18" s="131" t="n">
        <x:f>'recipes'!K18</x:f>
        <x:v>50</x:v>
      </x:c>
      <x:c r="AB18" s="131" t="str">
        <x:f>IF(AA18&lt;=20,"sehr schnell",IF(AA18&lt;=40,"schnell",IF(AA18&lt;=75,"mittel","lang")))</x:f>
        <x:v>mittel</x:v>
      </x:c>
      <x:c r="AC18" s="131" t="n">
        <x:f>'recipe_macros'!L18</x:f>
        <x:v>370</x:v>
      </x:c>
      <x:c r="AD18" s="131" t="n">
        <x:f>'recipe_macros'!M18</x:f>
        <x:v>15</x:v>
      </x:c>
      <x:c r="AE18" s="131" t="n">
        <x:f>IF('recipe_macros'!D18=0,0,'recipe_macros'!I18/'recipe_macros'!D18)</x:f>
        <x:v>12</x:v>
      </x:c>
      <x:c r="AF18" s="164" t="n">
        <x:f>IF(AC18=0,0,AD18*4/AC18)</x:f>
        <x:v>0.16216216216216217</x:v>
      </x:c>
      <x:c r="AG18" s="165" t="n">
        <x:f>'recipe_macros'!N18</x:f>
        <x:v>1.4061500000000002</x:v>
      </x:c>
      <x:c r="AH18" s="131" t="str">
        <x:f>IF(AG18&lt;=2,"günstig",IF(AG18&lt;=4,"mittel","teuer"))</x:f>
        <x:v>günstig</x:v>
      </x:c>
      <x:c r="AI18" s="131" t="n">
        <x:v>1</x:v>
      </x:c>
      <x:c r="AJ18" s="131" t="n">
        <x:v>0</x:v>
      </x:c>
      <x:c r="AK18" s="131" t="n">
        <x:v>1</x:v>
      </x:c>
      <x:c r="AL18" s="131" t="n">
        <x:v>1</x:v>
      </x:c>
      <x:c r="AM18" s="131" t="n">
        <x:v>0</x:v>
      </x:c>
      <x:c r="AN18" s="131" t="n">
        <x:f>MAX(1,MIN(5,SUM(AI18:AM18)))</x:f>
        <x:v>3</x:v>
      </x:c>
      <x:c r="AO18" s="131" t="str">
        <x:v>regelbasiert + redaktionelle Heuristik</x:v>
      </x:c>
      <x:c r="AP18" s="166" t="n">
        <x:v>0.86</x:v>
      </x:c>
      <x:c r="AQ18" s="131"/>
    </x:row>
    <x:row r="19">
      <x:c r="A19" s="135" t="str">
        <x:v>BR-018-V1</x:v>
      </x:c>
      <x:c r="B19" s="135" t="str">
        <x:v>BR-018</x:v>
      </x:c>
      <x:c r="C19" s="135" t="str">
        <x:v>Müsli mit Aprikosen und Haselnüssen</x:v>
      </x:c>
      <x:c r="D19" s="131" t="str">
        <x:v>vegan</x:v>
      </x:c>
      <x:c r="E19" s="131" t="str">
        <x:v>pflanzlich</x:v>
      </x:c>
      <x:c r="F19" s="160" t="str">
        <x:v>nach Zutaten halal-kompatibel</x:v>
      </x:c>
      <x:c r="G19" s="160" t="str">
        <x:v>glutenfrei bei zertifizierter Produktwahl</x:v>
      </x:c>
      <x:c r="H19" s="160" t="str">
        <x:v>laktosefrei nach Zutaten</x:v>
      </x:c>
      <x:c r="I19" s="160" t="str">
        <x:v>nussfrei nach Zutaten</x:v>
      </x:c>
      <x:c r="J19" s="160" t="str">
        <x:v>eifrei nach Zutaten</x:v>
      </x:c>
      <x:c r="K19" s="160" t="str">
        <x:v>sojafrei nach Zutaten</x:v>
      </x:c>
      <x:c r="L19" s="131" t="str">
        <x:v>Gluten/Getreide prüfen</x:v>
      </x:c>
      <x:c r="M19" s="131" t="str">
        <x:v>ballaststoffreich; leicht</x:v>
      </x:c>
      <x:c r="N19" s="131" t="str">
        <x:v>Frühstück</x:v>
      </x:c>
      <x:c r="O19" s="131" t="str">
        <x:v>Porridge/Müsli</x:v>
      </x:c>
      <x:c r="P19" s="131" t="str">
        <x:v>schnell; Meal Prep; kalt essbar; transportierbar</x:v>
      </x:c>
      <x:c r="Q19" s="131" t="str">
        <x:v>vertraut</x:v>
      </x:c>
      <x:c r="R19" s="131" t="str">
        <x:v>normaler Supermarkt</x:v>
      </x:c>
      <x:c r="S19" s="131" t="str">
        <x:v>international/modern</x:v>
      </x:c>
      <x:c r="T19" s="131" t="str">
        <x:v>mild-herzhaft</x:v>
      </x:c>
      <x:c r="U19" s="131" t="str">
        <x:v>mild</x:v>
      </x:c>
      <x:c r="V19" s="131" t="str">
        <x:v>Herbst</x:v>
      </x:c>
      <x:c r="W19" s="131" t="str">
        <x:v>kalt</x:v>
      </x:c>
      <x:c r="X19" s="131" t="str">
        <x:v>Schüssel; Pfanne</x:v>
      </x:c>
      <x:c r="Y19" s="131" t="str">
        <x:v>einfach</x:v>
      </x:c>
      <x:c r="Z19" s="131" t="n">
        <x:f>'recipes'!I19</x:f>
        <x:v>5</x:v>
      </x:c>
      <x:c r="AA19" s="131" t="n">
        <x:f>'recipes'!K19</x:f>
        <x:v>15</x:v>
      </x:c>
      <x:c r="AB19" s="131" t="str">
        <x:f>IF(AA19&lt;=20,"sehr schnell",IF(AA19&lt;=40,"schnell",IF(AA19&lt;=75,"mittel","lang")))</x:f>
        <x:v>sehr schnell</x:v>
      </x:c>
      <x:c r="AC19" s="131" t="n">
        <x:f>'recipe_macros'!L19</x:f>
        <x:v>413</x:v>
      </x:c>
      <x:c r="AD19" s="131" t="n">
        <x:f>'recipe_macros'!M19</x:f>
        <x:v>12</x:v>
      </x:c>
      <x:c r="AE19" s="131" t="n">
        <x:f>IF('recipe_macros'!D19=0,0,'recipe_macros'!I19/'recipe_macros'!D19)</x:f>
        <x:v>8</x:v>
      </x:c>
      <x:c r="AF19" s="164" t="n">
        <x:f>IF(AC19=0,0,AD19*4/AC19)</x:f>
        <x:v>0.1162227602905569</x:v>
      </x:c>
      <x:c r="AG19" s="165" t="n">
        <x:f>'recipe_macros'!N19</x:f>
        <x:v>0.9200333333333334</x:v>
      </x:c>
      <x:c r="AH19" s="131" t="str">
        <x:f>IF(AG19&lt;=2,"günstig",IF(AG19&lt;=4,"mittel","teuer"))</x:f>
        <x:v>günstig</x:v>
      </x:c>
      <x:c r="AI19" s="131" t="n">
        <x:v>1</x:v>
      </x:c>
      <x:c r="AJ19" s="131" t="n">
        <x:v>0</x:v>
      </x:c>
      <x:c r="AK19" s="131" t="n">
        <x:v>1</x:v>
      </x:c>
      <x:c r="AL19" s="131" t="n">
        <x:v>1</x:v>
      </x:c>
      <x:c r="AM19" s="131" t="n">
        <x:v>0</x:v>
      </x:c>
      <x:c r="AN19" s="131" t="n">
        <x:f>MAX(1,MIN(5,SUM(AI19:AM19)))</x:f>
        <x:v>3</x:v>
      </x:c>
      <x:c r="AO19" s="131" t="str">
        <x:v>regelbasiert + redaktionelle Heuristik</x:v>
      </x:c>
      <x:c r="AP19" s="166" t="n">
        <x:v>0.86</x:v>
      </x:c>
      <x:c r="AQ19" s="131"/>
    </x:row>
    <x:row r="20">
      <x:c r="A20" s="135" t="str">
        <x:v>BR-019-V1</x:v>
      </x:c>
      <x:c r="B20" s="135" t="str">
        <x:v>BR-019</x:v>
      </x:c>
      <x:c r="C20" s="135" t="str">
        <x:v>Gebackenes Bananen-Porridge</x:v>
      </x:c>
      <x:c r="D20" s="131" t="str">
        <x:v>vegan</x:v>
      </x:c>
      <x:c r="E20" s="131" t="str">
        <x:v>Milchprodukt</x:v>
      </x:c>
      <x:c r="F20" s="160" t="str">
        <x:v>nach Zutaten halal-kompatibel</x:v>
      </x:c>
      <x:c r="G20" s="160" t="str">
        <x:v>glutenfrei bei zertifizierter Produktwahl</x:v>
      </x:c>
      <x:c r="H20" s="160" t="str">
        <x:v>mit laktosefreien Produkten</x:v>
      </x:c>
      <x:c r="I20" s="160" t="str">
        <x:v>nussfrei nach Zutaten</x:v>
      </x:c>
      <x:c r="J20" s="160" t="str">
        <x:v>eifrei nach Zutaten</x:v>
      </x:c>
      <x:c r="K20" s="160" t="str">
        <x:v>sojafrei nach Zutaten</x:v>
      </x:c>
      <x:c r="L20" s="131" t="str">
        <x:v>Gluten/Getreide prüfen; Milch</x:v>
      </x:c>
      <x:c r="M20" s="131" t="str">
        <x:v>leicht</x:v>
      </x:c>
      <x:c r="N20" s="131" t="str">
        <x:v>Frühstück</x:v>
      </x:c>
      <x:c r="O20" s="131" t="str">
        <x:v>Porridge/Müsli</x:v>
      </x:c>
      <x:c r="P20" s="131" t="str">
        <x:v>schnell; transportierbar</x:v>
      </x:c>
      <x:c r="Q20" s="131" t="str">
        <x:v>vertraut</x:v>
      </x:c>
      <x:c r="R20" s="131" t="str">
        <x:v>normaler Supermarkt</x:v>
      </x:c>
      <x:c r="S20" s="131" t="str">
        <x:v>international/modern</x:v>
      </x:c>
      <x:c r="T20" s="131" t="str">
        <x:v>mild-herzhaft</x:v>
      </x:c>
      <x:c r="U20" s="131" t="str">
        <x:v>mild</x:v>
      </x:c>
      <x:c r="V20" s="131" t="str">
        <x:v>ganzjährig</x:v>
      </x:c>
      <x:c r="W20" s="131" t="str">
        <x:v>warm</x:v>
      </x:c>
      <x:c r="X20" s="131" t="str">
        <x:v>Backofen; Backblech</x:v>
      </x:c>
      <x:c r="Y20" s="131" t="str">
        <x:v>einfach</x:v>
      </x:c>
      <x:c r="Z20" s="131" t="n">
        <x:f>'recipes'!I20</x:f>
        <x:v>10</x:v>
      </x:c>
      <x:c r="AA20" s="131" t="n">
        <x:f>'recipes'!K20</x:f>
        <x:v>30</x:v>
      </x:c>
      <x:c r="AB20" s="131" t="str">
        <x:f>IF(AA20&lt;=20,"sehr schnell",IF(AA20&lt;=40,"schnell",IF(AA20&lt;=75,"mittel","lang")))</x:f>
        <x:v>schnell</x:v>
      </x:c>
      <x:c r="AC20" s="131" t="n">
        <x:f>'recipe_macros'!L20</x:f>
        <x:v>405</x:v>
      </x:c>
      <x:c r="AD20" s="131" t="n">
        <x:f>'recipe_macros'!M20</x:f>
        <x:v>12</x:v>
      </x:c>
      <x:c r="AE20" s="131" t="n">
        <x:f>IF('recipe_macros'!D20=0,0,'recipe_macros'!I20/'recipe_macros'!D20)</x:f>
        <x:v>6</x:v>
      </x:c>
      <x:c r="AF20" s="164" t="n">
        <x:f>IF(AC20=0,0,AD20*4/AC20)</x:f>
        <x:v>0.11851851851851852</x:v>
      </x:c>
      <x:c r="AG20" s="165" t="n">
        <x:f>'recipe_macros'!N20</x:f>
        <x:v>1.2964250000000002</x:v>
      </x:c>
      <x:c r="AH20" s="131" t="str">
        <x:f>IF(AG20&lt;=2,"günstig",IF(AG20&lt;=4,"mittel","teuer"))</x:f>
        <x:v>günstig</x:v>
      </x:c>
      <x:c r="AI20" s="131" t="n">
        <x:v>0</x:v>
      </x:c>
      <x:c r="AJ20" s="131" t="n">
        <x:v>0</x:v>
      </x:c>
      <x:c r="AK20" s="131" t="n">
        <x:v>1</x:v>
      </x:c>
      <x:c r="AL20" s="131" t="n">
        <x:v>1</x:v>
      </x:c>
      <x:c r="AM20" s="131" t="n">
        <x:v>0</x:v>
      </x:c>
      <x:c r="AN20" s="131" t="n">
        <x:f>MAX(1,MIN(5,SUM(AI20:AM20)))</x:f>
        <x:v>2</x:v>
      </x:c>
      <x:c r="AO20" s="131" t="str">
        <x:v>regelbasiert + redaktionelle Heuristik</x:v>
      </x:c>
      <x:c r="AP20" s="166" t="n">
        <x:v>0.86</x:v>
      </x:c>
      <x:c r="AQ20" s="131" t="str">
        <x:v>vegan nur bei konsequent pflanzlicher Produktwahl</x:v>
      </x:c>
    </x:row>
    <x:row r="21">
      <x:c r="A21" s="135" t="str">
        <x:v>BR-020-V1</x:v>
      </x:c>
      <x:c r="B21" s="135" t="str">
        <x:v>BR-020</x:v>
      </x:c>
      <x:c r="C21" s="135" t="str">
        <x:v>Ofenlachs mit Eiern</x:v>
      </x:c>
      <x:c r="D21" s="131" t="str">
        <x:v>pescetarisch</x:v>
      </x:c>
      <x:c r="E21" s="131" t="str">
        <x:v>Fisch; Ei; Milchprodukt</x:v>
      </x:c>
      <x:c r="F21" s="160" t="str">
        <x:v>nach Zutaten halal-kompatibel</x:v>
      </x:c>
      <x:c r="G21" s="160" t="str">
        <x:v>mit Austausch glutenfrei</x:v>
      </x:c>
      <x:c r="H21" s="160" t="str">
        <x:v>mit laktosefreien Produkten</x:v>
      </x:c>
      <x:c r="I21" s="160" t="str">
        <x:v>nussfrei nach Zutaten</x:v>
      </x:c>
      <x:c r="J21" s="160" t="str">
        <x:v>enthält Ei</x:v>
      </x:c>
      <x:c r="K21" s="160" t="str">
        <x:v>sojafrei nach Zutaten</x:v>
      </x:c>
      <x:c r="L21" s="131" t="str">
        <x:v>Gluten/Getreide prüfen; Milch; Ei; Fisch</x:v>
      </x:c>
      <x:c r="M21" s="131" t="str">
        <x:v>proteinbetont; leicht</x:v>
      </x:c>
      <x:c r="N21" s="131" t="str">
        <x:v>Frühstück</x:v>
      </x:c>
      <x:c r="O21" s="131" t="str">
        <x:v>Eiergericht</x:v>
      </x:c>
      <x:c r="P21" s="131" t="str">
        <x:v>schnell; transportierbar</x:v>
      </x:c>
      <x:c r="Q21" s="131" t="str">
        <x:v>vertraut</x:v>
      </x:c>
      <x:c r="R21" s="131" t="str">
        <x:v>normaler Supermarkt</x:v>
      </x:c>
      <x:c r="S21" s="131" t="str">
        <x:v>international/modern</x:v>
      </x:c>
      <x:c r="T21" s="131" t="str">
        <x:v>rauchig</x:v>
      </x:c>
      <x:c r="U21" s="131" t="str">
        <x:v>mild</x:v>
      </x:c>
      <x:c r="V21" s="131" t="str">
        <x:v>ganzjährig</x:v>
      </x:c>
      <x:c r="W21" s="131" t="str">
        <x:v>warm</x:v>
      </x:c>
      <x:c r="X21" s="131" t="str">
        <x:v>Backofen; Backblech</x:v>
      </x:c>
      <x:c r="Y21" s="131" t="str">
        <x:v>einfach</x:v>
      </x:c>
      <x:c r="Z21" s="131" t="n">
        <x:f>'recipes'!I21</x:f>
        <x:v>7</x:v>
      </x:c>
      <x:c r="AA21" s="131" t="n">
        <x:f>'recipes'!K21</x:f>
        <x:v>20</x:v>
      </x:c>
      <x:c r="AB21" s="131" t="str">
        <x:f>IF(AA21&lt;=20,"sehr schnell",IF(AA21&lt;=40,"schnell",IF(AA21&lt;=75,"mittel","lang")))</x:f>
        <x:v>sehr schnell</x:v>
      </x:c>
      <x:c r="AC21" s="131" t="n">
        <x:f>'recipe_macros'!L21</x:f>
        <x:v>341</x:v>
      </x:c>
      <x:c r="AD21" s="131" t="n">
        <x:f>'recipe_macros'!M21</x:f>
        <x:v>24</x:v>
      </x:c>
      <x:c r="AE21" s="131" t="n">
        <x:f>IF('recipe_macros'!D21=0,0,'recipe_macros'!I21/'recipe_macros'!D21)</x:f>
        <x:v>1</x:v>
      </x:c>
      <x:c r="AF21" s="164" t="n">
        <x:f>IF(AC21=0,0,AD21*4/AC21)</x:f>
        <x:v>0.28152492668621704</x:v>
      </x:c>
      <x:c r="AG21" s="165" t="n">
        <x:f>'recipe_macros'!N21</x:f>
        <x:v>0.9981166666666668</x:v>
      </x:c>
      <x:c r="AH21" s="131" t="str">
        <x:f>IF(AG21&lt;=2,"günstig",IF(AG21&lt;=4,"mittel","teuer"))</x:f>
        <x:v>günstig</x:v>
      </x:c>
      <x:c r="AI21" s="131" t="n">
        <x:v>0</x:v>
      </x:c>
      <x:c r="AJ21" s="131" t="n">
        <x:v>0</x:v>
      </x:c>
      <x:c r="AK21" s="131" t="n">
        <x:v>1</x:v>
      </x:c>
      <x:c r="AL21" s="131" t="n">
        <x:v>1</x:v>
      </x:c>
      <x:c r="AM21" s="131" t="n">
        <x:v>0</x:v>
      </x:c>
      <x:c r="AN21" s="131" t="n">
        <x:f>MAX(1,MIN(5,SUM(AI21:AM21)))</x:f>
        <x:v>2</x:v>
      </x:c>
      <x:c r="AO21" s="131" t="str">
        <x:v>regelbasiert + redaktionelle Heuristik</x:v>
      </x:c>
      <x:c r="AP21" s="166" t="n">
        <x:v>0.86</x:v>
      </x:c>
      <x:c r="AQ21" s="131"/>
    </x:row>
    <x:row r="22">
      <x:c r="A22" s="135" t="str">
        <x:v>BR-021-V1</x:v>
      </x:c>
      <x:c r="B22" s="135" t="str">
        <x:v>BR-021</x:v>
      </x:c>
      <x:c r="C22" s="135" t="str">
        <x:v>Bananen-Porridge mit Tahini</x:v>
      </x:c>
      <x:c r="D22" s="131" t="str">
        <x:v>vegetarisch</x:v>
      </x:c>
      <x:c r="E22" s="131" t="str">
        <x:v>Milchprodukt</x:v>
      </x:c>
      <x:c r="F22" s="160" t="str">
        <x:v>nach Zutaten halal-kompatibel</x:v>
      </x:c>
      <x:c r="G22" s="160" t="str">
        <x:v>glutenfrei bei zertifizierter Produktwahl</x:v>
      </x:c>
      <x:c r="H22" s="160" t="str">
        <x:v>mit laktosefreien Produkten</x:v>
      </x:c>
      <x:c r="I22" s="160" t="str">
        <x:v>nussfrei nach Zutaten</x:v>
      </x:c>
      <x:c r="J22" s="160" t="str">
        <x:v>eifrei nach Zutaten</x:v>
      </x:c>
      <x:c r="K22" s="160" t="str">
        <x:v>sojafrei nach Zutaten</x:v>
      </x:c>
      <x:c r="L22" s="131" t="str">
        <x:v>Gluten/Getreide prüfen; Milch; Sesam</x:v>
      </x:c>
      <x:c r="M22" s="131" t="str">
        <x:v>ballaststoffreich; leicht</x:v>
      </x:c>
      <x:c r="N22" s="131" t="str">
        <x:v>Frühstück</x:v>
      </x:c>
      <x:c r="O22" s="131" t="str">
        <x:v>Porridge/Müsli</x:v>
      </x:c>
      <x:c r="P22" s="131" t="str">
        <x:v>schnell; transportierbar; ohne Kochen</x:v>
      </x:c>
      <x:c r="Q22" s="131" t="str">
        <x:v>abwechslungsreich</x:v>
      </x:c>
      <x:c r="R22" s="131" t="str">
        <x:v>großer Supermarkt empfohlen</x:v>
      </x:c>
      <x:c r="S22" s="131" t="str">
        <x:v>Nahost inspiriert</x:v>
      </x:c>
      <x:c r="T22" s="131" t="str">
        <x:v>mild-herzhaft</x:v>
      </x:c>
      <x:c r="U22" s="131" t="str">
        <x:v>mild</x:v>
      </x:c>
      <x:c r="V22" s="131" t="str">
        <x:v>ganzjährig</x:v>
      </x:c>
      <x:c r="W22" s="131" t="str">
        <x:v>warm</x:v>
      </x:c>
      <x:c r="X22" s="131" t="str">
        <x:v>Schüssel; Topf</x:v>
      </x:c>
      <x:c r="Y22" s="131" t="str">
        <x:v>einfach</x:v>
      </x:c>
      <x:c r="Z22" s="131" t="n">
        <x:f>'recipes'!I22</x:f>
        <x:v>5</x:v>
      </x:c>
      <x:c r="AA22" s="131" t="n">
        <x:f>'recipes'!K22</x:f>
        <x:v>10</x:v>
      </x:c>
      <x:c r="AB22" s="131" t="str">
        <x:f>IF(AA22&lt;=20,"sehr schnell",IF(AA22&lt;=40,"schnell",IF(AA22&lt;=75,"mittel","lang")))</x:f>
        <x:v>sehr schnell</x:v>
      </x:c>
      <x:c r="AC22" s="131" t="n">
        <x:f>'recipe_macros'!L22</x:f>
        <x:v>431</x:v>
      </x:c>
      <x:c r="AD22" s="131" t="n">
        <x:f>'recipe_macros'!M22</x:f>
        <x:v>14</x:v>
      </x:c>
      <x:c r="AE22" s="131" t="n">
        <x:f>IF('recipe_macros'!D22=0,0,'recipe_macros'!I22/'recipe_macros'!D22)</x:f>
        <x:v>7</x:v>
      </x:c>
      <x:c r="AF22" s="164" t="n">
        <x:f>IF(AC22=0,0,AD22*4/AC22)</x:f>
        <x:v>0.12993039443155452</x:v>
      </x:c>
      <x:c r="AG22" s="165" t="n">
        <x:f>'recipe_macros'!N22</x:f>
        <x:v>0.9041000000000001</x:v>
      </x:c>
      <x:c r="AH22" s="131" t="str">
        <x:f>IF(AG22&lt;=2,"günstig",IF(AG22&lt;=4,"mittel","teuer"))</x:f>
        <x:v>günstig</x:v>
      </x:c>
      <x:c r="AI22" s="131" t="n">
        <x:v>0</x:v>
      </x:c>
      <x:c r="AJ22" s="131" t="n">
        <x:v>0</x:v>
      </x:c>
      <x:c r="AK22" s="131" t="n">
        <x:v>1</x:v>
      </x:c>
      <x:c r="AL22" s="131" t="n">
        <x:v>1</x:v>
      </x:c>
      <x:c r="AM22" s="131" t="n">
        <x:v>0</x:v>
      </x:c>
      <x:c r="AN22" s="131" t="n">
        <x:f>MAX(1,MIN(5,SUM(AI22:AM22)))</x:f>
        <x:v>2</x:v>
      </x:c>
      <x:c r="AO22" s="131" t="str">
        <x:v>regelbasiert + redaktionelle Heuristik</x:v>
      </x:c>
      <x:c r="AP22" s="166" t="n">
        <x:v>0.82</x:v>
      </x:c>
      <x:c r="AQ22" s="131"/>
    </x:row>
    <x:row r="23">
      <x:c r="A23" s="135" t="str">
        <x:v>BR-022-V1</x:v>
      </x:c>
      <x:c r="B23" s="135" t="str">
        <x:v>BR-022</x:v>
      </x:c>
      <x:c r="C23" s="135" t="str">
        <x:v>Beeren-Omelett</x:v>
      </x:c>
      <x:c r="D23" s="131" t="str">
        <x:v>vegetarisch</x:v>
      </x:c>
      <x:c r="E23" s="131" t="str">
        <x:v>Milchprodukt</x:v>
      </x:c>
      <x:c r="F23" s="160" t="str">
        <x:v>nach Zutaten halal-kompatibel</x:v>
      </x:c>
      <x:c r="G23" s="160" t="str">
        <x:v>glutenfrei nach Zutaten</x:v>
      </x:c>
      <x:c r="H23" s="160" t="str">
        <x:v>mit laktosefreien Produkten</x:v>
      </x:c>
      <x:c r="I23" s="160" t="str">
        <x:v>nussfrei nach Zutaten</x:v>
      </x:c>
      <x:c r="J23" s="160" t="str">
        <x:v>eifrei nach Zutaten</x:v>
      </x:c>
      <x:c r="K23" s="160" t="str">
        <x:v>sojafrei nach Zutaten</x:v>
      </x:c>
      <x:c r="L23" s="131" t="str">
        <x:v>Milch</x:v>
      </x:c>
      <x:c r="M23" s="131" t="str">
        <x:v>proteinbetont; leicht</x:v>
      </x:c>
      <x:c r="N23" s="131" t="str">
        <x:v>Frühstück</x:v>
      </x:c>
      <x:c r="O23" s="131" t="str">
        <x:v>Eiergericht</x:v>
      </x:c>
      <x:c r="P23" s="131" t="str">
        <x:v>schnell; transportierbar</x:v>
      </x:c>
      <x:c r="Q23" s="131" t="str">
        <x:v>vertraut</x:v>
      </x:c>
      <x:c r="R23" s="131" t="str">
        <x:v>normaler Supermarkt</x:v>
      </x:c>
      <x:c r="S23" s="131" t="str">
        <x:v>international/modern</x:v>
      </x:c>
      <x:c r="T23" s="131" t="str">
        <x:v>mild-herzhaft</x:v>
      </x:c>
      <x:c r="U23" s="131" t="str">
        <x:v>mild</x:v>
      </x:c>
      <x:c r="V23" s="131" t="str">
        <x:v>ganzjährig</x:v>
      </x:c>
      <x:c r="W23" s="131" t="str">
        <x:v>warm</x:v>
      </x:c>
      <x:c r="X23" s="131" t="str">
        <x:v>Pfanne; Topf</x:v>
      </x:c>
      <x:c r="Y23" s="131" t="str">
        <x:v>einfach</x:v>
      </x:c>
      <x:c r="Z23" s="131" t="n">
        <x:f>'recipes'!I23</x:f>
        <x:v>5</x:v>
      </x:c>
      <x:c r="AA23" s="131" t="n">
        <x:f>'recipes'!K23</x:f>
        <x:v>10</x:v>
      </x:c>
      <x:c r="AB23" s="131" t="str">
        <x:f>IF(AA23&lt;=20,"sehr schnell",IF(AA23&lt;=40,"schnell",IF(AA23&lt;=75,"mittel","lang")))</x:f>
        <x:v>sehr schnell</x:v>
      </x:c>
      <x:c r="AC23" s="131" t="n">
        <x:f>'recipe_macros'!L23</x:f>
        <x:v>264</x:v>
      </x:c>
      <x:c r="AD23" s="131" t="n">
        <x:f>'recipe_macros'!M23</x:f>
        <x:v>21</x:v>
      </x:c>
      <x:c r="AE23" s="131" t="n">
        <x:f>IF('recipe_macros'!D23=0,0,'recipe_macros'!I23/'recipe_macros'!D23)</x:f>
        <x:v>4</x:v>
      </x:c>
      <x:c r="AF23" s="164" t="n">
        <x:f>IF(AC23=0,0,AD23*4/AC23)</x:f>
        <x:v>0.3181818181818182</x:v>
      </x:c>
      <x:c r="AG23" s="165" t="n">
        <x:f>'recipe_macros'!N23</x:f>
        <x:v>2.3965</x:v>
      </x:c>
      <x:c r="AH23" s="131" t="str">
        <x:f>IF(AG23&lt;=2,"günstig",IF(AG23&lt;=4,"mittel","teuer"))</x:f>
        <x:v>mittel</x:v>
      </x:c>
      <x:c r="AI23" s="131" t="n">
        <x:v>0</x:v>
      </x:c>
      <x:c r="AJ23" s="131" t="n">
        <x:v>0</x:v>
      </x:c>
      <x:c r="AK23" s="131" t="n">
        <x:v>1</x:v>
      </x:c>
      <x:c r="AL23" s="131" t="n">
        <x:v>1</x:v>
      </x:c>
      <x:c r="AM23" s="131" t="n">
        <x:v>0</x:v>
      </x:c>
      <x:c r="AN23" s="131" t="n">
        <x:f>MAX(1,MIN(5,SUM(AI23:AM23)))</x:f>
        <x:v>2</x:v>
      </x:c>
      <x:c r="AO23" s="131" t="str">
        <x:v>regelbasiert + redaktionelle Heuristik</x:v>
      </x:c>
      <x:c r="AP23" s="166" t="n">
        <x:v>0.86</x:v>
      </x:c>
      <x:c r="AQ23" s="131"/>
    </x:row>
    <x:row r="24">
      <x:c r="A24" s="135" t="str">
        <x:v>BR-023-V1</x:v>
      </x:c>
      <x:c r="B24" s="135" t="str">
        <x:v>BR-023</x:v>
      </x:c>
      <x:c r="C24" s="135" t="str">
        <x:v>Bircher Müsli mit Apfel und Banane</x:v>
      </x:c>
      <x:c r="D24" s="131" t="str">
        <x:v>vegetarisch</x:v>
      </x:c>
      <x:c r="E24" s="131" t="str">
        <x:v>Milchprodukt</x:v>
      </x:c>
      <x:c r="F24" s="160" t="str">
        <x:v>nach Zutaten halal-kompatibel</x:v>
      </x:c>
      <x:c r="G24" s="160" t="str">
        <x:v>glutenfrei bei zertifizierter Produktwahl</x:v>
      </x:c>
      <x:c r="H24" s="160" t="str">
        <x:v>mit laktosefreien Produkten</x:v>
      </x:c>
      <x:c r="I24" s="160" t="str">
        <x:v>enthält Nüsse/Erdnüsse</x:v>
      </x:c>
      <x:c r="J24" s="160" t="str">
        <x:v>eifrei nach Zutaten</x:v>
      </x:c>
      <x:c r="K24" s="160" t="str">
        <x:v>sojafrei nach Zutaten</x:v>
      </x:c>
      <x:c r="L24" s="131" t="str">
        <x:v>Gluten/Getreide prüfen; Milch; Nüsse/Erdnüsse; Sesam</x:v>
      </x:c>
      <x:c r="M24" s="131" t="str">
        <x:v>ballaststoffreich; leicht</x:v>
      </x:c>
      <x:c r="N24" s="131" t="str">
        <x:v>Frühstück</x:v>
      </x:c>
      <x:c r="O24" s="131" t="str">
        <x:v>Porridge/Müsli</x:v>
      </x:c>
      <x:c r="P24" s="131" t="str">
        <x:v>schnell; Meal Prep; kalt essbar; transportierbar; ohne Kochen</x:v>
      </x:c>
      <x:c r="Q24" s="131" t="str">
        <x:v>vertraut</x:v>
      </x:c>
      <x:c r="R24" s="131" t="str">
        <x:v>normaler Supermarkt</x:v>
      </x:c>
      <x:c r="S24" s="131" t="str">
        <x:v>international/modern</x:v>
      </x:c>
      <x:c r="T24" s="131" t="str">
        <x:v>süß</x:v>
      </x:c>
      <x:c r="U24" s="131" t="str">
        <x:v>mild</x:v>
      </x:c>
      <x:c r="V24" s="131" t="str">
        <x:v>Herbst</x:v>
      </x:c>
      <x:c r="W24" s="131" t="str">
        <x:v>kalt</x:v>
      </x:c>
      <x:c r="X24" s="131" t="str">
        <x:v>Schüssel; Pfanne</x:v>
      </x:c>
      <x:c r="Y24" s="131" t="str">
        <x:v>einfach</x:v>
      </x:c>
      <x:c r="Z24" s="131" t="n">
        <x:f>'recipes'!I24</x:f>
        <x:v>5</x:v>
      </x:c>
      <x:c r="AA24" s="131" t="n">
        <x:f>'recipes'!K24</x:f>
        <x:v>10</x:v>
      </x:c>
      <x:c r="AB24" s="131" t="str">
        <x:f>IF(AA24&lt;=20,"sehr schnell",IF(AA24&lt;=40,"schnell",IF(AA24&lt;=75,"mittel","lang")))</x:f>
        <x:v>sehr schnell</x:v>
      </x:c>
      <x:c r="AC24" s="131" t="n">
        <x:f>'recipe_macros'!L24</x:f>
        <x:v>405</x:v>
      </x:c>
      <x:c r="AD24" s="131" t="n">
        <x:f>'recipe_macros'!M24</x:f>
        <x:v>13</x:v>
      </x:c>
      <x:c r="AE24" s="131" t="n">
        <x:f>IF('recipe_macros'!D24=0,0,'recipe_macros'!I24/'recipe_macros'!D24)</x:f>
        <x:v>7</x:v>
      </x:c>
      <x:c r="AF24" s="164" t="n">
        <x:f>IF(AC24=0,0,AD24*4/AC24)</x:f>
        <x:v>0.12839506172839507</x:v>
      </x:c>
      <x:c r="AG24" s="165" t="n">
        <x:f>'recipe_macros'!N24</x:f>
        <x:v>0.7954749999999999</x:v>
      </x:c>
      <x:c r="AH24" s="131" t="str">
        <x:f>IF(AG24&lt;=2,"günstig",IF(AG24&lt;=4,"mittel","teuer"))</x:f>
        <x:v>günstig</x:v>
      </x:c>
      <x:c r="AI24" s="131" t="n">
        <x:v>1</x:v>
      </x:c>
      <x:c r="AJ24" s="131" t="n">
        <x:v>0</x:v>
      </x:c>
      <x:c r="AK24" s="131" t="n">
        <x:v>1</x:v>
      </x:c>
      <x:c r="AL24" s="131" t="n">
        <x:v>1</x:v>
      </x:c>
      <x:c r="AM24" s="131" t="n">
        <x:v>0</x:v>
      </x:c>
      <x:c r="AN24" s="131" t="n">
        <x:f>MAX(1,MIN(5,SUM(AI24:AM24)))</x:f>
        <x:v>3</x:v>
      </x:c>
      <x:c r="AO24" s="131" t="str">
        <x:v>regelbasiert + redaktionelle Heuristik</x:v>
      </x:c>
      <x:c r="AP24" s="166" t="n">
        <x:v>0.86</x:v>
      </x:c>
      <x:c r="AQ24" s="131"/>
    </x:row>
    <x:row r="25">
      <x:c r="A25" s="135" t="str">
        <x:v>BR-024-V1</x:v>
      </x:c>
      <x:c r="B25" s="135" t="str">
        <x:v>BR-024</x:v>
      </x:c>
      <x:c r="C25" s="135" t="str">
        <x:v>Schwarzwälder Frühstücks-Bowl</x:v>
      </x:c>
      <x:c r="D25" s="131" t="str">
        <x:v>vegan</x:v>
      </x:c>
      <x:c r="E25" s="131" t="str">
        <x:v>Milchprodukt; Soja/Tofu</x:v>
      </x:c>
      <x:c r="F25" s="160" t="str">
        <x:v>nach Zutaten halal-kompatibel</x:v>
      </x:c>
      <x:c r="G25" s="160" t="str">
        <x:v>glutenfrei bei zertifizierter Produktwahl</x:v>
      </x:c>
      <x:c r="H25" s="160" t="str">
        <x:v>mit laktosefreien Produkten</x:v>
      </x:c>
      <x:c r="I25" s="160" t="str">
        <x:v>enthält Nüsse/Erdnüsse</x:v>
      </x:c>
      <x:c r="J25" s="160" t="str">
        <x:v>eifrei nach Zutaten</x:v>
      </x:c>
      <x:c r="K25" s="160" t="str">
        <x:v>enthält Soja</x:v>
      </x:c>
      <x:c r="L25" s="131" t="str">
        <x:v>Gluten/Getreide prüfen; Milch; Nüsse/Erdnüsse; Soja</x:v>
      </x:c>
      <x:c r="M25" s="131" t="str">
        <x:v>ballaststoffreich; leicht</x:v>
      </x:c>
      <x:c r="N25" s="131" t="str">
        <x:v>Frühstück</x:v>
      </x:c>
      <x:c r="O25" s="131" t="str">
        <x:v>Bowl</x:v>
      </x:c>
      <x:c r="P25" s="131" t="str">
        <x:v>schnell; Meal Prep; transportierbar; für mehrere Portionen; ohne Kochen</x:v>
      </x:c>
      <x:c r="Q25" s="131" t="str">
        <x:v>vertraut</x:v>
      </x:c>
      <x:c r="R25" s="131" t="str">
        <x:v>normaler Supermarkt</x:v>
      </x:c>
      <x:c r="S25" s="131" t="str">
        <x:v>international/modern</x:v>
      </x:c>
      <x:c r="T25" s="131" t="str">
        <x:v>mild-herzhaft</x:v>
      </x:c>
      <x:c r="U25" s="131" t="str">
        <x:v>mild</x:v>
      </x:c>
      <x:c r="V25" s="131" t="str">
        <x:v>ganzjährig</x:v>
      </x:c>
      <x:c r="W25" s="131" t="str">
        <x:v>warm</x:v>
      </x:c>
      <x:c r="X25" s="131" t="str">
        <x:v>Pfanne; Mixer/Pürierstab</x:v>
      </x:c>
      <x:c r="Y25" s="131" t="str">
        <x:v>einfach</x:v>
      </x:c>
      <x:c r="Z25" s="131" t="n">
        <x:f>'recipes'!I25</x:f>
        <x:v>5</x:v>
      </x:c>
      <x:c r="AA25" s="131" t="n">
        <x:f>'recipes'!K25</x:f>
        <x:v>10</x:v>
      </x:c>
      <x:c r="AB25" s="131" t="str">
        <x:f>IF(AA25&lt;=20,"sehr schnell",IF(AA25&lt;=40,"schnell",IF(AA25&lt;=75,"mittel","lang")))</x:f>
        <x:v>sehr schnell</x:v>
      </x:c>
      <x:c r="AC25" s="131" t="n">
        <x:f>'recipe_macros'!L25</x:f>
        <x:v>337</x:v>
      </x:c>
      <x:c r="AD25" s="131" t="n">
        <x:f>'recipe_macros'!M25</x:f>
        <x:v>13</x:v>
      </x:c>
      <x:c r="AE25" s="131" t="n">
        <x:f>IF('recipe_macros'!D25=0,0,'recipe_macros'!I25/'recipe_macros'!D25)</x:f>
        <x:v>8</x:v>
      </x:c>
      <x:c r="AF25" s="164" t="n">
        <x:f>IF(AC25=0,0,AD25*4/AC25)</x:f>
        <x:v>0.1543026706231454</x:v>
      </x:c>
      <x:c r="AG25" s="165" t="n">
        <x:f>'recipe_macros'!N25</x:f>
        <x:v>1.1981833333333336</x:v>
      </x:c>
      <x:c r="AH25" s="131" t="str">
        <x:f>IF(AG25&lt;=2,"günstig",IF(AG25&lt;=4,"mittel","teuer"))</x:f>
        <x:v>günstig</x:v>
      </x:c>
      <x:c r="AI25" s="131" t="n">
        <x:v>1</x:v>
      </x:c>
      <x:c r="AJ25" s="131" t="n">
        <x:v>0</x:v>
      </x:c>
      <x:c r="AK25" s="131" t="n">
        <x:v>1</x:v>
      </x:c>
      <x:c r="AL25" s="131" t="n">
        <x:v>1</x:v>
      </x:c>
      <x:c r="AM25" s="131" t="n">
        <x:v>1</x:v>
      </x:c>
      <x:c r="AN25" s="131" t="n">
        <x:f>MAX(1,MIN(5,SUM(AI25:AM25)))</x:f>
        <x:v>4</x:v>
      </x:c>
      <x:c r="AO25" s="131" t="str">
        <x:v>regelbasiert + redaktionelle Heuristik</x:v>
      </x:c>
      <x:c r="AP25" s="166" t="n">
        <x:v>0.86</x:v>
      </x:c>
      <x:c r="AQ25" s="131" t="str">
        <x:v>vegan nur bei konsequent pflanzlicher Produktwahl</x:v>
      </x:c>
    </x:row>
    <x:row r="26">
      <x:c r="A26" s="135" t="str">
        <x:v>BR-025-V1</x:v>
      </x:c>
      <x:c r="B26" s="135" t="str">
        <x:v>BR-025</x:v>
      </x:c>
      <x:c r="C26" s="135" t="str">
        <x:v>Heidelbeer-Zitronen-Pancakes</x:v>
      </x:c>
      <x:c r="D26" s="131" t="str">
        <x:v>vegetarisch</x:v>
      </x:c>
      <x:c r="E26" s="131" t="str">
        <x:v>Milchprodukt</x:v>
      </x:c>
      <x:c r="F26" s="160" t="str">
        <x:v>nach Zutaten halal-kompatibel</x:v>
      </x:c>
      <x:c r="G26" s="160" t="str">
        <x:v>mit Austausch glutenfrei</x:v>
      </x:c>
      <x:c r="H26" s="160" t="str">
        <x:v>mit laktosefreien Produkten</x:v>
      </x:c>
      <x:c r="I26" s="160" t="str">
        <x:v>nussfrei nach Zutaten</x:v>
      </x:c>
      <x:c r="J26" s="160" t="str">
        <x:v>eifrei nach Zutaten</x:v>
      </x:c>
      <x:c r="K26" s="160" t="str">
        <x:v>sojafrei nach Zutaten</x:v>
      </x:c>
      <x:c r="L26" s="131" t="str">
        <x:v>Gluten/Getreide prüfen; Milch</x:v>
      </x:c>
      <x:c r="M26" s="131" t="str">
        <x:v>leicht</x:v>
      </x:c>
      <x:c r="N26" s="131" t="str">
        <x:v>Frühstück</x:v>
      </x:c>
      <x:c r="O26" s="131" t="str">
        <x:v>Pfannkuchen/Crêpe</x:v>
      </x:c>
      <x:c r="P26" s="131" t="str">
        <x:v>schnell; Meal Prep; tiefkühlgeeignet</x:v>
      </x:c>
      <x:c r="Q26" s="131" t="str">
        <x:v>vertraut</x:v>
      </x:c>
      <x:c r="R26" s="131" t="str">
        <x:v>normaler Supermarkt</x:v>
      </x:c>
      <x:c r="S26" s="131" t="str">
        <x:v>international/modern</x:v>
      </x:c>
      <x:c r="T26" s="131" t="str">
        <x:v>frisch; säuerlich</x:v>
      </x:c>
      <x:c r="U26" s="131" t="str">
        <x:v>mild</x:v>
      </x:c>
      <x:c r="V26" s="131" t="str">
        <x:v>ganzjährig</x:v>
      </x:c>
      <x:c r="W26" s="131" t="str">
        <x:v>warm</x:v>
      </x:c>
      <x:c r="X26" s="131" t="str">
        <x:v>Pfanne</x:v>
      </x:c>
      <x:c r="Y26" s="131" t="str">
        <x:v>mittel</x:v>
      </x:c>
      <x:c r="Z26" s="131" t="n">
        <x:f>'recipes'!I26</x:f>
        <x:v>10</x:v>
      </x:c>
      <x:c r="AA26" s="131" t="n">
        <x:f>'recipes'!K26</x:f>
        <x:v>30</x:v>
      </x:c>
      <x:c r="AB26" s="131" t="str">
        <x:f>IF(AA26&lt;=20,"sehr schnell",IF(AA26&lt;=40,"schnell",IF(AA26&lt;=75,"mittel","lang")))</x:f>
        <x:v>schnell</x:v>
      </x:c>
      <x:c r="AC26" s="131" t="n">
        <x:f>'recipe_macros'!L26</x:f>
        <x:v>276</x:v>
      </x:c>
      <x:c r="AD26" s="131" t="n">
        <x:f>'recipe_macros'!M26</x:f>
        <x:v>8</x:v>
      </x:c>
      <x:c r="AE26" s="131" t="n">
        <x:f>IF('recipe_macros'!D26=0,0,'recipe_macros'!I26/'recipe_macros'!D26)</x:f>
        <x:v>4</x:v>
      </x:c>
      <x:c r="AF26" s="164" t="n">
        <x:f>IF(AC26=0,0,AD26*4/AC26)</x:f>
        <x:v>0.11594202898550725</x:v>
      </x:c>
      <x:c r="AG26" s="165" t="n">
        <x:f>'recipe_macros'!N26</x:f>
        <x:v>0.8714666666666667</x:v>
      </x:c>
      <x:c r="AH26" s="131" t="str">
        <x:f>IF(AG26&lt;=2,"günstig",IF(AG26&lt;=4,"mittel","teuer"))</x:f>
        <x:v>günstig</x:v>
      </x:c>
      <x:c r="AI26" s="131" t="n">
        <x:v>1</x:v>
      </x:c>
      <x:c r="AJ26" s="131" t="n">
        <x:v>1</x:v>
      </x:c>
      <x:c r="AK26" s="131" t="n">
        <x:v>0</x:v>
      </x:c>
      <x:c r="AL26" s="131" t="n">
        <x:v>1</x:v>
      </x:c>
      <x:c r="AM26" s="131" t="n">
        <x:v>0</x:v>
      </x:c>
      <x:c r="AN26" s="131" t="n">
        <x:f>MAX(1,MIN(5,SUM(AI26:AM26)))</x:f>
        <x:v>3</x:v>
      </x:c>
      <x:c r="AO26" s="131" t="str">
        <x:v>regelbasiert + redaktionelle Heuristik</x:v>
      </x:c>
      <x:c r="AP26" s="166" t="n">
        <x:v>0.86</x:v>
      </x:c>
      <x:c r="AQ26" s="131"/>
    </x:row>
    <x:row r="27">
      <x:c r="A27" s="135" t="str">
        <x:v>BR-026-V1</x:v>
      </x:c>
      <x:c r="B27" s="135" t="str">
        <x:v>BR-026</x:v>
      </x:c>
      <x:c r="C27" s="135" t="str">
        <x:v>Gebackene Haferflocken mit Heidelbeeren</x:v>
      </x:c>
      <x:c r="D27" s="131" t="str">
        <x:v>vegetarisch</x:v>
      </x:c>
      <x:c r="E27" s="131" t="str">
        <x:v>Milchprodukt</x:v>
      </x:c>
      <x:c r="F27" s="160" t="str">
        <x:v>nach Zutaten halal-kompatibel</x:v>
      </x:c>
      <x:c r="G27" s="160" t="str">
        <x:v>glutenfrei bei zertifizierter Produktwahl</x:v>
      </x:c>
      <x:c r="H27" s="160" t="str">
        <x:v>mit laktosefreien Produkten</x:v>
      </x:c>
      <x:c r="I27" s="160" t="str">
        <x:v>enthält Nüsse/Erdnüsse</x:v>
      </x:c>
      <x:c r="J27" s="160" t="str">
        <x:v>eifrei nach Zutaten</x:v>
      </x:c>
      <x:c r="K27" s="160" t="str">
        <x:v>sojafrei nach Zutaten</x:v>
      </x:c>
      <x:c r="L27" s="131" t="str">
        <x:v>Gluten/Getreide prüfen; Milch; Nüsse/Erdnüsse</x:v>
      </x:c>
      <x:c r="M27" s="131" t="str">
        <x:v>leicht</x:v>
      </x:c>
      <x:c r="N27" s="131" t="str">
        <x:v>Frühstück</x:v>
      </x:c>
      <x:c r="O27" s="131" t="str">
        <x:v>Porridge/Müsli</x:v>
      </x:c>
      <x:c r="P27" s="131" t="str">
        <x:v>Meal Prep; tiefkühlgeeignet; transportierbar</x:v>
      </x:c>
      <x:c r="Q27" s="131" t="str">
        <x:v>vertraut</x:v>
      </x:c>
      <x:c r="R27" s="131" t="str">
        <x:v>normaler Supermarkt</x:v>
      </x:c>
      <x:c r="S27" s="131" t="str">
        <x:v>international/modern</x:v>
      </x:c>
      <x:c r="T27" s="131" t="str">
        <x:v>cremig; süß</x:v>
      </x:c>
      <x:c r="U27" s="131" t="str">
        <x:v>mild</x:v>
      </x:c>
      <x:c r="V27" s="131" t="str">
        <x:v>ganzjährig</x:v>
      </x:c>
      <x:c r="W27" s="131" t="str">
        <x:v>warm</x:v>
      </x:c>
      <x:c r="X27" s="131" t="str">
        <x:v>Backofen; Backblech</x:v>
      </x:c>
      <x:c r="Y27" s="131" t="str">
        <x:v>mittel</x:v>
      </x:c>
      <x:c r="Z27" s="131" t="n">
        <x:f>'recipes'!I27</x:f>
        <x:v>14</x:v>
      </x:c>
      <x:c r="AA27" s="131" t="n">
        <x:f>'recipes'!K27</x:f>
        <x:v>40</x:v>
      </x:c>
      <x:c r="AB27" s="131" t="str">
        <x:f>IF(AA27&lt;=20,"sehr schnell",IF(AA27&lt;=40,"schnell",IF(AA27&lt;=75,"mittel","lang")))</x:f>
        <x:v>schnell</x:v>
      </x:c>
      <x:c r="AC27" s="131" t="n">
        <x:f>'recipe_macros'!L27</x:f>
        <x:v>271</x:v>
      </x:c>
      <x:c r="AD27" s="131" t="n">
        <x:f>'recipe_macros'!M27</x:f>
        <x:v>10</x:v>
      </x:c>
      <x:c r="AE27" s="131" t="n">
        <x:f>IF('recipe_macros'!D27=0,0,'recipe_macros'!I27/'recipe_macros'!D27)</x:f>
        <x:v>6</x:v>
      </x:c>
      <x:c r="AF27" s="164" t="n">
        <x:f>IF(AC27=0,0,AD27*4/AC27)</x:f>
        <x:v>0.14760147601476015</x:v>
      </x:c>
      <x:c r="AG27" s="165" t="n">
        <x:f>'recipe_macros'!N27</x:f>
        <x:v>0.9232166666666668</x:v>
      </x:c>
      <x:c r="AH27" s="131" t="str">
        <x:f>IF(AG27&lt;=2,"günstig",IF(AG27&lt;=4,"mittel","teuer"))</x:f>
        <x:v>günstig</x:v>
      </x:c>
      <x:c r="AI27" s="131" t="n">
        <x:v>1</x:v>
      </x:c>
      <x:c r="AJ27" s="131" t="n">
        <x:v>1</x:v>
      </x:c>
      <x:c r="AK27" s="131" t="n">
        <x:v>1</x:v>
      </x:c>
      <x:c r="AL27" s="131" t="n">
        <x:v>1</x:v>
      </x:c>
      <x:c r="AM27" s="131" t="n">
        <x:v>0</x:v>
      </x:c>
      <x:c r="AN27" s="131" t="n">
        <x:f>MAX(1,MIN(5,SUM(AI27:AM27)))</x:f>
        <x:v>4</x:v>
      </x:c>
      <x:c r="AO27" s="131" t="str">
        <x:v>regelbasiert + redaktionelle Heuristik</x:v>
      </x:c>
      <x:c r="AP27" s="166" t="n">
        <x:v>0.86</x:v>
      </x:c>
      <x:c r="AQ27" s="131"/>
    </x:row>
    <x:row r="28">
      <x:c r="A28" s="135" t="str">
        <x:v>BR-027-V1</x:v>
      </x:c>
      <x:c r="B28" s="135" t="str">
        <x:v>BR-027</x:v>
      </x:c>
      <x:c r="C28" s="135" t="str">
        <x:v>Frühstücks-Burrito</x:v>
      </x:c>
      <x:c r="D28" s="131" t="str">
        <x:v>vegetarisch</x:v>
      </x:c>
      <x:c r="E28" s="131" t="str"/>
      <x:c r="F28" s="160" t="str">
        <x:v>nach Zutaten halal-kompatibel</x:v>
      </x:c>
      <x:c r="G28" s="160" t="str">
        <x:v>mit Austausch glutenfrei</x:v>
      </x:c>
      <x:c r="H28" s="160" t="str">
        <x:v>laktosefrei nach Zutaten</x:v>
      </x:c>
      <x:c r="I28" s="160" t="str">
        <x:v>nussfrei nach Zutaten</x:v>
      </x:c>
      <x:c r="J28" s="160" t="str">
        <x:v>eifrei nach Zutaten</x:v>
      </x:c>
      <x:c r="K28" s="160" t="str">
        <x:v>sojafrei nach Zutaten</x:v>
      </x:c>
      <x:c r="L28" s="131" t="str">
        <x:v>Gluten/Getreide prüfen</x:v>
      </x:c>
      <x:c r="M28" s="131" t="str">
        <x:v>leicht</x:v>
      </x:c>
      <x:c r="N28" s="131" t="str">
        <x:v>Frühstück</x:v>
      </x:c>
      <x:c r="O28" s="131" t="str">
        <x:v>Wrap/Sandwich</x:v>
      </x:c>
      <x:c r="P28" s="131" t="str">
        <x:v>schnell; Meal Prep; transportierbar</x:v>
      </x:c>
      <x:c r="Q28" s="131" t="str">
        <x:v>abwechslungsreich</x:v>
      </x:c>
      <x:c r="R28" s="131" t="str">
        <x:v>großer Supermarkt empfohlen</x:v>
      </x:c>
      <x:c r="S28" s="131" t="str">
        <x:v>lateinamerikanisch inspiriert</x:v>
      </x:c>
      <x:c r="T28" s="131" t="str">
        <x:v>cremig; rauchig</x:v>
      </x:c>
      <x:c r="U28" s="131" t="str">
        <x:v>scharf</x:v>
      </x:c>
      <x:c r="V28" s="131" t="str">
        <x:v>ganzjährig</x:v>
      </x:c>
      <x:c r="W28" s="131" t="str">
        <x:v>warm</x:v>
      </x:c>
      <x:c r="X28" s="131" t="str">
        <x:v>Pfanne</x:v>
      </x:c>
      <x:c r="Y28" s="131" t="str">
        <x:v>einfach</x:v>
      </x:c>
      <x:c r="Z28" s="131" t="n">
        <x:f>'recipes'!I28</x:f>
        <x:v>5</x:v>
      </x:c>
      <x:c r="AA28" s="131" t="n">
        <x:f>'recipes'!K28</x:f>
        <x:v>15</x:v>
      </x:c>
      <x:c r="AB28" s="131" t="str">
        <x:f>IF(AA28&lt;=20,"sehr schnell",IF(AA28&lt;=40,"schnell",IF(AA28&lt;=75,"mittel","lang")))</x:f>
        <x:v>sehr schnell</x:v>
      </x:c>
      <x:c r="AC28" s="131" t="n">
        <x:f>'recipe_macros'!L28</x:f>
        <x:v>366</x:v>
      </x:c>
      <x:c r="AD28" s="131" t="n">
        <x:f>'recipe_macros'!M28</x:f>
        <x:v>16</x:v>
      </x:c>
      <x:c r="AE28" s="131" t="n">
        <x:f>IF('recipe_macros'!D28=0,0,'recipe_macros'!I28/'recipe_macros'!D28)</x:f>
        <x:v>5</x:v>
      </x:c>
      <x:c r="AF28" s="164" t="n">
        <x:f>IF(AC28=0,0,AD28*4/AC28)</x:f>
        <x:v>0.17486338797814208</x:v>
      </x:c>
      <x:c r="AG28" s="165" t="n">
        <x:f>'recipe_macros'!N28</x:f>
        <x:v>3.70235</x:v>
      </x:c>
      <x:c r="AH28" s="131" t="str">
        <x:f>IF(AG28&lt;=2,"günstig",IF(AG28&lt;=4,"mittel","teuer"))</x:f>
        <x:v>mittel</x:v>
      </x:c>
      <x:c r="AI28" s="131" t="n">
        <x:v>1</x:v>
      </x:c>
      <x:c r="AJ28" s="131" t="n">
        <x:v>0</x:v>
      </x:c>
      <x:c r="AK28" s="131" t="n">
        <x:v>1</x:v>
      </x:c>
      <x:c r="AL28" s="131" t="n">
        <x:v>1</x:v>
      </x:c>
      <x:c r="AM28" s="131" t="n">
        <x:v>0</x:v>
      </x:c>
      <x:c r="AN28" s="131" t="n">
        <x:f>MAX(1,MIN(5,SUM(AI28:AM28)))</x:f>
        <x:v>3</x:v>
      </x:c>
      <x:c r="AO28" s="131" t="str">
        <x:v>regelbasiert + redaktionelle Heuristik</x:v>
      </x:c>
      <x:c r="AP28" s="166" t="n">
        <x:v>0.82</x:v>
      </x:c>
      <x:c r="AQ28" s="131"/>
    </x:row>
    <x:row r="29">
      <x:c r="A29" s="135" t="str">
        <x:v>BR-028-V1</x:v>
      </x:c>
      <x:c r="B29" s="135" t="str">
        <x:v>BR-028</x:v>
      </x:c>
      <x:c r="C29" s="135" t="str">
        <x:v>Frühstücksmuffins</x:v>
      </x:c>
      <x:c r="D29" s="131" t="str">
        <x:v>vegetarisch</x:v>
      </x:c>
      <x:c r="E29" s="131" t="str">
        <x:v>Ei; Milchprodukt</x:v>
      </x:c>
      <x:c r="F29" s="160" t="str">
        <x:v>nach Zutaten halal-kompatibel</x:v>
      </x:c>
      <x:c r="G29" s="160" t="str">
        <x:v>glutenfrei bei zertifizierter Produktwahl</x:v>
      </x:c>
      <x:c r="H29" s="160" t="str">
        <x:v>mit laktosefreien Produkten</x:v>
      </x:c>
      <x:c r="I29" s="160" t="str">
        <x:v>nussfrei nach Zutaten</x:v>
      </x:c>
      <x:c r="J29" s="160" t="str">
        <x:v>enthält Ei</x:v>
      </x:c>
      <x:c r="K29" s="160" t="str">
        <x:v>sojafrei nach Zutaten</x:v>
      </x:c>
      <x:c r="L29" s="131" t="str">
        <x:v>Gluten/Getreide prüfen; Milch; Ei</x:v>
      </x:c>
      <x:c r="M29" s="131" t="str">
        <x:v>leicht</x:v>
      </x:c>
      <x:c r="N29" s="131" t="str">
        <x:v>Frühstück</x:v>
      </x:c>
      <x:c r="O29" s="131" t="str">
        <x:v>Pfannengericht/sonstiges</x:v>
      </x:c>
      <x:c r="P29" s="131" t="str">
        <x:v>Meal Prep; tiefkühlgeeignet; transportierbar</x:v>
      </x:c>
      <x:c r="Q29" s="131" t="str">
        <x:v>vertraut</x:v>
      </x:c>
      <x:c r="R29" s="131" t="str">
        <x:v>normaler Supermarkt</x:v>
      </x:c>
      <x:c r="S29" s="131" t="str">
        <x:v>international/modern</x:v>
      </x:c>
      <x:c r="T29" s="131" t="str">
        <x:v>herzhaft</x:v>
      </x:c>
      <x:c r="U29" s="131" t="str">
        <x:v>mild</x:v>
      </x:c>
      <x:c r="V29" s="131" t="str">
        <x:v>Herbst</x:v>
      </x:c>
      <x:c r="W29" s="131" t="str">
        <x:v>warm</x:v>
      </x:c>
      <x:c r="X29" s="131" t="str">
        <x:v>Pfanne; Backofen</x:v>
      </x:c>
      <x:c r="Y29" s="131" t="str">
        <x:v>mittel</x:v>
      </x:c>
      <x:c r="Z29" s="131" t="n">
        <x:f>'recipes'!I29</x:f>
        <x:v>16</x:v>
      </x:c>
      <x:c r="AA29" s="131" t="n">
        <x:f>'recipes'!K29</x:f>
        <x:v>45</x:v>
      </x:c>
      <x:c r="AB29" s="131" t="str">
        <x:f>IF(AA29&lt;=20,"sehr schnell",IF(AA29&lt;=40,"schnell",IF(AA29&lt;=75,"mittel","lang")))</x:f>
        <x:v>mittel</x:v>
      </x:c>
      <x:c r="AC29" s="131" t="n">
        <x:f>'recipe_macros'!L29</x:f>
        <x:v>358</x:v>
      </x:c>
      <x:c r="AD29" s="131" t="n">
        <x:f>'recipe_macros'!M29</x:f>
        <x:v>10</x:v>
      </x:c>
      <x:c r="AE29" s="131" t="n">
        <x:f>IF('recipe_macros'!D29=0,0,'recipe_macros'!I29/'recipe_macros'!D29)</x:f>
        <x:v>6</x:v>
      </x:c>
      <x:c r="AF29" s="164" t="n">
        <x:f>IF(AC29=0,0,AD29*4/AC29)</x:f>
        <x:v>0.11173184357541899</x:v>
      </x:c>
      <x:c r="AG29" s="165" t="n">
        <x:f>'recipe_macros'!N29</x:f>
        <x:v>0.6628666666666668</x:v>
      </x:c>
      <x:c r="AH29" s="131" t="str">
        <x:f>IF(AG29&lt;=2,"günstig",IF(AG29&lt;=4,"mittel","teuer"))</x:f>
        <x:v>günstig</x:v>
      </x:c>
      <x:c r="AI29" s="131" t="n">
        <x:v>1</x:v>
      </x:c>
      <x:c r="AJ29" s="131" t="n">
        <x:v>1</x:v>
      </x:c>
      <x:c r="AK29" s="131" t="n">
        <x:v>1</x:v>
      </x:c>
      <x:c r="AL29" s="131" t="n">
        <x:v>1</x:v>
      </x:c>
      <x:c r="AM29" s="131" t="n">
        <x:v>0</x:v>
      </x:c>
      <x:c r="AN29" s="131" t="n">
        <x:f>MAX(1,MIN(5,SUM(AI29:AM29)))</x:f>
        <x:v>4</x:v>
      </x:c>
      <x:c r="AO29" s="131" t="str">
        <x:v>regelbasiert + redaktionelle Heuristik</x:v>
      </x:c>
      <x:c r="AP29" s="166" t="n">
        <x:v>0.86</x:v>
      </x:c>
      <x:c r="AQ29" s="131"/>
    </x:row>
    <x:row r="30">
      <x:c r="A30" s="135" t="str">
        <x:v>BR-029-V1</x:v>
      </x:c>
      <x:c r="B30" s="135" t="str">
        <x:v>BR-029</x:v>
      </x:c>
      <x:c r="C30" s="135" t="str">
        <x:v>Frühstückspfanne mit Paprika, Kichererbsen und Tofu</x:v>
      </x:c>
      <x:c r="D30" s="131" t="str">
        <x:v>vegan</x:v>
      </x:c>
      <x:c r="E30" s="131" t="str">
        <x:v>Milchprodukt; Soja/Tofu; Hülsenfrüchte</x:v>
      </x:c>
      <x:c r="F30" s="160" t="str">
        <x:v>nach Zutaten halal-kompatibel</x:v>
      </x:c>
      <x:c r="G30" s="160" t="str">
        <x:v>glutenfrei nach Zutaten</x:v>
      </x:c>
      <x:c r="H30" s="160" t="str">
        <x:v>mit laktosefreien Produkten</x:v>
      </x:c>
      <x:c r="I30" s="160" t="str">
        <x:v>nussfrei nach Zutaten</x:v>
      </x:c>
      <x:c r="J30" s="160" t="str">
        <x:v>eifrei nach Zutaten</x:v>
      </x:c>
      <x:c r="K30" s="160" t="str">
        <x:v>enthält Soja</x:v>
      </x:c>
      <x:c r="L30" s="131" t="str">
        <x:v>Milch; Soja</x:v>
      </x:c>
      <x:c r="M30" s="131" t="str">
        <x:v>proteinbetont; ballaststoffreich; leicht</x:v>
      </x:c>
      <x:c r="N30" s="131" t="str">
        <x:v>Frühstück</x:v>
      </x:c>
      <x:c r="O30" s="131" t="str">
        <x:v>Pfannengericht/sonstiges</x:v>
      </x:c>
      <x:c r="P30" s="131" t="str">
        <x:v>Meal Prep; transportierbar</x:v>
      </x:c>
      <x:c r="Q30" s="131" t="str">
        <x:v>vertraut</x:v>
      </x:c>
      <x:c r="R30" s="131" t="str">
        <x:v>normaler Supermarkt</x:v>
      </x:c>
      <x:c r="S30" s="131" t="str">
        <x:v>international/modern</x:v>
      </x:c>
      <x:c r="T30" s="131" t="str">
        <x:v>frisch; herzhaft; würzig; rauchig</x:v>
      </x:c>
      <x:c r="U30" s="131" t="str">
        <x:v>scharf</x:v>
      </x:c>
      <x:c r="V30" s="131" t="str">
        <x:v>ganzjährig</x:v>
      </x:c>
      <x:c r="W30" s="131" t="str">
        <x:v>warm</x:v>
      </x:c>
      <x:c r="X30" s="131" t="str">
        <x:v>Pfanne; Topf</x:v>
      </x:c>
      <x:c r="Y30" s="131" t="str">
        <x:v>mittel</x:v>
      </x:c>
      <x:c r="Z30" s="131" t="n">
        <x:f>'recipes'!I30</x:f>
        <x:v>16</x:v>
      </x:c>
      <x:c r="AA30" s="131" t="n">
        <x:f>'recipes'!K30</x:f>
        <x:v>45</x:v>
      </x:c>
      <x:c r="AB30" s="131" t="str">
        <x:f>IF(AA30&lt;=20,"sehr schnell",IF(AA30&lt;=40,"schnell",IF(AA30&lt;=75,"mittel","lang")))</x:f>
        <x:v>mittel</x:v>
      </x:c>
      <x:c r="AC30" s="131" t="n">
        <x:f>'recipe_macros'!L30</x:f>
        <x:v>365</x:v>
      </x:c>
      <x:c r="AD30" s="131" t="n">
        <x:f>'recipe_macros'!M30</x:f>
        <x:v>22</x:v>
      </x:c>
      <x:c r="AE30" s="131" t="n">
        <x:f>IF('recipe_macros'!D30=0,0,'recipe_macros'!I30/'recipe_macros'!D30)</x:f>
        <x:v>12</x:v>
      </x:c>
      <x:c r="AF30" s="164" t="n">
        <x:f>IF(AC30=0,0,AD30*4/AC30)</x:f>
        <x:v>0.2410958904109589</x:v>
      </x:c>
      <x:c r="AG30" s="165" t="n">
        <x:f>'recipe_macros'!N30</x:f>
        <x:v>1.7062900000000003</x:v>
      </x:c>
      <x:c r="AH30" s="131" t="str">
        <x:f>IF(AG30&lt;=2,"günstig",IF(AG30&lt;=4,"mittel","teuer"))</x:f>
        <x:v>günstig</x:v>
      </x:c>
      <x:c r="AI30" s="131" t="n">
        <x:v>1</x:v>
      </x:c>
      <x:c r="AJ30" s="131" t="n">
        <x:v>0</x:v>
      </x:c>
      <x:c r="AK30" s="131" t="n">
        <x:v>1</x:v>
      </x:c>
      <x:c r="AL30" s="131" t="n">
        <x:v>1</x:v>
      </x:c>
      <x:c r="AM30" s="131" t="n">
        <x:v>0</x:v>
      </x:c>
      <x:c r="AN30" s="131" t="n">
        <x:f>MAX(1,MIN(5,SUM(AI30:AM30)))</x:f>
        <x:v>3</x:v>
      </x:c>
      <x:c r="AO30" s="131" t="str">
        <x:v>regelbasiert + redaktionelle Heuristik</x:v>
      </x:c>
      <x:c r="AP30" s="166" t="n">
        <x:v>0.86</x:v>
      </x:c>
      <x:c r="AQ30" s="131" t="str">
        <x:v>vegan nur bei konsequent pflanzlicher Produktwahl</x:v>
      </x:c>
    </x:row>
    <x:row r="31">
      <x:c r="A31" s="135" t="str">
        <x:v>BR-030-V1</x:v>
      </x:c>
      <x:c r="B31" s="135" t="str">
        <x:v>BR-030</x:v>
      </x:c>
      <x:c r="C31" s="135" t="str">
        <x:v>Frühstücks-Bowl mit Chia und Haferflocken</x:v>
      </x:c>
      <x:c r="D31" s="131" t="str">
        <x:v>vegetarisch</x:v>
      </x:c>
      <x:c r="E31" s="131" t="str">
        <x:v>Milchprodukt</x:v>
      </x:c>
      <x:c r="F31" s="160" t="str">
        <x:v>nach Zutaten halal-kompatibel</x:v>
      </x:c>
      <x:c r="G31" s="160" t="str">
        <x:v>glutenfrei bei zertifizierter Produktwahl</x:v>
      </x:c>
      <x:c r="H31" s="160" t="str">
        <x:v>mit laktosefreien Produkten</x:v>
      </x:c>
      <x:c r="I31" s="160" t="str">
        <x:v>enthält Nüsse/Erdnüsse</x:v>
      </x:c>
      <x:c r="J31" s="160" t="str">
        <x:v>eifrei nach Zutaten</x:v>
      </x:c>
      <x:c r="K31" s="160" t="str">
        <x:v>sojafrei nach Zutaten</x:v>
      </x:c>
      <x:c r="L31" s="131" t="str">
        <x:v>Gluten/Getreide prüfen; Milch; Nüsse/Erdnüsse</x:v>
      </x:c>
      <x:c r="M31" s="131" t="str">
        <x:v>ballaststoffreich</x:v>
      </x:c>
      <x:c r="N31" s="131" t="str">
        <x:v>Frühstück</x:v>
      </x:c>
      <x:c r="O31" s="131" t="str">
        <x:v>Bowl</x:v>
      </x:c>
      <x:c r="P31" s="131" t="str">
        <x:v>schnell; Meal Prep; transportierbar</x:v>
      </x:c>
      <x:c r="Q31" s="131" t="str">
        <x:v>vertraut</x:v>
      </x:c>
      <x:c r="R31" s="131" t="str">
        <x:v>normaler Supermarkt</x:v>
      </x:c>
      <x:c r="S31" s="131" t="str">
        <x:v>international/modern</x:v>
      </x:c>
      <x:c r="T31" s="131" t="str">
        <x:v>mild-herzhaft</x:v>
      </x:c>
      <x:c r="U31" s="131" t="str">
        <x:v>mild</x:v>
      </x:c>
      <x:c r="V31" s="131" t="str">
        <x:v>ganzjährig</x:v>
      </x:c>
      <x:c r="W31" s="131" t="str">
        <x:v>warm</x:v>
      </x:c>
      <x:c r="X31" s="131" t="str">
        <x:v>Pfanne; Topf</x:v>
      </x:c>
      <x:c r="Y31" s="131" t="str">
        <x:v>einfach</x:v>
      </x:c>
      <x:c r="Z31" s="131" t="n">
        <x:f>'recipes'!I31</x:f>
        <x:v>5</x:v>
      </x:c>
      <x:c r="AA31" s="131" t="n">
        <x:f>'recipes'!K31</x:f>
        <x:v>15</x:v>
      </x:c>
      <x:c r="AB31" s="131" t="str">
        <x:f>IF(AA31&lt;=20,"sehr schnell",IF(AA31&lt;=40,"schnell",IF(AA31&lt;=75,"mittel","lang")))</x:f>
        <x:v>sehr schnell</x:v>
      </x:c>
      <x:c r="AC31" s="131" t="n">
        <x:f>'recipe_macros'!L31</x:f>
        <x:v>533</x:v>
      </x:c>
      <x:c r="AD31" s="131" t="n">
        <x:f>'recipe_macros'!M31</x:f>
        <x:v>17</x:v>
      </x:c>
      <x:c r="AE31" s="131" t="n">
        <x:f>IF('recipe_macros'!D31=0,0,'recipe_macros'!I31/'recipe_macros'!D31)</x:f>
        <x:v>13</x:v>
      </x:c>
      <x:c r="AF31" s="164" t="n">
        <x:f>IF(AC31=0,0,AD31*4/AC31)</x:f>
        <x:v>0.1275797373358349</x:v>
      </x:c>
      <x:c r="AG31" s="165" t="n">
        <x:f>'recipe_macros'!N31</x:f>
        <x:v>1.1581000000000001</x:v>
      </x:c>
      <x:c r="AH31" s="131" t="str">
        <x:f>IF(AG31&lt;=2,"günstig",IF(AG31&lt;=4,"mittel","teuer"))</x:f>
        <x:v>günstig</x:v>
      </x:c>
      <x:c r="AI31" s="131" t="n">
        <x:v>1</x:v>
      </x:c>
      <x:c r="AJ31" s="131" t="n">
        <x:v>0</x:v>
      </x:c>
      <x:c r="AK31" s="131" t="n">
        <x:v>1</x:v>
      </x:c>
      <x:c r="AL31" s="131" t="n">
        <x:v>1</x:v>
      </x:c>
      <x:c r="AM31" s="131" t="n">
        <x:v>0</x:v>
      </x:c>
      <x:c r="AN31" s="131" t="n">
        <x:f>MAX(1,MIN(5,SUM(AI31:AM31)))</x:f>
        <x:v>3</x:v>
      </x:c>
      <x:c r="AO31" s="131" t="str">
        <x:v>regelbasiert + redaktionelle Heuristik</x:v>
      </x:c>
      <x:c r="AP31" s="166" t="n">
        <x:v>0.86</x:v>
      </x:c>
      <x:c r="AQ31" s="131"/>
    </x:row>
    <x:row r="32">
      <x:c r="A32" s="135" t="str">
        <x:v>BR-031-V1</x:v>
      </x:c>
      <x:c r="B32" s="135" t="str">
        <x:v>BR-031</x:v>
      </x:c>
      <x:c r="C32" s="135" t="str">
        <x:v>Zimt-Porridge mit gebackenen Bananen</x:v>
      </x:c>
      <x:c r="D32" s="131" t="str">
        <x:v>vegetarisch</x:v>
      </x:c>
      <x:c r="E32" s="131" t="str">
        <x:v>Milchprodukt</x:v>
      </x:c>
      <x:c r="F32" s="160" t="str">
        <x:v>nach Zutaten halal-kompatibel</x:v>
      </x:c>
      <x:c r="G32" s="160" t="str">
        <x:v>glutenfrei bei zertifizierter Produktwahl</x:v>
      </x:c>
      <x:c r="H32" s="160" t="str">
        <x:v>mit laktosefreien Produkten</x:v>
      </x:c>
      <x:c r="I32" s="160" t="str">
        <x:v>nussfrei nach Zutaten</x:v>
      </x:c>
      <x:c r="J32" s="160" t="str">
        <x:v>eifrei nach Zutaten</x:v>
      </x:c>
      <x:c r="K32" s="160" t="str">
        <x:v>sojafrei nach Zutaten</x:v>
      </x:c>
      <x:c r="L32" s="131" t="str">
        <x:v>Gluten/Getreide prüfen; Milch</x:v>
      </x:c>
      <x:c r="M32" s="131" t="str">
        <x:v>leicht</x:v>
      </x:c>
      <x:c r="N32" s="131" t="str">
        <x:v>Frühstück</x:v>
      </x:c>
      <x:c r="O32" s="131" t="str">
        <x:v>Porridge/Müsli</x:v>
      </x:c>
      <x:c r="P32" s="131" t="str">
        <x:v>schnell; transportierbar</x:v>
      </x:c>
      <x:c r="Q32" s="131" t="str">
        <x:v>vertraut</x:v>
      </x:c>
      <x:c r="R32" s="131" t="str">
        <x:v>normaler Supermarkt</x:v>
      </x:c>
      <x:c r="S32" s="131" t="str">
        <x:v>international/modern</x:v>
      </x:c>
      <x:c r="T32" s="131" t="str">
        <x:v>süß</x:v>
      </x:c>
      <x:c r="U32" s="131" t="str">
        <x:v>mild</x:v>
      </x:c>
      <x:c r="V32" s="131" t="str">
        <x:v>ganzjährig</x:v>
      </x:c>
      <x:c r="W32" s="131" t="str">
        <x:v>warm</x:v>
      </x:c>
      <x:c r="X32" s="131" t="str">
        <x:v>Backofen; Backblech; Topf</x:v>
      </x:c>
      <x:c r="Y32" s="131" t="str">
        <x:v>einfach</x:v>
      </x:c>
      <x:c r="Z32" s="131" t="n">
        <x:f>'recipes'!I32</x:f>
        <x:v>5</x:v>
      </x:c>
      <x:c r="AA32" s="131" t="n">
        <x:f>'recipes'!K32</x:f>
        <x:v>13</x:v>
      </x:c>
      <x:c r="AB32" s="131" t="str">
        <x:f>IF(AA32&lt;=20,"sehr schnell",IF(AA32&lt;=40,"schnell",IF(AA32&lt;=75,"mittel","lang")))</x:f>
        <x:v>sehr schnell</x:v>
      </x:c>
      <x:c r="AC32" s="131" t="n">
        <x:f>'recipe_macros'!L32</x:f>
        <x:v>360</x:v>
      </x:c>
      <x:c r="AD32" s="131" t="n">
        <x:f>'recipe_macros'!M32</x:f>
        <x:v>14</x:v>
      </x:c>
      <x:c r="AE32" s="131" t="n">
        <x:f>IF('recipe_macros'!D32=0,0,'recipe_macros'!I32/'recipe_macros'!D32)</x:f>
        <x:v>5</x:v>
      </x:c>
      <x:c r="AF32" s="164" t="n">
        <x:f>IF(AC32=0,0,AD32*4/AC32)</x:f>
        <x:v>0.15555555555555556</x:v>
      </x:c>
      <x:c r="AG32" s="165" t="n">
        <x:f>'recipe_macros'!N32</x:f>
        <x:v>1.0673000000000001</x:v>
      </x:c>
      <x:c r="AH32" s="131" t="str">
        <x:f>IF(AG32&lt;=2,"günstig",IF(AG32&lt;=4,"mittel","teuer"))</x:f>
        <x:v>günstig</x:v>
      </x:c>
      <x:c r="AI32" s="131" t="n">
        <x:v>0</x:v>
      </x:c>
      <x:c r="AJ32" s="131" t="n">
        <x:v>0</x:v>
      </x:c>
      <x:c r="AK32" s="131" t="n">
        <x:v>1</x:v>
      </x:c>
      <x:c r="AL32" s="131" t="n">
        <x:v>1</x:v>
      </x:c>
      <x:c r="AM32" s="131" t="n">
        <x:v>0</x:v>
      </x:c>
      <x:c r="AN32" s="131" t="n">
        <x:f>MAX(1,MIN(5,SUM(AI32:AM32)))</x:f>
        <x:v>2</x:v>
      </x:c>
      <x:c r="AO32" s="131" t="str">
        <x:v>regelbasiert + redaktionelle Heuristik</x:v>
      </x:c>
      <x:c r="AP32" s="166" t="n">
        <x:v>0.86</x:v>
      </x:c>
      <x:c r="AQ32" s="131"/>
    </x:row>
    <x:row r="33">
      <x:c r="A33" s="135" t="str">
        <x:v>BR-032-V1</x:v>
      </x:c>
      <x:c r="B33" s="135" t="str">
        <x:v>BR-032</x:v>
      </x:c>
      <x:c r="C33" s="135" t="str">
        <x:v>Zimt-Porridge mit Banane und Beeren</x:v>
      </x:c>
      <x:c r="D33" s="131" t="str">
        <x:v>vegetarisch</x:v>
      </x:c>
      <x:c r="E33" s="131" t="str">
        <x:v>Milchprodukt</x:v>
      </x:c>
      <x:c r="F33" s="160" t="str">
        <x:v>nach Zutaten halal-kompatibel</x:v>
      </x:c>
      <x:c r="G33" s="160" t="str">
        <x:v>glutenfrei bei zertifizierter Produktwahl</x:v>
      </x:c>
      <x:c r="H33" s="160" t="str">
        <x:v>mit laktosefreien Produkten</x:v>
      </x:c>
      <x:c r="I33" s="160" t="str">
        <x:v>nussfrei nach Zutaten</x:v>
      </x:c>
      <x:c r="J33" s="160" t="str">
        <x:v>eifrei nach Zutaten</x:v>
      </x:c>
      <x:c r="K33" s="160" t="str">
        <x:v>sojafrei nach Zutaten</x:v>
      </x:c>
      <x:c r="L33" s="131" t="str">
        <x:v>Gluten/Getreide prüfen; Milch</x:v>
      </x:c>
      <x:c r="M33" s="131" t="str">
        <x:v>leicht</x:v>
      </x:c>
      <x:c r="N33" s="131" t="str">
        <x:v>Frühstück</x:v>
      </x:c>
      <x:c r="O33" s="131" t="str">
        <x:v>Porridge/Müsli</x:v>
      </x:c>
      <x:c r="P33" s="131" t="str">
        <x:v>schnell; transportierbar</x:v>
      </x:c>
      <x:c r="Q33" s="131" t="str">
        <x:v>vertraut</x:v>
      </x:c>
      <x:c r="R33" s="131" t="str">
        <x:v>normaler Supermarkt</x:v>
      </x:c>
      <x:c r="S33" s="131" t="str">
        <x:v>international/modern</x:v>
      </x:c>
      <x:c r="T33" s="131" t="str">
        <x:v>süß</x:v>
      </x:c>
      <x:c r="U33" s="131" t="str">
        <x:v>mild</x:v>
      </x:c>
      <x:c r="V33" s="131" t="str">
        <x:v>ganzjährig</x:v>
      </x:c>
      <x:c r="W33" s="131" t="str">
        <x:v>warm</x:v>
      </x:c>
      <x:c r="X33" s="131" t="str">
        <x:v>Schüssel; Topf</x:v>
      </x:c>
      <x:c r="Y33" s="131" t="str">
        <x:v>einfach</x:v>
      </x:c>
      <x:c r="Z33" s="131" t="n">
        <x:f>'recipes'!I33</x:f>
        <x:v>7</x:v>
      </x:c>
      <x:c r="AA33" s="131" t="n">
        <x:f>'recipes'!K33</x:f>
        <x:v>20</x:v>
      </x:c>
      <x:c r="AB33" s="131" t="str">
        <x:f>IF(AA33&lt;=20,"sehr schnell",IF(AA33&lt;=40,"schnell",IF(AA33&lt;=75,"mittel","lang")))</x:f>
        <x:v>sehr schnell</x:v>
      </x:c>
      <x:c r="AC33" s="131" t="n">
        <x:f>'recipe_macros'!L33</x:f>
        <x:v>266</x:v>
      </x:c>
      <x:c r="AD33" s="131" t="n">
        <x:f>'recipe_macros'!M33</x:f>
        <x:v>12</x:v>
      </x:c>
      <x:c r="AE33" s="131" t="n">
        <x:f>IF('recipe_macros'!D33=0,0,'recipe_macros'!I33/'recipe_macros'!D33)</x:f>
        <x:v>5</x:v>
      </x:c>
      <x:c r="AF33" s="164" t="n">
        <x:f>IF(AC33=0,0,AD33*4/AC33)</x:f>
        <x:v>0.18045112781954886</x:v>
      </x:c>
      <x:c r="AG33" s="165" t="n">
        <x:f>'recipe_macros'!N33</x:f>
        <x:v>1.329625</x:v>
      </x:c>
      <x:c r="AH33" s="131" t="str">
        <x:f>IF(AG33&lt;=2,"günstig",IF(AG33&lt;=4,"mittel","teuer"))</x:f>
        <x:v>günstig</x:v>
      </x:c>
      <x:c r="AI33" s="131" t="n">
        <x:v>0</x:v>
      </x:c>
      <x:c r="AJ33" s="131" t="n">
        <x:v>0</x:v>
      </x:c>
      <x:c r="AK33" s="131" t="n">
        <x:v>1</x:v>
      </x:c>
      <x:c r="AL33" s="131" t="n">
        <x:v>1</x:v>
      </x:c>
      <x:c r="AM33" s="131" t="n">
        <x:v>0</x:v>
      </x:c>
      <x:c r="AN33" s="131" t="n">
        <x:f>MAX(1,MIN(5,SUM(AI33:AM33)))</x:f>
        <x:v>2</x:v>
      </x:c>
      <x:c r="AO33" s="131" t="str">
        <x:v>regelbasiert + redaktionelle Heuristik</x:v>
      </x:c>
      <x:c r="AP33" s="166" t="n">
        <x:v>0.86</x:v>
      </x:c>
      <x:c r="AQ33" s="131" t="str">
        <x:v>Ernährungsweise wegen Zutaten von omnivor auf vegetarisch korrigiert</x:v>
      </x:c>
    </x:row>
    <x:row r="34">
      <x:c r="A34" s="135" t="str">
        <x:v>BR-033-V1</x:v>
      </x:c>
      <x:c r="B34" s="135" t="str">
        <x:v>BR-033</x:v>
      </x:c>
      <x:c r="C34" s="135" t="str">
        <x:v>Couscous mit Clementine und Honig</x:v>
      </x:c>
      <x:c r="D34" s="131" t="str">
        <x:v>vegetarisch</x:v>
      </x:c>
      <x:c r="E34" s="131" t="str">
        <x:v>Milchprodukt</x:v>
      </x:c>
      <x:c r="F34" s="160" t="str">
        <x:v>nach Zutaten halal-kompatibel</x:v>
      </x:c>
      <x:c r="G34" s="160" t="str">
        <x:v>mit Austausch glutenfrei</x:v>
      </x:c>
      <x:c r="H34" s="160" t="str">
        <x:v>mit laktosefreien Produkten</x:v>
      </x:c>
      <x:c r="I34" s="160" t="str">
        <x:v>enthält Nüsse/Erdnüsse</x:v>
      </x:c>
      <x:c r="J34" s="160" t="str">
        <x:v>eifrei nach Zutaten</x:v>
      </x:c>
      <x:c r="K34" s="160" t="str">
        <x:v>sojafrei nach Zutaten</x:v>
      </x:c>
      <x:c r="L34" s="131" t="str">
        <x:v>Gluten/Getreide prüfen; Milch; Nüsse/Erdnüsse</x:v>
      </x:c>
      <x:c r="M34" s="131" t="str">
        <x:v>ballaststoffreich; leicht</x:v>
      </x:c>
      <x:c r="N34" s="131" t="str">
        <x:v>Frühstück</x:v>
      </x:c>
      <x:c r="O34" s="131" t="str">
        <x:v>Reis/Getreide</x:v>
      </x:c>
      <x:c r="P34" s="131" t="str">
        <x:v>schnell; Meal Prep; transportierbar; für mehrere Portionen</x:v>
      </x:c>
      <x:c r="Q34" s="131" t="str">
        <x:v>vertraut</x:v>
      </x:c>
      <x:c r="R34" s="131" t="str">
        <x:v>normaler Supermarkt</x:v>
      </x:c>
      <x:c r="S34" s="131" t="str">
        <x:v>international/modern</x:v>
      </x:c>
      <x:c r="T34" s="131" t="str">
        <x:v>frisch; cremig</x:v>
      </x:c>
      <x:c r="U34" s="131" t="str">
        <x:v>mild</x:v>
      </x:c>
      <x:c r="V34" s="131" t="str">
        <x:v>ganzjährig</x:v>
      </x:c>
      <x:c r="W34" s="131" t="str">
        <x:v>warm</x:v>
      </x:c>
      <x:c r="X34" s="131" t="str">
        <x:v>Pfanne; Backofen; Topf</x:v>
      </x:c>
      <x:c r="Y34" s="131" t="str">
        <x:v>mittel</x:v>
      </x:c>
      <x:c r="Z34" s="131" t="n">
        <x:f>'recipes'!I34</x:f>
        <x:v>7</x:v>
      </x:c>
      <x:c r="AA34" s="131" t="n">
        <x:f>'recipes'!K34</x:f>
        <x:v>20</x:v>
      </x:c>
      <x:c r="AB34" s="131" t="str">
        <x:f>IF(AA34&lt;=20,"sehr schnell",IF(AA34&lt;=40,"schnell",IF(AA34&lt;=75,"mittel","lang")))</x:f>
        <x:v>sehr schnell</x:v>
      </x:c>
      <x:c r="AC34" s="131" t="n">
        <x:f>'recipe_macros'!L34</x:f>
        <x:v>333</x:v>
      </x:c>
      <x:c r="AD34" s="131" t="n">
        <x:f>'recipe_macros'!M34</x:f>
        <x:v>11</x:v>
      </x:c>
      <x:c r="AE34" s="131" t="n">
        <x:f>IF('recipe_macros'!D34=0,0,'recipe_macros'!I34/'recipe_macros'!D34)</x:f>
        <x:v>8</x:v>
      </x:c>
      <x:c r="AF34" s="164" t="n">
        <x:f>IF(AC34=0,0,AD34*4/AC34)</x:f>
        <x:v>0.13213213213213212</x:v>
      </x:c>
      <x:c r="AG34" s="165" t="n">
        <x:f>'recipe_macros'!N34</x:f>
        <x:v>1.5143625000000003</x:v>
      </x:c>
      <x:c r="AH34" s="131" t="str">
        <x:f>IF(AG34&lt;=2,"günstig",IF(AG34&lt;=4,"mittel","teuer"))</x:f>
        <x:v>günstig</x:v>
      </x:c>
      <x:c r="AI34" s="131" t="n">
        <x:v>1</x:v>
      </x:c>
      <x:c r="AJ34" s="131" t="n">
        <x:v>0</x:v>
      </x:c>
      <x:c r="AK34" s="131" t="n">
        <x:v>1</x:v>
      </x:c>
      <x:c r="AL34" s="131" t="n">
        <x:v>1</x:v>
      </x:c>
      <x:c r="AM34" s="131" t="n">
        <x:v>1</x:v>
      </x:c>
      <x:c r="AN34" s="131" t="n">
        <x:f>MAX(1,MIN(5,SUM(AI34:AM34)))</x:f>
        <x:v>4</x:v>
      </x:c>
      <x:c r="AO34" s="131" t="str">
        <x:v>regelbasiert + redaktionelle Heuristik</x:v>
      </x:c>
      <x:c r="AP34" s="166" t="n">
        <x:v>0.86</x:v>
      </x:c>
      <x:c r="AQ34" s="131"/>
    </x:row>
    <x:row r="35">
      <x:c r="A35" s="135" t="str">
        <x:v>BR-034-V1</x:v>
      </x:c>
      <x:c r="B35" s="135" t="str">
        <x:v>BR-034</x:v>
      </x:c>
      <x:c r="C35" s="135" t="str">
        <x:v>Haferauflauf mit Kakao und Kirschen</x:v>
      </x:c>
      <x:c r="D35" s="131" t="str">
        <x:v>vegan</x:v>
      </x:c>
      <x:c r="E35" s="131" t="str">
        <x:v>Milchprodukt</x:v>
      </x:c>
      <x:c r="F35" s="160" t="str">
        <x:v>nach Zutaten halal-kompatibel</x:v>
      </x:c>
      <x:c r="G35" s="160" t="str">
        <x:v>glutenfrei bei zertifizierter Produktwahl</x:v>
      </x:c>
      <x:c r="H35" s="160" t="str">
        <x:v>mit laktosefreien Produkten</x:v>
      </x:c>
      <x:c r="I35" s="160" t="str">
        <x:v>enthält Nüsse/Erdnüsse</x:v>
      </x:c>
      <x:c r="J35" s="160" t="str">
        <x:v>eifrei nach Zutaten</x:v>
      </x:c>
      <x:c r="K35" s="160" t="str">
        <x:v>sojafrei nach Zutaten</x:v>
      </x:c>
      <x:c r="L35" s="131" t="str">
        <x:v>Gluten/Getreide prüfen; Milch; Nüsse/Erdnüsse</x:v>
      </x:c>
      <x:c r="M35" s="131" t="str">
        <x:v>ballaststoffreich; leicht</x:v>
      </x:c>
      <x:c r="N35" s="131" t="str">
        <x:v>Frühstück</x:v>
      </x:c>
      <x:c r="O35" s="131" t="str">
        <x:v>Ofengericht</x:v>
      </x:c>
      <x:c r="P35" s="131" t="str">
        <x:v>Meal Prep; tiefkühlgeeignet; transportierbar; für mehrere Portionen</x:v>
      </x:c>
      <x:c r="Q35" s="131" t="str">
        <x:v>vertraut</x:v>
      </x:c>
      <x:c r="R35" s="131" t="str">
        <x:v>normaler Supermarkt</x:v>
      </x:c>
      <x:c r="S35" s="131" t="str">
        <x:v>international/modern</x:v>
      </x:c>
      <x:c r="T35" s="131" t="str">
        <x:v>herzhaft; cremig</x:v>
      </x:c>
      <x:c r="U35" s="131" t="str">
        <x:v>mild</x:v>
      </x:c>
      <x:c r="V35" s="131" t="str">
        <x:v>ganzjährig</x:v>
      </x:c>
      <x:c r="W35" s="131" t="str">
        <x:v>warm</x:v>
      </x:c>
      <x:c r="X35" s="131" t="str">
        <x:v>Backofen; Backblech</x:v>
      </x:c>
      <x:c r="Y35" s="131" t="str">
        <x:v>mittel</x:v>
      </x:c>
      <x:c r="Z35" s="131" t="n">
        <x:f>'recipes'!I35</x:f>
        <x:v>16</x:v>
      </x:c>
      <x:c r="AA35" s="131" t="n">
        <x:f>'recipes'!K35</x:f>
        <x:v>45</x:v>
      </x:c>
      <x:c r="AB35" s="131" t="str">
        <x:f>IF(AA35&lt;=20,"sehr schnell",IF(AA35&lt;=40,"schnell",IF(AA35&lt;=75,"mittel","lang")))</x:f>
        <x:v>mittel</x:v>
      </x:c>
      <x:c r="AC35" s="131" t="n">
        <x:f>'recipe_macros'!L35</x:f>
        <x:v>289</x:v>
      </x:c>
      <x:c r="AD35" s="131" t="n">
        <x:f>'recipe_macros'!M35</x:f>
        <x:v>9</x:v>
      </x:c>
      <x:c r="AE35" s="131" t="n">
        <x:f>IF('recipe_macros'!D35=0,0,'recipe_macros'!I35/'recipe_macros'!D35)</x:f>
        <x:v>7</x:v>
      </x:c>
      <x:c r="AF35" s="164" t="n">
        <x:f>IF(AC35=0,0,AD35*4/AC35)</x:f>
        <x:v>0.1245674740484429</x:v>
      </x:c>
      <x:c r="AG35" s="165" t="n">
        <x:f>'recipe_macros'!N35</x:f>
        <x:v>0.5976666666666667</x:v>
      </x:c>
      <x:c r="AH35" s="131" t="str">
        <x:f>IF(AG35&lt;=2,"günstig",IF(AG35&lt;=4,"mittel","teuer"))</x:f>
        <x:v>günstig</x:v>
      </x:c>
      <x:c r="AI35" s="131" t="n">
        <x:v>1</x:v>
      </x:c>
      <x:c r="AJ35" s="131" t="n">
        <x:v>1</x:v>
      </x:c>
      <x:c r="AK35" s="131" t="n">
        <x:v>1</x:v>
      </x:c>
      <x:c r="AL35" s="131" t="n">
        <x:v>1</x:v>
      </x:c>
      <x:c r="AM35" s="131" t="n">
        <x:v>1</x:v>
      </x:c>
      <x:c r="AN35" s="131" t="n">
        <x:f>MAX(1,MIN(5,SUM(AI35:AM35)))</x:f>
        <x:v>5</x:v>
      </x:c>
      <x:c r="AO35" s="131" t="str">
        <x:v>regelbasiert + redaktionelle Heuristik</x:v>
      </x:c>
      <x:c r="AP35" s="166" t="n">
        <x:v>0.86</x:v>
      </x:c>
      <x:c r="AQ35" s="131" t="str">
        <x:v>vegan nur bei konsequent pflanzlicher Produktwahl</x:v>
      </x:c>
    </x:row>
    <x:row r="36">
      <x:c r="A36" s="135" t="str">
        <x:v>BR-035-V1</x:v>
      </x:c>
      <x:c r="B36" s="135" t="str">
        <x:v>BR-035</x:v>
      </x:c>
      <x:c r="C36" s="135" t="str">
        <x:v>Cremige Pilze auf Toast</x:v>
      </x:c>
      <x:c r="D36" s="131" t="str">
        <x:v>vegetarisch</x:v>
      </x:c>
      <x:c r="E36" s="131" t="str">
        <x:v>Milchprodukt</x:v>
      </x:c>
      <x:c r="F36" s="160" t="str">
        <x:v>nach Zutaten halal-kompatibel</x:v>
      </x:c>
      <x:c r="G36" s="160" t="str">
        <x:v>glutenfrei nach Zutaten</x:v>
      </x:c>
      <x:c r="H36" s="160" t="str">
        <x:v>mit laktosefreien Produkten</x:v>
      </x:c>
      <x:c r="I36" s="160" t="str">
        <x:v>nussfrei nach Zutaten</x:v>
      </x:c>
      <x:c r="J36" s="160" t="str">
        <x:v>eifrei nach Zutaten</x:v>
      </x:c>
      <x:c r="K36" s="160" t="str">
        <x:v>sojafrei nach Zutaten</x:v>
      </x:c>
      <x:c r="L36" s="131" t="str">
        <x:v>Milch</x:v>
      </x:c>
      <x:c r="M36" s="131" t="str">
        <x:v>leicht</x:v>
      </x:c>
      <x:c r="N36" s="131" t="str">
        <x:v>Frühstück</x:v>
      </x:c>
      <x:c r="O36" s="131" t="str">
        <x:v>Wrap/Sandwich</x:v>
      </x:c>
      <x:c r="P36" s="131" t="str">
        <x:v>schnell; Meal Prep; transportierbar</x:v>
      </x:c>
      <x:c r="Q36" s="131" t="str">
        <x:v>vertraut</x:v>
      </x:c>
      <x:c r="R36" s="131" t="str">
        <x:v>normaler Supermarkt</x:v>
      </x:c>
      <x:c r="S36" s="131" t="str">
        <x:v>international/modern</x:v>
      </x:c>
      <x:c r="T36" s="131" t="str">
        <x:v>frisch; cremig</x:v>
      </x:c>
      <x:c r="U36" s="131" t="str">
        <x:v>mild</x:v>
      </x:c>
      <x:c r="V36" s="131" t="str">
        <x:v>Herbst</x:v>
      </x:c>
      <x:c r="W36" s="131" t="str">
        <x:v>warm</x:v>
      </x:c>
      <x:c r="X36" s="131" t="str">
        <x:v>Pfanne; Topf</x:v>
      </x:c>
      <x:c r="Y36" s="131" t="str">
        <x:v>einfach</x:v>
      </x:c>
      <x:c r="Z36" s="131" t="n">
        <x:f>'recipes'!I36</x:f>
        <x:v>5</x:v>
      </x:c>
      <x:c r="AA36" s="131" t="n">
        <x:f>'recipes'!K36</x:f>
        <x:v>10</x:v>
      </x:c>
      <x:c r="AB36" s="131" t="str">
        <x:f>IF(AA36&lt;=20,"sehr schnell",IF(AA36&lt;=40,"schnell",IF(AA36&lt;=75,"mittel","lang")))</x:f>
        <x:v>sehr schnell</x:v>
      </x:c>
      <x:c r="AC36" s="131" t="n">
        <x:f>'recipe_macros'!L36</x:f>
        <x:v>187</x:v>
      </x:c>
      <x:c r="AD36" s="131" t="n">
        <x:f>'recipe_macros'!M36</x:f>
        <x:v>13</x:v>
      </x:c>
      <x:c r="AE36" s="131" t="n">
        <x:f>IF('recipe_macros'!D36=0,0,'recipe_macros'!I36/'recipe_macros'!D36)</x:f>
        <x:v>3</x:v>
      </x:c>
      <x:c r="AF36" s="164" t="n">
        <x:f>IF(AC36=0,0,AD36*4/AC36)</x:f>
        <x:v>0.27807486631016043</x:v>
      </x:c>
      <x:c r="AG36" s="165" t="n">
        <x:f>'recipe_macros'!N36</x:f>
        <x:v>1.1797</x:v>
      </x:c>
      <x:c r="AH36" s="131" t="str">
        <x:f>IF(AG36&lt;=2,"günstig",IF(AG36&lt;=4,"mittel","teuer"))</x:f>
        <x:v>günstig</x:v>
      </x:c>
      <x:c r="AI36" s="131" t="n">
        <x:v>1</x:v>
      </x:c>
      <x:c r="AJ36" s="131" t="n">
        <x:v>0</x:v>
      </x:c>
      <x:c r="AK36" s="131" t="n">
        <x:v>1</x:v>
      </x:c>
      <x:c r="AL36" s="131" t="n">
        <x:v>1</x:v>
      </x:c>
      <x:c r="AM36" s="131" t="n">
        <x:v>0</x:v>
      </x:c>
      <x:c r="AN36" s="131" t="n">
        <x:f>MAX(1,MIN(5,SUM(AI36:AM36)))</x:f>
        <x:v>3</x:v>
      </x:c>
      <x:c r="AO36" s="131" t="str">
        <x:v>regelbasiert + redaktionelle Heuristik</x:v>
      </x:c>
      <x:c r="AP36" s="166" t="n">
        <x:v>0.86</x:v>
      </x:c>
      <x:c r="AQ36" s="131"/>
    </x:row>
    <x:row r="37">
      <x:c r="A37" s="135" t="str">
        <x:v>BR-036-V1</x:v>
      </x:c>
      <x:c r="B37" s="135" t="str">
        <x:v>BR-036</x:v>
      </x:c>
      <x:c r="C37" s="135" t="str">
        <x:v>Knusper-Granola mit Beeren und Kirschen</x:v>
      </x:c>
      <x:c r="D37" s="131" t="str">
        <x:v>vegetarisch</x:v>
      </x:c>
      <x:c r="E37" s="131" t="str"/>
      <x:c r="F37" s="160" t="str">
        <x:v>nach Zutaten halal-kompatibel</x:v>
      </x:c>
      <x:c r="G37" s="160" t="str">
        <x:v>glutenfrei bei zertifizierter Produktwahl</x:v>
      </x:c>
      <x:c r="H37" s="160" t="str">
        <x:v>laktosefrei nach Zutaten</x:v>
      </x:c>
      <x:c r="I37" s="160" t="str">
        <x:v>enthält Nüsse/Erdnüsse</x:v>
      </x:c>
      <x:c r="J37" s="160" t="str">
        <x:v>eifrei nach Zutaten</x:v>
      </x:c>
      <x:c r="K37" s="160" t="str">
        <x:v>sojafrei nach Zutaten</x:v>
      </x:c>
      <x:c r="L37" s="131" t="str">
        <x:v>Gluten/Getreide prüfen; Nüsse/Erdnüsse; Sesam</x:v>
      </x:c>
      <x:c r="M37" s="131" t="str">
        <x:v>leicht</x:v>
      </x:c>
      <x:c r="N37" s="131" t="str">
        <x:v>Frühstück</x:v>
      </x:c>
      <x:c r="O37" s="131" t="str">
        <x:v>Porridge/Müsli</x:v>
      </x:c>
      <x:c r="P37" s="131" t="str">
        <x:v>Meal Prep; kalt essbar; transportierbar</x:v>
      </x:c>
      <x:c r="Q37" s="131" t="str">
        <x:v>vertraut</x:v>
      </x:c>
      <x:c r="R37" s="131" t="str">
        <x:v>normaler Supermarkt</x:v>
      </x:c>
      <x:c r="S37" s="131" t="str">
        <x:v>international/modern</x:v>
      </x:c>
      <x:c r="T37" s="131" t="str">
        <x:v>süß</x:v>
      </x:c>
      <x:c r="U37" s="131" t="str">
        <x:v>mild</x:v>
      </x:c>
      <x:c r="V37" s="131" t="str">
        <x:v>ganzjährig</x:v>
      </x:c>
      <x:c r="W37" s="131" t="str">
        <x:v>kalt</x:v>
      </x:c>
      <x:c r="X37" s="131" t="str">
        <x:v>Schüssel; Backofen</x:v>
      </x:c>
      <x:c r="Y37" s="131" t="str">
        <x:v>mittel</x:v>
      </x:c>
      <x:c r="Z37" s="131" t="n">
        <x:f>'recipes'!I37</x:f>
        <x:v>16</x:v>
      </x:c>
      <x:c r="AA37" s="131" t="n">
        <x:f>'recipes'!K37</x:f>
        <x:v>45</x:v>
      </x:c>
      <x:c r="AB37" s="131" t="str">
        <x:f>IF(AA37&lt;=20,"sehr schnell",IF(AA37&lt;=40,"schnell",IF(AA37&lt;=75,"mittel","lang")))</x:f>
        <x:v>mittel</x:v>
      </x:c>
      <x:c r="AC37" s="131" t="n">
        <x:f>'recipe_macros'!L37</x:f>
        <x:v>409</x:v>
      </x:c>
      <x:c r="AD37" s="131" t="n">
        <x:f>'recipe_macros'!M37</x:f>
        <x:v>9</x:v>
      </x:c>
      <x:c r="AE37" s="131" t="n">
        <x:f>IF('recipe_macros'!D37=0,0,'recipe_macros'!I37/'recipe_macros'!D37)</x:f>
        <x:v>4</x:v>
      </x:c>
      <x:c r="AF37" s="164" t="n">
        <x:f>IF(AC37=0,0,AD37*4/AC37)</x:f>
        <x:v>0.08801955990220049</x:v>
      </x:c>
      <x:c r="AG37" s="165" t="n">
        <x:f>'recipe_macros'!N37</x:f>
        <x:v>0.3336166666666667</x:v>
      </x:c>
      <x:c r="AH37" s="131" t="str">
        <x:f>IF(AG37&lt;=2,"günstig",IF(AG37&lt;=4,"mittel","teuer"))</x:f>
        <x:v>günstig</x:v>
      </x:c>
      <x:c r="AI37" s="131" t="n">
        <x:v>1</x:v>
      </x:c>
      <x:c r="AJ37" s="131" t="n">
        <x:v>0</x:v>
      </x:c>
      <x:c r="AK37" s="131" t="n">
        <x:v>1</x:v>
      </x:c>
      <x:c r="AL37" s="131" t="n">
        <x:v>1</x:v>
      </x:c>
      <x:c r="AM37" s="131" t="n">
        <x:v>0</x:v>
      </x:c>
      <x:c r="AN37" s="131" t="n">
        <x:f>MAX(1,MIN(5,SUM(AI37:AM37)))</x:f>
        <x:v>3</x:v>
      </x:c>
      <x:c r="AO37" s="131" t="str">
        <x:v>regelbasiert + redaktionelle Heuristik</x:v>
      </x:c>
      <x:c r="AP37" s="166" t="n">
        <x:v>0.86</x:v>
      </x:c>
      <x:c r="AQ37" s="131" t="str">
        <x:v>Ernährungsweise wegen Zutaten von omnivor auf vegetarisch korrigiert</x:v>
      </x:c>
    </x:row>
    <x:row r="38">
      <x:c r="A38" s="135" t="str">
        <x:v>BR-037-V1</x:v>
      </x:c>
      <x:c r="B38" s="135" t="str">
        <x:v>BR-037</x:v>
      </x:c>
      <x:c r="C38" s="135" t="str">
        <x:v>Curry-Brokkoli und gekochte Eier auf Toast</x:v>
      </x:c>
      <x:c r="D38" s="131" t="str">
        <x:v>vegetarisch</x:v>
      </x:c>
      <x:c r="E38" s="131" t="str">
        <x:v>Ei; Milchprodukt</x:v>
      </x:c>
      <x:c r="F38" s="160" t="str">
        <x:v>nach Zutaten halal-kompatibel</x:v>
      </x:c>
      <x:c r="G38" s="160" t="str">
        <x:v>glutenfrei nach Zutaten</x:v>
      </x:c>
      <x:c r="H38" s="160" t="str">
        <x:v>mit laktosefreien Produkten</x:v>
      </x:c>
      <x:c r="I38" s="160" t="str">
        <x:v>nussfrei nach Zutaten</x:v>
      </x:c>
      <x:c r="J38" s="160" t="str">
        <x:v>enthält Ei</x:v>
      </x:c>
      <x:c r="K38" s="160" t="str">
        <x:v>sojafrei nach Zutaten</x:v>
      </x:c>
      <x:c r="L38" s="131" t="str">
        <x:v>Milch; Ei</x:v>
      </x:c>
      <x:c r="M38" s="131" t="str">
        <x:v>ballaststoffreich; leicht</x:v>
      </x:c>
      <x:c r="N38" s="131" t="str">
        <x:v>Frühstück</x:v>
      </x:c>
      <x:c r="O38" s="131" t="str">
        <x:v>Curry/Dal</x:v>
      </x:c>
      <x:c r="P38" s="131" t="str">
        <x:v>schnell; transportierbar</x:v>
      </x:c>
      <x:c r="Q38" s="131" t="str">
        <x:v>abwechslungsreich</x:v>
      </x:c>
      <x:c r="R38" s="131" t="str">
        <x:v>großer Supermarkt empfohlen</x:v>
      </x:c>
      <x:c r="S38" s="131" t="str">
        <x:v>südasiatisch inspiriert</x:v>
      </x:c>
      <x:c r="T38" s="131" t="str">
        <x:v>herzhaft; würzig</x:v>
      </x:c>
      <x:c r="U38" s="131" t="str">
        <x:v>würzig, nicht zwingend scharf</x:v>
      </x:c>
      <x:c r="V38" s="131" t="str">
        <x:v>ganzjährig</x:v>
      </x:c>
      <x:c r="W38" s="131" t="str">
        <x:v>warm</x:v>
      </x:c>
      <x:c r="X38" s="131" t="str">
        <x:v>Pfanne; Backofen; Topf</x:v>
      </x:c>
      <x:c r="Y38" s="131" t="str">
        <x:v>einfach</x:v>
      </x:c>
      <x:c r="Z38" s="131" t="n">
        <x:f>'recipes'!I38</x:f>
        <x:v>9</x:v>
      </x:c>
      <x:c r="AA38" s="131" t="n">
        <x:f>'recipes'!K38</x:f>
        <x:v>25</x:v>
      </x:c>
      <x:c r="AB38" s="131" t="str">
        <x:f>IF(AA38&lt;=20,"sehr schnell",IF(AA38&lt;=40,"schnell",IF(AA38&lt;=75,"mittel","lang")))</x:f>
        <x:v>schnell</x:v>
      </x:c>
      <x:c r="AC38" s="131" t="n">
        <x:f>'recipe_macros'!L38</x:f>
        <x:v>258</x:v>
      </x:c>
      <x:c r="AD38" s="131" t="n">
        <x:f>'recipe_macros'!M38</x:f>
        <x:v>17</x:v>
      </x:c>
      <x:c r="AE38" s="131" t="n">
        <x:f>IF('recipe_macros'!D38=0,0,'recipe_macros'!I38/'recipe_macros'!D38)</x:f>
        <x:v>7</x:v>
      </x:c>
      <x:c r="AF38" s="164" t="n">
        <x:f>IF(AC38=0,0,AD38*4/AC38)</x:f>
        <x:v>0.26356589147286824</x:v>
      </x:c>
      <x:c r="AG38" s="165" t="n">
        <x:f>'recipe_macros'!N38</x:f>
        <x:v>0.9769500000000002</x:v>
      </x:c>
      <x:c r="AH38" s="131" t="str">
        <x:f>IF(AG38&lt;=2,"günstig",IF(AG38&lt;=4,"mittel","teuer"))</x:f>
        <x:v>günstig</x:v>
      </x:c>
      <x:c r="AI38" s="131" t="n">
        <x:v>0</x:v>
      </x:c>
      <x:c r="AJ38" s="131" t="n">
        <x:v>0</x:v>
      </x:c>
      <x:c r="AK38" s="131" t="n">
        <x:v>1</x:v>
      </x:c>
      <x:c r="AL38" s="131" t="n">
        <x:v>1</x:v>
      </x:c>
      <x:c r="AM38" s="131" t="n">
        <x:v>0</x:v>
      </x:c>
      <x:c r="AN38" s="131" t="n">
        <x:f>MAX(1,MIN(5,SUM(AI38:AM38)))</x:f>
        <x:v>2</x:v>
      </x:c>
      <x:c r="AO38" s="131" t="str">
        <x:v>regelbasiert + redaktionelle Heuristik</x:v>
      </x:c>
      <x:c r="AP38" s="166" t="n">
        <x:v>0.82</x:v>
      </x:c>
      <x:c r="AQ38" s="131"/>
    </x:row>
    <x:row r="39">
      <x:c r="A39" s="135" t="str">
        <x:v>BR-038-V1</x:v>
      </x:c>
      <x:c r="B39" s="135" t="str">
        <x:v>BR-038</x:v>
      </x:c>
      <x:c r="C39" s="135" t="str">
        <x:v>Feigen-Nuss-Saatenbrot mit Ricotta und Obst</x:v>
      </x:c>
      <x:c r="D39" s="131" t="str">
        <x:v>vegetarisch</x:v>
      </x:c>
      <x:c r="E39" s="131" t="str">
        <x:v>Milchprodukt</x:v>
      </x:c>
      <x:c r="F39" s="160" t="str">
        <x:v>nach Zutaten halal-kompatibel</x:v>
      </x:c>
      <x:c r="G39" s="160" t="str">
        <x:v>glutenfrei bei zertifizierter Produktwahl</x:v>
      </x:c>
      <x:c r="H39" s="160" t="str">
        <x:v>mit laktosefreien Produkten</x:v>
      </x:c>
      <x:c r="I39" s="160" t="str">
        <x:v>enthält Nüsse/Erdnüsse</x:v>
      </x:c>
      <x:c r="J39" s="160" t="str">
        <x:v>eifrei nach Zutaten</x:v>
      </x:c>
      <x:c r="K39" s="160" t="str">
        <x:v>sojafrei nach Zutaten</x:v>
      </x:c>
      <x:c r="L39" s="131" t="str">
        <x:v>Gluten/Getreide prüfen; Milch; Nüsse/Erdnüsse; Sesam</x:v>
      </x:c>
      <x:c r="M39" s="131" t="str">
        <x:v>leicht</x:v>
      </x:c>
      <x:c r="N39" s="131" t="str">
        <x:v>Frühstück</x:v>
      </x:c>
      <x:c r="O39" s="131" t="str">
        <x:v>Pfannengericht/sonstiges</x:v>
      </x:c>
      <x:c r="P39" s="131" t="str">
        <x:v>Meal Prep; tiefkühlgeeignet; transportierbar</x:v>
      </x:c>
      <x:c r="Q39" s="131" t="str">
        <x:v>vertraut</x:v>
      </x:c>
      <x:c r="R39" s="131" t="str">
        <x:v>normaler Supermarkt</x:v>
      </x:c>
      <x:c r="S39" s="131" t="str">
        <x:v>international/modern</x:v>
      </x:c>
      <x:c r="T39" s="131" t="str">
        <x:v>herzhaft</x:v>
      </x:c>
      <x:c r="U39" s="131" t="str">
        <x:v>mild</x:v>
      </x:c>
      <x:c r="V39" s="131" t="str">
        <x:v>Herbst</x:v>
      </x:c>
      <x:c r="W39" s="131" t="str">
        <x:v>warm</x:v>
      </x:c>
      <x:c r="X39" s="131" t="str">
        <x:v>Pfanne; Backofen</x:v>
      </x:c>
      <x:c r="Y39" s="131" t="str">
        <x:v>anspruchsvoll</x:v>
      </x:c>
      <x:c r="Z39" s="131" t="n">
        <x:f>'recipes'!I39</x:f>
        <x:v>31</x:v>
      </x:c>
      <x:c r="AA39" s="131" t="n">
        <x:f>'recipes'!K39</x:f>
        <x:v>90</x:v>
      </x:c>
      <x:c r="AB39" s="131" t="str">
        <x:f>IF(AA39&lt;=20,"sehr schnell",IF(AA39&lt;=40,"schnell",IF(AA39&lt;=75,"mittel","lang")))</x:f>
        <x:v>lang</x:v>
      </x:c>
      <x:c r="AC39" s="131" t="n">
        <x:f>'recipe_macros'!L39</x:f>
        <x:v>249</x:v>
      </x:c>
      <x:c r="AD39" s="131" t="n">
        <x:f>'recipe_macros'!M39</x:f>
        <x:v>10</x:v>
      </x:c>
      <x:c r="AE39" s="131" t="n">
        <x:f>IF('recipe_macros'!D39=0,0,'recipe_macros'!I39/'recipe_macros'!D39)</x:f>
        <x:v>6</x:v>
      </x:c>
      <x:c r="AF39" s="164" t="n">
        <x:f>IF(AC39=0,0,AD39*4/AC39)</x:f>
        <x:v>0.1606425702811245</x:v>
      </x:c>
      <x:c r="AG39" s="165" t="n">
        <x:f>'recipe_macros'!N39</x:f>
        <x:v>0.41487500000000005</x:v>
      </x:c>
      <x:c r="AH39" s="131" t="str">
        <x:f>IF(AG39&lt;=2,"günstig",IF(AG39&lt;=4,"mittel","teuer"))</x:f>
        <x:v>günstig</x:v>
      </x:c>
      <x:c r="AI39" s="131" t="n">
        <x:v>1</x:v>
      </x:c>
      <x:c r="AJ39" s="131" t="n">
        <x:v>1</x:v>
      </x:c>
      <x:c r="AK39" s="131" t="n">
        <x:v>1</x:v>
      </x:c>
      <x:c r="AL39" s="131" t="n">
        <x:v>1</x:v>
      </x:c>
      <x:c r="AM39" s="131" t="n">
        <x:v>0</x:v>
      </x:c>
      <x:c r="AN39" s="131" t="n">
        <x:f>MAX(1,MIN(5,SUM(AI39:AM39)))</x:f>
        <x:v>4</x:v>
      </x:c>
      <x:c r="AO39" s="131" t="str">
        <x:v>regelbasiert + redaktionelle Heuristik</x:v>
      </x:c>
      <x:c r="AP39" s="166" t="n">
        <x:v>0.86</x:v>
      </x:c>
      <x:c r="AQ39" s="131" t="str">
        <x:v>Ernährungsweise wegen Zutaten von omnivor auf vegetarisch korrigiert</x:v>
      </x:c>
    </x:row>
    <x:row r="40">
      <x:c r="A40" s="135" t="str">
        <x:v>BR-039-V1</x:v>
      </x:c>
      <x:c r="B40" s="135" t="str">
        <x:v>BR-039</x:v>
      </x:c>
      <x:c r="C40" s="135" t="str">
        <x:v>Frühstücks-Bowl mit Obst und Nüssen</x:v>
      </x:c>
      <x:c r="D40" s="131" t="str">
        <x:v>vegetarisch</x:v>
      </x:c>
      <x:c r="E40" s="131" t="str">
        <x:v>Milchprodukt</x:v>
      </x:c>
      <x:c r="F40" s="160" t="str">
        <x:v>nach Zutaten halal-kompatibel</x:v>
      </x:c>
      <x:c r="G40" s="160" t="str">
        <x:v>glutenfrei bei zertifizierter Produktwahl</x:v>
      </x:c>
      <x:c r="H40" s="160" t="str">
        <x:v>mit laktosefreien Produkten</x:v>
      </x:c>
      <x:c r="I40" s="160" t="str">
        <x:v>enthält Nüsse/Erdnüsse</x:v>
      </x:c>
      <x:c r="J40" s="160" t="str">
        <x:v>eifrei nach Zutaten</x:v>
      </x:c>
      <x:c r="K40" s="160" t="str">
        <x:v>sojafrei nach Zutaten</x:v>
      </x:c>
      <x:c r="L40" s="131" t="str">
        <x:v>Gluten/Getreide prüfen; Milch; Nüsse/Erdnüsse</x:v>
      </x:c>
      <x:c r="M40" s="131" t="str">
        <x:v>ballaststoffreich; leicht</x:v>
      </x:c>
      <x:c r="N40" s="131" t="str">
        <x:v>Frühstück</x:v>
      </x:c>
      <x:c r="O40" s="131" t="str">
        <x:v>Bowl</x:v>
      </x:c>
      <x:c r="P40" s="131" t="str">
        <x:v>schnell; Meal Prep; transportierbar</x:v>
      </x:c>
      <x:c r="Q40" s="131" t="str">
        <x:v>vertraut</x:v>
      </x:c>
      <x:c r="R40" s="131" t="str">
        <x:v>normaler Supermarkt</x:v>
      </x:c>
      <x:c r="S40" s="131" t="str">
        <x:v>international/modern</x:v>
      </x:c>
      <x:c r="T40" s="131" t="str">
        <x:v>cremig</x:v>
      </x:c>
      <x:c r="U40" s="131" t="str">
        <x:v>mild</x:v>
      </x:c>
      <x:c r="V40" s="131" t="str">
        <x:v>ganzjährig</x:v>
      </x:c>
      <x:c r="W40" s="131" t="str">
        <x:v>warm</x:v>
      </x:c>
      <x:c r="X40" s="131" t="str">
        <x:v>Pfanne; Topf</x:v>
      </x:c>
      <x:c r="Y40" s="131" t="str">
        <x:v>einfach</x:v>
      </x:c>
      <x:c r="Z40" s="131" t="n">
        <x:f>'recipes'!I40</x:f>
        <x:v>5</x:v>
      </x:c>
      <x:c r="AA40" s="131" t="n">
        <x:f>'recipes'!K40</x:f>
        <x:v>15</x:v>
      </x:c>
      <x:c r="AB40" s="131" t="str">
        <x:f>IF(AA40&lt;=20,"sehr schnell",IF(AA40&lt;=40,"schnell",IF(AA40&lt;=75,"mittel","lang")))</x:f>
        <x:v>sehr schnell</x:v>
      </x:c>
      <x:c r="AC40" s="131" t="n">
        <x:f>'recipe_macros'!L40</x:f>
        <x:v>316</x:v>
      </x:c>
      <x:c r="AD40" s="131" t="n">
        <x:f>'recipe_macros'!M40</x:f>
        <x:v>15</x:v>
      </x:c>
      <x:c r="AE40" s="131" t="n">
        <x:f>IF('recipe_macros'!D40=0,0,'recipe_macros'!I40/'recipe_macros'!D40)</x:f>
        <x:v>7</x:v>
      </x:c>
      <x:c r="AF40" s="164" t="n">
        <x:f>IF(AC40=0,0,AD40*4/AC40)</x:f>
        <x:v>0.189873417721519</x:v>
      </x:c>
      <x:c r="AG40" s="165" t="n">
        <x:f>'recipe_macros'!N40</x:f>
        <x:v>1.0927</x:v>
      </x:c>
      <x:c r="AH40" s="131" t="str">
        <x:f>IF(AG40&lt;=2,"günstig",IF(AG40&lt;=4,"mittel","teuer"))</x:f>
        <x:v>günstig</x:v>
      </x:c>
      <x:c r="AI40" s="131" t="n">
        <x:v>1</x:v>
      </x:c>
      <x:c r="AJ40" s="131" t="n">
        <x:v>0</x:v>
      </x:c>
      <x:c r="AK40" s="131" t="n">
        <x:v>1</x:v>
      </x:c>
      <x:c r="AL40" s="131" t="n">
        <x:v>1</x:v>
      </x:c>
      <x:c r="AM40" s="131" t="n">
        <x:v>0</x:v>
      </x:c>
      <x:c r="AN40" s="131" t="n">
        <x:f>MAX(1,MIN(5,SUM(AI40:AM40)))</x:f>
        <x:v>3</x:v>
      </x:c>
      <x:c r="AO40" s="131" t="str">
        <x:v>regelbasiert + redaktionelle Heuristik</x:v>
      </x:c>
      <x:c r="AP40" s="166" t="n">
        <x:v>0.86</x:v>
      </x:c>
      <x:c r="AQ40" s="131"/>
    </x:row>
    <x:row r="41">
      <x:c r="A41" s="135" t="str">
        <x:v>BR-040-V1</x:v>
      </x:c>
      <x:c r="B41" s="135" t="str">
        <x:v>BR-040</x:v>
      </x:c>
      <x:c r="C41" s="135" t="str">
        <x:v>Fruchtige Frühstücksmuffins</x:v>
      </x:c>
      <x:c r="D41" s="131" t="str">
        <x:v>vegetarisch</x:v>
      </x:c>
      <x:c r="E41" s="131" t="str">
        <x:v>Ei; Milchprodukt</x:v>
      </x:c>
      <x:c r="F41" s="160" t="str">
        <x:v>nach Zutaten halal-kompatibel</x:v>
      </x:c>
      <x:c r="G41" s="160" t="str">
        <x:v>mit Austausch glutenfrei</x:v>
      </x:c>
      <x:c r="H41" s="160" t="str">
        <x:v>mit laktosefreien Produkten</x:v>
      </x:c>
      <x:c r="I41" s="160" t="str">
        <x:v>nussfrei nach Zutaten</x:v>
      </x:c>
      <x:c r="J41" s="160" t="str">
        <x:v>enthält Ei</x:v>
      </x:c>
      <x:c r="K41" s="160" t="str">
        <x:v>sojafrei nach Zutaten</x:v>
      </x:c>
      <x:c r="L41" s="131" t="str">
        <x:v>Gluten/Getreide prüfen; Milch; Ei</x:v>
      </x:c>
      <x:c r="M41" s="131" t="str">
        <x:v>leicht</x:v>
      </x:c>
      <x:c r="N41" s="131" t="str">
        <x:v>Frühstück</x:v>
      </x:c>
      <x:c r="O41" s="131" t="str">
        <x:v>Pfannengericht/sonstiges</x:v>
      </x:c>
      <x:c r="P41" s="131" t="str">
        <x:v>Meal Prep; tiefkühlgeeignet; transportierbar</x:v>
      </x:c>
      <x:c r="Q41" s="131" t="str">
        <x:v>vertraut</x:v>
      </x:c>
      <x:c r="R41" s="131" t="str">
        <x:v>normaler Supermarkt</x:v>
      </x:c>
      <x:c r="S41" s="131" t="str">
        <x:v>international/modern</x:v>
      </x:c>
      <x:c r="T41" s="131" t="str">
        <x:v>frisch; herzhaft</x:v>
      </x:c>
      <x:c r="U41" s="131" t="str">
        <x:v>mild</x:v>
      </x:c>
      <x:c r="V41" s="131" t="str">
        <x:v>ganzjährig</x:v>
      </x:c>
      <x:c r="W41" s="131" t="str">
        <x:v>warm</x:v>
      </x:c>
      <x:c r="X41" s="131" t="str">
        <x:v>Pfanne; Backofen</x:v>
      </x:c>
      <x:c r="Y41" s="131" t="str">
        <x:v>mittel</x:v>
      </x:c>
      <x:c r="Z41" s="131" t="n">
        <x:f>'recipes'!I41</x:f>
        <x:v>18</x:v>
      </x:c>
      <x:c r="AA41" s="131" t="n">
        <x:f>'recipes'!K41</x:f>
        <x:v>50</x:v>
      </x:c>
      <x:c r="AB41" s="131" t="str">
        <x:f>IF(AA41&lt;=20,"sehr schnell",IF(AA41&lt;=40,"schnell",IF(AA41&lt;=75,"mittel","lang")))</x:f>
        <x:v>mittel</x:v>
      </x:c>
      <x:c r="AC41" s="131" t="n">
        <x:f>'recipe_macros'!L41</x:f>
        <x:v>418</x:v>
      </x:c>
      <x:c r="AD41" s="131" t="n">
        <x:f>'recipe_macros'!M41</x:f>
        <x:v>10</x:v>
      </x:c>
      <x:c r="AE41" s="131" t="n">
        <x:f>IF('recipe_macros'!D41=0,0,'recipe_macros'!I41/'recipe_macros'!D41)</x:f>
        <x:v>6</x:v>
      </x:c>
      <x:c r="AF41" s="164" t="n">
        <x:f>IF(AC41=0,0,AD41*4/AC41)</x:f>
        <x:v>0.09569377990430622</x:v>
      </x:c>
      <x:c r="AG41" s="165" t="n">
        <x:f>'recipe_macros'!N41</x:f>
        <x:v>0.8324833333333334</x:v>
      </x:c>
      <x:c r="AH41" s="131" t="str">
        <x:f>IF(AG41&lt;=2,"günstig",IF(AG41&lt;=4,"mittel","teuer"))</x:f>
        <x:v>günstig</x:v>
      </x:c>
      <x:c r="AI41" s="131" t="n">
        <x:v>1</x:v>
      </x:c>
      <x:c r="AJ41" s="131" t="n">
        <x:v>1</x:v>
      </x:c>
      <x:c r="AK41" s="131" t="n">
        <x:v>1</x:v>
      </x:c>
      <x:c r="AL41" s="131" t="n">
        <x:v>1</x:v>
      </x:c>
      <x:c r="AM41" s="131" t="n">
        <x:v>0</x:v>
      </x:c>
      <x:c r="AN41" s="131" t="n">
        <x:f>MAX(1,MIN(5,SUM(AI41:AM41)))</x:f>
        <x:v>4</x:v>
      </x:c>
      <x:c r="AO41" s="131" t="str">
        <x:v>regelbasiert + redaktionelle Heuristik</x:v>
      </x:c>
      <x:c r="AP41" s="166" t="n">
        <x:v>0.86</x:v>
      </x:c>
      <x:c r="AQ41" s="131" t="str">
        <x:v>Ernährungsweise wegen Zutaten von omnivor auf vegetarisch korrigiert</x:v>
      </x:c>
    </x:row>
    <x:row r="42">
      <x:c r="A42" s="135" t="str">
        <x:v>BR-041-V1</x:v>
      </x:c>
      <x:c r="B42" s="135" t="str">
        <x:v>BR-041</x:v>
      </x:c>
      <x:c r="C42" s="135" t="str">
        <x:v>Grüne Eier</x:v>
      </x:c>
      <x:c r="D42" s="131" t="str">
        <x:v>vegetarisch</x:v>
      </x:c>
      <x:c r="E42" s="131" t="str">
        <x:v>Ei; Milchprodukt</x:v>
      </x:c>
      <x:c r="F42" s="160" t="str">
        <x:v>nach Zutaten halal-kompatibel</x:v>
      </x:c>
      <x:c r="G42" s="160" t="str">
        <x:v>glutenfrei nach Zutaten</x:v>
      </x:c>
      <x:c r="H42" s="160" t="str">
        <x:v>mit laktosefreien Produkten</x:v>
      </x:c>
      <x:c r="I42" s="160" t="str">
        <x:v>nussfrei nach Zutaten</x:v>
      </x:c>
      <x:c r="J42" s="160" t="str">
        <x:v>enthält Ei</x:v>
      </x:c>
      <x:c r="K42" s="160" t="str">
        <x:v>sojafrei nach Zutaten</x:v>
      </x:c>
      <x:c r="L42" s="131" t="str">
        <x:v>Milch; Ei</x:v>
      </x:c>
      <x:c r="M42" s="131" t="str">
        <x:v>leicht</x:v>
      </x:c>
      <x:c r="N42" s="131" t="str">
        <x:v>Frühstück</x:v>
      </x:c>
      <x:c r="O42" s="131" t="str">
        <x:v>Eiergericht</x:v>
      </x:c>
      <x:c r="P42" s="131" t="str">
        <x:v>schnell; transportierbar</x:v>
      </x:c>
      <x:c r="Q42" s="131" t="str">
        <x:v>vertraut</x:v>
      </x:c>
      <x:c r="R42" s="131" t="str">
        <x:v>normaler Supermarkt</x:v>
      </x:c>
      <x:c r="S42" s="131" t="str">
        <x:v>international/modern</x:v>
      </x:c>
      <x:c r="T42" s="131" t="str">
        <x:v>frisch; cremig; säuerlich</x:v>
      </x:c>
      <x:c r="U42" s="131" t="str">
        <x:v>scharf</x:v>
      </x:c>
      <x:c r="V42" s="131" t="str">
        <x:v>ganzjährig</x:v>
      </x:c>
      <x:c r="W42" s="131" t="str">
        <x:v>warm</x:v>
      </x:c>
      <x:c r="X42" s="131" t="str">
        <x:v>Pfanne</x:v>
      </x:c>
      <x:c r="Y42" s="131" t="str">
        <x:v>mittel</x:v>
      </x:c>
      <x:c r="Z42" s="131" t="n">
        <x:f>'recipes'!I42</x:f>
        <x:v>7</x:v>
      </x:c>
      <x:c r="AA42" s="131" t="n">
        <x:f>'recipes'!K42</x:f>
        <x:v>20</x:v>
      </x:c>
      <x:c r="AB42" s="131" t="str">
        <x:f>IF(AA42&lt;=20,"sehr schnell",IF(AA42&lt;=40,"schnell",IF(AA42&lt;=75,"mittel","lang")))</x:f>
        <x:v>sehr schnell</x:v>
      </x:c>
      <x:c r="AC42" s="131" t="n">
        <x:f>'recipe_macros'!L42</x:f>
        <x:v>298</x:v>
      </x:c>
      <x:c r="AD42" s="131" t="n">
        <x:f>'recipe_macros'!M42</x:f>
        <x:v>18</x:v>
      </x:c>
      <x:c r="AE42" s="131" t="n">
        <x:f>IF('recipe_macros'!D42=0,0,'recipe_macros'!I42/'recipe_macros'!D42)</x:f>
        <x:v>6</x:v>
      </x:c>
      <x:c r="AF42" s="164" t="n">
        <x:f>IF(AC42=0,0,AD42*4/AC42)</x:f>
        <x:v>0.24161073825503357</x:v>
      </x:c>
      <x:c r="AG42" s="165" t="n">
        <x:f>'recipe_macros'!N42</x:f>
        <x:v>1.2140900000000003</x:v>
      </x:c>
      <x:c r="AH42" s="131" t="str">
        <x:f>IF(AG42&lt;=2,"günstig",IF(AG42&lt;=4,"mittel","teuer"))</x:f>
        <x:v>günstig</x:v>
      </x:c>
      <x:c r="AI42" s="131" t="n">
        <x:v>0</x:v>
      </x:c>
      <x:c r="AJ42" s="131" t="n">
        <x:v>0</x:v>
      </x:c>
      <x:c r="AK42" s="131" t="n">
        <x:v>1</x:v>
      </x:c>
      <x:c r="AL42" s="131" t="n">
        <x:v>1</x:v>
      </x:c>
      <x:c r="AM42" s="131" t="n">
        <x:v>0</x:v>
      </x:c>
      <x:c r="AN42" s="131" t="n">
        <x:f>MAX(1,MIN(5,SUM(AI42:AM42)))</x:f>
        <x:v>2</x:v>
      </x:c>
      <x:c r="AO42" s="131" t="str">
        <x:v>regelbasiert + redaktionelle Heuristik</x:v>
      </x:c>
      <x:c r="AP42" s="166" t="n">
        <x:v>0.86</x:v>
      </x:c>
      <x:c r="AQ42" s="131"/>
    </x:row>
    <x:row r="43">
      <x:c r="A43" s="135" t="str">
        <x:v>BR-042-V1</x:v>
      </x:c>
      <x:c r="B43" s="135" t="str">
        <x:v>BR-042</x:v>
      </x:c>
      <x:c r="C43" s="135" t="str">
        <x:v>Bananenbrot</x:v>
      </x:c>
      <x:c r="D43" s="131" t="str">
        <x:v>vegetarisch</x:v>
      </x:c>
      <x:c r="E43" s="131" t="str">
        <x:v>Ei; Milchprodukt</x:v>
      </x:c>
      <x:c r="F43" s="160" t="str">
        <x:v>nach Zutaten halal-kompatibel</x:v>
      </x:c>
      <x:c r="G43" s="160" t="str">
        <x:v>mit Austausch glutenfrei</x:v>
      </x:c>
      <x:c r="H43" s="160" t="str">
        <x:v>mit laktosefreien Produkten</x:v>
      </x:c>
      <x:c r="I43" s="160" t="str">
        <x:v>nussfrei nach Zutaten</x:v>
      </x:c>
      <x:c r="J43" s="160" t="str">
        <x:v>enthält Ei</x:v>
      </x:c>
      <x:c r="K43" s="160" t="str">
        <x:v>sojafrei nach Zutaten</x:v>
      </x:c>
      <x:c r="L43" s="131" t="str">
        <x:v>Gluten/Getreide prüfen; Milch; Ei</x:v>
      </x:c>
      <x:c r="M43" s="131" t="str">
        <x:v>leicht</x:v>
      </x:c>
      <x:c r="N43" s="131" t="str">
        <x:v>Frühstück</x:v>
      </x:c>
      <x:c r="O43" s="131" t="str">
        <x:v>Pfannengericht/sonstiges</x:v>
      </x:c>
      <x:c r="P43" s="131" t="str">
        <x:v>Meal Prep; tiefkühlgeeignet; transportierbar</x:v>
      </x:c>
      <x:c r="Q43" s="131" t="str">
        <x:v>vertraut</x:v>
      </x:c>
      <x:c r="R43" s="131" t="str">
        <x:v>normaler Supermarkt</x:v>
      </x:c>
      <x:c r="S43" s="131" t="str">
        <x:v>international/modern</x:v>
      </x:c>
      <x:c r="T43" s="131" t="str">
        <x:v>herzhaft</x:v>
      </x:c>
      <x:c r="U43" s="131" t="str">
        <x:v>mild</x:v>
      </x:c>
      <x:c r="V43" s="131" t="str">
        <x:v>ganzjährig</x:v>
      </x:c>
      <x:c r="W43" s="131" t="str">
        <x:v>warm</x:v>
      </x:c>
      <x:c r="X43" s="131" t="str">
        <x:v>Pfanne; Backofen</x:v>
      </x:c>
      <x:c r="Y43" s="131" t="str">
        <x:v>anspruchsvoll</x:v>
      </x:c>
      <x:c r="Z43" s="131" t="n">
        <x:f>'recipes'!I43</x:f>
        <x:v>33</x:v>
      </x:c>
      <x:c r="AA43" s="131" t="n">
        <x:f>'recipes'!K43</x:f>
        <x:v>95</x:v>
      </x:c>
      <x:c r="AB43" s="131" t="str">
        <x:f>IF(AA43&lt;=20,"sehr schnell",IF(AA43&lt;=40,"schnell",IF(AA43&lt;=75,"mittel","lang")))</x:f>
        <x:v>lang</x:v>
      </x:c>
      <x:c r="AC43" s="131" t="n">
        <x:f>'recipe_macros'!L43</x:f>
        <x:v>290</x:v>
      </x:c>
      <x:c r="AD43" s="131" t="n">
        <x:f>'recipe_macros'!M43</x:f>
        <x:v>12</x:v>
      </x:c>
      <x:c r="AE43" s="131" t="n">
        <x:f>IF('recipe_macros'!D43=0,0,'recipe_macros'!I43/'recipe_macros'!D43)</x:f>
        <x:v>6</x:v>
      </x:c>
      <x:c r="AF43" s="164" t="n">
        <x:f>IF(AC43=0,0,AD43*4/AC43)</x:f>
        <x:v>0.16551724137931034</x:v>
      </x:c>
      <x:c r="AG43" s="165" t="n">
        <x:f>'recipe_macros'!N43</x:f>
        <x:v>0.6232200000000001</x:v>
      </x:c>
      <x:c r="AH43" s="131" t="str">
        <x:f>IF(AG43&lt;=2,"günstig",IF(AG43&lt;=4,"mittel","teuer"))</x:f>
        <x:v>günstig</x:v>
      </x:c>
      <x:c r="AI43" s="131" t="n">
        <x:v>1</x:v>
      </x:c>
      <x:c r="AJ43" s="131" t="n">
        <x:v>1</x:v>
      </x:c>
      <x:c r="AK43" s="131" t="n">
        <x:v>1</x:v>
      </x:c>
      <x:c r="AL43" s="131" t="n">
        <x:v>1</x:v>
      </x:c>
      <x:c r="AM43" s="131" t="n">
        <x:v>0</x:v>
      </x:c>
      <x:c r="AN43" s="131" t="n">
        <x:f>MAX(1,MIN(5,SUM(AI43:AM43)))</x:f>
        <x:v>4</x:v>
      </x:c>
      <x:c r="AO43" s="131" t="str">
        <x:v>regelbasiert + redaktionelle Heuristik</x:v>
      </x:c>
      <x:c r="AP43" s="166" t="n">
        <x:v>0.86</x:v>
      </x:c>
      <x:c r="AQ43" s="131"/>
    </x:row>
    <x:row r="44">
      <x:c r="A44" s="135" t="str">
        <x:v>BR-043-V1</x:v>
      </x:c>
      <x:c r="B44" s="135" t="str">
        <x:v>BR-043</x:v>
      </x:c>
      <x:c r="C44" s="135" t="str">
        <x:v>Bananenmuffins</x:v>
      </x:c>
      <x:c r="D44" s="131" t="str">
        <x:v>vegetarisch</x:v>
      </x:c>
      <x:c r="E44" s="131" t="str">
        <x:v>Ei; Milchprodukt</x:v>
      </x:c>
      <x:c r="F44" s="160" t="str">
        <x:v>nach Zutaten halal-kompatibel</x:v>
      </x:c>
      <x:c r="G44" s="160" t="str">
        <x:v>glutenfrei bei zertifizierter Produktwahl</x:v>
      </x:c>
      <x:c r="H44" s="160" t="str">
        <x:v>mit laktosefreien Produkten</x:v>
      </x:c>
      <x:c r="I44" s="160" t="str">
        <x:v>nussfrei nach Zutaten</x:v>
      </x:c>
      <x:c r="J44" s="160" t="str">
        <x:v>enthält Ei</x:v>
      </x:c>
      <x:c r="K44" s="160" t="str">
        <x:v>sojafrei nach Zutaten</x:v>
      </x:c>
      <x:c r="L44" s="131" t="str">
        <x:v>Gluten/Getreide prüfen; Milch; Ei</x:v>
      </x:c>
      <x:c r="M44" s="131" t="str">
        <x:v>leicht</x:v>
      </x:c>
      <x:c r="N44" s="131" t="str">
        <x:v>Frühstück</x:v>
      </x:c>
      <x:c r="O44" s="131" t="str">
        <x:v>Pfannengericht/sonstiges</x:v>
      </x:c>
      <x:c r="P44" s="131" t="str">
        <x:v>Meal Prep; tiefkühlgeeignet; transportierbar</x:v>
      </x:c>
      <x:c r="Q44" s="131" t="str">
        <x:v>vertraut</x:v>
      </x:c>
      <x:c r="R44" s="131" t="str">
        <x:v>normaler Supermarkt</x:v>
      </x:c>
      <x:c r="S44" s="131" t="str">
        <x:v>international/modern</x:v>
      </x:c>
      <x:c r="T44" s="131" t="str">
        <x:v>herzhaft; cremig</x:v>
      </x:c>
      <x:c r="U44" s="131" t="str">
        <x:v>mild</x:v>
      </x:c>
      <x:c r="V44" s="131" t="str">
        <x:v>Herbst</x:v>
      </x:c>
      <x:c r="W44" s="131" t="str">
        <x:v>warm</x:v>
      </x:c>
      <x:c r="X44" s="131" t="str">
        <x:v>Pfanne; Backofen</x:v>
      </x:c>
      <x:c r="Y44" s="131" t="str">
        <x:v>mittel</x:v>
      </x:c>
      <x:c r="Z44" s="131" t="n">
        <x:f>'recipes'!I44</x:f>
        <x:v>16</x:v>
      </x:c>
      <x:c r="AA44" s="131" t="n">
        <x:f>'recipes'!K44</x:f>
        <x:v>45</x:v>
      </x:c>
      <x:c r="AB44" s="131" t="str">
        <x:f>IF(AA44&lt;=20,"sehr schnell",IF(AA44&lt;=40,"schnell",IF(AA44&lt;=75,"mittel","lang")))</x:f>
        <x:v>mittel</x:v>
      </x:c>
      <x:c r="AC44" s="131" t="n">
        <x:f>'recipe_macros'!L44</x:f>
        <x:v>358</x:v>
      </x:c>
      <x:c r="AD44" s="131" t="n">
        <x:f>'recipe_macros'!M44</x:f>
        <x:v>10.4</x:v>
      </x:c>
      <x:c r="AE44" s="131" t="n">
        <x:f>IF('recipe_macros'!D44=0,0,'recipe_macros'!I44/'recipe_macros'!D44)</x:f>
        <x:v>6.599999999999999</x:v>
      </x:c>
      <x:c r="AF44" s="164" t="n">
        <x:f>IF(AC44=0,0,AD44*4/AC44)</x:f>
        <x:v>0.11620111731843576</x:v>
      </x:c>
      <x:c r="AG44" s="165" t="n">
        <x:f>'recipe_macros'!N44</x:f>
        <x:v>0.6213666666666668</x:v>
      </x:c>
      <x:c r="AH44" s="131" t="str">
        <x:f>IF(AG44&lt;=2,"günstig",IF(AG44&lt;=4,"mittel","teuer"))</x:f>
        <x:v>günstig</x:v>
      </x:c>
      <x:c r="AI44" s="131" t="n">
        <x:v>1</x:v>
      </x:c>
      <x:c r="AJ44" s="131" t="n">
        <x:v>1</x:v>
      </x:c>
      <x:c r="AK44" s="131" t="n">
        <x:v>1</x:v>
      </x:c>
      <x:c r="AL44" s="131" t="n">
        <x:v>1</x:v>
      </x:c>
      <x:c r="AM44" s="131" t="n">
        <x:v>0</x:v>
      </x:c>
      <x:c r="AN44" s="131" t="n">
        <x:f>MAX(1,MIN(5,SUM(AI44:AM44)))</x:f>
        <x:v>4</x:v>
      </x:c>
      <x:c r="AO44" s="131" t="str">
        <x:v>regelbasiert + redaktionelle Heuristik</x:v>
      </x:c>
      <x:c r="AP44" s="166" t="n">
        <x:v>0.86</x:v>
      </x:c>
      <x:c r="AQ44" s="131" t="str">
        <x:v>Ernährungsweise wegen Zutaten von omnivor auf vegetarisch korrigiert</x:v>
      </x:c>
    </x:row>
    <x:row r="45">
      <x:c r="A45" s="135" t="str">
        <x:v>BR-044-V1</x:v>
      </x:c>
      <x:c r="B45" s="135" t="str">
        <x:v>BR-044</x:v>
      </x:c>
      <x:c r="C45" s="135" t="str">
        <x:v>Hausgemachtes Granola</x:v>
      </x:c>
      <x:c r="D45" s="131" t="str">
        <x:v>vegan</x:v>
      </x:c>
      <x:c r="E45" s="131" t="str">
        <x:v>Milchprodukt; Soja/Tofu</x:v>
      </x:c>
      <x:c r="F45" s="160" t="str">
        <x:v>nach Zutaten halal-kompatibel</x:v>
      </x:c>
      <x:c r="G45" s="160" t="str">
        <x:v>glutenfrei bei zertifizierter Produktwahl</x:v>
      </x:c>
      <x:c r="H45" s="160" t="str">
        <x:v>mit laktosefreien Produkten</x:v>
      </x:c>
      <x:c r="I45" s="160" t="str">
        <x:v>enthält Nüsse/Erdnüsse</x:v>
      </x:c>
      <x:c r="J45" s="160" t="str">
        <x:v>eifrei nach Zutaten</x:v>
      </x:c>
      <x:c r="K45" s="160" t="str">
        <x:v>enthält Soja</x:v>
      </x:c>
      <x:c r="L45" s="131" t="str">
        <x:v>Gluten/Getreide prüfen; Milch; Nüsse/Erdnüsse; Soja; Sesam</x:v>
      </x:c>
      <x:c r="M45" s="131" t="str">
        <x:v>leicht</x:v>
      </x:c>
      <x:c r="N45" s="131" t="str">
        <x:v>Frühstück</x:v>
      </x:c>
      <x:c r="O45" s="131" t="str">
        <x:v>Porridge/Müsli</x:v>
      </x:c>
      <x:c r="P45" s="131" t="str">
        <x:v>schnell; Meal Prep; kalt essbar; transportierbar</x:v>
      </x:c>
      <x:c r="Q45" s="131" t="str">
        <x:v>abwechslungsreich</x:v>
      </x:c>
      <x:c r="R45" s="131" t="str">
        <x:v>großer Supermarkt empfohlen</x:v>
      </x:c>
      <x:c r="S45" s="131" t="str">
        <x:v>Nahost inspiriert</x:v>
      </x:c>
      <x:c r="T45" s="131" t="str">
        <x:v>mild-herzhaft</x:v>
      </x:c>
      <x:c r="U45" s="131" t="str">
        <x:v>mild</x:v>
      </x:c>
      <x:c r="V45" s="131" t="str">
        <x:v>Herbst</x:v>
      </x:c>
      <x:c r="W45" s="131" t="str">
        <x:v>kalt</x:v>
      </x:c>
      <x:c r="X45" s="131" t="str">
        <x:v>Schüssel; Backofen</x:v>
      </x:c>
      <x:c r="Y45" s="131" t="str">
        <x:v>einfach</x:v>
      </x:c>
      <x:c r="Z45" s="131" t="n">
        <x:f>'recipes'!I45</x:f>
        <x:v>10</x:v>
      </x:c>
      <x:c r="AA45" s="131" t="n">
        <x:f>'recipes'!K45</x:f>
        <x:v>30</x:v>
      </x:c>
      <x:c r="AB45" s="131" t="str">
        <x:f>IF(AA45&lt;=20,"sehr schnell",IF(AA45&lt;=40,"schnell",IF(AA45&lt;=75,"mittel","lang")))</x:f>
        <x:v>schnell</x:v>
      </x:c>
      <x:c r="AC45" s="131" t="n">
        <x:f>'recipe_macros'!L45</x:f>
        <x:v>363</x:v>
      </x:c>
      <x:c r="AD45" s="131" t="n">
        <x:f>'recipe_macros'!M45</x:f>
        <x:v>13</x:v>
      </x:c>
      <x:c r="AE45" s="131" t="n">
        <x:f>IF('recipe_macros'!D45=0,0,'recipe_macros'!I45/'recipe_macros'!D45)</x:f>
        <x:v>6</x:v>
      </x:c>
      <x:c r="AF45" s="164" t="n">
        <x:f>IF(AC45=0,0,AD45*4/AC45)</x:f>
        <x:v>0.14325068870523416</x:v>
      </x:c>
      <x:c r="AG45" s="165" t="n">
        <x:f>'recipe_macros'!N45</x:f>
        <x:v>0.4168625000000001</x:v>
      </x:c>
      <x:c r="AH45" s="131" t="str">
        <x:f>IF(AG45&lt;=2,"günstig",IF(AG45&lt;=4,"mittel","teuer"))</x:f>
        <x:v>günstig</x:v>
      </x:c>
      <x:c r="AI45" s="131" t="n">
        <x:v>1</x:v>
      </x:c>
      <x:c r="AJ45" s="131" t="n">
        <x:v>0</x:v>
      </x:c>
      <x:c r="AK45" s="131" t="n">
        <x:v>1</x:v>
      </x:c>
      <x:c r="AL45" s="131" t="n">
        <x:v>1</x:v>
      </x:c>
      <x:c r="AM45" s="131" t="n">
        <x:v>0</x:v>
      </x:c>
      <x:c r="AN45" s="131" t="n">
        <x:f>MAX(1,MIN(5,SUM(AI45:AM45)))</x:f>
        <x:v>3</x:v>
      </x:c>
      <x:c r="AO45" s="131" t="str">
        <x:v>regelbasiert + redaktionelle Heuristik</x:v>
      </x:c>
      <x:c r="AP45" s="166" t="n">
        <x:v>0.82</x:v>
      </x:c>
      <x:c r="AQ45" s="131" t="str">
        <x:v>vegan nur bei konsequent pflanzlicher Produktwahl</x:v>
      </x:c>
    </x:row>
    <x:row r="46">
      <x:c r="A46" s="135" t="str">
        <x:v>BR-045-V1</x:v>
      </x:c>
      <x:c r="B46" s="135" t="str">
        <x:v>BR-045</x:v>
      </x:c>
      <x:c r="C46" s="135" t="str">
        <x:v>Pancakes</x:v>
      </x:c>
      <x:c r="D46" s="131" t="str">
        <x:v>vegetarisch</x:v>
      </x:c>
      <x:c r="E46" s="131" t="str">
        <x:v>Ei; Milchprodukt</x:v>
      </x:c>
      <x:c r="F46" s="160" t="str">
        <x:v>nach Zutaten halal-kompatibel</x:v>
      </x:c>
      <x:c r="G46" s="160" t="str">
        <x:v>mit Austausch glutenfrei</x:v>
      </x:c>
      <x:c r="H46" s="160" t="str">
        <x:v>mit laktosefreien Produkten</x:v>
      </x:c>
      <x:c r="I46" s="160" t="str">
        <x:v>nussfrei nach Zutaten</x:v>
      </x:c>
      <x:c r="J46" s="160" t="str">
        <x:v>enthält Ei</x:v>
      </x:c>
      <x:c r="K46" s="160" t="str">
        <x:v>sojafrei nach Zutaten</x:v>
      </x:c>
      <x:c r="L46" s="131" t="str">
        <x:v>Gluten/Getreide prüfen; Milch; Ei</x:v>
      </x:c>
      <x:c r="M46" s="131" t="str">
        <x:v>leicht</x:v>
      </x:c>
      <x:c r="N46" s="131" t="str">
        <x:v>Frühstück</x:v>
      </x:c>
      <x:c r="O46" s="131" t="str">
        <x:v>Pfannkuchen/Crêpe</x:v>
      </x:c>
      <x:c r="P46" s="131" t="str">
        <x:v>Meal Prep; tiefkühlgeeignet</x:v>
      </x:c>
      <x:c r="Q46" s="131" t="str">
        <x:v>vertraut</x:v>
      </x:c>
      <x:c r="R46" s="131" t="str">
        <x:v>normaler Supermarkt</x:v>
      </x:c>
      <x:c r="S46" s="131" t="str">
        <x:v>international/modern</x:v>
      </x:c>
      <x:c r="T46" s="131" t="str">
        <x:v>frisch; cremig; süß</x:v>
      </x:c>
      <x:c r="U46" s="131" t="str">
        <x:v>mild</x:v>
      </x:c>
      <x:c r="V46" s="131" t="str">
        <x:v>ganzjährig</x:v>
      </x:c>
      <x:c r="W46" s="131" t="str">
        <x:v>warm</x:v>
      </x:c>
      <x:c r="X46" s="131" t="str">
        <x:v>Pfanne</x:v>
      </x:c>
      <x:c r="Y46" s="131" t="str">
        <x:v>mittel</x:v>
      </x:c>
      <x:c r="Z46" s="131" t="n">
        <x:f>'recipes'!I46</x:f>
        <x:v>16</x:v>
      </x:c>
      <x:c r="AA46" s="131" t="n">
        <x:f>'recipes'!K46</x:f>
        <x:v>45</x:v>
      </x:c>
      <x:c r="AB46" s="131" t="str">
        <x:f>IF(AA46&lt;=20,"sehr schnell",IF(AA46&lt;=40,"schnell",IF(AA46&lt;=75,"mittel","lang")))</x:f>
        <x:v>mittel</x:v>
      </x:c>
      <x:c r="AC46" s="131" t="n">
        <x:f>'recipe_macros'!L46</x:f>
        <x:v>265</x:v>
      </x:c>
      <x:c r="AD46" s="131" t="n">
        <x:f>'recipe_macros'!M46</x:f>
        <x:v>15</x:v>
      </x:c>
      <x:c r="AE46" s="131" t="n">
        <x:f>IF('recipe_macros'!D46=0,0,'recipe_macros'!I46/'recipe_macros'!D46)</x:f>
        <x:v>2</x:v>
      </x:c>
      <x:c r="AF46" s="164" t="n">
        <x:f>IF(AC46=0,0,AD46*4/AC46)</x:f>
        <x:v>0.22641509433962265</x:v>
      </x:c>
      <x:c r="AG46" s="165" t="n">
        <x:f>'recipe_macros'!N46</x:f>
        <x:v>0.7360000000000001</x:v>
      </x:c>
      <x:c r="AH46" s="131" t="str">
        <x:f>IF(AG46&lt;=2,"günstig",IF(AG46&lt;=4,"mittel","teuer"))</x:f>
        <x:v>günstig</x:v>
      </x:c>
      <x:c r="AI46" s="131" t="n">
        <x:v>1</x:v>
      </x:c>
      <x:c r="AJ46" s="131" t="n">
        <x:v>1</x:v>
      </x:c>
      <x:c r="AK46" s="131" t="n">
        <x:v>0</x:v>
      </x:c>
      <x:c r="AL46" s="131" t="n">
        <x:v>1</x:v>
      </x:c>
      <x:c r="AM46" s="131" t="n">
        <x:v>0</x:v>
      </x:c>
      <x:c r="AN46" s="131" t="n">
        <x:f>MAX(1,MIN(5,SUM(AI46:AM46)))</x:f>
        <x:v>3</x:v>
      </x:c>
      <x:c r="AO46" s="131" t="str">
        <x:v>regelbasiert + redaktionelle Heuristik</x:v>
      </x:c>
      <x:c r="AP46" s="166" t="n">
        <x:v>0.86</x:v>
      </x:c>
      <x:c r="AQ46" s="131"/>
    </x:row>
    <x:row r="47">
      <x:c r="A47" s="135" t="str">
        <x:v>BR-046-V1</x:v>
      </x:c>
      <x:c r="B47" s="135" t="str">
        <x:v>BR-046</x:v>
      </x:c>
      <x:c r="C47" s="135" t="str">
        <x:v>Porridge-Bowl</x:v>
      </x:c>
      <x:c r="D47" s="131" t="str">
        <x:v>vegetarisch</x:v>
      </x:c>
      <x:c r="E47" s="131" t="str">
        <x:v>Milchprodukt</x:v>
      </x:c>
      <x:c r="F47" s="160" t="str">
        <x:v>nach Zutaten halal-kompatibel</x:v>
      </x:c>
      <x:c r="G47" s="160" t="str">
        <x:v>glutenfrei bei zertifizierter Produktwahl</x:v>
      </x:c>
      <x:c r="H47" s="160" t="str">
        <x:v>mit laktosefreien Produkten</x:v>
      </x:c>
      <x:c r="I47" s="160" t="str">
        <x:v>enthält Nüsse/Erdnüsse</x:v>
      </x:c>
      <x:c r="J47" s="160" t="str">
        <x:v>eifrei nach Zutaten</x:v>
      </x:c>
      <x:c r="K47" s="160" t="str">
        <x:v>sojafrei nach Zutaten</x:v>
      </x:c>
      <x:c r="L47" s="131" t="str">
        <x:v>Gluten/Getreide prüfen; Milch; Nüsse/Erdnüsse</x:v>
      </x:c>
      <x:c r="M47" s="131" t="str">
        <x:v>ballaststoffreich</x:v>
      </x:c>
      <x:c r="N47" s="131" t="str">
        <x:v>Frühstück</x:v>
      </x:c>
      <x:c r="O47" s="131" t="str">
        <x:v>Bowl</x:v>
      </x:c>
      <x:c r="P47" s="131" t="str">
        <x:v>schnell; transportierbar</x:v>
      </x:c>
      <x:c r="Q47" s="131" t="str">
        <x:v>vertraut</x:v>
      </x:c>
      <x:c r="R47" s="131" t="str">
        <x:v>normaler Supermarkt</x:v>
      </x:c>
      <x:c r="S47" s="131" t="str">
        <x:v>international/modern</x:v>
      </x:c>
      <x:c r="T47" s="131" t="str">
        <x:v>mild-herzhaft</x:v>
      </x:c>
      <x:c r="U47" s="131" t="str">
        <x:v>mild</x:v>
      </x:c>
      <x:c r="V47" s="131" t="str">
        <x:v>ganzjährig</x:v>
      </x:c>
      <x:c r="W47" s="131" t="str">
        <x:v>warm</x:v>
      </x:c>
      <x:c r="X47" s="131" t="str">
        <x:v>Schüssel; Topf; Pfanne</x:v>
      </x:c>
      <x:c r="Y47" s="131" t="str">
        <x:v>einfach</x:v>
      </x:c>
      <x:c r="Z47" s="131" t="n">
        <x:f>'recipes'!I47</x:f>
        <x:v>5</x:v>
      </x:c>
      <x:c r="AA47" s="131" t="n">
        <x:f>'recipes'!K47</x:f>
        <x:v>15</x:v>
      </x:c>
      <x:c r="AB47" s="131" t="str">
        <x:f>IF(AA47&lt;=20,"sehr schnell",IF(AA47&lt;=40,"schnell",IF(AA47&lt;=75,"mittel","lang")))</x:f>
        <x:v>sehr schnell</x:v>
      </x:c>
      <x:c r="AC47" s="131" t="n">
        <x:f>'recipe_macros'!L47</x:f>
        <x:v>533</x:v>
      </x:c>
      <x:c r="AD47" s="131" t="n">
        <x:f>'recipe_macros'!M47</x:f>
        <x:v>17</x:v>
      </x:c>
      <x:c r="AE47" s="131" t="n">
        <x:f>IF('recipe_macros'!D47=0,0,'recipe_macros'!I47/'recipe_macros'!D47)</x:f>
        <x:v>13</x:v>
      </x:c>
      <x:c r="AF47" s="164" t="n">
        <x:f>IF(AC47=0,0,AD47*4/AC47)</x:f>
        <x:v>0.1275797373358349</x:v>
      </x:c>
      <x:c r="AG47" s="165" t="n">
        <x:f>'recipe_macros'!N47</x:f>
        <x:v>1.2281</x:v>
      </x:c>
      <x:c r="AH47" s="131" t="str">
        <x:f>IF(AG47&lt;=2,"günstig",IF(AG47&lt;=4,"mittel","teuer"))</x:f>
        <x:v>günstig</x:v>
      </x:c>
      <x:c r="AI47" s="131" t="n">
        <x:v>0</x:v>
      </x:c>
      <x:c r="AJ47" s="131" t="n">
        <x:v>0</x:v>
      </x:c>
      <x:c r="AK47" s="131" t="n">
        <x:v>1</x:v>
      </x:c>
      <x:c r="AL47" s="131" t="n">
        <x:v>1</x:v>
      </x:c>
      <x:c r="AM47" s="131" t="n">
        <x:v>0</x:v>
      </x:c>
      <x:c r="AN47" s="131" t="n">
        <x:f>MAX(1,MIN(5,SUM(AI47:AM47)))</x:f>
        <x:v>2</x:v>
      </x:c>
      <x:c r="AO47" s="131" t="str">
        <x:v>regelbasiert + redaktionelle Heuristik</x:v>
      </x:c>
      <x:c r="AP47" s="166" t="n">
        <x:v>0.86</x:v>
      </x:c>
      <x:c r="AQ47" s="131"/>
    </x:row>
    <x:row r="48">
      <x:c r="A48" s="135" t="str">
        <x:v>BR-047-V1</x:v>
      </x:c>
      <x:c r="B48" s="135" t="str">
        <x:v>BR-047</x:v>
      </x:c>
      <x:c r="C48" s="135" t="str">
        <x:v>Kräuteromelett mit gebratenen Tomaten</x:v>
      </x:c>
      <x:c r="D48" s="131" t="str">
        <x:v>vegetarisch</x:v>
      </x:c>
      <x:c r="E48" s="131" t="str">
        <x:v>Ei</x:v>
      </x:c>
      <x:c r="F48" s="160" t="str">
        <x:v>nach Zutaten halal-kompatibel</x:v>
      </x:c>
      <x:c r="G48" s="160" t="str">
        <x:v>glutenfrei nach Zutaten</x:v>
      </x:c>
      <x:c r="H48" s="160" t="str">
        <x:v>laktosefrei nach Zutaten</x:v>
      </x:c>
      <x:c r="I48" s="160" t="str">
        <x:v>nussfrei nach Zutaten</x:v>
      </x:c>
      <x:c r="J48" s="160" t="str">
        <x:v>enthält Ei</x:v>
      </x:c>
      <x:c r="K48" s="160" t="str">
        <x:v>sojafrei nach Zutaten</x:v>
      </x:c>
      <x:c r="L48" s="131" t="str">
        <x:v>Ei</x:v>
      </x:c>
      <x:c r="M48" s="131" t="str">
        <x:v>leicht</x:v>
      </x:c>
      <x:c r="N48" s="131" t="str">
        <x:v>Frühstück</x:v>
      </x:c>
      <x:c r="O48" s="131" t="str">
        <x:v>Eiergericht</x:v>
      </x:c>
      <x:c r="P48" s="131" t="str">
        <x:v>schnell; Meal Prep; transportierbar</x:v>
      </x:c>
      <x:c r="Q48" s="131" t="str">
        <x:v>vertraut</x:v>
      </x:c>
      <x:c r="R48" s="131" t="str">
        <x:v>normaler Supermarkt</x:v>
      </x:c>
      <x:c r="S48" s="131" t="str">
        <x:v>international/modern</x:v>
      </x:c>
      <x:c r="T48" s="131" t="str">
        <x:v>frisch</x:v>
      </x:c>
      <x:c r="U48" s="131" t="str">
        <x:v>mild</x:v>
      </x:c>
      <x:c r="V48" s="131" t="str">
        <x:v>ganzjährig</x:v>
      </x:c>
      <x:c r="W48" s="131" t="str">
        <x:v>warm</x:v>
      </x:c>
      <x:c r="X48" s="131" t="str">
        <x:v>Pfanne</x:v>
      </x:c>
      <x:c r="Y48" s="131" t="str">
        <x:v>einfach</x:v>
      </x:c>
      <x:c r="Z48" s="131" t="n">
        <x:f>'recipes'!I48</x:f>
        <x:v>5</x:v>
      </x:c>
      <x:c r="AA48" s="131" t="n">
        <x:f>'recipes'!K48</x:f>
        <x:v>10</x:v>
      </x:c>
      <x:c r="AB48" s="131" t="str">
        <x:f>IF(AA48&lt;=20,"sehr schnell",IF(AA48&lt;=40,"schnell",IF(AA48&lt;=75,"mittel","lang")))</x:f>
        <x:v>sehr schnell</x:v>
      </x:c>
      <x:c r="AC48" s="131" t="n">
        <x:f>'recipe_macros'!L48</x:f>
        <x:v>204</x:v>
      </x:c>
      <x:c r="AD48" s="131" t="n">
        <x:f>'recipe_macros'!M48</x:f>
        <x:v>17</x:v>
      </x:c>
      <x:c r="AE48" s="131" t="n">
        <x:f>IF('recipe_macros'!D48=0,0,'recipe_macros'!I48/'recipe_macros'!D48)</x:f>
        <x:v>1</x:v>
      </x:c>
      <x:c r="AF48" s="164" t="n">
        <x:f>IF(AC48=0,0,AD48*4/AC48)</x:f>
        <x:v>0.3333333333333333</x:v>
      </x:c>
      <x:c r="AG48" s="165" t="n">
        <x:f>'recipe_macros'!N48</x:f>
        <x:v>1.1027500000000001</x:v>
      </x:c>
      <x:c r="AH48" s="131" t="str">
        <x:f>IF(AG48&lt;=2,"günstig",IF(AG48&lt;=4,"mittel","teuer"))</x:f>
        <x:v>günstig</x:v>
      </x:c>
      <x:c r="AI48" s="131" t="n">
        <x:v>1</x:v>
      </x:c>
      <x:c r="AJ48" s="131" t="n">
        <x:v>0</x:v>
      </x:c>
      <x:c r="AK48" s="131" t="n">
        <x:v>1</x:v>
      </x:c>
      <x:c r="AL48" s="131" t="n">
        <x:v>1</x:v>
      </x:c>
      <x:c r="AM48" s="131" t="n">
        <x:v>0</x:v>
      </x:c>
      <x:c r="AN48" s="131" t="n">
        <x:f>MAX(1,MIN(5,SUM(AI48:AM48)))</x:f>
        <x:v>3</x:v>
      </x:c>
      <x:c r="AO48" s="131" t="str">
        <x:v>regelbasiert + redaktionelle Heuristik</x:v>
      </x:c>
      <x:c r="AP48" s="166" t="n">
        <x:v>0.86</x:v>
      </x:c>
      <x:c r="AQ48" s="131"/>
    </x:row>
    <x:row r="49">
      <x:c r="A49" s="135" t="str">
        <x:v>BR-048-V1</x:v>
      </x:c>
      <x:c r="B49" s="135" t="str">
        <x:v>BR-048</x:v>
      </x:c>
      <x:c r="C49" s="135" t="str">
        <x:v>Ballaststoffreiches Müsli</x:v>
      </x:c>
      <x:c r="D49" s="131" t="str">
        <x:v>vegetarisch</x:v>
      </x:c>
      <x:c r="E49" s="131" t="str"/>
      <x:c r="F49" s="160" t="str">
        <x:v>nach Zutaten halal-kompatibel</x:v>
      </x:c>
      <x:c r="G49" s="160" t="str">
        <x:v>mit Austausch glutenfrei</x:v>
      </x:c>
      <x:c r="H49" s="160" t="str">
        <x:v>laktosefrei nach Zutaten</x:v>
      </x:c>
      <x:c r="I49" s="160" t="str">
        <x:v>nussfrei nach Zutaten</x:v>
      </x:c>
      <x:c r="J49" s="160" t="str">
        <x:v>eifrei nach Zutaten</x:v>
      </x:c>
      <x:c r="K49" s="160" t="str">
        <x:v>sojafrei nach Zutaten</x:v>
      </x:c>
      <x:c r="L49" s="131" t="str">
        <x:v>Gluten/Getreide prüfen</x:v>
      </x:c>
      <x:c r="M49" s="131" t="str">
        <x:v>leicht</x:v>
      </x:c>
      <x:c r="N49" s="131" t="str">
        <x:v>Frühstück</x:v>
      </x:c>
      <x:c r="O49" s="131" t="str">
        <x:v>Porridge/Müsli</x:v>
      </x:c>
      <x:c r="P49" s="131" t="str">
        <x:v>schnell; Meal Prep; kalt essbar; transportierbar</x:v>
      </x:c>
      <x:c r="Q49" s="131" t="str">
        <x:v>vertraut</x:v>
      </x:c>
      <x:c r="R49" s="131" t="str">
        <x:v>normaler Supermarkt</x:v>
      </x:c>
      <x:c r="S49" s="131" t="str">
        <x:v>international/modern</x:v>
      </x:c>
      <x:c r="T49" s="131" t="str">
        <x:v>mild-herzhaft</x:v>
      </x:c>
      <x:c r="U49" s="131" t="str">
        <x:v>mild</x:v>
      </x:c>
      <x:c r="V49" s="131" t="str">
        <x:v>ganzjährig</x:v>
      </x:c>
      <x:c r="W49" s="131" t="str">
        <x:v>kalt</x:v>
      </x:c>
      <x:c r="X49" s="131" t="str">
        <x:v>Schüssel</x:v>
      </x:c>
      <x:c r="Y49" s="131" t="str">
        <x:v>einfach</x:v>
      </x:c>
      <x:c r="Z49" s="131" t="n">
        <x:f>'recipes'!I49</x:f>
        <x:v>5</x:v>
      </x:c>
      <x:c r="AA49" s="131" t="n">
        <x:f>'recipes'!K49</x:f>
        <x:v>15</x:v>
      </x:c>
      <x:c r="AB49" s="131" t="str">
        <x:f>IF(AA49&lt;=20,"sehr schnell",IF(AA49&lt;=40,"schnell",IF(AA49&lt;=75,"mittel","lang")))</x:f>
        <x:v>sehr schnell</x:v>
      </x:c>
      <x:c r="AC49" s="131" t="n">
        <x:f>'recipe_macros'!L49</x:f>
        <x:v>248</x:v>
      </x:c>
      <x:c r="AD49" s="131" t="n">
        <x:f>'recipe_macros'!M49</x:f>
        <x:v>8</x:v>
      </x:c>
      <x:c r="AE49" s="131" t="n">
        <x:f>IF('recipe_macros'!D49=0,0,'recipe_macros'!I49/'recipe_macros'!D49)</x:f>
        <x:v>6</x:v>
      </x:c>
      <x:c r="AF49" s="164" t="n">
        <x:f>IF(AC49=0,0,AD49*4/AC49)</x:f>
        <x:v>0.12903225806451613</x:v>
      </x:c>
      <x:c r="AG49" s="165" t="n">
        <x:f>'recipe_macros'!N49</x:f>
        <x:v>0.36661666666666665</x:v>
      </x:c>
      <x:c r="AH49" s="131" t="str">
        <x:f>IF(AG49&lt;=2,"günstig",IF(AG49&lt;=4,"mittel","teuer"))</x:f>
        <x:v>günstig</x:v>
      </x:c>
      <x:c r="AI49" s="131" t="n">
        <x:v>1</x:v>
      </x:c>
      <x:c r="AJ49" s="131" t="n">
        <x:v>0</x:v>
      </x:c>
      <x:c r="AK49" s="131" t="n">
        <x:v>1</x:v>
      </x:c>
      <x:c r="AL49" s="131" t="n">
        <x:v>1</x:v>
      </x:c>
      <x:c r="AM49" s="131" t="n">
        <x:v>0</x:v>
      </x:c>
      <x:c r="AN49" s="131" t="n">
        <x:f>MAX(1,MIN(5,SUM(AI49:AM49)))</x:f>
        <x:v>3</x:v>
      </x:c>
      <x:c r="AO49" s="131" t="str">
        <x:v>regelbasiert + redaktionelle Heuristik</x:v>
      </x:c>
      <x:c r="AP49" s="166" t="n">
        <x:v>0.86</x:v>
      </x:c>
      <x:c r="AQ49" s="131"/>
    </x:row>
    <x:row r="50">
      <x:c r="A50" s="135" t="str">
        <x:v>BR-049-V1</x:v>
      </x:c>
      <x:c r="B50" s="135" t="str">
        <x:v>BR-049</x:v>
      </x:c>
      <x:c r="C50" s="135" t="str">
        <x:v>Hausgemachtes Müsli mit Haferflocken, Datteln und Beeren</x:v>
      </x:c>
      <x:c r="D50" s="131" t="str">
        <x:v>vegetarisch</x:v>
      </x:c>
      <x:c r="E50" s="131" t="str">
        <x:v>Milchprodukt</x:v>
      </x:c>
      <x:c r="F50" s="160" t="str">
        <x:v>nach Zutaten halal-kompatibel</x:v>
      </x:c>
      <x:c r="G50" s="160" t="str">
        <x:v>mit Austausch glutenfrei</x:v>
      </x:c>
      <x:c r="H50" s="160" t="str">
        <x:v>mit laktosefreien Produkten</x:v>
      </x:c>
      <x:c r="I50" s="160" t="str">
        <x:v>nussfrei nach Zutaten</x:v>
      </x:c>
      <x:c r="J50" s="160" t="str">
        <x:v>eifrei nach Zutaten</x:v>
      </x:c>
      <x:c r="K50" s="160" t="str">
        <x:v>sojafrei nach Zutaten</x:v>
      </x:c>
      <x:c r="L50" s="131" t="str">
        <x:v>Gluten/Getreide prüfen; Milch</x:v>
      </x:c>
      <x:c r="M50" s="131" t="str">
        <x:v>ballaststoffreich</x:v>
      </x:c>
      <x:c r="N50" s="131" t="str">
        <x:v>Frühstück</x:v>
      </x:c>
      <x:c r="O50" s="131" t="str">
        <x:v>Porridge/Müsli</x:v>
      </x:c>
      <x:c r="P50" s="131" t="str">
        <x:v>schnell; Meal Prep; kalt essbar; transportierbar; ohne Kochen</x:v>
      </x:c>
      <x:c r="Q50" s="131" t="str">
        <x:v>vertraut</x:v>
      </x:c>
      <x:c r="R50" s="131" t="str">
        <x:v>normaler Supermarkt</x:v>
      </x:c>
      <x:c r="S50" s="131" t="str">
        <x:v>international/modern</x:v>
      </x:c>
      <x:c r="T50" s="131" t="str">
        <x:v>cremig; süß</x:v>
      </x:c>
      <x:c r="U50" s="131" t="str">
        <x:v>mild</x:v>
      </x:c>
      <x:c r="V50" s="131" t="str">
        <x:v>ganzjährig</x:v>
      </x:c>
      <x:c r="W50" s="131" t="str">
        <x:v>kalt</x:v>
      </x:c>
      <x:c r="X50" s="131" t="str">
        <x:v>Schüssel; Pfanne</x:v>
      </x:c>
      <x:c r="Y50" s="131" t="str">
        <x:v>einfach</x:v>
      </x:c>
      <x:c r="Z50" s="131" t="n">
        <x:f>'recipes'!I50</x:f>
        <x:v>5</x:v>
      </x:c>
      <x:c r="AA50" s="131" t="n">
        <x:f>'recipes'!K50</x:f>
        <x:v>10</x:v>
      </x:c>
      <x:c r="AB50" s="131" t="str">
        <x:f>IF(AA50&lt;=20,"sehr schnell",IF(AA50&lt;=40,"schnell",IF(AA50&lt;=75,"mittel","lang")))</x:f>
        <x:v>sehr schnell</x:v>
      </x:c>
      <x:c r="AC50" s="131" t="n">
        <x:f>'recipe_macros'!L50</x:f>
        <x:v>478</x:v>
      </x:c>
      <x:c r="AD50" s="131" t="n">
        <x:f>'recipe_macros'!M50</x:f>
        <x:v>17</x:v>
      </x:c>
      <x:c r="AE50" s="131" t="n">
        <x:f>IF('recipe_macros'!D50=0,0,'recipe_macros'!I50/'recipe_macros'!D50)</x:f>
        <x:v>7</x:v>
      </x:c>
      <x:c r="AF50" s="164" t="n">
        <x:f>IF(AC50=0,0,AD50*4/AC50)</x:f>
        <x:v>0.14225941422594143</x:v>
      </x:c>
      <x:c r="AG50" s="165" t="n">
        <x:f>'recipe_macros'!N50</x:f>
        <x:v>1.7932</x:v>
      </x:c>
      <x:c r="AH50" s="131" t="str">
        <x:f>IF(AG50&lt;=2,"günstig",IF(AG50&lt;=4,"mittel","teuer"))</x:f>
        <x:v>günstig</x:v>
      </x:c>
      <x:c r="AI50" s="131" t="n">
        <x:v>1</x:v>
      </x:c>
      <x:c r="AJ50" s="131" t="n">
        <x:v>0</x:v>
      </x:c>
      <x:c r="AK50" s="131" t="n">
        <x:v>1</x:v>
      </x:c>
      <x:c r="AL50" s="131" t="n">
        <x:v>1</x:v>
      </x:c>
      <x:c r="AM50" s="131" t="n">
        <x:v>0</x:v>
      </x:c>
      <x:c r="AN50" s="131" t="n">
        <x:f>MAX(1,MIN(5,SUM(AI50:AM50)))</x:f>
        <x:v>3</x:v>
      </x:c>
      <x:c r="AO50" s="131" t="str">
        <x:v>regelbasiert + redaktionelle Heuristik</x:v>
      </x:c>
      <x:c r="AP50" s="166" t="n">
        <x:v>0.86</x:v>
      </x:c>
      <x:c r="AQ50" s="131"/>
    </x:row>
    <x:row r="51">
      <x:c r="A51" s="135" t="str">
        <x:v>BR-050-V1</x:v>
      </x:c>
      <x:c r="B51" s="135" t="str">
        <x:v>BR-050</x:v>
      </x:c>
      <x:c r="C51" s="135" t="str">
        <x:v>Kedgeree mit pochiertem Ei</x:v>
      </x:c>
      <x:c r="D51" s="131" t="str">
        <x:v>pescetarisch</x:v>
      </x:c>
      <x:c r="E51" s="131" t="str">
        <x:v>Fisch; Ei</x:v>
      </x:c>
      <x:c r="F51" s="160" t="str">
        <x:v>nach Zutaten halal-kompatibel</x:v>
      </x:c>
      <x:c r="G51" s="160" t="str">
        <x:v>glutenfrei nach Zutaten</x:v>
      </x:c>
      <x:c r="H51" s="160" t="str">
        <x:v>laktosefrei nach Zutaten</x:v>
      </x:c>
      <x:c r="I51" s="160" t="str">
        <x:v>nussfrei nach Zutaten</x:v>
      </x:c>
      <x:c r="J51" s="160" t="str">
        <x:v>enthält Ei</x:v>
      </x:c>
      <x:c r="K51" s="160" t="str">
        <x:v>sojafrei nach Zutaten</x:v>
      </x:c>
      <x:c r="L51" s="131" t="str">
        <x:v>Ei; Fisch</x:v>
      </x:c>
      <x:c r="M51" s="131" t="str">
        <x:v>proteinbetont</x:v>
      </x:c>
      <x:c r="N51" s="131" t="str">
        <x:v>Frühstück</x:v>
      </x:c>
      <x:c r="O51" s="131" t="str">
        <x:v>Eiergericht</x:v>
      </x:c>
      <x:c r="P51" s="131" t="str">
        <x:v>schnell</x:v>
      </x:c>
      <x:c r="Q51" s="131" t="str">
        <x:v>vertraut</x:v>
      </x:c>
      <x:c r="R51" s="131" t="str">
        <x:v>normaler Supermarkt</x:v>
      </x:c>
      <x:c r="S51" s="131" t="str">
        <x:v>international/modern</x:v>
      </x:c>
      <x:c r="T51" s="131" t="str">
        <x:v>frisch; säuerlich</x:v>
      </x:c>
      <x:c r="U51" s="131" t="str">
        <x:v>mild</x:v>
      </x:c>
      <x:c r="V51" s="131" t="str">
        <x:v>ganzjährig</x:v>
      </x:c>
      <x:c r="W51" s="131" t="str">
        <x:v>warm</x:v>
      </x:c>
      <x:c r="X51" s="131" t="str">
        <x:v>Pfanne; Topf</x:v>
      </x:c>
      <x:c r="Y51" s="131" t="str">
        <x:v>mittel</x:v>
      </x:c>
      <x:c r="Z51" s="131" t="n">
        <x:f>'recipes'!I51</x:f>
        <x:v>10</x:v>
      </x:c>
      <x:c r="AA51" s="131" t="n">
        <x:f>'recipes'!K51</x:f>
        <x:v>30</x:v>
      </x:c>
      <x:c r="AB51" s="131" t="str">
        <x:f>IF(AA51&lt;=20,"sehr schnell",IF(AA51&lt;=40,"schnell",IF(AA51&lt;=75,"mittel","lang")))</x:f>
        <x:v>schnell</x:v>
      </x:c>
      <x:c r="AC51" s="131" t="n">
        <x:f>'recipe_macros'!L51</x:f>
        <x:v>542</x:v>
      </x:c>
      <x:c r="AD51" s="131" t="n">
        <x:f>'recipe_macros'!M51</x:f>
        <x:v>31</x:v>
      </x:c>
      <x:c r="AE51" s="131" t="n">
        <x:f>IF('recipe_macros'!D51=0,0,'recipe_macros'!I51/'recipe_macros'!D51)</x:f>
        <x:v>3</x:v>
      </x:c>
      <x:c r="AF51" s="164" t="n">
        <x:f>IF(AC51=0,0,AD51*4/AC51)</x:f>
        <x:v>0.22878228782287824</x:v>
      </x:c>
      <x:c r="AG51" s="165" t="n">
        <x:f>'recipe_macros'!N51</x:f>
        <x:v>1.7684875000000002</x:v>
      </x:c>
      <x:c r="AH51" s="131" t="str">
        <x:f>IF(AG51&lt;=2,"günstig",IF(AG51&lt;=4,"mittel","teuer"))</x:f>
        <x:v>günstig</x:v>
      </x:c>
      <x:c r="AI51" s="131" t="n">
        <x:v>0</x:v>
      </x:c>
      <x:c r="AJ51" s="131" t="n">
        <x:v>0</x:v>
      </x:c>
      <x:c r="AK51" s="131" t="n">
        <x:v>0</x:v>
      </x:c>
      <x:c r="AL51" s="131" t="n">
        <x:v>1</x:v>
      </x:c>
      <x:c r="AM51" s="131" t="n">
        <x:v>0</x:v>
      </x:c>
      <x:c r="AN51" s="131" t="n">
        <x:f>MAX(1,MIN(5,SUM(AI51:AM51)))</x:f>
        <x:v>1</x:v>
      </x:c>
      <x:c r="AO51" s="131" t="str">
        <x:v>regelbasiert + redaktionelle Heuristik</x:v>
      </x:c>
      <x:c r="AP51" s="166" t="n">
        <x:v>0.86</x:v>
      </x:c>
      <x:c r="AQ51" s="131" t="str">
        <x:v>Ernährungsweise wegen Zutaten von omnivor auf pescetarisch korrigiert</x:v>
      </x:c>
    </x:row>
    <x:row r="52">
      <x:c r="A52" s="135" t="str">
        <x:v>BR-051-V1</x:v>
      </x:c>
      <x:c r="B52" s="135" t="str">
        <x:v>BR-051</x:v>
      </x:c>
      <x:c r="C52" s="135" t="str">
        <x:v>Melonen-Becher mit knusprigen Kleieflocken</x:v>
      </x:c>
      <x:c r="D52" s="131" t="str">
        <x:v>vegetarisch</x:v>
      </x:c>
      <x:c r="E52" s="131" t="str">
        <x:v>Milchprodukt</x:v>
      </x:c>
      <x:c r="F52" s="160" t="str">
        <x:v>nach Zutaten halal-kompatibel</x:v>
      </x:c>
      <x:c r="G52" s="160" t="str">
        <x:v>glutenfrei nach Zutaten</x:v>
      </x:c>
      <x:c r="H52" s="160" t="str">
        <x:v>mit laktosefreien Produkten</x:v>
      </x:c>
      <x:c r="I52" s="160" t="str">
        <x:v>nussfrei nach Zutaten</x:v>
      </x:c>
      <x:c r="J52" s="160" t="str">
        <x:v>eifrei nach Zutaten</x:v>
      </x:c>
      <x:c r="K52" s="160" t="str">
        <x:v>sojafrei nach Zutaten</x:v>
      </x:c>
      <x:c r="L52" s="131" t="str">
        <x:v>Milch</x:v>
      </x:c>
      <x:c r="M52" s="131" t="str">
        <x:v>leicht</x:v>
      </x:c>
      <x:c r="N52" s="131" t="str">
        <x:v>Frühstück</x:v>
      </x:c>
      <x:c r="O52" s="131" t="str">
        <x:v>Pfannengericht/sonstiges</x:v>
      </x:c>
      <x:c r="P52" s="131" t="str">
        <x:v>schnell; ohne Kochen</x:v>
      </x:c>
      <x:c r="Q52" s="131" t="str">
        <x:v>vertraut</x:v>
      </x:c>
      <x:c r="R52" s="131" t="str">
        <x:v>normaler Supermarkt</x:v>
      </x:c>
      <x:c r="S52" s="131" t="str">
        <x:v>international/modern</x:v>
      </x:c>
      <x:c r="T52" s="131" t="str">
        <x:v>herzhaft; cremig</x:v>
      </x:c>
      <x:c r="U52" s="131" t="str">
        <x:v>mild</x:v>
      </x:c>
      <x:c r="V52" s="131" t="str">
        <x:v>ganzjährig</x:v>
      </x:c>
      <x:c r="W52" s="131" t="str">
        <x:v>warm</x:v>
      </x:c>
      <x:c r="X52" s="131" t="str">
        <x:v>Pfanne</x:v>
      </x:c>
      <x:c r="Y52" s="131" t="str">
        <x:v>einfach</x:v>
      </x:c>
      <x:c r="Z52" s="131" t="n">
        <x:f>'recipes'!I52</x:f>
        <x:v>5</x:v>
      </x:c>
      <x:c r="AA52" s="131" t="n">
        <x:f>'recipes'!K52</x:f>
        <x:v>10</x:v>
      </x:c>
      <x:c r="AB52" s="131" t="str">
        <x:f>IF(AA52&lt;=20,"sehr schnell",IF(AA52&lt;=40,"schnell",IF(AA52&lt;=75,"mittel","lang")))</x:f>
        <x:v>sehr schnell</x:v>
      </x:c>
      <x:c r="AC52" s="131" t="n">
        <x:f>'recipe_macros'!L52</x:f>
        <x:v>272</x:v>
      </x:c>
      <x:c r="AD52" s="131" t="n">
        <x:f>'recipe_macros'!M52</x:f>
        <x:v>13</x:v>
      </x:c>
      <x:c r="AE52" s="131" t="n">
        <x:f>IF('recipe_macros'!D52=0,0,'recipe_macros'!I52/'recipe_macros'!D52)</x:f>
        <x:v>3</x:v>
      </x:c>
      <x:c r="AF52" s="164" t="n">
        <x:f>IF(AC52=0,0,AD52*4/AC52)</x:f>
        <x:v>0.19117647058823528</x:v>
      </x:c>
      <x:c r="AG52" s="165" t="n">
        <x:f>'recipe_macros'!N52</x:f>
        <x:v>0.8594000000000002</x:v>
      </x:c>
      <x:c r="AH52" s="131" t="str">
        <x:f>IF(AG52&lt;=2,"günstig",IF(AG52&lt;=4,"mittel","teuer"))</x:f>
        <x:v>günstig</x:v>
      </x:c>
      <x:c r="AI52" s="131" t="n">
        <x:v>1</x:v>
      </x:c>
      <x:c r="AJ52" s="131" t="n">
        <x:v>0</x:v>
      </x:c>
      <x:c r="AK52" s="131" t="n">
        <x:v>0</x:v>
      </x:c>
      <x:c r="AL52" s="131" t="n">
        <x:v>1</x:v>
      </x:c>
      <x:c r="AM52" s="131" t="n">
        <x:v>0</x:v>
      </x:c>
      <x:c r="AN52" s="131" t="n">
        <x:f>MAX(1,MIN(5,SUM(AI52:AM52)))</x:f>
        <x:v>2</x:v>
      </x:c>
      <x:c r="AO52" s="131" t="str">
        <x:v>regelbasiert + redaktionelle Heuristik</x:v>
      </x:c>
      <x:c r="AP52" s="166" t="n">
        <x:v>0.86</x:v>
      </x:c>
      <x:c r="AQ52" s="131"/>
    </x:row>
    <x:row r="53">
      <x:c r="A53" s="135" t="str">
        <x:v>BR-052-V1</x:v>
      </x:c>
      <x:c r="B53" s="135" t="str">
        <x:v>BR-052</x:v>
      </x:c>
      <x:c r="C53" s="135" t="str">
        <x:v>Pilz-Basilikum-Omelett mit zerdrückten Tomaten</x:v>
      </x:c>
      <x:c r="D53" s="131" t="str">
        <x:v>vegetarisch</x:v>
      </x:c>
      <x:c r="E53" s="131" t="str">
        <x:v>Ei; Milchprodukt</x:v>
      </x:c>
      <x:c r="F53" s="160" t="str">
        <x:v>nach Zutaten halal-kompatibel</x:v>
      </x:c>
      <x:c r="G53" s="160" t="str">
        <x:v>glutenfrei nach Zutaten</x:v>
      </x:c>
      <x:c r="H53" s="160" t="str">
        <x:v>mit laktosefreien Produkten</x:v>
      </x:c>
      <x:c r="I53" s="160" t="str">
        <x:v>nussfrei nach Zutaten</x:v>
      </x:c>
      <x:c r="J53" s="160" t="str">
        <x:v>enthält Ei</x:v>
      </x:c>
      <x:c r="K53" s="160" t="str">
        <x:v>sojafrei nach Zutaten</x:v>
      </x:c>
      <x:c r="L53" s="131" t="str">
        <x:v>Milch; Ei</x:v>
      </x:c>
      <x:c r="M53" s="131" t="str">
        <x:v>leicht</x:v>
      </x:c>
      <x:c r="N53" s="131" t="str">
        <x:v>Frühstück</x:v>
      </x:c>
      <x:c r="O53" s="131" t="str">
        <x:v>Eiergericht</x:v>
      </x:c>
      <x:c r="P53" s="131" t="str">
        <x:v>schnell; transportierbar</x:v>
      </x:c>
      <x:c r="Q53" s="131" t="str">
        <x:v>vertraut</x:v>
      </x:c>
      <x:c r="R53" s="131" t="str">
        <x:v>normaler Supermarkt</x:v>
      </x:c>
      <x:c r="S53" s="131" t="str">
        <x:v>international/modern</x:v>
      </x:c>
      <x:c r="T53" s="131" t="str">
        <x:v>frisch</x:v>
      </x:c>
      <x:c r="U53" s="131" t="str">
        <x:v>mild</x:v>
      </x:c>
      <x:c r="V53" s="131" t="str">
        <x:v>Herbst</x:v>
      </x:c>
      <x:c r="W53" s="131" t="str">
        <x:v>warm</x:v>
      </x:c>
      <x:c r="X53" s="131" t="str">
        <x:v>Pfanne; Backofen</x:v>
      </x:c>
      <x:c r="Y53" s="131" t="str">
        <x:v>anspruchsvoll</x:v>
      </x:c>
      <x:c r="Z53" s="131" t="n">
        <x:f>'recipes'!I53</x:f>
        <x:v>7</x:v>
      </x:c>
      <x:c r="AA53" s="131" t="n">
        <x:f>'recipes'!K53</x:f>
        <x:v>20</x:v>
      </x:c>
      <x:c r="AB53" s="131" t="str">
        <x:f>IF(AA53&lt;=20,"sehr schnell",IF(AA53&lt;=40,"schnell",IF(AA53&lt;=75,"mittel","lang")))</x:f>
        <x:v>sehr schnell</x:v>
      </x:c>
      <x:c r="AC53" s="131" t="n">
        <x:f>'recipe_macros'!L53</x:f>
        <x:v>196</x:v>
      </x:c>
      <x:c r="AD53" s="131" t="n">
        <x:f>'recipe_macros'!M53</x:f>
        <x:v>14</x:v>
      </x:c>
      <x:c r="AE53" s="131" t="n">
        <x:f>IF('recipe_macros'!D53=0,0,'recipe_macros'!I53/'recipe_macros'!D53)</x:f>
        <x:v>3</x:v>
      </x:c>
      <x:c r="AF53" s="164" t="n">
        <x:f>IF(AC53=0,0,AD53*4/AC53)</x:f>
        <x:v>0.2857142857142857</x:v>
      </x:c>
      <x:c r="AG53" s="165" t="n">
        <x:f>'recipe_macros'!N53</x:f>
        <x:v>1.7070500000000004</x:v>
      </x:c>
      <x:c r="AH53" s="131" t="str">
        <x:f>IF(AG53&lt;=2,"günstig",IF(AG53&lt;=4,"mittel","teuer"))</x:f>
        <x:v>günstig</x:v>
      </x:c>
      <x:c r="AI53" s="131" t="n">
        <x:v>0</x:v>
      </x:c>
      <x:c r="AJ53" s="131" t="n">
        <x:v>0</x:v>
      </x:c>
      <x:c r="AK53" s="131" t="n">
        <x:v>1</x:v>
      </x:c>
      <x:c r="AL53" s="131" t="n">
        <x:v>1</x:v>
      </x:c>
      <x:c r="AM53" s="131" t="n">
        <x:v>0</x:v>
      </x:c>
      <x:c r="AN53" s="131" t="n">
        <x:f>MAX(1,MIN(5,SUM(AI53:AM53)))</x:f>
        <x:v>2</x:v>
      </x:c>
      <x:c r="AO53" s="131" t="str">
        <x:v>regelbasiert + redaktionelle Heuristik</x:v>
      </x:c>
      <x:c r="AP53" s="166" t="n">
        <x:v>0.86</x:v>
      </x:c>
      <x:c r="AQ53" s="131"/>
    </x:row>
    <x:row r="54">
      <x:c r="A54" s="135" t="str">
        <x:v>BR-053-V1</x:v>
      </x:c>
      <x:c r="B54" s="135" t="str">
        <x:v>BR-053</x:v>
      </x:c>
      <x:c r="C54" s="135" t="str">
        <x:v>Pilz-Kartoffel-Pfanne mit pochierten Eiern</x:v>
      </x:c>
      <x:c r="D54" s="131" t="str">
        <x:v>vegetarisch</x:v>
      </x:c>
      <x:c r="E54" s="131" t="str">
        <x:v>Ei</x:v>
      </x:c>
      <x:c r="F54" s="160" t="str">
        <x:v>nach Zutaten halal-kompatibel</x:v>
      </x:c>
      <x:c r="G54" s="160" t="str">
        <x:v>glutenfrei nach Zutaten</x:v>
      </x:c>
      <x:c r="H54" s="160" t="str">
        <x:v>laktosefrei nach Zutaten</x:v>
      </x:c>
      <x:c r="I54" s="160" t="str">
        <x:v>nussfrei nach Zutaten</x:v>
      </x:c>
      <x:c r="J54" s="160" t="str">
        <x:v>enthält Ei</x:v>
      </x:c>
      <x:c r="K54" s="160" t="str">
        <x:v>sojafrei nach Zutaten</x:v>
      </x:c>
      <x:c r="L54" s="131" t="str">
        <x:v>Ei</x:v>
      </x:c>
      <x:c r="M54" s="131" t="str">
        <x:v>leicht</x:v>
      </x:c>
      <x:c r="N54" s="131" t="str">
        <x:v>Frühstück</x:v>
      </x:c>
      <x:c r="O54" s="131" t="str">
        <x:v>Eiergericht</x:v>
      </x:c>
      <x:c r="P54" s="131" t="str">
        <x:v>schnell</x:v>
      </x:c>
      <x:c r="Q54" s="131" t="str">
        <x:v>vertraut</x:v>
      </x:c>
      <x:c r="R54" s="131" t="str">
        <x:v>normaler Supermarkt</x:v>
      </x:c>
      <x:c r="S54" s="131" t="str">
        <x:v>international/modern</x:v>
      </x:c>
      <x:c r="T54" s="131" t="str">
        <x:v>frisch; rauchig</x:v>
      </x:c>
      <x:c r="U54" s="131" t="str">
        <x:v>mild</x:v>
      </x:c>
      <x:c r="V54" s="131" t="str">
        <x:v>Herbst</x:v>
      </x:c>
      <x:c r="W54" s="131" t="str">
        <x:v>warm</x:v>
      </x:c>
      <x:c r="X54" s="131" t="str">
        <x:v>Pfanne; Topf</x:v>
      </x:c>
      <x:c r="Y54" s="131" t="str">
        <x:v>einfach</x:v>
      </x:c>
      <x:c r="Z54" s="131" t="n">
        <x:f>'recipes'!I54</x:f>
        <x:v>9</x:v>
      </x:c>
      <x:c r="AA54" s="131" t="n">
        <x:f>'recipes'!K54</x:f>
        <x:v>27</x:v>
      </x:c>
      <x:c r="AB54" s="131" t="str">
        <x:f>IF(AA54&lt;=20,"sehr schnell",IF(AA54&lt;=40,"schnell",IF(AA54&lt;=75,"mittel","lang")))</x:f>
        <x:v>schnell</x:v>
      </x:c>
      <x:c r="AC54" s="131" t="n">
        <x:f>'recipe_macros'!L54</x:f>
        <x:v>283</x:v>
      </x:c>
      <x:c r="AD54" s="131" t="n">
        <x:f>'recipe_macros'!M54</x:f>
        <x:v>15</x:v>
      </x:c>
      <x:c r="AE54" s="131" t="n">
        <x:f>IF('recipe_macros'!D54=0,0,'recipe_macros'!I54/'recipe_macros'!D54)</x:f>
        <x:v>6</x:v>
      </x:c>
      <x:c r="AF54" s="164" t="n">
        <x:f>IF(AC54=0,0,AD54*4/AC54)</x:f>
        <x:v>0.21201413427561838</x:v>
      </x:c>
      <x:c r="AG54" s="165" t="n">
        <x:f>'recipe_macros'!N54</x:f>
        <x:v>1.2794250000000003</x:v>
      </x:c>
      <x:c r="AH54" s="131" t="str">
        <x:f>IF(AG54&lt;=2,"günstig",IF(AG54&lt;=4,"mittel","teuer"))</x:f>
        <x:v>günstig</x:v>
      </x:c>
      <x:c r="AI54" s="131" t="n">
        <x:v>1</x:v>
      </x:c>
      <x:c r="AJ54" s="131" t="n">
        <x:v>0</x:v>
      </x:c>
      <x:c r="AK54" s="131" t="n">
        <x:v>0</x:v>
      </x:c>
      <x:c r="AL54" s="131" t="n">
        <x:v>1</x:v>
      </x:c>
      <x:c r="AM54" s="131" t="n">
        <x:v>0</x:v>
      </x:c>
      <x:c r="AN54" s="131" t="n">
        <x:f>MAX(1,MIN(5,SUM(AI54:AM54)))</x:f>
        <x:v>2</x:v>
      </x:c>
      <x:c r="AO54" s="131" t="str">
        <x:v>regelbasiert + redaktionelle Heuristik</x:v>
      </x:c>
      <x:c r="AP54" s="166" t="n">
        <x:v>0.86</x:v>
      </x:c>
      <x:c r="AQ54" s="131"/>
    </x:row>
    <x:row r="55">
      <x:c r="A55" s="135" t="str">
        <x:v>BR-054-V1</x:v>
      </x:c>
      <x:c r="B55" s="135" t="str">
        <x:v>BR-054</x:v>
      </x:c>
      <x:c r="C55" s="135" t="str">
        <x:v>Hafer-Chia-Porridge</x:v>
      </x:c>
      <x:c r="D55" s="131" t="str">
        <x:v>vegan</x:v>
      </x:c>
      <x:c r="E55" s="131" t="str">
        <x:v>Milchprodukt</x:v>
      </x:c>
      <x:c r="F55" s="160" t="str">
        <x:v>nach Zutaten halal-kompatibel</x:v>
      </x:c>
      <x:c r="G55" s="160" t="str">
        <x:v>glutenfrei bei zertifizierter Produktwahl</x:v>
      </x:c>
      <x:c r="H55" s="160" t="str">
        <x:v>mit laktosefreien Produkten</x:v>
      </x:c>
      <x:c r="I55" s="160" t="str">
        <x:v>enthält Nüsse/Erdnüsse</x:v>
      </x:c>
      <x:c r="J55" s="160" t="str">
        <x:v>eifrei nach Zutaten</x:v>
      </x:c>
      <x:c r="K55" s="160" t="str">
        <x:v>sojafrei nach Zutaten</x:v>
      </x:c>
      <x:c r="L55" s="131" t="str">
        <x:v>Gluten/Getreide prüfen; Milch; Nüsse/Erdnüsse</x:v>
      </x:c>
      <x:c r="M55" s="131" t="str">
        <x:v>ballaststoffreich; leicht</x:v>
      </x:c>
      <x:c r="N55" s="131" t="str">
        <x:v>Frühstück</x:v>
      </x:c>
      <x:c r="O55" s="131" t="str">
        <x:v>Porridge/Müsli</x:v>
      </x:c>
      <x:c r="P55" s="131" t="str">
        <x:v>schnell; transportierbar</x:v>
      </x:c>
      <x:c r="Q55" s="131" t="str">
        <x:v>vertraut</x:v>
      </x:c>
      <x:c r="R55" s="131" t="str">
        <x:v>normaler Supermarkt</x:v>
      </x:c>
      <x:c r="S55" s="131" t="str">
        <x:v>international/modern</x:v>
      </x:c>
      <x:c r="T55" s="131" t="str">
        <x:v>mild-herzhaft</x:v>
      </x:c>
      <x:c r="U55" s="131" t="str">
        <x:v>mild</x:v>
      </x:c>
      <x:c r="V55" s="131" t="str">
        <x:v>ganzjährig</x:v>
      </x:c>
      <x:c r="W55" s="131" t="str">
        <x:v>warm</x:v>
      </x:c>
      <x:c r="X55" s="131" t="str">
        <x:v>Schüssel; Topf; Pfanne</x:v>
      </x:c>
      <x:c r="Y55" s="131" t="str">
        <x:v>einfach</x:v>
      </x:c>
      <x:c r="Z55" s="131" t="n">
        <x:f>'recipes'!I55</x:f>
        <x:v>5</x:v>
      </x:c>
      <x:c r="AA55" s="131" t="n">
        <x:f>'recipes'!K55</x:f>
        <x:v>14</x:v>
      </x:c>
      <x:c r="AB55" s="131" t="str">
        <x:f>IF(AA55&lt;=20,"sehr schnell",IF(AA55&lt;=40,"schnell",IF(AA55&lt;=75,"mittel","lang")))</x:f>
        <x:v>sehr schnell</x:v>
      </x:c>
      <x:c r="AC55" s="131" t="n">
        <x:f>'recipe_macros'!L55</x:f>
        <x:v>370</x:v>
      </x:c>
      <x:c r="AD55" s="131" t="n">
        <x:f>'recipe_macros'!M55</x:f>
        <x:v>11</x:v>
      </x:c>
      <x:c r="AE55" s="131" t="n">
        <x:f>IF('recipe_macros'!D55=0,0,'recipe_macros'!I55/'recipe_macros'!D55)</x:f>
        <x:v>8</x:v>
      </x:c>
      <x:c r="AF55" s="164" t="n">
        <x:f>IF(AC55=0,0,AD55*4/AC55)</x:f>
        <x:v>0.11891891891891893</x:v>
      </x:c>
      <x:c r="AG55" s="165" t="n">
        <x:f>'recipe_macros'!N55</x:f>
        <x:v>0.9853000000000001</x:v>
      </x:c>
      <x:c r="AH55" s="131" t="str">
        <x:f>IF(AG55&lt;=2,"günstig",IF(AG55&lt;=4,"mittel","teuer"))</x:f>
        <x:v>günstig</x:v>
      </x:c>
      <x:c r="AI55" s="131" t="n">
        <x:v>0</x:v>
      </x:c>
      <x:c r="AJ55" s="131" t="n">
        <x:v>0</x:v>
      </x:c>
      <x:c r="AK55" s="131" t="n">
        <x:v>1</x:v>
      </x:c>
      <x:c r="AL55" s="131" t="n">
        <x:v>1</x:v>
      </x:c>
      <x:c r="AM55" s="131" t="n">
        <x:v>0</x:v>
      </x:c>
      <x:c r="AN55" s="131" t="n">
        <x:f>MAX(1,MIN(5,SUM(AI55:AM55)))</x:f>
        <x:v>2</x:v>
      </x:c>
      <x:c r="AO55" s="131" t="str">
        <x:v>regelbasiert + redaktionelle Heuristik</x:v>
      </x:c>
      <x:c r="AP55" s="166" t="n">
        <x:v>0.86</x:v>
      </x:c>
      <x:c r="AQ55" s="131" t="str">
        <x:v>vegan nur bei konsequent pflanzlicher Produktwahl</x:v>
      </x:c>
    </x:row>
    <x:row r="56">
      <x:c r="A56" s="135" t="str">
        <x:v>BR-055-V1</x:v>
      </x:c>
      <x:c r="B56" s="135" t="str">
        <x:v>BR-055</x:v>
      </x:c>
      <x:c r="C56" s="135" t="str">
        <x:v>Orangen-Himbeer-Granola</x:v>
      </x:c>
      <x:c r="D56" s="131" t="str">
        <x:v>vegan</x:v>
      </x:c>
      <x:c r="E56" s="131" t="str">
        <x:v>pflanzlich</x:v>
      </x:c>
      <x:c r="F56" s="160" t="str">
        <x:v>nach Zutaten halal-kompatibel</x:v>
      </x:c>
      <x:c r="G56" s="160" t="str">
        <x:v>glutenfrei bei zertifizierter Produktwahl</x:v>
      </x:c>
      <x:c r="H56" s="160" t="str">
        <x:v>laktosefrei nach Zutaten</x:v>
      </x:c>
      <x:c r="I56" s="160" t="str">
        <x:v>enthält Nüsse/Erdnüsse</x:v>
      </x:c>
      <x:c r="J56" s="160" t="str">
        <x:v>eifrei nach Zutaten</x:v>
      </x:c>
      <x:c r="K56" s="160" t="str">
        <x:v>sojafrei nach Zutaten</x:v>
      </x:c>
      <x:c r="L56" s="131" t="str">
        <x:v>Gluten/Getreide prüfen; Nüsse/Erdnüsse; Sesam</x:v>
      </x:c>
      <x:c r="M56" s="131" t="str">
        <x:v>ballaststoffreich; leicht</x:v>
      </x:c>
      <x:c r="N56" s="131" t="str">
        <x:v>Frühstück</x:v>
      </x:c>
      <x:c r="O56" s="131" t="str">
        <x:v>Porridge/Müsli</x:v>
      </x:c>
      <x:c r="P56" s="131" t="str">
        <x:v>Meal Prep; kalt essbar; transportierbar</x:v>
      </x:c>
      <x:c r="Q56" s="131" t="str">
        <x:v>vertraut</x:v>
      </x:c>
      <x:c r="R56" s="131" t="str">
        <x:v>normaler Supermarkt</x:v>
      </x:c>
      <x:c r="S56" s="131" t="str">
        <x:v>international/modern</x:v>
      </x:c>
      <x:c r="T56" s="131" t="str">
        <x:v>mild-herzhaft</x:v>
      </x:c>
      <x:c r="U56" s="131" t="str">
        <x:v>mild</x:v>
      </x:c>
      <x:c r="V56" s="131" t="str">
        <x:v>Herbst</x:v>
      </x:c>
      <x:c r="W56" s="131" t="str">
        <x:v>kalt</x:v>
      </x:c>
      <x:c r="X56" s="131" t="str">
        <x:v>Schüssel; Backofen; Mixer/Pürierstab; Topf</x:v>
      </x:c>
      <x:c r="Y56" s="131" t="str">
        <x:v>anspruchsvoll</x:v>
      </x:c>
      <x:c r="Z56" s="131" t="n">
        <x:f>'recipes'!I56</x:f>
        <x:v>14</x:v>
      </x:c>
      <x:c r="AA56" s="131" t="n">
        <x:f>'recipes'!K56</x:f>
        <x:v>40</x:v>
      </x:c>
      <x:c r="AB56" s="131" t="str">
        <x:f>IF(AA56&lt;=20,"sehr schnell",IF(AA56&lt;=40,"schnell",IF(AA56&lt;=75,"mittel","lang")))</x:f>
        <x:v>schnell</x:v>
      </x:c>
      <x:c r="AC56" s="131" t="n">
        <x:f>'recipe_macros'!L56</x:f>
        <x:v>363</x:v>
      </x:c>
      <x:c r="AD56" s="131" t="n">
        <x:f>'recipe_macros'!M56</x:f>
        <x:v>15</x:v>
      </x:c>
      <x:c r="AE56" s="131" t="n">
        <x:f>IF('recipe_macros'!D56=0,0,'recipe_macros'!I56/'recipe_macros'!D56)</x:f>
        <x:v>10</x:v>
      </x:c>
      <x:c r="AF56" s="164" t="n">
        <x:f>IF(AC56=0,0,AD56*4/AC56)</x:f>
        <x:v>0.1652892561983471</x:v>
      </x:c>
      <x:c r="AG56" s="165" t="n">
        <x:f>'recipe_macros'!N56</x:f>
        <x:v>0.359525</x:v>
      </x:c>
      <x:c r="AH56" s="131" t="str">
        <x:f>IF(AG56&lt;=2,"günstig",IF(AG56&lt;=4,"mittel","teuer"))</x:f>
        <x:v>günstig</x:v>
      </x:c>
      <x:c r="AI56" s="131" t="n">
        <x:v>1</x:v>
      </x:c>
      <x:c r="AJ56" s="131" t="n">
        <x:v>0</x:v>
      </x:c>
      <x:c r="AK56" s="131" t="n">
        <x:v>1</x:v>
      </x:c>
      <x:c r="AL56" s="131" t="n">
        <x:v>1</x:v>
      </x:c>
      <x:c r="AM56" s="131" t="n">
        <x:v>0</x:v>
      </x:c>
      <x:c r="AN56" s="131" t="n">
        <x:f>MAX(1,MIN(5,SUM(AI56:AM56)))</x:f>
        <x:v>3</x:v>
      </x:c>
      <x:c r="AO56" s="131" t="str">
        <x:v>regelbasiert + redaktionelle Heuristik</x:v>
      </x:c>
      <x:c r="AP56" s="166" t="n">
        <x:v>0.86</x:v>
      </x:c>
      <x:c r="AQ56" s="131"/>
    </x:row>
    <x:row r="57">
      <x:c r="A57" s="135" t="str">
        <x:v>SH-056-V1</x:v>
      </x:c>
      <x:c r="B57" s="135" t="str">
        <x:v>SH-056</x:v>
      </x:c>
      <x:c r="C57" s="135" t="str">
        <x:v>Rote-Bete-Smoothie</x:v>
      </x:c>
      <x:c r="D57" s="131" t="str">
        <x:v>vegan</x:v>
      </x:c>
      <x:c r="E57" s="131" t="str">
        <x:v>pflanzlich</x:v>
      </x:c>
      <x:c r="F57" s="160" t="str">
        <x:v>nach Zutaten halal-kompatibel</x:v>
      </x:c>
      <x:c r="G57" s="160" t="str">
        <x:v>glutenfrei nach Zutaten</x:v>
      </x:c>
      <x:c r="H57" s="160" t="str">
        <x:v>laktosefrei nach Zutaten</x:v>
      </x:c>
      <x:c r="I57" s="160" t="str">
        <x:v>nussfrei nach Zutaten</x:v>
      </x:c>
      <x:c r="J57" s="160" t="str">
        <x:v>eifrei nach Zutaten</x:v>
      </x:c>
      <x:c r="K57" s="160" t="str">
        <x:v>sojafrei nach Zutaten</x:v>
      </x:c>
      <x:c r="L57" s="131" t="str"/>
      <x:c r="M57" s="131" t="str">
        <x:v>leicht</x:v>
      </x:c>
      <x:c r="N57" s="131" t="str">
        <x:v>Getränk</x:v>
      </x:c>
      <x:c r="O57" s="131" t="str">
        <x:v>Smoothie/Shake</x:v>
      </x:c>
      <x:c r="P57" s="131" t="str">
        <x:v>schnell; kalt essbar; ohne Kochen</x:v>
      </x:c>
      <x:c r="Q57" s="131" t="str">
        <x:v>vertraut</x:v>
      </x:c>
      <x:c r="R57" s="131" t="str">
        <x:v>normaler Supermarkt</x:v>
      </x:c>
      <x:c r="S57" s="131" t="str">
        <x:v>international/modern</x:v>
      </x:c>
      <x:c r="T57" s="131" t="str">
        <x:v>würzig</x:v>
      </x:c>
      <x:c r="U57" s="131" t="str">
        <x:v>würzig, nicht zwingend scharf</x:v>
      </x:c>
      <x:c r="V57" s="131" t="str">
        <x:v>Herbst</x:v>
      </x:c>
      <x:c r="W57" s="131" t="str">
        <x:v>kalt</x:v>
      </x:c>
      <x:c r="X57" s="131" t="str">
        <x:v>Schüssel; Mixer/Pürierstab</x:v>
      </x:c>
      <x:c r="Y57" s="131" t="str">
        <x:v>einfach</x:v>
      </x:c>
      <x:c r="Z57" s="131" t="n">
        <x:f>'recipes'!I57</x:f>
        <x:v>5</x:v>
      </x:c>
      <x:c r="AA57" s="131" t="n">
        <x:f>'recipes'!K57</x:f>
        <x:v>10</x:v>
      </x:c>
      <x:c r="AB57" s="131" t="str">
        <x:f>IF(AA57&lt;=20,"sehr schnell",IF(AA57&lt;=40,"schnell",IF(AA57&lt;=75,"mittel","lang")))</x:f>
        <x:v>sehr schnell</x:v>
      </x:c>
      <x:c r="AC57" s="131" t="n">
        <x:f>'recipe_macros'!L57</x:f>
        <x:v>88</x:v>
      </x:c>
      <x:c r="AD57" s="131" t="n">
        <x:f>'recipe_macros'!M57</x:f>
        <x:v>2</x:v>
      </x:c>
      <x:c r="AE57" s="131" t="n">
        <x:f>IF('recipe_macros'!D57=0,0,'recipe_macros'!I57/'recipe_macros'!D57)</x:f>
        <x:v>5</x:v>
      </x:c>
      <x:c r="AF57" s="164" t="n">
        <x:f>IF(AC57=0,0,AD57*4/AC57)</x:f>
        <x:v>0.09090909090909091</x:v>
      </x:c>
      <x:c r="AG57" s="165" t="n">
        <x:f>'recipe_macros'!N57</x:f>
        <x:v>2.1330999999999998</x:v>
      </x:c>
      <x:c r="AH57" s="131" t="str">
        <x:f>IF(AG57&lt;=2,"günstig",IF(AG57&lt;=4,"mittel","teuer"))</x:f>
        <x:v>mittel</x:v>
      </x:c>
      <x:c r="AI57" s="131" t="n">
        <x:v>0</x:v>
      </x:c>
      <x:c r="AJ57" s="131" t="n">
        <x:v>0</x:v>
      </x:c>
      <x:c r="AK57" s="131" t="n">
        <x:v>0</x:v>
      </x:c>
      <x:c r="AL57" s="131" t="n">
        <x:v>1</x:v>
      </x:c>
      <x:c r="AM57" s="131" t="n">
        <x:v>0</x:v>
      </x:c>
      <x:c r="AN57" s="131" t="n">
        <x:f>MAX(1,MIN(5,SUM(AI57:AM57)))</x:f>
        <x:v>1</x:v>
      </x:c>
      <x:c r="AO57" s="131" t="str">
        <x:v>regelbasiert + redaktionelle Heuristik</x:v>
      </x:c>
      <x:c r="AP57" s="166" t="n">
        <x:v>0.86</x:v>
      </x:c>
      <x:c r="AQ57" s="131"/>
    </x:row>
    <x:row r="58">
      <x:c r="A58" s="135" t="str">
        <x:v>SH-057-V1</x:v>
      </x:c>
      <x:c r="B58" s="135" t="str">
        <x:v>SH-057</x:v>
      </x:c>
      <x:c r="C58" s="135" t="str">
        <x:v>Vitamin-Smoothie</x:v>
      </x:c>
      <x:c r="D58" s="131" t="str">
        <x:v>vegan</x:v>
      </x:c>
      <x:c r="E58" s="131" t="str">
        <x:v>pflanzlich</x:v>
      </x:c>
      <x:c r="F58" s="160" t="str">
        <x:v>nach Zutaten halal-kompatibel</x:v>
      </x:c>
      <x:c r="G58" s="160" t="str">
        <x:v>glutenfrei nach Zutaten</x:v>
      </x:c>
      <x:c r="H58" s="160" t="str">
        <x:v>laktosefrei nach Zutaten</x:v>
      </x:c>
      <x:c r="I58" s="160" t="str">
        <x:v>nussfrei nach Zutaten</x:v>
      </x:c>
      <x:c r="J58" s="160" t="str">
        <x:v>eifrei nach Zutaten</x:v>
      </x:c>
      <x:c r="K58" s="160" t="str">
        <x:v>sojafrei nach Zutaten</x:v>
      </x:c>
      <x:c r="L58" s="131" t="str">
        <x:v>Sellerie</x:v>
      </x:c>
      <x:c r="M58" s="131" t="str">
        <x:v>ballaststoffreich; leicht</x:v>
      </x:c>
      <x:c r="N58" s="131" t="str">
        <x:v>Getränk</x:v>
      </x:c>
      <x:c r="O58" s="131" t="str">
        <x:v>Smoothie/Shake</x:v>
      </x:c>
      <x:c r="P58" s="131" t="str">
        <x:v>schnell; kalt essbar; ohne Kochen</x:v>
      </x:c>
      <x:c r="Q58" s="131" t="str">
        <x:v>vertraut</x:v>
      </x:c>
      <x:c r="R58" s="131" t="str">
        <x:v>normaler Supermarkt</x:v>
      </x:c>
      <x:c r="S58" s="131" t="str">
        <x:v>international/modern</x:v>
      </x:c>
      <x:c r="T58" s="131" t="str">
        <x:v>süß</x:v>
      </x:c>
      <x:c r="U58" s="131" t="str">
        <x:v>mild</x:v>
      </x:c>
      <x:c r="V58" s="131" t="str">
        <x:v>Sommer</x:v>
      </x:c>
      <x:c r="W58" s="131" t="str">
        <x:v>kalt</x:v>
      </x:c>
      <x:c r="X58" s="131" t="str">
        <x:v>Schüssel; Mixer/Pürierstab</x:v>
      </x:c>
      <x:c r="Y58" s="131" t="str">
        <x:v>einfach</x:v>
      </x:c>
      <x:c r="Z58" s="131" t="n">
        <x:f>'recipes'!I58</x:f>
        <x:v>5</x:v>
      </x:c>
      <x:c r="AA58" s="131" t="n">
        <x:f>'recipes'!K58</x:f>
        <x:v>10</x:v>
      </x:c>
      <x:c r="AB58" s="131" t="str">
        <x:f>IF(AA58&lt;=20,"sehr schnell",IF(AA58&lt;=40,"schnell",IF(AA58&lt;=75,"mittel","lang")))</x:f>
        <x:v>sehr schnell</x:v>
      </x:c>
      <x:c r="AC58" s="131" t="n">
        <x:f>'recipe_macros'!L58</x:f>
        <x:v>114</x:v>
      </x:c>
      <x:c r="AD58" s="131" t="n">
        <x:f>'recipe_macros'!M58</x:f>
        <x:v>3</x:v>
      </x:c>
      <x:c r="AE58" s="131" t="n">
        <x:f>IF('recipe_macros'!D58=0,0,'recipe_macros'!I58/'recipe_macros'!D58)</x:f>
        <x:v>8</x:v>
      </x:c>
      <x:c r="AF58" s="164" t="n">
        <x:f>IF(AC58=0,0,AD58*4/AC58)</x:f>
        <x:v>0.10526315789473684</x:v>
      </x:c>
      <x:c r="AG58" s="165" t="n">
        <x:f>'recipe_macros'!N58</x:f>
        <x:v>1.9053000000000004</x:v>
      </x:c>
      <x:c r="AH58" s="131" t="str">
        <x:f>IF(AG58&lt;=2,"günstig",IF(AG58&lt;=4,"mittel","teuer"))</x:f>
        <x:v>günstig</x:v>
      </x:c>
      <x:c r="AI58" s="131" t="n">
        <x:v>0</x:v>
      </x:c>
      <x:c r="AJ58" s="131" t="n">
        <x:v>0</x:v>
      </x:c>
      <x:c r="AK58" s="131" t="n">
        <x:v>0</x:v>
      </x:c>
      <x:c r="AL58" s="131" t="n">
        <x:v>1</x:v>
      </x:c>
      <x:c r="AM58" s="131" t="n">
        <x:v>0</x:v>
      </x:c>
      <x:c r="AN58" s="131" t="n">
        <x:f>MAX(1,MIN(5,SUM(AI58:AM58)))</x:f>
        <x:v>1</x:v>
      </x:c>
      <x:c r="AO58" s="131" t="str">
        <x:v>regelbasiert + redaktionelle Heuristik</x:v>
      </x:c>
      <x:c r="AP58" s="166" t="n">
        <x:v>0.86</x:v>
      </x:c>
      <x:c r="AQ58" s="131"/>
    </x:row>
    <x:row r="59">
      <x:c r="A59" s="135" t="str">
        <x:v>SN-058-V1</x:v>
      </x:c>
      <x:c r="B59" s="135" t="str">
        <x:v>SN-058</x:v>
      </x:c>
      <x:c r="C59" s="135" t="str">
        <x:v>Schnelle Hähnchen-Hummus-Bowl</x:v>
      </x:c>
      <x:c r="D59" s="131" t="str">
        <x:v>omnivor</x:v>
      </x:c>
      <x:c r="E59" s="131" t="str">
        <x:v>Geflügel</x:v>
      </x:c>
      <x:c r="F59" s="160" t="str">
        <x:v>halal bei zertifiziertem Fleisch</x:v>
      </x:c>
      <x:c r="G59" s="160" t="str">
        <x:v>glutenfrei nach Zutaten</x:v>
      </x:c>
      <x:c r="H59" s="160" t="str">
        <x:v>laktosefrei nach Zutaten</x:v>
      </x:c>
      <x:c r="I59" s="160" t="str">
        <x:v>enthält Nüsse/Erdnüsse</x:v>
      </x:c>
      <x:c r="J59" s="160" t="str">
        <x:v>eifrei nach Zutaten</x:v>
      </x:c>
      <x:c r="K59" s="160" t="str">
        <x:v>sojafrei nach Zutaten</x:v>
      </x:c>
      <x:c r="L59" s="131" t="str">
        <x:v>Nüsse/Erdnüsse</x:v>
      </x:c>
      <x:c r="M59" s="131" t="str">
        <x:v>proteinbetont; ballaststoffreich; energiereich</x:v>
      </x:c>
      <x:c r="N59" s="131" t="str">
        <x:v>Snack</x:v>
      </x:c>
      <x:c r="O59" s="131" t="str">
        <x:v>Dip/Aufstrich</x:v>
      </x:c>
      <x:c r="P59" s="131" t="str">
        <x:v>schnell; Meal Prep; kalt essbar; transportierbar; ohne Kochen</x:v>
      </x:c>
      <x:c r="Q59" s="131" t="str">
        <x:v>abwechslungsreich</x:v>
      </x:c>
      <x:c r="R59" s="131" t="str">
        <x:v>großer Supermarkt empfohlen</x:v>
      </x:c>
      <x:c r="S59" s="131" t="str">
        <x:v>Nahost inspiriert</x:v>
      </x:c>
      <x:c r="T59" s="131" t="str">
        <x:v>frisch; cremig; säuerlich</x:v>
      </x:c>
      <x:c r="U59" s="131" t="str">
        <x:v>mild</x:v>
      </x:c>
      <x:c r="V59" s="131" t="str">
        <x:v>ganzjährig</x:v>
      </x:c>
      <x:c r="W59" s="131" t="str">
        <x:v>kalt</x:v>
      </x:c>
      <x:c r="X59" s="131" t="str">
        <x:v>Pfanne</x:v>
      </x:c>
      <x:c r="Y59" s="131" t="str">
        <x:v>einfach</x:v>
      </x:c>
      <x:c r="Z59" s="131" t="n">
        <x:f>'recipes'!I59</x:f>
        <x:v>5</x:v>
      </x:c>
      <x:c r="AA59" s="131" t="n">
        <x:f>'recipes'!K59</x:f>
        <x:v>10</x:v>
      </x:c>
      <x:c r="AB59" s="131" t="str">
        <x:f>IF(AA59&lt;=20,"sehr schnell",IF(AA59&lt;=40,"schnell",IF(AA59&lt;=75,"mittel","lang")))</x:f>
        <x:v>sehr schnell</x:v>
      </x:c>
      <x:c r="AC59" s="131" t="n">
        <x:f>'recipe_macros'!L59</x:f>
        <x:v>779</x:v>
      </x:c>
      <x:c r="AD59" s="131" t="n">
        <x:f>'recipe_macros'!M59</x:f>
        <x:v>34</x:v>
      </x:c>
      <x:c r="AE59" s="131" t="n">
        <x:f>IF('recipe_macros'!D59=0,0,'recipe_macros'!I59/'recipe_macros'!D59)</x:f>
        <x:v>14</x:v>
      </x:c>
      <x:c r="AF59" s="164" t="n">
        <x:f>IF(AC59=0,0,AD59*4/AC59)</x:f>
        <x:v>0.17458279845956354</x:v>
      </x:c>
      <x:c r="AG59" s="165" t="n">
        <x:f>'recipe_macros'!N59</x:f>
        <x:v>2.9530166666666666</x:v>
      </x:c>
      <x:c r="AH59" s="131" t="str">
        <x:f>IF(AG59&lt;=2,"günstig",IF(AG59&lt;=4,"mittel","teuer"))</x:f>
        <x:v>mittel</x:v>
      </x:c>
      <x:c r="AI59" s="131" t="n">
        <x:v>1</x:v>
      </x:c>
      <x:c r="AJ59" s="131" t="n">
        <x:v>0</x:v>
      </x:c>
      <x:c r="AK59" s="131" t="n">
        <x:v>1</x:v>
      </x:c>
      <x:c r="AL59" s="131" t="n">
        <x:v>1</x:v>
      </x:c>
      <x:c r="AM59" s="131" t="n">
        <x:v>0</x:v>
      </x:c>
      <x:c r="AN59" s="131" t="n">
        <x:f>MAX(1,MIN(5,SUM(AI59:AM59)))</x:f>
        <x:v>3</x:v>
      </x:c>
      <x:c r="AO59" s="131" t="str">
        <x:v>regelbasiert + redaktionelle Heuristik</x:v>
      </x:c>
      <x:c r="AP59" s="166" t="n">
        <x:v>0.82</x:v>
      </x:c>
      <x:c r="AQ59" s="131"/>
    </x:row>
    <x:row r="60">
      <x:c r="A60" s="135" t="str">
        <x:v>SN-059-V1</x:v>
      </x:c>
      <x:c r="B60" s="135" t="str">
        <x:v>SN-059</x:v>
      </x:c>
      <x:c r="C60" s="135" t="str">
        <x:v>Geröstete Blumenkohl-Brokkoli-Bowl mit Tahini-Hummus</x:v>
      </x:c>
      <x:c r="D60" s="131" t="str">
        <x:v>vegan</x:v>
      </x:c>
      <x:c r="E60" s="131" t="str">
        <x:v>pflanzlich</x:v>
      </x:c>
      <x:c r="F60" s="160" t="str">
        <x:v>nach Zutaten halal-kompatibel</x:v>
      </x:c>
      <x:c r="G60" s="160" t="str">
        <x:v>glutenfrei nach Zutaten</x:v>
      </x:c>
      <x:c r="H60" s="160" t="str">
        <x:v>laktosefrei nach Zutaten</x:v>
      </x:c>
      <x:c r="I60" s="160" t="str">
        <x:v>nussfrei nach Zutaten</x:v>
      </x:c>
      <x:c r="J60" s="160" t="str">
        <x:v>eifrei nach Zutaten</x:v>
      </x:c>
      <x:c r="K60" s="160" t="str">
        <x:v>sojafrei nach Zutaten</x:v>
      </x:c>
      <x:c r="L60" s="131" t="str">
        <x:v>Sesam</x:v>
      </x:c>
      <x:c r="M60" s="131" t="str">
        <x:v>ballaststoffreich</x:v>
      </x:c>
      <x:c r="N60" s="131" t="str">
        <x:v>Snack</x:v>
      </x:c>
      <x:c r="O60" s="131" t="str">
        <x:v>Dip/Aufstrich</x:v>
      </x:c>
      <x:c r="P60" s="131" t="str">
        <x:v>Meal Prep; kalt essbar; transportierbar</x:v>
      </x:c>
      <x:c r="Q60" s="131" t="str">
        <x:v>abwechslungsreich</x:v>
      </x:c>
      <x:c r="R60" s="131" t="str">
        <x:v>großer Supermarkt empfohlen</x:v>
      </x:c>
      <x:c r="S60" s="131" t="str">
        <x:v>Nahost inspiriert</x:v>
      </x:c>
      <x:c r="T60" s="131" t="str">
        <x:v>frisch; säuerlich</x:v>
      </x:c>
      <x:c r="U60" s="131" t="str">
        <x:v>mild</x:v>
      </x:c>
      <x:c r="V60" s="131" t="str">
        <x:v>ganzjährig</x:v>
      </x:c>
      <x:c r="W60" s="131" t="str">
        <x:v>kalt</x:v>
      </x:c>
      <x:c r="X60" s="131" t="str">
        <x:v>Backofen; Backblech</x:v>
      </x:c>
      <x:c r="Y60" s="131" t="str">
        <x:v>mittel</x:v>
      </x:c>
      <x:c r="Z60" s="131" t="n">
        <x:f>'recipes'!I60</x:f>
        <x:v>14</x:v>
      </x:c>
      <x:c r="AA60" s="131" t="n">
        <x:f>'recipes'!K60</x:f>
        <x:v>40</x:v>
      </x:c>
      <x:c r="AB60" s="131" t="str">
        <x:f>IF(AA60&lt;=20,"sehr schnell",IF(AA60&lt;=40,"schnell",IF(AA60&lt;=75,"mittel","lang")))</x:f>
        <x:v>schnell</x:v>
      </x:c>
      <x:c r="AC60" s="131" t="n">
        <x:f>'recipe_macros'!L60</x:f>
        <x:v>533</x:v>
      </x:c>
      <x:c r="AD60" s="131" t="n">
        <x:f>'recipe_macros'!M60</x:f>
        <x:v>16</x:v>
      </x:c>
      <x:c r="AE60" s="131" t="n">
        <x:f>IF('recipe_macros'!D60=0,0,'recipe_macros'!I60/'recipe_macros'!D60)</x:f>
        <x:v>10</x:v>
      </x:c>
      <x:c r="AF60" s="164" t="n">
        <x:f>IF(AC60=0,0,AD60*4/AC60)</x:f>
        <x:v>0.1200750469043152</x:v>
      </x:c>
      <x:c r="AG60" s="165" t="n">
        <x:f>'recipe_macros'!N60</x:f>
        <x:v>3.5287250000000006</x:v>
      </x:c>
      <x:c r="AH60" s="131" t="str">
        <x:f>IF(AG60&lt;=2,"günstig",IF(AG60&lt;=4,"mittel","teuer"))</x:f>
        <x:v>mittel</x:v>
      </x:c>
      <x:c r="AI60" s="131" t="n">
        <x:v>1</x:v>
      </x:c>
      <x:c r="AJ60" s="131" t="n">
        <x:v>0</x:v>
      </x:c>
      <x:c r="AK60" s="131" t="n">
        <x:v>1</x:v>
      </x:c>
      <x:c r="AL60" s="131" t="n">
        <x:v>1</x:v>
      </x:c>
      <x:c r="AM60" s="131" t="n">
        <x:v>0</x:v>
      </x:c>
      <x:c r="AN60" s="131" t="n">
        <x:f>MAX(1,MIN(5,SUM(AI60:AM60)))</x:f>
        <x:v>3</x:v>
      </x:c>
      <x:c r="AO60" s="131" t="str">
        <x:v>regelbasiert + redaktionelle Heuristik</x:v>
      </x:c>
      <x:c r="AP60" s="166" t="n">
        <x:v>0.82</x:v>
      </x:c>
      <x:c r="AQ60" s="131"/>
    </x:row>
    <x:row r="61">
      <x:c r="A61" s="135" t="str">
        <x:v>SN-060-V1</x:v>
      </x:c>
      <x:c r="B61" s="135" t="str">
        <x:v>SN-060</x:v>
      </x:c>
      <x:c r="C61" s="135" t="str">
        <x:v>Spinat-Falafel-Hummus-Bowl</x:v>
      </x:c>
      <x:c r="D61" s="131" t="str">
        <x:v>vegan</x:v>
      </x:c>
      <x:c r="E61" s="131" t="str">
        <x:v>Hülsenfrüchte</x:v>
      </x:c>
      <x:c r="F61" s="160" t="str">
        <x:v>nach Zutaten halal-kompatibel</x:v>
      </x:c>
      <x:c r="G61" s="160" t="str">
        <x:v>mit Austausch glutenfrei</x:v>
      </x:c>
      <x:c r="H61" s="160" t="str">
        <x:v>laktosefrei nach Zutaten</x:v>
      </x:c>
      <x:c r="I61" s="160" t="str">
        <x:v>nussfrei nach Zutaten</x:v>
      </x:c>
      <x:c r="J61" s="160" t="str">
        <x:v>eifrei nach Zutaten</x:v>
      </x:c>
      <x:c r="K61" s="160" t="str">
        <x:v>sojafrei nach Zutaten</x:v>
      </x:c>
      <x:c r="L61" s="131" t="str">
        <x:v>Gluten/Getreide prüfen; Sesam</x:v>
      </x:c>
      <x:c r="M61" s="131" t="str">
        <x:v>ballaststoffreich; leicht</x:v>
      </x:c>
      <x:c r="N61" s="131" t="str">
        <x:v>Snack</x:v>
      </x:c>
      <x:c r="O61" s="131" t="str">
        <x:v>Dip/Aufstrich</x:v>
      </x:c>
      <x:c r="P61" s="131" t="str">
        <x:v>schnell; Meal Prep; kalt essbar; transportierbar</x:v>
      </x:c>
      <x:c r="Q61" s="131" t="str">
        <x:v>abwechslungsreich</x:v>
      </x:c>
      <x:c r="R61" s="131" t="str">
        <x:v>großer Supermarkt empfohlen</x:v>
      </x:c>
      <x:c r="S61" s="131" t="str">
        <x:v>Nahost inspiriert</x:v>
      </x:c>
      <x:c r="T61" s="131" t="str">
        <x:v>frisch; würzig; säuerlich</x:v>
      </x:c>
      <x:c r="U61" s="131" t="str">
        <x:v>mild</x:v>
      </x:c>
      <x:c r="V61" s="131" t="str">
        <x:v>ganzjährig</x:v>
      </x:c>
      <x:c r="W61" s="131" t="str">
        <x:v>kalt</x:v>
      </x:c>
      <x:c r="X61" s="131" t="str">
        <x:v>Pfanne; Backofen; Mixer/Pürierstab</x:v>
      </x:c>
      <x:c r="Y61" s="131" t="str">
        <x:v>mittel</x:v>
      </x:c>
      <x:c r="Z61" s="131" t="n">
        <x:f>'recipes'!I61</x:f>
        <x:v>10</x:v>
      </x:c>
      <x:c r="AA61" s="131" t="n">
        <x:f>'recipes'!K61</x:f>
        <x:v>30</x:v>
      </x:c>
      <x:c r="AB61" s="131" t="str">
        <x:f>IF(AA61&lt;=20,"sehr schnell",IF(AA61&lt;=40,"schnell",IF(AA61&lt;=75,"mittel","lang")))</x:f>
        <x:v>schnell</x:v>
      </x:c>
      <x:c r="AC61" s="131" t="n">
        <x:f>'recipe_macros'!L61</x:f>
        <x:v>379</x:v>
      </x:c>
      <x:c r="AD61" s="131" t="n">
        <x:f>'recipe_macros'!M61</x:f>
        <x:v>14</x:v>
      </x:c>
      <x:c r="AE61" s="131" t="n">
        <x:f>IF('recipe_macros'!D61=0,0,'recipe_macros'!I61/'recipe_macros'!D61)</x:f>
        <x:v>10</x:v>
      </x:c>
      <x:c r="AF61" s="164" t="n">
        <x:f>IF(AC61=0,0,AD61*4/AC61)</x:f>
        <x:v>0.14775725593667546</x:v>
      </x:c>
      <x:c r="AG61" s="165" t="n">
        <x:f>'recipe_macros'!N61</x:f>
        <x:v>1.365925</x:v>
      </x:c>
      <x:c r="AH61" s="131" t="str">
        <x:f>IF(AG61&lt;=2,"günstig",IF(AG61&lt;=4,"mittel","teuer"))</x:f>
        <x:v>günstig</x:v>
      </x:c>
      <x:c r="AI61" s="131" t="n">
        <x:v>1</x:v>
      </x:c>
      <x:c r="AJ61" s="131" t="n">
        <x:v>0</x:v>
      </x:c>
      <x:c r="AK61" s="131" t="n">
        <x:v>1</x:v>
      </x:c>
      <x:c r="AL61" s="131" t="n">
        <x:v>1</x:v>
      </x:c>
      <x:c r="AM61" s="131" t="n">
        <x:v>0</x:v>
      </x:c>
      <x:c r="AN61" s="131" t="n">
        <x:f>MAX(1,MIN(5,SUM(AI61:AM61)))</x:f>
        <x:v>3</x:v>
      </x:c>
      <x:c r="AO61" s="131" t="str">
        <x:v>regelbasiert + redaktionelle Heuristik</x:v>
      </x:c>
      <x:c r="AP61" s="166" t="n">
        <x:v>0.82</x:v>
      </x:c>
      <x:c r="AQ61" s="131"/>
    </x:row>
    <x:row r="62">
      <x:c r="A62" s="135" t="str">
        <x:v>SN-061-V1</x:v>
      </x:c>
      <x:c r="B62" s="135" t="str">
        <x:v>SN-061</x:v>
      </x:c>
      <x:c r="C62" s="135" t="str">
        <x:v>Butternusskürbis-Hummus mit Harissa</x:v>
      </x:c>
      <x:c r="D62" s="131" t="str">
        <x:v>vegan</x:v>
      </x:c>
      <x:c r="E62" s="131" t="str">
        <x:v>Hülsenfrüchte</x:v>
      </x:c>
      <x:c r="F62" s="160" t="str">
        <x:v>nach Zutaten halal-kompatibel</x:v>
      </x:c>
      <x:c r="G62" s="160" t="str">
        <x:v>glutenfrei nach Zutaten</x:v>
      </x:c>
      <x:c r="H62" s="160" t="str">
        <x:v>laktosefrei nach Zutaten</x:v>
      </x:c>
      <x:c r="I62" s="160" t="str">
        <x:v>nussfrei nach Zutaten</x:v>
      </x:c>
      <x:c r="J62" s="160" t="str">
        <x:v>eifrei nach Zutaten</x:v>
      </x:c>
      <x:c r="K62" s="160" t="str">
        <x:v>sojafrei nach Zutaten</x:v>
      </x:c>
      <x:c r="L62" s="131" t="str"/>
      <x:c r="M62" s="131" t="str">
        <x:v>leicht</x:v>
      </x:c>
      <x:c r="N62" s="131" t="str">
        <x:v>Snack</x:v>
      </x:c>
      <x:c r="O62" s="131" t="str">
        <x:v>Dip/Aufstrich</x:v>
      </x:c>
      <x:c r="P62" s="131" t="str">
        <x:v>Meal Prep; kalt essbar; transportierbar</x:v>
      </x:c>
      <x:c r="Q62" s="131" t="str">
        <x:v>abwechslungsreich</x:v>
      </x:c>
      <x:c r="R62" s="131" t="str">
        <x:v>großer Supermarkt empfohlen</x:v>
      </x:c>
      <x:c r="S62" s="131" t="str">
        <x:v>Nahost inspiriert</x:v>
      </x:c>
      <x:c r="T62" s="131" t="str">
        <x:v>würzig</x:v>
      </x:c>
      <x:c r="U62" s="131" t="str">
        <x:v>scharf</x:v>
      </x:c>
      <x:c r="V62" s="131" t="str">
        <x:v>Herbst</x:v>
      </x:c>
      <x:c r="W62" s="131" t="str">
        <x:v>kalt</x:v>
      </x:c>
      <x:c r="X62" s="131" t="str">
        <x:v>Pfanne; Backofen; Mixer/Pürierstab</x:v>
      </x:c>
      <x:c r="Y62" s="131" t="str">
        <x:v>mittel</x:v>
      </x:c>
      <x:c r="Z62" s="131" t="n">
        <x:f>'recipes'!I62</x:f>
        <x:v>19</x:v>
      </x:c>
      <x:c r="AA62" s="131" t="n">
        <x:f>'recipes'!K62</x:f>
        <x:v>55</x:v>
      </x:c>
      <x:c r="AB62" s="131" t="str">
        <x:f>IF(AA62&lt;=20,"sehr schnell",IF(AA62&lt;=40,"schnell",IF(AA62&lt;=75,"mittel","lang")))</x:f>
        <x:v>mittel</x:v>
      </x:c>
      <x:c r="AC62" s="131" t="n">
        <x:f>'recipe_macros'!L62</x:f>
        <x:v>164</x:v>
      </x:c>
      <x:c r="AD62" s="131" t="n">
        <x:f>'recipe_macros'!M62</x:f>
        <x:v>5</x:v>
      </x:c>
      <x:c r="AE62" s="131" t="n">
        <x:f>IF('recipe_macros'!D62=0,0,'recipe_macros'!I62/'recipe_macros'!D62)</x:f>
        <x:v>5</x:v>
      </x:c>
      <x:c r="AF62" s="164" t="n">
        <x:f>IF(AC62=0,0,AD62*4/AC62)</x:f>
        <x:v>0.12195121951219512</x:v>
      </x:c>
      <x:c r="AG62" s="165" t="n">
        <x:f>'recipe_macros'!N62</x:f>
        <x:v>0.3672166666666667</x:v>
      </x:c>
      <x:c r="AH62" s="131" t="str">
        <x:f>IF(AG62&lt;=2,"günstig",IF(AG62&lt;=4,"mittel","teuer"))</x:f>
        <x:v>günstig</x:v>
      </x:c>
      <x:c r="AI62" s="131" t="n">
        <x:v>1</x:v>
      </x:c>
      <x:c r="AJ62" s="131" t="n">
        <x:v>0</x:v>
      </x:c>
      <x:c r="AK62" s="131" t="n">
        <x:v>1</x:v>
      </x:c>
      <x:c r="AL62" s="131" t="n">
        <x:v>1</x:v>
      </x:c>
      <x:c r="AM62" s="131" t="n">
        <x:v>0</x:v>
      </x:c>
      <x:c r="AN62" s="131" t="n">
        <x:f>MAX(1,MIN(5,SUM(AI62:AM62)))</x:f>
        <x:v>3</x:v>
      </x:c>
      <x:c r="AO62" s="131" t="str">
        <x:v>regelbasiert + redaktionelle Heuristik</x:v>
      </x:c>
      <x:c r="AP62" s="166" t="n">
        <x:v>0.82</x:v>
      </x:c>
      <x:c r="AQ62" s="131"/>
    </x:row>
    <x:row r="63">
      <x:c r="A63" s="135" t="str">
        <x:v>SN-062-V1</x:v>
      </x:c>
      <x:c r="B63" s="135" t="str">
        <x:v>SN-062</x:v>
      </x:c>
      <x:c r="C63" s="135" t="str">
        <x:v>Blumenkohl-Kürbis-Puffer mit Minz-Feta-Dip</x:v>
      </x:c>
      <x:c r="D63" s="131" t="str">
        <x:v>vegetarisch</x:v>
      </x:c>
      <x:c r="E63" s="131" t="str">
        <x:v>Milchprodukt; Hülsenfrüchte</x:v>
      </x:c>
      <x:c r="F63" s="160" t="str">
        <x:v>nach Zutaten halal-kompatibel</x:v>
      </x:c>
      <x:c r="G63" s="160" t="str">
        <x:v>mit Austausch glutenfrei</x:v>
      </x:c>
      <x:c r="H63" s="160" t="str">
        <x:v>mit laktosefreien Produkten</x:v>
      </x:c>
      <x:c r="I63" s="160" t="str">
        <x:v>nussfrei nach Zutaten</x:v>
      </x:c>
      <x:c r="J63" s="160" t="str">
        <x:v>eifrei nach Zutaten</x:v>
      </x:c>
      <x:c r="K63" s="160" t="str">
        <x:v>sojafrei nach Zutaten</x:v>
      </x:c>
      <x:c r="L63" s="131" t="str">
        <x:v>Gluten/Getreide prüfen; Milch</x:v>
      </x:c>
      <x:c r="M63" s="131" t="str">
        <x:v>ballaststoffreich; leicht</x:v>
      </x:c>
      <x:c r="N63" s="131" t="str">
        <x:v>Snack</x:v>
      </x:c>
      <x:c r="O63" s="131" t="str">
        <x:v>Dip/Aufstrich</x:v>
      </x:c>
      <x:c r="P63" s="131" t="str">
        <x:v>Meal Prep; kalt essbar; transportierbar</x:v>
      </x:c>
      <x:c r="Q63" s="131" t="str">
        <x:v>vertraut</x:v>
      </x:c>
      <x:c r="R63" s="131" t="str">
        <x:v>normaler Supermarkt</x:v>
      </x:c>
      <x:c r="S63" s="131" t="str">
        <x:v>international/modern</x:v>
      </x:c>
      <x:c r="T63" s="131" t="str">
        <x:v>frisch; herzhaft; cremig; würzig</x:v>
      </x:c>
      <x:c r="U63" s="131" t="str">
        <x:v>mild</x:v>
      </x:c>
      <x:c r="V63" s="131" t="str">
        <x:v>Herbst</x:v>
      </x:c>
      <x:c r="W63" s="131" t="str">
        <x:v>kalt</x:v>
      </x:c>
      <x:c r="X63" s="131" t="str">
        <x:v>Pfanne; Backofen</x:v>
      </x:c>
      <x:c r="Y63" s="131" t="str">
        <x:v>mittel</x:v>
      </x:c>
      <x:c r="Z63" s="131" t="n">
        <x:f>'recipes'!I63</x:f>
        <x:v>24</x:v>
      </x:c>
      <x:c r="AA63" s="131" t="n">
        <x:f>'recipes'!K63</x:f>
        <x:v>70</x:v>
      </x:c>
      <x:c r="AB63" s="131" t="str">
        <x:f>IF(AA63&lt;=20,"sehr schnell",IF(AA63&lt;=40,"schnell",IF(AA63&lt;=75,"mittel","lang")))</x:f>
        <x:v>mittel</x:v>
      </x:c>
      <x:c r="AC63" s="131" t="n">
        <x:f>'recipe_macros'!L63</x:f>
        <x:v>358</x:v>
      </x:c>
      <x:c r="AD63" s="131" t="n">
        <x:f>'recipe_macros'!M63</x:f>
        <x:v>10</x:v>
      </x:c>
      <x:c r="AE63" s="131" t="n">
        <x:f>IF('recipe_macros'!D63=0,0,'recipe_macros'!I63/'recipe_macros'!D63)</x:f>
        <x:v>7</x:v>
      </x:c>
      <x:c r="AF63" s="164" t="n">
        <x:f>IF(AC63=0,0,AD63*4/AC63)</x:f>
        <x:v>0.11173184357541899</x:v>
      </x:c>
      <x:c r="AG63" s="165" t="n">
        <x:f>'recipe_macros'!N63</x:f>
        <x:v>0.56640625</x:v>
      </x:c>
      <x:c r="AH63" s="131" t="str">
        <x:f>IF(AG63&lt;=2,"günstig",IF(AG63&lt;=4,"mittel","teuer"))</x:f>
        <x:v>günstig</x:v>
      </x:c>
      <x:c r="AI63" s="131" t="n">
        <x:v>1</x:v>
      </x:c>
      <x:c r="AJ63" s="131" t="n">
        <x:v>0</x:v>
      </x:c>
      <x:c r="AK63" s="131" t="n">
        <x:v>1</x:v>
      </x:c>
      <x:c r="AL63" s="131" t="n">
        <x:v>1</x:v>
      </x:c>
      <x:c r="AM63" s="131" t="n">
        <x:v>0</x:v>
      </x:c>
      <x:c r="AN63" s="131" t="n">
        <x:f>MAX(1,MIN(5,SUM(AI63:AM63)))</x:f>
        <x:v>3</x:v>
      </x:c>
      <x:c r="AO63" s="131" t="str">
        <x:v>regelbasiert + redaktionelle Heuristik</x:v>
      </x:c>
      <x:c r="AP63" s="166" t="n">
        <x:v>0.86</x:v>
      </x:c>
      <x:c r="AQ63" s="131"/>
    </x:row>
    <x:row r="64">
      <x:c r="A64" s="135" t="str">
        <x:v>SN-063-V1</x:v>
      </x:c>
      <x:c r="B64" s="135" t="str">
        <x:v>SN-063</x:v>
      </x:c>
      <x:c r="C64" s="135" t="str">
        <x:v>Fladenbrot-Pizzen mit Hummus und Ofengemüse</x:v>
      </x:c>
      <x:c r="D64" s="131" t="str">
        <x:v>vegetarisch</x:v>
      </x:c>
      <x:c r="E64" s="131" t="str">
        <x:v>Milchprodukt</x:v>
      </x:c>
      <x:c r="F64" s="160" t="str">
        <x:v>nach Zutaten halal-kompatibel</x:v>
      </x:c>
      <x:c r="G64" s="160" t="str">
        <x:v>mit Austausch glutenfrei</x:v>
      </x:c>
      <x:c r="H64" s="160" t="str">
        <x:v>mit laktosefreien Produkten</x:v>
      </x:c>
      <x:c r="I64" s="160" t="str">
        <x:v>nussfrei nach Zutaten</x:v>
      </x:c>
      <x:c r="J64" s="160" t="str">
        <x:v>eifrei nach Zutaten</x:v>
      </x:c>
      <x:c r="K64" s="160" t="str">
        <x:v>sojafrei nach Zutaten</x:v>
      </x:c>
      <x:c r="L64" s="131" t="str">
        <x:v>Gluten/Getreide prüfen; Milch</x:v>
      </x:c>
      <x:c r="M64" s="131" t="str">
        <x:v>ballaststoffreich; leicht</x:v>
      </x:c>
      <x:c r="N64" s="131" t="str">
        <x:v>Snack</x:v>
      </x:c>
      <x:c r="O64" s="131" t="str">
        <x:v>Dip/Aufstrich</x:v>
      </x:c>
      <x:c r="P64" s="131" t="str">
        <x:v>Meal Prep; tiefkühlgeeignet; kalt essbar; transportierbar</x:v>
      </x:c>
      <x:c r="Q64" s="131" t="str">
        <x:v>vertraut</x:v>
      </x:c>
      <x:c r="R64" s="131" t="str">
        <x:v>normaler Supermarkt</x:v>
      </x:c>
      <x:c r="S64" s="131" t="str">
        <x:v>Nahost inspiriert</x:v>
      </x:c>
      <x:c r="T64" s="131" t="str">
        <x:v>würzig</x:v>
      </x:c>
      <x:c r="U64" s="131" t="str">
        <x:v>würzig, nicht zwingend scharf</x:v>
      </x:c>
      <x:c r="V64" s="131" t="str">
        <x:v>ganzjährig</x:v>
      </x:c>
      <x:c r="W64" s="131" t="str">
        <x:v>kalt</x:v>
      </x:c>
      <x:c r="X64" s="131" t="str">
        <x:v>Backofen; Backblech; Pfanne</x:v>
      </x:c>
      <x:c r="Y64" s="131" t="str">
        <x:v>anspruchsvoll</x:v>
      </x:c>
      <x:c r="Z64" s="131" t="n">
        <x:f>'recipes'!I64</x:f>
        <x:v>16</x:v>
      </x:c>
      <x:c r="AA64" s="131" t="n">
        <x:f>'recipes'!K64</x:f>
        <x:v>45</x:v>
      </x:c>
      <x:c r="AB64" s="131" t="str">
        <x:f>IF(AA64&lt;=20,"sehr schnell",IF(AA64&lt;=40,"schnell",IF(AA64&lt;=75,"mittel","lang")))</x:f>
        <x:v>mittel</x:v>
      </x:c>
      <x:c r="AC64" s="131" t="n">
        <x:f>'recipe_macros'!L64</x:f>
        <x:v>423</x:v>
      </x:c>
      <x:c r="AD64" s="131" t="n">
        <x:f>'recipe_macros'!M64</x:f>
        <x:v>15</x:v>
      </x:c>
      <x:c r="AE64" s="131" t="n">
        <x:f>IF('recipe_macros'!D64=0,0,'recipe_macros'!I64/'recipe_macros'!D64)</x:f>
        <x:v>11</x:v>
      </x:c>
      <x:c r="AF64" s="164" t="n">
        <x:f>IF(AC64=0,0,AD64*4/AC64)</x:f>
        <x:v>0.14184397163120568</x:v>
      </x:c>
      <x:c r="AG64" s="165" t="n">
        <x:f>'recipe_macros'!N64</x:f>
        <x:v>2.08089</x:v>
      </x:c>
      <x:c r="AH64" s="131" t="str">
        <x:f>IF(AG64&lt;=2,"günstig",IF(AG64&lt;=4,"mittel","teuer"))</x:f>
        <x:v>mittel</x:v>
      </x:c>
      <x:c r="AI64" s="131" t="n">
        <x:v>1</x:v>
      </x:c>
      <x:c r="AJ64" s="131" t="n">
        <x:v>1</x:v>
      </x:c>
      <x:c r="AK64" s="131" t="n">
        <x:v>1</x:v>
      </x:c>
      <x:c r="AL64" s="131" t="n">
        <x:v>1</x:v>
      </x:c>
      <x:c r="AM64" s="131" t="n">
        <x:v>0</x:v>
      </x:c>
      <x:c r="AN64" s="131" t="n">
        <x:f>MAX(1,MIN(5,SUM(AI64:AM64)))</x:f>
        <x:v>4</x:v>
      </x:c>
      <x:c r="AO64" s="131" t="str">
        <x:v>regelbasiert + redaktionelle Heuristik</x:v>
      </x:c>
      <x:c r="AP64" s="166" t="n">
        <x:v>0.82</x:v>
      </x:c>
      <x:c r="AQ64" s="131" t="str">
        <x:v>Ernährungsweise wegen Zutaten von omnivor auf vegetarisch korrigiert</x:v>
      </x:c>
    </x:row>
    <x:row r="65">
      <x:c r="A65" s="135" t="str">
        <x:v>SN-064-V1</x:v>
      </x:c>
      <x:c r="B65" s="135" t="str">
        <x:v>SN-064</x:v>
      </x:c>
      <x:c r="C65" s="135" t="str">
        <x:v>Paprika-Walnuss-Hummus mit Gemüsesticks</x:v>
      </x:c>
      <x:c r="D65" s="131" t="str">
        <x:v>vegetarisch</x:v>
      </x:c>
      <x:c r="E65" s="131" t="str">
        <x:v>Hülsenfrüchte</x:v>
      </x:c>
      <x:c r="F65" s="160" t="str">
        <x:v>nach Zutaten halal-kompatibel</x:v>
      </x:c>
      <x:c r="G65" s="160" t="str">
        <x:v>glutenfrei nach Zutaten</x:v>
      </x:c>
      <x:c r="H65" s="160" t="str">
        <x:v>laktosefrei nach Zutaten</x:v>
      </x:c>
      <x:c r="I65" s="160" t="str">
        <x:v>enthält Nüsse/Erdnüsse</x:v>
      </x:c>
      <x:c r="J65" s="160" t="str">
        <x:v>eifrei nach Zutaten</x:v>
      </x:c>
      <x:c r="K65" s="160" t="str">
        <x:v>sojafrei nach Zutaten</x:v>
      </x:c>
      <x:c r="L65" s="131" t="str">
        <x:v>Nüsse/Erdnüsse; Sellerie</x:v>
      </x:c>
      <x:c r="M65" s="131" t="str">
        <x:v>ballaststoffreich; leicht</x:v>
      </x:c>
      <x:c r="N65" s="131" t="str">
        <x:v>Snack</x:v>
      </x:c>
      <x:c r="O65" s="131" t="str">
        <x:v>Dip/Aufstrich</x:v>
      </x:c>
      <x:c r="P65" s="131" t="str">
        <x:v>schnell; Meal Prep; kalt essbar; transportierbar</x:v>
      </x:c>
      <x:c r="Q65" s="131" t="str">
        <x:v>abwechslungsreich</x:v>
      </x:c>
      <x:c r="R65" s="131" t="str">
        <x:v>großer Supermarkt empfohlen</x:v>
      </x:c>
      <x:c r="S65" s="131" t="str">
        <x:v>Nahost inspiriert</x:v>
      </x:c>
      <x:c r="T65" s="131" t="str">
        <x:v>frisch; würzig; säuerlich</x:v>
      </x:c>
      <x:c r="U65" s="131" t="str">
        <x:v>würzig, nicht zwingend scharf</x:v>
      </x:c>
      <x:c r="V65" s="131" t="str">
        <x:v>ganzjährig</x:v>
      </x:c>
      <x:c r="W65" s="131" t="str">
        <x:v>kalt</x:v>
      </x:c>
      <x:c r="X65" s="131" t="str">
        <x:v>Pfanne; Mixer/Pürierstab</x:v>
      </x:c>
      <x:c r="Y65" s="131" t="str">
        <x:v>einfach</x:v>
      </x:c>
      <x:c r="Z65" s="131" t="n">
        <x:f>'recipes'!I65</x:f>
        <x:v>6</x:v>
      </x:c>
      <x:c r="AA65" s="131" t="n">
        <x:f>'recipes'!K65</x:f>
        <x:v>16</x:v>
      </x:c>
      <x:c r="AB65" s="131" t="str">
        <x:f>IF(AA65&lt;=20,"sehr schnell",IF(AA65&lt;=40,"schnell",IF(AA65&lt;=75,"mittel","lang")))</x:f>
        <x:v>sehr schnell</x:v>
      </x:c>
      <x:c r="AC65" s="131" t="n">
        <x:f>'recipe_macros'!L65</x:f>
        <x:v>296</x:v>
      </x:c>
      <x:c r="AD65" s="131" t="n">
        <x:f>'recipe_macros'!M65</x:f>
        <x:v>14</x:v>
      </x:c>
      <x:c r="AE65" s="131" t="n">
        <x:f>IF('recipe_macros'!D65=0,0,'recipe_macros'!I65/'recipe_macros'!D65)</x:f>
        <x:v>12</x:v>
      </x:c>
      <x:c r="AF65" s="164" t="n">
        <x:f>IF(AC65=0,0,AD65*4/AC65)</x:f>
        <x:v>0.1891891891891892</x:v>
      </x:c>
      <x:c r="AG65" s="165" t="n">
        <x:f>'recipe_macros'!N65</x:f>
        <x:v>2.7304</x:v>
      </x:c>
      <x:c r="AH65" s="131" t="str">
        <x:f>IF(AG65&lt;=2,"günstig",IF(AG65&lt;=4,"mittel","teuer"))</x:f>
        <x:v>mittel</x:v>
      </x:c>
      <x:c r="AI65" s="131" t="n">
        <x:v>1</x:v>
      </x:c>
      <x:c r="AJ65" s="131" t="n">
        <x:v>0</x:v>
      </x:c>
      <x:c r="AK65" s="131" t="n">
        <x:v>1</x:v>
      </x:c>
      <x:c r="AL65" s="131" t="n">
        <x:v>1</x:v>
      </x:c>
      <x:c r="AM65" s="131" t="n">
        <x:v>0</x:v>
      </x:c>
      <x:c r="AN65" s="131" t="n">
        <x:f>MAX(1,MIN(5,SUM(AI65:AM65)))</x:f>
        <x:v>3</x:v>
      </x:c>
      <x:c r="AO65" s="131" t="str">
        <x:v>regelbasiert + redaktionelle Heuristik</x:v>
      </x:c>
      <x:c r="AP65" s="166" t="n">
        <x:v>0.82</x:v>
      </x:c>
      <x:c r="AQ65" s="131"/>
    </x:row>
    <x:row r="66">
      <x:c r="A66" s="135" t="str">
        <x:v>SN-065-V1</x:v>
      </x:c>
      <x:c r="B66" s="135" t="str">
        <x:v>SN-065</x:v>
      </x:c>
      <x:c r="C66" s="135" t="str">
        <x:v>Socca-Pancakes mit Hummus und Zitronenzwiebeln</x:v>
      </x:c>
      <x:c r="D66" s="131" t="str">
        <x:v>vegan</x:v>
      </x:c>
      <x:c r="E66" s="131" t="str">
        <x:v>Hülsenfrüchte</x:v>
      </x:c>
      <x:c r="F66" s="160" t="str">
        <x:v>nach Zutaten halal-kompatibel</x:v>
      </x:c>
      <x:c r="G66" s="160" t="str">
        <x:v>glutenfrei nach Zutaten</x:v>
      </x:c>
      <x:c r="H66" s="160" t="str">
        <x:v>laktosefrei nach Zutaten</x:v>
      </x:c>
      <x:c r="I66" s="160" t="str">
        <x:v>nussfrei nach Zutaten</x:v>
      </x:c>
      <x:c r="J66" s="160" t="str">
        <x:v>eifrei nach Zutaten</x:v>
      </x:c>
      <x:c r="K66" s="160" t="str">
        <x:v>sojafrei nach Zutaten</x:v>
      </x:c>
      <x:c r="L66" s="131" t="str"/>
      <x:c r="M66" s="131" t="str">
        <x:v>ballaststoffreich; leicht</x:v>
      </x:c>
      <x:c r="N66" s="131" t="str">
        <x:v>Snack</x:v>
      </x:c>
      <x:c r="O66" s="131" t="str">
        <x:v>Dip/Aufstrich</x:v>
      </x:c>
      <x:c r="P66" s="131" t="str">
        <x:v>Meal Prep; tiefkühlgeeignet; kalt essbar; transportierbar</x:v>
      </x:c>
      <x:c r="Q66" s="131" t="str">
        <x:v>ausgefallen</x:v>
      </x:c>
      <x:c r="R66" s="131" t="str">
        <x:v>Spezialgeschäft wahrscheinlich</x:v>
      </x:c>
      <x:c r="S66" s="131" t="str">
        <x:v>Nahost inspiriert</x:v>
      </x:c>
      <x:c r="T66" s="131" t="str">
        <x:v>frisch; säuerlich</x:v>
      </x:c>
      <x:c r="U66" s="131" t="str">
        <x:v>mild</x:v>
      </x:c>
      <x:c r="V66" s="131" t="str">
        <x:v>ganzjährig</x:v>
      </x:c>
      <x:c r="W66" s="131" t="str">
        <x:v>kalt</x:v>
      </x:c>
      <x:c r="X66" s="131" t="str">
        <x:v>Pfanne; Backofen</x:v>
      </x:c>
      <x:c r="Y66" s="131" t="str">
        <x:v>mittel</x:v>
      </x:c>
      <x:c r="Z66" s="131" t="n">
        <x:f>'recipes'!I66</x:f>
        <x:v>12</x:v>
      </x:c>
      <x:c r="AA66" s="131" t="n">
        <x:f>'recipes'!K66</x:f>
        <x:v>34</x:v>
      </x:c>
      <x:c r="AB66" s="131" t="str">
        <x:f>IF(AA66&lt;=20,"sehr schnell",IF(AA66&lt;=40,"schnell",IF(AA66&lt;=75,"mittel","lang")))</x:f>
        <x:v>schnell</x:v>
      </x:c>
      <x:c r="AC66" s="131" t="n">
        <x:f>'recipe_macros'!L66</x:f>
        <x:v>408</x:v>
      </x:c>
      <x:c r="AD66" s="131" t="n">
        <x:f>'recipe_macros'!M66</x:f>
        <x:v>14</x:v>
      </x:c>
      <x:c r="AE66" s="131" t="n">
        <x:f>IF('recipe_macros'!D66=0,0,'recipe_macros'!I66/'recipe_macros'!D66)</x:f>
        <x:v>10</x:v>
      </x:c>
      <x:c r="AF66" s="164" t="n">
        <x:f>IF(AC66=0,0,AD66*4/AC66)</x:f>
        <x:v>0.13725490196078433</x:v>
      </x:c>
      <x:c r="AG66" s="165" t="n">
        <x:f>'recipe_macros'!N66</x:f>
        <x:v>1.8152166666666667</x:v>
      </x:c>
      <x:c r="AH66" s="131" t="str">
        <x:f>IF(AG66&lt;=2,"günstig",IF(AG66&lt;=4,"mittel","teuer"))</x:f>
        <x:v>günstig</x:v>
      </x:c>
      <x:c r="AI66" s="131" t="n">
        <x:v>1</x:v>
      </x:c>
      <x:c r="AJ66" s="131" t="n">
        <x:v>1</x:v>
      </x:c>
      <x:c r="AK66" s="131" t="n">
        <x:v>1</x:v>
      </x:c>
      <x:c r="AL66" s="131" t="n">
        <x:v>1</x:v>
      </x:c>
      <x:c r="AM66" s="131" t="n">
        <x:v>0</x:v>
      </x:c>
      <x:c r="AN66" s="131" t="n">
        <x:f>MAX(1,MIN(5,SUM(AI66:AM66)))</x:f>
        <x:v>4</x:v>
      </x:c>
      <x:c r="AO66" s="131" t="str">
        <x:v>regelbasiert + redaktionelle Heuristik</x:v>
      </x:c>
      <x:c r="AP66" s="166" t="n">
        <x:v>0.82</x:v>
      </x:c>
      <x:c r="AQ66" s="131"/>
    </x:row>
    <x:row r="67">
      <x:c r="A67" s="135" t="str">
        <x:v>SN-066-V1</x:v>
      </x:c>
      <x:c r="B67" s="135" t="str">
        <x:v>SN-066</x:v>
      </x:c>
      <x:c r="C67" s="135" t="str">
        <x:v>Tomatensuppe mit Hummus-Knäckebrot</x:v>
      </x:c>
      <x:c r="D67" s="131" t="str">
        <x:v>vegan</x:v>
      </x:c>
      <x:c r="E67" s="131" t="str">
        <x:v>Hülsenfrüchte</x:v>
      </x:c>
      <x:c r="F67" s="160" t="str">
        <x:v>nach Zutaten halal-kompatibel</x:v>
      </x:c>
      <x:c r="G67" s="160" t="str">
        <x:v>glutenfrei nach Zutaten</x:v>
      </x:c>
      <x:c r="H67" s="160" t="str">
        <x:v>laktosefrei nach Zutaten</x:v>
      </x:c>
      <x:c r="I67" s="160" t="str">
        <x:v>nussfrei nach Zutaten</x:v>
      </x:c>
      <x:c r="J67" s="160" t="str">
        <x:v>eifrei nach Zutaten</x:v>
      </x:c>
      <x:c r="K67" s="160" t="str">
        <x:v>sojafrei nach Zutaten</x:v>
      </x:c>
      <x:c r="L67" s="131" t="str"/>
      <x:c r="M67" s="131" t="str">
        <x:v>ballaststoffreich; leicht</x:v>
      </x:c>
      <x:c r="N67" s="131" t="str">
        <x:v>Snack</x:v>
      </x:c>
      <x:c r="O67" s="131" t="str">
        <x:v>Dip/Aufstrich</x:v>
      </x:c>
      <x:c r="P67" s="131" t="str">
        <x:v>Meal Prep; tiefkühlgeeignet; kalt essbar; transportierbar</x:v>
      </x:c>
      <x:c r="Q67" s="131" t="str">
        <x:v>vertraut</x:v>
      </x:c>
      <x:c r="R67" s="131" t="str">
        <x:v>normaler Supermarkt</x:v>
      </x:c>
      <x:c r="S67" s="131" t="str">
        <x:v>Nahost inspiriert</x:v>
      </x:c>
      <x:c r="T67" s="131" t="str">
        <x:v>frisch; würzig; rauchig</x:v>
      </x:c>
      <x:c r="U67" s="131" t="str">
        <x:v>würzig, nicht zwingend scharf</x:v>
      </x:c>
      <x:c r="V67" s="131" t="str">
        <x:v>ganzjährig</x:v>
      </x:c>
      <x:c r="W67" s="131" t="str">
        <x:v>kalt</x:v>
      </x:c>
      <x:c r="X67" s="131" t="str">
        <x:v>Topf; Mixer/Pürierstab</x:v>
      </x:c>
      <x:c r="Y67" s="131" t="str">
        <x:v>mittel</x:v>
      </x:c>
      <x:c r="Z67" s="131" t="n">
        <x:f>'recipes'!I67</x:f>
        <x:v>18</x:v>
      </x:c>
      <x:c r="AA67" s="131" t="n">
        <x:f>'recipes'!K67</x:f>
        <x:v>50</x:v>
      </x:c>
      <x:c r="AB67" s="131" t="str">
        <x:f>IF(AA67&lt;=20,"sehr schnell",IF(AA67&lt;=40,"schnell",IF(AA67&lt;=75,"mittel","lang")))</x:f>
        <x:v>mittel</x:v>
      </x:c>
      <x:c r="AC67" s="131" t="n">
        <x:f>'recipe_macros'!L67</x:f>
        <x:v>403</x:v>
      </x:c>
      <x:c r="AD67" s="131" t="n">
        <x:f>'recipe_macros'!M67</x:f>
        <x:v>15</x:v>
      </x:c>
      <x:c r="AE67" s="131" t="n">
        <x:f>IF('recipe_macros'!D67=0,0,'recipe_macros'!I67/'recipe_macros'!D67)</x:f>
        <x:v>15</x:v>
      </x:c>
      <x:c r="AF67" s="164" t="n">
        <x:f>IF(AC67=0,0,AD67*4/AC67)</x:f>
        <x:v>0.1488833746898263</x:v>
      </x:c>
      <x:c r="AG67" s="165" t="n">
        <x:f>'recipe_macros'!N67</x:f>
        <x:v>3.0162324999999996</x:v>
      </x:c>
      <x:c r="AH67" s="131" t="str">
        <x:f>IF(AG67&lt;=2,"günstig",IF(AG67&lt;=4,"mittel","teuer"))</x:f>
        <x:v>mittel</x:v>
      </x:c>
      <x:c r="AI67" s="131" t="n">
        <x:v>1</x:v>
      </x:c>
      <x:c r="AJ67" s="131" t="n">
        <x:v>1</x:v>
      </x:c>
      <x:c r="AK67" s="131" t="n">
        <x:v>1</x:v>
      </x:c>
      <x:c r="AL67" s="131" t="n">
        <x:v>1</x:v>
      </x:c>
      <x:c r="AM67" s="131" t="n">
        <x:v>0</x:v>
      </x:c>
      <x:c r="AN67" s="131" t="n">
        <x:f>MAX(1,MIN(5,SUM(AI67:AM67)))</x:f>
        <x:v>4</x:v>
      </x:c>
      <x:c r="AO67" s="131" t="str">
        <x:v>regelbasiert + redaktionelle Heuristik</x:v>
      </x:c>
      <x:c r="AP67" s="166" t="n">
        <x:v>0.82</x:v>
      </x:c>
      <x:c r="AQ67" s="131"/>
    </x:row>
    <x:row r="68">
      <x:c r="A68" s="135" t="str">
        <x:v>SN-067-V1</x:v>
      </x:c>
      <x:c r="B68" s="135" t="str">
        <x:v>SN-067</x:v>
      </x:c>
      <x:c r="C68" s="135" t="str">
        <x:v>Gemüse-Nudelsalat mit Hummus</x:v>
      </x:c>
      <x:c r="D68" s="131" t="str">
        <x:v>vegan</x:v>
      </x:c>
      <x:c r="E68" s="131" t="str">
        <x:v>Hülsenfrüchte</x:v>
      </x:c>
      <x:c r="F68" s="160" t="str">
        <x:v>nach Zutaten halal-kompatibel</x:v>
      </x:c>
      <x:c r="G68" s="160" t="str">
        <x:v>glutenfrei nach Zutaten</x:v>
      </x:c>
      <x:c r="H68" s="160" t="str">
        <x:v>laktosefrei nach Zutaten</x:v>
      </x:c>
      <x:c r="I68" s="160" t="str">
        <x:v>nussfrei nach Zutaten</x:v>
      </x:c>
      <x:c r="J68" s="160" t="str">
        <x:v>eifrei nach Zutaten</x:v>
      </x:c>
      <x:c r="K68" s="160" t="str">
        <x:v>sojafrei nach Zutaten</x:v>
      </x:c>
      <x:c r="L68" s="131" t="str">
        <x:v>Sesam</x:v>
      </x:c>
      <x:c r="M68" s="131" t="str">
        <x:v>ballaststoffreich; leicht</x:v>
      </x:c>
      <x:c r="N68" s="131" t="str">
        <x:v>Snack</x:v>
      </x:c>
      <x:c r="O68" s="131" t="str">
        <x:v>Dip/Aufstrich</x:v>
      </x:c>
      <x:c r="P68" s="131" t="str">
        <x:v>schnell; Meal Prep; kalt essbar; transportierbar</x:v>
      </x:c>
      <x:c r="Q68" s="131" t="str">
        <x:v>abwechslungsreich</x:v>
      </x:c>
      <x:c r="R68" s="131" t="str">
        <x:v>großer Supermarkt empfohlen</x:v>
      </x:c>
      <x:c r="S68" s="131" t="str">
        <x:v>Nahost inspiriert</x:v>
      </x:c>
      <x:c r="T68" s="131" t="str">
        <x:v>frisch; säuerlich</x:v>
      </x:c>
      <x:c r="U68" s="131" t="str">
        <x:v>mild</x:v>
      </x:c>
      <x:c r="V68" s="131" t="str">
        <x:v>ganzjährig</x:v>
      </x:c>
      <x:c r="W68" s="131" t="str">
        <x:v>kalt</x:v>
      </x:c>
      <x:c r="X68" s="131" t="str">
        <x:v>Schüssel; Mixer/Pürierstab; Topf</x:v>
      </x:c>
      <x:c r="Y68" s="131" t="str">
        <x:v>mittel</x:v>
      </x:c>
      <x:c r="Z68" s="131" t="n">
        <x:f>'recipes'!I68</x:f>
        <x:v>10</x:v>
      </x:c>
      <x:c r="AA68" s="131" t="n">
        <x:f>'recipes'!K68</x:f>
        <x:v>30</x:v>
      </x:c>
      <x:c r="AB68" s="131" t="str">
        <x:f>IF(AA68&lt;=20,"sehr schnell",IF(AA68&lt;=40,"schnell",IF(AA68&lt;=75,"mittel","lang")))</x:f>
        <x:v>schnell</x:v>
      </x:c>
      <x:c r="AC68" s="131" t="n">
        <x:f>'recipe_macros'!L68</x:f>
        <x:v>385</x:v>
      </x:c>
      <x:c r="AD68" s="131" t="n">
        <x:f>'recipe_macros'!M68</x:f>
        <x:v>13</x:v>
      </x:c>
      <x:c r="AE68" s="131" t="n">
        <x:f>IF('recipe_macros'!D68=0,0,'recipe_macros'!I68/'recipe_macros'!D68)</x:f>
        <x:v>9</x:v>
      </x:c>
      <x:c r="AF68" s="164" t="n">
        <x:f>IF(AC68=0,0,AD68*4/AC68)</x:f>
        <x:v>0.13506493506493505</x:v>
      </x:c>
      <x:c r="AG68" s="165" t="n">
        <x:f>'recipe_macros'!N68</x:f>
        <x:v>1.04045</x:v>
      </x:c>
      <x:c r="AH68" s="131" t="str">
        <x:f>IF(AG68&lt;=2,"günstig",IF(AG68&lt;=4,"mittel","teuer"))</x:f>
        <x:v>günstig</x:v>
      </x:c>
      <x:c r="AI68" s="131" t="n">
        <x:v>1</x:v>
      </x:c>
      <x:c r="AJ68" s="131" t="n">
        <x:v>0</x:v>
      </x:c>
      <x:c r="AK68" s="131" t="n">
        <x:v>1</x:v>
      </x:c>
      <x:c r="AL68" s="131" t="n">
        <x:v>1</x:v>
      </x:c>
      <x:c r="AM68" s="131" t="n">
        <x:v>0</x:v>
      </x:c>
      <x:c r="AN68" s="131" t="n">
        <x:f>MAX(1,MIN(5,SUM(AI68:AM68)))</x:f>
        <x:v>3</x:v>
      </x:c>
      <x:c r="AO68" s="131" t="str">
        <x:v>regelbasiert + redaktionelle Heuristik</x:v>
      </x:c>
      <x:c r="AP68" s="166" t="n">
        <x:v>0.82</x:v>
      </x:c>
      <x:c r="AQ68" s="131"/>
    </x:row>
    <x:row r="69">
      <x:c r="A69" s="135" t="str">
        <x:v>SU-068-V1</x:v>
      </x:c>
      <x:c r="B69" s="135" t="str">
        <x:v>SU-068</x:v>
      </x:c>
      <x:c r="C69" s="135" t="str">
        <x:v>Marokkanische Kichererbsensuppe</x:v>
      </x:c>
      <x:c r="D69" s="131" t="str">
        <x:v>vegetarisch</x:v>
      </x:c>
      <x:c r="E69" s="131" t="str">
        <x:v>Hülsenfrüchte</x:v>
      </x:c>
      <x:c r="F69" s="160" t="str">
        <x:v>nach Zutaten halal-kompatibel</x:v>
      </x:c>
      <x:c r="G69" s="160" t="str">
        <x:v>mit Austausch glutenfrei</x:v>
      </x:c>
      <x:c r="H69" s="160" t="str">
        <x:v>laktosefrei nach Zutaten</x:v>
      </x:c>
      <x:c r="I69" s="160" t="str">
        <x:v>nussfrei nach Zutaten</x:v>
      </x:c>
      <x:c r="J69" s="160" t="str">
        <x:v>eifrei nach Zutaten</x:v>
      </x:c>
      <x:c r="K69" s="160" t="str">
        <x:v>sojafrei nach Zutaten</x:v>
      </x:c>
      <x:c r="L69" s="131" t="str">
        <x:v>Gluten/Getreide prüfen; Sellerie</x:v>
      </x:c>
      <x:c r="M69" s="131" t="str">
        <x:v>ballaststoffreich; leicht</x:v>
      </x:c>
      <x:c r="N69" s="131" t="str">
        <x:v>leichte Mahlzeit</x:v>
      </x:c>
      <x:c r="O69" s="131" t="str">
        <x:v>Suppe</x:v>
      </x:c>
      <x:c r="P69" s="131" t="str">
        <x:v>schnell; Meal Prep; tiefkühlgeeignet; transportierbar; für mehrere Portionen; One Pot</x:v>
      </x:c>
      <x:c r="Q69" s="131" t="str">
        <x:v>vertraut</x:v>
      </x:c>
      <x:c r="R69" s="131" t="str">
        <x:v>normaler Supermarkt</x:v>
      </x:c>
      <x:c r="S69" s="131" t="str">
        <x:v>nordafrikanisch inspiriert</x:v>
      </x:c>
      <x:c r="T69" s="131" t="str">
        <x:v>frisch; herzhaft; würzig; säuerlich</x:v>
      </x:c>
      <x:c r="U69" s="131" t="str">
        <x:v>mild</x:v>
      </x:c>
      <x:c r="V69" s="131" t="str">
        <x:v>Winter</x:v>
      </x:c>
      <x:c r="W69" s="131" t="str">
        <x:v>warm</x:v>
      </x:c>
      <x:c r="X69" s="131" t="str">
        <x:v>Topf; Pfanne</x:v>
      </x:c>
      <x:c r="Y69" s="131" t="str">
        <x:v>einfach</x:v>
      </x:c>
      <x:c r="Z69" s="131" t="n">
        <x:f>'recipes'!I69</x:f>
        <x:v>9</x:v>
      </x:c>
      <x:c r="AA69" s="131" t="n">
        <x:f>'recipes'!K69</x:f>
        <x:v>25</x:v>
      </x:c>
      <x:c r="AB69" s="131" t="str">
        <x:f>IF(AA69&lt;=20,"sehr schnell",IF(AA69&lt;=40,"schnell",IF(AA69&lt;=75,"mittel","lang")))</x:f>
        <x:v>schnell</x:v>
      </x:c>
      <x:c r="AC69" s="131" t="n">
        <x:f>'recipe_macros'!L69</x:f>
        <x:v>181</x:v>
      </x:c>
      <x:c r="AD69" s="131" t="n">
        <x:f>'recipe_macros'!M69</x:f>
        <x:v>9</x:v>
      </x:c>
      <x:c r="AE69" s="131" t="n">
        <x:f>IF('recipe_macros'!D69=0,0,'recipe_macros'!I69/'recipe_macros'!D69)</x:f>
        <x:v>8</x:v>
      </x:c>
      <x:c r="AF69" s="164" t="n">
        <x:f>IF(AC69=0,0,AD69*4/AC69)</x:f>
        <x:v>0.19889502762430938</x:v>
      </x:c>
      <x:c r="AG69" s="165" t="n">
        <x:f>'recipe_macros'!N69</x:f>
        <x:v>1.562275</x:v>
      </x:c>
      <x:c r="AH69" s="131" t="str">
        <x:f>IF(AG69&lt;=2,"günstig",IF(AG69&lt;=4,"mittel","teuer"))</x:f>
        <x:v>günstig</x:v>
      </x:c>
      <x:c r="AI69" s="131" t="n">
        <x:v>1</x:v>
      </x:c>
      <x:c r="AJ69" s="131" t="n">
        <x:v>1</x:v>
      </x:c>
      <x:c r="AK69" s="131" t="n">
        <x:v>1</x:v>
      </x:c>
      <x:c r="AL69" s="131" t="n">
        <x:v>1</x:v>
      </x:c>
      <x:c r="AM69" s="131" t="n">
        <x:v>1</x:v>
      </x:c>
      <x:c r="AN69" s="131" t="n">
        <x:f>MAX(1,MIN(5,SUM(AI69:AM69)))</x:f>
        <x:v>5</x:v>
      </x:c>
      <x:c r="AO69" s="131" t="str">
        <x:v>regelbasiert + redaktionelle Heuristik</x:v>
      </x:c>
      <x:c r="AP69" s="166" t="n">
        <x:v>0.82</x:v>
      </x:c>
      <x:c r="AQ69" s="131"/>
    </x:row>
    <x:row r="70">
      <x:c r="A70" s="135" t="str">
        <x:v>SU-069-V1</x:v>
      </x:c>
      <x:c r="B70" s="135" t="str">
        <x:v>SU-069</x:v>
      </x:c>
      <x:c r="C70" s="135" t="str">
        <x:v>Rote-Linsen-Suppe</x:v>
      </x:c>
      <x:c r="D70" s="131" t="str">
        <x:v>vegetarisch</x:v>
      </x:c>
      <x:c r="E70" s="131" t="str">
        <x:v>Hülsenfrüchte</x:v>
      </x:c>
      <x:c r="F70" s="160" t="str">
        <x:v>nach Zutaten halal-kompatibel</x:v>
      </x:c>
      <x:c r="G70" s="160" t="str">
        <x:v>glutenfrei nach Zutaten</x:v>
      </x:c>
      <x:c r="H70" s="160" t="str">
        <x:v>laktosefrei nach Zutaten</x:v>
      </x:c>
      <x:c r="I70" s="160" t="str">
        <x:v>nussfrei nach Zutaten</x:v>
      </x:c>
      <x:c r="J70" s="160" t="str">
        <x:v>eifrei nach Zutaten</x:v>
      </x:c>
      <x:c r="K70" s="160" t="str">
        <x:v>sojafrei nach Zutaten</x:v>
      </x:c>
      <x:c r="L70" s="131" t="str"/>
      <x:c r="M70" s="131" t="str">
        <x:v>ballaststoffreich; leicht</x:v>
      </x:c>
      <x:c r="N70" s="131" t="str">
        <x:v>leichte Mahlzeit</x:v>
      </x:c>
      <x:c r="O70" s="131" t="str">
        <x:v>Suppe</x:v>
      </x:c>
      <x:c r="P70" s="131" t="str">
        <x:v>schnell; Meal Prep; tiefkühlgeeignet; transportierbar; One Pot</x:v>
      </x:c>
      <x:c r="Q70" s="131" t="str">
        <x:v>vertraut</x:v>
      </x:c>
      <x:c r="R70" s="131" t="str">
        <x:v>normaler Supermarkt</x:v>
      </x:c>
      <x:c r="S70" s="131" t="str">
        <x:v>international/modern</x:v>
      </x:c>
      <x:c r="T70" s="131" t="str">
        <x:v>frisch; herzhaft</x:v>
      </x:c>
      <x:c r="U70" s="131" t="str">
        <x:v>mild</x:v>
      </x:c>
      <x:c r="V70" s="131" t="str">
        <x:v>Winter</x:v>
      </x:c>
      <x:c r="W70" s="131" t="str">
        <x:v>warm</x:v>
      </x:c>
      <x:c r="X70" s="131" t="str">
        <x:v>Topf; Pfanne</x:v>
      </x:c>
      <x:c r="Y70" s="131" t="str">
        <x:v>einfach</x:v>
      </x:c>
      <x:c r="Z70" s="131" t="n">
        <x:f>'recipes'!I70</x:f>
        <x:v>9</x:v>
      </x:c>
      <x:c r="AA70" s="131" t="n">
        <x:f>'recipes'!K70</x:f>
        <x:v>25</x:v>
      </x:c>
      <x:c r="AB70" s="131" t="str">
        <x:f>IF(AA70&lt;=20,"sehr schnell",IF(AA70&lt;=40,"schnell",IF(AA70&lt;=75,"mittel","lang")))</x:f>
        <x:v>schnell</x:v>
      </x:c>
      <x:c r="AC70" s="131" t="n">
        <x:f>'recipe_macros'!L70</x:f>
        <x:v>258</x:v>
      </x:c>
      <x:c r="AD70" s="131" t="n">
        <x:f>'recipe_macros'!M70</x:f>
        <x:v>13</x:v>
      </x:c>
      <x:c r="AE70" s="131" t="n">
        <x:f>IF('recipe_macros'!D70=0,0,'recipe_macros'!I70/'recipe_macros'!D70)</x:f>
        <x:v>8</x:v>
      </x:c>
      <x:c r="AF70" s="164" t="n">
        <x:f>IF(AC70=0,0,AD70*4/AC70)</x:f>
        <x:v>0.20155038759689922</x:v>
      </x:c>
      <x:c r="AG70" s="165" t="n">
        <x:f>'recipe_macros'!N70</x:f>
        <x:v>0.5751000000000001</x:v>
      </x:c>
      <x:c r="AH70" s="131" t="str">
        <x:f>IF(AG70&lt;=2,"günstig",IF(AG70&lt;=4,"mittel","teuer"))</x:f>
        <x:v>günstig</x:v>
      </x:c>
      <x:c r="AI70" s="131" t="n">
        <x:v>1</x:v>
      </x:c>
      <x:c r="AJ70" s="131" t="n">
        <x:v>1</x:v>
      </x:c>
      <x:c r="AK70" s="131" t="n">
        <x:v>1</x:v>
      </x:c>
      <x:c r="AL70" s="131" t="n">
        <x:v>1</x:v>
      </x:c>
      <x:c r="AM70" s="131" t="n">
        <x:v>0</x:v>
      </x:c>
      <x:c r="AN70" s="131" t="n">
        <x:f>MAX(1,MIN(5,SUM(AI70:AM70)))</x:f>
        <x:v>4</x:v>
      </x:c>
      <x:c r="AO70" s="131" t="str">
        <x:v>regelbasiert + redaktionelle Heuristik</x:v>
      </x:c>
      <x:c r="AP70" s="166" t="n">
        <x:v>0.86</x:v>
      </x:c>
      <x:c r="AQ70" s="131"/>
    </x:row>
    <x:row r="71">
      <x:c r="A71" s="135" t="str">
        <x:v>SU-070-V1</x:v>
      </x:c>
      <x:c r="B71" s="135" t="str">
        <x:v>SU-070</x:v>
      </x:c>
      <x:c r="C71" s="135" t="str">
        <x:v>Zucchinisuppe</x:v>
      </x:c>
      <x:c r="D71" s="131" t="str">
        <x:v>vegetarisch</x:v>
      </x:c>
      <x:c r="E71" s="131" t="str">
        <x:v>Milchprodukt</x:v>
      </x:c>
      <x:c r="F71" s="160" t="str">
        <x:v>nach Zutaten halal-kompatibel</x:v>
      </x:c>
      <x:c r="G71" s="160" t="str">
        <x:v>glutenfrei nach Zutaten</x:v>
      </x:c>
      <x:c r="H71" s="160" t="str">
        <x:v>mit laktosefreien Produkten</x:v>
      </x:c>
      <x:c r="I71" s="160" t="str">
        <x:v>nussfrei nach Zutaten</x:v>
      </x:c>
      <x:c r="J71" s="160" t="str">
        <x:v>eifrei nach Zutaten</x:v>
      </x:c>
      <x:c r="K71" s="160" t="str">
        <x:v>sojafrei nach Zutaten</x:v>
      </x:c>
      <x:c r="L71" s="131" t="str">
        <x:v>Milch</x:v>
      </x:c>
      <x:c r="M71" s="131" t="str">
        <x:v>leicht</x:v>
      </x:c>
      <x:c r="N71" s="131" t="str">
        <x:v>leichte Mahlzeit</x:v>
      </x:c>
      <x:c r="O71" s="131" t="str">
        <x:v>Suppe</x:v>
      </x:c>
      <x:c r="P71" s="131" t="str">
        <x:v>schnell; Meal Prep; tiefkühlgeeignet; transportierbar; für mehrere Portionen; One Pot</x:v>
      </x:c>
      <x:c r="Q71" s="131" t="str">
        <x:v>vertraut</x:v>
      </x:c>
      <x:c r="R71" s="131" t="str">
        <x:v>normaler Supermarkt</x:v>
      </x:c>
      <x:c r="S71" s="131" t="str">
        <x:v>international/modern</x:v>
      </x:c>
      <x:c r="T71" s="131" t="str">
        <x:v>frisch; herzhaft</x:v>
      </x:c>
      <x:c r="U71" s="131" t="str">
        <x:v>mild</x:v>
      </x:c>
      <x:c r="V71" s="131" t="str">
        <x:v>Winter</x:v>
      </x:c>
      <x:c r="W71" s="131" t="str">
        <x:v>warm</x:v>
      </x:c>
      <x:c r="X71" s="131" t="str">
        <x:v>Topf; Mixer/Pürierstab</x:v>
      </x:c>
      <x:c r="Y71" s="131" t="str">
        <x:v>einfach</x:v>
      </x:c>
      <x:c r="Z71" s="131" t="n">
        <x:f>'recipes'!I71</x:f>
        <x:v>10</x:v>
      </x:c>
      <x:c r="AA71" s="131" t="n">
        <x:f>'recipes'!K71</x:f>
        <x:v>30</x:v>
      </x:c>
      <x:c r="AB71" s="131" t="str">
        <x:f>IF(AA71&lt;=20,"sehr schnell",IF(AA71&lt;=40,"schnell",IF(AA71&lt;=75,"mittel","lang")))</x:f>
        <x:v>schnell</x:v>
      </x:c>
      <x:c r="AC71" s="131" t="n">
        <x:f>'recipe_macros'!L71</x:f>
        <x:v>131</x:v>
      </x:c>
      <x:c r="AD71" s="131" t="n">
        <x:f>'recipe_macros'!M71</x:f>
        <x:v>7</x:v>
      </x:c>
      <x:c r="AE71" s="131" t="n">
        <x:f>IF('recipe_macros'!D71=0,0,'recipe_macros'!I71/'recipe_macros'!D71)</x:f>
        <x:v>2</x:v>
      </x:c>
      <x:c r="AF71" s="164" t="n">
        <x:f>IF(AC71=0,0,AD71*4/AC71)</x:f>
        <x:v>0.21374045801526717</x:v>
      </x:c>
      <x:c r="AG71" s="165" t="n">
        <x:f>'recipe_macros'!N71</x:f>
        <x:v>0.8016000000000001</x:v>
      </x:c>
      <x:c r="AH71" s="131" t="str">
        <x:f>IF(AG71&lt;=2,"günstig",IF(AG71&lt;=4,"mittel","teuer"))</x:f>
        <x:v>günstig</x:v>
      </x:c>
      <x:c r="AI71" s="131" t="n">
        <x:v>1</x:v>
      </x:c>
      <x:c r="AJ71" s="131" t="n">
        <x:v>1</x:v>
      </x:c>
      <x:c r="AK71" s="131" t="n">
        <x:v>1</x:v>
      </x:c>
      <x:c r="AL71" s="131" t="n">
        <x:v>1</x:v>
      </x:c>
      <x:c r="AM71" s="131" t="n">
        <x:v>1</x:v>
      </x:c>
      <x:c r="AN71" s="131" t="n">
        <x:f>MAX(1,MIN(5,SUM(AI71:AM71)))</x:f>
        <x:v>5</x:v>
      </x:c>
      <x:c r="AO71" s="131" t="str">
        <x:v>regelbasiert + redaktionelle Heuristik</x:v>
      </x:c>
      <x:c r="AP71" s="166" t="n">
        <x:v>0.86</x:v>
      </x:c>
      <x:c r="AQ71" s="131"/>
    </x:row>
    <x:row r="72">
      <x:c r="A72" s="135" t="str">
        <x:v>SU-071-V1</x:v>
      </x:c>
      <x:c r="B72" s="135" t="str">
        <x:v>SU-071</x:v>
      </x:c>
      <x:c r="C72" s="135" t="str">
        <x:v>Gemüsesuppe</x:v>
      </x:c>
      <x:c r="D72" s="131" t="str">
        <x:v>vegetarisch</x:v>
      </x:c>
      <x:c r="E72" s="131" t="str"/>
      <x:c r="F72" s="160" t="str">
        <x:v>nach Zutaten halal-kompatibel</x:v>
      </x:c>
      <x:c r="G72" s="160" t="str">
        <x:v>mit Austausch glutenfrei</x:v>
      </x:c>
      <x:c r="H72" s="160" t="str">
        <x:v>laktosefrei nach Zutaten</x:v>
      </x:c>
      <x:c r="I72" s="160" t="str">
        <x:v>nussfrei nach Zutaten</x:v>
      </x:c>
      <x:c r="J72" s="160" t="str">
        <x:v>eifrei nach Zutaten</x:v>
      </x:c>
      <x:c r="K72" s="160" t="str">
        <x:v>sojafrei nach Zutaten</x:v>
      </x:c>
      <x:c r="L72" s="131" t="str">
        <x:v>Gluten/Getreide prüfen; Sellerie</x:v>
      </x:c>
      <x:c r="M72" s="131" t="str">
        <x:v>leicht</x:v>
      </x:c>
      <x:c r="N72" s="131" t="str">
        <x:v>leichte Mahlzeit</x:v>
      </x:c>
      <x:c r="O72" s="131" t="str">
        <x:v>Suppe</x:v>
      </x:c>
      <x:c r="P72" s="131" t="str">
        <x:v>Meal Prep; tiefkühlgeeignet; transportierbar; für mehrere Portionen</x:v>
      </x:c>
      <x:c r="Q72" s="131" t="str">
        <x:v>vertraut</x:v>
      </x:c>
      <x:c r="R72" s="131" t="str">
        <x:v>normaler Supermarkt</x:v>
      </x:c>
      <x:c r="S72" s="131" t="str">
        <x:v>international/modern</x:v>
      </x:c>
      <x:c r="T72" s="131" t="str">
        <x:v>herzhaft</x:v>
      </x:c>
      <x:c r="U72" s="131" t="str">
        <x:v>mild</x:v>
      </x:c>
      <x:c r="V72" s="131" t="str">
        <x:v>Herbst</x:v>
      </x:c>
      <x:c r="W72" s="131" t="str">
        <x:v>warm</x:v>
      </x:c>
      <x:c r="X72" s="131" t="str">
        <x:v>Topf; Backofen; Pfanne</x:v>
      </x:c>
      <x:c r="Y72" s="131" t="str">
        <x:v>mittel</x:v>
      </x:c>
      <x:c r="Z72" s="131" t="n">
        <x:f>'recipes'!I72</x:f>
        <x:v>14</x:v>
      </x:c>
      <x:c r="AA72" s="131" t="n">
        <x:f>'recipes'!K72</x:f>
        <x:v>40</x:v>
      </x:c>
      <x:c r="AB72" s="131" t="str">
        <x:f>IF(AA72&lt;=20,"sehr schnell",IF(AA72&lt;=40,"schnell",IF(AA72&lt;=75,"mittel","lang")))</x:f>
        <x:v>schnell</x:v>
      </x:c>
      <x:c r="AC72" s="131" t="n">
        <x:f>'recipe_macros'!L72</x:f>
        <x:v>325</x:v>
      </x:c>
      <x:c r="AD72" s="131" t="n">
        <x:f>'recipe_macros'!M72</x:f>
        <x:v>10</x:v>
      </x:c>
      <x:c r="AE72" s="131" t="n">
        <x:f>IF('recipe_macros'!D72=0,0,'recipe_macros'!I72/'recipe_macros'!D72)</x:f>
        <x:v>6</x:v>
      </x:c>
      <x:c r="AF72" s="164" t="n">
        <x:f>IF(AC72=0,0,AD72*4/AC72)</x:f>
        <x:v>0.12307692307692308</x:v>
      </x:c>
      <x:c r="AG72" s="165" t="n">
        <x:f>'recipe_macros'!N72</x:f>
        <x:v>1.9671450000000001</x:v>
      </x:c>
      <x:c r="AH72" s="131" t="str">
        <x:f>IF(AG72&lt;=2,"günstig",IF(AG72&lt;=4,"mittel","teuer"))</x:f>
        <x:v>günstig</x:v>
      </x:c>
      <x:c r="AI72" s="131" t="n">
        <x:v>1</x:v>
      </x:c>
      <x:c r="AJ72" s="131" t="n">
        <x:v>1</x:v>
      </x:c>
      <x:c r="AK72" s="131" t="n">
        <x:v>1</x:v>
      </x:c>
      <x:c r="AL72" s="131" t="n">
        <x:v>1</x:v>
      </x:c>
      <x:c r="AM72" s="131" t="n">
        <x:v>1</x:v>
      </x:c>
      <x:c r="AN72" s="131" t="n">
        <x:f>MAX(1,MIN(5,SUM(AI72:AM72)))</x:f>
        <x:v>5</x:v>
      </x:c>
      <x:c r="AO72" s="131" t="str">
        <x:v>regelbasiert + redaktionelle Heuristik</x:v>
      </x:c>
      <x:c r="AP72" s="166" t="n">
        <x:v>0.86</x:v>
      </x:c>
      <x:c r="AQ72" s="131"/>
    </x:row>
    <x:row r="73">
      <x:c r="A73" s="135" t="str">
        <x:v>SU-072-V1</x:v>
      </x:c>
      <x:c r="B73" s="135" t="str">
        <x:v>SU-072</x:v>
      </x:c>
      <x:c r="C73" s="135" t="str">
        <x:v>Mexikanische Bohnensuppe mit Guacamole</x:v>
      </x:c>
      <x:c r="D73" s="131" t="str">
        <x:v>vegetarisch</x:v>
      </x:c>
      <x:c r="E73" s="131" t="str">
        <x:v>Hülsenfrüchte</x:v>
      </x:c>
      <x:c r="F73" s="160" t="str">
        <x:v>nach Zutaten halal-kompatibel</x:v>
      </x:c>
      <x:c r="G73" s="160" t="str">
        <x:v>glutenfrei nach Zutaten</x:v>
      </x:c>
      <x:c r="H73" s="160" t="str">
        <x:v>laktosefrei nach Zutaten</x:v>
      </x:c>
      <x:c r="I73" s="160" t="str">
        <x:v>nussfrei nach Zutaten</x:v>
      </x:c>
      <x:c r="J73" s="160" t="str">
        <x:v>eifrei nach Zutaten</x:v>
      </x:c>
      <x:c r="K73" s="160" t="str">
        <x:v>sojafrei nach Zutaten</x:v>
      </x:c>
      <x:c r="L73" s="131" t="str"/>
      <x:c r="M73" s="131" t="str">
        <x:v>ballaststoffreich; leicht</x:v>
      </x:c>
      <x:c r="N73" s="131" t="str">
        <x:v>Hauptmahlzeit</x:v>
      </x:c>
      <x:c r="O73" s="131" t="str">
        <x:v>Suppe</x:v>
      </x:c>
      <x:c r="P73" s="131" t="str">
        <x:v>schnell; Meal Prep; tiefkühlgeeignet; transportierbar; One Pot</x:v>
      </x:c>
      <x:c r="Q73" s="131" t="str">
        <x:v>vertraut</x:v>
      </x:c>
      <x:c r="R73" s="131" t="str">
        <x:v>normaler Supermarkt</x:v>
      </x:c>
      <x:c r="S73" s="131" t="str">
        <x:v>lateinamerikanisch inspiriert</x:v>
      </x:c>
      <x:c r="T73" s="131" t="str">
        <x:v>frisch; herzhaft; cremig; würzig; säuerlich</x:v>
      </x:c>
      <x:c r="U73" s="131" t="str">
        <x:v>scharf</x:v>
      </x:c>
      <x:c r="V73" s="131" t="str">
        <x:v>Winter</x:v>
      </x:c>
      <x:c r="W73" s="131" t="str">
        <x:v>warm</x:v>
      </x:c>
      <x:c r="X73" s="131" t="str">
        <x:v>Topf; Pfanne</x:v>
      </x:c>
      <x:c r="Y73" s="131" t="str">
        <x:v>mittel</x:v>
      </x:c>
      <x:c r="Z73" s="131" t="n">
        <x:f>'recipes'!I73</x:f>
        <x:v>10</x:v>
      </x:c>
      <x:c r="AA73" s="131" t="n">
        <x:f>'recipes'!K73</x:f>
        <x:v>30</x:v>
      </x:c>
      <x:c r="AB73" s="131" t="str">
        <x:f>IF(AA73&lt;=20,"sehr schnell",IF(AA73&lt;=40,"schnell",IF(AA73&lt;=75,"mittel","lang")))</x:f>
        <x:v>schnell</x:v>
      </x:c>
      <x:c r="AC73" s="131" t="n">
        <x:f>'recipe_macros'!L73</x:f>
        <x:v>391</x:v>
      </x:c>
      <x:c r="AD73" s="131" t="n">
        <x:f>'recipe_macros'!M73</x:f>
        <x:v>15</x:v>
      </x:c>
      <x:c r="AE73" s="131" t="n">
        <x:f>IF('recipe_macros'!D73=0,0,'recipe_macros'!I73/'recipe_macros'!D73)</x:f>
        <x:v>20</x:v>
      </x:c>
      <x:c r="AF73" s="164" t="n">
        <x:f>IF(AC73=0,0,AD73*4/AC73)</x:f>
        <x:v>0.1534526854219949</x:v>
      </x:c>
      <x:c r="AG73" s="165" t="n">
        <x:f>'recipe_macros'!N73</x:f>
        <x:v>2.2145066666666673</x:v>
      </x:c>
      <x:c r="AH73" s="131" t="str">
        <x:f>IF(AG73&lt;=2,"günstig",IF(AG73&lt;=4,"mittel","teuer"))</x:f>
        <x:v>mittel</x:v>
      </x:c>
      <x:c r="AI73" s="131" t="n">
        <x:v>1</x:v>
      </x:c>
      <x:c r="AJ73" s="131" t="n">
        <x:v>1</x:v>
      </x:c>
      <x:c r="AK73" s="131" t="n">
        <x:v>1</x:v>
      </x:c>
      <x:c r="AL73" s="131" t="n">
        <x:v>1</x:v>
      </x:c>
      <x:c r="AM73" s="131" t="n">
        <x:v>0</x:v>
      </x:c>
      <x:c r="AN73" s="131" t="n">
        <x:f>MAX(1,MIN(5,SUM(AI73:AM73)))</x:f>
        <x:v>4</x:v>
      </x:c>
      <x:c r="AO73" s="131" t="str">
        <x:v>regelbasiert + redaktionelle Heuristik</x:v>
      </x:c>
      <x:c r="AP73" s="166" t="n">
        <x:v>0.82</x:v>
      </x:c>
      <x:c r="AQ73" s="131"/>
    </x:row>
    <x:row r="74">
      <x:c r="A74" s="135" t="str">
        <x:v>SU-073-V1</x:v>
      </x:c>
      <x:c r="B74" s="135" t="str">
        <x:v>SU-073</x:v>
      </x:c>
      <x:c r="C74" s="135" t="str">
        <x:v>Orzo-Kichererbsen-Suppe</x:v>
      </x:c>
      <x:c r="D74" s="131" t="str">
        <x:v>vegetarisch</x:v>
      </x:c>
      <x:c r="E74" s="131" t="str">
        <x:v>Hülsenfrüchte</x:v>
      </x:c>
      <x:c r="F74" s="160" t="str">
        <x:v>nach Zutaten halal-kompatibel</x:v>
      </x:c>
      <x:c r="G74" s="160" t="str">
        <x:v>mit Austausch glutenfrei</x:v>
      </x:c>
      <x:c r="H74" s="160" t="str">
        <x:v>laktosefrei nach Zutaten</x:v>
      </x:c>
      <x:c r="I74" s="160" t="str">
        <x:v>nussfrei nach Zutaten</x:v>
      </x:c>
      <x:c r="J74" s="160" t="str">
        <x:v>eifrei nach Zutaten</x:v>
      </x:c>
      <x:c r="K74" s="160" t="str">
        <x:v>sojafrei nach Zutaten</x:v>
      </x:c>
      <x:c r="L74" s="131" t="str">
        <x:v>Gluten/Getreide prüfen; Sellerie</x:v>
      </x:c>
      <x:c r="M74" s="131" t="str">
        <x:v>leicht</x:v>
      </x:c>
      <x:c r="N74" s="131" t="str">
        <x:v>leichte Mahlzeit</x:v>
      </x:c>
      <x:c r="O74" s="131" t="str">
        <x:v>Suppe</x:v>
      </x:c>
      <x:c r="P74" s="131" t="str">
        <x:v>Meal Prep; tiefkühlgeeignet; transportierbar; für mehrere Portionen</x:v>
      </x:c>
      <x:c r="Q74" s="131" t="str">
        <x:v>vertraut</x:v>
      </x:c>
      <x:c r="R74" s="131" t="str">
        <x:v>normaler Supermarkt</x:v>
      </x:c>
      <x:c r="S74" s="131" t="str">
        <x:v>international/modern</x:v>
      </x:c>
      <x:c r="T74" s="131" t="str">
        <x:v>herzhaft</x:v>
      </x:c>
      <x:c r="U74" s="131" t="str">
        <x:v>mild</x:v>
      </x:c>
      <x:c r="V74" s="131" t="str">
        <x:v>Winter</x:v>
      </x:c>
      <x:c r="W74" s="131" t="str">
        <x:v>warm</x:v>
      </x:c>
      <x:c r="X74" s="131" t="str">
        <x:v>Topf; Pfanne</x:v>
      </x:c>
      <x:c r="Y74" s="131" t="str">
        <x:v>mittel</x:v>
      </x:c>
      <x:c r="Z74" s="131" t="n">
        <x:f>'recipes'!I74</x:f>
        <x:v>28</x:v>
      </x:c>
      <x:c r="AA74" s="131" t="n">
        <x:f>'recipes'!K74</x:f>
        <x:v>80</x:v>
      </x:c>
      <x:c r="AB74" s="131" t="str">
        <x:f>IF(AA74&lt;=20,"sehr schnell",IF(AA74&lt;=40,"schnell",IF(AA74&lt;=75,"mittel","lang")))</x:f>
        <x:v>lang</x:v>
      </x:c>
      <x:c r="AC74" s="131" t="n">
        <x:f>'recipe_macros'!L74</x:f>
        <x:v>189</x:v>
      </x:c>
      <x:c r="AD74" s="131" t="n">
        <x:f>'recipe_macros'!M74</x:f>
        <x:v>8</x:v>
      </x:c>
      <x:c r="AE74" s="131" t="n">
        <x:f>IF('recipe_macros'!D74=0,0,'recipe_macros'!I74/'recipe_macros'!D74)</x:f>
        <x:v>5</x:v>
      </x:c>
      <x:c r="AF74" s="164" t="n">
        <x:f>IF(AC74=0,0,AD74*4/AC74)</x:f>
        <x:v>0.1693121693121693</x:v>
      </x:c>
      <x:c r="AG74" s="165" t="n">
        <x:f>'recipe_macros'!N74</x:f>
        <x:v>1.7078500000000003</x:v>
      </x:c>
      <x:c r="AH74" s="131" t="str">
        <x:f>IF(AG74&lt;=2,"günstig",IF(AG74&lt;=4,"mittel","teuer"))</x:f>
        <x:v>günstig</x:v>
      </x:c>
      <x:c r="AI74" s="131" t="n">
        <x:v>1</x:v>
      </x:c>
      <x:c r="AJ74" s="131" t="n">
        <x:v>1</x:v>
      </x:c>
      <x:c r="AK74" s="131" t="n">
        <x:v>1</x:v>
      </x:c>
      <x:c r="AL74" s="131" t="n">
        <x:v>1</x:v>
      </x:c>
      <x:c r="AM74" s="131" t="n">
        <x:v>1</x:v>
      </x:c>
      <x:c r="AN74" s="131" t="n">
        <x:f>MAX(1,MIN(5,SUM(AI74:AM74)))</x:f>
        <x:v>5</x:v>
      </x:c>
      <x:c r="AO74" s="131" t="str">
        <x:v>regelbasiert + redaktionelle Heuristik</x:v>
      </x:c>
      <x:c r="AP74" s="166" t="n">
        <x:v>0.86</x:v>
      </x:c>
      <x:c r="AQ74" s="131"/>
    </x:row>
    <x:row r="75">
      <x:c r="A75" s="135" t="str">
        <x:v>SU-074-V1</x:v>
      </x:c>
      <x:c r="B75" s="135" t="str">
        <x:v>SU-074</x:v>
      </x:c>
      <x:c r="C75" s="135" t="str">
        <x:v>Gewürzte Suppe mit schwarzen Bohnen, Hähnchen und Grünkohl</x:v>
      </x:c>
      <x:c r="D75" s="131" t="str">
        <x:v>omnivor</x:v>
      </x:c>
      <x:c r="E75" s="131" t="str">
        <x:v>Geflügel; Milchprodukt; Hülsenfrüchte</x:v>
      </x:c>
      <x:c r="F75" s="160" t="str">
        <x:v>halal bei zertifiziertem Fleisch</x:v>
      </x:c>
      <x:c r="G75" s="160" t="str">
        <x:v>mit Austausch glutenfrei</x:v>
      </x:c>
      <x:c r="H75" s="160" t="str">
        <x:v>mit laktosefreien Produkten</x:v>
      </x:c>
      <x:c r="I75" s="160" t="str">
        <x:v>nussfrei nach Zutaten</x:v>
      </x:c>
      <x:c r="J75" s="160" t="str">
        <x:v>eifrei nach Zutaten</x:v>
      </x:c>
      <x:c r="K75" s="160" t="str">
        <x:v>sojafrei nach Zutaten</x:v>
      </x:c>
      <x:c r="L75" s="131" t="str">
        <x:v>Gluten/Getreide prüfen; Milch</x:v>
      </x:c>
      <x:c r="M75" s="131" t="str">
        <x:v>proteinbetont; leicht</x:v>
      </x:c>
      <x:c r="N75" s="131" t="str">
        <x:v>leichte Mahlzeit</x:v>
      </x:c>
      <x:c r="O75" s="131" t="str">
        <x:v>Suppe</x:v>
      </x:c>
      <x:c r="P75" s="131" t="str">
        <x:v>schnell; Meal Prep; tiefkühlgeeignet; transportierbar; für mehrere Portionen; One Pot</x:v>
      </x:c>
      <x:c r="Q75" s="131" t="str">
        <x:v>vertraut</x:v>
      </x:c>
      <x:c r="R75" s="131" t="str">
        <x:v>normaler Supermarkt</x:v>
      </x:c>
      <x:c r="S75" s="131" t="str">
        <x:v>international/modern</x:v>
      </x:c>
      <x:c r="T75" s="131" t="str">
        <x:v>frisch; herzhaft; würzig; säuerlich</x:v>
      </x:c>
      <x:c r="U75" s="131" t="str">
        <x:v>scharf</x:v>
      </x:c>
      <x:c r="V75" s="131" t="str">
        <x:v>Winter</x:v>
      </x:c>
      <x:c r="W75" s="131" t="str">
        <x:v>warm</x:v>
      </x:c>
      <x:c r="X75" s="131" t="str">
        <x:v>Topf; Pfanne</x:v>
      </x:c>
      <x:c r="Y75" s="131" t="str">
        <x:v>mittel</x:v>
      </x:c>
      <x:c r="Z75" s="131" t="n">
        <x:f>'recipes'!I75</x:f>
        <x:v>9</x:v>
      </x:c>
      <x:c r="AA75" s="131" t="n">
        <x:f>'recipes'!K75</x:f>
        <x:v>25</x:v>
      </x:c>
      <x:c r="AB75" s="131" t="str">
        <x:f>IF(AA75&lt;=20,"sehr schnell",IF(AA75&lt;=40,"schnell",IF(AA75&lt;=75,"mittel","lang")))</x:f>
        <x:v>schnell</x:v>
      </x:c>
      <x:c r="AC75" s="131" t="n">
        <x:f>'recipe_macros'!L75</x:f>
        <x:v>293</x:v>
      </x:c>
      <x:c r="AD75" s="131" t="n">
        <x:f>'recipe_macros'!M75</x:f>
        <x:v>26</x:v>
      </x:c>
      <x:c r="AE75" s="131" t="n">
        <x:f>IF('recipe_macros'!D75=0,0,'recipe_macros'!I75/'recipe_macros'!D75)</x:f>
        <x:v>6</x:v>
      </x:c>
      <x:c r="AF75" s="164" t="n">
        <x:f>IF(AC75=0,0,AD75*4/AC75)</x:f>
        <x:v>0.35494880546075086</x:v>
      </x:c>
      <x:c r="AG75" s="165" t="n">
        <x:f>'recipe_macros'!N75</x:f>
        <x:v>3.6088000000000005</x:v>
      </x:c>
      <x:c r="AH75" s="131" t="str">
        <x:f>IF(AG75&lt;=2,"günstig",IF(AG75&lt;=4,"mittel","teuer"))</x:f>
        <x:v>mittel</x:v>
      </x:c>
      <x:c r="AI75" s="131" t="n">
        <x:v>1</x:v>
      </x:c>
      <x:c r="AJ75" s="131" t="n">
        <x:v>1</x:v>
      </x:c>
      <x:c r="AK75" s="131" t="n">
        <x:v>1</x:v>
      </x:c>
      <x:c r="AL75" s="131" t="n">
        <x:v>1</x:v>
      </x:c>
      <x:c r="AM75" s="131" t="n">
        <x:v>1</x:v>
      </x:c>
      <x:c r="AN75" s="131" t="n">
        <x:f>MAX(1,MIN(5,SUM(AI75:AM75)))</x:f>
        <x:v>5</x:v>
      </x:c>
      <x:c r="AO75" s="131" t="str">
        <x:v>regelbasiert + redaktionelle Heuristik</x:v>
      </x:c>
      <x:c r="AP75" s="166" t="n">
        <x:v>0.86</x:v>
      </x:c>
      <x:c r="AQ75" s="131"/>
    </x:row>
    <x:row r="76">
      <x:c r="A76" s="135" t="str">
        <x:v>SU-075-V1</x:v>
      </x:c>
      <x:c r="B76" s="135" t="str">
        <x:v>SU-075</x:v>
      </x:c>
      <x:c r="C76" s="135" t="str">
        <x:v>Gewürzte Karotten-Linsen-Suppe</x:v>
      </x:c>
      <x:c r="D76" s="131" t="str">
        <x:v>vegetarisch</x:v>
      </x:c>
      <x:c r="E76" s="131" t="str">
        <x:v>Milchprodukt; Hülsenfrüchte</x:v>
      </x:c>
      <x:c r="F76" s="160" t="str">
        <x:v>nach Zutaten halal-kompatibel</x:v>
      </x:c>
      <x:c r="G76" s="160" t="str">
        <x:v>mit Austausch glutenfrei</x:v>
      </x:c>
      <x:c r="H76" s="160" t="str">
        <x:v>mit laktosefreien Produkten</x:v>
      </x:c>
      <x:c r="I76" s="160" t="str">
        <x:v>nussfrei nach Zutaten</x:v>
      </x:c>
      <x:c r="J76" s="160" t="str">
        <x:v>eifrei nach Zutaten</x:v>
      </x:c>
      <x:c r="K76" s="160" t="str">
        <x:v>sojafrei nach Zutaten</x:v>
      </x:c>
      <x:c r="L76" s="131" t="str">
        <x:v>Gluten/Getreide prüfen; Milch</x:v>
      </x:c>
      <x:c r="M76" s="131" t="str">
        <x:v>ballaststoffreich; leicht</x:v>
      </x:c>
      <x:c r="N76" s="131" t="str">
        <x:v>leichte Mahlzeit</x:v>
      </x:c>
      <x:c r="O76" s="131" t="str">
        <x:v>Suppe</x:v>
      </x:c>
      <x:c r="P76" s="131" t="str">
        <x:v>schnell; Meal Prep; tiefkühlgeeignet; transportierbar; für mehrere Portionen; One Pot</x:v>
      </x:c>
      <x:c r="Q76" s="131" t="str">
        <x:v>vertraut</x:v>
      </x:c>
      <x:c r="R76" s="131" t="str">
        <x:v>normaler Supermarkt</x:v>
      </x:c>
      <x:c r="S76" s="131" t="str">
        <x:v>international/modern</x:v>
      </x:c>
      <x:c r="T76" s="131" t="str">
        <x:v>herzhaft; würzig</x:v>
      </x:c>
      <x:c r="U76" s="131" t="str">
        <x:v>scharf</x:v>
      </x:c>
      <x:c r="V76" s="131" t="str">
        <x:v>Winter</x:v>
      </x:c>
      <x:c r="W76" s="131" t="str">
        <x:v>warm</x:v>
      </x:c>
      <x:c r="X76" s="131" t="str">
        <x:v>Topf; Mixer/Pürierstab</x:v>
      </x:c>
      <x:c r="Y76" s="131" t="str">
        <x:v>einfach</x:v>
      </x:c>
      <x:c r="Z76" s="131" t="n">
        <x:f>'recipes'!I76</x:f>
        <x:v>9</x:v>
      </x:c>
      <x:c r="AA76" s="131" t="n">
        <x:f>'recipes'!K76</x:f>
        <x:v>25</x:v>
      </x:c>
      <x:c r="AB76" s="131" t="str">
        <x:f>IF(AA76&lt;=20,"sehr schnell",IF(AA76&lt;=40,"schnell",IF(AA76&lt;=75,"mittel","lang")))</x:f>
        <x:v>schnell</x:v>
      </x:c>
      <x:c r="AC76" s="131" t="n">
        <x:f>'recipe_macros'!L76</x:f>
        <x:v>263</x:v>
      </x:c>
      <x:c r="AD76" s="131" t="n">
        <x:f>'recipe_macros'!M76</x:f>
        <x:v>11</x:v>
      </x:c>
      <x:c r="AE76" s="131" t="n">
        <x:f>IF('recipe_macros'!D76=0,0,'recipe_macros'!I76/'recipe_macros'!D76)</x:f>
        <x:v>9</x:v>
      </x:c>
      <x:c r="AF76" s="164" t="n">
        <x:f>IF(AC76=0,0,AD76*4/AC76)</x:f>
        <x:v>0.16730038022813687</x:v>
      </x:c>
      <x:c r="AG76" s="165" t="n">
        <x:f>'recipe_macros'!N76</x:f>
        <x:v>1.56722</x:v>
      </x:c>
      <x:c r="AH76" s="131" t="str">
        <x:f>IF(AG76&lt;=2,"günstig",IF(AG76&lt;=4,"mittel","teuer"))</x:f>
        <x:v>günstig</x:v>
      </x:c>
      <x:c r="AI76" s="131" t="n">
        <x:v>1</x:v>
      </x:c>
      <x:c r="AJ76" s="131" t="n">
        <x:v>1</x:v>
      </x:c>
      <x:c r="AK76" s="131" t="n">
        <x:v>1</x:v>
      </x:c>
      <x:c r="AL76" s="131" t="n">
        <x:v>1</x:v>
      </x:c>
      <x:c r="AM76" s="131" t="n">
        <x:v>1</x:v>
      </x:c>
      <x:c r="AN76" s="131" t="n">
        <x:f>MAX(1,MIN(5,SUM(AI76:AM76)))</x:f>
        <x:v>5</x:v>
      </x:c>
      <x:c r="AO76" s="131" t="str">
        <x:v>regelbasiert + redaktionelle Heuristik</x:v>
      </x:c>
      <x:c r="AP76" s="166" t="n">
        <x:v>0.86</x:v>
      </x:c>
      <x:c r="AQ76" s="131"/>
    </x:row>
    <x:row r="77">
      <x:c r="A77" s="135" t="str">
        <x:v>SU-076-V1</x:v>
      </x:c>
      <x:c r="B77" s="135" t="str">
        <x:v>SU-076</x:v>
      </x:c>
      <x:c r="C77" s="135" t="str">
        <x:v>Suppe mit schwarzen Bohnen und Tortilla</x:v>
      </x:c>
      <x:c r="D77" s="131" t="str">
        <x:v>vegan</x:v>
      </x:c>
      <x:c r="E77" s="131" t="str">
        <x:v>Milchprodukt; Hülsenfrüchte</x:v>
      </x:c>
      <x:c r="F77" s="160" t="str">
        <x:v>nach Zutaten halal-kompatibel</x:v>
      </x:c>
      <x:c r="G77" s="160" t="str">
        <x:v>glutenfrei nach Zutaten</x:v>
      </x:c>
      <x:c r="H77" s="160" t="str">
        <x:v>mit laktosefreien Produkten</x:v>
      </x:c>
      <x:c r="I77" s="160" t="str">
        <x:v>nussfrei nach Zutaten</x:v>
      </x:c>
      <x:c r="J77" s="160" t="str">
        <x:v>eifrei nach Zutaten</x:v>
      </x:c>
      <x:c r="K77" s="160" t="str">
        <x:v>sojafrei nach Zutaten</x:v>
      </x:c>
      <x:c r="L77" s="131" t="str">
        <x:v>Milch</x:v>
      </x:c>
      <x:c r="M77" s="131" t="str">
        <x:v>ballaststoffreich; leicht</x:v>
      </x:c>
      <x:c r="N77" s="131" t="str">
        <x:v>leichte Mahlzeit</x:v>
      </x:c>
      <x:c r="O77" s="131" t="str">
        <x:v>Suppe</x:v>
      </x:c>
      <x:c r="P77" s="131" t="str">
        <x:v>Meal Prep; tiefkühlgeeignet; transportierbar; für mehrere Portionen; One Pot</x:v>
      </x:c>
      <x:c r="Q77" s="131" t="str">
        <x:v>vertraut</x:v>
      </x:c>
      <x:c r="R77" s="131" t="str">
        <x:v>normaler Supermarkt</x:v>
      </x:c>
      <x:c r="S77" s="131" t="str">
        <x:v>lateinamerikanisch inspiriert</x:v>
      </x:c>
      <x:c r="T77" s="131" t="str">
        <x:v>frisch; herzhaft; cremig; würzig</x:v>
      </x:c>
      <x:c r="U77" s="131" t="str">
        <x:v>scharf</x:v>
      </x:c>
      <x:c r="V77" s="131" t="str">
        <x:v>Herbst</x:v>
      </x:c>
      <x:c r="W77" s="131" t="str">
        <x:v>warm</x:v>
      </x:c>
      <x:c r="X77" s="131" t="str">
        <x:v>Topf</x:v>
      </x:c>
      <x:c r="Y77" s="131" t="str">
        <x:v>mittel</x:v>
      </x:c>
      <x:c r="Z77" s="131" t="n">
        <x:f>'recipes'!I77</x:f>
        <x:v>26</x:v>
      </x:c>
      <x:c r="AA77" s="131" t="n">
        <x:f>'recipes'!K77</x:f>
        <x:v>75</x:v>
      </x:c>
      <x:c r="AB77" s="131" t="str">
        <x:f>IF(AA77&lt;=20,"sehr schnell",IF(AA77&lt;=40,"schnell",IF(AA77&lt;=75,"mittel","lang")))</x:f>
        <x:v>mittel</x:v>
      </x:c>
      <x:c r="AC77" s="131" t="n">
        <x:f>'recipe_macros'!L77</x:f>
        <x:v>169</x:v>
      </x:c>
      <x:c r="AD77" s="131" t="n">
        <x:f>'recipe_macros'!M77</x:f>
        <x:v>8</x:v>
      </x:c>
      <x:c r="AE77" s="131" t="n">
        <x:f>IF('recipe_macros'!D77=0,0,'recipe_macros'!I77/'recipe_macros'!D77)</x:f>
        <x:v>8</x:v>
      </x:c>
      <x:c r="AF77" s="164" t="n">
        <x:f>IF(AC77=0,0,AD77*4/AC77)</x:f>
        <x:v>0.1893491124260355</x:v>
      </x:c>
      <x:c r="AG77" s="165" t="n">
        <x:f>'recipe_macros'!N77</x:f>
        <x:v>1.6273833333333334</x:v>
      </x:c>
      <x:c r="AH77" s="131" t="str">
        <x:f>IF(AG77&lt;=2,"günstig",IF(AG77&lt;=4,"mittel","teuer"))</x:f>
        <x:v>günstig</x:v>
      </x:c>
      <x:c r="AI77" s="131" t="n">
        <x:v>1</x:v>
      </x:c>
      <x:c r="AJ77" s="131" t="n">
        <x:v>1</x:v>
      </x:c>
      <x:c r="AK77" s="131" t="n">
        <x:v>1</x:v>
      </x:c>
      <x:c r="AL77" s="131" t="n">
        <x:v>1</x:v>
      </x:c>
      <x:c r="AM77" s="131" t="n">
        <x:v>1</x:v>
      </x:c>
      <x:c r="AN77" s="131" t="n">
        <x:f>MAX(1,MIN(5,SUM(AI77:AM77)))</x:f>
        <x:v>5</x:v>
      </x:c>
      <x:c r="AO77" s="131" t="str">
        <x:v>regelbasiert + redaktionelle Heuristik</x:v>
      </x:c>
      <x:c r="AP77" s="166" t="n">
        <x:v>0.82</x:v>
      </x:c>
      <x:c r="AQ77" s="131" t="str">
        <x:v>vegan nur bei konsequent pflanzlicher Produktwahl</x:v>
      </x:c>
    </x:row>
    <x:row r="78">
      <x:c r="A78" s="135" t="str">
        <x:v>SU-077-V1</x:v>
      </x:c>
      <x:c r="B78" s="135" t="str">
        <x:v>SU-077</x:v>
      </x:c>
      <x:c r="C78" s="135" t="str">
        <x:v>Grüne Brokkoli-Grünkohl-Suppe</x:v>
      </x:c>
      <x:c r="D78" s="131" t="str">
        <x:v>vegetarisch</x:v>
      </x:c>
      <x:c r="E78" s="131" t="str"/>
      <x:c r="F78" s="160" t="str">
        <x:v>nach Zutaten halal-kompatibel</x:v>
      </x:c>
      <x:c r="G78" s="160" t="str">
        <x:v>glutenfrei bei zertifizierter Produktwahl</x:v>
      </x:c>
      <x:c r="H78" s="160" t="str">
        <x:v>laktosefrei nach Zutaten</x:v>
      </x:c>
      <x:c r="I78" s="160" t="str">
        <x:v>nussfrei nach Zutaten</x:v>
      </x:c>
      <x:c r="J78" s="160" t="str">
        <x:v>eifrei nach Zutaten</x:v>
      </x:c>
      <x:c r="K78" s="160" t="str">
        <x:v>sojafrei nach Zutaten</x:v>
      </x:c>
      <x:c r="L78" s="131" t="str">
        <x:v>Gluten/Getreide prüfen</x:v>
      </x:c>
      <x:c r="M78" s="131" t="str">
        <x:v>leicht</x:v>
      </x:c>
      <x:c r="N78" s="131" t="str">
        <x:v>leichte Mahlzeit</x:v>
      </x:c>
      <x:c r="O78" s="131" t="str">
        <x:v>Suppe</x:v>
      </x:c>
      <x:c r="P78" s="131" t="str">
        <x:v>Meal Prep; tiefkühlgeeignet; transportierbar; One Pot</x:v>
      </x:c>
      <x:c r="Q78" s="131" t="str">
        <x:v>vertraut</x:v>
      </x:c>
      <x:c r="R78" s="131" t="str">
        <x:v>normaler Supermarkt</x:v>
      </x:c>
      <x:c r="S78" s="131" t="str">
        <x:v>international/modern</x:v>
      </x:c>
      <x:c r="T78" s="131" t="str">
        <x:v>frisch; herzhaft; würzig; säuerlich</x:v>
      </x:c>
      <x:c r="U78" s="131" t="str">
        <x:v>würzig, nicht zwingend scharf</x:v>
      </x:c>
      <x:c r="V78" s="131" t="str">
        <x:v>Winter</x:v>
      </x:c>
      <x:c r="W78" s="131" t="str">
        <x:v>warm</x:v>
      </x:c>
      <x:c r="X78" s="131" t="str">
        <x:v>Topf; Mixer/Pürierstab; Pfanne</x:v>
      </x:c>
      <x:c r="Y78" s="131" t="str">
        <x:v>mittel</x:v>
      </x:c>
      <x:c r="Z78" s="131" t="n">
        <x:f>'recipes'!I78</x:f>
        <x:v>12</x:v>
      </x:c>
      <x:c r="AA78" s="131" t="n">
        <x:f>'recipes'!K78</x:f>
        <x:v>35</x:v>
      </x:c>
      <x:c r="AB78" s="131" t="str">
        <x:f>IF(AA78&lt;=20,"sehr schnell",IF(AA78&lt;=40,"schnell",IF(AA78&lt;=75,"mittel","lang")))</x:f>
        <x:v>schnell</x:v>
      </x:c>
      <x:c r="AC78" s="131" t="n">
        <x:f>'recipe_macros'!L78</x:f>
        <x:v>182</x:v>
      </x:c>
      <x:c r="AD78" s="131" t="n">
        <x:f>'recipe_macros'!M78</x:f>
        <x:v>10</x:v>
      </x:c>
      <x:c r="AE78" s="131" t="n">
        <x:f>IF('recipe_macros'!D78=0,0,'recipe_macros'!I78/'recipe_macros'!D78)</x:f>
        <x:v>5</x:v>
      </x:c>
      <x:c r="AF78" s="164" t="n">
        <x:f>IF(AC78=0,0,AD78*4/AC78)</x:f>
        <x:v>0.21978021978021978</x:v>
      </x:c>
      <x:c r="AG78" s="165" t="n">
        <x:f>'recipe_macros'!N78</x:f>
        <x:v>2.1416166666666667</x:v>
      </x:c>
      <x:c r="AH78" s="131" t="str">
        <x:f>IF(AG78&lt;=2,"günstig",IF(AG78&lt;=4,"mittel","teuer"))</x:f>
        <x:v>mittel</x:v>
      </x:c>
      <x:c r="AI78" s="131" t="n">
        <x:v>1</x:v>
      </x:c>
      <x:c r="AJ78" s="131" t="n">
        <x:v>1</x:v>
      </x:c>
      <x:c r="AK78" s="131" t="n">
        <x:v>1</x:v>
      </x:c>
      <x:c r="AL78" s="131" t="n">
        <x:v>1</x:v>
      </x:c>
      <x:c r="AM78" s="131" t="n">
        <x:v>0</x:v>
      </x:c>
      <x:c r="AN78" s="131" t="n">
        <x:f>MAX(1,MIN(5,SUM(AI78:AM78)))</x:f>
        <x:v>4</x:v>
      </x:c>
      <x:c r="AO78" s="131" t="str">
        <x:v>regelbasiert + redaktionelle Heuristik</x:v>
      </x:c>
      <x:c r="AP78" s="166" t="n">
        <x:v>0.86</x:v>
      </x:c>
      <x:c r="AQ78" s="131"/>
    </x:row>
    <x:row r="79">
      <x:c r="A79" s="135" t="str">
        <x:v>SU-078-V1</x:v>
      </x:c>
      <x:c r="B79" s="135" t="str">
        <x:v>SU-078</x:v>
      </x:c>
      <x:c r="C79" s="135" t="str">
        <x:v>Blumenkohlsuppe</x:v>
      </x:c>
      <x:c r="D79" s="131" t="str">
        <x:v>vegetarisch</x:v>
      </x:c>
      <x:c r="E79" s="131" t="str">
        <x:v>Milchprodukt</x:v>
      </x:c>
      <x:c r="F79" s="160" t="str">
        <x:v>nach Zutaten halal-kompatibel</x:v>
      </x:c>
      <x:c r="G79" s="160" t="str">
        <x:v>glutenfrei nach Zutaten</x:v>
      </x:c>
      <x:c r="H79" s="160" t="str">
        <x:v>mit laktosefreien Produkten</x:v>
      </x:c>
      <x:c r="I79" s="160" t="str">
        <x:v>nussfrei nach Zutaten</x:v>
      </x:c>
      <x:c r="J79" s="160" t="str">
        <x:v>eifrei nach Zutaten</x:v>
      </x:c>
      <x:c r="K79" s="160" t="str">
        <x:v>sojafrei nach Zutaten</x:v>
      </x:c>
      <x:c r="L79" s="131" t="str">
        <x:v>Milch; Sellerie</x:v>
      </x:c>
      <x:c r="M79" s="131" t="str">
        <x:v>leicht</x:v>
      </x:c>
      <x:c r="N79" s="131" t="str">
        <x:v>leichte Mahlzeit</x:v>
      </x:c>
      <x:c r="O79" s="131" t="str">
        <x:v>Suppe</x:v>
      </x:c>
      <x:c r="P79" s="131" t="str">
        <x:v>Meal Prep; tiefkühlgeeignet; transportierbar; für mehrere Portionen</x:v>
      </x:c>
      <x:c r="Q79" s="131" t="str">
        <x:v>vertraut</x:v>
      </x:c>
      <x:c r="R79" s="131" t="str">
        <x:v>normaler Supermarkt</x:v>
      </x:c>
      <x:c r="S79" s="131" t="str">
        <x:v>international/modern</x:v>
      </x:c>
      <x:c r="T79" s="131" t="str">
        <x:v>frisch; herzhaft; würzig</x:v>
      </x:c>
      <x:c r="U79" s="131" t="str">
        <x:v>mild</x:v>
      </x:c>
      <x:c r="V79" s="131" t="str">
        <x:v>Winter</x:v>
      </x:c>
      <x:c r="W79" s="131" t="str">
        <x:v>warm</x:v>
      </x:c>
      <x:c r="X79" s="131" t="str">
        <x:v>Topf; Backofen; Pfanne</x:v>
      </x:c>
      <x:c r="Y79" s="131" t="str">
        <x:v>mittel</x:v>
      </x:c>
      <x:c r="Z79" s="131" t="n">
        <x:f>'recipes'!I79</x:f>
        <x:v>14</x:v>
      </x:c>
      <x:c r="AA79" s="131" t="n">
        <x:f>'recipes'!K79</x:f>
        <x:v>40</x:v>
      </x:c>
      <x:c r="AB79" s="131" t="str">
        <x:f>IF(AA79&lt;=20,"sehr schnell",IF(AA79&lt;=40,"schnell",IF(AA79&lt;=75,"mittel","lang")))</x:f>
        <x:v>schnell</x:v>
      </x:c>
      <x:c r="AC79" s="131" t="n">
        <x:f>'recipe_macros'!L79</x:f>
        <x:v>176</x:v>
      </x:c>
      <x:c r="AD79" s="131" t="n">
        <x:f>'recipe_macros'!M79</x:f>
        <x:v>8</x:v>
      </x:c>
      <x:c r="AE79" s="131" t="n">
        <x:f>IF('recipe_macros'!D79=0,0,'recipe_macros'!I79/'recipe_macros'!D79)</x:f>
        <x:v>6</x:v>
      </x:c>
      <x:c r="AF79" s="164" t="n">
        <x:f>IF(AC79=0,0,AD79*4/AC79)</x:f>
        <x:v>0.18181818181818182</x:v>
      </x:c>
      <x:c r="AG79" s="165" t="n">
        <x:f>'recipe_macros'!N79</x:f>
        <x:v>2.9014687500000007</x:v>
      </x:c>
      <x:c r="AH79" s="131" t="str">
        <x:f>IF(AG79&lt;=2,"günstig",IF(AG79&lt;=4,"mittel","teuer"))</x:f>
        <x:v>mittel</x:v>
      </x:c>
      <x:c r="AI79" s="131" t="n">
        <x:v>1</x:v>
      </x:c>
      <x:c r="AJ79" s="131" t="n">
        <x:v>1</x:v>
      </x:c>
      <x:c r="AK79" s="131" t="n">
        <x:v>1</x:v>
      </x:c>
      <x:c r="AL79" s="131" t="n">
        <x:v>1</x:v>
      </x:c>
      <x:c r="AM79" s="131" t="n">
        <x:v>1</x:v>
      </x:c>
      <x:c r="AN79" s="131" t="n">
        <x:f>MAX(1,MIN(5,SUM(AI79:AM79)))</x:f>
        <x:v>5</x:v>
      </x:c>
      <x:c r="AO79" s="131" t="str">
        <x:v>regelbasiert + redaktionelle Heuristik</x:v>
      </x:c>
      <x:c r="AP79" s="166" t="n">
        <x:v>0.86</x:v>
      </x:c>
      <x:c r="AQ79" s="131" t="str">
        <x:v>vegetarische bzw. pescetarische Einordnung setzt Gemüsebrühe voraus</x:v>
      </x:c>
    </x:row>
    <x:row r="80">
      <x:c r="A80" s="135" t="str">
        <x:v>SU-079-V1</x:v>
      </x:c>
      <x:c r="B80" s="135" t="str">
        <x:v>SU-079</x:v>
      </x:c>
      <x:c r="C80" s="135" t="str">
        <x:v>Knollensellerie-Suppe mit Haselnuss und Trüffel</x:v>
      </x:c>
      <x:c r="D80" s="131" t="str">
        <x:v>vegan</x:v>
      </x:c>
      <x:c r="E80" s="131" t="str">
        <x:v>Soja/Tofu</x:v>
      </x:c>
      <x:c r="F80" s="160" t="str">
        <x:v>nach Zutaten halal-kompatibel</x:v>
      </x:c>
      <x:c r="G80" s="160" t="str">
        <x:v>glutenfrei nach Zutaten</x:v>
      </x:c>
      <x:c r="H80" s="160" t="str">
        <x:v>laktosefrei nach Zutaten</x:v>
      </x:c>
      <x:c r="I80" s="160" t="str">
        <x:v>nussfrei nach Zutaten</x:v>
      </x:c>
      <x:c r="J80" s="160" t="str">
        <x:v>eifrei nach Zutaten</x:v>
      </x:c>
      <x:c r="K80" s="160" t="str">
        <x:v>enthält Soja</x:v>
      </x:c>
      <x:c r="L80" s="131" t="str">
        <x:v>Soja</x:v>
      </x:c>
      <x:c r="M80" s="131" t="str">
        <x:v>ballaststoffreich; leicht</x:v>
      </x:c>
      <x:c r="N80" s="131" t="str">
        <x:v>leichte Mahlzeit</x:v>
      </x:c>
      <x:c r="O80" s="131" t="str">
        <x:v>Suppe</x:v>
      </x:c>
      <x:c r="P80" s="131" t="str">
        <x:v>Meal Prep; tiefkühlgeeignet; transportierbar; für mehrere Portionen; One Pot</x:v>
      </x:c>
      <x:c r="Q80" s="131" t="str">
        <x:v>vertraut</x:v>
      </x:c>
      <x:c r="R80" s="131" t="str">
        <x:v>normaler Supermarkt</x:v>
      </x:c>
      <x:c r="S80" s="131" t="str">
        <x:v>international/modern</x:v>
      </x:c>
      <x:c r="T80" s="131" t="str">
        <x:v>herzhaft</x:v>
      </x:c>
      <x:c r="U80" s="131" t="str">
        <x:v>mild</x:v>
      </x:c>
      <x:c r="V80" s="131" t="str">
        <x:v>Winter</x:v>
      </x:c>
      <x:c r="W80" s="131" t="str">
        <x:v>warm</x:v>
      </x:c>
      <x:c r="X80" s="131" t="str">
        <x:v>Topf; Mixer/Pürierstab</x:v>
      </x:c>
      <x:c r="Y80" s="131" t="str">
        <x:v>mittel</x:v>
      </x:c>
      <x:c r="Z80" s="131" t="n">
        <x:f>'recipes'!I80</x:f>
        <x:v>23</x:v>
      </x:c>
      <x:c r="AA80" s="131" t="n">
        <x:f>'recipes'!K80</x:f>
        <x:v>65</x:v>
      </x:c>
      <x:c r="AB80" s="131" t="str">
        <x:f>IF(AA80&lt;=20,"sehr schnell",IF(AA80&lt;=40,"schnell",IF(AA80&lt;=75,"mittel","lang")))</x:f>
        <x:v>mittel</x:v>
      </x:c>
      <x:c r="AC80" s="131" t="n">
        <x:f>'recipe_macros'!L80</x:f>
        <x:v>237</x:v>
      </x:c>
      <x:c r="AD80" s="131" t="n">
        <x:f>'recipe_macros'!M80</x:f>
        <x:v>5</x:v>
      </x:c>
      <x:c r="AE80" s="131" t="n">
        <x:f>IF('recipe_macros'!D80=0,0,'recipe_macros'!I80/'recipe_macros'!D80)</x:f>
        <x:v>11</x:v>
      </x:c>
      <x:c r="AF80" s="164" t="n">
        <x:f>IF(AC80=0,0,AD80*4/AC80)</x:f>
        <x:v>0.08438818565400844</x:v>
      </x:c>
      <x:c r="AG80" s="165" t="n">
        <x:f>'recipe_macros'!N80</x:f>
        <x:v>1.0549166666666667</x:v>
      </x:c>
      <x:c r="AH80" s="131" t="str">
        <x:f>IF(AG80&lt;=2,"günstig",IF(AG80&lt;=4,"mittel","teuer"))</x:f>
        <x:v>günstig</x:v>
      </x:c>
      <x:c r="AI80" s="131" t="n">
        <x:v>1</x:v>
      </x:c>
      <x:c r="AJ80" s="131" t="n">
        <x:v>1</x:v>
      </x:c>
      <x:c r="AK80" s="131" t="n">
        <x:v>1</x:v>
      </x:c>
      <x:c r="AL80" s="131" t="n">
        <x:v>1</x:v>
      </x:c>
      <x:c r="AM80" s="131" t="n">
        <x:v>1</x:v>
      </x:c>
      <x:c r="AN80" s="131" t="n">
        <x:f>MAX(1,MIN(5,SUM(AI80:AM80)))</x:f>
        <x:v>5</x:v>
      </x:c>
      <x:c r="AO80" s="131" t="str">
        <x:v>regelbasiert + redaktionelle Heuristik</x:v>
      </x:c>
      <x:c r="AP80" s="166" t="n">
        <x:v>0.86</x:v>
      </x:c>
      <x:c r="AQ80" s="131"/>
    </x:row>
    <x:row r="81">
      <x:c r="A81" s="135" t="str">
        <x:v>SU-080-V1</x:v>
      </x:c>
      <x:c r="B81" s="135" t="str">
        <x:v>SU-080</x:v>
      </x:c>
      <x:c r="C81" s="135" t="str">
        <x:v>Staudenselleriesuppe</x:v>
      </x:c>
      <x:c r="D81" s="131" t="str">
        <x:v>vegetarisch</x:v>
      </x:c>
      <x:c r="E81" s="131" t="str">
        <x:v>Milchprodukt</x:v>
      </x:c>
      <x:c r="F81" s="160" t="str">
        <x:v>nach Zutaten halal-kompatibel</x:v>
      </x:c>
      <x:c r="G81" s="160" t="str">
        <x:v>mit Austausch glutenfrei</x:v>
      </x:c>
      <x:c r="H81" s="160" t="str">
        <x:v>mit laktosefreien Produkten</x:v>
      </x:c>
      <x:c r="I81" s="160" t="str">
        <x:v>nussfrei nach Zutaten</x:v>
      </x:c>
      <x:c r="J81" s="160" t="str">
        <x:v>eifrei nach Zutaten</x:v>
      </x:c>
      <x:c r="K81" s="160" t="str">
        <x:v>sojafrei nach Zutaten</x:v>
      </x:c>
      <x:c r="L81" s="131" t="str">
        <x:v>Gluten/Getreide prüfen; Milch; Sellerie</x:v>
      </x:c>
      <x:c r="M81" s="131" t="str">
        <x:v>leicht</x:v>
      </x:c>
      <x:c r="N81" s="131" t="str">
        <x:v>leichte Mahlzeit</x:v>
      </x:c>
      <x:c r="O81" s="131" t="str">
        <x:v>Suppe</x:v>
      </x:c>
      <x:c r="P81" s="131" t="str">
        <x:v>Meal Prep; tiefkühlgeeignet; transportierbar; One Pot</x:v>
      </x:c>
      <x:c r="Q81" s="131" t="str">
        <x:v>vertraut</x:v>
      </x:c>
      <x:c r="R81" s="131" t="str">
        <x:v>normaler Supermarkt</x:v>
      </x:c>
      <x:c r="S81" s="131" t="str">
        <x:v>international/modern</x:v>
      </x:c>
      <x:c r="T81" s="131" t="str">
        <x:v>herzhaft</x:v>
      </x:c>
      <x:c r="U81" s="131" t="str">
        <x:v>mild</x:v>
      </x:c>
      <x:c r="V81" s="131" t="str">
        <x:v>Winter</x:v>
      </x:c>
      <x:c r="W81" s="131" t="str">
        <x:v>warm</x:v>
      </x:c>
      <x:c r="X81" s="131" t="str">
        <x:v>Topf; Mixer/Pürierstab</x:v>
      </x:c>
      <x:c r="Y81" s="131" t="str">
        <x:v>mittel</x:v>
      </x:c>
      <x:c r="Z81" s="131" t="n">
        <x:f>'recipes'!I81</x:f>
        <x:v>19</x:v>
      </x:c>
      <x:c r="AA81" s="131" t="n">
        <x:f>'recipes'!K81</x:f>
        <x:v>55</x:v>
      </x:c>
      <x:c r="AB81" s="131" t="str">
        <x:f>IF(AA81&lt;=20,"sehr schnell",IF(AA81&lt;=40,"schnell",IF(AA81&lt;=75,"mittel","lang")))</x:f>
        <x:v>mittel</x:v>
      </x:c>
      <x:c r="AC81" s="131" t="n">
        <x:f>'recipe_macros'!L81</x:f>
        <x:v>163</x:v>
      </x:c>
      <x:c r="AD81" s="131" t="n">
        <x:f>'recipe_macros'!M81</x:f>
        <x:v>3</x:v>
      </x:c>
      <x:c r="AE81" s="131" t="n">
        <x:f>IF('recipe_macros'!D81=0,0,'recipe_macros'!I81/'recipe_macros'!D81)</x:f>
        <x:v>3</x:v>
      </x:c>
      <x:c r="AF81" s="164" t="n">
        <x:f>IF(AC81=0,0,AD81*4/AC81)</x:f>
        <x:v>0.0736196319018405</x:v>
      </x:c>
      <x:c r="AG81" s="165" t="n">
        <x:f>'recipe_macros'!N81</x:f>
        <x:v>1.3993</x:v>
      </x:c>
      <x:c r="AH81" s="131" t="str">
        <x:f>IF(AG81&lt;=2,"günstig",IF(AG81&lt;=4,"mittel","teuer"))</x:f>
        <x:v>günstig</x:v>
      </x:c>
      <x:c r="AI81" s="131" t="n">
        <x:v>1</x:v>
      </x:c>
      <x:c r="AJ81" s="131" t="n">
        <x:v>1</x:v>
      </x:c>
      <x:c r="AK81" s="131" t="n">
        <x:v>1</x:v>
      </x:c>
      <x:c r="AL81" s="131" t="n">
        <x:v>1</x:v>
      </x:c>
      <x:c r="AM81" s="131" t="n">
        <x:v>0</x:v>
      </x:c>
      <x:c r="AN81" s="131" t="n">
        <x:f>MAX(1,MIN(5,SUM(AI81:AM81)))</x:f>
        <x:v>4</x:v>
      </x:c>
      <x:c r="AO81" s="131" t="str">
        <x:v>regelbasiert + redaktionelle Heuristik</x:v>
      </x:c>
      <x:c r="AP81" s="166" t="n">
        <x:v>0.86</x:v>
      </x:c>
      <x:c r="AQ81" s="131"/>
    </x:row>
    <x:row r="82">
      <x:c r="A82" s="135" t="str">
        <x:v>SU-081-V1</x:v>
      </x:c>
      <x:c r="B82" s="135" t="str">
        <x:v>SU-081</x:v>
      </x:c>
      <x:c r="C82" s="135" t="str">
        <x:v>Kichererbsen-Tajine-Suppe</x:v>
      </x:c>
      <x:c r="D82" s="131" t="str">
        <x:v>vegetarisch</x:v>
      </x:c>
      <x:c r="E82" s="131" t="str">
        <x:v>Milchprodukt; Hülsenfrüchte</x:v>
      </x:c>
      <x:c r="F82" s="160" t="str">
        <x:v>nach Zutaten halal-kompatibel</x:v>
      </x:c>
      <x:c r="G82" s="160" t="str">
        <x:v>glutenfrei nach Zutaten</x:v>
      </x:c>
      <x:c r="H82" s="160" t="str">
        <x:v>mit laktosefreien Produkten</x:v>
      </x:c>
      <x:c r="I82" s="160" t="str">
        <x:v>nussfrei nach Zutaten</x:v>
      </x:c>
      <x:c r="J82" s="160" t="str">
        <x:v>eifrei nach Zutaten</x:v>
      </x:c>
      <x:c r="K82" s="160" t="str">
        <x:v>sojafrei nach Zutaten</x:v>
      </x:c>
      <x:c r="L82" s="131" t="str">
        <x:v>Milch</x:v>
      </x:c>
      <x:c r="M82" s="131" t="str">
        <x:v>ballaststoffreich; leicht</x:v>
      </x:c>
      <x:c r="N82" s="131" t="str">
        <x:v>leichte Mahlzeit</x:v>
      </x:c>
      <x:c r="O82" s="131" t="str">
        <x:v>Suppe</x:v>
      </x:c>
      <x:c r="P82" s="131" t="str">
        <x:v>Meal Prep; tiefkühlgeeignet; transportierbar; für mehrere Portionen</x:v>
      </x:c>
      <x:c r="Q82" s="131" t="str">
        <x:v>abwechslungsreich</x:v>
      </x:c>
      <x:c r="R82" s="131" t="str">
        <x:v>großer Supermarkt empfohlen</x:v>
      </x:c>
      <x:c r="S82" s="131" t="str">
        <x:v>nordafrikanisch inspiriert</x:v>
      </x:c>
      <x:c r="T82" s="131" t="str">
        <x:v>frisch; herzhaft; würzig; säuerlich</x:v>
      </x:c>
      <x:c r="U82" s="131" t="str">
        <x:v>scharf</x:v>
      </x:c>
      <x:c r="V82" s="131" t="str">
        <x:v>Winter</x:v>
      </x:c>
      <x:c r="W82" s="131" t="str">
        <x:v>warm</x:v>
      </x:c>
      <x:c r="X82" s="131" t="str">
        <x:v>Topf; Pfanne</x:v>
      </x:c>
      <x:c r="Y82" s="131" t="str">
        <x:v>mittel</x:v>
      </x:c>
      <x:c r="Z82" s="131" t="n">
        <x:f>'recipes'!I82</x:f>
        <x:v>14</x:v>
      </x:c>
      <x:c r="AA82" s="131" t="n">
        <x:f>'recipes'!K82</x:f>
        <x:v>40</x:v>
      </x:c>
      <x:c r="AB82" s="131" t="str">
        <x:f>IF(AA82&lt;=20,"sehr schnell",IF(AA82&lt;=40,"schnell",IF(AA82&lt;=75,"mittel","lang")))</x:f>
        <x:v>schnell</x:v>
      </x:c>
      <x:c r="AC82" s="131" t="n">
        <x:f>'recipe_macros'!L82</x:f>
        <x:v>309</x:v>
      </x:c>
      <x:c r="AD82" s="131" t="n">
        <x:f>'recipe_macros'!M82</x:f>
        <x:v>13</x:v>
      </x:c>
      <x:c r="AE82" s="131" t="n">
        <x:f>IF('recipe_macros'!D82=0,0,'recipe_macros'!I82/'recipe_macros'!D82)</x:f>
        <x:v>14</x:v>
      </x:c>
      <x:c r="AF82" s="164" t="n">
        <x:f>IF(AC82=0,0,AD82*4/AC82)</x:f>
        <x:v>0.16828478964401294</x:v>
      </x:c>
      <x:c r="AG82" s="165" t="n">
        <x:f>'recipe_macros'!N82</x:f>
        <x:v>1.6120500000000002</x:v>
      </x:c>
      <x:c r="AH82" s="131" t="str">
        <x:f>IF(AG82&lt;=2,"günstig",IF(AG82&lt;=4,"mittel","teuer"))</x:f>
        <x:v>günstig</x:v>
      </x:c>
      <x:c r="AI82" s="131" t="n">
        <x:v>1</x:v>
      </x:c>
      <x:c r="AJ82" s="131" t="n">
        <x:v>1</x:v>
      </x:c>
      <x:c r="AK82" s="131" t="n">
        <x:v>1</x:v>
      </x:c>
      <x:c r="AL82" s="131" t="n">
        <x:v>1</x:v>
      </x:c>
      <x:c r="AM82" s="131" t="n">
        <x:v>1</x:v>
      </x:c>
      <x:c r="AN82" s="131" t="n">
        <x:f>MAX(1,MIN(5,SUM(AI82:AM82)))</x:f>
        <x:v>5</x:v>
      </x:c>
      <x:c r="AO82" s="131" t="str">
        <x:v>regelbasiert + redaktionelle Heuristik</x:v>
      </x:c>
      <x:c r="AP82" s="166" t="n">
        <x:v>0.82</x:v>
      </x:c>
      <x:c r="AQ82" s="131"/>
    </x:row>
    <x:row r="83">
      <x:c r="A83" s="135" t="str">
        <x:v>SU-082-V1</x:v>
      </x:c>
      <x:c r="B83" s="135" t="str">
        <x:v>SU-082</x:v>
      </x:c>
      <x:c r="C83" s="135" t="str">
        <x:v>Maissuppe mit Kokos und Linsen</x:v>
      </x:c>
      <x:c r="D83" s="131" t="str">
        <x:v>vegetarisch</x:v>
      </x:c>
      <x:c r="E83" s="131" t="str">
        <x:v>Milchprodukt; Hülsenfrüchte</x:v>
      </x:c>
      <x:c r="F83" s="160" t="str">
        <x:v>nach Zutaten halal-kompatibel</x:v>
      </x:c>
      <x:c r="G83" s="160" t="str">
        <x:v>glutenfrei nach Zutaten</x:v>
      </x:c>
      <x:c r="H83" s="160" t="str">
        <x:v>mit laktosefreien Produkten</x:v>
      </x:c>
      <x:c r="I83" s="160" t="str">
        <x:v>nussfrei nach Zutaten</x:v>
      </x:c>
      <x:c r="J83" s="160" t="str">
        <x:v>eifrei nach Zutaten</x:v>
      </x:c>
      <x:c r="K83" s="160" t="str">
        <x:v>sojafrei nach Zutaten</x:v>
      </x:c>
      <x:c r="L83" s="131" t="str">
        <x:v>Milch</x:v>
      </x:c>
      <x:c r="M83" s="131" t="str">
        <x:v>ballaststoffreich; leicht</x:v>
      </x:c>
      <x:c r="N83" s="131" t="str">
        <x:v>Hauptmahlzeit</x:v>
      </x:c>
      <x:c r="O83" s="131" t="str">
        <x:v>Suppe</x:v>
      </x:c>
      <x:c r="P83" s="131" t="str">
        <x:v>Meal Prep; tiefkühlgeeignet; transportierbar; für mehrere Portionen; One Pot</x:v>
      </x:c>
      <x:c r="Q83" s="131" t="str">
        <x:v>vertraut</x:v>
      </x:c>
      <x:c r="R83" s="131" t="str">
        <x:v>normaler Supermarkt</x:v>
      </x:c>
      <x:c r="S83" s="131" t="str">
        <x:v>nordamerikanisch inspiriert</x:v>
      </x:c>
      <x:c r="T83" s="131" t="str">
        <x:v>frisch; herzhaft</x:v>
      </x:c>
      <x:c r="U83" s="131" t="str">
        <x:v>scharf</x:v>
      </x:c>
      <x:c r="V83" s="131" t="str">
        <x:v>Winter</x:v>
      </x:c>
      <x:c r="W83" s="131" t="str">
        <x:v>warm</x:v>
      </x:c>
      <x:c r="X83" s="131" t="str">
        <x:v>Topf; Mixer/Pürierstab</x:v>
      </x:c>
      <x:c r="Y83" s="131" t="str">
        <x:v>mittel</x:v>
      </x:c>
      <x:c r="Z83" s="131" t="n">
        <x:f>'recipes'!I83</x:f>
        <x:v>18</x:v>
      </x:c>
      <x:c r="AA83" s="131" t="n">
        <x:f>'recipes'!K83</x:f>
        <x:v>50</x:v>
      </x:c>
      <x:c r="AB83" s="131" t="str">
        <x:f>IF(AA83&lt;=20,"sehr schnell",IF(AA83&lt;=40,"schnell",IF(AA83&lt;=75,"mittel","lang")))</x:f>
        <x:v>mittel</x:v>
      </x:c>
      <x:c r="AC83" s="131" t="n">
        <x:f>'recipe_macros'!L83</x:f>
        <x:v>361</x:v>
      </x:c>
      <x:c r="AD83" s="131" t="n">
        <x:f>'recipe_macros'!M83</x:f>
        <x:v>17</x:v>
      </x:c>
      <x:c r="AE83" s="131" t="n">
        <x:f>IF('recipe_macros'!D83=0,0,'recipe_macros'!I83/'recipe_macros'!D83)</x:f>
        <x:v>10</x:v>
      </x:c>
      <x:c r="AF83" s="164" t="n">
        <x:f>IF(AC83=0,0,AD83*4/AC83)</x:f>
        <x:v>0.1883656509695291</x:v>
      </x:c>
      <x:c r="AG83" s="165" t="n">
        <x:f>'recipe_macros'!N83</x:f>
        <x:v>2.33887</x:v>
      </x:c>
      <x:c r="AH83" s="131" t="str">
        <x:f>IF(AG83&lt;=2,"günstig",IF(AG83&lt;=4,"mittel","teuer"))</x:f>
        <x:v>mittel</x:v>
      </x:c>
      <x:c r="AI83" s="131" t="n">
        <x:v>1</x:v>
      </x:c>
      <x:c r="AJ83" s="131" t="n">
        <x:v>1</x:v>
      </x:c>
      <x:c r="AK83" s="131" t="n">
        <x:v>1</x:v>
      </x:c>
      <x:c r="AL83" s="131" t="n">
        <x:v>1</x:v>
      </x:c>
      <x:c r="AM83" s="131" t="n">
        <x:v>1</x:v>
      </x:c>
      <x:c r="AN83" s="131" t="n">
        <x:f>MAX(1,MIN(5,SUM(AI83:AM83)))</x:f>
        <x:v>5</x:v>
      </x:c>
      <x:c r="AO83" s="131" t="str">
        <x:v>regelbasiert + redaktionelle Heuristik</x:v>
      </x:c>
      <x:c r="AP83" s="166" t="n">
        <x:v>0.82</x:v>
      </x:c>
      <x:c r="AQ83" s="131"/>
    </x:row>
    <x:row r="84">
      <x:c r="A84" s="135" t="str">
        <x:v>SU-083-V1</x:v>
      </x:c>
      <x:c r="B84" s="135" t="str">
        <x:v>SU-083</x:v>
      </x:c>
      <x:c r="C84" s="135" t="str">
        <x:v>Curry-Grünkohl-Kichererbsen-Suppe</x:v>
      </x:c>
      <x:c r="D84" s="131" t="str">
        <x:v>vegetarisch</x:v>
      </x:c>
      <x:c r="E84" s="131" t="str">
        <x:v>Hülsenfrüchte</x:v>
      </x:c>
      <x:c r="F84" s="160" t="str">
        <x:v>nach Zutaten halal-kompatibel</x:v>
      </x:c>
      <x:c r="G84" s="160" t="str">
        <x:v>glutenfrei nach Zutaten</x:v>
      </x:c>
      <x:c r="H84" s="160" t="str">
        <x:v>laktosefrei nach Zutaten</x:v>
      </x:c>
      <x:c r="I84" s="160" t="str">
        <x:v>nussfrei nach Zutaten</x:v>
      </x:c>
      <x:c r="J84" s="160" t="str">
        <x:v>eifrei nach Zutaten</x:v>
      </x:c>
      <x:c r="K84" s="160" t="str">
        <x:v>sojafrei nach Zutaten</x:v>
      </x:c>
      <x:c r="L84" s="131" t="str"/>
      <x:c r="M84" s="131" t="str">
        <x:v>ballaststoffreich; leicht</x:v>
      </x:c>
      <x:c r="N84" s="131" t="str">
        <x:v>leichte Mahlzeit</x:v>
      </x:c>
      <x:c r="O84" s="131" t="str">
        <x:v>Suppe</x:v>
      </x:c>
      <x:c r="P84" s="131" t="str">
        <x:v>Meal Prep; tiefkühlgeeignet; transportierbar</x:v>
      </x:c>
      <x:c r="Q84" s="131" t="str">
        <x:v>vertraut</x:v>
      </x:c>
      <x:c r="R84" s="131" t="str">
        <x:v>normaler Supermarkt</x:v>
      </x:c>
      <x:c r="S84" s="131" t="str">
        <x:v>international/modern</x:v>
      </x:c>
      <x:c r="T84" s="131" t="str">
        <x:v>frisch; herzhaft; cremig; würzig; säuerlich</x:v>
      </x:c>
      <x:c r="U84" s="131" t="str">
        <x:v>scharf</x:v>
      </x:c>
      <x:c r="V84" s="131" t="str">
        <x:v>Winter</x:v>
      </x:c>
      <x:c r="W84" s="131" t="str">
        <x:v>warm</x:v>
      </x:c>
      <x:c r="X84" s="131" t="str">
        <x:v>Topf; Mixer/Pürierstab; Pfanne</x:v>
      </x:c>
      <x:c r="Y84" s="131" t="str">
        <x:v>mittel</x:v>
      </x:c>
      <x:c r="Z84" s="131" t="n">
        <x:f>'recipes'!I84</x:f>
        <x:v>12</x:v>
      </x:c>
      <x:c r="AA84" s="131" t="n">
        <x:f>'recipes'!K84</x:f>
        <x:v>35</x:v>
      </x:c>
      <x:c r="AB84" s="131" t="str">
        <x:f>IF(AA84&lt;=20,"sehr schnell",IF(AA84&lt;=40,"schnell",IF(AA84&lt;=75,"mittel","lang")))</x:f>
        <x:v>schnell</x:v>
      </x:c>
      <x:c r="AC84" s="131" t="n">
        <x:f>'recipe_macros'!L84</x:f>
        <x:v>336</x:v>
      </x:c>
      <x:c r="AD84" s="131" t="n">
        <x:f>'recipe_macros'!M84</x:f>
        <x:v>16</x:v>
      </x:c>
      <x:c r="AE84" s="131" t="n">
        <x:f>IF('recipe_macros'!D84=0,0,'recipe_macros'!I84/'recipe_macros'!D84)</x:f>
        <x:v>10</x:v>
      </x:c>
      <x:c r="AF84" s="164" t="n">
        <x:f>IF(AC84=0,0,AD84*4/AC84)</x:f>
        <x:v>0.19047619047619047</x:v>
      </x:c>
      <x:c r="AG84" s="165" t="n">
        <x:f>'recipe_macros'!N84</x:f>
        <x:v>2.62775</x:v>
      </x:c>
      <x:c r="AH84" s="131" t="str">
        <x:f>IF(AG84&lt;=2,"günstig",IF(AG84&lt;=4,"mittel","teuer"))</x:f>
        <x:v>mittel</x:v>
      </x:c>
      <x:c r="AI84" s="131" t="n">
        <x:v>1</x:v>
      </x:c>
      <x:c r="AJ84" s="131" t="n">
        <x:v>1</x:v>
      </x:c>
      <x:c r="AK84" s="131" t="n">
        <x:v>1</x:v>
      </x:c>
      <x:c r="AL84" s="131" t="n">
        <x:v>1</x:v>
      </x:c>
      <x:c r="AM84" s="131" t="n">
        <x:v>0</x:v>
      </x:c>
      <x:c r="AN84" s="131" t="n">
        <x:f>MAX(1,MIN(5,SUM(AI84:AM84)))</x:f>
        <x:v>4</x:v>
      </x:c>
      <x:c r="AO84" s="131" t="str">
        <x:v>regelbasiert + redaktionelle Heuristik</x:v>
      </x:c>
      <x:c r="AP84" s="166" t="n">
        <x:v>0.86</x:v>
      </x:c>
      <x:c r="AQ84" s="131"/>
    </x:row>
    <x:row r="85">
      <x:c r="A85" s="135" t="str">
        <x:v>SU-084-V1</x:v>
      </x:c>
      <x:c r="B85" s="135" t="str">
        <x:v>SU-084</x:v>
      </x:c>
      <x:c r="C85" s="135" t="str">
        <x:v>Curry-Spinat-Linsen-Suppe</x:v>
      </x:c>
      <x:c r="D85" s="131" t="str">
        <x:v>vegetarisch</x:v>
      </x:c>
      <x:c r="E85" s="131" t="str">
        <x:v>Hülsenfrüchte</x:v>
      </x:c>
      <x:c r="F85" s="160" t="str">
        <x:v>nach Zutaten halal-kompatibel</x:v>
      </x:c>
      <x:c r="G85" s="160" t="str">
        <x:v>glutenfrei nach Zutaten</x:v>
      </x:c>
      <x:c r="H85" s="160" t="str">
        <x:v>laktosefrei nach Zutaten</x:v>
      </x:c>
      <x:c r="I85" s="160" t="str">
        <x:v>enthält Nüsse/Erdnüsse</x:v>
      </x:c>
      <x:c r="J85" s="160" t="str">
        <x:v>eifrei nach Zutaten</x:v>
      </x:c>
      <x:c r="K85" s="160" t="str">
        <x:v>sojafrei nach Zutaten</x:v>
      </x:c>
      <x:c r="L85" s="131" t="str">
        <x:v>Nüsse/Erdnüsse</x:v>
      </x:c>
      <x:c r="M85" s="131" t="str">
        <x:v>ballaststoffreich; leicht</x:v>
      </x:c>
      <x:c r="N85" s="131" t="str">
        <x:v>leichte Mahlzeit</x:v>
      </x:c>
      <x:c r="O85" s="131" t="str">
        <x:v>Suppe</x:v>
      </x:c>
      <x:c r="P85" s="131" t="str">
        <x:v>Meal Prep; tiefkühlgeeignet; transportierbar; für mehrere Portionen</x:v>
      </x:c>
      <x:c r="Q85" s="131" t="str">
        <x:v>vertraut</x:v>
      </x:c>
      <x:c r="R85" s="131" t="str">
        <x:v>normaler Supermarkt</x:v>
      </x:c>
      <x:c r="S85" s="131" t="str">
        <x:v>international/modern</x:v>
      </x:c>
      <x:c r="T85" s="131" t="str">
        <x:v>frisch; herzhaft; würzig; säuerlich</x:v>
      </x:c>
      <x:c r="U85" s="131" t="str">
        <x:v>scharf</x:v>
      </x:c>
      <x:c r="V85" s="131" t="str">
        <x:v>Winter</x:v>
      </x:c>
      <x:c r="W85" s="131" t="str">
        <x:v>warm</x:v>
      </x:c>
      <x:c r="X85" s="131" t="str">
        <x:v>Topf; Mixer/Pürierstab; Pfanne</x:v>
      </x:c>
      <x:c r="Y85" s="131" t="str">
        <x:v>mittel</x:v>
      </x:c>
      <x:c r="Z85" s="131" t="n">
        <x:f>'recipes'!I85</x:f>
        <x:v>19</x:v>
      </x:c>
      <x:c r="AA85" s="131" t="n">
        <x:f>'recipes'!K85</x:f>
        <x:v>55</x:v>
      </x:c>
      <x:c r="AB85" s="131" t="str">
        <x:f>IF(AA85&lt;=20,"sehr schnell",IF(AA85&lt;=40,"schnell",IF(AA85&lt;=75,"mittel","lang")))</x:f>
        <x:v>mittel</x:v>
      </x:c>
      <x:c r="AC85" s="131" t="n">
        <x:f>'recipe_macros'!L85</x:f>
        <x:v>305</x:v>
      </x:c>
      <x:c r="AD85" s="131" t="n">
        <x:f>'recipe_macros'!M85</x:f>
        <x:v>17</x:v>
      </x:c>
      <x:c r="AE85" s="131" t="n">
        <x:f>IF('recipe_macros'!D85=0,0,'recipe_macros'!I85/'recipe_macros'!D85)</x:f>
        <x:v>10</x:v>
      </x:c>
      <x:c r="AF85" s="164" t="n">
        <x:f>IF(AC85=0,0,AD85*4/AC85)</x:f>
        <x:v>0.22295081967213115</x:v>
      </x:c>
      <x:c r="AG85" s="165" t="n">
        <x:f>'recipe_macros'!N85</x:f>
        <x:v>2.1241849999999998</x:v>
      </x:c>
      <x:c r="AH85" s="131" t="str">
        <x:f>IF(AG85&lt;=2,"günstig",IF(AG85&lt;=4,"mittel","teuer"))</x:f>
        <x:v>mittel</x:v>
      </x:c>
      <x:c r="AI85" s="131" t="n">
        <x:v>1</x:v>
      </x:c>
      <x:c r="AJ85" s="131" t="n">
        <x:v>1</x:v>
      </x:c>
      <x:c r="AK85" s="131" t="n">
        <x:v>1</x:v>
      </x:c>
      <x:c r="AL85" s="131" t="n">
        <x:v>1</x:v>
      </x:c>
      <x:c r="AM85" s="131" t="n">
        <x:v>1</x:v>
      </x:c>
      <x:c r="AN85" s="131" t="n">
        <x:f>MAX(1,MIN(5,SUM(AI85:AM85)))</x:f>
        <x:v>5</x:v>
      </x:c>
      <x:c r="AO85" s="131" t="str">
        <x:v>regelbasiert + redaktionelle Heuristik</x:v>
      </x:c>
      <x:c r="AP85" s="166" t="n">
        <x:v>0.86</x:v>
      </x:c>
      <x:c r="AQ85" s="131"/>
    </x:row>
    <x:row r="86">
      <x:c r="A86" s="135" t="str">
        <x:v>SU-085-V1</x:v>
      </x:c>
      <x:c r="B86" s="135" t="str">
        <x:v>SU-085</x:v>
      </x:c>
      <x:c r="C86" s="135" t="str">
        <x:v>Tomatensuppe</x:v>
      </x:c>
      <x:c r="D86" s="131" t="str">
        <x:v>vegetarisch</x:v>
      </x:c>
      <x:c r="E86" s="131" t="str"/>
      <x:c r="F86" s="160" t="str">
        <x:v>nach Zutaten halal-kompatibel</x:v>
      </x:c>
      <x:c r="G86" s="160" t="str">
        <x:v>glutenfrei nach Zutaten</x:v>
      </x:c>
      <x:c r="H86" s="160" t="str">
        <x:v>laktosefrei nach Zutaten</x:v>
      </x:c>
      <x:c r="I86" s="160" t="str">
        <x:v>nussfrei nach Zutaten</x:v>
      </x:c>
      <x:c r="J86" s="160" t="str">
        <x:v>eifrei nach Zutaten</x:v>
      </x:c>
      <x:c r="K86" s="160" t="str">
        <x:v>sojafrei nach Zutaten</x:v>
      </x:c>
      <x:c r="L86" s="131" t="str"/>
      <x:c r="M86" s="131" t="str">
        <x:v>leicht</x:v>
      </x:c>
      <x:c r="N86" s="131" t="str">
        <x:v>leichte Mahlzeit</x:v>
      </x:c>
      <x:c r="O86" s="131" t="str">
        <x:v>Suppe</x:v>
      </x:c>
      <x:c r="P86" s="131" t="str">
        <x:v>Meal Prep; tiefkühlgeeignet; transportierbar; für mehrere Portionen; One Pot</x:v>
      </x:c>
      <x:c r="Q86" s="131" t="str">
        <x:v>vertraut</x:v>
      </x:c>
      <x:c r="R86" s="131" t="str">
        <x:v>normaler Supermarkt</x:v>
      </x:c>
      <x:c r="S86" s="131" t="str">
        <x:v>international/modern</x:v>
      </x:c>
      <x:c r="T86" s="131" t="str">
        <x:v>herzhaft; würzig</x:v>
      </x:c>
      <x:c r="U86" s="131" t="str">
        <x:v>würzig, nicht zwingend scharf</x:v>
      </x:c>
      <x:c r="V86" s="131" t="str">
        <x:v>Winter</x:v>
      </x:c>
      <x:c r="W86" s="131" t="str">
        <x:v>warm</x:v>
      </x:c>
      <x:c r="X86" s="131" t="str">
        <x:v>Topf; Mixer/Pürierstab; Pfanne</x:v>
      </x:c>
      <x:c r="Y86" s="131" t="str">
        <x:v>mittel</x:v>
      </x:c>
      <x:c r="Z86" s="131" t="n">
        <x:f>'recipes'!I86</x:f>
        <x:v>21</x:v>
      </x:c>
      <x:c r="AA86" s="131" t="n">
        <x:f>'recipes'!K86</x:f>
        <x:v>60</x:v>
      </x:c>
      <x:c r="AB86" s="131" t="str">
        <x:f>IF(AA86&lt;=20,"sehr schnell",IF(AA86&lt;=40,"schnell",IF(AA86&lt;=75,"mittel","lang")))</x:f>
        <x:v>mittel</x:v>
      </x:c>
      <x:c r="AC86" s="131" t="n">
        <x:f>'recipe_macros'!L86</x:f>
        <x:v>198</x:v>
      </x:c>
      <x:c r="AD86" s="131" t="n">
        <x:f>'recipe_macros'!M86</x:f>
        <x:v>3</x:v>
      </x:c>
      <x:c r="AE86" s="131" t="n">
        <x:f>IF('recipe_macros'!D86=0,0,'recipe_macros'!I86/'recipe_macros'!D86)</x:f>
        <x:v>5</x:v>
      </x:c>
      <x:c r="AF86" s="164" t="n">
        <x:f>IF(AC86=0,0,AD86*4/AC86)</x:f>
        <x:v>0.06060606060606061</x:v>
      </x:c>
      <x:c r="AG86" s="165" t="n">
        <x:f>'recipe_macros'!N86</x:f>
        <x:v>0.8718333333333335</x:v>
      </x:c>
      <x:c r="AH86" s="131" t="str">
        <x:f>IF(AG86&lt;=2,"günstig",IF(AG86&lt;=4,"mittel","teuer"))</x:f>
        <x:v>günstig</x:v>
      </x:c>
      <x:c r="AI86" s="131" t="n">
        <x:v>1</x:v>
      </x:c>
      <x:c r="AJ86" s="131" t="n">
        <x:v>1</x:v>
      </x:c>
      <x:c r="AK86" s="131" t="n">
        <x:v>1</x:v>
      </x:c>
      <x:c r="AL86" s="131" t="n">
        <x:v>1</x:v>
      </x:c>
      <x:c r="AM86" s="131" t="n">
        <x:v>1</x:v>
      </x:c>
      <x:c r="AN86" s="131" t="n">
        <x:f>MAX(1,MIN(5,SUM(AI86:AM86)))</x:f>
        <x:v>5</x:v>
      </x:c>
      <x:c r="AO86" s="131" t="str">
        <x:v>regelbasiert + redaktionelle Heuristik</x:v>
      </x:c>
      <x:c r="AP86" s="166" t="n">
        <x:v>0.86</x:v>
      </x:c>
      <x:c r="AQ86" s="131" t="str">
        <x:v>vegetarische bzw. pescetarische Einordnung setzt Gemüsebrühe voraus</x:v>
      </x:c>
    </x:row>
    <x:row r="87">
      <x:c r="A87" s="135" t="str">
        <x:v>SU-086-V1</x:v>
      </x:c>
      <x:c r="B87" s="135" t="str">
        <x:v>SU-086</x:v>
      </x:c>
      <x:c r="C87" s="135" t="str">
        <x:v>Kräuter-Brokkoli-Erbsen-Suppe</x:v>
      </x:c>
      <x:c r="D87" s="131" t="str">
        <x:v>vegan</x:v>
      </x:c>
      <x:c r="E87" s="131" t="str">
        <x:v>Hülsenfrüchte</x:v>
      </x:c>
      <x:c r="F87" s="160" t="str">
        <x:v>nach Zutaten halal-kompatibel</x:v>
      </x:c>
      <x:c r="G87" s="160" t="str">
        <x:v>glutenfrei nach Zutaten</x:v>
      </x:c>
      <x:c r="H87" s="160" t="str">
        <x:v>laktosefrei nach Zutaten</x:v>
      </x:c>
      <x:c r="I87" s="160" t="str">
        <x:v>nussfrei nach Zutaten</x:v>
      </x:c>
      <x:c r="J87" s="160" t="str">
        <x:v>eifrei nach Zutaten</x:v>
      </x:c>
      <x:c r="K87" s="160" t="str">
        <x:v>sojafrei nach Zutaten</x:v>
      </x:c>
      <x:c r="L87" s="131" t="str"/>
      <x:c r="M87" s="131" t="str">
        <x:v>ballaststoffreich; leicht</x:v>
      </x:c>
      <x:c r="N87" s="131" t="str">
        <x:v>leichte Mahlzeit</x:v>
      </x:c>
      <x:c r="O87" s="131" t="str">
        <x:v>Suppe</x:v>
      </x:c>
      <x:c r="P87" s="131" t="str">
        <x:v>Meal Prep; tiefkühlgeeignet; transportierbar; für mehrere Portionen; One Pot</x:v>
      </x:c>
      <x:c r="Q87" s="131" t="str">
        <x:v>vertraut</x:v>
      </x:c>
      <x:c r="R87" s="131" t="str">
        <x:v>normaler Supermarkt</x:v>
      </x:c>
      <x:c r="S87" s="131" t="str">
        <x:v>international/modern</x:v>
      </x:c>
      <x:c r="T87" s="131" t="str">
        <x:v>frisch; herzhaft; säuerlich</x:v>
      </x:c>
      <x:c r="U87" s="131" t="str">
        <x:v>mild</x:v>
      </x:c>
      <x:c r="V87" s="131" t="str">
        <x:v>Frühling</x:v>
      </x:c>
      <x:c r="W87" s="131" t="str">
        <x:v>warm</x:v>
      </x:c>
      <x:c r="X87" s="131" t="str">
        <x:v>Topf; Pfanne</x:v>
      </x:c>
      <x:c r="Y87" s="131" t="str">
        <x:v>mittel</x:v>
      </x:c>
      <x:c r="Z87" s="131" t="n">
        <x:f>'recipes'!I87</x:f>
        <x:v>14</x:v>
      </x:c>
      <x:c r="AA87" s="131" t="n">
        <x:f>'recipes'!K87</x:f>
        <x:v>40</x:v>
      </x:c>
      <x:c r="AB87" s="131" t="str">
        <x:f>IF(AA87&lt;=20,"sehr schnell",IF(AA87&lt;=40,"schnell",IF(AA87&lt;=75,"mittel","lang")))</x:f>
        <x:v>schnell</x:v>
      </x:c>
      <x:c r="AC87" s="131" t="n">
        <x:f>'recipe_macros'!L87</x:f>
        <x:v>214</x:v>
      </x:c>
      <x:c r="AD87" s="131" t="n">
        <x:f>'recipe_macros'!M87</x:f>
        <x:v>12</x:v>
      </x:c>
      <x:c r="AE87" s="131" t="n">
        <x:f>IF('recipe_macros'!D87=0,0,'recipe_macros'!I87/'recipe_macros'!D87)</x:f>
        <x:v>10</x:v>
      </x:c>
      <x:c r="AF87" s="164" t="n">
        <x:f>IF(AC87=0,0,AD87*4/AC87)</x:f>
        <x:v>0.22429906542056074</x:v>
      </x:c>
      <x:c r="AG87" s="165" t="n">
        <x:f>'recipe_macros'!N87</x:f>
        <x:v>2.012025</x:v>
      </x:c>
      <x:c r="AH87" s="131" t="str">
        <x:f>IF(AG87&lt;=2,"günstig",IF(AG87&lt;=4,"mittel","teuer"))</x:f>
        <x:v>mittel</x:v>
      </x:c>
      <x:c r="AI87" s="131" t="n">
        <x:v>1</x:v>
      </x:c>
      <x:c r="AJ87" s="131" t="n">
        <x:v>1</x:v>
      </x:c>
      <x:c r="AK87" s="131" t="n">
        <x:v>1</x:v>
      </x:c>
      <x:c r="AL87" s="131" t="n">
        <x:v>1</x:v>
      </x:c>
      <x:c r="AM87" s="131" t="n">
        <x:v>1</x:v>
      </x:c>
      <x:c r="AN87" s="131" t="n">
        <x:f>MAX(1,MIN(5,SUM(AI87:AM87)))</x:f>
        <x:v>5</x:v>
      </x:c>
      <x:c r="AO87" s="131" t="str">
        <x:v>regelbasiert + redaktionelle Heuristik</x:v>
      </x:c>
      <x:c r="AP87" s="166" t="n">
        <x:v>0.86</x:v>
      </x:c>
      <x:c r="AQ87" s="131"/>
    </x:row>
    <x:row r="88">
      <x:c r="A88" s="135" t="str">
        <x:v>SU-087-V1</x:v>
      </x:c>
      <x:c r="B88" s="135" t="str">
        <x:v>SU-087</x:v>
      </x:c>
      <x:c r="C88" s="135" t="str">
        <x:v>Miso-Hähnchen-Nudelsuppe</x:v>
      </x:c>
      <x:c r="D88" s="131" t="str">
        <x:v>omnivor</x:v>
      </x:c>
      <x:c r="E88" s="131" t="str">
        <x:v>Geflügel</x:v>
      </x:c>
      <x:c r="F88" s="160" t="str">
        <x:v>halal bei zertifiziertem Fleisch</x:v>
      </x:c>
      <x:c r="G88" s="160" t="str">
        <x:v>glutenfrei nach Zutaten</x:v>
      </x:c>
      <x:c r="H88" s="160" t="str">
        <x:v>laktosefrei nach Zutaten</x:v>
      </x:c>
      <x:c r="I88" s="160" t="str">
        <x:v>nussfrei nach Zutaten</x:v>
      </x:c>
      <x:c r="J88" s="160" t="str">
        <x:v>eifrei nach Zutaten</x:v>
      </x:c>
      <x:c r="K88" s="160" t="str">
        <x:v>sojafrei nach Zutaten</x:v>
      </x:c>
      <x:c r="L88" s="131" t="str">
        <x:v>Sellerie</x:v>
      </x:c>
      <x:c r="M88" s="131" t="str">
        <x:v>proteinbetont; ballaststoffreich; leicht; ausgewogen</x:v>
      </x:c>
      <x:c r="N88" s="131" t="str">
        <x:v>Hauptmahlzeit</x:v>
      </x:c>
      <x:c r="O88" s="131" t="str">
        <x:v>Pasta/Nudeln</x:v>
      </x:c>
      <x:c r="P88" s="131" t="str">
        <x:v>Meal Prep; tiefkühlgeeignet; transportierbar; für mehrere Portionen</x:v>
      </x:c>
      <x:c r="Q88" s="131" t="str">
        <x:v>abwechslungsreich</x:v>
      </x:c>
      <x:c r="R88" s="131" t="str">
        <x:v>großer Supermarkt empfohlen</x:v>
      </x:c>
      <x:c r="S88" s="131" t="str">
        <x:v>ostasiatisch inspiriert</x:v>
      </x:c>
      <x:c r="T88" s="131" t="str">
        <x:v>würzig</x:v>
      </x:c>
      <x:c r="U88" s="131" t="str">
        <x:v>scharf</x:v>
      </x:c>
      <x:c r="V88" s="131" t="str">
        <x:v>Herbst</x:v>
      </x:c>
      <x:c r="W88" s="131" t="str">
        <x:v>warm</x:v>
      </x:c>
      <x:c r="X88" s="131" t="str">
        <x:v>Topf; Pfanne</x:v>
      </x:c>
      <x:c r="Y88" s="131" t="str">
        <x:v>mittel</x:v>
      </x:c>
      <x:c r="Z88" s="131" t="n">
        <x:f>'recipes'!I88</x:f>
        <x:v>23</x:v>
      </x:c>
      <x:c r="AA88" s="131" t="n">
        <x:f>'recipes'!K88</x:f>
        <x:v>65</x:v>
      </x:c>
      <x:c r="AB88" s="131" t="str">
        <x:f>IF(AA88&lt;=20,"sehr schnell",IF(AA88&lt;=40,"schnell",IF(AA88&lt;=75,"mittel","lang")))</x:f>
        <x:v>mittel</x:v>
      </x:c>
      <x:c r="AC88" s="131" t="n">
        <x:f>'recipe_macros'!L88</x:f>
        <x:v>426</x:v>
      </x:c>
      <x:c r="AD88" s="131" t="n">
        <x:f>'recipe_macros'!M88</x:f>
        <x:v>32</x:v>
      </x:c>
      <x:c r="AE88" s="131" t="n">
        <x:f>IF('recipe_macros'!D88=0,0,'recipe_macros'!I88/'recipe_macros'!D88)</x:f>
        <x:v>12</x:v>
      </x:c>
      <x:c r="AF88" s="164" t="n">
        <x:f>IF(AC88=0,0,AD88*4/AC88)</x:f>
        <x:v>0.3004694835680751</x:v>
      </x:c>
      <x:c r="AG88" s="165" t="n">
        <x:f>'recipe_macros'!N88</x:f>
        <x:v>3.4082500000000007</x:v>
      </x:c>
      <x:c r="AH88" s="131" t="str">
        <x:f>IF(AG88&lt;=2,"günstig",IF(AG88&lt;=4,"mittel","teuer"))</x:f>
        <x:v>mittel</x:v>
      </x:c>
      <x:c r="AI88" s="131" t="n">
        <x:v>1</x:v>
      </x:c>
      <x:c r="AJ88" s="131" t="n">
        <x:v>1</x:v>
      </x:c>
      <x:c r="AK88" s="131" t="n">
        <x:v>1</x:v>
      </x:c>
      <x:c r="AL88" s="131" t="n">
        <x:v>1</x:v>
      </x:c>
      <x:c r="AM88" s="131" t="n">
        <x:v>1</x:v>
      </x:c>
      <x:c r="AN88" s="131" t="n">
        <x:f>MAX(1,MIN(5,SUM(AI88:AM88)))</x:f>
        <x:v>5</x:v>
      </x:c>
      <x:c r="AO88" s="131" t="str">
        <x:v>regelbasiert + redaktionelle Heuristik</x:v>
      </x:c>
      <x:c r="AP88" s="166" t="n">
        <x:v>0.82</x:v>
      </x:c>
      <x:c r="AQ88" s="131"/>
    </x:row>
    <x:row r="89">
      <x:c r="A89" s="135" t="str">
        <x:v>SU-088-V1</x:v>
      </x:c>
      <x:c r="B89" s="135" t="str">
        <x:v>SU-088</x:v>
      </x:c>
      <x:c r="C89" s="135" t="str">
        <x:v>Indische Kichererbsen-Gemüse-Suppe</x:v>
      </x:c>
      <x:c r="D89" s="131" t="str">
        <x:v>vegan</x:v>
      </x:c>
      <x:c r="E89" s="131" t="str">
        <x:v>Hülsenfrüchte</x:v>
      </x:c>
      <x:c r="F89" s="160" t="str">
        <x:v>nach Zutaten halal-kompatibel</x:v>
      </x:c>
      <x:c r="G89" s="160" t="str">
        <x:v>glutenfrei nach Zutaten</x:v>
      </x:c>
      <x:c r="H89" s="160" t="str">
        <x:v>laktosefrei nach Zutaten</x:v>
      </x:c>
      <x:c r="I89" s="160" t="str">
        <x:v>nussfrei nach Zutaten</x:v>
      </x:c>
      <x:c r="J89" s="160" t="str">
        <x:v>eifrei nach Zutaten</x:v>
      </x:c>
      <x:c r="K89" s="160" t="str">
        <x:v>sojafrei nach Zutaten</x:v>
      </x:c>
      <x:c r="L89" s="131" t="str"/>
      <x:c r="M89" s="131" t="str">
        <x:v>leicht</x:v>
      </x:c>
      <x:c r="N89" s="131" t="str">
        <x:v>leichte Mahlzeit</x:v>
      </x:c>
      <x:c r="O89" s="131" t="str">
        <x:v>Suppe</x:v>
      </x:c>
      <x:c r="P89" s="131" t="str">
        <x:v>schnell; Meal Prep; tiefkühlgeeignet; transportierbar; für mehrere Portionen; One Pot</x:v>
      </x:c>
      <x:c r="Q89" s="131" t="str">
        <x:v>vertraut</x:v>
      </x:c>
      <x:c r="R89" s="131" t="str">
        <x:v>normaler Supermarkt</x:v>
      </x:c>
      <x:c r="S89" s="131" t="str">
        <x:v>südasiatisch inspiriert</x:v>
      </x:c>
      <x:c r="T89" s="131" t="str">
        <x:v>frisch; herzhaft; würzig</x:v>
      </x:c>
      <x:c r="U89" s="131" t="str">
        <x:v>würzig, nicht zwingend scharf</x:v>
      </x:c>
      <x:c r="V89" s="131" t="str">
        <x:v>Winter</x:v>
      </x:c>
      <x:c r="W89" s="131" t="str">
        <x:v>warm</x:v>
      </x:c>
      <x:c r="X89" s="131" t="str">
        <x:v>Topf; Mixer/Pürierstab; Pfanne</x:v>
      </x:c>
      <x:c r="Y89" s="131" t="str">
        <x:v>einfach</x:v>
      </x:c>
      <x:c r="Z89" s="131" t="n">
        <x:f>'recipes'!I89</x:f>
        <x:v>9</x:v>
      </x:c>
      <x:c r="AA89" s="131" t="n">
        <x:f>'recipes'!K89</x:f>
        <x:v>25</x:v>
      </x:c>
      <x:c r="AB89" s="131" t="str">
        <x:f>IF(AA89&lt;=20,"sehr schnell",IF(AA89&lt;=40,"schnell",IF(AA89&lt;=75,"mittel","lang")))</x:f>
        <x:v>schnell</x:v>
      </x:c>
      <x:c r="AC89" s="131" t="n">
        <x:f>'recipe_macros'!L89</x:f>
        <x:v>168</x:v>
      </x:c>
      <x:c r="AD89" s="131" t="n">
        <x:f>'recipe_macros'!M89</x:f>
        <x:v>7</x:v>
      </x:c>
      <x:c r="AE89" s="131" t="n">
        <x:f>IF('recipe_macros'!D89=0,0,'recipe_macros'!I89/'recipe_macros'!D89)</x:f>
        <x:v>6</x:v>
      </x:c>
      <x:c r="AF89" s="164" t="n">
        <x:f>IF(AC89=0,0,AD89*4/AC89)</x:f>
        <x:v>0.16666666666666666</x:v>
      </x:c>
      <x:c r="AG89" s="165" t="n">
        <x:f>'recipe_macros'!N89</x:f>
        <x:v>1.4779000000000002</x:v>
      </x:c>
      <x:c r="AH89" s="131" t="str">
        <x:f>IF(AG89&lt;=2,"günstig",IF(AG89&lt;=4,"mittel","teuer"))</x:f>
        <x:v>günstig</x:v>
      </x:c>
      <x:c r="AI89" s="131" t="n">
        <x:v>1</x:v>
      </x:c>
      <x:c r="AJ89" s="131" t="n">
        <x:v>1</x:v>
      </x:c>
      <x:c r="AK89" s="131" t="n">
        <x:v>1</x:v>
      </x:c>
      <x:c r="AL89" s="131" t="n">
        <x:v>1</x:v>
      </x:c>
      <x:c r="AM89" s="131" t="n">
        <x:v>1</x:v>
      </x:c>
      <x:c r="AN89" s="131" t="n">
        <x:f>MAX(1,MIN(5,SUM(AI89:AM89)))</x:f>
        <x:v>5</x:v>
      </x:c>
      <x:c r="AO89" s="131" t="str">
        <x:v>regelbasiert + redaktionelle Heuristik</x:v>
      </x:c>
      <x:c r="AP89" s="166" t="n">
        <x:v>0.82</x:v>
      </x:c>
      <x:c r="AQ89" s="131"/>
    </x:row>
    <x:row r="90">
      <x:c r="A90" s="135" t="str">
        <x:v>SU-089-V1</x:v>
      </x:c>
      <x:c r="B90" s="135" t="str">
        <x:v>SU-089</x:v>
      </x:c>
      <x:c r="C90" s="135" t="str">
        <x:v>Suppe mit roten Linsen, Kichererbsen und Chili</x:v>
      </x:c>
      <x:c r="D90" s="131" t="str">
        <x:v>vegetarisch</x:v>
      </x:c>
      <x:c r="E90" s="131" t="str">
        <x:v>Milchprodukt; Hülsenfrüchte</x:v>
      </x:c>
      <x:c r="F90" s="160" t="str">
        <x:v>nach Zutaten halal-kompatibel</x:v>
      </x:c>
      <x:c r="G90" s="160" t="str">
        <x:v>glutenfrei nach Zutaten</x:v>
      </x:c>
      <x:c r="H90" s="160" t="str">
        <x:v>mit laktosefreien Produkten</x:v>
      </x:c>
      <x:c r="I90" s="160" t="str">
        <x:v>nussfrei nach Zutaten</x:v>
      </x:c>
      <x:c r="J90" s="160" t="str">
        <x:v>eifrei nach Zutaten</x:v>
      </x:c>
      <x:c r="K90" s="160" t="str">
        <x:v>sojafrei nach Zutaten</x:v>
      </x:c>
      <x:c r="L90" s="131" t="str">
        <x:v>Milch</x:v>
      </x:c>
      <x:c r="M90" s="131" t="str">
        <x:v>ballaststoffreich; leicht</x:v>
      </x:c>
      <x:c r="N90" s="131" t="str">
        <x:v>leichte Mahlzeit</x:v>
      </x:c>
      <x:c r="O90" s="131" t="str">
        <x:v>Suppe</x:v>
      </x:c>
      <x:c r="P90" s="131" t="str">
        <x:v>Meal Prep; tiefkühlgeeignet; transportierbar; für mehrere Portionen</x:v>
      </x:c>
      <x:c r="Q90" s="131" t="str">
        <x:v>vertraut</x:v>
      </x:c>
      <x:c r="R90" s="131" t="str">
        <x:v>normaler Supermarkt</x:v>
      </x:c>
      <x:c r="S90" s="131" t="str">
        <x:v>international/modern</x:v>
      </x:c>
      <x:c r="T90" s="131" t="str">
        <x:v>frisch; herzhaft; cremig</x:v>
      </x:c>
      <x:c r="U90" s="131" t="str">
        <x:v>scharf</x:v>
      </x:c>
      <x:c r="V90" s="131" t="str">
        <x:v>Winter</x:v>
      </x:c>
      <x:c r="W90" s="131" t="str">
        <x:v>warm</x:v>
      </x:c>
      <x:c r="X90" s="131" t="str">
        <x:v>Topf; Mixer/Pürierstab; Pfanne</x:v>
      </x:c>
      <x:c r="Y90" s="131" t="str">
        <x:v>einfach</x:v>
      </x:c>
      <x:c r="Z90" s="131" t="n">
        <x:f>'recipes'!I90</x:f>
        <x:v>12</x:v>
      </x:c>
      <x:c r="AA90" s="131" t="n">
        <x:f>'recipes'!K90</x:f>
        <x:v>35</x:v>
      </x:c>
      <x:c r="AB90" s="131" t="str">
        <x:f>IF(AA90&lt;=20,"sehr schnell",IF(AA90&lt;=40,"schnell",IF(AA90&lt;=75,"mittel","lang")))</x:f>
        <x:v>schnell</x:v>
      </x:c>
      <x:c r="AC90" s="131" t="n">
        <x:f>'recipe_macros'!L90</x:f>
        <x:v>259</x:v>
      </x:c>
      <x:c r="AD90" s="131" t="n">
        <x:f>'recipe_macros'!M90</x:f>
        <x:v>17</x:v>
      </x:c>
      <x:c r="AE90" s="131" t="n">
        <x:f>IF('recipe_macros'!D90=0,0,'recipe_macros'!I90/'recipe_macros'!D90)</x:f>
        <x:v>7</x:v>
      </x:c>
      <x:c r="AF90" s="164" t="n">
        <x:f>IF(AC90=0,0,AD90*4/AC90)</x:f>
        <x:v>0.2625482625482625</x:v>
      </x:c>
      <x:c r="AG90" s="165" t="n">
        <x:f>'recipe_macros'!N90</x:f>
        <x:v>1.7242250000000003</x:v>
      </x:c>
      <x:c r="AH90" s="131" t="str">
        <x:f>IF(AG90&lt;=2,"günstig",IF(AG90&lt;=4,"mittel","teuer"))</x:f>
        <x:v>günstig</x:v>
      </x:c>
      <x:c r="AI90" s="131" t="n">
        <x:v>1</x:v>
      </x:c>
      <x:c r="AJ90" s="131" t="n">
        <x:v>1</x:v>
      </x:c>
      <x:c r="AK90" s="131" t="n">
        <x:v>1</x:v>
      </x:c>
      <x:c r="AL90" s="131" t="n">
        <x:v>1</x:v>
      </x:c>
      <x:c r="AM90" s="131" t="n">
        <x:v>1</x:v>
      </x:c>
      <x:c r="AN90" s="131" t="n">
        <x:f>MAX(1,MIN(5,SUM(AI90:AM90)))</x:f>
        <x:v>5</x:v>
      </x:c>
      <x:c r="AO90" s="131" t="str">
        <x:v>regelbasiert + redaktionelle Heuristik</x:v>
      </x:c>
      <x:c r="AP90" s="166" t="n">
        <x:v>0.86</x:v>
      </x:c>
      <x:c r="AQ90" s="131"/>
    </x:row>
    <x:row r="91">
      <x:c r="A91" s="135" t="str">
        <x:v>SU-090-V1</x:v>
      </x:c>
      <x:c r="B91" s="135" t="str">
        <x:v>SU-090</x:v>
      </x:c>
      <x:c r="C91" s="135" t="str">
        <x:v>Rustikale Gemüsesuppe</x:v>
      </x:c>
      <x:c r="D91" s="131" t="str">
        <x:v>vegetarisch</x:v>
      </x:c>
      <x:c r="E91" s="131" t="str">
        <x:v>Hülsenfrüchte</x:v>
      </x:c>
      <x:c r="F91" s="160" t="str">
        <x:v>nach Zutaten halal-kompatibel</x:v>
      </x:c>
      <x:c r="G91" s="160" t="str">
        <x:v>glutenfrei nach Zutaten</x:v>
      </x:c>
      <x:c r="H91" s="160" t="str">
        <x:v>laktosefrei nach Zutaten</x:v>
      </x:c>
      <x:c r="I91" s="160" t="str">
        <x:v>nussfrei nach Zutaten</x:v>
      </x:c>
      <x:c r="J91" s="160" t="str">
        <x:v>eifrei nach Zutaten</x:v>
      </x:c>
      <x:c r="K91" s="160" t="str">
        <x:v>sojafrei nach Zutaten</x:v>
      </x:c>
      <x:c r="L91" s="131" t="str">
        <x:v>Sellerie</x:v>
      </x:c>
      <x:c r="M91" s="131" t="str">
        <x:v>ballaststoffreich; leicht</x:v>
      </x:c>
      <x:c r="N91" s="131" t="str">
        <x:v>leichte Mahlzeit</x:v>
      </x:c>
      <x:c r="O91" s="131" t="str">
        <x:v>Suppe</x:v>
      </x:c>
      <x:c r="P91" s="131" t="str">
        <x:v>Meal Prep; tiefkühlgeeignet; transportierbar; für mehrere Portionen; One Pot</x:v>
      </x:c>
      <x:c r="Q91" s="131" t="str">
        <x:v>vertraut</x:v>
      </x:c>
      <x:c r="R91" s="131" t="str">
        <x:v>normaler Supermarkt</x:v>
      </x:c>
      <x:c r="S91" s="131" t="str">
        <x:v>international/modern</x:v>
      </x:c>
      <x:c r="T91" s="131" t="str">
        <x:v>frisch; herzhaft</x:v>
      </x:c>
      <x:c r="U91" s="131" t="str">
        <x:v>mild</x:v>
      </x:c>
      <x:c r="V91" s="131" t="str">
        <x:v>Winter</x:v>
      </x:c>
      <x:c r="W91" s="131" t="str">
        <x:v>warm</x:v>
      </x:c>
      <x:c r="X91" s="131" t="str">
        <x:v>Topf; Pfanne</x:v>
      </x:c>
      <x:c r="Y91" s="131" t="str">
        <x:v>mittel</x:v>
      </x:c>
      <x:c r="Z91" s="131" t="n">
        <x:f>'recipes'!I91</x:f>
        <x:v>16</x:v>
      </x:c>
      <x:c r="AA91" s="131" t="n">
        <x:f>'recipes'!K91</x:f>
        <x:v>45</x:v>
      </x:c>
      <x:c r="AB91" s="131" t="str">
        <x:f>IF(AA91&lt;=20,"sehr schnell",IF(AA91&lt;=40,"schnell",IF(AA91&lt;=75,"mittel","lang")))</x:f>
        <x:v>mittel</x:v>
      </x:c>
      <x:c r="AC91" s="131" t="n">
        <x:f>'recipe_macros'!L91</x:f>
        <x:v>162</x:v>
      </x:c>
      <x:c r="AD91" s="131" t="n">
        <x:f>'recipe_macros'!M91</x:f>
        <x:v>7</x:v>
      </x:c>
      <x:c r="AE91" s="131" t="n">
        <x:f>IF('recipe_macros'!D91=0,0,'recipe_macros'!I91/'recipe_macros'!D91)</x:f>
        <x:v>7</x:v>
      </x:c>
      <x:c r="AF91" s="164" t="n">
        <x:f>IF(AC91=0,0,AD91*4/AC91)</x:f>
        <x:v>0.1728395061728395</x:v>
      </x:c>
      <x:c r="AG91" s="165" t="n">
        <x:f>'recipe_macros'!N91</x:f>
        <x:v>10.15745</x:v>
      </x:c>
      <x:c r="AH91" s="131" t="str">
        <x:f>IF(AG91&lt;=2,"günstig",IF(AG91&lt;=4,"mittel","teuer"))</x:f>
        <x:v>teuer</x:v>
      </x:c>
      <x:c r="AI91" s="131" t="n">
        <x:v>1</x:v>
      </x:c>
      <x:c r="AJ91" s="131" t="n">
        <x:v>1</x:v>
      </x:c>
      <x:c r="AK91" s="131" t="n">
        <x:v>1</x:v>
      </x:c>
      <x:c r="AL91" s="131" t="n">
        <x:v>1</x:v>
      </x:c>
      <x:c r="AM91" s="131" t="n">
        <x:v>1</x:v>
      </x:c>
      <x:c r="AN91" s="131" t="n">
        <x:f>MAX(1,MIN(5,SUM(AI91:AM91)))</x:f>
        <x:v>5</x:v>
      </x:c>
      <x:c r="AO91" s="131" t="str">
        <x:v>regelbasiert + redaktionelle Heuristik</x:v>
      </x:c>
      <x:c r="AP91" s="166" t="n">
        <x:v>0.86</x:v>
      </x:c>
      <x:c r="AQ91" s="131"/>
    </x:row>
    <x:row r="92">
      <x:c r="A92" s="135" t="str">
        <x:v>SU-091-V1</x:v>
      </x:c>
      <x:c r="B92" s="135" t="str">
        <x:v>SU-091</x:v>
      </x:c>
      <x:c r="C92" s="135" t="str">
        <x:v>Gewürzte Linsen-Butternusskürbis-Suppe</x:v>
      </x:c>
      <x:c r="D92" s="131" t="str">
        <x:v>vegetarisch</x:v>
      </x:c>
      <x:c r="E92" s="131" t="str">
        <x:v>Milchprodukt; Hülsenfrüchte</x:v>
      </x:c>
      <x:c r="F92" s="160" t="str">
        <x:v>nach Zutaten halal-kompatibel</x:v>
      </x:c>
      <x:c r="G92" s="160" t="str">
        <x:v>glutenfrei nach Zutaten</x:v>
      </x:c>
      <x:c r="H92" s="160" t="str">
        <x:v>mit laktosefreien Produkten</x:v>
      </x:c>
      <x:c r="I92" s="160" t="str">
        <x:v>nussfrei nach Zutaten</x:v>
      </x:c>
      <x:c r="J92" s="160" t="str">
        <x:v>eifrei nach Zutaten</x:v>
      </x:c>
      <x:c r="K92" s="160" t="str">
        <x:v>sojafrei nach Zutaten</x:v>
      </x:c>
      <x:c r="L92" s="131" t="str">
        <x:v>Milch</x:v>
      </x:c>
      <x:c r="M92" s="131" t="str">
        <x:v>leicht</x:v>
      </x:c>
      <x:c r="N92" s="131" t="str">
        <x:v>leichte Mahlzeit</x:v>
      </x:c>
      <x:c r="O92" s="131" t="str">
        <x:v>Suppe</x:v>
      </x:c>
      <x:c r="P92" s="131" t="str">
        <x:v>Meal Prep; tiefkühlgeeignet; transportierbar; für mehrere Portionen; One Pot</x:v>
      </x:c>
      <x:c r="Q92" s="131" t="str">
        <x:v>vertraut</x:v>
      </x:c>
      <x:c r="R92" s="131" t="str">
        <x:v>normaler Supermarkt</x:v>
      </x:c>
      <x:c r="S92" s="131" t="str">
        <x:v>nordafrikanisch inspiriert</x:v>
      </x:c>
      <x:c r="T92" s="131" t="str">
        <x:v>frisch; herzhaft; würzig</x:v>
      </x:c>
      <x:c r="U92" s="131" t="str">
        <x:v>scharf</x:v>
      </x:c>
      <x:c r="V92" s="131" t="str">
        <x:v>Herbst</x:v>
      </x:c>
      <x:c r="W92" s="131" t="str">
        <x:v>warm</x:v>
      </x:c>
      <x:c r="X92" s="131" t="str">
        <x:v>Topf; Mixer/Pürierstab; Pfanne</x:v>
      </x:c>
      <x:c r="Y92" s="131" t="str">
        <x:v>mittel</x:v>
      </x:c>
      <x:c r="Z92" s="131" t="n">
        <x:f>'recipes'!I92</x:f>
        <x:v>18</x:v>
      </x:c>
      <x:c r="AA92" s="131" t="n">
        <x:f>'recipes'!K92</x:f>
        <x:v>50</x:v>
      </x:c>
      <x:c r="AB92" s="131" t="str">
        <x:f>IF(AA92&lt;=20,"sehr schnell",IF(AA92&lt;=40,"schnell",IF(AA92&lt;=75,"mittel","lang")))</x:f>
        <x:v>mittel</x:v>
      </x:c>
      <x:c r="AC92" s="131" t="n">
        <x:f>'recipe_macros'!L92</x:f>
        <x:v>167</x:v>
      </x:c>
      <x:c r="AD92" s="131" t="n">
        <x:f>'recipe_macros'!M92</x:f>
        <x:v>6</x:v>
      </x:c>
      <x:c r="AE92" s="131" t="n">
        <x:f>IF('recipe_macros'!D92=0,0,'recipe_macros'!I92/'recipe_macros'!D92)</x:f>
        <x:v>3</x:v>
      </x:c>
      <x:c r="AF92" s="164" t="n">
        <x:f>IF(AC92=0,0,AD92*4/AC92)</x:f>
        <x:v>0.1437125748502994</x:v>
      </x:c>
      <x:c r="AG92" s="165" t="n">
        <x:f>'recipe_macros'!N92</x:f>
        <x:v>1.43151</x:v>
      </x:c>
      <x:c r="AH92" s="131" t="str">
        <x:f>IF(AG92&lt;=2,"günstig",IF(AG92&lt;=4,"mittel","teuer"))</x:f>
        <x:v>günstig</x:v>
      </x:c>
      <x:c r="AI92" s="131" t="n">
        <x:v>1</x:v>
      </x:c>
      <x:c r="AJ92" s="131" t="n">
        <x:v>1</x:v>
      </x:c>
      <x:c r="AK92" s="131" t="n">
        <x:v>1</x:v>
      </x:c>
      <x:c r="AL92" s="131" t="n">
        <x:v>1</x:v>
      </x:c>
      <x:c r="AM92" s="131" t="n">
        <x:v>1</x:v>
      </x:c>
      <x:c r="AN92" s="131" t="n">
        <x:f>MAX(1,MIN(5,SUM(AI92:AM92)))</x:f>
        <x:v>5</x:v>
      </x:c>
      <x:c r="AO92" s="131" t="str">
        <x:v>regelbasiert + redaktionelle Heuristik</x:v>
      </x:c>
      <x:c r="AP92" s="166" t="n">
        <x:v>0.82</x:v>
      </x:c>
      <x:c r="AQ92" s="131"/>
    </x:row>
    <x:row r="93">
      <x:c r="A93" s="135" t="str">
        <x:v>SU-092-V1</x:v>
      </x:c>
      <x:c r="B93" s="135" t="str">
        <x:v>SU-092</x:v>
      </x:c>
      <x:c r="C93" s="135" t="str">
        <x:v>Scharfe Chili-Bohnensuppe</x:v>
      </x:c>
      <x:c r="D93" s="131" t="str">
        <x:v>vegan</x:v>
      </x:c>
      <x:c r="E93" s="131" t="str">
        <x:v>Hülsenfrüchte</x:v>
      </x:c>
      <x:c r="F93" s="160" t="str">
        <x:v>nach Zutaten halal-kompatibel</x:v>
      </x:c>
      <x:c r="G93" s="160" t="str">
        <x:v>mit Austausch glutenfrei</x:v>
      </x:c>
      <x:c r="H93" s="160" t="str">
        <x:v>laktosefrei nach Zutaten</x:v>
      </x:c>
      <x:c r="I93" s="160" t="str">
        <x:v>nussfrei nach Zutaten</x:v>
      </x:c>
      <x:c r="J93" s="160" t="str">
        <x:v>eifrei nach Zutaten</x:v>
      </x:c>
      <x:c r="K93" s="160" t="str">
        <x:v>sojafrei nach Zutaten</x:v>
      </x:c>
      <x:c r="L93" s="131" t="str">
        <x:v>Gluten/Getreide prüfen</x:v>
      </x:c>
      <x:c r="M93" s="131" t="str">
        <x:v>ballaststoffreich; leicht</x:v>
      </x:c>
      <x:c r="N93" s="131" t="str">
        <x:v>leichte Mahlzeit</x:v>
      </x:c>
      <x:c r="O93" s="131" t="str">
        <x:v>Suppe</x:v>
      </x:c>
      <x:c r="P93" s="131" t="str">
        <x:v>Meal Prep; tiefkühlgeeignet; transportierbar; für mehrere Portionen</x:v>
      </x:c>
      <x:c r="Q93" s="131" t="str">
        <x:v>vertraut</x:v>
      </x:c>
      <x:c r="R93" s="131" t="str">
        <x:v>normaler Supermarkt</x:v>
      </x:c>
      <x:c r="S93" s="131" t="str">
        <x:v>international/modern</x:v>
      </x:c>
      <x:c r="T93" s="131" t="str">
        <x:v>frisch; herzhaft; würzig; säuerlich</x:v>
      </x:c>
      <x:c r="U93" s="131" t="str">
        <x:v>scharf</x:v>
      </x:c>
      <x:c r="V93" s="131" t="str">
        <x:v>Winter</x:v>
      </x:c>
      <x:c r="W93" s="131" t="str">
        <x:v>warm</x:v>
      </x:c>
      <x:c r="X93" s="131" t="str">
        <x:v>Topf; Pfanne</x:v>
      </x:c>
      <x:c r="Y93" s="131" t="str">
        <x:v>mittel</x:v>
      </x:c>
      <x:c r="Z93" s="131" t="n">
        <x:f>'recipes'!I93</x:f>
        <x:v>18</x:v>
      </x:c>
      <x:c r="AA93" s="131" t="n">
        <x:f>'recipes'!K93</x:f>
        <x:v>50</x:v>
      </x:c>
      <x:c r="AB93" s="131" t="str">
        <x:f>IF(AA93&lt;=20,"sehr schnell",IF(AA93&lt;=40,"schnell",IF(AA93&lt;=75,"mittel","lang")))</x:f>
        <x:v>mittel</x:v>
      </x:c>
      <x:c r="AC93" s="131" t="n">
        <x:f>'recipe_macros'!L93</x:f>
        <x:v>157</x:v>
      </x:c>
      <x:c r="AD93" s="131" t="n">
        <x:f>'recipe_macros'!M93</x:f>
        <x:v>8</x:v>
      </x:c>
      <x:c r="AE93" s="131" t="n">
        <x:f>IF('recipe_macros'!D93=0,0,'recipe_macros'!I93/'recipe_macros'!D93)</x:f>
        <x:v>9</x:v>
      </x:c>
      <x:c r="AF93" s="164" t="n">
        <x:f>IF(AC93=0,0,AD93*4/AC93)</x:f>
        <x:v>0.20382165605095542</x:v>
      </x:c>
      <x:c r="AG93" s="165" t="n">
        <x:f>'recipe_macros'!N93</x:f>
        <x:v>1.9326583333333334</x:v>
      </x:c>
      <x:c r="AH93" s="131" t="str">
        <x:f>IF(AG93&lt;=2,"günstig",IF(AG93&lt;=4,"mittel","teuer"))</x:f>
        <x:v>günstig</x:v>
      </x:c>
      <x:c r="AI93" s="131" t="n">
        <x:v>1</x:v>
      </x:c>
      <x:c r="AJ93" s="131" t="n">
        <x:v>1</x:v>
      </x:c>
      <x:c r="AK93" s="131" t="n">
        <x:v>1</x:v>
      </x:c>
      <x:c r="AL93" s="131" t="n">
        <x:v>1</x:v>
      </x:c>
      <x:c r="AM93" s="131" t="n">
        <x:v>1</x:v>
      </x:c>
      <x:c r="AN93" s="131" t="n">
        <x:f>MAX(1,MIN(5,SUM(AI93:AM93)))</x:f>
        <x:v>5</x:v>
      </x:c>
      <x:c r="AO93" s="131" t="str">
        <x:v>regelbasiert + redaktionelle Heuristik</x:v>
      </x:c>
      <x:c r="AP93" s="166" t="n">
        <x:v>0.86</x:v>
      </x:c>
      <x:c r="AQ93" s="131"/>
    </x:row>
    <x:row r="94">
      <x:c r="A94" s="135" t="str">
        <x:v>SU-093-V1</x:v>
      </x:c>
      <x:c r="B94" s="135" t="str">
        <x:v>SU-093</x:v>
      </x:c>
      <x:c r="C94" s="135" t="str">
        <x:v>Grüne Gemüsesuppe mit Joghurt und Pinienkernen</x:v>
      </x:c>
      <x:c r="D94" s="131" t="str">
        <x:v>vegetarisch</x:v>
      </x:c>
      <x:c r="E94" s="131" t="str">
        <x:v>Milchprodukt</x:v>
      </x:c>
      <x:c r="F94" s="160" t="str">
        <x:v>nach Zutaten halal-kompatibel</x:v>
      </x:c>
      <x:c r="G94" s="160" t="str">
        <x:v>glutenfrei nach Zutaten</x:v>
      </x:c>
      <x:c r="H94" s="160" t="str">
        <x:v>mit laktosefreien Produkten</x:v>
      </x:c>
      <x:c r="I94" s="160" t="str">
        <x:v>nussfrei nach Zutaten</x:v>
      </x:c>
      <x:c r="J94" s="160" t="str">
        <x:v>eifrei nach Zutaten</x:v>
      </x:c>
      <x:c r="K94" s="160" t="str">
        <x:v>sojafrei nach Zutaten</x:v>
      </x:c>
      <x:c r="L94" s="131" t="str">
        <x:v>Milch</x:v>
      </x:c>
      <x:c r="M94" s="131" t="str">
        <x:v>ballaststoffreich; leicht</x:v>
      </x:c>
      <x:c r="N94" s="131" t="str">
        <x:v>leichte Mahlzeit</x:v>
      </x:c>
      <x:c r="O94" s="131" t="str">
        <x:v>Suppe</x:v>
      </x:c>
      <x:c r="P94" s="131" t="str">
        <x:v>schnell; Meal Prep; tiefkühlgeeignet; transportierbar; One Pot</x:v>
      </x:c>
      <x:c r="Q94" s="131" t="str">
        <x:v>abwechslungsreich</x:v>
      </x:c>
      <x:c r="R94" s="131" t="str">
        <x:v>großer Supermarkt empfohlen</x:v>
      </x:c>
      <x:c r="S94" s="131" t="str">
        <x:v>international/modern</x:v>
      </x:c>
      <x:c r="T94" s="131" t="str">
        <x:v>herzhaft; cremig</x:v>
      </x:c>
      <x:c r="U94" s="131" t="str">
        <x:v>scharf</x:v>
      </x:c>
      <x:c r="V94" s="131" t="str">
        <x:v>Winter</x:v>
      </x:c>
      <x:c r="W94" s="131" t="str">
        <x:v>warm</x:v>
      </x:c>
      <x:c r="X94" s="131" t="str">
        <x:v>Topf; Mixer/Pürierstab</x:v>
      </x:c>
      <x:c r="Y94" s="131" t="str">
        <x:v>einfach</x:v>
      </x:c>
      <x:c r="Z94" s="131" t="n">
        <x:f>'recipes'!I94</x:f>
        <x:v>10</x:v>
      </x:c>
      <x:c r="AA94" s="131" t="n">
        <x:f>'recipes'!K94</x:f>
        <x:v>30</x:v>
      </x:c>
      <x:c r="AB94" s="131" t="str">
        <x:f>IF(AA94&lt;=20,"sehr schnell",IF(AA94&lt;=40,"schnell",IF(AA94&lt;=75,"mittel","lang")))</x:f>
        <x:v>schnell</x:v>
      </x:c>
      <x:c r="AC94" s="131" t="n">
        <x:f>'recipe_macros'!L94</x:f>
        <x:v>325</x:v>
      </x:c>
      <x:c r="AD94" s="131" t="n">
        <x:f>'recipe_macros'!M94</x:f>
        <x:v>12</x:v>
      </x:c>
      <x:c r="AE94" s="131" t="n">
        <x:f>IF('recipe_macros'!D94=0,0,'recipe_macros'!I94/'recipe_macros'!D94)</x:f>
        <x:v>7</x:v>
      </x:c>
      <x:c r="AF94" s="164" t="n">
        <x:f>IF(AC94=0,0,AD94*4/AC94)</x:f>
        <x:v>0.1476923076923077</x:v>
      </x:c>
      <x:c r="AG94" s="165" t="n">
        <x:f>'recipe_macros'!N94</x:f>
        <x:v>2.3075</x:v>
      </x:c>
      <x:c r="AH94" s="131" t="str">
        <x:f>IF(AG94&lt;=2,"günstig",IF(AG94&lt;=4,"mittel","teuer"))</x:f>
        <x:v>mittel</x:v>
      </x:c>
      <x:c r="AI94" s="131" t="n">
        <x:v>1</x:v>
      </x:c>
      <x:c r="AJ94" s="131" t="n">
        <x:v>1</x:v>
      </x:c>
      <x:c r="AK94" s="131" t="n">
        <x:v>1</x:v>
      </x:c>
      <x:c r="AL94" s="131" t="n">
        <x:v>1</x:v>
      </x:c>
      <x:c r="AM94" s="131" t="n">
        <x:v>0</x:v>
      </x:c>
      <x:c r="AN94" s="131" t="n">
        <x:f>MAX(1,MIN(5,SUM(AI94:AM94)))</x:f>
        <x:v>4</x:v>
      </x:c>
      <x:c r="AO94" s="131" t="str">
        <x:v>regelbasiert + redaktionelle Heuristik</x:v>
      </x:c>
      <x:c r="AP94" s="166" t="n">
        <x:v>0.86</x:v>
      </x:c>
      <x:c r="AQ94" s="131"/>
    </x:row>
    <x:row r="95">
      <x:c r="A95" s="135" t="str">
        <x:v>SU-094-V1</x:v>
      </x:c>
      <x:c r="B95" s="135" t="str">
        <x:v>SU-094</x:v>
      </x:c>
      <x:c r="C95" s="135" t="str">
        <x:v>Thailändische Hähnchen-Pilz-Brühe</x:v>
      </x:c>
      <x:c r="D95" s="131" t="str">
        <x:v>omnivor</x:v>
      </x:c>
      <x:c r="E95" s="131" t="str">
        <x:v>Geflügel; Fisch</x:v>
      </x:c>
      <x:c r="F95" s="160" t="str">
        <x:v>halal bei zertifiziertem Fleisch</x:v>
      </x:c>
      <x:c r="G95" s="160" t="str">
        <x:v>glutenfrei nach Zutaten</x:v>
      </x:c>
      <x:c r="H95" s="160" t="str">
        <x:v>laktosefrei nach Zutaten</x:v>
      </x:c>
      <x:c r="I95" s="160" t="str">
        <x:v>nussfrei nach Zutaten</x:v>
      </x:c>
      <x:c r="J95" s="160" t="str">
        <x:v>eifrei nach Zutaten</x:v>
      </x:c>
      <x:c r="K95" s="160" t="str">
        <x:v>sojafrei nach Zutaten</x:v>
      </x:c>
      <x:c r="L95" s="131" t="str">
        <x:v>Fisch</x:v>
      </x:c>
      <x:c r="M95" s="131" t="str">
        <x:v>proteinbetont; leicht</x:v>
      </x:c>
      <x:c r="N95" s="131" t="str">
        <x:v>leichte Mahlzeit</x:v>
      </x:c>
      <x:c r="O95" s="131" t="str">
        <x:v>Suppe</x:v>
      </x:c>
      <x:c r="P95" s="131" t="str">
        <x:v>schnell; Meal Prep; tiefkühlgeeignet; transportierbar; für mehrere Portionen; One Pot</x:v>
      </x:c>
      <x:c r="Q95" s="131" t="str">
        <x:v>vertraut</x:v>
      </x:c>
      <x:c r="R95" s="131" t="str">
        <x:v>normaler Supermarkt</x:v>
      </x:c>
      <x:c r="S95" s="131" t="str">
        <x:v>südostasiatisch inspiriert</x:v>
      </x:c>
      <x:c r="T95" s="131" t="str">
        <x:v>frisch; herzhaft; säuerlich</x:v>
      </x:c>
      <x:c r="U95" s="131" t="str">
        <x:v>mild</x:v>
      </x:c>
      <x:c r="V95" s="131" t="str">
        <x:v>Herbst</x:v>
      </x:c>
      <x:c r="W95" s="131" t="str">
        <x:v>warm</x:v>
      </x:c>
      <x:c r="X95" s="131" t="str">
        <x:v>Topf</x:v>
      </x:c>
      <x:c r="Y95" s="131" t="str">
        <x:v>einfach</x:v>
      </x:c>
      <x:c r="Z95" s="131" t="n">
        <x:f>'recipes'!I95</x:f>
        <x:v>5</x:v>
      </x:c>
      <x:c r="AA95" s="131" t="n">
        <x:f>'recipes'!K95</x:f>
        <x:v>15</x:v>
      </x:c>
      <x:c r="AB95" s="131" t="str">
        <x:f>IF(AA95&lt;=20,"sehr schnell",IF(AA95&lt;=40,"schnell",IF(AA95&lt;=75,"mittel","lang")))</x:f>
        <x:v>sehr schnell</x:v>
      </x:c>
      <x:c r="AC95" s="131" t="n">
        <x:f>'recipe_macros'!L95</x:f>
        <x:v>179</x:v>
      </x:c>
      <x:c r="AD95" s="131" t="n">
        <x:f>'recipe_macros'!M95</x:f>
        <x:v>25</x:v>
      </x:c>
      <x:c r="AE95" s="131" t="n">
        <x:f>IF('recipe_macros'!D95=0,0,'recipe_macros'!I95/'recipe_macros'!D95)</x:f>
        <x:v>1</x:v>
      </x:c>
      <x:c r="AF95" s="164" t="n">
        <x:f>IF(AC95=0,0,AD95*4/AC95)</x:f>
        <x:v>0.5586592178770949</x:v>
      </x:c>
      <x:c r="AG95" s="165" t="n">
        <x:f>'recipe_macros'!N95</x:f>
        <x:v>4.0366</x:v>
      </x:c>
      <x:c r="AH95" s="131" t="str">
        <x:f>IF(AG95&lt;=2,"günstig",IF(AG95&lt;=4,"mittel","teuer"))</x:f>
        <x:v>teuer</x:v>
      </x:c>
      <x:c r="AI95" s="131" t="n">
        <x:v>1</x:v>
      </x:c>
      <x:c r="AJ95" s="131" t="n">
        <x:v>1</x:v>
      </x:c>
      <x:c r="AK95" s="131" t="n">
        <x:v>1</x:v>
      </x:c>
      <x:c r="AL95" s="131" t="n">
        <x:v>1</x:v>
      </x:c>
      <x:c r="AM95" s="131" t="n">
        <x:v>1</x:v>
      </x:c>
      <x:c r="AN95" s="131" t="n">
        <x:f>MAX(1,MIN(5,SUM(AI95:AM95)))</x:f>
        <x:v>5</x:v>
      </x:c>
      <x:c r="AO95" s="131" t="str">
        <x:v>regelbasiert + redaktionelle Heuristik</x:v>
      </x:c>
      <x:c r="AP95" s="166" t="n">
        <x:v>0.82</x:v>
      </x:c>
      <x:c r="AQ95" s="131"/>
    </x:row>
    <x:row r="96">
      <x:c r="A96" s="135" t="str">
        <x:v>SU-095-V1</x:v>
      </x:c>
      <x:c r="B96" s="135" t="str">
        <x:v>SU-095</x:v>
      </x:c>
      <x:c r="C96" s="135" t="str">
        <x:v>Tomaten-Nudel-Suppe</x:v>
      </x:c>
      <x:c r="D96" s="131" t="str">
        <x:v>vegetarisch</x:v>
      </x:c>
      <x:c r="E96" s="131" t="str">
        <x:v>Hülsenfrüchte</x:v>
      </x:c>
      <x:c r="F96" s="160" t="str">
        <x:v>nach Zutaten halal-kompatibel</x:v>
      </x:c>
      <x:c r="G96" s="160" t="str">
        <x:v>mit Austausch glutenfrei</x:v>
      </x:c>
      <x:c r="H96" s="160" t="str">
        <x:v>laktosefrei nach Zutaten</x:v>
      </x:c>
      <x:c r="I96" s="160" t="str">
        <x:v>nussfrei nach Zutaten</x:v>
      </x:c>
      <x:c r="J96" s="160" t="str">
        <x:v>eifrei nach Zutaten</x:v>
      </x:c>
      <x:c r="K96" s="160" t="str">
        <x:v>sojafrei nach Zutaten</x:v>
      </x:c>
      <x:c r="L96" s="131" t="str">
        <x:v>Gluten/Getreide prüfen; Sellerie</x:v>
      </x:c>
      <x:c r="M96" s="131" t="str">
        <x:v>ballaststoffreich; leicht</x:v>
      </x:c>
      <x:c r="N96" s="131" t="str">
        <x:v>leichte Mahlzeit</x:v>
      </x:c>
      <x:c r="O96" s="131" t="str">
        <x:v>Suppe</x:v>
      </x:c>
      <x:c r="P96" s="131" t="str">
        <x:v>schnell; Meal Prep; tiefkühlgeeignet; transportierbar; für mehrere Portionen; One Pot</x:v>
      </x:c>
      <x:c r="Q96" s="131" t="str">
        <x:v>vertraut</x:v>
      </x:c>
      <x:c r="R96" s="131" t="str">
        <x:v>normaler Supermarkt</x:v>
      </x:c>
      <x:c r="S96" s="131" t="str">
        <x:v>mediterran inspiriert</x:v>
      </x:c>
      <x:c r="T96" s="131" t="str">
        <x:v>herzhaft</x:v>
      </x:c>
      <x:c r="U96" s="131" t="str">
        <x:v>mild</x:v>
      </x:c>
      <x:c r="V96" s="131" t="str">
        <x:v>Winter</x:v>
      </x:c>
      <x:c r="W96" s="131" t="str">
        <x:v>warm</x:v>
      </x:c>
      <x:c r="X96" s="131" t="str">
        <x:v>Topf; Pfanne</x:v>
      </x:c>
      <x:c r="Y96" s="131" t="str">
        <x:v>mittel</x:v>
      </x:c>
      <x:c r="Z96" s="131" t="n">
        <x:f>'recipes'!I96</x:f>
        <x:v>10</x:v>
      </x:c>
      <x:c r="AA96" s="131" t="n">
        <x:f>'recipes'!K96</x:f>
        <x:v>30</x:v>
      </x:c>
      <x:c r="AB96" s="131" t="str">
        <x:f>IF(AA96&lt;=20,"sehr schnell",IF(AA96&lt;=40,"schnell",IF(AA96&lt;=75,"mittel","lang")))</x:f>
        <x:v>schnell</x:v>
      </x:c>
      <x:c r="AC96" s="131" t="n">
        <x:f>'recipe_macros'!L96</x:f>
        <x:v>349</x:v>
      </x:c>
      <x:c r="AD96" s="131" t="n">
        <x:f>'recipe_macros'!M96</x:f>
        <x:v>12</x:v>
      </x:c>
      <x:c r="AE96" s="131" t="n">
        <x:f>IF('recipe_macros'!D96=0,0,'recipe_macros'!I96/'recipe_macros'!D96)</x:f>
        <x:v>8</x:v>
      </x:c>
      <x:c r="AF96" s="164" t="n">
        <x:f>IF(AC96=0,0,AD96*4/AC96)</x:f>
        <x:v>0.13753581661891118</x:v>
      </x:c>
      <x:c r="AG96" s="165" t="n">
        <x:f>'recipe_macros'!N96</x:f>
        <x:v>1.792875</x:v>
      </x:c>
      <x:c r="AH96" s="131" t="str">
        <x:f>IF(AG96&lt;=2,"günstig",IF(AG96&lt;=4,"mittel","teuer"))</x:f>
        <x:v>günstig</x:v>
      </x:c>
      <x:c r="AI96" s="131" t="n">
        <x:v>1</x:v>
      </x:c>
      <x:c r="AJ96" s="131" t="n">
        <x:v>1</x:v>
      </x:c>
      <x:c r="AK96" s="131" t="n">
        <x:v>1</x:v>
      </x:c>
      <x:c r="AL96" s="131" t="n">
        <x:v>1</x:v>
      </x:c>
      <x:c r="AM96" s="131" t="n">
        <x:v>1</x:v>
      </x:c>
      <x:c r="AN96" s="131" t="n">
        <x:f>MAX(1,MIN(5,SUM(AI96:AM96)))</x:f>
        <x:v>5</x:v>
      </x:c>
      <x:c r="AO96" s="131" t="str">
        <x:v>regelbasiert + redaktionelle Heuristik</x:v>
      </x:c>
      <x:c r="AP96" s="166" t="n">
        <x:v>0.82</x:v>
      </x:c>
      <x:c r="AQ96" s="131"/>
    </x:row>
    <x:row r="97">
      <x:c r="A97" s="135" t="str">
        <x:v>SU-096-V1</x:v>
      </x:c>
      <x:c r="B97" s="135" t="str">
        <x:v>SU-096</x:v>
      </x:c>
      <x:c r="C97" s="135" t="str">
        <x:v>Topinambursuppe mit Parmesan-Stangen</x:v>
      </x:c>
      <x:c r="D97" s="131" t="str">
        <x:v>vegetarisch</x:v>
      </x:c>
      <x:c r="E97" s="131" t="str">
        <x:v>Milchprodukt</x:v>
      </x:c>
      <x:c r="F97" s="160" t="str">
        <x:v>nach Zutaten halal-kompatibel</x:v>
      </x:c>
      <x:c r="G97" s="160" t="str">
        <x:v>glutenfrei nach Zutaten</x:v>
      </x:c>
      <x:c r="H97" s="160" t="str">
        <x:v>mit laktosefreien Produkten</x:v>
      </x:c>
      <x:c r="I97" s="160" t="str">
        <x:v>nussfrei nach Zutaten</x:v>
      </x:c>
      <x:c r="J97" s="160" t="str">
        <x:v>eifrei nach Zutaten</x:v>
      </x:c>
      <x:c r="K97" s="160" t="str">
        <x:v>sojafrei nach Zutaten</x:v>
      </x:c>
      <x:c r="L97" s="131" t="str">
        <x:v>Milch</x:v>
      </x:c>
      <x:c r="M97" s="131" t="str">
        <x:v>leicht</x:v>
      </x:c>
      <x:c r="N97" s="131" t="str">
        <x:v>leichte Mahlzeit</x:v>
      </x:c>
      <x:c r="O97" s="131" t="str">
        <x:v>Suppe</x:v>
      </x:c>
      <x:c r="P97" s="131" t="str">
        <x:v>Meal Prep; tiefkühlgeeignet; transportierbar; für mehrere Portionen</x:v>
      </x:c>
      <x:c r="Q97" s="131" t="str">
        <x:v>vertraut</x:v>
      </x:c>
      <x:c r="R97" s="131" t="str">
        <x:v>normaler Supermarkt</x:v>
      </x:c>
      <x:c r="S97" s="131" t="str">
        <x:v>international/modern</x:v>
      </x:c>
      <x:c r="T97" s="131" t="str">
        <x:v>herzhaft</x:v>
      </x:c>
      <x:c r="U97" s="131" t="str">
        <x:v>mild</x:v>
      </x:c>
      <x:c r="V97" s="131" t="str">
        <x:v>Winter</x:v>
      </x:c>
      <x:c r="W97" s="131" t="str">
        <x:v>warm</x:v>
      </x:c>
      <x:c r="X97" s="131" t="str">
        <x:v>Topf; Backofen; Mixer/Pürierstab</x:v>
      </x:c>
      <x:c r="Y97" s="131" t="str">
        <x:v>mittel</x:v>
      </x:c>
      <x:c r="Z97" s="131" t="n">
        <x:f>'recipes'!I97</x:f>
        <x:v>23</x:v>
      </x:c>
      <x:c r="AA97" s="131" t="n">
        <x:f>'recipes'!K97</x:f>
        <x:v>65</x:v>
      </x:c>
      <x:c r="AB97" s="131" t="str">
        <x:f>IF(AA97&lt;=20,"sehr schnell",IF(AA97&lt;=40,"schnell",IF(AA97&lt;=75,"mittel","lang")))</x:f>
        <x:v>mittel</x:v>
      </x:c>
      <x:c r="AC97" s="131" t="n">
        <x:f>'recipe_macros'!L97</x:f>
        <x:v>136</x:v>
      </x:c>
      <x:c r="AD97" s="131" t="n">
        <x:f>'recipe_macros'!M97</x:f>
        <x:v>6</x:v>
      </x:c>
      <x:c r="AE97" s="131" t="n">
        <x:f>IF('recipe_macros'!D97=0,0,'recipe_macros'!I97/'recipe_macros'!D97)</x:f>
        <x:v>2</x:v>
      </x:c>
      <x:c r="AF97" s="164" t="n">
        <x:f>IF(AC97=0,0,AD97*4/AC97)</x:f>
        <x:v>0.17647058823529413</x:v>
      </x:c>
      <x:c r="AG97" s="165" t="n">
        <x:f>'recipe_macros'!N97</x:f>
        <x:v>2.568626666666667</x:v>
      </x:c>
      <x:c r="AH97" s="131" t="str">
        <x:f>IF(AG97&lt;=2,"günstig",IF(AG97&lt;=4,"mittel","teuer"))</x:f>
        <x:v>mittel</x:v>
      </x:c>
      <x:c r="AI97" s="131" t="n">
        <x:v>1</x:v>
      </x:c>
      <x:c r="AJ97" s="131" t="n">
        <x:v>1</x:v>
      </x:c>
      <x:c r="AK97" s="131" t="n">
        <x:v>1</x:v>
      </x:c>
      <x:c r="AL97" s="131" t="n">
        <x:v>1</x:v>
      </x:c>
      <x:c r="AM97" s="131" t="n">
        <x:v>1</x:v>
      </x:c>
      <x:c r="AN97" s="131" t="n">
        <x:f>MAX(1,MIN(5,SUM(AI97:AM97)))</x:f>
        <x:v>5</x:v>
      </x:c>
      <x:c r="AO97" s="131" t="str">
        <x:v>regelbasiert + redaktionelle Heuristik</x:v>
      </x:c>
      <x:c r="AP97" s="166" t="n">
        <x:v>0.86</x:v>
      </x:c>
      <x:c r="AQ97" s="131"/>
    </x:row>
    <x:row r="98">
      <x:c r="A98" s="135" t="str">
        <x:v>SU-097-V1</x:v>
      </x:c>
      <x:c r="B98" s="135" t="str">
        <x:v>SU-097</x:v>
      </x:c>
      <x:c r="C98" s="135" t="str">
        <x:v>Suppe aus schwarzen Bohnen mit stückigem Raita</x:v>
      </x:c>
      <x:c r="D98" s="131" t="str">
        <x:v>vegetarisch</x:v>
      </x:c>
      <x:c r="E98" s="131" t="str">
        <x:v>Milchprodukt; Hülsenfrüchte</x:v>
      </x:c>
      <x:c r="F98" s="160" t="str">
        <x:v>nach Zutaten halal-kompatibel</x:v>
      </x:c>
      <x:c r="G98" s="160" t="str">
        <x:v>glutenfrei nach Zutaten</x:v>
      </x:c>
      <x:c r="H98" s="160" t="str">
        <x:v>mit laktosefreien Produkten</x:v>
      </x:c>
      <x:c r="I98" s="160" t="str">
        <x:v>nussfrei nach Zutaten</x:v>
      </x:c>
      <x:c r="J98" s="160" t="str">
        <x:v>eifrei nach Zutaten</x:v>
      </x:c>
      <x:c r="K98" s="160" t="str">
        <x:v>sojafrei nach Zutaten</x:v>
      </x:c>
      <x:c r="L98" s="131" t="str">
        <x:v>Milch</x:v>
      </x:c>
      <x:c r="M98" s="131" t="str">
        <x:v>proteinbetont; ballaststoffreich; ausgewogen</x:v>
      </x:c>
      <x:c r="N98" s="131" t="str">
        <x:v>Hauptmahlzeit</x:v>
      </x:c>
      <x:c r="O98" s="131" t="str">
        <x:v>Suppe</x:v>
      </x:c>
      <x:c r="P98" s="131" t="str">
        <x:v>schnell; Meal Prep; tiefkühlgeeignet; transportierbar; für mehrere Portionen; One Pot</x:v>
      </x:c>
      <x:c r="Q98" s="131" t="str">
        <x:v>vertraut</x:v>
      </x:c>
      <x:c r="R98" s="131" t="str">
        <x:v>normaler Supermarkt</x:v>
      </x:c>
      <x:c r="S98" s="131" t="str">
        <x:v>südasiatisch inspiriert</x:v>
      </x:c>
      <x:c r="T98" s="131" t="str">
        <x:v>frisch; herzhaft; säuerlich; rauchig</x:v>
      </x:c>
      <x:c r="U98" s="131" t="str">
        <x:v>mild</x:v>
      </x:c>
      <x:c r="V98" s="131" t="str">
        <x:v>Winter</x:v>
      </x:c>
      <x:c r="W98" s="131" t="str">
        <x:v>warm</x:v>
      </x:c>
      <x:c r="X98" s="131" t="str">
        <x:v>Topf; Mixer/Pürierstab</x:v>
      </x:c>
      <x:c r="Y98" s="131" t="str">
        <x:v>mittel</x:v>
      </x:c>
      <x:c r="Z98" s="131" t="n">
        <x:f>'recipes'!I98</x:f>
        <x:v>9</x:v>
      </x:c>
      <x:c r="AA98" s="131" t="n">
        <x:f>'recipes'!K98</x:f>
        <x:v>25</x:v>
      </x:c>
      <x:c r="AB98" s="131" t="str">
        <x:f>IF(AA98&lt;=20,"sehr schnell",IF(AA98&lt;=40,"schnell",IF(AA98&lt;=75,"mittel","lang")))</x:f>
        <x:v>schnell</x:v>
      </x:c>
      <x:c r="AC98" s="131" t="n">
        <x:f>'recipe_macros'!L98</x:f>
        <x:v>485</x:v>
      </x:c>
      <x:c r="AD98" s="131" t="n">
        <x:f>'recipe_macros'!M98</x:f>
        <x:v>26</x:v>
      </x:c>
      <x:c r="AE98" s="131" t="n">
        <x:f>IF('recipe_macros'!D98=0,0,'recipe_macros'!I98/'recipe_macros'!D98)</x:f>
        <x:v>22</x:v>
      </x:c>
      <x:c r="AF98" s="164" t="n">
        <x:f>IF(AC98=0,0,AD98*4/AC98)</x:f>
        <x:v>0.21443298969072164</x:v>
      </x:c>
      <x:c r="AG98" s="165" t="n">
        <x:f>'recipe_macros'!N98</x:f>
        <x:v>1.5296250000000002</x:v>
      </x:c>
      <x:c r="AH98" s="131" t="str">
        <x:f>IF(AG98&lt;=2,"günstig",IF(AG98&lt;=4,"mittel","teuer"))</x:f>
        <x:v>günstig</x:v>
      </x:c>
      <x:c r="AI98" s="131" t="n">
        <x:v>1</x:v>
      </x:c>
      <x:c r="AJ98" s="131" t="n">
        <x:v>1</x:v>
      </x:c>
      <x:c r="AK98" s="131" t="n">
        <x:v>1</x:v>
      </x:c>
      <x:c r="AL98" s="131" t="n">
        <x:v>1</x:v>
      </x:c>
      <x:c r="AM98" s="131" t="n">
        <x:v>1</x:v>
      </x:c>
      <x:c r="AN98" s="131" t="n">
        <x:f>MAX(1,MIN(5,SUM(AI98:AM98)))</x:f>
        <x:v>5</x:v>
      </x:c>
      <x:c r="AO98" s="131" t="str">
        <x:v>regelbasiert + redaktionelle Heuristik</x:v>
      </x:c>
      <x:c r="AP98" s="166" t="n">
        <x:v>0.82</x:v>
      </x:c>
      <x:c r="AQ98" s="131"/>
    </x:row>
    <x:row r="99">
      <x:c r="A99" s="135" t="str">
        <x:v>SU-098-V1</x:v>
      </x:c>
      <x:c r="B99" s="135" t="str">
        <x:v>SU-098</x:v>
      </x:c>
      <x:c r="C99" s="135" t="str">
        <x:v>Karotten-Koriander-Suppe</x:v>
      </x:c>
      <x:c r="D99" s="131" t="str">
        <x:v>vegetarisch</x:v>
      </x:c>
      <x:c r="E99" s="131" t="str"/>
      <x:c r="F99" s="160" t="str">
        <x:v>nach Zutaten halal-kompatibel</x:v>
      </x:c>
      <x:c r="G99" s="160" t="str">
        <x:v>glutenfrei nach Zutaten</x:v>
      </x:c>
      <x:c r="H99" s="160" t="str">
        <x:v>laktosefrei nach Zutaten</x:v>
      </x:c>
      <x:c r="I99" s="160" t="str">
        <x:v>nussfrei nach Zutaten</x:v>
      </x:c>
      <x:c r="J99" s="160" t="str">
        <x:v>eifrei nach Zutaten</x:v>
      </x:c>
      <x:c r="K99" s="160" t="str">
        <x:v>sojafrei nach Zutaten</x:v>
      </x:c>
      <x:c r="L99" s="131" t="str"/>
      <x:c r="M99" s="131" t="str">
        <x:v>leicht</x:v>
      </x:c>
      <x:c r="N99" s="131" t="str">
        <x:v>leichte Mahlzeit</x:v>
      </x:c>
      <x:c r="O99" s="131" t="str">
        <x:v>Suppe</x:v>
      </x:c>
      <x:c r="P99" s="131" t="str">
        <x:v>Meal Prep; tiefkühlgeeignet; transportierbar; für mehrere Portionen; One Pot</x:v>
      </x:c>
      <x:c r="Q99" s="131" t="str">
        <x:v>vertraut</x:v>
      </x:c>
      <x:c r="R99" s="131" t="str">
        <x:v>normaler Supermarkt</x:v>
      </x:c>
      <x:c r="S99" s="131" t="str">
        <x:v>international/modern</x:v>
      </x:c>
      <x:c r="T99" s="131" t="str">
        <x:v>frisch; herzhaft</x:v>
      </x:c>
      <x:c r="U99" s="131" t="str">
        <x:v>mild</x:v>
      </x:c>
      <x:c r="V99" s="131" t="str">
        <x:v>Winter</x:v>
      </x:c>
      <x:c r="W99" s="131" t="str">
        <x:v>warm</x:v>
      </x:c>
      <x:c r="X99" s="131" t="str">
        <x:v>Topf; Mixer/Pürierstab; Pfanne</x:v>
      </x:c>
      <x:c r="Y99" s="131" t="str">
        <x:v>mittel</x:v>
      </x:c>
      <x:c r="Z99" s="131" t="n">
        <x:f>'recipes'!I99</x:f>
        <x:v>14</x:v>
      </x:c>
      <x:c r="AA99" s="131" t="n">
        <x:f>'recipes'!K99</x:f>
        <x:v>40</x:v>
      </x:c>
      <x:c r="AB99" s="131" t="str">
        <x:f>IF(AA99&lt;=20,"sehr schnell",IF(AA99&lt;=40,"schnell",IF(AA99&lt;=75,"mittel","lang")))</x:f>
        <x:v>schnell</x:v>
      </x:c>
      <x:c r="AC99" s="131" t="n">
        <x:f>'recipe_macros'!L99</x:f>
        <x:v>147</x:v>
      </x:c>
      <x:c r="AD99" s="131" t="n">
        <x:f>'recipe_macros'!M99</x:f>
        <x:v>8</x:v>
      </x:c>
      <x:c r="AE99" s="131" t="n">
        <x:f>IF('recipe_macros'!D99=0,0,'recipe_macros'!I99/'recipe_macros'!D99)</x:f>
        <x:v>6</x:v>
      </x:c>
      <x:c r="AF99" s="164" t="n">
        <x:f>IF(AC99=0,0,AD99*4/AC99)</x:f>
        <x:v>0.21768707482993196</x:v>
      </x:c>
      <x:c r="AG99" s="165" t="n">
        <x:f>'recipe_macros'!N99</x:f>
        <x:v>3.9968250000000003</x:v>
      </x:c>
      <x:c r="AH99" s="131" t="str">
        <x:f>IF(AG99&lt;=2,"günstig",IF(AG99&lt;=4,"mittel","teuer"))</x:f>
        <x:v>mittel</x:v>
      </x:c>
      <x:c r="AI99" s="131" t="n">
        <x:v>1</x:v>
      </x:c>
      <x:c r="AJ99" s="131" t="n">
        <x:v>1</x:v>
      </x:c>
      <x:c r="AK99" s="131" t="n">
        <x:v>1</x:v>
      </x:c>
      <x:c r="AL99" s="131" t="n">
        <x:v>1</x:v>
      </x:c>
      <x:c r="AM99" s="131" t="n">
        <x:v>1</x:v>
      </x:c>
      <x:c r="AN99" s="131" t="n">
        <x:f>MAX(1,MIN(5,SUM(AI99:AM99)))</x:f>
        <x:v>5</x:v>
      </x:c>
      <x:c r="AO99" s="131" t="str">
        <x:v>regelbasiert + redaktionelle Heuristik</x:v>
      </x:c>
      <x:c r="AP99" s="166" t="n">
        <x:v>0.86</x:v>
      </x:c>
      <x:c r="AQ99" s="131" t="str">
        <x:v>vegetarische bzw. pescetarische Einordnung setzt Gemüsebrühe voraus</x:v>
      </x:c>
    </x:row>
    <x:row r="100">
      <x:c r="A100" s="135" t="str">
        <x:v>SU-099-V1</x:v>
      </x:c>
      <x:c r="B100" s="135" t="str">
        <x:v>SU-099</x:v>
      </x:c>
      <x:c r="C100" s="135" t="str">
        <x:v>Karotten-Ingwer-Suppe</x:v>
      </x:c>
      <x:c r="D100" s="131" t="str">
        <x:v>vegetarisch</x:v>
      </x:c>
      <x:c r="E100" s="131" t="str">
        <x:v>Hülsenfrüchte</x:v>
      </x:c>
      <x:c r="F100" s="160" t="str">
        <x:v>nach Zutaten halal-kompatibel</x:v>
      </x:c>
      <x:c r="G100" s="160" t="str">
        <x:v>glutenfrei nach Zutaten</x:v>
      </x:c>
      <x:c r="H100" s="160" t="str">
        <x:v>laktosefrei nach Zutaten</x:v>
      </x:c>
      <x:c r="I100" s="160" t="str">
        <x:v>enthält Nüsse/Erdnüsse</x:v>
      </x:c>
      <x:c r="J100" s="160" t="str">
        <x:v>eifrei nach Zutaten</x:v>
      </x:c>
      <x:c r="K100" s="160" t="str">
        <x:v>sojafrei nach Zutaten</x:v>
      </x:c>
      <x:c r="L100" s="131" t="str">
        <x:v>Nüsse/Erdnüsse</x:v>
      </x:c>
      <x:c r="M100" s="131" t="str">
        <x:v>ballaststoffreich; leicht</x:v>
      </x:c>
      <x:c r="N100" s="131" t="str">
        <x:v>leichte Mahlzeit</x:v>
      </x:c>
      <x:c r="O100" s="131" t="str">
        <x:v>Suppe</x:v>
      </x:c>
      <x:c r="P100" s="131" t="str">
        <x:v>Meal Prep; tiefkühlgeeignet; transportierbar; für mehrere Portionen</x:v>
      </x:c>
      <x:c r="Q100" s="131" t="str">
        <x:v>vertraut</x:v>
      </x:c>
      <x:c r="R100" s="131" t="str">
        <x:v>normaler Supermarkt</x:v>
      </x:c>
      <x:c r="S100" s="131" t="str">
        <x:v>international/modern</x:v>
      </x:c>
      <x:c r="T100" s="131" t="str">
        <x:v>herzhaft; würzig</x:v>
      </x:c>
      <x:c r="U100" s="131" t="str">
        <x:v>würzig, nicht zwingend scharf</x:v>
      </x:c>
      <x:c r="V100" s="131" t="str">
        <x:v>Winter</x:v>
      </x:c>
      <x:c r="W100" s="131" t="str">
        <x:v>warm</x:v>
      </x:c>
      <x:c r="X100" s="131" t="str">
        <x:v>Topf; Mixer/Pürierstab; Pfanne</x:v>
      </x:c>
      <x:c r="Y100" s="131" t="str">
        <x:v>mittel</x:v>
      </x:c>
      <x:c r="Z100" s="131" t="n">
        <x:f>'recipes'!I100</x:f>
        <x:v>16</x:v>
      </x:c>
      <x:c r="AA100" s="131" t="n">
        <x:f>'recipes'!K100</x:f>
        <x:v>45</x:v>
      </x:c>
      <x:c r="AB100" s="131" t="str">
        <x:f>IF(AA100&lt;=20,"sehr schnell",IF(AA100&lt;=40,"schnell",IF(AA100&lt;=75,"mittel","lang")))</x:f>
        <x:v>mittel</x:v>
      </x:c>
      <x:c r="AC100" s="131" t="n">
        <x:f>'recipe_macros'!L100</x:f>
        <x:v>293</x:v>
      </x:c>
      <x:c r="AD100" s="131" t="n">
        <x:f>'recipe_macros'!M100</x:f>
        <x:v>10</x:v>
      </x:c>
      <x:c r="AE100" s="131" t="n">
        <x:f>IF('recipe_macros'!D100=0,0,'recipe_macros'!I100/'recipe_macros'!D100)</x:f>
        <x:v>8</x:v>
      </x:c>
      <x:c r="AF100" s="164" t="n">
        <x:f>IF(AC100=0,0,AD100*4/AC100)</x:f>
        <x:v>0.13651877133105803</x:v>
      </x:c>
      <x:c r="AG100" s="165" t="n">
        <x:f>'recipe_macros'!N100</x:f>
        <x:v>1.6161</x:v>
      </x:c>
      <x:c r="AH100" s="131" t="str">
        <x:f>IF(AG100&lt;=2,"günstig",IF(AG100&lt;=4,"mittel","teuer"))</x:f>
        <x:v>günstig</x:v>
      </x:c>
      <x:c r="AI100" s="131" t="n">
        <x:v>1</x:v>
      </x:c>
      <x:c r="AJ100" s="131" t="n">
        <x:v>1</x:v>
      </x:c>
      <x:c r="AK100" s="131" t="n">
        <x:v>1</x:v>
      </x:c>
      <x:c r="AL100" s="131" t="n">
        <x:v>1</x:v>
      </x:c>
      <x:c r="AM100" s="131" t="n">
        <x:v>1</x:v>
      </x:c>
      <x:c r="AN100" s="131" t="n">
        <x:f>MAX(1,MIN(5,SUM(AI100:AM100)))</x:f>
        <x:v>5</x:v>
      </x:c>
      <x:c r="AO100" s="131" t="str">
        <x:v>regelbasiert + redaktionelle Heuristik</x:v>
      </x:c>
      <x:c r="AP100" s="166" t="n">
        <x:v>0.86</x:v>
      </x:c>
      <x:c r="AQ100" s="131"/>
    </x:row>
    <x:row r="101">
      <x:c r="A101" s="135" t="str">
        <x:v>SU-100-V1</x:v>
      </x:c>
      <x:c r="B101" s="135" t="str">
        <x:v>SU-100</x:v>
      </x:c>
      <x:c r="C101" s="135" t="str">
        <x:v>Blumenkohl-Käse-Suppe</x:v>
      </x:c>
      <x:c r="D101" s="131" t="str">
        <x:v>vegetarisch</x:v>
      </x:c>
      <x:c r="E101" s="131" t="str">
        <x:v>Milchprodukt</x:v>
      </x:c>
      <x:c r="F101" s="160" t="str">
        <x:v>nach Zutaten halal-kompatibel</x:v>
      </x:c>
      <x:c r="G101" s="160" t="str">
        <x:v>glutenfrei nach Zutaten</x:v>
      </x:c>
      <x:c r="H101" s="160" t="str">
        <x:v>mit laktosefreien Produkten</x:v>
      </x:c>
      <x:c r="I101" s="160" t="str">
        <x:v>nussfrei nach Zutaten</x:v>
      </x:c>
      <x:c r="J101" s="160" t="str">
        <x:v>eifrei nach Zutaten</x:v>
      </x:c>
      <x:c r="K101" s="160" t="str">
        <x:v>sojafrei nach Zutaten</x:v>
      </x:c>
      <x:c r="L101" s="131" t="str">
        <x:v>Milch</x:v>
      </x:c>
      <x:c r="M101" s="131" t="str">
        <x:v>leicht</x:v>
      </x:c>
      <x:c r="N101" s="131" t="str">
        <x:v>leichte Mahlzeit</x:v>
      </x:c>
      <x:c r="O101" s="131" t="str">
        <x:v>Suppe</x:v>
      </x:c>
      <x:c r="P101" s="131" t="str">
        <x:v>Meal Prep; tiefkühlgeeignet; transportierbar; für mehrere Portionen; One Pot</x:v>
      </x:c>
      <x:c r="Q101" s="131" t="str">
        <x:v>vertraut</x:v>
      </x:c>
      <x:c r="R101" s="131" t="str">
        <x:v>normaler Supermarkt</x:v>
      </x:c>
      <x:c r="S101" s="131" t="str">
        <x:v>international/modern</x:v>
      </x:c>
      <x:c r="T101" s="131" t="str">
        <x:v>herzhaft</x:v>
      </x:c>
      <x:c r="U101" s="131" t="str">
        <x:v>mild</x:v>
      </x:c>
      <x:c r="V101" s="131" t="str">
        <x:v>Winter</x:v>
      </x:c>
      <x:c r="W101" s="131" t="str">
        <x:v>warm</x:v>
      </x:c>
      <x:c r="X101" s="131" t="str">
        <x:v>Topf; Mixer/Pürierstab</x:v>
      </x:c>
      <x:c r="Y101" s="131" t="str">
        <x:v>mittel</x:v>
      </x:c>
      <x:c r="Z101" s="131" t="n">
        <x:f>'recipes'!I101</x:f>
        <x:v>16</x:v>
      </x:c>
      <x:c r="AA101" s="131" t="n">
        <x:f>'recipes'!K101</x:f>
        <x:v>45</x:v>
      </x:c>
      <x:c r="AB101" s="131" t="str">
        <x:f>IF(AA101&lt;=20,"sehr schnell",IF(AA101&lt;=40,"schnell",IF(AA101&lt;=75,"mittel","lang")))</x:f>
        <x:v>mittel</x:v>
      </x:c>
      <x:c r="AC101" s="131" t="n">
        <x:f>'recipe_macros'!L101</x:f>
        <x:v>188</x:v>
      </x:c>
      <x:c r="AD101" s="131" t="n">
        <x:f>'recipe_macros'!M101</x:f>
        <x:v>13</x:v>
      </x:c>
      <x:c r="AE101" s="131" t="n">
        <x:f>IF('recipe_macros'!D101=0,0,'recipe_macros'!I101/'recipe_macros'!D101)</x:f>
        <x:v>3</x:v>
      </x:c>
      <x:c r="AF101" s="164" t="n">
        <x:f>IF(AC101=0,0,AD101*4/AC101)</x:f>
        <x:v>0.2765957446808511</x:v>
      </x:c>
      <x:c r="AG101" s="165" t="n">
        <x:f>'recipe_macros'!N101</x:f>
        <x:v>0.9528041666666667</x:v>
      </x:c>
      <x:c r="AH101" s="131" t="str">
        <x:f>IF(AG101&lt;=2,"günstig",IF(AG101&lt;=4,"mittel","teuer"))</x:f>
        <x:v>günstig</x:v>
      </x:c>
      <x:c r="AI101" s="131" t="n">
        <x:v>1</x:v>
      </x:c>
      <x:c r="AJ101" s="131" t="n">
        <x:v>1</x:v>
      </x:c>
      <x:c r="AK101" s="131" t="n">
        <x:v>1</x:v>
      </x:c>
      <x:c r="AL101" s="131" t="n">
        <x:v>1</x:v>
      </x:c>
      <x:c r="AM101" s="131" t="n">
        <x:v>1</x:v>
      </x:c>
      <x:c r="AN101" s="131" t="n">
        <x:f>MAX(1,MIN(5,SUM(AI101:AM101)))</x:f>
        <x:v>5</x:v>
      </x:c>
      <x:c r="AO101" s="131" t="str">
        <x:v>regelbasiert + redaktionelle Heuristik</x:v>
      </x:c>
      <x:c r="AP101" s="166" t="n">
        <x:v>0.86</x:v>
      </x:c>
      <x:c r="AQ101" s="131" t="str">
        <x:v>Ernährungsweise wegen Zutaten von omnivor auf vegetarisch korrigiert</x:v>
      </x:c>
    </x:row>
    <x:row r="102">
      <x:c r="A102" s="135" t="str">
        <x:v>SU-101-V1</x:v>
      </x:c>
      <x:c r="B102" s="135" t="str">
        <x:v>SU-101</x:v>
      </x:c>
      <x:c r="C102" s="135" t="str">
        <x:v>Hühnerbrühe</x:v>
      </x:c>
      <x:c r="D102" s="131" t="str">
        <x:v>omnivor</x:v>
      </x:c>
      <x:c r="E102" s="131" t="str">
        <x:v>Geflügel</x:v>
      </x:c>
      <x:c r="F102" s="160" t="str">
        <x:v>halal bei zertifiziertem Fleisch</x:v>
      </x:c>
      <x:c r="G102" s="160" t="str">
        <x:v>glutenfrei nach Zutaten</x:v>
      </x:c>
      <x:c r="H102" s="160" t="str">
        <x:v>laktosefrei nach Zutaten</x:v>
      </x:c>
      <x:c r="I102" s="160" t="str">
        <x:v>nussfrei nach Zutaten</x:v>
      </x:c>
      <x:c r="J102" s="160" t="str">
        <x:v>eifrei nach Zutaten</x:v>
      </x:c>
      <x:c r="K102" s="160" t="str">
        <x:v>sojafrei nach Zutaten</x:v>
      </x:c>
      <x:c r="L102" s="131" t="str">
        <x:v>Sellerie</x:v>
      </x:c>
      <x:c r="M102" s="131" t="str">
        <x:v>leicht</x:v>
      </x:c>
      <x:c r="N102" s="131" t="str">
        <x:v>leichte Mahlzeit</x:v>
      </x:c>
      <x:c r="O102" s="131" t="str">
        <x:v>Suppe</x:v>
      </x:c>
      <x:c r="P102" s="131" t="str">
        <x:v>Meal Prep; tiefkühlgeeignet; transportierbar; One Pot</x:v>
      </x:c>
      <x:c r="Q102" s="131" t="str">
        <x:v>vertraut</x:v>
      </x:c>
      <x:c r="R102" s="131" t="str">
        <x:v>normaler Supermarkt</x:v>
      </x:c>
      <x:c r="S102" s="131" t="str">
        <x:v>international/modern</x:v>
      </x:c>
      <x:c r="T102" s="131" t="str">
        <x:v>frisch; herzhaft</x:v>
      </x:c>
      <x:c r="U102" s="131" t="str">
        <x:v>mild</x:v>
      </x:c>
      <x:c r="V102" s="131" t="str">
        <x:v>Winter</x:v>
      </x:c>
      <x:c r="W102" s="131" t="str">
        <x:v>warm</x:v>
      </x:c>
      <x:c r="X102" s="131" t="str">
        <x:v>Topf</x:v>
      </x:c>
      <x:c r="Y102" s="131" t="str">
        <x:v>anspruchsvoll</x:v>
      </x:c>
      <x:c r="Z102" s="131" t="n">
        <x:f>'recipes'!I102</x:f>
        <x:v>84</x:v>
      </x:c>
      <x:c r="AA102" s="131" t="n">
        <x:f>'recipes'!K102</x:f>
        <x:v>240</x:v>
      </x:c>
      <x:c r="AB102" s="131" t="str">
        <x:f>IF(AA102&lt;=20,"sehr schnell",IF(AA102&lt;=40,"schnell",IF(AA102&lt;=75,"mittel","lang")))</x:f>
        <x:v>lang</x:v>
      </x:c>
      <x:c r="AC102" s="131" t="n">
        <x:f>'recipe_macros'!L102</x:f>
        <x:v>16</x:v>
      </x:c>
      <x:c r="AD102" s="131" t="n">
        <x:f>'recipe_macros'!M102</x:f>
        <x:v>3</x:v>
      </x:c>
      <x:c r="AE102" s="131" t="n">
        <x:f>IF('recipe_macros'!D102=0,0,'recipe_macros'!I102/'recipe_macros'!D102)</x:f>
        <x:v>0.4</x:v>
      </x:c>
      <x:c r="AF102" s="164" t="n">
        <x:f>IF(AC102=0,0,AD102*4/AC102)</x:f>
        <x:v>0.75</x:v>
      </x:c>
      <x:c r="AG102" s="165" t="n">
        <x:f>'recipe_macros'!N102</x:f>
        <x:v>4.358700000000002</x:v>
      </x:c>
      <x:c r="AH102" s="131" t="str">
        <x:f>IF(AG102&lt;=2,"günstig",IF(AG102&lt;=4,"mittel","teuer"))</x:f>
        <x:v>teuer</x:v>
      </x:c>
      <x:c r="AI102" s="131" t="n">
        <x:v>1</x:v>
      </x:c>
      <x:c r="AJ102" s="131" t="n">
        <x:v>1</x:v>
      </x:c>
      <x:c r="AK102" s="131" t="n">
        <x:v>1</x:v>
      </x:c>
      <x:c r="AL102" s="131" t="n">
        <x:v>1</x:v>
      </x:c>
      <x:c r="AM102" s="131" t="n">
        <x:v>0</x:v>
      </x:c>
      <x:c r="AN102" s="131" t="n">
        <x:f>MAX(1,MIN(5,SUM(AI102:AM102)))</x:f>
        <x:v>4</x:v>
      </x:c>
      <x:c r="AO102" s="131" t="str">
        <x:v>regelbasiert + redaktionelle Heuristik</x:v>
      </x:c>
      <x:c r="AP102" s="166" t="n">
        <x:v>0.86</x:v>
      </x:c>
      <x:c r="AQ102" s="131"/>
    </x:row>
    <x:row r="103">
      <x:c r="A103" s="135" t="str">
        <x:v>SU-102-V1</x:v>
      </x:c>
      <x:c r="B103" s="135" t="str">
        <x:v>SU-102</x:v>
      </x:c>
      <x:c r="C103" s="135" t="str">
        <x:v>Hähnchen-Nudelsuppe</x:v>
      </x:c>
      <x:c r="D103" s="131" t="str">
        <x:v>omnivor</x:v>
      </x:c>
      <x:c r="E103" s="131" t="str">
        <x:v>Geflügel; Soja/Tofu</x:v>
      </x:c>
      <x:c r="F103" s="160" t="str">
        <x:v>halal bei zertifiziertem Fleisch</x:v>
      </x:c>
      <x:c r="G103" s="160" t="str">
        <x:v>mit Austausch glutenfrei</x:v>
      </x:c>
      <x:c r="H103" s="160" t="str">
        <x:v>laktosefrei nach Zutaten</x:v>
      </x:c>
      <x:c r="I103" s="160" t="str">
        <x:v>nussfrei nach Zutaten</x:v>
      </x:c>
      <x:c r="J103" s="160" t="str">
        <x:v>eifrei nach Zutaten</x:v>
      </x:c>
      <x:c r="K103" s="160" t="str">
        <x:v>enthält Soja</x:v>
      </x:c>
      <x:c r="L103" s="131" t="str">
        <x:v>Gluten/Getreide prüfen; Soja</x:v>
      </x:c>
      <x:c r="M103" s="131" t="str">
        <x:v>proteinbetont; leicht</x:v>
      </x:c>
      <x:c r="N103" s="131" t="str">
        <x:v>leichte Mahlzeit</x:v>
      </x:c>
      <x:c r="O103" s="131" t="str">
        <x:v>Pasta/Nudeln</x:v>
      </x:c>
      <x:c r="P103" s="131" t="str">
        <x:v>Meal Prep; tiefkühlgeeignet; transportierbar</x:v>
      </x:c>
      <x:c r="Q103" s="131" t="str">
        <x:v>abwechslungsreich</x:v>
      </x:c>
      <x:c r="R103" s="131" t="str">
        <x:v>großer Supermarkt empfohlen</x:v>
      </x:c>
      <x:c r="S103" s="131" t="str">
        <x:v>ostasiatisch inspiriert</x:v>
      </x:c>
      <x:c r="T103" s="131" t="str">
        <x:v>frisch; würzig</x:v>
      </x:c>
      <x:c r="U103" s="131" t="str">
        <x:v>scharf</x:v>
      </x:c>
      <x:c r="V103" s="131" t="str">
        <x:v>Herbst</x:v>
      </x:c>
      <x:c r="W103" s="131" t="str">
        <x:v>warm</x:v>
      </x:c>
      <x:c r="X103" s="131" t="str">
        <x:v>Topf; Pfanne</x:v>
      </x:c>
      <x:c r="Y103" s="131" t="str">
        <x:v>mittel</x:v>
      </x:c>
      <x:c r="Z103" s="131" t="n">
        <x:f>'recipes'!I103</x:f>
        <x:v>14</x:v>
      </x:c>
      <x:c r="AA103" s="131" t="n">
        <x:f>'recipes'!K103</x:f>
        <x:v>40</x:v>
      </x:c>
      <x:c r="AB103" s="131" t="str">
        <x:f>IF(AA103&lt;=20,"sehr schnell",IF(AA103&lt;=40,"schnell",IF(AA103&lt;=75,"mittel","lang")))</x:f>
        <x:v>schnell</x:v>
      </x:c>
      <x:c r="AC103" s="131" t="n">
        <x:f>'recipe_macros'!L103</x:f>
        <x:v>266</x:v>
      </x:c>
      <x:c r="AD103" s="131" t="n">
        <x:f>'recipe_macros'!M103</x:f>
        <x:v>34</x:v>
      </x:c>
      <x:c r="AE103" s="131" t="n">
        <x:f>IF('recipe_macros'!D103=0,0,'recipe_macros'!I103/'recipe_macros'!D103)</x:f>
        <x:v>3</x:v>
      </x:c>
      <x:c r="AF103" s="164" t="n">
        <x:f>IF(AC103=0,0,AD103*4/AC103)</x:f>
        <x:v>0.5112781954887218</x:v>
      </x:c>
      <x:c r="AG103" s="165" t="n">
        <x:f>'recipe_macros'!N103</x:f>
        <x:v>6.093806666666668</x:v>
      </x:c>
      <x:c r="AH103" s="131" t="str">
        <x:f>IF(AG103&lt;=2,"günstig",IF(AG103&lt;=4,"mittel","teuer"))</x:f>
        <x:v>teuer</x:v>
      </x:c>
      <x:c r="AI103" s="131" t="n">
        <x:v>1</x:v>
      </x:c>
      <x:c r="AJ103" s="131" t="n">
        <x:v>1</x:v>
      </x:c>
      <x:c r="AK103" s="131" t="n">
        <x:v>1</x:v>
      </x:c>
      <x:c r="AL103" s="131" t="n">
        <x:v>1</x:v>
      </x:c>
      <x:c r="AM103" s="131" t="n">
        <x:v>0</x:v>
      </x:c>
      <x:c r="AN103" s="131" t="n">
        <x:f>MAX(1,MIN(5,SUM(AI103:AM103)))</x:f>
        <x:v>4</x:v>
      </x:c>
      <x:c r="AO103" s="131" t="str">
        <x:v>regelbasiert + redaktionelle Heuristik</x:v>
      </x:c>
      <x:c r="AP103" s="166" t="n">
        <x:v>0.82</x:v>
      </x:c>
      <x:c r="AQ103" s="131" t="str">
        <x:v>vegetarische bzw. pescetarische Einordnung setzt Gemüsebrühe voraus</x:v>
      </x:c>
    </x:row>
    <x:row r="104">
      <x:c r="A104" s="135" t="str">
        <x:v>SU-103-V1</x:v>
      </x:c>
      <x:c r="B104" s="135" t="str">
        <x:v>SU-103</x:v>
      </x:c>
      <x:c r="C104" s="135" t="str">
        <x:v>Hähnchen-Nudelsuppe mit Zuckermais</x:v>
      </x:c>
      <x:c r="D104" s="131" t="str">
        <x:v>omnivor</x:v>
      </x:c>
      <x:c r="E104" s="131" t="str">
        <x:v>Geflügel</x:v>
      </x:c>
      <x:c r="F104" s="160" t="str">
        <x:v>halal bei zertifiziertem Fleisch</x:v>
      </x:c>
      <x:c r="G104" s="160" t="str">
        <x:v>glutenfrei nach Zutaten</x:v>
      </x:c>
      <x:c r="H104" s="160" t="str">
        <x:v>laktosefrei nach Zutaten</x:v>
      </x:c>
      <x:c r="I104" s="160" t="str">
        <x:v>nussfrei nach Zutaten</x:v>
      </x:c>
      <x:c r="J104" s="160" t="str">
        <x:v>eifrei nach Zutaten</x:v>
      </x:c>
      <x:c r="K104" s="160" t="str">
        <x:v>sojafrei nach Zutaten</x:v>
      </x:c>
      <x:c r="L104" s="131" t="str">
        <x:v>Sellerie</x:v>
      </x:c>
      <x:c r="M104" s="131" t="str">
        <x:v>proteinbetont; leicht</x:v>
      </x:c>
      <x:c r="N104" s="131" t="str">
        <x:v>leichte Mahlzeit</x:v>
      </x:c>
      <x:c r="O104" s="131" t="str">
        <x:v>Pasta/Nudeln</x:v>
      </x:c>
      <x:c r="P104" s="131" t="str">
        <x:v>Meal Prep; tiefkühlgeeignet; transportierbar; für mehrere Portionen</x:v>
      </x:c>
      <x:c r="Q104" s="131" t="str">
        <x:v>vertraut</x:v>
      </x:c>
      <x:c r="R104" s="131" t="str">
        <x:v>normaler Supermarkt</x:v>
      </x:c>
      <x:c r="S104" s="131" t="str">
        <x:v>international/modern</x:v>
      </x:c>
      <x:c r="T104" s="131" t="str">
        <x:v>frisch</x:v>
      </x:c>
      <x:c r="U104" s="131" t="str">
        <x:v>mild</x:v>
      </x:c>
      <x:c r="V104" s="131" t="str">
        <x:v>ganzjährig</x:v>
      </x:c>
      <x:c r="W104" s="131" t="str">
        <x:v>warm</x:v>
      </x:c>
      <x:c r="X104" s="131" t="str">
        <x:v>Topf</x:v>
      </x:c>
      <x:c r="Y104" s="131" t="str">
        <x:v>anspruchsvoll</x:v>
      </x:c>
      <x:c r="Z104" s="131" t="n">
        <x:f>'recipes'!I104</x:f>
        <x:v>37</x:v>
      </x:c>
      <x:c r="AA104" s="131" t="n">
        <x:f>'recipes'!K104</x:f>
        <x:v>105</x:v>
      </x:c>
      <x:c r="AB104" s="131" t="str">
        <x:f>IF(AA104&lt;=20,"sehr schnell",IF(AA104&lt;=40,"schnell",IF(AA104&lt;=75,"mittel","lang")))</x:f>
        <x:v>lang</x:v>
      </x:c>
      <x:c r="AC104" s="131" t="n">
        <x:f>'recipe_macros'!L104</x:f>
        <x:v>288</x:v>
      </x:c>
      <x:c r="AD104" s="131" t="n">
        <x:f>'recipe_macros'!M104</x:f>
        <x:v>25</x:v>
      </x:c>
      <x:c r="AE104" s="131" t="n">
        <x:f>IF('recipe_macros'!D104=0,0,'recipe_macros'!I104/'recipe_macros'!D104)</x:f>
        <x:v>2</x:v>
      </x:c>
      <x:c r="AF104" s="164" t="n">
        <x:f>IF(AC104=0,0,AD104*4/AC104)</x:f>
        <x:v>0.3472222222222222</x:v>
      </x:c>
      <x:c r="AG104" s="165" t="n">
        <x:f>'recipe_macros'!N104</x:f>
        <x:v>2.9102000000000006</x:v>
      </x:c>
      <x:c r="AH104" s="131" t="str">
        <x:f>IF(AG104&lt;=2,"günstig",IF(AG104&lt;=4,"mittel","teuer"))</x:f>
        <x:v>mittel</x:v>
      </x:c>
      <x:c r="AI104" s="131" t="n">
        <x:v>1</x:v>
      </x:c>
      <x:c r="AJ104" s="131" t="n">
        <x:v>1</x:v>
      </x:c>
      <x:c r="AK104" s="131" t="n">
        <x:v>1</x:v>
      </x:c>
      <x:c r="AL104" s="131" t="n">
        <x:v>1</x:v>
      </x:c>
      <x:c r="AM104" s="131" t="n">
        <x:v>1</x:v>
      </x:c>
      <x:c r="AN104" s="131" t="n">
        <x:f>MAX(1,MIN(5,SUM(AI104:AM104)))</x:f>
        <x:v>5</x:v>
      </x:c>
      <x:c r="AO104" s="131" t="str">
        <x:v>regelbasiert + redaktionelle Heuristik</x:v>
      </x:c>
      <x:c r="AP104" s="166" t="n">
        <x:v>0.86</x:v>
      </x:c>
      <x:c r="AQ104" s="131"/>
    </x:row>
    <x:row r="105">
      <x:c r="A105" s="135" t="str">
        <x:v>SU-104-V1</x:v>
      </x:c>
      <x:c r="B105" s="135" t="str">
        <x:v>SU-104</x:v>
      </x:c>
      <x:c r="C105" s="135" t="str">
        <x:v>Kalte Zucchinisuppe mit Minze</x:v>
      </x:c>
      <x:c r="D105" s="131" t="str">
        <x:v>vegetarisch</x:v>
      </x:c>
      <x:c r="E105" s="131" t="str">
        <x:v>Milchprodukt</x:v>
      </x:c>
      <x:c r="F105" s="160" t="str">
        <x:v>nach Zutaten halal-kompatibel</x:v>
      </x:c>
      <x:c r="G105" s="160" t="str">
        <x:v>glutenfrei nach Zutaten</x:v>
      </x:c>
      <x:c r="H105" s="160" t="str">
        <x:v>mit laktosefreien Produkten</x:v>
      </x:c>
      <x:c r="I105" s="160" t="str">
        <x:v>nussfrei nach Zutaten</x:v>
      </x:c>
      <x:c r="J105" s="160" t="str">
        <x:v>eifrei nach Zutaten</x:v>
      </x:c>
      <x:c r="K105" s="160" t="str">
        <x:v>sojafrei nach Zutaten</x:v>
      </x:c>
      <x:c r="L105" s="131" t="str">
        <x:v>Milch</x:v>
      </x:c>
      <x:c r="M105" s="131" t="str">
        <x:v>leicht</x:v>
      </x:c>
      <x:c r="N105" s="131" t="str">
        <x:v>leichte Mahlzeit</x:v>
      </x:c>
      <x:c r="O105" s="131" t="str">
        <x:v>Suppe</x:v>
      </x:c>
      <x:c r="P105" s="131" t="str">
        <x:v>Meal Prep; tiefkühlgeeignet; transportierbar; für mehrere Portionen</x:v>
      </x:c>
      <x:c r="Q105" s="131" t="str">
        <x:v>vertraut</x:v>
      </x:c>
      <x:c r="R105" s="131" t="str">
        <x:v>normaler Supermarkt</x:v>
      </x:c>
      <x:c r="S105" s="131" t="str">
        <x:v>international/modern</x:v>
      </x:c>
      <x:c r="T105" s="131" t="str">
        <x:v>frisch; herzhaft; cremig</x:v>
      </x:c>
      <x:c r="U105" s="131" t="str">
        <x:v>mild</x:v>
      </x:c>
      <x:c r="V105" s="131" t="str">
        <x:v>Winter</x:v>
      </x:c>
      <x:c r="W105" s="131" t="str">
        <x:v>warm</x:v>
      </x:c>
      <x:c r="X105" s="131" t="str">
        <x:v>Topf; Mixer/Pürierstab; Pfanne</x:v>
      </x:c>
      <x:c r="Y105" s="131" t="str">
        <x:v>mittel</x:v>
      </x:c>
      <x:c r="Z105" s="131" t="n">
        <x:f>'recipes'!I105</x:f>
        <x:v>18</x:v>
      </x:c>
      <x:c r="AA105" s="131" t="n">
        <x:f>'recipes'!K105</x:f>
        <x:v>50</x:v>
      </x:c>
      <x:c r="AB105" s="131" t="str">
        <x:f>IF(AA105&lt;=20,"sehr schnell",IF(AA105&lt;=40,"schnell",IF(AA105&lt;=75,"mittel","lang")))</x:f>
        <x:v>mittel</x:v>
      </x:c>
      <x:c r="AC105" s="131" t="n">
        <x:f>'recipe_macros'!L105</x:f>
        <x:v>152</x:v>
      </x:c>
      <x:c r="AD105" s="131" t="n">
        <x:f>'recipe_macros'!M105</x:f>
        <x:v>6</x:v>
      </x:c>
      <x:c r="AE105" s="131" t="n">
        <x:f>IF('recipe_macros'!D105=0,0,'recipe_macros'!I105/'recipe_macros'!D105)</x:f>
        <x:v>3</x:v>
      </x:c>
      <x:c r="AF105" s="164" t="n">
        <x:f>IF(AC105=0,0,AD105*4/AC105)</x:f>
        <x:v>0.15789473684210525</x:v>
      </x:c>
      <x:c r="AG105" s="165" t="n">
        <x:f>'recipe_macros'!N105</x:f>
        <x:v>2.4122250000000003</x:v>
      </x:c>
      <x:c r="AH105" s="131" t="str">
        <x:f>IF(AG105&lt;=2,"günstig",IF(AG105&lt;=4,"mittel","teuer"))</x:f>
        <x:v>mittel</x:v>
      </x:c>
      <x:c r="AI105" s="131" t="n">
        <x:v>1</x:v>
      </x:c>
      <x:c r="AJ105" s="131" t="n">
        <x:v>1</x:v>
      </x:c>
      <x:c r="AK105" s="131" t="n">
        <x:v>1</x:v>
      </x:c>
      <x:c r="AL105" s="131" t="n">
        <x:v>1</x:v>
      </x:c>
      <x:c r="AM105" s="131" t="n">
        <x:v>1</x:v>
      </x:c>
      <x:c r="AN105" s="131" t="n">
        <x:f>MAX(1,MIN(5,SUM(AI105:AM105)))</x:f>
        <x:v>5</x:v>
      </x:c>
      <x:c r="AO105" s="131" t="str">
        <x:v>regelbasiert + redaktionelle Heuristik</x:v>
      </x:c>
      <x:c r="AP105" s="166" t="n">
        <x:v>0.86</x:v>
      </x:c>
      <x:c r="AQ105" s="131" t="str">
        <x:v>Ernährungsweise wegen Zutaten von omnivor auf vegetarisch korrigiert</x:v>
      </x:c>
    </x:row>
    <x:row r="106">
      <x:c r="A106" s="135" t="str">
        <x:v>SU-105-V1</x:v>
      </x:c>
      <x:c r="B106" s="135" t="str">
        <x:v>SU-105</x:v>
      </x:c>
      <x:c r="C106" s="135" t="str">
        <x:v>Stückige Mulligatawny-Suppe mit Butternusskürbis</x:v>
      </x:c>
      <x:c r="D106" s="131" t="str">
        <x:v>vegetarisch</x:v>
      </x:c>
      <x:c r="E106" s="131" t="str">
        <x:v>Milchprodukt</x:v>
      </x:c>
      <x:c r="F106" s="160" t="str">
        <x:v>nach Zutaten halal-kompatibel</x:v>
      </x:c>
      <x:c r="G106" s="160" t="str">
        <x:v>glutenfrei nach Zutaten</x:v>
      </x:c>
      <x:c r="H106" s="160" t="str">
        <x:v>mit laktosefreien Produkten</x:v>
      </x:c>
      <x:c r="I106" s="160" t="str">
        <x:v>nussfrei nach Zutaten</x:v>
      </x:c>
      <x:c r="J106" s="160" t="str">
        <x:v>eifrei nach Zutaten</x:v>
      </x:c>
      <x:c r="K106" s="160" t="str">
        <x:v>sojafrei nach Zutaten</x:v>
      </x:c>
      <x:c r="L106" s="131" t="str">
        <x:v>Milch; Sellerie</x:v>
      </x:c>
      <x:c r="M106" s="131" t="str">
        <x:v>leicht</x:v>
      </x:c>
      <x:c r="N106" s="131" t="str">
        <x:v>leichte Mahlzeit</x:v>
      </x:c>
      <x:c r="O106" s="131" t="str">
        <x:v>Suppe</x:v>
      </x:c>
      <x:c r="P106" s="131" t="str">
        <x:v>Meal Prep; tiefkühlgeeignet; transportierbar; für mehrere Portionen; One Pot</x:v>
      </x:c>
      <x:c r="Q106" s="131" t="str">
        <x:v>vertraut</x:v>
      </x:c>
      <x:c r="R106" s="131" t="str">
        <x:v>normaler Supermarkt</x:v>
      </x:c>
      <x:c r="S106" s="131" t="str">
        <x:v>international/modern</x:v>
      </x:c>
      <x:c r="T106" s="131" t="str">
        <x:v>frisch; herzhaft</x:v>
      </x:c>
      <x:c r="U106" s="131" t="str">
        <x:v>mild</x:v>
      </x:c>
      <x:c r="V106" s="131" t="str">
        <x:v>Herbst</x:v>
      </x:c>
      <x:c r="W106" s="131" t="str">
        <x:v>warm</x:v>
      </x:c>
      <x:c r="X106" s="131" t="str">
        <x:v>Pfanne; Topf</x:v>
      </x:c>
      <x:c r="Y106" s="131" t="str">
        <x:v>mittel</x:v>
      </x:c>
      <x:c r="Z106" s="131" t="n">
        <x:f>'recipes'!I106</x:f>
        <x:v>23</x:v>
      </x:c>
      <x:c r="AA106" s="131" t="n">
        <x:f>'recipes'!K106</x:f>
        <x:v>65</x:v>
      </x:c>
      <x:c r="AB106" s="131" t="str">
        <x:f>IF(AA106&lt;=20,"sehr schnell",IF(AA106&lt;=40,"schnell",IF(AA106&lt;=75,"mittel","lang")))</x:f>
        <x:v>mittel</x:v>
      </x:c>
      <x:c r="AC106" s="131" t="n">
        <x:f>'recipe_macros'!L106</x:f>
        <x:v>212</x:v>
      </x:c>
      <x:c r="AD106" s="131" t="n">
        <x:f>'recipe_macros'!M106</x:f>
        <x:v>6</x:v>
      </x:c>
      <x:c r="AE106" s="131" t="n">
        <x:f>IF('recipe_macros'!D106=0,0,'recipe_macros'!I106/'recipe_macros'!D106)</x:f>
        <x:v>6</x:v>
      </x:c>
      <x:c r="AF106" s="164" t="n">
        <x:f>IF(AC106=0,0,AD106*4/AC106)</x:f>
        <x:v>0.11320754716981132</x:v>
      </x:c>
      <x:c r="AG106" s="165" t="n">
        <x:f>'recipe_macros'!N106</x:f>
        <x:v>0.8983500000000001</x:v>
      </x:c>
      <x:c r="AH106" s="131" t="str">
        <x:f>IF(AG106&lt;=2,"günstig",IF(AG106&lt;=4,"mittel","teuer"))</x:f>
        <x:v>günstig</x:v>
      </x:c>
      <x:c r="AI106" s="131" t="n">
        <x:v>1</x:v>
      </x:c>
      <x:c r="AJ106" s="131" t="n">
        <x:v>1</x:v>
      </x:c>
      <x:c r="AK106" s="131" t="n">
        <x:v>1</x:v>
      </x:c>
      <x:c r="AL106" s="131" t="n">
        <x:v>1</x:v>
      </x:c>
      <x:c r="AM106" s="131" t="n">
        <x:v>1</x:v>
      </x:c>
      <x:c r="AN106" s="131" t="n">
        <x:f>MAX(1,MIN(5,SUM(AI106:AM106)))</x:f>
        <x:v>5</x:v>
      </x:c>
      <x:c r="AO106" s="131" t="str">
        <x:v>regelbasiert + redaktionelle Heuristik</x:v>
      </x:c>
      <x:c r="AP106" s="166" t="n">
        <x:v>0.86</x:v>
      </x:c>
      <x:c r="AQ106" s="131" t="str">
        <x:v>vegetarische bzw. pescetarische Einordnung setzt Gemüsebrühe voraus</x:v>
      </x:c>
    </x:row>
    <x:row r="107">
      <x:c r="A107" s="135" t="str">
        <x:v>SU-106-V1</x:v>
      </x:c>
      <x:c r="B107" s="135" t="str">
        <x:v>SU-106</x:v>
      </x:c>
      <x:c r="C107" s="135" t="str">
        <x:v>Stückige Gemüsesuppe</x:v>
      </x:c>
      <x:c r="D107" s="131" t="str">
        <x:v>vegetarisch</x:v>
      </x:c>
      <x:c r="E107" s="131" t="str">
        <x:v>Milchprodukt; Soja/Tofu; Hülsenfrüchte</x:v>
      </x:c>
      <x:c r="F107" s="160" t="str">
        <x:v>nach Zutaten halal-kompatibel</x:v>
      </x:c>
      <x:c r="G107" s="160" t="str">
        <x:v>glutenfrei nach Zutaten</x:v>
      </x:c>
      <x:c r="H107" s="160" t="str">
        <x:v>mit laktosefreien Produkten</x:v>
      </x:c>
      <x:c r="I107" s="160" t="str">
        <x:v>nussfrei nach Zutaten</x:v>
      </x:c>
      <x:c r="J107" s="160" t="str">
        <x:v>eifrei nach Zutaten</x:v>
      </x:c>
      <x:c r="K107" s="160" t="str">
        <x:v>enthält Soja</x:v>
      </x:c>
      <x:c r="L107" s="131" t="str">
        <x:v>Milch; Soja</x:v>
      </x:c>
      <x:c r="M107" s="131" t="str">
        <x:v>proteinbetont; ballaststoffreich; leicht; ausgewogen</x:v>
      </x:c>
      <x:c r="N107" s="131" t="str">
        <x:v>Hauptmahlzeit</x:v>
      </x:c>
      <x:c r="O107" s="131" t="str">
        <x:v>Suppe</x:v>
      </x:c>
      <x:c r="P107" s="131" t="str">
        <x:v>Meal Prep; tiefkühlgeeignet; transportierbar; für mehrere Portionen</x:v>
      </x:c>
      <x:c r="Q107" s="131" t="str">
        <x:v>vertraut</x:v>
      </x:c>
      <x:c r="R107" s="131" t="str">
        <x:v>normaler Supermarkt</x:v>
      </x:c>
      <x:c r="S107" s="131" t="str">
        <x:v>international/modern</x:v>
      </x:c>
      <x:c r="T107" s="131" t="str">
        <x:v>herzhaft</x:v>
      </x:c>
      <x:c r="U107" s="131" t="str">
        <x:v>mild</x:v>
      </x:c>
      <x:c r="V107" s="131" t="str">
        <x:v>Frühling</x:v>
      </x:c>
      <x:c r="W107" s="131" t="str">
        <x:v>warm</x:v>
      </x:c>
      <x:c r="X107" s="131" t="str">
        <x:v>Topf; Pfanne</x:v>
      </x:c>
      <x:c r="Y107" s="131" t="str">
        <x:v>mittel</x:v>
      </x:c>
      <x:c r="Z107" s="131" t="n">
        <x:f>'recipes'!I107</x:f>
        <x:v>24</x:v>
      </x:c>
      <x:c r="AA107" s="131" t="n">
        <x:f>'recipes'!K107</x:f>
        <x:v>70</x:v>
      </x:c>
      <x:c r="AB107" s="131" t="str">
        <x:f>IF(AA107&lt;=20,"sehr schnell",IF(AA107&lt;=40,"schnell",IF(AA107&lt;=75,"mittel","lang")))</x:f>
        <x:v>mittel</x:v>
      </x:c>
      <x:c r="AC107" s="131" t="n">
        <x:f>'recipe_macros'!L107</x:f>
        <x:v>426</x:v>
      </x:c>
      <x:c r="AD107" s="131" t="n">
        <x:f>'recipe_macros'!M107</x:f>
        <x:v>25</x:v>
      </x:c>
      <x:c r="AE107" s="131" t="n">
        <x:f>IF('recipe_macros'!D107=0,0,'recipe_macros'!I107/'recipe_macros'!D107)</x:f>
        <x:v>16</x:v>
      </x:c>
      <x:c r="AF107" s="164" t="n">
        <x:f>IF(AC107=0,0,AD107*4/AC107)</x:f>
        <x:v>0.2347417840375587</x:v>
      </x:c>
      <x:c r="AG107" s="165" t="n">
        <x:f>'recipe_macros'!N107</x:f>
        <x:v>3.1519250000000003</x:v>
      </x:c>
      <x:c r="AH107" s="131" t="str">
        <x:f>IF(AG107&lt;=2,"günstig",IF(AG107&lt;=4,"mittel","teuer"))</x:f>
        <x:v>mittel</x:v>
      </x:c>
      <x:c r="AI107" s="131" t="n">
        <x:v>1</x:v>
      </x:c>
      <x:c r="AJ107" s="131" t="n">
        <x:v>1</x:v>
      </x:c>
      <x:c r="AK107" s="131" t="n">
        <x:v>1</x:v>
      </x:c>
      <x:c r="AL107" s="131" t="n">
        <x:v>1</x:v>
      </x:c>
      <x:c r="AM107" s="131" t="n">
        <x:v>1</x:v>
      </x:c>
      <x:c r="AN107" s="131" t="n">
        <x:f>MAX(1,MIN(5,SUM(AI107:AM107)))</x:f>
        <x:v>5</x:v>
      </x:c>
      <x:c r="AO107" s="131" t="str">
        <x:v>regelbasiert + redaktionelle Heuristik</x:v>
      </x:c>
      <x:c r="AP107" s="166" t="n">
        <x:v>0.86</x:v>
      </x:c>
      <x:c r="AQ107" s="131" t="str">
        <x:v>Ernährungsweise wegen Zutaten von omnivor auf vegetarisch korrigiert</x:v>
      </x:c>
    </x:row>
    <x:row r="108">
      <x:c r="A108" s="135" t="str">
        <x:v>SU-107-V1</x:v>
      </x:c>
      <x:c r="B108" s="135" t="str">
        <x:v>SU-107</x:v>
      </x:c>
      <x:c r="C108" s="135" t="str">
        <x:v>Zucchini-Erbsen-Suppe mit Pesto</x:v>
      </x:c>
      <x:c r="D108" s="131" t="str">
        <x:v>vegetarisch</x:v>
      </x:c>
      <x:c r="E108" s="131" t="str">
        <x:v>Hülsenfrüchte</x:v>
      </x:c>
      <x:c r="F108" s="160" t="str">
        <x:v>nach Zutaten halal-kompatibel</x:v>
      </x:c>
      <x:c r="G108" s="160" t="str">
        <x:v>glutenfrei nach Zutaten</x:v>
      </x:c>
      <x:c r="H108" s="160" t="str">
        <x:v>laktosefrei nach Zutaten</x:v>
      </x:c>
      <x:c r="I108" s="160" t="str">
        <x:v>nussfrei nach Zutaten</x:v>
      </x:c>
      <x:c r="J108" s="160" t="str">
        <x:v>eifrei nach Zutaten</x:v>
      </x:c>
      <x:c r="K108" s="160" t="str">
        <x:v>sojafrei nach Zutaten</x:v>
      </x:c>
      <x:c r="L108" s="131" t="str"/>
      <x:c r="M108" s="131" t="str">
        <x:v>ballaststoffreich; leicht</x:v>
      </x:c>
      <x:c r="N108" s="131" t="str">
        <x:v>leichte Mahlzeit</x:v>
      </x:c>
      <x:c r="O108" s="131" t="str">
        <x:v>Suppe</x:v>
      </x:c>
      <x:c r="P108" s="131" t="str">
        <x:v>schnell; Meal Prep; tiefkühlgeeignet; transportierbar; für mehrere Portionen; One Pot</x:v>
      </x:c>
      <x:c r="Q108" s="131" t="str">
        <x:v>vertraut</x:v>
      </x:c>
      <x:c r="R108" s="131" t="str">
        <x:v>normaler Supermarkt</x:v>
      </x:c>
      <x:c r="S108" s="131" t="str">
        <x:v>mediterran inspiriert</x:v>
      </x:c>
      <x:c r="T108" s="131" t="str">
        <x:v>herzhaft</x:v>
      </x:c>
      <x:c r="U108" s="131" t="str">
        <x:v>mild</x:v>
      </x:c>
      <x:c r="V108" s="131" t="str">
        <x:v>Frühling</x:v>
      </x:c>
      <x:c r="W108" s="131" t="str">
        <x:v>warm</x:v>
      </x:c>
      <x:c r="X108" s="131" t="str">
        <x:v>Topf</x:v>
      </x:c>
      <x:c r="Y108" s="131" t="str">
        <x:v>einfach</x:v>
      </x:c>
      <x:c r="Z108" s="131" t="n">
        <x:f>'recipes'!I108</x:f>
        <x:v>9</x:v>
      </x:c>
      <x:c r="AA108" s="131" t="n">
        <x:f>'recipes'!K108</x:f>
        <x:v>25</x:v>
      </x:c>
      <x:c r="AB108" s="131" t="str">
        <x:f>IF(AA108&lt;=20,"sehr schnell",IF(AA108&lt;=40,"schnell",IF(AA108&lt;=75,"mittel","lang")))</x:f>
        <x:v>schnell</x:v>
      </x:c>
      <x:c r="AC108" s="131" t="n">
        <x:f>'recipe_macros'!L108</x:f>
        <x:v>206</x:v>
      </x:c>
      <x:c r="AD108" s="131" t="n">
        <x:f>'recipe_macros'!M108</x:f>
        <x:v>10</x:v>
      </x:c>
      <x:c r="AE108" s="131" t="n">
        <x:f>IF('recipe_macros'!D108=0,0,'recipe_macros'!I108/'recipe_macros'!D108)</x:f>
        <x:v>9</x:v>
      </x:c>
      <x:c r="AF108" s="164" t="n">
        <x:f>IF(AC108=0,0,AD108*4/AC108)</x:f>
        <x:v>0.1941747572815534</x:v>
      </x:c>
      <x:c r="AG108" s="165" t="n">
        <x:f>'recipe_macros'!N108</x:f>
        <x:v>1.9687499999999998</x:v>
      </x:c>
      <x:c r="AH108" s="131" t="str">
        <x:f>IF(AG108&lt;=2,"günstig",IF(AG108&lt;=4,"mittel","teuer"))</x:f>
        <x:v>günstig</x:v>
      </x:c>
      <x:c r="AI108" s="131" t="n">
        <x:v>1</x:v>
      </x:c>
      <x:c r="AJ108" s="131" t="n">
        <x:v>1</x:v>
      </x:c>
      <x:c r="AK108" s="131" t="n">
        <x:v>1</x:v>
      </x:c>
      <x:c r="AL108" s="131" t="n">
        <x:v>1</x:v>
      </x:c>
      <x:c r="AM108" s="131" t="n">
        <x:v>1</x:v>
      </x:c>
      <x:c r="AN108" s="131" t="n">
        <x:f>MAX(1,MIN(5,SUM(AI108:AM108)))</x:f>
        <x:v>5</x:v>
      </x:c>
      <x:c r="AO108" s="131" t="str">
        <x:v>regelbasiert + redaktionelle Heuristik</x:v>
      </x:c>
      <x:c r="AP108" s="166" t="n">
        <x:v>0.82</x:v>
      </x:c>
      <x:c r="AQ108" s="131"/>
    </x:row>
    <x:row r="109">
      <x:c r="A109" s="135" t="str">
        <x:v>SU-108-V1</x:v>
      </x:c>
      <x:c r="B109" s="135" t="str">
        <x:v>SU-108</x:v>
      </x:c>
      <x:c r="C109" s="135" t="str">
        <x:v>Cremige Fisch-Muschel-Suppe</x:v>
      </x:c>
      <x:c r="D109" s="131" t="str">
        <x:v>pescetarisch</x:v>
      </x:c>
      <x:c r="E109" s="131" t="str">
        <x:v>Fisch; Meeresfrüchte</x:v>
      </x:c>
      <x:c r="F109" s="160" t="str">
        <x:v>nach Zutaten halal-kompatibel</x:v>
      </x:c>
      <x:c r="G109" s="160" t="str">
        <x:v>glutenfrei nach Zutaten</x:v>
      </x:c>
      <x:c r="H109" s="160" t="str">
        <x:v>laktosefrei nach Zutaten</x:v>
      </x:c>
      <x:c r="I109" s="160" t="str">
        <x:v>nussfrei nach Zutaten</x:v>
      </x:c>
      <x:c r="J109" s="160" t="str">
        <x:v>eifrei nach Zutaten</x:v>
      </x:c>
      <x:c r="K109" s="160" t="str">
        <x:v>sojafrei nach Zutaten</x:v>
      </x:c>
      <x:c r="L109" s="131" t="str">
        <x:v>Fisch; Krebstiere/Weichtiere</x:v>
      </x:c>
      <x:c r="M109" s="131" t="str">
        <x:v>proteinbetont; leicht</x:v>
      </x:c>
      <x:c r="N109" s="131" t="str">
        <x:v>leichte Mahlzeit</x:v>
      </x:c>
      <x:c r="O109" s="131" t="str">
        <x:v>Suppe</x:v>
      </x:c>
      <x:c r="P109" s="131" t="str">
        <x:v>schnell; Meal Prep; transportierbar; für mehrere Portionen; One Pot</x:v>
      </x:c>
      <x:c r="Q109" s="131" t="str">
        <x:v>vertraut</x:v>
      </x:c>
      <x:c r="R109" s="131" t="str">
        <x:v>normaler Supermarkt</x:v>
      </x:c>
      <x:c r="S109" s="131" t="str">
        <x:v>international/modern</x:v>
      </x:c>
      <x:c r="T109" s="131" t="str">
        <x:v>frisch; herzhaft; cremig</x:v>
      </x:c>
      <x:c r="U109" s="131" t="str">
        <x:v>mild</x:v>
      </x:c>
      <x:c r="V109" s="131" t="str">
        <x:v>Winter</x:v>
      </x:c>
      <x:c r="W109" s="131" t="str">
        <x:v>warm</x:v>
      </x:c>
      <x:c r="X109" s="131" t="str">
        <x:v>Topf</x:v>
      </x:c>
      <x:c r="Y109" s="131" t="str">
        <x:v>einfach</x:v>
      </x:c>
      <x:c r="Z109" s="131" t="n">
        <x:f>'recipes'!I109</x:f>
        <x:v>9</x:v>
      </x:c>
      <x:c r="AA109" s="131" t="n">
        <x:f>'recipes'!K109</x:f>
        <x:v>25</x:v>
      </x:c>
      <x:c r="AB109" s="131" t="str">
        <x:f>IF(AA109&lt;=20,"sehr schnell",IF(AA109&lt;=40,"schnell",IF(AA109&lt;=75,"mittel","lang")))</x:f>
        <x:v>schnell</x:v>
      </x:c>
      <x:c r="AC109" s="131" t="n">
        <x:f>'recipe_macros'!L109</x:f>
        <x:v>185</x:v>
      </x:c>
      <x:c r="AD109" s="131" t="n">
        <x:f>'recipe_macros'!M109</x:f>
        <x:v>72</x:v>
      </x:c>
      <x:c r="AE109" s="131" t="n">
        <x:f>IF('recipe_macros'!D109=0,0,'recipe_macros'!I109/'recipe_macros'!D109)</x:f>
        <x:v>1</x:v>
      </x:c>
      <x:c r="AF109" s="164" t="n">
        <x:f>IF(AC109=0,0,AD109*4/AC109)</x:f>
        <x:v>1.5567567567567568</x:v>
      </x:c>
      <x:c r="AG109" s="165" t="n">
        <x:f>'recipe_macros'!N109</x:f>
        <x:v>4.20835</x:v>
      </x:c>
      <x:c r="AH109" s="131" t="str">
        <x:f>IF(AG109&lt;=2,"günstig",IF(AG109&lt;=4,"mittel","teuer"))</x:f>
        <x:v>teuer</x:v>
      </x:c>
      <x:c r="AI109" s="131" t="n">
        <x:v>0</x:v>
      </x:c>
      <x:c r="AJ109" s="131" t="n">
        <x:v>0</x:v>
      </x:c>
      <x:c r="AK109" s="131" t="n">
        <x:v>1</x:v>
      </x:c>
      <x:c r="AL109" s="131" t="n">
        <x:v>1</x:v>
      </x:c>
      <x:c r="AM109" s="131" t="n">
        <x:v>1</x:v>
      </x:c>
      <x:c r="AN109" s="131" t="n">
        <x:f>MAX(1,MIN(5,SUM(AI109:AM109)))</x:f>
        <x:v>3</x:v>
      </x:c>
      <x:c r="AO109" s="131" t="str">
        <x:v>regelbasiert + redaktionelle Heuristik</x:v>
      </x:c>
      <x:c r="AP109" s="166" t="n">
        <x:v>0.86</x:v>
      </x:c>
      <x:c r="AQ109" s="131"/>
    </x:row>
    <x:row r="110">
      <x:c r="A110" s="135" t="str">
        <x:v>SU-109-V1</x:v>
      </x:c>
      <x:c r="B110" s="135" t="str">
        <x:v>SU-109</x:v>
      </x:c>
      <x:c r="C110" s="135" t="str">
        <x:v>Gurken-Erbsen-Salat-Suppe</x:v>
      </x:c>
      <x:c r="D110" s="131" t="str">
        <x:v>vegetarisch</x:v>
      </x:c>
      <x:c r="E110" s="131" t="str">
        <x:v>Milchprodukt; Hülsenfrüchte</x:v>
      </x:c>
      <x:c r="F110" s="160" t="str">
        <x:v>nach Zutaten halal-kompatibel</x:v>
      </x:c>
      <x:c r="G110" s="160" t="str">
        <x:v>mit Austausch glutenfrei</x:v>
      </x:c>
      <x:c r="H110" s="160" t="str">
        <x:v>mit laktosefreien Produkten</x:v>
      </x:c>
      <x:c r="I110" s="160" t="str">
        <x:v>nussfrei nach Zutaten</x:v>
      </x:c>
      <x:c r="J110" s="160" t="str">
        <x:v>eifrei nach Zutaten</x:v>
      </x:c>
      <x:c r="K110" s="160" t="str">
        <x:v>sojafrei nach Zutaten</x:v>
      </x:c>
      <x:c r="L110" s="131" t="str">
        <x:v>Gluten/Getreide prüfen; Milch</x:v>
      </x:c>
      <x:c r="M110" s="131" t="str">
        <x:v>ballaststoffreich; leicht</x:v>
      </x:c>
      <x:c r="N110" s="131" t="str">
        <x:v>leichte Mahlzeit</x:v>
      </x:c>
      <x:c r="O110" s="131" t="str">
        <x:v>Salat</x:v>
      </x:c>
      <x:c r="P110" s="131" t="str">
        <x:v>schnell; kalt essbar; transportierbar</x:v>
      </x:c>
      <x:c r="Q110" s="131" t="str">
        <x:v>vertraut</x:v>
      </x:c>
      <x:c r="R110" s="131" t="str">
        <x:v>normaler Supermarkt</x:v>
      </x:c>
      <x:c r="S110" s="131" t="str">
        <x:v>international/modern</x:v>
      </x:c>
      <x:c r="T110" s="131" t="str">
        <x:v>frisch</x:v>
      </x:c>
      <x:c r="U110" s="131" t="str">
        <x:v>mild</x:v>
      </x:c>
      <x:c r="V110" s="131" t="str">
        <x:v>Frühling</x:v>
      </x:c>
      <x:c r="W110" s="131" t="str">
        <x:v>kalt</x:v>
      </x:c>
      <x:c r="X110" s="131" t="str">
        <x:v>Topf; Pfanne</x:v>
      </x:c>
      <x:c r="Y110" s="131" t="str">
        <x:v>einfach</x:v>
      </x:c>
      <x:c r="Z110" s="131" t="n">
        <x:f>'recipes'!I110</x:f>
        <x:v>7</x:v>
      </x:c>
      <x:c r="AA110" s="131" t="n">
        <x:f>'recipes'!K110</x:f>
        <x:v>20</x:v>
      </x:c>
      <x:c r="AB110" s="131" t="str">
        <x:f>IF(AA110&lt;=20,"sehr schnell",IF(AA110&lt;=40,"schnell",IF(AA110&lt;=75,"mittel","lang")))</x:f>
        <x:v>sehr schnell</x:v>
      </x:c>
      <x:c r="AC110" s="131" t="n">
        <x:f>'recipe_macros'!L110</x:f>
        <x:v>156</x:v>
      </x:c>
      <x:c r="AD110" s="131" t="n">
        <x:f>'recipe_macros'!M110</x:f>
        <x:v>8</x:v>
      </x:c>
      <x:c r="AE110" s="131" t="n">
        <x:f>IF('recipe_macros'!D110=0,0,'recipe_macros'!I110/'recipe_macros'!D110)</x:f>
        <x:v>7</x:v>
      </x:c>
      <x:c r="AF110" s="164" t="n">
        <x:f>IF(AC110=0,0,AD110*4/AC110)</x:f>
        <x:v>0.20512820512820512</x:v>
      </x:c>
      <x:c r="AG110" s="165" t="n">
        <x:f>'recipe_macros'!N110</x:f>
        <x:v>0.5458000000000001</x:v>
      </x:c>
      <x:c r="AH110" s="131" t="str">
        <x:f>IF(AG110&lt;=2,"günstig",IF(AG110&lt;=4,"mittel","teuer"))</x:f>
        <x:v>günstig</x:v>
      </x:c>
      <x:c r="AI110" s="131" t="n">
        <x:v>0</x:v>
      </x:c>
      <x:c r="AJ110" s="131" t="n">
        <x:v>0</x:v>
      </x:c>
      <x:c r="AK110" s="131" t="n">
        <x:v>1</x:v>
      </x:c>
      <x:c r="AL110" s="131" t="n">
        <x:v>1</x:v>
      </x:c>
      <x:c r="AM110" s="131" t="n">
        <x:v>0</x:v>
      </x:c>
      <x:c r="AN110" s="131" t="n">
        <x:f>MAX(1,MIN(5,SUM(AI110:AM110)))</x:f>
        <x:v>2</x:v>
      </x:c>
      <x:c r="AO110" s="131" t="str">
        <x:v>regelbasiert + redaktionelle Heuristik</x:v>
      </x:c>
      <x:c r="AP110" s="166" t="n">
        <x:v>0.86</x:v>
      </x:c>
      <x:c r="AQ110" s="131"/>
    </x:row>
    <x:row r="111">
      <x:c r="A111" s="135" t="str">
        <x:v>SU-110-V1</x:v>
      </x:c>
      <x:c r="B111" s="135" t="str">
        <x:v>SU-110</x:v>
      </x:c>
      <x:c r="C111" s="135" t="str">
        <x:v>Schottische Räucherfischsuppe</x:v>
      </x:c>
      <x:c r="D111" s="131" t="str">
        <x:v>vegetarisch</x:v>
      </x:c>
      <x:c r="E111" s="131" t="str">
        <x:v>Milchprodukt</x:v>
      </x:c>
      <x:c r="F111" s="160" t="str">
        <x:v>nach Zutaten halal-kompatibel</x:v>
      </x:c>
      <x:c r="G111" s="160" t="str">
        <x:v>glutenfrei nach Zutaten</x:v>
      </x:c>
      <x:c r="H111" s="160" t="str">
        <x:v>mit laktosefreien Produkten</x:v>
      </x:c>
      <x:c r="I111" s="160" t="str">
        <x:v>nussfrei nach Zutaten</x:v>
      </x:c>
      <x:c r="J111" s="160" t="str">
        <x:v>eifrei nach Zutaten</x:v>
      </x:c>
      <x:c r="K111" s="160" t="str">
        <x:v>sojafrei nach Zutaten</x:v>
      </x:c>
      <x:c r="L111" s="131" t="str">
        <x:v>Milch</x:v>
      </x:c>
      <x:c r="M111" s="131" t="str">
        <x:v>leicht</x:v>
      </x:c>
      <x:c r="N111" s="131" t="str">
        <x:v>leichte Mahlzeit</x:v>
      </x:c>
      <x:c r="O111" s="131" t="str">
        <x:v>Pfannengericht/sonstiges</x:v>
      </x:c>
      <x:c r="P111" s="131" t="str">
        <x:v>transportierbar</x:v>
      </x:c>
      <x:c r="Q111" s="131" t="str">
        <x:v>vertraut</x:v>
      </x:c>
      <x:c r="R111" s="131" t="str">
        <x:v>normaler Supermarkt</x:v>
      </x:c>
      <x:c r="S111" s="131" t="str">
        <x:v>international/modern</x:v>
      </x:c>
      <x:c r="T111" s="131" t="str">
        <x:v>frisch; herzhaft; rauchig</x:v>
      </x:c>
      <x:c r="U111" s="131" t="str">
        <x:v>mild</x:v>
      </x:c>
      <x:c r="V111" s="131" t="str">
        <x:v>ganzjährig</x:v>
      </x:c>
      <x:c r="W111" s="131" t="str">
        <x:v>warm</x:v>
      </x:c>
      <x:c r="X111" s="131" t="str">
        <x:v>Pfanne; Topf</x:v>
      </x:c>
      <x:c r="Y111" s="131" t="str">
        <x:v>mittel</x:v>
      </x:c>
      <x:c r="Z111" s="131" t="n">
        <x:f>'recipes'!I111</x:f>
        <x:v>14</x:v>
      </x:c>
      <x:c r="AA111" s="131" t="n">
        <x:f>'recipes'!K111</x:f>
        <x:v>40</x:v>
      </x:c>
      <x:c r="AB111" s="131" t="str">
        <x:f>IF(AA111&lt;=20,"sehr schnell",IF(AA111&lt;=40,"schnell",IF(AA111&lt;=75,"mittel","lang")))</x:f>
        <x:v>schnell</x:v>
      </x:c>
      <x:c r="AC111" s="131" t="n">
        <x:f>'recipe_macros'!L111</x:f>
        <x:v>206</x:v>
      </x:c>
      <x:c r="AD111" s="131" t="n">
        <x:f>'recipe_macros'!M111</x:f>
        <x:v>17</x:v>
      </x:c>
      <x:c r="AE111" s="131" t="n">
        <x:f>IF('recipe_macros'!D111=0,0,'recipe_macros'!I111/'recipe_macros'!D111)</x:f>
        <x:v>3</x:v>
      </x:c>
      <x:c r="AF111" s="164" t="n">
        <x:f>IF(AC111=0,0,AD111*4/AC111)</x:f>
        <x:v>0.3300970873786408</x:v>
      </x:c>
      <x:c r="AG111" s="165" t="n">
        <x:f>'recipe_macros'!N111</x:f>
        <x:v>1.3625</x:v>
      </x:c>
      <x:c r="AH111" s="131" t="str">
        <x:f>IF(AG111&lt;=2,"günstig",IF(AG111&lt;=4,"mittel","teuer"))</x:f>
        <x:v>günstig</x:v>
      </x:c>
      <x:c r="AI111" s="131" t="n">
        <x:v>0</x:v>
      </x:c>
      <x:c r="AJ111" s="131" t="n">
        <x:v>0</x:v>
      </x:c>
      <x:c r="AK111" s="131" t="n">
        <x:v>1</x:v>
      </x:c>
      <x:c r="AL111" s="131" t="n">
        <x:v>1</x:v>
      </x:c>
      <x:c r="AM111" s="131" t="n">
        <x:v>0</x:v>
      </x:c>
      <x:c r="AN111" s="131" t="n">
        <x:f>MAX(1,MIN(5,SUM(AI111:AM111)))</x:f>
        <x:v>2</x:v>
      </x:c>
      <x:c r="AO111" s="131" t="str">
        <x:v>regelbasiert + redaktionelle Heuristik</x:v>
      </x:c>
      <x:c r="AP111" s="166" t="n">
        <x:v>0.86</x:v>
      </x:c>
      <x:c r="AQ111" s="131" t="str">
        <x:v>Ernährungsweise wegen Zutaten von omnivor auf vegetarisch korrigiert</x:v>
      </x:c>
    </x:row>
    <x:row r="112">
      <x:c r="A112" s="135" t="str">
        <x:v>SU-111-V1</x:v>
      </x:c>
      <x:c r="B112" s="135" t="str">
        <x:v>SU-111</x:v>
      </x:c>
      <x:c r="C112" s="135" t="str">
        <x:v>Curry-Linsen-Suppe mit Pastinake und Apfel</x:v>
      </x:c>
      <x:c r="D112" s="131" t="str">
        <x:v>vegetarisch</x:v>
      </x:c>
      <x:c r="E112" s="131" t="str">
        <x:v>Milchprodukt; Hülsenfrüchte</x:v>
      </x:c>
      <x:c r="F112" s="160" t="str">
        <x:v>nach Zutaten halal-kompatibel</x:v>
      </x:c>
      <x:c r="G112" s="160" t="str">
        <x:v>glutenfrei nach Zutaten</x:v>
      </x:c>
      <x:c r="H112" s="160" t="str">
        <x:v>mit laktosefreien Produkten</x:v>
      </x:c>
      <x:c r="I112" s="160" t="str">
        <x:v>nussfrei nach Zutaten</x:v>
      </x:c>
      <x:c r="J112" s="160" t="str">
        <x:v>eifrei nach Zutaten</x:v>
      </x:c>
      <x:c r="K112" s="160" t="str">
        <x:v>sojafrei nach Zutaten</x:v>
      </x:c>
      <x:c r="L112" s="131" t="str">
        <x:v>Milch</x:v>
      </x:c>
      <x:c r="M112" s="131" t="str">
        <x:v>ballaststoffreich; leicht</x:v>
      </x:c>
      <x:c r="N112" s="131" t="str">
        <x:v>leichte Mahlzeit</x:v>
      </x:c>
      <x:c r="O112" s="131" t="str">
        <x:v>Suppe</x:v>
      </x:c>
      <x:c r="P112" s="131" t="str">
        <x:v>Meal Prep; tiefkühlgeeignet; transportierbar; für mehrere Portionen; One Pot</x:v>
      </x:c>
      <x:c r="Q112" s="131" t="str">
        <x:v>vertraut</x:v>
      </x:c>
      <x:c r="R112" s="131" t="str">
        <x:v>normaler Supermarkt</x:v>
      </x:c>
      <x:c r="S112" s="131" t="str">
        <x:v>international/modern</x:v>
      </x:c>
      <x:c r="T112" s="131" t="str">
        <x:v>frisch; herzhaft; würzig</x:v>
      </x:c>
      <x:c r="U112" s="131" t="str">
        <x:v>würzig, nicht zwingend scharf</x:v>
      </x:c>
      <x:c r="V112" s="131" t="str">
        <x:v>Herbst</x:v>
      </x:c>
      <x:c r="W112" s="131" t="str">
        <x:v>warm</x:v>
      </x:c>
      <x:c r="X112" s="131" t="str">
        <x:v>Topf; Mixer/Pürierstab; Pfanne</x:v>
      </x:c>
      <x:c r="Y112" s="131" t="str">
        <x:v>mittel</x:v>
      </x:c>
      <x:c r="Z112" s="131" t="n">
        <x:f>'recipes'!I112</x:f>
        <x:v>21</x:v>
      </x:c>
      <x:c r="AA112" s="131" t="n">
        <x:f>'recipes'!K112</x:f>
        <x:v>60</x:v>
      </x:c>
      <x:c r="AB112" s="131" t="str">
        <x:f>IF(AA112&lt;=20,"sehr schnell",IF(AA112&lt;=40,"schnell",IF(AA112&lt;=75,"mittel","lang")))</x:f>
        <x:v>mittel</x:v>
      </x:c>
      <x:c r="AC112" s="131" t="n">
        <x:f>'recipe_macros'!L112</x:f>
        <x:v>204</x:v>
      </x:c>
      <x:c r="AD112" s="131" t="n">
        <x:f>'recipe_macros'!M112</x:f>
        <x:v>12</x:v>
      </x:c>
      <x:c r="AE112" s="131" t="n">
        <x:f>IF('recipe_macros'!D112=0,0,'recipe_macros'!I112/'recipe_macros'!D112)</x:f>
        <x:v>8</x:v>
      </x:c>
      <x:c r="AF112" s="164" t="n">
        <x:f>IF(AC112=0,0,AD112*4/AC112)</x:f>
        <x:v>0.23529411764705882</x:v>
      </x:c>
      <x:c r="AG112" s="165" t="n">
        <x:f>'recipe_macros'!N112</x:f>
        <x:v>1.79695</x:v>
      </x:c>
      <x:c r="AH112" s="131" t="str">
        <x:f>IF(AG112&lt;=2,"günstig",IF(AG112&lt;=4,"mittel","teuer"))</x:f>
        <x:v>günstig</x:v>
      </x:c>
      <x:c r="AI112" s="131" t="n">
        <x:v>1</x:v>
      </x:c>
      <x:c r="AJ112" s="131" t="n">
        <x:v>1</x:v>
      </x:c>
      <x:c r="AK112" s="131" t="n">
        <x:v>1</x:v>
      </x:c>
      <x:c r="AL112" s="131" t="n">
        <x:v>1</x:v>
      </x:c>
      <x:c r="AM112" s="131" t="n">
        <x:v>1</x:v>
      </x:c>
      <x:c r="AN112" s="131" t="n">
        <x:f>MAX(1,MIN(5,SUM(AI112:AM112)))</x:f>
        <x:v>5</x:v>
      </x:c>
      <x:c r="AO112" s="131" t="str">
        <x:v>regelbasiert + redaktionelle Heuristik</x:v>
      </x:c>
      <x:c r="AP112" s="166" t="n">
        <x:v>0.86</x:v>
      </x:c>
      <x:c r="AQ112" s="131" t="str">
        <x:v>vegetarische bzw. pescetarische Einordnung setzt Gemüsebrühe voraus</x:v>
      </x:c>
    </x:row>
    <x:row r="113">
      <x:c r="A113" s="135" t="str">
        <x:v>SU-112-V1</x:v>
      </x:c>
      <x:c r="B113" s="135" t="str">
        <x:v>SU-112</x:v>
      </x:c>
      <x:c r="C113" s="135" t="str">
        <x:v>Einfache Nudelsuppe</x:v>
      </x:c>
      <x:c r="D113" s="131" t="str">
        <x:v>omnivor</x:v>
      </x:c>
      <x:c r="E113" s="131" t="str">
        <x:v>Geflügel; Soja/Tofu</x:v>
      </x:c>
      <x:c r="F113" s="160" t="str">
        <x:v>halal bei zertifiziertem Fleisch</x:v>
      </x:c>
      <x:c r="G113" s="160" t="str">
        <x:v>glutenfrei bei zertifizierter Produktwahl</x:v>
      </x:c>
      <x:c r="H113" s="160" t="str">
        <x:v>laktosefrei nach Zutaten</x:v>
      </x:c>
      <x:c r="I113" s="160" t="str">
        <x:v>nussfrei nach Zutaten</x:v>
      </x:c>
      <x:c r="J113" s="160" t="str">
        <x:v>eifrei nach Zutaten</x:v>
      </x:c>
      <x:c r="K113" s="160" t="str">
        <x:v>enthält Soja</x:v>
      </x:c>
      <x:c r="L113" s="131" t="str">
        <x:v>Gluten/Getreide prüfen; Soja</x:v>
      </x:c>
      <x:c r="M113" s="131" t="str">
        <x:v>leicht</x:v>
      </x:c>
      <x:c r="N113" s="131" t="str">
        <x:v>leichte Mahlzeit</x:v>
      </x:c>
      <x:c r="O113" s="131" t="str">
        <x:v>Pasta/Nudeln</x:v>
      </x:c>
      <x:c r="P113" s="131" t="str">
        <x:v>schnell; Meal Prep; tiefkühlgeeignet; transportierbar</x:v>
      </x:c>
      <x:c r="Q113" s="131" t="str">
        <x:v>vertraut</x:v>
      </x:c>
      <x:c r="R113" s="131" t="str">
        <x:v>normaler Supermarkt</x:v>
      </x:c>
      <x:c r="S113" s="131" t="str">
        <x:v>ostasiatisch inspiriert</x:v>
      </x:c>
      <x:c r="T113" s="131" t="str">
        <x:v>frisch; säuerlich</x:v>
      </x:c>
      <x:c r="U113" s="131" t="str">
        <x:v>mild</x:v>
      </x:c>
      <x:c r="V113" s="131" t="str">
        <x:v>ganzjährig</x:v>
      </x:c>
      <x:c r="W113" s="131" t="str">
        <x:v>warm</x:v>
      </x:c>
      <x:c r="X113" s="131" t="str">
        <x:v>Topf</x:v>
      </x:c>
      <x:c r="Y113" s="131" t="str">
        <x:v>einfach</x:v>
      </x:c>
      <x:c r="Z113" s="131" t="n">
        <x:f>'recipes'!I113</x:f>
        <x:v>9</x:v>
      </x:c>
      <x:c r="AA113" s="131" t="n">
        <x:f>'recipes'!K113</x:f>
        <x:v>25</x:v>
      </x:c>
      <x:c r="AB113" s="131" t="str">
        <x:f>IF(AA113&lt;=20,"sehr schnell",IF(AA113&lt;=40,"schnell",IF(AA113&lt;=75,"mittel","lang")))</x:f>
        <x:v>schnell</x:v>
      </x:c>
      <x:c r="AC113" s="131" t="n">
        <x:f>'recipe_macros'!L113</x:f>
        <x:v>241</x:v>
      </x:c>
      <x:c r="AD113" s="131" t="n">
        <x:f>'recipe_macros'!M113</x:f>
        <x:v>18</x:v>
      </x:c>
      <x:c r="AE113" s="131" t="n">
        <x:f>IF('recipe_macros'!D113=0,0,'recipe_macros'!I113/'recipe_macros'!D113)</x:f>
        <x:v>2</x:v>
      </x:c>
      <x:c r="AF113" s="164" t="n">
        <x:f>IF(AC113=0,0,AD113*4/AC113)</x:f>
        <x:v>0.2987551867219917</x:v>
      </x:c>
      <x:c r="AG113" s="165" t="n">
        <x:f>'recipe_macros'!N113</x:f>
        <x:v>2.13664</x:v>
      </x:c>
      <x:c r="AH113" s="131" t="str">
        <x:f>IF(AG113&lt;=2,"günstig",IF(AG113&lt;=4,"mittel","teuer"))</x:f>
        <x:v>mittel</x:v>
      </x:c>
      <x:c r="AI113" s="131" t="n">
        <x:v>1</x:v>
      </x:c>
      <x:c r="AJ113" s="131" t="n">
        <x:v>1</x:v>
      </x:c>
      <x:c r="AK113" s="131" t="n">
        <x:v>1</x:v>
      </x:c>
      <x:c r="AL113" s="131" t="n">
        <x:v>1</x:v>
      </x:c>
      <x:c r="AM113" s="131" t="n">
        <x:v>0</x:v>
      </x:c>
      <x:c r="AN113" s="131" t="n">
        <x:f>MAX(1,MIN(5,SUM(AI113:AM113)))</x:f>
        <x:v>4</x:v>
      </x:c>
      <x:c r="AO113" s="131" t="str">
        <x:v>regelbasiert + redaktionelle Heuristik</x:v>
      </x:c>
      <x:c r="AP113" s="166" t="n">
        <x:v>0.82</x:v>
      </x:c>
      <x:c r="AQ113" s="131"/>
    </x:row>
    <x:row r="114">
      <x:c r="A114" s="135" t="str">
        <x:v>SA-113-V1</x:v>
      </x:c>
      <x:c r="B114" s="135" t="str">
        <x:v>SA-113</x:v>
      </x:c>
      <x:c r="C114" s="135" t="str">
        <x:v>Hähnchen-Satay-Salat</x:v>
      </x:c>
      <x:c r="D114" s="131" t="str">
        <x:v>omnivor</x:v>
      </x:c>
      <x:c r="E114" s="131" t="str">
        <x:v>Geflügel</x:v>
      </x:c>
      <x:c r="F114" s="160" t="str">
        <x:v>halal bei zertifiziertem Fleisch</x:v>
      </x:c>
      <x:c r="G114" s="160" t="str">
        <x:v>glutenfrei nach Zutaten</x:v>
      </x:c>
      <x:c r="H114" s="160" t="str">
        <x:v>laktosefrei nach Zutaten</x:v>
      </x:c>
      <x:c r="I114" s="160" t="str">
        <x:v>enthält Nüsse/Erdnüsse</x:v>
      </x:c>
      <x:c r="J114" s="160" t="str">
        <x:v>eifrei nach Zutaten</x:v>
      </x:c>
      <x:c r="K114" s="160" t="str">
        <x:v>sojafrei nach Zutaten</x:v>
      </x:c>
      <x:c r="L114" s="131" t="str">
        <x:v>Nüsse/Erdnüsse</x:v>
      </x:c>
      <x:c r="M114" s="131" t="str">
        <x:v>proteinbetont; ballaststoffreich; leicht</x:v>
      </x:c>
      <x:c r="N114" s="131" t="str">
        <x:v>Hauptmahlzeit</x:v>
      </x:c>
      <x:c r="O114" s="131" t="str">
        <x:v>Salat</x:v>
      </x:c>
      <x:c r="P114" s="131" t="str">
        <x:v>schnell; kalt essbar; transportierbar</x:v>
      </x:c>
      <x:c r="Q114" s="131" t="str">
        <x:v>abwechslungsreich</x:v>
      </x:c>
      <x:c r="R114" s="131" t="str">
        <x:v>großer Supermarkt empfohlen</x:v>
      </x:c>
      <x:c r="S114" s="131" t="str">
        <x:v>südostasiatisch inspiriert</x:v>
      </x:c>
      <x:c r="T114" s="131" t="str">
        <x:v>frisch; würzig; säuerlich</x:v>
      </x:c>
      <x:c r="U114" s="131" t="str">
        <x:v>scharf</x:v>
      </x:c>
      <x:c r="V114" s="131" t="str">
        <x:v>Sommer</x:v>
      </x:c>
      <x:c r="W114" s="131" t="str">
        <x:v>kalt</x:v>
      </x:c>
      <x:c r="X114" s="131" t="str">
        <x:v>Schüssel; Pfanne</x:v>
      </x:c>
      <x:c r="Y114" s="131" t="str">
        <x:v>mittel</x:v>
      </x:c>
      <x:c r="Z114" s="131" t="n">
        <x:f>'recipes'!I114</x:f>
        <x:v>9</x:v>
      </x:c>
      <x:c r="AA114" s="131" t="n">
        <x:f>'recipes'!K114</x:f>
        <x:v>25</x:v>
      </x:c>
      <x:c r="AB114" s="131" t="str">
        <x:f>IF(AA114&lt;=20,"sehr schnell",IF(AA114&lt;=40,"schnell",IF(AA114&lt;=75,"mittel","lang")))</x:f>
        <x:v>schnell</x:v>
      </x:c>
      <x:c r="AC114" s="131" t="n">
        <x:f>'recipe_macros'!L114</x:f>
        <x:v>353</x:v>
      </x:c>
      <x:c r="AD114" s="131" t="n">
        <x:f>'recipe_macros'!M114</x:f>
        <x:v>38</x:v>
      </x:c>
      <x:c r="AE114" s="131" t="n">
        <x:f>IF('recipe_macros'!D114=0,0,'recipe_macros'!I114/'recipe_macros'!D114)</x:f>
        <x:v>7</x:v>
      </x:c>
      <x:c r="AF114" s="164" t="n">
        <x:f>IF(AC114=0,0,AD114*4/AC114)</x:f>
        <x:v>0.43059490084985835</x:v>
      </x:c>
      <x:c r="AG114" s="165" t="n">
        <x:f>'recipe_macros'!N114</x:f>
        <x:v>1.5148714285714286</x:v>
      </x:c>
      <x:c r="AH114" s="131" t="str">
        <x:f>IF(AG114&lt;=2,"günstig",IF(AG114&lt;=4,"mittel","teuer"))</x:f>
        <x:v>günstig</x:v>
      </x:c>
      <x:c r="AI114" s="131" t="n">
        <x:v>0</x:v>
      </x:c>
      <x:c r="AJ114" s="131" t="n">
        <x:v>0</x:v>
      </x:c>
      <x:c r="AK114" s="131" t="n">
        <x:v>1</x:v>
      </x:c>
      <x:c r="AL114" s="131" t="n">
        <x:v>1</x:v>
      </x:c>
      <x:c r="AM114" s="131" t="n">
        <x:v>0</x:v>
      </x:c>
      <x:c r="AN114" s="131" t="n">
        <x:f>MAX(1,MIN(5,SUM(AI114:AM114)))</x:f>
        <x:v>2</x:v>
      </x:c>
      <x:c r="AO114" s="131" t="str">
        <x:v>regelbasiert + redaktionelle Heuristik</x:v>
      </x:c>
      <x:c r="AP114" s="166" t="n">
        <x:v>0.82</x:v>
      </x:c>
      <x:c r="AQ114" s="131"/>
    </x:row>
    <x:row r="115">
      <x:c r="A115" s="135" t="str">
        <x:v>SA-114-V1</x:v>
      </x:c>
      <x:c r="B115" s="135" t="str">
        <x:v>SA-114</x:v>
      </x:c>
      <x:c r="C115" s="135" t="str">
        <x:v>Rauchiger Kichererbsensalat</x:v>
      </x:c>
      <x:c r="D115" s="131" t="str">
        <x:v>vegan</x:v>
      </x:c>
      <x:c r="E115" s="131" t="str">
        <x:v>Soja/Tofu; Hülsenfrüchte</x:v>
      </x:c>
      <x:c r="F115" s="160" t="str">
        <x:v>nach Zutaten halal-kompatibel</x:v>
      </x:c>
      <x:c r="G115" s="160" t="str">
        <x:v>glutenfrei bei zertifizierter Produktwahl</x:v>
      </x:c>
      <x:c r="H115" s="160" t="str">
        <x:v>laktosefrei nach Zutaten</x:v>
      </x:c>
      <x:c r="I115" s="160" t="str">
        <x:v>nussfrei nach Zutaten</x:v>
      </x:c>
      <x:c r="J115" s="160" t="str">
        <x:v>eifrei nach Zutaten</x:v>
      </x:c>
      <x:c r="K115" s="160" t="str">
        <x:v>enthält Soja</x:v>
      </x:c>
      <x:c r="L115" s="131" t="str">
        <x:v>Gluten/Getreide prüfen; Soja; Sesam</x:v>
      </x:c>
      <x:c r="M115" s="131" t="str">
        <x:v>ballaststoffreich; leicht</x:v>
      </x:c>
      <x:c r="N115" s="131" t="str">
        <x:v>leichte Mahlzeit</x:v>
      </x:c>
      <x:c r="O115" s="131" t="str">
        <x:v>Salat</x:v>
      </x:c>
      <x:c r="P115" s="131" t="str">
        <x:v>schnell; kalt essbar; transportierbar</x:v>
      </x:c>
      <x:c r="Q115" s="131" t="str">
        <x:v>vertraut</x:v>
      </x:c>
      <x:c r="R115" s="131" t="str">
        <x:v>normaler Supermarkt</x:v>
      </x:c>
      <x:c r="S115" s="131" t="str">
        <x:v>ostasiatisch inspiriert</x:v>
      </x:c>
      <x:c r="T115" s="131" t="str">
        <x:v>rauchig</x:v>
      </x:c>
      <x:c r="U115" s="131" t="str">
        <x:v>mild</x:v>
      </x:c>
      <x:c r="V115" s="131" t="str">
        <x:v>ganzjährig</x:v>
      </x:c>
      <x:c r="W115" s="131" t="str">
        <x:v>kalt</x:v>
      </x:c>
      <x:c r="X115" s="131" t="str">
        <x:v>Schüssel; Pfanne</x:v>
      </x:c>
      <x:c r="Y115" s="131" t="str">
        <x:v>mittel</x:v>
      </x:c>
      <x:c r="Z115" s="131" t="n">
        <x:f>'recipes'!I115</x:f>
        <x:v>6</x:v>
      </x:c>
      <x:c r="AA115" s="131" t="n">
        <x:f>'recipes'!K115</x:f>
        <x:v>16</x:v>
      </x:c>
      <x:c r="AB115" s="131" t="str">
        <x:f>IF(AA115&lt;=20,"sehr schnell",IF(AA115&lt;=40,"schnell",IF(AA115&lt;=75,"mittel","lang")))</x:f>
        <x:v>sehr schnell</x:v>
      </x:c>
      <x:c r="AC115" s="131" t="n">
        <x:f>'recipe_macros'!L115</x:f>
        <x:v>301</x:v>
      </x:c>
      <x:c r="AD115" s="131" t="n">
        <x:f>'recipe_macros'!M115</x:f>
        <x:v>15</x:v>
      </x:c>
      <x:c r="AE115" s="131" t="n">
        <x:f>IF('recipe_macros'!D115=0,0,'recipe_macros'!I115/'recipe_macros'!D115)</x:f>
        <x:v>13</x:v>
      </x:c>
      <x:c r="AF115" s="164" t="n">
        <x:f>IF(AC115=0,0,AD115*4/AC115)</x:f>
        <x:v>0.19933554817275748</x:v>
      </x:c>
      <x:c r="AG115" s="165" t="n">
        <x:f>'recipe_macros'!N115</x:f>
        <x:v>0.846375</x:v>
      </x:c>
      <x:c r="AH115" s="131" t="str">
        <x:f>IF(AG115&lt;=2,"günstig",IF(AG115&lt;=4,"mittel","teuer"))</x:f>
        <x:v>günstig</x:v>
      </x:c>
      <x:c r="AI115" s="131" t="n">
        <x:v>0</x:v>
      </x:c>
      <x:c r="AJ115" s="131" t="n">
        <x:v>0</x:v>
      </x:c>
      <x:c r="AK115" s="131" t="n">
        <x:v>1</x:v>
      </x:c>
      <x:c r="AL115" s="131" t="n">
        <x:v>1</x:v>
      </x:c>
      <x:c r="AM115" s="131" t="n">
        <x:v>0</x:v>
      </x:c>
      <x:c r="AN115" s="131" t="n">
        <x:f>MAX(1,MIN(5,SUM(AI115:AM115)))</x:f>
        <x:v>2</x:v>
      </x:c>
      <x:c r="AO115" s="131" t="str">
        <x:v>regelbasiert + redaktionelle Heuristik</x:v>
      </x:c>
      <x:c r="AP115" s="166" t="n">
        <x:v>0.82</x:v>
      </x:c>
      <x:c r="AQ115" s="131"/>
    </x:row>
    <x:row r="116">
      <x:c r="A116" s="135" t="str">
        <x:v>SA-115-V1</x:v>
      </x:c>
      <x:c r="B116" s="135" t="str">
        <x:v>SA-115</x:v>
      </x:c>
      <x:c r="C116" s="135" t="str">
        <x:v>Taco-Salat mit Tomaten und schwarzen Bohnen</x:v>
      </x:c>
      <x:c r="D116" s="131" t="str">
        <x:v>vegan</x:v>
      </x:c>
      <x:c r="E116" s="131" t="str">
        <x:v>Hülsenfrüchte</x:v>
      </x:c>
      <x:c r="F116" s="160" t="str">
        <x:v>nach Zutaten halal-kompatibel</x:v>
      </x:c>
      <x:c r="G116" s="160" t="str">
        <x:v>glutenfrei nach Zutaten</x:v>
      </x:c>
      <x:c r="H116" s="160" t="str">
        <x:v>laktosefrei nach Zutaten</x:v>
      </x:c>
      <x:c r="I116" s="160" t="str">
        <x:v>nussfrei nach Zutaten</x:v>
      </x:c>
      <x:c r="J116" s="160" t="str">
        <x:v>eifrei nach Zutaten</x:v>
      </x:c>
      <x:c r="K116" s="160" t="str">
        <x:v>sojafrei nach Zutaten</x:v>
      </x:c>
      <x:c r="L116" s="131" t="str"/>
      <x:c r="M116" s="131" t="str">
        <x:v>ballaststoffreich; leicht</x:v>
      </x:c>
      <x:c r="N116" s="131" t="str">
        <x:v>leichte Mahlzeit</x:v>
      </x:c>
      <x:c r="O116" s="131" t="str">
        <x:v>Salat</x:v>
      </x:c>
      <x:c r="P116" s="131" t="str">
        <x:v>schnell; kalt essbar; transportierbar</x:v>
      </x:c>
      <x:c r="Q116" s="131" t="str">
        <x:v>vertraut</x:v>
      </x:c>
      <x:c r="R116" s="131" t="str">
        <x:v>normaler Supermarkt</x:v>
      </x:c>
      <x:c r="S116" s="131" t="str">
        <x:v>lateinamerikanisch inspiriert</x:v>
      </x:c>
      <x:c r="T116" s="131" t="str">
        <x:v>frisch; würzig; säuerlich</x:v>
      </x:c>
      <x:c r="U116" s="131" t="str">
        <x:v>scharf</x:v>
      </x:c>
      <x:c r="V116" s="131" t="str">
        <x:v>Sommer</x:v>
      </x:c>
      <x:c r="W116" s="131" t="str">
        <x:v>kalt</x:v>
      </x:c>
      <x:c r="X116" s="131" t="str">
        <x:v>Schüssel</x:v>
      </x:c>
      <x:c r="Y116" s="131" t="str">
        <x:v>mittel</x:v>
      </x:c>
      <x:c r="Z116" s="131" t="n">
        <x:f>'recipes'!I116</x:f>
        <x:v>7</x:v>
      </x:c>
      <x:c r="AA116" s="131" t="n">
        <x:f>'recipes'!K116</x:f>
        <x:v>20</x:v>
      </x:c>
      <x:c r="AB116" s="131" t="str">
        <x:f>IF(AA116&lt;=20,"sehr schnell",IF(AA116&lt;=40,"schnell",IF(AA116&lt;=75,"mittel","lang")))</x:f>
        <x:v>sehr schnell</x:v>
      </x:c>
      <x:c r="AC116" s="131" t="n">
        <x:f>'recipe_macros'!L116</x:f>
        <x:v>301</x:v>
      </x:c>
      <x:c r="AD116" s="131" t="n">
        <x:f>'recipe_macros'!M116</x:f>
        <x:v>11</x:v>
      </x:c>
      <x:c r="AE116" s="131" t="n">
        <x:f>IF('recipe_macros'!D116=0,0,'recipe_macros'!I116/'recipe_macros'!D116)</x:f>
        <x:v>12</x:v>
      </x:c>
      <x:c r="AF116" s="164" t="n">
        <x:f>IF(AC116=0,0,AD116*4/AC116)</x:f>
        <x:v>0.1461794019933555</x:v>
      </x:c>
      <x:c r="AG116" s="165" t="n">
        <x:f>'recipe_macros'!N116</x:f>
        <x:v>1.4448333333333334</x:v>
      </x:c>
      <x:c r="AH116" s="131" t="str">
        <x:f>IF(AG116&lt;=2,"günstig",IF(AG116&lt;=4,"mittel","teuer"))</x:f>
        <x:v>günstig</x:v>
      </x:c>
      <x:c r="AI116" s="131" t="n">
        <x:v>0</x:v>
      </x:c>
      <x:c r="AJ116" s="131" t="n">
        <x:v>0</x:v>
      </x:c>
      <x:c r="AK116" s="131" t="n">
        <x:v>1</x:v>
      </x:c>
      <x:c r="AL116" s="131" t="n">
        <x:v>1</x:v>
      </x:c>
      <x:c r="AM116" s="131" t="n">
        <x:v>0</x:v>
      </x:c>
      <x:c r="AN116" s="131" t="n">
        <x:f>MAX(1,MIN(5,SUM(AI116:AM116)))</x:f>
        <x:v>2</x:v>
      </x:c>
      <x:c r="AO116" s="131" t="str">
        <x:v>regelbasiert + redaktionelle Heuristik</x:v>
      </x:c>
      <x:c r="AP116" s="166" t="n">
        <x:v>0.82</x:v>
      </x:c>
      <x:c r="AQ116" s="131"/>
    </x:row>
    <x:row r="117">
      <x:c r="A117" s="135" t="str">
        <x:v>SA-116-V1</x:v>
      </x:c>
      <x:c r="B117" s="135" t="str">
        <x:v>SA-116</x:v>
      </x:c>
      <x:c r="C117" s="135" t="str">
        <x:v>Ägyptischer Eiersalat</x:v>
      </x:c>
      <x:c r="D117" s="131" t="str">
        <x:v>vegetarisch</x:v>
      </x:c>
      <x:c r="E117" s="131" t="str">
        <x:v>Ei</x:v>
      </x:c>
      <x:c r="F117" s="160" t="str">
        <x:v>nach Zutaten halal-kompatibel</x:v>
      </x:c>
      <x:c r="G117" s="160" t="str">
        <x:v>glutenfrei nach Zutaten</x:v>
      </x:c>
      <x:c r="H117" s="160" t="str">
        <x:v>laktosefrei nach Zutaten</x:v>
      </x:c>
      <x:c r="I117" s="160" t="str">
        <x:v>nussfrei nach Zutaten</x:v>
      </x:c>
      <x:c r="J117" s="160" t="str">
        <x:v>enthält Ei</x:v>
      </x:c>
      <x:c r="K117" s="160" t="str">
        <x:v>sojafrei nach Zutaten</x:v>
      </x:c>
      <x:c r="L117" s="131" t="str">
        <x:v>Ei; Sesam</x:v>
      </x:c>
      <x:c r="M117" s="131" t="str">
        <x:v>ballaststoffreich; leicht</x:v>
      </x:c>
      <x:c r="N117" s="131" t="str">
        <x:v>leichte Mahlzeit</x:v>
      </x:c>
      <x:c r="O117" s="131" t="str">
        <x:v>Eiergericht</x:v>
      </x:c>
      <x:c r="P117" s="131" t="str">
        <x:v>schnell; kalt essbar; transportierbar</x:v>
      </x:c>
      <x:c r="Q117" s="131" t="str">
        <x:v>abwechslungsreich</x:v>
      </x:c>
      <x:c r="R117" s="131" t="str">
        <x:v>großer Supermarkt empfohlen</x:v>
      </x:c>
      <x:c r="S117" s="131" t="str">
        <x:v>nordafrikanisch inspiriert</x:v>
      </x:c>
      <x:c r="T117" s="131" t="str">
        <x:v>frisch; würzig; säuerlich</x:v>
      </x:c>
      <x:c r="U117" s="131" t="str">
        <x:v>scharf</x:v>
      </x:c>
      <x:c r="V117" s="131" t="str">
        <x:v>ganzjährig</x:v>
      </x:c>
      <x:c r="W117" s="131" t="str">
        <x:v>kalt</x:v>
      </x:c>
      <x:c r="X117" s="131" t="str">
        <x:v>Schüssel; Topf; Pfanne</x:v>
      </x:c>
      <x:c r="Y117" s="131" t="str">
        <x:v>mittel</x:v>
      </x:c>
      <x:c r="Z117" s="131" t="n">
        <x:f>'recipes'!I117</x:f>
        <x:v>5</x:v>
      </x:c>
      <x:c r="AA117" s="131" t="n">
        <x:f>'recipes'!K117</x:f>
        <x:v>15</x:v>
      </x:c>
      <x:c r="AB117" s="131" t="str">
        <x:f>IF(AA117&lt;=20,"sehr schnell",IF(AA117&lt;=40,"schnell",IF(AA117&lt;=75,"mittel","lang")))</x:f>
        <x:v>sehr schnell</x:v>
      </x:c>
      <x:c r="AC117" s="131" t="n">
        <x:f>'recipe_macros'!L117</x:f>
        <x:v>260</x:v>
      </x:c>
      <x:c r="AD117" s="131" t="n">
        <x:f>'recipe_macros'!M117</x:f>
        <x:v>16</x:v>
      </x:c>
      <x:c r="AE117" s="131" t="n">
        <x:f>IF('recipe_macros'!D117=0,0,'recipe_macros'!I117/'recipe_macros'!D117)</x:f>
        <x:v>10</x:v>
      </x:c>
      <x:c r="AF117" s="164" t="n">
        <x:f>IF(AC117=0,0,AD117*4/AC117)</x:f>
        <x:v>0.24615384615384617</x:v>
      </x:c>
      <x:c r="AG117" s="165" t="n">
        <x:f>'recipe_macros'!N117</x:f>
        <x:v>2.03815</x:v>
      </x:c>
      <x:c r="AH117" s="131" t="str">
        <x:f>IF(AG117&lt;=2,"günstig",IF(AG117&lt;=4,"mittel","teuer"))</x:f>
        <x:v>mittel</x:v>
      </x:c>
      <x:c r="AI117" s="131" t="n">
        <x:v>0</x:v>
      </x:c>
      <x:c r="AJ117" s="131" t="n">
        <x:v>0</x:v>
      </x:c>
      <x:c r="AK117" s="131" t="n">
        <x:v>1</x:v>
      </x:c>
      <x:c r="AL117" s="131" t="n">
        <x:v>1</x:v>
      </x:c>
      <x:c r="AM117" s="131" t="n">
        <x:v>0</x:v>
      </x:c>
      <x:c r="AN117" s="131" t="n">
        <x:f>MAX(1,MIN(5,SUM(AI117:AM117)))</x:f>
        <x:v>2</x:v>
      </x:c>
      <x:c r="AO117" s="131" t="str">
        <x:v>regelbasiert + redaktionelle Heuristik</x:v>
      </x:c>
      <x:c r="AP117" s="166" t="n">
        <x:v>0.82</x:v>
      </x:c>
      <x:c r="AQ117" s="131"/>
    </x:row>
    <x:row r="118">
      <x:c r="A118" s="135" t="str">
        <x:v>SA-117-V1</x:v>
      </x:c>
      <x:c r="B118" s="135" t="str">
        <x:v>SA-117</x:v>
      </x:c>
      <x:c r="C118" s="135" t="str">
        <x:v>Frischer Lachs mit thailändischem Nudelsalat</x:v>
      </x:c>
      <x:c r="D118" s="131" t="str">
        <x:v>pescetarisch</x:v>
      </x:c>
      <x:c r="E118" s="131" t="str">
        <x:v>Fisch; Hülsenfrüchte</x:v>
      </x:c>
      <x:c r="F118" s="160" t="str">
        <x:v>nach Zutaten halal-kompatibel</x:v>
      </x:c>
      <x:c r="G118" s="160" t="str">
        <x:v>glutenfrei nach Zutaten</x:v>
      </x:c>
      <x:c r="H118" s="160" t="str">
        <x:v>laktosefrei nach Zutaten</x:v>
      </x:c>
      <x:c r="I118" s="160" t="str">
        <x:v>nussfrei nach Zutaten</x:v>
      </x:c>
      <x:c r="J118" s="160" t="str">
        <x:v>eifrei nach Zutaten</x:v>
      </x:c>
      <x:c r="K118" s="160" t="str">
        <x:v>sojafrei nach Zutaten</x:v>
      </x:c>
      <x:c r="L118" s="131" t="str">
        <x:v>Fisch</x:v>
      </x:c>
      <x:c r="M118" s="131" t="str">
        <x:v>proteinbetont; ballaststoffreich; ausgewogen</x:v>
      </x:c>
      <x:c r="N118" s="131" t="str">
        <x:v>Hauptmahlzeit</x:v>
      </x:c>
      <x:c r="O118" s="131" t="str">
        <x:v>Pasta/Nudeln</x:v>
      </x:c>
      <x:c r="P118" s="131" t="str">
        <x:v>schnell; kalt essbar; transportierbar</x:v>
      </x:c>
      <x:c r="Q118" s="131" t="str">
        <x:v>vertraut</x:v>
      </x:c>
      <x:c r="R118" s="131" t="str">
        <x:v>normaler Supermarkt</x:v>
      </x:c>
      <x:c r="S118" s="131" t="str">
        <x:v>südostasiatisch inspiriert</x:v>
      </x:c>
      <x:c r="T118" s="131" t="str">
        <x:v>frisch</x:v>
      </x:c>
      <x:c r="U118" s="131" t="str">
        <x:v>mild</x:v>
      </x:c>
      <x:c r="V118" s="131" t="str">
        <x:v>Frühling</x:v>
      </x:c>
      <x:c r="W118" s="131" t="str">
        <x:v>kalt</x:v>
      </x:c>
      <x:c r="X118" s="131" t="str">
        <x:v>Schüssel; Topf</x:v>
      </x:c>
      <x:c r="Y118" s="131" t="str">
        <x:v>mittel</x:v>
      </x:c>
      <x:c r="Z118" s="131" t="n">
        <x:f>'recipes'!I118</x:f>
        <x:v>7</x:v>
      </x:c>
      <x:c r="AA118" s="131" t="n">
        <x:f>'recipes'!K118</x:f>
        <x:v>20</x:v>
      </x:c>
      <x:c r="AB118" s="131" t="str">
        <x:f>IF(AA118&lt;=20,"sehr schnell",IF(AA118&lt;=40,"schnell",IF(AA118&lt;=75,"mittel","lang")))</x:f>
        <x:v>sehr schnell</x:v>
      </x:c>
      <x:c r="AC118" s="131" t="n">
        <x:f>'recipe_macros'!L118</x:f>
        <x:v>517</x:v>
      </x:c>
      <x:c r="AD118" s="131" t="n">
        <x:f>'recipe_macros'!M118</x:f>
        <x:v>36</x:v>
      </x:c>
      <x:c r="AE118" s="131" t="n">
        <x:f>IF('recipe_macros'!D118=0,0,'recipe_macros'!I118/'recipe_macros'!D118)</x:f>
        <x:v>8</x:v>
      </x:c>
      <x:c r="AF118" s="164" t="n">
        <x:f>IF(AC118=0,0,AD118*4/AC118)</x:f>
        <x:v>0.27852998065764023</x:v>
      </x:c>
      <x:c r="AG118" s="165" t="n">
        <x:f>'recipe_macros'!N118</x:f>
        <x:v>1.50756</x:v>
      </x:c>
      <x:c r="AH118" s="131" t="str">
        <x:f>IF(AG118&lt;=2,"günstig",IF(AG118&lt;=4,"mittel","teuer"))</x:f>
        <x:v>günstig</x:v>
      </x:c>
      <x:c r="AI118" s="131" t="n">
        <x:v>0</x:v>
      </x:c>
      <x:c r="AJ118" s="131" t="n">
        <x:v>0</x:v>
      </x:c>
      <x:c r="AK118" s="131" t="n">
        <x:v>1</x:v>
      </x:c>
      <x:c r="AL118" s="131" t="n">
        <x:v>1</x:v>
      </x:c>
      <x:c r="AM118" s="131" t="n">
        <x:v>0</x:v>
      </x:c>
      <x:c r="AN118" s="131" t="n">
        <x:f>MAX(1,MIN(5,SUM(AI118:AM118)))</x:f>
        <x:v>2</x:v>
      </x:c>
      <x:c r="AO118" s="131" t="str">
        <x:v>regelbasiert + redaktionelle Heuristik</x:v>
      </x:c>
      <x:c r="AP118" s="166" t="n">
        <x:v>0.82</x:v>
      </x:c>
      <x:c r="AQ118" s="131"/>
    </x:row>
    <x:row r="119">
      <x:c r="A119" s="135" t="str">
        <x:v>SA-118-V1</x:v>
      </x:c>
      <x:c r="B119" s="135" t="str">
        <x:v>SA-118</x:v>
      </x:c>
      <x:c r="C119" s="135" t="str">
        <x:v>Warmer Kräutergurkensalat mit Zitrone</x:v>
      </x:c>
      <x:c r="D119" s="131" t="str">
        <x:v>vegan</x:v>
      </x:c>
      <x:c r="E119" s="131" t="str">
        <x:v>pflanzlich</x:v>
      </x:c>
      <x:c r="F119" s="160" t="str">
        <x:v>nach Zutaten halal-kompatibel</x:v>
      </x:c>
      <x:c r="G119" s="160" t="str">
        <x:v>glutenfrei nach Zutaten</x:v>
      </x:c>
      <x:c r="H119" s="160" t="str">
        <x:v>laktosefrei nach Zutaten</x:v>
      </x:c>
      <x:c r="I119" s="160" t="str">
        <x:v>nussfrei nach Zutaten</x:v>
      </x:c>
      <x:c r="J119" s="160" t="str">
        <x:v>eifrei nach Zutaten</x:v>
      </x:c>
      <x:c r="K119" s="160" t="str">
        <x:v>sojafrei nach Zutaten</x:v>
      </x:c>
      <x:c r="L119" s="131" t="str"/>
      <x:c r="M119" s="131" t="str">
        <x:v>leicht</x:v>
      </x:c>
      <x:c r="N119" s="131" t="str">
        <x:v>leichte Mahlzeit</x:v>
      </x:c>
      <x:c r="O119" s="131" t="str">
        <x:v>Pfannengericht/sonstiges</x:v>
      </x:c>
      <x:c r="P119" s="131" t="str">
        <x:v>schnell; kalt essbar; transportierbar</x:v>
      </x:c>
      <x:c r="Q119" s="131" t="str">
        <x:v>vertraut</x:v>
      </x:c>
      <x:c r="R119" s="131" t="str">
        <x:v>normaler Supermarkt</x:v>
      </x:c>
      <x:c r="S119" s="131" t="str">
        <x:v>international/modern</x:v>
      </x:c>
      <x:c r="T119" s="131" t="str">
        <x:v>frisch; herzhaft; säuerlich</x:v>
      </x:c>
      <x:c r="U119" s="131" t="str">
        <x:v>mild</x:v>
      </x:c>
      <x:c r="V119" s="131" t="str">
        <x:v>ganzjährig</x:v>
      </x:c>
      <x:c r="W119" s="131" t="str">
        <x:v>kalt</x:v>
      </x:c>
      <x:c r="X119" s="131" t="str">
        <x:v>Pfanne; Topf</x:v>
      </x:c>
      <x:c r="Y119" s="131" t="str">
        <x:v>einfach</x:v>
      </x:c>
      <x:c r="Z119" s="131" t="n">
        <x:f>'recipes'!I119</x:f>
        <x:v>5</x:v>
      </x:c>
      <x:c r="AA119" s="131" t="n">
        <x:f>'recipes'!K119</x:f>
        <x:v>14</x:v>
      </x:c>
      <x:c r="AB119" s="131" t="str">
        <x:f>IF(AA119&lt;=20,"sehr schnell",IF(AA119&lt;=40,"schnell",IF(AA119&lt;=75,"mittel","lang")))</x:f>
        <x:v>sehr schnell</x:v>
      </x:c>
      <x:c r="AC119" s="131" t="n">
        <x:f>'recipe_macros'!L119</x:f>
        <x:v>78</x:v>
      </x:c>
      <x:c r="AD119" s="131" t="n">
        <x:f>'recipe_macros'!M119</x:f>
        <x:v>2</x:v>
      </x:c>
      <x:c r="AE119" s="131" t="n">
        <x:f>IF('recipe_macros'!D119=0,0,'recipe_macros'!I119/'recipe_macros'!D119)</x:f>
        <x:v>1</x:v>
      </x:c>
      <x:c r="AF119" s="164" t="n">
        <x:f>IF(AC119=0,0,AD119*4/AC119)</x:f>
        <x:v>0.10256410256410256</x:v>
      </x:c>
      <x:c r="AG119" s="165" t="n">
        <x:f>'recipe_macros'!N119</x:f>
        <x:v>0.28470000000000006</x:v>
      </x:c>
      <x:c r="AH119" s="131" t="str">
        <x:f>IF(AG119&lt;=2,"günstig",IF(AG119&lt;=4,"mittel","teuer"))</x:f>
        <x:v>günstig</x:v>
      </x:c>
      <x:c r="AI119" s="131" t="n">
        <x:v>0</x:v>
      </x:c>
      <x:c r="AJ119" s="131" t="n">
        <x:v>0</x:v>
      </x:c>
      <x:c r="AK119" s="131" t="n">
        <x:v>1</x:v>
      </x:c>
      <x:c r="AL119" s="131" t="n">
        <x:v>1</x:v>
      </x:c>
      <x:c r="AM119" s="131" t="n">
        <x:v>0</x:v>
      </x:c>
      <x:c r="AN119" s="131" t="n">
        <x:f>MAX(1,MIN(5,SUM(AI119:AM119)))</x:f>
        <x:v>2</x:v>
      </x:c>
      <x:c r="AO119" s="131" t="str">
        <x:v>regelbasiert + redaktionelle Heuristik</x:v>
      </x:c>
      <x:c r="AP119" s="166" t="n">
        <x:v>0.86</x:v>
      </x:c>
      <x:c r="AQ119" s="131"/>
    </x:row>
    <x:row r="120">
      <x:c r="A120" s="135" t="str">
        <x:v>SA-119-V1</x:v>
      </x:c>
      <x:c r="B120" s="135" t="str">
        <x:v>SA-119</x:v>
      </x:c>
      <x:c r="C120" s="135" t="str">
        <x:v>Mangosalat mit Avocado und schwarzen Bohnen</x:v>
      </x:c>
      <x:c r="D120" s="131" t="str">
        <x:v>vegan</x:v>
      </x:c>
      <x:c r="E120" s="131" t="str">
        <x:v>Hülsenfrüchte</x:v>
      </x:c>
      <x:c r="F120" s="160" t="str">
        <x:v>nach Zutaten halal-kompatibel</x:v>
      </x:c>
      <x:c r="G120" s="160" t="str">
        <x:v>glutenfrei nach Zutaten</x:v>
      </x:c>
      <x:c r="H120" s="160" t="str">
        <x:v>laktosefrei nach Zutaten</x:v>
      </x:c>
      <x:c r="I120" s="160" t="str">
        <x:v>nussfrei nach Zutaten</x:v>
      </x:c>
      <x:c r="J120" s="160" t="str">
        <x:v>eifrei nach Zutaten</x:v>
      </x:c>
      <x:c r="K120" s="160" t="str">
        <x:v>sojafrei nach Zutaten</x:v>
      </x:c>
      <x:c r="L120" s="131" t="str"/>
      <x:c r="M120" s="131" t="str">
        <x:v>ballaststoffreich; leicht</x:v>
      </x:c>
      <x:c r="N120" s="131" t="str">
        <x:v>leichte Mahlzeit</x:v>
      </x:c>
      <x:c r="O120" s="131" t="str">
        <x:v>Salat</x:v>
      </x:c>
      <x:c r="P120" s="131" t="str">
        <x:v>schnell; kalt essbar; transportierbar</x:v>
      </x:c>
      <x:c r="Q120" s="131" t="str">
        <x:v>vertraut</x:v>
      </x:c>
      <x:c r="R120" s="131" t="str">
        <x:v>normaler Supermarkt</x:v>
      </x:c>
      <x:c r="S120" s="131" t="str">
        <x:v>international/modern</x:v>
      </x:c>
      <x:c r="T120" s="131" t="str">
        <x:v>frisch; cremig; säuerlich</x:v>
      </x:c>
      <x:c r="U120" s="131" t="str">
        <x:v>scharf</x:v>
      </x:c>
      <x:c r="V120" s="131" t="str">
        <x:v>Sommer</x:v>
      </x:c>
      <x:c r="W120" s="131" t="str">
        <x:v>kalt</x:v>
      </x:c>
      <x:c r="X120" s="131" t="str">
        <x:v>Schüssel</x:v>
      </x:c>
      <x:c r="Y120" s="131" t="str">
        <x:v>einfach</x:v>
      </x:c>
      <x:c r="Z120" s="131" t="n">
        <x:f>'recipes'!I120</x:f>
        <x:v>5</x:v>
      </x:c>
      <x:c r="AA120" s="131" t="n">
        <x:f>'recipes'!K120</x:f>
        <x:v>15</x:v>
      </x:c>
      <x:c r="AB120" s="131" t="str">
        <x:f>IF(AA120&lt;=20,"sehr schnell",IF(AA120&lt;=40,"schnell",IF(AA120&lt;=75,"mittel","lang")))</x:f>
        <x:v>sehr schnell</x:v>
      </x:c>
      <x:c r="AC120" s="131" t="n">
        <x:f>'recipe_macros'!L120</x:f>
        <x:v>341</x:v>
      </x:c>
      <x:c r="AD120" s="131" t="n">
        <x:f>'recipe_macros'!M120</x:f>
        <x:v>11</x:v>
      </x:c>
      <x:c r="AE120" s="131" t="n">
        <x:f>IF('recipe_macros'!D120=0,0,'recipe_macros'!I120/'recipe_macros'!D120)</x:f>
        <x:v>15</x:v>
      </x:c>
      <x:c r="AF120" s="164" t="n">
        <x:f>IF(AC120=0,0,AD120*4/AC120)</x:f>
        <x:v>0.12903225806451613</x:v>
      </x:c>
      <x:c r="AG120" s="165" t="n">
        <x:f>'recipe_macros'!N120</x:f>
        <x:v>1.9589466666666668</x:v>
      </x:c>
      <x:c r="AH120" s="131" t="str">
        <x:f>IF(AG120&lt;=2,"günstig",IF(AG120&lt;=4,"mittel","teuer"))</x:f>
        <x:v>günstig</x:v>
      </x:c>
      <x:c r="AI120" s="131" t="n">
        <x:v>0</x:v>
      </x:c>
      <x:c r="AJ120" s="131" t="n">
        <x:v>0</x:v>
      </x:c>
      <x:c r="AK120" s="131" t="n">
        <x:v>1</x:v>
      </x:c>
      <x:c r="AL120" s="131" t="n">
        <x:v>1</x:v>
      </x:c>
      <x:c r="AM120" s="131" t="n">
        <x:v>0</x:v>
      </x:c>
      <x:c r="AN120" s="131" t="n">
        <x:f>MAX(1,MIN(5,SUM(AI120:AM120)))</x:f>
        <x:v>2</x:v>
      </x:c>
      <x:c r="AO120" s="131" t="str">
        <x:v>regelbasiert + redaktionelle Heuristik</x:v>
      </x:c>
      <x:c r="AP120" s="166" t="n">
        <x:v>0.86</x:v>
      </x:c>
      <x:c r="AQ120" s="131"/>
    </x:row>
    <x:row r="121">
      <x:c r="A121" s="135" t="str">
        <x:v>SA-120-V1</x:v>
      </x:c>
      <x:c r="B121" s="135" t="str">
        <x:v>SA-120</x:v>
      </x:c>
      <x:c r="C121" s="135" t="str">
        <x:v>Quinoasalat mit Blattgemüse und Rosinen</x:v>
      </x:c>
      <x:c r="D121" s="131" t="str">
        <x:v>vegetarisch</x:v>
      </x:c>
      <x:c r="E121" s="131" t="str">
        <x:v>Milchprodukt</x:v>
      </x:c>
      <x:c r="F121" s="160" t="str">
        <x:v>nach Zutaten halal-kompatibel</x:v>
      </x:c>
      <x:c r="G121" s="160" t="str">
        <x:v>glutenfrei nach Zutaten</x:v>
      </x:c>
      <x:c r="H121" s="160" t="str">
        <x:v>mit laktosefreien Produkten</x:v>
      </x:c>
      <x:c r="I121" s="160" t="str">
        <x:v>nussfrei nach Zutaten</x:v>
      </x:c>
      <x:c r="J121" s="160" t="str">
        <x:v>eifrei nach Zutaten</x:v>
      </x:c>
      <x:c r="K121" s="160" t="str">
        <x:v>sojafrei nach Zutaten</x:v>
      </x:c>
      <x:c r="L121" s="131" t="str">
        <x:v>Milch</x:v>
      </x:c>
      <x:c r="M121" s="131" t="str">
        <x:v>ballaststoffreich; leicht</x:v>
      </x:c>
      <x:c r="N121" s="131" t="str">
        <x:v>Hauptmahlzeit</x:v>
      </x:c>
      <x:c r="O121" s="131" t="str">
        <x:v>Reis/Getreide</x:v>
      </x:c>
      <x:c r="P121" s="131" t="str">
        <x:v>schnell; Meal Prep; kalt essbar; transportierbar; für mehrere Portionen</x:v>
      </x:c>
      <x:c r="Q121" s="131" t="str">
        <x:v>abwechslungsreich</x:v>
      </x:c>
      <x:c r="R121" s="131" t="str">
        <x:v>großer Supermarkt empfohlen</x:v>
      </x:c>
      <x:c r="S121" s="131" t="str">
        <x:v>international/modern</x:v>
      </x:c>
      <x:c r="T121" s="131" t="str">
        <x:v>würzig; säuerlich</x:v>
      </x:c>
      <x:c r="U121" s="131" t="str">
        <x:v>würzig, nicht zwingend scharf</x:v>
      </x:c>
      <x:c r="V121" s="131" t="str">
        <x:v>ganzjährig</x:v>
      </x:c>
      <x:c r="W121" s="131" t="str">
        <x:v>kalt</x:v>
      </x:c>
      <x:c r="X121" s="131" t="str">
        <x:v>Schüssel; Topf</x:v>
      </x:c>
      <x:c r="Y121" s="131" t="str">
        <x:v>einfach</x:v>
      </x:c>
      <x:c r="Z121" s="131" t="n">
        <x:f>'recipes'!I121</x:f>
        <x:v>10</x:v>
      </x:c>
      <x:c r="AA121" s="131" t="n">
        <x:f>'recipes'!K121</x:f>
        <x:v>30</x:v>
      </x:c>
      <x:c r="AB121" s="131" t="str">
        <x:f>IF(AA121&lt;=20,"sehr schnell",IF(AA121&lt;=40,"schnell",IF(AA121&lt;=75,"mittel","lang")))</x:f>
        <x:v>schnell</x:v>
      </x:c>
      <x:c r="AC121" s="131" t="n">
        <x:f>'recipe_macros'!L121</x:f>
        <x:v>381</x:v>
      </x:c>
      <x:c r="AD121" s="131" t="n">
        <x:f>'recipe_macros'!M121</x:f>
        <x:v>11</x:v>
      </x:c>
      <x:c r="AE121" s="131" t="n">
        <x:f>IF('recipe_macros'!D121=0,0,'recipe_macros'!I121/'recipe_macros'!D121)</x:f>
        <x:v>9</x:v>
      </x:c>
      <x:c r="AF121" s="164" t="n">
        <x:f>IF(AC121=0,0,AD121*4/AC121)</x:f>
        <x:v>0.11548556430446194</x:v>
      </x:c>
      <x:c r="AG121" s="165" t="n">
        <x:f>'recipe_macros'!N121</x:f>
        <x:v>1.0400250000000002</x:v>
      </x:c>
      <x:c r="AH121" s="131" t="str">
        <x:f>IF(AG121&lt;=2,"günstig",IF(AG121&lt;=4,"mittel","teuer"))</x:f>
        <x:v>günstig</x:v>
      </x:c>
      <x:c r="AI121" s="131" t="n">
        <x:v>0</x:v>
      </x:c>
      <x:c r="AJ121" s="131" t="n">
        <x:v>0</x:v>
      </x:c>
      <x:c r="AK121" s="131" t="n">
        <x:v>1</x:v>
      </x:c>
      <x:c r="AL121" s="131" t="n">
        <x:v>1</x:v>
      </x:c>
      <x:c r="AM121" s="131" t="n">
        <x:v>1</x:v>
      </x:c>
      <x:c r="AN121" s="131" t="n">
        <x:f>MAX(1,MIN(5,SUM(AI121:AM121)))</x:f>
        <x:v>3</x:v>
      </x:c>
      <x:c r="AO121" s="131" t="str">
        <x:v>regelbasiert + redaktionelle Heuristik</x:v>
      </x:c>
      <x:c r="AP121" s="166" t="n">
        <x:v>0.86</x:v>
      </x:c>
      <x:c r="AQ121" s="131"/>
    </x:row>
    <x:row r="122">
      <x:c r="A122" s="135" t="str">
        <x:v>SA-121-V1</x:v>
      </x:c>
      <x:c r="B122" s="135" t="str">
        <x:v>SA-121</x:v>
      </x:c>
      <x:c r="C122" s="135" t="str">
        <x:v>Frühlings-Taboulé</x:v>
      </x:c>
      <x:c r="D122" s="131" t="str">
        <x:v>vegan</x:v>
      </x:c>
      <x:c r="E122" s="131" t="str">
        <x:v>Hülsenfrüchte</x:v>
      </x:c>
      <x:c r="F122" s="160" t="str">
        <x:v>nach Zutaten halal-kompatibel</x:v>
      </x:c>
      <x:c r="G122" s="160" t="str">
        <x:v>glutenfrei nach Zutaten</x:v>
      </x:c>
      <x:c r="H122" s="160" t="str">
        <x:v>laktosefrei nach Zutaten</x:v>
      </x:c>
      <x:c r="I122" s="160" t="str">
        <x:v>nussfrei nach Zutaten</x:v>
      </x:c>
      <x:c r="J122" s="160" t="str">
        <x:v>eifrei nach Zutaten</x:v>
      </x:c>
      <x:c r="K122" s="160" t="str">
        <x:v>sojafrei nach Zutaten</x:v>
      </x:c>
      <x:c r="L122" s="131" t="str"/>
      <x:c r="M122" s="131" t="str">
        <x:v>ballaststoffreich</x:v>
      </x:c>
      <x:c r="N122" s="131" t="str">
        <x:v>Hauptmahlzeit</x:v>
      </x:c>
      <x:c r="O122" s="131" t="str">
        <x:v>Salat</x:v>
      </x:c>
      <x:c r="P122" s="131" t="str">
        <x:v>kalt essbar; transportierbar</x:v>
      </x:c>
      <x:c r="Q122" s="131" t="str">
        <x:v>abwechslungsreich</x:v>
      </x:c>
      <x:c r="R122" s="131" t="str">
        <x:v>großer Supermarkt empfohlen</x:v>
      </x:c>
      <x:c r="S122" s="131" t="str">
        <x:v>südasiatisch inspiriert</x:v>
      </x:c>
      <x:c r="T122" s="131" t="str">
        <x:v>frisch; würzig; säuerlich</x:v>
      </x:c>
      <x:c r="U122" s="131" t="str">
        <x:v>mild</x:v>
      </x:c>
      <x:c r="V122" s="131" t="str">
        <x:v>Frühling</x:v>
      </x:c>
      <x:c r="W122" s="131" t="str">
        <x:v>kalt</x:v>
      </x:c>
      <x:c r="X122" s="131" t="str">
        <x:v>Schüssel; Backofen</x:v>
      </x:c>
      <x:c r="Y122" s="131" t="str">
        <x:v>mittel</x:v>
      </x:c>
      <x:c r="Z122" s="131" t="n">
        <x:f>'recipes'!I122</x:f>
        <x:v>16</x:v>
      </x:c>
      <x:c r="AA122" s="131" t="n">
        <x:f>'recipes'!K122</x:f>
        <x:v>45</x:v>
      </x:c>
      <x:c r="AB122" s="131" t="str">
        <x:f>IF(AA122&lt;=20,"sehr schnell",IF(AA122&lt;=40,"schnell",IF(AA122&lt;=75,"mittel","lang")))</x:f>
        <x:v>mittel</x:v>
      </x:c>
      <x:c r="AC122" s="131" t="n">
        <x:f>'recipe_macros'!L122</x:f>
        <x:v>521</x:v>
      </x:c>
      <x:c r="AD122" s="131" t="n">
        <x:f>'recipe_macros'!M122</x:f>
        <x:v>19</x:v>
      </x:c>
      <x:c r="AE122" s="131" t="n">
        <x:f>IF('recipe_macros'!D122=0,0,'recipe_macros'!I122/'recipe_macros'!D122)</x:f>
        <x:v>16</x:v>
      </x:c>
      <x:c r="AF122" s="164" t="n">
        <x:f>IF(AC122=0,0,AD122*4/AC122)</x:f>
        <x:v>0.14587332053742802</x:v>
      </x:c>
      <x:c r="AG122" s="165" t="n">
        <x:f>'recipe_macros'!N122</x:f>
        <x:v>1.4368083333333332</x:v>
      </x:c>
      <x:c r="AH122" s="131" t="str">
        <x:f>IF(AG122&lt;=2,"günstig",IF(AG122&lt;=4,"mittel","teuer"))</x:f>
        <x:v>günstig</x:v>
      </x:c>
      <x:c r="AI122" s="131" t="n">
        <x:v>0</x:v>
      </x:c>
      <x:c r="AJ122" s="131" t="n">
        <x:v>0</x:v>
      </x:c>
      <x:c r="AK122" s="131" t="n">
        <x:v>1</x:v>
      </x:c>
      <x:c r="AL122" s="131" t="n">
        <x:v>1</x:v>
      </x:c>
      <x:c r="AM122" s="131" t="n">
        <x:v>0</x:v>
      </x:c>
      <x:c r="AN122" s="131" t="n">
        <x:f>MAX(1,MIN(5,SUM(AI122:AM122)))</x:f>
        <x:v>2</x:v>
      </x:c>
      <x:c r="AO122" s="131" t="str">
        <x:v>regelbasiert + redaktionelle Heuristik</x:v>
      </x:c>
      <x:c r="AP122" s="166" t="n">
        <x:v>0.82</x:v>
      </x:c>
      <x:c r="AQ122" s="131"/>
    </x:row>
    <x:row r="123">
      <x:c r="A123" s="135" t="str">
        <x:v>SA-122-V1</x:v>
      </x:c>
      <x:c r="B123" s="135" t="str">
        <x:v>SA-122</x:v>
      </x:c>
      <x:c r="C123" s="135" t="str">
        <x:v>Drei-Bohnen-Salat mit Mozzarella</x:v>
      </x:c>
      <x:c r="D123" s="131" t="str">
        <x:v>vegetarisch</x:v>
      </x:c>
      <x:c r="E123" s="131" t="str">
        <x:v>Milchprodukt; Hülsenfrüchte</x:v>
      </x:c>
      <x:c r="F123" s="160" t="str">
        <x:v>nach Zutaten halal-kompatibel</x:v>
      </x:c>
      <x:c r="G123" s="160" t="str">
        <x:v>glutenfrei nach Zutaten</x:v>
      </x:c>
      <x:c r="H123" s="160" t="str">
        <x:v>mit laktosefreien Produkten</x:v>
      </x:c>
      <x:c r="I123" s="160" t="str">
        <x:v>nussfrei nach Zutaten</x:v>
      </x:c>
      <x:c r="J123" s="160" t="str">
        <x:v>eifrei nach Zutaten</x:v>
      </x:c>
      <x:c r="K123" s="160" t="str">
        <x:v>sojafrei nach Zutaten</x:v>
      </x:c>
      <x:c r="L123" s="131" t="str">
        <x:v>Milch; Senf</x:v>
      </x:c>
      <x:c r="M123" s="131" t="str">
        <x:v>ballaststoffreich; leicht</x:v>
      </x:c>
      <x:c r="N123" s="131" t="str">
        <x:v>Hauptmahlzeit</x:v>
      </x:c>
      <x:c r="O123" s="131" t="str">
        <x:v>Salat</x:v>
      </x:c>
      <x:c r="P123" s="131" t="str">
        <x:v>schnell; kalt essbar; transportierbar</x:v>
      </x:c>
      <x:c r="Q123" s="131" t="str">
        <x:v>vertraut</x:v>
      </x:c>
      <x:c r="R123" s="131" t="str">
        <x:v>normaler Supermarkt</x:v>
      </x:c>
      <x:c r="S123" s="131" t="str">
        <x:v>international/modern</x:v>
      </x:c>
      <x:c r="T123" s="131" t="str">
        <x:v>frisch; säuerlich</x:v>
      </x:c>
      <x:c r="U123" s="131" t="str">
        <x:v>mild</x:v>
      </x:c>
      <x:c r="V123" s="131" t="str">
        <x:v>ganzjährig</x:v>
      </x:c>
      <x:c r="W123" s="131" t="str">
        <x:v>kalt</x:v>
      </x:c>
      <x:c r="X123" s="131" t="str">
        <x:v>Schüssel; Topf</x:v>
      </x:c>
      <x:c r="Y123" s="131" t="str">
        <x:v>mittel</x:v>
      </x:c>
      <x:c r="Z123" s="131" t="n">
        <x:f>'recipes'!I123</x:f>
        <x:v>10</x:v>
      </x:c>
      <x:c r="AA123" s="131" t="n">
        <x:f>'recipes'!K123</x:f>
        <x:v>30</x:v>
      </x:c>
      <x:c r="AB123" s="131" t="str">
        <x:f>IF(AA123&lt;=20,"sehr schnell",IF(AA123&lt;=40,"schnell",IF(AA123&lt;=75,"mittel","lang")))</x:f>
        <x:v>schnell</x:v>
      </x:c>
      <x:c r="AC123" s="131" t="n">
        <x:f>'recipe_macros'!L123</x:f>
        <x:v>376</x:v>
      </x:c>
      <x:c r="AD123" s="131" t="n">
        <x:f>'recipe_macros'!M123</x:f>
        <x:v>17</x:v>
      </x:c>
      <x:c r="AE123" s="131" t="n">
        <x:f>IF('recipe_macros'!D123=0,0,'recipe_macros'!I123/'recipe_macros'!D123)</x:f>
        <x:v>17</x:v>
      </x:c>
      <x:c r="AF123" s="164" t="n">
        <x:f>IF(AC123=0,0,AD123*4/AC123)</x:f>
        <x:v>0.18085106382978725</x:v>
      </x:c>
      <x:c r="AG123" s="165" t="n">
        <x:f>'recipe_macros'!N123</x:f>
        <x:v>2.6269249999999995</x:v>
      </x:c>
      <x:c r="AH123" s="131" t="str">
        <x:f>IF(AG123&lt;=2,"günstig",IF(AG123&lt;=4,"mittel","teuer"))</x:f>
        <x:v>mittel</x:v>
      </x:c>
      <x:c r="AI123" s="131" t="n">
        <x:v>0</x:v>
      </x:c>
      <x:c r="AJ123" s="131" t="n">
        <x:v>0</x:v>
      </x:c>
      <x:c r="AK123" s="131" t="n">
        <x:v>1</x:v>
      </x:c>
      <x:c r="AL123" s="131" t="n">
        <x:v>1</x:v>
      </x:c>
      <x:c r="AM123" s="131" t="n">
        <x:v>0</x:v>
      </x:c>
      <x:c r="AN123" s="131" t="n">
        <x:f>MAX(1,MIN(5,SUM(AI123:AM123)))</x:f>
        <x:v>2</x:v>
      </x:c>
      <x:c r="AO123" s="131" t="str">
        <x:v>regelbasiert + redaktionelle Heuristik</x:v>
      </x:c>
      <x:c r="AP123" s="166" t="n">
        <x:v>0.86</x:v>
      </x:c>
      <x:c r="AQ123" s="131"/>
    </x:row>
    <x:row r="124">
      <x:c r="A124" s="135" t="str">
        <x:v>SA-123-V1</x:v>
      </x:c>
      <x:c r="B124" s="135" t="str">
        <x:v>SA-123</x:v>
      </x:c>
      <x:c r="C124" s="135" t="str">
        <x:v>Salat-Bowl mit schwarzen Bohnen und Ananas</x:v>
      </x:c>
      <x:c r="D124" s="131" t="str">
        <x:v>vegan</x:v>
      </x:c>
      <x:c r="E124" s="131" t="str">
        <x:v>Hülsenfrüchte</x:v>
      </x:c>
      <x:c r="F124" s="160" t="str">
        <x:v>nach Zutaten halal-kompatibel</x:v>
      </x:c>
      <x:c r="G124" s="160" t="str">
        <x:v>glutenfrei nach Zutaten</x:v>
      </x:c>
      <x:c r="H124" s="160" t="str">
        <x:v>laktosefrei nach Zutaten</x:v>
      </x:c>
      <x:c r="I124" s="160" t="str">
        <x:v>nussfrei nach Zutaten</x:v>
      </x:c>
      <x:c r="J124" s="160" t="str">
        <x:v>eifrei nach Zutaten</x:v>
      </x:c>
      <x:c r="K124" s="160" t="str">
        <x:v>sojafrei nach Zutaten</x:v>
      </x:c>
      <x:c r="L124" s="131" t="str"/>
      <x:c r="M124" s="131" t="str">
        <x:v>ballaststoffreich; leicht</x:v>
      </x:c>
      <x:c r="N124" s="131" t="str">
        <x:v>leichte Mahlzeit</x:v>
      </x:c>
      <x:c r="O124" s="131" t="str">
        <x:v>Salat</x:v>
      </x:c>
      <x:c r="P124" s="131" t="str">
        <x:v>schnell; kalt essbar; transportierbar; ohne Kochen</x:v>
      </x:c>
      <x:c r="Q124" s="131" t="str">
        <x:v>vertraut</x:v>
      </x:c>
      <x:c r="R124" s="131" t="str">
        <x:v>normaler Supermarkt</x:v>
      </x:c>
      <x:c r="S124" s="131" t="str">
        <x:v>international/modern</x:v>
      </x:c>
      <x:c r="T124" s="131" t="str">
        <x:v>frisch; cremig; würzig; säuerlich</x:v>
      </x:c>
      <x:c r="U124" s="131" t="str">
        <x:v>scharf</x:v>
      </x:c>
      <x:c r="V124" s="131" t="str">
        <x:v>ganzjährig</x:v>
      </x:c>
      <x:c r="W124" s="131" t="str">
        <x:v>kalt</x:v>
      </x:c>
      <x:c r="X124" s="131" t="str">
        <x:v>Schüssel</x:v>
      </x:c>
      <x:c r="Y124" s="131" t="str">
        <x:v>einfach</x:v>
      </x:c>
      <x:c r="Z124" s="131" t="n">
        <x:f>'recipes'!I124</x:f>
        <x:v>5</x:v>
      </x:c>
      <x:c r="AA124" s="131" t="n">
        <x:f>'recipes'!K124</x:f>
        <x:v>10</x:v>
      </x:c>
      <x:c r="AB124" s="131" t="str">
        <x:f>IF(AA124&lt;=20,"sehr schnell",IF(AA124&lt;=40,"schnell",IF(AA124&lt;=75,"mittel","lang")))</x:f>
        <x:v>sehr schnell</x:v>
      </x:c>
      <x:c r="AC124" s="131" t="n">
        <x:f>'recipe_macros'!L124</x:f>
        <x:v>347</x:v>
      </x:c>
      <x:c r="AD124" s="131" t="n">
        <x:f>'recipe_macros'!M124</x:f>
        <x:v>12</x:v>
      </x:c>
      <x:c r="AE124" s="131" t="n">
        <x:f>IF('recipe_macros'!D124=0,0,'recipe_macros'!I124/'recipe_macros'!D124)</x:f>
        <x:v>16</x:v>
      </x:c>
      <x:c r="AF124" s="164" t="n">
        <x:f>IF(AC124=0,0,AD124*4/AC124)</x:f>
        <x:v>0.138328530259366</x:v>
      </x:c>
      <x:c r="AG124" s="165" t="n">
        <x:f>'recipe_macros'!N124</x:f>
        <x:v>2.2556566666666664</x:v>
      </x:c>
      <x:c r="AH124" s="131" t="str">
        <x:f>IF(AG124&lt;=2,"günstig",IF(AG124&lt;=4,"mittel","teuer"))</x:f>
        <x:v>mittel</x:v>
      </x:c>
      <x:c r="AI124" s="131" t="n">
        <x:v>0</x:v>
      </x:c>
      <x:c r="AJ124" s="131" t="n">
        <x:v>0</x:v>
      </x:c>
      <x:c r="AK124" s="131" t="n">
        <x:v>1</x:v>
      </x:c>
      <x:c r="AL124" s="131" t="n">
        <x:v>1</x:v>
      </x:c>
      <x:c r="AM124" s="131" t="n">
        <x:v>0</x:v>
      </x:c>
      <x:c r="AN124" s="131" t="n">
        <x:f>MAX(1,MIN(5,SUM(AI124:AM124)))</x:f>
        <x:v>2</x:v>
      </x:c>
      <x:c r="AO124" s="131" t="str">
        <x:v>regelbasiert + redaktionelle Heuristik</x:v>
      </x:c>
      <x:c r="AP124" s="166" t="n">
        <x:v>0.86</x:v>
      </x:c>
      <x:c r="AQ124" s="131"/>
    </x:row>
    <x:row r="125">
      <x:c r="A125" s="135" t="str">
        <x:v>SA-124-V1</x:v>
      </x:c>
      <x:c r="B125" s="135" t="str">
        <x:v>SA-124</x:v>
      </x:c>
      <x:c r="C125" s="135" t="str">
        <x:v>Cajun-Hähnchen mit Limetten-Augenbohnensalat und Guacamole</x:v>
      </x:c>
      <x:c r="D125" s="131" t="str">
        <x:v>omnivor</x:v>
      </x:c>
      <x:c r="E125" s="131" t="str">
        <x:v>Geflügel; Milchprodukt; Hülsenfrüchte</x:v>
      </x:c>
      <x:c r="F125" s="160" t="str">
        <x:v>halal bei zertifiziertem Fleisch</x:v>
      </x:c>
      <x:c r="G125" s="160" t="str">
        <x:v>glutenfrei nach Zutaten</x:v>
      </x:c>
      <x:c r="H125" s="160" t="str">
        <x:v>mit laktosefreien Produkten</x:v>
      </x:c>
      <x:c r="I125" s="160" t="str">
        <x:v>nussfrei nach Zutaten</x:v>
      </x:c>
      <x:c r="J125" s="160" t="str">
        <x:v>eifrei nach Zutaten</x:v>
      </x:c>
      <x:c r="K125" s="160" t="str">
        <x:v>sojafrei nach Zutaten</x:v>
      </x:c>
      <x:c r="L125" s="131" t="str">
        <x:v>Milch</x:v>
      </x:c>
      <x:c r="M125" s="131" t="str">
        <x:v>proteinbetont; ballaststoffreich; ausgewogen</x:v>
      </x:c>
      <x:c r="N125" s="131" t="str">
        <x:v>Hauptmahlzeit</x:v>
      </x:c>
      <x:c r="O125" s="131" t="str">
        <x:v>Spieß/Grill</x:v>
      </x:c>
      <x:c r="P125" s="131" t="str">
        <x:v>schnell; kalt essbar; transportierbar</x:v>
      </x:c>
      <x:c r="Q125" s="131" t="str">
        <x:v>vertraut</x:v>
      </x:c>
      <x:c r="R125" s="131" t="str">
        <x:v>normaler Supermarkt</x:v>
      </x:c>
      <x:c r="S125" s="131" t="str">
        <x:v>lateinamerikanisch inspiriert</x:v>
      </x:c>
      <x:c r="T125" s="131" t="str">
        <x:v>frisch; cremig; säuerlich; rauchig</x:v>
      </x:c>
      <x:c r="U125" s="131" t="str">
        <x:v>scharf</x:v>
      </x:c>
      <x:c r="V125" s="131" t="str">
        <x:v>ganzjährig</x:v>
      </x:c>
      <x:c r="W125" s="131" t="str">
        <x:v>kalt</x:v>
      </x:c>
      <x:c r="X125" s="131" t="str">
        <x:v>Schüssel; Grill</x:v>
      </x:c>
      <x:c r="Y125" s="131" t="str">
        <x:v>anspruchsvoll</x:v>
      </x:c>
      <x:c r="Z125" s="131" t="n">
        <x:f>'recipes'!I125</x:f>
        <x:v>9</x:v>
      </x:c>
      <x:c r="AA125" s="131" t="n">
        <x:f>'recipes'!K125</x:f>
        <x:v>25</x:v>
      </x:c>
      <x:c r="AB125" s="131" t="str">
        <x:f>IF(AA125&lt;=20,"sehr schnell",IF(AA125&lt;=40,"schnell",IF(AA125&lt;=75,"mittel","lang")))</x:f>
        <x:v>schnell</x:v>
      </x:c>
      <x:c r="AC125" s="131" t="n">
        <x:f>'recipe_macros'!L125</x:f>
        <x:v>491</x:v>
      </x:c>
      <x:c r="AD125" s="131" t="n">
        <x:f>'recipe_macros'!M125</x:f>
        <x:v>48</x:v>
      </x:c>
      <x:c r="AE125" s="131" t="n">
        <x:f>IF('recipe_macros'!D125=0,0,'recipe_macros'!I125/'recipe_macros'!D125)</x:f>
        <x:v>12</x:v>
      </x:c>
      <x:c r="AF125" s="164" t="n">
        <x:f>IF(AC125=0,0,AD125*4/AC125)</x:f>
        <x:v>0.3910386965376782</x:v>
      </x:c>
      <x:c r="AG125" s="165" t="n">
        <x:f>'recipe_macros'!N125</x:f>
        <x:v>3.1846766666666664</x:v>
      </x:c>
      <x:c r="AH125" s="131" t="str">
        <x:f>IF(AG125&lt;=2,"günstig",IF(AG125&lt;=4,"mittel","teuer"))</x:f>
        <x:v>mittel</x:v>
      </x:c>
      <x:c r="AI125" s="131" t="n">
        <x:v>0</x:v>
      </x:c>
      <x:c r="AJ125" s="131" t="n">
        <x:v>0</x:v>
      </x:c>
      <x:c r="AK125" s="131" t="n">
        <x:v>1</x:v>
      </x:c>
      <x:c r="AL125" s="131" t="n">
        <x:v>1</x:v>
      </x:c>
      <x:c r="AM125" s="131" t="n">
        <x:v>0</x:v>
      </x:c>
      <x:c r="AN125" s="131" t="n">
        <x:f>MAX(1,MIN(5,SUM(AI125:AM125)))</x:f>
        <x:v>2</x:v>
      </x:c>
      <x:c r="AO125" s="131" t="str">
        <x:v>regelbasiert + redaktionelle Heuristik</x:v>
      </x:c>
      <x:c r="AP125" s="166" t="n">
        <x:v>0.82</x:v>
      </x:c>
      <x:c r="AQ125" s="131"/>
    </x:row>
    <x:row r="126">
      <x:c r="A126" s="135" t="str">
        <x:v>SA-125-V1</x:v>
      </x:c>
      <x:c r="B126" s="135" t="str">
        <x:v>SA-125</x:v>
      </x:c>
      <x:c r="C126" s="135" t="str">
        <x:v>Hähnchen-Shawarma-Salat</x:v>
      </x:c>
      <x:c r="D126" s="131" t="str">
        <x:v>omnivor</x:v>
      </x:c>
      <x:c r="E126" s="131" t="str">
        <x:v>Geflügel; Milchprodukt</x:v>
      </x:c>
      <x:c r="F126" s="160" t="str">
        <x:v>halal bei zertifiziertem Fleisch</x:v>
      </x:c>
      <x:c r="G126" s="160" t="str">
        <x:v>glutenfrei nach Zutaten</x:v>
      </x:c>
      <x:c r="H126" s="160" t="str">
        <x:v>mit laktosefreien Produkten</x:v>
      </x:c>
      <x:c r="I126" s="160" t="str">
        <x:v>nussfrei nach Zutaten</x:v>
      </x:c>
      <x:c r="J126" s="160" t="str">
        <x:v>eifrei nach Zutaten</x:v>
      </x:c>
      <x:c r="K126" s="160" t="str">
        <x:v>sojafrei nach Zutaten</x:v>
      </x:c>
      <x:c r="L126" s="131" t="str">
        <x:v>Milch; Sesam</x:v>
      </x:c>
      <x:c r="M126" s="131" t="str">
        <x:v>proteinbetont; ballaststoffreich; leicht</x:v>
      </x:c>
      <x:c r="N126" s="131" t="str">
        <x:v>Hauptmahlzeit</x:v>
      </x:c>
      <x:c r="O126" s="131" t="str">
        <x:v>Salat</x:v>
      </x:c>
      <x:c r="P126" s="131" t="str">
        <x:v>kalt essbar; transportierbar</x:v>
      </x:c>
      <x:c r="Q126" s="131" t="str">
        <x:v>abwechslungsreich</x:v>
      </x:c>
      <x:c r="R126" s="131" t="str">
        <x:v>großer Supermarkt empfohlen</x:v>
      </x:c>
      <x:c r="S126" s="131" t="str">
        <x:v>Nahost inspiriert</x:v>
      </x:c>
      <x:c r="T126" s="131" t="str">
        <x:v>frisch; würzig; säuerlich; rauchig</x:v>
      </x:c>
      <x:c r="U126" s="131" t="str">
        <x:v>scharf</x:v>
      </x:c>
      <x:c r="V126" s="131" t="str">
        <x:v>Sommer</x:v>
      </x:c>
      <x:c r="W126" s="131" t="str">
        <x:v>kalt</x:v>
      </x:c>
      <x:c r="X126" s="131" t="str">
        <x:v>Schüssel; Pfanne</x:v>
      </x:c>
      <x:c r="Y126" s="131" t="str">
        <x:v>anspruchsvoll</x:v>
      </x:c>
      <x:c r="Z126" s="131" t="n">
        <x:f>'recipes'!I126</x:f>
        <x:v>14</x:v>
      </x:c>
      <x:c r="AA126" s="131" t="n">
        <x:f>'recipes'!K126</x:f>
        <x:v>40</x:v>
      </x:c>
      <x:c r="AB126" s="131" t="str">
        <x:f>IF(AA126&lt;=20,"sehr schnell",IF(AA126&lt;=40,"schnell",IF(AA126&lt;=75,"mittel","lang")))</x:f>
        <x:v>schnell</x:v>
      </x:c>
      <x:c r="AC126" s="131" t="n">
        <x:f>'recipe_macros'!L126</x:f>
        <x:v>366</x:v>
      </x:c>
      <x:c r="AD126" s="131" t="n">
        <x:f>'recipe_macros'!M126</x:f>
        <x:v>36</x:v>
      </x:c>
      <x:c r="AE126" s="131" t="n">
        <x:f>IF('recipe_macros'!D126=0,0,'recipe_macros'!I126/'recipe_macros'!D126)</x:f>
        <x:v>7</x:v>
      </x:c>
      <x:c r="AF126" s="164" t="n">
        <x:f>IF(AC126=0,0,AD126*4/AC126)</x:f>
        <x:v>0.39344262295081966</x:v>
      </x:c>
      <x:c r="AG126" s="165" t="n">
        <x:f>'recipe_macros'!N126</x:f>
        <x:v>1.135771666666667</x:v>
      </x:c>
      <x:c r="AH126" s="131" t="str">
        <x:f>IF(AG126&lt;=2,"günstig",IF(AG126&lt;=4,"mittel","teuer"))</x:f>
        <x:v>günstig</x:v>
      </x:c>
      <x:c r="AI126" s="131" t="n">
        <x:v>0</x:v>
      </x:c>
      <x:c r="AJ126" s="131" t="n">
        <x:v>0</x:v>
      </x:c>
      <x:c r="AK126" s="131" t="n">
        <x:v>1</x:v>
      </x:c>
      <x:c r="AL126" s="131" t="n">
        <x:v>1</x:v>
      </x:c>
      <x:c r="AM126" s="131" t="n">
        <x:v>0</x:v>
      </x:c>
      <x:c r="AN126" s="131" t="n">
        <x:f>MAX(1,MIN(5,SUM(AI126:AM126)))</x:f>
        <x:v>2</x:v>
      </x:c>
      <x:c r="AO126" s="131" t="str">
        <x:v>regelbasiert + redaktionelle Heuristik</x:v>
      </x:c>
      <x:c r="AP126" s="166" t="n">
        <x:v>0.82</x:v>
      </x:c>
      <x:c r="AQ126" s="131"/>
    </x:row>
    <x:row r="127">
      <x:c r="A127" s="135" t="str">
        <x:v>SA-126-V1</x:v>
      </x:c>
      <x:c r="B127" s="135" t="str">
        <x:v>SA-126</x:v>
      </x:c>
      <x:c r="C127" s="135" t="str">
        <x:v>Hähnchensalat mit Brokkoli, Roter Bete und Avocado-Pesto</x:v>
      </x:c>
      <x:c r="D127" s="131" t="str">
        <x:v>omnivor</x:v>
      </x:c>
      <x:c r="E127" s="131" t="str">
        <x:v>Geflügel</x:v>
      </x:c>
      <x:c r="F127" s="160" t="str">
        <x:v>halal bei zertifiziertem Fleisch</x:v>
      </x:c>
      <x:c r="G127" s="160" t="str">
        <x:v>glutenfrei nach Zutaten</x:v>
      </x:c>
      <x:c r="H127" s="160" t="str">
        <x:v>laktosefrei nach Zutaten</x:v>
      </x:c>
      <x:c r="I127" s="160" t="str">
        <x:v>enthält Nüsse/Erdnüsse</x:v>
      </x:c>
      <x:c r="J127" s="160" t="str">
        <x:v>eifrei nach Zutaten</x:v>
      </x:c>
      <x:c r="K127" s="160" t="str">
        <x:v>sojafrei nach Zutaten</x:v>
      </x:c>
      <x:c r="L127" s="131" t="str">
        <x:v>Nüsse/Erdnüsse</x:v>
      </x:c>
      <x:c r="M127" s="131" t="str">
        <x:v>proteinbetont; leicht</x:v>
      </x:c>
      <x:c r="N127" s="131" t="str">
        <x:v>leichte Mahlzeit</x:v>
      </x:c>
      <x:c r="O127" s="131" t="str">
        <x:v>Salat</x:v>
      </x:c>
      <x:c r="P127" s="131" t="str">
        <x:v>schnell; kalt essbar; transportierbar</x:v>
      </x:c>
      <x:c r="Q127" s="131" t="str">
        <x:v>abwechslungsreich</x:v>
      </x:c>
      <x:c r="R127" s="131" t="str">
        <x:v>großer Supermarkt empfohlen</x:v>
      </x:c>
      <x:c r="S127" s="131" t="str">
        <x:v>mediterran inspiriert</x:v>
      </x:c>
      <x:c r="T127" s="131" t="str">
        <x:v>frisch; cremig; säuerlich</x:v>
      </x:c>
      <x:c r="U127" s="131" t="str">
        <x:v>mild</x:v>
      </x:c>
      <x:c r="V127" s="131" t="str">
        <x:v>ganzjährig</x:v>
      </x:c>
      <x:c r="W127" s="131" t="str">
        <x:v>kalt</x:v>
      </x:c>
      <x:c r="X127" s="131" t="str">
        <x:v>Schüssel; Mixer/Pürierstab</x:v>
      </x:c>
      <x:c r="Y127" s="131" t="str">
        <x:v>mittel</x:v>
      </x:c>
      <x:c r="Z127" s="131" t="n">
        <x:f>'recipes'!I127</x:f>
        <x:v>10</x:v>
      </x:c>
      <x:c r="AA127" s="131" t="n">
        <x:f>'recipes'!K127</x:f>
        <x:v>30</x:v>
      </x:c>
      <x:c r="AB127" s="131" t="str">
        <x:f>IF(AA127&lt;=20,"sehr schnell",IF(AA127&lt;=40,"schnell",IF(AA127&lt;=75,"mittel","lang")))</x:f>
        <x:v>schnell</x:v>
      </x:c>
      <x:c r="AC127" s="131" t="n">
        <x:f>'recipe_macros'!L127</x:f>
        <x:v>320</x:v>
      </x:c>
      <x:c r="AD127" s="131" t="n">
        <x:f>'recipe_macros'!M127</x:f>
        <x:v>29</x:v>
      </x:c>
      <x:c r="AE127" s="131" t="n">
        <x:f>IF('recipe_macros'!D127=0,0,'recipe_macros'!I127/'recipe_macros'!D127)</x:f>
        <x:v>6</x:v>
      </x:c>
      <x:c r="AF127" s="164" t="n">
        <x:f>IF(AC127=0,0,AD127*4/AC127)</x:f>
        <x:v>0.3625</x:v>
      </x:c>
      <x:c r="AG127" s="165" t="n">
        <x:f>'recipe_macros'!N127</x:f>
        <x:v>1.3550624999999998</x:v>
      </x:c>
      <x:c r="AH127" s="131" t="str">
        <x:f>IF(AG127&lt;=2,"günstig",IF(AG127&lt;=4,"mittel","teuer"))</x:f>
        <x:v>günstig</x:v>
      </x:c>
      <x:c r="AI127" s="131" t="n">
        <x:v>0</x:v>
      </x:c>
      <x:c r="AJ127" s="131" t="n">
        <x:v>0</x:v>
      </x:c>
      <x:c r="AK127" s="131" t="n">
        <x:v>1</x:v>
      </x:c>
      <x:c r="AL127" s="131" t="n">
        <x:v>1</x:v>
      </x:c>
      <x:c r="AM127" s="131" t="n">
        <x:v>0</x:v>
      </x:c>
      <x:c r="AN127" s="131" t="n">
        <x:f>MAX(1,MIN(5,SUM(AI127:AM127)))</x:f>
        <x:v>2</x:v>
      </x:c>
      <x:c r="AO127" s="131" t="str">
        <x:v>regelbasiert + redaktionelle Heuristik</x:v>
      </x:c>
      <x:c r="AP127" s="166" t="n">
        <x:v>0.82</x:v>
      </x:c>
      <x:c r="AQ127" s="131"/>
    </x:row>
    <x:row r="128">
      <x:c r="A128" s="135" t="str">
        <x:v>SA-127-V1</x:v>
      </x:c>
      <x:c r="B128" s="135" t="str">
        <x:v>SA-127</x:v>
      </x:c>
      <x:c r="C128" s="135" t="str">
        <x:v>Avocadosalat mit Kräuterdressing</x:v>
      </x:c>
      <x:c r="D128" s="131" t="str">
        <x:v>omnivor</x:v>
      </x:c>
      <x:c r="E128" s="131" t="str">
        <x:v>Geflügel; Milchprodukt</x:v>
      </x:c>
      <x:c r="F128" s="160" t="str">
        <x:v>halal bei zertifiziertem Fleisch</x:v>
      </x:c>
      <x:c r="G128" s="160" t="str">
        <x:v>glutenfrei nach Zutaten</x:v>
      </x:c>
      <x:c r="H128" s="160" t="str">
        <x:v>mit laktosefreien Produkten</x:v>
      </x:c>
      <x:c r="I128" s="160" t="str">
        <x:v>nussfrei nach Zutaten</x:v>
      </x:c>
      <x:c r="J128" s="160" t="str">
        <x:v>eifrei nach Zutaten</x:v>
      </x:c>
      <x:c r="K128" s="160" t="str">
        <x:v>sojafrei nach Zutaten</x:v>
      </x:c>
      <x:c r="L128" s="131" t="str">
        <x:v>Milch; Sellerie</x:v>
      </x:c>
      <x:c r="M128" s="131" t="str">
        <x:v>proteinbetont; leicht; ausgewogen</x:v>
      </x:c>
      <x:c r="N128" s="131" t="str">
        <x:v>Hauptmahlzeit</x:v>
      </x:c>
      <x:c r="O128" s="131" t="str">
        <x:v>Salat</x:v>
      </x:c>
      <x:c r="P128" s="131" t="str">
        <x:v>kalt essbar; transportierbar</x:v>
      </x:c>
      <x:c r="Q128" s="131" t="str">
        <x:v>vertraut</x:v>
      </x:c>
      <x:c r="R128" s="131" t="str">
        <x:v>normaler Supermarkt</x:v>
      </x:c>
      <x:c r="S128" s="131" t="str">
        <x:v>international/modern</x:v>
      </x:c>
      <x:c r="T128" s="131" t="str">
        <x:v>frisch; cremig; säuerlich</x:v>
      </x:c>
      <x:c r="U128" s="131" t="str">
        <x:v>mild</x:v>
      </x:c>
      <x:c r="V128" s="131" t="str">
        <x:v>Frühling</x:v>
      </x:c>
      <x:c r="W128" s="131" t="str">
        <x:v>kalt</x:v>
      </x:c>
      <x:c r="X128" s="131" t="str">
        <x:v>Schüssel; Mixer/Pürierstab; Pfanne</x:v>
      </x:c>
      <x:c r="Y128" s="131" t="str">
        <x:v>anspruchsvoll</x:v>
      </x:c>
      <x:c r="Z128" s="131" t="n">
        <x:f>'recipes'!I128</x:f>
        <x:v>13</x:v>
      </x:c>
      <x:c r="AA128" s="131" t="n">
        <x:f>'recipes'!K128</x:f>
        <x:v>36</x:v>
      </x:c>
      <x:c r="AB128" s="131" t="str">
        <x:f>IF(AA128&lt;=20,"sehr schnell",IF(AA128&lt;=40,"schnell",IF(AA128&lt;=75,"mittel","lang")))</x:f>
        <x:v>schnell</x:v>
      </x:c>
      <x:c r="AC128" s="131" t="n">
        <x:f>'recipe_macros'!L128</x:f>
        <x:v>417</x:v>
      </x:c>
      <x:c r="AD128" s="131" t="n">
        <x:f>'recipe_macros'!M128</x:f>
        <x:v>42</x:v>
      </x:c>
      <x:c r="AE128" s="131" t="n">
        <x:f>IF('recipe_macros'!D128=0,0,'recipe_macros'!I128/'recipe_macros'!D128)</x:f>
        <x:v>6</x:v>
      </x:c>
      <x:c r="AF128" s="164" t="n">
        <x:f>IF(AC128=0,0,AD128*4/AC128)</x:f>
        <x:v>0.4028776978417266</x:v>
      </x:c>
      <x:c r="AG128" s="165" t="n">
        <x:f>'recipe_macros'!N128</x:f>
        <x:v>2.544825</x:v>
      </x:c>
      <x:c r="AH128" s="131" t="str">
        <x:f>IF(AG128&lt;=2,"günstig",IF(AG128&lt;=4,"mittel","teuer"))</x:f>
        <x:v>mittel</x:v>
      </x:c>
      <x:c r="AI128" s="131" t="n">
        <x:v>0</x:v>
      </x:c>
      <x:c r="AJ128" s="131" t="n">
        <x:v>0</x:v>
      </x:c>
      <x:c r="AK128" s="131" t="n">
        <x:v>1</x:v>
      </x:c>
      <x:c r="AL128" s="131" t="n">
        <x:v>1</x:v>
      </x:c>
      <x:c r="AM128" s="131" t="n">
        <x:v>0</x:v>
      </x:c>
      <x:c r="AN128" s="131" t="n">
        <x:f>MAX(1,MIN(5,SUM(AI128:AM128)))</x:f>
        <x:v>2</x:v>
      </x:c>
      <x:c r="AO128" s="131" t="str">
        <x:v>regelbasiert + redaktionelle Heuristik</x:v>
      </x:c>
      <x:c r="AP128" s="166" t="n">
        <x:v>0.86</x:v>
      </x:c>
      <x:c r="AQ128" s="131"/>
    </x:row>
    <x:row r="129">
      <x:c r="A129" s="135" t="str">
        <x:v>SA-128-V1</x:v>
      </x:c>
      <x:c r="B129" s="135" t="str">
        <x:v>SA-128</x:v>
      </x:c>
      <x:c r="C129" s="135" t="str">
        <x:v>Hähnchensalat</x:v>
      </x:c>
      <x:c r="D129" s="131" t="str">
        <x:v>omnivor</x:v>
      </x:c>
      <x:c r="E129" s="131" t="str">
        <x:v>Geflügel; Fisch</x:v>
      </x:c>
      <x:c r="F129" s="160" t="str">
        <x:v>halal bei zertifiziertem Fleisch</x:v>
      </x:c>
      <x:c r="G129" s="160" t="str">
        <x:v>glutenfrei nach Zutaten</x:v>
      </x:c>
      <x:c r="H129" s="160" t="str">
        <x:v>laktosefrei nach Zutaten</x:v>
      </x:c>
      <x:c r="I129" s="160" t="str">
        <x:v>nussfrei nach Zutaten</x:v>
      </x:c>
      <x:c r="J129" s="160" t="str">
        <x:v>eifrei nach Zutaten</x:v>
      </x:c>
      <x:c r="K129" s="160" t="str">
        <x:v>sojafrei nach Zutaten</x:v>
      </x:c>
      <x:c r="L129" s="131" t="str">
        <x:v>Fisch</x:v>
      </x:c>
      <x:c r="M129" s="131" t="str">
        <x:v>leicht</x:v>
      </x:c>
      <x:c r="N129" s="131" t="str">
        <x:v>leichte Mahlzeit</x:v>
      </x:c>
      <x:c r="O129" s="131" t="str">
        <x:v>Salat</x:v>
      </x:c>
      <x:c r="P129" s="131" t="str">
        <x:v>schnell; kalt essbar; transportierbar</x:v>
      </x:c>
      <x:c r="Q129" s="131" t="str">
        <x:v>vertraut</x:v>
      </x:c>
      <x:c r="R129" s="131" t="str">
        <x:v>normaler Supermarkt</x:v>
      </x:c>
      <x:c r="S129" s="131" t="str">
        <x:v>international/modern</x:v>
      </x:c>
      <x:c r="T129" s="131" t="str">
        <x:v>frisch; säuerlich</x:v>
      </x:c>
      <x:c r="U129" s="131" t="str">
        <x:v>scharf</x:v>
      </x:c>
      <x:c r="V129" s="131" t="str">
        <x:v>Sommer</x:v>
      </x:c>
      <x:c r="W129" s="131" t="str">
        <x:v>kalt</x:v>
      </x:c>
      <x:c r="X129" s="131" t="str">
        <x:v>Schüssel; Topf; Pfanne</x:v>
      </x:c>
      <x:c r="Y129" s="131" t="str">
        <x:v>einfach</x:v>
      </x:c>
      <x:c r="Z129" s="131" t="n">
        <x:f>'recipes'!I129</x:f>
        <x:v>7</x:v>
      </x:c>
      <x:c r="AA129" s="131" t="n">
        <x:f>'recipes'!K129</x:f>
        <x:v>20</x:v>
      </x:c>
      <x:c r="AB129" s="131" t="str">
        <x:f>IF(AA129&lt;=20,"sehr schnell",IF(AA129&lt;=40,"schnell",IF(AA129&lt;=75,"mittel","lang")))</x:f>
        <x:v>sehr schnell</x:v>
      </x:c>
      <x:c r="AC129" s="131" t="n">
        <x:f>'recipe_macros'!L129</x:f>
        <x:v>109</x:v>
      </x:c>
      <x:c r="AD129" s="131" t="n">
        <x:f>'recipe_macros'!M129</x:f>
        <x:v>19</x:v>
      </x:c>
      <x:c r="AE129" s="131" t="n">
        <x:f>IF('recipe_macros'!D129=0,0,'recipe_macros'!I129/'recipe_macros'!D129)</x:f>
        <x:v>5</x:v>
      </x:c>
      <x:c r="AF129" s="164" t="n">
        <x:f>IF(AC129=0,0,AD129*4/AC129)</x:f>
        <x:v>0.6972477064220184</x:v>
      </x:c>
      <x:c r="AG129" s="165" t="n">
        <x:f>'recipe_macros'!N129</x:f>
        <x:v>1.4063833333333338</x:v>
      </x:c>
      <x:c r="AH129" s="131" t="str">
        <x:f>IF(AG129&lt;=2,"günstig",IF(AG129&lt;=4,"mittel","teuer"))</x:f>
        <x:v>günstig</x:v>
      </x:c>
      <x:c r="AI129" s="131" t="n">
        <x:v>0</x:v>
      </x:c>
      <x:c r="AJ129" s="131" t="n">
        <x:v>0</x:v>
      </x:c>
      <x:c r="AK129" s="131" t="n">
        <x:v>1</x:v>
      </x:c>
      <x:c r="AL129" s="131" t="n">
        <x:v>1</x:v>
      </x:c>
      <x:c r="AM129" s="131" t="n">
        <x:v>0</x:v>
      </x:c>
      <x:c r="AN129" s="131" t="n">
        <x:f>MAX(1,MIN(5,SUM(AI129:AM129)))</x:f>
        <x:v>2</x:v>
      </x:c>
      <x:c r="AO129" s="131" t="str">
        <x:v>regelbasiert + redaktionelle Heuristik</x:v>
      </x:c>
      <x:c r="AP129" s="166" t="n">
        <x:v>0.86</x:v>
      </x:c>
      <x:c r="AQ129" s="131"/>
    </x:row>
    <x:row r="130">
      <x:c r="A130" s="135" t="str">
        <x:v>SA-129-V1</x:v>
      </x:c>
      <x:c r="B130" s="135" t="str">
        <x:v>SA-129</x:v>
      </x:c>
      <x:c r="C130" s="135" t="str">
        <x:v>Granatapfelsalat mit Feta und Roter Bete</x:v>
      </x:c>
      <x:c r="D130" s="131" t="str">
        <x:v>vegetarisch</x:v>
      </x:c>
      <x:c r="E130" s="131" t="str">
        <x:v>Milchprodukt</x:v>
      </x:c>
      <x:c r="F130" s="160" t="str">
        <x:v>nach Zutaten halal-kompatibel</x:v>
      </x:c>
      <x:c r="G130" s="160" t="str">
        <x:v>glutenfrei nach Zutaten</x:v>
      </x:c>
      <x:c r="H130" s="160" t="str">
        <x:v>mit laktosefreien Produkten</x:v>
      </x:c>
      <x:c r="I130" s="160" t="str">
        <x:v>nussfrei nach Zutaten</x:v>
      </x:c>
      <x:c r="J130" s="160" t="str">
        <x:v>eifrei nach Zutaten</x:v>
      </x:c>
      <x:c r="K130" s="160" t="str">
        <x:v>sojafrei nach Zutaten</x:v>
      </x:c>
      <x:c r="L130" s="131" t="str">
        <x:v>Milch</x:v>
      </x:c>
      <x:c r="M130" s="131" t="str">
        <x:v>ballaststoffreich; leicht</x:v>
      </x:c>
      <x:c r="N130" s="131" t="str">
        <x:v>leichte Mahlzeit</x:v>
      </x:c>
      <x:c r="O130" s="131" t="str">
        <x:v>Salat</x:v>
      </x:c>
      <x:c r="P130" s="131" t="str">
        <x:v>schnell; kalt essbar; transportierbar; ohne Kochen</x:v>
      </x:c>
      <x:c r="Q130" s="131" t="str">
        <x:v>abwechslungsreich</x:v>
      </x:c>
      <x:c r="R130" s="131" t="str">
        <x:v>großer Supermarkt empfohlen</x:v>
      </x:c>
      <x:c r="S130" s="131" t="str">
        <x:v>international/modern</x:v>
      </x:c>
      <x:c r="T130" s="131" t="str">
        <x:v>frisch; würzig; säuerlich</x:v>
      </x:c>
      <x:c r="U130" s="131" t="str">
        <x:v>mild</x:v>
      </x:c>
      <x:c r="V130" s="131" t="str">
        <x:v>ganzjährig</x:v>
      </x:c>
      <x:c r="W130" s="131" t="str">
        <x:v>kalt</x:v>
      </x:c>
      <x:c r="X130" s="131" t="str">
        <x:v>Schüssel</x:v>
      </x:c>
      <x:c r="Y130" s="131" t="str">
        <x:v>mittel</x:v>
      </x:c>
      <x:c r="Z130" s="131" t="n">
        <x:f>'recipes'!I130</x:f>
        <x:v>5</x:v>
      </x:c>
      <x:c r="AA130" s="131" t="n">
        <x:f>'recipes'!K130</x:f>
        <x:v>10</x:v>
      </x:c>
      <x:c r="AB130" s="131" t="str">
        <x:f>IF(AA130&lt;=20,"sehr schnell",IF(AA130&lt;=40,"schnell",IF(AA130&lt;=75,"mittel","lang")))</x:f>
        <x:v>sehr schnell</x:v>
      </x:c>
      <x:c r="AC130" s="131" t="n">
        <x:f>'recipe_macros'!L130</x:f>
        <x:v>293</x:v>
      </x:c>
      <x:c r="AD130" s="131" t="n">
        <x:f>'recipe_macros'!M130</x:f>
        <x:v>12</x:v>
      </x:c>
      <x:c r="AE130" s="131" t="n">
        <x:f>IF('recipe_macros'!D130=0,0,'recipe_macros'!I130/'recipe_macros'!D130)</x:f>
        <x:v>9</x:v>
      </x:c>
      <x:c r="AF130" s="164" t="n">
        <x:f>IF(AC130=0,0,AD130*4/AC130)</x:f>
        <x:v>0.16382252559726962</x:v>
      </x:c>
      <x:c r="AG130" s="165" t="n">
        <x:f>'recipe_macros'!N130</x:f>
        <x:v>1.26208</x:v>
      </x:c>
      <x:c r="AH130" s="131" t="str">
        <x:f>IF(AG130&lt;=2,"günstig",IF(AG130&lt;=4,"mittel","teuer"))</x:f>
        <x:v>günstig</x:v>
      </x:c>
      <x:c r="AI130" s="131" t="n">
        <x:v>0</x:v>
      </x:c>
      <x:c r="AJ130" s="131" t="n">
        <x:v>0</x:v>
      </x:c>
      <x:c r="AK130" s="131" t="n">
        <x:v>1</x:v>
      </x:c>
      <x:c r="AL130" s="131" t="n">
        <x:v>1</x:v>
      </x:c>
      <x:c r="AM130" s="131" t="n">
        <x:v>0</x:v>
      </x:c>
      <x:c r="AN130" s="131" t="n">
        <x:f>MAX(1,MIN(5,SUM(AI130:AM130)))</x:f>
        <x:v>2</x:v>
      </x:c>
      <x:c r="AO130" s="131" t="str">
        <x:v>regelbasiert + redaktionelle Heuristik</x:v>
      </x:c>
      <x:c r="AP130" s="166" t="n">
        <x:v>0.86</x:v>
      </x:c>
      <x:c r="AQ130" s="131"/>
    </x:row>
    <x:row r="131">
      <x:c r="A131" s="135" t="str">
        <x:v>SA-130-V1</x:v>
      </x:c>
      <x:c r="B131" s="135" t="str">
        <x:v>SA-130</x:v>
      </x:c>
      <x:c r="C131" s="135" t="str">
        <x:v>Puy-Linsensalat mit Roter Bete und Walnüssen</x:v>
      </x:c>
      <x:c r="D131" s="131" t="str">
        <x:v>vegan</x:v>
      </x:c>
      <x:c r="E131" s="131" t="str">
        <x:v>Hülsenfrüchte</x:v>
      </x:c>
      <x:c r="F131" s="160" t="str">
        <x:v>nach Zutaten halal-kompatibel</x:v>
      </x:c>
      <x:c r="G131" s="160" t="str">
        <x:v>glutenfrei nach Zutaten</x:v>
      </x:c>
      <x:c r="H131" s="160" t="str">
        <x:v>laktosefrei nach Zutaten</x:v>
      </x:c>
      <x:c r="I131" s="160" t="str">
        <x:v>enthält Nüsse/Erdnüsse</x:v>
      </x:c>
      <x:c r="J131" s="160" t="str">
        <x:v>eifrei nach Zutaten</x:v>
      </x:c>
      <x:c r="K131" s="160" t="str">
        <x:v>sojafrei nach Zutaten</x:v>
      </x:c>
      <x:c r="L131" s="131" t="str">
        <x:v>Nüsse/Erdnüsse</x:v>
      </x:c>
      <x:c r="M131" s="131" t="str">
        <x:v>ballaststoffreich</x:v>
      </x:c>
      <x:c r="N131" s="131" t="str">
        <x:v>Hauptmahlzeit</x:v>
      </x:c>
      <x:c r="O131" s="131" t="str">
        <x:v>Salat</x:v>
      </x:c>
      <x:c r="P131" s="131" t="str">
        <x:v>schnell; kalt essbar; transportierbar; ohne Kochen</x:v>
      </x:c>
      <x:c r="Q131" s="131" t="str">
        <x:v>abwechslungsreich</x:v>
      </x:c>
      <x:c r="R131" s="131" t="str">
        <x:v>großer Supermarkt empfohlen</x:v>
      </x:c>
      <x:c r="S131" s="131" t="str">
        <x:v>international/modern</x:v>
      </x:c>
      <x:c r="T131" s="131" t="str">
        <x:v>frisch; säuerlich</x:v>
      </x:c>
      <x:c r="U131" s="131" t="str">
        <x:v>mild</x:v>
      </x:c>
      <x:c r="V131" s="131" t="str">
        <x:v>ganzjährig</x:v>
      </x:c>
      <x:c r="W131" s="131" t="str">
        <x:v>kalt</x:v>
      </x:c>
      <x:c r="X131" s="131" t="str">
        <x:v>Schüssel</x:v>
      </x:c>
      <x:c r="Y131" s="131" t="str">
        <x:v>einfach</x:v>
      </x:c>
      <x:c r="Z131" s="131" t="n">
        <x:f>'recipes'!I131</x:f>
        <x:v>5</x:v>
      </x:c>
      <x:c r="AA131" s="131" t="n">
        <x:f>'recipes'!K131</x:f>
        <x:v>10</x:v>
      </x:c>
      <x:c r="AB131" s="131" t="str">
        <x:f>IF(AA131&lt;=20,"sehr schnell",IF(AA131&lt;=40,"schnell",IF(AA131&lt;=75,"mittel","lang")))</x:f>
        <x:v>sehr schnell</x:v>
      </x:c>
      <x:c r="AC131" s="131" t="n">
        <x:f>'recipe_macros'!L131</x:f>
        <x:v>495</x:v>
      </x:c>
      <x:c r="AD131" s="131" t="n">
        <x:f>'recipe_macros'!M131</x:f>
        <x:v>18</x:v>
      </x:c>
      <x:c r="AE131" s="131" t="n">
        <x:f>IF('recipe_macros'!D131=0,0,'recipe_macros'!I131/'recipe_macros'!D131)</x:f>
        <x:v>15</x:v>
      </x:c>
      <x:c r="AF131" s="164" t="n">
        <x:f>IF(AC131=0,0,AD131*4/AC131)</x:f>
        <x:v>0.14545454545454545</x:v>
      </x:c>
      <x:c r="AG131" s="165" t="n">
        <x:f>'recipe_macros'!N131</x:f>
        <x:v>1.72835</x:v>
      </x:c>
      <x:c r="AH131" s="131" t="str">
        <x:f>IF(AG131&lt;=2,"günstig",IF(AG131&lt;=4,"mittel","teuer"))</x:f>
        <x:v>günstig</x:v>
      </x:c>
      <x:c r="AI131" s="131" t="n">
        <x:v>0</x:v>
      </x:c>
      <x:c r="AJ131" s="131" t="n">
        <x:v>0</x:v>
      </x:c>
      <x:c r="AK131" s="131" t="n">
        <x:v>1</x:v>
      </x:c>
      <x:c r="AL131" s="131" t="n">
        <x:v>1</x:v>
      </x:c>
      <x:c r="AM131" s="131" t="n">
        <x:v>0</x:v>
      </x:c>
      <x:c r="AN131" s="131" t="n">
        <x:f>MAX(1,MIN(5,SUM(AI131:AM131)))</x:f>
        <x:v>2</x:v>
      </x:c>
      <x:c r="AO131" s="131" t="str">
        <x:v>regelbasiert + redaktionelle Heuristik</x:v>
      </x:c>
      <x:c r="AP131" s="166" t="n">
        <x:v>0.86</x:v>
      </x:c>
      <x:c r="AQ131" s="131"/>
    </x:row>
    <x:row r="132">
      <x:c r="A132" s="135" t="str">
        <x:v>SA-131-V1</x:v>
      </x:c>
      <x:c r="B132" s="135" t="str">
        <x:v>SA-131</x:v>
      </x:c>
      <x:c r="C132" s="135" t="str">
        <x:v>Puy-Linsensalat mit gewürzten Ofenkarotten und Feta</x:v>
      </x:c>
      <x:c r="D132" s="131" t="str">
        <x:v>vegetarisch</x:v>
      </x:c>
      <x:c r="E132" s="131" t="str">
        <x:v>Milchprodukt; Hülsenfrüchte</x:v>
      </x:c>
      <x:c r="F132" s="160" t="str">
        <x:v>nach Zutaten halal-kompatibel</x:v>
      </x:c>
      <x:c r="G132" s="160" t="str">
        <x:v>glutenfrei nach Zutaten</x:v>
      </x:c>
      <x:c r="H132" s="160" t="str">
        <x:v>mit laktosefreien Produkten</x:v>
      </x:c>
      <x:c r="I132" s="160" t="str">
        <x:v>nussfrei nach Zutaten</x:v>
      </x:c>
      <x:c r="J132" s="160" t="str">
        <x:v>eifrei nach Zutaten</x:v>
      </x:c>
      <x:c r="K132" s="160" t="str">
        <x:v>sojafrei nach Zutaten</x:v>
      </x:c>
      <x:c r="L132" s="131" t="str">
        <x:v>Milch</x:v>
      </x:c>
      <x:c r="M132" s="131" t="str">
        <x:v>ballaststoffreich; leicht</x:v>
      </x:c>
      <x:c r="N132" s="131" t="str">
        <x:v>leichte Mahlzeit</x:v>
      </x:c>
      <x:c r="O132" s="131" t="str">
        <x:v>Salat</x:v>
      </x:c>
      <x:c r="P132" s="131" t="str">
        <x:v>kalt essbar; transportierbar</x:v>
      </x:c>
      <x:c r="Q132" s="131" t="str">
        <x:v>abwechslungsreich</x:v>
      </x:c>
      <x:c r="R132" s="131" t="str">
        <x:v>großer Supermarkt empfohlen</x:v>
      </x:c>
      <x:c r="S132" s="131" t="str">
        <x:v>international/modern</x:v>
      </x:c>
      <x:c r="T132" s="131" t="str">
        <x:v>frisch; herzhaft; würzig; säuerlich</x:v>
      </x:c>
      <x:c r="U132" s="131" t="str">
        <x:v>würzig, nicht zwingend scharf</x:v>
      </x:c>
      <x:c r="V132" s="131" t="str">
        <x:v>ganzjährig</x:v>
      </x:c>
      <x:c r="W132" s="131" t="str">
        <x:v>kalt</x:v>
      </x:c>
      <x:c r="X132" s="131" t="str">
        <x:v>Schüssel; Backofen; Topf</x:v>
      </x:c>
      <x:c r="Y132" s="131" t="str">
        <x:v>mittel</x:v>
      </x:c>
      <x:c r="Z132" s="131" t="n">
        <x:f>'recipes'!I132</x:f>
        <x:v>14</x:v>
      </x:c>
      <x:c r="AA132" s="131" t="n">
        <x:f>'recipes'!K132</x:f>
        <x:v>40</x:v>
      </x:c>
      <x:c r="AB132" s="131" t="str">
        <x:f>IF(AA132&lt;=20,"sehr schnell",IF(AA132&lt;=40,"schnell",IF(AA132&lt;=75,"mittel","lang")))</x:f>
        <x:v>schnell</x:v>
      </x:c>
      <x:c r="AC132" s="131" t="n">
        <x:f>'recipe_macros'!L132</x:f>
        <x:v>272</x:v>
      </x:c>
      <x:c r="AD132" s="131" t="n">
        <x:f>'recipe_macros'!M132</x:f>
        <x:v>13</x:v>
      </x:c>
      <x:c r="AE132" s="131" t="n">
        <x:f>IF('recipe_macros'!D132=0,0,'recipe_macros'!I132/'recipe_macros'!D132)</x:f>
        <x:v>8</x:v>
      </x:c>
      <x:c r="AF132" s="164" t="n">
        <x:f>IF(AC132=0,0,AD132*4/AC132)</x:f>
        <x:v>0.19117647058823528</x:v>
      </x:c>
      <x:c r="AG132" s="165" t="n">
        <x:f>'recipe_macros'!N132</x:f>
        <x:v>1.0303750000000003</x:v>
      </x:c>
      <x:c r="AH132" s="131" t="str">
        <x:f>IF(AG132&lt;=2,"günstig",IF(AG132&lt;=4,"mittel","teuer"))</x:f>
        <x:v>günstig</x:v>
      </x:c>
      <x:c r="AI132" s="131" t="n">
        <x:v>0</x:v>
      </x:c>
      <x:c r="AJ132" s="131" t="n">
        <x:v>0</x:v>
      </x:c>
      <x:c r="AK132" s="131" t="n">
        <x:v>1</x:v>
      </x:c>
      <x:c r="AL132" s="131" t="n">
        <x:v>1</x:v>
      </x:c>
      <x:c r="AM132" s="131" t="n">
        <x:v>0</x:v>
      </x:c>
      <x:c r="AN132" s="131" t="n">
        <x:f>MAX(1,MIN(5,SUM(AI132:AM132)))</x:f>
        <x:v>2</x:v>
      </x:c>
      <x:c r="AO132" s="131" t="str">
        <x:v>regelbasiert + redaktionelle Heuristik</x:v>
      </x:c>
      <x:c r="AP132" s="166" t="n">
        <x:v>0.86</x:v>
      </x:c>
      <x:c r="AQ132" s="131"/>
    </x:row>
    <x:row r="133">
      <x:c r="A133" s="135" t="str">
        <x:v>SA-132-V1</x:v>
      </x:c>
      <x:c r="B133" s="135" t="str">
        <x:v>SA-132</x:v>
      </x:c>
      <x:c r="C133" s="135" t="str">
        <x:v>Quinoasalat mit Avocado-Mayonnaise</x:v>
      </x:c>
      <x:c r="D133" s="131" t="str">
        <x:v>omnivor</x:v>
      </x:c>
      <x:c r="E133" s="131" t="str">
        <x:v>Geflügel</x:v>
      </x:c>
      <x:c r="F133" s="160" t="str">
        <x:v>halal bei zertifiziertem Fleisch</x:v>
      </x:c>
      <x:c r="G133" s="160" t="str">
        <x:v>glutenfrei nach Zutaten</x:v>
      </x:c>
      <x:c r="H133" s="160" t="str">
        <x:v>laktosefrei nach Zutaten</x:v>
      </x:c>
      <x:c r="I133" s="160" t="str">
        <x:v>nussfrei nach Zutaten</x:v>
      </x:c>
      <x:c r="J133" s="160" t="str">
        <x:v>eifrei nach Zutaten</x:v>
      </x:c>
      <x:c r="K133" s="160" t="str">
        <x:v>sojafrei nach Zutaten</x:v>
      </x:c>
      <x:c r="L133" s="131" t="str">
        <x:v>Senf</x:v>
      </x:c>
      <x:c r="M133" s="131" t="str">
        <x:v>proteinbetont; ballaststoffreich; ausgewogen</x:v>
      </x:c>
      <x:c r="N133" s="131" t="str">
        <x:v>Hauptmahlzeit</x:v>
      </x:c>
      <x:c r="O133" s="131" t="str">
        <x:v>Reis/Getreide</x:v>
      </x:c>
      <x:c r="P133" s="131" t="str">
        <x:v>schnell; kalt essbar; transportierbar</x:v>
      </x:c>
      <x:c r="Q133" s="131" t="str">
        <x:v>abwechslungsreich</x:v>
      </x:c>
      <x:c r="R133" s="131" t="str">
        <x:v>großer Supermarkt empfohlen</x:v>
      </x:c>
      <x:c r="S133" s="131" t="str">
        <x:v>international/modern</x:v>
      </x:c>
      <x:c r="T133" s="131" t="str">
        <x:v>frisch; cremig; säuerlich</x:v>
      </x:c>
      <x:c r="U133" s="131" t="str">
        <x:v>mild</x:v>
      </x:c>
      <x:c r="V133" s="131" t="str">
        <x:v>Herbst</x:v>
      </x:c>
      <x:c r="W133" s="131" t="str">
        <x:v>kalt</x:v>
      </x:c>
      <x:c r="X133" s="131" t="str">
        <x:v>Schüssel; Mixer/Pürierstab; Topf</x:v>
      </x:c>
      <x:c r="Y133" s="131" t="str">
        <x:v>mittel</x:v>
      </x:c>
      <x:c r="Z133" s="131" t="n">
        <x:f>'recipes'!I133</x:f>
        <x:v>10</x:v>
      </x:c>
      <x:c r="AA133" s="131" t="n">
        <x:f>'recipes'!K133</x:f>
        <x:v>28</x:v>
      </x:c>
      <x:c r="AB133" s="131" t="str">
        <x:f>IF(AA133&lt;=20,"sehr schnell",IF(AA133&lt;=40,"schnell",IF(AA133&lt;=75,"mittel","lang")))</x:f>
        <x:v>schnell</x:v>
      </x:c>
      <x:c r="AC133" s="131" t="n">
        <x:f>'recipe_macros'!L133</x:f>
        <x:v>507</x:v>
      </x:c>
      <x:c r="AD133" s="131" t="n">
        <x:f>'recipe_macros'!M133</x:f>
        <x:v>30</x:v>
      </x:c>
      <x:c r="AE133" s="131" t="n">
        <x:f>IF('recipe_macros'!D133=0,0,'recipe_macros'!I133/'recipe_macros'!D133)</x:f>
        <x:v>11</x:v>
      </x:c>
      <x:c r="AF133" s="164" t="n">
        <x:f>IF(AC133=0,0,AD133*4/AC133)</x:f>
        <x:v>0.23668639053254437</x:v>
      </x:c>
      <x:c r="AG133" s="165" t="n">
        <x:f>'recipe_macros'!N133</x:f>
        <x:v>2.409345</x:v>
      </x:c>
      <x:c r="AH133" s="131" t="str">
        <x:f>IF(AG133&lt;=2,"günstig",IF(AG133&lt;=4,"mittel","teuer"))</x:f>
        <x:v>mittel</x:v>
      </x:c>
      <x:c r="AI133" s="131" t="n">
        <x:v>0</x:v>
      </x:c>
      <x:c r="AJ133" s="131" t="n">
        <x:v>0</x:v>
      </x:c>
      <x:c r="AK133" s="131" t="n">
        <x:v>1</x:v>
      </x:c>
      <x:c r="AL133" s="131" t="n">
        <x:v>1</x:v>
      </x:c>
      <x:c r="AM133" s="131" t="n">
        <x:v>0</x:v>
      </x:c>
      <x:c r="AN133" s="131" t="n">
        <x:f>MAX(1,MIN(5,SUM(AI133:AM133)))</x:f>
        <x:v>2</x:v>
      </x:c>
      <x:c r="AO133" s="131" t="str">
        <x:v>regelbasiert + redaktionelle Heuristik</x:v>
      </x:c>
      <x:c r="AP133" s="166" t="n">
        <x:v>0.86</x:v>
      </x:c>
      <x:c r="AQ133" s="131" t="str">
        <x:v>Ernährungsweise wegen Zutaten von vegetarisch auf omnivor korrigiert</x:v>
      </x:c>
    </x:row>
    <x:row r="134">
      <x:c r="A134" s="135" t="str">
        <x:v>SA-133-V1</x:v>
      </x:c>
      <x:c r="B134" s="135" t="str">
        <x:v>SA-133</x:v>
      </x:c>
      <x:c r="C134" s="135" t="str">
        <x:v>Scharfer Tofu-Tahini-Nudelsalat</x:v>
      </x:c>
      <x:c r="D134" s="131" t="str">
        <x:v>vegetarisch</x:v>
      </x:c>
      <x:c r="E134" s="131" t="str">
        <x:v>Soja/Tofu</x:v>
      </x:c>
      <x:c r="F134" s="160" t="str">
        <x:v>nach Zutaten halal-kompatibel</x:v>
      </x:c>
      <x:c r="G134" s="160" t="str">
        <x:v>glutenfrei bei zertifizierter Produktwahl</x:v>
      </x:c>
      <x:c r="H134" s="160" t="str">
        <x:v>laktosefrei nach Zutaten</x:v>
      </x:c>
      <x:c r="I134" s="160" t="str">
        <x:v>nussfrei nach Zutaten</x:v>
      </x:c>
      <x:c r="J134" s="160" t="str">
        <x:v>eifrei nach Zutaten</x:v>
      </x:c>
      <x:c r="K134" s="160" t="str">
        <x:v>enthält Soja</x:v>
      </x:c>
      <x:c r="L134" s="131" t="str">
        <x:v>Gluten/Getreide prüfen; Soja; Sesam</x:v>
      </x:c>
      <x:c r="M134" s="131" t="str">
        <x:v>ballaststoffreich</x:v>
      </x:c>
      <x:c r="N134" s="131" t="str">
        <x:v>Hauptmahlzeit</x:v>
      </x:c>
      <x:c r="O134" s="131" t="str">
        <x:v>Pasta/Nudeln</x:v>
      </x:c>
      <x:c r="P134" s="131" t="str">
        <x:v>Meal Prep; kalt essbar; transportierbar; für mehrere Portionen</x:v>
      </x:c>
      <x:c r="Q134" s="131" t="str">
        <x:v>abwechslungsreich</x:v>
      </x:c>
      <x:c r="R134" s="131" t="str">
        <x:v>großer Supermarkt empfohlen</x:v>
      </x:c>
      <x:c r="S134" s="131" t="str">
        <x:v>Nahost inspiriert</x:v>
      </x:c>
      <x:c r="T134" s="131" t="str">
        <x:v>frisch; würzig; säuerlich</x:v>
      </x:c>
      <x:c r="U134" s="131" t="str">
        <x:v>scharf</x:v>
      </x:c>
      <x:c r="V134" s="131" t="str">
        <x:v>Winter</x:v>
      </x:c>
      <x:c r="W134" s="131" t="str">
        <x:v>kalt</x:v>
      </x:c>
      <x:c r="X134" s="131" t="str">
        <x:v>Schüssel; Topf; Pfanne</x:v>
      </x:c>
      <x:c r="Y134" s="131" t="str">
        <x:v>anspruchsvoll</x:v>
      </x:c>
      <x:c r="Z134" s="131" t="n">
        <x:f>'recipes'!I134</x:f>
        <x:v>16</x:v>
      </x:c>
      <x:c r="AA134" s="131" t="n">
        <x:f>'recipes'!K134</x:f>
        <x:v>45</x:v>
      </x:c>
      <x:c r="AB134" s="131" t="str">
        <x:f>IF(AA134&lt;=20,"sehr schnell",IF(AA134&lt;=40,"schnell",IF(AA134&lt;=75,"mittel","lang")))</x:f>
        <x:v>mittel</x:v>
      </x:c>
      <x:c r="AC134" s="131" t="n">
        <x:f>'recipe_macros'!L134</x:f>
        <x:v>615</x:v>
      </x:c>
      <x:c r="AD134" s="131" t="n">
        <x:f>'recipe_macros'!M134</x:f>
        <x:v>19</x:v>
      </x:c>
      <x:c r="AE134" s="131" t="n">
        <x:f>IF('recipe_macros'!D134=0,0,'recipe_macros'!I134/'recipe_macros'!D134)</x:f>
        <x:v>9</x:v>
      </x:c>
      <x:c r="AF134" s="164" t="n">
        <x:f>IF(AC134=0,0,AD134*4/AC134)</x:f>
        <x:v>0.12357723577235773</x:v>
      </x:c>
      <x:c r="AG134" s="165" t="n">
        <x:f>'recipe_macros'!N134</x:f>
        <x:v>1.5523250000000002</x:v>
      </x:c>
      <x:c r="AH134" s="131" t="str">
        <x:f>IF(AG134&lt;=2,"günstig",IF(AG134&lt;=4,"mittel","teuer"))</x:f>
        <x:v>günstig</x:v>
      </x:c>
      <x:c r="AI134" s="131" t="n">
        <x:v>0</x:v>
      </x:c>
      <x:c r="AJ134" s="131" t="n">
        <x:v>0</x:v>
      </x:c>
      <x:c r="AK134" s="131" t="n">
        <x:v>1</x:v>
      </x:c>
      <x:c r="AL134" s="131" t="n">
        <x:v>1</x:v>
      </x:c>
      <x:c r="AM134" s="131" t="n">
        <x:v>1</x:v>
      </x:c>
      <x:c r="AN134" s="131" t="n">
        <x:f>MAX(1,MIN(5,SUM(AI134:AM134)))</x:f>
        <x:v>3</x:v>
      </x:c>
      <x:c r="AO134" s="131" t="str">
        <x:v>regelbasiert + redaktionelle Heuristik</x:v>
      </x:c>
      <x:c r="AP134" s="166" t="n">
        <x:v>0.82</x:v>
      </x:c>
      <x:c r="AQ134" s="131"/>
    </x:row>
    <x:row r="135">
      <x:c r="A135" s="135" t="str">
        <x:v>SA-134-V1</x:v>
      </x:c>
      <x:c r="B135" s="135" t="str">
        <x:v>SA-134</x:v>
      </x:c>
      <x:c r="C135" s="135" t="str">
        <x:v>Warmer Forellen-Melonen-Salat mit Limetten-Chili-Dressing</x:v>
      </x:c>
      <x:c r="D135" s="131" t="str">
        <x:v>pescetarisch</x:v>
      </x:c>
      <x:c r="E135" s="131" t="str">
        <x:v>Fisch; Soja/Tofu; Hülsenfrüchte</x:v>
      </x:c>
      <x:c r="F135" s="160" t="str">
        <x:v>nach Zutaten halal-kompatibel</x:v>
      </x:c>
      <x:c r="G135" s="160" t="str">
        <x:v>glutenfrei bei zertifizierter Produktwahl</x:v>
      </x:c>
      <x:c r="H135" s="160" t="str">
        <x:v>laktosefrei nach Zutaten</x:v>
      </x:c>
      <x:c r="I135" s="160" t="str">
        <x:v>nussfrei nach Zutaten</x:v>
      </x:c>
      <x:c r="J135" s="160" t="str">
        <x:v>eifrei nach Zutaten</x:v>
      </x:c>
      <x:c r="K135" s="160" t="str">
        <x:v>enthält Soja</x:v>
      </x:c>
      <x:c r="L135" s="131" t="str">
        <x:v>Gluten/Getreide prüfen; Soja; Fisch</x:v>
      </x:c>
      <x:c r="M135" s="131" t="str">
        <x:v>proteinbetont; leicht</x:v>
      </x:c>
      <x:c r="N135" s="131" t="str">
        <x:v>Hauptmahlzeit</x:v>
      </x:c>
      <x:c r="O135" s="131" t="str">
        <x:v>Salat</x:v>
      </x:c>
      <x:c r="P135" s="131" t="str">
        <x:v>schnell; kalt essbar; transportierbar</x:v>
      </x:c>
      <x:c r="Q135" s="131" t="str">
        <x:v>vertraut</x:v>
      </x:c>
      <x:c r="R135" s="131" t="str">
        <x:v>normaler Supermarkt</x:v>
      </x:c>
      <x:c r="S135" s="131" t="str">
        <x:v>ostasiatisch inspiriert</x:v>
      </x:c>
      <x:c r="T135" s="131" t="str">
        <x:v>frisch; säuerlich</x:v>
      </x:c>
      <x:c r="U135" s="131" t="str">
        <x:v>scharf</x:v>
      </x:c>
      <x:c r="V135" s="131" t="str">
        <x:v>Sommer</x:v>
      </x:c>
      <x:c r="W135" s="131" t="str">
        <x:v>kalt</x:v>
      </x:c>
      <x:c r="X135" s="131" t="str">
        <x:v>Schüssel; Mixer/Pürierstab; Topf; Pfanne</x:v>
      </x:c>
      <x:c r="Y135" s="131" t="str">
        <x:v>mittel</x:v>
      </x:c>
      <x:c r="Z135" s="131" t="n">
        <x:f>'recipes'!I135</x:f>
        <x:v>9</x:v>
      </x:c>
      <x:c r="AA135" s="131" t="n">
        <x:f>'recipes'!K135</x:f>
        <x:v>26</x:v>
      </x:c>
      <x:c r="AB135" s="131" t="str">
        <x:f>IF(AA135&lt;=20,"sehr schnell",IF(AA135&lt;=40,"schnell",IF(AA135&lt;=75,"mittel","lang")))</x:f>
        <x:v>schnell</x:v>
      </x:c>
      <x:c r="AC135" s="131" t="n">
        <x:f>'recipe_macros'!L135</x:f>
        <x:v>369</x:v>
      </x:c>
      <x:c r="AD135" s="131" t="n">
        <x:f>'recipe_macros'!M135</x:f>
        <x:v>31</x:v>
      </x:c>
      <x:c r="AE135" s="131" t="n">
        <x:f>IF('recipe_macros'!D135=0,0,'recipe_macros'!I135/'recipe_macros'!D135)</x:f>
        <x:v>6</x:v>
      </x:c>
      <x:c r="AF135" s="164" t="n">
        <x:f>IF(AC135=0,0,AD135*4/AC135)</x:f>
        <x:v>0.33604336043360433</x:v>
      </x:c>
      <x:c r="AG135" s="165" t="n">
        <x:f>'recipe_macros'!N135</x:f>
        <x:v>1.7349066666666668</x:v>
      </x:c>
      <x:c r="AH135" s="131" t="str">
        <x:f>IF(AG135&lt;=2,"günstig",IF(AG135&lt;=4,"mittel","teuer"))</x:f>
        <x:v>günstig</x:v>
      </x:c>
      <x:c r="AI135" s="131" t="n">
        <x:v>0</x:v>
      </x:c>
      <x:c r="AJ135" s="131" t="n">
        <x:v>0</x:v>
      </x:c>
      <x:c r="AK135" s="131" t="n">
        <x:v>1</x:v>
      </x:c>
      <x:c r="AL135" s="131" t="n">
        <x:v>1</x:v>
      </x:c>
      <x:c r="AM135" s="131" t="n">
        <x:v>0</x:v>
      </x:c>
      <x:c r="AN135" s="131" t="n">
        <x:f>MAX(1,MIN(5,SUM(AI135:AM135)))</x:f>
        <x:v>2</x:v>
      </x:c>
      <x:c r="AO135" s="131" t="str">
        <x:v>regelbasiert + redaktionelle Heuristik</x:v>
      </x:c>
      <x:c r="AP135" s="166" t="n">
        <x:v>0.82</x:v>
      </x:c>
      <x:c r="AQ135" s="131"/>
    </x:row>
    <x:row r="136">
      <x:c r="A136" s="135" t="str">
        <x:v>SA-135-V1</x:v>
      </x:c>
      <x:c r="B136" s="135" t="str">
        <x:v>SA-135</x:v>
      </x:c>
      <x:c r="C136" s="135" t="str">
        <x:v>Couscoussalat in 10 Minuten</x:v>
      </x:c>
      <x:c r="D136" s="131" t="str">
        <x:v>vegetarisch</x:v>
      </x:c>
      <x:c r="E136" s="131" t="str">
        <x:v>Milchprodukt</x:v>
      </x:c>
      <x:c r="F136" s="160" t="str">
        <x:v>nach Zutaten halal-kompatibel</x:v>
      </x:c>
      <x:c r="G136" s="160" t="str">
        <x:v>mit Austausch glutenfrei</x:v>
      </x:c>
      <x:c r="H136" s="160" t="str">
        <x:v>mit laktosefreien Produkten</x:v>
      </x:c>
      <x:c r="I136" s="160" t="str">
        <x:v>nussfrei nach Zutaten</x:v>
      </x:c>
      <x:c r="J136" s="160" t="str">
        <x:v>eifrei nach Zutaten</x:v>
      </x:c>
      <x:c r="K136" s="160" t="str">
        <x:v>sojafrei nach Zutaten</x:v>
      </x:c>
      <x:c r="L136" s="131" t="str">
        <x:v>Gluten/Getreide prüfen; Milch</x:v>
      </x:c>
      <x:c r="M136" s="131" t="str">
        <x:v>ohne besonderen Nährwertschwerpunkt</x:v>
      </x:c>
      <x:c r="N136" s="131" t="str">
        <x:v>Hauptmahlzeit</x:v>
      </x:c>
      <x:c r="O136" s="131" t="str">
        <x:v>Reis/Getreide</x:v>
      </x:c>
      <x:c r="P136" s="131" t="str">
        <x:v>schnell; kalt essbar; transportierbar; ohne Kochen</x:v>
      </x:c>
      <x:c r="Q136" s="131" t="str">
        <x:v>vertraut</x:v>
      </x:c>
      <x:c r="R136" s="131" t="str">
        <x:v>normaler Supermarkt</x:v>
      </x:c>
      <x:c r="S136" s="131" t="str">
        <x:v>mediterran inspiriert</x:v>
      </x:c>
      <x:c r="T136" s="131" t="str">
        <x:v>frisch; herzhaft; würzig</x:v>
      </x:c>
      <x:c r="U136" s="131" t="str">
        <x:v>würzig, nicht zwingend scharf</x:v>
      </x:c>
      <x:c r="V136" s="131" t="str">
        <x:v>ganzjährig</x:v>
      </x:c>
      <x:c r="W136" s="131" t="str">
        <x:v>kalt</x:v>
      </x:c>
      <x:c r="X136" s="131" t="str">
        <x:v>Schüssel</x:v>
      </x:c>
      <x:c r="Y136" s="131" t="str">
        <x:v>einfach</x:v>
      </x:c>
      <x:c r="Z136" s="131" t="n">
        <x:f>'recipes'!I136</x:f>
        <x:v>5</x:v>
      </x:c>
      <x:c r="AA136" s="131" t="n">
        <x:f>'recipes'!K136</x:f>
        <x:v>10</x:v>
      </x:c>
      <x:c r="AB136" s="131" t="str">
        <x:f>IF(AA136&lt;=20,"sehr schnell",IF(AA136&lt;=40,"schnell",IF(AA136&lt;=75,"mittel","lang")))</x:f>
        <x:v>sehr schnell</x:v>
      </x:c>
      <x:c r="AC136" s="131" t="n">
        <x:f>'recipe_macros'!L136</x:f>
        <x:v>468</x:v>
      </x:c>
      <x:c r="AD136" s="131" t="n">
        <x:f>'recipe_macros'!M136</x:f>
        <x:v>16</x:v>
      </x:c>
      <x:c r="AE136" s="131" t="n">
        <x:f>IF('recipe_macros'!D136=0,0,'recipe_macros'!I136/'recipe_macros'!D136)</x:f>
        <x:v>5</x:v>
      </x:c>
      <x:c r="AF136" s="164" t="n">
        <x:f>IF(AC136=0,0,AD136*4/AC136)</x:f>
        <x:v>0.13675213675213677</x:v>
      </x:c>
      <x:c r="AG136" s="165" t="n">
        <x:f>'recipe_macros'!N136</x:f>
        <x:v>1.24729</x:v>
      </x:c>
      <x:c r="AH136" s="131" t="str">
        <x:f>IF(AG136&lt;=2,"günstig",IF(AG136&lt;=4,"mittel","teuer"))</x:f>
        <x:v>günstig</x:v>
      </x:c>
      <x:c r="AI136" s="131" t="n">
        <x:v>0</x:v>
      </x:c>
      <x:c r="AJ136" s="131" t="n">
        <x:v>0</x:v>
      </x:c>
      <x:c r="AK136" s="131" t="n">
        <x:v>1</x:v>
      </x:c>
      <x:c r="AL136" s="131" t="n">
        <x:v>1</x:v>
      </x:c>
      <x:c r="AM136" s="131" t="n">
        <x:v>0</x:v>
      </x:c>
      <x:c r="AN136" s="131" t="n">
        <x:f>MAX(1,MIN(5,SUM(AI136:AM136)))</x:f>
        <x:v>2</x:v>
      </x:c>
      <x:c r="AO136" s="131" t="str">
        <x:v>regelbasiert + redaktionelle Heuristik</x:v>
      </x:c>
      <x:c r="AP136" s="166" t="n">
        <x:v>0.82</x:v>
      </x:c>
      <x:c r="AQ136" s="131"/>
    </x:row>
    <x:row r="137">
      <x:c r="A137" s="135" t="str">
        <x:v>SA-136-V1</x:v>
      </x:c>
      <x:c r="B137" s="135" t="str">
        <x:v>SA-136</x:v>
      </x:c>
      <x:c r="C137" s="135" t="str">
        <x:v>Bunter Gartensalat</x:v>
      </x:c>
      <x:c r="D137" s="131" t="str">
        <x:v>vegan</x:v>
      </x:c>
      <x:c r="E137" s="131" t="str">
        <x:v>Hülsenfrüchte</x:v>
      </x:c>
      <x:c r="F137" s="160" t="str">
        <x:v>nach Zutaten halal-kompatibel</x:v>
      </x:c>
      <x:c r="G137" s="160" t="str">
        <x:v>glutenfrei nach Zutaten</x:v>
      </x:c>
      <x:c r="H137" s="160" t="str">
        <x:v>laktosefrei nach Zutaten</x:v>
      </x:c>
      <x:c r="I137" s="160" t="str">
        <x:v>nussfrei nach Zutaten</x:v>
      </x:c>
      <x:c r="J137" s="160" t="str">
        <x:v>eifrei nach Zutaten</x:v>
      </x:c>
      <x:c r="K137" s="160" t="str">
        <x:v>sojafrei nach Zutaten</x:v>
      </x:c>
      <x:c r="L137" s="131" t="str">
        <x:v>Senf</x:v>
      </x:c>
      <x:c r="M137" s="131" t="str">
        <x:v>leicht</x:v>
      </x:c>
      <x:c r="N137" s="131" t="str">
        <x:v>leichte Mahlzeit</x:v>
      </x:c>
      <x:c r="O137" s="131" t="str">
        <x:v>Salat</x:v>
      </x:c>
      <x:c r="P137" s="131" t="str">
        <x:v>schnell; kalt essbar; transportierbar</x:v>
      </x:c>
      <x:c r="Q137" s="131" t="str">
        <x:v>vertraut</x:v>
      </x:c>
      <x:c r="R137" s="131" t="str">
        <x:v>normaler Supermarkt</x:v>
      </x:c>
      <x:c r="S137" s="131" t="str">
        <x:v>international/modern</x:v>
      </x:c>
      <x:c r="T137" s="131" t="str">
        <x:v>frisch; säuerlich</x:v>
      </x:c>
      <x:c r="U137" s="131" t="str">
        <x:v>mild</x:v>
      </x:c>
      <x:c r="V137" s="131" t="str">
        <x:v>Frühling</x:v>
      </x:c>
      <x:c r="W137" s="131" t="str">
        <x:v>kalt</x:v>
      </x:c>
      <x:c r="X137" s="131" t="str">
        <x:v>Schüssel; Topf</x:v>
      </x:c>
      <x:c r="Y137" s="131" t="str">
        <x:v>mittel</x:v>
      </x:c>
      <x:c r="Z137" s="131" t="n">
        <x:f>'recipes'!I137</x:f>
        <x:v>10</x:v>
      </x:c>
      <x:c r="AA137" s="131" t="n">
        <x:f>'recipes'!K137</x:f>
        <x:v>30</x:v>
      </x:c>
      <x:c r="AB137" s="131" t="str">
        <x:f>IF(AA137&lt;=20,"sehr schnell",IF(AA137&lt;=40,"schnell",IF(AA137&lt;=75,"mittel","lang")))</x:f>
        <x:v>schnell</x:v>
      </x:c>
      <x:c r="AC137" s="131" t="n">
        <x:f>'recipe_macros'!L137</x:f>
        <x:v>122</x:v>
      </x:c>
      <x:c r="AD137" s="131" t="n">
        <x:f>'recipe_macros'!M137</x:f>
        <x:v>4</x:v>
      </x:c>
      <x:c r="AE137" s="131" t="n">
        <x:f>IF('recipe_macros'!D137=0,0,'recipe_macros'!I137/'recipe_macros'!D137)</x:f>
        <x:v>6</x:v>
      </x:c>
      <x:c r="AF137" s="164" t="n">
        <x:f>IF(AC137=0,0,AD137*4/AC137)</x:f>
        <x:v>0.13114754098360656</x:v>
      </x:c>
      <x:c r="AG137" s="165" t="n">
        <x:f>'recipe_macros'!N137</x:f>
        <x:v>0.8388825000000002</x:v>
      </x:c>
      <x:c r="AH137" s="131" t="str">
        <x:f>IF(AG137&lt;=2,"günstig",IF(AG137&lt;=4,"mittel","teuer"))</x:f>
        <x:v>günstig</x:v>
      </x:c>
      <x:c r="AI137" s="131" t="n">
        <x:v>0</x:v>
      </x:c>
      <x:c r="AJ137" s="131" t="n">
        <x:v>0</x:v>
      </x:c>
      <x:c r="AK137" s="131" t="n">
        <x:v>1</x:v>
      </x:c>
      <x:c r="AL137" s="131" t="n">
        <x:v>1</x:v>
      </x:c>
      <x:c r="AM137" s="131" t="n">
        <x:v>0</x:v>
      </x:c>
      <x:c r="AN137" s="131" t="n">
        <x:f>MAX(1,MIN(5,SUM(AI137:AM137)))</x:f>
        <x:v>2</x:v>
      </x:c>
      <x:c r="AO137" s="131" t="str">
        <x:v>regelbasiert + redaktionelle Heuristik</x:v>
      </x:c>
      <x:c r="AP137" s="166" t="n">
        <x:v>0.86</x:v>
      </x:c>
      <x:c r="AQ137" s="131"/>
    </x:row>
    <x:row r="138">
      <x:c r="A138" s="135" t="str">
        <x:v>SA-137-V1</x:v>
      </x:c>
      <x:c r="B138" s="135" t="str">
        <x:v>SA-137</x:v>
      </x:c>
      <x:c r="C138" s="135" t="str">
        <x:v>Spargelsalat mit weich pochiertem Ei</x:v>
      </x:c>
      <x:c r="D138" s="131" t="str">
        <x:v>vegetarisch</x:v>
      </x:c>
      <x:c r="E138" s="131" t="str">
        <x:v>Ei</x:v>
      </x:c>
      <x:c r="F138" s="160" t="str">
        <x:v>nach Zutaten halal-kompatibel</x:v>
      </x:c>
      <x:c r="G138" s="160" t="str">
        <x:v>glutenfrei nach Zutaten</x:v>
      </x:c>
      <x:c r="H138" s="160" t="str">
        <x:v>laktosefrei nach Zutaten</x:v>
      </x:c>
      <x:c r="I138" s="160" t="str">
        <x:v>nussfrei nach Zutaten</x:v>
      </x:c>
      <x:c r="J138" s="160" t="str">
        <x:v>enthält Ei</x:v>
      </x:c>
      <x:c r="K138" s="160" t="str">
        <x:v>sojafrei nach Zutaten</x:v>
      </x:c>
      <x:c r="L138" s="131" t="str">
        <x:v>Ei</x:v>
      </x:c>
      <x:c r="M138" s="131" t="str">
        <x:v>leicht</x:v>
      </x:c>
      <x:c r="N138" s="131" t="str">
        <x:v>leichte Mahlzeit</x:v>
      </x:c>
      <x:c r="O138" s="131" t="str">
        <x:v>Eiergericht</x:v>
      </x:c>
      <x:c r="P138" s="131" t="str">
        <x:v>schnell; kalt essbar</x:v>
      </x:c>
      <x:c r="Q138" s="131" t="str">
        <x:v>vertraut</x:v>
      </x:c>
      <x:c r="R138" s="131" t="str">
        <x:v>normaler Supermarkt</x:v>
      </x:c>
      <x:c r="S138" s="131" t="str">
        <x:v>international/modern</x:v>
      </x:c>
      <x:c r="T138" s="131" t="str">
        <x:v>frisch; säuerlich</x:v>
      </x:c>
      <x:c r="U138" s="131" t="str">
        <x:v>mild</x:v>
      </x:c>
      <x:c r="V138" s="131" t="str">
        <x:v>ganzjährig</x:v>
      </x:c>
      <x:c r="W138" s="131" t="str">
        <x:v>kalt</x:v>
      </x:c>
      <x:c r="X138" s="131" t="str">
        <x:v>Schüssel; Topf; Pfanne</x:v>
      </x:c>
      <x:c r="Y138" s="131" t="str">
        <x:v>einfach</x:v>
      </x:c>
      <x:c r="Z138" s="131" t="n">
        <x:f>'recipes'!I138</x:f>
        <x:v>5</x:v>
      </x:c>
      <x:c r="AA138" s="131" t="n">
        <x:f>'recipes'!K138</x:f>
        <x:v>13</x:v>
      </x:c>
      <x:c r="AB138" s="131" t="str">
        <x:f>IF(AA138&lt;=20,"sehr schnell",IF(AA138&lt;=40,"schnell",IF(AA138&lt;=75,"mittel","lang")))</x:f>
        <x:v>sehr schnell</x:v>
      </x:c>
      <x:c r="AC138" s="131" t="n">
        <x:f>'recipe_macros'!L138</x:f>
        <x:v>228</x:v>
      </x:c>
      <x:c r="AD138" s="131" t="n">
        <x:f>'recipe_macros'!M138</x:f>
        <x:v>13</x:v>
      </x:c>
      <x:c r="AE138" s="131" t="n">
        <x:f>IF('recipe_macros'!D138=0,0,'recipe_macros'!I138/'recipe_macros'!D138)</x:f>
        <x:v>5</x:v>
      </x:c>
      <x:c r="AF138" s="164" t="n">
        <x:f>IF(AC138=0,0,AD138*4/AC138)</x:f>
        <x:v>0.22807017543859648</x:v>
      </x:c>
      <x:c r="AG138" s="165" t="n">
        <x:f>'recipe_macros'!N138</x:f>
        <x:v>2.887775</x:v>
      </x:c>
      <x:c r="AH138" s="131" t="str">
        <x:f>IF(AG138&lt;=2,"günstig",IF(AG138&lt;=4,"mittel","teuer"))</x:f>
        <x:v>mittel</x:v>
      </x:c>
      <x:c r="AI138" s="131" t="n">
        <x:v>0</x:v>
      </x:c>
      <x:c r="AJ138" s="131" t="n">
        <x:v>0</x:v>
      </x:c>
      <x:c r="AK138" s="131" t="n">
        <x:v>0</x:v>
      </x:c>
      <x:c r="AL138" s="131" t="n">
        <x:v>1</x:v>
      </x:c>
      <x:c r="AM138" s="131" t="n">
        <x:v>0</x:v>
      </x:c>
      <x:c r="AN138" s="131" t="n">
        <x:f>MAX(1,MIN(5,SUM(AI138:AM138)))</x:f>
        <x:v>1</x:v>
      </x:c>
      <x:c r="AO138" s="131" t="str">
        <x:v>regelbasiert + redaktionelle Heuristik</x:v>
      </x:c>
      <x:c r="AP138" s="166" t="n">
        <x:v>0.86</x:v>
      </x:c>
      <x:c r="AQ138" s="131"/>
    </x:row>
    <x:row r="139">
      <x:c r="A139" s="135" t="str">
        <x:v>SA-138-V1</x:v>
      </x:c>
      <x:c r="B139" s="135" t="str">
        <x:v>SA-138</x:v>
      </x:c>
      <x:c r="C139" s="135" t="str">
        <x:v>Gebackene Falafel mit Blumenkohl-Taboulé, grüner Tahini-Sauce und Röstzwiebeln</x:v>
      </x:c>
      <x:c r="D139" s="131" t="str">
        <x:v>vegan</x:v>
      </x:c>
      <x:c r="E139" s="131" t="str">
        <x:v>Hülsenfrüchte</x:v>
      </x:c>
      <x:c r="F139" s="160" t="str">
        <x:v>nach Zutaten halal-kompatibel</x:v>
      </x:c>
      <x:c r="G139" s="160" t="str">
        <x:v>glutenfrei bei zertifizierter Produktwahl</x:v>
      </x:c>
      <x:c r="H139" s="160" t="str">
        <x:v>laktosefrei nach Zutaten</x:v>
      </x:c>
      <x:c r="I139" s="160" t="str">
        <x:v>nussfrei nach Zutaten</x:v>
      </x:c>
      <x:c r="J139" s="160" t="str">
        <x:v>eifrei nach Zutaten</x:v>
      </x:c>
      <x:c r="K139" s="160" t="str">
        <x:v>sojafrei nach Zutaten</x:v>
      </x:c>
      <x:c r="L139" s="131" t="str">
        <x:v>Gluten/Getreide prüfen; Sesam</x:v>
      </x:c>
      <x:c r="M139" s="131" t="str">
        <x:v>ballaststoffreich; leicht</x:v>
      </x:c>
      <x:c r="N139" s="131" t="str">
        <x:v>Hauptmahlzeit</x:v>
      </x:c>
      <x:c r="O139" s="131" t="str">
        <x:v>Salat</x:v>
      </x:c>
      <x:c r="P139" s="131" t="str">
        <x:v>kalt essbar; transportierbar</x:v>
      </x:c>
      <x:c r="Q139" s="131" t="str">
        <x:v>abwechslungsreich</x:v>
      </x:c>
      <x:c r="R139" s="131" t="str">
        <x:v>großer Supermarkt empfohlen</x:v>
      </x:c>
      <x:c r="S139" s="131" t="str">
        <x:v>Nahost inspiriert</x:v>
      </x:c>
      <x:c r="T139" s="131" t="str">
        <x:v>frisch; würzig; säuerlich</x:v>
      </x:c>
      <x:c r="U139" s="131" t="str">
        <x:v>mild</x:v>
      </x:c>
      <x:c r="V139" s="131" t="str">
        <x:v>ganzjährig</x:v>
      </x:c>
      <x:c r="W139" s="131" t="str">
        <x:v>kalt</x:v>
      </x:c>
      <x:c r="X139" s="131" t="str">
        <x:v>Schüssel; Backofen; Mixer/Pürierstab</x:v>
      </x:c>
      <x:c r="Y139" s="131" t="str">
        <x:v>anspruchsvoll</x:v>
      </x:c>
      <x:c r="Z139" s="131" t="n">
        <x:f>'recipes'!I139</x:f>
        <x:v>24</x:v>
      </x:c>
      <x:c r="AA139" s="131" t="n">
        <x:f>'recipes'!K139</x:f>
        <x:v>70</x:v>
      </x:c>
      <x:c r="AB139" s="131" t="str">
        <x:f>IF(AA139&lt;=20,"sehr schnell",IF(AA139&lt;=40,"schnell",IF(AA139&lt;=75,"mittel","lang")))</x:f>
        <x:v>mittel</x:v>
      </x:c>
      <x:c r="AC139" s="131" t="n">
        <x:f>'recipe_macros'!L139</x:f>
        <x:v>447</x:v>
      </x:c>
      <x:c r="AD139" s="131" t="n">
        <x:f>'recipe_macros'!M139</x:f>
        <x:v>19</x:v>
      </x:c>
      <x:c r="AE139" s="131" t="n">
        <x:f>IF('recipe_macros'!D139=0,0,'recipe_macros'!I139/'recipe_macros'!D139)</x:f>
        <x:v>14</x:v>
      </x:c>
      <x:c r="AF139" s="164" t="n">
        <x:f>IF(AC139=0,0,AD139*4/AC139)</x:f>
        <x:v>0.17002237136465326</x:v>
      </x:c>
      <x:c r="AG139" s="165" t="n">
        <x:f>'recipe_macros'!N139</x:f>
        <x:v>1.7045262500000002</x:v>
      </x:c>
      <x:c r="AH139" s="131" t="str">
        <x:f>IF(AG139&lt;=2,"günstig",IF(AG139&lt;=4,"mittel","teuer"))</x:f>
        <x:v>günstig</x:v>
      </x:c>
      <x:c r="AI139" s="131" t="n">
        <x:v>0</x:v>
      </x:c>
      <x:c r="AJ139" s="131" t="n">
        <x:v>0</x:v>
      </x:c>
      <x:c r="AK139" s="131" t="n">
        <x:v>1</x:v>
      </x:c>
      <x:c r="AL139" s="131" t="n">
        <x:v>1</x:v>
      </x:c>
      <x:c r="AM139" s="131" t="n">
        <x:v>0</x:v>
      </x:c>
      <x:c r="AN139" s="131" t="n">
        <x:f>MAX(1,MIN(5,SUM(AI139:AM139)))</x:f>
        <x:v>2</x:v>
      </x:c>
      <x:c r="AO139" s="131" t="str">
        <x:v>regelbasiert + redaktionelle Heuristik</x:v>
      </x:c>
      <x:c r="AP139" s="166" t="n">
        <x:v>0.82</x:v>
      </x:c>
      <x:c r="AQ139" s="131"/>
    </x:row>
    <x:row r="140">
      <x:c r="A140" s="135" t="str">
        <x:v>SA-139-V1</x:v>
      </x:c>
      <x:c r="B140" s="135" t="str">
        <x:v>SA-139</x:v>
      </x:c>
      <x:c r="C140" s="135" t="str">
        <x:v>Gerstencouscous mit Garnelen-Taboulé</x:v>
      </x:c>
      <x:c r="D140" s="131" t="str">
        <x:v>pescetarisch</x:v>
      </x:c>
      <x:c r="E140" s="131" t="str">
        <x:v>Meeresfrüchte</x:v>
      </x:c>
      <x:c r="F140" s="160" t="str">
        <x:v>nach Zutaten halal-kompatibel</x:v>
      </x:c>
      <x:c r="G140" s="160" t="str">
        <x:v>mit Austausch glutenfrei</x:v>
      </x:c>
      <x:c r="H140" s="160" t="str">
        <x:v>laktosefrei nach Zutaten</x:v>
      </x:c>
      <x:c r="I140" s="160" t="str">
        <x:v>enthält Nüsse/Erdnüsse</x:v>
      </x:c>
      <x:c r="J140" s="160" t="str">
        <x:v>eifrei nach Zutaten</x:v>
      </x:c>
      <x:c r="K140" s="160" t="str">
        <x:v>sojafrei nach Zutaten</x:v>
      </x:c>
      <x:c r="L140" s="131" t="str">
        <x:v>Gluten/Getreide prüfen; Nüsse/Erdnüsse; Krebstiere/Weichtiere</x:v>
      </x:c>
      <x:c r="M140" s="131" t="str">
        <x:v>ballaststoffreich; leicht</x:v>
      </x:c>
      <x:c r="N140" s="131" t="str">
        <x:v>Hauptmahlzeit</x:v>
      </x:c>
      <x:c r="O140" s="131" t="str">
        <x:v>Salat</x:v>
      </x:c>
      <x:c r="P140" s="131" t="str">
        <x:v>kalt essbar; transportierbar</x:v>
      </x:c>
      <x:c r="Q140" s="131" t="str">
        <x:v>vertraut</x:v>
      </x:c>
      <x:c r="R140" s="131" t="str">
        <x:v>normaler Supermarkt</x:v>
      </x:c>
      <x:c r="S140" s="131" t="str">
        <x:v>international/modern</x:v>
      </x:c>
      <x:c r="T140" s="131" t="str">
        <x:v>frisch; säuerlich</x:v>
      </x:c>
      <x:c r="U140" s="131" t="str">
        <x:v>mild</x:v>
      </x:c>
      <x:c r="V140" s="131" t="str">
        <x:v>Sommer</x:v>
      </x:c>
      <x:c r="W140" s="131" t="str">
        <x:v>kalt</x:v>
      </x:c>
      <x:c r="X140" s="131" t="str">
        <x:v>Schüssel</x:v>
      </x:c>
      <x:c r="Y140" s="131" t="str">
        <x:v>einfach</x:v>
      </x:c>
      <x:c r="Z140" s="131" t="n">
        <x:f>'recipes'!I140</x:f>
        <x:v>12</x:v>
      </x:c>
      <x:c r="AA140" s="131" t="n">
        <x:f>'recipes'!K140</x:f>
        <x:v>35</x:v>
      </x:c>
      <x:c r="AB140" s="131" t="str">
        <x:f>IF(AA140&lt;=20,"sehr schnell",IF(AA140&lt;=40,"schnell",IF(AA140&lt;=75,"mittel","lang")))</x:f>
        <x:v>schnell</x:v>
      </x:c>
      <x:c r="AC140" s="131" t="n">
        <x:f>'recipe_macros'!L140</x:f>
        <x:v>393</x:v>
      </x:c>
      <x:c r="AD140" s="131" t="n">
        <x:f>'recipe_macros'!M140</x:f>
        <x:v>17</x:v>
      </x:c>
      <x:c r="AE140" s="131" t="n">
        <x:f>IF('recipe_macros'!D140=0,0,'recipe_macros'!I140/'recipe_macros'!D140)</x:f>
        <x:v>9</x:v>
      </x:c>
      <x:c r="AF140" s="164" t="n">
        <x:f>IF(AC140=0,0,AD140*4/AC140)</x:f>
        <x:v>0.17302798982188294</x:v>
      </x:c>
      <x:c r="AG140" s="165" t="n">
        <x:f>'recipe_macros'!N140</x:f>
        <x:v>1.34925</x:v>
      </x:c>
      <x:c r="AH140" s="131" t="str">
        <x:f>IF(AG140&lt;=2,"günstig",IF(AG140&lt;=4,"mittel","teuer"))</x:f>
        <x:v>günstig</x:v>
      </x:c>
      <x:c r="AI140" s="131" t="n">
        <x:v>0</x:v>
      </x:c>
      <x:c r="AJ140" s="131" t="n">
        <x:v>0</x:v>
      </x:c>
      <x:c r="AK140" s="131" t="n">
        <x:v>1</x:v>
      </x:c>
      <x:c r="AL140" s="131" t="n">
        <x:v>1</x:v>
      </x:c>
      <x:c r="AM140" s="131" t="n">
        <x:v>0</x:v>
      </x:c>
      <x:c r="AN140" s="131" t="n">
        <x:f>MAX(1,MIN(5,SUM(AI140:AM140)))</x:f>
        <x:v>2</x:v>
      </x:c>
      <x:c r="AO140" s="131" t="str">
        <x:v>regelbasiert + redaktionelle Heuristik</x:v>
      </x:c>
      <x:c r="AP140" s="166" t="n">
        <x:v>0.86</x:v>
      </x:c>
      <x:c r="AQ140" s="131"/>
    </x:row>
    <x:row r="141">
      <x:c r="A141" s="135" t="str">
        <x:v>SA-140-V1</x:v>
      </x:c>
      <x:c r="B141" s="135" t="str">
        <x:v>SA-140</x:v>
      </x:c>
      <x:c r="C141" s="135" t="str">
        <x:v>Riesenbohnen-Tomaten-Salat</x:v>
      </x:c>
      <x:c r="D141" s="131" t="str">
        <x:v>vegan</x:v>
      </x:c>
      <x:c r="E141" s="131" t="str">
        <x:v>Milchprodukt; Hülsenfrüchte</x:v>
      </x:c>
      <x:c r="F141" s="160" t="str">
        <x:v>nach Zutaten halal-kompatibel</x:v>
      </x:c>
      <x:c r="G141" s="160" t="str">
        <x:v>glutenfrei nach Zutaten</x:v>
      </x:c>
      <x:c r="H141" s="160" t="str">
        <x:v>mit laktosefreien Produkten</x:v>
      </x:c>
      <x:c r="I141" s="160" t="str">
        <x:v>nussfrei nach Zutaten</x:v>
      </x:c>
      <x:c r="J141" s="160" t="str">
        <x:v>eifrei nach Zutaten</x:v>
      </x:c>
      <x:c r="K141" s="160" t="str">
        <x:v>sojafrei nach Zutaten</x:v>
      </x:c>
      <x:c r="L141" s="131" t="str">
        <x:v>Milch</x:v>
      </x:c>
      <x:c r="M141" s="131" t="str">
        <x:v>leicht</x:v>
      </x:c>
      <x:c r="N141" s="131" t="str">
        <x:v>leichte Mahlzeit</x:v>
      </x:c>
      <x:c r="O141" s="131" t="str">
        <x:v>Salat</x:v>
      </x:c>
      <x:c r="P141" s="131" t="str">
        <x:v>schnell; kalt essbar; transportierbar</x:v>
      </x:c>
      <x:c r="Q141" s="131" t="str">
        <x:v>vertraut</x:v>
      </x:c>
      <x:c r="R141" s="131" t="str">
        <x:v>normaler Supermarkt</x:v>
      </x:c>
      <x:c r="S141" s="131" t="str">
        <x:v>international/modern</x:v>
      </x:c>
      <x:c r="T141" s="131" t="str">
        <x:v>frisch; würzig; säuerlich</x:v>
      </x:c>
      <x:c r="U141" s="131" t="str">
        <x:v>mild</x:v>
      </x:c>
      <x:c r="V141" s="131" t="str">
        <x:v>Sommer</x:v>
      </x:c>
      <x:c r="W141" s="131" t="str">
        <x:v>kalt</x:v>
      </x:c>
      <x:c r="X141" s="131" t="str">
        <x:v>Schüssel</x:v>
      </x:c>
      <x:c r="Y141" s="131" t="str">
        <x:v>einfach</x:v>
      </x:c>
      <x:c r="Z141" s="131" t="n">
        <x:f>'recipes'!I141</x:f>
        <x:v>7</x:v>
      </x:c>
      <x:c r="AA141" s="131" t="n">
        <x:f>'recipes'!K141</x:f>
        <x:v>20</x:v>
      </x:c>
      <x:c r="AB141" s="131" t="str">
        <x:f>IF(AA141&lt;=20,"sehr schnell",IF(AA141&lt;=40,"schnell",IF(AA141&lt;=75,"mittel","lang")))</x:f>
        <x:v>sehr schnell</x:v>
      </x:c>
      <x:c r="AC141" s="131" t="n">
        <x:f>'recipe_macros'!L141</x:f>
        <x:v>109</x:v>
      </x:c>
      <x:c r="AD141" s="131" t="n">
        <x:f>'recipe_macros'!M141</x:f>
        <x:v>4</x:v>
      </x:c>
      <x:c r="AE141" s="131" t="n">
        <x:f>IF('recipe_macros'!D141=0,0,'recipe_macros'!I141/'recipe_macros'!D141)</x:f>
        <x:v>3</x:v>
      </x:c>
      <x:c r="AF141" s="164" t="n">
        <x:f>IF(AC141=0,0,AD141*4/AC141)</x:f>
        <x:v>0.14678899082568808</x:v>
      </x:c>
      <x:c r="AG141" s="165" t="n">
        <x:f>'recipe_macros'!N141</x:f>
        <x:v>1.3865666666666667</x:v>
      </x:c>
      <x:c r="AH141" s="131" t="str">
        <x:f>IF(AG141&lt;=2,"günstig",IF(AG141&lt;=4,"mittel","teuer"))</x:f>
        <x:v>günstig</x:v>
      </x:c>
      <x:c r="AI141" s="131" t="n">
        <x:v>0</x:v>
      </x:c>
      <x:c r="AJ141" s="131" t="n">
        <x:v>0</x:v>
      </x:c>
      <x:c r="AK141" s="131" t="n">
        <x:v>1</x:v>
      </x:c>
      <x:c r="AL141" s="131" t="n">
        <x:v>1</x:v>
      </x:c>
      <x:c r="AM141" s="131" t="n">
        <x:v>0</x:v>
      </x:c>
      <x:c r="AN141" s="131" t="n">
        <x:f>MAX(1,MIN(5,SUM(AI141:AM141)))</x:f>
        <x:v>2</x:v>
      </x:c>
      <x:c r="AO141" s="131" t="str">
        <x:v>regelbasiert + redaktionelle Heuristik</x:v>
      </x:c>
      <x:c r="AP141" s="166" t="n">
        <x:v>0.86</x:v>
      </x:c>
      <x:c r="AQ141" s="131" t="str">
        <x:v>vegan nur bei konsequent pflanzlicher Produktwahl</x:v>
      </x:c>
    </x:row>
    <x:row r="142">
      <x:c r="A142" s="135" t="str">
        <x:v>SA-141-V1</x:v>
      </x:c>
      <x:c r="B142" s="135" t="str">
        <x:v>SA-141</x:v>
      </x:c>
      <x:c r="C142" s="135" t="str">
        <x:v>Cajun-Garnelensalat mit geröstetem Mais</x:v>
      </x:c>
      <x:c r="D142" s="131" t="str">
        <x:v>pescetarisch</x:v>
      </x:c>
      <x:c r="E142" s="131" t="str"/>
      <x:c r="F142" s="160" t="str">
        <x:v>nach Zutaten halal-kompatibel</x:v>
      </x:c>
      <x:c r="G142" s="160" t="str">
        <x:v>glutenfrei nach Zutaten</x:v>
      </x:c>
      <x:c r="H142" s="160" t="str">
        <x:v>laktosefrei nach Zutaten</x:v>
      </x:c>
      <x:c r="I142" s="160" t="str">
        <x:v>nussfrei nach Zutaten</x:v>
      </x:c>
      <x:c r="J142" s="160" t="str">
        <x:v>eifrei nach Zutaten</x:v>
      </x:c>
      <x:c r="K142" s="160" t="str">
        <x:v>sojafrei nach Zutaten</x:v>
      </x:c>
      <x:c r="L142" s="131" t="str"/>
      <x:c r="M142" s="131" t="str">
        <x:v>ballaststoffreich; leicht</x:v>
      </x:c>
      <x:c r="N142" s="131" t="str">
        <x:v>Hauptmahlzeit</x:v>
      </x:c>
      <x:c r="O142" s="131" t="str">
        <x:v>Salat</x:v>
      </x:c>
      <x:c r="P142" s="131" t="str">
        <x:v>schnell; kalt essbar; transportierbar</x:v>
      </x:c>
      <x:c r="Q142" s="131" t="str">
        <x:v>vertraut</x:v>
      </x:c>
      <x:c r="R142" s="131" t="str">
        <x:v>normaler Supermarkt</x:v>
      </x:c>
      <x:c r="S142" s="131" t="str">
        <x:v>nordamerikanisch inspiriert</x:v>
      </x:c>
      <x:c r="T142" s="131" t="str">
        <x:v>frisch; cremig; würzig; säuerlich</x:v>
      </x:c>
      <x:c r="U142" s="131" t="str">
        <x:v>scharf</x:v>
      </x:c>
      <x:c r="V142" s="131" t="str">
        <x:v>ganzjährig</x:v>
      </x:c>
      <x:c r="W142" s="131" t="str">
        <x:v>kalt</x:v>
      </x:c>
      <x:c r="X142" s="131" t="str">
        <x:v>Schüssel; Pfanne</x:v>
      </x:c>
      <x:c r="Y142" s="131" t="str">
        <x:v>mittel</x:v>
      </x:c>
      <x:c r="Z142" s="131" t="n">
        <x:f>'recipes'!I142</x:f>
        <x:v>10</x:v>
      </x:c>
      <x:c r="AA142" s="131" t="n">
        <x:f>'recipes'!K142</x:f>
        <x:v>30</x:v>
      </x:c>
      <x:c r="AB142" s="131" t="str">
        <x:f>IF(AA142&lt;=20,"sehr schnell",IF(AA142&lt;=40,"schnell",IF(AA142&lt;=75,"mittel","lang")))</x:f>
        <x:v>schnell</x:v>
      </x:c>
      <x:c r="AC142" s="131" t="n">
        <x:f>'recipe_macros'!L142</x:f>
        <x:v>435</x:v>
      </x:c>
      <x:c r="AD142" s="131" t="n">
        <x:f>'recipe_macros'!M142</x:f>
        <x:v>18</x:v>
      </x:c>
      <x:c r="AE142" s="131" t="n">
        <x:f>IF('recipe_macros'!D142=0,0,'recipe_macros'!I142/'recipe_macros'!D142)</x:f>
        <x:v>14</x:v>
      </x:c>
      <x:c r="AF142" s="164" t="n">
        <x:f>IF(AC142=0,0,AD142*4/AC142)</x:f>
        <x:v>0.16551724137931034</x:v>
      </x:c>
      <x:c r="AG142" s="165" t="n">
        <x:f>'recipe_macros'!N142</x:f>
        <x:v>3.332616666666667</x:v>
      </x:c>
      <x:c r="AH142" s="131" t="str">
        <x:f>IF(AG142&lt;=2,"günstig",IF(AG142&lt;=4,"mittel","teuer"))</x:f>
        <x:v>mittel</x:v>
      </x:c>
      <x:c r="AI142" s="131" t="n">
        <x:v>0</x:v>
      </x:c>
      <x:c r="AJ142" s="131" t="n">
        <x:v>0</x:v>
      </x:c>
      <x:c r="AK142" s="131" t="n">
        <x:v>1</x:v>
      </x:c>
      <x:c r="AL142" s="131" t="n">
        <x:v>1</x:v>
      </x:c>
      <x:c r="AM142" s="131" t="n">
        <x:v>0</x:v>
      </x:c>
      <x:c r="AN142" s="131" t="n">
        <x:f>MAX(1,MIN(5,SUM(AI142:AM142)))</x:f>
        <x:v>2</x:v>
      </x:c>
      <x:c r="AO142" s="131" t="str">
        <x:v>regelbasiert + redaktionelle Heuristik</x:v>
      </x:c>
      <x:c r="AP142" s="166" t="n">
        <x:v>0.82</x:v>
      </x:c>
      <x:c r="AQ142" s="131"/>
    </x:row>
    <x:row r="143">
      <x:c r="A143" s="135" t="str">
        <x:v>SA-142-V1</x:v>
      </x:c>
      <x:c r="B143" s="135" t="str">
        <x:v>SA-142</x:v>
      </x:c>
      <x:c r="C143" s="135" t="str">
        <x:v>Hähnchen-Fattoush</x:v>
      </x:c>
      <x:c r="D143" s="131" t="str">
        <x:v>omnivor</x:v>
      </x:c>
      <x:c r="E143" s="131" t="str">
        <x:v>Geflügel</x:v>
      </x:c>
      <x:c r="F143" s="160" t="str">
        <x:v>halal bei zertifiziertem Fleisch</x:v>
      </x:c>
      <x:c r="G143" s="160" t="str">
        <x:v>glutenfrei nach Zutaten</x:v>
      </x:c>
      <x:c r="H143" s="160" t="str">
        <x:v>laktosefrei nach Zutaten</x:v>
      </x:c>
      <x:c r="I143" s="160" t="str">
        <x:v>nussfrei nach Zutaten</x:v>
      </x:c>
      <x:c r="J143" s="160" t="str">
        <x:v>eifrei nach Zutaten</x:v>
      </x:c>
      <x:c r="K143" s="160" t="str">
        <x:v>sojafrei nach Zutaten</x:v>
      </x:c>
      <x:c r="L143" s="131" t="str"/>
      <x:c r="M143" s="131" t="str">
        <x:v>proteinbetont; leicht</x:v>
      </x:c>
      <x:c r="N143" s="131" t="str">
        <x:v>leichte Mahlzeit</x:v>
      </x:c>
      <x:c r="O143" s="131" t="str">
        <x:v>Salat</x:v>
      </x:c>
      <x:c r="P143" s="131" t="str">
        <x:v>schnell; kalt essbar; transportierbar</x:v>
      </x:c>
      <x:c r="Q143" s="131" t="str">
        <x:v>abwechslungsreich</x:v>
      </x:c>
      <x:c r="R143" s="131" t="str">
        <x:v>großer Supermarkt empfohlen</x:v>
      </x:c>
      <x:c r="S143" s="131" t="str">
        <x:v>Nahost inspiriert</x:v>
      </x:c>
      <x:c r="T143" s="131" t="str">
        <x:v>frisch; säuerlich</x:v>
      </x:c>
      <x:c r="U143" s="131" t="str">
        <x:v>mild</x:v>
      </x:c>
      <x:c r="V143" s="131" t="str">
        <x:v>Sommer</x:v>
      </x:c>
      <x:c r="W143" s="131" t="str">
        <x:v>kalt</x:v>
      </x:c>
      <x:c r="X143" s="131" t="str">
        <x:v>Schüssel</x:v>
      </x:c>
      <x:c r="Y143" s="131" t="str">
        <x:v>einfach</x:v>
      </x:c>
      <x:c r="Z143" s="131" t="n">
        <x:f>'recipes'!I143</x:f>
        <x:v>5</x:v>
      </x:c>
      <x:c r="AA143" s="131" t="n">
        <x:f>'recipes'!K143</x:f>
        <x:v>15</x:v>
      </x:c>
      <x:c r="AB143" s="131" t="str">
        <x:f>IF(AA143&lt;=20,"sehr schnell",IF(AA143&lt;=40,"schnell",IF(AA143&lt;=75,"mittel","lang")))</x:f>
        <x:v>sehr schnell</x:v>
      </x:c>
      <x:c r="AC143" s="131" t="n">
        <x:f>'recipe_macros'!L143</x:f>
        <x:v>274</x:v>
      </x:c>
      <x:c r="AD143" s="131" t="n">
        <x:f>'recipe_macros'!M143</x:f>
        <x:v>20</x:v>
      </x:c>
      <x:c r="AE143" s="131" t="n">
        <x:f>IF('recipe_macros'!D143=0,0,'recipe_macros'!I143/'recipe_macros'!D143)</x:f>
        <x:v>4</x:v>
      </x:c>
      <x:c r="AF143" s="164" t="n">
        <x:f>IF(AC143=0,0,AD143*4/AC143)</x:f>
        <x:v>0.291970802919708</x:v>
      </x:c>
      <x:c r="AG143" s="165" t="n">
        <x:f>'recipe_macros'!N143</x:f>
        <x:v>1.1327450000000001</x:v>
      </x:c>
      <x:c r="AH143" s="131" t="str">
        <x:f>IF(AG143&lt;=2,"günstig",IF(AG143&lt;=4,"mittel","teuer"))</x:f>
        <x:v>günstig</x:v>
      </x:c>
      <x:c r="AI143" s="131" t="n">
        <x:v>0</x:v>
      </x:c>
      <x:c r="AJ143" s="131" t="n">
        <x:v>0</x:v>
      </x:c>
      <x:c r="AK143" s="131" t="n">
        <x:v>1</x:v>
      </x:c>
      <x:c r="AL143" s="131" t="n">
        <x:v>1</x:v>
      </x:c>
      <x:c r="AM143" s="131" t="n">
        <x:v>0</x:v>
      </x:c>
      <x:c r="AN143" s="131" t="n">
        <x:f>MAX(1,MIN(5,SUM(AI143:AM143)))</x:f>
        <x:v>2</x:v>
      </x:c>
      <x:c r="AO143" s="131" t="str">
        <x:v>regelbasiert + redaktionelle Heuristik</x:v>
      </x:c>
      <x:c r="AP143" s="166" t="n">
        <x:v>0.82</x:v>
      </x:c>
      <x:c r="AQ143" s="131"/>
    </x:row>
    <x:row r="144">
      <x:c r="A144" s="135" t="str">
        <x:v>SA-143-V1</x:v>
      </x:c>
      <x:c r="B144" s="135" t="str">
        <x:v>SA-143</x:v>
      </x:c>
      <x:c r="C144" s="135" t="str">
        <x:v>Kichererbsensalat mit gerösteter Paprika</x:v>
      </x:c>
      <x:c r="D144" s="131" t="str">
        <x:v>vegetarisch</x:v>
      </x:c>
      <x:c r="E144" s="131" t="str">
        <x:v>Hülsenfrüchte</x:v>
      </x:c>
      <x:c r="F144" s="160" t="str">
        <x:v>nach Zutaten halal-kompatibel</x:v>
      </x:c>
      <x:c r="G144" s="160" t="str">
        <x:v>glutenfrei nach Zutaten</x:v>
      </x:c>
      <x:c r="H144" s="160" t="str">
        <x:v>laktosefrei nach Zutaten</x:v>
      </x:c>
      <x:c r="I144" s="160" t="str">
        <x:v>nussfrei nach Zutaten</x:v>
      </x:c>
      <x:c r="J144" s="160" t="str">
        <x:v>eifrei nach Zutaten</x:v>
      </x:c>
      <x:c r="K144" s="160" t="str">
        <x:v>sojafrei nach Zutaten</x:v>
      </x:c>
      <x:c r="L144" s="131" t="str"/>
      <x:c r="M144" s="131" t="str">
        <x:v>leicht</x:v>
      </x:c>
      <x:c r="N144" s="131" t="str">
        <x:v>leichte Mahlzeit</x:v>
      </x:c>
      <x:c r="O144" s="131" t="str">
        <x:v>Salat</x:v>
      </x:c>
      <x:c r="P144" s="131" t="str">
        <x:v>schnell; kalt essbar; transportierbar; ohne Kochen</x:v>
      </x:c>
      <x:c r="Q144" s="131" t="str">
        <x:v>vertraut</x:v>
      </x:c>
      <x:c r="R144" s="131" t="str">
        <x:v>normaler Supermarkt</x:v>
      </x:c>
      <x:c r="S144" s="131" t="str">
        <x:v>international/modern</x:v>
      </x:c>
      <x:c r="T144" s="131" t="str">
        <x:v>frisch; würzig; säuerlich</x:v>
      </x:c>
      <x:c r="U144" s="131" t="str">
        <x:v>würzig, nicht zwingend scharf</x:v>
      </x:c>
      <x:c r="V144" s="131" t="str">
        <x:v>ganzjährig</x:v>
      </x:c>
      <x:c r="W144" s="131" t="str">
        <x:v>kalt</x:v>
      </x:c>
      <x:c r="X144" s="131" t="str">
        <x:v>Schüssel</x:v>
      </x:c>
      <x:c r="Y144" s="131" t="str">
        <x:v>einfach</x:v>
      </x:c>
      <x:c r="Z144" s="131" t="n">
        <x:f>'recipes'!I144</x:f>
        <x:v>5</x:v>
      </x:c>
      <x:c r="AA144" s="131" t="n">
        <x:f>'recipes'!K144</x:f>
        <x:v>10</x:v>
      </x:c>
      <x:c r="AB144" s="131" t="str">
        <x:f>IF(AA144&lt;=20,"sehr schnell",IF(AA144&lt;=40,"schnell",IF(AA144&lt;=75,"mittel","lang")))</x:f>
        <x:v>sehr schnell</x:v>
      </x:c>
      <x:c r="AC144" s="131" t="n">
        <x:f>'recipe_macros'!L144</x:f>
        <x:v>168</x:v>
      </x:c>
      <x:c r="AD144" s="131" t="n">
        <x:f>'recipe_macros'!M144</x:f>
        <x:v>6</x:v>
      </x:c>
      <x:c r="AE144" s="131" t="n">
        <x:f>IF('recipe_macros'!D144=0,0,'recipe_macros'!I144/'recipe_macros'!D144)</x:f>
        <x:v>4</x:v>
      </x:c>
      <x:c r="AF144" s="164" t="n">
        <x:f>IF(AC144=0,0,AD144*4/AC144)</x:f>
        <x:v>0.14285714285714285</x:v>
      </x:c>
      <x:c r="AG144" s="165" t="n">
        <x:f>'recipe_macros'!N144</x:f>
        <x:v>0.61644</x:v>
      </x:c>
      <x:c r="AH144" s="131" t="str">
        <x:f>IF(AG144&lt;=2,"günstig",IF(AG144&lt;=4,"mittel","teuer"))</x:f>
        <x:v>günstig</x:v>
      </x:c>
      <x:c r="AI144" s="131" t="n">
        <x:v>0</x:v>
      </x:c>
      <x:c r="AJ144" s="131" t="n">
        <x:v>0</x:v>
      </x:c>
      <x:c r="AK144" s="131" t="n">
        <x:v>1</x:v>
      </x:c>
      <x:c r="AL144" s="131" t="n">
        <x:v>1</x:v>
      </x:c>
      <x:c r="AM144" s="131" t="n">
        <x:v>0</x:v>
      </x:c>
      <x:c r="AN144" s="131" t="n">
        <x:f>MAX(1,MIN(5,SUM(AI144:AM144)))</x:f>
        <x:v>2</x:v>
      </x:c>
      <x:c r="AO144" s="131" t="str">
        <x:v>regelbasiert + redaktionelle Heuristik</x:v>
      </x:c>
      <x:c r="AP144" s="166" t="n">
        <x:v>0.86</x:v>
      </x:c>
      <x:c r="AQ144" s="131"/>
    </x:row>
    <x:row r="145">
      <x:c r="A145" s="135" t="str">
        <x:v>SA-144-V1</x:v>
      </x:c>
      <x:c r="B145" s="135" t="str">
        <x:v>SA-144</x:v>
      </x:c>
      <x:c r="C145" s="135" t="str">
        <x:v>Chipotle-Hähnchen mit Krautsalat</x:v>
      </x:c>
      <x:c r="D145" s="131" t="str">
        <x:v>omnivor</x:v>
      </x:c>
      <x:c r="E145" s="131" t="str">
        <x:v>Geflügel; Milchprodukt</x:v>
      </x:c>
      <x:c r="F145" s="160" t="str">
        <x:v>halal bei zertifiziertem Fleisch</x:v>
      </x:c>
      <x:c r="G145" s="160" t="str">
        <x:v>glutenfrei nach Zutaten</x:v>
      </x:c>
      <x:c r="H145" s="160" t="str">
        <x:v>mit laktosefreien Produkten</x:v>
      </x:c>
      <x:c r="I145" s="160" t="str">
        <x:v>nussfrei nach Zutaten</x:v>
      </x:c>
      <x:c r="J145" s="160" t="str">
        <x:v>eifrei nach Zutaten</x:v>
      </x:c>
      <x:c r="K145" s="160" t="str">
        <x:v>sojafrei nach Zutaten</x:v>
      </x:c>
      <x:c r="L145" s="131" t="str">
        <x:v>Milch</x:v>
      </x:c>
      <x:c r="M145" s="131" t="str">
        <x:v>proteinbetont; leicht</x:v>
      </x:c>
      <x:c r="N145" s="131" t="str">
        <x:v>leichte Mahlzeit</x:v>
      </x:c>
      <x:c r="O145" s="131" t="str">
        <x:v>Salat</x:v>
      </x:c>
      <x:c r="P145" s="131" t="str">
        <x:v>kalt essbar; transportierbar</x:v>
      </x:c>
      <x:c r="Q145" s="131" t="str">
        <x:v>abwechslungsreich</x:v>
      </x:c>
      <x:c r="R145" s="131" t="str">
        <x:v>großer Supermarkt empfohlen</x:v>
      </x:c>
      <x:c r="S145" s="131" t="str">
        <x:v>lateinamerikanisch inspiriert</x:v>
      </x:c>
      <x:c r="T145" s="131" t="str">
        <x:v>frisch; cremig; säuerlich; rauchig</x:v>
      </x:c>
      <x:c r="U145" s="131" t="str">
        <x:v>scharf</x:v>
      </x:c>
      <x:c r="V145" s="131" t="str">
        <x:v>ganzjährig</x:v>
      </x:c>
      <x:c r="W145" s="131" t="str">
        <x:v>kalt</x:v>
      </x:c>
      <x:c r="X145" s="131" t="str">
        <x:v>Schüssel; Backofen</x:v>
      </x:c>
      <x:c r="Y145" s="131" t="str">
        <x:v>mittel</x:v>
      </x:c>
      <x:c r="Z145" s="131" t="n">
        <x:f>'recipes'!I145</x:f>
        <x:v>23</x:v>
      </x:c>
      <x:c r="AA145" s="131" t="n">
        <x:f>'recipes'!K145</x:f>
        <x:v>65</x:v>
      </x:c>
      <x:c r="AB145" s="131" t="str">
        <x:f>IF(AA145&lt;=20,"sehr schnell",IF(AA145&lt;=40,"schnell",IF(AA145&lt;=75,"mittel","lang")))</x:f>
        <x:v>mittel</x:v>
      </x:c>
      <x:c r="AC145" s="131" t="n">
        <x:f>'recipe_macros'!L145</x:f>
        <x:v>318</x:v>
      </x:c>
      <x:c r="AD145" s="131" t="n">
        <x:f>'recipe_macros'!M145</x:f>
        <x:v>27</x:v>
      </x:c>
      <x:c r="AE145" s="131" t="n">
        <x:f>IF('recipe_macros'!D145=0,0,'recipe_macros'!I145/'recipe_macros'!D145)</x:f>
        <x:v>4</x:v>
      </x:c>
      <x:c r="AF145" s="164" t="n">
        <x:f>IF(AC145=0,0,AD145*4/AC145)</x:f>
        <x:v>0.33962264150943394</x:v>
      </x:c>
      <x:c r="AG145" s="165" t="n">
        <x:f>'recipe_macros'!N145</x:f>
        <x:v>2.0834133333333336</x:v>
      </x:c>
      <x:c r="AH145" s="131" t="str">
        <x:f>IF(AG145&lt;=2,"günstig",IF(AG145&lt;=4,"mittel","teuer"))</x:f>
        <x:v>mittel</x:v>
      </x:c>
      <x:c r="AI145" s="131" t="n">
        <x:v>0</x:v>
      </x:c>
      <x:c r="AJ145" s="131" t="n">
        <x:v>0</x:v>
      </x:c>
      <x:c r="AK145" s="131" t="n">
        <x:v>1</x:v>
      </x:c>
      <x:c r="AL145" s="131" t="n">
        <x:v>1</x:v>
      </x:c>
      <x:c r="AM145" s="131" t="n">
        <x:v>0</x:v>
      </x:c>
      <x:c r="AN145" s="131" t="n">
        <x:f>MAX(1,MIN(5,SUM(AI145:AM145)))</x:f>
        <x:v>2</x:v>
      </x:c>
      <x:c r="AO145" s="131" t="str">
        <x:v>regelbasiert + redaktionelle Heuristik</x:v>
      </x:c>
      <x:c r="AP145" s="166" t="n">
        <x:v>0.82</x:v>
      </x:c>
      <x:c r="AQ145" s="131"/>
    </x:row>
    <x:row r="146">
      <x:c r="A146" s="135" t="str">
        <x:v>SA-145-V1</x:v>
      </x:c>
      <x:c r="B146" s="135" t="str">
        <x:v>SA-145</x:v>
      </x:c>
      <x:c r="C146" s="135" t="str">
        <x:v>Kabeljau mit Gurken-Avocado-Mango-Salat</x:v>
      </x:c>
      <x:c r="D146" s="131" t="str">
        <x:v>pescetarisch</x:v>
      </x:c>
      <x:c r="E146" s="131" t="str">
        <x:v>Fisch</x:v>
      </x:c>
      <x:c r="F146" s="160" t="str">
        <x:v>nach Zutaten halal-kompatibel</x:v>
      </x:c>
      <x:c r="G146" s="160" t="str">
        <x:v>glutenfrei nach Zutaten</x:v>
      </x:c>
      <x:c r="H146" s="160" t="str">
        <x:v>laktosefrei nach Zutaten</x:v>
      </x:c>
      <x:c r="I146" s="160" t="str">
        <x:v>nussfrei nach Zutaten</x:v>
      </x:c>
      <x:c r="J146" s="160" t="str">
        <x:v>eifrei nach Zutaten</x:v>
      </x:c>
      <x:c r="K146" s="160" t="str">
        <x:v>sojafrei nach Zutaten</x:v>
      </x:c>
      <x:c r="L146" s="131" t="str">
        <x:v>Fisch</x:v>
      </x:c>
      <x:c r="M146" s="131" t="str">
        <x:v>proteinbetont; leicht</x:v>
      </x:c>
      <x:c r="N146" s="131" t="str">
        <x:v>leichte Mahlzeit</x:v>
      </x:c>
      <x:c r="O146" s="131" t="str">
        <x:v>Salat</x:v>
      </x:c>
      <x:c r="P146" s="131" t="str">
        <x:v>schnell; kalt essbar; transportierbar</x:v>
      </x:c>
      <x:c r="Q146" s="131" t="str">
        <x:v>vertraut</x:v>
      </x:c>
      <x:c r="R146" s="131" t="str">
        <x:v>normaler Supermarkt</x:v>
      </x:c>
      <x:c r="S146" s="131" t="str">
        <x:v>international/modern</x:v>
      </x:c>
      <x:c r="T146" s="131" t="str">
        <x:v>frisch; cremig; säuerlich</x:v>
      </x:c>
      <x:c r="U146" s="131" t="str">
        <x:v>scharf</x:v>
      </x:c>
      <x:c r="V146" s="131" t="str">
        <x:v>Sommer</x:v>
      </x:c>
      <x:c r="W146" s="131" t="str">
        <x:v>kalt</x:v>
      </x:c>
      <x:c r="X146" s="131" t="str">
        <x:v>Schüssel; Backofen</x:v>
      </x:c>
      <x:c r="Y146" s="131" t="str">
        <x:v>einfach</x:v>
      </x:c>
      <x:c r="Z146" s="131" t="n">
        <x:f>'recipes'!I146</x:f>
        <x:v>5</x:v>
      </x:c>
      <x:c r="AA146" s="131" t="n">
        <x:f>'recipes'!K146</x:f>
        <x:v>13</x:v>
      </x:c>
      <x:c r="AB146" s="131" t="str">
        <x:f>IF(AA146&lt;=20,"sehr schnell",IF(AA146&lt;=40,"schnell",IF(AA146&lt;=75,"mittel","lang")))</x:f>
        <x:v>sehr schnell</x:v>
      </x:c>
      <x:c r="AC146" s="131" t="n">
        <x:f>'recipe_macros'!L146</x:f>
        <x:v>272</x:v>
      </x:c>
      <x:c r="AD146" s="131" t="n">
        <x:f>'recipe_macros'!M146</x:f>
        <x:v>25</x:v>
      </x:c>
      <x:c r="AE146" s="131" t="n">
        <x:f>IF('recipe_macros'!D146=0,0,'recipe_macros'!I146/'recipe_macros'!D146)</x:f>
        <x:v>5</x:v>
      </x:c>
      <x:c r="AF146" s="164" t="n">
        <x:f>IF(AC146=0,0,AD146*4/AC146)</x:f>
        <x:v>0.36764705882352944</x:v>
      </x:c>
      <x:c r="AG146" s="165" t="n">
        <x:f>'recipe_macros'!N146</x:f>
        <x:v>2.3902216666666667</x:v>
      </x:c>
      <x:c r="AH146" s="131" t="str">
        <x:f>IF(AG146&lt;=2,"günstig",IF(AG146&lt;=4,"mittel","teuer"))</x:f>
        <x:v>mittel</x:v>
      </x:c>
      <x:c r="AI146" s="131" t="n">
        <x:v>0</x:v>
      </x:c>
      <x:c r="AJ146" s="131" t="n">
        <x:v>0</x:v>
      </x:c>
      <x:c r="AK146" s="131" t="n">
        <x:v>1</x:v>
      </x:c>
      <x:c r="AL146" s="131" t="n">
        <x:v>1</x:v>
      </x:c>
      <x:c r="AM146" s="131" t="n">
        <x:v>0</x:v>
      </x:c>
      <x:c r="AN146" s="131" t="n">
        <x:f>MAX(1,MIN(5,SUM(AI146:AM146)))</x:f>
        <x:v>2</x:v>
      </x:c>
      <x:c r="AO146" s="131" t="str">
        <x:v>regelbasiert + redaktionelle Heuristik</x:v>
      </x:c>
      <x:c r="AP146" s="166" t="n">
        <x:v>0.86</x:v>
      </x:c>
      <x:c r="AQ146" s="131"/>
    </x:row>
    <x:row r="147">
      <x:c r="A147" s="135" t="str">
        <x:v>SA-146-V1</x:v>
      </x:c>
      <x:c r="B147" s="135" t="str">
        <x:v>SA-146</x:v>
      </x:c>
      <x:c r="C147" s="135" t="str">
        <x:v>Coronation-Hähnchensalat</x:v>
      </x:c>
      <x:c r="D147" s="131" t="str">
        <x:v>omnivor</x:v>
      </x:c>
      <x:c r="E147" s="131" t="str">
        <x:v>Geflügel; Milchprodukt</x:v>
      </x:c>
      <x:c r="F147" s="160" t="str">
        <x:v>halal bei zertifiziertem Fleisch</x:v>
      </x:c>
      <x:c r="G147" s="160" t="str">
        <x:v>glutenfrei nach Zutaten</x:v>
      </x:c>
      <x:c r="H147" s="160" t="str">
        <x:v>mit laktosefreien Produkten</x:v>
      </x:c>
      <x:c r="I147" s="160" t="str">
        <x:v>enthält Nüsse/Erdnüsse</x:v>
      </x:c>
      <x:c r="J147" s="160" t="str">
        <x:v>eifrei nach Zutaten</x:v>
      </x:c>
      <x:c r="K147" s="160" t="str">
        <x:v>sojafrei nach Zutaten</x:v>
      </x:c>
      <x:c r="L147" s="131" t="str">
        <x:v>Milch; Nüsse/Erdnüsse</x:v>
      </x:c>
      <x:c r="M147" s="131" t="str">
        <x:v>proteinbetont; ballaststoffreich; ausgewogen</x:v>
      </x:c>
      <x:c r="N147" s="131" t="str">
        <x:v>Hauptmahlzeit</x:v>
      </x:c>
      <x:c r="O147" s="131" t="str">
        <x:v>Salat</x:v>
      </x:c>
      <x:c r="P147" s="131" t="str">
        <x:v>schnell; kalt essbar; transportierbar; ohne Kochen</x:v>
      </x:c>
      <x:c r="Q147" s="131" t="str">
        <x:v>vertraut</x:v>
      </x:c>
      <x:c r="R147" s="131" t="str">
        <x:v>normaler Supermarkt</x:v>
      </x:c>
      <x:c r="S147" s="131" t="str">
        <x:v>international/modern</x:v>
      </x:c>
      <x:c r="T147" s="131" t="str">
        <x:v>frisch; cremig; säuerlich</x:v>
      </x:c>
      <x:c r="U147" s="131" t="str">
        <x:v>mild</x:v>
      </x:c>
      <x:c r="V147" s="131" t="str">
        <x:v>Sommer</x:v>
      </x:c>
      <x:c r="W147" s="131" t="str">
        <x:v>kalt</x:v>
      </x:c>
      <x:c r="X147" s="131" t="str">
        <x:v>Schüssel</x:v>
      </x:c>
      <x:c r="Y147" s="131" t="str">
        <x:v>einfach</x:v>
      </x:c>
      <x:c r="Z147" s="131" t="n">
        <x:f>'recipes'!I147</x:f>
        <x:v>5</x:v>
      </x:c>
      <x:c r="AA147" s="131" t="n">
        <x:f>'recipes'!K147</x:f>
        <x:v>10</x:v>
      </x:c>
      <x:c r="AB147" s="131" t="str">
        <x:f>IF(AA147&lt;=20,"sehr schnell",IF(AA147&lt;=40,"schnell",IF(AA147&lt;=75,"mittel","lang")))</x:f>
        <x:v>sehr schnell</x:v>
      </x:c>
      <x:c r="AC147" s="131" t="n">
        <x:f>'recipe_macros'!L147</x:f>
        <x:v>559</x:v>
      </x:c>
      <x:c r="AD147" s="131" t="n">
        <x:f>'recipe_macros'!M147</x:f>
        <x:v>34</x:v>
      </x:c>
      <x:c r="AE147" s="131" t="n">
        <x:f>IF('recipe_macros'!D147=0,0,'recipe_macros'!I147/'recipe_macros'!D147)</x:f>
        <x:v>10</x:v>
      </x:c>
      <x:c r="AF147" s="164" t="n">
        <x:f>IF(AC147=0,0,AD147*4/AC147)</x:f>
        <x:v>0.24329159212880144</x:v>
      </x:c>
      <x:c r="AG147" s="165" t="n">
        <x:f>'recipe_macros'!N147</x:f>
        <x:v>2.480525</x:v>
      </x:c>
      <x:c r="AH147" s="131" t="str">
        <x:f>IF(AG147&lt;=2,"günstig",IF(AG147&lt;=4,"mittel","teuer"))</x:f>
        <x:v>mittel</x:v>
      </x:c>
      <x:c r="AI147" s="131" t="n">
        <x:v>0</x:v>
      </x:c>
      <x:c r="AJ147" s="131" t="n">
        <x:v>0</x:v>
      </x:c>
      <x:c r="AK147" s="131" t="n">
        <x:v>1</x:v>
      </x:c>
      <x:c r="AL147" s="131" t="n">
        <x:v>1</x:v>
      </x:c>
      <x:c r="AM147" s="131" t="n">
        <x:v>0</x:v>
      </x:c>
      <x:c r="AN147" s="131" t="n">
        <x:f>MAX(1,MIN(5,SUM(AI147:AM147)))</x:f>
        <x:v>2</x:v>
      </x:c>
      <x:c r="AO147" s="131" t="str">
        <x:v>regelbasiert + redaktionelle Heuristik</x:v>
      </x:c>
      <x:c r="AP147" s="166" t="n">
        <x:v>0.86</x:v>
      </x:c>
      <x:c r="AQ147" s="131"/>
    </x:row>
    <x:row r="148">
      <x:c r="A148" s="135" t="str">
        <x:v>SA-147-V1</x:v>
      </x:c>
      <x:c r="B148" s="135" t="str">
        <x:v>SA-147</x:v>
      </x:c>
      <x:c r="C148" s="135" t="str">
        <x:v>Zucchininudeln mit Chili, Zitrone, Ricotta und Minze</x:v>
      </x:c>
      <x:c r="D148" s="131" t="str">
        <x:v>vegetarisch</x:v>
      </x:c>
      <x:c r="E148" s="131" t="str">
        <x:v>Milchprodukt</x:v>
      </x:c>
      <x:c r="F148" s="160" t="str">
        <x:v>nach Zutaten halal-kompatibel</x:v>
      </x:c>
      <x:c r="G148" s="160" t="str">
        <x:v>glutenfrei nach Zutaten</x:v>
      </x:c>
      <x:c r="H148" s="160" t="str">
        <x:v>mit laktosefreien Produkten</x:v>
      </x:c>
      <x:c r="I148" s="160" t="str">
        <x:v>nussfrei nach Zutaten</x:v>
      </x:c>
      <x:c r="J148" s="160" t="str">
        <x:v>eifrei nach Zutaten</x:v>
      </x:c>
      <x:c r="K148" s="160" t="str">
        <x:v>sojafrei nach Zutaten</x:v>
      </x:c>
      <x:c r="L148" s="131" t="str">
        <x:v>Milch</x:v>
      </x:c>
      <x:c r="M148" s="131" t="str">
        <x:v>leicht</x:v>
      </x:c>
      <x:c r="N148" s="131" t="str">
        <x:v>leichte Mahlzeit</x:v>
      </x:c>
      <x:c r="O148" s="131" t="str">
        <x:v>Eintopf</x:v>
      </x:c>
      <x:c r="P148" s="131" t="str">
        <x:v>schnell; kalt essbar; transportierbar; One Pot</x:v>
      </x:c>
      <x:c r="Q148" s="131" t="str">
        <x:v>vertraut</x:v>
      </x:c>
      <x:c r="R148" s="131" t="str">
        <x:v>normaler Supermarkt</x:v>
      </x:c>
      <x:c r="S148" s="131" t="str">
        <x:v>international/modern</x:v>
      </x:c>
      <x:c r="T148" s="131" t="str">
        <x:v>frisch; herzhaft; säuerlich</x:v>
      </x:c>
      <x:c r="U148" s="131" t="str">
        <x:v>scharf</x:v>
      </x:c>
      <x:c r="V148" s="131" t="str">
        <x:v>Winter</x:v>
      </x:c>
      <x:c r="W148" s="131" t="str">
        <x:v>kalt</x:v>
      </x:c>
      <x:c r="X148" s="131" t="str">
        <x:v>Topf</x:v>
      </x:c>
      <x:c r="Y148" s="131" t="str">
        <x:v>einfach</x:v>
      </x:c>
      <x:c r="Z148" s="131" t="n">
        <x:f>'recipes'!I148</x:f>
        <x:v>5</x:v>
      </x:c>
      <x:c r="AA148" s="131" t="n">
        <x:f>'recipes'!K148</x:f>
        <x:v>15</x:v>
      </x:c>
      <x:c r="AB148" s="131" t="str">
        <x:f>IF(AA148&lt;=20,"sehr schnell",IF(AA148&lt;=40,"schnell",IF(AA148&lt;=75,"mittel","lang")))</x:f>
        <x:v>sehr schnell</x:v>
      </x:c>
      <x:c r="AC148" s="131" t="n">
        <x:f>'recipe_macros'!L148</x:f>
        <x:v>80</x:v>
      </x:c>
      <x:c r="AD148" s="131" t="n">
        <x:f>'recipe_macros'!M148</x:f>
        <x:v>6</x:v>
      </x:c>
      <x:c r="AE148" s="131" t="n">
        <x:f>IF('recipe_macros'!D148=0,0,'recipe_macros'!I148/'recipe_macros'!D148)</x:f>
        <x:v>2</x:v>
      </x:c>
      <x:c r="AF148" s="164" t="n">
        <x:f>IF(AC148=0,0,AD148*4/AC148)</x:f>
        <x:v>0.3</x:v>
      </x:c>
      <x:c r="AG148" s="165" t="n">
        <x:f>'recipe_macros'!N148</x:f>
        <x:v>0.97979</x:v>
      </x:c>
      <x:c r="AH148" s="131" t="str">
        <x:f>IF(AG148&lt;=2,"günstig",IF(AG148&lt;=4,"mittel","teuer"))</x:f>
        <x:v>günstig</x:v>
      </x:c>
      <x:c r="AI148" s="131" t="n">
        <x:v>0</x:v>
      </x:c>
      <x:c r="AJ148" s="131" t="n">
        <x:v>0</x:v>
      </x:c>
      <x:c r="AK148" s="131" t="n">
        <x:v>1</x:v>
      </x:c>
      <x:c r="AL148" s="131" t="n">
        <x:v>1</x:v>
      </x:c>
      <x:c r="AM148" s="131" t="n">
        <x:v>0</x:v>
      </x:c>
      <x:c r="AN148" s="131" t="n">
        <x:f>MAX(1,MIN(5,SUM(AI148:AM148)))</x:f>
        <x:v>2</x:v>
      </x:c>
      <x:c r="AO148" s="131" t="str">
        <x:v>regelbasiert + redaktionelle Heuristik</x:v>
      </x:c>
      <x:c r="AP148" s="166" t="n">
        <x:v>0.86</x:v>
      </x:c>
      <x:c r="AQ148" s="131" t="str">
        <x:v>Ernährungsweise wegen Zutaten von omnivor auf vegetarisch korrigiert</x:v>
      </x:c>
    </x:row>
    <x:row r="149">
      <x:c r="A149" s="135" t="str">
        <x:v>SA-148-V1</x:v>
      </x:c>
      <x:c r="B149" s="135" t="str">
        <x:v>SA-148</x:v>
      </x:c>
      <x:c r="C149" s="135" t="str">
        <x:v>Knuspriger Bulgursalat</x:v>
      </x:c>
      <x:c r="D149" s="131" t="str">
        <x:v>vegan</x:v>
      </x:c>
      <x:c r="E149" s="131" t="str">
        <x:v>Soja/Tofu</x:v>
      </x:c>
      <x:c r="F149" s="160" t="str">
        <x:v>nach Zutaten halal-kompatibel</x:v>
      </x:c>
      <x:c r="G149" s="160" t="str">
        <x:v>glutenfrei nach Zutaten</x:v>
      </x:c>
      <x:c r="H149" s="160" t="str">
        <x:v>laktosefrei nach Zutaten</x:v>
      </x:c>
      <x:c r="I149" s="160" t="str">
        <x:v>enthält Nüsse/Erdnüsse</x:v>
      </x:c>
      <x:c r="J149" s="160" t="str">
        <x:v>eifrei nach Zutaten</x:v>
      </x:c>
      <x:c r="K149" s="160" t="str">
        <x:v>enthält Soja</x:v>
      </x:c>
      <x:c r="L149" s="131" t="str">
        <x:v>Nüsse/Erdnüsse; Soja</x:v>
      </x:c>
      <x:c r="M149" s="131" t="str">
        <x:v>ballaststoffreich</x:v>
      </x:c>
      <x:c r="N149" s="131" t="str">
        <x:v>Hauptmahlzeit</x:v>
      </x:c>
      <x:c r="O149" s="131" t="str">
        <x:v>Reis/Getreide</x:v>
      </x:c>
      <x:c r="P149" s="131" t="str">
        <x:v>schnell; kalt essbar; für mehrere Portionen</x:v>
      </x:c>
      <x:c r="Q149" s="131" t="str">
        <x:v>abwechslungsreich</x:v>
      </x:c>
      <x:c r="R149" s="131" t="str">
        <x:v>großer Supermarkt empfohlen</x:v>
      </x:c>
      <x:c r="S149" s="131" t="str">
        <x:v>international/modern</x:v>
      </x:c>
      <x:c r="T149" s="131" t="str">
        <x:v>frisch</x:v>
      </x:c>
      <x:c r="U149" s="131" t="str">
        <x:v>mild</x:v>
      </x:c>
      <x:c r="V149" s="131" t="str">
        <x:v>Frühling</x:v>
      </x:c>
      <x:c r="W149" s="131" t="str">
        <x:v>kalt</x:v>
      </x:c>
      <x:c r="X149" s="131" t="str">
        <x:v>Schüssel; Topf</x:v>
      </x:c>
      <x:c r="Y149" s="131" t="str">
        <x:v>einfach</x:v>
      </x:c>
      <x:c r="Z149" s="131" t="n">
        <x:f>'recipes'!I149</x:f>
        <x:v>9</x:v>
      </x:c>
      <x:c r="AA149" s="131" t="n">
        <x:f>'recipes'!K149</x:f>
        <x:v>25</x:v>
      </x:c>
      <x:c r="AB149" s="131" t="str">
        <x:f>IF(AA149&lt;=20,"sehr schnell",IF(AA149&lt;=40,"schnell",IF(AA149&lt;=75,"mittel","lang")))</x:f>
        <x:v>schnell</x:v>
      </x:c>
      <x:c r="AC149" s="131" t="n">
        <x:f>'recipe_macros'!L149</x:f>
        <x:v>483</x:v>
      </x:c>
      <x:c r="AD149" s="131" t="n">
        <x:f>'recipe_macros'!M149</x:f>
        <x:v>17</x:v>
      </x:c>
      <x:c r="AE149" s="131" t="n">
        <x:f>IF('recipe_macros'!D149=0,0,'recipe_macros'!I149/'recipe_macros'!D149)</x:f>
        <x:v>9</x:v>
      </x:c>
      <x:c r="AF149" s="164" t="n">
        <x:f>IF(AC149=0,0,AD149*4/AC149)</x:f>
        <x:v>0.14078674948240166</x:v>
      </x:c>
      <x:c r="AG149" s="165" t="n">
        <x:f>'recipe_macros'!N149</x:f>
        <x:v>1.2994</x:v>
      </x:c>
      <x:c r="AH149" s="131" t="str">
        <x:f>IF(AG149&lt;=2,"günstig",IF(AG149&lt;=4,"mittel","teuer"))</x:f>
        <x:v>günstig</x:v>
      </x:c>
      <x:c r="AI149" s="131" t="n">
        <x:v>0</x:v>
      </x:c>
      <x:c r="AJ149" s="131" t="n">
        <x:v>0</x:v>
      </x:c>
      <x:c r="AK149" s="131" t="n">
        <x:v>0</x:v>
      </x:c>
      <x:c r="AL149" s="131" t="n">
        <x:v>1</x:v>
      </x:c>
      <x:c r="AM149" s="131" t="n">
        <x:v>1</x:v>
      </x:c>
      <x:c r="AN149" s="131" t="n">
        <x:f>MAX(1,MIN(5,SUM(AI149:AM149)))</x:f>
        <x:v>2</x:v>
      </x:c>
      <x:c r="AO149" s="131" t="str">
        <x:v>regelbasiert + redaktionelle Heuristik</x:v>
      </x:c>
      <x:c r="AP149" s="166" t="n">
        <x:v>0.86</x:v>
      </x:c>
      <x:c r="AQ149" s="131"/>
    </x:row>
    <x:row r="150">
      <x:c r="A150" s="135" t="str">
        <x:v>SA-149-V1</x:v>
      </x:c>
      <x:c r="B150" s="135" t="str">
        <x:v>SA-149</x:v>
      </x:c>
      <x:c r="C150" s="135" t="str">
        <x:v>Eier-Puy-Linsensalat mit Tamari und Brunnenkresse</x:v>
      </x:c>
      <x:c r="D150" s="131" t="str">
        <x:v>vegetarisch</x:v>
      </x:c>
      <x:c r="E150" s="131" t="str">
        <x:v>Ei; Hülsenfrüchte</x:v>
      </x:c>
      <x:c r="F150" s="160" t="str">
        <x:v>nach Zutaten halal-kompatibel</x:v>
      </x:c>
      <x:c r="G150" s="160" t="str">
        <x:v>mit Austausch glutenfrei</x:v>
      </x:c>
      <x:c r="H150" s="160" t="str">
        <x:v>laktosefrei nach Zutaten</x:v>
      </x:c>
      <x:c r="I150" s="160" t="str">
        <x:v>nussfrei nach Zutaten</x:v>
      </x:c>
      <x:c r="J150" s="160" t="str">
        <x:v>enthält Ei</x:v>
      </x:c>
      <x:c r="K150" s="160" t="str">
        <x:v>sojafrei nach Zutaten</x:v>
      </x:c>
      <x:c r="L150" s="131" t="str">
        <x:v>Gluten/Getreide prüfen; Ei; Sellerie</x:v>
      </x:c>
      <x:c r="M150" s="131" t="str">
        <x:v>proteinbetont; ballaststoffreich; leicht; ausgewogen</x:v>
      </x:c>
      <x:c r="N150" s="131" t="str">
        <x:v>Hauptmahlzeit</x:v>
      </x:c>
      <x:c r="O150" s="131" t="str">
        <x:v>Eiergericht</x:v>
      </x:c>
      <x:c r="P150" s="131" t="str">
        <x:v>kalt essbar; transportierbar</x:v>
      </x:c>
      <x:c r="Q150" s="131" t="str">
        <x:v>ausgefallen</x:v>
      </x:c>
      <x:c r="R150" s="131" t="str">
        <x:v>Spezialgeschäft wahrscheinlich</x:v>
      </x:c>
      <x:c r="S150" s="131" t="str">
        <x:v>international/modern</x:v>
      </x:c>
      <x:c r="T150" s="131" t="str">
        <x:v>mild-herzhaft</x:v>
      </x:c>
      <x:c r="U150" s="131" t="str">
        <x:v>mild</x:v>
      </x:c>
      <x:c r="V150" s="131" t="str">
        <x:v>ganzjährig</x:v>
      </x:c>
      <x:c r="W150" s="131" t="str">
        <x:v>kalt</x:v>
      </x:c>
      <x:c r="X150" s="131" t="str">
        <x:v>Schüssel; Backofen; Topf</x:v>
      </x:c>
      <x:c r="Y150" s="131" t="str">
        <x:v>anspruchsvoll</x:v>
      </x:c>
      <x:c r="Z150" s="131" t="n">
        <x:f>'recipes'!I150</x:f>
        <x:v>16</x:v>
      </x:c>
      <x:c r="AA150" s="131" t="n">
        <x:f>'recipes'!K150</x:f>
        <x:v>45</x:v>
      </x:c>
      <x:c r="AB150" s="131" t="str">
        <x:f>IF(AA150&lt;=20,"sehr schnell",IF(AA150&lt;=40,"schnell",IF(AA150&lt;=75,"mittel","lang")))</x:f>
        <x:v>mittel</x:v>
      </x:c>
      <x:c r="AC150" s="131" t="n">
        <x:f>'recipe_macros'!L150</x:f>
        <x:v>411</x:v>
      </x:c>
      <x:c r="AD150" s="131" t="n">
        <x:f>'recipe_macros'!M150</x:f>
        <x:v>26</x:v>
      </x:c>
      <x:c r="AE150" s="131" t="n">
        <x:f>IF('recipe_macros'!D150=0,0,'recipe_macros'!I150/'recipe_macros'!D150)</x:f>
        <x:v>12</x:v>
      </x:c>
      <x:c r="AF150" s="164" t="n">
        <x:f>IF(AC150=0,0,AD150*4/AC150)</x:f>
        <x:v>0.25304136253041365</x:v>
      </x:c>
      <x:c r="AG150" s="165" t="n">
        <x:f>'recipe_macros'!N150</x:f>
        <x:v>3.2032300000000005</x:v>
      </x:c>
      <x:c r="AH150" s="131" t="str">
        <x:f>IF(AG150&lt;=2,"günstig",IF(AG150&lt;=4,"mittel","teuer"))</x:f>
        <x:v>mittel</x:v>
      </x:c>
      <x:c r="AI150" s="131" t="n">
        <x:v>0</x:v>
      </x:c>
      <x:c r="AJ150" s="131" t="n">
        <x:v>0</x:v>
      </x:c>
      <x:c r="AK150" s="131" t="n">
        <x:v>1</x:v>
      </x:c>
      <x:c r="AL150" s="131" t="n">
        <x:v>1</x:v>
      </x:c>
      <x:c r="AM150" s="131" t="n">
        <x:v>0</x:v>
      </x:c>
      <x:c r="AN150" s="131" t="n">
        <x:f>MAX(1,MIN(5,SUM(AI150:AM150)))</x:f>
        <x:v>2</x:v>
      </x:c>
      <x:c r="AO150" s="131" t="str">
        <x:v>regelbasiert + redaktionelle Heuristik</x:v>
      </x:c>
      <x:c r="AP150" s="166" t="n">
        <x:v>0.86</x:v>
      </x:c>
      <x:c r="AQ150" s="131"/>
    </x:row>
    <x:row r="151">
      <x:c r="A151" s="135" t="str">
        <x:v>SA-150-V1</x:v>
      </x:c>
      <x:c r="B151" s="135" t="str">
        <x:v>SA-150</x:v>
      </x:c>
      <x:c r="C151" s="135" t="str">
        <x:v>Nizza-Salat mit Ei</x:v>
      </x:c>
      <x:c r="D151" s="131" t="str">
        <x:v>vegetarisch</x:v>
      </x:c>
      <x:c r="E151" s="131" t="str">
        <x:v>Ei; Hülsenfrüchte</x:v>
      </x:c>
      <x:c r="F151" s="160" t="str">
        <x:v>nach Zutaten halal-kompatibel</x:v>
      </x:c>
      <x:c r="G151" s="160" t="str">
        <x:v>glutenfrei nach Zutaten</x:v>
      </x:c>
      <x:c r="H151" s="160" t="str">
        <x:v>laktosefrei nach Zutaten</x:v>
      </x:c>
      <x:c r="I151" s="160" t="str">
        <x:v>nussfrei nach Zutaten</x:v>
      </x:c>
      <x:c r="J151" s="160" t="str">
        <x:v>enthält Ei</x:v>
      </x:c>
      <x:c r="K151" s="160" t="str">
        <x:v>sojafrei nach Zutaten</x:v>
      </x:c>
      <x:c r="L151" s="131" t="str">
        <x:v>Ei</x:v>
      </x:c>
      <x:c r="M151" s="131" t="str">
        <x:v>ballaststoffreich; leicht</x:v>
      </x:c>
      <x:c r="N151" s="131" t="str">
        <x:v>Hauptmahlzeit</x:v>
      </x:c>
      <x:c r="O151" s="131" t="str">
        <x:v>Salat</x:v>
      </x:c>
      <x:c r="P151" s="131" t="str">
        <x:v>schnell; kalt essbar; transportierbar</x:v>
      </x:c>
      <x:c r="Q151" s="131" t="str">
        <x:v>vertraut</x:v>
      </x:c>
      <x:c r="R151" s="131" t="str">
        <x:v>normaler Supermarkt</x:v>
      </x:c>
      <x:c r="S151" s="131" t="str">
        <x:v>international/modern</x:v>
      </x:c>
      <x:c r="T151" s="131" t="str">
        <x:v>frisch; säuerlich</x:v>
      </x:c>
      <x:c r="U151" s="131" t="str">
        <x:v>mild</x:v>
      </x:c>
      <x:c r="V151" s="131" t="str">
        <x:v>ganzjährig</x:v>
      </x:c>
      <x:c r="W151" s="131" t="str">
        <x:v>kalt</x:v>
      </x:c>
      <x:c r="X151" s="131" t="str">
        <x:v>Schüssel; Topf</x:v>
      </x:c>
      <x:c r="Y151" s="131" t="str">
        <x:v>mittel</x:v>
      </x:c>
      <x:c r="Z151" s="131" t="n">
        <x:f>'recipes'!I151</x:f>
        <x:v>7</x:v>
      </x:c>
      <x:c r="AA151" s="131" t="n">
        <x:f>'recipes'!K151</x:f>
        <x:v>20</x:v>
      </x:c>
      <x:c r="AB151" s="131" t="str">
        <x:f>IF(AA151&lt;=20,"sehr schnell",IF(AA151&lt;=40,"schnell",IF(AA151&lt;=75,"mittel","lang")))</x:f>
        <x:v>sehr schnell</x:v>
      </x:c>
      <x:c r="AC151" s="131" t="n">
        <x:f>'recipe_macros'!L151</x:f>
        <x:v>383</x:v>
      </x:c>
      <x:c r="AD151" s="131" t="n">
        <x:f>'recipe_macros'!M151</x:f>
        <x:v>14</x:v>
      </x:c>
      <x:c r="AE151" s="131" t="n">
        <x:f>IF('recipe_macros'!D151=0,0,'recipe_macros'!I151/'recipe_macros'!D151)</x:f>
        <x:v>12</x:v>
      </x:c>
      <x:c r="AF151" s="164" t="n">
        <x:f>IF(AC151=0,0,AD151*4/AC151)</x:f>
        <x:v>0.1462140992167102</x:v>
      </x:c>
      <x:c r="AG151" s="165" t="n">
        <x:f>'recipe_macros'!N151</x:f>
        <x:v>5.1832</x:v>
      </x:c>
      <x:c r="AH151" s="131" t="str">
        <x:f>IF(AG151&lt;=2,"günstig",IF(AG151&lt;=4,"mittel","teuer"))</x:f>
        <x:v>teuer</x:v>
      </x:c>
      <x:c r="AI151" s="131" t="n">
        <x:v>0</x:v>
      </x:c>
      <x:c r="AJ151" s="131" t="n">
        <x:v>0</x:v>
      </x:c>
      <x:c r="AK151" s="131" t="n">
        <x:v>1</x:v>
      </x:c>
      <x:c r="AL151" s="131" t="n">
        <x:v>1</x:v>
      </x:c>
      <x:c r="AM151" s="131" t="n">
        <x:v>0</x:v>
      </x:c>
      <x:c r="AN151" s="131" t="n">
        <x:f>MAX(1,MIN(5,SUM(AI151:AM151)))</x:f>
        <x:v>2</x:v>
      </x:c>
      <x:c r="AO151" s="131" t="str">
        <x:v>regelbasiert + redaktionelle Heuristik</x:v>
      </x:c>
      <x:c r="AP151" s="166" t="n">
        <x:v>0.86</x:v>
      </x:c>
      <x:c r="AQ151" s="131"/>
    </x:row>
    <x:row r="152">
      <x:c r="A152" s="135" t="str">
        <x:v>SA-151-V1</x:v>
      </x:c>
      <x:c r="B152" s="135" t="str">
        <x:v>SA-151</x:v>
      </x:c>
      <x:c r="C152" s="135" t="str">
        <x:v>Gegrilltes Auberginen-Taboulé</x:v>
      </x:c>
      <x:c r="D152" s="131" t="str">
        <x:v>vegan</x:v>
      </x:c>
      <x:c r="E152" s="131" t="str">
        <x:v>Milchprodukt</x:v>
      </x:c>
      <x:c r="F152" s="160" t="str">
        <x:v>nach Zutaten halal-kompatibel</x:v>
      </x:c>
      <x:c r="G152" s="160" t="str">
        <x:v>mit Austausch glutenfrei</x:v>
      </x:c>
      <x:c r="H152" s="160" t="str">
        <x:v>mit laktosefreien Produkten</x:v>
      </x:c>
      <x:c r="I152" s="160" t="str">
        <x:v>nussfrei nach Zutaten</x:v>
      </x:c>
      <x:c r="J152" s="160" t="str">
        <x:v>eifrei nach Zutaten</x:v>
      </x:c>
      <x:c r="K152" s="160" t="str">
        <x:v>sojafrei nach Zutaten</x:v>
      </x:c>
      <x:c r="L152" s="131" t="str">
        <x:v>Gluten/Getreide prüfen; Milch; Sesam</x:v>
      </x:c>
      <x:c r="M152" s="131" t="str">
        <x:v>ballaststoffreich</x:v>
      </x:c>
      <x:c r="N152" s="131" t="str">
        <x:v>Hauptmahlzeit</x:v>
      </x:c>
      <x:c r="O152" s="131" t="str">
        <x:v>Salat</x:v>
      </x:c>
      <x:c r="P152" s="131" t="str">
        <x:v>schnell; kalt essbar; transportierbar</x:v>
      </x:c>
      <x:c r="Q152" s="131" t="str">
        <x:v>abwechslungsreich</x:v>
      </x:c>
      <x:c r="R152" s="131" t="str">
        <x:v>großer Supermarkt empfohlen</x:v>
      </x:c>
      <x:c r="S152" s="131" t="str">
        <x:v>Nahost inspiriert</x:v>
      </x:c>
      <x:c r="T152" s="131" t="str">
        <x:v>frisch; säuerlich; rauchig</x:v>
      </x:c>
      <x:c r="U152" s="131" t="str">
        <x:v>mild</x:v>
      </x:c>
      <x:c r="V152" s="131" t="str">
        <x:v>Sommer</x:v>
      </x:c>
      <x:c r="W152" s="131" t="str">
        <x:v>kalt</x:v>
      </x:c>
      <x:c r="X152" s="131" t="str">
        <x:v>Schüssel; Pfanne</x:v>
      </x:c>
      <x:c r="Y152" s="131" t="str">
        <x:v>mittel</x:v>
      </x:c>
      <x:c r="Z152" s="131" t="n">
        <x:f>'recipes'!I152</x:f>
        <x:v>9</x:v>
      </x:c>
      <x:c r="AA152" s="131" t="n">
        <x:f>'recipes'!K152</x:f>
        <x:v>25</x:v>
      </x:c>
      <x:c r="AB152" s="131" t="str">
        <x:f>IF(AA152&lt;=20,"sehr schnell",IF(AA152&lt;=40,"schnell",IF(AA152&lt;=75,"mittel","lang")))</x:f>
        <x:v>schnell</x:v>
      </x:c>
      <x:c r="AC152" s="131" t="n">
        <x:f>'recipe_macros'!L152</x:f>
        <x:v>630</x:v>
      </x:c>
      <x:c r="AD152" s="131" t="n">
        <x:f>'recipe_macros'!M152</x:f>
        <x:v>17</x:v>
      </x:c>
      <x:c r="AE152" s="131" t="n">
        <x:f>IF('recipe_macros'!D152=0,0,'recipe_macros'!I152/'recipe_macros'!D152)</x:f>
        <x:v>14</x:v>
      </x:c>
      <x:c r="AF152" s="164" t="n">
        <x:f>IF(AC152=0,0,AD152*4/AC152)</x:f>
        <x:v>0.10793650793650794</x:v>
      </x:c>
      <x:c r="AG152" s="165" t="n">
        <x:f>'recipe_macros'!N152</x:f>
        <x:v>1.8455500000000002</x:v>
      </x:c>
      <x:c r="AH152" s="131" t="str">
        <x:f>IF(AG152&lt;=2,"günstig",IF(AG152&lt;=4,"mittel","teuer"))</x:f>
        <x:v>günstig</x:v>
      </x:c>
      <x:c r="AI152" s="131" t="n">
        <x:v>0</x:v>
      </x:c>
      <x:c r="AJ152" s="131" t="n">
        <x:v>0</x:v>
      </x:c>
      <x:c r="AK152" s="131" t="n">
        <x:v>1</x:v>
      </x:c>
      <x:c r="AL152" s="131" t="n">
        <x:v>1</x:v>
      </x:c>
      <x:c r="AM152" s="131" t="n">
        <x:v>0</x:v>
      </x:c>
      <x:c r="AN152" s="131" t="n">
        <x:f>MAX(1,MIN(5,SUM(AI152:AM152)))</x:f>
        <x:v>2</x:v>
      </x:c>
      <x:c r="AO152" s="131" t="str">
        <x:v>regelbasiert + redaktionelle Heuristik</x:v>
      </x:c>
      <x:c r="AP152" s="166" t="n">
        <x:v>0.82</x:v>
      </x:c>
      <x:c r="AQ152" s="131" t="str">
        <x:v>vegan nur bei konsequent pflanzlicher Produktwahl</x:v>
      </x:c>
    </x:row>
    <x:row r="153">
      <x:c r="A153" s="135" t="str">
        <x:v>SA-152-V1</x:v>
      </x:c>
      <x:c r="B153" s="135" t="str">
        <x:v>SA-152</x:v>
      </x:c>
      <x:c r="C153" s="135" t="str">
        <x:v>Harissa-Hähnchen mit Kichererbsensalat</x:v>
      </x:c>
      <x:c r="D153" s="131" t="str">
        <x:v>omnivor</x:v>
      </x:c>
      <x:c r="E153" s="131" t="str">
        <x:v>Geflügel; Milchprodukt; Hülsenfrüchte</x:v>
      </x:c>
      <x:c r="F153" s="160" t="str">
        <x:v>halal bei zertifiziertem Fleisch</x:v>
      </x:c>
      <x:c r="G153" s="160" t="str">
        <x:v>mit Austausch glutenfrei</x:v>
      </x:c>
      <x:c r="H153" s="160" t="str">
        <x:v>mit laktosefreien Produkten</x:v>
      </x:c>
      <x:c r="I153" s="160" t="str">
        <x:v>nussfrei nach Zutaten</x:v>
      </x:c>
      <x:c r="J153" s="160" t="str">
        <x:v>eifrei nach Zutaten</x:v>
      </x:c>
      <x:c r="K153" s="160" t="str">
        <x:v>sojafrei nach Zutaten</x:v>
      </x:c>
      <x:c r="L153" s="131" t="str">
        <x:v>Gluten/Getreide prüfen; Milch</x:v>
      </x:c>
      <x:c r="M153" s="131" t="str">
        <x:v>proteinbetont; ballaststoffreich; leicht</x:v>
      </x:c>
      <x:c r="N153" s="131" t="str">
        <x:v>leichte Mahlzeit</x:v>
      </x:c>
      <x:c r="O153" s="131" t="str">
        <x:v>Salat</x:v>
      </x:c>
      <x:c r="P153" s="131" t="str">
        <x:v>schnell; kalt essbar; transportierbar</x:v>
      </x:c>
      <x:c r="Q153" s="131" t="str">
        <x:v>abwechslungsreich</x:v>
      </x:c>
      <x:c r="R153" s="131" t="str">
        <x:v>großer Supermarkt empfohlen</x:v>
      </x:c>
      <x:c r="S153" s="131" t="str">
        <x:v>nordafrikanisch inspiriert</x:v>
      </x:c>
      <x:c r="T153" s="131" t="str">
        <x:v>frisch; würzig; säuerlich</x:v>
      </x:c>
      <x:c r="U153" s="131" t="str">
        <x:v>scharf</x:v>
      </x:c>
      <x:c r="V153" s="131" t="str">
        <x:v>ganzjährig</x:v>
      </x:c>
      <x:c r="W153" s="131" t="str">
        <x:v>kalt</x:v>
      </x:c>
      <x:c r="X153" s="131" t="str">
        <x:v>Schüssel; Grill; Pfanne</x:v>
      </x:c>
      <x:c r="Y153" s="131" t="str">
        <x:v>einfach</x:v>
      </x:c>
      <x:c r="Z153" s="131" t="n">
        <x:f>'recipes'!I153</x:f>
        <x:v>8</x:v>
      </x:c>
      <x:c r="AA153" s="131" t="n">
        <x:f>'recipes'!K153</x:f>
        <x:v>23</x:v>
      </x:c>
      <x:c r="AB153" s="131" t="str">
        <x:f>IF(AA153&lt;=20,"sehr schnell",IF(AA153&lt;=40,"schnell",IF(AA153&lt;=75,"mittel","lang")))</x:f>
        <x:v>schnell</x:v>
      </x:c>
      <x:c r="AC153" s="131" t="n">
        <x:f>'recipe_macros'!L153</x:f>
        <x:v>313</x:v>
      </x:c>
      <x:c r="AD153" s="131" t="n">
        <x:f>'recipe_macros'!M153</x:f>
        <x:v>44</x:v>
      </x:c>
      <x:c r="AE153" s="131" t="n">
        <x:f>IF('recipe_macros'!D153=0,0,'recipe_macros'!I153/'recipe_macros'!D153)</x:f>
        <x:v>7</x:v>
      </x:c>
      <x:c r="AF153" s="164" t="n">
        <x:f>IF(AC153=0,0,AD153*4/AC153)</x:f>
        <x:v>0.5623003194888179</x:v>
      </x:c>
      <x:c r="AG153" s="165" t="n">
        <x:f>'recipe_macros'!N153</x:f>
        <x:v>1.8199833333333333</x:v>
      </x:c>
      <x:c r="AH153" s="131" t="str">
        <x:f>IF(AG153&lt;=2,"günstig",IF(AG153&lt;=4,"mittel","teuer"))</x:f>
        <x:v>günstig</x:v>
      </x:c>
      <x:c r="AI153" s="131" t="n">
        <x:v>0</x:v>
      </x:c>
      <x:c r="AJ153" s="131" t="n">
        <x:v>0</x:v>
      </x:c>
      <x:c r="AK153" s="131" t="n">
        <x:v>1</x:v>
      </x:c>
      <x:c r="AL153" s="131" t="n">
        <x:v>1</x:v>
      </x:c>
      <x:c r="AM153" s="131" t="n">
        <x:v>0</x:v>
      </x:c>
      <x:c r="AN153" s="131" t="n">
        <x:f>MAX(1,MIN(5,SUM(AI153:AM153)))</x:f>
        <x:v>2</x:v>
      </x:c>
      <x:c r="AO153" s="131" t="str">
        <x:v>regelbasiert + redaktionelle Heuristik</x:v>
      </x:c>
      <x:c r="AP153" s="166" t="n">
        <x:v>0.82</x:v>
      </x:c>
      <x:c r="AQ153" s="131"/>
    </x:row>
    <x:row r="154">
      <x:c r="A154" s="135" t="str">
        <x:v>SA-153-V1</x:v>
      </x:c>
      <x:c r="B154" s="135" t="str">
        <x:v>SA-153</x:v>
      </x:c>
      <x:c r="C154" s="135" t="str">
        <x:v>Harissa-Fisch mit Bulgursalat</x:v>
      </x:c>
      <x:c r="D154" s="131" t="str">
        <x:v>pescetarisch</x:v>
      </x:c>
      <x:c r="E154" s="131" t="str">
        <x:v>Fisch</x:v>
      </x:c>
      <x:c r="F154" s="160" t="str">
        <x:v>nach Zutaten halal-kompatibel</x:v>
      </x:c>
      <x:c r="G154" s="160" t="str">
        <x:v>glutenfrei nach Zutaten</x:v>
      </x:c>
      <x:c r="H154" s="160" t="str">
        <x:v>laktosefrei nach Zutaten</x:v>
      </x:c>
      <x:c r="I154" s="160" t="str">
        <x:v>nussfrei nach Zutaten</x:v>
      </x:c>
      <x:c r="J154" s="160" t="str">
        <x:v>eifrei nach Zutaten</x:v>
      </x:c>
      <x:c r="K154" s="160" t="str">
        <x:v>sojafrei nach Zutaten</x:v>
      </x:c>
      <x:c r="L154" s="131" t="str">
        <x:v>Fisch</x:v>
      </x:c>
      <x:c r="M154" s="131" t="str">
        <x:v>proteinbetont; leicht; ausgewogen</x:v>
      </x:c>
      <x:c r="N154" s="131" t="str">
        <x:v>Hauptmahlzeit</x:v>
      </x:c>
      <x:c r="O154" s="131" t="str">
        <x:v>Reis/Getreide</x:v>
      </x:c>
      <x:c r="P154" s="131" t="str">
        <x:v>kalt essbar; transportierbar</x:v>
      </x:c>
      <x:c r="Q154" s="131" t="str">
        <x:v>abwechslungsreich</x:v>
      </x:c>
      <x:c r="R154" s="131" t="str">
        <x:v>großer Supermarkt empfohlen</x:v>
      </x:c>
      <x:c r="S154" s="131" t="str">
        <x:v>nordafrikanisch inspiriert</x:v>
      </x:c>
      <x:c r="T154" s="131" t="str">
        <x:v>frisch; würzig; säuerlich</x:v>
      </x:c>
      <x:c r="U154" s="131" t="str">
        <x:v>scharf</x:v>
      </x:c>
      <x:c r="V154" s="131" t="str">
        <x:v>ganzjährig</x:v>
      </x:c>
      <x:c r="W154" s="131" t="str">
        <x:v>kalt</x:v>
      </x:c>
      <x:c r="X154" s="131" t="str">
        <x:v>Schüssel; Topf; Pfanne</x:v>
      </x:c>
      <x:c r="Y154" s="131" t="str">
        <x:v>mittel</x:v>
      </x:c>
      <x:c r="Z154" s="131" t="n">
        <x:f>'recipes'!I154</x:f>
        <x:v>12</x:v>
      </x:c>
      <x:c r="AA154" s="131" t="n">
        <x:f>'recipes'!K154</x:f>
        <x:v>35</x:v>
      </x:c>
      <x:c r="AB154" s="131" t="str">
        <x:f>IF(AA154&lt;=20,"sehr schnell",IF(AA154&lt;=40,"schnell",IF(AA154&lt;=75,"mittel","lang")))</x:f>
        <x:v>schnell</x:v>
      </x:c>
      <x:c r="AC154" s="131" t="n">
        <x:f>'recipe_macros'!L154</x:f>
        <x:v>430</x:v>
      </x:c>
      <x:c r="AD154" s="131" t="n">
        <x:f>'recipe_macros'!M154</x:f>
        <x:v>35</x:v>
      </x:c>
      <x:c r="AE154" s="131" t="n">
        <x:f>IF('recipe_macros'!D154=0,0,'recipe_macros'!I154/'recipe_macros'!D154)</x:f>
        <x:v>5</x:v>
      </x:c>
      <x:c r="AF154" s="164" t="n">
        <x:f>IF(AC154=0,0,AD154*4/AC154)</x:f>
        <x:v>0.32558139534883723</x:v>
      </x:c>
      <x:c r="AG154" s="165" t="n">
        <x:f>'recipe_macros'!N154</x:f>
        <x:v>1.4884500000000003</x:v>
      </x:c>
      <x:c r="AH154" s="131" t="str">
        <x:f>IF(AG154&lt;=2,"günstig",IF(AG154&lt;=4,"mittel","teuer"))</x:f>
        <x:v>günstig</x:v>
      </x:c>
      <x:c r="AI154" s="131" t="n">
        <x:v>0</x:v>
      </x:c>
      <x:c r="AJ154" s="131" t="n">
        <x:v>0</x:v>
      </x:c>
      <x:c r="AK154" s="131" t="n">
        <x:v>1</x:v>
      </x:c>
      <x:c r="AL154" s="131" t="n">
        <x:v>1</x:v>
      </x:c>
      <x:c r="AM154" s="131" t="n">
        <x:v>0</x:v>
      </x:c>
      <x:c r="AN154" s="131" t="n">
        <x:f>MAX(1,MIN(5,SUM(AI154:AM154)))</x:f>
        <x:v>2</x:v>
      </x:c>
      <x:c r="AO154" s="131" t="str">
        <x:v>regelbasiert + redaktionelle Heuristik</x:v>
      </x:c>
      <x:c r="AP154" s="166" t="n">
        <x:v>0.82</x:v>
      </x:c>
      <x:c r="AQ154" s="131"/>
    </x:row>
    <x:row r="155">
      <x:c r="A155" s="135" t="str">
        <x:v>SA-154-V1</x:v>
      </x:c>
      <x:c r="B155" s="135" t="str">
        <x:v>SA-154</x:v>
      </x:c>
      <x:c r="C155" s="135" t="str">
        <x:v>Thunfisch-Reissalat zum Selbstbedienen</x:v>
      </x:c>
      <x:c r="D155" s="131" t="str">
        <x:v>pescetarisch</x:v>
      </x:c>
      <x:c r="E155" s="131" t="str">
        <x:v>Fisch</x:v>
      </x:c>
      <x:c r="F155" s="160" t="str">
        <x:v>nach Zutaten halal-kompatibel</x:v>
      </x:c>
      <x:c r="G155" s="160" t="str">
        <x:v>glutenfrei nach Zutaten</x:v>
      </x:c>
      <x:c r="H155" s="160" t="str">
        <x:v>laktosefrei nach Zutaten</x:v>
      </x:c>
      <x:c r="I155" s="160" t="str">
        <x:v>nussfrei nach Zutaten</x:v>
      </x:c>
      <x:c r="J155" s="160" t="str">
        <x:v>eifrei nach Zutaten</x:v>
      </x:c>
      <x:c r="K155" s="160" t="str">
        <x:v>sojafrei nach Zutaten</x:v>
      </x:c>
      <x:c r="L155" s="131" t="str">
        <x:v>Fisch</x:v>
      </x:c>
      <x:c r="M155" s="131" t="str">
        <x:v>leicht</x:v>
      </x:c>
      <x:c r="N155" s="131" t="str">
        <x:v>leichte Mahlzeit</x:v>
      </x:c>
      <x:c r="O155" s="131" t="str">
        <x:v>Salat</x:v>
      </x:c>
      <x:c r="P155" s="131" t="str">
        <x:v>schnell; kalt essbar; transportierbar</x:v>
      </x:c>
      <x:c r="Q155" s="131" t="str">
        <x:v>vertraut</x:v>
      </x:c>
      <x:c r="R155" s="131" t="str">
        <x:v>normaler Supermarkt</x:v>
      </x:c>
      <x:c r="S155" s="131" t="str">
        <x:v>international/modern</x:v>
      </x:c>
      <x:c r="T155" s="131" t="str">
        <x:v>frisch; würzig; säuerlich</x:v>
      </x:c>
      <x:c r="U155" s="131" t="str">
        <x:v>würzig, nicht zwingend scharf</x:v>
      </x:c>
      <x:c r="V155" s="131" t="str">
        <x:v>Sommer</x:v>
      </x:c>
      <x:c r="W155" s="131" t="str">
        <x:v>kalt</x:v>
      </x:c>
      <x:c r="X155" s="131" t="str">
        <x:v>Schüssel</x:v>
      </x:c>
      <x:c r="Y155" s="131" t="str">
        <x:v>mittel</x:v>
      </x:c>
      <x:c r="Z155" s="131" t="n">
        <x:f>'recipes'!I155</x:f>
        <x:v>10</x:v>
      </x:c>
      <x:c r="AA155" s="131" t="n">
        <x:f>'recipes'!K155</x:f>
        <x:v>30</x:v>
      </x:c>
      <x:c r="AB155" s="131" t="str">
        <x:f>IF(AA155&lt;=20,"sehr schnell",IF(AA155&lt;=40,"schnell",IF(AA155&lt;=75,"mittel","lang")))</x:f>
        <x:v>schnell</x:v>
      </x:c>
      <x:c r="AC155" s="131" t="n">
        <x:f>'recipe_macros'!L155</x:f>
        <x:v>328</x:v>
      </x:c>
      <x:c r="AD155" s="131" t="n">
        <x:f>'recipe_macros'!M155</x:f>
        <x:v>14</x:v>
      </x:c>
      <x:c r="AE155" s="131" t="n">
        <x:f>IF('recipe_macros'!D155=0,0,'recipe_macros'!I155/'recipe_macros'!D155)</x:f>
        <x:v>2</x:v>
      </x:c>
      <x:c r="AF155" s="164" t="n">
        <x:f>IF(AC155=0,0,AD155*4/AC155)</x:f>
        <x:v>0.17073170731707318</x:v>
      </x:c>
      <x:c r="AG155" s="165" t="n">
        <x:f>'recipe_macros'!N155</x:f>
        <x:v>1.0876</x:v>
      </x:c>
      <x:c r="AH155" s="131" t="str">
        <x:f>IF(AG155&lt;=2,"günstig",IF(AG155&lt;=4,"mittel","teuer"))</x:f>
        <x:v>günstig</x:v>
      </x:c>
      <x:c r="AI155" s="131" t="n">
        <x:v>0</x:v>
      </x:c>
      <x:c r="AJ155" s="131" t="n">
        <x:v>0</x:v>
      </x:c>
      <x:c r="AK155" s="131" t="n">
        <x:v>1</x:v>
      </x:c>
      <x:c r="AL155" s="131" t="n">
        <x:v>1</x:v>
      </x:c>
      <x:c r="AM155" s="131" t="n">
        <x:v>0</x:v>
      </x:c>
      <x:c r="AN155" s="131" t="n">
        <x:f>MAX(1,MIN(5,SUM(AI155:AM155)))</x:f>
        <x:v>2</x:v>
      </x:c>
      <x:c r="AO155" s="131" t="str">
        <x:v>regelbasiert + redaktionelle Heuristik</x:v>
      </x:c>
      <x:c r="AP155" s="166" t="n">
        <x:v>0.86</x:v>
      </x:c>
      <x:c r="AQ155" s="131"/>
    </x:row>
    <x:row r="156">
      <x:c r="A156" s="135" t="str">
        <x:v>SA-155-V1</x:v>
      </x:c>
      <x:c r="B156" s="135" t="str">
        <x:v>SA-155</x:v>
      </x:c>
      <x:c r="C156" s="135" t="str">
        <x:v>Kräuter-Quinoasalat mit Feta und Granatapfel</x:v>
      </x:c>
      <x:c r="D156" s="131" t="str">
        <x:v>vegetarisch</x:v>
      </x:c>
      <x:c r="E156" s="131" t="str">
        <x:v>Milchprodukt</x:v>
      </x:c>
      <x:c r="F156" s="160" t="str">
        <x:v>nach Zutaten halal-kompatibel</x:v>
      </x:c>
      <x:c r="G156" s="160" t="str">
        <x:v>glutenfrei nach Zutaten</x:v>
      </x:c>
      <x:c r="H156" s="160" t="str">
        <x:v>mit laktosefreien Produkten</x:v>
      </x:c>
      <x:c r="I156" s="160" t="str">
        <x:v>enthält Nüsse/Erdnüsse</x:v>
      </x:c>
      <x:c r="J156" s="160" t="str">
        <x:v>eifrei nach Zutaten</x:v>
      </x:c>
      <x:c r="K156" s="160" t="str">
        <x:v>sojafrei nach Zutaten</x:v>
      </x:c>
      <x:c r="L156" s="131" t="str">
        <x:v>Milch; Nüsse/Erdnüsse</x:v>
      </x:c>
      <x:c r="M156" s="131" t="str">
        <x:v>leicht</x:v>
      </x:c>
      <x:c r="N156" s="131" t="str">
        <x:v>leichte Mahlzeit</x:v>
      </x:c>
      <x:c r="O156" s="131" t="str">
        <x:v>Reis/Getreide</x:v>
      </x:c>
      <x:c r="P156" s="131" t="str">
        <x:v>schnell; Meal Prep; kalt essbar; transportierbar; für mehrere Portionen</x:v>
      </x:c>
      <x:c r="Q156" s="131" t="str">
        <x:v>abwechslungsreich</x:v>
      </x:c>
      <x:c r="R156" s="131" t="str">
        <x:v>großer Supermarkt empfohlen</x:v>
      </x:c>
      <x:c r="S156" s="131" t="str">
        <x:v>international/modern</x:v>
      </x:c>
      <x:c r="T156" s="131" t="str">
        <x:v>frisch; herzhaft; säuerlich</x:v>
      </x:c>
      <x:c r="U156" s="131" t="str">
        <x:v>mild</x:v>
      </x:c>
      <x:c r="V156" s="131" t="str">
        <x:v>ganzjährig</x:v>
      </x:c>
      <x:c r="W156" s="131" t="str">
        <x:v>kalt</x:v>
      </x:c>
      <x:c r="X156" s="131" t="str">
        <x:v>Schüssel; Topf</x:v>
      </x:c>
      <x:c r="Y156" s="131" t="str">
        <x:v>einfach</x:v>
      </x:c>
      <x:c r="Z156" s="131" t="n">
        <x:f>'recipes'!I156</x:f>
        <x:v>9</x:v>
      </x:c>
      <x:c r="AA156" s="131" t="n">
        <x:f>'recipes'!K156</x:f>
        <x:v>25</x:v>
      </x:c>
      <x:c r="AB156" s="131" t="str">
        <x:f>IF(AA156&lt;=20,"sehr schnell",IF(AA156&lt;=40,"schnell",IF(AA156&lt;=75,"mittel","lang")))</x:f>
        <x:v>schnell</x:v>
      </x:c>
      <x:c r="AC156" s="131" t="n">
        <x:f>'recipe_macros'!L156</x:f>
        <x:v>279</x:v>
      </x:c>
      <x:c r="AD156" s="131" t="n">
        <x:f>'recipe_macros'!M156</x:f>
        <x:v>9.5</x:v>
      </x:c>
      <x:c r="AE156" s="131" t="n">
        <x:f>IF('recipe_macros'!D156=0,0,'recipe_macros'!I156/'recipe_macros'!D156)</x:f>
        <x:v>1.2</x:v>
      </x:c>
      <x:c r="AF156" s="164" t="n">
        <x:f>IF(AC156=0,0,AD156*4/AC156)</x:f>
        <x:v>0.13620071684587814</x:v>
      </x:c>
      <x:c r="AG156" s="165" t="n">
        <x:f>'recipe_macros'!N156</x:f>
        <x:v>0.9312250000000001</x:v>
      </x:c>
      <x:c r="AH156" s="131" t="str">
        <x:f>IF(AG156&lt;=2,"günstig",IF(AG156&lt;=4,"mittel","teuer"))</x:f>
        <x:v>günstig</x:v>
      </x:c>
      <x:c r="AI156" s="131" t="n">
        <x:v>0</x:v>
      </x:c>
      <x:c r="AJ156" s="131" t="n">
        <x:v>0</x:v>
      </x:c>
      <x:c r="AK156" s="131" t="n">
        <x:v>1</x:v>
      </x:c>
      <x:c r="AL156" s="131" t="n">
        <x:v>1</x:v>
      </x:c>
      <x:c r="AM156" s="131" t="n">
        <x:v>1</x:v>
      </x:c>
      <x:c r="AN156" s="131" t="n">
        <x:f>MAX(1,MIN(5,SUM(AI156:AM156)))</x:f>
        <x:v>3</x:v>
      </x:c>
      <x:c r="AO156" s="131" t="str">
        <x:v>regelbasiert + redaktionelle Heuristik</x:v>
      </x:c>
      <x:c r="AP156" s="166" t="n">
        <x:v>0.86</x:v>
      </x:c>
      <x:c r="AQ156" s="131" t="str">
        <x:v>Ernährungsweise wegen Zutaten von omnivor auf vegetarisch korrigiert</x:v>
      </x:c>
    </x:row>
    <x:row r="157">
      <x:c r="A157" s="135" t="str">
        <x:v>SA-156-V1</x:v>
      </x:c>
      <x:c r="B157" s="135" t="str">
        <x:v>SA-156</x:v>
      </x:c>
      <x:c r="C157" s="135" t="str">
        <x:v>Warmer Nudelsalat</x:v>
      </x:c>
      <x:c r="D157" s="131" t="str">
        <x:v>pescetarisch</x:v>
      </x:c>
      <x:c r="E157" s="131" t="str">
        <x:v>Fisch</x:v>
      </x:c>
      <x:c r="F157" s="160" t="str">
        <x:v>nach Zutaten halal-kompatibel</x:v>
      </x:c>
      <x:c r="G157" s="160" t="str">
        <x:v>mit Austausch glutenfrei</x:v>
      </x:c>
      <x:c r="H157" s="160" t="str">
        <x:v>laktosefrei nach Zutaten</x:v>
      </x:c>
      <x:c r="I157" s="160" t="str">
        <x:v>nussfrei nach Zutaten</x:v>
      </x:c>
      <x:c r="J157" s="160" t="str">
        <x:v>eifrei nach Zutaten</x:v>
      </x:c>
      <x:c r="K157" s="160" t="str">
        <x:v>sojafrei nach Zutaten</x:v>
      </x:c>
      <x:c r="L157" s="131" t="str">
        <x:v>Gluten/Getreide prüfen; Fisch</x:v>
      </x:c>
      <x:c r="M157" s="131" t="str">
        <x:v>ohne besonderen Nährwertschwerpunkt</x:v>
      </x:c>
      <x:c r="N157" s="131" t="str">
        <x:v>Hauptmahlzeit</x:v>
      </x:c>
      <x:c r="O157" s="131" t="str">
        <x:v>Pasta/Nudeln</x:v>
      </x:c>
      <x:c r="P157" s="131" t="str">
        <x:v>schnell; Meal Prep; kalt essbar; transportierbar; für mehrere Portionen</x:v>
      </x:c>
      <x:c r="Q157" s="131" t="str">
        <x:v>vertraut</x:v>
      </x:c>
      <x:c r="R157" s="131" t="str">
        <x:v>normaler Supermarkt</x:v>
      </x:c>
      <x:c r="S157" s="131" t="str">
        <x:v>mediterran inspiriert</x:v>
      </x:c>
      <x:c r="T157" s="131" t="str">
        <x:v>frisch; würzig; säuerlich</x:v>
      </x:c>
      <x:c r="U157" s="131" t="str">
        <x:v>würzig, nicht zwingend scharf</x:v>
      </x:c>
      <x:c r="V157" s="131" t="str">
        <x:v>ganzjährig</x:v>
      </x:c>
      <x:c r="W157" s="131" t="str">
        <x:v>kalt</x:v>
      </x:c>
      <x:c r="X157" s="131" t="str">
        <x:v>Schüssel</x:v>
      </x:c>
      <x:c r="Y157" s="131" t="str">
        <x:v>einfach</x:v>
      </x:c>
      <x:c r="Z157" s="131" t="n">
        <x:f>'recipes'!I157</x:f>
        <x:v>7</x:v>
      </x:c>
      <x:c r="AA157" s="131" t="n">
        <x:f>'recipes'!K157</x:f>
        <x:v>20</x:v>
      </x:c>
      <x:c r="AB157" s="131" t="str">
        <x:f>IF(AA157&lt;=20,"sehr schnell",IF(AA157&lt;=40,"schnell",IF(AA157&lt;=75,"mittel","lang")))</x:f>
        <x:v>sehr schnell</x:v>
      </x:c>
      <x:c r="AC157" s="131" t="n">
        <x:f>'recipe_macros'!L157</x:f>
        <x:v>476</x:v>
      </x:c>
      <x:c r="AD157" s="131" t="n">
        <x:f>'recipe_macros'!M157</x:f>
        <x:v>21</x:v>
      </x:c>
      <x:c r="AE157" s="131" t="n">
        <x:f>IF('recipe_macros'!D157=0,0,'recipe_macros'!I157/'recipe_macros'!D157)</x:f>
        <x:v>4</x:v>
      </x:c>
      <x:c r="AF157" s="164" t="n">
        <x:f>IF(AC157=0,0,AD157*4/AC157)</x:f>
        <x:v>0.17647058823529413</x:v>
      </x:c>
      <x:c r="AG157" s="165" t="n">
        <x:f>'recipe_macros'!N157</x:f>
        <x:v>1.3575000000000002</x:v>
      </x:c>
      <x:c r="AH157" s="131" t="str">
        <x:f>IF(AG157&lt;=2,"günstig",IF(AG157&lt;=4,"mittel","teuer"))</x:f>
        <x:v>günstig</x:v>
      </x:c>
      <x:c r="AI157" s="131" t="n">
        <x:v>0</x:v>
      </x:c>
      <x:c r="AJ157" s="131" t="n">
        <x:v>0</x:v>
      </x:c>
      <x:c r="AK157" s="131" t="n">
        <x:v>1</x:v>
      </x:c>
      <x:c r="AL157" s="131" t="n">
        <x:v>1</x:v>
      </x:c>
      <x:c r="AM157" s="131" t="n">
        <x:v>1</x:v>
      </x:c>
      <x:c r="AN157" s="131" t="n">
        <x:f>MAX(1,MIN(5,SUM(AI157:AM157)))</x:f>
        <x:v>3</x:v>
      </x:c>
      <x:c r="AO157" s="131" t="str">
        <x:v>regelbasiert + redaktionelle Heuristik</x:v>
      </x:c>
      <x:c r="AP157" s="166" t="n">
        <x:v>0.82</x:v>
      </x:c>
      <x:c r="AQ157" s="131" t="str">
        <x:v>Ernährungsweise wegen Zutaten von omnivor auf pescetarisch korrigiert</x:v>
      </x:c>
    </x:row>
    <x:row r="158">
      <x:c r="A158" s="135" t="str">
        <x:v>SA-157-V1</x:v>
      </x:c>
      <x:c r="B158" s="135" t="str">
        <x:v>SA-157</x:v>
      </x:c>
      <x:c r="C158" s="135" t="str">
        <x:v>Linsensalat mit Tahini-Dressing</x:v>
      </x:c>
      <x:c r="D158" s="131" t="str">
        <x:v>vegetarisch</x:v>
      </x:c>
      <x:c r="E158" s="131" t="str">
        <x:v>Milchprodukt; Hülsenfrüchte</x:v>
      </x:c>
      <x:c r="F158" s="160" t="str">
        <x:v>nach Zutaten halal-kompatibel</x:v>
      </x:c>
      <x:c r="G158" s="160" t="str">
        <x:v>glutenfrei nach Zutaten</x:v>
      </x:c>
      <x:c r="H158" s="160" t="str">
        <x:v>mit laktosefreien Produkten</x:v>
      </x:c>
      <x:c r="I158" s="160" t="str">
        <x:v>nussfrei nach Zutaten</x:v>
      </x:c>
      <x:c r="J158" s="160" t="str">
        <x:v>eifrei nach Zutaten</x:v>
      </x:c>
      <x:c r="K158" s="160" t="str">
        <x:v>sojafrei nach Zutaten</x:v>
      </x:c>
      <x:c r="L158" s="131" t="str">
        <x:v>Milch; Sesam</x:v>
      </x:c>
      <x:c r="M158" s="131" t="str">
        <x:v>ballaststoffreich</x:v>
      </x:c>
      <x:c r="N158" s="131" t="str">
        <x:v>Hauptmahlzeit</x:v>
      </x:c>
      <x:c r="O158" s="131" t="str">
        <x:v>Salat</x:v>
      </x:c>
      <x:c r="P158" s="131" t="str">
        <x:v>kalt essbar; transportierbar</x:v>
      </x:c>
      <x:c r="Q158" s="131" t="str">
        <x:v>abwechslungsreich</x:v>
      </x:c>
      <x:c r="R158" s="131" t="str">
        <x:v>großer Supermarkt empfohlen</x:v>
      </x:c>
      <x:c r="S158" s="131" t="str">
        <x:v>Nahost inspiriert</x:v>
      </x:c>
      <x:c r="T158" s="131" t="str">
        <x:v>frisch; würzig; säuerlich; rauchig</x:v>
      </x:c>
      <x:c r="U158" s="131" t="str">
        <x:v>würzig, nicht zwingend scharf</x:v>
      </x:c>
      <x:c r="V158" s="131" t="str">
        <x:v>Herbst</x:v>
      </x:c>
      <x:c r="W158" s="131" t="str">
        <x:v>kalt</x:v>
      </x:c>
      <x:c r="X158" s="131" t="str">
        <x:v>Schüssel; Wok; Pfanne</x:v>
      </x:c>
      <x:c r="Y158" s="131" t="str">
        <x:v>mittel</x:v>
      </x:c>
      <x:c r="Z158" s="131" t="n">
        <x:f>'recipes'!I158</x:f>
        <x:v>12</x:v>
      </x:c>
      <x:c r="AA158" s="131" t="n">
        <x:f>'recipes'!K158</x:f>
        <x:v>35</x:v>
      </x:c>
      <x:c r="AB158" s="131" t="str">
        <x:f>IF(AA158&lt;=20,"sehr schnell",IF(AA158&lt;=40,"schnell",IF(AA158&lt;=75,"mittel","lang")))</x:f>
        <x:v>schnell</x:v>
      </x:c>
      <x:c r="AC158" s="131" t="n">
        <x:f>'recipe_macros'!L158</x:f>
        <x:v>460</x:v>
      </x:c>
      <x:c r="AD158" s="131" t="n">
        <x:f>'recipe_macros'!M158</x:f>
        <x:v>18</x:v>
      </x:c>
      <x:c r="AE158" s="131" t="n">
        <x:f>IF('recipe_macros'!D158=0,0,'recipe_macros'!I158/'recipe_macros'!D158)</x:f>
        <x:v>12</x:v>
      </x:c>
      <x:c r="AF158" s="164" t="n">
        <x:f>IF(AC158=0,0,AD158*4/AC158)</x:f>
        <x:v>0.1565217391304348</x:v>
      </x:c>
      <x:c r="AG158" s="165" t="n">
        <x:f>'recipe_macros'!N158</x:f>
        <x:v>1.629275</x:v>
      </x:c>
      <x:c r="AH158" s="131" t="str">
        <x:f>IF(AG158&lt;=2,"günstig",IF(AG158&lt;=4,"mittel","teuer"))</x:f>
        <x:v>günstig</x:v>
      </x:c>
      <x:c r="AI158" s="131" t="n">
        <x:v>0</x:v>
      </x:c>
      <x:c r="AJ158" s="131" t="n">
        <x:v>0</x:v>
      </x:c>
      <x:c r="AK158" s="131" t="n">
        <x:v>1</x:v>
      </x:c>
      <x:c r="AL158" s="131" t="n">
        <x:v>1</x:v>
      </x:c>
      <x:c r="AM158" s="131" t="n">
        <x:v>0</x:v>
      </x:c>
      <x:c r="AN158" s="131" t="n">
        <x:f>MAX(1,MIN(5,SUM(AI158:AM158)))</x:f>
        <x:v>2</x:v>
      </x:c>
      <x:c r="AO158" s="131" t="str">
        <x:v>regelbasiert + redaktionelle Heuristik</x:v>
      </x:c>
      <x:c r="AP158" s="166" t="n">
        <x:v>0.82</x:v>
      </x:c>
      <x:c r="AQ158" s="131" t="str">
        <x:v>Ernährungsweise wegen Zutaten von omnivor auf vegetarisch korrigiert</x:v>
      </x:c>
    </x:row>
    <x:row r="159">
      <x:c r="A159" s="135" t="str">
        <x:v>SA-158-V1</x:v>
      </x:c>
      <x:c r="B159" s="135" t="str">
        <x:v>SA-158</x:v>
      </x:c>
      <x:c r="C159" s="135" t="str">
        <x:v>Limetten-Garnelen-Cocktail im Pita-Salat</x:v>
      </x:c>
      <x:c r="D159" s="131" t="str">
        <x:v>pescetarisch</x:v>
      </x:c>
      <x:c r="E159" s="131" t="str">
        <x:v>Milchprodukt</x:v>
      </x:c>
      <x:c r="F159" s="160" t="str">
        <x:v>nach Zutaten halal-kompatibel</x:v>
      </x:c>
      <x:c r="G159" s="160" t="str">
        <x:v>mit Austausch glutenfrei</x:v>
      </x:c>
      <x:c r="H159" s="160" t="str">
        <x:v>mit laktosefreien Produkten</x:v>
      </x:c>
      <x:c r="I159" s="160" t="str">
        <x:v>nussfrei nach Zutaten</x:v>
      </x:c>
      <x:c r="J159" s="160" t="str">
        <x:v>eifrei nach Zutaten</x:v>
      </x:c>
      <x:c r="K159" s="160" t="str">
        <x:v>sojafrei nach Zutaten</x:v>
      </x:c>
      <x:c r="L159" s="131" t="str">
        <x:v>Gluten/Getreide prüfen; Milch</x:v>
      </x:c>
      <x:c r="M159" s="131" t="str">
        <x:v>ballaststoffreich; leicht</x:v>
      </x:c>
      <x:c r="N159" s="131" t="str">
        <x:v>leichte Mahlzeit</x:v>
      </x:c>
      <x:c r="O159" s="131" t="str">
        <x:v>Salat</x:v>
      </x:c>
      <x:c r="P159" s="131" t="str">
        <x:v>schnell; kalt essbar; transportierbar</x:v>
      </x:c>
      <x:c r="Q159" s="131" t="str">
        <x:v>vertraut</x:v>
      </x:c>
      <x:c r="R159" s="131" t="str">
        <x:v>normaler Supermarkt</x:v>
      </x:c>
      <x:c r="S159" s="131" t="str">
        <x:v>international/modern</x:v>
      </x:c>
      <x:c r="T159" s="131" t="str">
        <x:v>frisch; säuerlich</x:v>
      </x:c>
      <x:c r="U159" s="131" t="str">
        <x:v>mild</x:v>
      </x:c>
      <x:c r="V159" s="131" t="str">
        <x:v>Sommer</x:v>
      </x:c>
      <x:c r="W159" s="131" t="str">
        <x:v>kalt</x:v>
      </x:c>
      <x:c r="X159" s="131" t="str">
        <x:v>Schüssel; Backofen</x:v>
      </x:c>
      <x:c r="Y159" s="131" t="str">
        <x:v>mittel</x:v>
      </x:c>
      <x:c r="Z159" s="131" t="n">
        <x:f>'recipes'!I159</x:f>
        <x:v>9</x:v>
      </x:c>
      <x:c r="AA159" s="131" t="n">
        <x:f>'recipes'!K159</x:f>
        <x:v>25</x:v>
      </x:c>
      <x:c r="AB159" s="131" t="str">
        <x:f>IF(AA159&lt;=20,"sehr schnell",IF(AA159&lt;=40,"schnell",IF(AA159&lt;=75,"mittel","lang")))</x:f>
        <x:v>schnell</x:v>
      </x:c>
      <x:c r="AC159" s="131" t="n">
        <x:f>'recipe_macros'!L159</x:f>
        <x:v>345</x:v>
      </x:c>
      <x:c r="AD159" s="131" t="n">
        <x:f>'recipe_macros'!M159</x:f>
        <x:v>19</x:v>
      </x:c>
      <x:c r="AE159" s="131" t="n">
        <x:f>IF('recipe_macros'!D159=0,0,'recipe_macros'!I159/'recipe_macros'!D159)</x:f>
        <x:v>7</x:v>
      </x:c>
      <x:c r="AF159" s="164" t="n">
        <x:f>IF(AC159=0,0,AD159*4/AC159)</x:f>
        <x:v>0.22028985507246376</x:v>
      </x:c>
      <x:c r="AG159" s="165" t="n">
        <x:f>'recipe_macros'!N159</x:f>
        <x:v>1.4919583333333335</x:v>
      </x:c>
      <x:c r="AH159" s="131" t="str">
        <x:f>IF(AG159&lt;=2,"günstig",IF(AG159&lt;=4,"mittel","teuer"))</x:f>
        <x:v>günstig</x:v>
      </x:c>
      <x:c r="AI159" s="131" t="n">
        <x:v>0</x:v>
      </x:c>
      <x:c r="AJ159" s="131" t="n">
        <x:v>0</x:v>
      </x:c>
      <x:c r="AK159" s="131" t="n">
        <x:v>1</x:v>
      </x:c>
      <x:c r="AL159" s="131" t="n">
        <x:v>1</x:v>
      </x:c>
      <x:c r="AM159" s="131" t="n">
        <x:v>0</x:v>
      </x:c>
      <x:c r="AN159" s="131" t="n">
        <x:f>MAX(1,MIN(5,SUM(AI159:AM159)))</x:f>
        <x:v>2</x:v>
      </x:c>
      <x:c r="AO159" s="131" t="str">
        <x:v>regelbasiert + redaktionelle Heuristik</x:v>
      </x:c>
      <x:c r="AP159" s="166" t="n">
        <x:v>0.86</x:v>
      </x:c>
      <x:c r="AQ159" s="131"/>
    </x:row>
    <x:row r="160">
      <x:c r="A160" s="135" t="str">
        <x:v>SA-159-V1</x:v>
      </x:c>
      <x:c r="B160" s="135" t="str">
        <x:v>SA-159</x:v>
      </x:c>
      <x:c r="C160" s="135" t="str">
        <x:v>Marinierter Auberginen-Rucola-Salat</x:v>
      </x:c>
      <x:c r="D160" s="131" t="str">
        <x:v>vegetarisch</x:v>
      </x:c>
      <x:c r="E160" s="131" t="str"/>
      <x:c r="F160" s="160" t="str">
        <x:v>nach Zutaten halal-kompatibel</x:v>
      </x:c>
      <x:c r="G160" s="160" t="str">
        <x:v>glutenfrei nach Zutaten</x:v>
      </x:c>
      <x:c r="H160" s="160" t="str">
        <x:v>laktosefrei nach Zutaten</x:v>
      </x:c>
      <x:c r="I160" s="160" t="str">
        <x:v>nussfrei nach Zutaten</x:v>
      </x:c>
      <x:c r="J160" s="160" t="str">
        <x:v>eifrei nach Zutaten</x:v>
      </x:c>
      <x:c r="K160" s="160" t="str">
        <x:v>sojafrei nach Zutaten</x:v>
      </x:c>
      <x:c r="L160" s="131" t="str"/>
      <x:c r="M160" s="131" t="str">
        <x:v>leicht</x:v>
      </x:c>
      <x:c r="N160" s="131" t="str">
        <x:v>leichte Mahlzeit</x:v>
      </x:c>
      <x:c r="O160" s="131" t="str">
        <x:v>Salat</x:v>
      </x:c>
      <x:c r="P160" s="131" t="str">
        <x:v>kalt essbar; transportierbar</x:v>
      </x:c>
      <x:c r="Q160" s="131" t="str">
        <x:v>vertraut</x:v>
      </x:c>
      <x:c r="R160" s="131" t="str">
        <x:v>normaler Supermarkt</x:v>
      </x:c>
      <x:c r="S160" s="131" t="str">
        <x:v>international/modern</x:v>
      </x:c>
      <x:c r="T160" s="131" t="str">
        <x:v>säuerlich</x:v>
      </x:c>
      <x:c r="U160" s="131" t="str">
        <x:v>mild</x:v>
      </x:c>
      <x:c r="V160" s="131" t="str">
        <x:v>ganzjährig</x:v>
      </x:c>
      <x:c r="W160" s="131" t="str">
        <x:v>kalt</x:v>
      </x:c>
      <x:c r="X160" s="131" t="str">
        <x:v>Schüssel; Backofen</x:v>
      </x:c>
      <x:c r="Y160" s="131" t="str">
        <x:v>mittel</x:v>
      </x:c>
      <x:c r="Z160" s="131" t="n">
        <x:f>'recipes'!I160</x:f>
        <x:v>14</x:v>
      </x:c>
      <x:c r="AA160" s="131" t="n">
        <x:f>'recipes'!K160</x:f>
        <x:v>40</x:v>
      </x:c>
      <x:c r="AB160" s="131" t="str">
        <x:f>IF(AA160&lt;=20,"sehr schnell",IF(AA160&lt;=40,"schnell",IF(AA160&lt;=75,"mittel","lang")))</x:f>
        <x:v>schnell</x:v>
      </x:c>
      <x:c r="AC160" s="131" t="n">
        <x:f>'recipe_macros'!L160</x:f>
        <x:v>122</x:v>
      </x:c>
      <x:c r="AD160" s="131" t="n">
        <x:f>'recipe_macros'!M160</x:f>
        <x:v>2</x:v>
      </x:c>
      <x:c r="AE160" s="131" t="n">
        <x:f>IF('recipe_macros'!D160=0,0,'recipe_macros'!I160/'recipe_macros'!D160)</x:f>
        <x:v>3</x:v>
      </x:c>
      <x:c r="AF160" s="164" t="n">
        <x:f>IF(AC160=0,0,AD160*4/AC160)</x:f>
        <x:v>0.06557377049180328</x:v>
      </x:c>
      <x:c r="AG160" s="165" t="n">
        <x:f>'recipe_macros'!N160</x:f>
        <x:v>0.773225</x:v>
      </x:c>
      <x:c r="AH160" s="131" t="str">
        <x:f>IF(AG160&lt;=2,"günstig",IF(AG160&lt;=4,"mittel","teuer"))</x:f>
        <x:v>günstig</x:v>
      </x:c>
      <x:c r="AI160" s="131" t="n">
        <x:v>0</x:v>
      </x:c>
      <x:c r="AJ160" s="131" t="n">
        <x:v>0</x:v>
      </x:c>
      <x:c r="AK160" s="131" t="n">
        <x:v>1</x:v>
      </x:c>
      <x:c r="AL160" s="131" t="n">
        <x:v>1</x:v>
      </x:c>
      <x:c r="AM160" s="131" t="n">
        <x:v>0</x:v>
      </x:c>
      <x:c r="AN160" s="131" t="n">
        <x:f>MAX(1,MIN(5,SUM(AI160:AM160)))</x:f>
        <x:v>2</x:v>
      </x:c>
      <x:c r="AO160" s="131" t="str">
        <x:v>regelbasiert + redaktionelle Heuristik</x:v>
      </x:c>
      <x:c r="AP160" s="166" t="n">
        <x:v>0.86</x:v>
      </x:c>
      <x:c r="AQ160" s="131"/>
    </x:row>
    <x:row r="161">
      <x:c r="A161" s="135" t="str">
        <x:v>SA-160-V1</x:v>
      </x:c>
      <x:c r="B161" s="135" t="str">
        <x:v>SA-160</x:v>
      </x:c>
      <x:c r="C161" s="135" t="str">
        <x:v>Marinierter Tomatensalat</x:v>
      </x:c>
      <x:c r="D161" s="131" t="str">
        <x:v>vegetarisch</x:v>
      </x:c>
      <x:c r="E161" s="131" t="str">
        <x:v>Milchprodukt; Soja/Tofu</x:v>
      </x:c>
      <x:c r="F161" s="160" t="str">
        <x:v>nach Zutaten halal-kompatibel</x:v>
      </x:c>
      <x:c r="G161" s="160" t="str">
        <x:v>glutenfrei bei zertifizierter Produktwahl</x:v>
      </x:c>
      <x:c r="H161" s="160" t="str">
        <x:v>mit laktosefreien Produkten</x:v>
      </x:c>
      <x:c r="I161" s="160" t="str">
        <x:v>enthält Nüsse/Erdnüsse</x:v>
      </x:c>
      <x:c r="J161" s="160" t="str">
        <x:v>eifrei nach Zutaten</x:v>
      </x:c>
      <x:c r="K161" s="160" t="str">
        <x:v>enthält Soja</x:v>
      </x:c>
      <x:c r="L161" s="131" t="str">
        <x:v>Gluten/Getreide prüfen; Milch; Nüsse/Erdnüsse; Soja</x:v>
      </x:c>
      <x:c r="M161" s="131" t="str">
        <x:v>leicht</x:v>
      </x:c>
      <x:c r="N161" s="131" t="str">
        <x:v>leichte Mahlzeit</x:v>
      </x:c>
      <x:c r="O161" s="131" t="str">
        <x:v>Salat</x:v>
      </x:c>
      <x:c r="P161" s="131" t="str">
        <x:v>schnell; kalt essbar; transportierbar</x:v>
      </x:c>
      <x:c r="Q161" s="131" t="str">
        <x:v>vertraut</x:v>
      </x:c>
      <x:c r="R161" s="131" t="str">
        <x:v>normaler Supermarkt</x:v>
      </x:c>
      <x:c r="S161" s="131" t="str">
        <x:v>ostasiatisch inspiriert</x:v>
      </x:c>
      <x:c r="T161" s="131" t="str">
        <x:v>frisch; würzig; säuerlich</x:v>
      </x:c>
      <x:c r="U161" s="131" t="str">
        <x:v>scharf</x:v>
      </x:c>
      <x:c r="V161" s="131" t="str">
        <x:v>Sommer</x:v>
      </x:c>
      <x:c r="W161" s="131" t="str">
        <x:v>kalt</x:v>
      </x:c>
      <x:c r="X161" s="131" t="str">
        <x:v>Schüssel; Topf; Pfanne</x:v>
      </x:c>
      <x:c r="Y161" s="131" t="str">
        <x:v>mittel</x:v>
      </x:c>
      <x:c r="Z161" s="131" t="n">
        <x:f>'recipes'!I161</x:f>
        <x:v>5</x:v>
      </x:c>
      <x:c r="AA161" s="131" t="n">
        <x:f>'recipes'!K161</x:f>
        <x:v>15</x:v>
      </x:c>
      <x:c r="AB161" s="131" t="str">
        <x:f>IF(AA161&lt;=20,"sehr schnell",IF(AA161&lt;=40,"schnell",IF(AA161&lt;=75,"mittel","lang")))</x:f>
        <x:v>sehr schnell</x:v>
      </x:c>
      <x:c r="AC161" s="131" t="n">
        <x:f>'recipe_macros'!L161</x:f>
        <x:v>281</x:v>
      </x:c>
      <x:c r="AD161" s="131" t="n">
        <x:f>'recipe_macros'!M161</x:f>
        <x:v>8</x:v>
      </x:c>
      <x:c r="AE161" s="131" t="n">
        <x:f>IF('recipe_macros'!D161=0,0,'recipe_macros'!I161/'recipe_macros'!D161)</x:f>
        <x:v>2</x:v>
      </x:c>
      <x:c r="AF161" s="164" t="n">
        <x:f>IF(AC161=0,0,AD161*4/AC161)</x:f>
        <x:v>0.11387900355871886</x:v>
      </x:c>
      <x:c r="AG161" s="165" t="n">
        <x:f>'recipe_macros'!N161</x:f>
        <x:v>1.0213750000000001</x:v>
      </x:c>
      <x:c r="AH161" s="131" t="str">
        <x:f>IF(AG161&lt;=2,"günstig",IF(AG161&lt;=4,"mittel","teuer"))</x:f>
        <x:v>günstig</x:v>
      </x:c>
      <x:c r="AI161" s="131" t="n">
        <x:v>0</x:v>
      </x:c>
      <x:c r="AJ161" s="131" t="n">
        <x:v>0</x:v>
      </x:c>
      <x:c r="AK161" s="131" t="n">
        <x:v>1</x:v>
      </x:c>
      <x:c r="AL161" s="131" t="n">
        <x:v>1</x:v>
      </x:c>
      <x:c r="AM161" s="131" t="n">
        <x:v>0</x:v>
      </x:c>
      <x:c r="AN161" s="131" t="n">
        <x:f>MAX(1,MIN(5,SUM(AI161:AM161)))</x:f>
        <x:v>2</x:v>
      </x:c>
      <x:c r="AO161" s="131" t="str">
        <x:v>regelbasiert + redaktionelle Heuristik</x:v>
      </x:c>
      <x:c r="AP161" s="166" t="n">
        <x:v>0.82</x:v>
      </x:c>
      <x:c r="AQ161" s="131"/>
    </x:row>
    <x:row r="162">
      <x:c r="A162" s="135" t="str">
        <x:v>SA-161-V1</x:v>
      </x:c>
      <x:c r="B162" s="135" t="str">
        <x:v>SA-161</x:v>
      </x:c>
      <x:c r="C162" s="135" t="str">
        <x:v>Gegrillter Pfirsichsalat mit Minze und Basilikum</x:v>
      </x:c>
      <x:c r="D162" s="131" t="str">
        <x:v>vegan</x:v>
      </x:c>
      <x:c r="E162" s="131" t="str">
        <x:v>Hülsenfrüchte</x:v>
      </x:c>
      <x:c r="F162" s="160" t="str">
        <x:v>nach Zutaten halal-kompatibel</x:v>
      </x:c>
      <x:c r="G162" s="160" t="str">
        <x:v>glutenfrei nach Zutaten</x:v>
      </x:c>
      <x:c r="H162" s="160" t="str">
        <x:v>laktosefrei nach Zutaten</x:v>
      </x:c>
      <x:c r="I162" s="160" t="str">
        <x:v>nussfrei nach Zutaten</x:v>
      </x:c>
      <x:c r="J162" s="160" t="str">
        <x:v>eifrei nach Zutaten</x:v>
      </x:c>
      <x:c r="K162" s="160" t="str">
        <x:v>sojafrei nach Zutaten</x:v>
      </x:c>
      <x:c r="L162" s="131" t="str"/>
      <x:c r="M162" s="131" t="str">
        <x:v>ballaststoffreich; leicht</x:v>
      </x:c>
      <x:c r="N162" s="131" t="str">
        <x:v>Hauptmahlzeit</x:v>
      </x:c>
      <x:c r="O162" s="131" t="str">
        <x:v>Salat</x:v>
      </x:c>
      <x:c r="P162" s="131" t="str">
        <x:v>kalt essbar; transportierbar</x:v>
      </x:c>
      <x:c r="Q162" s="131" t="str">
        <x:v>abwechslungsreich</x:v>
      </x:c>
      <x:c r="R162" s="131" t="str">
        <x:v>großer Supermarkt empfohlen</x:v>
      </x:c>
      <x:c r="S162" s="131" t="str">
        <x:v>international/modern</x:v>
      </x:c>
      <x:c r="T162" s="131" t="str">
        <x:v>frisch; cremig; säuerlich</x:v>
      </x:c>
      <x:c r="U162" s="131" t="str">
        <x:v>mild</x:v>
      </x:c>
      <x:c r="V162" s="131" t="str">
        <x:v>Sommer</x:v>
      </x:c>
      <x:c r="W162" s="131" t="str">
        <x:v>kalt</x:v>
      </x:c>
      <x:c r="X162" s="131" t="str">
        <x:v>Schüssel; Topf</x:v>
      </x:c>
      <x:c r="Y162" s="131" t="str">
        <x:v>mittel</x:v>
      </x:c>
      <x:c r="Z162" s="131" t="n">
        <x:f>'recipes'!I162</x:f>
        <x:v>12</x:v>
      </x:c>
      <x:c r="AA162" s="131" t="n">
        <x:f>'recipes'!K162</x:f>
        <x:v>35</x:v>
      </x:c>
      <x:c r="AB162" s="131" t="str">
        <x:f>IF(AA162&lt;=20,"sehr schnell",IF(AA162&lt;=40,"schnell",IF(AA162&lt;=75,"mittel","lang")))</x:f>
        <x:v>schnell</x:v>
      </x:c>
      <x:c r="AC162" s="131" t="n">
        <x:f>'recipe_macros'!L162</x:f>
        <x:v>395</x:v>
      </x:c>
      <x:c r="AD162" s="131" t="n">
        <x:f>'recipe_macros'!M162</x:f>
        <x:v>10</x:v>
      </x:c>
      <x:c r="AE162" s="131" t="n">
        <x:f>IF('recipe_macros'!D162=0,0,'recipe_macros'!I162/'recipe_macros'!D162)</x:f>
        <x:v>14</x:v>
      </x:c>
      <x:c r="AF162" s="164" t="n">
        <x:f>IF(AC162=0,0,AD162*4/AC162)</x:f>
        <x:v>0.10126582278481013</x:v>
      </x:c>
      <x:c r="AG162" s="165" t="n">
        <x:f>'recipe_macros'!N162</x:f>
        <x:v>1.8990166666666668</x:v>
      </x:c>
      <x:c r="AH162" s="131" t="str">
        <x:f>IF(AG162&lt;=2,"günstig",IF(AG162&lt;=4,"mittel","teuer"))</x:f>
        <x:v>günstig</x:v>
      </x:c>
      <x:c r="AI162" s="131" t="n">
        <x:v>0</x:v>
      </x:c>
      <x:c r="AJ162" s="131" t="n">
        <x:v>0</x:v>
      </x:c>
      <x:c r="AK162" s="131" t="n">
        <x:v>1</x:v>
      </x:c>
      <x:c r="AL162" s="131" t="n">
        <x:v>1</x:v>
      </x:c>
      <x:c r="AM162" s="131" t="n">
        <x:v>0</x:v>
      </x:c>
      <x:c r="AN162" s="131" t="n">
        <x:f>MAX(1,MIN(5,SUM(AI162:AM162)))</x:f>
        <x:v>2</x:v>
      </x:c>
      <x:c r="AO162" s="131" t="str">
        <x:v>regelbasiert + redaktionelle Heuristik</x:v>
      </x:c>
      <x:c r="AP162" s="166" t="n">
        <x:v>0.86</x:v>
      </x:c>
      <x:c r="AQ162" s="131"/>
    </x:row>
    <x:row r="163">
      <x:c r="A163" s="135" t="str">
        <x:v>SA-162-V1</x:v>
      </x:c>
      <x:c r="B163" s="135" t="str">
        <x:v>SA-162</x:v>
      </x:c>
      <x:c r="C163" s="135" t="str">
        <x:v>Miso-Brokkoli-Salat mit Ei und Quinoa</x:v>
      </x:c>
      <x:c r="D163" s="131" t="str">
        <x:v>vegetarisch</x:v>
      </x:c>
      <x:c r="E163" s="131" t="str">
        <x:v>Hülsenfrüchte</x:v>
      </x:c>
      <x:c r="F163" s="160" t="str">
        <x:v>nach Zutaten halal-kompatibel</x:v>
      </x:c>
      <x:c r="G163" s="160" t="str">
        <x:v>glutenfrei nach Zutaten</x:v>
      </x:c>
      <x:c r="H163" s="160" t="str">
        <x:v>laktosefrei nach Zutaten</x:v>
      </x:c>
      <x:c r="I163" s="160" t="str">
        <x:v>nussfrei nach Zutaten</x:v>
      </x:c>
      <x:c r="J163" s="160" t="str">
        <x:v>eifrei nach Zutaten</x:v>
      </x:c>
      <x:c r="K163" s="160" t="str">
        <x:v>sojafrei nach Zutaten</x:v>
      </x:c>
      <x:c r="L163" s="131" t="str">
        <x:v>Sesam</x:v>
      </x:c>
      <x:c r="M163" s="131" t="str">
        <x:v>proteinbetont; ballaststoffreich; leicht</x:v>
      </x:c>
      <x:c r="N163" s="131" t="str">
        <x:v>Hauptmahlzeit</x:v>
      </x:c>
      <x:c r="O163" s="131" t="str">
        <x:v>Salat</x:v>
      </x:c>
      <x:c r="P163" s="131" t="str">
        <x:v>schnell; kalt essbar; transportierbar</x:v>
      </x:c>
      <x:c r="Q163" s="131" t="str">
        <x:v>ausgefallen</x:v>
      </x:c>
      <x:c r="R163" s="131" t="str">
        <x:v>Spezialgeschäft wahrscheinlich</x:v>
      </x:c>
      <x:c r="S163" s="131" t="str">
        <x:v>ostasiatisch inspiriert</x:v>
      </x:c>
      <x:c r="T163" s="131" t="str">
        <x:v>frisch; säuerlich</x:v>
      </x:c>
      <x:c r="U163" s="131" t="str">
        <x:v>mild</x:v>
      </x:c>
      <x:c r="V163" s="131" t="str">
        <x:v>Frühling</x:v>
      </x:c>
      <x:c r="W163" s="131" t="str">
        <x:v>kalt</x:v>
      </x:c>
      <x:c r="X163" s="131" t="str">
        <x:v>Schüssel; Topf</x:v>
      </x:c>
      <x:c r="Y163" s="131" t="str">
        <x:v>einfach</x:v>
      </x:c>
      <x:c r="Z163" s="131" t="n">
        <x:f>'recipes'!I163</x:f>
        <x:v>7</x:v>
      </x:c>
      <x:c r="AA163" s="131" t="n">
        <x:f>'recipes'!K163</x:f>
        <x:v>20</x:v>
      </x:c>
      <x:c r="AB163" s="131" t="str">
        <x:f>IF(AA163&lt;=20,"sehr schnell",IF(AA163&lt;=40,"schnell",IF(AA163&lt;=75,"mittel","lang")))</x:f>
        <x:v>sehr schnell</x:v>
      </x:c>
      <x:c r="AC163" s="131" t="n">
        <x:f>'recipe_macros'!L163</x:f>
        <x:v>367</x:v>
      </x:c>
      <x:c r="AD163" s="131" t="n">
        <x:f>'recipe_macros'!M163</x:f>
        <x:v>23</x:v>
      </x:c>
      <x:c r="AE163" s="131" t="n">
        <x:f>IF('recipe_macros'!D163=0,0,'recipe_macros'!I163/'recipe_macros'!D163)</x:f>
        <x:v>11</x:v>
      </x:c>
      <x:c r="AF163" s="164" t="n">
        <x:f>IF(AC163=0,0,AD163*4/AC163)</x:f>
        <x:v>0.2506811989100817</x:v>
      </x:c>
      <x:c r="AG163" s="165" t="n">
        <x:f>'recipe_macros'!N163</x:f>
        <x:v>2.4695333333333336</x:v>
      </x:c>
      <x:c r="AH163" s="131" t="str">
        <x:f>IF(AG163&lt;=2,"günstig",IF(AG163&lt;=4,"mittel","teuer"))</x:f>
        <x:v>mittel</x:v>
      </x:c>
      <x:c r="AI163" s="131" t="n">
        <x:v>0</x:v>
      </x:c>
      <x:c r="AJ163" s="131" t="n">
        <x:v>0</x:v>
      </x:c>
      <x:c r="AK163" s="131" t="n">
        <x:v>1</x:v>
      </x:c>
      <x:c r="AL163" s="131" t="n">
        <x:v>1</x:v>
      </x:c>
      <x:c r="AM163" s="131" t="n">
        <x:v>0</x:v>
      </x:c>
      <x:c r="AN163" s="131" t="n">
        <x:f>MAX(1,MIN(5,SUM(AI163:AM163)))</x:f>
        <x:v>2</x:v>
      </x:c>
      <x:c r="AO163" s="131" t="str">
        <x:v>regelbasiert + redaktionelle Heuristik</x:v>
      </x:c>
      <x:c r="AP163" s="166" t="n">
        <x:v>0.82</x:v>
      </x:c>
      <x:c r="AQ163" s="131"/>
    </x:row>
    <x:row r="164">
      <x:c r="A164" s="135" t="str">
        <x:v>SA-163-V1</x:v>
      </x:c>
      <x:c r="B164" s="135" t="str">
        <x:v>SA-163</x:v>
      </x:c>
      <x:c r="C164" s="135" t="str">
        <x:v>Marokkanischer Auberginen-Kichererbsen-Salat</x:v>
      </x:c>
      <x:c r="D164" s="131" t="str">
        <x:v>vegetarisch</x:v>
      </x:c>
      <x:c r="E164" s="131" t="str">
        <x:v>Hülsenfrüchte</x:v>
      </x:c>
      <x:c r="F164" s="160" t="str">
        <x:v>nach Zutaten halal-kompatibel</x:v>
      </x:c>
      <x:c r="G164" s="160" t="str">
        <x:v>glutenfrei nach Zutaten</x:v>
      </x:c>
      <x:c r="H164" s="160" t="str">
        <x:v>laktosefrei nach Zutaten</x:v>
      </x:c>
      <x:c r="I164" s="160" t="str">
        <x:v>nussfrei nach Zutaten</x:v>
      </x:c>
      <x:c r="J164" s="160" t="str">
        <x:v>eifrei nach Zutaten</x:v>
      </x:c>
      <x:c r="K164" s="160" t="str">
        <x:v>sojafrei nach Zutaten</x:v>
      </x:c>
      <x:c r="L164" s="131" t="str"/>
      <x:c r="M164" s="131" t="str">
        <x:v>leicht</x:v>
      </x:c>
      <x:c r="N164" s="131" t="str">
        <x:v>leichte Mahlzeit</x:v>
      </x:c>
      <x:c r="O164" s="131" t="str">
        <x:v>Salat</x:v>
      </x:c>
      <x:c r="P164" s="131" t="str">
        <x:v>kalt essbar; transportierbar</x:v>
      </x:c>
      <x:c r="Q164" s="131" t="str">
        <x:v>vertraut</x:v>
      </x:c>
      <x:c r="R164" s="131" t="str">
        <x:v>normaler Supermarkt</x:v>
      </x:c>
      <x:c r="S164" s="131" t="str">
        <x:v>nordafrikanisch inspiriert</x:v>
      </x:c>
      <x:c r="T164" s="131" t="str">
        <x:v>frisch; würzig; säuerlich</x:v>
      </x:c>
      <x:c r="U164" s="131" t="str">
        <x:v>würzig, nicht zwingend scharf</x:v>
      </x:c>
      <x:c r="V164" s="131" t="str">
        <x:v>ganzjährig</x:v>
      </x:c>
      <x:c r="W164" s="131" t="str">
        <x:v>kalt</x:v>
      </x:c>
      <x:c r="X164" s="131" t="str">
        <x:v>Schüssel; Grill</x:v>
      </x:c>
      <x:c r="Y164" s="131" t="str">
        <x:v>einfach</x:v>
      </x:c>
      <x:c r="Z164" s="131" t="n">
        <x:f>'recipes'!I164</x:f>
        <x:v>12</x:v>
      </x:c>
      <x:c r="AA164" s="131" t="n">
        <x:f>'recipes'!K164</x:f>
        <x:v>35</x:v>
      </x:c>
      <x:c r="AB164" s="131" t="str">
        <x:f>IF(AA164&lt;=20,"sehr schnell",IF(AA164&lt;=40,"schnell",IF(AA164&lt;=75,"mittel","lang")))</x:f>
        <x:v>schnell</x:v>
      </x:c>
      <x:c r="AC164" s="131" t="n">
        <x:f>'recipe_macros'!L164</x:f>
        <x:v>263</x:v>
      </x:c>
      <x:c r="AD164" s="131" t="n">
        <x:f>'recipe_macros'!M164</x:f>
        <x:v>7</x:v>
      </x:c>
      <x:c r="AE164" s="131" t="n">
        <x:f>IF('recipe_macros'!D164=0,0,'recipe_macros'!I164/'recipe_macros'!D164)</x:f>
        <x:v>6</x:v>
      </x:c>
      <x:c r="AF164" s="164" t="n">
        <x:f>IF(AC164=0,0,AD164*4/AC164)</x:f>
        <x:v>0.10646387832699619</x:v>
      </x:c>
      <x:c r="AG164" s="165" t="n">
        <x:f>'recipe_macros'!N164</x:f>
        <x:v>1.3186</x:v>
      </x:c>
      <x:c r="AH164" s="131" t="str">
        <x:f>IF(AG164&lt;=2,"günstig",IF(AG164&lt;=4,"mittel","teuer"))</x:f>
        <x:v>günstig</x:v>
      </x:c>
      <x:c r="AI164" s="131" t="n">
        <x:v>0</x:v>
      </x:c>
      <x:c r="AJ164" s="131" t="n">
        <x:v>0</x:v>
      </x:c>
      <x:c r="AK164" s="131" t="n">
        <x:v>1</x:v>
      </x:c>
      <x:c r="AL164" s="131" t="n">
        <x:v>1</x:v>
      </x:c>
      <x:c r="AM164" s="131" t="n">
        <x:v>0</x:v>
      </x:c>
      <x:c r="AN164" s="131" t="n">
        <x:f>MAX(1,MIN(5,SUM(AI164:AM164)))</x:f>
        <x:v>2</x:v>
      </x:c>
      <x:c r="AO164" s="131" t="str">
        <x:v>regelbasiert + redaktionelle Heuristik</x:v>
      </x:c>
      <x:c r="AP164" s="166" t="n">
        <x:v>0.82</x:v>
      </x:c>
      <x:c r="AQ164" s="131"/>
    </x:row>
    <x:row r="165">
      <x:c r="A165" s="135" t="str">
        <x:v>SA-164-V1</x:v>
      </x:c>
      <x:c r="B165" s="135" t="str">
        <x:v>SA-164</x:v>
      </x:c>
      <x:c r="C165" s="135" t="str">
        <x:v>Rote-Bete-Linsensalat mit Senfdressing</x:v>
      </x:c>
      <x:c r="D165" s="131" t="str">
        <x:v>vegetarisch</x:v>
      </x:c>
      <x:c r="E165" s="131" t="str">
        <x:v>Hülsenfrüchte</x:v>
      </x:c>
      <x:c r="F165" s="160" t="str">
        <x:v>nach Zutaten halal-kompatibel</x:v>
      </x:c>
      <x:c r="G165" s="160" t="str">
        <x:v>glutenfrei nach Zutaten</x:v>
      </x:c>
      <x:c r="H165" s="160" t="str">
        <x:v>laktosefrei nach Zutaten</x:v>
      </x:c>
      <x:c r="I165" s="160" t="str">
        <x:v>nussfrei nach Zutaten</x:v>
      </x:c>
      <x:c r="J165" s="160" t="str">
        <x:v>eifrei nach Zutaten</x:v>
      </x:c>
      <x:c r="K165" s="160" t="str">
        <x:v>sojafrei nach Zutaten</x:v>
      </x:c>
      <x:c r="L165" s="131" t="str"/>
      <x:c r="M165" s="131" t="str">
        <x:v>leicht</x:v>
      </x:c>
      <x:c r="N165" s="131" t="str">
        <x:v>leichte Mahlzeit</x:v>
      </x:c>
      <x:c r="O165" s="131" t="str">
        <x:v>Salat</x:v>
      </x:c>
      <x:c r="P165" s="131" t="str">
        <x:v>schnell; kalt essbar; transportierbar</x:v>
      </x:c>
      <x:c r="Q165" s="131" t="str">
        <x:v>abwechslungsreich</x:v>
      </x:c>
      <x:c r="R165" s="131" t="str">
        <x:v>großer Supermarkt empfohlen</x:v>
      </x:c>
      <x:c r="S165" s="131" t="str">
        <x:v>international/modern</x:v>
      </x:c>
      <x:c r="T165" s="131" t="str">
        <x:v>säuerlich</x:v>
      </x:c>
      <x:c r="U165" s="131" t="str">
        <x:v>mild</x:v>
      </x:c>
      <x:c r="V165" s="131" t="str">
        <x:v>ganzjährig</x:v>
      </x:c>
      <x:c r="W165" s="131" t="str">
        <x:v>kalt</x:v>
      </x:c>
      <x:c r="X165" s="131" t="str">
        <x:v>Schüssel; Topf</x:v>
      </x:c>
      <x:c r="Y165" s="131" t="str">
        <x:v>einfach</x:v>
      </x:c>
      <x:c r="Z165" s="131" t="n">
        <x:f>'recipes'!I165</x:f>
        <x:v>9</x:v>
      </x:c>
      <x:c r="AA165" s="131" t="n">
        <x:f>'recipes'!K165</x:f>
        <x:v>25</x:v>
      </x:c>
      <x:c r="AB165" s="131" t="str">
        <x:f>IF(AA165&lt;=20,"sehr schnell",IF(AA165&lt;=40,"schnell",IF(AA165&lt;=75,"mittel","lang")))</x:f>
        <x:v>schnell</x:v>
      </x:c>
      <x:c r="AC165" s="131" t="n">
        <x:f>'recipe_macros'!L165</x:f>
        <x:v>156</x:v>
      </x:c>
      <x:c r="AD165" s="131" t="n">
        <x:f>'recipe_macros'!M165</x:f>
        <x:v>10</x:v>
      </x:c>
      <x:c r="AE165" s="131" t="n">
        <x:f>IF('recipe_macros'!D165=0,0,'recipe_macros'!I165/'recipe_macros'!D165)</x:f>
        <x:v>6</x:v>
      </x:c>
      <x:c r="AF165" s="164" t="n">
        <x:f>IF(AC165=0,0,AD165*4/AC165)</x:f>
        <x:v>0.2564102564102564</x:v>
      </x:c>
      <x:c r="AG165" s="165" t="n">
        <x:f>'recipe_macros'!N165</x:f>
        <x:v>0.39436</x:v>
      </x:c>
      <x:c r="AH165" s="131" t="str">
        <x:f>IF(AG165&lt;=2,"günstig",IF(AG165&lt;=4,"mittel","teuer"))</x:f>
        <x:v>günstig</x:v>
      </x:c>
      <x:c r="AI165" s="131" t="n">
        <x:v>0</x:v>
      </x:c>
      <x:c r="AJ165" s="131" t="n">
        <x:v>0</x:v>
      </x:c>
      <x:c r="AK165" s="131" t="n">
        <x:v>1</x:v>
      </x:c>
      <x:c r="AL165" s="131" t="n">
        <x:v>1</x:v>
      </x:c>
      <x:c r="AM165" s="131" t="n">
        <x:v>0</x:v>
      </x:c>
      <x:c r="AN165" s="131" t="n">
        <x:f>MAX(1,MIN(5,SUM(AI165:AM165)))</x:f>
        <x:v>2</x:v>
      </x:c>
      <x:c r="AO165" s="131" t="str">
        <x:v>regelbasiert + redaktionelle Heuristik</x:v>
      </x:c>
      <x:c r="AP165" s="166" t="n">
        <x:v>0.86</x:v>
      </x:c>
      <x:c r="AQ165" s="131"/>
    </x:row>
    <x:row r="166">
      <x:c r="A166" s="135" t="str">
        <x:v>SA-165-V1</x:v>
      </x:c>
      <x:c r="B166" s="135" t="str">
        <x:v>SA-165</x:v>
      </x:c>
      <x:c r="C166" s="135" t="str">
        <x:v>Nudelsalat mit Sesamdressing</x:v>
      </x:c>
      <x:c r="D166" s="131" t="str">
        <x:v>vegan</x:v>
      </x:c>
      <x:c r="E166" s="131" t="str">
        <x:v>pflanzlich</x:v>
      </x:c>
      <x:c r="F166" s="160" t="str">
        <x:v>nach Zutaten halal-kompatibel</x:v>
      </x:c>
      <x:c r="G166" s="160" t="str">
        <x:v>glutenfrei nach Zutaten</x:v>
      </x:c>
      <x:c r="H166" s="160" t="str">
        <x:v>laktosefrei nach Zutaten</x:v>
      </x:c>
      <x:c r="I166" s="160" t="str">
        <x:v>enthält Nüsse/Erdnüsse</x:v>
      </x:c>
      <x:c r="J166" s="160" t="str">
        <x:v>eifrei nach Zutaten</x:v>
      </x:c>
      <x:c r="K166" s="160" t="str">
        <x:v>sojafrei nach Zutaten</x:v>
      </x:c>
      <x:c r="L166" s="131" t="str">
        <x:v>Nüsse/Erdnüsse; Sesam</x:v>
      </x:c>
      <x:c r="M166" s="131" t="str">
        <x:v>ballaststoffreich</x:v>
      </x:c>
      <x:c r="N166" s="131" t="str">
        <x:v>Hauptmahlzeit</x:v>
      </x:c>
      <x:c r="O166" s="131" t="str">
        <x:v>Pasta/Nudeln</x:v>
      </x:c>
      <x:c r="P166" s="131" t="str">
        <x:v>schnell; kalt essbar; transportierbar</x:v>
      </x:c>
      <x:c r="Q166" s="131" t="str">
        <x:v>vertraut</x:v>
      </x:c>
      <x:c r="R166" s="131" t="str">
        <x:v>normaler Supermarkt</x:v>
      </x:c>
      <x:c r="S166" s="131" t="str">
        <x:v>international/modern</x:v>
      </x:c>
      <x:c r="T166" s="131" t="str">
        <x:v>frisch; säuerlich</x:v>
      </x:c>
      <x:c r="U166" s="131" t="str">
        <x:v>scharf</x:v>
      </x:c>
      <x:c r="V166" s="131" t="str">
        <x:v>ganzjährig</x:v>
      </x:c>
      <x:c r="W166" s="131" t="str">
        <x:v>kalt</x:v>
      </x:c>
      <x:c r="X166" s="131" t="str">
        <x:v>Schüssel; Topf</x:v>
      </x:c>
      <x:c r="Y166" s="131" t="str">
        <x:v>mittel</x:v>
      </x:c>
      <x:c r="Z166" s="131" t="n">
        <x:f>'recipes'!I166</x:f>
        <x:v>5</x:v>
      </x:c>
      <x:c r="AA166" s="131" t="n">
        <x:f>'recipes'!K166</x:f>
        <x:v>12</x:v>
      </x:c>
      <x:c r="AB166" s="131" t="str">
        <x:f>IF(AA166&lt;=20,"sehr schnell",IF(AA166&lt;=40,"schnell",IF(AA166&lt;=75,"mittel","lang")))</x:f>
        <x:v>sehr schnell</x:v>
      </x:c>
      <x:c r="AC166" s="131" t="n">
        <x:f>'recipe_macros'!L166</x:f>
        <x:v>526</x:v>
      </x:c>
      <x:c r="AD166" s="131" t="n">
        <x:f>'recipe_macros'!M166</x:f>
        <x:v>16</x:v>
      </x:c>
      <x:c r="AE166" s="131" t="n">
        <x:f>IF('recipe_macros'!D166=0,0,'recipe_macros'!I166/'recipe_macros'!D166)</x:f>
        <x:v>11</x:v>
      </x:c>
      <x:c r="AF166" s="164" t="n">
        <x:f>IF(AC166=0,0,AD166*4/AC166)</x:f>
        <x:v>0.12167300380228137</x:v>
      </x:c>
      <x:c r="AG166" s="165" t="n">
        <x:f>'recipe_macros'!N166</x:f>
        <x:v>1.46583</x:v>
      </x:c>
      <x:c r="AH166" s="131" t="str">
        <x:f>IF(AG166&lt;=2,"günstig",IF(AG166&lt;=4,"mittel","teuer"))</x:f>
        <x:v>günstig</x:v>
      </x:c>
      <x:c r="AI166" s="131" t="n">
        <x:v>0</x:v>
      </x:c>
      <x:c r="AJ166" s="131" t="n">
        <x:v>0</x:v>
      </x:c>
      <x:c r="AK166" s="131" t="n">
        <x:v>1</x:v>
      </x:c>
      <x:c r="AL166" s="131" t="n">
        <x:v>1</x:v>
      </x:c>
      <x:c r="AM166" s="131" t="n">
        <x:v>0</x:v>
      </x:c>
      <x:c r="AN166" s="131" t="n">
        <x:f>MAX(1,MIN(5,SUM(AI166:AM166)))</x:f>
        <x:v>2</x:v>
      </x:c>
      <x:c r="AO166" s="131" t="str">
        <x:v>regelbasiert + redaktionelle Heuristik</x:v>
      </x:c>
      <x:c r="AP166" s="166" t="n">
        <x:v>0.86</x:v>
      </x:c>
      <x:c r="AQ166" s="131"/>
    </x:row>
    <x:row r="167">
      <x:c r="A167" s="135" t="str">
        <x:v>SA-166-V1</x:v>
      </x:c>
      <x:c r="B167" s="135" t="str">
        <x:v>SA-166</x:v>
      </x:c>
      <x:c r="C167" s="135" t="str">
        <x:v>Erdnuss-Limetten-Salat</x:v>
      </x:c>
      <x:c r="D167" s="131" t="str">
        <x:v>vegan</x:v>
      </x:c>
      <x:c r="E167" s="131" t="str">
        <x:v>pflanzlich</x:v>
      </x:c>
      <x:c r="F167" s="160" t="str">
        <x:v>nach Zutaten halal-kompatibel</x:v>
      </x:c>
      <x:c r="G167" s="160" t="str">
        <x:v>glutenfrei nach Zutaten</x:v>
      </x:c>
      <x:c r="H167" s="160" t="str">
        <x:v>laktosefrei nach Zutaten</x:v>
      </x:c>
      <x:c r="I167" s="160" t="str">
        <x:v>nussfrei nach Zutaten</x:v>
      </x:c>
      <x:c r="J167" s="160" t="str">
        <x:v>eifrei nach Zutaten</x:v>
      </x:c>
      <x:c r="K167" s="160" t="str">
        <x:v>sojafrei nach Zutaten</x:v>
      </x:c>
      <x:c r="L167" s="131" t="str">
        <x:v>Senf</x:v>
      </x:c>
      <x:c r="M167" s="131" t="str">
        <x:v>leicht</x:v>
      </x:c>
      <x:c r="N167" s="131" t="str">
        <x:v>Hauptmahlzeit</x:v>
      </x:c>
      <x:c r="O167" s="131" t="str">
        <x:v>Salat</x:v>
      </x:c>
      <x:c r="P167" s="131" t="str">
        <x:v>kalt essbar; transportierbar</x:v>
      </x:c>
      <x:c r="Q167" s="131" t="str">
        <x:v>vertraut</x:v>
      </x:c>
      <x:c r="R167" s="131" t="str">
        <x:v>normaler Supermarkt</x:v>
      </x:c>
      <x:c r="S167" s="131" t="str">
        <x:v>international/modern</x:v>
      </x:c>
      <x:c r="T167" s="131" t="str">
        <x:v>frisch; säuerlich</x:v>
      </x:c>
      <x:c r="U167" s="131" t="str">
        <x:v>mild</x:v>
      </x:c>
      <x:c r="V167" s="131" t="str">
        <x:v>Sommer</x:v>
      </x:c>
      <x:c r="W167" s="131" t="str">
        <x:v>kalt</x:v>
      </x:c>
      <x:c r="X167" s="131" t="str">
        <x:v>Schüssel; Topf; Pfanne</x:v>
      </x:c>
      <x:c r="Y167" s="131" t="str">
        <x:v>mittel</x:v>
      </x:c>
      <x:c r="Z167" s="131" t="n">
        <x:f>'recipes'!I167</x:f>
        <x:v>14</x:v>
      </x:c>
      <x:c r="AA167" s="131" t="n">
        <x:f>'recipes'!K167</x:f>
        <x:v>40</x:v>
      </x:c>
      <x:c r="AB167" s="131" t="str">
        <x:f>IF(AA167&lt;=20,"sehr schnell",IF(AA167&lt;=40,"schnell",IF(AA167&lt;=75,"mittel","lang")))</x:f>
        <x:v>schnell</x:v>
      </x:c>
      <x:c r="AC167" s="131" t="n">
        <x:f>'recipe_macros'!L167</x:f>
        <x:v>419</x:v>
      </x:c>
      <x:c r="AD167" s="131" t="n">
        <x:f>'recipe_macros'!M167</x:f>
        <x:v>10</x:v>
      </x:c>
      <x:c r="AE167" s="131" t="n">
        <x:f>IF('recipe_macros'!D167=0,0,'recipe_macros'!I167/'recipe_macros'!D167)</x:f>
        <x:v>3</x:v>
      </x:c>
      <x:c r="AF167" s="164" t="n">
        <x:f>IF(AC167=0,0,AD167*4/AC167)</x:f>
        <x:v>0.0954653937947494</x:v>
      </x:c>
      <x:c r="AG167" s="165" t="n">
        <x:f>'recipe_macros'!N167</x:f>
        <x:v>1.48695</x:v>
      </x:c>
      <x:c r="AH167" s="131" t="str">
        <x:f>IF(AG167&lt;=2,"günstig",IF(AG167&lt;=4,"mittel","teuer"))</x:f>
        <x:v>günstig</x:v>
      </x:c>
      <x:c r="AI167" s="131" t="n">
        <x:v>0</x:v>
      </x:c>
      <x:c r="AJ167" s="131" t="n">
        <x:v>0</x:v>
      </x:c>
      <x:c r="AK167" s="131" t="n">
        <x:v>1</x:v>
      </x:c>
      <x:c r="AL167" s="131" t="n">
        <x:v>1</x:v>
      </x:c>
      <x:c r="AM167" s="131" t="n">
        <x:v>0</x:v>
      </x:c>
      <x:c r="AN167" s="131" t="n">
        <x:f>MAX(1,MIN(5,SUM(AI167:AM167)))</x:f>
        <x:v>2</x:v>
      </x:c>
      <x:c r="AO167" s="131" t="str">
        <x:v>regelbasiert + redaktionelle Heuristik</x:v>
      </x:c>
      <x:c r="AP167" s="166" t="n">
        <x:v>0.86</x:v>
      </x:c>
      <x:c r="AQ167" s="131"/>
    </x:row>
    <x:row r="168">
      <x:c r="A168" s="135" t="str">
        <x:v>SA-167-V1</x:v>
      </x:c>
      <x:c r="B168" s="135" t="str">
        <x:v>SA-167</x:v>
      </x:c>
      <x:c r="C168" s="135" t="str">
        <x:v>Perlcouscous-Salat mit heißgeräucherter Forelle und Buttermilch-Dressing</x:v>
      </x:c>
      <x:c r="D168" s="131" t="str">
        <x:v>pescetarisch</x:v>
      </x:c>
      <x:c r="E168" s="131" t="str">
        <x:v>Fisch; Milchprodukt</x:v>
      </x:c>
      <x:c r="F168" s="160" t="str">
        <x:v>nach Zutaten halal-kompatibel</x:v>
      </x:c>
      <x:c r="G168" s="160" t="str">
        <x:v>mit Austausch glutenfrei</x:v>
      </x:c>
      <x:c r="H168" s="160" t="str">
        <x:v>mit laktosefreien Produkten</x:v>
      </x:c>
      <x:c r="I168" s="160" t="str">
        <x:v>nussfrei nach Zutaten</x:v>
      </x:c>
      <x:c r="J168" s="160" t="str">
        <x:v>eifrei nach Zutaten</x:v>
      </x:c>
      <x:c r="K168" s="160" t="str">
        <x:v>sojafrei nach Zutaten</x:v>
      </x:c>
      <x:c r="L168" s="131" t="str">
        <x:v>Gluten/Getreide prüfen; Milch; Fisch; Senf</x:v>
      </x:c>
      <x:c r="M168" s="131" t="str">
        <x:v>leicht</x:v>
      </x:c>
      <x:c r="N168" s="131" t="str">
        <x:v>leichte Mahlzeit</x:v>
      </x:c>
      <x:c r="O168" s="131" t="str">
        <x:v>Salat</x:v>
      </x:c>
      <x:c r="P168" s="131" t="str">
        <x:v>schnell; kalt essbar; transportierbar</x:v>
      </x:c>
      <x:c r="Q168" s="131" t="str">
        <x:v>vertraut</x:v>
      </x:c>
      <x:c r="R168" s="131" t="str">
        <x:v>normaler Supermarkt</x:v>
      </x:c>
      <x:c r="S168" s="131" t="str">
        <x:v>international/modern</x:v>
      </x:c>
      <x:c r="T168" s="131" t="str">
        <x:v>frisch; säuerlich; rauchig</x:v>
      </x:c>
      <x:c r="U168" s="131" t="str">
        <x:v>mild</x:v>
      </x:c>
      <x:c r="V168" s="131" t="str">
        <x:v>Frühling</x:v>
      </x:c>
      <x:c r="W168" s="131" t="str">
        <x:v>kalt</x:v>
      </x:c>
      <x:c r="X168" s="131" t="str">
        <x:v>Schüssel; Topf; Pfanne</x:v>
      </x:c>
      <x:c r="Y168" s="131" t="str">
        <x:v>einfach</x:v>
      </x:c>
      <x:c r="Z168" s="131" t="n">
        <x:f>'recipes'!I168</x:f>
        <x:v>7</x:v>
      </x:c>
      <x:c r="AA168" s="131" t="n">
        <x:f>'recipes'!K168</x:f>
        <x:v>20</x:v>
      </x:c>
      <x:c r="AB168" s="131" t="str">
        <x:f>IF(AA168&lt;=20,"sehr schnell",IF(AA168&lt;=40,"schnell",IF(AA168&lt;=75,"mittel","lang")))</x:f>
        <x:v>sehr schnell</x:v>
      </x:c>
      <x:c r="AC168" s="131" t="n">
        <x:f>'recipe_macros'!L168</x:f>
        <x:v>286</x:v>
      </x:c>
      <x:c r="AD168" s="131" t="n">
        <x:f>'recipe_macros'!M168</x:f>
        <x:v>17</x:v>
      </x:c>
      <x:c r="AE168" s="131" t="n">
        <x:f>IF('recipe_macros'!D168=0,0,'recipe_macros'!I168/'recipe_macros'!D168)</x:f>
        <x:v>3</x:v>
      </x:c>
      <x:c r="AF168" s="164" t="n">
        <x:f>IF(AC168=0,0,AD168*4/AC168)</x:f>
        <x:v>0.23776223776223776</x:v>
      </x:c>
      <x:c r="AG168" s="165" t="n">
        <x:f>'recipe_macros'!N168</x:f>
        <x:v>1.3833250000000004</x:v>
      </x:c>
      <x:c r="AH168" s="131" t="str">
        <x:f>IF(AG168&lt;=2,"günstig",IF(AG168&lt;=4,"mittel","teuer"))</x:f>
        <x:v>günstig</x:v>
      </x:c>
      <x:c r="AI168" s="131" t="n">
        <x:v>0</x:v>
      </x:c>
      <x:c r="AJ168" s="131" t="n">
        <x:v>0</x:v>
      </x:c>
      <x:c r="AK168" s="131" t="n">
        <x:v>1</x:v>
      </x:c>
      <x:c r="AL168" s="131" t="n">
        <x:v>1</x:v>
      </x:c>
      <x:c r="AM168" s="131" t="n">
        <x:v>0</x:v>
      </x:c>
      <x:c r="AN168" s="131" t="n">
        <x:f>MAX(1,MIN(5,SUM(AI168:AM168)))</x:f>
        <x:v>2</x:v>
      </x:c>
      <x:c r="AO168" s="131" t="str">
        <x:v>regelbasiert + redaktionelle Heuristik</x:v>
      </x:c>
      <x:c r="AP168" s="166" t="n">
        <x:v>0.86</x:v>
      </x:c>
      <x:c r="AQ168" s="131"/>
    </x:row>
    <x:row r="169">
      <x:c r="A169" s="135" t="str">
        <x:v>LU-168-V1</x:v>
      </x:c>
      <x:c r="B169" s="135" t="str">
        <x:v>LU-168</x:v>
      </x:c>
      <x:c r="C169" s="135" t="str">
        <x:v>Kidneybohnen-Curry</x:v>
      </x:c>
      <x:c r="D169" s="131" t="str">
        <x:v>vegan</x:v>
      </x:c>
      <x:c r="E169" s="131" t="str">
        <x:v>pflanzlich</x:v>
      </x:c>
      <x:c r="F169" s="160" t="str">
        <x:v>nach Zutaten halal-kompatibel</x:v>
      </x:c>
      <x:c r="G169" s="160" t="str">
        <x:v>glutenfrei nach Zutaten</x:v>
      </x:c>
      <x:c r="H169" s="160" t="str">
        <x:v>laktosefrei nach Zutaten</x:v>
      </x:c>
      <x:c r="I169" s="160" t="str">
        <x:v>nussfrei nach Zutaten</x:v>
      </x:c>
      <x:c r="J169" s="160" t="str">
        <x:v>eifrei nach Zutaten</x:v>
      </x:c>
      <x:c r="K169" s="160" t="str">
        <x:v>sojafrei nach Zutaten</x:v>
      </x:c>
      <x:c r="L169" s="131" t="str"/>
      <x:c r="M169" s="131" t="str">
        <x:v>ballaststoffreich; leicht</x:v>
      </x:c>
      <x:c r="N169" s="131" t="str">
        <x:v>Hauptmahlzeit</x:v>
      </x:c>
      <x:c r="O169" s="131" t="str">
        <x:v>Curry/Dal</x:v>
      </x:c>
      <x:c r="P169" s="131" t="str">
        <x:v>Meal Prep; tiefkühlgeeignet; transportierbar</x:v>
      </x:c>
      <x:c r="Q169" s="131" t="str">
        <x:v>vertraut</x:v>
      </x:c>
      <x:c r="R169" s="131" t="str">
        <x:v>normaler Supermarkt</x:v>
      </x:c>
      <x:c r="S169" s="131" t="str">
        <x:v>südasiatisch inspiriert</x:v>
      </x:c>
      <x:c r="T169" s="131" t="str">
        <x:v>frisch; herzhaft; würzig</x:v>
      </x:c>
      <x:c r="U169" s="131" t="str">
        <x:v>würzig, nicht zwingend scharf</x:v>
      </x:c>
      <x:c r="V169" s="131" t="str">
        <x:v>ganzjährig</x:v>
      </x:c>
      <x:c r="W169" s="131" t="str">
        <x:v>warm</x:v>
      </x:c>
      <x:c r="X169" s="131" t="str">
        <x:v>Topf; Pfanne</x:v>
      </x:c>
      <x:c r="Y169" s="131" t="str">
        <x:v>mittel</x:v>
      </x:c>
      <x:c r="Z169" s="131" t="n">
        <x:f>'recipes'!I169</x:f>
        <x:v>12</x:v>
      </x:c>
      <x:c r="AA169" s="131" t="n">
        <x:f>'recipes'!K169</x:f>
        <x:v>35</x:v>
      </x:c>
      <x:c r="AB169" s="131" t="str">
        <x:f>IF(AA169&lt;=20,"sehr schnell",IF(AA169&lt;=40,"schnell",IF(AA169&lt;=75,"mittel","lang")))</x:f>
        <x:v>schnell</x:v>
      </x:c>
      <x:c r="AC169" s="131" t="n">
        <x:f>'recipe_macros'!L169</x:f>
        <x:v>282</x:v>
      </x:c>
      <x:c r="AD169" s="131" t="n">
        <x:f>'recipe_macros'!M169</x:f>
        <x:v>13</x:v>
      </x:c>
      <x:c r="AE169" s="131" t="n">
        <x:f>IF('recipe_macros'!D169=0,0,'recipe_macros'!I169/'recipe_macros'!D169)</x:f>
        <x:v>14</x:v>
      </x:c>
      <x:c r="AF169" s="164" t="n">
        <x:f>IF(AC169=0,0,AD169*4/AC169)</x:f>
        <x:v>0.18439716312056736</x:v>
      </x:c>
      <x:c r="AG169" s="165" t="n">
        <x:f>'recipe_macros'!N169</x:f>
        <x:v>1.6695500000000003</x:v>
      </x:c>
      <x:c r="AH169" s="131" t="str">
        <x:f>IF(AG169&lt;=2,"günstig",IF(AG169&lt;=4,"mittel","teuer"))</x:f>
        <x:v>günstig</x:v>
      </x:c>
      <x:c r="AI169" s="131" t="n">
        <x:v>1</x:v>
      </x:c>
      <x:c r="AJ169" s="131" t="n">
        <x:v>1</x:v>
      </x:c>
      <x:c r="AK169" s="131" t="n">
        <x:v>1</x:v>
      </x:c>
      <x:c r="AL169" s="131" t="n">
        <x:v>1</x:v>
      </x:c>
      <x:c r="AM169" s="131" t="n">
        <x:v>0</x:v>
      </x:c>
      <x:c r="AN169" s="131" t="n">
        <x:f>MAX(1,MIN(5,SUM(AI169:AM169)))</x:f>
        <x:v>4</x:v>
      </x:c>
      <x:c r="AO169" s="131" t="str">
        <x:v>regelbasiert + redaktionelle Heuristik</x:v>
      </x:c>
      <x:c r="AP169" s="166" t="n">
        <x:v>0.82</x:v>
      </x:c>
      <x:c r="AQ169" s="131"/>
    </x:row>
    <x:row r="170">
      <x:c r="A170" s="135" t="str">
        <x:v>LU-169-V1</x:v>
      </x:c>
      <x:c r="B170" s="135" t="str">
        <x:v>LU-169</x:v>
      </x:c>
      <x:c r="C170" s="135" t="str">
        <x:v>Hähnchen-Wraps mit Tzatziki</x:v>
      </x:c>
      <x:c r="D170" s="131" t="str">
        <x:v>omnivor</x:v>
      </x:c>
      <x:c r="E170" s="131" t="str">
        <x:v>Geflügel; Milchprodukt</x:v>
      </x:c>
      <x:c r="F170" s="160" t="str">
        <x:v>halal bei zertifiziertem Fleisch</x:v>
      </x:c>
      <x:c r="G170" s="160" t="str">
        <x:v>mit Austausch glutenfrei</x:v>
      </x:c>
      <x:c r="H170" s="160" t="str">
        <x:v>mit laktosefreien Produkten</x:v>
      </x:c>
      <x:c r="I170" s="160" t="str">
        <x:v>nussfrei nach Zutaten</x:v>
      </x:c>
      <x:c r="J170" s="160" t="str">
        <x:v>eifrei nach Zutaten</x:v>
      </x:c>
      <x:c r="K170" s="160" t="str">
        <x:v>sojafrei nach Zutaten</x:v>
      </x:c>
      <x:c r="L170" s="131" t="str">
        <x:v>Gluten/Getreide prüfen; Milch</x:v>
      </x:c>
      <x:c r="M170" s="131" t="str">
        <x:v>proteinbetont; leicht</x:v>
      </x:c>
      <x:c r="N170" s="131" t="str">
        <x:v>Hauptmahlzeit</x:v>
      </x:c>
      <x:c r="O170" s="131" t="str">
        <x:v>Wrap/Sandwich</x:v>
      </x:c>
      <x:c r="P170" s="131" t="str">
        <x:v>schnell; Meal Prep; transportierbar</x:v>
      </x:c>
      <x:c r="Q170" s="131" t="str">
        <x:v>vertraut</x:v>
      </x:c>
      <x:c r="R170" s="131" t="str">
        <x:v>normaler Supermarkt</x:v>
      </x:c>
      <x:c r="S170" s="131" t="str">
        <x:v>international/modern</x:v>
      </x:c>
      <x:c r="T170" s="131" t="str">
        <x:v>frisch; cremig</x:v>
      </x:c>
      <x:c r="U170" s="131" t="str">
        <x:v>mild</x:v>
      </x:c>
      <x:c r="V170" s="131" t="str">
        <x:v>ganzjährig</x:v>
      </x:c>
      <x:c r="W170" s="131" t="str">
        <x:v>warm</x:v>
      </x:c>
      <x:c r="X170" s="131" t="str">
        <x:v>Schüssel; Mikrowelle; Topf; Pfanne</x:v>
      </x:c>
      <x:c r="Y170" s="131" t="str">
        <x:v>einfach</x:v>
      </x:c>
      <x:c r="Z170" s="131" t="n">
        <x:f>'recipes'!I170</x:f>
        <x:v>9</x:v>
      </x:c>
      <x:c r="AA170" s="131" t="n">
        <x:f>'recipes'!K170</x:f>
        <x:v>25</x:v>
      </x:c>
      <x:c r="AB170" s="131" t="str">
        <x:f>IF(AA170&lt;=20,"sehr schnell",IF(AA170&lt;=40,"schnell",IF(AA170&lt;=75,"mittel","lang")))</x:f>
        <x:v>schnell</x:v>
      </x:c>
      <x:c r="AC170" s="131" t="n">
        <x:f>'recipe_macros'!L170</x:f>
        <x:v>356</x:v>
      </x:c>
      <x:c r="AD170" s="131" t="n">
        <x:f>'recipe_macros'!M170</x:f>
        <x:v>35</x:v>
      </x:c>
      <x:c r="AE170" s="131" t="n">
        <x:f>IF('recipe_macros'!D170=0,0,'recipe_macros'!I170/'recipe_macros'!D170)</x:f>
        <x:v>4</x:v>
      </x:c>
      <x:c r="AF170" s="164" t="n">
        <x:f>IF(AC170=0,0,AD170*4/AC170)</x:f>
        <x:v>0.39325842696629215</x:v>
      </x:c>
      <x:c r="AG170" s="165" t="n">
        <x:f>'recipe_macros'!N170</x:f>
        <x:v>2.2674333333333334</x:v>
      </x:c>
      <x:c r="AH170" s="131" t="str">
        <x:f>IF(AG170&lt;=2,"günstig",IF(AG170&lt;=4,"mittel","teuer"))</x:f>
        <x:v>mittel</x:v>
      </x:c>
      <x:c r="AI170" s="131" t="n">
        <x:v>1</x:v>
      </x:c>
      <x:c r="AJ170" s="131" t="n">
        <x:v>0</x:v>
      </x:c>
      <x:c r="AK170" s="131" t="n">
        <x:v>1</x:v>
      </x:c>
      <x:c r="AL170" s="131" t="n">
        <x:v>1</x:v>
      </x:c>
      <x:c r="AM170" s="131" t="n">
        <x:v>0</x:v>
      </x:c>
      <x:c r="AN170" s="131" t="n">
        <x:f>MAX(1,MIN(5,SUM(AI170:AM170)))</x:f>
        <x:v>3</x:v>
      </x:c>
      <x:c r="AO170" s="131" t="str">
        <x:v>regelbasiert + redaktionelle Heuristik</x:v>
      </x:c>
      <x:c r="AP170" s="166" t="n">
        <x:v>0.86</x:v>
      </x:c>
      <x:c r="AQ170" s="131"/>
    </x:row>
    <x:row r="171">
      <x:c r="A171" s="135" t="str">
        <x:v>LU-170-V1</x:v>
      </x:c>
      <x:c r="B171" s="135" t="str">
        <x:v>LU-170</x:v>
      </x:c>
      <x:c r="C171" s="135" t="str">
        <x:v>Ofenkartoffeln mit veganem Kichererbsencurry</x:v>
      </x:c>
      <x:c r="D171" s="131" t="str">
        <x:v>vegan</x:v>
      </x:c>
      <x:c r="E171" s="131" t="str">
        <x:v>Hülsenfrüchte</x:v>
      </x:c>
      <x:c r="F171" s="160" t="str">
        <x:v>nach Zutaten halal-kompatibel</x:v>
      </x:c>
      <x:c r="G171" s="160" t="str">
        <x:v>glutenfrei nach Zutaten</x:v>
      </x:c>
      <x:c r="H171" s="160" t="str">
        <x:v>laktosefrei nach Zutaten</x:v>
      </x:c>
      <x:c r="I171" s="160" t="str">
        <x:v>nussfrei nach Zutaten</x:v>
      </x:c>
      <x:c r="J171" s="160" t="str">
        <x:v>eifrei nach Zutaten</x:v>
      </x:c>
      <x:c r="K171" s="160" t="str">
        <x:v>sojafrei nach Zutaten</x:v>
      </x:c>
      <x:c r="L171" s="131" t="str"/>
      <x:c r="M171" s="131" t="str">
        <x:v>ballaststoffreich; leicht</x:v>
      </x:c>
      <x:c r="N171" s="131" t="str">
        <x:v>Hauptmahlzeit</x:v>
      </x:c>
      <x:c r="O171" s="131" t="str">
        <x:v>Curry/Dal</x:v>
      </x:c>
      <x:c r="P171" s="131" t="str">
        <x:v>Meal Prep; tiefkühlgeeignet; transportierbar; für mehrere Portionen</x:v>
      </x:c>
      <x:c r="Q171" s="131" t="str">
        <x:v>vertraut</x:v>
      </x:c>
      <x:c r="R171" s="131" t="str">
        <x:v>normaler Supermarkt</x:v>
      </x:c>
      <x:c r="S171" s="131" t="str">
        <x:v>südasiatisch inspiriert</x:v>
      </x:c>
      <x:c r="T171" s="131" t="str">
        <x:v>frisch; herzhaft; würzig; säuerlich</x:v>
      </x:c>
      <x:c r="U171" s="131" t="str">
        <x:v>scharf</x:v>
      </x:c>
      <x:c r="V171" s="131" t="str">
        <x:v>ganzjährig</x:v>
      </x:c>
      <x:c r="W171" s="131" t="str">
        <x:v>warm</x:v>
      </x:c>
      <x:c r="X171" s="131" t="str">
        <x:v>Topf; Backofen; Heißluftfritteuse; Pfanne</x:v>
      </x:c>
      <x:c r="Y171" s="131" t="str">
        <x:v>mittel</x:v>
      </x:c>
      <x:c r="Z171" s="131" t="n">
        <x:f>'recipes'!I171</x:f>
        <x:v>21</x:v>
      </x:c>
      <x:c r="AA171" s="131" t="n">
        <x:f>'recipes'!K171</x:f>
        <x:v>60</x:v>
      </x:c>
      <x:c r="AB171" s="131" t="str">
        <x:f>IF(AA171&lt;=20,"sehr schnell",IF(AA171&lt;=40,"schnell",IF(AA171&lt;=75,"mittel","lang")))</x:f>
        <x:v>mittel</x:v>
      </x:c>
      <x:c r="AC171" s="131" t="n">
        <x:f>'recipe_macros'!L171</x:f>
        <x:v>276</x:v>
      </x:c>
      <x:c r="AD171" s="131" t="n">
        <x:f>'recipe_macros'!M171</x:f>
        <x:v>12</x:v>
      </x:c>
      <x:c r="AE171" s="131" t="n">
        <x:f>IF('recipe_macros'!D171=0,0,'recipe_macros'!I171/'recipe_macros'!D171)</x:f>
        <x:v>11</x:v>
      </x:c>
      <x:c r="AF171" s="164" t="n">
        <x:f>IF(AC171=0,0,AD171*4/AC171)</x:f>
        <x:v>0.17391304347826086</x:v>
      </x:c>
      <x:c r="AG171" s="165" t="n">
        <x:f>'recipe_macros'!N171</x:f>
        <x:v>1.469915</x:v>
      </x:c>
      <x:c r="AH171" s="131" t="str">
        <x:f>IF(AG171&lt;=2,"günstig",IF(AG171&lt;=4,"mittel","teuer"))</x:f>
        <x:v>günstig</x:v>
      </x:c>
      <x:c r="AI171" s="131" t="n">
        <x:v>1</x:v>
      </x:c>
      <x:c r="AJ171" s="131" t="n">
        <x:v>1</x:v>
      </x:c>
      <x:c r="AK171" s="131" t="n">
        <x:v>1</x:v>
      </x:c>
      <x:c r="AL171" s="131" t="n">
        <x:v>1</x:v>
      </x:c>
      <x:c r="AM171" s="131" t="n">
        <x:v>1</x:v>
      </x:c>
      <x:c r="AN171" s="131" t="n">
        <x:f>MAX(1,MIN(5,SUM(AI171:AM171)))</x:f>
        <x:v>5</x:v>
      </x:c>
      <x:c r="AO171" s="131" t="str">
        <x:v>regelbasiert + redaktionelle Heuristik</x:v>
      </x:c>
      <x:c r="AP171" s="166" t="n">
        <x:v>0.82</x:v>
      </x:c>
      <x:c r="AQ171" s="131"/>
    </x:row>
    <x:row r="172">
      <x:c r="A172" s="135" t="str">
        <x:v>LU-171-V1</x:v>
      </x:c>
      <x:c r="B172" s="135" t="str">
        <x:v>LU-171</x:v>
      </x:c>
      <x:c r="C172" s="135" t="str">
        <x:v>Fajita-Hähnchen-Reis-Bowl mit gerösteter Limette</x:v>
      </x:c>
      <x:c r="D172" s="131" t="str">
        <x:v>omnivor</x:v>
      </x:c>
      <x:c r="E172" s="131" t="str">
        <x:v>Geflügel; Hülsenfrüchte</x:v>
      </x:c>
      <x:c r="F172" s="160" t="str">
        <x:v>halal bei zertifiziertem Fleisch</x:v>
      </x:c>
      <x:c r="G172" s="160" t="str">
        <x:v>glutenfrei nach Zutaten</x:v>
      </x:c>
      <x:c r="H172" s="160" t="str">
        <x:v>laktosefrei nach Zutaten</x:v>
      </x:c>
      <x:c r="I172" s="160" t="str">
        <x:v>nussfrei nach Zutaten</x:v>
      </x:c>
      <x:c r="J172" s="160" t="str">
        <x:v>eifrei nach Zutaten</x:v>
      </x:c>
      <x:c r="K172" s="160" t="str">
        <x:v>sojafrei nach Zutaten</x:v>
      </x:c>
      <x:c r="L172" s="131" t="str"/>
      <x:c r="M172" s="131" t="str">
        <x:v>proteinbetont; ballaststoffreich; leicht</x:v>
      </x:c>
      <x:c r="N172" s="131" t="str">
        <x:v>Hauptmahlzeit</x:v>
      </x:c>
      <x:c r="O172" s="131" t="str">
        <x:v>Bowl</x:v>
      </x:c>
      <x:c r="P172" s="131" t="str">
        <x:v>schnell; Meal Prep; transportierbar; für mehrere Portionen</x:v>
      </x:c>
      <x:c r="Q172" s="131" t="str">
        <x:v>vertraut</x:v>
      </x:c>
      <x:c r="R172" s="131" t="str">
        <x:v>normaler Supermarkt</x:v>
      </x:c>
      <x:c r="S172" s="131" t="str">
        <x:v>lateinamerikanisch inspiriert</x:v>
      </x:c>
      <x:c r="T172" s="131" t="str">
        <x:v>frisch; würzig; säuerlich</x:v>
      </x:c>
      <x:c r="U172" s="131" t="str">
        <x:v>würzig, nicht zwingend scharf</x:v>
      </x:c>
      <x:c r="V172" s="131" t="str">
        <x:v>ganzjährig</x:v>
      </x:c>
      <x:c r="W172" s="131" t="str">
        <x:v>warm</x:v>
      </x:c>
      <x:c r="X172" s="131" t="str">
        <x:v>Pfanne; Backofen</x:v>
      </x:c>
      <x:c r="Y172" s="131" t="str">
        <x:v>mittel</x:v>
      </x:c>
      <x:c r="Z172" s="131" t="n">
        <x:f>'recipes'!I172</x:f>
        <x:v>9</x:v>
      </x:c>
      <x:c r="AA172" s="131" t="n">
        <x:f>'recipes'!K172</x:f>
        <x:v>25</x:v>
      </x:c>
      <x:c r="AB172" s="131" t="str">
        <x:f>IF(AA172&lt;=20,"sehr schnell",IF(AA172&lt;=40,"schnell",IF(AA172&lt;=75,"mittel","lang")))</x:f>
        <x:v>schnell</x:v>
      </x:c>
      <x:c r="AC172" s="131" t="n">
        <x:f>'recipe_macros'!L172</x:f>
        <x:v>321</x:v>
      </x:c>
      <x:c r="AD172" s="131" t="n">
        <x:f>'recipe_macros'!M172</x:f>
        <x:v>31</x:v>
      </x:c>
      <x:c r="AE172" s="131" t="n">
        <x:f>IF('recipe_macros'!D172=0,0,'recipe_macros'!I172/'recipe_macros'!D172)</x:f>
        <x:v>10</x:v>
      </x:c>
      <x:c r="AF172" s="164" t="n">
        <x:f>IF(AC172=0,0,AD172*4/AC172)</x:f>
        <x:v>0.3862928348909657</x:v>
      </x:c>
      <x:c r="AG172" s="165" t="n">
        <x:f>'recipe_macros'!N172</x:f>
        <x:v>1.9283333333333337</x:v>
      </x:c>
      <x:c r="AH172" s="131" t="str">
        <x:f>IF(AG172&lt;=2,"günstig",IF(AG172&lt;=4,"mittel","teuer"))</x:f>
        <x:v>günstig</x:v>
      </x:c>
      <x:c r="AI172" s="131" t="n">
        <x:v>1</x:v>
      </x:c>
      <x:c r="AJ172" s="131" t="n">
        <x:v>0</x:v>
      </x:c>
      <x:c r="AK172" s="131" t="n">
        <x:v>1</x:v>
      </x:c>
      <x:c r="AL172" s="131" t="n">
        <x:v>1</x:v>
      </x:c>
      <x:c r="AM172" s="131" t="n">
        <x:v>1</x:v>
      </x:c>
      <x:c r="AN172" s="131" t="n">
        <x:f>MAX(1,MIN(5,SUM(AI172:AM172)))</x:f>
        <x:v>4</x:v>
      </x:c>
      <x:c r="AO172" s="131" t="str">
        <x:v>regelbasiert + redaktionelle Heuristik</x:v>
      </x:c>
      <x:c r="AP172" s="166" t="n">
        <x:v>0.82</x:v>
      </x:c>
      <x:c r="AQ172" s="131"/>
    </x:row>
    <x:row r="173">
      <x:c r="A173" s="135" t="str">
        <x:v>LU-172-V1</x:v>
      </x:c>
      <x:c r="B173" s="135" t="str">
        <x:v>LU-172</x:v>
      </x:c>
      <x:c r="C173" s="135" t="str">
        <x:v>Hähnchen-Burritos</x:v>
      </x:c>
      <x:c r="D173" s="131" t="str">
        <x:v>omnivor</x:v>
      </x:c>
      <x:c r="E173" s="131" t="str">
        <x:v>Geflügel; Hülsenfrüchte</x:v>
      </x:c>
      <x:c r="F173" s="160" t="str">
        <x:v>halal bei zertifiziertem Fleisch</x:v>
      </x:c>
      <x:c r="G173" s="160" t="str">
        <x:v>mit Austausch glutenfrei</x:v>
      </x:c>
      <x:c r="H173" s="160" t="str">
        <x:v>laktosefrei nach Zutaten</x:v>
      </x:c>
      <x:c r="I173" s="160" t="str">
        <x:v>nussfrei nach Zutaten</x:v>
      </x:c>
      <x:c r="J173" s="160" t="str">
        <x:v>eifrei nach Zutaten</x:v>
      </x:c>
      <x:c r="K173" s="160" t="str">
        <x:v>sojafrei nach Zutaten</x:v>
      </x:c>
      <x:c r="L173" s="131" t="str">
        <x:v>Gluten/Getreide prüfen</x:v>
      </x:c>
      <x:c r="M173" s="131" t="str">
        <x:v>proteinbetont; ballaststoffreich; ausgewogen</x:v>
      </x:c>
      <x:c r="N173" s="131" t="str">
        <x:v>Hauptmahlzeit</x:v>
      </x:c>
      <x:c r="O173" s="131" t="str">
        <x:v>Wrap/Sandwich</x:v>
      </x:c>
      <x:c r="P173" s="131" t="str">
        <x:v>Meal Prep; transportierbar</x:v>
      </x:c>
      <x:c r="Q173" s="131" t="str">
        <x:v>vertraut</x:v>
      </x:c>
      <x:c r="R173" s="131" t="str">
        <x:v>normaler Supermarkt</x:v>
      </x:c>
      <x:c r="S173" s="131" t="str">
        <x:v>lateinamerikanisch inspiriert</x:v>
      </x:c>
      <x:c r="T173" s="131" t="str">
        <x:v>frisch; herzhaft; würzig; säuerlich</x:v>
      </x:c>
      <x:c r="U173" s="131" t="str">
        <x:v>scharf</x:v>
      </x:c>
      <x:c r="V173" s="131" t="str">
        <x:v>ganzjährig</x:v>
      </x:c>
      <x:c r="W173" s="131" t="str">
        <x:v>warm</x:v>
      </x:c>
      <x:c r="X173" s="131" t="str">
        <x:v>Pfanne; Topf</x:v>
      </x:c>
      <x:c r="Y173" s="131" t="str">
        <x:v>mittel</x:v>
      </x:c>
      <x:c r="Z173" s="131" t="n">
        <x:f>'recipes'!I173</x:f>
        <x:v>12</x:v>
      </x:c>
      <x:c r="AA173" s="131" t="n">
        <x:f>'recipes'!K173</x:f>
        <x:v>35</x:v>
      </x:c>
      <x:c r="AB173" s="131" t="str">
        <x:f>IF(AA173&lt;=20,"sehr schnell",IF(AA173&lt;=40,"schnell",IF(AA173&lt;=75,"mittel","lang")))</x:f>
        <x:v>schnell</x:v>
      </x:c>
      <x:c r="AC173" s="131" t="n">
        <x:f>'recipe_macros'!L173</x:f>
        <x:v>529</x:v>
      </x:c>
      <x:c r="AD173" s="131" t="n">
        <x:f>'recipe_macros'!M173</x:f>
        <x:v>36</x:v>
      </x:c>
      <x:c r="AE173" s="131" t="n">
        <x:f>IF('recipe_macros'!D173=0,0,'recipe_macros'!I173/'recipe_macros'!D173)</x:f>
        <x:v>13</x:v>
      </x:c>
      <x:c r="AF173" s="164" t="n">
        <x:f>IF(AC173=0,0,AD173*4/AC173)</x:f>
        <x:v>0.2722117202268431</x:v>
      </x:c>
      <x:c r="AG173" s="165" t="n">
        <x:f>'recipe_macros'!N173</x:f>
        <x:v>2.378018333333334</x:v>
      </x:c>
      <x:c r="AH173" s="131" t="str">
        <x:f>IF(AG173&lt;=2,"günstig",IF(AG173&lt;=4,"mittel","teuer"))</x:f>
        <x:v>mittel</x:v>
      </x:c>
      <x:c r="AI173" s="131" t="n">
        <x:v>1</x:v>
      </x:c>
      <x:c r="AJ173" s="131" t="n">
        <x:v>0</x:v>
      </x:c>
      <x:c r="AK173" s="131" t="n">
        <x:v>1</x:v>
      </x:c>
      <x:c r="AL173" s="131" t="n">
        <x:v>1</x:v>
      </x:c>
      <x:c r="AM173" s="131" t="n">
        <x:v>0</x:v>
      </x:c>
      <x:c r="AN173" s="131" t="n">
        <x:f>MAX(1,MIN(5,SUM(AI173:AM173)))</x:f>
        <x:v>3</x:v>
      </x:c>
      <x:c r="AO173" s="131" t="str">
        <x:v>regelbasiert + redaktionelle Heuristik</x:v>
      </x:c>
      <x:c r="AP173" s="166" t="n">
        <x:v>0.82</x:v>
      </x:c>
      <x:c r="AQ173" s="131"/>
    </x:row>
    <x:row r="174">
      <x:c r="A174" s="135" t="str">
        <x:v>LU-173-V1</x:v>
      </x:c>
      <x:c r="B174" s="135" t="str">
        <x:v>LU-173</x:v>
      </x:c>
      <x:c r="C174" s="135" t="str">
        <x:v>Pasta mit Oliven, Blumenkohl und Harissa</x:v>
      </x:c>
      <x:c r="D174" s="131" t="str">
        <x:v>vegan</x:v>
      </x:c>
      <x:c r="E174" s="131" t="str">
        <x:v>pflanzlich</x:v>
      </x:c>
      <x:c r="F174" s="160" t="str">
        <x:v>nach Zutaten halal-kompatibel</x:v>
      </x:c>
      <x:c r="G174" s="160" t="str">
        <x:v>glutenfrei nach Zutaten</x:v>
      </x:c>
      <x:c r="H174" s="160" t="str">
        <x:v>laktosefrei nach Zutaten</x:v>
      </x:c>
      <x:c r="I174" s="160" t="str">
        <x:v>nussfrei nach Zutaten</x:v>
      </x:c>
      <x:c r="J174" s="160" t="str">
        <x:v>eifrei nach Zutaten</x:v>
      </x:c>
      <x:c r="K174" s="160" t="str">
        <x:v>sojafrei nach Zutaten</x:v>
      </x:c>
      <x:c r="L174" s="131" t="str"/>
      <x:c r="M174" s="131" t="str">
        <x:v>ballaststoffreich</x:v>
      </x:c>
      <x:c r="N174" s="131" t="str">
        <x:v>Hauptmahlzeit</x:v>
      </x:c>
      <x:c r="O174" s="131" t="str">
        <x:v>Pasta/Nudeln</x:v>
      </x:c>
      <x:c r="P174" s="131" t="str">
        <x:v>Meal Prep; transportierbar</x:v>
      </x:c>
      <x:c r="Q174" s="131" t="str">
        <x:v>abwechslungsreich</x:v>
      </x:c>
      <x:c r="R174" s="131" t="str">
        <x:v>großer Supermarkt empfohlen</x:v>
      </x:c>
      <x:c r="S174" s="131" t="str">
        <x:v>nordafrikanisch inspiriert</x:v>
      </x:c>
      <x:c r="T174" s="131" t="str">
        <x:v>frisch; würzig</x:v>
      </x:c>
      <x:c r="U174" s="131" t="str">
        <x:v>scharf</x:v>
      </x:c>
      <x:c r="V174" s="131" t="str">
        <x:v>ganzjährig</x:v>
      </x:c>
      <x:c r="W174" s="131" t="str">
        <x:v>warm</x:v>
      </x:c>
      <x:c r="X174" s="131" t="str">
        <x:v>Topf; Pfanne</x:v>
      </x:c>
      <x:c r="Y174" s="131" t="str">
        <x:v>mittel</x:v>
      </x:c>
      <x:c r="Z174" s="131" t="n">
        <x:f>'recipes'!I174</x:f>
        <x:v>14</x:v>
      </x:c>
      <x:c r="AA174" s="131" t="n">
        <x:f>'recipes'!K174</x:f>
        <x:v>40</x:v>
      </x:c>
      <x:c r="AB174" s="131" t="str">
        <x:f>IF(AA174&lt;=20,"sehr schnell",IF(AA174&lt;=40,"schnell",IF(AA174&lt;=75,"mittel","lang")))</x:f>
        <x:v>schnell</x:v>
      </x:c>
      <x:c r="AC174" s="131" t="n">
        <x:f>'recipe_macros'!L174</x:f>
        <x:v>466</x:v>
      </x:c>
      <x:c r="AD174" s="131" t="n">
        <x:f>'recipe_macros'!M174</x:f>
        <x:v>14</x:v>
      </x:c>
      <x:c r="AE174" s="131" t="n">
        <x:f>IF('recipe_macros'!D174=0,0,'recipe_macros'!I174/'recipe_macros'!D174)</x:f>
        <x:v>12</x:v>
      </x:c>
      <x:c r="AF174" s="164" t="n">
        <x:f>IF(AC174=0,0,AD174*4/AC174)</x:f>
        <x:v>0.12017167381974249</x:v>
      </x:c>
      <x:c r="AG174" s="165" t="n">
        <x:f>'recipe_macros'!N174</x:f>
        <x:v>1.0120625</x:v>
      </x:c>
      <x:c r="AH174" s="131" t="str">
        <x:f>IF(AG174&lt;=2,"günstig",IF(AG174&lt;=4,"mittel","teuer"))</x:f>
        <x:v>günstig</x:v>
      </x:c>
      <x:c r="AI174" s="131" t="n">
        <x:v>1</x:v>
      </x:c>
      <x:c r="AJ174" s="131" t="n">
        <x:v>0</x:v>
      </x:c>
      <x:c r="AK174" s="131" t="n">
        <x:v>1</x:v>
      </x:c>
      <x:c r="AL174" s="131" t="n">
        <x:v>1</x:v>
      </x:c>
      <x:c r="AM174" s="131" t="n">
        <x:v>0</x:v>
      </x:c>
      <x:c r="AN174" s="131" t="n">
        <x:f>MAX(1,MIN(5,SUM(AI174:AM174)))</x:f>
        <x:v>3</x:v>
      </x:c>
      <x:c r="AO174" s="131" t="str">
        <x:v>regelbasiert + redaktionelle Heuristik</x:v>
      </x:c>
      <x:c r="AP174" s="166" t="n">
        <x:v>0.82</x:v>
      </x:c>
      <x:c r="AQ174" s="131"/>
    </x:row>
    <x:row r="175">
      <x:c r="A175" s="135" t="str">
        <x:v>LU-174-V1</x:v>
      </x:c>
      <x:c r="B175" s="135" t="str">
        <x:v>LU-174</x:v>
      </x:c>
      <x:c r="C175" s="135" t="str">
        <x:v>Penne mit Spinat-Pesto</x:v>
      </x:c>
      <x:c r="D175" s="131" t="str">
        <x:v>vegetarisch</x:v>
      </x:c>
      <x:c r="E175" s="131" t="str"/>
      <x:c r="F175" s="160" t="str">
        <x:v>nach Zutaten halal-kompatibel</x:v>
      </x:c>
      <x:c r="G175" s="160" t="str">
        <x:v>mit Austausch glutenfrei</x:v>
      </x:c>
      <x:c r="H175" s="160" t="str">
        <x:v>laktosefrei nach Zutaten</x:v>
      </x:c>
      <x:c r="I175" s="160" t="str">
        <x:v>nussfrei nach Zutaten</x:v>
      </x:c>
      <x:c r="J175" s="160" t="str">
        <x:v>eifrei nach Zutaten</x:v>
      </x:c>
      <x:c r="K175" s="160" t="str">
        <x:v>sojafrei nach Zutaten</x:v>
      </x:c>
      <x:c r="L175" s="131" t="str">
        <x:v>Gluten/Getreide prüfen</x:v>
      </x:c>
      <x:c r="M175" s="131" t="str">
        <x:v>ballaststoffreich</x:v>
      </x:c>
      <x:c r="N175" s="131" t="str">
        <x:v>Hauptmahlzeit</x:v>
      </x:c>
      <x:c r="O175" s="131" t="str">
        <x:v>Pasta/Nudeln</x:v>
      </x:c>
      <x:c r="P175" s="131" t="str">
        <x:v>schnell; Meal Prep; transportierbar; für mehrere Portionen</x:v>
      </x:c>
      <x:c r="Q175" s="131" t="str">
        <x:v>vertraut</x:v>
      </x:c>
      <x:c r="R175" s="131" t="str">
        <x:v>normaler Supermarkt</x:v>
      </x:c>
      <x:c r="S175" s="131" t="str">
        <x:v>mediterran inspiriert</x:v>
      </x:c>
      <x:c r="T175" s="131" t="str">
        <x:v>mild-herzhaft</x:v>
      </x:c>
      <x:c r="U175" s="131" t="str">
        <x:v>mild</x:v>
      </x:c>
      <x:c r="V175" s="131" t="str">
        <x:v>ganzjährig</x:v>
      </x:c>
      <x:c r="W175" s="131" t="str">
        <x:v>warm</x:v>
      </x:c>
      <x:c r="X175" s="131" t="str">
        <x:v>Pfanne; Topf</x:v>
      </x:c>
      <x:c r="Y175" s="131" t="str">
        <x:v>einfach</x:v>
      </x:c>
      <x:c r="Z175" s="131" t="n">
        <x:f>'recipes'!I175</x:f>
        <x:v>7</x:v>
      </x:c>
      <x:c r="AA175" s="131" t="n">
        <x:f>'recipes'!K175</x:f>
        <x:v>20</x:v>
      </x:c>
      <x:c r="AB175" s="131" t="str">
        <x:f>IF(AA175&lt;=20,"sehr schnell",IF(AA175&lt;=40,"schnell",IF(AA175&lt;=75,"mittel","lang")))</x:f>
        <x:v>sehr schnell</x:v>
      </x:c>
      <x:c r="AC175" s="131" t="n">
        <x:f>'recipe_macros'!L175</x:f>
        <x:v>487</x:v>
      </x:c>
      <x:c r="AD175" s="131" t="n">
        <x:f>'recipe_macros'!M175</x:f>
        <x:v>16</x:v>
      </x:c>
      <x:c r="AE175" s="131" t="n">
        <x:f>IF('recipe_macros'!D175=0,0,'recipe_macros'!I175/'recipe_macros'!D175)</x:f>
        <x:v>11</x:v>
      </x:c>
      <x:c r="AF175" s="164" t="n">
        <x:f>IF(AC175=0,0,AD175*4/AC175)</x:f>
        <x:v>0.13141683778234087</x:v>
      </x:c>
      <x:c r="AG175" s="165" t="n">
        <x:f>'recipe_macros'!N175</x:f>
        <x:v>1.0770250000000001</x:v>
      </x:c>
      <x:c r="AH175" s="131" t="str">
        <x:f>IF(AG175&lt;=2,"günstig",IF(AG175&lt;=4,"mittel","teuer"))</x:f>
        <x:v>günstig</x:v>
      </x:c>
      <x:c r="AI175" s="131" t="n">
        <x:v>1</x:v>
      </x:c>
      <x:c r="AJ175" s="131" t="n">
        <x:v>0</x:v>
      </x:c>
      <x:c r="AK175" s="131" t="n">
        <x:v>1</x:v>
      </x:c>
      <x:c r="AL175" s="131" t="n">
        <x:v>1</x:v>
      </x:c>
      <x:c r="AM175" s="131" t="n">
        <x:v>1</x:v>
      </x:c>
      <x:c r="AN175" s="131" t="n">
        <x:f>MAX(1,MIN(5,SUM(AI175:AM175)))</x:f>
        <x:v>4</x:v>
      </x:c>
      <x:c r="AO175" s="131" t="str">
        <x:v>regelbasiert + redaktionelle Heuristik</x:v>
      </x:c>
      <x:c r="AP175" s="166" t="n">
        <x:v>0.82</x:v>
      </x:c>
      <x:c r="AQ175" s="131"/>
    </x:row>
    <x:row r="176">
      <x:c r="A176" s="135" t="str">
        <x:v>LU-175-V1</x:v>
      </x:c>
      <x:c r="B176" s="135" t="str">
        <x:v>LU-175</x:v>
      </x:c>
      <x:c r="C176" s="135" t="str">
        <x:v>Ponzu-Tofu-Poke-Bowl</x:v>
      </x:c>
      <x:c r="D176" s="131" t="str">
        <x:v>vegan</x:v>
      </x:c>
      <x:c r="E176" s="131" t="str">
        <x:v>Soja/Tofu; Hülsenfrüchte</x:v>
      </x:c>
      <x:c r="F176" s="160" t="str">
        <x:v>nach Zutaten halal-kompatibel</x:v>
      </x:c>
      <x:c r="G176" s="160" t="str">
        <x:v>glutenfrei nach Zutaten</x:v>
      </x:c>
      <x:c r="H176" s="160" t="str">
        <x:v>laktosefrei nach Zutaten</x:v>
      </x:c>
      <x:c r="I176" s="160" t="str">
        <x:v>nussfrei nach Zutaten</x:v>
      </x:c>
      <x:c r="J176" s="160" t="str">
        <x:v>eifrei nach Zutaten</x:v>
      </x:c>
      <x:c r="K176" s="160" t="str">
        <x:v>enthält Soja</x:v>
      </x:c>
      <x:c r="L176" s="131" t="str">
        <x:v>Soja; Sesam</x:v>
      </x:c>
      <x:c r="M176" s="131" t="str">
        <x:v>ballaststoffreich; ausgewogen</x:v>
      </x:c>
      <x:c r="N176" s="131" t="str">
        <x:v>Hauptmahlzeit</x:v>
      </x:c>
      <x:c r="O176" s="131" t="str">
        <x:v>Bowl</x:v>
      </x:c>
      <x:c r="P176" s="131" t="str">
        <x:v>schnell; Meal Prep; transportierbar</x:v>
      </x:c>
      <x:c r="Q176" s="131" t="str">
        <x:v>ausgefallen</x:v>
      </x:c>
      <x:c r="R176" s="131" t="str">
        <x:v>Spezialgeschäft wahrscheinlich</x:v>
      </x:c>
      <x:c r="S176" s="131" t="str">
        <x:v>ostasiatisch inspiriert</x:v>
      </x:c>
      <x:c r="T176" s="131" t="str">
        <x:v>würzig</x:v>
      </x:c>
      <x:c r="U176" s="131" t="str">
        <x:v>würzig, nicht zwingend scharf</x:v>
      </x:c>
      <x:c r="V176" s="131" t="str">
        <x:v>Frühling</x:v>
      </x:c>
      <x:c r="W176" s="131" t="str">
        <x:v>warm</x:v>
      </x:c>
      <x:c r="X176" s="131" t="str">
        <x:v>Pfanne</x:v>
      </x:c>
      <x:c r="Y176" s="131" t="str">
        <x:v>mittel</x:v>
      </x:c>
      <x:c r="Z176" s="131" t="n">
        <x:f>'recipes'!I176</x:f>
        <x:v>7</x:v>
      </x:c>
      <x:c r="AA176" s="131" t="n">
        <x:f>'recipes'!K176</x:f>
        <x:v>20</x:v>
      </x:c>
      <x:c r="AB176" s="131" t="str">
        <x:f>IF(AA176&lt;=20,"sehr schnell",IF(AA176&lt;=40,"schnell",IF(AA176&lt;=75,"mittel","lang")))</x:f>
        <x:v>sehr schnell</x:v>
      </x:c>
      <x:c r="AC176" s="131" t="n">
        <x:f>'recipe_macros'!L176</x:f>
        <x:v>462</x:v>
      </x:c>
      <x:c r="AD176" s="131" t="n">
        <x:f>'recipe_macros'!M176</x:f>
        <x:v>22</x:v>
      </x:c>
      <x:c r="AE176" s="131" t="n">
        <x:f>IF('recipe_macros'!D176=0,0,'recipe_macros'!I176/'recipe_macros'!D176)</x:f>
        <x:v>13</x:v>
      </x:c>
      <x:c r="AF176" s="164" t="n">
        <x:f>IF(AC176=0,0,AD176*4/AC176)</x:f>
        <x:v>0.19047619047619047</x:v>
      </x:c>
      <x:c r="AG176" s="165" t="n">
        <x:f>'recipe_macros'!N176</x:f>
        <x:v>2.32925</x:v>
      </x:c>
      <x:c r="AH176" s="131" t="str">
        <x:f>IF(AG176&lt;=2,"günstig",IF(AG176&lt;=4,"mittel","teuer"))</x:f>
        <x:v>mittel</x:v>
      </x:c>
      <x:c r="AI176" s="131" t="n">
        <x:v>1</x:v>
      </x:c>
      <x:c r="AJ176" s="131" t="n">
        <x:v>0</x:v>
      </x:c>
      <x:c r="AK176" s="131" t="n">
        <x:v>1</x:v>
      </x:c>
      <x:c r="AL176" s="131" t="n">
        <x:v>1</x:v>
      </x:c>
      <x:c r="AM176" s="131" t="n">
        <x:v>0</x:v>
      </x:c>
      <x:c r="AN176" s="131" t="n">
        <x:f>MAX(1,MIN(5,SUM(AI176:AM176)))</x:f>
        <x:v>3</x:v>
      </x:c>
      <x:c r="AO176" s="131" t="str">
        <x:v>regelbasiert + redaktionelle Heuristik</x:v>
      </x:c>
      <x:c r="AP176" s="166" t="n">
        <x:v>0.82</x:v>
      </x:c>
      <x:c r="AQ176" s="131" t="str">
        <x:v>Zutatenverfügbarkeit vor Veröffentlichung lokal prüfen</x:v>
      </x:c>
    </x:row>
    <x:row r="177">
      <x:c r="A177" s="135" t="str">
        <x:v>LU-176-V1</x:v>
      </x:c>
      <x:c r="B177" s="135" t="str">
        <x:v>LU-176</x:v>
      </x:c>
      <x:c r="C177" s="135" t="str">
        <x:v>Scharfe Quesadillas mit Bohnen und Avocado</x:v>
      </x:c>
      <x:c r="D177" s="131" t="str">
        <x:v>vegetarisch</x:v>
      </x:c>
      <x:c r="E177" s="131" t="str">
        <x:v>Hülsenfrüchte</x:v>
      </x:c>
      <x:c r="F177" s="160" t="str">
        <x:v>nach Zutaten halal-kompatibel</x:v>
      </x:c>
      <x:c r="G177" s="160" t="str">
        <x:v>mit Austausch glutenfrei</x:v>
      </x:c>
      <x:c r="H177" s="160" t="str">
        <x:v>laktosefrei nach Zutaten</x:v>
      </x:c>
      <x:c r="I177" s="160" t="str">
        <x:v>nussfrei nach Zutaten</x:v>
      </x:c>
      <x:c r="J177" s="160" t="str">
        <x:v>eifrei nach Zutaten</x:v>
      </x:c>
      <x:c r="K177" s="160" t="str">
        <x:v>sojafrei nach Zutaten</x:v>
      </x:c>
      <x:c r="L177" s="131" t="str">
        <x:v>Gluten/Getreide prüfen</x:v>
      </x:c>
      <x:c r="M177" s="131" t="str">
        <x:v>ballaststoffreich</x:v>
      </x:c>
      <x:c r="N177" s="131" t="str">
        <x:v>Hauptmahlzeit</x:v>
      </x:c>
      <x:c r="O177" s="131" t="str">
        <x:v>Wrap/Sandwich</x:v>
      </x:c>
      <x:c r="P177" s="131" t="str">
        <x:v>schnell; Meal Prep; transportierbar</x:v>
      </x:c>
      <x:c r="Q177" s="131" t="str">
        <x:v>vertraut</x:v>
      </x:c>
      <x:c r="R177" s="131" t="str">
        <x:v>normaler Supermarkt</x:v>
      </x:c>
      <x:c r="S177" s="131" t="str">
        <x:v>international/modern</x:v>
      </x:c>
      <x:c r="T177" s="131" t="str">
        <x:v>frisch; herzhaft; cremig; würzig; säuerlich; rauchig</x:v>
      </x:c>
      <x:c r="U177" s="131" t="str">
        <x:v>scharf</x:v>
      </x:c>
      <x:c r="V177" s="131" t="str">
        <x:v>ganzjährig</x:v>
      </x:c>
      <x:c r="W177" s="131" t="str">
        <x:v>warm</x:v>
      </x:c>
      <x:c r="X177" s="131" t="str">
        <x:v>Pfanne</x:v>
      </x:c>
      <x:c r="Y177" s="131" t="str">
        <x:v>anspruchsvoll</x:v>
      </x:c>
      <x:c r="Z177" s="131" t="n">
        <x:f>'recipes'!I177</x:f>
        <x:v>7</x:v>
      </x:c>
      <x:c r="AA177" s="131" t="n">
        <x:f>'recipes'!K177</x:f>
        <x:v>20</x:v>
      </x:c>
      <x:c r="AB177" s="131" t="str">
        <x:f>IF(AA177&lt;=20,"sehr schnell",IF(AA177&lt;=40,"schnell",IF(AA177&lt;=75,"mittel","lang")))</x:f>
        <x:v>sehr schnell</x:v>
      </x:c>
      <x:c r="AC177" s="131" t="n">
        <x:f>'recipe_macros'!L177</x:f>
        <x:v>494</x:v>
      </x:c>
      <x:c r="AD177" s="131" t="n">
        <x:f>'recipe_macros'!M177</x:f>
        <x:v>18</x:v>
      </x:c>
      <x:c r="AE177" s="131" t="n">
        <x:f>IF('recipe_macros'!D177=0,0,'recipe_macros'!I177/'recipe_macros'!D177)</x:f>
        <x:v>17</x:v>
      </x:c>
      <x:c r="AF177" s="164" t="n">
        <x:f>IF(AC177=0,0,AD177*4/AC177)</x:f>
        <x:v>0.145748987854251</x:v>
      </x:c>
      <x:c r="AG177" s="165" t="n">
        <x:f>'recipe_macros'!N177</x:f>
        <x:v>2.172266666666667</x:v>
      </x:c>
      <x:c r="AH177" s="131" t="str">
        <x:f>IF(AG177&lt;=2,"günstig",IF(AG177&lt;=4,"mittel","teuer"))</x:f>
        <x:v>mittel</x:v>
      </x:c>
      <x:c r="AI177" s="131" t="n">
        <x:v>1</x:v>
      </x:c>
      <x:c r="AJ177" s="131" t="n">
        <x:v>0</x:v>
      </x:c>
      <x:c r="AK177" s="131" t="n">
        <x:v>1</x:v>
      </x:c>
      <x:c r="AL177" s="131" t="n">
        <x:v>1</x:v>
      </x:c>
      <x:c r="AM177" s="131" t="n">
        <x:v>0</x:v>
      </x:c>
      <x:c r="AN177" s="131" t="n">
        <x:f>MAX(1,MIN(5,SUM(AI177:AM177)))</x:f>
        <x:v>3</x:v>
      </x:c>
      <x:c r="AO177" s="131" t="str">
        <x:v>regelbasiert + redaktionelle Heuristik</x:v>
      </x:c>
      <x:c r="AP177" s="166" t="n">
        <x:v>0.86</x:v>
      </x:c>
      <x:c r="AQ177" s="131"/>
    </x:row>
    <x:row r="178">
      <x:c r="A178" s="135" t="str">
        <x:v>LU-177-V1</x:v>
      </x:c>
      <x:c r="B178" s="135" t="str">
        <x:v>LU-177</x:v>
      </x:c>
      <x:c r="C178" s="135" t="str">
        <x:v>Scharfe Hähnchen-Avocado-Wraps</x:v>
      </x:c>
      <x:c r="D178" s="131" t="str">
        <x:v>omnivor</x:v>
      </x:c>
      <x:c r="E178" s="131" t="str">
        <x:v>Geflügel</x:v>
      </x:c>
      <x:c r="F178" s="160" t="str">
        <x:v>halal bei zertifiziertem Fleisch</x:v>
      </x:c>
      <x:c r="G178" s="160" t="str">
        <x:v>mit Austausch glutenfrei</x:v>
      </x:c>
      <x:c r="H178" s="160" t="str">
        <x:v>laktosefrei nach Zutaten</x:v>
      </x:c>
      <x:c r="I178" s="160" t="str">
        <x:v>nussfrei nach Zutaten</x:v>
      </x:c>
      <x:c r="J178" s="160" t="str">
        <x:v>eifrei nach Zutaten</x:v>
      </x:c>
      <x:c r="K178" s="160" t="str">
        <x:v>sojafrei nach Zutaten</x:v>
      </x:c>
      <x:c r="L178" s="131" t="str">
        <x:v>Gluten/Getreide prüfen</x:v>
      </x:c>
      <x:c r="M178" s="131" t="str">
        <x:v>proteinbetont; leicht; ausgewogen</x:v>
      </x:c>
      <x:c r="N178" s="131" t="str">
        <x:v>Hauptmahlzeit</x:v>
      </x:c>
      <x:c r="O178" s="131" t="str">
        <x:v>Wrap/Sandwich</x:v>
      </x:c>
      <x:c r="P178" s="131" t="str">
        <x:v>schnell; Meal Prep; transportierbar</x:v>
      </x:c>
      <x:c r="Q178" s="131" t="str">
        <x:v>vertraut</x:v>
      </x:c>
      <x:c r="R178" s="131" t="str">
        <x:v>normaler Supermarkt</x:v>
      </x:c>
      <x:c r="S178" s="131" t="str">
        <x:v>international/modern</x:v>
      </x:c>
      <x:c r="T178" s="131" t="str">
        <x:v>frisch; cremig; würzig; säuerlich</x:v>
      </x:c>
      <x:c r="U178" s="131" t="str">
        <x:v>scharf</x:v>
      </x:c>
      <x:c r="V178" s="131" t="str">
        <x:v>ganzjährig</x:v>
      </x:c>
      <x:c r="W178" s="131" t="str">
        <x:v>warm</x:v>
      </x:c>
      <x:c r="X178" s="131" t="str">
        <x:v>Schüssel; Pfanne</x:v>
      </x:c>
      <x:c r="Y178" s="131" t="str">
        <x:v>einfach</x:v>
      </x:c>
      <x:c r="Z178" s="131" t="n">
        <x:f>'recipes'!I178</x:f>
        <x:v>5</x:v>
      </x:c>
      <x:c r="AA178" s="131" t="n">
        <x:f>'recipes'!K178</x:f>
        <x:v>13</x:v>
      </x:c>
      <x:c r="AB178" s="131" t="str">
        <x:f>IF(AA178&lt;=20,"sehr schnell",IF(AA178&lt;=40,"schnell",IF(AA178&lt;=75,"mittel","lang")))</x:f>
        <x:v>sehr schnell</x:v>
      </x:c>
      <x:c r="AC178" s="131" t="n">
        <x:f>'recipe_macros'!L178</x:f>
        <x:v>403</x:v>
      </x:c>
      <x:c r="AD178" s="131" t="n">
        <x:f>'recipe_macros'!M178</x:f>
        <x:v>29</x:v>
      </x:c>
      <x:c r="AE178" s="131" t="n">
        <x:f>IF('recipe_macros'!D178=0,0,'recipe_macros'!I178/'recipe_macros'!D178)</x:f>
        <x:v>5</x:v>
      </x:c>
      <x:c r="AF178" s="164" t="n">
        <x:f>IF(AC178=0,0,AD178*4/AC178)</x:f>
        <x:v>0.2878411910669975</x:v>
      </x:c>
      <x:c r="AG178" s="165" t="n">
        <x:f>'recipe_macros'!N178</x:f>
        <x:v>1.5152066666666668</x:v>
      </x:c>
      <x:c r="AH178" s="131" t="str">
        <x:f>IF(AG178&lt;=2,"günstig",IF(AG178&lt;=4,"mittel","teuer"))</x:f>
        <x:v>günstig</x:v>
      </x:c>
      <x:c r="AI178" s="131" t="n">
        <x:v>1</x:v>
      </x:c>
      <x:c r="AJ178" s="131" t="n">
        <x:v>0</x:v>
      </x:c>
      <x:c r="AK178" s="131" t="n">
        <x:v>1</x:v>
      </x:c>
      <x:c r="AL178" s="131" t="n">
        <x:v>1</x:v>
      </x:c>
      <x:c r="AM178" s="131" t="n">
        <x:v>0</x:v>
      </x:c>
      <x:c r="AN178" s="131" t="n">
        <x:f>MAX(1,MIN(5,SUM(AI178:AM178)))</x:f>
        <x:v>3</x:v>
      </x:c>
      <x:c r="AO178" s="131" t="str">
        <x:v>regelbasiert + redaktionelle Heuristik</x:v>
      </x:c>
      <x:c r="AP178" s="166" t="n">
        <x:v>0.86</x:v>
      </x:c>
      <x:c r="AQ178" s="131"/>
    </x:row>
    <x:row r="179">
      <x:c r="A179" s="135" t="str">
        <x:v>LU-178-V1</x:v>
      </x:c>
      <x:c r="B179" s="135" t="str">
        <x:v>LU-178</x:v>
      </x:c>
      <x:c r="C179" s="135" t="str">
        <x:v>Mit Sumach-Pute gefüllte Pitas</x:v>
      </x:c>
      <x:c r="D179" s="131" t="str">
        <x:v>vegetarisch</x:v>
      </x:c>
      <x:c r="E179" s="131" t="str">
        <x:v>Milchprodukt</x:v>
      </x:c>
      <x:c r="F179" s="160" t="str">
        <x:v>nach Zutaten halal-kompatibel</x:v>
      </x:c>
      <x:c r="G179" s="160" t="str">
        <x:v>glutenfrei nach Zutaten</x:v>
      </x:c>
      <x:c r="H179" s="160" t="str">
        <x:v>mit laktosefreien Produkten</x:v>
      </x:c>
      <x:c r="I179" s="160" t="str">
        <x:v>nussfrei nach Zutaten</x:v>
      </x:c>
      <x:c r="J179" s="160" t="str">
        <x:v>eifrei nach Zutaten</x:v>
      </x:c>
      <x:c r="K179" s="160" t="str">
        <x:v>sojafrei nach Zutaten</x:v>
      </x:c>
      <x:c r="L179" s="131" t="str">
        <x:v>Milch</x:v>
      </x:c>
      <x:c r="M179" s="131" t="str">
        <x:v>proteinbetont; ballaststoffreich; ausgewogen</x:v>
      </x:c>
      <x:c r="N179" s="131" t="str">
        <x:v>Hauptmahlzeit</x:v>
      </x:c>
      <x:c r="O179" s="131" t="str">
        <x:v>Wrap/Sandwich</x:v>
      </x:c>
      <x:c r="P179" s="131" t="str">
        <x:v>schnell; Meal Prep; transportierbar</x:v>
      </x:c>
      <x:c r="Q179" s="131" t="str">
        <x:v>ausgefallen</x:v>
      </x:c>
      <x:c r="R179" s="131" t="str">
        <x:v>Spezialgeschäft wahrscheinlich</x:v>
      </x:c>
      <x:c r="S179" s="131" t="str">
        <x:v>Nahost inspiriert</x:v>
      </x:c>
      <x:c r="T179" s="131" t="str">
        <x:v>frisch; würzig; säuerlich</x:v>
      </x:c>
      <x:c r="U179" s="131" t="str">
        <x:v>mild</x:v>
      </x:c>
      <x:c r="V179" s="131" t="str">
        <x:v>ganzjährig</x:v>
      </x:c>
      <x:c r="W179" s="131" t="str">
        <x:v>warm</x:v>
      </x:c>
      <x:c r="X179" s="131" t="str">
        <x:v>Schüssel; Heißluftfritteuse; Pfanne</x:v>
      </x:c>
      <x:c r="Y179" s="131" t="str">
        <x:v>mittel</x:v>
      </x:c>
      <x:c r="Z179" s="131" t="n">
        <x:f>'recipes'!I179</x:f>
        <x:v>9</x:v>
      </x:c>
      <x:c r="AA179" s="131" t="n">
        <x:f>'recipes'!K179</x:f>
        <x:v>25</x:v>
      </x:c>
      <x:c r="AB179" s="131" t="str">
        <x:f>IF(AA179&lt;=20,"sehr schnell",IF(AA179&lt;=40,"schnell",IF(AA179&lt;=75,"mittel","lang")))</x:f>
        <x:v>schnell</x:v>
      </x:c>
      <x:c r="AC179" s="131" t="n">
        <x:f>'recipe_macros'!L179</x:f>
        <x:v>505</x:v>
      </x:c>
      <x:c r="AD179" s="131" t="n">
        <x:f>'recipe_macros'!M179</x:f>
        <x:v>44</x:v>
      </x:c>
      <x:c r="AE179" s="131" t="n">
        <x:f>IF('recipe_macros'!D179=0,0,'recipe_macros'!I179/'recipe_macros'!D179)</x:f>
        <x:v>8</x:v>
      </x:c>
      <x:c r="AF179" s="164" t="n">
        <x:f>IF(AC179=0,0,AD179*4/AC179)</x:f>
        <x:v>0.3485148514851485</x:v>
      </x:c>
      <x:c r="AG179" s="165" t="n">
        <x:f>'recipe_macros'!N179</x:f>
        <x:v>2.630875</x:v>
      </x:c>
      <x:c r="AH179" s="131" t="str">
        <x:f>IF(AG179&lt;=2,"günstig",IF(AG179&lt;=4,"mittel","teuer"))</x:f>
        <x:v>mittel</x:v>
      </x:c>
      <x:c r="AI179" s="131" t="n">
        <x:v>1</x:v>
      </x:c>
      <x:c r="AJ179" s="131" t="n">
        <x:v>0</x:v>
      </x:c>
      <x:c r="AK179" s="131" t="n">
        <x:v>1</x:v>
      </x:c>
      <x:c r="AL179" s="131" t="n">
        <x:v>1</x:v>
      </x:c>
      <x:c r="AM179" s="131" t="n">
        <x:v>0</x:v>
      </x:c>
      <x:c r="AN179" s="131" t="n">
        <x:f>MAX(1,MIN(5,SUM(AI179:AM179)))</x:f>
        <x:v>3</x:v>
      </x:c>
      <x:c r="AO179" s="131" t="str">
        <x:v>regelbasiert + redaktionelle Heuristik</x:v>
      </x:c>
      <x:c r="AP179" s="166" t="n">
        <x:v>0.82</x:v>
      </x:c>
      <x:c r="AQ179" s="131" t="str">
        <x:v>Ernährungsweise wegen Zutaten von omnivor auf vegetarisch korrigiert</x:v>
      </x:c>
    </x:row>
    <x:row r="180">
      <x:c r="A180" s="135" t="str">
        <x:v>LU-179-V1</x:v>
      </x:c>
      <x:c r="B180" s="135" t="str">
        <x:v>LU-179</x:v>
      </x:c>
      <x:c r="C180" s="135" t="str">
        <x:v>Curry-Wraps mit Riesenbohnen</x:v>
      </x:c>
      <x:c r="D180" s="131" t="str">
        <x:v>vegan</x:v>
      </x:c>
      <x:c r="E180" s="131" t="str">
        <x:v>Milchprodukt</x:v>
      </x:c>
      <x:c r="F180" s="160" t="str">
        <x:v>nach Zutaten halal-kompatibel</x:v>
      </x:c>
      <x:c r="G180" s="160" t="str">
        <x:v>mit Austausch glutenfrei</x:v>
      </x:c>
      <x:c r="H180" s="160" t="str">
        <x:v>mit laktosefreien Produkten</x:v>
      </x:c>
      <x:c r="I180" s="160" t="str">
        <x:v>nussfrei nach Zutaten</x:v>
      </x:c>
      <x:c r="J180" s="160" t="str">
        <x:v>eifrei nach Zutaten</x:v>
      </x:c>
      <x:c r="K180" s="160" t="str">
        <x:v>sojafrei nach Zutaten</x:v>
      </x:c>
      <x:c r="L180" s="131" t="str">
        <x:v>Gluten/Getreide prüfen; Milch</x:v>
      </x:c>
      <x:c r="M180" s="131" t="str">
        <x:v>ballaststoffreich</x:v>
      </x:c>
      <x:c r="N180" s="131" t="str">
        <x:v>Hauptmahlzeit</x:v>
      </x:c>
      <x:c r="O180" s="131" t="str">
        <x:v>Curry/Dal</x:v>
      </x:c>
      <x:c r="P180" s="131" t="str">
        <x:v>schnell; Meal Prep; tiefkühlgeeignet; transportierbar; One Pot</x:v>
      </x:c>
      <x:c r="Q180" s="131" t="str">
        <x:v>vertraut</x:v>
      </x:c>
      <x:c r="R180" s="131" t="str">
        <x:v>normaler Supermarkt</x:v>
      </x:c>
      <x:c r="S180" s="131" t="str">
        <x:v>lateinamerikanisch inspiriert</x:v>
      </x:c>
      <x:c r="T180" s="131" t="str">
        <x:v>frisch; herzhaft; cremig; würzig</x:v>
      </x:c>
      <x:c r="U180" s="131" t="str">
        <x:v>würzig, nicht zwingend scharf</x:v>
      </x:c>
      <x:c r="V180" s="131" t="str">
        <x:v>ganzjährig</x:v>
      </x:c>
      <x:c r="W180" s="131" t="str">
        <x:v>warm</x:v>
      </x:c>
      <x:c r="X180" s="131" t="str">
        <x:v>Topf</x:v>
      </x:c>
      <x:c r="Y180" s="131" t="str">
        <x:v>einfach</x:v>
      </x:c>
      <x:c r="Z180" s="131" t="n">
        <x:f>'recipes'!I180</x:f>
        <x:v>5</x:v>
      </x:c>
      <x:c r="AA180" s="131" t="n">
        <x:f>'recipes'!K180</x:f>
        <x:v>13</x:v>
      </x:c>
      <x:c r="AB180" s="131" t="str">
        <x:f>IF(AA180&lt;=20,"sehr schnell",IF(AA180&lt;=40,"schnell",IF(AA180&lt;=75,"mittel","lang")))</x:f>
        <x:v>sehr schnell</x:v>
      </x:c>
      <x:c r="AC180" s="131" t="n">
        <x:f>'recipe_macros'!L180</x:f>
        <x:v>467</x:v>
      </x:c>
      <x:c r="AD180" s="131" t="n">
        <x:f>'recipe_macros'!M180</x:f>
        <x:v>17</x:v>
      </x:c>
      <x:c r="AE180" s="131" t="n">
        <x:f>IF('recipe_macros'!D180=0,0,'recipe_macros'!I180/'recipe_macros'!D180)</x:f>
        <x:v>81</x:v>
      </x:c>
      <x:c r="AF180" s="164" t="n">
        <x:f>IF(AC180=0,0,AD180*4/AC180)</x:f>
        <x:v>0.145610278372591</x:v>
      </x:c>
      <x:c r="AG180" s="165" t="n">
        <x:f>'recipe_macros'!N180</x:f>
        <x:v>0.8326666666666667</x:v>
      </x:c>
      <x:c r="AH180" s="131" t="str">
        <x:f>IF(AG180&lt;=2,"günstig",IF(AG180&lt;=4,"mittel","teuer"))</x:f>
        <x:v>günstig</x:v>
      </x:c>
      <x:c r="AI180" s="131" t="n">
        <x:v>1</x:v>
      </x:c>
      <x:c r="AJ180" s="131" t="n">
        <x:v>1</x:v>
      </x:c>
      <x:c r="AK180" s="131" t="n">
        <x:v>1</x:v>
      </x:c>
      <x:c r="AL180" s="131" t="n">
        <x:v>1</x:v>
      </x:c>
      <x:c r="AM180" s="131" t="n">
        <x:v>0</x:v>
      </x:c>
      <x:c r="AN180" s="131" t="n">
        <x:f>MAX(1,MIN(5,SUM(AI180:AM180)))</x:f>
        <x:v>4</x:v>
      </x:c>
      <x:c r="AO180" s="131" t="str">
        <x:v>regelbasiert + redaktionelle Heuristik</x:v>
      </x:c>
      <x:c r="AP180" s="166" t="n">
        <x:v>0.82</x:v>
      </x:c>
      <x:c r="AQ180" s="131" t="str">
        <x:v>vegan nur bei konsequent pflanzlicher Produktwahl</x:v>
      </x:c>
    </x:row>
    <x:row r="181">
      <x:c r="A181" s="135" t="str">
        <x:v>LU-180-V1</x:v>
      </x:c>
      <x:c r="B181" s="135" t="str">
        <x:v>LU-180</x:v>
      </x:c>
      <x:c r="C181" s="135" t="str">
        <x:v>Cola-Hähnchen</x:v>
      </x:c>
      <x:c r="D181" s="131" t="str">
        <x:v>omnivor</x:v>
      </x:c>
      <x:c r="E181" s="131" t="str">
        <x:v>Geflügel</x:v>
      </x:c>
      <x:c r="F181" s="160" t="str">
        <x:v>halal bei zertifiziertem Fleisch</x:v>
      </x:c>
      <x:c r="G181" s="160" t="str">
        <x:v>glutenfrei nach Zutaten</x:v>
      </x:c>
      <x:c r="H181" s="160" t="str">
        <x:v>laktosefrei nach Zutaten</x:v>
      </x:c>
      <x:c r="I181" s="160" t="str">
        <x:v>nussfrei nach Zutaten</x:v>
      </x:c>
      <x:c r="J181" s="160" t="str">
        <x:v>eifrei nach Zutaten</x:v>
      </x:c>
      <x:c r="K181" s="160" t="str">
        <x:v>sojafrei nach Zutaten</x:v>
      </x:c>
      <x:c r="L181" s="131" t="str">
        <x:v>Senf</x:v>
      </x:c>
      <x:c r="M181" s="131" t="str">
        <x:v>proteinbetont; leicht</x:v>
      </x:c>
      <x:c r="N181" s="131" t="str">
        <x:v>Hauptmahlzeit</x:v>
      </x:c>
      <x:c r="O181" s="131" t="str">
        <x:v>Pfannengericht/sonstiges</x:v>
      </x:c>
      <x:c r="P181" s="131" t="str">
        <x:v>Meal Prep; transportierbar</x:v>
      </x:c>
      <x:c r="Q181" s="131" t="str">
        <x:v>vertraut</x:v>
      </x:c>
      <x:c r="R181" s="131" t="str">
        <x:v>normaler Supermarkt</x:v>
      </x:c>
      <x:c r="S181" s="131" t="str">
        <x:v>international/modern</x:v>
      </x:c>
      <x:c r="T181" s="131" t="str">
        <x:v>herzhaft; würzig</x:v>
      </x:c>
      <x:c r="U181" s="131" t="str">
        <x:v>würzig, nicht zwingend scharf</x:v>
      </x:c>
      <x:c r="V181" s="131" t="str">
        <x:v>ganzjährig</x:v>
      </x:c>
      <x:c r="W181" s="131" t="str">
        <x:v>warm</x:v>
      </x:c>
      <x:c r="X181" s="131" t="str">
        <x:v>Pfanne; Topf</x:v>
      </x:c>
      <x:c r="Y181" s="131" t="str">
        <x:v>mittel</x:v>
      </x:c>
      <x:c r="Z181" s="131" t="n">
        <x:f>'recipes'!I181</x:f>
        <x:v>16</x:v>
      </x:c>
      <x:c r="AA181" s="131" t="n">
        <x:f>'recipes'!K181</x:f>
        <x:v>45</x:v>
      </x:c>
      <x:c r="AB181" s="131" t="str">
        <x:f>IF(AA181&lt;=20,"sehr schnell",IF(AA181&lt;=40,"schnell",IF(AA181&lt;=75,"mittel","lang")))</x:f>
        <x:v>mittel</x:v>
      </x:c>
      <x:c r="AC181" s="131" t="n">
        <x:f>'recipe_macros'!L181</x:f>
        <x:v>290</x:v>
      </x:c>
      <x:c r="AD181" s="131" t="n">
        <x:f>'recipe_macros'!M181</x:f>
        <x:v>34</x:v>
      </x:c>
      <x:c r="AE181" s="131" t="n">
        <x:f>IF('recipe_macros'!D181=0,0,'recipe_macros'!I181/'recipe_macros'!D181)</x:f>
        <x:v>4</x:v>
      </x:c>
      <x:c r="AF181" s="164" t="n">
        <x:f>IF(AC181=0,0,AD181*4/AC181)</x:f>
        <x:v>0.4689655172413793</x:v>
      </x:c>
      <x:c r="AG181" s="165" t="n">
        <x:f>'recipe_macros'!N181</x:f>
        <x:v>4.03695</x:v>
      </x:c>
      <x:c r="AH181" s="131" t="str">
        <x:f>IF(AG181&lt;=2,"günstig",IF(AG181&lt;=4,"mittel","teuer"))</x:f>
        <x:v>teuer</x:v>
      </x:c>
      <x:c r="AI181" s="131" t="n">
        <x:v>1</x:v>
      </x:c>
      <x:c r="AJ181" s="131" t="n">
        <x:v>0</x:v>
      </x:c>
      <x:c r="AK181" s="131" t="n">
        <x:v>1</x:v>
      </x:c>
      <x:c r="AL181" s="131" t="n">
        <x:v>1</x:v>
      </x:c>
      <x:c r="AM181" s="131" t="n">
        <x:v>0</x:v>
      </x:c>
      <x:c r="AN181" s="131" t="n">
        <x:f>MAX(1,MIN(5,SUM(AI181:AM181)))</x:f>
        <x:v>3</x:v>
      </x:c>
      <x:c r="AO181" s="131" t="str">
        <x:v>regelbasiert + redaktionelle Heuristik</x:v>
      </x:c>
      <x:c r="AP181" s="166" t="n">
        <x:v>0.86</x:v>
      </x:c>
      <x:c r="AQ181" s="131"/>
    </x:row>
    <x:row r="182">
      <x:c r="A182" s="135" t="str">
        <x:v>LU-181-V1</x:v>
      </x:c>
      <x:c r="B182" s="135" t="str">
        <x:v>LU-181</x:v>
      </x:c>
      <x:c r="C182" s="135" t="str">
        <x:v>Mini-Pizzen mit Ei und Rucola</x:v>
      </x:c>
      <x:c r="D182" s="131" t="str">
        <x:v>vegetarisch</x:v>
      </x:c>
      <x:c r="E182" s="131" t="str">
        <x:v>Ei</x:v>
      </x:c>
      <x:c r="F182" s="160" t="str">
        <x:v>nach Zutaten halal-kompatibel</x:v>
      </x:c>
      <x:c r="G182" s="160" t="str">
        <x:v>mit Austausch glutenfrei</x:v>
      </x:c>
      <x:c r="H182" s="160" t="str">
        <x:v>laktosefrei nach Zutaten</x:v>
      </x:c>
      <x:c r="I182" s="160" t="str">
        <x:v>nussfrei nach Zutaten</x:v>
      </x:c>
      <x:c r="J182" s="160" t="str">
        <x:v>enthält Ei</x:v>
      </x:c>
      <x:c r="K182" s="160" t="str">
        <x:v>sojafrei nach Zutaten</x:v>
      </x:c>
      <x:c r="L182" s="131" t="str">
        <x:v>Gluten/Getreide prüfen; Ei</x:v>
      </x:c>
      <x:c r="M182" s="131" t="str">
        <x:v>leicht</x:v>
      </x:c>
      <x:c r="N182" s="131" t="str">
        <x:v>Hauptmahlzeit</x:v>
      </x:c>
      <x:c r="O182" s="131" t="str">
        <x:v>Eiergericht</x:v>
      </x:c>
      <x:c r="P182" s="131" t="str">
        <x:v>schnell; transportierbar</x:v>
      </x:c>
      <x:c r="Q182" s="131" t="str">
        <x:v>vertraut</x:v>
      </x:c>
      <x:c r="R182" s="131" t="str">
        <x:v>normaler Supermarkt</x:v>
      </x:c>
      <x:c r="S182" s="131" t="str">
        <x:v>international/modern</x:v>
      </x:c>
      <x:c r="T182" s="131" t="str">
        <x:v>frisch; würzig</x:v>
      </x:c>
      <x:c r="U182" s="131" t="str">
        <x:v>würzig, nicht zwingend scharf</x:v>
      </x:c>
      <x:c r="V182" s="131" t="str">
        <x:v>ganzjährig</x:v>
      </x:c>
      <x:c r="W182" s="131" t="str">
        <x:v>warm</x:v>
      </x:c>
      <x:c r="X182" s="131" t="str">
        <x:v>Pfanne; Backofen</x:v>
      </x:c>
      <x:c r="Y182" s="131" t="str">
        <x:v>einfach</x:v>
      </x:c>
      <x:c r="Z182" s="131" t="n">
        <x:f>'recipes'!I182</x:f>
        <x:v>10</x:v>
      </x:c>
      <x:c r="AA182" s="131" t="n">
        <x:f>'recipes'!K182</x:f>
        <x:v>30</x:v>
      </x:c>
      <x:c r="AB182" s="131" t="str">
        <x:f>IF(AA182&lt;=20,"sehr schnell",IF(AA182&lt;=40,"schnell",IF(AA182&lt;=75,"mittel","lang")))</x:f>
        <x:v>schnell</x:v>
      </x:c>
      <x:c r="AC182" s="131" t="n">
        <x:f>'recipe_macros'!L182</x:f>
        <x:v>327</x:v>
      </x:c>
      <x:c r="AD182" s="131" t="n">
        <x:f>'recipe_macros'!M182</x:f>
        <x:v>15</x:v>
      </x:c>
      <x:c r="AE182" s="131" t="n">
        <x:f>IF('recipe_macros'!D182=0,0,'recipe_macros'!I182/'recipe_macros'!D182)</x:f>
        <x:v>5</x:v>
      </x:c>
      <x:c r="AF182" s="164" t="n">
        <x:f>IF(AC182=0,0,AD182*4/AC182)</x:f>
        <x:v>0.1834862385321101</x:v>
      </x:c>
      <x:c r="AG182" s="165" t="n">
        <x:f>'recipe_macros'!N182</x:f>
        <x:v>1.5967000000000002</x:v>
      </x:c>
      <x:c r="AH182" s="131" t="str">
        <x:f>IF(AG182&lt;=2,"günstig",IF(AG182&lt;=4,"mittel","teuer"))</x:f>
        <x:v>günstig</x:v>
      </x:c>
      <x:c r="AI182" s="131" t="n">
        <x:v>0</x:v>
      </x:c>
      <x:c r="AJ182" s="131" t="n">
        <x:v>0</x:v>
      </x:c>
      <x:c r="AK182" s="131" t="n">
        <x:v>1</x:v>
      </x:c>
      <x:c r="AL182" s="131" t="n">
        <x:v>1</x:v>
      </x:c>
      <x:c r="AM182" s="131" t="n">
        <x:v>0</x:v>
      </x:c>
      <x:c r="AN182" s="131" t="n">
        <x:f>MAX(1,MIN(5,SUM(AI182:AM182)))</x:f>
        <x:v>2</x:v>
      </x:c>
      <x:c r="AO182" s="131" t="str">
        <x:v>regelbasiert + redaktionelle Heuristik</x:v>
      </x:c>
      <x:c r="AP182" s="166" t="n">
        <x:v>0.86</x:v>
      </x:c>
      <x:c r="AQ182" s="131" t="str">
        <x:v>Ernährungsweise wegen Zutaten von omnivor auf vegetarisch korrigiert</x:v>
      </x:c>
    </x:row>
    <x:row r="183">
      <x:c r="A183" s="135" t="str">
        <x:v>LU-182-V1</x:v>
      </x:c>
      <x:c r="B183" s="135" t="str">
        <x:v>LU-182</x:v>
      </x:c>
      <x:c r="C183" s="135" t="str">
        <x:v>Indische Hähnchen-Proteinbox</x:v>
      </x:c>
      <x:c r="D183" s="131" t="str">
        <x:v>omnivor</x:v>
      </x:c>
      <x:c r="E183" s="131" t="str">
        <x:v>Geflügel</x:v>
      </x:c>
      <x:c r="F183" s="160" t="str">
        <x:v>halal bei zertifiziertem Fleisch</x:v>
      </x:c>
      <x:c r="G183" s="160" t="str">
        <x:v>glutenfrei nach Zutaten</x:v>
      </x:c>
      <x:c r="H183" s="160" t="str">
        <x:v>laktosefrei nach Zutaten</x:v>
      </x:c>
      <x:c r="I183" s="160" t="str">
        <x:v>nussfrei nach Zutaten</x:v>
      </x:c>
      <x:c r="J183" s="160" t="str">
        <x:v>eifrei nach Zutaten</x:v>
      </x:c>
      <x:c r="K183" s="160" t="str">
        <x:v>sojafrei nach Zutaten</x:v>
      </x:c>
      <x:c r="L183" s="131" t="str"/>
      <x:c r="M183" s="131" t="str">
        <x:v>proteinbetont; leicht</x:v>
      </x:c>
      <x:c r="N183" s="131" t="str">
        <x:v>Hauptmahlzeit</x:v>
      </x:c>
      <x:c r="O183" s="131" t="str">
        <x:v>Bowl</x:v>
      </x:c>
      <x:c r="P183" s="131" t="str">
        <x:v>schnell; Meal Prep; transportierbar</x:v>
      </x:c>
      <x:c r="Q183" s="131" t="str">
        <x:v>vertraut</x:v>
      </x:c>
      <x:c r="R183" s="131" t="str">
        <x:v>normaler Supermarkt</x:v>
      </x:c>
      <x:c r="S183" s="131" t="str">
        <x:v>südasiatisch inspiriert</x:v>
      </x:c>
      <x:c r="T183" s="131" t="str">
        <x:v>frisch; würzig</x:v>
      </x:c>
      <x:c r="U183" s="131" t="str">
        <x:v>würzig, nicht zwingend scharf</x:v>
      </x:c>
      <x:c r="V183" s="131" t="str">
        <x:v>ganzjährig</x:v>
      </x:c>
      <x:c r="W183" s="131" t="str">
        <x:v>warm</x:v>
      </x:c>
      <x:c r="X183" s="131" t="str">
        <x:v>Pfanne; Mikrowelle</x:v>
      </x:c>
      <x:c r="Y183" s="131" t="str">
        <x:v>einfach</x:v>
      </x:c>
      <x:c r="Z183" s="131" t="n">
        <x:f>'recipes'!I183</x:f>
        <x:v>5</x:v>
      </x:c>
      <x:c r="AA183" s="131" t="n">
        <x:f>'recipes'!K183</x:f>
        <x:v>11</x:v>
      </x:c>
      <x:c r="AB183" s="131" t="str">
        <x:f>IF(AA183&lt;=20,"sehr schnell",IF(AA183&lt;=40,"schnell",IF(AA183&lt;=75,"mittel","lang")))</x:f>
        <x:v>sehr schnell</x:v>
      </x:c>
      <x:c r="AC183" s="131" t="n">
        <x:f>'recipe_macros'!L183</x:f>
        <x:v>230</x:v>
      </x:c>
      <x:c r="AD183" s="131" t="n">
        <x:f>'recipe_macros'!M183</x:f>
        <x:v>29</x:v>
      </x:c>
      <x:c r="AE183" s="131" t="n">
        <x:f>IF('recipe_macros'!D183=0,0,'recipe_macros'!I183/'recipe_macros'!D183)</x:f>
        <x:v>5</x:v>
      </x:c>
      <x:c r="AF183" s="164" t="n">
        <x:f>IF(AC183=0,0,AD183*4/AC183)</x:f>
        <x:v>0.5043478260869565</x:v>
      </x:c>
      <x:c r="AG183" s="165" t="n">
        <x:f>'recipe_macros'!N183</x:f>
        <x:v>1.4651</x:v>
      </x:c>
      <x:c r="AH183" s="131" t="str">
        <x:f>IF(AG183&lt;=2,"günstig",IF(AG183&lt;=4,"mittel","teuer"))</x:f>
        <x:v>günstig</x:v>
      </x:c>
      <x:c r="AI183" s="131" t="n">
        <x:v>1</x:v>
      </x:c>
      <x:c r="AJ183" s="131" t="n">
        <x:v>0</x:v>
      </x:c>
      <x:c r="AK183" s="131" t="n">
        <x:v>1</x:v>
      </x:c>
      <x:c r="AL183" s="131" t="n">
        <x:v>1</x:v>
      </x:c>
      <x:c r="AM183" s="131" t="n">
        <x:v>0</x:v>
      </x:c>
      <x:c r="AN183" s="131" t="n">
        <x:f>MAX(1,MIN(5,SUM(AI183:AM183)))</x:f>
        <x:v>3</x:v>
      </x:c>
      <x:c r="AO183" s="131" t="str">
        <x:v>regelbasiert + redaktionelle Heuristik</x:v>
      </x:c>
      <x:c r="AP183" s="166" t="n">
        <x:v>0.82</x:v>
      </x:c>
      <x:c r="AQ183" s="131"/>
    </x:row>
    <x:row r="184">
      <x:c r="A184" s="135" t="str">
        <x:v>LU-183-V1</x:v>
      </x:c>
      <x:c r="B184" s="135" t="str">
        <x:v>LU-183</x:v>
      </x:c>
      <x:c r="C184" s="135" t="str">
        <x:v>Gewürzte Eier-Wraps mit Hähnchen</x:v>
      </x:c>
      <x:c r="D184" s="131" t="str">
        <x:v>omnivor</x:v>
      </x:c>
      <x:c r="E184" s="131" t="str">
        <x:v>Geflügel; Ei; Hülsenfrüchte</x:v>
      </x:c>
      <x:c r="F184" s="160" t="str">
        <x:v>halal bei zertifiziertem Fleisch</x:v>
      </x:c>
      <x:c r="G184" s="160" t="str">
        <x:v>glutenfrei nach Zutaten</x:v>
      </x:c>
      <x:c r="H184" s="160" t="str">
        <x:v>laktosefrei nach Zutaten</x:v>
      </x:c>
      <x:c r="I184" s="160" t="str">
        <x:v>nussfrei nach Zutaten</x:v>
      </x:c>
      <x:c r="J184" s="160" t="str">
        <x:v>enthält Ei</x:v>
      </x:c>
      <x:c r="K184" s="160" t="str">
        <x:v>sojafrei nach Zutaten</x:v>
      </x:c>
      <x:c r="L184" s="131" t="str">
        <x:v>Ei</x:v>
      </x:c>
      <x:c r="M184" s="131" t="str">
        <x:v>proteinbetont; ballaststoffreich; ausgewogen</x:v>
      </x:c>
      <x:c r="N184" s="131" t="str">
        <x:v>Hauptmahlzeit</x:v>
      </x:c>
      <x:c r="O184" s="131" t="str">
        <x:v>Wrap/Sandwich</x:v>
      </x:c>
      <x:c r="P184" s="131" t="str">
        <x:v>transportierbar</x:v>
      </x:c>
      <x:c r="Q184" s="131" t="str">
        <x:v>vertraut</x:v>
      </x:c>
      <x:c r="R184" s="131" t="str">
        <x:v>normaler Supermarkt</x:v>
      </x:c>
      <x:c r="S184" s="131" t="str">
        <x:v>international/modern</x:v>
      </x:c>
      <x:c r="T184" s="131" t="str">
        <x:v>frisch; würzig; säuerlich; rauchig</x:v>
      </x:c>
      <x:c r="U184" s="131" t="str">
        <x:v>würzig, nicht zwingend scharf</x:v>
      </x:c>
      <x:c r="V184" s="131" t="str">
        <x:v>ganzjährig</x:v>
      </x:c>
      <x:c r="W184" s="131" t="str">
        <x:v>warm</x:v>
      </x:c>
      <x:c r="X184" s="131" t="str">
        <x:v>Schüssel; Mikrowelle; Topf; Pfanne</x:v>
      </x:c>
      <x:c r="Y184" s="131" t="str">
        <x:v>mittel</x:v>
      </x:c>
      <x:c r="Z184" s="131" t="n">
        <x:f>'recipes'!I184</x:f>
        <x:v>12</x:v>
      </x:c>
      <x:c r="AA184" s="131" t="n">
        <x:f>'recipes'!K184</x:f>
        <x:v>35</x:v>
      </x:c>
      <x:c r="AB184" s="131" t="str">
        <x:f>IF(AA184&lt;=20,"sehr schnell",IF(AA184&lt;=40,"schnell",IF(AA184&lt;=75,"mittel","lang")))</x:f>
        <x:v>schnell</x:v>
      </x:c>
      <x:c r="AC184" s="131" t="n">
        <x:f>'recipe_macros'!L184</x:f>
        <x:v>513</x:v>
      </x:c>
      <x:c r="AD184" s="131" t="n">
        <x:f>'recipe_macros'!M184</x:f>
        <x:v>53</x:v>
      </x:c>
      <x:c r="AE184" s="131" t="n">
        <x:f>IF('recipe_macros'!D184=0,0,'recipe_macros'!I184/'recipe_macros'!D184)</x:f>
        <x:v>13</x:v>
      </x:c>
      <x:c r="AF184" s="164" t="n">
        <x:f>IF(AC184=0,0,AD184*4/AC184)</x:f>
        <x:v>0.41325536062378165</x:v>
      </x:c>
      <x:c r="AG184" s="165" t="n">
        <x:f>'recipe_macros'!N184</x:f>
        <x:v>3.1362666666666668</x:v>
      </x:c>
      <x:c r="AH184" s="131" t="str">
        <x:f>IF(AG184&lt;=2,"günstig",IF(AG184&lt;=4,"mittel","teuer"))</x:f>
        <x:v>mittel</x:v>
      </x:c>
      <x:c r="AI184" s="131" t="n">
        <x:v>0</x:v>
      </x:c>
      <x:c r="AJ184" s="131" t="n">
        <x:v>0</x:v>
      </x:c>
      <x:c r="AK184" s="131" t="n">
        <x:v>1</x:v>
      </x:c>
      <x:c r="AL184" s="131" t="n">
        <x:v>1</x:v>
      </x:c>
      <x:c r="AM184" s="131" t="n">
        <x:v>0</x:v>
      </x:c>
      <x:c r="AN184" s="131" t="n">
        <x:f>MAX(1,MIN(5,SUM(AI184:AM184)))</x:f>
        <x:v>2</x:v>
      </x:c>
      <x:c r="AO184" s="131" t="str">
        <x:v>regelbasiert + redaktionelle Heuristik</x:v>
      </x:c>
      <x:c r="AP184" s="166" t="n">
        <x:v>0.86</x:v>
      </x:c>
      <x:c r="AQ184" s="131"/>
    </x:row>
    <x:row r="185">
      <x:c r="A185" s="135" t="str">
        <x:v>LU-184-V1</x:v>
      </x:c>
      <x:c r="B185" s="135" t="str">
        <x:v>LU-184</x:v>
      </x:c>
      <x:c r="C185" s="135" t="str">
        <x:v>Scharfe Avocado-Wraps</x:v>
      </x:c>
      <x:c r="D185" s="131" t="str">
        <x:v>vegetarisch</x:v>
      </x:c>
      <x:c r="E185" s="131" t="str"/>
      <x:c r="F185" s="160" t="str">
        <x:v>nach Zutaten halal-kompatibel</x:v>
      </x:c>
      <x:c r="G185" s="160" t="str">
        <x:v>mit Austausch glutenfrei</x:v>
      </x:c>
      <x:c r="H185" s="160" t="str">
        <x:v>laktosefrei nach Zutaten</x:v>
      </x:c>
      <x:c r="I185" s="160" t="str">
        <x:v>nussfrei nach Zutaten</x:v>
      </x:c>
      <x:c r="J185" s="160" t="str">
        <x:v>eifrei nach Zutaten</x:v>
      </x:c>
      <x:c r="K185" s="160" t="str">
        <x:v>sojafrei nach Zutaten</x:v>
      </x:c>
      <x:c r="L185" s="131" t="str">
        <x:v>Gluten/Getreide prüfen</x:v>
      </x:c>
      <x:c r="M185" s="131" t="str">
        <x:v>leicht; ausgewogen</x:v>
      </x:c>
      <x:c r="N185" s="131" t="str">
        <x:v>Hauptmahlzeit</x:v>
      </x:c>
      <x:c r="O185" s="131" t="str">
        <x:v>Wrap/Sandwich</x:v>
      </x:c>
      <x:c r="P185" s="131" t="str">
        <x:v>schnell; Meal Prep; transportierbar</x:v>
      </x:c>
      <x:c r="Q185" s="131" t="str">
        <x:v>vertraut</x:v>
      </x:c>
      <x:c r="R185" s="131" t="str">
        <x:v>normaler Supermarkt</x:v>
      </x:c>
      <x:c r="S185" s="131" t="str">
        <x:v>international/modern</x:v>
      </x:c>
      <x:c r="T185" s="131" t="str">
        <x:v>frisch; cremig; würzig; säuerlich</x:v>
      </x:c>
      <x:c r="U185" s="131" t="str">
        <x:v>scharf</x:v>
      </x:c>
      <x:c r="V185" s="131" t="str">
        <x:v>ganzjährig</x:v>
      </x:c>
      <x:c r="W185" s="131" t="str">
        <x:v>warm</x:v>
      </x:c>
      <x:c r="X185" s="131" t="str">
        <x:v>Schüssel; Pfanne</x:v>
      </x:c>
      <x:c r="Y185" s="131" t="str">
        <x:v>einfach</x:v>
      </x:c>
      <x:c r="Z185" s="131" t="n">
        <x:f>'recipes'!I185</x:f>
        <x:v>5</x:v>
      </x:c>
      <x:c r="AA185" s="131" t="n">
        <x:f>'recipes'!K185</x:f>
        <x:v>13</x:v>
      </x:c>
      <x:c r="AB185" s="131" t="str">
        <x:f>IF(AA185&lt;=20,"sehr schnell",IF(AA185&lt;=40,"schnell",IF(AA185&lt;=75,"mittel","lang")))</x:f>
        <x:v>sehr schnell</x:v>
      </x:c>
      <x:c r="AC185" s="131" t="n">
        <x:f>'recipe_macros'!L185</x:f>
        <x:v>448</x:v>
      </x:c>
      <x:c r="AD185" s="131" t="n">
        <x:f>'recipe_macros'!M185</x:f>
        <x:v>22</x:v>
      </x:c>
      <x:c r="AE185" s="131" t="n">
        <x:f>IF('recipe_macros'!D185=0,0,'recipe_macros'!I185/'recipe_macros'!D185)</x:f>
        <x:v>6</x:v>
      </x:c>
      <x:c r="AF185" s="164" t="n">
        <x:f>IF(AC185=0,0,AD185*4/AC185)</x:f>
        <x:v>0.19642857142857142</x:v>
      </x:c>
      <x:c r="AG185" s="165" t="n">
        <x:f>'recipe_macros'!N185</x:f>
        <x:v>1.78179</x:v>
      </x:c>
      <x:c r="AH185" s="131" t="str">
        <x:f>IF(AG185&lt;=2,"günstig",IF(AG185&lt;=4,"mittel","teuer"))</x:f>
        <x:v>günstig</x:v>
      </x:c>
      <x:c r="AI185" s="131" t="n">
        <x:v>1</x:v>
      </x:c>
      <x:c r="AJ185" s="131" t="n">
        <x:v>0</x:v>
      </x:c>
      <x:c r="AK185" s="131" t="n">
        <x:v>1</x:v>
      </x:c>
      <x:c r="AL185" s="131" t="n">
        <x:v>1</x:v>
      </x:c>
      <x:c r="AM185" s="131" t="n">
        <x:v>0</x:v>
      </x:c>
      <x:c r="AN185" s="131" t="n">
        <x:f>MAX(1,MIN(5,SUM(AI185:AM185)))</x:f>
        <x:v>3</x:v>
      </x:c>
      <x:c r="AO185" s="131" t="str">
        <x:v>regelbasiert + redaktionelle Heuristik</x:v>
      </x:c>
      <x:c r="AP185" s="166" t="n">
        <x:v>0.86</x:v>
      </x:c>
      <x:c r="AQ185" s="131"/>
    </x:row>
    <x:row r="186">
      <x:c r="A186" s="135" t="str">
        <x:v>LU-185-V1</x:v>
      </x:c>
      <x:c r="B186" s="135" t="str">
        <x:v>LU-185</x:v>
      </x:c>
      <x:c r="C186" s="135" t="str">
        <x:v>Scharfes Rote-Linsen-Chili mit Guacamole und Reis</x:v>
      </x:c>
      <x:c r="D186" s="131" t="str">
        <x:v>vegan</x:v>
      </x:c>
      <x:c r="E186" s="131" t="str">
        <x:v>Hülsenfrüchte</x:v>
      </x:c>
      <x:c r="F186" s="160" t="str">
        <x:v>nach Zutaten halal-kompatibel</x:v>
      </x:c>
      <x:c r="G186" s="160" t="str">
        <x:v>glutenfrei nach Zutaten</x:v>
      </x:c>
      <x:c r="H186" s="160" t="str">
        <x:v>laktosefrei nach Zutaten</x:v>
      </x:c>
      <x:c r="I186" s="160" t="str">
        <x:v>nussfrei nach Zutaten</x:v>
      </x:c>
      <x:c r="J186" s="160" t="str">
        <x:v>eifrei nach Zutaten</x:v>
      </x:c>
      <x:c r="K186" s="160" t="str">
        <x:v>sojafrei nach Zutaten</x:v>
      </x:c>
      <x:c r="L186" s="131" t="str"/>
      <x:c r="M186" s="131" t="str">
        <x:v>ballaststoffreich; ausgewogen</x:v>
      </x:c>
      <x:c r="N186" s="131" t="str">
        <x:v>Hauptmahlzeit</x:v>
      </x:c>
      <x:c r="O186" s="131" t="str">
        <x:v>Eintopf</x:v>
      </x:c>
      <x:c r="P186" s="131" t="str">
        <x:v>Meal Prep; tiefkühlgeeignet; transportierbar; für mehrere Portionen</x:v>
      </x:c>
      <x:c r="Q186" s="131" t="str">
        <x:v>vertraut</x:v>
      </x:c>
      <x:c r="R186" s="131" t="str">
        <x:v>normaler Supermarkt</x:v>
      </x:c>
      <x:c r="S186" s="131" t="str">
        <x:v>lateinamerikanisch inspiriert</x:v>
      </x:c>
      <x:c r="T186" s="131" t="str">
        <x:v>frisch; herzhaft; würzig; säuerlich; rauchig</x:v>
      </x:c>
      <x:c r="U186" s="131" t="str">
        <x:v>scharf</x:v>
      </x:c>
      <x:c r="V186" s="131" t="str">
        <x:v>Winter</x:v>
      </x:c>
      <x:c r="W186" s="131" t="str">
        <x:v>warm</x:v>
      </x:c>
      <x:c r="X186" s="131" t="str">
        <x:v>Topf; Pfanne</x:v>
      </x:c>
      <x:c r="Y186" s="131" t="str">
        <x:v>anspruchsvoll</x:v>
      </x:c>
      <x:c r="Z186" s="131" t="n">
        <x:f>'recipes'!I186</x:f>
        <x:v>24</x:v>
      </x:c>
      <x:c r="AA186" s="131" t="n">
        <x:f>'recipes'!K186</x:f>
        <x:v>70</x:v>
      </x:c>
      <x:c r="AB186" s="131" t="str">
        <x:f>IF(AA186&lt;=20,"sehr schnell",IF(AA186&lt;=40,"schnell",IF(AA186&lt;=75,"mittel","lang")))</x:f>
        <x:v>mittel</x:v>
      </x:c>
      <x:c r="AC186" s="131" t="n">
        <x:f>'recipe_macros'!L186</x:f>
        <x:v>542</x:v>
      </x:c>
      <x:c r="AD186" s="131" t="n">
        <x:f>'recipe_macros'!M186</x:f>
        <x:v>21</x:v>
      </x:c>
      <x:c r="AE186" s="131" t="n">
        <x:f>IF('recipe_macros'!D186=0,0,'recipe_macros'!I186/'recipe_macros'!D186)</x:f>
        <x:v>16</x:v>
      </x:c>
      <x:c r="AF186" s="164" t="n">
        <x:f>IF(AC186=0,0,AD186*4/AC186)</x:f>
        <x:v>0.15498154981549817</x:v>
      </x:c>
      <x:c r="AG186" s="165" t="n">
        <x:f>'recipe_macros'!N186</x:f>
        <x:v>2.6762400000000004</x:v>
      </x:c>
      <x:c r="AH186" s="131" t="str">
        <x:f>IF(AG186&lt;=2,"günstig",IF(AG186&lt;=4,"mittel","teuer"))</x:f>
        <x:v>mittel</x:v>
      </x:c>
      <x:c r="AI186" s="131" t="n">
        <x:v>1</x:v>
      </x:c>
      <x:c r="AJ186" s="131" t="n">
        <x:v>1</x:v>
      </x:c>
      <x:c r="AK186" s="131" t="n">
        <x:v>1</x:v>
      </x:c>
      <x:c r="AL186" s="131" t="n">
        <x:v>1</x:v>
      </x:c>
      <x:c r="AM186" s="131" t="n">
        <x:v>1</x:v>
      </x:c>
      <x:c r="AN186" s="131" t="n">
        <x:f>MAX(1,MIN(5,SUM(AI186:AM186)))</x:f>
        <x:v>5</x:v>
      </x:c>
      <x:c r="AO186" s="131" t="str">
        <x:v>regelbasiert + redaktionelle Heuristik</x:v>
      </x:c>
      <x:c r="AP186" s="166" t="n">
        <x:v>0.82</x:v>
      </x:c>
      <x:c r="AQ186" s="131"/>
    </x:row>
    <x:row r="187">
      <x:c r="A187" s="135" t="str">
        <x:v>LU-186-V1</x:v>
      </x:c>
      <x:c r="B187" s="135" t="str">
        <x:v>LU-186</x:v>
      </x:c>
      <x:c r="C187" s="135" t="str">
        <x:v>Tomaten-Penne mit Avocado</x:v>
      </x:c>
      <x:c r="D187" s="131" t="str">
        <x:v>vegan</x:v>
      </x:c>
      <x:c r="E187" s="131" t="str">
        <x:v>pflanzlich</x:v>
      </x:c>
      <x:c r="F187" s="160" t="str">
        <x:v>nach Zutaten halal-kompatibel</x:v>
      </x:c>
      <x:c r="G187" s="160" t="str">
        <x:v>mit Austausch glutenfrei</x:v>
      </x:c>
      <x:c r="H187" s="160" t="str">
        <x:v>laktosefrei nach Zutaten</x:v>
      </x:c>
      <x:c r="I187" s="160" t="str">
        <x:v>nussfrei nach Zutaten</x:v>
      </x:c>
      <x:c r="J187" s="160" t="str">
        <x:v>eifrei nach Zutaten</x:v>
      </x:c>
      <x:c r="K187" s="160" t="str">
        <x:v>sojafrei nach Zutaten</x:v>
      </x:c>
      <x:c r="L187" s="131" t="str">
        <x:v>Gluten/Getreide prüfen</x:v>
      </x:c>
      <x:c r="M187" s="131" t="str">
        <x:v>ballaststoffreich</x:v>
      </x:c>
      <x:c r="N187" s="131" t="str">
        <x:v>Hauptmahlzeit</x:v>
      </x:c>
      <x:c r="O187" s="131" t="str">
        <x:v>Pasta/Nudeln</x:v>
      </x:c>
      <x:c r="P187" s="131" t="str">
        <x:v>schnell; Meal Prep; transportierbar</x:v>
      </x:c>
      <x:c r="Q187" s="131" t="str">
        <x:v>vertraut</x:v>
      </x:c>
      <x:c r="R187" s="131" t="str">
        <x:v>normaler Supermarkt</x:v>
      </x:c>
      <x:c r="S187" s="131" t="str">
        <x:v>international/modern</x:v>
      </x:c>
      <x:c r="T187" s="131" t="str">
        <x:v>frisch; cremig; würzig; säuerlich</x:v>
      </x:c>
      <x:c r="U187" s="131" t="str">
        <x:v>scharf</x:v>
      </x:c>
      <x:c r="V187" s="131" t="str">
        <x:v>ganzjährig</x:v>
      </x:c>
      <x:c r="W187" s="131" t="str">
        <x:v>warm</x:v>
      </x:c>
      <x:c r="X187" s="131" t="str">
        <x:v>Pfanne; Topf</x:v>
      </x:c>
      <x:c r="Y187" s="131" t="str">
        <x:v>mittel</x:v>
      </x:c>
      <x:c r="Z187" s="131" t="n">
        <x:f>'recipes'!I187</x:f>
        <x:v>10</x:v>
      </x:c>
      <x:c r="AA187" s="131" t="n">
        <x:f>'recipes'!K187</x:f>
        <x:v>30</x:v>
      </x:c>
      <x:c r="AB187" s="131" t="str">
        <x:f>IF(AA187&lt;=20,"sehr schnell",IF(AA187&lt;=40,"schnell",IF(AA187&lt;=75,"mittel","lang")))</x:f>
        <x:v>schnell</x:v>
      </x:c>
      <x:c r="AC187" s="131" t="n">
        <x:f>'recipe_macros'!L187</x:f>
        <x:v>495</x:v>
      </x:c>
      <x:c r="AD187" s="131" t="n">
        <x:f>'recipe_macros'!M187</x:f>
        <x:v>15</x:v>
      </x:c>
      <x:c r="AE187" s="131" t="n">
        <x:f>IF('recipe_macros'!D187=0,0,'recipe_macros'!I187/'recipe_macros'!D187)</x:f>
        <x:v>18</x:v>
      </x:c>
      <x:c r="AF187" s="164" t="n">
        <x:f>IF(AC187=0,0,AD187*4/AC187)</x:f>
        <x:v>0.12121212121212122</x:v>
      </x:c>
      <x:c r="AG187" s="165" t="n">
        <x:f>'recipe_macros'!N187</x:f>
        <x:v>2.62129</x:v>
      </x:c>
      <x:c r="AH187" s="131" t="str">
        <x:f>IF(AG187&lt;=2,"günstig",IF(AG187&lt;=4,"mittel","teuer"))</x:f>
        <x:v>mittel</x:v>
      </x:c>
      <x:c r="AI187" s="131" t="n">
        <x:v>1</x:v>
      </x:c>
      <x:c r="AJ187" s="131" t="n">
        <x:v>0</x:v>
      </x:c>
      <x:c r="AK187" s="131" t="n">
        <x:v>1</x:v>
      </x:c>
      <x:c r="AL187" s="131" t="n">
        <x:v>1</x:v>
      </x:c>
      <x:c r="AM187" s="131" t="n">
        <x:v>0</x:v>
      </x:c>
      <x:c r="AN187" s="131" t="n">
        <x:f>MAX(1,MIN(5,SUM(AI187:AM187)))</x:f>
        <x:v>3</x:v>
      </x:c>
      <x:c r="AO187" s="131" t="str">
        <x:v>regelbasiert + redaktionelle Heuristik</x:v>
      </x:c>
      <x:c r="AP187" s="166" t="n">
        <x:v>0.86</x:v>
      </x:c>
      <x:c r="AQ187" s="131"/>
    </x:row>
    <x:row r="188">
      <x:c r="A188" s="135" t="str">
        <x:v>LU-187-V1</x:v>
      </x:c>
      <x:c r="B188" s="135" t="str">
        <x:v>LU-187</x:v>
      </x:c>
      <x:c r="C188" s="135" t="str">
        <x:v>Vegane Burrito-Bowl</x:v>
      </x:c>
      <x:c r="D188" s="131" t="str">
        <x:v>vegan</x:v>
      </x:c>
      <x:c r="E188" s="131" t="str">
        <x:v>Hülsenfrüchte</x:v>
      </x:c>
      <x:c r="F188" s="160" t="str">
        <x:v>nach Zutaten halal-kompatibel</x:v>
      </x:c>
      <x:c r="G188" s="160" t="str">
        <x:v>glutenfrei nach Zutaten</x:v>
      </x:c>
      <x:c r="H188" s="160" t="str">
        <x:v>laktosefrei nach Zutaten</x:v>
      </x:c>
      <x:c r="I188" s="160" t="str">
        <x:v>nussfrei nach Zutaten</x:v>
      </x:c>
      <x:c r="J188" s="160" t="str">
        <x:v>eifrei nach Zutaten</x:v>
      </x:c>
      <x:c r="K188" s="160" t="str">
        <x:v>sojafrei nach Zutaten</x:v>
      </x:c>
      <x:c r="L188" s="131" t="str"/>
      <x:c r="M188" s="131" t="str">
        <x:v>ballaststoffreich</x:v>
      </x:c>
      <x:c r="N188" s="131" t="str">
        <x:v>Hauptmahlzeit</x:v>
      </x:c>
      <x:c r="O188" s="131" t="str">
        <x:v>Bowl</x:v>
      </x:c>
      <x:c r="P188" s="131" t="str">
        <x:v>Meal Prep; transportierbar; für mehrere Portionen</x:v>
      </x:c>
      <x:c r="Q188" s="131" t="str">
        <x:v>vertraut</x:v>
      </x:c>
      <x:c r="R188" s="131" t="str">
        <x:v>normaler Supermarkt</x:v>
      </x:c>
      <x:c r="S188" s="131" t="str">
        <x:v>lateinamerikanisch inspiriert</x:v>
      </x:c>
      <x:c r="T188" s="131" t="str">
        <x:v>frisch; säuerlich</x:v>
      </x:c>
      <x:c r="U188" s="131" t="str">
        <x:v>scharf</x:v>
      </x:c>
      <x:c r="V188" s="131" t="str">
        <x:v>ganzjährig</x:v>
      </x:c>
      <x:c r="W188" s="131" t="str">
        <x:v>warm</x:v>
      </x:c>
      <x:c r="X188" s="131" t="str">
        <x:v>Pfanne; Topf</x:v>
      </x:c>
      <x:c r="Y188" s="131" t="str">
        <x:v>mittel</x:v>
      </x:c>
      <x:c r="Z188" s="131" t="n">
        <x:f>'recipes'!I188</x:f>
        <x:v>12</x:v>
      </x:c>
      <x:c r="AA188" s="131" t="n">
        <x:f>'recipes'!K188</x:f>
        <x:v>35</x:v>
      </x:c>
      <x:c r="AB188" s="131" t="str">
        <x:f>IF(AA188&lt;=20,"sehr schnell",IF(AA188&lt;=40,"schnell",IF(AA188&lt;=75,"mittel","lang")))</x:f>
        <x:v>schnell</x:v>
      </x:c>
      <x:c r="AC188" s="131" t="n">
        <x:f>'recipe_macros'!L188</x:f>
        <x:v>547</x:v>
      </x:c>
      <x:c r="AD188" s="131" t="n">
        <x:f>'recipe_macros'!M188</x:f>
        <x:v>14</x:v>
      </x:c>
      <x:c r="AE188" s="131" t="n">
        <x:f>IF('recipe_macros'!D188=0,0,'recipe_macros'!I188/'recipe_macros'!D188)</x:f>
        <x:v>14</x:v>
      </x:c>
      <x:c r="AF188" s="164" t="n">
        <x:f>IF(AC188=0,0,AD188*4/AC188)</x:f>
        <x:v>0.10237659963436929</x:v>
      </x:c>
      <x:c r="AG188" s="165" t="n">
        <x:f>'recipe_macros'!N188</x:f>
        <x:v>1.7130549999999998</x:v>
      </x:c>
      <x:c r="AH188" s="131" t="str">
        <x:f>IF(AG188&lt;=2,"günstig",IF(AG188&lt;=4,"mittel","teuer"))</x:f>
        <x:v>günstig</x:v>
      </x:c>
      <x:c r="AI188" s="131" t="n">
        <x:v>1</x:v>
      </x:c>
      <x:c r="AJ188" s="131" t="n">
        <x:v>0</x:v>
      </x:c>
      <x:c r="AK188" s="131" t="n">
        <x:v>1</x:v>
      </x:c>
      <x:c r="AL188" s="131" t="n">
        <x:v>1</x:v>
      </x:c>
      <x:c r="AM188" s="131" t="n">
        <x:v>1</x:v>
      </x:c>
      <x:c r="AN188" s="131" t="n">
        <x:f>MAX(1,MIN(5,SUM(AI188:AM188)))</x:f>
        <x:v>4</x:v>
      </x:c>
      <x:c r="AO188" s="131" t="str">
        <x:v>regelbasiert + redaktionelle Heuristik</x:v>
      </x:c>
      <x:c r="AP188" s="166" t="n">
        <x:v>0.82</x:v>
      </x:c>
      <x:c r="AQ188" s="131"/>
    </x:row>
    <x:row r="189">
      <x:c r="A189" s="135" t="str">
        <x:v>LU-188-V1</x:v>
      </x:c>
      <x:c r="B189" s="135" t="str">
        <x:v>LU-188</x:v>
      </x:c>
      <x:c r="C189" s="135" t="str">
        <x:v>Bombay-Kartoffel-Frittata</x:v>
      </x:c>
      <x:c r="D189" s="131" t="str">
        <x:v>vegetarisch</x:v>
      </x:c>
      <x:c r="E189" s="131" t="str">
        <x:v>Ei; Milchprodukt</x:v>
      </x:c>
      <x:c r="F189" s="160" t="str">
        <x:v>nach Zutaten halal-kompatibel</x:v>
      </x:c>
      <x:c r="G189" s="160" t="str">
        <x:v>glutenfrei nach Zutaten</x:v>
      </x:c>
      <x:c r="H189" s="160" t="str">
        <x:v>mit laktosefreien Produkten</x:v>
      </x:c>
      <x:c r="I189" s="160" t="str">
        <x:v>nussfrei nach Zutaten</x:v>
      </x:c>
      <x:c r="J189" s="160" t="str">
        <x:v>enthält Ei</x:v>
      </x:c>
      <x:c r="K189" s="160" t="str">
        <x:v>sojafrei nach Zutaten</x:v>
      </x:c>
      <x:c r="L189" s="131" t="str">
        <x:v>Milch; Ei; Senf</x:v>
      </x:c>
      <x:c r="M189" s="131" t="str">
        <x:v>proteinbetont; leicht</x:v>
      </x:c>
      <x:c r="N189" s="131" t="str">
        <x:v>Hauptmahlzeit</x:v>
      </x:c>
      <x:c r="O189" s="131" t="str">
        <x:v>Eiergericht</x:v>
      </x:c>
      <x:c r="P189" s="131" t="str">
        <x:v>transportierbar</x:v>
      </x:c>
      <x:c r="Q189" s="131" t="str">
        <x:v>vertraut</x:v>
      </x:c>
      <x:c r="R189" s="131" t="str">
        <x:v>normaler Supermarkt</x:v>
      </x:c>
      <x:c r="S189" s="131" t="str">
        <x:v>international/modern</x:v>
      </x:c>
      <x:c r="T189" s="131" t="str">
        <x:v>frisch; cremig; würzig</x:v>
      </x:c>
      <x:c r="U189" s="131" t="str">
        <x:v>scharf</x:v>
      </x:c>
      <x:c r="V189" s="131" t="str">
        <x:v>ganzjährig</x:v>
      </x:c>
      <x:c r="W189" s="131" t="str">
        <x:v>warm</x:v>
      </x:c>
      <x:c r="X189" s="131" t="str">
        <x:v>Pfanne; Topf</x:v>
      </x:c>
      <x:c r="Y189" s="131" t="str">
        <x:v>mittel</x:v>
      </x:c>
      <x:c r="Z189" s="131" t="n">
        <x:f>'recipes'!I189</x:f>
        <x:v>18</x:v>
      </x:c>
      <x:c r="AA189" s="131" t="n">
        <x:f>'recipes'!K189</x:f>
        <x:v>50</x:v>
      </x:c>
      <x:c r="AB189" s="131" t="str">
        <x:f>IF(AA189&lt;=20,"sehr schnell",IF(AA189&lt;=40,"schnell",IF(AA189&lt;=75,"mittel","lang")))</x:f>
        <x:v>mittel</x:v>
      </x:c>
      <x:c r="AC189" s="131" t="n">
        <x:f>'recipe_macros'!L189</x:f>
        <x:v>317</x:v>
      </x:c>
      <x:c r="AD189" s="131" t="n">
        <x:f>'recipe_macros'!M189</x:f>
        <x:v>20</x:v>
      </x:c>
      <x:c r="AE189" s="131" t="n">
        <x:f>IF('recipe_macros'!D189=0,0,'recipe_macros'!I189/'recipe_macros'!D189)</x:f>
        <x:v>6</x:v>
      </x:c>
      <x:c r="AF189" s="164" t="n">
        <x:f>IF(AC189=0,0,AD189*4/AC189)</x:f>
        <x:v>0.25236593059936907</x:v>
      </x:c>
      <x:c r="AG189" s="165" t="n">
        <x:f>'recipe_macros'!N189</x:f>
        <x:v>2.4558400000000002</x:v>
      </x:c>
      <x:c r="AH189" s="131" t="str">
        <x:f>IF(AG189&lt;=2,"günstig",IF(AG189&lt;=4,"mittel","teuer"))</x:f>
        <x:v>mittel</x:v>
      </x:c>
      <x:c r="AI189" s="131" t="n">
        <x:v>0</x:v>
      </x:c>
      <x:c r="AJ189" s="131" t="n">
        <x:v>0</x:v>
      </x:c>
      <x:c r="AK189" s="131" t="n">
        <x:v>1</x:v>
      </x:c>
      <x:c r="AL189" s="131" t="n">
        <x:v>1</x:v>
      </x:c>
      <x:c r="AM189" s="131" t="n">
        <x:v>0</x:v>
      </x:c>
      <x:c r="AN189" s="131" t="n">
        <x:f>MAX(1,MIN(5,SUM(AI189:AM189)))</x:f>
        <x:v>2</x:v>
      </x:c>
      <x:c r="AO189" s="131" t="str">
        <x:v>regelbasiert + redaktionelle Heuristik</x:v>
      </x:c>
      <x:c r="AP189" s="166" t="n">
        <x:v>0.86</x:v>
      </x:c>
      <x:c r="AQ189" s="131"/>
    </x:row>
    <x:row r="190">
      <x:c r="A190" s="135" t="str">
        <x:v>LU-189-V1</x:v>
      </x:c>
      <x:c r="B190" s="135" t="str">
        <x:v>LU-189</x:v>
      </x:c>
      <x:c r="C190" s="135" t="str">
        <x:v>Dicke Bohnen mit Tomaten und Sardellen</x:v>
      </x:c>
      <x:c r="D190" s="131" t="str">
        <x:v>vegan</x:v>
      </x:c>
      <x:c r="E190" s="131" t="str">
        <x:v>Hülsenfrüchte</x:v>
      </x:c>
      <x:c r="F190" s="160" t="str">
        <x:v>nach Zutaten halal-kompatibel</x:v>
      </x:c>
      <x:c r="G190" s="160" t="str">
        <x:v>glutenfrei nach Zutaten</x:v>
      </x:c>
      <x:c r="H190" s="160" t="str">
        <x:v>laktosefrei nach Zutaten</x:v>
      </x:c>
      <x:c r="I190" s="160" t="str">
        <x:v>nussfrei nach Zutaten</x:v>
      </x:c>
      <x:c r="J190" s="160" t="str">
        <x:v>eifrei nach Zutaten</x:v>
      </x:c>
      <x:c r="K190" s="160" t="str">
        <x:v>sojafrei nach Zutaten</x:v>
      </x:c>
      <x:c r="L190" s="131" t="str"/>
      <x:c r="M190" s="131" t="str">
        <x:v>ballaststoffreich; leicht</x:v>
      </x:c>
      <x:c r="N190" s="131" t="str">
        <x:v>Hauptmahlzeit</x:v>
      </x:c>
      <x:c r="O190" s="131" t="str">
        <x:v>Pfannengericht/sonstiges</x:v>
      </x:c>
      <x:c r="P190" s="131" t="str">
        <x:v>schnell; Meal Prep; transportierbar</x:v>
      </x:c>
      <x:c r="Q190" s="131" t="str">
        <x:v>vertraut</x:v>
      </x:c>
      <x:c r="R190" s="131" t="str">
        <x:v>normaler Supermarkt</x:v>
      </x:c>
      <x:c r="S190" s="131" t="str">
        <x:v>international/modern</x:v>
      </x:c>
      <x:c r="T190" s="131" t="str">
        <x:v>frisch; herzhaft</x:v>
      </x:c>
      <x:c r="U190" s="131" t="str">
        <x:v>mild</x:v>
      </x:c>
      <x:c r="V190" s="131" t="str">
        <x:v>ganzjährig</x:v>
      </x:c>
      <x:c r="W190" s="131" t="str">
        <x:v>warm</x:v>
      </x:c>
      <x:c r="X190" s="131" t="str">
        <x:v>Pfanne</x:v>
      </x:c>
      <x:c r="Y190" s="131" t="str">
        <x:v>mittel</x:v>
      </x:c>
      <x:c r="Z190" s="131" t="n">
        <x:f>'recipes'!I190</x:f>
        <x:v>9</x:v>
      </x:c>
      <x:c r="AA190" s="131" t="n">
        <x:f>'recipes'!K190</x:f>
        <x:v>25</x:v>
      </x:c>
      <x:c r="AB190" s="131" t="str">
        <x:f>IF(AA190&lt;=20,"sehr schnell",IF(AA190&lt;=40,"schnell",IF(AA190&lt;=75,"mittel","lang")))</x:f>
        <x:v>schnell</x:v>
      </x:c>
      <x:c r="AC190" s="131" t="n">
        <x:f>'recipe_macros'!L190</x:f>
        <x:v>161</x:v>
      </x:c>
      <x:c r="AD190" s="131" t="n">
        <x:f>'recipe_macros'!M190</x:f>
        <x:v>7</x:v>
      </x:c>
      <x:c r="AE190" s="131" t="n">
        <x:f>IF('recipe_macros'!D190=0,0,'recipe_macros'!I190/'recipe_macros'!D190)</x:f>
        <x:v>7</x:v>
      </x:c>
      <x:c r="AF190" s="164" t="n">
        <x:f>IF(AC190=0,0,AD190*4/AC190)</x:f>
        <x:v>0.17391304347826086</x:v>
      </x:c>
      <x:c r="AG190" s="165" t="n">
        <x:f>'recipe_macros'!N190</x:f>
        <x:v>1.61291</x:v>
      </x:c>
      <x:c r="AH190" s="131" t="str">
        <x:f>IF(AG190&lt;=2,"günstig",IF(AG190&lt;=4,"mittel","teuer"))</x:f>
        <x:v>günstig</x:v>
      </x:c>
      <x:c r="AI190" s="131" t="n">
        <x:v>1</x:v>
      </x:c>
      <x:c r="AJ190" s="131" t="n">
        <x:v>0</x:v>
      </x:c>
      <x:c r="AK190" s="131" t="n">
        <x:v>1</x:v>
      </x:c>
      <x:c r="AL190" s="131" t="n">
        <x:v>1</x:v>
      </x:c>
      <x:c r="AM190" s="131" t="n">
        <x:v>0</x:v>
      </x:c>
      <x:c r="AN190" s="131" t="n">
        <x:f>MAX(1,MIN(5,SUM(AI190:AM190)))</x:f>
        <x:v>3</x:v>
      </x:c>
      <x:c r="AO190" s="131" t="str">
        <x:v>regelbasiert + redaktionelle Heuristik</x:v>
      </x:c>
      <x:c r="AP190" s="166" t="n">
        <x:v>0.86</x:v>
      </x:c>
      <x:c r="AQ190" s="131" t="str">
        <x:v>Ernährungsweise wegen Zutaten von omnivor auf vegan korrigiert</x:v>
      </x:c>
    </x:row>
    <x:row r="191">
      <x:c r="A191" s="135" t="str">
        <x:v>LU-190-V1</x:v>
      </x:c>
      <x:c r="B191" s="135" t="str">
        <x:v>LU-190</x:v>
      </x:c>
      <x:c r="C191" s="135" t="str">
        <x:v>Bulgur-Auberginen-Pilaw</x:v>
      </x:c>
      <x:c r="D191" s="131" t="str">
        <x:v>vegetarisch</x:v>
      </x:c>
      <x:c r="E191" s="131" t="str">
        <x:v>Milchprodukt; Hülsenfrüchte</x:v>
      </x:c>
      <x:c r="F191" s="160" t="str">
        <x:v>nach Zutaten halal-kompatibel</x:v>
      </x:c>
      <x:c r="G191" s="160" t="str">
        <x:v>glutenfrei nach Zutaten</x:v>
      </x:c>
      <x:c r="H191" s="160" t="str">
        <x:v>mit laktosefreien Produkten</x:v>
      </x:c>
      <x:c r="I191" s="160" t="str">
        <x:v>enthält Nüsse/Erdnüsse</x:v>
      </x:c>
      <x:c r="J191" s="160" t="str">
        <x:v>eifrei nach Zutaten</x:v>
      </x:c>
      <x:c r="K191" s="160" t="str">
        <x:v>sojafrei nach Zutaten</x:v>
      </x:c>
      <x:c r="L191" s="131" t="str">
        <x:v>Milch; Nüsse/Erdnüsse</x:v>
      </x:c>
      <x:c r="M191" s="131" t="str">
        <x:v>ballaststoffreich; ausgewogen</x:v>
      </x:c>
      <x:c r="N191" s="131" t="str">
        <x:v>Hauptmahlzeit</x:v>
      </x:c>
      <x:c r="O191" s="131" t="str">
        <x:v>Reis/Getreide</x:v>
      </x:c>
      <x:c r="P191" s="131" t="str">
        <x:v>Meal Prep; transportierbar</x:v>
      </x:c>
      <x:c r="Q191" s="131" t="str">
        <x:v>vertraut</x:v>
      </x:c>
      <x:c r="R191" s="131" t="str">
        <x:v>normaler Supermarkt</x:v>
      </x:c>
      <x:c r="S191" s="131" t="str">
        <x:v>international/modern</x:v>
      </x:c>
      <x:c r="T191" s="131" t="str">
        <x:v>frisch; würzig</x:v>
      </x:c>
      <x:c r="U191" s="131" t="str">
        <x:v>würzig, nicht zwingend scharf</x:v>
      </x:c>
      <x:c r="V191" s="131" t="str">
        <x:v>ganzjährig</x:v>
      </x:c>
      <x:c r="W191" s="131" t="str">
        <x:v>warm</x:v>
      </x:c>
      <x:c r="X191" s="131" t="str">
        <x:v>Pfanne; Topf</x:v>
      </x:c>
      <x:c r="Y191" s="131" t="str">
        <x:v>mittel</x:v>
      </x:c>
      <x:c r="Z191" s="131" t="n">
        <x:f>'recipes'!I191</x:f>
        <x:v>16</x:v>
      </x:c>
      <x:c r="AA191" s="131" t="n">
        <x:f>'recipes'!K191</x:f>
        <x:v>45</x:v>
      </x:c>
      <x:c r="AB191" s="131" t="str">
        <x:f>IF(AA191&lt;=20,"sehr schnell",IF(AA191&lt;=40,"schnell",IF(AA191&lt;=75,"mittel","lang")))</x:f>
        <x:v>mittel</x:v>
      </x:c>
      <x:c r="AC191" s="131" t="n">
        <x:f>'recipe_macros'!L191</x:f>
        <x:v>512</x:v>
      </x:c>
      <x:c r="AD191" s="131" t="n">
        <x:f>'recipe_macros'!M191</x:f>
        <x:v>20</x:v>
      </x:c>
      <x:c r="AE191" s="131" t="n">
        <x:f>IF('recipe_macros'!D191=0,0,'recipe_macros'!I191/'recipe_macros'!D191)</x:f>
        <x:v>17</x:v>
      </x:c>
      <x:c r="AF191" s="164" t="n">
        <x:f>IF(AC191=0,0,AD191*4/AC191)</x:f>
        <x:v>0.15625</x:v>
      </x:c>
      <x:c r="AG191" s="165" t="n">
        <x:f>'recipe_macros'!N191</x:f>
        <x:v>2.05145</x:v>
      </x:c>
      <x:c r="AH191" s="131" t="str">
        <x:f>IF(AG191&lt;=2,"günstig",IF(AG191&lt;=4,"mittel","teuer"))</x:f>
        <x:v>mittel</x:v>
      </x:c>
      <x:c r="AI191" s="131" t="n">
        <x:v>1</x:v>
      </x:c>
      <x:c r="AJ191" s="131" t="n">
        <x:v>0</x:v>
      </x:c>
      <x:c r="AK191" s="131" t="n">
        <x:v>1</x:v>
      </x:c>
      <x:c r="AL191" s="131" t="n">
        <x:v>1</x:v>
      </x:c>
      <x:c r="AM191" s="131" t="n">
        <x:v>0</x:v>
      </x:c>
      <x:c r="AN191" s="131" t="n">
        <x:f>MAX(1,MIN(5,SUM(AI191:AM191)))</x:f>
        <x:v>3</x:v>
      </x:c>
      <x:c r="AO191" s="131" t="str">
        <x:v>regelbasiert + redaktionelle Heuristik</x:v>
      </x:c>
      <x:c r="AP191" s="166" t="n">
        <x:v>0.86</x:v>
      </x:c>
      <x:c r="AQ191" s="131"/>
    </x:row>
    <x:row r="192">
      <x:c r="A192" s="135" t="str">
        <x:v>LU-191-V1</x:v>
      </x:c>
      <x:c r="B192" s="135" t="str">
        <x:v>LU-191</x:v>
      </x:c>
      <x:c r="C192" s="135" t="str">
        <x:v>Hähnchen-Soba-Nudeln</x:v>
      </x:c>
      <x:c r="D192" s="131" t="str">
        <x:v>omnivor</x:v>
      </x:c>
      <x:c r="E192" s="131" t="str">
        <x:v>Geflügel; Soja/Tofu</x:v>
      </x:c>
      <x:c r="F192" s="160" t="str">
        <x:v>halal bei zertifiziertem Fleisch</x:v>
      </x:c>
      <x:c r="G192" s="160" t="str">
        <x:v>glutenfrei bei zertifizierter Produktwahl</x:v>
      </x:c>
      <x:c r="H192" s="160" t="str">
        <x:v>laktosefrei nach Zutaten</x:v>
      </x:c>
      <x:c r="I192" s="160" t="str">
        <x:v>nussfrei nach Zutaten</x:v>
      </x:c>
      <x:c r="J192" s="160" t="str">
        <x:v>eifrei nach Zutaten</x:v>
      </x:c>
      <x:c r="K192" s="160" t="str">
        <x:v>enthält Soja</x:v>
      </x:c>
      <x:c r="L192" s="131" t="str">
        <x:v>Gluten/Getreide prüfen; Soja; Sesam</x:v>
      </x:c>
      <x:c r="M192" s="131" t="str">
        <x:v>ballaststoffreich; ausgewogen</x:v>
      </x:c>
      <x:c r="N192" s="131" t="str">
        <x:v>Hauptmahlzeit</x:v>
      </x:c>
      <x:c r="O192" s="131" t="str">
        <x:v>Pasta/Nudeln</x:v>
      </x:c>
      <x:c r="P192" s="131" t="str">
        <x:v>schnell; Meal Prep; transportierbar</x:v>
      </x:c>
      <x:c r="Q192" s="131" t="str">
        <x:v>abwechslungsreich</x:v>
      </x:c>
      <x:c r="R192" s="131" t="str">
        <x:v>großer Supermarkt empfohlen</x:v>
      </x:c>
      <x:c r="S192" s="131" t="str">
        <x:v>ostasiatisch inspiriert</x:v>
      </x:c>
      <x:c r="T192" s="131" t="str">
        <x:v>mild-herzhaft</x:v>
      </x:c>
      <x:c r="U192" s="131" t="str">
        <x:v>scharf</x:v>
      </x:c>
      <x:c r="V192" s="131" t="str">
        <x:v>ganzjährig</x:v>
      </x:c>
      <x:c r="W192" s="131" t="str">
        <x:v>warm</x:v>
      </x:c>
      <x:c r="X192" s="131" t="str">
        <x:v>Topf</x:v>
      </x:c>
      <x:c r="Y192" s="131" t="str">
        <x:v>einfach</x:v>
      </x:c>
      <x:c r="Z192" s="131" t="n">
        <x:f>'recipes'!I192</x:f>
        <x:v>5</x:v>
      </x:c>
      <x:c r="AA192" s="131" t="n">
        <x:f>'recipes'!K192</x:f>
        <x:v>15</x:v>
      </x:c>
      <x:c r="AB192" s="131" t="str">
        <x:f>IF(AA192&lt;=20,"sehr schnell",IF(AA192&lt;=40,"schnell",IF(AA192&lt;=75,"mittel","lang")))</x:f>
        <x:v>sehr schnell</x:v>
      </x:c>
      <x:c r="AC192" s="131" t="n">
        <x:f>'recipe_macros'!L192</x:f>
        <x:v>633.8499999999999</x:v>
      </x:c>
      <x:c r="AD192" s="131" t="n">
        <x:f>'recipe_macros'!M192</x:f>
        <x:v>21.909999999999997</x:v>
      </x:c>
      <x:c r="AE192" s="131" t="n">
        <x:f>IF('recipe_macros'!D192=0,0,'recipe_macros'!I192/'recipe_macros'!D192)</x:f>
        <x:v>17.495</x:v>
      </x:c>
      <x:c r="AF192" s="164" t="n">
        <x:f>IF(AC192=0,0,AD192*4/AC192)</x:f>
        <x:v>0.13826615129762562</x:v>
      </x:c>
      <x:c r="AG192" s="165" t="n">
        <x:f>'recipe_macros'!N192</x:f>
        <x:v>2.8157000000000005</x:v>
      </x:c>
      <x:c r="AH192" s="131" t="str">
        <x:f>IF(AG192&lt;=2,"günstig",IF(AG192&lt;=4,"mittel","teuer"))</x:f>
        <x:v>mittel</x:v>
      </x:c>
      <x:c r="AI192" s="131" t="n">
        <x:v>1</x:v>
      </x:c>
      <x:c r="AJ192" s="131" t="n">
        <x:v>0</x:v>
      </x:c>
      <x:c r="AK192" s="131" t="n">
        <x:v>1</x:v>
      </x:c>
      <x:c r="AL192" s="131" t="n">
        <x:v>1</x:v>
      </x:c>
      <x:c r="AM192" s="131" t="n">
        <x:v>0</x:v>
      </x:c>
      <x:c r="AN192" s="131" t="n">
        <x:f>MAX(1,MIN(5,SUM(AI192:AM192)))</x:f>
        <x:v>3</x:v>
      </x:c>
      <x:c r="AO192" s="131" t="str">
        <x:v>regelbasiert + redaktionelle Heuristik</x:v>
      </x:c>
      <x:c r="AP192" s="166" t="n">
        <x:v>0.82</x:v>
      </x:c>
      <x:c r="AQ192" s="131"/>
    </x:row>
    <x:row r="193">
      <x:c r="A193" s="135" t="str">
        <x:v>LU-192-V1</x:v>
      </x:c>
      <x:c r="B193" s="135" t="str">
        <x:v>LU-192</x:v>
      </x:c>
      <x:c r="C193" s="135" t="str">
        <x:v>Kreuzkümmel-Ofengemüse mit Tahini-Dressing</x:v>
      </x:c>
      <x:c r="D193" s="131" t="str">
        <x:v>vegetarisch</x:v>
      </x:c>
      <x:c r="E193" s="131" t="str">
        <x:v>Ei; Hülsenfrüchte</x:v>
      </x:c>
      <x:c r="F193" s="160" t="str">
        <x:v>nach Zutaten halal-kompatibel</x:v>
      </x:c>
      <x:c r="G193" s="160" t="str">
        <x:v>glutenfrei nach Zutaten</x:v>
      </x:c>
      <x:c r="H193" s="160" t="str">
        <x:v>laktosefrei nach Zutaten</x:v>
      </x:c>
      <x:c r="I193" s="160" t="str">
        <x:v>enthält Nüsse/Erdnüsse</x:v>
      </x:c>
      <x:c r="J193" s="160" t="str">
        <x:v>enthält Ei</x:v>
      </x:c>
      <x:c r="K193" s="160" t="str">
        <x:v>sojafrei nach Zutaten</x:v>
      </x:c>
      <x:c r="L193" s="131" t="str">
        <x:v>Ei; Nüsse/Erdnüsse; Sesam</x:v>
      </x:c>
      <x:c r="M193" s="131" t="str">
        <x:v>ballaststoffreich; leicht; ausgewogen</x:v>
      </x:c>
      <x:c r="N193" s="131" t="str">
        <x:v>Hauptmahlzeit</x:v>
      </x:c>
      <x:c r="O193" s="131" t="str">
        <x:v>Ofengericht</x:v>
      </x:c>
      <x:c r="P193" s="131" t="str">
        <x:v>Meal Prep; tiefkühlgeeignet; transportierbar; für mehrere Portionen</x:v>
      </x:c>
      <x:c r="Q193" s="131" t="str">
        <x:v>abwechslungsreich</x:v>
      </x:c>
      <x:c r="R193" s="131" t="str">
        <x:v>großer Supermarkt empfohlen</x:v>
      </x:c>
      <x:c r="S193" s="131" t="str">
        <x:v>Nahost inspiriert</x:v>
      </x:c>
      <x:c r="T193" s="131" t="str">
        <x:v>frisch; herzhaft; würzig; säuerlich</x:v>
      </x:c>
      <x:c r="U193" s="131" t="str">
        <x:v>mild</x:v>
      </x:c>
      <x:c r="V193" s="131" t="str">
        <x:v>ganzjährig</x:v>
      </x:c>
      <x:c r="W193" s="131" t="str">
        <x:v>warm</x:v>
      </x:c>
      <x:c r="X193" s="131" t="str">
        <x:v>Backofen; Backblech</x:v>
      </x:c>
      <x:c r="Y193" s="131" t="str">
        <x:v>anspruchsvoll</x:v>
      </x:c>
      <x:c r="Z193" s="131" t="n">
        <x:f>'recipes'!I193</x:f>
        <x:v>21</x:v>
      </x:c>
      <x:c r="AA193" s="131" t="n">
        <x:f>'recipes'!K193</x:f>
        <x:v>60</x:v>
      </x:c>
      <x:c r="AB193" s="131" t="str">
        <x:f>IF(AA193&lt;=20,"sehr schnell",IF(AA193&lt;=40,"schnell",IF(AA193&lt;=75,"mittel","lang")))</x:f>
        <x:v>mittel</x:v>
      </x:c>
      <x:c r="AC193" s="131" t="n">
        <x:f>'recipe_macros'!L193</x:f>
        <x:v>447</x:v>
      </x:c>
      <x:c r="AD193" s="131" t="n">
        <x:f>'recipe_macros'!M193</x:f>
        <x:v>22</x:v>
      </x:c>
      <x:c r="AE193" s="131" t="n">
        <x:f>IF('recipe_macros'!D193=0,0,'recipe_macros'!I193/'recipe_macros'!D193)</x:f>
        <x:v>15</x:v>
      </x:c>
      <x:c r="AF193" s="164" t="n">
        <x:f>IF(AC193=0,0,AD193*4/AC193)</x:f>
        <x:v>0.19686800894854586</x:v>
      </x:c>
      <x:c r="AG193" s="165" t="n">
        <x:f>'recipe_macros'!N193</x:f>
        <x:v>1.94655</x:v>
      </x:c>
      <x:c r="AH193" s="131" t="str">
        <x:f>IF(AG193&lt;=2,"günstig",IF(AG193&lt;=4,"mittel","teuer"))</x:f>
        <x:v>günstig</x:v>
      </x:c>
      <x:c r="AI193" s="131" t="n">
        <x:v>1</x:v>
      </x:c>
      <x:c r="AJ193" s="131" t="n">
        <x:v>1</x:v>
      </x:c>
      <x:c r="AK193" s="131" t="n">
        <x:v>1</x:v>
      </x:c>
      <x:c r="AL193" s="131" t="n">
        <x:v>1</x:v>
      </x:c>
      <x:c r="AM193" s="131" t="n">
        <x:v>1</x:v>
      </x:c>
      <x:c r="AN193" s="131" t="n">
        <x:f>MAX(1,MIN(5,SUM(AI193:AM193)))</x:f>
        <x:v>5</x:v>
      </x:c>
      <x:c r="AO193" s="131" t="str">
        <x:v>regelbasiert + redaktionelle Heuristik</x:v>
      </x:c>
      <x:c r="AP193" s="166" t="n">
        <x:v>0.82</x:v>
      </x:c>
      <x:c r="AQ193" s="131"/>
    </x:row>
    <x:row r="194">
      <x:c r="A194" s="135" t="str">
        <x:v>LU-193-V1</x:v>
      </x:c>
      <x:c r="B194" s="135" t="str">
        <x:v>LU-193</x:v>
      </x:c>
      <x:c r="C194" s="135" t="str">
        <x:v>Grünes Club-Sandwich</x:v>
      </x:c>
      <x:c r="D194" s="131" t="str">
        <x:v>vegetarisch</x:v>
      </x:c>
      <x:c r="E194" s="131" t="str"/>
      <x:c r="F194" s="160" t="str">
        <x:v>nach Zutaten halal-kompatibel</x:v>
      </x:c>
      <x:c r="G194" s="160" t="str">
        <x:v>mit Austausch glutenfrei</x:v>
      </x:c>
      <x:c r="H194" s="160" t="str">
        <x:v>laktosefrei nach Zutaten</x:v>
      </x:c>
      <x:c r="I194" s="160" t="str">
        <x:v>nussfrei nach Zutaten</x:v>
      </x:c>
      <x:c r="J194" s="160" t="str">
        <x:v>eifrei nach Zutaten</x:v>
      </x:c>
      <x:c r="K194" s="160" t="str">
        <x:v>sojafrei nach Zutaten</x:v>
      </x:c>
      <x:c r="L194" s="131" t="str">
        <x:v>Gluten/Getreide prüfen</x:v>
      </x:c>
      <x:c r="M194" s="131" t="str">
        <x:v>ballaststoffreich</x:v>
      </x:c>
      <x:c r="N194" s="131" t="str">
        <x:v>Hauptmahlzeit</x:v>
      </x:c>
      <x:c r="O194" s="131" t="str">
        <x:v>Wrap/Sandwich</x:v>
      </x:c>
      <x:c r="P194" s="131" t="str">
        <x:v>schnell; Meal Prep; transportierbar; ohne Kochen</x:v>
      </x:c>
      <x:c r="Q194" s="131" t="str">
        <x:v>vertraut</x:v>
      </x:c>
      <x:c r="R194" s="131" t="str">
        <x:v>normaler Supermarkt</x:v>
      </x:c>
      <x:c r="S194" s="131" t="str">
        <x:v>international/modern</x:v>
      </x:c>
      <x:c r="T194" s="131" t="str">
        <x:v>cremig</x:v>
      </x:c>
      <x:c r="U194" s="131" t="str">
        <x:v>mild</x:v>
      </x:c>
      <x:c r="V194" s="131" t="str">
        <x:v>ganzjährig</x:v>
      </x:c>
      <x:c r="W194" s="131" t="str">
        <x:v>warm</x:v>
      </x:c>
      <x:c r="X194" s="131" t="str">
        <x:v>Schüssel</x:v>
      </x:c>
      <x:c r="Y194" s="131" t="str">
        <x:v>einfach</x:v>
      </x:c>
      <x:c r="Z194" s="131" t="n">
        <x:f>'recipes'!I194</x:f>
        <x:v>5</x:v>
      </x:c>
      <x:c r="AA194" s="131" t="n">
        <x:f>'recipes'!K194</x:f>
        <x:v>10</x:v>
      </x:c>
      <x:c r="AB194" s="131" t="str">
        <x:f>IF(AA194&lt;=20,"sehr schnell",IF(AA194&lt;=40,"schnell",IF(AA194&lt;=75,"mittel","lang")))</x:f>
        <x:v>sehr schnell</x:v>
      </x:c>
      <x:c r="AC194" s="131" t="n">
        <x:f>'recipe_macros'!L194</x:f>
        <x:v>583</x:v>
      </x:c>
      <x:c r="AD194" s="131" t="n">
        <x:f>'recipe_macros'!M194</x:f>
        <x:v>18</x:v>
      </x:c>
      <x:c r="AE194" s="131" t="n">
        <x:f>IF('recipe_macros'!D194=0,0,'recipe_macros'!I194/'recipe_macros'!D194)</x:f>
        <x:v>12</x:v>
      </x:c>
      <x:c r="AF194" s="164" t="n">
        <x:f>IF(AC194=0,0,AD194*4/AC194)</x:f>
        <x:v>0.1234991423670669</x:v>
      </x:c>
      <x:c r="AG194" s="165" t="n">
        <x:f>'recipe_macros'!N194</x:f>
        <x:v>2.27615</x:v>
      </x:c>
      <x:c r="AH194" s="131" t="str">
        <x:f>IF(AG194&lt;=2,"günstig",IF(AG194&lt;=4,"mittel","teuer"))</x:f>
        <x:v>mittel</x:v>
      </x:c>
      <x:c r="AI194" s="131" t="n">
        <x:v>1</x:v>
      </x:c>
      <x:c r="AJ194" s="131" t="n">
        <x:v>0</x:v>
      </x:c>
      <x:c r="AK194" s="131" t="n">
        <x:v>1</x:v>
      </x:c>
      <x:c r="AL194" s="131" t="n">
        <x:v>1</x:v>
      </x:c>
      <x:c r="AM194" s="131" t="n">
        <x:v>0</x:v>
      </x:c>
      <x:c r="AN194" s="131" t="n">
        <x:f>MAX(1,MIN(5,SUM(AI194:AM194)))</x:f>
        <x:v>3</x:v>
      </x:c>
      <x:c r="AO194" s="131" t="str">
        <x:v>regelbasiert + redaktionelle Heuristik</x:v>
      </x:c>
      <x:c r="AP194" s="166" t="n">
        <x:v>0.86</x:v>
      </x:c>
      <x:c r="AQ194" s="131"/>
    </x:row>
    <x:row r="195">
      <x:c r="A195" s="135" t="str">
        <x:v>LU-194-V1</x:v>
      </x:c>
      <x:c r="B195" s="135" t="str">
        <x:v>LU-194</x:v>
      </x:c>
      <x:c r="C195" s="135" t="str">
        <x:v>Pesto-Eier auf Toast</x:v>
      </x:c>
      <x:c r="D195" s="131" t="str">
        <x:v>vegetarisch</x:v>
      </x:c>
      <x:c r="E195" s="131" t="str">
        <x:v>Ei; Milchprodukt</x:v>
      </x:c>
      <x:c r="F195" s="160" t="str">
        <x:v>nach Zutaten halal-kompatibel</x:v>
      </x:c>
      <x:c r="G195" s="160" t="str">
        <x:v>mit Austausch glutenfrei</x:v>
      </x:c>
      <x:c r="H195" s="160" t="str">
        <x:v>mit laktosefreien Produkten</x:v>
      </x:c>
      <x:c r="I195" s="160" t="str">
        <x:v>nussfrei nach Zutaten</x:v>
      </x:c>
      <x:c r="J195" s="160" t="str">
        <x:v>enthält Ei</x:v>
      </x:c>
      <x:c r="K195" s="160" t="str">
        <x:v>sojafrei nach Zutaten</x:v>
      </x:c>
      <x:c r="L195" s="131" t="str">
        <x:v>Gluten/Getreide prüfen; Milch; Ei</x:v>
      </x:c>
      <x:c r="M195" s="131" t="str">
        <x:v>leicht</x:v>
      </x:c>
      <x:c r="N195" s="131" t="str">
        <x:v>Hauptmahlzeit</x:v>
      </x:c>
      <x:c r="O195" s="131" t="str">
        <x:v>Wrap/Sandwich</x:v>
      </x:c>
      <x:c r="P195" s="131" t="str">
        <x:v>schnell; transportierbar</x:v>
      </x:c>
      <x:c r="Q195" s="131" t="str">
        <x:v>vertraut</x:v>
      </x:c>
      <x:c r="R195" s="131" t="str">
        <x:v>normaler Supermarkt</x:v>
      </x:c>
      <x:c r="S195" s="131" t="str">
        <x:v>mediterran inspiriert</x:v>
      </x:c>
      <x:c r="T195" s="131" t="str">
        <x:v>mild-herzhaft</x:v>
      </x:c>
      <x:c r="U195" s="131" t="str">
        <x:v>scharf</x:v>
      </x:c>
      <x:c r="V195" s="131" t="str">
        <x:v>ganzjährig</x:v>
      </x:c>
      <x:c r="W195" s="131" t="str">
        <x:v>warm</x:v>
      </x:c>
      <x:c r="X195" s="131" t="str">
        <x:v>Pfanne; Mixer/Pürierstab</x:v>
      </x:c>
      <x:c r="Y195" s="131" t="str">
        <x:v>mittel</x:v>
      </x:c>
      <x:c r="Z195" s="131" t="n">
        <x:f>'recipes'!I195</x:f>
        <x:v>7</x:v>
      </x:c>
      <x:c r="AA195" s="131" t="n">
        <x:f>'recipes'!K195</x:f>
        <x:v>20</x:v>
      </x:c>
      <x:c r="AB195" s="131" t="str">
        <x:f>IF(AA195&lt;=20,"sehr schnell",IF(AA195&lt;=40,"schnell",IF(AA195&lt;=75,"mittel","lang")))</x:f>
        <x:v>sehr schnell</x:v>
      </x:c>
      <x:c r="AC195" s="131" t="n">
        <x:f>'recipe_macros'!L195</x:f>
        <x:v>287</x:v>
      </x:c>
      <x:c r="AD195" s="131" t="n">
        <x:f>'recipe_macros'!M195</x:f>
        <x:v>15</x:v>
      </x:c>
      <x:c r="AE195" s="131" t="n">
        <x:f>IF('recipe_macros'!D195=0,0,'recipe_macros'!I195/'recipe_macros'!D195)</x:f>
        <x:v>4</x:v>
      </x:c>
      <x:c r="AF195" s="164" t="n">
        <x:f>IF(AC195=0,0,AD195*4/AC195)</x:f>
        <x:v>0.20905923344947736</x:v>
      </x:c>
      <x:c r="AG195" s="165" t="n">
        <x:f>'recipe_macros'!N195</x:f>
        <x:v>1.23545</x:v>
      </x:c>
      <x:c r="AH195" s="131" t="str">
        <x:f>IF(AG195&lt;=2,"günstig",IF(AG195&lt;=4,"mittel","teuer"))</x:f>
        <x:v>günstig</x:v>
      </x:c>
      <x:c r="AI195" s="131" t="n">
        <x:v>0</x:v>
      </x:c>
      <x:c r="AJ195" s="131" t="n">
        <x:v>0</x:v>
      </x:c>
      <x:c r="AK195" s="131" t="n">
        <x:v>1</x:v>
      </x:c>
      <x:c r="AL195" s="131" t="n">
        <x:v>1</x:v>
      </x:c>
      <x:c r="AM195" s="131" t="n">
        <x:v>0</x:v>
      </x:c>
      <x:c r="AN195" s="131" t="n">
        <x:f>MAX(1,MIN(5,SUM(AI195:AM195)))</x:f>
        <x:v>2</x:v>
      </x:c>
      <x:c r="AO195" s="131" t="str">
        <x:v>regelbasiert + redaktionelle Heuristik</x:v>
      </x:c>
      <x:c r="AP195" s="166" t="n">
        <x:v>0.82</x:v>
      </x:c>
      <x:c r="AQ195" s="131"/>
    </x:row>
    <x:row r="196">
      <x:c r="A196" s="135" t="str">
        <x:v>LU-195-V1</x:v>
      </x:c>
      <x:c r="B196" s="135" t="str">
        <x:v>LU-195</x:v>
      </x:c>
      <x:c r="C196" s="135" t="str">
        <x:v>Dreierlei Pasta für drei Tage</x:v>
      </x:c>
      <x:c r="D196" s="131" t="str">
        <x:v>omnivor</x:v>
      </x:c>
      <x:c r="E196" s="131" t="str">
        <x:v>Geflügel; Fisch</x:v>
      </x:c>
      <x:c r="F196" s="160" t="str">
        <x:v>halal bei zertifiziertem Fleisch</x:v>
      </x:c>
      <x:c r="G196" s="160" t="str">
        <x:v>mit Austausch glutenfrei</x:v>
      </x:c>
      <x:c r="H196" s="160" t="str">
        <x:v>laktosefrei nach Zutaten</x:v>
      </x:c>
      <x:c r="I196" s="160" t="str">
        <x:v>nussfrei nach Zutaten</x:v>
      </x:c>
      <x:c r="J196" s="160" t="str">
        <x:v>eifrei nach Zutaten</x:v>
      </x:c>
      <x:c r="K196" s="160" t="str">
        <x:v>sojafrei nach Zutaten</x:v>
      </x:c>
      <x:c r="L196" s="131" t="str">
        <x:v>Gluten/Getreide prüfen; Fisch</x:v>
      </x:c>
      <x:c r="M196" s="131" t="str">
        <x:v>proteinbetont; ballaststoffreich; ausgewogen</x:v>
      </x:c>
      <x:c r="N196" s="131" t="str">
        <x:v>Hauptmahlzeit</x:v>
      </x:c>
      <x:c r="O196" s="131" t="str">
        <x:v>Pasta/Nudeln</x:v>
      </x:c>
      <x:c r="P196" s="131" t="str">
        <x:v>Meal Prep; transportierbar</x:v>
      </x:c>
      <x:c r="Q196" s="131" t="str">
        <x:v>vertraut</x:v>
      </x:c>
      <x:c r="R196" s="131" t="str">
        <x:v>normaler Supermarkt</x:v>
      </x:c>
      <x:c r="S196" s="131" t="str">
        <x:v>mediterran inspiriert</x:v>
      </x:c>
      <x:c r="T196" s="131" t="str">
        <x:v>frisch; würzig; säuerlich</x:v>
      </x:c>
      <x:c r="U196" s="131" t="str">
        <x:v>würzig, nicht zwingend scharf</x:v>
      </x:c>
      <x:c r="V196" s="131" t="str">
        <x:v>ganzjährig</x:v>
      </x:c>
      <x:c r="W196" s="131" t="str">
        <x:v>warm</x:v>
      </x:c>
      <x:c r="X196" s="131" t="str">
        <x:v>Topf; Backofen</x:v>
      </x:c>
      <x:c r="Y196" s="131" t="str">
        <x:v>anspruchsvoll</x:v>
      </x:c>
      <x:c r="Z196" s="131" t="n">
        <x:f>'recipes'!I196</x:f>
        <x:v>18</x:v>
      </x:c>
      <x:c r="AA196" s="131" t="n">
        <x:f>'recipes'!K196</x:f>
        <x:v>50</x:v>
      </x:c>
      <x:c r="AB196" s="131" t="str">
        <x:f>IF(AA196&lt;=20,"sehr schnell",IF(AA196&lt;=40,"schnell",IF(AA196&lt;=75,"mittel","lang")))</x:f>
        <x:v>mittel</x:v>
      </x:c>
      <x:c r="AC196" s="131" t="n">
        <x:f>'recipe_macros'!L196</x:f>
        <x:v>475</x:v>
      </x:c>
      <x:c r="AD196" s="131" t="n">
        <x:f>'recipe_macros'!M196</x:f>
        <x:v>47</x:v>
      </x:c>
      <x:c r="AE196" s="131" t="n">
        <x:f>IF('recipe_macros'!D196=0,0,'recipe_macros'!I196/'recipe_macros'!D196)</x:f>
        <x:v>9</x:v>
      </x:c>
      <x:c r="AF196" s="164" t="n">
        <x:f>IF(AC196=0,0,AD196*4/AC196)</x:f>
        <x:v>0.3957894736842105</x:v>
      </x:c>
      <x:c r="AG196" s="165" t="n">
        <x:f>'recipe_macros'!N196</x:f>
        <x:v>3.3214666666666663</x:v>
      </x:c>
      <x:c r="AH196" s="131" t="str">
        <x:f>IF(AG196&lt;=2,"günstig",IF(AG196&lt;=4,"mittel","teuer"))</x:f>
        <x:v>mittel</x:v>
      </x:c>
      <x:c r="AI196" s="131" t="n">
        <x:v>1</x:v>
      </x:c>
      <x:c r="AJ196" s="131" t="n">
        <x:v>0</x:v>
      </x:c>
      <x:c r="AK196" s="131" t="n">
        <x:v>1</x:v>
      </x:c>
      <x:c r="AL196" s="131" t="n">
        <x:v>1</x:v>
      </x:c>
      <x:c r="AM196" s="131" t="n">
        <x:v>0</x:v>
      </x:c>
      <x:c r="AN196" s="131" t="n">
        <x:f>MAX(1,MIN(5,SUM(AI196:AM196)))</x:f>
        <x:v>3</x:v>
      </x:c>
      <x:c r="AO196" s="131" t="str">
        <x:v>regelbasiert + redaktionelle Heuristik</x:v>
      </x:c>
      <x:c r="AP196" s="166" t="n">
        <x:v>0.82</x:v>
      </x:c>
      <x:c r="AQ196" s="131"/>
    </x:row>
    <x:row r="197">
      <x:c r="A197" s="135" t="str">
        <x:v>LU-196-V1</x:v>
      </x:c>
      <x:c r="B197" s="135" t="str">
        <x:v>LU-196</x:v>
      </x:c>
      <x:c r="C197" s="135" t="str">
        <x:v>Pan con Tomate</x:v>
      </x:c>
      <x:c r="D197" s="131" t="str">
        <x:v>vegan</x:v>
      </x:c>
      <x:c r="E197" s="131" t="str">
        <x:v>pflanzlich</x:v>
      </x:c>
      <x:c r="F197" s="160" t="str">
        <x:v>nach Zutaten halal-kompatibel</x:v>
      </x:c>
      <x:c r="G197" s="160" t="str">
        <x:v>glutenfrei nach Zutaten</x:v>
      </x:c>
      <x:c r="H197" s="160" t="str">
        <x:v>laktosefrei nach Zutaten</x:v>
      </x:c>
      <x:c r="I197" s="160" t="str">
        <x:v>nussfrei nach Zutaten</x:v>
      </x:c>
      <x:c r="J197" s="160" t="str">
        <x:v>eifrei nach Zutaten</x:v>
      </x:c>
      <x:c r="K197" s="160" t="str">
        <x:v>sojafrei nach Zutaten</x:v>
      </x:c>
      <x:c r="L197" s="131" t="str"/>
      <x:c r="M197" s="131" t="str">
        <x:v>leicht</x:v>
      </x:c>
      <x:c r="N197" s="131" t="str">
        <x:v>Hauptmahlzeit</x:v>
      </x:c>
      <x:c r="O197" s="131" t="str">
        <x:v>Pfannengericht/sonstiges</x:v>
      </x:c>
      <x:c r="P197" s="131" t="str">
        <x:v>schnell; Meal Prep; transportierbar</x:v>
      </x:c>
      <x:c r="Q197" s="131" t="str">
        <x:v>vertraut</x:v>
      </x:c>
      <x:c r="R197" s="131" t="str">
        <x:v>normaler Supermarkt</x:v>
      </x:c>
      <x:c r="S197" s="131" t="str">
        <x:v>international/modern</x:v>
      </x:c>
      <x:c r="T197" s="131" t="str">
        <x:v>herzhaft</x:v>
      </x:c>
      <x:c r="U197" s="131" t="str">
        <x:v>mild</x:v>
      </x:c>
      <x:c r="V197" s="131" t="str">
        <x:v>ganzjährig</x:v>
      </x:c>
      <x:c r="W197" s="131" t="str">
        <x:v>warm</x:v>
      </x:c>
      <x:c r="X197" s="131" t="str">
        <x:v>Pfanne; Grill</x:v>
      </x:c>
      <x:c r="Y197" s="131" t="str">
        <x:v>einfach</x:v>
      </x:c>
      <x:c r="Z197" s="131" t="n">
        <x:f>'recipes'!I197</x:f>
        <x:v>5</x:v>
      </x:c>
      <x:c r="AA197" s="131" t="n">
        <x:f>'recipes'!K197</x:f>
        <x:v>15</x:v>
      </x:c>
      <x:c r="AB197" s="131" t="str">
        <x:f>IF(AA197&lt;=20,"sehr schnell",IF(AA197&lt;=40,"schnell",IF(AA197&lt;=75,"mittel","lang")))</x:f>
        <x:v>sehr schnell</x:v>
      </x:c>
      <x:c r="AC197" s="131" t="n">
        <x:f>'recipe_macros'!L197</x:f>
        <x:v>249</x:v>
      </x:c>
      <x:c r="AD197" s="131" t="n">
        <x:f>'recipe_macros'!M197</x:f>
        <x:v>6</x:v>
      </x:c>
      <x:c r="AE197" s="131" t="n">
        <x:f>IF('recipe_macros'!D197=0,0,'recipe_macros'!I197/'recipe_macros'!D197)</x:f>
        <x:v>3</x:v>
      </x:c>
      <x:c r="AF197" s="164" t="n">
        <x:f>IF(AC197=0,0,AD197*4/AC197)</x:f>
        <x:v>0.0963855421686747</x:v>
      </x:c>
      <x:c r="AG197" s="165" t="n">
        <x:f>'recipe_macros'!N197</x:f>
        <x:v>0.7346000000000001</x:v>
      </x:c>
      <x:c r="AH197" s="131" t="str">
        <x:f>IF(AG197&lt;=2,"günstig",IF(AG197&lt;=4,"mittel","teuer"))</x:f>
        <x:v>günstig</x:v>
      </x:c>
      <x:c r="AI197" s="131" t="n">
        <x:v>1</x:v>
      </x:c>
      <x:c r="AJ197" s="131" t="n">
        <x:v>0</x:v>
      </x:c>
      <x:c r="AK197" s="131" t="n">
        <x:v>1</x:v>
      </x:c>
      <x:c r="AL197" s="131" t="n">
        <x:v>1</x:v>
      </x:c>
      <x:c r="AM197" s="131" t="n">
        <x:v>0</x:v>
      </x:c>
      <x:c r="AN197" s="131" t="n">
        <x:f>MAX(1,MIN(5,SUM(AI197:AM197)))</x:f>
        <x:v>3</x:v>
      </x:c>
      <x:c r="AO197" s="131" t="str">
        <x:v>regelbasiert + redaktionelle Heuristik</x:v>
      </x:c>
      <x:c r="AP197" s="166" t="n">
        <x:v>0.86</x:v>
      </x:c>
      <x:c r="AQ197" s="131"/>
    </x:row>
    <x:row r="198">
      <x:c r="A198" s="135" t="str">
        <x:v>LU-197-V1</x:v>
      </x:c>
      <x:c r="B198" s="135" t="str">
        <x:v>LU-197</x:v>
      </x:c>
      <x:c r="C198" s="135" t="str">
        <x:v>Paneer Jalfrezi mit Kreuzkümmelreis</x:v>
      </x:c>
      <x:c r="D198" s="131" t="str">
        <x:v>vegetarisch</x:v>
      </x:c>
      <x:c r="E198" s="131" t="str">
        <x:v>Milchprodukt</x:v>
      </x:c>
      <x:c r="F198" s="160" t="str">
        <x:v>nach Zutaten halal-kompatibel</x:v>
      </x:c>
      <x:c r="G198" s="160" t="str">
        <x:v>glutenfrei nach Zutaten</x:v>
      </x:c>
      <x:c r="H198" s="160" t="str">
        <x:v>mit laktosefreien Produkten</x:v>
      </x:c>
      <x:c r="I198" s="160" t="str">
        <x:v>nussfrei nach Zutaten</x:v>
      </x:c>
      <x:c r="J198" s="160" t="str">
        <x:v>eifrei nach Zutaten</x:v>
      </x:c>
      <x:c r="K198" s="160" t="str">
        <x:v>sojafrei nach Zutaten</x:v>
      </x:c>
      <x:c r="L198" s="131" t="str">
        <x:v>Milch</x:v>
      </x:c>
      <x:c r="M198" s="131" t="str">
        <x:v>ballaststoffreich</x:v>
      </x:c>
      <x:c r="N198" s="131" t="str">
        <x:v>Hauptmahlzeit</x:v>
      </x:c>
      <x:c r="O198" s="131" t="str">
        <x:v>Pfannengericht/sonstiges</x:v>
      </x:c>
      <x:c r="P198" s="131" t="str">
        <x:v>Meal Prep; transportierbar</x:v>
      </x:c>
      <x:c r="Q198" s="131" t="str">
        <x:v>abwechslungsreich</x:v>
      </x:c>
      <x:c r="R198" s="131" t="str">
        <x:v>großer Supermarkt empfohlen</x:v>
      </x:c>
      <x:c r="S198" s="131" t="str">
        <x:v>südasiatisch inspiriert</x:v>
      </x:c>
      <x:c r="T198" s="131" t="str">
        <x:v>frisch; herzhaft; würzig</x:v>
      </x:c>
      <x:c r="U198" s="131" t="str">
        <x:v>scharf</x:v>
      </x:c>
      <x:c r="V198" s="131" t="str">
        <x:v>ganzjährig</x:v>
      </x:c>
      <x:c r="W198" s="131" t="str">
        <x:v>warm</x:v>
      </x:c>
      <x:c r="X198" s="131" t="str">
        <x:v>Pfanne; Mixer/Pürierstab; Wok; Topf</x:v>
      </x:c>
      <x:c r="Y198" s="131" t="str">
        <x:v>mittel</x:v>
      </x:c>
      <x:c r="Z198" s="131" t="n">
        <x:f>'recipes'!I198</x:f>
        <x:v>18</x:v>
      </x:c>
      <x:c r="AA198" s="131" t="n">
        <x:f>'recipes'!K198</x:f>
        <x:v>50</x:v>
      </x:c>
      <x:c r="AB198" s="131" t="str">
        <x:f>IF(AA198&lt;=20,"sehr schnell",IF(AA198&lt;=40,"schnell",IF(AA198&lt;=75,"mittel","lang")))</x:f>
        <x:v>mittel</x:v>
      </x:c>
      <x:c r="AC198" s="131" t="n">
        <x:f>'recipe_macros'!L198</x:f>
        <x:v>483</x:v>
      </x:c>
      <x:c r="AD198" s="131" t="n">
        <x:f>'recipe_macros'!M198</x:f>
        <x:v>19</x:v>
      </x:c>
      <x:c r="AE198" s="131" t="n">
        <x:f>IF('recipe_macros'!D198=0,0,'recipe_macros'!I198/'recipe_macros'!D198)</x:f>
        <x:v>8</x:v>
      </x:c>
      <x:c r="AF198" s="164" t="n">
        <x:f>IF(AC198=0,0,AD198*4/AC198)</x:f>
        <x:v>0.15734989648033126</x:v>
      </x:c>
      <x:c r="AG198" s="165" t="n">
        <x:f>'recipe_macros'!N198</x:f>
        <x:v>1.24599</x:v>
      </x:c>
      <x:c r="AH198" s="131" t="str">
        <x:f>IF(AG198&lt;=2,"günstig",IF(AG198&lt;=4,"mittel","teuer"))</x:f>
        <x:v>günstig</x:v>
      </x:c>
      <x:c r="AI198" s="131" t="n">
        <x:v>1</x:v>
      </x:c>
      <x:c r="AJ198" s="131" t="n">
        <x:v>0</x:v>
      </x:c>
      <x:c r="AK198" s="131" t="n">
        <x:v>1</x:v>
      </x:c>
      <x:c r="AL198" s="131" t="n">
        <x:v>1</x:v>
      </x:c>
      <x:c r="AM198" s="131" t="n">
        <x:v>0</x:v>
      </x:c>
      <x:c r="AN198" s="131" t="n">
        <x:f>MAX(1,MIN(5,SUM(AI198:AM198)))</x:f>
        <x:v>3</x:v>
      </x:c>
      <x:c r="AO198" s="131" t="str">
        <x:v>regelbasiert + redaktionelle Heuristik</x:v>
      </x:c>
      <x:c r="AP198" s="166" t="n">
        <x:v>0.82</x:v>
      </x:c>
      <x:c r="AQ198" s="131"/>
    </x:row>
    <x:row r="199">
      <x:c r="A199" s="135" t="str">
        <x:v>LU-198-V1</x:v>
      </x:c>
      <x:c r="B199" s="135" t="str">
        <x:v>LU-198</x:v>
      </x:c>
      <x:c r="C199" s="135" t="str">
        <x:v>Scharfe Rindfleisch-Taco-Bowl</x:v>
      </x:c>
      <x:c r="D199" s="131" t="str">
        <x:v>omnivor</x:v>
      </x:c>
      <x:c r="E199" s="131" t="str">
        <x:v>Rind; Hülsenfrüchte</x:v>
      </x:c>
      <x:c r="F199" s="160" t="str">
        <x:v>halal bei zertifiziertem Fleisch</x:v>
      </x:c>
      <x:c r="G199" s="160" t="str">
        <x:v>glutenfrei nach Zutaten</x:v>
      </x:c>
      <x:c r="H199" s="160" t="str">
        <x:v>laktosefrei nach Zutaten</x:v>
      </x:c>
      <x:c r="I199" s="160" t="str">
        <x:v>nussfrei nach Zutaten</x:v>
      </x:c>
      <x:c r="J199" s="160" t="str">
        <x:v>eifrei nach Zutaten</x:v>
      </x:c>
      <x:c r="K199" s="160" t="str">
        <x:v>sojafrei nach Zutaten</x:v>
      </x:c>
      <x:c r="L199" s="131" t="str"/>
      <x:c r="M199" s="131" t="str">
        <x:v>proteinbetont; ballaststoffreich; ausgewogen</x:v>
      </x:c>
      <x:c r="N199" s="131" t="str">
        <x:v>Hauptmahlzeit</x:v>
      </x:c>
      <x:c r="O199" s="131" t="str">
        <x:v>Bowl</x:v>
      </x:c>
      <x:c r="P199" s="131" t="str">
        <x:v>Meal Prep; transportierbar; für mehrere Portionen</x:v>
      </x:c>
      <x:c r="Q199" s="131" t="str">
        <x:v>abwechslungsreich</x:v>
      </x:c>
      <x:c r="R199" s="131" t="str">
        <x:v>großer Supermarkt empfohlen</x:v>
      </x:c>
      <x:c r="S199" s="131" t="str">
        <x:v>lateinamerikanisch inspiriert</x:v>
      </x:c>
      <x:c r="T199" s="131" t="str">
        <x:v>frisch; würzig; säuerlich; rauchig</x:v>
      </x:c>
      <x:c r="U199" s="131" t="str">
        <x:v>scharf</x:v>
      </x:c>
      <x:c r="V199" s="131" t="str">
        <x:v>ganzjährig</x:v>
      </x:c>
      <x:c r="W199" s="131" t="str">
        <x:v>warm</x:v>
      </x:c>
      <x:c r="X199" s="131" t="str">
        <x:v>Schüssel; Topf; Pfanne</x:v>
      </x:c>
      <x:c r="Y199" s="131" t="str">
        <x:v>mittel</x:v>
      </x:c>
      <x:c r="Z199" s="131" t="n">
        <x:f>'recipes'!I199</x:f>
        <x:v>14</x:v>
      </x:c>
      <x:c r="AA199" s="131" t="n">
        <x:f>'recipes'!K199</x:f>
        <x:v>40</x:v>
      </x:c>
      <x:c r="AB199" s="131" t="str">
        <x:f>IF(AA199&lt;=20,"sehr schnell",IF(AA199&lt;=40,"schnell",IF(AA199&lt;=75,"mittel","lang")))</x:f>
        <x:v>schnell</x:v>
      </x:c>
      <x:c r="AC199" s="131" t="n">
        <x:f>'recipe_macros'!L199</x:f>
        <x:v>601</x:v>
      </x:c>
      <x:c r="AD199" s="131" t="n">
        <x:f>'recipe_macros'!M199</x:f>
        <x:v>38</x:v>
      </x:c>
      <x:c r="AE199" s="131" t="n">
        <x:f>IF('recipe_macros'!D199=0,0,'recipe_macros'!I199/'recipe_macros'!D199)</x:f>
        <x:v>16</x:v>
      </x:c>
      <x:c r="AF199" s="164" t="n">
        <x:f>IF(AC199=0,0,AD199*4/AC199)</x:f>
        <x:v>0.2529118136439268</x:v>
      </x:c>
      <x:c r="AG199" s="165" t="n">
        <x:f>'recipe_macros'!N199</x:f>
        <x:v>2.85701</x:v>
      </x:c>
      <x:c r="AH199" s="131" t="str">
        <x:f>IF(AG199&lt;=2,"günstig",IF(AG199&lt;=4,"mittel","teuer"))</x:f>
        <x:v>mittel</x:v>
      </x:c>
      <x:c r="AI199" s="131" t="n">
        <x:v>1</x:v>
      </x:c>
      <x:c r="AJ199" s="131" t="n">
        <x:v>0</x:v>
      </x:c>
      <x:c r="AK199" s="131" t="n">
        <x:v>1</x:v>
      </x:c>
      <x:c r="AL199" s="131" t="n">
        <x:v>1</x:v>
      </x:c>
      <x:c r="AM199" s="131" t="n">
        <x:v>1</x:v>
      </x:c>
      <x:c r="AN199" s="131" t="n">
        <x:f>MAX(1,MIN(5,SUM(AI199:AM199)))</x:f>
        <x:v>4</x:v>
      </x:c>
      <x:c r="AO199" s="131" t="str">
        <x:v>regelbasiert + redaktionelle Heuristik</x:v>
      </x:c>
      <x:c r="AP199" s="166" t="n">
        <x:v>0.82</x:v>
      </x:c>
      <x:c r="AQ199" s="131"/>
    </x:row>
    <x:row r="200">
      <x:c r="A200" s="135" t="str">
        <x:v>LU-199-V1</x:v>
      </x:c>
      <x:c r="B200" s="135" t="str">
        <x:v>LU-199</x:v>
      </x:c>
      <x:c r="C200" s="135" t="str">
        <x:v>Ofenkartoffel mit scharfem Thunfisch und Hüttenkäse</x:v>
      </x:c>
      <x:c r="D200" s="131" t="str">
        <x:v>pescetarisch</x:v>
      </x:c>
      <x:c r="E200" s="131" t="str">
        <x:v>Fisch; Milchprodukt</x:v>
      </x:c>
      <x:c r="F200" s="160" t="str">
        <x:v>nach Zutaten halal-kompatibel</x:v>
      </x:c>
      <x:c r="G200" s="160" t="str">
        <x:v>glutenfrei nach Zutaten</x:v>
      </x:c>
      <x:c r="H200" s="160" t="str">
        <x:v>mit laktosefreien Produkten</x:v>
      </x:c>
      <x:c r="I200" s="160" t="str">
        <x:v>nussfrei nach Zutaten</x:v>
      </x:c>
      <x:c r="J200" s="160" t="str">
        <x:v>eifrei nach Zutaten</x:v>
      </x:c>
      <x:c r="K200" s="160" t="str">
        <x:v>sojafrei nach Zutaten</x:v>
      </x:c>
      <x:c r="L200" s="131" t="str">
        <x:v>Milch; Fisch</x:v>
      </x:c>
      <x:c r="M200" s="131" t="str">
        <x:v>proteinbetont; leicht</x:v>
      </x:c>
      <x:c r="N200" s="131" t="str">
        <x:v>Hauptmahlzeit</x:v>
      </x:c>
      <x:c r="O200" s="131" t="str">
        <x:v>Pfannengericht/sonstiges</x:v>
      </x:c>
      <x:c r="P200" s="131" t="str">
        <x:v>transportierbar</x:v>
      </x:c>
      <x:c r="Q200" s="131" t="str">
        <x:v>vertraut</x:v>
      </x:c>
      <x:c r="R200" s="131" t="str">
        <x:v>normaler Supermarkt</x:v>
      </x:c>
      <x:c r="S200" s="131" t="str">
        <x:v>international/modern</x:v>
      </x:c>
      <x:c r="T200" s="131" t="str">
        <x:v>frisch; herzhaft</x:v>
      </x:c>
      <x:c r="U200" s="131" t="str">
        <x:v>scharf</x:v>
      </x:c>
      <x:c r="V200" s="131" t="str">
        <x:v>ganzjährig</x:v>
      </x:c>
      <x:c r="W200" s="131" t="str">
        <x:v>warm</x:v>
      </x:c>
      <x:c r="X200" s="131" t="str">
        <x:v>Pfanne; Backofen</x:v>
      </x:c>
      <x:c r="Y200" s="131" t="str">
        <x:v>mittel</x:v>
      </x:c>
      <x:c r="Z200" s="131" t="n">
        <x:f>'recipes'!I200</x:f>
        <x:v>24</x:v>
      </x:c>
      <x:c r="AA200" s="131" t="n">
        <x:f>'recipes'!K200</x:f>
        <x:v>70</x:v>
      </x:c>
      <x:c r="AB200" s="131" t="str">
        <x:f>IF(AA200&lt;=20,"sehr schnell",IF(AA200&lt;=40,"schnell",IF(AA200&lt;=75,"mittel","lang")))</x:f>
        <x:v>mittel</x:v>
      </x:c>
      <x:c r="AC200" s="131" t="n">
        <x:f>'recipe_macros'!L200</x:f>
        <x:v>439</x:v>
      </x:c>
      <x:c r="AD200" s="131" t="n">
        <x:f>'recipe_macros'!M200</x:f>
        <x:v>64</x:v>
      </x:c>
      <x:c r="AE200" s="131" t="n">
        <x:f>IF('recipe_macros'!D200=0,0,'recipe_macros'!I200/'recipe_macros'!D200)</x:f>
        <x:v>3</x:v>
      </x:c>
      <x:c r="AF200" s="164" t="n">
        <x:f>IF(AC200=0,0,AD200*4/AC200)</x:f>
        <x:v>0.5831435079726651</x:v>
      </x:c>
      <x:c r="AG200" s="165" t="n">
        <x:f>'recipe_macros'!N200</x:f>
        <x:v>3.55764</x:v>
      </x:c>
      <x:c r="AH200" s="131" t="str">
        <x:f>IF(AG200&lt;=2,"günstig",IF(AG200&lt;=4,"mittel","teuer"))</x:f>
        <x:v>mittel</x:v>
      </x:c>
      <x:c r="AI200" s="131" t="n">
        <x:v>0</x:v>
      </x:c>
      <x:c r="AJ200" s="131" t="n">
        <x:v>0</x:v>
      </x:c>
      <x:c r="AK200" s="131" t="n">
        <x:v>1</x:v>
      </x:c>
      <x:c r="AL200" s="131" t="n">
        <x:v>1</x:v>
      </x:c>
      <x:c r="AM200" s="131" t="n">
        <x:v>0</x:v>
      </x:c>
      <x:c r="AN200" s="131" t="n">
        <x:f>MAX(1,MIN(5,SUM(AI200:AM200)))</x:f>
        <x:v>2</x:v>
      </x:c>
      <x:c r="AO200" s="131" t="str">
        <x:v>regelbasiert + redaktionelle Heuristik</x:v>
      </x:c>
      <x:c r="AP200" s="166" t="n">
        <x:v>0.86</x:v>
      </x:c>
      <x:c r="AQ200" s="131"/>
    </x:row>
    <x:row r="201">
      <x:c r="A201" s="135" t="str">
        <x:v>LU-200-V1</x:v>
      </x:c>
      <x:c r="B201" s="135" t="str">
        <x:v>LU-200</x:v>
      </x:c>
      <x:c r="C201" s="135" t="str">
        <x:v>Süßkartoffel-Toasts mit Curry-Kichererbsen</x:v>
      </x:c>
      <x:c r="D201" s="131" t="str">
        <x:v>vegan</x:v>
      </x:c>
      <x:c r="E201" s="131" t="str">
        <x:v>Hülsenfrüchte</x:v>
      </x:c>
      <x:c r="F201" s="160" t="str">
        <x:v>nach Zutaten halal-kompatibel</x:v>
      </x:c>
      <x:c r="G201" s="160" t="str">
        <x:v>glutenfrei nach Zutaten</x:v>
      </x:c>
      <x:c r="H201" s="160" t="str">
        <x:v>laktosefrei nach Zutaten</x:v>
      </x:c>
      <x:c r="I201" s="160" t="str">
        <x:v>nussfrei nach Zutaten</x:v>
      </x:c>
      <x:c r="J201" s="160" t="str">
        <x:v>eifrei nach Zutaten</x:v>
      </x:c>
      <x:c r="K201" s="160" t="str">
        <x:v>sojafrei nach Zutaten</x:v>
      </x:c>
      <x:c r="L201" s="131" t="str">
        <x:v>Sellerie</x:v>
      </x:c>
      <x:c r="M201" s="131" t="str">
        <x:v>ballaststoffreich; leicht</x:v>
      </x:c>
      <x:c r="N201" s="131" t="str">
        <x:v>Hauptmahlzeit</x:v>
      </x:c>
      <x:c r="O201" s="131" t="str">
        <x:v>Curry/Dal</x:v>
      </x:c>
      <x:c r="P201" s="131" t="str">
        <x:v>Meal Prep; transportierbar; für mehrere Portionen</x:v>
      </x:c>
      <x:c r="Q201" s="131" t="str">
        <x:v>vertraut</x:v>
      </x:c>
      <x:c r="R201" s="131" t="str">
        <x:v>normaler Supermarkt</x:v>
      </x:c>
      <x:c r="S201" s="131" t="str">
        <x:v>international/modern</x:v>
      </x:c>
      <x:c r="T201" s="131" t="str">
        <x:v>frisch; herzhaft; würzig</x:v>
      </x:c>
      <x:c r="U201" s="131" t="str">
        <x:v>würzig, nicht zwingend scharf</x:v>
      </x:c>
      <x:c r="V201" s="131" t="str">
        <x:v>ganzjährig</x:v>
      </x:c>
      <x:c r="W201" s="131" t="str">
        <x:v>warm</x:v>
      </x:c>
      <x:c r="X201" s="131" t="str">
        <x:v>Pfanne; Backofen; Topf</x:v>
      </x:c>
      <x:c r="Y201" s="131" t="str">
        <x:v>mittel</x:v>
      </x:c>
      <x:c r="Z201" s="131" t="n">
        <x:f>'recipes'!I201</x:f>
        <x:v>21</x:v>
      </x:c>
      <x:c r="AA201" s="131" t="n">
        <x:f>'recipes'!K201</x:f>
        <x:v>60</x:v>
      </x:c>
      <x:c r="AB201" s="131" t="str">
        <x:f>IF(AA201&lt;=20,"sehr schnell",IF(AA201&lt;=40,"schnell",IF(AA201&lt;=75,"mittel","lang")))</x:f>
        <x:v>mittel</x:v>
      </x:c>
      <x:c r="AC201" s="131" t="n">
        <x:f>'recipe_macros'!L201</x:f>
        <x:v>370</x:v>
      </x:c>
      <x:c r="AD201" s="131" t="n">
        <x:f>'recipe_macros'!M201</x:f>
        <x:v>15</x:v>
      </x:c>
      <x:c r="AE201" s="131" t="n">
        <x:f>IF('recipe_macros'!D201=0,0,'recipe_macros'!I201/'recipe_macros'!D201)</x:f>
        <x:v>15</x:v>
      </x:c>
      <x:c r="AF201" s="164" t="n">
        <x:f>IF(AC201=0,0,AD201*4/AC201)</x:f>
        <x:v>0.16216216216216217</x:v>
      </x:c>
      <x:c r="AG201" s="165" t="n">
        <x:f>'recipe_macros'!N201</x:f>
        <x:v>1.6560500000000002</x:v>
      </x:c>
      <x:c r="AH201" s="131" t="str">
        <x:f>IF(AG201&lt;=2,"günstig",IF(AG201&lt;=4,"mittel","teuer"))</x:f>
        <x:v>günstig</x:v>
      </x:c>
      <x:c r="AI201" s="131" t="n">
        <x:v>1</x:v>
      </x:c>
      <x:c r="AJ201" s="131" t="n">
        <x:v>0</x:v>
      </x:c>
      <x:c r="AK201" s="131" t="n">
        <x:v>1</x:v>
      </x:c>
      <x:c r="AL201" s="131" t="n">
        <x:v>1</x:v>
      </x:c>
      <x:c r="AM201" s="131" t="n">
        <x:v>1</x:v>
      </x:c>
      <x:c r="AN201" s="131" t="n">
        <x:f>MAX(1,MIN(5,SUM(AI201:AM201)))</x:f>
        <x:v>4</x:v>
      </x:c>
      <x:c r="AO201" s="131" t="str">
        <x:v>regelbasiert + redaktionelle Heuristik</x:v>
      </x:c>
      <x:c r="AP201" s="166" t="n">
        <x:v>0.86</x:v>
      </x:c>
      <x:c r="AQ201" s="131"/>
    </x:row>
    <x:row r="202">
      <x:c r="A202" s="135" t="str">
        <x:v>DI-201-V1</x:v>
      </x:c>
      <x:c r="B202" s="135" t="str">
        <x:v>DI-201</x:v>
      </x:c>
      <x:c r="C202" s="135" t="str">
        <x:v>Pasta Primavera</x:v>
      </x:c>
      <x:c r="D202" s="131" t="str">
        <x:v>vegetarisch</x:v>
      </x:c>
      <x:c r="E202" s="131" t="str">
        <x:v>Milchprodukt; Hülsenfrüchte</x:v>
      </x:c>
      <x:c r="F202" s="160" t="str">
        <x:v>nach Zutaten halal-kompatibel</x:v>
      </x:c>
      <x:c r="G202" s="160" t="str">
        <x:v>mit Austausch glutenfrei</x:v>
      </x:c>
      <x:c r="H202" s="160" t="str">
        <x:v>mit laktosefreien Produkten</x:v>
      </x:c>
      <x:c r="I202" s="160" t="str">
        <x:v>nussfrei nach Zutaten</x:v>
      </x:c>
      <x:c r="J202" s="160" t="str">
        <x:v>eifrei nach Zutaten</x:v>
      </x:c>
      <x:c r="K202" s="160" t="str">
        <x:v>sojafrei nach Zutaten</x:v>
      </x:c>
      <x:c r="L202" s="131" t="str">
        <x:v>Gluten/Getreide prüfen; Milch</x:v>
      </x:c>
      <x:c r="M202" s="131" t="str">
        <x:v>ballaststoffreich; ausgewogen</x:v>
      </x:c>
      <x:c r="N202" s="131" t="str">
        <x:v>Hauptmahlzeit</x:v>
      </x:c>
      <x:c r="O202" s="131" t="str">
        <x:v>Pasta/Nudeln</x:v>
      </x:c>
      <x:c r="P202" s="131" t="str">
        <x:v>schnell; Meal Prep; transportierbar; für mehrere Portionen</x:v>
      </x:c>
      <x:c r="Q202" s="131" t="str">
        <x:v>vertraut</x:v>
      </x:c>
      <x:c r="R202" s="131" t="str">
        <x:v>normaler Supermarkt</x:v>
      </x:c>
      <x:c r="S202" s="131" t="str">
        <x:v>mediterran inspiriert</x:v>
      </x:c>
      <x:c r="T202" s="131" t="str">
        <x:v>frisch</x:v>
      </x:c>
      <x:c r="U202" s="131" t="str">
        <x:v>mild</x:v>
      </x:c>
      <x:c r="V202" s="131" t="str">
        <x:v>Frühling</x:v>
      </x:c>
      <x:c r="W202" s="131" t="str">
        <x:v>warm</x:v>
      </x:c>
      <x:c r="X202" s="131" t="str">
        <x:v>Topf</x:v>
      </x:c>
      <x:c r="Y202" s="131" t="str">
        <x:v>einfach</x:v>
      </x:c>
      <x:c r="Z202" s="131" t="n">
        <x:f>'recipes'!I202</x:f>
        <x:v>10</x:v>
      </x:c>
      <x:c r="AA202" s="131" t="n">
        <x:f>'recipes'!K202</x:f>
        <x:v>30</x:v>
      </x:c>
      <x:c r="AB202" s="131" t="str">
        <x:f>IF(AA202&lt;=20,"sehr schnell",IF(AA202&lt;=40,"schnell",IF(AA202&lt;=75,"mittel","lang")))</x:f>
        <x:v>schnell</x:v>
      </x:c>
      <x:c r="AC202" s="131" t="n">
        <x:f>'recipe_macros'!L202</x:f>
        <x:v>476</x:v>
      </x:c>
      <x:c r="AD202" s="131" t="n">
        <x:f>'recipe_macros'!M202</x:f>
        <x:v>20</x:v>
      </x:c>
      <x:c r="AE202" s="131" t="n">
        <x:f>IF('recipe_macros'!D202=0,0,'recipe_macros'!I202/'recipe_macros'!D202)</x:f>
        <x:v>9</x:v>
      </x:c>
      <x:c r="AF202" s="164" t="n">
        <x:f>IF(AC202=0,0,AD202*4/AC202)</x:f>
        <x:v>0.16806722689075632</x:v>
      </x:c>
      <x:c r="AG202" s="165" t="n">
        <x:f>'recipe_macros'!N202</x:f>
        <x:v>1.16835</x:v>
      </x:c>
      <x:c r="AH202" s="131" t="str">
        <x:f>IF(AG202&lt;=2,"günstig",IF(AG202&lt;=4,"mittel","teuer"))</x:f>
        <x:v>günstig</x:v>
      </x:c>
      <x:c r="AI202" s="131" t="n">
        <x:v>1</x:v>
      </x:c>
      <x:c r="AJ202" s="131" t="n">
        <x:v>0</x:v>
      </x:c>
      <x:c r="AK202" s="131" t="n">
        <x:v>1</x:v>
      </x:c>
      <x:c r="AL202" s="131" t="n">
        <x:v>1</x:v>
      </x:c>
      <x:c r="AM202" s="131" t="n">
        <x:v>1</x:v>
      </x:c>
      <x:c r="AN202" s="131" t="n">
        <x:f>MAX(1,MIN(5,SUM(AI202:AM202)))</x:f>
        <x:v>4</x:v>
      </x:c>
      <x:c r="AO202" s="131" t="str">
        <x:v>regelbasiert + redaktionelle Heuristik</x:v>
      </x:c>
      <x:c r="AP202" s="166" t="n">
        <x:v>0.82</x:v>
      </x:c>
      <x:c r="AQ202" s="131"/>
    </x:row>
    <x:row r="203">
      <x:c r="A203" s="135" t="str">
        <x:v>DI-202-V1</x:v>
      </x:c>
      <x:c r="B203" s="135" t="str">
        <x:v>DI-202</x:v>
      </x:c>
      <x:c r="C203" s="135" t="str">
        <x:v>Sardinen-Tomaten-Pasta mit Gremolata</x:v>
      </x:c>
      <x:c r="D203" s="131" t="str">
        <x:v>pescetarisch</x:v>
      </x:c>
      <x:c r="E203" s="131" t="str">
        <x:v>Fisch</x:v>
      </x:c>
      <x:c r="F203" s="160" t="str">
        <x:v>nach Zutaten halal-kompatibel</x:v>
      </x:c>
      <x:c r="G203" s="160" t="str">
        <x:v>glutenfrei nach Zutaten</x:v>
      </x:c>
      <x:c r="H203" s="160" t="str">
        <x:v>laktosefrei nach Zutaten</x:v>
      </x:c>
      <x:c r="I203" s="160" t="str">
        <x:v>nussfrei nach Zutaten</x:v>
      </x:c>
      <x:c r="J203" s="160" t="str">
        <x:v>eifrei nach Zutaten</x:v>
      </x:c>
      <x:c r="K203" s="160" t="str">
        <x:v>sojafrei nach Zutaten</x:v>
      </x:c>
      <x:c r="L203" s="131" t="str">
        <x:v>Fisch</x:v>
      </x:c>
      <x:c r="M203" s="131" t="str">
        <x:v>proteinbetont; ballaststoffreich; leicht; ausgewogen</x:v>
      </x:c>
      <x:c r="N203" s="131" t="str">
        <x:v>Hauptmahlzeit</x:v>
      </x:c>
      <x:c r="O203" s="131" t="str">
        <x:v>Pasta/Nudeln</x:v>
      </x:c>
      <x:c r="P203" s="131" t="str">
        <x:v>schnell; Meal Prep; transportierbar</x:v>
      </x:c>
      <x:c r="Q203" s="131" t="str">
        <x:v>vertraut</x:v>
      </x:c>
      <x:c r="R203" s="131" t="str">
        <x:v>normaler Supermarkt</x:v>
      </x:c>
      <x:c r="S203" s="131" t="str">
        <x:v>mediterran inspiriert</x:v>
      </x:c>
      <x:c r="T203" s="131" t="str">
        <x:v>frisch; säuerlich</x:v>
      </x:c>
      <x:c r="U203" s="131" t="str">
        <x:v>mild</x:v>
      </x:c>
      <x:c r="V203" s="131" t="str">
        <x:v>ganzjährig</x:v>
      </x:c>
      <x:c r="W203" s="131" t="str">
        <x:v>warm</x:v>
      </x:c>
      <x:c r="X203" s="131" t="str">
        <x:v>Topf; Pfanne</x:v>
      </x:c>
      <x:c r="Y203" s="131" t="str">
        <x:v>einfach</x:v>
      </x:c>
      <x:c r="Z203" s="131" t="n">
        <x:f>'recipes'!I203</x:f>
        <x:v>7</x:v>
      </x:c>
      <x:c r="AA203" s="131" t="n">
        <x:f>'recipes'!K203</x:f>
        <x:v>20</x:v>
      </x:c>
      <x:c r="AB203" s="131" t="str">
        <x:f>IF(AA203&lt;=20,"sehr schnell",IF(AA203&lt;=40,"schnell",IF(AA203&lt;=75,"mittel","lang")))</x:f>
        <x:v>sehr schnell</x:v>
      </x:c>
      <x:c r="AC203" s="131" t="n">
        <x:f>'recipe_macros'!L203</x:f>
        <x:v>405</x:v>
      </x:c>
      <x:c r="AD203" s="131" t="n">
        <x:f>'recipe_macros'!M203</x:f>
        <x:v>23</x:v>
      </x:c>
      <x:c r="AE203" s="131" t="n">
        <x:f>IF('recipe_macros'!D203=0,0,'recipe_macros'!I203/'recipe_macros'!D203)</x:f>
        <x:v>11</x:v>
      </x:c>
      <x:c r="AF203" s="164" t="n">
        <x:f>IF(AC203=0,0,AD203*4/AC203)</x:f>
        <x:v>0.2271604938271605</x:v>
      </x:c>
      <x:c r="AG203" s="165" t="n">
        <x:f>'recipe_macros'!N203</x:f>
        <x:v>1.6412</x:v>
      </x:c>
      <x:c r="AH203" s="131" t="str">
        <x:f>IF(AG203&lt;=2,"günstig",IF(AG203&lt;=4,"mittel","teuer"))</x:f>
        <x:v>günstig</x:v>
      </x:c>
      <x:c r="AI203" s="131" t="n">
        <x:v>1</x:v>
      </x:c>
      <x:c r="AJ203" s="131" t="n">
        <x:v>0</x:v>
      </x:c>
      <x:c r="AK203" s="131" t="n">
        <x:v>1</x:v>
      </x:c>
      <x:c r="AL203" s="131" t="n">
        <x:v>1</x:v>
      </x:c>
      <x:c r="AM203" s="131" t="n">
        <x:v>0</x:v>
      </x:c>
      <x:c r="AN203" s="131" t="n">
        <x:f>MAX(1,MIN(5,SUM(AI203:AM203)))</x:f>
        <x:v>3</x:v>
      </x:c>
      <x:c r="AO203" s="131" t="str">
        <x:v>regelbasiert + redaktionelle Heuristik</x:v>
      </x:c>
      <x:c r="AP203" s="166" t="n">
        <x:v>0.82</x:v>
      </x:c>
      <x:c r="AQ203" s="131" t="str">
        <x:v>Ernährungsweise wegen Zutaten von omnivor auf pescetarisch korrigiert</x:v>
      </x:c>
    </x:row>
    <x:row r="204">
      <x:c r="A204" s="135" t="str">
        <x:v>DI-203-V1</x:v>
      </x:c>
      <x:c r="B204" s="135" t="str">
        <x:v>DI-203</x:v>
      </x:c>
      <x:c r="C204" s="135" t="str">
        <x:v>Kichererbsen-Koriander-Burger</x:v>
      </x:c>
      <x:c r="D204" s="131" t="str">
        <x:v>vegetarisch</x:v>
      </x:c>
      <x:c r="E204" s="131" t="str">
        <x:v>Hülsenfrüchte</x:v>
      </x:c>
      <x:c r="F204" s="160" t="str">
        <x:v>nach Zutaten halal-kompatibel</x:v>
      </x:c>
      <x:c r="G204" s="160" t="str">
        <x:v>glutenfrei nach Zutaten</x:v>
      </x:c>
      <x:c r="H204" s="160" t="str">
        <x:v>laktosefrei nach Zutaten</x:v>
      </x:c>
      <x:c r="I204" s="160" t="str">
        <x:v>nussfrei nach Zutaten</x:v>
      </x:c>
      <x:c r="J204" s="160" t="str">
        <x:v>eifrei nach Zutaten</x:v>
      </x:c>
      <x:c r="K204" s="160" t="str">
        <x:v>sojafrei nach Zutaten</x:v>
      </x:c>
      <x:c r="L204" s="131" t="str"/>
      <x:c r="M204" s="131" t="str">
        <x:v>leicht</x:v>
      </x:c>
      <x:c r="N204" s="131" t="str">
        <x:v>Hauptmahlzeit</x:v>
      </x:c>
      <x:c r="O204" s="131" t="str">
        <x:v>Bratling/Burger</x:v>
      </x:c>
      <x:c r="P204" s="131" t="str">
        <x:v>schnell; Meal Prep; transportierbar</x:v>
      </x:c>
      <x:c r="Q204" s="131" t="str">
        <x:v>vertraut</x:v>
      </x:c>
      <x:c r="R204" s="131" t="str">
        <x:v>normaler Supermarkt</x:v>
      </x:c>
      <x:c r="S204" s="131" t="str">
        <x:v>international/modern</x:v>
      </x:c>
      <x:c r="T204" s="131" t="str">
        <x:v>frisch; würzig; säuerlich</x:v>
      </x:c>
      <x:c r="U204" s="131" t="str">
        <x:v>scharf</x:v>
      </x:c>
      <x:c r="V204" s="131" t="str">
        <x:v>ganzjährig</x:v>
      </x:c>
      <x:c r="W204" s="131" t="str">
        <x:v>warm</x:v>
      </x:c>
      <x:c r="X204" s="131" t="str">
        <x:v>Pfanne</x:v>
      </x:c>
      <x:c r="Y204" s="131" t="str">
        <x:v>einfach</x:v>
      </x:c>
      <x:c r="Z204" s="131" t="n">
        <x:f>'recipes'!I204</x:f>
        <x:v>9</x:v>
      </x:c>
      <x:c r="AA204" s="131" t="n">
        <x:f>'recipes'!K204</x:f>
        <x:v>25</x:v>
      </x:c>
      <x:c r="AB204" s="131" t="str">
        <x:f>IF(AA204&lt;=20,"sehr schnell",IF(AA204&lt;=40,"schnell",IF(AA204&lt;=75,"mittel","lang")))</x:f>
        <x:v>schnell</x:v>
      </x:c>
      <x:c r="AC204" s="131" t="n">
        <x:f>'recipe_macros'!L204</x:f>
        <x:v>344</x:v>
      </x:c>
      <x:c r="AD204" s="131" t="n">
        <x:f>'recipe_macros'!M204</x:f>
        <x:v>15</x:v>
      </x:c>
      <x:c r="AE204" s="131" t="n">
        <x:f>IF('recipe_macros'!D204=0,0,'recipe_macros'!I204/'recipe_macros'!D204)</x:f>
        <x:v>6</x:v>
      </x:c>
      <x:c r="AF204" s="164" t="n">
        <x:f>IF(AC204=0,0,AD204*4/AC204)</x:f>
        <x:v>0.1744186046511628</x:v>
      </x:c>
      <x:c r="AG204" s="165" t="n">
        <x:f>'recipe_macros'!N204</x:f>
        <x:v>0.8439000000000001</x:v>
      </x:c>
      <x:c r="AH204" s="131" t="str">
        <x:f>IF(AG204&lt;=2,"günstig",IF(AG204&lt;=4,"mittel","teuer"))</x:f>
        <x:v>günstig</x:v>
      </x:c>
      <x:c r="AI204" s="131" t="n">
        <x:v>1</x:v>
      </x:c>
      <x:c r="AJ204" s="131" t="n">
        <x:v>0</x:v>
      </x:c>
      <x:c r="AK204" s="131" t="n">
        <x:v>1</x:v>
      </x:c>
      <x:c r="AL204" s="131" t="n">
        <x:v>1</x:v>
      </x:c>
      <x:c r="AM204" s="131" t="n">
        <x:v>0</x:v>
      </x:c>
      <x:c r="AN204" s="131" t="n">
        <x:f>MAX(1,MIN(5,SUM(AI204:AM204)))</x:f>
        <x:v>3</x:v>
      </x:c>
      <x:c r="AO204" s="131" t="str">
        <x:v>regelbasiert + redaktionelle Heuristik</x:v>
      </x:c>
      <x:c r="AP204" s="166" t="n">
        <x:v>0.86</x:v>
      </x:c>
      <x:c r="AQ204" s="131"/>
    </x:row>
    <x:row r="205">
      <x:c r="A205" s="135" t="str">
        <x:v>DI-204-V1</x:v>
      </x:c>
      <x:c r="B205" s="135" t="str">
        <x:v>DI-204</x:v>
      </x:c>
      <x:c r="C205" s="135" t="str">
        <x:v>Curry-Hähnchen vom Blech mit jungen Kartoffeln</x:v>
      </x:c>
      <x:c r="D205" s="131" t="str">
        <x:v>omnivor</x:v>
      </x:c>
      <x:c r="E205" s="131" t="str">
        <x:v>Geflügel; Milchprodukt</x:v>
      </x:c>
      <x:c r="F205" s="160" t="str">
        <x:v>halal bei zertifiziertem Fleisch</x:v>
      </x:c>
      <x:c r="G205" s="160" t="str">
        <x:v>glutenfrei nach Zutaten</x:v>
      </x:c>
      <x:c r="H205" s="160" t="str">
        <x:v>mit laktosefreien Produkten</x:v>
      </x:c>
      <x:c r="I205" s="160" t="str">
        <x:v>nussfrei nach Zutaten</x:v>
      </x:c>
      <x:c r="J205" s="160" t="str">
        <x:v>eifrei nach Zutaten</x:v>
      </x:c>
      <x:c r="K205" s="160" t="str">
        <x:v>sojafrei nach Zutaten</x:v>
      </x:c>
      <x:c r="L205" s="131" t="str">
        <x:v>Milch</x:v>
      </x:c>
      <x:c r="M205" s="131" t="str">
        <x:v>proteinbetont; leicht; ausgewogen</x:v>
      </x:c>
      <x:c r="N205" s="131" t="str">
        <x:v>Hauptmahlzeit</x:v>
      </x:c>
      <x:c r="O205" s="131" t="str">
        <x:v>Curry/Dal</x:v>
      </x:c>
      <x:c r="P205" s="131" t="str">
        <x:v>Meal Prep; tiefkühlgeeignet; transportierbar; für mehrere Portionen</x:v>
      </x:c>
      <x:c r="Q205" s="131" t="str">
        <x:v>vertraut</x:v>
      </x:c>
      <x:c r="R205" s="131" t="str">
        <x:v>normaler Supermarkt</x:v>
      </x:c>
      <x:c r="S205" s="131" t="str">
        <x:v>südasiatisch inspiriert</x:v>
      </x:c>
      <x:c r="T205" s="131" t="str">
        <x:v>frisch; herzhaft; würzig</x:v>
      </x:c>
      <x:c r="U205" s="131" t="str">
        <x:v>würzig, nicht zwingend scharf</x:v>
      </x:c>
      <x:c r="V205" s="131" t="str">
        <x:v>ganzjährig</x:v>
      </x:c>
      <x:c r="W205" s="131" t="str">
        <x:v>warm</x:v>
      </x:c>
      <x:c r="X205" s="131" t="str">
        <x:v>Backofen; Backblech</x:v>
      </x:c>
      <x:c r="Y205" s="131" t="str">
        <x:v>mittel</x:v>
      </x:c>
      <x:c r="Z205" s="131" t="n">
        <x:f>'recipes'!I205</x:f>
        <x:v>21</x:v>
      </x:c>
      <x:c r="AA205" s="131" t="n">
        <x:f>'recipes'!K205</x:f>
        <x:v>60</x:v>
      </x:c>
      <x:c r="AB205" s="131" t="str">
        <x:f>IF(AA205&lt;=20,"sehr schnell",IF(AA205&lt;=40,"schnell",IF(AA205&lt;=75,"mittel","lang")))</x:f>
        <x:v>mittel</x:v>
      </x:c>
      <x:c r="AC205" s="131" t="n">
        <x:f>'recipe_macros'!L205</x:f>
        <x:v>410</x:v>
      </x:c>
      <x:c r="AD205" s="131" t="n">
        <x:f>'recipe_macros'!M205</x:f>
        <x:v>30</x:v>
      </x:c>
      <x:c r="AE205" s="131" t="n">
        <x:f>IF('recipe_macros'!D205=0,0,'recipe_macros'!I205/'recipe_macros'!D205)</x:f>
        <x:v>5</x:v>
      </x:c>
      <x:c r="AF205" s="164" t="n">
        <x:f>IF(AC205=0,0,AD205*4/AC205)</x:f>
        <x:v>0.2926829268292683</x:v>
      </x:c>
      <x:c r="AG205" s="165" t="n">
        <x:f>'recipe_macros'!N205</x:f>
        <x:v>2.4169250000000004</x:v>
      </x:c>
      <x:c r="AH205" s="131" t="str">
        <x:f>IF(AG205&lt;=2,"günstig",IF(AG205&lt;=4,"mittel","teuer"))</x:f>
        <x:v>mittel</x:v>
      </x:c>
      <x:c r="AI205" s="131" t="n">
        <x:v>1</x:v>
      </x:c>
      <x:c r="AJ205" s="131" t="n">
        <x:v>1</x:v>
      </x:c>
      <x:c r="AK205" s="131" t="n">
        <x:v>1</x:v>
      </x:c>
      <x:c r="AL205" s="131" t="n">
        <x:v>1</x:v>
      </x:c>
      <x:c r="AM205" s="131" t="n">
        <x:v>1</x:v>
      </x:c>
      <x:c r="AN205" s="131" t="n">
        <x:f>MAX(1,MIN(5,SUM(AI205:AM205)))</x:f>
        <x:v>5</x:v>
      </x:c>
      <x:c r="AO205" s="131" t="str">
        <x:v>regelbasiert + redaktionelle Heuristik</x:v>
      </x:c>
      <x:c r="AP205" s="166" t="n">
        <x:v>0.82</x:v>
      </x:c>
      <x:c r="AQ205" s="131"/>
    </x:row>
    <x:row r="206">
      <x:c r="A206" s="135" t="str">
        <x:v>DI-205-V1</x:v>
      </x:c>
      <x:c r="B206" s="135" t="str">
        <x:v>DI-205</x:v>
      </x:c>
      <x:c r="C206" s="135" t="str">
        <x:v>Udon-Nudeln mit Ingwer-Hähnchen</x:v>
      </x:c>
      <x:c r="D206" s="131" t="str">
        <x:v>omnivor</x:v>
      </x:c>
      <x:c r="E206" s="131" t="str">
        <x:v>Geflügel; Soja/Tofu</x:v>
      </x:c>
      <x:c r="F206" s="160" t="str">
        <x:v>mit Austausch halal-kompatibel</x:v>
      </x:c>
      <x:c r="G206" s="160" t="str">
        <x:v>mit Austausch glutenfrei</x:v>
      </x:c>
      <x:c r="H206" s="160" t="str">
        <x:v>laktosefrei nach Zutaten</x:v>
      </x:c>
      <x:c r="I206" s="160" t="str">
        <x:v>nussfrei nach Zutaten</x:v>
      </x:c>
      <x:c r="J206" s="160" t="str">
        <x:v>eifrei nach Zutaten</x:v>
      </x:c>
      <x:c r="K206" s="160" t="str">
        <x:v>enthält Soja</x:v>
      </x:c>
      <x:c r="L206" s="131" t="str">
        <x:v>Gluten/Getreide prüfen; Soja</x:v>
      </x:c>
      <x:c r="M206" s="131" t="str">
        <x:v>proteinbetont; ballaststoffreich; leicht; ausgewogen</x:v>
      </x:c>
      <x:c r="N206" s="131" t="str">
        <x:v>Hauptmahlzeit</x:v>
      </x:c>
      <x:c r="O206" s="131" t="str">
        <x:v>Pasta/Nudeln</x:v>
      </x:c>
      <x:c r="P206" s="131" t="str">
        <x:v>schnell; Meal Prep; transportierbar</x:v>
      </x:c>
      <x:c r="Q206" s="131" t="str">
        <x:v>ausgefallen</x:v>
      </x:c>
      <x:c r="R206" s="131" t="str">
        <x:v>Spezialgeschäft wahrscheinlich</x:v>
      </x:c>
      <x:c r="S206" s="131" t="str">
        <x:v>ostasiatisch inspiriert</x:v>
      </x:c>
      <x:c r="T206" s="131" t="str">
        <x:v>frisch; würzig</x:v>
      </x:c>
      <x:c r="U206" s="131" t="str">
        <x:v>scharf</x:v>
      </x:c>
      <x:c r="V206" s="131" t="str">
        <x:v>ganzjährig</x:v>
      </x:c>
      <x:c r="W206" s="131" t="str">
        <x:v>warm</x:v>
      </x:c>
      <x:c r="X206" s="131" t="str">
        <x:v>Topf; Pfanne</x:v>
      </x:c>
      <x:c r="Y206" s="131" t="str">
        <x:v>mittel</x:v>
      </x:c>
      <x:c r="Z206" s="131" t="n">
        <x:f>'recipes'!I206</x:f>
        <x:v>10</x:v>
      </x:c>
      <x:c r="AA206" s="131" t="n">
        <x:f>'recipes'!K206</x:f>
        <x:v>30</x:v>
      </x:c>
      <x:c r="AB206" s="131" t="str">
        <x:f>IF(AA206&lt;=20,"sehr schnell",IF(AA206&lt;=40,"schnell",IF(AA206&lt;=75,"mittel","lang")))</x:f>
        <x:v>schnell</x:v>
      </x:c>
      <x:c r="AC206" s="131" t="n">
        <x:f>'recipe_macros'!L206</x:f>
        <x:v>428</x:v>
      </x:c>
      <x:c r="AD206" s="131" t="n">
        <x:f>'recipe_macros'!M206</x:f>
        <x:v>31</x:v>
      </x:c>
      <x:c r="AE206" s="131" t="n">
        <x:f>IF('recipe_macros'!D206=0,0,'recipe_macros'!I206/'recipe_macros'!D206)</x:f>
        <x:v>8</x:v>
      </x:c>
      <x:c r="AF206" s="164" t="n">
        <x:f>IF(AC206=0,0,AD206*4/AC206)</x:f>
        <x:v>0.2897196261682243</x:v>
      </x:c>
      <x:c r="AG206" s="165" t="n">
        <x:f>'recipe_macros'!N206</x:f>
        <x:v>2.533155</x:v>
      </x:c>
      <x:c r="AH206" s="131" t="str">
        <x:f>IF(AG206&lt;=2,"günstig",IF(AG206&lt;=4,"mittel","teuer"))</x:f>
        <x:v>mittel</x:v>
      </x:c>
      <x:c r="AI206" s="131" t="n">
        <x:v>1</x:v>
      </x:c>
      <x:c r="AJ206" s="131" t="n">
        <x:v>0</x:v>
      </x:c>
      <x:c r="AK206" s="131" t="n">
        <x:v>1</x:v>
      </x:c>
      <x:c r="AL206" s="131" t="n">
        <x:v>1</x:v>
      </x:c>
      <x:c r="AM206" s="131" t="n">
        <x:v>0</x:v>
      </x:c>
      <x:c r="AN206" s="131" t="n">
        <x:f>MAX(1,MIN(5,SUM(AI206:AM206)))</x:f>
        <x:v>3</x:v>
      </x:c>
      <x:c r="AO206" s="131" t="str">
        <x:v>regelbasiert + redaktionelle Heuristik</x:v>
      </x:c>
      <x:c r="AP206" s="166" t="n">
        <x:v>0.82</x:v>
      </x:c>
      <x:c r="AQ206" s="131" t="str">
        <x:v>alkoholhaltige Würzzutat ersetzen; Zutatenverfügbarkeit vor Veröffentlichung lokal prüfen</x:v>
      </x:c>
    </x:row>
    <x:row r="207">
      <x:c r="A207" s="135" t="str">
        <x:v>DI-206-V1</x:v>
      </x:c>
      <x:c r="B207" s="135" t="str">
        <x:v>DI-206</x:v>
      </x:c>
      <x:c r="C207" s="135" t="str">
        <x:v>Hähnchen-Gemüse-Pfanne</x:v>
      </x:c>
      <x:c r="D207" s="131" t="str">
        <x:v>omnivor</x:v>
      </x:c>
      <x:c r="E207" s="131" t="str">
        <x:v>Geflügel</x:v>
      </x:c>
      <x:c r="F207" s="160" t="str">
        <x:v>halal bei zertifiziertem Fleisch</x:v>
      </x:c>
      <x:c r="G207" s="160" t="str">
        <x:v>mit Austausch glutenfrei</x:v>
      </x:c>
      <x:c r="H207" s="160" t="str">
        <x:v>laktosefrei nach Zutaten</x:v>
      </x:c>
      <x:c r="I207" s="160" t="str">
        <x:v>enthält Nüsse/Erdnüsse</x:v>
      </x:c>
      <x:c r="J207" s="160" t="str">
        <x:v>eifrei nach Zutaten</x:v>
      </x:c>
      <x:c r="K207" s="160" t="str">
        <x:v>sojafrei nach Zutaten</x:v>
      </x:c>
      <x:c r="L207" s="131" t="str">
        <x:v>Gluten/Getreide prüfen; Nüsse/Erdnüsse</x:v>
      </x:c>
      <x:c r="M207" s="131" t="str">
        <x:v>proteinbetont; ballaststoffreich; ausgewogen</x:v>
      </x:c>
      <x:c r="N207" s="131" t="str">
        <x:v>Hauptmahlzeit</x:v>
      </x:c>
      <x:c r="O207" s="131" t="str">
        <x:v>Wok/Pfanne</x:v>
      </x:c>
      <x:c r="P207" s="131" t="str">
        <x:v>schnell; Meal Prep; transportierbar</x:v>
      </x:c>
      <x:c r="Q207" s="131" t="str">
        <x:v>vertraut</x:v>
      </x:c>
      <x:c r="R207" s="131" t="str">
        <x:v>normaler Supermarkt</x:v>
      </x:c>
      <x:c r="S207" s="131" t="str">
        <x:v>international/modern</x:v>
      </x:c>
      <x:c r="T207" s="131" t="str">
        <x:v>würzig</x:v>
      </x:c>
      <x:c r="U207" s="131" t="str">
        <x:v>scharf</x:v>
      </x:c>
      <x:c r="V207" s="131" t="str">
        <x:v>ganzjährig</x:v>
      </x:c>
      <x:c r="W207" s="131" t="str">
        <x:v>warm</x:v>
      </x:c>
      <x:c r="X207" s="131" t="str">
        <x:v>Pfanne; Wok; Topf</x:v>
      </x:c>
      <x:c r="Y207" s="131" t="str">
        <x:v>mittel</x:v>
      </x:c>
      <x:c r="Z207" s="131" t="n">
        <x:f>'recipes'!I207</x:f>
        <x:v>10</x:v>
      </x:c>
      <x:c r="AA207" s="131" t="n">
        <x:f>'recipes'!K207</x:f>
        <x:v>30</x:v>
      </x:c>
      <x:c r="AB207" s="131" t="str">
        <x:f>IF(AA207&lt;=20,"sehr schnell",IF(AA207&lt;=40,"schnell",IF(AA207&lt;=75,"mittel","lang")))</x:f>
        <x:v>schnell</x:v>
      </x:c>
      <x:c r="AC207" s="131" t="n">
        <x:f>'recipe_macros'!L207</x:f>
        <x:v>465</x:v>
      </x:c>
      <x:c r="AD207" s="131" t="n">
        <x:f>'recipe_macros'!M207</x:f>
        <x:v>35</x:v>
      </x:c>
      <x:c r="AE207" s="131" t="n">
        <x:f>IF('recipe_macros'!D207=0,0,'recipe_macros'!I207/'recipe_macros'!D207)</x:f>
        <x:v>10</x:v>
      </x:c>
      <x:c r="AF207" s="164" t="n">
        <x:f>IF(AC207=0,0,AD207*4/AC207)</x:f>
        <x:v>0.3010752688172043</x:v>
      </x:c>
      <x:c r="AG207" s="165" t="n">
        <x:f>'recipe_macros'!N207</x:f>
        <x:v>2.4954680952380954</x:v>
      </x:c>
      <x:c r="AH207" s="131" t="str">
        <x:f>IF(AG207&lt;=2,"günstig",IF(AG207&lt;=4,"mittel","teuer"))</x:f>
        <x:v>mittel</x:v>
      </x:c>
      <x:c r="AI207" s="131" t="n">
        <x:v>1</x:v>
      </x:c>
      <x:c r="AJ207" s="131" t="n">
        <x:v>0</x:v>
      </x:c>
      <x:c r="AK207" s="131" t="n">
        <x:v>1</x:v>
      </x:c>
      <x:c r="AL207" s="131" t="n">
        <x:v>1</x:v>
      </x:c>
      <x:c r="AM207" s="131" t="n">
        <x:v>0</x:v>
      </x:c>
      <x:c r="AN207" s="131" t="n">
        <x:f>MAX(1,MIN(5,SUM(AI207:AM207)))</x:f>
        <x:v>3</x:v>
      </x:c>
      <x:c r="AO207" s="131" t="str">
        <x:v>regelbasiert + redaktionelle Heuristik</x:v>
      </x:c>
      <x:c r="AP207" s="166" t="n">
        <x:v>0.86</x:v>
      </x:c>
      <x:c r="AQ207" s="131"/>
    </x:row>
    <x:row r="208">
      <x:c r="A208" s="135" t="str">
        <x:v>DI-207-V1</x:v>
      </x:c>
      <x:c r="B208" s="135" t="str">
        <x:v>DI-207</x:v>
      </x:c>
      <x:c r="C208" s="135" t="str">
        <x:v>Indische Süßkartoffel-Dal-Pasteten</x:v>
      </x:c>
      <x:c r="D208" s="131" t="str">
        <x:v>vegetarisch</x:v>
      </x:c>
      <x:c r="E208" s="131" t="str">
        <x:v>Milchprodukt; Hülsenfrüchte</x:v>
      </x:c>
      <x:c r="F208" s="160" t="str">
        <x:v>nach Zutaten halal-kompatibel</x:v>
      </x:c>
      <x:c r="G208" s="160" t="str">
        <x:v>glutenfrei nach Zutaten</x:v>
      </x:c>
      <x:c r="H208" s="160" t="str">
        <x:v>mit laktosefreien Produkten</x:v>
      </x:c>
      <x:c r="I208" s="160" t="str">
        <x:v>nussfrei nach Zutaten</x:v>
      </x:c>
      <x:c r="J208" s="160" t="str">
        <x:v>eifrei nach Zutaten</x:v>
      </x:c>
      <x:c r="K208" s="160" t="str">
        <x:v>sojafrei nach Zutaten</x:v>
      </x:c>
      <x:c r="L208" s="131" t="str">
        <x:v>Milch</x:v>
      </x:c>
      <x:c r="M208" s="131" t="str">
        <x:v>ballaststoffreich</x:v>
      </x:c>
      <x:c r="N208" s="131" t="str">
        <x:v>Hauptmahlzeit</x:v>
      </x:c>
      <x:c r="O208" s="131" t="str">
        <x:v>Curry/Dal</x:v>
      </x:c>
      <x:c r="P208" s="131" t="str">
        <x:v>Meal Prep; tiefkühlgeeignet; transportierbar</x:v>
      </x:c>
      <x:c r="Q208" s="131" t="str">
        <x:v>vertraut</x:v>
      </x:c>
      <x:c r="R208" s="131" t="str">
        <x:v>normaler Supermarkt</x:v>
      </x:c>
      <x:c r="S208" s="131" t="str">
        <x:v>südasiatisch inspiriert</x:v>
      </x:c>
      <x:c r="T208" s="131" t="str">
        <x:v>frisch; herzhaft; cremig; würzig</x:v>
      </x:c>
      <x:c r="U208" s="131" t="str">
        <x:v>würzig, nicht zwingend scharf</x:v>
      </x:c>
      <x:c r="V208" s="131" t="str">
        <x:v>ganzjährig</x:v>
      </x:c>
      <x:c r="W208" s="131" t="str">
        <x:v>warm</x:v>
      </x:c>
      <x:c r="X208" s="131" t="str">
        <x:v>Topf; Pfanne</x:v>
      </x:c>
      <x:c r="Y208" s="131" t="str">
        <x:v>mittel</x:v>
      </x:c>
      <x:c r="Z208" s="131" t="n">
        <x:f>'recipes'!I208</x:f>
        <x:v>14</x:v>
      </x:c>
      <x:c r="AA208" s="131" t="n">
        <x:f>'recipes'!K208</x:f>
        <x:v>40</x:v>
      </x:c>
      <x:c r="AB208" s="131" t="str">
        <x:f>IF(AA208&lt;=20,"sehr schnell",IF(AA208&lt;=40,"schnell",IF(AA208&lt;=75,"mittel","lang")))</x:f>
        <x:v>schnell</x:v>
      </x:c>
      <x:c r="AC208" s="131" t="n">
        <x:f>'recipe_macros'!L208</x:f>
        <x:v>565</x:v>
      </x:c>
      <x:c r="AD208" s="131" t="n">
        <x:f>'recipe_macros'!M208</x:f>
        <x:v>19</x:v>
      </x:c>
      <x:c r="AE208" s="131" t="n">
        <x:f>IF('recipe_macros'!D208=0,0,'recipe_macros'!I208/'recipe_macros'!D208)</x:f>
        <x:v>20</x:v>
      </x:c>
      <x:c r="AF208" s="164" t="n">
        <x:f>IF(AC208=0,0,AD208*4/AC208)</x:f>
        <x:v>0.13451327433628318</x:v>
      </x:c>
      <x:c r="AG208" s="165" t="n">
        <x:f>'recipe_macros'!N208</x:f>
        <x:v>1.7302000000000002</x:v>
      </x:c>
      <x:c r="AH208" s="131" t="str">
        <x:f>IF(AG208&lt;=2,"günstig",IF(AG208&lt;=4,"mittel","teuer"))</x:f>
        <x:v>günstig</x:v>
      </x:c>
      <x:c r="AI208" s="131" t="n">
        <x:v>1</x:v>
      </x:c>
      <x:c r="AJ208" s="131" t="n">
        <x:v>1</x:v>
      </x:c>
      <x:c r="AK208" s="131" t="n">
        <x:v>1</x:v>
      </x:c>
      <x:c r="AL208" s="131" t="n">
        <x:v>1</x:v>
      </x:c>
      <x:c r="AM208" s="131" t="n">
        <x:v>0</x:v>
      </x:c>
      <x:c r="AN208" s="131" t="n">
        <x:f>MAX(1,MIN(5,SUM(AI208:AM208)))</x:f>
        <x:v>4</x:v>
      </x:c>
      <x:c r="AO208" s="131" t="str">
        <x:v>regelbasiert + redaktionelle Heuristik</x:v>
      </x:c>
      <x:c r="AP208" s="166" t="n">
        <x:v>0.82</x:v>
      </x:c>
      <x:c r="AQ208" s="131"/>
    </x:row>
    <x:row r="209">
      <x:c r="A209" s="135" t="str">
        <x:v>DI-208-V1</x:v>
      </x:c>
      <x:c r="B209" s="135" t="str">
        <x:v>DI-208</x:v>
      </x:c>
      <x:c r="C209" s="135" t="str">
        <x:v>Linguine mit Avocado, Tomate und Limette</x:v>
      </x:c>
      <x:c r="D209" s="131" t="str">
        <x:v>vegan</x:v>
      </x:c>
      <x:c r="E209" s="131" t="str">
        <x:v>pflanzlich</x:v>
      </x:c>
      <x:c r="F209" s="160" t="str">
        <x:v>nach Zutaten halal-kompatibel</x:v>
      </x:c>
      <x:c r="G209" s="160" t="str">
        <x:v>mit Austausch glutenfrei</x:v>
      </x:c>
      <x:c r="H209" s="160" t="str">
        <x:v>laktosefrei nach Zutaten</x:v>
      </x:c>
      <x:c r="I209" s="160" t="str">
        <x:v>nussfrei nach Zutaten</x:v>
      </x:c>
      <x:c r="J209" s="160" t="str">
        <x:v>eifrei nach Zutaten</x:v>
      </x:c>
      <x:c r="K209" s="160" t="str">
        <x:v>sojafrei nach Zutaten</x:v>
      </x:c>
      <x:c r="L209" s="131" t="str">
        <x:v>Gluten/Getreide prüfen</x:v>
      </x:c>
      <x:c r="M209" s="131" t="str">
        <x:v>ballaststoffreich; leicht</x:v>
      </x:c>
      <x:c r="N209" s="131" t="str">
        <x:v>Hauptmahlzeit</x:v>
      </x:c>
      <x:c r="O209" s="131" t="str">
        <x:v>Pasta/Nudeln</x:v>
      </x:c>
      <x:c r="P209" s="131" t="str">
        <x:v>schnell; Meal Prep; transportierbar</x:v>
      </x:c>
      <x:c r="Q209" s="131" t="str">
        <x:v>vertraut</x:v>
      </x:c>
      <x:c r="R209" s="131" t="str">
        <x:v>normaler Supermarkt</x:v>
      </x:c>
      <x:c r="S209" s="131" t="str">
        <x:v>international/modern</x:v>
      </x:c>
      <x:c r="T209" s="131" t="str">
        <x:v>frisch; cremig; säuerlich</x:v>
      </x:c>
      <x:c r="U209" s="131" t="str">
        <x:v>scharf</x:v>
      </x:c>
      <x:c r="V209" s="131" t="str">
        <x:v>ganzjährig</x:v>
      </x:c>
      <x:c r="W209" s="131" t="str">
        <x:v>warm</x:v>
      </x:c>
      <x:c r="X209" s="131" t="str">
        <x:v>Topf</x:v>
      </x:c>
      <x:c r="Y209" s="131" t="str">
        <x:v>einfach</x:v>
      </x:c>
      <x:c r="Z209" s="131" t="n">
        <x:f>'recipes'!I209</x:f>
        <x:v>10</x:v>
      </x:c>
      <x:c r="AA209" s="131" t="n">
        <x:f>'recipes'!K209</x:f>
        <x:v>30</x:v>
      </x:c>
      <x:c r="AB209" s="131" t="str">
        <x:f>IF(AA209&lt;=20,"sehr schnell",IF(AA209&lt;=40,"schnell",IF(AA209&lt;=75,"mittel","lang")))</x:f>
        <x:v>schnell</x:v>
      </x:c>
      <x:c r="AC209" s="131" t="n">
        <x:f>'recipe_macros'!L209</x:f>
        <x:v>450</x:v>
      </x:c>
      <x:c r="AD209" s="131" t="n">
        <x:f>'recipe_macros'!M209</x:f>
        <x:v>11</x:v>
      </x:c>
      <x:c r="AE209" s="131" t="n">
        <x:f>IF('recipe_macros'!D209=0,0,'recipe_macros'!I209/'recipe_macros'!D209)</x:f>
        <x:v>13</x:v>
      </x:c>
      <x:c r="AF209" s="164" t="n">
        <x:f>IF(AC209=0,0,AD209*4/AC209)</x:f>
        <x:v>0.09777777777777778</x:v>
      </x:c>
      <x:c r="AG209" s="165" t="n">
        <x:f>'recipe_macros'!N209</x:f>
        <x:v>1.6232966666666668</x:v>
      </x:c>
      <x:c r="AH209" s="131" t="str">
        <x:f>IF(AG209&lt;=2,"günstig",IF(AG209&lt;=4,"mittel","teuer"))</x:f>
        <x:v>günstig</x:v>
      </x:c>
      <x:c r="AI209" s="131" t="n">
        <x:v>1</x:v>
      </x:c>
      <x:c r="AJ209" s="131" t="n">
        <x:v>0</x:v>
      </x:c>
      <x:c r="AK209" s="131" t="n">
        <x:v>1</x:v>
      </x:c>
      <x:c r="AL209" s="131" t="n">
        <x:v>1</x:v>
      </x:c>
      <x:c r="AM209" s="131" t="n">
        <x:v>0</x:v>
      </x:c>
      <x:c r="AN209" s="131" t="n">
        <x:f>MAX(1,MIN(5,SUM(AI209:AM209)))</x:f>
        <x:v>3</x:v>
      </x:c>
      <x:c r="AO209" s="131" t="str">
        <x:v>regelbasiert + redaktionelle Heuristik</x:v>
      </x:c>
      <x:c r="AP209" s="166" t="n">
        <x:v>0.86</x:v>
      </x:c>
      <x:c r="AQ209" s="131"/>
    </x:row>
    <x:row r="210">
      <x:c r="A210" s="135" t="str">
        <x:v>DI-209-V1</x:v>
      </x:c>
      <x:c r="B210" s="135" t="str">
        <x:v>DI-209</x:v>
      </x:c>
      <x:c r="C210" s="135" t="str">
        <x:v>Masala-Frittata mit Avocado-Salsa</x:v>
      </x:c>
      <x:c r="D210" s="131" t="str">
        <x:v>vegetarisch</x:v>
      </x:c>
      <x:c r="E210" s="131" t="str">
        <x:v>Ei</x:v>
      </x:c>
      <x:c r="F210" s="160" t="str">
        <x:v>nach Zutaten halal-kompatibel</x:v>
      </x:c>
      <x:c r="G210" s="160" t="str">
        <x:v>glutenfrei nach Zutaten</x:v>
      </x:c>
      <x:c r="H210" s="160" t="str">
        <x:v>laktosefrei nach Zutaten</x:v>
      </x:c>
      <x:c r="I210" s="160" t="str">
        <x:v>nussfrei nach Zutaten</x:v>
      </x:c>
      <x:c r="J210" s="160" t="str">
        <x:v>enthält Ei</x:v>
      </x:c>
      <x:c r="K210" s="160" t="str">
        <x:v>sojafrei nach Zutaten</x:v>
      </x:c>
      <x:c r="L210" s="131" t="str">
        <x:v>Ei</x:v>
      </x:c>
      <x:c r="M210" s="131" t="str">
        <x:v>leicht</x:v>
      </x:c>
      <x:c r="N210" s="131" t="str">
        <x:v>Hauptmahlzeit</x:v>
      </x:c>
      <x:c r="O210" s="131" t="str">
        <x:v>Curry/Dal</x:v>
      </x:c>
      <x:c r="P210" s="131" t="str">
        <x:v>schnell; Meal Prep; transportierbar; für mehrere Portionen</x:v>
      </x:c>
      <x:c r="Q210" s="131" t="str">
        <x:v>vertraut</x:v>
      </x:c>
      <x:c r="R210" s="131" t="str">
        <x:v>normaler Supermarkt</x:v>
      </x:c>
      <x:c r="S210" s="131" t="str">
        <x:v>südasiatisch inspiriert</x:v>
      </x:c>
      <x:c r="T210" s="131" t="str">
        <x:v>frisch; herzhaft; cremig; säuerlich</x:v>
      </x:c>
      <x:c r="U210" s="131" t="str">
        <x:v>scharf</x:v>
      </x:c>
      <x:c r="V210" s="131" t="str">
        <x:v>ganzjährig</x:v>
      </x:c>
      <x:c r="W210" s="131" t="str">
        <x:v>warm</x:v>
      </x:c>
      <x:c r="X210" s="131" t="str">
        <x:v>Pfanne; Grill; Topf</x:v>
      </x:c>
      <x:c r="Y210" s="131" t="str">
        <x:v>mittel</x:v>
      </x:c>
      <x:c r="Z210" s="131" t="n">
        <x:f>'recipes'!I210</x:f>
        <x:v>10</x:v>
      </x:c>
      <x:c r="AA210" s="131" t="n">
        <x:f>'recipes'!K210</x:f>
        <x:v>30</x:v>
      </x:c>
      <x:c r="AB210" s="131" t="str">
        <x:f>IF(AA210&lt;=20,"sehr schnell",IF(AA210&lt;=40,"schnell",IF(AA210&lt;=75,"mittel","lang")))</x:f>
        <x:v>schnell</x:v>
      </x:c>
      <x:c r="AC210" s="131" t="n">
        <x:f>'recipe_macros'!L210</x:f>
        <x:v>347</x:v>
      </x:c>
      <x:c r="AD210" s="131" t="n">
        <x:f>'recipe_macros'!M210</x:f>
        <x:v>16</x:v>
      </x:c>
      <x:c r="AE210" s="131" t="n">
        <x:f>IF('recipe_macros'!D210=0,0,'recipe_macros'!I210/'recipe_macros'!D210)</x:f>
        <x:v>5</x:v>
      </x:c>
      <x:c r="AF210" s="164" t="n">
        <x:f>IF(AC210=0,0,AD210*4/AC210)</x:f>
        <x:v>0.1844380403458213</x:v>
      </x:c>
      <x:c r="AG210" s="165" t="n">
        <x:f>'recipe_macros'!N210</x:f>
        <x:v>1.4702149999999998</x:v>
      </x:c>
      <x:c r="AH210" s="131" t="str">
        <x:f>IF(AG210&lt;=2,"günstig",IF(AG210&lt;=4,"mittel","teuer"))</x:f>
        <x:v>günstig</x:v>
      </x:c>
      <x:c r="AI210" s="131" t="n">
        <x:v>0</x:v>
      </x:c>
      <x:c r="AJ210" s="131" t="n">
        <x:v>0</x:v>
      </x:c>
      <x:c r="AK210" s="131" t="n">
        <x:v>1</x:v>
      </x:c>
      <x:c r="AL210" s="131" t="n">
        <x:v>1</x:v>
      </x:c>
      <x:c r="AM210" s="131" t="n">
        <x:v>1</x:v>
      </x:c>
      <x:c r="AN210" s="131" t="n">
        <x:f>MAX(1,MIN(5,SUM(AI210:AM210)))</x:f>
        <x:v>3</x:v>
      </x:c>
      <x:c r="AO210" s="131" t="str">
        <x:v>regelbasiert + redaktionelle Heuristik</x:v>
      </x:c>
      <x:c r="AP210" s="166" t="n">
        <x:v>0.82</x:v>
      </x:c>
      <x:c r="AQ210" s="131"/>
    </x:row>
    <x:row r="211">
      <x:c r="A211" s="135" t="str">
        <x:v>DI-210-V1</x:v>
      </x:c>
      <x:c r="B211" s="135" t="str">
        <x:v>DI-210</x:v>
      </x:c>
      <x:c r="C211" s="135" t="str">
        <x:v>Marokkanischer Eintopf mit Kichererbsen, Kürbis und Schwarzkohl</x:v>
      </x:c>
      <x:c r="D211" s="131" t="str">
        <x:v>vegetarisch</x:v>
      </x:c>
      <x:c r="E211" s="131" t="str">
        <x:v>Milchprodukt; Hülsenfrüchte</x:v>
      </x:c>
      <x:c r="F211" s="160" t="str">
        <x:v>nach Zutaten halal-kompatibel</x:v>
      </x:c>
      <x:c r="G211" s="160" t="str">
        <x:v>glutenfrei nach Zutaten</x:v>
      </x:c>
      <x:c r="H211" s="160" t="str">
        <x:v>mit laktosefreien Produkten</x:v>
      </x:c>
      <x:c r="I211" s="160" t="str">
        <x:v>nussfrei nach Zutaten</x:v>
      </x:c>
      <x:c r="J211" s="160" t="str">
        <x:v>eifrei nach Zutaten</x:v>
      </x:c>
      <x:c r="K211" s="160" t="str">
        <x:v>sojafrei nach Zutaten</x:v>
      </x:c>
      <x:c r="L211" s="131" t="str">
        <x:v>Milch</x:v>
      </x:c>
      <x:c r="M211" s="131" t="str">
        <x:v>ballaststoffreich; leicht</x:v>
      </x:c>
      <x:c r="N211" s="131" t="str">
        <x:v>Hauptmahlzeit</x:v>
      </x:c>
      <x:c r="O211" s="131" t="str">
        <x:v>Eintopf</x:v>
      </x:c>
      <x:c r="P211" s="131" t="str">
        <x:v>Meal Prep; tiefkühlgeeignet; transportierbar; für mehrere Portionen</x:v>
      </x:c>
      <x:c r="Q211" s="131" t="str">
        <x:v>abwechslungsreich</x:v>
      </x:c>
      <x:c r="R211" s="131" t="str">
        <x:v>großer Supermarkt empfohlen</x:v>
      </x:c>
      <x:c r="S211" s="131" t="str">
        <x:v>nordafrikanisch inspiriert</x:v>
      </x:c>
      <x:c r="T211" s="131" t="str">
        <x:v>frisch; herzhaft; würzig; säuerlich</x:v>
      </x:c>
      <x:c r="U211" s="131" t="str">
        <x:v>scharf</x:v>
      </x:c>
      <x:c r="V211" s="131" t="str">
        <x:v>Herbst</x:v>
      </x:c>
      <x:c r="W211" s="131" t="str">
        <x:v>warm</x:v>
      </x:c>
      <x:c r="X211" s="131" t="str">
        <x:v>Topf; Backofen; Pfanne</x:v>
      </x:c>
      <x:c r="Y211" s="131" t="str">
        <x:v>anspruchsvoll</x:v>
      </x:c>
      <x:c r="Z211" s="131" t="n">
        <x:f>'recipes'!I211</x:f>
        <x:v>30</x:v>
      </x:c>
      <x:c r="AA211" s="131" t="n">
        <x:f>'recipes'!K211</x:f>
        <x:v>85</x:v>
      </x:c>
      <x:c r="AB211" s="131" t="str">
        <x:f>IF(AA211&lt;=20,"sehr schnell",IF(AA211&lt;=40,"schnell",IF(AA211&lt;=75,"mittel","lang")))</x:f>
        <x:v>lang</x:v>
      </x:c>
      <x:c r="AC211" s="131" t="n">
        <x:f>'recipe_macros'!L211</x:f>
        <x:v>446</x:v>
      </x:c>
      <x:c r="AD211" s="131" t="n">
        <x:f>'recipe_macros'!M211</x:f>
        <x:v>17</x:v>
      </x:c>
      <x:c r="AE211" s="131" t="n">
        <x:f>IF('recipe_macros'!D211=0,0,'recipe_macros'!I211/'recipe_macros'!D211)</x:f>
        <x:v>14</x:v>
      </x:c>
      <x:c r="AF211" s="164" t="n">
        <x:f>IF(AC211=0,0,AD211*4/AC211)</x:f>
        <x:v>0.15246636771300448</x:v>
      </x:c>
      <x:c r="AG211" s="165" t="n">
        <x:f>'recipe_macros'!N211</x:f>
        <x:v>3.0138000000000003</x:v>
      </x:c>
      <x:c r="AH211" s="131" t="str">
        <x:f>IF(AG211&lt;=2,"günstig",IF(AG211&lt;=4,"mittel","teuer"))</x:f>
        <x:v>mittel</x:v>
      </x:c>
      <x:c r="AI211" s="131" t="n">
        <x:v>1</x:v>
      </x:c>
      <x:c r="AJ211" s="131" t="n">
        <x:v>1</x:v>
      </x:c>
      <x:c r="AK211" s="131" t="n">
        <x:v>1</x:v>
      </x:c>
      <x:c r="AL211" s="131" t="n">
        <x:v>1</x:v>
      </x:c>
      <x:c r="AM211" s="131" t="n">
        <x:v>1</x:v>
      </x:c>
      <x:c r="AN211" s="131" t="n">
        <x:f>MAX(1,MIN(5,SUM(AI211:AM211)))</x:f>
        <x:v>5</x:v>
      </x:c>
      <x:c r="AO211" s="131" t="str">
        <x:v>regelbasiert + redaktionelle Heuristik</x:v>
      </x:c>
      <x:c r="AP211" s="166" t="n">
        <x:v>0.82</x:v>
      </x:c>
      <x:c r="AQ211" s="131"/>
    </x:row>
    <x:row r="212">
      <x:c r="A212" s="135" t="str">
        <x:v>DI-211-V1</x:v>
      </x:c>
      <x:c r="B212" s="135" t="str">
        <x:v>DI-211</x:v>
      </x:c>
      <x:c r="C212" s="135" t="str">
        <x:v>Granatapfel-Hähnchen mit Mandel-Couscous</x:v>
      </x:c>
      <x:c r="D212" s="131" t="str">
        <x:v>omnivor</x:v>
      </x:c>
      <x:c r="E212" s="131" t="str">
        <x:v>Geflügel</x:v>
      </x:c>
      <x:c r="F212" s="160" t="str">
        <x:v>halal bei zertifiziertem Fleisch</x:v>
      </x:c>
      <x:c r="G212" s="160" t="str">
        <x:v>mit Austausch glutenfrei</x:v>
      </x:c>
      <x:c r="H212" s="160" t="str">
        <x:v>laktosefrei nach Zutaten</x:v>
      </x:c>
      <x:c r="I212" s="160" t="str">
        <x:v>enthält Nüsse/Erdnüsse</x:v>
      </x:c>
      <x:c r="J212" s="160" t="str">
        <x:v>eifrei nach Zutaten</x:v>
      </x:c>
      <x:c r="K212" s="160" t="str">
        <x:v>sojafrei nach Zutaten</x:v>
      </x:c>
      <x:c r="L212" s="131" t="str">
        <x:v>Gluten/Getreide prüfen; Nüsse/Erdnüsse</x:v>
      </x:c>
      <x:c r="M212" s="131" t="str">
        <x:v>proteinbetont</x:v>
      </x:c>
      <x:c r="N212" s="131" t="str">
        <x:v>Hauptmahlzeit</x:v>
      </x:c>
      <x:c r="O212" s="131" t="str">
        <x:v>Reis/Getreide</x:v>
      </x:c>
      <x:c r="P212" s="131" t="str">
        <x:v>schnell; Meal Prep; transportierbar; für mehrere Portionen</x:v>
      </x:c>
      <x:c r="Q212" s="131" t="str">
        <x:v>abwechslungsreich</x:v>
      </x:c>
      <x:c r="R212" s="131" t="str">
        <x:v>großer Supermarkt empfohlen</x:v>
      </x:c>
      <x:c r="S212" s="131" t="str">
        <x:v>nordafrikanisch inspiriert</x:v>
      </x:c>
      <x:c r="T212" s="131" t="str">
        <x:v>frisch; würzig</x:v>
      </x:c>
      <x:c r="U212" s="131" t="str">
        <x:v>scharf</x:v>
      </x:c>
      <x:c r="V212" s="131" t="str">
        <x:v>ganzjährig</x:v>
      </x:c>
      <x:c r="W212" s="131" t="str">
        <x:v>warm</x:v>
      </x:c>
      <x:c r="X212" s="131" t="str">
        <x:v>Pfanne; Topf</x:v>
      </x:c>
      <x:c r="Y212" s="131" t="str">
        <x:v>mittel</x:v>
      </x:c>
      <x:c r="Z212" s="131" t="n">
        <x:f>'recipes'!I212</x:f>
        <x:v>7</x:v>
      </x:c>
      <x:c r="AA212" s="131" t="n">
        <x:f>'recipes'!K212</x:f>
        <x:v>20</x:v>
      </x:c>
      <x:c r="AB212" s="131" t="str">
        <x:f>IF(AA212&lt;=20,"sehr schnell",IF(AA212&lt;=40,"schnell",IF(AA212&lt;=75,"mittel","lang")))</x:f>
        <x:v>sehr schnell</x:v>
      </x:c>
      <x:c r="AC212" s="131" t="n">
        <x:f>'recipe_macros'!L212</x:f>
        <x:v>590</x:v>
      </x:c>
      <x:c r="AD212" s="131" t="n">
        <x:f>'recipe_macros'!M212</x:f>
        <x:v>50</x:v>
      </x:c>
      <x:c r="AE212" s="131" t="n">
        <x:f>IF('recipe_macros'!D212=0,0,'recipe_macros'!I212/'recipe_macros'!D212)</x:f>
        <x:v>4</x:v>
      </x:c>
      <x:c r="AF212" s="164" t="n">
        <x:f>IF(AC212=0,0,AD212*4/AC212)</x:f>
        <x:v>0.3389830508474576</x:v>
      </x:c>
      <x:c r="AG212" s="165" t="n">
        <x:f>'recipe_macros'!N212</x:f>
        <x:v>2.8349250000000006</x:v>
      </x:c>
      <x:c r="AH212" s="131" t="str">
        <x:f>IF(AG212&lt;=2,"günstig",IF(AG212&lt;=4,"mittel","teuer"))</x:f>
        <x:v>mittel</x:v>
      </x:c>
      <x:c r="AI212" s="131" t="n">
        <x:v>1</x:v>
      </x:c>
      <x:c r="AJ212" s="131" t="n">
        <x:v>0</x:v>
      </x:c>
      <x:c r="AK212" s="131" t="n">
        <x:v>1</x:v>
      </x:c>
      <x:c r="AL212" s="131" t="n">
        <x:v>1</x:v>
      </x:c>
      <x:c r="AM212" s="131" t="n">
        <x:v>1</x:v>
      </x:c>
      <x:c r="AN212" s="131" t="n">
        <x:f>MAX(1,MIN(5,SUM(AI212:AM212)))</x:f>
        <x:v>4</x:v>
      </x:c>
      <x:c r="AO212" s="131" t="str">
        <x:v>regelbasiert + redaktionelle Heuristik</x:v>
      </x:c>
      <x:c r="AP212" s="166" t="n">
        <x:v>0.82</x:v>
      </x:c>
      <x:c r="AQ212" s="131"/>
    </x:row>
    <x:row r="213">
      <x:c r="A213" s="135" t="str">
        <x:v>DI-212-V1</x:v>
      </x:c>
      <x:c r="B213" s="135" t="str">
        <x:v>DI-212</x:v>
      </x:c>
      <x:c r="C213" s="135" t="str">
        <x:v>Rauchige vegane Wraps mit Kichererbsen und Fleischalternative</x:v>
      </x:c>
      <x:c r="D213" s="131" t="str">
        <x:v>vegan</x:v>
      </x:c>
      <x:c r="E213" s="131" t="str">
        <x:v>Hülsenfrüchte</x:v>
      </x:c>
      <x:c r="F213" s="160" t="str">
        <x:v>nach Zutaten halal-kompatibel</x:v>
      </x:c>
      <x:c r="G213" s="160" t="str">
        <x:v>mit Austausch glutenfrei</x:v>
      </x:c>
      <x:c r="H213" s="160" t="str">
        <x:v>laktosefrei nach Zutaten</x:v>
      </x:c>
      <x:c r="I213" s="160" t="str">
        <x:v>nussfrei nach Zutaten</x:v>
      </x:c>
      <x:c r="J213" s="160" t="str">
        <x:v>eifrei nach Zutaten</x:v>
      </x:c>
      <x:c r="K213" s="160" t="str">
        <x:v>sojafrei nach Zutaten</x:v>
      </x:c>
      <x:c r="L213" s="131" t="str">
        <x:v>Gluten/Getreide prüfen</x:v>
      </x:c>
      <x:c r="M213" s="131" t="str">
        <x:v>proteinbetont; ballaststoffreich; ausgewogen</x:v>
      </x:c>
      <x:c r="N213" s="131" t="str">
        <x:v>Hauptmahlzeit</x:v>
      </x:c>
      <x:c r="O213" s="131" t="str">
        <x:v>Wrap/Sandwich</x:v>
      </x:c>
      <x:c r="P213" s="131" t="str">
        <x:v>Meal Prep; transportierbar</x:v>
      </x:c>
      <x:c r="Q213" s="131" t="str">
        <x:v>abwechslungsreich</x:v>
      </x:c>
      <x:c r="R213" s="131" t="str">
        <x:v>großer Supermarkt empfohlen</x:v>
      </x:c>
      <x:c r="S213" s="131" t="str">
        <x:v>lateinamerikanisch inspiriert</x:v>
      </x:c>
      <x:c r="T213" s="131" t="str">
        <x:v>frisch; cremig; würzig; säuerlich; rauchig</x:v>
      </x:c>
      <x:c r="U213" s="131" t="str">
        <x:v>scharf</x:v>
      </x:c>
      <x:c r="V213" s="131" t="str">
        <x:v>ganzjährig</x:v>
      </x:c>
      <x:c r="W213" s="131" t="str">
        <x:v>warm</x:v>
      </x:c>
      <x:c r="X213" s="131" t="str">
        <x:v>Schüssel; Pfanne</x:v>
      </x:c>
      <x:c r="Y213" s="131" t="str">
        <x:v>mittel</x:v>
      </x:c>
      <x:c r="Z213" s="131" t="n">
        <x:f>'recipes'!I213</x:f>
        <x:v>12</x:v>
      </x:c>
      <x:c r="AA213" s="131" t="n">
        <x:f>'recipes'!K213</x:f>
        <x:v>35</x:v>
      </x:c>
      <x:c r="AB213" s="131" t="str">
        <x:f>IF(AA213&lt;=20,"sehr schnell",IF(AA213&lt;=40,"schnell",IF(AA213&lt;=75,"mittel","lang")))</x:f>
        <x:v>schnell</x:v>
      </x:c>
      <x:c r="AC213" s="131" t="n">
        <x:f>'recipe_macros'!L213</x:f>
        <x:v>484</x:v>
      </x:c>
      <x:c r="AD213" s="131" t="n">
        <x:f>'recipe_macros'!M213</x:f>
        <x:v>25</x:v>
      </x:c>
      <x:c r="AE213" s="131" t="n">
        <x:f>IF('recipe_macros'!D213=0,0,'recipe_macros'!I213/'recipe_macros'!D213)</x:f>
        <x:v>13</x:v>
      </x:c>
      <x:c r="AF213" s="164" t="n">
        <x:f>IF(AC213=0,0,AD213*4/AC213)</x:f>
        <x:v>0.2066115702479339</x:v>
      </x:c>
      <x:c r="AG213" s="165" t="n">
        <x:f>'recipe_macros'!N213</x:f>
        <x:v>1.9604083333333338</x:v>
      </x:c>
      <x:c r="AH213" s="131" t="str">
        <x:f>IF(AG213&lt;=2,"günstig",IF(AG213&lt;=4,"mittel","teuer"))</x:f>
        <x:v>günstig</x:v>
      </x:c>
      <x:c r="AI213" s="131" t="n">
        <x:v>1</x:v>
      </x:c>
      <x:c r="AJ213" s="131" t="n">
        <x:v>0</x:v>
      </x:c>
      <x:c r="AK213" s="131" t="n">
        <x:v>1</x:v>
      </x:c>
      <x:c r="AL213" s="131" t="n">
        <x:v>1</x:v>
      </x:c>
      <x:c r="AM213" s="131" t="n">
        <x:v>0</x:v>
      </x:c>
      <x:c r="AN213" s="131" t="n">
        <x:f>MAX(1,MIN(5,SUM(AI213:AM213)))</x:f>
        <x:v>3</x:v>
      </x:c>
      <x:c r="AO213" s="131" t="str">
        <x:v>regelbasiert + redaktionelle Heuristik</x:v>
      </x:c>
      <x:c r="AP213" s="166" t="n">
        <x:v>0.82</x:v>
      </x:c>
      <x:c r="AQ213" s="131" t="str">
        <x:v>Zusammensetzung der Fleischalternative für Soja/Gluten prüfen</x:v>
      </x:c>
    </x:row>
    <x:row r="214">
      <x:c r="A214" s="135" t="str">
        <x:v>DI-213-V1</x:v>
      </x:c>
      <x:c r="B214" s="135" t="str">
        <x:v>DI-213</x:v>
      </x:c>
      <x:c r="C214" s="135" t="str">
        <x:v>Gewürzter Lachs vom Blech mit Tomaten</x:v>
      </x:c>
      <x:c r="D214" s="131" t="str">
        <x:v>pescetarisch</x:v>
      </x:c>
      <x:c r="E214" s="131" t="str">
        <x:v>Fisch; Milchprodukt; Hülsenfrüchte</x:v>
      </x:c>
      <x:c r="F214" s="160" t="str">
        <x:v>nach Zutaten halal-kompatibel</x:v>
      </x:c>
      <x:c r="G214" s="160" t="str">
        <x:v>mit Austausch glutenfrei</x:v>
      </x:c>
      <x:c r="H214" s="160" t="str">
        <x:v>mit laktosefreien Produkten</x:v>
      </x:c>
      <x:c r="I214" s="160" t="str">
        <x:v>nussfrei nach Zutaten</x:v>
      </x:c>
      <x:c r="J214" s="160" t="str">
        <x:v>eifrei nach Zutaten</x:v>
      </x:c>
      <x:c r="K214" s="160" t="str">
        <x:v>sojafrei nach Zutaten</x:v>
      </x:c>
      <x:c r="L214" s="131" t="str">
        <x:v>Gluten/Getreide prüfen; Milch; Fisch</x:v>
      </x:c>
      <x:c r="M214" s="131" t="str">
        <x:v>proteinbetont; ballaststoffreich; energiereich</x:v>
      </x:c>
      <x:c r="N214" s="131" t="str">
        <x:v>Hauptmahlzeit</x:v>
      </x:c>
      <x:c r="O214" s="131" t="str">
        <x:v>Ofengericht</x:v>
      </x:c>
      <x:c r="P214" s="131" t="str">
        <x:v>schnell; transportierbar</x:v>
      </x:c>
      <x:c r="Q214" s="131" t="str">
        <x:v>vertraut</x:v>
      </x:c>
      <x:c r="R214" s="131" t="str">
        <x:v>normaler Supermarkt</x:v>
      </x:c>
      <x:c r="S214" s="131" t="str">
        <x:v>international/modern</x:v>
      </x:c>
      <x:c r="T214" s="131" t="str">
        <x:v>frisch; herzhaft; cremig; würzig; säuerlich</x:v>
      </x:c>
      <x:c r="U214" s="131" t="str">
        <x:v>würzig, nicht zwingend scharf</x:v>
      </x:c>
      <x:c r="V214" s="131" t="str">
        <x:v>ganzjährig</x:v>
      </x:c>
      <x:c r="W214" s="131" t="str">
        <x:v>warm</x:v>
      </x:c>
      <x:c r="X214" s="131" t="str">
        <x:v>Backofen; Backblech; Pfanne</x:v>
      </x:c>
      <x:c r="Y214" s="131" t="str">
        <x:v>mittel</x:v>
      </x:c>
      <x:c r="Z214" s="131" t="n">
        <x:f>'recipes'!I214</x:f>
        <x:v>10</x:v>
      </x:c>
      <x:c r="AA214" s="131" t="n">
        <x:f>'recipes'!K214</x:f>
        <x:v>30</x:v>
      </x:c>
      <x:c r="AB214" s="131" t="str">
        <x:f>IF(AA214&lt;=20,"sehr schnell",IF(AA214&lt;=40,"schnell",IF(AA214&lt;=75,"mittel","lang")))</x:f>
        <x:v>schnell</x:v>
      </x:c>
      <x:c r="AC214" s="131" t="n">
        <x:f>'recipe_macros'!L214</x:f>
        <x:v>796</x:v>
      </x:c>
      <x:c r="AD214" s="131" t="n">
        <x:f>'recipe_macros'!M214</x:f>
        <x:v>54</x:v>
      </x:c>
      <x:c r="AE214" s="131" t="n">
        <x:f>IF('recipe_macros'!D214=0,0,'recipe_macros'!I214/'recipe_macros'!D214)</x:f>
        <x:v>13</x:v>
      </x:c>
      <x:c r="AF214" s="164" t="n">
        <x:f>IF(AC214=0,0,AD214*4/AC214)</x:f>
        <x:v>0.271356783919598</x:v>
      </x:c>
      <x:c r="AG214" s="165" t="n">
        <x:f>'recipe_macros'!N214</x:f>
        <x:v>1.9954500000000002</x:v>
      </x:c>
      <x:c r="AH214" s="131" t="str">
        <x:f>IF(AG214&lt;=2,"günstig",IF(AG214&lt;=4,"mittel","teuer"))</x:f>
        <x:v>günstig</x:v>
      </x:c>
      <x:c r="AI214" s="131" t="n">
        <x:v>0</x:v>
      </x:c>
      <x:c r="AJ214" s="131" t="n">
        <x:v>0</x:v>
      </x:c>
      <x:c r="AK214" s="131" t="n">
        <x:v>1</x:v>
      </x:c>
      <x:c r="AL214" s="131" t="n">
        <x:v>1</x:v>
      </x:c>
      <x:c r="AM214" s="131" t="n">
        <x:v>0</x:v>
      </x:c>
      <x:c r="AN214" s="131" t="n">
        <x:f>MAX(1,MIN(5,SUM(AI214:AM214)))</x:f>
        <x:v>2</x:v>
      </x:c>
      <x:c r="AO214" s="131" t="str">
        <x:v>regelbasiert + redaktionelle Heuristik</x:v>
      </x:c>
      <x:c r="AP214" s="166" t="n">
        <x:v>0.86</x:v>
      </x:c>
      <x:c r="AQ214" s="131"/>
    </x:row>
    <x:row r="215">
      <x:c r="A215" s="135" t="str">
        <x:v>DI-214-V1</x:v>
      </x:c>
      <x:c r="B215" s="135" t="str">
        <x:v>DI-214</x:v>
      </x:c>
      <x:c r="C215" s="135" t="str">
        <x:v>Spinat-Süßkartoffel-Linsen-Dal</x:v>
      </x:c>
      <x:c r="D215" s="131" t="str">
        <x:v>vegan</x:v>
      </x:c>
      <x:c r="E215" s="131" t="str">
        <x:v>Hülsenfrüchte</x:v>
      </x:c>
      <x:c r="F215" s="160" t="str">
        <x:v>nach Zutaten halal-kompatibel</x:v>
      </x:c>
      <x:c r="G215" s="160" t="str">
        <x:v>glutenfrei nach Zutaten</x:v>
      </x:c>
      <x:c r="H215" s="160" t="str">
        <x:v>laktosefrei nach Zutaten</x:v>
      </x:c>
      <x:c r="I215" s="160" t="str">
        <x:v>nussfrei nach Zutaten</x:v>
      </x:c>
      <x:c r="J215" s="160" t="str">
        <x:v>eifrei nach Zutaten</x:v>
      </x:c>
      <x:c r="K215" s="160" t="str">
        <x:v>sojafrei nach Zutaten</x:v>
      </x:c>
      <x:c r="L215" s="131" t="str">
        <x:v>Sesam</x:v>
      </x:c>
      <x:c r="M215" s="131" t="str">
        <x:v>ballaststoffreich; leicht</x:v>
      </x:c>
      <x:c r="N215" s="131" t="str">
        <x:v>Hauptmahlzeit</x:v>
      </x:c>
      <x:c r="O215" s="131" t="str">
        <x:v>Curry/Dal</x:v>
      </x:c>
      <x:c r="P215" s="131" t="str">
        <x:v>Meal Prep; tiefkühlgeeignet; transportierbar; für mehrere Portionen</x:v>
      </x:c>
      <x:c r="Q215" s="131" t="str">
        <x:v>vertraut</x:v>
      </x:c>
      <x:c r="R215" s="131" t="str">
        <x:v>normaler Supermarkt</x:v>
      </x:c>
      <x:c r="S215" s="131" t="str">
        <x:v>südasiatisch inspiriert</x:v>
      </x:c>
      <x:c r="T215" s="131" t="str">
        <x:v>herzhaft; würzig</x:v>
      </x:c>
      <x:c r="U215" s="131" t="str">
        <x:v>scharf</x:v>
      </x:c>
      <x:c r="V215" s="131" t="str">
        <x:v>ganzjährig</x:v>
      </x:c>
      <x:c r="W215" s="131" t="str">
        <x:v>warm</x:v>
      </x:c>
      <x:c r="X215" s="131" t="str">
        <x:v>Topf; Pfanne</x:v>
      </x:c>
      <x:c r="Y215" s="131" t="str">
        <x:v>mittel</x:v>
      </x:c>
      <x:c r="Z215" s="131" t="n">
        <x:f>'recipes'!I215</x:f>
        <x:v>16</x:v>
      </x:c>
      <x:c r="AA215" s="131" t="n">
        <x:f>'recipes'!K215</x:f>
        <x:v>45</x:v>
      </x:c>
      <x:c r="AB215" s="131" t="str">
        <x:f>IF(AA215&lt;=20,"sehr schnell",IF(AA215&lt;=40,"schnell",IF(AA215&lt;=75,"mittel","lang")))</x:f>
        <x:v>mittel</x:v>
      </x:c>
      <x:c r="AC215" s="131" t="n">
        <x:f>'recipe_macros'!L215</x:f>
        <x:v>397</x:v>
      </x:c>
      <x:c r="AD215" s="131" t="n">
        <x:f>'recipe_macros'!M215</x:f>
        <x:v>18</x:v>
      </x:c>
      <x:c r="AE215" s="131" t="n">
        <x:f>IF('recipe_macros'!D215=0,0,'recipe_macros'!I215/'recipe_macros'!D215)</x:f>
        <x:v>11</x:v>
      </x:c>
      <x:c r="AF215" s="164" t="n">
        <x:f>IF(AC215=0,0,AD215*4/AC215)</x:f>
        <x:v>0.181360201511335</x:v>
      </x:c>
      <x:c r="AG215" s="165" t="n">
        <x:f>'recipe_macros'!N215</x:f>
        <x:v>1.4302550000000003</x:v>
      </x:c>
      <x:c r="AH215" s="131" t="str">
        <x:f>IF(AG215&lt;=2,"günstig",IF(AG215&lt;=4,"mittel","teuer"))</x:f>
        <x:v>günstig</x:v>
      </x:c>
      <x:c r="AI215" s="131" t="n">
        <x:v>1</x:v>
      </x:c>
      <x:c r="AJ215" s="131" t="n">
        <x:v>1</x:v>
      </x:c>
      <x:c r="AK215" s="131" t="n">
        <x:v>1</x:v>
      </x:c>
      <x:c r="AL215" s="131" t="n">
        <x:v>1</x:v>
      </x:c>
      <x:c r="AM215" s="131" t="n">
        <x:v>1</x:v>
      </x:c>
      <x:c r="AN215" s="131" t="n">
        <x:f>MAX(1,MIN(5,SUM(AI215:AM215)))</x:f>
        <x:v>5</x:v>
      </x:c>
      <x:c r="AO215" s="131" t="str">
        <x:v>regelbasiert + redaktionelle Heuristik</x:v>
      </x:c>
      <x:c r="AP215" s="166" t="n">
        <x:v>0.82</x:v>
      </x:c>
      <x:c r="AQ215" s="131"/>
    </x:row>
    <x:row r="216">
      <x:c r="A216" s="135" t="str">
        <x:v>DI-215-V1</x:v>
      </x:c>
      <x:c r="B216" s="135" t="str">
        <x:v>DI-215</x:v>
      </x:c>
      <x:c r="C216" s="135" t="str">
        <x:v>Gebratene Hähnchen-Brokkoli-Pfanne mit Naturreis</x:v>
      </x:c>
      <x:c r="D216" s="131" t="str">
        <x:v>omnivor</x:v>
      </x:c>
      <x:c r="E216" s="131" t="str">
        <x:v>Geflügel; Soja/Tofu</x:v>
      </x:c>
      <x:c r="F216" s="160" t="str">
        <x:v>halal bei zertifiziertem Fleisch</x:v>
      </x:c>
      <x:c r="G216" s="160" t="str">
        <x:v>glutenfrei bei zertifizierter Produktwahl</x:v>
      </x:c>
      <x:c r="H216" s="160" t="str">
        <x:v>laktosefrei nach Zutaten</x:v>
      </x:c>
      <x:c r="I216" s="160" t="str">
        <x:v>nussfrei nach Zutaten</x:v>
      </x:c>
      <x:c r="J216" s="160" t="str">
        <x:v>eifrei nach Zutaten</x:v>
      </x:c>
      <x:c r="K216" s="160" t="str">
        <x:v>enthält Soja</x:v>
      </x:c>
      <x:c r="L216" s="131" t="str">
        <x:v>Gluten/Getreide prüfen; Soja</x:v>
      </x:c>
      <x:c r="M216" s="131" t="str">
        <x:v>proteinbetont; leicht; ausgewogen</x:v>
      </x:c>
      <x:c r="N216" s="131" t="str">
        <x:v>Hauptmahlzeit</x:v>
      </x:c>
      <x:c r="O216" s="131" t="str">
        <x:v>Wok/Pfanne</x:v>
      </x:c>
      <x:c r="P216" s="131" t="str">
        <x:v>schnell; Meal Prep; transportierbar</x:v>
      </x:c>
      <x:c r="Q216" s="131" t="str">
        <x:v>vertraut</x:v>
      </x:c>
      <x:c r="R216" s="131" t="str">
        <x:v>normaler Supermarkt</x:v>
      </x:c>
      <x:c r="S216" s="131" t="str">
        <x:v>ostasiatisch inspiriert</x:v>
      </x:c>
      <x:c r="T216" s="131" t="str">
        <x:v>würzig</x:v>
      </x:c>
      <x:c r="U216" s="131" t="str">
        <x:v>scharf</x:v>
      </x:c>
      <x:c r="V216" s="131" t="str">
        <x:v>ganzjährig</x:v>
      </x:c>
      <x:c r="W216" s="131" t="str">
        <x:v>warm</x:v>
      </x:c>
      <x:c r="X216" s="131" t="str">
        <x:v>Pfanne; Wok</x:v>
      </x:c>
      <x:c r="Y216" s="131" t="str">
        <x:v>mittel</x:v>
      </x:c>
      <x:c r="Z216" s="131" t="n">
        <x:f>'recipes'!I216</x:f>
        <x:v>10</x:v>
      </x:c>
      <x:c r="AA216" s="131" t="n">
        <x:f>'recipes'!K216</x:f>
        <x:v>30</x:v>
      </x:c>
      <x:c r="AB216" s="131" t="str">
        <x:f>IF(AA216&lt;=20,"sehr schnell",IF(AA216&lt;=40,"schnell",IF(AA216&lt;=75,"mittel","lang")))</x:f>
        <x:v>schnell</x:v>
      </x:c>
      <x:c r="AC216" s="131" t="n">
        <x:f>'recipe_macros'!L216</x:f>
        <x:v>448</x:v>
      </x:c>
      <x:c r="AD216" s="131" t="n">
        <x:f>'recipe_macros'!M216</x:f>
        <x:v>33</x:v>
      </x:c>
      <x:c r="AE216" s="131" t="n">
        <x:f>IF('recipe_macros'!D216=0,0,'recipe_macros'!I216/'recipe_macros'!D216)</x:f>
        <x:v>6</x:v>
      </x:c>
      <x:c r="AF216" s="164" t="n">
        <x:f>IF(AC216=0,0,AD216*4/AC216)</x:f>
        <x:v>0.29464285714285715</x:v>
      </x:c>
      <x:c r="AG216" s="165" t="n">
        <x:f>'recipe_macros'!N216</x:f>
        <x:v>1.830716666666667</x:v>
      </x:c>
      <x:c r="AH216" s="131" t="str">
        <x:f>IF(AG216&lt;=2,"günstig",IF(AG216&lt;=4,"mittel","teuer"))</x:f>
        <x:v>günstig</x:v>
      </x:c>
      <x:c r="AI216" s="131" t="n">
        <x:v>1</x:v>
      </x:c>
      <x:c r="AJ216" s="131" t="n">
        <x:v>0</x:v>
      </x:c>
      <x:c r="AK216" s="131" t="n">
        <x:v>1</x:v>
      </x:c>
      <x:c r="AL216" s="131" t="n">
        <x:v>1</x:v>
      </x:c>
      <x:c r="AM216" s="131" t="n">
        <x:v>0</x:v>
      </x:c>
      <x:c r="AN216" s="131" t="n">
        <x:f>MAX(1,MIN(5,SUM(AI216:AM216)))</x:f>
        <x:v>3</x:v>
      </x:c>
      <x:c r="AO216" s="131" t="str">
        <x:v>regelbasiert + redaktionelle Heuristik</x:v>
      </x:c>
      <x:c r="AP216" s="166" t="n">
        <x:v>0.82</x:v>
      </x:c>
      <x:c r="AQ216" s="131"/>
    </x:row>
    <x:row r="217">
      <x:c r="A217" s="135" t="str">
        <x:v>DI-216-V1</x:v>
      </x:c>
      <x:c r="B217" s="135" t="str">
        <x:v>DI-216</x:v>
      </x:c>
      <x:c r="C217" s="135" t="str">
        <x:v>Süßkartoffel-Blumenkohl-Linsen-Bowl</x:v>
      </x:c>
      <x:c r="D217" s="131" t="str">
        <x:v>vegan</x:v>
      </x:c>
      <x:c r="E217" s="131" t="str">
        <x:v>Hülsenfrüchte</x:v>
      </x:c>
      <x:c r="F217" s="160" t="str">
        <x:v>nach Zutaten halal-kompatibel</x:v>
      </x:c>
      <x:c r="G217" s="160" t="str">
        <x:v>glutenfrei nach Zutaten</x:v>
      </x:c>
      <x:c r="H217" s="160" t="str">
        <x:v>laktosefrei nach Zutaten</x:v>
      </x:c>
      <x:c r="I217" s="160" t="str">
        <x:v>enthält Nüsse/Erdnüsse</x:v>
      </x:c>
      <x:c r="J217" s="160" t="str">
        <x:v>eifrei nach Zutaten</x:v>
      </x:c>
      <x:c r="K217" s="160" t="str">
        <x:v>sojafrei nach Zutaten</x:v>
      </x:c>
      <x:c r="L217" s="131" t="str">
        <x:v>Nüsse/Erdnüsse; Senf</x:v>
      </x:c>
      <x:c r="M217" s="131" t="str">
        <x:v>ballaststoffreich; leicht</x:v>
      </x:c>
      <x:c r="N217" s="131" t="str">
        <x:v>Hauptmahlzeit</x:v>
      </x:c>
      <x:c r="O217" s="131" t="str">
        <x:v>Bowl</x:v>
      </x:c>
      <x:c r="P217" s="131" t="str">
        <x:v>Meal Prep; transportierbar; für mehrere Portionen</x:v>
      </x:c>
      <x:c r="Q217" s="131" t="str">
        <x:v>abwechslungsreich</x:v>
      </x:c>
      <x:c r="R217" s="131" t="str">
        <x:v>großer Supermarkt empfohlen</x:v>
      </x:c>
      <x:c r="S217" s="131" t="str">
        <x:v>südasiatisch inspiriert</x:v>
      </x:c>
      <x:c r="T217" s="131" t="str">
        <x:v>frisch; würzig; säuerlich</x:v>
      </x:c>
      <x:c r="U217" s="131" t="str">
        <x:v>würzig, nicht zwingend scharf</x:v>
      </x:c>
      <x:c r="V217" s="131" t="str">
        <x:v>ganzjährig</x:v>
      </x:c>
      <x:c r="W217" s="131" t="str">
        <x:v>warm</x:v>
      </x:c>
      <x:c r="X217" s="131" t="str">
        <x:v>Pfanne; Backofen; Topf</x:v>
      </x:c>
      <x:c r="Y217" s="131" t="str">
        <x:v>mittel</x:v>
      </x:c>
      <x:c r="Z217" s="131" t="n">
        <x:f>'recipes'!I217</x:f>
        <x:v>19</x:v>
      </x:c>
      <x:c r="AA217" s="131" t="n">
        <x:f>'recipes'!K217</x:f>
        <x:v>55</x:v>
      </x:c>
      <x:c r="AB217" s="131" t="str">
        <x:f>IF(AA217&lt;=20,"sehr schnell",IF(AA217&lt;=40,"schnell",IF(AA217&lt;=75,"mittel","lang")))</x:f>
        <x:v>mittel</x:v>
      </x:c>
      <x:c r="AC217" s="131" t="n">
        <x:f>'recipe_macros'!L217</x:f>
        <x:v>350</x:v>
      </x:c>
      <x:c r="AD217" s="131" t="n">
        <x:f>'recipe_macros'!M217</x:f>
        <x:v>15</x:v>
      </x:c>
      <x:c r="AE217" s="131" t="n">
        <x:f>IF('recipe_macros'!D217=0,0,'recipe_macros'!I217/'recipe_macros'!D217)</x:f>
        <x:v>13</x:v>
      </x:c>
      <x:c r="AF217" s="164" t="n">
        <x:f>IF(AC217=0,0,AD217*4/AC217)</x:f>
        <x:v>0.17142857142857143</x:v>
      </x:c>
      <x:c r="AG217" s="165" t="n">
        <x:f>'recipe_macros'!N217</x:f>
        <x:v>0.6302124999999998</x:v>
      </x:c>
      <x:c r="AH217" s="131" t="str">
        <x:f>IF(AG217&lt;=2,"günstig",IF(AG217&lt;=4,"mittel","teuer"))</x:f>
        <x:v>günstig</x:v>
      </x:c>
      <x:c r="AI217" s="131" t="n">
        <x:v>1</x:v>
      </x:c>
      <x:c r="AJ217" s="131" t="n">
        <x:v>0</x:v>
      </x:c>
      <x:c r="AK217" s="131" t="n">
        <x:v>1</x:v>
      </x:c>
      <x:c r="AL217" s="131" t="n">
        <x:v>1</x:v>
      </x:c>
      <x:c r="AM217" s="131" t="n">
        <x:v>1</x:v>
      </x:c>
      <x:c r="AN217" s="131" t="n">
        <x:f>MAX(1,MIN(5,SUM(AI217:AM217)))</x:f>
        <x:v>4</x:v>
      </x:c>
      <x:c r="AO217" s="131" t="str">
        <x:v>regelbasiert + redaktionelle Heuristik</x:v>
      </x:c>
      <x:c r="AP217" s="166" t="n">
        <x:v>0.82</x:v>
      </x:c>
      <x:c r="AQ217" s="131"/>
    </x:row>
    <x:row r="218">
      <x:c r="A218" s="135" t="str">
        <x:v>DI-217-V1</x:v>
      </x:c>
      <x:c r="B218" s="135" t="str">
        <x:v>DI-217</x:v>
      </x:c>
      <x:c r="C218" s="135" t="str">
        <x:v>Vegetarische Ramen</x:v>
      </x:c>
      <x:c r="D218" s="131" t="str">
        <x:v>vegetarisch</x:v>
      </x:c>
      <x:c r="E218" s="131" t="str"/>
      <x:c r="F218" s="160" t="str">
        <x:v>nach Zutaten halal-kompatibel</x:v>
      </x:c>
      <x:c r="G218" s="160" t="str">
        <x:v>mit Austausch glutenfrei</x:v>
      </x:c>
      <x:c r="H218" s="160" t="str">
        <x:v>laktosefrei nach Zutaten</x:v>
      </x:c>
      <x:c r="I218" s="160" t="str">
        <x:v>nussfrei nach Zutaten</x:v>
      </x:c>
      <x:c r="J218" s="160" t="str">
        <x:v>eifrei nach Zutaten</x:v>
      </x:c>
      <x:c r="K218" s="160" t="str">
        <x:v>sojafrei nach Zutaten</x:v>
      </x:c>
      <x:c r="L218" s="131" t="str">
        <x:v>Gluten/Getreide prüfen; Sesam</x:v>
      </x:c>
      <x:c r="M218" s="131" t="str">
        <x:v>leicht</x:v>
      </x:c>
      <x:c r="N218" s="131" t="str">
        <x:v>Hauptmahlzeit</x:v>
      </x:c>
      <x:c r="O218" s="131" t="str">
        <x:v>Pasta/Nudeln</x:v>
      </x:c>
      <x:c r="P218" s="131" t="str">
        <x:v>schnell; Meal Prep; transportierbar</x:v>
      </x:c>
      <x:c r="Q218" s="131" t="str">
        <x:v>abwechslungsreich</x:v>
      </x:c>
      <x:c r="R218" s="131" t="str">
        <x:v>großer Supermarkt empfohlen</x:v>
      </x:c>
      <x:c r="S218" s="131" t="str">
        <x:v>ostasiatisch inspiriert</x:v>
      </x:c>
      <x:c r="T218" s="131" t="str">
        <x:v>mild-herzhaft</x:v>
      </x:c>
      <x:c r="U218" s="131" t="str">
        <x:v>scharf</x:v>
      </x:c>
      <x:c r="V218" s="131" t="str">
        <x:v>ganzjährig</x:v>
      </x:c>
      <x:c r="W218" s="131" t="str">
        <x:v>warm</x:v>
      </x:c>
      <x:c r="X218" s="131" t="str">
        <x:v>Pfanne; Topf</x:v>
      </x:c>
      <x:c r="Y218" s="131" t="str">
        <x:v>einfach</x:v>
      </x:c>
      <x:c r="Z218" s="131" t="n">
        <x:f>'recipes'!I218</x:f>
        <x:v>5</x:v>
      </x:c>
      <x:c r="AA218" s="131" t="n">
        <x:f>'recipes'!K218</x:f>
        <x:v>15</x:v>
      </x:c>
      <x:c r="AB218" s="131" t="str">
        <x:f>IF(AA218&lt;=20,"sehr schnell",IF(AA218&lt;=40,"schnell",IF(AA218&lt;=75,"mittel","lang")))</x:f>
        <x:v>sehr schnell</x:v>
      </x:c>
      <x:c r="AC218" s="131" t="n">
        <x:f>'recipe_macros'!L218</x:f>
        <x:v>205</x:v>
      </x:c>
      <x:c r="AD218" s="131" t="n">
        <x:f>'recipe_macros'!M218</x:f>
        <x:v>11</x:v>
      </x:c>
      <x:c r="AE218" s="131" t="n">
        <x:f>IF('recipe_macros'!D218=0,0,'recipe_macros'!I218/'recipe_macros'!D218)</x:f>
        <x:v>4</x:v>
      </x:c>
      <x:c r="AF218" s="164" t="n">
        <x:f>IF(AC218=0,0,AD218*4/AC218)</x:f>
        <x:v>0.2146341463414634</x:v>
      </x:c>
      <x:c r="AG218" s="165" t="n">
        <x:f>'recipe_macros'!N218</x:f>
        <x:v>0.9008800000000001</x:v>
      </x:c>
      <x:c r="AH218" s="131" t="str">
        <x:f>IF(AG218&lt;=2,"günstig",IF(AG218&lt;=4,"mittel","teuer"))</x:f>
        <x:v>günstig</x:v>
      </x:c>
      <x:c r="AI218" s="131" t="n">
        <x:v>1</x:v>
      </x:c>
      <x:c r="AJ218" s="131" t="n">
        <x:v>0</x:v>
      </x:c>
      <x:c r="AK218" s="131" t="n">
        <x:v>1</x:v>
      </x:c>
      <x:c r="AL218" s="131" t="n">
        <x:v>1</x:v>
      </x:c>
      <x:c r="AM218" s="131" t="n">
        <x:v>0</x:v>
      </x:c>
      <x:c r="AN218" s="131" t="n">
        <x:f>MAX(1,MIN(5,SUM(AI218:AM218)))</x:f>
        <x:v>3</x:v>
      </x:c>
      <x:c r="AO218" s="131" t="str">
        <x:v>regelbasiert + redaktionelle Heuristik</x:v>
      </x:c>
      <x:c r="AP218" s="166" t="n">
        <x:v>0.82</x:v>
      </x:c>
      <x:c r="AQ218" s="131"/>
    </x:row>
    <x:row r="219">
      <x:c r="A219" s="135" t="str">
        <x:v>DI-218-V1</x:v>
      </x:c>
      <x:c r="B219" s="135" t="str">
        <x:v>DI-218</x:v>
      </x:c>
      <x:c r="C219" s="135" t="str">
        <x:v>Gemüse-Yaki-Udon</x:v>
      </x:c>
      <x:c r="D219" s="131" t="str">
        <x:v>vegan</x:v>
      </x:c>
      <x:c r="E219" s="131" t="str">
        <x:v>Soja/Tofu</x:v>
      </x:c>
      <x:c r="F219" s="160" t="str">
        <x:v>nach Zutaten halal-kompatibel</x:v>
      </x:c>
      <x:c r="G219" s="160" t="str">
        <x:v>mit Austausch glutenfrei</x:v>
      </x:c>
      <x:c r="H219" s="160" t="str">
        <x:v>laktosefrei nach Zutaten</x:v>
      </x:c>
      <x:c r="I219" s="160" t="str">
        <x:v>nussfrei nach Zutaten</x:v>
      </x:c>
      <x:c r="J219" s="160" t="str">
        <x:v>eifrei nach Zutaten</x:v>
      </x:c>
      <x:c r="K219" s="160" t="str">
        <x:v>enthält Soja</x:v>
      </x:c>
      <x:c r="L219" s="131" t="str">
        <x:v>Gluten/Getreide prüfen; Soja; Sesam</x:v>
      </x:c>
      <x:c r="M219" s="131" t="str">
        <x:v>ballaststoffreich; leicht</x:v>
      </x:c>
      <x:c r="N219" s="131" t="str">
        <x:v>Hauptmahlzeit</x:v>
      </x:c>
      <x:c r="O219" s="131" t="str">
        <x:v>Pasta/Nudeln</x:v>
      </x:c>
      <x:c r="P219" s="131" t="str">
        <x:v>schnell; Meal Prep; transportierbar</x:v>
      </x:c>
      <x:c r="Q219" s="131" t="str">
        <x:v>ausgefallen</x:v>
      </x:c>
      <x:c r="R219" s="131" t="str">
        <x:v>Spezialgeschäft wahrscheinlich</x:v>
      </x:c>
      <x:c r="S219" s="131" t="str">
        <x:v>ostasiatisch inspiriert</x:v>
      </x:c>
      <x:c r="T219" s="131" t="str">
        <x:v>würzig</x:v>
      </x:c>
      <x:c r="U219" s="131" t="str">
        <x:v>würzig, nicht zwingend scharf</x:v>
      </x:c>
      <x:c r="V219" s="131" t="str">
        <x:v>ganzjährig</x:v>
      </x:c>
      <x:c r="W219" s="131" t="str">
        <x:v>warm</x:v>
      </x:c>
      <x:c r="X219" s="131" t="str">
        <x:v>Pfanne; Wok; Topf</x:v>
      </x:c>
      <x:c r="Y219" s="131" t="str">
        <x:v>mittel</x:v>
      </x:c>
      <x:c r="Z219" s="131" t="n">
        <x:f>'recipes'!I219</x:f>
        <x:v>9</x:v>
      </x:c>
      <x:c r="AA219" s="131" t="n">
        <x:f>'recipes'!K219</x:f>
        <x:v>25</x:v>
      </x:c>
      <x:c r="AB219" s="131" t="str">
        <x:f>IF(AA219&lt;=20,"sehr schnell",IF(AA219&lt;=40,"schnell",IF(AA219&lt;=75,"mittel","lang")))</x:f>
        <x:v>schnell</x:v>
      </x:c>
      <x:c r="AC219" s="131" t="n">
        <x:f>'recipe_macros'!L219</x:f>
        <x:v>366</x:v>
      </x:c>
      <x:c r="AD219" s="131" t="n">
        <x:f>'recipe_macros'!M219</x:f>
        <x:v>15</x:v>
      </x:c>
      <x:c r="AE219" s="131" t="n">
        <x:f>IF('recipe_macros'!D219=0,0,'recipe_macros'!I219/'recipe_macros'!D219)</x:f>
        <x:v>11</x:v>
      </x:c>
      <x:c r="AF219" s="164" t="n">
        <x:f>IF(AC219=0,0,AD219*4/AC219)</x:f>
        <x:v>0.16393442622950818</x:v>
      </x:c>
      <x:c r="AG219" s="165" t="n">
        <x:f>'recipe_macros'!N219</x:f>
        <x:v>1.7417100000000003</x:v>
      </x:c>
      <x:c r="AH219" s="131" t="str">
        <x:f>IF(AG219&lt;=2,"günstig",IF(AG219&lt;=4,"mittel","teuer"))</x:f>
        <x:v>günstig</x:v>
      </x:c>
      <x:c r="AI219" s="131" t="n">
        <x:v>1</x:v>
      </x:c>
      <x:c r="AJ219" s="131" t="n">
        <x:v>0</x:v>
      </x:c>
      <x:c r="AK219" s="131" t="n">
        <x:v>1</x:v>
      </x:c>
      <x:c r="AL219" s="131" t="n">
        <x:v>1</x:v>
      </x:c>
      <x:c r="AM219" s="131" t="n">
        <x:v>0</x:v>
      </x:c>
      <x:c r="AN219" s="131" t="n">
        <x:f>MAX(1,MIN(5,SUM(AI219:AM219)))</x:f>
        <x:v>3</x:v>
      </x:c>
      <x:c r="AO219" s="131" t="str">
        <x:v>regelbasiert + redaktionelle Heuristik</x:v>
      </x:c>
      <x:c r="AP219" s="166" t="n">
        <x:v>0.82</x:v>
      </x:c>
      <x:c r="AQ219" s="131" t="str">
        <x:v>Zutatenverfügbarkeit vor Veröffentlichung lokal prüfen</x:v>
      </x:c>
    </x:row>
    <x:row r="220">
      <x:c r="A220" s="135" t="str">
        <x:v>DI-219-V1</x:v>
      </x:c>
      <x:c r="B220" s="135" t="str">
        <x:v>DI-219</x:v>
      </x:c>
      <x:c r="C220" s="135" t="str">
        <x:v>Ganzes Brathähnchen mit geschmortem Wurzelgemüse und Erbsen</x:v>
      </x:c>
      <x:c r="D220" s="131" t="str">
        <x:v>omnivor</x:v>
      </x:c>
      <x:c r="E220" s="131" t="str">
        <x:v>Geflügel; Hülsenfrüchte</x:v>
      </x:c>
      <x:c r="F220" s="160" t="str">
        <x:v>halal bei zertifiziertem Fleisch</x:v>
      </x:c>
      <x:c r="G220" s="160" t="str">
        <x:v>glutenfrei nach Zutaten</x:v>
      </x:c>
      <x:c r="H220" s="160" t="str">
        <x:v>laktosefrei nach Zutaten</x:v>
      </x:c>
      <x:c r="I220" s="160" t="str">
        <x:v>nussfrei nach Zutaten</x:v>
      </x:c>
      <x:c r="J220" s="160" t="str">
        <x:v>eifrei nach Zutaten</x:v>
      </x:c>
      <x:c r="K220" s="160" t="str">
        <x:v>sojafrei nach Zutaten</x:v>
      </x:c>
      <x:c r="L220" s="131" t="str"/>
      <x:c r="M220" s="131" t="str">
        <x:v>proteinbetont; ballaststoffreich; ausgewogen</x:v>
      </x:c>
      <x:c r="N220" s="131" t="str">
        <x:v>Hauptmahlzeit</x:v>
      </x:c>
      <x:c r="O220" s="131" t="str">
        <x:v>Ofengericht</x:v>
      </x:c>
      <x:c r="P220" s="131" t="str">
        <x:v>Meal Prep; tiefkühlgeeignet; transportierbar; für mehrere Portionen</x:v>
      </x:c>
      <x:c r="Q220" s="131" t="str">
        <x:v>vertraut</x:v>
      </x:c>
      <x:c r="R220" s="131" t="str">
        <x:v>normaler Supermarkt</x:v>
      </x:c>
      <x:c r="S220" s="131" t="str">
        <x:v>international/modern</x:v>
      </x:c>
      <x:c r="T220" s="131" t="str">
        <x:v>herzhaft</x:v>
      </x:c>
      <x:c r="U220" s="131" t="str">
        <x:v>mild</x:v>
      </x:c>
      <x:c r="V220" s="131" t="str">
        <x:v>Frühling</x:v>
      </x:c>
      <x:c r="W220" s="131" t="str">
        <x:v>warm</x:v>
      </x:c>
      <x:c r="X220" s="131" t="str">
        <x:v>Backofen; Backblech; Pfanne</x:v>
      </x:c>
      <x:c r="Y220" s="131" t="str">
        <x:v>mittel</x:v>
      </x:c>
      <x:c r="Z220" s="131" t="n">
        <x:f>'recipes'!I220</x:f>
        <x:v>21</x:v>
      </x:c>
      <x:c r="AA220" s="131" t="n">
        <x:f>'recipes'!K220</x:f>
        <x:v>60</x:v>
      </x:c>
      <x:c r="AB220" s="131" t="str">
        <x:f>IF(AA220&lt;=20,"sehr schnell",IF(AA220&lt;=40,"schnell",IF(AA220&lt;=75,"mittel","lang")))</x:f>
        <x:v>mittel</x:v>
      </x:c>
      <x:c r="AC220" s="131" t="n">
        <x:f>'recipe_macros'!L220</x:f>
        <x:v>555</x:v>
      </x:c>
      <x:c r="AD220" s="131" t="n">
        <x:f>'recipe_macros'!M220</x:f>
        <x:v>51</x:v>
      </x:c>
      <x:c r="AE220" s="131" t="n">
        <x:f>IF('recipe_macros'!D220=0,0,'recipe_macros'!I220/'recipe_macros'!D220)</x:f>
        <x:v>11</x:v>
      </x:c>
      <x:c r="AF220" s="164" t="n">
        <x:f>IF(AC220=0,0,AD220*4/AC220)</x:f>
        <x:v>0.3675675675675676</x:v>
      </x:c>
      <x:c r="AG220" s="165" t="n">
        <x:f>'recipe_macros'!N220</x:f>
        <x:v>5.416100000000001</x:v>
      </x:c>
      <x:c r="AH220" s="131" t="str">
        <x:f>IF(AG220&lt;=2,"günstig",IF(AG220&lt;=4,"mittel","teuer"))</x:f>
        <x:v>teuer</x:v>
      </x:c>
      <x:c r="AI220" s="131" t="n">
        <x:v>1</x:v>
      </x:c>
      <x:c r="AJ220" s="131" t="n">
        <x:v>1</x:v>
      </x:c>
      <x:c r="AK220" s="131" t="n">
        <x:v>1</x:v>
      </x:c>
      <x:c r="AL220" s="131" t="n">
        <x:v>1</x:v>
      </x:c>
      <x:c r="AM220" s="131" t="n">
        <x:v>1</x:v>
      </x:c>
      <x:c r="AN220" s="131" t="n">
        <x:f>MAX(1,MIN(5,SUM(AI220:AM220)))</x:f>
        <x:v>5</x:v>
      </x:c>
      <x:c r="AO220" s="131" t="str">
        <x:v>regelbasiert + redaktionelle Heuristik</x:v>
      </x:c>
      <x:c r="AP220" s="166" t="n">
        <x:v>0.86</x:v>
      </x:c>
      <x:c r="AQ220" s="131"/>
    </x:row>
    <x:row r="221">
      <x:c r="A221" s="135" t="str">
        <x:v>DI-220-V1</x:v>
      </x:c>
      <x:c r="B221" s="135" t="str">
        <x:v>DI-220</x:v>
      </x:c>
      <x:c r="C221" s="135" t="str">
        <x:v>Artischocken-Auberginen-Reis</x:v>
      </x:c>
      <x:c r="D221" s="131" t="str">
        <x:v>vegan</x:v>
      </x:c>
      <x:c r="E221" s="131" t="str">
        <x:v>pflanzlich</x:v>
      </x:c>
      <x:c r="F221" s="160" t="str">
        <x:v>nach Zutaten halal-kompatibel</x:v>
      </x:c>
      <x:c r="G221" s="160" t="str">
        <x:v>glutenfrei nach Zutaten</x:v>
      </x:c>
      <x:c r="H221" s="160" t="str">
        <x:v>laktosefrei nach Zutaten</x:v>
      </x:c>
      <x:c r="I221" s="160" t="str">
        <x:v>nussfrei nach Zutaten</x:v>
      </x:c>
      <x:c r="J221" s="160" t="str">
        <x:v>eifrei nach Zutaten</x:v>
      </x:c>
      <x:c r="K221" s="160" t="str">
        <x:v>sojafrei nach Zutaten</x:v>
      </x:c>
      <x:c r="L221" s="131" t="str"/>
      <x:c r="M221" s="131" t="str">
        <x:v>ballaststoffreich; leicht</x:v>
      </x:c>
      <x:c r="N221" s="131" t="str">
        <x:v>Hauptmahlzeit</x:v>
      </x:c>
      <x:c r="O221" s="131" t="str">
        <x:v>Reis/Getreide</x:v>
      </x:c>
      <x:c r="P221" s="131" t="str">
        <x:v>Meal Prep; transportierbar; für mehrere Portionen</x:v>
      </x:c>
      <x:c r="Q221" s="131" t="str">
        <x:v>vertraut</x:v>
      </x:c>
      <x:c r="R221" s="131" t="str">
        <x:v>normaler Supermarkt</x:v>
      </x:c>
      <x:c r="S221" s="131" t="str">
        <x:v>international/modern</x:v>
      </x:c>
      <x:c r="T221" s="131" t="str">
        <x:v>frisch; säuerlich; rauchig</x:v>
      </x:c>
      <x:c r="U221" s="131" t="str">
        <x:v>mild</x:v>
      </x:c>
      <x:c r="V221" s="131" t="str">
        <x:v>ganzjährig</x:v>
      </x:c>
      <x:c r="W221" s="131" t="str">
        <x:v>warm</x:v>
      </x:c>
      <x:c r="X221" s="131" t="str">
        <x:v>Pfanne</x:v>
      </x:c>
      <x:c r="Y221" s="131" t="str">
        <x:v>mittel</x:v>
      </x:c>
      <x:c r="Z221" s="131" t="n">
        <x:f>'recipes'!I221</x:f>
        <x:v>23</x:v>
      </x:c>
      <x:c r="AA221" s="131" t="n">
        <x:f>'recipes'!K221</x:f>
        <x:v>65</x:v>
      </x:c>
      <x:c r="AB221" s="131" t="str">
        <x:f>IF(AA221&lt;=20,"sehr schnell",IF(AA221&lt;=40,"schnell",IF(AA221&lt;=75,"mittel","lang")))</x:f>
        <x:v>mittel</x:v>
      </x:c>
      <x:c r="AC221" s="131" t="n">
        <x:f>'recipe_macros'!L221</x:f>
        <x:v>431</x:v>
      </x:c>
      <x:c r="AD221" s="131" t="n">
        <x:f>'recipe_macros'!M221</x:f>
        <x:v>8</x:v>
      </x:c>
      <x:c r="AE221" s="131" t="n">
        <x:f>IF('recipe_macros'!D221=0,0,'recipe_macros'!I221/'recipe_macros'!D221)</x:f>
        <x:v>11</x:v>
      </x:c>
      <x:c r="AF221" s="164" t="n">
        <x:f>IF(AC221=0,0,AD221*4/AC221)</x:f>
        <x:v>0.07424593967517401</x:v>
      </x:c>
      <x:c r="AG221" s="165" t="n">
        <x:f>'recipe_macros'!N221</x:f>
        <x:v>1.342616666666667</x:v>
      </x:c>
      <x:c r="AH221" s="131" t="str">
        <x:f>IF(AG221&lt;=2,"günstig",IF(AG221&lt;=4,"mittel","teuer"))</x:f>
        <x:v>günstig</x:v>
      </x:c>
      <x:c r="AI221" s="131" t="n">
        <x:v>1</x:v>
      </x:c>
      <x:c r="AJ221" s="131" t="n">
        <x:v>0</x:v>
      </x:c>
      <x:c r="AK221" s="131" t="n">
        <x:v>1</x:v>
      </x:c>
      <x:c r="AL221" s="131" t="n">
        <x:v>1</x:v>
      </x:c>
      <x:c r="AM221" s="131" t="n">
        <x:v>1</x:v>
      </x:c>
      <x:c r="AN221" s="131" t="n">
        <x:f>MAX(1,MIN(5,SUM(AI221:AM221)))</x:f>
        <x:v>4</x:v>
      </x:c>
      <x:c r="AO221" s="131" t="str">
        <x:v>regelbasiert + redaktionelle Heuristik</x:v>
      </x:c>
      <x:c r="AP221" s="166" t="n">
        <x:v>0.86</x:v>
      </x:c>
      <x:c r="AQ221" s="131"/>
    </x:row>
    <x:row r="222">
      <x:c r="A222" s="135" t="str">
        <x:v>DI-221-V1</x:v>
      </x:c>
      <x:c r="B222" s="135" t="str">
        <x:v>DI-221</x:v>
      </x:c>
      <x:c r="C222" s="135" t="str">
        <x:v>Ofenlachs mit Fenchel und Tomaten</x:v>
      </x:c>
      <x:c r="D222" s="131" t="str">
        <x:v>pescetarisch</x:v>
      </x:c>
      <x:c r="E222" s="131" t="str">
        <x:v>Fisch</x:v>
      </x:c>
      <x:c r="F222" s="160" t="str">
        <x:v>nach Zutaten halal-kompatibel</x:v>
      </x:c>
      <x:c r="G222" s="160" t="str">
        <x:v>glutenfrei nach Zutaten</x:v>
      </x:c>
      <x:c r="H222" s="160" t="str">
        <x:v>laktosefrei nach Zutaten</x:v>
      </x:c>
      <x:c r="I222" s="160" t="str">
        <x:v>nussfrei nach Zutaten</x:v>
      </x:c>
      <x:c r="J222" s="160" t="str">
        <x:v>eifrei nach Zutaten</x:v>
      </x:c>
      <x:c r="K222" s="160" t="str">
        <x:v>sojafrei nach Zutaten</x:v>
      </x:c>
      <x:c r="L222" s="131" t="str">
        <x:v>Fisch</x:v>
      </x:c>
      <x:c r="M222" s="131" t="str">
        <x:v>proteinbetont; leicht</x:v>
      </x:c>
      <x:c r="N222" s="131" t="str">
        <x:v>Hauptmahlzeit</x:v>
      </x:c>
      <x:c r="O222" s="131" t="str">
        <x:v>Ofengericht</x:v>
      </x:c>
      <x:c r="P222" s="131" t="str">
        <x:v>transportierbar</x:v>
      </x:c>
      <x:c r="Q222" s="131" t="str">
        <x:v>vertraut</x:v>
      </x:c>
      <x:c r="R222" s="131" t="str">
        <x:v>normaler Supermarkt</x:v>
      </x:c>
      <x:c r="S222" s="131" t="str">
        <x:v>international/modern</x:v>
      </x:c>
      <x:c r="T222" s="131" t="str">
        <x:v>frisch; herzhaft; säuerlich</x:v>
      </x:c>
      <x:c r="U222" s="131" t="str">
        <x:v>mild</x:v>
      </x:c>
      <x:c r="V222" s="131" t="str">
        <x:v>ganzjährig</x:v>
      </x:c>
      <x:c r="W222" s="131" t="str">
        <x:v>warm</x:v>
      </x:c>
      <x:c r="X222" s="131" t="str">
        <x:v>Backofen; Backblech; Topf</x:v>
      </x:c>
      <x:c r="Y222" s="131" t="str">
        <x:v>mittel</x:v>
      </x:c>
      <x:c r="Z222" s="131" t="n">
        <x:f>'recipes'!I222</x:f>
        <x:v>16</x:v>
      </x:c>
      <x:c r="AA222" s="131" t="n">
        <x:f>'recipes'!K222</x:f>
        <x:v>45</x:v>
      </x:c>
      <x:c r="AB222" s="131" t="str">
        <x:f>IF(AA222&lt;=20,"sehr schnell",IF(AA222&lt;=40,"schnell",IF(AA222&lt;=75,"mittel","lang")))</x:f>
        <x:v>mittel</x:v>
      </x:c>
      <x:c r="AC222" s="131" t="n">
        <x:f>'recipe_macros'!L222</x:f>
        <x:v>398</x:v>
      </x:c>
      <x:c r="AD222" s="131" t="n">
        <x:f>'recipe_macros'!M222</x:f>
        <x:v>37</x:v>
      </x:c>
      <x:c r="AE222" s="131" t="n">
        <x:f>IF('recipe_macros'!D222=0,0,'recipe_macros'!I222/'recipe_macros'!D222)</x:f>
        <x:v>0</x:v>
      </x:c>
      <x:c r="AF222" s="164" t="n">
        <x:f>IF(AC222=0,0,AD222*4/AC222)</x:f>
        <x:v>0.37185929648241206</x:v>
      </x:c>
      <x:c r="AG222" s="165" t="n">
        <x:f>'recipe_macros'!N222</x:f>
        <x:v>1.93215</x:v>
      </x:c>
      <x:c r="AH222" s="131" t="str">
        <x:f>IF(AG222&lt;=2,"günstig",IF(AG222&lt;=4,"mittel","teuer"))</x:f>
        <x:v>günstig</x:v>
      </x:c>
      <x:c r="AI222" s="131" t="n">
        <x:v>0</x:v>
      </x:c>
      <x:c r="AJ222" s="131" t="n">
        <x:v>0</x:v>
      </x:c>
      <x:c r="AK222" s="131" t="n">
        <x:v>1</x:v>
      </x:c>
      <x:c r="AL222" s="131" t="n">
        <x:v>1</x:v>
      </x:c>
      <x:c r="AM222" s="131" t="n">
        <x:v>0</x:v>
      </x:c>
      <x:c r="AN222" s="131" t="n">
        <x:f>MAX(1,MIN(5,SUM(AI222:AM222)))</x:f>
        <x:v>2</x:v>
      </x:c>
      <x:c r="AO222" s="131" t="str">
        <x:v>regelbasiert + redaktionelle Heuristik</x:v>
      </x:c>
      <x:c r="AP222" s="166" t="n">
        <x:v>0.86</x:v>
      </x:c>
      <x:c r="AQ222" s="131"/>
    </x:row>
    <x:row r="223">
      <x:c r="A223" s="135" t="str">
        <x:v>DI-222-V1</x:v>
      </x:c>
      <x:c r="B223" s="135" t="str">
        <x:v>DI-222</x:v>
      </x:c>
      <x:c r="C223" s="135" t="str">
        <x:v>Borlottibohnen-Eintopf mit weißem Fisch</x:v>
      </x:c>
      <x:c r="D223" s="131" t="str">
        <x:v>pescetarisch</x:v>
      </x:c>
      <x:c r="E223" s="131" t="str">
        <x:v>Fisch</x:v>
      </x:c>
      <x:c r="F223" s="160" t="str">
        <x:v>nach Zutaten halal-kompatibel</x:v>
      </x:c>
      <x:c r="G223" s="160" t="str">
        <x:v>mit Austausch glutenfrei</x:v>
      </x:c>
      <x:c r="H223" s="160" t="str">
        <x:v>laktosefrei nach Zutaten</x:v>
      </x:c>
      <x:c r="I223" s="160" t="str">
        <x:v>nussfrei nach Zutaten</x:v>
      </x:c>
      <x:c r="J223" s="160" t="str">
        <x:v>eifrei nach Zutaten</x:v>
      </x:c>
      <x:c r="K223" s="160" t="str">
        <x:v>sojafrei nach Zutaten</x:v>
      </x:c>
      <x:c r="L223" s="131" t="str">
        <x:v>Gluten/Getreide prüfen; Fisch</x:v>
      </x:c>
      <x:c r="M223" s="131" t="str">
        <x:v>proteinbetont; ballaststoffreich; leicht; ausgewogen</x:v>
      </x:c>
      <x:c r="N223" s="131" t="str">
        <x:v>Hauptmahlzeit</x:v>
      </x:c>
      <x:c r="O223" s="131" t="str">
        <x:v>Eintopf</x:v>
      </x:c>
      <x:c r="P223" s="131" t="str">
        <x:v>transportierbar; One Pot</x:v>
      </x:c>
      <x:c r="Q223" s="131" t="str">
        <x:v>vertraut</x:v>
      </x:c>
      <x:c r="R223" s="131" t="str">
        <x:v>normaler Supermarkt</x:v>
      </x:c>
      <x:c r="S223" s="131" t="str">
        <x:v>international/modern</x:v>
      </x:c>
      <x:c r="T223" s="131" t="str">
        <x:v>herzhaft</x:v>
      </x:c>
      <x:c r="U223" s="131" t="str">
        <x:v>mild</x:v>
      </x:c>
      <x:c r="V223" s="131" t="str">
        <x:v>Winter</x:v>
      </x:c>
      <x:c r="W223" s="131" t="str">
        <x:v>warm</x:v>
      </x:c>
      <x:c r="X223" s="131" t="str">
        <x:v>Topf; Pfanne</x:v>
      </x:c>
      <x:c r="Y223" s="131" t="str">
        <x:v>mittel</x:v>
      </x:c>
      <x:c r="Z223" s="131" t="n">
        <x:f>'recipes'!I223</x:f>
        <x:v>16</x:v>
      </x:c>
      <x:c r="AA223" s="131" t="n">
        <x:f>'recipes'!K223</x:f>
        <x:v>45</x:v>
      </x:c>
      <x:c r="AB223" s="131" t="str">
        <x:f>IF(AA223&lt;=20,"sehr schnell",IF(AA223&lt;=40,"schnell",IF(AA223&lt;=75,"mittel","lang")))</x:f>
        <x:v>mittel</x:v>
      </x:c>
      <x:c r="AC223" s="131" t="n">
        <x:f>'recipe_macros'!L223</x:f>
        <x:v>407</x:v>
      </x:c>
      <x:c r="AD223" s="131" t="n">
        <x:f>'recipe_macros'!M223</x:f>
        <x:v>37</x:v>
      </x:c>
      <x:c r="AE223" s="131" t="n">
        <x:f>IF('recipe_macros'!D223=0,0,'recipe_macros'!I223/'recipe_macros'!D223)</x:f>
        <x:v>14</x:v>
      </x:c>
      <x:c r="AF223" s="164" t="n">
        <x:f>IF(AC223=0,0,AD223*4/AC223)</x:f>
        <x:v>0.36363636363636365</x:v>
      </x:c>
      <x:c r="AG223" s="165" t="n">
        <x:f>'recipe_macros'!N223</x:f>
        <x:v>3.7726500000000005</x:v>
      </x:c>
      <x:c r="AH223" s="131" t="str">
        <x:f>IF(AG223&lt;=2,"günstig",IF(AG223&lt;=4,"mittel","teuer"))</x:f>
        <x:v>mittel</x:v>
      </x:c>
      <x:c r="AI223" s="131" t="n">
        <x:v>0</x:v>
      </x:c>
      <x:c r="AJ223" s="131" t="n">
        <x:v>0</x:v>
      </x:c>
      <x:c r="AK223" s="131" t="n">
        <x:v>1</x:v>
      </x:c>
      <x:c r="AL223" s="131" t="n">
        <x:v>1</x:v>
      </x:c>
      <x:c r="AM223" s="131" t="n">
        <x:v>0</x:v>
      </x:c>
      <x:c r="AN223" s="131" t="n">
        <x:f>MAX(1,MIN(5,SUM(AI223:AM223)))</x:f>
        <x:v>2</x:v>
      </x:c>
      <x:c r="AO223" s="131" t="str">
        <x:v>regelbasiert + redaktionelle Heuristik</x:v>
      </x:c>
      <x:c r="AP223" s="166" t="n">
        <x:v>0.86</x:v>
      </x:c>
      <x:c r="AQ223" s="131" t="str">
        <x:v>vegetarische bzw. pescetarische Einordnung setzt Gemüsebrühe voraus</x:v>
      </x:c>
    </x:row>
    <x:row r="224">
      <x:c r="A224" s="135" t="str">
        <x:v>DI-223-V1</x:v>
      </x:c>
      <x:c r="B224" s="135" t="str">
        <x:v>DI-223</x:v>
      </x:c>
      <x:c r="C224" s="135" t="str">
        <x:v>Butternusskürbis-Curry</x:v>
      </x:c>
      <x:c r="D224" s="131" t="str">
        <x:v>vegetarisch</x:v>
      </x:c>
      <x:c r="E224" s="131" t="str">
        <x:v>Milchprodukt; Hülsenfrüchte</x:v>
      </x:c>
      <x:c r="F224" s="160" t="str">
        <x:v>nach Zutaten halal-kompatibel</x:v>
      </x:c>
      <x:c r="G224" s="160" t="str">
        <x:v>glutenfrei nach Zutaten</x:v>
      </x:c>
      <x:c r="H224" s="160" t="str">
        <x:v>mit laktosefreien Produkten</x:v>
      </x:c>
      <x:c r="I224" s="160" t="str">
        <x:v>nussfrei nach Zutaten</x:v>
      </x:c>
      <x:c r="J224" s="160" t="str">
        <x:v>eifrei nach Zutaten</x:v>
      </x:c>
      <x:c r="K224" s="160" t="str">
        <x:v>sojafrei nach Zutaten</x:v>
      </x:c>
      <x:c r="L224" s="131" t="str">
        <x:v>Milch</x:v>
      </x:c>
      <x:c r="M224" s="131" t="str">
        <x:v>ballaststoffreich; leicht</x:v>
      </x:c>
      <x:c r="N224" s="131" t="str">
        <x:v>Hauptmahlzeit</x:v>
      </x:c>
      <x:c r="O224" s="131" t="str">
        <x:v>Curry/Dal</x:v>
      </x:c>
      <x:c r="P224" s="131" t="str">
        <x:v>Meal Prep; tiefkühlgeeignet; transportierbar; für mehrere Portionen</x:v>
      </x:c>
      <x:c r="Q224" s="131" t="str">
        <x:v>vertraut</x:v>
      </x:c>
      <x:c r="R224" s="131" t="str">
        <x:v>normaler Supermarkt</x:v>
      </x:c>
      <x:c r="S224" s="131" t="str">
        <x:v>international/modern</x:v>
      </x:c>
      <x:c r="T224" s="131" t="str">
        <x:v>frisch; herzhaft; würzig</x:v>
      </x:c>
      <x:c r="U224" s="131" t="str">
        <x:v>würzig, nicht zwingend scharf</x:v>
      </x:c>
      <x:c r="V224" s="131" t="str">
        <x:v>Herbst</x:v>
      </x:c>
      <x:c r="W224" s="131" t="str">
        <x:v>warm</x:v>
      </x:c>
      <x:c r="X224" s="131" t="str">
        <x:v>Topf; Pfanne</x:v>
      </x:c>
      <x:c r="Y224" s="131" t="str">
        <x:v>mittel</x:v>
      </x:c>
      <x:c r="Z224" s="131" t="n">
        <x:f>'recipes'!I224</x:f>
        <x:v>18</x:v>
      </x:c>
      <x:c r="AA224" s="131" t="n">
        <x:f>'recipes'!K224</x:f>
        <x:v>50</x:v>
      </x:c>
      <x:c r="AB224" s="131" t="str">
        <x:f>IF(AA224&lt;=20,"sehr schnell",IF(AA224&lt;=40,"schnell",IF(AA224&lt;=75,"mittel","lang")))</x:f>
        <x:v>mittel</x:v>
      </x:c>
      <x:c r="AC224" s="131" t="n">
        <x:f>'recipe_macros'!L224</x:f>
        <x:v>423</x:v>
      </x:c>
      <x:c r="AD224" s="131" t="n">
        <x:f>'recipe_macros'!M224</x:f>
        <x:v>14</x:v>
      </x:c>
      <x:c r="AE224" s="131" t="n">
        <x:f>IF('recipe_macros'!D224=0,0,'recipe_macros'!I224/'recipe_macros'!D224)</x:f>
        <x:v>12</x:v>
      </x:c>
      <x:c r="AF224" s="164" t="n">
        <x:f>IF(AC224=0,0,AD224*4/AC224)</x:f>
        <x:v>0.13238770685579196</x:v>
      </x:c>
      <x:c r="AG224" s="165" t="n">
        <x:f>'recipe_macros'!N224</x:f>
        <x:v>1.5075500000000002</x:v>
      </x:c>
      <x:c r="AH224" s="131" t="str">
        <x:f>IF(AG224&lt;=2,"günstig",IF(AG224&lt;=4,"mittel","teuer"))</x:f>
        <x:v>günstig</x:v>
      </x:c>
      <x:c r="AI224" s="131" t="n">
        <x:v>1</x:v>
      </x:c>
      <x:c r="AJ224" s="131" t="n">
        <x:v>1</x:v>
      </x:c>
      <x:c r="AK224" s="131" t="n">
        <x:v>1</x:v>
      </x:c>
      <x:c r="AL224" s="131" t="n">
        <x:v>1</x:v>
      </x:c>
      <x:c r="AM224" s="131" t="n">
        <x:v>1</x:v>
      </x:c>
      <x:c r="AN224" s="131" t="n">
        <x:f>MAX(1,MIN(5,SUM(AI224:AM224)))</x:f>
        <x:v>5</x:v>
      </x:c>
      <x:c r="AO224" s="131" t="str">
        <x:v>regelbasiert + redaktionelle Heuristik</x:v>
      </x:c>
      <x:c r="AP224" s="166" t="n">
        <x:v>0.86</x:v>
      </x:c>
      <x:c r="AQ224" s="131"/>
    </x:row>
    <x:row r="225">
      <x:c r="A225" s="135" t="str">
        <x:v>DI-224-V1</x:v>
      </x:c>
      <x:c r="B225" s="135" t="str">
        <x:v>DI-224</x:v>
      </x:c>
      <x:c r="C225" s="135" t="str">
        <x:v>Kardamom-Hähnchen mit Limettenblättern</x:v>
      </x:c>
      <x:c r="D225" s="131" t="str">
        <x:v>omnivor</x:v>
      </x:c>
      <x:c r="E225" s="131" t="str">
        <x:v>Geflügel; Hülsenfrüchte</x:v>
      </x:c>
      <x:c r="F225" s="160" t="str">
        <x:v>halal bei zertifiziertem Fleisch</x:v>
      </x:c>
      <x:c r="G225" s="160" t="str">
        <x:v>glutenfrei nach Zutaten</x:v>
      </x:c>
      <x:c r="H225" s="160" t="str">
        <x:v>laktosefrei nach Zutaten</x:v>
      </x:c>
      <x:c r="I225" s="160" t="str">
        <x:v>nussfrei nach Zutaten</x:v>
      </x:c>
      <x:c r="J225" s="160" t="str">
        <x:v>eifrei nach Zutaten</x:v>
      </x:c>
      <x:c r="K225" s="160" t="str">
        <x:v>sojafrei nach Zutaten</x:v>
      </x:c>
      <x:c r="L225" s="131" t="str"/>
      <x:c r="M225" s="131" t="str">
        <x:v>proteinbetont; ballaststoffreich; ausgewogen</x:v>
      </x:c>
      <x:c r="N225" s="131" t="str">
        <x:v>Hauptmahlzeit</x:v>
      </x:c>
      <x:c r="O225" s="131" t="str">
        <x:v>Pfannengericht/sonstiges</x:v>
      </x:c>
      <x:c r="P225" s="131" t="str">
        <x:v>Meal Prep; transportierbar</x:v>
      </x:c>
      <x:c r="Q225" s="131" t="str">
        <x:v>vertraut</x:v>
      </x:c>
      <x:c r="R225" s="131" t="str">
        <x:v>normaler Supermarkt</x:v>
      </x:c>
      <x:c r="S225" s="131" t="str">
        <x:v>international/modern</x:v>
      </x:c>
      <x:c r="T225" s="131" t="str">
        <x:v>frisch; herzhaft; würzig; säuerlich</x:v>
      </x:c>
      <x:c r="U225" s="131" t="str">
        <x:v>scharf</x:v>
      </x:c>
      <x:c r="V225" s="131" t="str">
        <x:v>ganzjährig</x:v>
      </x:c>
      <x:c r="W225" s="131" t="str">
        <x:v>warm</x:v>
      </x:c>
      <x:c r="X225" s="131" t="str">
        <x:v>Pfanne; Topf</x:v>
      </x:c>
      <x:c r="Y225" s="131" t="str">
        <x:v>anspruchsvoll</x:v>
      </x:c>
      <x:c r="Z225" s="131" t="n">
        <x:f>'recipes'!I225</x:f>
        <x:v>37</x:v>
      </x:c>
      <x:c r="AA225" s="131" t="n">
        <x:f>'recipes'!K225</x:f>
        <x:v>105</x:v>
      </x:c>
      <x:c r="AB225" s="131" t="str">
        <x:f>IF(AA225&lt;=20,"sehr schnell",IF(AA225&lt;=40,"schnell",IF(AA225&lt;=75,"mittel","lang")))</x:f>
        <x:v>lang</x:v>
      </x:c>
      <x:c r="AC225" s="131" t="n">
        <x:f>'recipe_macros'!L225</x:f>
        <x:v>567</x:v>
      </x:c>
      <x:c r="AD225" s="131" t="n">
        <x:f>'recipe_macros'!M225</x:f>
        <x:v>47</x:v>
      </x:c>
      <x:c r="AE225" s="131" t="n">
        <x:f>IF('recipe_macros'!D225=0,0,'recipe_macros'!I225/'recipe_macros'!D225)</x:f>
        <x:v>10</x:v>
      </x:c>
      <x:c r="AF225" s="164" t="n">
        <x:f>IF(AC225=0,0,AD225*4/AC225)</x:f>
        <x:v>0.3315696649029982</x:v>
      </x:c>
      <x:c r="AG225" s="165" t="n">
        <x:f>'recipe_macros'!N225</x:f>
        <x:v>4.180364999999999</x:v>
      </x:c>
      <x:c r="AH225" s="131" t="str">
        <x:f>IF(AG225&lt;=2,"günstig",IF(AG225&lt;=4,"mittel","teuer"))</x:f>
        <x:v>teuer</x:v>
      </x:c>
      <x:c r="AI225" s="131" t="n">
        <x:v>1</x:v>
      </x:c>
      <x:c r="AJ225" s="131" t="n">
        <x:v>0</x:v>
      </x:c>
      <x:c r="AK225" s="131" t="n">
        <x:v>1</x:v>
      </x:c>
      <x:c r="AL225" s="131" t="n">
        <x:v>1</x:v>
      </x:c>
      <x:c r="AM225" s="131" t="n">
        <x:v>0</x:v>
      </x:c>
      <x:c r="AN225" s="131" t="n">
        <x:f>MAX(1,MIN(5,SUM(AI225:AM225)))</x:f>
        <x:v>3</x:v>
      </x:c>
      <x:c r="AO225" s="131" t="str">
        <x:v>regelbasiert + redaktionelle Heuristik</x:v>
      </x:c>
      <x:c r="AP225" s="166" t="n">
        <x:v>0.86</x:v>
      </x:c>
      <x:c r="AQ225" s="131"/>
    </x:row>
    <x:row r="226">
      <x:c r="A226" s="135" t="str">
        <x:v>DI-225-V1</x:v>
      </x:c>
      <x:c r="B226" s="135" t="str">
        <x:v>DI-225</x:v>
      </x:c>
      <x:c r="C226" s="135" t="str">
        <x:v>Karotten-Pilaw mit Koriander-Chutney</x:v>
      </x:c>
      <x:c r="D226" s="131" t="str">
        <x:v>vegan</x:v>
      </x:c>
      <x:c r="E226" s="131" t="str">
        <x:v>pflanzlich</x:v>
      </x:c>
      <x:c r="F226" s="160" t="str">
        <x:v>nach Zutaten halal-kompatibel</x:v>
      </x:c>
      <x:c r="G226" s="160" t="str">
        <x:v>glutenfrei nach Zutaten</x:v>
      </x:c>
      <x:c r="H226" s="160" t="str">
        <x:v>laktosefrei nach Zutaten</x:v>
      </x:c>
      <x:c r="I226" s="160" t="str">
        <x:v>enthält Nüsse/Erdnüsse</x:v>
      </x:c>
      <x:c r="J226" s="160" t="str">
        <x:v>eifrei nach Zutaten</x:v>
      </x:c>
      <x:c r="K226" s="160" t="str">
        <x:v>sojafrei nach Zutaten</x:v>
      </x:c>
      <x:c r="L226" s="131" t="str">
        <x:v>Nüsse/Erdnüsse</x:v>
      </x:c>
      <x:c r="M226" s="131" t="str">
        <x:v>ballaststoffreich</x:v>
      </x:c>
      <x:c r="N226" s="131" t="str">
        <x:v>Hauptmahlzeit</x:v>
      </x:c>
      <x:c r="O226" s="131" t="str">
        <x:v>Reis/Getreide</x:v>
      </x:c>
      <x:c r="P226" s="131" t="str">
        <x:v>Meal Prep; transportierbar; für mehrere Portionen</x:v>
      </x:c>
      <x:c r="Q226" s="131" t="str">
        <x:v>vertraut</x:v>
      </x:c>
      <x:c r="R226" s="131" t="str">
        <x:v>normaler Supermarkt</x:v>
      </x:c>
      <x:c r="S226" s="131" t="str">
        <x:v>südasiatisch inspiriert</x:v>
      </x:c>
      <x:c r="T226" s="131" t="str">
        <x:v>frisch; würzig</x:v>
      </x:c>
      <x:c r="U226" s="131" t="str">
        <x:v>scharf</x:v>
      </x:c>
      <x:c r="V226" s="131" t="str">
        <x:v>ganzjährig</x:v>
      </x:c>
      <x:c r="W226" s="131" t="str">
        <x:v>warm</x:v>
      </x:c>
      <x:c r="X226" s="131" t="str">
        <x:v>Pfanne; Mixer/Pürierstab; Topf</x:v>
      </x:c>
      <x:c r="Y226" s="131" t="str">
        <x:v>anspruchsvoll</x:v>
      </x:c>
      <x:c r="Z226" s="131" t="n">
        <x:f>'recipes'!I226</x:f>
        <x:v>18</x:v>
      </x:c>
      <x:c r="AA226" s="131" t="n">
        <x:f>'recipes'!K226</x:f>
        <x:v>50</x:v>
      </x:c>
      <x:c r="AB226" s="131" t="str">
        <x:f>IF(AA226&lt;=20,"sehr schnell",IF(AA226&lt;=40,"schnell",IF(AA226&lt;=75,"mittel","lang")))</x:f>
        <x:v>mittel</x:v>
      </x:c>
      <x:c r="AC226" s="131" t="n">
        <x:f>'recipe_macros'!L226</x:f>
        <x:v>489</x:v>
      </x:c>
      <x:c r="AD226" s="131" t="n">
        <x:f>'recipe_macros'!M226</x:f>
        <x:v>12</x:v>
      </x:c>
      <x:c r="AE226" s="131" t="n">
        <x:f>IF('recipe_macros'!D226=0,0,'recipe_macros'!I226/'recipe_macros'!D226)</x:f>
        <x:v>9</x:v>
      </x:c>
      <x:c r="AF226" s="164" t="n">
        <x:f>IF(AC226=0,0,AD226*4/AC226)</x:f>
        <x:v>0.09815950920245399</x:v>
      </x:c>
      <x:c r="AG226" s="165" t="n">
        <x:f>'recipe_macros'!N226</x:f>
        <x:v>1.6003</x:v>
      </x:c>
      <x:c r="AH226" s="131" t="str">
        <x:f>IF(AG226&lt;=2,"günstig",IF(AG226&lt;=4,"mittel","teuer"))</x:f>
        <x:v>günstig</x:v>
      </x:c>
      <x:c r="AI226" s="131" t="n">
        <x:v>1</x:v>
      </x:c>
      <x:c r="AJ226" s="131" t="n">
        <x:v>0</x:v>
      </x:c>
      <x:c r="AK226" s="131" t="n">
        <x:v>1</x:v>
      </x:c>
      <x:c r="AL226" s="131" t="n">
        <x:v>1</x:v>
      </x:c>
      <x:c r="AM226" s="131" t="n">
        <x:v>1</x:v>
      </x:c>
      <x:c r="AN226" s="131" t="n">
        <x:f>MAX(1,MIN(5,SUM(AI226:AM226)))</x:f>
        <x:v>4</x:v>
      </x:c>
      <x:c r="AO226" s="131" t="str">
        <x:v>regelbasiert + redaktionelle Heuristik</x:v>
      </x:c>
      <x:c r="AP226" s="166" t="n">
        <x:v>0.82</x:v>
      </x:c>
      <x:c r="AQ226" s="131" t="str">
        <x:v>Ernährungsweise wegen Zutaten von omnivor auf vegan korrigiert</x:v>
      </x:c>
    </x:row>
    <x:row r="227">
      <x:c r="A227" s="135" t="str">
        <x:v>DI-226-V1</x:v>
      </x:c>
      <x:c r="B227" s="135" t="str">
        <x:v>DI-226</x:v>
      </x:c>
      <x:c r="C227" s="135" t="str">
        <x:v>Blumenkohl-Paneer-Erbsen-Curry</x:v>
      </x:c>
      <x:c r="D227" s="131" t="str">
        <x:v>vegetarisch</x:v>
      </x:c>
      <x:c r="E227" s="131" t="str">
        <x:v>Milchprodukt; Hülsenfrüchte</x:v>
      </x:c>
      <x:c r="F227" s="160" t="str">
        <x:v>nach Zutaten halal-kompatibel</x:v>
      </x:c>
      <x:c r="G227" s="160" t="str">
        <x:v>mit Austausch glutenfrei</x:v>
      </x:c>
      <x:c r="H227" s="160" t="str">
        <x:v>mit laktosefreien Produkten</x:v>
      </x:c>
      <x:c r="I227" s="160" t="str">
        <x:v>nussfrei nach Zutaten</x:v>
      </x:c>
      <x:c r="J227" s="160" t="str">
        <x:v>eifrei nach Zutaten</x:v>
      </x:c>
      <x:c r="K227" s="160" t="str">
        <x:v>sojafrei nach Zutaten</x:v>
      </x:c>
      <x:c r="L227" s="131" t="str">
        <x:v>Gluten/Getreide prüfen; Milch</x:v>
      </x:c>
      <x:c r="M227" s="131" t="str">
        <x:v>proteinbetont; ballaststoffreich; leicht</x:v>
      </x:c>
      <x:c r="N227" s="131" t="str">
        <x:v>Hauptmahlzeit</x:v>
      </x:c>
      <x:c r="O227" s="131" t="str">
        <x:v>Curry/Dal</x:v>
      </x:c>
      <x:c r="P227" s="131" t="str">
        <x:v>Meal Prep; tiefkühlgeeignet; transportierbar; für mehrere Portionen</x:v>
      </x:c>
      <x:c r="Q227" s="131" t="str">
        <x:v>abwechslungsreich</x:v>
      </x:c>
      <x:c r="R227" s="131" t="str">
        <x:v>großer Supermarkt empfohlen</x:v>
      </x:c>
      <x:c r="S227" s="131" t="str">
        <x:v>südasiatisch inspiriert</x:v>
      </x:c>
      <x:c r="T227" s="131" t="str">
        <x:v>frisch; herzhaft; würzig</x:v>
      </x:c>
      <x:c r="U227" s="131" t="str">
        <x:v>würzig, nicht zwingend scharf</x:v>
      </x:c>
      <x:c r="V227" s="131" t="str">
        <x:v>Frühling</x:v>
      </x:c>
      <x:c r="W227" s="131" t="str">
        <x:v>warm</x:v>
      </x:c>
      <x:c r="X227" s="131" t="str">
        <x:v>Topf; Pfanne</x:v>
      </x:c>
      <x:c r="Y227" s="131" t="str">
        <x:v>mittel</x:v>
      </x:c>
      <x:c r="Z227" s="131" t="n">
        <x:f>'recipes'!I227</x:f>
        <x:v>19</x:v>
      </x:c>
      <x:c r="AA227" s="131" t="n">
        <x:f>'recipes'!K227</x:f>
        <x:v>55</x:v>
      </x:c>
      <x:c r="AB227" s="131" t="str">
        <x:f>IF(AA227&lt;=20,"sehr schnell",IF(AA227&lt;=40,"schnell",IF(AA227&lt;=75,"mittel","lang")))</x:f>
        <x:v>mittel</x:v>
      </x:c>
      <x:c r="AC227" s="131" t="n">
        <x:f>'recipe_macros'!L227</x:f>
        <x:v>321</x:v>
      </x:c>
      <x:c r="AD227" s="131" t="n">
        <x:f>'recipe_macros'!M227</x:f>
        <x:v>23</x:v>
      </x:c>
      <x:c r="AE227" s="131" t="n">
        <x:f>IF('recipe_macros'!D227=0,0,'recipe_macros'!I227/'recipe_macros'!D227)</x:f>
        <x:v>9</x:v>
      </x:c>
      <x:c r="AF227" s="164" t="n">
        <x:f>IF(AC227=0,0,AD227*4/AC227)</x:f>
        <x:v>0.2866043613707165</x:v>
      </x:c>
      <x:c r="AG227" s="165" t="n">
        <x:f>'recipe_macros'!N227</x:f>
        <x:v>1.15838125</x:v>
      </x:c>
      <x:c r="AH227" s="131" t="str">
        <x:f>IF(AG227&lt;=2,"günstig",IF(AG227&lt;=4,"mittel","teuer"))</x:f>
        <x:v>günstig</x:v>
      </x:c>
      <x:c r="AI227" s="131" t="n">
        <x:v>1</x:v>
      </x:c>
      <x:c r="AJ227" s="131" t="n">
        <x:v>1</x:v>
      </x:c>
      <x:c r="AK227" s="131" t="n">
        <x:v>1</x:v>
      </x:c>
      <x:c r="AL227" s="131" t="n">
        <x:v>1</x:v>
      </x:c>
      <x:c r="AM227" s="131" t="n">
        <x:v>1</x:v>
      </x:c>
      <x:c r="AN227" s="131" t="n">
        <x:f>MAX(1,MIN(5,SUM(AI227:AM227)))</x:f>
        <x:v>5</x:v>
      </x:c>
      <x:c r="AO227" s="131" t="str">
        <x:v>regelbasiert + redaktionelle Heuristik</x:v>
      </x:c>
      <x:c r="AP227" s="166" t="n">
        <x:v>0.82</x:v>
      </x:c>
      <x:c r="AQ227" s="131"/>
    </x:row>
    <x:row r="228">
      <x:c r="A228" s="135" t="str">
        <x:v>DI-227-V1</x:v>
      </x:c>
      <x:c r="B228" s="135" t="str">
        <x:v>DI-227</x:v>
      </x:c>
      <x:c r="C228" s="135" t="str">
        <x:v>Chana Masala mit Spinat</x:v>
      </x:c>
      <x:c r="D228" s="131" t="str">
        <x:v>vegan</x:v>
      </x:c>
      <x:c r="E228" s="131" t="str">
        <x:v>Hülsenfrüchte</x:v>
      </x:c>
      <x:c r="F228" s="160" t="str">
        <x:v>nach Zutaten halal-kompatibel</x:v>
      </x:c>
      <x:c r="G228" s="160" t="str">
        <x:v>glutenfrei nach Zutaten</x:v>
      </x:c>
      <x:c r="H228" s="160" t="str">
        <x:v>laktosefrei nach Zutaten</x:v>
      </x:c>
      <x:c r="I228" s="160" t="str">
        <x:v>nussfrei nach Zutaten</x:v>
      </x:c>
      <x:c r="J228" s="160" t="str">
        <x:v>eifrei nach Zutaten</x:v>
      </x:c>
      <x:c r="K228" s="160" t="str">
        <x:v>sojafrei nach Zutaten</x:v>
      </x:c>
      <x:c r="L228" s="131" t="str"/>
      <x:c r="M228" s="131" t="str">
        <x:v>ballaststoffreich; leicht; ausgewogen</x:v>
      </x:c>
      <x:c r="N228" s="131" t="str">
        <x:v>Hauptmahlzeit</x:v>
      </x:c>
      <x:c r="O228" s="131" t="str">
        <x:v>Curry/Dal</x:v>
      </x:c>
      <x:c r="P228" s="131" t="str">
        <x:v>Meal Prep; tiefkühlgeeignet; transportierbar</x:v>
      </x:c>
      <x:c r="Q228" s="131" t="str">
        <x:v>vertraut</x:v>
      </x:c>
      <x:c r="R228" s="131" t="str">
        <x:v>normaler Supermarkt</x:v>
      </x:c>
      <x:c r="S228" s="131" t="str">
        <x:v>südasiatisch inspiriert</x:v>
      </x:c>
      <x:c r="T228" s="131" t="str">
        <x:v>frisch; herzhaft; würzig; säuerlich</x:v>
      </x:c>
      <x:c r="U228" s="131" t="str">
        <x:v>scharf</x:v>
      </x:c>
      <x:c r="V228" s="131" t="str">
        <x:v>ganzjährig</x:v>
      </x:c>
      <x:c r="W228" s="131" t="str">
        <x:v>warm</x:v>
      </x:c>
      <x:c r="X228" s="131" t="str">
        <x:v>Topf; Pfanne</x:v>
      </x:c>
      <x:c r="Y228" s="131" t="str">
        <x:v>mittel</x:v>
      </x:c>
      <x:c r="Z228" s="131" t="n">
        <x:f>'recipes'!I228</x:f>
        <x:v>12</x:v>
      </x:c>
      <x:c r="AA228" s="131" t="n">
        <x:f>'recipes'!K228</x:f>
        <x:v>35</x:v>
      </x:c>
      <x:c r="AB228" s="131" t="str">
        <x:f>IF(AA228&lt;=20,"sehr schnell",IF(AA228&lt;=40,"schnell",IF(AA228&lt;=75,"mittel","lang")))</x:f>
        <x:v>schnell</x:v>
      </x:c>
      <x:c r="AC228" s="131" t="n">
        <x:f>'recipe_macros'!L228</x:f>
        <x:v>420</x:v>
      </x:c>
      <x:c r="AD228" s="131" t="n">
        <x:f>'recipe_macros'!M228</x:f>
        <x:v>20</x:v>
      </x:c>
      <x:c r="AE228" s="131" t="n">
        <x:f>IF('recipe_macros'!D228=0,0,'recipe_macros'!I228/'recipe_macros'!D228)</x:f>
        <x:v>12</x:v>
      </x:c>
      <x:c r="AF228" s="164" t="n">
        <x:f>IF(AC228=0,0,AD228*4/AC228)</x:f>
        <x:v>0.19047619047619047</x:v>
      </x:c>
      <x:c r="AG228" s="165" t="n">
        <x:f>'recipe_macros'!N228</x:f>
        <x:v>2.19459</x:v>
      </x:c>
      <x:c r="AH228" s="131" t="str">
        <x:f>IF(AG228&lt;=2,"günstig",IF(AG228&lt;=4,"mittel","teuer"))</x:f>
        <x:v>mittel</x:v>
      </x:c>
      <x:c r="AI228" s="131" t="n">
        <x:v>1</x:v>
      </x:c>
      <x:c r="AJ228" s="131" t="n">
        <x:v>1</x:v>
      </x:c>
      <x:c r="AK228" s="131" t="n">
        <x:v>1</x:v>
      </x:c>
      <x:c r="AL228" s="131" t="n">
        <x:v>1</x:v>
      </x:c>
      <x:c r="AM228" s="131" t="n">
        <x:v>0</x:v>
      </x:c>
      <x:c r="AN228" s="131" t="n">
        <x:f>MAX(1,MIN(5,SUM(AI228:AM228)))</x:f>
        <x:v>4</x:v>
      </x:c>
      <x:c r="AO228" s="131" t="str">
        <x:v>regelbasiert + redaktionelle Heuristik</x:v>
      </x:c>
      <x:c r="AP228" s="166" t="n">
        <x:v>0.82</x:v>
      </x:c>
      <x:c r="AQ228" s="131"/>
    </x:row>
    <x:row r="229">
      <x:c r="A229" s="135" t="str">
        <x:v>DI-228-V1</x:v>
      </x:c>
      <x:c r="B229" s="135" t="str">
        <x:v>DI-228</x:v>
      </x:c>
      <x:c r="C229" s="135" t="str">
        <x:v>Pasta mit geröstetem Brokkoli, Zitrone und Walnüssen</x:v>
      </x:c>
      <x:c r="D229" s="131" t="str">
        <x:v>vegetarisch</x:v>
      </x:c>
      <x:c r="E229" s="131" t="str"/>
      <x:c r="F229" s="160" t="str">
        <x:v>nach Zutaten halal-kompatibel</x:v>
      </x:c>
      <x:c r="G229" s="160" t="str">
        <x:v>mit Austausch glutenfrei</x:v>
      </x:c>
      <x:c r="H229" s="160" t="str">
        <x:v>laktosefrei nach Zutaten</x:v>
      </x:c>
      <x:c r="I229" s="160" t="str">
        <x:v>nussfrei nach Zutaten</x:v>
      </x:c>
      <x:c r="J229" s="160" t="str">
        <x:v>eifrei nach Zutaten</x:v>
      </x:c>
      <x:c r="K229" s="160" t="str">
        <x:v>sojafrei nach Zutaten</x:v>
      </x:c>
      <x:c r="L229" s="131" t="str">
        <x:v>Gluten/Getreide prüfen</x:v>
      </x:c>
      <x:c r="M229" s="131" t="str">
        <x:v>ballaststoffreich; leicht</x:v>
      </x:c>
      <x:c r="N229" s="131" t="str">
        <x:v>Hauptmahlzeit</x:v>
      </x:c>
      <x:c r="O229" s="131" t="str">
        <x:v>Pasta/Nudeln</x:v>
      </x:c>
      <x:c r="P229" s="131" t="str">
        <x:v>schnell; Meal Prep; transportierbar</x:v>
      </x:c>
      <x:c r="Q229" s="131" t="str">
        <x:v>vertraut</x:v>
      </x:c>
      <x:c r="R229" s="131" t="str">
        <x:v>normaler Supermarkt</x:v>
      </x:c>
      <x:c r="S229" s="131" t="str">
        <x:v>mediterran inspiriert</x:v>
      </x:c>
      <x:c r="T229" s="131" t="str">
        <x:v>frisch; säuerlich</x:v>
      </x:c>
      <x:c r="U229" s="131" t="str">
        <x:v>scharf</x:v>
      </x:c>
      <x:c r="V229" s="131" t="str">
        <x:v>ganzjährig</x:v>
      </x:c>
      <x:c r="W229" s="131" t="str">
        <x:v>warm</x:v>
      </x:c>
      <x:c r="X229" s="131" t="str">
        <x:v>Topf; Grill; Pfanne</x:v>
      </x:c>
      <x:c r="Y229" s="131" t="str">
        <x:v>mittel</x:v>
      </x:c>
      <x:c r="Z229" s="131" t="n">
        <x:f>'recipes'!I229</x:f>
        <x:v>7</x:v>
      </x:c>
      <x:c r="AA229" s="131" t="n">
        <x:f>'recipes'!K229</x:f>
        <x:v>20</x:v>
      </x:c>
      <x:c r="AB229" s="131" t="str">
        <x:f>IF(AA229&lt;=20,"sehr schnell",IF(AA229&lt;=40,"schnell",IF(AA229&lt;=75,"mittel","lang")))</x:f>
        <x:v>sehr schnell</x:v>
      </x:c>
      <x:c r="AC229" s="131" t="n">
        <x:f>'recipe_macros'!L229</x:f>
        <x:v>435</x:v>
      </x:c>
      <x:c r="AD229" s="131" t="n">
        <x:f>'recipe_macros'!M229</x:f>
        <x:v>18</x:v>
      </x:c>
      <x:c r="AE229" s="131" t="n">
        <x:f>IF('recipe_macros'!D229=0,0,'recipe_macros'!I229/'recipe_macros'!D229)</x:f>
        <x:v>12</x:v>
      </x:c>
      <x:c r="AF229" s="164" t="n">
        <x:f>IF(AC229=0,0,AD229*4/AC229)</x:f>
        <x:v>0.16551724137931034</x:v>
      </x:c>
      <x:c r="AG229" s="165" t="n">
        <x:f>'recipe_macros'!N229</x:f>
        <x:v>0.604715</x:v>
      </x:c>
      <x:c r="AH229" s="131" t="str">
        <x:f>IF(AG229&lt;=2,"günstig",IF(AG229&lt;=4,"mittel","teuer"))</x:f>
        <x:v>günstig</x:v>
      </x:c>
      <x:c r="AI229" s="131" t="n">
        <x:v>1</x:v>
      </x:c>
      <x:c r="AJ229" s="131" t="n">
        <x:v>0</x:v>
      </x:c>
      <x:c r="AK229" s="131" t="n">
        <x:v>1</x:v>
      </x:c>
      <x:c r="AL229" s="131" t="n">
        <x:v>1</x:v>
      </x:c>
      <x:c r="AM229" s="131" t="n">
        <x:v>0</x:v>
      </x:c>
      <x:c r="AN229" s="131" t="n">
        <x:f>MAX(1,MIN(5,SUM(AI229:AM229)))</x:f>
        <x:v>3</x:v>
      </x:c>
      <x:c r="AO229" s="131" t="str">
        <x:v>regelbasiert + redaktionelle Heuristik</x:v>
      </x:c>
      <x:c r="AP229" s="166" t="n">
        <x:v>0.82</x:v>
      </x:c>
      <x:c r="AQ229" s="131"/>
    </x:row>
    <x:row r="230">
      <x:c r="A230" s="135" t="str">
        <x:v>DI-229-V1</x:v>
      </x:c>
      <x:c r="B230" s="135" t="str">
        <x:v>DI-229</x:v>
      </x:c>
      <x:c r="C230" s="135" t="str">
        <x:v>Hähnchen vom Blech mit jungen Kartoffeln</x:v>
      </x:c>
      <x:c r="D230" s="131" t="str">
        <x:v>omnivor</x:v>
      </x:c>
      <x:c r="E230" s="131" t="str">
        <x:v>Geflügel</x:v>
      </x:c>
      <x:c r="F230" s="160" t="str">
        <x:v>halal bei zertifiziertem Fleisch</x:v>
      </x:c>
      <x:c r="G230" s="160" t="str">
        <x:v>glutenfrei nach Zutaten</x:v>
      </x:c>
      <x:c r="H230" s="160" t="str">
        <x:v>laktosefrei nach Zutaten</x:v>
      </x:c>
      <x:c r="I230" s="160" t="str">
        <x:v>nussfrei nach Zutaten</x:v>
      </x:c>
      <x:c r="J230" s="160" t="str">
        <x:v>eifrei nach Zutaten</x:v>
      </x:c>
      <x:c r="K230" s="160" t="str">
        <x:v>sojafrei nach Zutaten</x:v>
      </x:c>
      <x:c r="L230" s="131" t="str"/>
      <x:c r="M230" s="131" t="str">
        <x:v>proteinbetont; leicht</x:v>
      </x:c>
      <x:c r="N230" s="131" t="str">
        <x:v>Hauptmahlzeit</x:v>
      </x:c>
      <x:c r="O230" s="131" t="str">
        <x:v>Ofengericht</x:v>
      </x:c>
      <x:c r="P230" s="131" t="str">
        <x:v>Meal Prep; tiefkühlgeeignet; transportierbar</x:v>
      </x:c>
      <x:c r="Q230" s="131" t="str">
        <x:v>abwechslungsreich</x:v>
      </x:c>
      <x:c r="R230" s="131" t="str">
        <x:v>großer Supermarkt empfohlen</x:v>
      </x:c>
      <x:c r="S230" s="131" t="str">
        <x:v>international/modern</x:v>
      </x:c>
      <x:c r="T230" s="131" t="str">
        <x:v>frisch; herzhaft; säuerlich</x:v>
      </x:c>
      <x:c r="U230" s="131" t="str">
        <x:v>mild</x:v>
      </x:c>
      <x:c r="V230" s="131" t="str">
        <x:v>ganzjährig</x:v>
      </x:c>
      <x:c r="W230" s="131" t="str">
        <x:v>warm</x:v>
      </x:c>
      <x:c r="X230" s="131" t="str">
        <x:v>Backofen; Backblech; Pfanne</x:v>
      </x:c>
      <x:c r="Y230" s="131" t="str">
        <x:v>anspruchsvoll</x:v>
      </x:c>
      <x:c r="Z230" s="131" t="n">
        <x:f>'recipes'!I230</x:f>
        <x:v>31</x:v>
      </x:c>
      <x:c r="AA230" s="131" t="n">
        <x:f>'recipes'!K230</x:f>
        <x:v>90</x:v>
      </x:c>
      <x:c r="AB230" s="131" t="str">
        <x:f>IF(AA230&lt;=20,"sehr schnell",IF(AA230&lt;=40,"schnell",IF(AA230&lt;=75,"mittel","lang")))</x:f>
        <x:v>lang</x:v>
      </x:c>
      <x:c r="AC230" s="131" t="n">
        <x:f>'recipe_macros'!L230</x:f>
        <x:v>323</x:v>
      </x:c>
      <x:c r="AD230" s="131" t="n">
        <x:f>'recipe_macros'!M230</x:f>
        <x:v>22</x:v>
      </x:c>
      <x:c r="AE230" s="131" t="n">
        <x:f>IF('recipe_macros'!D230=0,0,'recipe_macros'!I230/'recipe_macros'!D230)</x:f>
        <x:v>4</x:v>
      </x:c>
      <x:c r="AF230" s="164" t="n">
        <x:f>IF(AC230=0,0,AD230*4/AC230)</x:f>
        <x:v>0.2724458204334365</x:v>
      </x:c>
      <x:c r="AG230" s="165" t="n">
        <x:f>'recipe_macros'!N230</x:f>
        <x:v>3.5957500000000007</x:v>
      </x:c>
      <x:c r="AH230" s="131" t="str">
        <x:f>IF(AG230&lt;=2,"günstig",IF(AG230&lt;=4,"mittel","teuer"))</x:f>
        <x:v>mittel</x:v>
      </x:c>
      <x:c r="AI230" s="131" t="n">
        <x:v>1</x:v>
      </x:c>
      <x:c r="AJ230" s="131" t="n">
        <x:v>1</x:v>
      </x:c>
      <x:c r="AK230" s="131" t="n">
        <x:v>1</x:v>
      </x:c>
      <x:c r="AL230" s="131" t="n">
        <x:v>1</x:v>
      </x:c>
      <x:c r="AM230" s="131" t="n">
        <x:v>0</x:v>
      </x:c>
      <x:c r="AN230" s="131" t="n">
        <x:f>MAX(1,MIN(5,SUM(AI230:AM230)))</x:f>
        <x:v>4</x:v>
      </x:c>
      <x:c r="AO230" s="131" t="str">
        <x:v>regelbasiert + redaktionelle Heuristik</x:v>
      </x:c>
      <x:c r="AP230" s="166" t="n">
        <x:v>0.86</x:v>
      </x:c>
      <x:c r="AQ230" s="131"/>
    </x:row>
    <x:row r="231">
      <x:c r="A231" s="135" t="str">
        <x:v>DI-230-V1</x:v>
      </x:c>
      <x:c r="B231" s="135" t="str">
        <x:v>DI-230</x:v>
      </x:c>
      <x:c r="C231" s="135" t="str">
        <x:v>Hähnchen-Graupen-Risotto</x:v>
      </x:c>
      <x:c r="D231" s="131" t="str">
        <x:v>omnivor</x:v>
      </x:c>
      <x:c r="E231" s="131" t="str">
        <x:v>Geflügel</x:v>
      </x:c>
      <x:c r="F231" s="160" t="str">
        <x:v>halal bei zertifiziertem Fleisch</x:v>
      </x:c>
      <x:c r="G231" s="160" t="str">
        <x:v>glutenfrei nach Zutaten</x:v>
      </x:c>
      <x:c r="H231" s="160" t="str">
        <x:v>laktosefrei nach Zutaten</x:v>
      </x:c>
      <x:c r="I231" s="160" t="str">
        <x:v>nussfrei nach Zutaten</x:v>
      </x:c>
      <x:c r="J231" s="160" t="str">
        <x:v>eifrei nach Zutaten</x:v>
      </x:c>
      <x:c r="K231" s="160" t="str">
        <x:v>sojafrei nach Zutaten</x:v>
      </x:c>
      <x:c r="L231" s="131" t="str">
        <x:v>Sellerie</x:v>
      </x:c>
      <x:c r="M231" s="131" t="str">
        <x:v>ausgewogen</x:v>
      </x:c>
      <x:c r="N231" s="131" t="str">
        <x:v>Hauptmahlzeit</x:v>
      </x:c>
      <x:c r="O231" s="131" t="str">
        <x:v>Reis/Getreide</x:v>
      </x:c>
      <x:c r="P231" s="131" t="str">
        <x:v>Meal Prep; transportierbar</x:v>
      </x:c>
      <x:c r="Q231" s="131" t="str">
        <x:v>vertraut</x:v>
      </x:c>
      <x:c r="R231" s="131" t="str">
        <x:v>normaler Supermarkt</x:v>
      </x:c>
      <x:c r="S231" s="131" t="str">
        <x:v>mediterran inspiriert</x:v>
      </x:c>
      <x:c r="T231" s="131" t="str">
        <x:v>frisch; säuerlich</x:v>
      </x:c>
      <x:c r="U231" s="131" t="str">
        <x:v>mild</x:v>
      </x:c>
      <x:c r="V231" s="131" t="str">
        <x:v>ganzjährig</x:v>
      </x:c>
      <x:c r="W231" s="131" t="str">
        <x:v>warm</x:v>
      </x:c>
      <x:c r="X231" s="131" t="str">
        <x:v>Topf; Mixer/Pürierstab; Pfanne</x:v>
      </x:c>
      <x:c r="Y231" s="131" t="str">
        <x:v>mittel</x:v>
      </x:c>
      <x:c r="Z231" s="131" t="n">
        <x:f>'recipes'!I231</x:f>
        <x:v>16</x:v>
      </x:c>
      <x:c r="AA231" s="131" t="n">
        <x:f>'recipes'!K231</x:f>
        <x:v>45</x:v>
      </x:c>
      <x:c r="AB231" s="131" t="str">
        <x:f>IF(AA231&lt;=20,"sehr schnell",IF(AA231&lt;=40,"schnell",IF(AA231&lt;=75,"mittel","lang")))</x:f>
        <x:v>mittel</x:v>
      </x:c>
      <x:c r="AC231" s="131" t="n">
        <x:f>'recipe_macros'!L231</x:f>
        <x:v>463</x:v>
      </x:c>
      <x:c r="AD231" s="131" t="n">
        <x:f>'recipe_macros'!M231</x:f>
        <x:v>23</x:v>
      </x:c>
      <x:c r="AE231" s="131" t="n">
        <x:f>IF('recipe_macros'!D231=0,0,'recipe_macros'!I231/'recipe_macros'!D231)</x:f>
        <x:v>6</x:v>
      </x:c>
      <x:c r="AF231" s="164" t="n">
        <x:f>IF(AC231=0,0,AD231*4/AC231)</x:f>
        <x:v>0.19870410367170627</x:v>
      </x:c>
      <x:c r="AG231" s="165" t="n">
        <x:f>'recipe_macros'!N231</x:f>
        <x:v>1.56495</x:v>
      </x:c>
      <x:c r="AH231" s="131" t="str">
        <x:f>IF(AG231&lt;=2,"günstig",IF(AG231&lt;=4,"mittel","teuer"))</x:f>
        <x:v>günstig</x:v>
      </x:c>
      <x:c r="AI231" s="131" t="n">
        <x:v>1</x:v>
      </x:c>
      <x:c r="AJ231" s="131" t="n">
        <x:v>0</x:v>
      </x:c>
      <x:c r="AK231" s="131" t="n">
        <x:v>1</x:v>
      </x:c>
      <x:c r="AL231" s="131" t="n">
        <x:v>1</x:v>
      </x:c>
      <x:c r="AM231" s="131" t="n">
        <x:v>0</x:v>
      </x:c>
      <x:c r="AN231" s="131" t="n">
        <x:f>MAX(1,MIN(5,SUM(AI231:AM231)))</x:f>
        <x:v>3</x:v>
      </x:c>
      <x:c r="AO231" s="131" t="str">
        <x:v>regelbasiert + redaktionelle Heuristik</x:v>
      </x:c>
      <x:c r="AP231" s="166" t="n">
        <x:v>0.82</x:v>
      </x:c>
      <x:c r="AQ231" s="131"/>
    </x:row>
    <x:row r="232">
      <x:c r="A232" s="135" t="str">
        <x:v>DI-231-V1</x:v>
      </x:c>
      <x:c r="B232" s="135" t="str">
        <x:v>DI-231</x:v>
      </x:c>
      <x:c r="C232" s="135" t="str">
        <x:v>Hähnchen-Dhansak</x:v>
      </x:c>
      <x:c r="D232" s="131" t="str">
        <x:v>omnivor</x:v>
      </x:c>
      <x:c r="E232" s="131" t="str">
        <x:v>Geflügel; Hülsenfrüchte</x:v>
      </x:c>
      <x:c r="F232" s="160" t="str">
        <x:v>halal bei zertifiziertem Fleisch</x:v>
      </x:c>
      <x:c r="G232" s="160" t="str">
        <x:v>glutenfrei nach Zutaten</x:v>
      </x:c>
      <x:c r="H232" s="160" t="str">
        <x:v>laktosefrei nach Zutaten</x:v>
      </x:c>
      <x:c r="I232" s="160" t="str">
        <x:v>nussfrei nach Zutaten</x:v>
      </x:c>
      <x:c r="J232" s="160" t="str">
        <x:v>eifrei nach Zutaten</x:v>
      </x:c>
      <x:c r="K232" s="160" t="str">
        <x:v>sojafrei nach Zutaten</x:v>
      </x:c>
      <x:c r="L232" s="131" t="str"/>
      <x:c r="M232" s="131" t="str">
        <x:v>proteinbetont; ballaststoffreich; leicht</x:v>
      </x:c>
      <x:c r="N232" s="131" t="str">
        <x:v>Hauptmahlzeit</x:v>
      </x:c>
      <x:c r="O232" s="131" t="str">
        <x:v>Pfannengericht/sonstiges</x:v>
      </x:c>
      <x:c r="P232" s="131" t="str">
        <x:v>Meal Prep; transportierbar</x:v>
      </x:c>
      <x:c r="Q232" s="131" t="str">
        <x:v>abwechslungsreich</x:v>
      </x:c>
      <x:c r="R232" s="131" t="str">
        <x:v>großer Supermarkt empfohlen</x:v>
      </x:c>
      <x:c r="S232" s="131" t="str">
        <x:v>südasiatisch inspiriert</x:v>
      </x:c>
      <x:c r="T232" s="131" t="str">
        <x:v>frisch; herzhaft; säuerlich</x:v>
      </x:c>
      <x:c r="U232" s="131" t="str">
        <x:v>scharf</x:v>
      </x:c>
      <x:c r="V232" s="131" t="str">
        <x:v>Herbst</x:v>
      </x:c>
      <x:c r="W232" s="131" t="str">
        <x:v>warm</x:v>
      </x:c>
      <x:c r="X232" s="131" t="str">
        <x:v>Pfanne; Topf</x:v>
      </x:c>
      <x:c r="Y232" s="131" t="str">
        <x:v>mittel</x:v>
      </x:c>
      <x:c r="Z232" s="131" t="n">
        <x:f>'recipes'!I232</x:f>
        <x:v>19</x:v>
      </x:c>
      <x:c r="AA232" s="131" t="n">
        <x:f>'recipes'!K232</x:f>
        <x:v>55</x:v>
      </x:c>
      <x:c r="AB232" s="131" t="str">
        <x:f>IF(AA232&lt;=20,"sehr schnell",IF(AA232&lt;=40,"schnell",IF(AA232&lt;=75,"mittel","lang")))</x:f>
        <x:v>mittel</x:v>
      </x:c>
      <x:c r="AC232" s="131" t="n">
        <x:f>'recipe_macros'!L232</x:f>
        <x:v>323</x:v>
      </x:c>
      <x:c r="AD232" s="131" t="n">
        <x:f>'recipe_macros'!M232</x:f>
        <x:v>27</x:v>
      </x:c>
      <x:c r="AE232" s="131" t="n">
        <x:f>IF('recipe_macros'!D232=0,0,'recipe_macros'!I232/'recipe_macros'!D232)</x:f>
        <x:v>7</x:v>
      </x:c>
      <x:c r="AF232" s="164" t="n">
        <x:f>IF(AC232=0,0,AD232*4/AC232)</x:f>
        <x:v>0.33436532507739936</x:v>
      </x:c>
      <x:c r="AG232" s="165" t="n">
        <x:f>'recipe_macros'!N232</x:f>
        <x:v>1.4950133333333335</x:v>
      </x:c>
      <x:c r="AH232" s="131" t="str">
        <x:f>IF(AG232&lt;=2,"günstig",IF(AG232&lt;=4,"mittel","teuer"))</x:f>
        <x:v>günstig</x:v>
      </x:c>
      <x:c r="AI232" s="131" t="n">
        <x:v>1</x:v>
      </x:c>
      <x:c r="AJ232" s="131" t="n">
        <x:v>0</x:v>
      </x:c>
      <x:c r="AK232" s="131" t="n">
        <x:v>1</x:v>
      </x:c>
      <x:c r="AL232" s="131" t="n">
        <x:v>1</x:v>
      </x:c>
      <x:c r="AM232" s="131" t="n">
        <x:v>0</x:v>
      </x:c>
      <x:c r="AN232" s="131" t="n">
        <x:f>MAX(1,MIN(5,SUM(AI232:AM232)))</x:f>
        <x:v>3</x:v>
      </x:c>
      <x:c r="AO232" s="131" t="str">
        <x:v>regelbasiert + redaktionelle Heuristik</x:v>
      </x:c>
      <x:c r="AP232" s="166" t="n">
        <x:v>0.82</x:v>
      </x:c>
      <x:c r="AQ232" s="131"/>
    </x:row>
    <x:row r="233">
      <x:c r="A233" s="135" t="str">
        <x:v>DI-232-V1</x:v>
      </x:c>
      <x:c r="B233" s="135" t="str">
        <x:v>DI-232</x:v>
      </x:c>
      <x:c r="C233" s="135" t="str">
        <x:v>Hähnchen-Madras</x:v>
      </x:c>
      <x:c r="D233" s="131" t="str">
        <x:v>omnivor</x:v>
      </x:c>
      <x:c r="E233" s="131" t="str">
        <x:v>Geflügel</x:v>
      </x:c>
      <x:c r="F233" s="160" t="str">
        <x:v>halal bei zertifiziertem Fleisch</x:v>
      </x:c>
      <x:c r="G233" s="160" t="str">
        <x:v>mit Austausch glutenfrei</x:v>
      </x:c>
      <x:c r="H233" s="160" t="str">
        <x:v>laktosefrei nach Zutaten</x:v>
      </x:c>
      <x:c r="I233" s="160" t="str">
        <x:v>nussfrei nach Zutaten</x:v>
      </x:c>
      <x:c r="J233" s="160" t="str">
        <x:v>eifrei nach Zutaten</x:v>
      </x:c>
      <x:c r="K233" s="160" t="str">
        <x:v>sojafrei nach Zutaten</x:v>
      </x:c>
      <x:c r="L233" s="131" t="str">
        <x:v>Gluten/Getreide prüfen</x:v>
      </x:c>
      <x:c r="M233" s="131" t="str">
        <x:v>proteinbetont; leicht</x:v>
      </x:c>
      <x:c r="N233" s="131" t="str">
        <x:v>Hauptmahlzeit</x:v>
      </x:c>
      <x:c r="O233" s="131" t="str">
        <x:v>Pfannengericht/sonstiges</x:v>
      </x:c>
      <x:c r="P233" s="131" t="str">
        <x:v>Meal Prep; transportierbar</x:v>
      </x:c>
      <x:c r="Q233" s="131" t="str">
        <x:v>vertraut</x:v>
      </x:c>
      <x:c r="R233" s="131" t="str">
        <x:v>normaler Supermarkt</x:v>
      </x:c>
      <x:c r="S233" s="131" t="str">
        <x:v>international/modern</x:v>
      </x:c>
      <x:c r="T233" s="131" t="str">
        <x:v>frisch; herzhaft; würzig</x:v>
      </x:c>
      <x:c r="U233" s="131" t="str">
        <x:v>scharf</x:v>
      </x:c>
      <x:c r="V233" s="131" t="str">
        <x:v>ganzjährig</x:v>
      </x:c>
      <x:c r="W233" s="131" t="str">
        <x:v>warm</x:v>
      </x:c>
      <x:c r="X233" s="131" t="str">
        <x:v>Pfanne; Topf</x:v>
      </x:c>
      <x:c r="Y233" s="131" t="str">
        <x:v>mittel</x:v>
      </x:c>
      <x:c r="Z233" s="131" t="n">
        <x:f>'recipes'!I233</x:f>
        <x:v>19</x:v>
      </x:c>
      <x:c r="AA233" s="131" t="n">
        <x:f>'recipes'!K233</x:f>
        <x:v>55</x:v>
      </x:c>
      <x:c r="AB233" s="131" t="str">
        <x:f>IF(AA233&lt;=20,"sehr schnell",IF(AA233&lt;=40,"schnell",IF(AA233&lt;=75,"mittel","lang")))</x:f>
        <x:v>mittel</x:v>
      </x:c>
      <x:c r="AC233" s="131" t="n">
        <x:f>'recipe_macros'!L233</x:f>
        <x:v>373</x:v>
      </x:c>
      <x:c r="AD233" s="131" t="n">
        <x:f>'recipe_macros'!M233</x:f>
        <x:v>43</x:v>
      </x:c>
      <x:c r="AE233" s="131" t="n">
        <x:f>IF('recipe_macros'!D233=0,0,'recipe_macros'!I233/'recipe_macros'!D233)</x:f>
        <x:v>3</x:v>
      </x:c>
      <x:c r="AF233" s="164" t="n">
        <x:f>IF(AC233=0,0,AD233*4/AC233)</x:f>
        <x:v>0.46112600536193027</x:v>
      </x:c>
      <x:c r="AG233" s="165" t="n">
        <x:f>'recipe_macros'!N233</x:f>
        <x:v>1.4578377777777778</x:v>
      </x:c>
      <x:c r="AH233" s="131" t="str">
        <x:f>IF(AG233&lt;=2,"günstig",IF(AG233&lt;=4,"mittel","teuer"))</x:f>
        <x:v>günstig</x:v>
      </x:c>
      <x:c r="AI233" s="131" t="n">
        <x:v>1</x:v>
      </x:c>
      <x:c r="AJ233" s="131" t="n">
        <x:v>0</x:v>
      </x:c>
      <x:c r="AK233" s="131" t="n">
        <x:v>1</x:v>
      </x:c>
      <x:c r="AL233" s="131" t="n">
        <x:v>1</x:v>
      </x:c>
      <x:c r="AM233" s="131" t="n">
        <x:v>0</x:v>
      </x:c>
      <x:c r="AN233" s="131" t="n">
        <x:f>MAX(1,MIN(5,SUM(AI233:AM233)))</x:f>
        <x:v>3</x:v>
      </x:c>
      <x:c r="AO233" s="131" t="str">
        <x:v>regelbasiert + redaktionelle Heuristik</x:v>
      </x:c>
      <x:c r="AP233" s="166" t="n">
        <x:v>0.86</x:v>
      </x:c>
      <x:c r="AQ233" s="131"/>
    </x:row>
    <x:row r="234">
      <x:c r="A234" s="135" t="str">
        <x:v>DI-233-V1</x:v>
      </x:c>
      <x:c r="B234" s="135" t="str">
        <x:v>DI-233</x:v>
      </x:c>
      <x:c r="C234" s="135" t="str">
        <x:v>Hähnchen-Parmesan</x:v>
      </x:c>
      <x:c r="D234" s="131" t="str">
        <x:v>omnivor</x:v>
      </x:c>
      <x:c r="E234" s="131" t="str">
        <x:v>Geflügel; Ei; Milchprodukt</x:v>
      </x:c>
      <x:c r="F234" s="160" t="str">
        <x:v>halal bei zertifiziertem Fleisch</x:v>
      </x:c>
      <x:c r="G234" s="160" t="str">
        <x:v>glutenfrei nach Zutaten</x:v>
      </x:c>
      <x:c r="H234" s="160" t="str">
        <x:v>mit laktosefreien Produkten</x:v>
      </x:c>
      <x:c r="I234" s="160" t="str">
        <x:v>nussfrei nach Zutaten</x:v>
      </x:c>
      <x:c r="J234" s="160" t="str">
        <x:v>enthält Ei</x:v>
      </x:c>
      <x:c r="K234" s="160" t="str">
        <x:v>sojafrei nach Zutaten</x:v>
      </x:c>
      <x:c r="L234" s="131" t="str">
        <x:v>Milch; Ei</x:v>
      </x:c>
      <x:c r="M234" s="131" t="str">
        <x:v>proteinbetont; leicht</x:v>
      </x:c>
      <x:c r="N234" s="131" t="str">
        <x:v>Hauptmahlzeit</x:v>
      </x:c>
      <x:c r="O234" s="131" t="str">
        <x:v>Pfannengericht/sonstiges</x:v>
      </x:c>
      <x:c r="P234" s="131" t="str">
        <x:v>schnell; Meal Prep; transportierbar</x:v>
      </x:c>
      <x:c r="Q234" s="131" t="str">
        <x:v>vertraut</x:v>
      </x:c>
      <x:c r="R234" s="131" t="str">
        <x:v>normaler Supermarkt</x:v>
      </x:c>
      <x:c r="S234" s="131" t="str">
        <x:v>international/modern</x:v>
      </x:c>
      <x:c r="T234" s="131" t="str">
        <x:v>herzhaft</x:v>
      </x:c>
      <x:c r="U234" s="131" t="str">
        <x:v>mild</x:v>
      </x:c>
      <x:c r="V234" s="131" t="str">
        <x:v>ganzjährig</x:v>
      </x:c>
      <x:c r="W234" s="131" t="str">
        <x:v>warm</x:v>
      </x:c>
      <x:c r="X234" s="131" t="str">
        <x:v>Pfanne; Grill; Topf</x:v>
      </x:c>
      <x:c r="Y234" s="131" t="str">
        <x:v>mittel</x:v>
      </x:c>
      <x:c r="Z234" s="131" t="n">
        <x:f>'recipes'!I234</x:f>
        <x:v>10</x:v>
      </x:c>
      <x:c r="AA234" s="131" t="n">
        <x:f>'recipes'!K234</x:f>
        <x:v>30</x:v>
      </x:c>
      <x:c r="AB234" s="131" t="str">
        <x:f>IF(AA234&lt;=20,"sehr schnell",IF(AA234&lt;=40,"schnell",IF(AA234&lt;=75,"mittel","lang")))</x:f>
        <x:v>schnell</x:v>
      </x:c>
      <x:c r="AC234" s="131" t="n">
        <x:f>'recipe_macros'!L234</x:f>
        <x:v>341</x:v>
      </x:c>
      <x:c r="AD234" s="131" t="n">
        <x:f>'recipe_macros'!M234</x:f>
        <x:v>34</x:v>
      </x:c>
      <x:c r="AE234" s="131" t="n">
        <x:f>IF('recipe_macros'!D234=0,0,'recipe_macros'!I234/'recipe_macros'!D234)</x:f>
        <x:v>2</x:v>
      </x:c>
      <x:c r="AF234" s="164" t="n">
        <x:f>IF(AC234=0,0,AD234*4/AC234)</x:f>
        <x:v>0.39882697947214074</x:v>
      </x:c>
      <x:c r="AG234" s="165" t="n">
        <x:f>'recipe_macros'!N234</x:f>
        <x:v>0.9444666666666668</x:v>
      </x:c>
      <x:c r="AH234" s="131" t="str">
        <x:f>IF(AG234&lt;=2,"günstig",IF(AG234&lt;=4,"mittel","teuer"))</x:f>
        <x:v>günstig</x:v>
      </x:c>
      <x:c r="AI234" s="131" t="n">
        <x:v>1</x:v>
      </x:c>
      <x:c r="AJ234" s="131" t="n">
        <x:v>0</x:v>
      </x:c>
      <x:c r="AK234" s="131" t="n">
        <x:v>1</x:v>
      </x:c>
      <x:c r="AL234" s="131" t="n">
        <x:v>1</x:v>
      </x:c>
      <x:c r="AM234" s="131" t="n">
        <x:v>0</x:v>
      </x:c>
      <x:c r="AN234" s="131" t="n">
        <x:f>MAX(1,MIN(5,SUM(AI234:AM234)))</x:f>
        <x:v>3</x:v>
      </x:c>
      <x:c r="AO234" s="131" t="str">
        <x:v>regelbasiert + redaktionelle Heuristik</x:v>
      </x:c>
      <x:c r="AP234" s="166" t="n">
        <x:v>0.86</x:v>
      </x:c>
      <x:c r="AQ234" s="131"/>
    </x:row>
    <x:row r="235">
      <x:c r="A235" s="135" t="str">
        <x:v>DI-234-V1</x:v>
      </x:c>
      <x:c r="B235" s="135" t="str">
        <x:v>DI-234</x:v>
      </x:c>
      <x:c r="C235" s="135" t="str">
        <x:v>Hähnchen-Piccata mit Knoblauchgemüse und jungen Kartoffeln</x:v>
      </x:c>
      <x:c r="D235" s="131" t="str">
        <x:v>omnivor</x:v>
      </x:c>
      <x:c r="E235" s="131" t="str">
        <x:v>Geflügel; Milchprodukt; Hülsenfrüchte</x:v>
      </x:c>
      <x:c r="F235" s="160" t="str">
        <x:v>halal bei zertifiziertem Fleisch</x:v>
      </x:c>
      <x:c r="G235" s="160" t="str">
        <x:v>glutenfrei nach Zutaten</x:v>
      </x:c>
      <x:c r="H235" s="160" t="str">
        <x:v>mit laktosefreien Produkten</x:v>
      </x:c>
      <x:c r="I235" s="160" t="str">
        <x:v>nussfrei nach Zutaten</x:v>
      </x:c>
      <x:c r="J235" s="160" t="str">
        <x:v>eifrei nach Zutaten</x:v>
      </x:c>
      <x:c r="K235" s="160" t="str">
        <x:v>sojafrei nach Zutaten</x:v>
      </x:c>
      <x:c r="L235" s="131" t="str">
        <x:v>Milch</x:v>
      </x:c>
      <x:c r="M235" s="131" t="str">
        <x:v>proteinbetont; ballaststoffreich; leicht</x:v>
      </x:c>
      <x:c r="N235" s="131" t="str">
        <x:v>Hauptmahlzeit</x:v>
      </x:c>
      <x:c r="O235" s="131" t="str">
        <x:v>Pfannengericht/sonstiges</x:v>
      </x:c>
      <x:c r="P235" s="131" t="str">
        <x:v>schnell; Meal Prep; transportierbar</x:v>
      </x:c>
      <x:c r="Q235" s="131" t="str">
        <x:v>vertraut</x:v>
      </x:c>
      <x:c r="R235" s="131" t="str">
        <x:v>normaler Supermarkt</x:v>
      </x:c>
      <x:c r="S235" s="131" t="str">
        <x:v>international/modern</x:v>
      </x:c>
      <x:c r="T235" s="131" t="str">
        <x:v>frisch; herzhaft; säuerlich</x:v>
      </x:c>
      <x:c r="U235" s="131" t="str">
        <x:v>mild</x:v>
      </x:c>
      <x:c r="V235" s="131" t="str">
        <x:v>ganzjährig</x:v>
      </x:c>
      <x:c r="W235" s="131" t="str">
        <x:v>warm</x:v>
      </x:c>
      <x:c r="X235" s="131" t="str">
        <x:v>Pfanne; Topf</x:v>
      </x:c>
      <x:c r="Y235" s="131" t="str">
        <x:v>mittel</x:v>
      </x:c>
      <x:c r="Z235" s="131" t="n">
        <x:f>'recipes'!I235</x:f>
        <x:v>7</x:v>
      </x:c>
      <x:c r="AA235" s="131" t="n">
        <x:f>'recipes'!K235</x:f>
        <x:v>20</x:v>
      </x:c>
      <x:c r="AB235" s="131" t="str">
        <x:f>IF(AA235&lt;=20,"sehr schnell",IF(AA235&lt;=40,"schnell",IF(AA235&lt;=75,"mittel","lang")))</x:f>
        <x:v>sehr schnell</x:v>
      </x:c>
      <x:c r="AC235" s="131" t="n">
        <x:f>'recipe_macros'!L235</x:f>
        <x:v>393</x:v>
      </x:c>
      <x:c r="AD235" s="131" t="n">
        <x:f>'recipe_macros'!M235</x:f>
        <x:v>41</x:v>
      </x:c>
      <x:c r="AE235" s="131" t="n">
        <x:f>IF('recipe_macros'!D235=0,0,'recipe_macros'!I235/'recipe_macros'!D235)</x:f>
        <x:v>13</x:v>
      </x:c>
      <x:c r="AF235" s="164" t="n">
        <x:f>IF(AC235=0,0,AD235*4/AC235)</x:f>
        <x:v>0.4173027989821883</x:v>
      </x:c>
      <x:c r="AG235" s="165" t="n">
        <x:f>'recipe_macros'!N235</x:f>
        <x:v>2.8401</x:v>
      </x:c>
      <x:c r="AH235" s="131" t="str">
        <x:f>IF(AG235&lt;=2,"günstig",IF(AG235&lt;=4,"mittel","teuer"))</x:f>
        <x:v>mittel</x:v>
      </x:c>
      <x:c r="AI235" s="131" t="n">
        <x:v>1</x:v>
      </x:c>
      <x:c r="AJ235" s="131" t="n">
        <x:v>0</x:v>
      </x:c>
      <x:c r="AK235" s="131" t="n">
        <x:v>1</x:v>
      </x:c>
      <x:c r="AL235" s="131" t="n">
        <x:v>1</x:v>
      </x:c>
      <x:c r="AM235" s="131" t="n">
        <x:v>0</x:v>
      </x:c>
      <x:c r="AN235" s="131" t="n">
        <x:f>MAX(1,MIN(5,SUM(AI235:AM235)))</x:f>
        <x:v>3</x:v>
      </x:c>
      <x:c r="AO235" s="131" t="str">
        <x:v>regelbasiert + redaktionelle Heuristik</x:v>
      </x:c>
      <x:c r="AP235" s="166" t="n">
        <x:v>0.86</x:v>
      </x:c>
      <x:c r="AQ235" s="131"/>
    </x:row>
    <x:row r="236">
      <x:c r="A236" s="135" t="str">
        <x:v>DI-235-V1</x:v>
      </x:c>
      <x:c r="B236" s="135" t="str">
        <x:v>DI-235</x:v>
      </x:c>
      <x:c r="C236" s="135" t="str">
        <x:v>Hähnchen-Saag</x:v>
      </x:c>
      <x:c r="D236" s="131" t="str">
        <x:v>omnivor</x:v>
      </x:c>
      <x:c r="E236" s="131" t="str">
        <x:v>Geflügel; Milchprodukt</x:v>
      </x:c>
      <x:c r="F236" s="160" t="str">
        <x:v>halal bei zertifiziertem Fleisch</x:v>
      </x:c>
      <x:c r="G236" s="160" t="str">
        <x:v>glutenfrei nach Zutaten</x:v>
      </x:c>
      <x:c r="H236" s="160" t="str">
        <x:v>mit laktosefreien Produkten</x:v>
      </x:c>
      <x:c r="I236" s="160" t="str">
        <x:v>nussfrei nach Zutaten</x:v>
      </x:c>
      <x:c r="J236" s="160" t="str">
        <x:v>eifrei nach Zutaten</x:v>
      </x:c>
      <x:c r="K236" s="160" t="str">
        <x:v>sojafrei nach Zutaten</x:v>
      </x:c>
      <x:c r="L236" s="131" t="str">
        <x:v>Milch</x:v>
      </x:c>
      <x:c r="M236" s="131" t="str">
        <x:v>proteinbetont; ballaststoffreich; ausgewogen</x:v>
      </x:c>
      <x:c r="N236" s="131" t="str">
        <x:v>Hauptmahlzeit</x:v>
      </x:c>
      <x:c r="O236" s="131" t="str">
        <x:v>Pfannengericht/sonstiges</x:v>
      </x:c>
      <x:c r="P236" s="131" t="str">
        <x:v>Meal Prep; transportierbar</x:v>
      </x:c>
      <x:c r="Q236" s="131" t="str">
        <x:v>vertraut</x:v>
      </x:c>
      <x:c r="R236" s="131" t="str">
        <x:v>normaler Supermarkt</x:v>
      </x:c>
      <x:c r="S236" s="131" t="str">
        <x:v>südasiatisch inspiriert</x:v>
      </x:c>
      <x:c r="T236" s="131" t="str">
        <x:v>frisch; herzhaft; würzig</x:v>
      </x:c>
      <x:c r="U236" s="131" t="str">
        <x:v>würzig, nicht zwingend scharf</x:v>
      </x:c>
      <x:c r="V236" s="131" t="str">
        <x:v>ganzjährig</x:v>
      </x:c>
      <x:c r="W236" s="131" t="str">
        <x:v>warm</x:v>
      </x:c>
      <x:c r="X236" s="131" t="str">
        <x:v>Pfanne; Topf</x:v>
      </x:c>
      <x:c r="Y236" s="131" t="str">
        <x:v>mittel</x:v>
      </x:c>
      <x:c r="Z236" s="131" t="n">
        <x:f>'recipes'!I236</x:f>
        <x:v>14</x:v>
      </x:c>
      <x:c r="AA236" s="131" t="n">
        <x:f>'recipes'!K236</x:f>
        <x:v>40</x:v>
      </x:c>
      <x:c r="AB236" s="131" t="str">
        <x:f>IF(AA236&lt;=20,"sehr schnell",IF(AA236&lt;=40,"schnell",IF(AA236&lt;=75,"mittel","lang")))</x:f>
        <x:v>schnell</x:v>
      </x:c>
      <x:c r="AC236" s="131" t="n">
        <x:f>'recipe_macros'!L236</x:f>
        <x:v>562</x:v>
      </x:c>
      <x:c r="AD236" s="131" t="n">
        <x:f>'recipe_macros'!M236</x:f>
        <x:v>46</x:v>
      </x:c>
      <x:c r="AE236" s="131" t="n">
        <x:f>IF('recipe_macros'!D236=0,0,'recipe_macros'!I236/'recipe_macros'!D236)</x:f>
        <x:v>8</x:v>
      </x:c>
      <x:c r="AF236" s="164" t="n">
        <x:f>IF(AC236=0,0,AD236*4/AC236)</x:f>
        <x:v>0.3274021352313167</x:v>
      </x:c>
      <x:c r="AG236" s="165" t="n">
        <x:f>'recipe_macros'!N236</x:f>
        <x:v>2.157508333333334</x:v>
      </x:c>
      <x:c r="AH236" s="131" t="str">
        <x:f>IF(AG236&lt;=2,"günstig",IF(AG236&lt;=4,"mittel","teuer"))</x:f>
        <x:v>mittel</x:v>
      </x:c>
      <x:c r="AI236" s="131" t="n">
        <x:v>1</x:v>
      </x:c>
      <x:c r="AJ236" s="131" t="n">
        <x:v>0</x:v>
      </x:c>
      <x:c r="AK236" s="131" t="n">
        <x:v>1</x:v>
      </x:c>
      <x:c r="AL236" s="131" t="n">
        <x:v>1</x:v>
      </x:c>
      <x:c r="AM236" s="131" t="n">
        <x:v>0</x:v>
      </x:c>
      <x:c r="AN236" s="131" t="n">
        <x:f>MAX(1,MIN(5,SUM(AI236:AM236)))</x:f>
        <x:v>3</x:v>
      </x:c>
      <x:c r="AO236" s="131" t="str">
        <x:v>regelbasiert + redaktionelle Heuristik</x:v>
      </x:c>
      <x:c r="AP236" s="166" t="n">
        <x:v>0.82</x:v>
      </x:c>
      <x:c r="AQ236" s="131"/>
    </x:row>
    <x:row r="237">
      <x:c r="A237" s="135" t="str">
        <x:v>DI-236-V1</x:v>
      </x:c>
      <x:c r="B237" s="135" t="str">
        <x:v>DI-236</x:v>
      </x:c>
      <x:c r="C237" s="135" t="str">
        <x:v>Hähnchen-Tacos</x:v>
      </x:c>
      <x:c r="D237" s="131" t="str">
        <x:v>omnivor</x:v>
      </x:c>
      <x:c r="E237" s="131" t="str">
        <x:v>Geflügel; Milchprodukt; Hülsenfrüchte</x:v>
      </x:c>
      <x:c r="F237" s="160" t="str">
        <x:v>halal bei zertifiziertem Fleisch</x:v>
      </x:c>
      <x:c r="G237" s="160" t="str">
        <x:v>mit Austausch glutenfrei</x:v>
      </x:c>
      <x:c r="H237" s="160" t="str">
        <x:v>mit laktosefreien Produkten</x:v>
      </x:c>
      <x:c r="I237" s="160" t="str">
        <x:v>nussfrei nach Zutaten</x:v>
      </x:c>
      <x:c r="J237" s="160" t="str">
        <x:v>eifrei nach Zutaten</x:v>
      </x:c>
      <x:c r="K237" s="160" t="str">
        <x:v>sojafrei nach Zutaten</x:v>
      </x:c>
      <x:c r="L237" s="131" t="str">
        <x:v>Gluten/Getreide prüfen; Milch</x:v>
      </x:c>
      <x:c r="M237" s="131" t="str">
        <x:v>proteinbetont; ballaststoffreich; leicht</x:v>
      </x:c>
      <x:c r="N237" s="131" t="str">
        <x:v>Hauptmahlzeit</x:v>
      </x:c>
      <x:c r="O237" s="131" t="str">
        <x:v>Wrap/Sandwich</x:v>
      </x:c>
      <x:c r="P237" s="131" t="str">
        <x:v>Meal Prep; transportierbar</x:v>
      </x:c>
      <x:c r="Q237" s="131" t="str">
        <x:v>vertraut</x:v>
      </x:c>
      <x:c r="R237" s="131" t="str">
        <x:v>normaler Supermarkt</x:v>
      </x:c>
      <x:c r="S237" s="131" t="str">
        <x:v>international/modern</x:v>
      </x:c>
      <x:c r="T237" s="131" t="str">
        <x:v>frisch; cremig; würzig; säuerlich</x:v>
      </x:c>
      <x:c r="U237" s="131" t="str">
        <x:v>scharf</x:v>
      </x:c>
      <x:c r="V237" s="131" t="str">
        <x:v>ganzjährig</x:v>
      </x:c>
      <x:c r="W237" s="131" t="str">
        <x:v>warm</x:v>
      </x:c>
      <x:c r="X237" s="131" t="str">
        <x:v>Schüssel; Pfanne</x:v>
      </x:c>
      <x:c r="Y237" s="131" t="str">
        <x:v>anspruchsvoll</x:v>
      </x:c>
      <x:c r="Z237" s="131" t="n">
        <x:f>'recipes'!I237</x:f>
        <x:v>21</x:v>
      </x:c>
      <x:c r="AA237" s="131" t="n">
        <x:f>'recipes'!K237</x:f>
        <x:v>60</x:v>
      </x:c>
      <x:c r="AB237" s="131" t="str">
        <x:f>IF(AA237&lt;=20,"sehr schnell",IF(AA237&lt;=40,"schnell",IF(AA237&lt;=75,"mittel","lang")))</x:f>
        <x:v>mittel</x:v>
      </x:c>
      <x:c r="AC237" s="131" t="n">
        <x:f>'recipe_macros'!L237</x:f>
        <x:v>382</x:v>
      </x:c>
      <x:c r="AD237" s="131" t="n">
        <x:f>'recipe_macros'!M237</x:f>
        <x:v>30</x:v>
      </x:c>
      <x:c r="AE237" s="131" t="n">
        <x:f>IF('recipe_macros'!D237=0,0,'recipe_macros'!I237/'recipe_macros'!D237)</x:f>
        <x:v>7</x:v>
      </x:c>
      <x:c r="AF237" s="164" t="n">
        <x:f>IF(AC237=0,0,AD237*4/AC237)</x:f>
        <x:v>0.31413612565445026</x:v>
      </x:c>
      <x:c r="AG237" s="165" t="n">
        <x:f>'recipe_macros'!N237</x:f>
        <x:v>1.37455625</x:v>
      </x:c>
      <x:c r="AH237" s="131" t="str">
        <x:f>IF(AG237&lt;=2,"günstig",IF(AG237&lt;=4,"mittel","teuer"))</x:f>
        <x:v>günstig</x:v>
      </x:c>
      <x:c r="AI237" s="131" t="n">
        <x:v>1</x:v>
      </x:c>
      <x:c r="AJ237" s="131" t="n">
        <x:v>0</x:v>
      </x:c>
      <x:c r="AK237" s="131" t="n">
        <x:v>1</x:v>
      </x:c>
      <x:c r="AL237" s="131" t="n">
        <x:v>1</x:v>
      </x:c>
      <x:c r="AM237" s="131" t="n">
        <x:v>0</x:v>
      </x:c>
      <x:c r="AN237" s="131" t="n">
        <x:f>MAX(1,MIN(5,SUM(AI237:AM237)))</x:f>
        <x:v>3</x:v>
      </x:c>
      <x:c r="AO237" s="131" t="str">
        <x:v>regelbasiert + redaktionelle Heuristik</x:v>
      </x:c>
      <x:c r="AP237" s="166" t="n">
        <x:v>0.86</x:v>
      </x:c>
      <x:c r="AQ237" s="131"/>
    </x:row>
    <x:row r="238">
      <x:c r="A238" s="135" t="str">
        <x:v>DI-237-V1</x:v>
      </x:c>
      <x:c r="B238" s="135" t="str">
        <x:v>DI-237</x:v>
      </x:c>
      <x:c r="C238" s="135" t="str">
        <x:v>Hähnchen mit zerdrückten Harissa-Kichererbsen</x:v>
      </x:c>
      <x:c r="D238" s="131" t="str">
        <x:v>omnivor</x:v>
      </x:c>
      <x:c r="E238" s="131" t="str">
        <x:v>Geflügel; Hülsenfrüchte</x:v>
      </x:c>
      <x:c r="F238" s="160" t="str">
        <x:v>halal bei zertifiziertem Fleisch</x:v>
      </x:c>
      <x:c r="G238" s="160" t="str">
        <x:v>glutenfrei nach Zutaten</x:v>
      </x:c>
      <x:c r="H238" s="160" t="str">
        <x:v>laktosefrei nach Zutaten</x:v>
      </x:c>
      <x:c r="I238" s="160" t="str">
        <x:v>nussfrei nach Zutaten</x:v>
      </x:c>
      <x:c r="J238" s="160" t="str">
        <x:v>eifrei nach Zutaten</x:v>
      </x:c>
      <x:c r="K238" s="160" t="str">
        <x:v>sojafrei nach Zutaten</x:v>
      </x:c>
      <x:c r="L238" s="131" t="str"/>
      <x:c r="M238" s="131" t="str">
        <x:v>proteinbetont; ballaststoffreich; leicht</x:v>
      </x:c>
      <x:c r="N238" s="131" t="str">
        <x:v>Hauptmahlzeit</x:v>
      </x:c>
      <x:c r="O238" s="131" t="str">
        <x:v>Pfannengericht/sonstiges</x:v>
      </x:c>
      <x:c r="P238" s="131" t="str">
        <x:v>schnell; Meal Prep; transportierbar</x:v>
      </x:c>
      <x:c r="Q238" s="131" t="str">
        <x:v>ausgefallen</x:v>
      </x:c>
      <x:c r="R238" s="131" t="str">
        <x:v>Spezialgeschäft wahrscheinlich</x:v>
      </x:c>
      <x:c r="S238" s="131" t="str">
        <x:v>nordafrikanisch inspiriert</x:v>
      </x:c>
      <x:c r="T238" s="131" t="str">
        <x:v>frisch; herzhaft; würzig; säuerlich</x:v>
      </x:c>
      <x:c r="U238" s="131" t="str">
        <x:v>scharf</x:v>
      </x:c>
      <x:c r="V238" s="131" t="str">
        <x:v>ganzjährig</x:v>
      </x:c>
      <x:c r="W238" s="131" t="str">
        <x:v>warm</x:v>
      </x:c>
      <x:c r="X238" s="131" t="str">
        <x:v>Pfanne; Mikrowelle; Grill</x:v>
      </x:c>
      <x:c r="Y238" s="131" t="str">
        <x:v>mittel</x:v>
      </x:c>
      <x:c r="Z238" s="131" t="n">
        <x:f>'recipes'!I238</x:f>
        <x:v>5</x:v>
      </x:c>
      <x:c r="AA238" s="131" t="n">
        <x:f>'recipes'!K238</x:f>
        <x:v>15</x:v>
      </x:c>
      <x:c r="AB238" s="131" t="str">
        <x:f>IF(AA238&lt;=20,"sehr schnell",IF(AA238&lt;=40,"schnell",IF(AA238&lt;=75,"mittel","lang")))</x:f>
        <x:v>sehr schnell</x:v>
      </x:c>
      <x:c r="AC238" s="131" t="n">
        <x:f>'recipe_macros'!L238</x:f>
        <x:v>366</x:v>
      </x:c>
      <x:c r="AD238" s="131" t="n">
        <x:f>'recipe_macros'!M238</x:f>
        <x:v>44</x:v>
      </x:c>
      <x:c r="AE238" s="131" t="n">
        <x:f>IF('recipe_macros'!D238=0,0,'recipe_macros'!I238/'recipe_macros'!D238)</x:f>
        <x:v>7</x:v>
      </x:c>
      <x:c r="AF238" s="164" t="n">
        <x:f>IF(AC238=0,0,AD238*4/AC238)</x:f>
        <x:v>0.4808743169398907</x:v>
      </x:c>
      <x:c r="AG238" s="165" t="n">
        <x:f>'recipe_macros'!N238</x:f>
        <x:v>1.55475</x:v>
      </x:c>
      <x:c r="AH238" s="131" t="str">
        <x:f>IF(AG238&lt;=2,"günstig",IF(AG238&lt;=4,"mittel","teuer"))</x:f>
        <x:v>günstig</x:v>
      </x:c>
      <x:c r="AI238" s="131" t="n">
        <x:v>1</x:v>
      </x:c>
      <x:c r="AJ238" s="131" t="n">
        <x:v>0</x:v>
      </x:c>
      <x:c r="AK238" s="131" t="n">
        <x:v>1</x:v>
      </x:c>
      <x:c r="AL238" s="131" t="n">
        <x:v>1</x:v>
      </x:c>
      <x:c r="AM238" s="131" t="n">
        <x:v>0</x:v>
      </x:c>
      <x:c r="AN238" s="131" t="n">
        <x:f>MAX(1,MIN(5,SUM(AI238:AM238)))</x:f>
        <x:v>3</x:v>
      </x:c>
      <x:c r="AO238" s="131" t="str">
        <x:v>regelbasiert + redaktionelle Heuristik</x:v>
      </x:c>
      <x:c r="AP238" s="166" t="n">
        <x:v>0.82</x:v>
      </x:c>
      <x:c r="AQ238" s="131"/>
    </x:row>
    <x:row r="239">
      <x:c r="A239" s="135" t="str">
        <x:v>DI-238-V1</x:v>
      </x:c>
      <x:c r="B239" s="135" t="str">
        <x:v>DI-238</x:v>
      </x:c>
      <x:c r="C239" s="135" t="str">
        <x:v>Hähnchen-Kürbis-Kichererbsen-Eintopf</x:v>
      </x:c>
      <x:c r="D239" s="131" t="str">
        <x:v>omnivor</x:v>
      </x:c>
      <x:c r="E239" s="131" t="str">
        <x:v>Geflügel; Milchprodukt; Hülsenfrüchte</x:v>
      </x:c>
      <x:c r="F239" s="160" t="str">
        <x:v>halal bei zertifiziertem Fleisch</x:v>
      </x:c>
      <x:c r="G239" s="160" t="str">
        <x:v>glutenfrei nach Zutaten</x:v>
      </x:c>
      <x:c r="H239" s="160" t="str">
        <x:v>mit laktosefreien Produkten</x:v>
      </x:c>
      <x:c r="I239" s="160" t="str">
        <x:v>enthält Nüsse/Erdnüsse</x:v>
      </x:c>
      <x:c r="J239" s="160" t="str">
        <x:v>eifrei nach Zutaten</x:v>
      </x:c>
      <x:c r="K239" s="160" t="str">
        <x:v>sojafrei nach Zutaten</x:v>
      </x:c>
      <x:c r="L239" s="131" t="str">
        <x:v>Milch; Nüsse/Erdnüsse</x:v>
      </x:c>
      <x:c r="M239" s="131" t="str">
        <x:v>proteinbetont; ballaststoffreich; leicht; ausgewogen</x:v>
      </x:c>
      <x:c r="N239" s="131" t="str">
        <x:v>Hauptmahlzeit</x:v>
      </x:c>
      <x:c r="O239" s="131" t="str">
        <x:v>Eintopf</x:v>
      </x:c>
      <x:c r="P239" s="131" t="str">
        <x:v>Meal Prep; tiefkühlgeeignet; transportierbar; One Pot</x:v>
      </x:c>
      <x:c r="Q239" s="131" t="str">
        <x:v>abwechslungsreich</x:v>
      </x:c>
      <x:c r="R239" s="131" t="str">
        <x:v>großer Supermarkt empfohlen</x:v>
      </x:c>
      <x:c r="S239" s="131" t="str">
        <x:v>nordafrikanisch inspiriert</x:v>
      </x:c>
      <x:c r="T239" s="131" t="str">
        <x:v>frisch; herzhaft; cremig; würzig</x:v>
      </x:c>
      <x:c r="U239" s="131" t="str">
        <x:v>scharf</x:v>
      </x:c>
      <x:c r="V239" s="131" t="str">
        <x:v>Herbst</x:v>
      </x:c>
      <x:c r="W239" s="131" t="str">
        <x:v>warm</x:v>
      </x:c>
      <x:c r="X239" s="131" t="str">
        <x:v>Topf; Pfanne</x:v>
      </x:c>
      <x:c r="Y239" s="131" t="str">
        <x:v>anspruchsvoll</x:v>
      </x:c>
      <x:c r="Z239" s="131" t="n">
        <x:f>'recipes'!I239</x:f>
        <x:v>31</x:v>
      </x:c>
      <x:c r="AA239" s="131" t="n">
        <x:f>'recipes'!K239</x:f>
        <x:v>90</x:v>
      </x:c>
      <x:c r="AB239" s="131" t="str">
        <x:f>IF(AA239&lt;=20,"sehr schnell",IF(AA239&lt;=40,"schnell",IF(AA239&lt;=75,"mittel","lang")))</x:f>
        <x:v>lang</x:v>
      </x:c>
      <x:c r="AC239" s="131" t="n">
        <x:f>'recipe_macros'!L239</x:f>
        <x:v>429</x:v>
      </x:c>
      <x:c r="AD239" s="131" t="n">
        <x:f>'recipe_macros'!M239</x:f>
        <x:v>34</x:v>
      </x:c>
      <x:c r="AE239" s="131" t="n">
        <x:f>IF('recipe_macros'!D239=0,0,'recipe_macros'!I239/'recipe_macros'!D239)</x:f>
        <x:v>10</x:v>
      </x:c>
      <x:c r="AF239" s="164" t="n">
        <x:f>IF(AC239=0,0,AD239*4/AC239)</x:f>
        <x:v>0.317016317016317</x:v>
      </x:c>
      <x:c r="AG239" s="165" t="n">
        <x:f>'recipe_macros'!N239</x:f>
        <x:v>2.2720000000000002</x:v>
      </x:c>
      <x:c r="AH239" s="131" t="str">
        <x:f>IF(AG239&lt;=2,"günstig",IF(AG239&lt;=4,"mittel","teuer"))</x:f>
        <x:v>mittel</x:v>
      </x:c>
      <x:c r="AI239" s="131" t="n">
        <x:v>1</x:v>
      </x:c>
      <x:c r="AJ239" s="131" t="n">
        <x:v>1</x:v>
      </x:c>
      <x:c r="AK239" s="131" t="n">
        <x:v>1</x:v>
      </x:c>
      <x:c r="AL239" s="131" t="n">
        <x:v>1</x:v>
      </x:c>
      <x:c r="AM239" s="131" t="n">
        <x:v>0</x:v>
      </x:c>
      <x:c r="AN239" s="131" t="n">
        <x:f>MAX(1,MIN(5,SUM(AI239:AM239)))</x:f>
        <x:v>4</x:v>
      </x:c>
      <x:c r="AO239" s="131" t="str">
        <x:v>regelbasiert + redaktionelle Heuristik</x:v>
      </x:c>
      <x:c r="AP239" s="166" t="n">
        <x:v>0.82</x:v>
      </x:c>
      <x:c r="AQ239" s="131"/>
    </x:row>
    <x:row r="240">
      <x:c r="A240" s="135" t="str">
        <x:v>DI-239-V1</x:v>
      </x:c>
      <x:c r="B240" s="135" t="str">
        <x:v>DI-239</x:v>
      </x:c>
      <x:c r="C240" s="135" t="str">
        <x:v>Chinesisches Hähnchen-Curry</x:v>
      </x:c>
      <x:c r="D240" s="131" t="str">
        <x:v>omnivor</x:v>
      </x:c>
      <x:c r="E240" s="131" t="str">
        <x:v>Geflügel; Soja/Tofu; Hülsenfrüchte</x:v>
      </x:c>
      <x:c r="F240" s="160" t="str">
        <x:v>halal bei zertifiziertem Fleisch</x:v>
      </x:c>
      <x:c r="G240" s="160" t="str">
        <x:v>glutenfrei bei zertifizierter Produktwahl</x:v>
      </x:c>
      <x:c r="H240" s="160" t="str">
        <x:v>laktosefrei nach Zutaten</x:v>
      </x:c>
      <x:c r="I240" s="160" t="str">
        <x:v>nussfrei nach Zutaten</x:v>
      </x:c>
      <x:c r="J240" s="160" t="str">
        <x:v>eifrei nach Zutaten</x:v>
      </x:c>
      <x:c r="K240" s="160" t="str">
        <x:v>enthält Soja</x:v>
      </x:c>
      <x:c r="L240" s="131" t="str">
        <x:v>Gluten/Getreide prüfen; Soja</x:v>
      </x:c>
      <x:c r="M240" s="131" t="str">
        <x:v>proteinbetont; leicht</x:v>
      </x:c>
      <x:c r="N240" s="131" t="str">
        <x:v>Hauptmahlzeit</x:v>
      </x:c>
      <x:c r="O240" s="131" t="str">
        <x:v>Curry/Dal</x:v>
      </x:c>
      <x:c r="P240" s="131" t="str">
        <x:v>Meal Prep; tiefkühlgeeignet; transportierbar; für mehrere Portionen; One Pot</x:v>
      </x:c>
      <x:c r="Q240" s="131" t="str">
        <x:v>vertraut</x:v>
      </x:c>
      <x:c r="R240" s="131" t="str">
        <x:v>normaler Supermarkt</x:v>
      </x:c>
      <x:c r="S240" s="131" t="str">
        <x:v>ostasiatisch inspiriert</x:v>
      </x:c>
      <x:c r="T240" s="131" t="str">
        <x:v>herzhaft; würzig</x:v>
      </x:c>
      <x:c r="U240" s="131" t="str">
        <x:v>würzig, nicht zwingend scharf</x:v>
      </x:c>
      <x:c r="V240" s="131" t="str">
        <x:v>Frühling</x:v>
      </x:c>
      <x:c r="W240" s="131" t="str">
        <x:v>warm</x:v>
      </x:c>
      <x:c r="X240" s="131" t="str">
        <x:v>Topf; Mixer/Pürierstab; Wok; Pfanne</x:v>
      </x:c>
      <x:c r="Y240" s="131" t="str">
        <x:v>mittel</x:v>
      </x:c>
      <x:c r="Z240" s="131" t="n">
        <x:f>'recipes'!I240</x:f>
        <x:v>19</x:v>
      </x:c>
      <x:c r="AA240" s="131" t="n">
        <x:f>'recipes'!K240</x:f>
        <x:v>55</x:v>
      </x:c>
      <x:c r="AB240" s="131" t="str">
        <x:f>IF(AA240&lt;=20,"sehr schnell",IF(AA240&lt;=40,"schnell",IF(AA240&lt;=75,"mittel","lang")))</x:f>
        <x:v>mittel</x:v>
      </x:c>
      <x:c r="AC240" s="131" t="n">
        <x:f>'recipe_macros'!L240</x:f>
        <x:v>264</x:v>
      </x:c>
      <x:c r="AD240" s="131" t="n">
        <x:f>'recipe_macros'!M240</x:f>
        <x:v>40</x:v>
      </x:c>
      <x:c r="AE240" s="131" t="n">
        <x:f>IF('recipe_macros'!D240=0,0,'recipe_macros'!I240/'recipe_macros'!D240)</x:f>
        <x:v>2</x:v>
      </x:c>
      <x:c r="AF240" s="164" t="n">
        <x:f>IF(AC240=0,0,AD240*4/AC240)</x:f>
        <x:v>0.6060606060606061</x:v>
      </x:c>
      <x:c r="AG240" s="165" t="n">
        <x:f>'recipe_macros'!N240</x:f>
        <x:v>2.0081450000000003</x:v>
      </x:c>
      <x:c r="AH240" s="131" t="str">
        <x:f>IF(AG240&lt;=2,"günstig",IF(AG240&lt;=4,"mittel","teuer"))</x:f>
        <x:v>mittel</x:v>
      </x:c>
      <x:c r="AI240" s="131" t="n">
        <x:v>1</x:v>
      </x:c>
      <x:c r="AJ240" s="131" t="n">
        <x:v>1</x:v>
      </x:c>
      <x:c r="AK240" s="131" t="n">
        <x:v>1</x:v>
      </x:c>
      <x:c r="AL240" s="131" t="n">
        <x:v>1</x:v>
      </x:c>
      <x:c r="AM240" s="131" t="n">
        <x:v>1</x:v>
      </x:c>
      <x:c r="AN240" s="131" t="n">
        <x:f>MAX(1,MIN(5,SUM(AI240:AM240)))</x:f>
        <x:v>5</x:v>
      </x:c>
      <x:c r="AO240" s="131" t="str">
        <x:v>regelbasiert + redaktionelle Heuristik</x:v>
      </x:c>
      <x:c r="AP240" s="166" t="n">
        <x:v>0.82</x:v>
      </x:c>
      <x:c r="AQ240" s="131"/>
    </x:row>
    <x:row r="241">
      <x:c r="A241" s="135" t="str">
        <x:v>DI-240-V1</x:v>
      </x:c>
      <x:c r="B241" s="135" t="str">
        <x:v>DI-240</x:v>
      </x:c>
      <x:c r="C241" s="135" t="str">
        <x:v>Kabeljau-Oliven-Tajine mit Naturreis</x:v>
      </x:c>
      <x:c r="D241" s="131" t="str">
        <x:v>pescetarisch</x:v>
      </x:c>
      <x:c r="E241" s="131" t="str">
        <x:v>Fisch</x:v>
      </x:c>
      <x:c r="F241" s="160" t="str">
        <x:v>nach Zutaten halal-kompatibel</x:v>
      </x:c>
      <x:c r="G241" s="160" t="str">
        <x:v>glutenfrei nach Zutaten</x:v>
      </x:c>
      <x:c r="H241" s="160" t="str">
        <x:v>laktosefrei nach Zutaten</x:v>
      </x:c>
      <x:c r="I241" s="160" t="str">
        <x:v>nussfrei nach Zutaten</x:v>
      </x:c>
      <x:c r="J241" s="160" t="str">
        <x:v>eifrei nach Zutaten</x:v>
      </x:c>
      <x:c r="K241" s="160" t="str">
        <x:v>sojafrei nach Zutaten</x:v>
      </x:c>
      <x:c r="L241" s="131" t="str">
        <x:v>Fisch</x:v>
      </x:c>
      <x:c r="M241" s="131" t="str">
        <x:v>ballaststoffreich; leicht</x:v>
      </x:c>
      <x:c r="N241" s="131" t="str">
        <x:v>Hauptmahlzeit</x:v>
      </x:c>
      <x:c r="O241" s="131" t="str">
        <x:v>Eintopf</x:v>
      </x:c>
      <x:c r="P241" s="131" t="str">
        <x:v>Meal Prep; transportierbar; für mehrere Portionen</x:v>
      </x:c>
      <x:c r="Q241" s="131" t="str">
        <x:v>vertraut</x:v>
      </x:c>
      <x:c r="R241" s="131" t="str">
        <x:v>normaler Supermarkt</x:v>
      </x:c>
      <x:c r="S241" s="131" t="str">
        <x:v>nordafrikanisch inspiriert</x:v>
      </x:c>
      <x:c r="T241" s="131" t="str">
        <x:v>frisch; herzhaft; säuerlich</x:v>
      </x:c>
      <x:c r="U241" s="131" t="str">
        <x:v>mild</x:v>
      </x:c>
      <x:c r="V241" s="131" t="str">
        <x:v>Winter</x:v>
      </x:c>
      <x:c r="W241" s="131" t="str">
        <x:v>warm</x:v>
      </x:c>
      <x:c r="X241" s="131" t="str">
        <x:v>Topf; Pfanne</x:v>
      </x:c>
      <x:c r="Y241" s="131" t="str">
        <x:v>mittel</x:v>
      </x:c>
      <x:c r="Z241" s="131" t="n">
        <x:f>'recipes'!I241</x:f>
        <x:v>24</x:v>
      </x:c>
      <x:c r="AA241" s="131" t="n">
        <x:f>'recipes'!K241</x:f>
        <x:v>70</x:v>
      </x:c>
      <x:c r="AB241" s="131" t="str">
        <x:f>IF(AA241&lt;=20,"sehr schnell",IF(AA241&lt;=40,"schnell",IF(AA241&lt;=75,"mittel","lang")))</x:f>
        <x:v>mittel</x:v>
      </x:c>
      <x:c r="AC241" s="131" t="n">
        <x:f>'recipe_macros'!L241</x:f>
        <x:v>428</x:v>
      </x:c>
      <x:c r="AD241" s="131" t="n">
        <x:f>'recipe_macros'!M241</x:f>
        <x:v>19</x:v>
      </x:c>
      <x:c r="AE241" s="131" t="n">
        <x:f>IF('recipe_macros'!D241=0,0,'recipe_macros'!I241/'recipe_macros'!D241)</x:f>
        <x:v>9</x:v>
      </x:c>
      <x:c r="AF241" s="164" t="n">
        <x:f>IF(AC241=0,0,AD241*4/AC241)</x:f>
        <x:v>0.17757009345794392</x:v>
      </x:c>
      <x:c r="AG241" s="165" t="n">
        <x:f>'recipe_macros'!N241</x:f>
        <x:v>3.071975</x:v>
      </x:c>
      <x:c r="AH241" s="131" t="str">
        <x:f>IF(AG241&lt;=2,"günstig",IF(AG241&lt;=4,"mittel","teuer"))</x:f>
        <x:v>mittel</x:v>
      </x:c>
      <x:c r="AI241" s="131" t="n">
        <x:v>0</x:v>
      </x:c>
      <x:c r="AJ241" s="131" t="n">
        <x:v>0</x:v>
      </x:c>
      <x:c r="AK241" s="131" t="n">
        <x:v>1</x:v>
      </x:c>
      <x:c r="AL241" s="131" t="n">
        <x:v>1</x:v>
      </x:c>
      <x:c r="AM241" s="131" t="n">
        <x:v>1</x:v>
      </x:c>
      <x:c r="AN241" s="131" t="n">
        <x:f>MAX(1,MIN(5,SUM(AI241:AM241)))</x:f>
        <x:v>3</x:v>
      </x:c>
      <x:c r="AO241" s="131" t="str">
        <x:v>regelbasiert + redaktionelle Heuristik</x:v>
      </x:c>
      <x:c r="AP241" s="166" t="n">
        <x:v>0.82</x:v>
      </x:c>
      <x:c r="AQ241" s="131"/>
    </x:row>
    <x:row r="242">
      <x:c r="A242" s="135" t="str">
        <x:v>DI-241-V1</x:v>
      </x:c>
      <x:c r="B242" s="135" t="str">
        <x:v>DI-241</x:v>
      </x:c>
      <x:c r="C242" s="135" t="str">
        <x:v>Kabeljau-Garnelen-Auflauf mit Safrankartoffeln</x:v>
      </x:c>
      <x:c r="D242" s="131" t="str">
        <x:v>pescetarisch</x:v>
      </x:c>
      <x:c r="E242" s="131" t="str">
        <x:v>Fisch; Meeresfrüchte; Hülsenfrüchte</x:v>
      </x:c>
      <x:c r="F242" s="160" t="str">
        <x:v>nach Zutaten halal-kompatibel</x:v>
      </x:c>
      <x:c r="G242" s="160" t="str">
        <x:v>glutenfrei nach Zutaten</x:v>
      </x:c>
      <x:c r="H242" s="160" t="str">
        <x:v>laktosefrei nach Zutaten</x:v>
      </x:c>
      <x:c r="I242" s="160" t="str">
        <x:v>nussfrei nach Zutaten</x:v>
      </x:c>
      <x:c r="J242" s="160" t="str">
        <x:v>eifrei nach Zutaten</x:v>
      </x:c>
      <x:c r="K242" s="160" t="str">
        <x:v>sojafrei nach Zutaten</x:v>
      </x:c>
      <x:c r="L242" s="131" t="str">
        <x:v>Fisch; Krebstiere/Weichtiere</x:v>
      </x:c>
      <x:c r="M242" s="131" t="str">
        <x:v>proteinbetont; ballaststoffreich; leicht; ausgewogen</x:v>
      </x:c>
      <x:c r="N242" s="131" t="str">
        <x:v>Hauptmahlzeit</x:v>
      </x:c>
      <x:c r="O242" s="131" t="str">
        <x:v>Ofengericht</x:v>
      </x:c>
      <x:c r="P242" s="131" t="str">
        <x:v>Meal Prep; transportierbar; für mehrere Portionen</x:v>
      </x:c>
      <x:c r="Q242" s="131" t="str">
        <x:v>vertraut</x:v>
      </x:c>
      <x:c r="R242" s="131" t="str">
        <x:v>normaler Supermarkt</x:v>
      </x:c>
      <x:c r="S242" s="131" t="str">
        <x:v>international/modern</x:v>
      </x:c>
      <x:c r="T242" s="131" t="str">
        <x:v>frisch; herzhaft; würzig; rauchig</x:v>
      </x:c>
      <x:c r="U242" s="131" t="str">
        <x:v>würzig, nicht zwingend scharf</x:v>
      </x:c>
      <x:c r="V242" s="131" t="str">
        <x:v>ganzjährig</x:v>
      </x:c>
      <x:c r="W242" s="131" t="str">
        <x:v>warm</x:v>
      </x:c>
      <x:c r="X242" s="131" t="str">
        <x:v>Pfanne; Backofen; Topf</x:v>
      </x:c>
      <x:c r="Y242" s="131" t="str">
        <x:v>mittel</x:v>
      </x:c>
      <x:c r="Z242" s="131" t="n">
        <x:f>'recipes'!I242</x:f>
        <x:v>24</x:v>
      </x:c>
      <x:c r="AA242" s="131" t="n">
        <x:f>'recipes'!K242</x:f>
        <x:v>70</x:v>
      </x:c>
      <x:c r="AB242" s="131" t="str">
        <x:f>IF(AA242&lt;=20,"sehr schnell",IF(AA242&lt;=40,"schnell",IF(AA242&lt;=75,"mittel","lang")))</x:f>
        <x:v>mittel</x:v>
      </x:c>
      <x:c r="AC242" s="131" t="n">
        <x:f>'recipe_macros'!L242</x:f>
        <x:v>435</x:v>
      </x:c>
      <x:c r="AD242" s="131" t="n">
        <x:f>'recipe_macros'!M242</x:f>
        <x:v>43</x:v>
      </x:c>
      <x:c r="AE242" s="131" t="n">
        <x:f>IF('recipe_macros'!D242=0,0,'recipe_macros'!I242/'recipe_macros'!D242)</x:f>
        <x:v>10</x:v>
      </x:c>
      <x:c r="AF242" s="164" t="n">
        <x:f>IF(AC242=0,0,AD242*4/AC242)</x:f>
        <x:v>0.3954022988505747</x:v>
      </x:c>
      <x:c r="AG242" s="165" t="n">
        <x:f>'recipe_macros'!N242</x:f>
        <x:v>3.846425000000001</x:v>
      </x:c>
      <x:c r="AH242" s="131" t="str">
        <x:f>IF(AG242&lt;=2,"günstig",IF(AG242&lt;=4,"mittel","teuer"))</x:f>
        <x:v>mittel</x:v>
      </x:c>
      <x:c r="AI242" s="131" t="n">
        <x:v>0</x:v>
      </x:c>
      <x:c r="AJ242" s="131" t="n">
        <x:v>0</x:v>
      </x:c>
      <x:c r="AK242" s="131" t="n">
        <x:v>1</x:v>
      </x:c>
      <x:c r="AL242" s="131" t="n">
        <x:v>1</x:v>
      </x:c>
      <x:c r="AM242" s="131" t="n">
        <x:v>1</x:v>
      </x:c>
      <x:c r="AN242" s="131" t="n">
        <x:f>MAX(1,MIN(5,SUM(AI242:AM242)))</x:f>
        <x:v>3</x:v>
      </x:c>
      <x:c r="AO242" s="131" t="str">
        <x:v>regelbasiert + redaktionelle Heuristik</x:v>
      </x:c>
      <x:c r="AP242" s="166" t="n">
        <x:v>0.86</x:v>
      </x:c>
      <x:c r="AQ242" s="131"/>
    </x:row>
    <x:row r="243">
      <x:c r="A243" s="135" t="str">
        <x:v>DI-242-V1</x:v>
      </x:c>
      <x:c r="B243" s="135" t="str">
        <x:v>DI-242</x:v>
      </x:c>
      <x:c r="C243" s="135" t="str">
        <x:v>Cremige Spinat-Pilz-Penne</x:v>
      </x:c>
      <x:c r="D243" s="131" t="str">
        <x:v>vegan</x:v>
      </x:c>
      <x:c r="E243" s="131" t="str">
        <x:v>pflanzlich</x:v>
      </x:c>
      <x:c r="F243" s="160" t="str">
        <x:v>nach Zutaten halal-kompatibel</x:v>
      </x:c>
      <x:c r="G243" s="160" t="str">
        <x:v>mit Austausch glutenfrei</x:v>
      </x:c>
      <x:c r="H243" s="160" t="str">
        <x:v>laktosefrei nach Zutaten</x:v>
      </x:c>
      <x:c r="I243" s="160" t="str">
        <x:v>enthält Nüsse/Erdnüsse</x:v>
      </x:c>
      <x:c r="J243" s="160" t="str">
        <x:v>eifrei nach Zutaten</x:v>
      </x:c>
      <x:c r="K243" s="160" t="str">
        <x:v>sojafrei nach Zutaten</x:v>
      </x:c>
      <x:c r="L243" s="131" t="str">
        <x:v>Gluten/Getreide prüfen; Nüsse/Erdnüsse</x:v>
      </x:c>
      <x:c r="M243" s="131" t="str">
        <x:v>ballaststoffreich</x:v>
      </x:c>
      <x:c r="N243" s="131" t="str">
        <x:v>Hauptmahlzeit</x:v>
      </x:c>
      <x:c r="O243" s="131" t="str">
        <x:v>Pasta/Nudeln</x:v>
      </x:c>
      <x:c r="P243" s="131" t="str">
        <x:v>schnell; Meal Prep; transportierbar</x:v>
      </x:c>
      <x:c r="Q243" s="131" t="str">
        <x:v>vertraut</x:v>
      </x:c>
      <x:c r="R243" s="131" t="str">
        <x:v>normaler Supermarkt</x:v>
      </x:c>
      <x:c r="S243" s="131" t="str">
        <x:v>international/modern</x:v>
      </x:c>
      <x:c r="T243" s="131" t="str">
        <x:v>cremig</x:v>
      </x:c>
      <x:c r="U243" s="131" t="str">
        <x:v>mild</x:v>
      </x:c>
      <x:c r="V243" s="131" t="str">
        <x:v>Herbst</x:v>
      </x:c>
      <x:c r="W243" s="131" t="str">
        <x:v>warm</x:v>
      </x:c>
      <x:c r="X243" s="131" t="str">
        <x:v>Pfanne; Mixer/Pürierstab; Topf</x:v>
      </x:c>
      <x:c r="Y243" s="131" t="str">
        <x:v>mittel</x:v>
      </x:c>
      <x:c r="Z243" s="131" t="n">
        <x:f>'recipes'!I243</x:f>
        <x:v>7</x:v>
      </x:c>
      <x:c r="AA243" s="131" t="n">
        <x:f>'recipes'!K243</x:f>
        <x:v>20</x:v>
      </x:c>
      <x:c r="AB243" s="131" t="str">
        <x:f>IF(AA243&lt;=20,"sehr schnell",IF(AA243&lt;=40,"schnell",IF(AA243&lt;=75,"mittel","lang")))</x:f>
        <x:v>sehr schnell</x:v>
      </x:c>
      <x:c r="AC243" s="131" t="n">
        <x:f>'recipe_macros'!L243</x:f>
        <x:v>483</x:v>
      </x:c>
      <x:c r="AD243" s="131" t="n">
        <x:f>'recipe_macros'!M243</x:f>
        <x:v>18</x:v>
      </x:c>
      <x:c r="AE243" s="131" t="n">
        <x:f>IF('recipe_macros'!D243=0,0,'recipe_macros'!I243/'recipe_macros'!D243)</x:f>
        <x:v>11</x:v>
      </x:c>
      <x:c r="AF243" s="164" t="n">
        <x:f>IF(AC243=0,0,AD243*4/AC243)</x:f>
        <x:v>0.14906832298136646</x:v>
      </x:c>
      <x:c r="AG243" s="165" t="n">
        <x:f>'recipe_macros'!N243</x:f>
        <x:v>1.4548500000000002</x:v>
      </x:c>
      <x:c r="AH243" s="131" t="str">
        <x:f>IF(AG243&lt;=2,"günstig",IF(AG243&lt;=4,"mittel","teuer"))</x:f>
        <x:v>günstig</x:v>
      </x:c>
      <x:c r="AI243" s="131" t="n">
        <x:v>1</x:v>
      </x:c>
      <x:c r="AJ243" s="131" t="n">
        <x:v>0</x:v>
      </x:c>
      <x:c r="AK243" s="131" t="n">
        <x:v>1</x:v>
      </x:c>
      <x:c r="AL243" s="131" t="n">
        <x:v>1</x:v>
      </x:c>
      <x:c r="AM243" s="131" t="n">
        <x:v>0</x:v>
      </x:c>
      <x:c r="AN243" s="131" t="n">
        <x:f>MAX(1,MIN(5,SUM(AI243:AM243)))</x:f>
        <x:v>3</x:v>
      </x:c>
      <x:c r="AO243" s="131" t="str">
        <x:v>regelbasiert + redaktionelle Heuristik</x:v>
      </x:c>
      <x:c r="AP243" s="166" t="n">
        <x:v>0.86</x:v>
      </x:c>
      <x:c r="AQ243" s="131"/>
    </x:row>
    <x:row r="244">
      <x:c r="A244" s="135" t="str">
        <x:v>DI-243-V1</x:v>
      </x:c>
      <x:c r="B244" s="135" t="str">
        <x:v>DI-243</x:v>
      </x:c>
      <x:c r="C244" s="135" t="str">
        <x:v>Cremiges Tomatenrisotto</x:v>
      </x:c>
      <x:c r="D244" s="131" t="str">
        <x:v>vegetarisch</x:v>
      </x:c>
      <x:c r="E244" s="131" t="str">
        <x:v>Milchprodukt</x:v>
      </x:c>
      <x:c r="F244" s="160" t="str">
        <x:v>nach Zutaten halal-kompatibel</x:v>
      </x:c>
      <x:c r="G244" s="160" t="str">
        <x:v>glutenfrei nach Zutaten</x:v>
      </x:c>
      <x:c r="H244" s="160" t="str">
        <x:v>mit laktosefreien Produkten</x:v>
      </x:c>
      <x:c r="I244" s="160" t="str">
        <x:v>nussfrei nach Zutaten</x:v>
      </x:c>
      <x:c r="J244" s="160" t="str">
        <x:v>eifrei nach Zutaten</x:v>
      </x:c>
      <x:c r="K244" s="160" t="str">
        <x:v>sojafrei nach Zutaten</x:v>
      </x:c>
      <x:c r="L244" s="131" t="str">
        <x:v>Milch</x:v>
      </x:c>
      <x:c r="M244" s="131" t="str">
        <x:v>leicht</x:v>
      </x:c>
      <x:c r="N244" s="131" t="str">
        <x:v>Hauptmahlzeit</x:v>
      </x:c>
      <x:c r="O244" s="131" t="str">
        <x:v>Reis/Getreide</x:v>
      </x:c>
      <x:c r="P244" s="131" t="str">
        <x:v>Meal Prep; transportierbar; für mehrere Portionen</x:v>
      </x:c>
      <x:c r="Q244" s="131" t="str">
        <x:v>vertraut</x:v>
      </x:c>
      <x:c r="R244" s="131" t="str">
        <x:v>normaler Supermarkt</x:v>
      </x:c>
      <x:c r="S244" s="131" t="str">
        <x:v>mediterran inspiriert</x:v>
      </x:c>
      <x:c r="T244" s="131" t="str">
        <x:v>cremig</x:v>
      </x:c>
      <x:c r="U244" s="131" t="str">
        <x:v>mild</x:v>
      </x:c>
      <x:c r="V244" s="131" t="str">
        <x:v>ganzjährig</x:v>
      </x:c>
      <x:c r="W244" s="131" t="str">
        <x:v>warm</x:v>
      </x:c>
      <x:c r="X244" s="131" t="str">
        <x:v>Topf; Mixer/Pürierstab; Pfanne</x:v>
      </x:c>
      <x:c r="Y244" s="131" t="str">
        <x:v>mittel</x:v>
      </x:c>
      <x:c r="Z244" s="131" t="n">
        <x:f>'recipes'!I244</x:f>
        <x:v>14</x:v>
      </x:c>
      <x:c r="AA244" s="131" t="n">
        <x:f>'recipes'!K244</x:f>
        <x:v>40</x:v>
      </x:c>
      <x:c r="AB244" s="131" t="str">
        <x:f>IF(AA244&lt;=20,"sehr schnell",IF(AA244&lt;=40,"schnell",IF(AA244&lt;=75,"mittel","lang")))</x:f>
        <x:v>schnell</x:v>
      </x:c>
      <x:c r="AC244" s="131" t="n">
        <x:f>'recipe_macros'!L244</x:f>
        <x:v>401</x:v>
      </x:c>
      <x:c r="AD244" s="131" t="n">
        <x:f>'recipe_macros'!M244</x:f>
        <x:v>13</x:v>
      </x:c>
      <x:c r="AE244" s="131" t="n">
        <x:f>IF('recipe_macros'!D244=0,0,'recipe_macros'!I244/'recipe_macros'!D244)</x:f>
        <x:v>5</x:v>
      </x:c>
      <x:c r="AF244" s="164" t="n">
        <x:f>IF(AC244=0,0,AD244*4/AC244)</x:f>
        <x:v>0.12967581047381546</x:v>
      </x:c>
      <x:c r="AG244" s="165" t="n">
        <x:f>'recipe_macros'!N244</x:f>
        <x:v>2.406775</x:v>
      </x:c>
      <x:c r="AH244" s="131" t="str">
        <x:f>IF(AG244&lt;=2,"günstig",IF(AG244&lt;=4,"mittel","teuer"))</x:f>
        <x:v>mittel</x:v>
      </x:c>
      <x:c r="AI244" s="131" t="n">
        <x:v>1</x:v>
      </x:c>
      <x:c r="AJ244" s="131" t="n">
        <x:v>0</x:v>
      </x:c>
      <x:c r="AK244" s="131" t="n">
        <x:v>1</x:v>
      </x:c>
      <x:c r="AL244" s="131" t="n">
        <x:v>1</x:v>
      </x:c>
      <x:c r="AM244" s="131" t="n">
        <x:v>1</x:v>
      </x:c>
      <x:c r="AN244" s="131" t="n">
        <x:f>MAX(1,MIN(5,SUM(AI244:AM244)))</x:f>
        <x:v>4</x:v>
      </x:c>
      <x:c r="AO244" s="131" t="str">
        <x:v>regelbasiert + redaktionelle Heuristik</x:v>
      </x:c>
      <x:c r="AP244" s="166" t="n">
        <x:v>0.82</x:v>
      </x:c>
      <x:c r="AQ244" s="131" t="str">
        <x:v>Ernährungsweise wegen Zutaten von omnivor auf vegetarisch korrigiert</x:v>
      </x:c>
    </x:row>
    <x:row r="245">
      <x:c r="A245" s="135" t="str">
        <x:v>DI-244-V1</x:v>
      </x:c>
      <x:c r="B245" s="135" t="str">
        <x:v>DI-244</x:v>
      </x:c>
      <x:c r="C245" s="135" t="str">
        <x:v>Curry-Satay-Nudeln</x:v>
      </x:c>
      <x:c r="D245" s="131" t="str">
        <x:v>vegetarisch</x:v>
      </x:c>
      <x:c r="E245" s="131" t="str">
        <x:v>Hülsenfrüchte</x:v>
      </x:c>
      <x:c r="F245" s="160" t="str">
        <x:v>nach Zutaten halal-kompatibel</x:v>
      </x:c>
      <x:c r="G245" s="160" t="str">
        <x:v>glutenfrei nach Zutaten</x:v>
      </x:c>
      <x:c r="H245" s="160" t="str">
        <x:v>laktosefrei nach Zutaten</x:v>
      </x:c>
      <x:c r="I245" s="160" t="str">
        <x:v>enthält Nüsse/Erdnüsse</x:v>
      </x:c>
      <x:c r="J245" s="160" t="str">
        <x:v>eifrei nach Zutaten</x:v>
      </x:c>
      <x:c r="K245" s="160" t="str">
        <x:v>sojafrei nach Zutaten</x:v>
      </x:c>
      <x:c r="L245" s="131" t="str">
        <x:v>Nüsse/Erdnüsse</x:v>
      </x:c>
      <x:c r="M245" s="131" t="str">
        <x:v>ballaststoffreich; ausgewogen</x:v>
      </x:c>
      <x:c r="N245" s="131" t="str">
        <x:v>Hauptmahlzeit</x:v>
      </x:c>
      <x:c r="O245" s="131" t="str">
        <x:v>Curry/Dal</x:v>
      </x:c>
      <x:c r="P245" s="131" t="str">
        <x:v>Meal Prep; transportierbar</x:v>
      </x:c>
      <x:c r="Q245" s="131" t="str">
        <x:v>vertraut</x:v>
      </x:c>
      <x:c r="R245" s="131" t="str">
        <x:v>normaler Supermarkt</x:v>
      </x:c>
      <x:c r="S245" s="131" t="str">
        <x:v>südostasiatisch inspiriert</x:v>
      </x:c>
      <x:c r="T245" s="131" t="str">
        <x:v>frisch; herzhaft; würzig; säuerlich</x:v>
      </x:c>
      <x:c r="U245" s="131" t="str">
        <x:v>scharf</x:v>
      </x:c>
      <x:c r="V245" s="131" t="str">
        <x:v>Frühling</x:v>
      </x:c>
      <x:c r="W245" s="131" t="str">
        <x:v>warm</x:v>
      </x:c>
      <x:c r="X245" s="131" t="str">
        <x:v>Topf; Wok; Pfanne</x:v>
      </x:c>
      <x:c r="Y245" s="131" t="str">
        <x:v>mittel</x:v>
      </x:c>
      <x:c r="Z245" s="131" t="n">
        <x:f>'recipes'!I245</x:f>
        <x:v>12</x:v>
      </x:c>
      <x:c r="AA245" s="131" t="n">
        <x:f>'recipes'!K245</x:f>
        <x:v>35</x:v>
      </x:c>
      <x:c r="AB245" s="131" t="str">
        <x:f>IF(AA245&lt;=20,"sehr schnell",IF(AA245&lt;=40,"schnell",IF(AA245&lt;=75,"mittel","lang")))</x:f>
        <x:v>schnell</x:v>
      </x:c>
      <x:c r="AC245" s="131" t="n">
        <x:f>'recipe_macros'!L245</x:f>
        <x:v>522</x:v>
      </x:c>
      <x:c r="AD245" s="131" t="n">
        <x:f>'recipe_macros'!M245</x:f>
        <x:v>20</x:v>
      </x:c>
      <x:c r="AE245" s="131" t="n">
        <x:f>IF('recipe_macros'!D245=0,0,'recipe_macros'!I245/'recipe_macros'!D245)</x:f>
        <x:v>16</x:v>
      </x:c>
      <x:c r="AF245" s="164" t="n">
        <x:f>IF(AC245=0,0,AD245*4/AC245)</x:f>
        <x:v>0.1532567049808429</x:v>
      </x:c>
      <x:c r="AG245" s="165" t="n">
        <x:f>'recipe_macros'!N245</x:f>
        <x:v>1.5711228571428575</x:v>
      </x:c>
      <x:c r="AH245" s="131" t="str">
        <x:f>IF(AG245&lt;=2,"günstig",IF(AG245&lt;=4,"mittel","teuer"))</x:f>
        <x:v>günstig</x:v>
      </x:c>
      <x:c r="AI245" s="131" t="n">
        <x:v>1</x:v>
      </x:c>
      <x:c r="AJ245" s="131" t="n">
        <x:v>0</x:v>
      </x:c>
      <x:c r="AK245" s="131" t="n">
        <x:v>1</x:v>
      </x:c>
      <x:c r="AL245" s="131" t="n">
        <x:v>1</x:v>
      </x:c>
      <x:c r="AM245" s="131" t="n">
        <x:v>0</x:v>
      </x:c>
      <x:c r="AN245" s="131" t="n">
        <x:f>MAX(1,MIN(5,SUM(AI245:AM245)))</x:f>
        <x:v>3</x:v>
      </x:c>
      <x:c r="AO245" s="131" t="str">
        <x:v>regelbasiert + redaktionelle Heuristik</x:v>
      </x:c>
      <x:c r="AP245" s="166" t="n">
        <x:v>0.82</x:v>
      </x:c>
      <x:c r="AQ245" s="131"/>
    </x:row>
    <x:row r="246">
      <x:c r="A246" s="135" t="str">
        <x:v>DI-245-V1</x:v>
      </x:c>
      <x:c r="B246" s="135" t="str">
        <x:v>DI-245</x:v>
      </x:c>
      <x:c r="C246" s="135" t="str">
        <x:v>Einfache Hähnchen-Kichererbsen-Tajine</x:v>
      </x:c>
      <x:c r="D246" s="131" t="str">
        <x:v>omnivor</x:v>
      </x:c>
      <x:c r="E246" s="131" t="str">
        <x:v>Geflügel; Hülsenfrüchte</x:v>
      </x:c>
      <x:c r="F246" s="160" t="str">
        <x:v>halal bei zertifiziertem Fleisch</x:v>
      </x:c>
      <x:c r="G246" s="160" t="str">
        <x:v>mit Austausch glutenfrei</x:v>
      </x:c>
      <x:c r="H246" s="160" t="str">
        <x:v>laktosefrei nach Zutaten</x:v>
      </x:c>
      <x:c r="I246" s="160" t="str">
        <x:v>nussfrei nach Zutaten</x:v>
      </x:c>
      <x:c r="J246" s="160" t="str">
        <x:v>eifrei nach Zutaten</x:v>
      </x:c>
      <x:c r="K246" s="160" t="str">
        <x:v>sojafrei nach Zutaten</x:v>
      </x:c>
      <x:c r="L246" s="131" t="str">
        <x:v>Gluten/Getreide prüfen</x:v>
      </x:c>
      <x:c r="M246" s="131" t="str">
        <x:v>proteinbetont; ballaststoffreich; ausgewogen</x:v>
      </x:c>
      <x:c r="N246" s="131" t="str">
        <x:v>Hauptmahlzeit</x:v>
      </x:c>
      <x:c r="O246" s="131" t="str">
        <x:v>Eintopf</x:v>
      </x:c>
      <x:c r="P246" s="131" t="str">
        <x:v>Meal Prep; tiefkühlgeeignet; transportierbar; für mehrere Portionen; One Pot</x:v>
      </x:c>
      <x:c r="Q246" s="131" t="str">
        <x:v>abwechslungsreich</x:v>
      </x:c>
      <x:c r="R246" s="131" t="str">
        <x:v>großer Supermarkt empfohlen</x:v>
      </x:c>
      <x:c r="S246" s="131" t="str">
        <x:v>nordafrikanisch inspiriert</x:v>
      </x:c>
      <x:c r="T246" s="131" t="str">
        <x:v>frisch; herzhaft; würzig</x:v>
      </x:c>
      <x:c r="U246" s="131" t="str">
        <x:v>scharf</x:v>
      </x:c>
      <x:c r="V246" s="131" t="str">
        <x:v>Winter</x:v>
      </x:c>
      <x:c r="W246" s="131" t="str">
        <x:v>warm</x:v>
      </x:c>
      <x:c r="X246" s="131" t="str">
        <x:v>Topf; Pfanne</x:v>
      </x:c>
      <x:c r="Y246" s="131" t="str">
        <x:v>mittel</x:v>
      </x:c>
      <x:c r="Z246" s="131" t="n">
        <x:f>'recipes'!I246</x:f>
        <x:v>30</x:v>
      </x:c>
      <x:c r="AA246" s="131" t="n">
        <x:f>'recipes'!K246</x:f>
        <x:v>85</x:v>
      </x:c>
      <x:c r="AB246" s="131" t="str">
        <x:f>IF(AA246&lt;=20,"sehr schnell",IF(AA246&lt;=40,"schnell",IF(AA246&lt;=75,"mittel","lang")))</x:f>
        <x:v>lang</x:v>
      </x:c>
      <x:c r="AC246" s="131" t="n">
        <x:f>'recipe_macros'!L246</x:f>
        <x:v>456</x:v>
      </x:c>
      <x:c r="AD246" s="131" t="n">
        <x:f>'recipe_macros'!M246</x:f>
        <x:v>52</x:v>
      </x:c>
      <x:c r="AE246" s="131" t="n">
        <x:f>IF('recipe_macros'!D246=0,0,'recipe_macros'!I246/'recipe_macros'!D246)</x:f>
        <x:v>7</x:v>
      </x:c>
      <x:c r="AF246" s="164" t="n">
        <x:f>IF(AC246=0,0,AD246*4/AC246)</x:f>
        <x:v>0.45614035087719296</x:v>
      </x:c>
      <x:c r="AG246" s="165" t="n">
        <x:f>'recipe_macros'!N246</x:f>
        <x:v>5.010075000000001</x:v>
      </x:c>
      <x:c r="AH246" s="131" t="str">
        <x:f>IF(AG246&lt;=2,"günstig",IF(AG246&lt;=4,"mittel","teuer"))</x:f>
        <x:v>teuer</x:v>
      </x:c>
      <x:c r="AI246" s="131" t="n">
        <x:v>1</x:v>
      </x:c>
      <x:c r="AJ246" s="131" t="n">
        <x:v>1</x:v>
      </x:c>
      <x:c r="AK246" s="131" t="n">
        <x:v>1</x:v>
      </x:c>
      <x:c r="AL246" s="131" t="n">
        <x:v>1</x:v>
      </x:c>
      <x:c r="AM246" s="131" t="n">
        <x:v>1</x:v>
      </x:c>
      <x:c r="AN246" s="131" t="n">
        <x:f>MAX(1,MIN(5,SUM(AI246:AM246)))</x:f>
        <x:v>5</x:v>
      </x:c>
      <x:c r="AO246" s="131" t="str">
        <x:v>regelbasiert + redaktionelle Heuristik</x:v>
      </x:c>
      <x:c r="AP246" s="166" t="n">
        <x:v>0.82</x:v>
      </x:c>
      <x:c r="AQ246" s="131"/>
    </x:row>
    <x:row r="247">
      <x:c r="A247" s="135" t="str">
        <x:v>DI-246-V1</x:v>
      </x:c>
      <x:c r="B247" s="135" t="str">
        <x:v>DI-246</x:v>
      </x:c>
      <x:c r="C247" s="135" t="str">
        <x:v>Einfacher Hähncheneintopf</x:v>
      </x:c>
      <x:c r="D247" s="131" t="str">
        <x:v>omnivor</x:v>
      </x:c>
      <x:c r="E247" s="131" t="str">
        <x:v>Geflügel; Milchprodukt</x:v>
      </x:c>
      <x:c r="F247" s="160" t="str">
        <x:v>halal bei zertifiziertem Fleisch</x:v>
      </x:c>
      <x:c r="G247" s="160" t="str">
        <x:v>mit Austausch glutenfrei</x:v>
      </x:c>
      <x:c r="H247" s="160" t="str">
        <x:v>mit laktosefreien Produkten</x:v>
      </x:c>
      <x:c r="I247" s="160" t="str">
        <x:v>nussfrei nach Zutaten</x:v>
      </x:c>
      <x:c r="J247" s="160" t="str">
        <x:v>eifrei nach Zutaten</x:v>
      </x:c>
      <x:c r="K247" s="160" t="str">
        <x:v>sojafrei nach Zutaten</x:v>
      </x:c>
      <x:c r="L247" s="131" t="str">
        <x:v>Gluten/Getreide prüfen; Milch; Senf</x:v>
      </x:c>
      <x:c r="M247" s="131" t="str">
        <x:v>proteinbetont; ballaststoffreich; leicht</x:v>
      </x:c>
      <x:c r="N247" s="131" t="str">
        <x:v>Hauptmahlzeit</x:v>
      </x:c>
      <x:c r="O247" s="131" t="str">
        <x:v>Eintopf</x:v>
      </x:c>
      <x:c r="P247" s="131" t="str">
        <x:v>Meal Prep; tiefkühlgeeignet; transportierbar; für mehrere Portionen; One Pot</x:v>
      </x:c>
      <x:c r="Q247" s="131" t="str">
        <x:v>vertraut</x:v>
      </x:c>
      <x:c r="R247" s="131" t="str">
        <x:v>normaler Supermarkt</x:v>
      </x:c>
      <x:c r="S247" s="131" t="str">
        <x:v>international/modern</x:v>
      </x:c>
      <x:c r="T247" s="131" t="str">
        <x:v>herzhaft</x:v>
      </x:c>
      <x:c r="U247" s="131" t="str">
        <x:v>mild</x:v>
      </x:c>
      <x:c r="V247" s="131" t="str">
        <x:v>Winter</x:v>
      </x:c>
      <x:c r="W247" s="131" t="str">
        <x:v>warm</x:v>
      </x:c>
      <x:c r="X247" s="131" t="str">
        <x:v>Topf; Pfanne</x:v>
      </x:c>
      <x:c r="Y247" s="131" t="str">
        <x:v>mittel</x:v>
      </x:c>
      <x:c r="Z247" s="131" t="n">
        <x:f>'recipes'!I247</x:f>
        <x:v>21</x:v>
      </x:c>
      <x:c r="AA247" s="131" t="n">
        <x:f>'recipes'!K247</x:f>
        <x:v>60</x:v>
      </x:c>
      <x:c r="AB247" s="131" t="str">
        <x:f>IF(AA247&lt;=20,"sehr schnell",IF(AA247&lt;=40,"schnell",IF(AA247&lt;=75,"mittel","lang")))</x:f>
        <x:v>mittel</x:v>
      </x:c>
      <x:c r="AC247" s="131" t="n">
        <x:f>'recipe_macros'!L247</x:f>
        <x:v>354</x:v>
      </x:c>
      <x:c r="AD247" s="131" t="n">
        <x:f>'recipe_macros'!M247</x:f>
        <x:v>31</x:v>
      </x:c>
      <x:c r="AE247" s="131" t="n">
        <x:f>IF('recipe_macros'!D247=0,0,'recipe_macros'!I247/'recipe_macros'!D247)</x:f>
        <x:v>7</x:v>
      </x:c>
      <x:c r="AF247" s="164" t="n">
        <x:f>IF(AC247=0,0,AD247*4/AC247)</x:f>
        <x:v>0.3502824858757062</x:v>
      </x:c>
      <x:c r="AG247" s="165" t="n">
        <x:f>'recipe_macros'!N247</x:f>
        <x:v>3.1853500000000006</x:v>
      </x:c>
      <x:c r="AH247" s="131" t="str">
        <x:f>IF(AG247&lt;=2,"günstig",IF(AG247&lt;=4,"mittel","teuer"))</x:f>
        <x:v>mittel</x:v>
      </x:c>
      <x:c r="AI247" s="131" t="n">
        <x:v>1</x:v>
      </x:c>
      <x:c r="AJ247" s="131" t="n">
        <x:v>1</x:v>
      </x:c>
      <x:c r="AK247" s="131" t="n">
        <x:v>1</x:v>
      </x:c>
      <x:c r="AL247" s="131" t="n">
        <x:v>1</x:v>
      </x:c>
      <x:c r="AM247" s="131" t="n">
        <x:v>1</x:v>
      </x:c>
      <x:c r="AN247" s="131" t="n">
        <x:f>MAX(1,MIN(5,SUM(AI247:AM247)))</x:f>
        <x:v>5</x:v>
      </x:c>
      <x:c r="AO247" s="131" t="str">
        <x:v>regelbasiert + redaktionelle Heuristik</x:v>
      </x:c>
      <x:c r="AP247" s="166" t="n">
        <x:v>0.86</x:v>
      </x:c>
      <x:c r="AQ247" s="131"/>
    </x:row>
    <x:row r="248">
      <x:c r="A248" s="135" t="str">
        <x:v>DI-247-V1</x:v>
      </x:c>
      <x:c r="B248" s="135" t="str">
        <x:v>DI-247</x:v>
      </x:c>
      <x:c r="C248" s="135" t="str">
        <x:v>Einfaches vegetarisches Chili</x:v>
      </x:c>
      <x:c r="D248" s="131" t="str">
        <x:v>vegetarisch</x:v>
      </x:c>
      <x:c r="E248" s="131" t="str">
        <x:v>Milchprodukt; Hülsenfrüchte</x:v>
      </x:c>
      <x:c r="F248" s="160" t="str">
        <x:v>nach Zutaten halal-kompatibel</x:v>
      </x:c>
      <x:c r="G248" s="160" t="str">
        <x:v>glutenfrei nach Zutaten</x:v>
      </x:c>
      <x:c r="H248" s="160" t="str">
        <x:v>mit laktosefreien Produkten</x:v>
      </x:c>
      <x:c r="I248" s="160" t="str">
        <x:v>nussfrei nach Zutaten</x:v>
      </x:c>
      <x:c r="J248" s="160" t="str">
        <x:v>eifrei nach Zutaten</x:v>
      </x:c>
      <x:c r="K248" s="160" t="str">
        <x:v>sojafrei nach Zutaten</x:v>
      </x:c>
      <x:c r="L248" s="131" t="str">
        <x:v>Milch; Sellerie</x:v>
      </x:c>
      <x:c r="M248" s="131" t="str">
        <x:v>ballaststoffreich; leicht</x:v>
      </x:c>
      <x:c r="N248" s="131" t="str">
        <x:v>Hauptmahlzeit</x:v>
      </x:c>
      <x:c r="O248" s="131" t="str">
        <x:v>Eintopf</x:v>
      </x:c>
      <x:c r="P248" s="131" t="str">
        <x:v>Meal Prep; tiefkühlgeeignet; transportierbar; für mehrere Portionen; One Pot</x:v>
      </x:c>
      <x:c r="Q248" s="131" t="str">
        <x:v>vertraut</x:v>
      </x:c>
      <x:c r="R248" s="131" t="str">
        <x:v>normaler Supermarkt</x:v>
      </x:c>
      <x:c r="S248" s="131" t="str">
        <x:v>international/modern</x:v>
      </x:c>
      <x:c r="T248" s="131" t="str">
        <x:v>herzhaft; würzig; rauchig</x:v>
      </x:c>
      <x:c r="U248" s="131" t="str">
        <x:v>scharf</x:v>
      </x:c>
      <x:c r="V248" s="131" t="str">
        <x:v>Winter</x:v>
      </x:c>
      <x:c r="W248" s="131" t="str">
        <x:v>warm</x:v>
      </x:c>
      <x:c r="X248" s="131" t="str">
        <x:v>Topf</x:v>
      </x:c>
      <x:c r="Y248" s="131" t="str">
        <x:v>mittel</x:v>
      </x:c>
      <x:c r="Z248" s="131" t="n">
        <x:f>'recipes'!I248</x:f>
        <x:v>28</x:v>
      </x:c>
      <x:c r="AA248" s="131" t="n">
        <x:f>'recipes'!K248</x:f>
        <x:v>80</x:v>
      </x:c>
      <x:c r="AB248" s="131" t="str">
        <x:f>IF(AA248&lt;=20,"sehr schnell",IF(AA248&lt;=40,"schnell",IF(AA248&lt;=75,"mittel","lang")))</x:f>
        <x:v>lang</x:v>
      </x:c>
      <x:c r="AC248" s="131" t="n">
        <x:f>'recipe_macros'!L248</x:f>
        <x:v>157</x:v>
      </x:c>
      <x:c r="AD248" s="131" t="n">
        <x:f>'recipe_macros'!M248</x:f>
        <x:v>7</x:v>
      </x:c>
      <x:c r="AE248" s="131" t="n">
        <x:f>IF('recipe_macros'!D248=0,0,'recipe_macros'!I248/'recipe_macros'!D248)</x:f>
        <x:v>9</x:v>
      </x:c>
      <x:c r="AF248" s="164" t="n">
        <x:f>IF(AC248=0,0,AD248*4/AC248)</x:f>
        <x:v>0.17834394904458598</x:v>
      </x:c>
      <x:c r="AG248" s="165" t="n">
        <x:f>'recipe_macros'!N248</x:f>
        <x:v>1.1443625000000002</x:v>
      </x:c>
      <x:c r="AH248" s="131" t="str">
        <x:f>IF(AG248&lt;=2,"günstig",IF(AG248&lt;=4,"mittel","teuer"))</x:f>
        <x:v>günstig</x:v>
      </x:c>
      <x:c r="AI248" s="131" t="n">
        <x:v>1</x:v>
      </x:c>
      <x:c r="AJ248" s="131" t="n">
        <x:v>1</x:v>
      </x:c>
      <x:c r="AK248" s="131" t="n">
        <x:v>1</x:v>
      </x:c>
      <x:c r="AL248" s="131" t="n">
        <x:v>1</x:v>
      </x:c>
      <x:c r="AM248" s="131" t="n">
        <x:v>1</x:v>
      </x:c>
      <x:c r="AN248" s="131" t="n">
        <x:f>MAX(1,MIN(5,SUM(AI248:AM248)))</x:f>
        <x:v>5</x:v>
      </x:c>
      <x:c r="AO248" s="131" t="str">
        <x:v>regelbasiert + redaktionelle Heuristik</x:v>
      </x:c>
      <x:c r="AP248" s="166" t="n">
        <x:v>0.86</x:v>
      </x:c>
      <x:c r="AQ248" s="131"/>
    </x:row>
    <x:row r="249">
      <x:c r="A249" s="135" t="str">
        <x:v>DI-248-V1</x:v>
      </x:c>
      <x:c r="B249" s="135" t="str">
        <x:v>DI-248</x:v>
      </x:c>
      <x:c r="C249" s="135" t="str">
        <x:v>Resteküche-Bratreis</x:v>
      </x:c>
      <x:c r="D249" s="131" t="str">
        <x:v>omnivor</x:v>
      </x:c>
      <x:c r="E249" s="131" t="str">
        <x:v>Geflügel; Ei; Hülsenfrüchte</x:v>
      </x:c>
      <x:c r="F249" s="160" t="str">
        <x:v>halal bei zertifiziertem Fleisch</x:v>
      </x:c>
      <x:c r="G249" s="160" t="str">
        <x:v>glutenfrei nach Zutaten</x:v>
      </x:c>
      <x:c r="H249" s="160" t="str">
        <x:v>laktosefrei nach Zutaten</x:v>
      </x:c>
      <x:c r="I249" s="160" t="str">
        <x:v>nussfrei nach Zutaten</x:v>
      </x:c>
      <x:c r="J249" s="160" t="str">
        <x:v>enthält Ei</x:v>
      </x:c>
      <x:c r="K249" s="160" t="str">
        <x:v>sojafrei nach Zutaten</x:v>
      </x:c>
      <x:c r="L249" s="131" t="str">
        <x:v>Ei; Sesam</x:v>
      </x:c>
      <x:c r="M249" s="131" t="str">
        <x:v>proteinbetont; ballaststoffreich; leicht</x:v>
      </x:c>
      <x:c r="N249" s="131" t="str">
        <x:v>Hauptmahlzeit</x:v>
      </x:c>
      <x:c r="O249" s="131" t="str">
        <x:v>Wok/Pfanne</x:v>
      </x:c>
      <x:c r="P249" s="131" t="str">
        <x:v>schnell; Meal Prep; transportierbar</x:v>
      </x:c>
      <x:c r="Q249" s="131" t="str">
        <x:v>vertraut</x:v>
      </x:c>
      <x:c r="R249" s="131" t="str">
        <x:v>normaler Supermarkt</x:v>
      </x:c>
      <x:c r="S249" s="131" t="str">
        <x:v>international/modern</x:v>
      </x:c>
      <x:c r="T249" s="131" t="str">
        <x:v>würzig</x:v>
      </x:c>
      <x:c r="U249" s="131" t="str">
        <x:v>würzig, nicht zwingend scharf</x:v>
      </x:c>
      <x:c r="V249" s="131" t="str">
        <x:v>ganzjährig</x:v>
      </x:c>
      <x:c r="W249" s="131" t="str">
        <x:v>warm</x:v>
      </x:c>
      <x:c r="X249" s="131" t="str">
        <x:v>Pfanne; Wok</x:v>
      </x:c>
      <x:c r="Y249" s="131" t="str">
        <x:v>mittel</x:v>
      </x:c>
      <x:c r="Z249" s="131" t="n">
        <x:f>'recipes'!I249</x:f>
        <x:v>10</x:v>
      </x:c>
      <x:c r="AA249" s="131" t="n">
        <x:f>'recipes'!K249</x:f>
        <x:v>30</x:v>
      </x:c>
      <x:c r="AB249" s="131" t="str">
        <x:f>IF(AA249&lt;=20,"sehr schnell",IF(AA249&lt;=40,"schnell",IF(AA249&lt;=75,"mittel","lang")))</x:f>
        <x:v>schnell</x:v>
      </x:c>
      <x:c r="AC249" s="131" t="n">
        <x:f>'recipe_macros'!L249</x:f>
        <x:v>388</x:v>
      </x:c>
      <x:c r="AD249" s="131" t="n">
        <x:f>'recipe_macros'!M249</x:f>
        <x:v>20</x:v>
      </x:c>
      <x:c r="AE249" s="131" t="n">
        <x:f>IF('recipe_macros'!D249=0,0,'recipe_macros'!I249/'recipe_macros'!D249)</x:f>
        <x:v>7</x:v>
      </x:c>
      <x:c r="AF249" s="164" t="n">
        <x:f>IF(AC249=0,0,AD249*4/AC249)</x:f>
        <x:v>0.20618556701030927</x:v>
      </x:c>
      <x:c r="AG249" s="165" t="n">
        <x:f>'recipe_macros'!N249</x:f>
        <x:v>1.1345500000000002</x:v>
      </x:c>
      <x:c r="AH249" s="131" t="str">
        <x:f>IF(AG249&lt;=2,"günstig",IF(AG249&lt;=4,"mittel","teuer"))</x:f>
        <x:v>günstig</x:v>
      </x:c>
      <x:c r="AI249" s="131" t="n">
        <x:v>1</x:v>
      </x:c>
      <x:c r="AJ249" s="131" t="n">
        <x:v>0</x:v>
      </x:c>
      <x:c r="AK249" s="131" t="n">
        <x:v>1</x:v>
      </x:c>
      <x:c r="AL249" s="131" t="n">
        <x:v>1</x:v>
      </x:c>
      <x:c r="AM249" s="131" t="n">
        <x:v>0</x:v>
      </x:c>
      <x:c r="AN249" s="131" t="n">
        <x:f>MAX(1,MIN(5,SUM(AI249:AM249)))</x:f>
        <x:v>3</x:v>
      </x:c>
      <x:c r="AO249" s="131" t="str">
        <x:v>regelbasiert + redaktionelle Heuristik</x:v>
      </x:c>
      <x:c r="AP249" s="166" t="n">
        <x:v>0.86</x:v>
      </x:c>
      <x:c r="AQ249" s="131"/>
    </x:row>
    <x:row r="250">
      <x:c r="A250" s="135" t="str">
        <x:v>DI-249-V1</x:v>
      </x:c>
      <x:c r="B250" s="135" t="str">
        <x:v>DI-249</x:v>
      </x:c>
      <x:c r="C250" s="135" t="str">
        <x:v>Ingwer-Brokkoli-Pfanne mit Cashews</x:v>
      </x:c>
      <x:c r="D250" s="131" t="str">
        <x:v>vegetarisch</x:v>
      </x:c>
      <x:c r="E250" s="131" t="str">
        <x:v>Ei</x:v>
      </x:c>
      <x:c r="F250" s="160" t="str">
        <x:v>nach Zutaten halal-kompatibel</x:v>
      </x:c>
      <x:c r="G250" s="160" t="str">
        <x:v>glutenfrei nach Zutaten</x:v>
      </x:c>
      <x:c r="H250" s="160" t="str">
        <x:v>laktosefrei nach Zutaten</x:v>
      </x:c>
      <x:c r="I250" s="160" t="str">
        <x:v>enthält Nüsse/Erdnüsse</x:v>
      </x:c>
      <x:c r="J250" s="160" t="str">
        <x:v>enthält Ei</x:v>
      </x:c>
      <x:c r="K250" s="160" t="str">
        <x:v>sojafrei nach Zutaten</x:v>
      </x:c>
      <x:c r="L250" s="131" t="str">
        <x:v>Ei; Nüsse/Erdnüsse; Sesam</x:v>
      </x:c>
      <x:c r="M250" s="131" t="str">
        <x:v>proteinbetont; ballaststoffreich; leicht</x:v>
      </x:c>
      <x:c r="N250" s="131" t="str">
        <x:v>Hauptmahlzeit</x:v>
      </x:c>
      <x:c r="O250" s="131" t="str">
        <x:v>Wok/Pfanne</x:v>
      </x:c>
      <x:c r="P250" s="131" t="str">
        <x:v>schnell; Meal Prep; transportierbar</x:v>
      </x:c>
      <x:c r="Q250" s="131" t="str">
        <x:v>vertraut</x:v>
      </x:c>
      <x:c r="R250" s="131" t="str">
        <x:v>normaler Supermarkt</x:v>
      </x:c>
      <x:c r="S250" s="131" t="str">
        <x:v>international/modern</x:v>
      </x:c>
      <x:c r="T250" s="131" t="str">
        <x:v>frisch; würzig; säuerlich</x:v>
      </x:c>
      <x:c r="U250" s="131" t="str">
        <x:v>scharf</x:v>
      </x:c>
      <x:c r="V250" s="131" t="str">
        <x:v>ganzjährig</x:v>
      </x:c>
      <x:c r="W250" s="131" t="str">
        <x:v>warm</x:v>
      </x:c>
      <x:c r="X250" s="131" t="str">
        <x:v>Pfanne; Wok</x:v>
      </x:c>
      <x:c r="Y250" s="131" t="str">
        <x:v>mittel</x:v>
      </x:c>
      <x:c r="Z250" s="131" t="n">
        <x:f>'recipes'!I250</x:f>
        <x:v>9</x:v>
      </x:c>
      <x:c r="AA250" s="131" t="n">
        <x:f>'recipes'!K250</x:f>
        <x:v>25</x:v>
      </x:c>
      <x:c r="AB250" s="131" t="str">
        <x:f>IF(AA250&lt;=20,"sehr schnell",IF(AA250&lt;=40,"schnell",IF(AA250&lt;=75,"mittel","lang")))</x:f>
        <x:v>schnell</x:v>
      </x:c>
      <x:c r="AC250" s="131" t="n">
        <x:f>'recipe_macros'!L250</x:f>
        <x:v>388</x:v>
      </x:c>
      <x:c r="AD250" s="131" t="n">
        <x:f>'recipe_macros'!M250</x:f>
        <x:v>20</x:v>
      </x:c>
      <x:c r="AE250" s="131" t="n">
        <x:f>IF('recipe_macros'!D250=0,0,'recipe_macros'!I250/'recipe_macros'!D250)</x:f>
        <x:v>13</x:v>
      </x:c>
      <x:c r="AF250" s="164" t="n">
        <x:f>IF(AC250=0,0,AD250*4/AC250)</x:f>
        <x:v>0.20618556701030927</x:v>
      </x:c>
      <x:c r="AG250" s="165" t="n">
        <x:f>'recipe_macros'!N250</x:f>
        <x:v>1.8648766666666672</x:v>
      </x:c>
      <x:c r="AH250" s="131" t="str">
        <x:f>IF(AG250&lt;=2,"günstig",IF(AG250&lt;=4,"mittel","teuer"))</x:f>
        <x:v>günstig</x:v>
      </x:c>
      <x:c r="AI250" s="131" t="n">
        <x:v>1</x:v>
      </x:c>
      <x:c r="AJ250" s="131" t="n">
        <x:v>0</x:v>
      </x:c>
      <x:c r="AK250" s="131" t="n">
        <x:v>1</x:v>
      </x:c>
      <x:c r="AL250" s="131" t="n">
        <x:v>1</x:v>
      </x:c>
      <x:c r="AM250" s="131" t="n">
        <x:v>0</x:v>
      </x:c>
      <x:c r="AN250" s="131" t="n">
        <x:f>MAX(1,MIN(5,SUM(AI250:AM250)))</x:f>
        <x:v>3</x:v>
      </x:c>
      <x:c r="AO250" s="131" t="str">
        <x:v>regelbasiert + redaktionelle Heuristik</x:v>
      </x:c>
      <x:c r="AP250" s="166" t="n">
        <x:v>0.86</x:v>
      </x:c>
      <x:c r="AQ250" s="131"/>
    </x:row>
    <x:row r="251">
      <x:c r="A251" s="135" t="str">
        <x:v>DI-250-V1</x:v>
      </x:c>
      <x:c r="B251" s="135" t="str">
        <x:v>DI-250</x:v>
      </x:c>
      <x:c r="C251" s="135" t="str">
        <x:v>Gnocchi vom Blech mit Zitronen-Ricotta</x:v>
      </x:c>
      <x:c r="D251" s="131" t="str">
        <x:v>vegetarisch</x:v>
      </x:c>
      <x:c r="E251" s="131" t="str">
        <x:v>Milchprodukt</x:v>
      </x:c>
      <x:c r="F251" s="160" t="str">
        <x:v>nach Zutaten halal-kompatibel</x:v>
      </x:c>
      <x:c r="G251" s="160" t="str">
        <x:v>mit Austausch glutenfrei</x:v>
      </x:c>
      <x:c r="H251" s="160" t="str">
        <x:v>mit laktosefreien Produkten</x:v>
      </x:c>
      <x:c r="I251" s="160" t="str">
        <x:v>nussfrei nach Zutaten</x:v>
      </x:c>
      <x:c r="J251" s="160" t="str">
        <x:v>eifrei nach Zutaten</x:v>
      </x:c>
      <x:c r="K251" s="160" t="str">
        <x:v>sojafrei nach Zutaten</x:v>
      </x:c>
      <x:c r="L251" s="131" t="str">
        <x:v>Gluten/Getreide prüfen; Milch</x:v>
      </x:c>
      <x:c r="M251" s="131" t="str">
        <x:v>ballaststoffreich; energiereich</x:v>
      </x:c>
      <x:c r="N251" s="131" t="str">
        <x:v>Hauptmahlzeit</x:v>
      </x:c>
      <x:c r="O251" s="131" t="str">
        <x:v>Ofengericht</x:v>
      </x:c>
      <x:c r="P251" s="131" t="str">
        <x:v>Meal Prep; tiefkühlgeeignet; transportierbar</x:v>
      </x:c>
      <x:c r="Q251" s="131" t="str">
        <x:v>vertraut</x:v>
      </x:c>
      <x:c r="R251" s="131" t="str">
        <x:v>normaler Supermarkt</x:v>
      </x:c>
      <x:c r="S251" s="131" t="str">
        <x:v>international/modern</x:v>
      </x:c>
      <x:c r="T251" s="131" t="str">
        <x:v>frisch; herzhaft; säuerlich</x:v>
      </x:c>
      <x:c r="U251" s="131" t="str">
        <x:v>scharf</x:v>
      </x:c>
      <x:c r="V251" s="131" t="str">
        <x:v>ganzjährig</x:v>
      </x:c>
      <x:c r="W251" s="131" t="str">
        <x:v>warm</x:v>
      </x:c>
      <x:c r="X251" s="131" t="str">
        <x:v>Backofen; Backblech</x:v>
      </x:c>
      <x:c r="Y251" s="131" t="str">
        <x:v>mittel</x:v>
      </x:c>
      <x:c r="Z251" s="131" t="n">
        <x:f>'recipes'!I251</x:f>
        <x:v>18</x:v>
      </x:c>
      <x:c r="AA251" s="131" t="n">
        <x:f>'recipes'!K251</x:f>
        <x:v>50</x:v>
      </x:c>
      <x:c r="AB251" s="131" t="str">
        <x:f>IF(AA251&lt;=20,"sehr schnell",IF(AA251&lt;=40,"schnell",IF(AA251&lt;=75,"mittel","lang")))</x:f>
        <x:v>mittel</x:v>
      </x:c>
      <x:c r="AC251" s="131" t="n">
        <x:f>'recipe_macros'!L251</x:f>
        <x:v>799</x:v>
      </x:c>
      <x:c r="AD251" s="131" t="n">
        <x:f>'recipe_macros'!M251</x:f>
        <x:v>14</x:v>
      </x:c>
      <x:c r="AE251" s="131" t="n">
        <x:f>IF('recipe_macros'!D251=0,0,'recipe_macros'!I251/'recipe_macros'!D251)</x:f>
        <x:v>16</x:v>
      </x:c>
      <x:c r="AF251" s="164" t="n">
        <x:f>IF(AC251=0,0,AD251*4/AC251)</x:f>
        <x:v>0.07008760951188986</x:v>
      </x:c>
      <x:c r="AG251" s="165" t="n">
        <x:f>'recipe_macros'!N251</x:f>
        <x:v>2.00469</x:v>
      </x:c>
      <x:c r="AH251" s="131" t="str">
        <x:f>IF(AG251&lt;=2,"günstig",IF(AG251&lt;=4,"mittel","teuer"))</x:f>
        <x:v>mittel</x:v>
      </x:c>
      <x:c r="AI251" s="131" t="n">
        <x:v>1</x:v>
      </x:c>
      <x:c r="AJ251" s="131" t="n">
        <x:v>1</x:v>
      </x:c>
      <x:c r="AK251" s="131" t="n">
        <x:v>1</x:v>
      </x:c>
      <x:c r="AL251" s="131" t="n">
        <x:v>1</x:v>
      </x:c>
      <x:c r="AM251" s="131" t="n">
        <x:v>0</x:v>
      </x:c>
      <x:c r="AN251" s="131" t="n">
        <x:f>MAX(1,MIN(5,SUM(AI251:AM251)))</x:f>
        <x:v>4</x:v>
      </x:c>
      <x:c r="AO251" s="131" t="str">
        <x:v>regelbasiert + redaktionelle Heuristik</x:v>
      </x:c>
      <x:c r="AP251" s="166" t="n">
        <x:v>0.86</x:v>
      </x:c>
      <x:c r="AQ251" s="131"/>
    </x:row>
    <x:row r="252">
      <x:c r="A252" s="135" t="str">
        <x:v>DI-251-V1</x:v>
      </x:c>
      <x:c r="B252" s="135" t="str">
        <x:v>DI-251</x:v>
      </x:c>
      <x:c r="C252" s="135" t="str">
        <x:v>Bohnen auf griechische Art</x:v>
      </x:c>
      <x:c r="D252" s="131" t="str">
        <x:v>vegetarisch</x:v>
      </x:c>
      <x:c r="E252" s="131" t="str">
        <x:v>Milchprodukt</x:v>
      </x:c>
      <x:c r="F252" s="160" t="str">
        <x:v>nach Zutaten halal-kompatibel</x:v>
      </x:c>
      <x:c r="G252" s="160" t="str">
        <x:v>glutenfrei nach Zutaten</x:v>
      </x:c>
      <x:c r="H252" s="160" t="str">
        <x:v>mit laktosefreien Produkten</x:v>
      </x:c>
      <x:c r="I252" s="160" t="str">
        <x:v>nussfrei nach Zutaten</x:v>
      </x:c>
      <x:c r="J252" s="160" t="str">
        <x:v>eifrei nach Zutaten</x:v>
      </x:c>
      <x:c r="K252" s="160" t="str">
        <x:v>sojafrei nach Zutaten</x:v>
      </x:c>
      <x:c r="L252" s="131" t="str">
        <x:v>Milch</x:v>
      </x:c>
      <x:c r="M252" s="131" t="str">
        <x:v>ballaststoffreich; leicht</x:v>
      </x:c>
      <x:c r="N252" s="131" t="str">
        <x:v>Hauptmahlzeit</x:v>
      </x:c>
      <x:c r="O252" s="131" t="str">
        <x:v>Pfannengericht/sonstiges</x:v>
      </x:c>
      <x:c r="P252" s="131" t="str">
        <x:v>schnell; Meal Prep; transportierbar</x:v>
      </x:c>
      <x:c r="Q252" s="131" t="str">
        <x:v>vertraut</x:v>
      </x:c>
      <x:c r="R252" s="131" t="str">
        <x:v>normaler Supermarkt</x:v>
      </x:c>
      <x:c r="S252" s="131" t="str">
        <x:v>mediterran inspiriert</x:v>
      </x:c>
      <x:c r="T252" s="131" t="str">
        <x:v>frisch; herzhaft; säuerlich</x:v>
      </x:c>
      <x:c r="U252" s="131" t="str">
        <x:v>mild</x:v>
      </x:c>
      <x:c r="V252" s="131" t="str">
        <x:v>ganzjährig</x:v>
      </x:c>
      <x:c r="W252" s="131" t="str">
        <x:v>warm</x:v>
      </x:c>
      <x:c r="X252" s="131" t="str">
        <x:v>Pfanne; Topf</x:v>
      </x:c>
      <x:c r="Y252" s="131" t="str">
        <x:v>mittel</x:v>
      </x:c>
      <x:c r="Z252" s="131" t="n">
        <x:f>'recipes'!I252</x:f>
        <x:v>9</x:v>
      </x:c>
      <x:c r="AA252" s="131" t="n">
        <x:f>'recipes'!K252</x:f>
        <x:v>25</x:v>
      </x:c>
      <x:c r="AB252" s="131" t="str">
        <x:f>IF(AA252&lt;=20,"sehr schnell",IF(AA252&lt;=40,"schnell",IF(AA252&lt;=75,"mittel","lang")))</x:f>
        <x:v>schnell</x:v>
      </x:c>
      <x:c r="AC252" s="131" t="n">
        <x:f>'recipe_macros'!L252</x:f>
        <x:v>254</x:v>
      </x:c>
      <x:c r="AD252" s="131" t="n">
        <x:f>'recipe_macros'!M252</x:f>
        <x:v>12</x:v>
      </x:c>
      <x:c r="AE252" s="131" t="n">
        <x:f>IF('recipe_macros'!D252=0,0,'recipe_macros'!I252/'recipe_macros'!D252)</x:f>
        <x:v>10</x:v>
      </x:c>
      <x:c r="AF252" s="164" t="n">
        <x:f>IF(AC252=0,0,AD252*4/AC252)</x:f>
        <x:v>0.1889763779527559</x:v>
      </x:c>
      <x:c r="AG252" s="165" t="n">
        <x:f>'recipe_macros'!N252</x:f>
        <x:v>1.9558750000000003</x:v>
      </x:c>
      <x:c r="AH252" s="131" t="str">
        <x:f>IF(AG252&lt;=2,"günstig",IF(AG252&lt;=4,"mittel","teuer"))</x:f>
        <x:v>günstig</x:v>
      </x:c>
      <x:c r="AI252" s="131" t="n">
        <x:v>1</x:v>
      </x:c>
      <x:c r="AJ252" s="131" t="n">
        <x:v>0</x:v>
      </x:c>
      <x:c r="AK252" s="131" t="n">
        <x:v>1</x:v>
      </x:c>
      <x:c r="AL252" s="131" t="n">
        <x:v>1</x:v>
      </x:c>
      <x:c r="AM252" s="131" t="n">
        <x:v>0</x:v>
      </x:c>
      <x:c r="AN252" s="131" t="n">
        <x:f>MAX(1,MIN(5,SUM(AI252:AM252)))</x:f>
        <x:v>3</x:v>
      </x:c>
      <x:c r="AO252" s="131" t="str">
        <x:v>regelbasiert + redaktionelle Heuristik</x:v>
      </x:c>
      <x:c r="AP252" s="166" t="n">
        <x:v>0.82</x:v>
      </x:c>
      <x:c r="AQ252" s="131"/>
    </x:row>
    <x:row r="253">
      <x:c r="A253" s="135" t="str">
        <x:v>DI-252-V1</x:v>
      </x:c>
      <x:c r="B253" s="135" t="str">
        <x:v>DI-252</x:v>
      </x:c>
      <x:c r="C253" s="135" t="str">
        <x:v>Rindfleisch-Chow-Mein</x:v>
      </x:c>
      <x:c r="D253" s="131" t="str">
        <x:v>vegan</x:v>
      </x:c>
      <x:c r="E253" s="131" t="str">
        <x:v>Soja/Tofu</x:v>
      </x:c>
      <x:c r="F253" s="160" t="str">
        <x:v>nach Zutaten halal-kompatibel</x:v>
      </x:c>
      <x:c r="G253" s="160" t="str">
        <x:v>glutenfrei nach Zutaten</x:v>
      </x:c>
      <x:c r="H253" s="160" t="str">
        <x:v>laktosefrei nach Zutaten</x:v>
      </x:c>
      <x:c r="I253" s="160" t="str">
        <x:v>nussfrei nach Zutaten</x:v>
      </x:c>
      <x:c r="J253" s="160" t="str">
        <x:v>eifrei nach Zutaten</x:v>
      </x:c>
      <x:c r="K253" s="160" t="str">
        <x:v>enthält Soja</x:v>
      </x:c>
      <x:c r="L253" s="131" t="str">
        <x:v>Soja; Sesam</x:v>
      </x:c>
      <x:c r="M253" s="131" t="str">
        <x:v>proteinbetont; ballaststoffreich; leicht; ausgewogen</x:v>
      </x:c>
      <x:c r="N253" s="131" t="str">
        <x:v>Hauptmahlzeit</x:v>
      </x:c>
      <x:c r="O253" s="131" t="str">
        <x:v>Pfannengericht/sonstiges</x:v>
      </x:c>
      <x:c r="P253" s="131" t="str">
        <x:v>schnell; Meal Prep; transportierbar</x:v>
      </x:c>
      <x:c r="Q253" s="131" t="str">
        <x:v>vertraut</x:v>
      </x:c>
      <x:c r="R253" s="131" t="str">
        <x:v>normaler Supermarkt</x:v>
      </x:c>
      <x:c r="S253" s="131" t="str">
        <x:v>international/modern</x:v>
      </x:c>
      <x:c r="T253" s="131" t="str">
        <x:v>herzhaft; würzig</x:v>
      </x:c>
      <x:c r="U253" s="131" t="str">
        <x:v>würzig, nicht zwingend scharf</x:v>
      </x:c>
      <x:c r="V253" s="131" t="str">
        <x:v>ganzjährig</x:v>
      </x:c>
      <x:c r="W253" s="131" t="str">
        <x:v>warm</x:v>
      </x:c>
      <x:c r="X253" s="131" t="str">
        <x:v>Pfanne; Wok; Topf</x:v>
      </x:c>
      <x:c r="Y253" s="131" t="str">
        <x:v>mittel</x:v>
      </x:c>
      <x:c r="Z253" s="131" t="n">
        <x:f>'recipes'!I253</x:f>
        <x:v>7</x:v>
      </x:c>
      <x:c r="AA253" s="131" t="n">
        <x:f>'recipes'!K253</x:f>
        <x:v>20</x:v>
      </x:c>
      <x:c r="AB253" s="131" t="str">
        <x:f>IF(AA253&lt;=20,"sehr schnell",IF(AA253&lt;=40,"schnell",IF(AA253&lt;=75,"mittel","lang")))</x:f>
        <x:v>sehr schnell</x:v>
      </x:c>
      <x:c r="AC253" s="131" t="n">
        <x:f>'recipe_macros'!L253</x:f>
        <x:v>407</x:v>
      </x:c>
      <x:c r="AD253" s="131" t="n">
        <x:f>'recipe_macros'!M253</x:f>
        <x:v>32</x:v>
      </x:c>
      <x:c r="AE253" s="131" t="n">
        <x:f>IF('recipe_macros'!D253=0,0,'recipe_macros'!I253/'recipe_macros'!D253)</x:f>
        <x:v>8</x:v>
      </x:c>
      <x:c r="AF253" s="164" t="n">
        <x:f>IF(AC253=0,0,AD253*4/AC253)</x:f>
        <x:v>0.3144963144963145</x:v>
      </x:c>
      <x:c r="AG253" s="165" t="n">
        <x:f>'recipe_macros'!N253</x:f>
        <x:v>1.5705500000000003</x:v>
      </x:c>
      <x:c r="AH253" s="131" t="str">
        <x:f>IF(AG253&lt;=2,"günstig",IF(AG253&lt;=4,"mittel","teuer"))</x:f>
        <x:v>günstig</x:v>
      </x:c>
      <x:c r="AI253" s="131" t="n">
        <x:v>1</x:v>
      </x:c>
      <x:c r="AJ253" s="131" t="n">
        <x:v>0</x:v>
      </x:c>
      <x:c r="AK253" s="131" t="n">
        <x:v>1</x:v>
      </x:c>
      <x:c r="AL253" s="131" t="n">
        <x:v>1</x:v>
      </x:c>
      <x:c r="AM253" s="131" t="n">
        <x:v>0</x:v>
      </x:c>
      <x:c r="AN253" s="131" t="n">
        <x:f>MAX(1,MIN(5,SUM(AI253:AM253)))</x:f>
        <x:v>3</x:v>
      </x:c>
      <x:c r="AO253" s="131" t="str">
        <x:v>regelbasiert + redaktionelle Heuristik</x:v>
      </x:c>
      <x:c r="AP253" s="166" t="n">
        <x:v>0.86</x:v>
      </x:c>
      <x:c r="AQ253" s="131" t="str">
        <x:v>Ernährungsweise wegen Zutaten von omnivor auf vegan korrigiert</x:v>
      </x:c>
    </x:row>
    <x:row r="254">
      <x:c r="A254" s="135" t="str">
        <x:v>DI-253-V1</x:v>
      </x:c>
      <x:c r="B254" s="135" t="str">
        <x:v>DI-253</x:v>
      </x:c>
      <x:c r="C254" s="135" t="str">
        <x:v>Hähnchen-Katsu-Curry</x:v>
      </x:c>
      <x:c r="D254" s="131" t="str">
        <x:v>omnivor</x:v>
      </x:c>
      <x:c r="E254" s="131" t="str">
        <x:v>Geflügel</x:v>
      </x:c>
      <x:c r="F254" s="160" t="str">
        <x:v>halal bei zertifiziertem Fleisch</x:v>
      </x:c>
      <x:c r="G254" s="160" t="str">
        <x:v>glutenfrei nach Zutaten</x:v>
      </x:c>
      <x:c r="H254" s="160" t="str">
        <x:v>laktosefrei nach Zutaten</x:v>
      </x:c>
      <x:c r="I254" s="160" t="str">
        <x:v>enthält Nüsse/Erdnüsse</x:v>
      </x:c>
      <x:c r="J254" s="160" t="str">
        <x:v>eifrei nach Zutaten</x:v>
      </x:c>
      <x:c r="K254" s="160" t="str">
        <x:v>sojafrei nach Zutaten</x:v>
      </x:c>
      <x:c r="L254" s="131" t="str">
        <x:v>Nüsse/Erdnüsse</x:v>
      </x:c>
      <x:c r="M254" s="131" t="str">
        <x:v>proteinbetont; ballaststoffreich; ausgewogen</x:v>
      </x:c>
      <x:c r="N254" s="131" t="str">
        <x:v>Hauptmahlzeit</x:v>
      </x:c>
      <x:c r="O254" s="131" t="str">
        <x:v>Curry/Dal</x:v>
      </x:c>
      <x:c r="P254" s="131" t="str">
        <x:v>Meal Prep; tiefkühlgeeignet; transportierbar</x:v>
      </x:c>
      <x:c r="Q254" s="131" t="str">
        <x:v>vertraut</x:v>
      </x:c>
      <x:c r="R254" s="131" t="str">
        <x:v>normaler Supermarkt</x:v>
      </x:c>
      <x:c r="S254" s="131" t="str">
        <x:v>international/modern</x:v>
      </x:c>
      <x:c r="T254" s="131" t="str">
        <x:v>frisch; herzhaft; würzig; säuerlich</x:v>
      </x:c>
      <x:c r="U254" s="131" t="str">
        <x:v>scharf</x:v>
      </x:c>
      <x:c r="V254" s="131" t="str">
        <x:v>ganzjährig</x:v>
      </x:c>
      <x:c r="W254" s="131" t="str">
        <x:v>warm</x:v>
      </x:c>
      <x:c r="X254" s="131" t="str">
        <x:v>Topf; Backofen; Heißluftfritteuse; Mixer/Pürierstab</x:v>
      </x:c>
      <x:c r="Y254" s="131" t="str">
        <x:v>anspruchsvoll</x:v>
      </x:c>
      <x:c r="Z254" s="131" t="n">
        <x:f>'recipes'!I254</x:f>
        <x:v>19</x:v>
      </x:c>
      <x:c r="AA254" s="131" t="n">
        <x:f>'recipes'!K254</x:f>
        <x:v>55</x:v>
      </x:c>
      <x:c r="AB254" s="131" t="str">
        <x:f>IF(AA254&lt;=20,"sehr schnell",IF(AA254&lt;=40,"schnell",IF(AA254&lt;=75,"mittel","lang")))</x:f>
        <x:v>mittel</x:v>
      </x:c>
      <x:c r="AC254" s="131" t="n">
        <x:f>'recipe_macros'!L254</x:f>
        <x:v>585</x:v>
      </x:c>
      <x:c r="AD254" s="131" t="n">
        <x:f>'recipe_macros'!M254</x:f>
        <x:v>47</x:v>
      </x:c>
      <x:c r="AE254" s="131" t="n">
        <x:f>IF('recipe_macros'!D254=0,0,'recipe_macros'!I254/'recipe_macros'!D254)</x:f>
        <x:v>9</x:v>
      </x:c>
      <x:c r="AF254" s="164" t="n">
        <x:f>IF(AC254=0,0,AD254*4/AC254)</x:f>
        <x:v>0.3213675213675214</x:v>
      </x:c>
      <x:c r="AG254" s="165" t="n">
        <x:f>'recipe_macros'!N254</x:f>
        <x:v>1.6503783333333333</x:v>
      </x:c>
      <x:c r="AH254" s="131" t="str">
        <x:f>IF(AG254&lt;=2,"günstig",IF(AG254&lt;=4,"mittel","teuer"))</x:f>
        <x:v>günstig</x:v>
      </x:c>
      <x:c r="AI254" s="131" t="n">
        <x:v>1</x:v>
      </x:c>
      <x:c r="AJ254" s="131" t="n">
        <x:v>1</x:v>
      </x:c>
      <x:c r="AK254" s="131" t="n">
        <x:v>1</x:v>
      </x:c>
      <x:c r="AL254" s="131" t="n">
        <x:v>1</x:v>
      </x:c>
      <x:c r="AM254" s="131" t="n">
        <x:v>0</x:v>
      </x:c>
      <x:c r="AN254" s="131" t="n">
        <x:f>MAX(1,MIN(5,SUM(AI254:AM254)))</x:f>
        <x:v>4</x:v>
      </x:c>
      <x:c r="AO254" s="131" t="str">
        <x:v>regelbasiert + redaktionelle Heuristik</x:v>
      </x:c>
      <x:c r="AP254" s="166" t="n">
        <x:v>0.86</x:v>
      </x:c>
      <x:c r="AQ254" s="131"/>
    </x:row>
    <x:row r="255">
      <x:c r="A255" s="135" t="str">
        <x:v>DI-254-V1</x:v>
      </x:c>
      <x:c r="B255" s="135" t="str">
        <x:v>DI-254</x:v>
      </x:c>
      <x:c r="C255" s="135" t="str">
        <x:v>Gnocchi</x:v>
      </x:c>
      <x:c r="D255" s="131" t="str">
        <x:v>vegetarisch</x:v>
      </x:c>
      <x:c r="E255" s="131" t="str">
        <x:v>Milchprodukt; Hülsenfrüchte</x:v>
      </x:c>
      <x:c r="F255" s="160" t="str">
        <x:v>nach Zutaten halal-kompatibel</x:v>
      </x:c>
      <x:c r="G255" s="160" t="str">
        <x:v>mit Austausch glutenfrei</x:v>
      </x:c>
      <x:c r="H255" s="160" t="str">
        <x:v>mit laktosefreien Produkten</x:v>
      </x:c>
      <x:c r="I255" s="160" t="str">
        <x:v>nussfrei nach Zutaten</x:v>
      </x:c>
      <x:c r="J255" s="160" t="str">
        <x:v>eifrei nach Zutaten</x:v>
      </x:c>
      <x:c r="K255" s="160" t="str">
        <x:v>sojafrei nach Zutaten</x:v>
      </x:c>
      <x:c r="L255" s="131" t="str">
        <x:v>Gluten/Getreide prüfen; Milch</x:v>
      </x:c>
      <x:c r="M255" s="131" t="str">
        <x:v>ballaststoffreich; energiereich</x:v>
      </x:c>
      <x:c r="N255" s="131" t="str">
        <x:v>Hauptmahlzeit</x:v>
      </x:c>
      <x:c r="O255" s="131" t="str">
        <x:v>Pfannengericht/sonstiges</x:v>
      </x:c>
      <x:c r="P255" s="131" t="str">
        <x:v>schnell; Meal Prep; transportierbar</x:v>
      </x:c>
      <x:c r="Q255" s="131" t="str">
        <x:v>vertraut</x:v>
      </x:c>
      <x:c r="R255" s="131" t="str">
        <x:v>normaler Supermarkt</x:v>
      </x:c>
      <x:c r="S255" s="131" t="str">
        <x:v>international/modern</x:v>
      </x:c>
      <x:c r="T255" s="131" t="str">
        <x:v>frisch; herzhaft</x:v>
      </x:c>
      <x:c r="U255" s="131" t="str">
        <x:v>mild</x:v>
      </x:c>
      <x:c r="V255" s="131" t="str">
        <x:v>ganzjährig</x:v>
      </x:c>
      <x:c r="W255" s="131" t="str">
        <x:v>warm</x:v>
      </x:c>
      <x:c r="X255" s="131" t="str">
        <x:v>Pfanne; Topf</x:v>
      </x:c>
      <x:c r="Y255" s="131" t="str">
        <x:v>mittel</x:v>
      </x:c>
      <x:c r="Z255" s="131" t="n">
        <x:f>'recipes'!I255</x:f>
        <x:v>10</x:v>
      </x:c>
      <x:c r="AA255" s="131" t="n">
        <x:f>'recipes'!K255</x:f>
        <x:v>30</x:v>
      </x:c>
      <x:c r="AB255" s="131" t="str">
        <x:f>IF(AA255&lt;=20,"sehr schnell",IF(AA255&lt;=40,"schnell",IF(AA255&lt;=75,"mittel","lang")))</x:f>
        <x:v>schnell</x:v>
      </x:c>
      <x:c r="AC255" s="131" t="n">
        <x:f>'recipe_macros'!L255</x:f>
        <x:v>721</x:v>
      </x:c>
      <x:c r="AD255" s="131" t="n">
        <x:f>'recipe_macros'!M255</x:f>
        <x:v>23</x:v>
      </x:c>
      <x:c r="AE255" s="131" t="n">
        <x:f>IF('recipe_macros'!D255=0,0,'recipe_macros'!I255/'recipe_macros'!D255)</x:f>
        <x:v>19</x:v>
      </x:c>
      <x:c r="AF255" s="164" t="n">
        <x:f>IF(AC255=0,0,AD255*4/AC255)</x:f>
        <x:v>0.1276005547850208</x:v>
      </x:c>
      <x:c r="AG255" s="165" t="n">
        <x:f>'recipe_macros'!N255</x:f>
        <x:v>3.250166666666667</x:v>
      </x:c>
      <x:c r="AH255" s="131" t="str">
        <x:f>IF(AG255&lt;=2,"günstig",IF(AG255&lt;=4,"mittel","teuer"))</x:f>
        <x:v>mittel</x:v>
      </x:c>
      <x:c r="AI255" s="131" t="n">
        <x:v>1</x:v>
      </x:c>
      <x:c r="AJ255" s="131" t="n">
        <x:v>0</x:v>
      </x:c>
      <x:c r="AK255" s="131" t="n">
        <x:v>1</x:v>
      </x:c>
      <x:c r="AL255" s="131" t="n">
        <x:v>1</x:v>
      </x:c>
      <x:c r="AM255" s="131" t="n">
        <x:v>0</x:v>
      </x:c>
      <x:c r="AN255" s="131" t="n">
        <x:f>MAX(1,MIN(5,SUM(AI255:AM255)))</x:f>
        <x:v>3</x:v>
      </x:c>
      <x:c r="AO255" s="131" t="str">
        <x:v>regelbasiert + redaktionelle Heuristik</x:v>
      </x:c>
      <x:c r="AP255" s="166" t="n">
        <x:v>0.86</x:v>
      </x:c>
      <x:c r="AQ255" s="131" t="str">
        <x:v>Ernährungsweise wegen Zutaten von omnivor auf vegetarisch korrigiert</x:v>
      </x:c>
    </x:row>
    <x:row r="256">
      <x:c r="A256" s="135" t="str">
        <x:v>DI-255-V1</x:v>
      </x:c>
      <x:c r="B256" s="135" t="str">
        <x:v>DI-255</x:v>
      </x:c>
      <x:c r="C256" s="135" t="str">
        <x:v>Pad Thai</x:v>
      </x:c>
      <x:c r="D256" s="131" t="str">
        <x:v>omnivor</x:v>
      </x:c>
      <x:c r="E256" s="131" t="str">
        <x:v>Geflügel; Soja/Tofu</x:v>
      </x:c>
      <x:c r="F256" s="160" t="str">
        <x:v>halal bei zertifiziertem Fleisch</x:v>
      </x:c>
      <x:c r="G256" s="160" t="str">
        <x:v>glutenfrei bei zertifizierter Produktwahl</x:v>
      </x:c>
      <x:c r="H256" s="160" t="str">
        <x:v>laktosefrei nach Zutaten</x:v>
      </x:c>
      <x:c r="I256" s="160" t="str">
        <x:v>nussfrei nach Zutaten</x:v>
      </x:c>
      <x:c r="J256" s="160" t="str">
        <x:v>eifrei nach Zutaten</x:v>
      </x:c>
      <x:c r="K256" s="160" t="str">
        <x:v>enthält Soja</x:v>
      </x:c>
      <x:c r="L256" s="131" t="str">
        <x:v>Gluten/Getreide prüfen; Soja</x:v>
      </x:c>
      <x:c r="M256" s="131" t="str">
        <x:v>proteinbetont; ballaststoffreich; ausgewogen</x:v>
      </x:c>
      <x:c r="N256" s="131" t="str">
        <x:v>Hauptmahlzeit</x:v>
      </x:c>
      <x:c r="O256" s="131" t="str">
        <x:v>Pfannengericht/sonstiges</x:v>
      </x:c>
      <x:c r="P256" s="131" t="str">
        <x:v>Meal Prep; transportierbar</x:v>
      </x:c>
      <x:c r="Q256" s="131" t="str">
        <x:v>vertraut</x:v>
      </x:c>
      <x:c r="R256" s="131" t="str">
        <x:v>normaler Supermarkt</x:v>
      </x:c>
      <x:c r="S256" s="131" t="str">
        <x:v>südostasiatisch inspiriert</x:v>
      </x:c>
      <x:c r="T256" s="131" t="str">
        <x:v>frisch; herzhaft; würzig; säuerlich</x:v>
      </x:c>
      <x:c r="U256" s="131" t="str">
        <x:v>scharf</x:v>
      </x:c>
      <x:c r="V256" s="131" t="str">
        <x:v>ganzjährig</x:v>
      </x:c>
      <x:c r="W256" s="131" t="str">
        <x:v>warm</x:v>
      </x:c>
      <x:c r="X256" s="131" t="str">
        <x:v>Pfanne; Wok</x:v>
      </x:c>
      <x:c r="Y256" s="131" t="str">
        <x:v>mittel</x:v>
      </x:c>
      <x:c r="Z256" s="131" t="n">
        <x:f>'recipes'!I256</x:f>
        <x:v>11</x:v>
      </x:c>
      <x:c r="AA256" s="131" t="n">
        <x:f>'recipes'!K256</x:f>
        <x:v>32</x:v>
      </x:c>
      <x:c r="AB256" s="131" t="str">
        <x:f>IF(AA256&lt;=20,"sehr schnell",IF(AA256&lt;=40,"schnell",IF(AA256&lt;=75,"mittel","lang")))</x:f>
        <x:v>schnell</x:v>
      </x:c>
      <x:c r="AC256" s="131" t="n">
        <x:f>'recipe_macros'!L256</x:f>
        <x:v>561</x:v>
      </x:c>
      <x:c r="AD256" s="131" t="n">
        <x:f>'recipe_macros'!M256</x:f>
        <x:v>33</x:v>
      </x:c>
      <x:c r="AE256" s="131" t="n">
        <x:f>IF('recipe_macros'!D256=0,0,'recipe_macros'!I256/'recipe_macros'!D256)</x:f>
        <x:v>9</x:v>
      </x:c>
      <x:c r="AF256" s="164" t="n">
        <x:f>IF(AC256=0,0,AD256*4/AC256)</x:f>
        <x:v>0.23529411764705882</x:v>
      </x:c>
      <x:c r="AG256" s="165" t="n">
        <x:f>'recipe_macros'!N256</x:f>
        <x:v>1.8016550000000002</x:v>
      </x:c>
      <x:c r="AH256" s="131" t="str">
        <x:f>IF(AG256&lt;=2,"günstig",IF(AG256&lt;=4,"mittel","teuer"))</x:f>
        <x:v>günstig</x:v>
      </x:c>
      <x:c r="AI256" s="131" t="n">
        <x:v>1</x:v>
      </x:c>
      <x:c r="AJ256" s="131" t="n">
        <x:v>0</x:v>
      </x:c>
      <x:c r="AK256" s="131" t="n">
        <x:v>1</x:v>
      </x:c>
      <x:c r="AL256" s="131" t="n">
        <x:v>1</x:v>
      </x:c>
      <x:c r="AM256" s="131" t="n">
        <x:v>0</x:v>
      </x:c>
      <x:c r="AN256" s="131" t="n">
        <x:f>MAX(1,MIN(5,SUM(AI256:AM256)))</x:f>
        <x:v>3</x:v>
      </x:c>
      <x:c r="AO256" s="131" t="str">
        <x:v>regelbasiert + redaktionelle Heuristik</x:v>
      </x:c>
      <x:c r="AP256" s="166" t="n">
        <x:v>0.82</x:v>
      </x:c>
      <x:c r="AQ256" s="131"/>
    </x:row>
    <x:row r="257">
      <x:c r="A257" s="135" t="str">
        <x:v>DI-256-V1</x:v>
      </x:c>
      <x:c r="B257" s="135" t="str">
        <x:v>DI-256</x:v>
      </x:c>
      <x:c r="C257" s="135" t="str">
        <x:v>Lachs-Pasta</x:v>
      </x:c>
      <x:c r="D257" s="131" t="str">
        <x:v>pescetarisch</x:v>
      </x:c>
      <x:c r="E257" s="131" t="str">
        <x:v>Fisch</x:v>
      </x:c>
      <x:c r="F257" s="160" t="str">
        <x:v>nach Zutaten halal-kompatibel</x:v>
      </x:c>
      <x:c r="G257" s="160" t="str">
        <x:v>mit Austausch glutenfrei</x:v>
      </x:c>
      <x:c r="H257" s="160" t="str">
        <x:v>laktosefrei nach Zutaten</x:v>
      </x:c>
      <x:c r="I257" s="160" t="str">
        <x:v>nussfrei nach Zutaten</x:v>
      </x:c>
      <x:c r="J257" s="160" t="str">
        <x:v>eifrei nach Zutaten</x:v>
      </x:c>
      <x:c r="K257" s="160" t="str">
        <x:v>sojafrei nach Zutaten</x:v>
      </x:c>
      <x:c r="L257" s="131" t="str">
        <x:v>Gluten/Getreide prüfen; Fisch</x:v>
      </x:c>
      <x:c r="M257" s="131" t="str">
        <x:v>proteinbetont</x:v>
      </x:c>
      <x:c r="N257" s="131" t="str">
        <x:v>Hauptmahlzeit</x:v>
      </x:c>
      <x:c r="O257" s="131" t="str">
        <x:v>Pasta/Nudeln</x:v>
      </x:c>
      <x:c r="P257" s="131" t="str">
        <x:v>schnell; Meal Prep; transportierbar; für mehrere Portionen</x:v>
      </x:c>
      <x:c r="Q257" s="131" t="str">
        <x:v>vertraut</x:v>
      </x:c>
      <x:c r="R257" s="131" t="str">
        <x:v>normaler Supermarkt</x:v>
      </x:c>
      <x:c r="S257" s="131" t="str">
        <x:v>mediterran inspiriert</x:v>
      </x:c>
      <x:c r="T257" s="131" t="str">
        <x:v>würzig</x:v>
      </x:c>
      <x:c r="U257" s="131" t="str">
        <x:v>würzig, nicht zwingend scharf</x:v>
      </x:c>
      <x:c r="V257" s="131" t="str">
        <x:v>Herbst</x:v>
      </x:c>
      <x:c r="W257" s="131" t="str">
        <x:v>warm</x:v>
      </x:c>
      <x:c r="X257" s="131" t="str">
        <x:v>Topf; Pfanne</x:v>
      </x:c>
      <x:c r="Y257" s="131" t="str">
        <x:v>einfach</x:v>
      </x:c>
      <x:c r="Z257" s="131" t="n">
        <x:f>'recipes'!I257</x:f>
        <x:v>9</x:v>
      </x:c>
      <x:c r="AA257" s="131" t="n">
        <x:f>'recipes'!K257</x:f>
        <x:v>25</x:v>
      </x:c>
      <x:c r="AB257" s="131" t="str">
        <x:f>IF(AA257&lt;=20,"sehr schnell",IF(AA257&lt;=40,"schnell",IF(AA257&lt;=75,"mittel","lang")))</x:f>
        <x:v>schnell</x:v>
      </x:c>
      <x:c r="AC257" s="131" t="n">
        <x:f>'recipe_macros'!L257</x:f>
        <x:v>543</x:v>
      </x:c>
      <x:c r="AD257" s="131" t="n">
        <x:f>'recipe_macros'!M257</x:f>
        <x:v>31</x:v>
      </x:c>
      <x:c r="AE257" s="131" t="n">
        <x:f>IF('recipe_macros'!D257=0,0,'recipe_macros'!I257/'recipe_macros'!D257)</x:f>
        <x:v>4</x:v>
      </x:c>
      <x:c r="AF257" s="164" t="n">
        <x:f>IF(AC257=0,0,AD257*4/AC257)</x:f>
        <x:v>0.2283609576427256</x:v>
      </x:c>
      <x:c r="AG257" s="165" t="n">
        <x:f>'recipe_macros'!N257</x:f>
        <x:v>1.133975</x:v>
      </x:c>
      <x:c r="AH257" s="131" t="str">
        <x:f>IF(AG257&lt;=2,"günstig",IF(AG257&lt;=4,"mittel","teuer"))</x:f>
        <x:v>günstig</x:v>
      </x:c>
      <x:c r="AI257" s="131" t="n">
        <x:v>0</x:v>
      </x:c>
      <x:c r="AJ257" s="131" t="n">
        <x:v>0</x:v>
      </x:c>
      <x:c r="AK257" s="131" t="n">
        <x:v>1</x:v>
      </x:c>
      <x:c r="AL257" s="131" t="n">
        <x:v>1</x:v>
      </x:c>
      <x:c r="AM257" s="131" t="n">
        <x:v>1</x:v>
      </x:c>
      <x:c r="AN257" s="131" t="n">
        <x:f>MAX(1,MIN(5,SUM(AI257:AM257)))</x:f>
        <x:v>3</x:v>
      </x:c>
      <x:c r="AO257" s="131" t="str">
        <x:v>regelbasiert + redaktionelle Heuristik</x:v>
      </x:c>
      <x:c r="AP257" s="166" t="n">
        <x:v>0.82</x:v>
      </x:c>
      <x:c r="AQ257" s="131"/>
    </x:row>
    <x:row r="258">
      <x:c r="A258" s="135" t="str">
        <x:v>DI-257-V1</x:v>
      </x:c>
      <x:c r="B258" s="135" t="str">
        <x:v>DI-257</x:v>
      </x:c>
      <x:c r="C258" s="135" t="str">
        <x:v>Sardinen-Kedgeree</x:v>
      </x:c>
      <x:c r="D258" s="131" t="str">
        <x:v>pescetarisch</x:v>
      </x:c>
      <x:c r="E258" s="131" t="str">
        <x:v>Fisch; Ei</x:v>
      </x:c>
      <x:c r="F258" s="160" t="str">
        <x:v>nach Zutaten halal-kompatibel</x:v>
      </x:c>
      <x:c r="G258" s="160" t="str">
        <x:v>glutenfrei nach Zutaten</x:v>
      </x:c>
      <x:c r="H258" s="160" t="str">
        <x:v>laktosefrei nach Zutaten</x:v>
      </x:c>
      <x:c r="I258" s="160" t="str">
        <x:v>nussfrei nach Zutaten</x:v>
      </x:c>
      <x:c r="J258" s="160" t="str">
        <x:v>enthält Ei</x:v>
      </x:c>
      <x:c r="K258" s="160" t="str">
        <x:v>sojafrei nach Zutaten</x:v>
      </x:c>
      <x:c r="L258" s="131" t="str">
        <x:v>Ei; Fisch</x:v>
      </x:c>
      <x:c r="M258" s="131" t="str">
        <x:v>proteinbetont; ballaststoffreich; ausgewogen</x:v>
      </x:c>
      <x:c r="N258" s="131" t="str">
        <x:v>Hauptmahlzeit</x:v>
      </x:c>
      <x:c r="O258" s="131" t="str">
        <x:v>Pfannengericht/sonstiges</x:v>
      </x:c>
      <x:c r="P258" s="131" t="str">
        <x:v>Meal Prep; transportierbar</x:v>
      </x:c>
      <x:c r="Q258" s="131" t="str">
        <x:v>vertraut</x:v>
      </x:c>
      <x:c r="R258" s="131" t="str">
        <x:v>normaler Supermarkt</x:v>
      </x:c>
      <x:c r="S258" s="131" t="str">
        <x:v>international/modern</x:v>
      </x:c>
      <x:c r="T258" s="131" t="str">
        <x:v>frisch; herzhaft; würzig; säuerlich</x:v>
      </x:c>
      <x:c r="U258" s="131" t="str">
        <x:v>scharf</x:v>
      </x:c>
      <x:c r="V258" s="131" t="str">
        <x:v>ganzjährig</x:v>
      </x:c>
      <x:c r="W258" s="131" t="str">
        <x:v>warm</x:v>
      </x:c>
      <x:c r="X258" s="131" t="str">
        <x:v>Pfanne; Topf</x:v>
      </x:c>
      <x:c r="Y258" s="131" t="str">
        <x:v>mittel</x:v>
      </x:c>
      <x:c r="Z258" s="131" t="n">
        <x:f>'recipes'!I258</x:f>
        <x:v>21</x:v>
      </x:c>
      <x:c r="AA258" s="131" t="n">
        <x:f>'recipes'!K258</x:f>
        <x:v>60</x:v>
      </x:c>
      <x:c r="AB258" s="131" t="str">
        <x:f>IF(AA258&lt;=20,"sehr schnell",IF(AA258&lt;=40,"schnell",IF(AA258&lt;=75,"mittel","lang")))</x:f>
        <x:v>mittel</x:v>
      </x:c>
      <x:c r="AC258" s="131" t="n">
        <x:f>'recipe_macros'!L258</x:f>
        <x:v>542</x:v>
      </x:c>
      <x:c r="AD258" s="131" t="n">
        <x:f>'recipe_macros'!M258</x:f>
        <x:v>30</x:v>
      </x:c>
      <x:c r="AE258" s="131" t="n">
        <x:f>IF('recipe_macros'!D258=0,0,'recipe_macros'!I258/'recipe_macros'!D258)</x:f>
        <x:v>9</x:v>
      </x:c>
      <x:c r="AF258" s="164" t="n">
        <x:f>IF(AC258=0,0,AD258*4/AC258)</x:f>
        <x:v>0.22140221402214022</x:v>
      </x:c>
      <x:c r="AG258" s="165" t="n">
        <x:f>'recipe_macros'!N258</x:f>
        <x:v>1.8698400000000002</x:v>
      </x:c>
      <x:c r="AH258" s="131" t="str">
        <x:f>IF(AG258&lt;=2,"günstig",IF(AG258&lt;=4,"mittel","teuer"))</x:f>
        <x:v>günstig</x:v>
      </x:c>
      <x:c r="AI258" s="131" t="n">
        <x:v>1</x:v>
      </x:c>
      <x:c r="AJ258" s="131" t="n">
        <x:v>0</x:v>
      </x:c>
      <x:c r="AK258" s="131" t="n">
        <x:v>1</x:v>
      </x:c>
      <x:c r="AL258" s="131" t="n">
        <x:v>1</x:v>
      </x:c>
      <x:c r="AM258" s="131" t="n">
        <x:v>0</x:v>
      </x:c>
      <x:c r="AN258" s="131" t="n">
        <x:f>MAX(1,MIN(5,SUM(AI258:AM258)))</x:f>
        <x:v>3</x:v>
      </x:c>
      <x:c r="AO258" s="131" t="str">
        <x:v>regelbasiert + redaktionelle Heuristik</x:v>
      </x:c>
      <x:c r="AP258" s="166" t="n">
        <x:v>0.86</x:v>
      </x:c>
      <x:c r="AQ258" s="131" t="str">
        <x:v>Ernährungsweise wegen Zutaten von omnivor auf pescetarisch korrigiert</x:v>
      </x:c>
    </x:row>
    <x:row r="259">
      <x:c r="A259" s="135" t="str">
        <x:v>DI-258-V1</x:v>
      </x:c>
      <x:c r="B259" s="135" t="str">
        <x:v>DI-258</x:v>
      </x:c>
      <x:c r="C259" s="135" t="str">
        <x:v>Meeresfrüchte-Pasta</x:v>
      </x:c>
      <x:c r="D259" s="131" t="str">
        <x:v>pescetarisch</x:v>
      </x:c>
      <x:c r="E259" s="131" t="str">
        <x:v>Meeresfrüchte</x:v>
      </x:c>
      <x:c r="F259" s="160" t="str">
        <x:v>nach Zutaten halal-kompatibel</x:v>
      </x:c>
      <x:c r="G259" s="160" t="str">
        <x:v>glutenfrei nach Zutaten</x:v>
      </x:c>
      <x:c r="H259" s="160" t="str">
        <x:v>laktosefrei nach Zutaten</x:v>
      </x:c>
      <x:c r="I259" s="160" t="str">
        <x:v>nussfrei nach Zutaten</x:v>
      </x:c>
      <x:c r="J259" s="160" t="str">
        <x:v>eifrei nach Zutaten</x:v>
      </x:c>
      <x:c r="K259" s="160" t="str">
        <x:v>sojafrei nach Zutaten</x:v>
      </x:c>
      <x:c r="L259" s="131" t="str">
        <x:v>Krebstiere/Weichtiere</x:v>
      </x:c>
      <x:c r="M259" s="131" t="str">
        <x:v>proteinbetont; ballaststoffreich; ausgewogen</x:v>
      </x:c>
      <x:c r="N259" s="131" t="str">
        <x:v>Hauptmahlzeit</x:v>
      </x:c>
      <x:c r="O259" s="131" t="str">
        <x:v>Pasta/Nudeln</x:v>
      </x:c>
      <x:c r="P259" s="131" t="str">
        <x:v>schnell; Meal Prep; transportierbar</x:v>
      </x:c>
      <x:c r="Q259" s="131" t="str">
        <x:v>vertraut</x:v>
      </x:c>
      <x:c r="R259" s="131" t="str">
        <x:v>normaler Supermarkt</x:v>
      </x:c>
      <x:c r="S259" s="131" t="str">
        <x:v>mediterran inspiriert</x:v>
      </x:c>
      <x:c r="T259" s="131" t="str">
        <x:v>frisch; säuerlich</x:v>
      </x:c>
      <x:c r="U259" s="131" t="str">
        <x:v>scharf</x:v>
      </x:c>
      <x:c r="V259" s="131" t="str">
        <x:v>ganzjährig</x:v>
      </x:c>
      <x:c r="W259" s="131" t="str">
        <x:v>warm</x:v>
      </x:c>
      <x:c r="X259" s="131" t="str">
        <x:v>Topf; Pfanne</x:v>
      </x:c>
      <x:c r="Y259" s="131" t="str">
        <x:v>einfach</x:v>
      </x:c>
      <x:c r="Z259" s="131" t="n">
        <x:f>'recipes'!I259</x:f>
        <x:v>10</x:v>
      </x:c>
      <x:c r="AA259" s="131" t="n">
        <x:f>'recipes'!K259</x:f>
        <x:v>30</x:v>
      </x:c>
      <x:c r="AB259" s="131" t="str">
        <x:f>IF(AA259&lt;=20,"sehr schnell",IF(AA259&lt;=40,"schnell",IF(AA259&lt;=75,"mittel","lang")))</x:f>
        <x:v>schnell</x:v>
      </x:c>
      <x:c r="AC259" s="131" t="n">
        <x:f>'recipe_macros'!L259</x:f>
        <x:v>531</x:v>
      </x:c>
      <x:c r="AD259" s="131" t="n">
        <x:f>'recipe_macros'!M259</x:f>
        <x:v>35</x:v>
      </x:c>
      <x:c r="AE259" s="131" t="n">
        <x:f>IF('recipe_macros'!D259=0,0,'recipe_macros'!I259/'recipe_macros'!D259)</x:f>
        <x:v>11</x:v>
      </x:c>
      <x:c r="AF259" s="164" t="n">
        <x:f>IF(AC259=0,0,AD259*4/AC259)</x:f>
        <x:v>0.263653483992467</x:v>
      </x:c>
      <x:c r="AG259" s="165" t="n">
        <x:f>'recipe_macros'!N259</x:f>
        <x:v>1.22384</x:v>
      </x:c>
      <x:c r="AH259" s="131" t="str">
        <x:f>IF(AG259&lt;=2,"günstig",IF(AG259&lt;=4,"mittel","teuer"))</x:f>
        <x:v>günstig</x:v>
      </x:c>
      <x:c r="AI259" s="131" t="n">
        <x:v>1</x:v>
      </x:c>
      <x:c r="AJ259" s="131" t="n">
        <x:v>0</x:v>
      </x:c>
      <x:c r="AK259" s="131" t="n">
        <x:v>1</x:v>
      </x:c>
      <x:c r="AL259" s="131" t="n">
        <x:v>1</x:v>
      </x:c>
      <x:c r="AM259" s="131" t="n">
        <x:v>0</x:v>
      </x:c>
      <x:c r="AN259" s="131" t="n">
        <x:f>MAX(1,MIN(5,SUM(AI259:AM259)))</x:f>
        <x:v>3</x:v>
      </x:c>
      <x:c r="AO259" s="131" t="str">
        <x:v>regelbasiert + redaktionelle Heuristik</x:v>
      </x:c>
      <x:c r="AP259" s="166" t="n">
        <x:v>0.82</x:v>
      </x:c>
      <x:c r="AQ259" s="131"/>
    </x:row>
    <x:row r="260">
      <x:c r="A260" s="135" t="str">
        <x:v>DI-259-V1</x:v>
      </x:c>
      <x:c r="B260" s="135" t="str">
        <x:v>DI-259</x:v>
      </x:c>
      <x:c r="C260" s="135" t="str">
        <x:v>Putenhackbällchen</x:v>
      </x:c>
      <x:c r="D260" s="131" t="str">
        <x:v>vegan</x:v>
      </x:c>
      <x:c r="E260" s="131" t="str">
        <x:v>pflanzlich</x:v>
      </x:c>
      <x:c r="F260" s="160" t="str">
        <x:v>nach Zutaten halal-kompatibel</x:v>
      </x:c>
      <x:c r="G260" s="160" t="str">
        <x:v>glutenfrei bei zertifizierter Produktwahl</x:v>
      </x:c>
      <x:c r="H260" s="160" t="str">
        <x:v>laktosefrei nach Zutaten</x:v>
      </x:c>
      <x:c r="I260" s="160" t="str">
        <x:v>nussfrei nach Zutaten</x:v>
      </x:c>
      <x:c r="J260" s="160" t="str">
        <x:v>eifrei nach Zutaten</x:v>
      </x:c>
      <x:c r="K260" s="160" t="str">
        <x:v>sojafrei nach Zutaten</x:v>
      </x:c>
      <x:c r="L260" s="131" t="str">
        <x:v>Gluten/Getreide prüfen; Sellerie</x:v>
      </x:c>
      <x:c r="M260" s="131" t="str">
        <x:v>proteinbetont; ballaststoffreich; leicht</x:v>
      </x:c>
      <x:c r="N260" s="131" t="str">
        <x:v>Hauptmahlzeit</x:v>
      </x:c>
      <x:c r="O260" s="131" t="str">
        <x:v>Pfannengericht/sonstiges</x:v>
      </x:c>
      <x:c r="P260" s="131" t="str">
        <x:v>Meal Prep; transportierbar</x:v>
      </x:c>
      <x:c r="Q260" s="131" t="str">
        <x:v>vertraut</x:v>
      </x:c>
      <x:c r="R260" s="131" t="str">
        <x:v>normaler Supermarkt</x:v>
      </x:c>
      <x:c r="S260" s="131" t="str">
        <x:v>international/modern</x:v>
      </x:c>
      <x:c r="T260" s="131" t="str">
        <x:v>frisch; herzhaft</x:v>
      </x:c>
      <x:c r="U260" s="131" t="str">
        <x:v>mild</x:v>
      </x:c>
      <x:c r="V260" s="131" t="str">
        <x:v>ganzjährig</x:v>
      </x:c>
      <x:c r="W260" s="131" t="str">
        <x:v>warm</x:v>
      </x:c>
      <x:c r="X260" s="131" t="str">
        <x:v>Pfanne; Topf</x:v>
      </x:c>
      <x:c r="Y260" s="131" t="str">
        <x:v>mittel</x:v>
      </x:c>
      <x:c r="Z260" s="131" t="n">
        <x:f>'recipes'!I260</x:f>
        <x:v>23</x:v>
      </x:c>
      <x:c r="AA260" s="131" t="n">
        <x:f>'recipes'!K260</x:f>
        <x:v>65</x:v>
      </x:c>
      <x:c r="AB260" s="131" t="str">
        <x:f>IF(AA260&lt;=20,"sehr schnell",IF(AA260&lt;=40,"schnell",IF(AA260&lt;=75,"mittel","lang")))</x:f>
        <x:v>mittel</x:v>
      </x:c>
      <x:c r="AC260" s="131" t="n">
        <x:f>'recipe_macros'!L260</x:f>
        <x:v>314</x:v>
      </x:c>
      <x:c r="AD260" s="131" t="n">
        <x:f>'recipe_macros'!M260</x:f>
        <x:v>28</x:v>
      </x:c>
      <x:c r="AE260" s="131" t="n">
        <x:f>IF('recipe_macros'!D260=0,0,'recipe_macros'!I260/'recipe_macros'!D260)</x:f>
        <x:v>7</x:v>
      </x:c>
      <x:c r="AF260" s="164" t="n">
        <x:f>IF(AC260=0,0,AD260*4/AC260)</x:f>
        <x:v>0.35668789808917195</x:v>
      </x:c>
      <x:c r="AG260" s="165" t="n">
        <x:f>'recipe_macros'!N260</x:f>
        <x:v>1.8943250000000003</x:v>
      </x:c>
      <x:c r="AH260" s="131" t="str">
        <x:f>IF(AG260&lt;=2,"günstig",IF(AG260&lt;=4,"mittel","teuer"))</x:f>
        <x:v>günstig</x:v>
      </x:c>
      <x:c r="AI260" s="131" t="n">
        <x:v>1</x:v>
      </x:c>
      <x:c r="AJ260" s="131" t="n">
        <x:v>0</x:v>
      </x:c>
      <x:c r="AK260" s="131" t="n">
        <x:v>1</x:v>
      </x:c>
      <x:c r="AL260" s="131" t="n">
        <x:v>1</x:v>
      </x:c>
      <x:c r="AM260" s="131" t="n">
        <x:v>0</x:v>
      </x:c>
      <x:c r="AN260" s="131" t="n">
        <x:f>MAX(1,MIN(5,SUM(AI260:AM260)))</x:f>
        <x:v>3</x:v>
      </x:c>
      <x:c r="AO260" s="131" t="str">
        <x:v>regelbasiert + redaktionelle Heuristik</x:v>
      </x:c>
      <x:c r="AP260" s="166" t="n">
        <x:v>0.86</x:v>
      </x:c>
      <x:c r="AQ260" s="131" t="str">
        <x:v>Ernährungsweise wegen Zutaten von omnivor auf vegan korrigiert</x:v>
      </x:c>
    </x:row>
    <x:row r="261">
      <x:c r="A261" s="135" t="str">
        <x:v>DI-260-V1</x:v>
      </x:c>
      <x:c r="B261" s="135" t="str">
        <x:v>DI-260</x:v>
      </x:c>
      <x:c r="C261" s="135" t="str">
        <x:v>Vegane Enchiladas</x:v>
      </x:c>
      <x:c r="D261" s="131" t="str">
        <x:v>vegan</x:v>
      </x:c>
      <x:c r="E261" s="131" t="str">
        <x:v>Hülsenfrüchte</x:v>
      </x:c>
      <x:c r="F261" s="160" t="str">
        <x:v>nach Zutaten halal-kompatibel</x:v>
      </x:c>
      <x:c r="G261" s="160" t="str">
        <x:v>mit Austausch glutenfrei</x:v>
      </x:c>
      <x:c r="H261" s="160" t="str">
        <x:v>laktosefrei nach Zutaten</x:v>
      </x:c>
      <x:c r="I261" s="160" t="str">
        <x:v>nussfrei nach Zutaten</x:v>
      </x:c>
      <x:c r="J261" s="160" t="str">
        <x:v>eifrei nach Zutaten</x:v>
      </x:c>
      <x:c r="K261" s="160" t="str">
        <x:v>sojafrei nach Zutaten</x:v>
      </x:c>
      <x:c r="L261" s="131" t="str">
        <x:v>Gluten/Getreide prüfen</x:v>
      </x:c>
      <x:c r="M261" s="131" t="str">
        <x:v>ballaststoffreich</x:v>
      </x:c>
      <x:c r="N261" s="131" t="str">
        <x:v>Hauptmahlzeit</x:v>
      </x:c>
      <x:c r="O261" s="131" t="str">
        <x:v>Pfannengericht/sonstiges</x:v>
      </x:c>
      <x:c r="P261" s="131" t="str">
        <x:v>Meal Prep; transportierbar</x:v>
      </x:c>
      <x:c r="Q261" s="131" t="str">
        <x:v>vertraut</x:v>
      </x:c>
      <x:c r="R261" s="131" t="str">
        <x:v>normaler Supermarkt</x:v>
      </x:c>
      <x:c r="S261" s="131" t="str">
        <x:v>international/modern</x:v>
      </x:c>
      <x:c r="T261" s="131" t="str">
        <x:v>frisch; herzhaft; würzig; säuerlich</x:v>
      </x:c>
      <x:c r="U261" s="131" t="str">
        <x:v>sehr scharf</x:v>
      </x:c>
      <x:c r="V261" s="131" t="str">
        <x:v>ganzjährig</x:v>
      </x:c>
      <x:c r="W261" s="131" t="str">
        <x:v>warm</x:v>
      </x:c>
      <x:c r="X261" s="131" t="str">
        <x:v>Pfanne; Backofen; Topf</x:v>
      </x:c>
      <x:c r="Y261" s="131" t="str">
        <x:v>anspruchsvoll</x:v>
      </x:c>
      <x:c r="Z261" s="131" t="n">
        <x:f>'recipes'!I261</x:f>
        <x:v>33</x:v>
      </x:c>
      <x:c r="AA261" s="131" t="n">
        <x:f>'recipes'!K261</x:f>
        <x:v>95</x:v>
      </x:c>
      <x:c r="AB261" s="131" t="str">
        <x:f>IF(AA261&lt;=20,"sehr schnell",IF(AA261&lt;=40,"schnell",IF(AA261&lt;=75,"mittel","lang")))</x:f>
        <x:v>lang</x:v>
      </x:c>
      <x:c r="AC261" s="131" t="n">
        <x:f>'recipe_macros'!L261</x:f>
        <x:v>602</x:v>
      </x:c>
      <x:c r="AD261" s="131" t="n">
        <x:f>'recipe_macros'!M261</x:f>
        <x:v>19</x:v>
      </x:c>
      <x:c r="AE261" s="131" t="n">
        <x:f>IF('recipe_macros'!D261=0,0,'recipe_macros'!I261/'recipe_macros'!D261)</x:f>
        <x:v>23</x:v>
      </x:c>
      <x:c r="AF261" s="164" t="n">
        <x:f>IF(AC261=0,0,AD261*4/AC261)</x:f>
        <x:v>0.12624584717607973</x:v>
      </x:c>
      <x:c r="AG261" s="165" t="n">
        <x:f>'recipe_macros'!N261</x:f>
        <x:v>1.0847350000000004</x:v>
      </x:c>
      <x:c r="AH261" s="131" t="str">
        <x:f>IF(AG261&lt;=2,"günstig",IF(AG261&lt;=4,"mittel","teuer"))</x:f>
        <x:v>günstig</x:v>
      </x:c>
      <x:c r="AI261" s="131" t="n">
        <x:v>1</x:v>
      </x:c>
      <x:c r="AJ261" s="131" t="n">
        <x:v>0</x:v>
      </x:c>
      <x:c r="AK261" s="131" t="n">
        <x:v>1</x:v>
      </x:c>
      <x:c r="AL261" s="131" t="n">
        <x:v>1</x:v>
      </x:c>
      <x:c r="AM261" s="131" t="n">
        <x:v>0</x:v>
      </x:c>
      <x:c r="AN261" s="131" t="n">
        <x:f>MAX(1,MIN(5,SUM(AI261:AM261)))</x:f>
        <x:v>3</x:v>
      </x:c>
      <x:c r="AO261" s="131" t="str">
        <x:v>regelbasiert + redaktionelle Heuristik</x:v>
      </x:c>
      <x:c r="AP261" s="166" t="n">
        <x:v>0.86</x:v>
      </x:c>
      <x:c r="AQ261" s="131"/>
    </x:row>
    <x:row r="262">
      <x:c r="A262" s="135" t="str">
        <x:v>DI-261-V1</x:v>
      </x:c>
      <x:c r="B262" s="135" t="str">
        <x:v>DI-261</x:v>
      </x:c>
      <x:c r="C262" s="135" t="str">
        <x:v>Indische Kichererbsen mit pochierten Eiern</x:v>
      </x:c>
      <x:c r="D262" s="131" t="str">
        <x:v>vegetarisch</x:v>
      </x:c>
      <x:c r="E262" s="131" t="str">
        <x:v>Ei; Hülsenfrüchte</x:v>
      </x:c>
      <x:c r="F262" s="160" t="str">
        <x:v>nach Zutaten halal-kompatibel</x:v>
      </x:c>
      <x:c r="G262" s="160" t="str">
        <x:v>glutenfrei nach Zutaten</x:v>
      </x:c>
      <x:c r="H262" s="160" t="str">
        <x:v>laktosefrei nach Zutaten</x:v>
      </x:c>
      <x:c r="I262" s="160" t="str">
        <x:v>nussfrei nach Zutaten</x:v>
      </x:c>
      <x:c r="J262" s="160" t="str">
        <x:v>enthält Ei</x:v>
      </x:c>
      <x:c r="K262" s="160" t="str">
        <x:v>sojafrei nach Zutaten</x:v>
      </x:c>
      <x:c r="L262" s="131" t="str">
        <x:v>Ei</x:v>
      </x:c>
      <x:c r="M262" s="131" t="str">
        <x:v>proteinbetont; ballaststoffreich; leicht; ausgewogen</x:v>
      </x:c>
      <x:c r="N262" s="131" t="str">
        <x:v>Hauptmahlzeit</x:v>
      </x:c>
      <x:c r="O262" s="131" t="str">
        <x:v>Eiergericht</x:v>
      </x:c>
      <x:c r="P262" s="131" t="str">
        <x:v>schnell</x:v>
      </x:c>
      <x:c r="Q262" s="131" t="str">
        <x:v>vertraut</x:v>
      </x:c>
      <x:c r="R262" s="131" t="str">
        <x:v>normaler Supermarkt</x:v>
      </x:c>
      <x:c r="S262" s="131" t="str">
        <x:v>südasiatisch inspiriert</x:v>
      </x:c>
      <x:c r="T262" s="131" t="str">
        <x:v>frisch; würzig</x:v>
      </x:c>
      <x:c r="U262" s="131" t="str">
        <x:v>scharf</x:v>
      </x:c>
      <x:c r="V262" s="131" t="str">
        <x:v>ganzjährig</x:v>
      </x:c>
      <x:c r="W262" s="131" t="str">
        <x:v>warm</x:v>
      </x:c>
      <x:c r="X262" s="131" t="str">
        <x:v>Pfanne; Topf</x:v>
      </x:c>
      <x:c r="Y262" s="131" t="str">
        <x:v>mittel</x:v>
      </x:c>
      <x:c r="Z262" s="131" t="n">
        <x:f>'recipes'!I262</x:f>
        <x:v>5</x:v>
      </x:c>
      <x:c r="AA262" s="131" t="n">
        <x:f>'recipes'!K262</x:f>
        <x:v>15</x:v>
      </x:c>
      <x:c r="AB262" s="131" t="str">
        <x:f>IF(AA262&lt;=20,"sehr schnell",IF(AA262&lt;=40,"schnell",IF(AA262&lt;=75,"mittel","lang")))</x:f>
        <x:v>sehr schnell</x:v>
      </x:c>
      <x:c r="AC262" s="131" t="n">
        <x:f>'recipe_macros'!L262</x:f>
        <x:v>412</x:v>
      </x:c>
      <x:c r="AD262" s="131" t="n">
        <x:f>'recipe_macros'!M262</x:f>
        <x:v>24</x:v>
      </x:c>
      <x:c r="AE262" s="131" t="n">
        <x:f>IF('recipe_macros'!D262=0,0,'recipe_macros'!I262/'recipe_macros'!D262)</x:f>
        <x:v>10</x:v>
      </x:c>
      <x:c r="AF262" s="164" t="n">
        <x:f>IF(AC262=0,0,AD262*4/AC262)</x:f>
        <x:v>0.23300970873786409</x:v>
      </x:c>
      <x:c r="AG262" s="165" t="n">
        <x:f>'recipe_macros'!N262</x:f>
        <x:v>2.2042900000000003</x:v>
      </x:c>
      <x:c r="AH262" s="131" t="str">
        <x:f>IF(AG262&lt;=2,"günstig",IF(AG262&lt;=4,"mittel","teuer"))</x:f>
        <x:v>mittel</x:v>
      </x:c>
      <x:c r="AI262" s="131" t="n">
        <x:v>1</x:v>
      </x:c>
      <x:c r="AJ262" s="131" t="n">
        <x:v>0</x:v>
      </x:c>
      <x:c r="AK262" s="131" t="n">
        <x:v>0</x:v>
      </x:c>
      <x:c r="AL262" s="131" t="n">
        <x:v>1</x:v>
      </x:c>
      <x:c r="AM262" s="131" t="n">
        <x:v>0</x:v>
      </x:c>
      <x:c r="AN262" s="131" t="n">
        <x:f>MAX(1,MIN(5,SUM(AI262:AM262)))</x:f>
        <x:v>2</x:v>
      </x:c>
      <x:c r="AO262" s="131" t="str">
        <x:v>regelbasiert + redaktionelle Heuristik</x:v>
      </x:c>
      <x:c r="AP262" s="166" t="n">
        <x:v>0.82</x:v>
      </x:c>
      <x:c r="AQ262" s="131"/>
    </x:row>
    <x:row r="263">
      <x:c r="A263" s="135" t="str">
        <x:v>DI-262-V1</x:v>
      </x:c>
      <x:c r="B263" s="135" t="str">
        <x:v>DI-262</x:v>
      </x:c>
      <x:c r="C263" s="135" t="str">
        <x:v>Umgedrehtes Hähnchen-Kiew</x:v>
      </x:c>
      <x:c r="D263" s="131" t="str">
        <x:v>omnivor</x:v>
      </x:c>
      <x:c r="E263" s="131" t="str">
        <x:v>Geflügel; Milchprodukt</x:v>
      </x:c>
      <x:c r="F263" s="160" t="str">
        <x:v>halal bei zertifiziertem Fleisch</x:v>
      </x:c>
      <x:c r="G263" s="160" t="str">
        <x:v>glutenfrei nach Zutaten</x:v>
      </x:c>
      <x:c r="H263" s="160" t="str">
        <x:v>mit laktosefreien Produkten</x:v>
      </x:c>
      <x:c r="I263" s="160" t="str">
        <x:v>nussfrei nach Zutaten</x:v>
      </x:c>
      <x:c r="J263" s="160" t="str">
        <x:v>eifrei nach Zutaten</x:v>
      </x:c>
      <x:c r="K263" s="160" t="str">
        <x:v>sojafrei nach Zutaten</x:v>
      </x:c>
      <x:c r="L263" s="131" t="str">
        <x:v>Milch</x:v>
      </x:c>
      <x:c r="M263" s="131" t="str">
        <x:v>proteinbetont; leicht</x:v>
      </x:c>
      <x:c r="N263" s="131" t="str">
        <x:v>Hauptmahlzeit</x:v>
      </x:c>
      <x:c r="O263" s="131" t="str">
        <x:v>Pfannengericht/sonstiges</x:v>
      </x:c>
      <x:c r="P263" s="131" t="str">
        <x:v>schnell; Meal Prep; transportierbar</x:v>
      </x:c>
      <x:c r="Q263" s="131" t="str">
        <x:v>vertraut</x:v>
      </x:c>
      <x:c r="R263" s="131" t="str">
        <x:v>normaler Supermarkt</x:v>
      </x:c>
      <x:c r="S263" s="131" t="str">
        <x:v>international/modern</x:v>
      </x:c>
      <x:c r="T263" s="131" t="str">
        <x:v>herzhaft</x:v>
      </x:c>
      <x:c r="U263" s="131" t="str">
        <x:v>mild</x:v>
      </x:c>
      <x:c r="V263" s="131" t="str">
        <x:v>ganzjährig</x:v>
      </x:c>
      <x:c r="W263" s="131" t="str">
        <x:v>warm</x:v>
      </x:c>
      <x:c r="X263" s="131" t="str">
        <x:v>Pfanne</x:v>
      </x:c>
      <x:c r="Y263" s="131" t="str">
        <x:v>einfach</x:v>
      </x:c>
      <x:c r="Z263" s="131" t="n">
        <x:f>'recipes'!I263</x:f>
        <x:v>9</x:v>
      </x:c>
      <x:c r="AA263" s="131" t="n">
        <x:f>'recipes'!K263</x:f>
        <x:v>25</x:v>
      </x:c>
      <x:c r="AB263" s="131" t="str">
        <x:f>IF(AA263&lt;=20,"sehr schnell",IF(AA263&lt;=40,"schnell",IF(AA263&lt;=75,"mittel","lang")))</x:f>
        <x:v>schnell</x:v>
      </x:c>
      <x:c r="AC263" s="131" t="n">
        <x:f>'recipe_macros'!L263</x:f>
        <x:v>218</x:v>
      </x:c>
      <x:c r="AD263" s="131" t="n">
        <x:f>'recipe_macros'!M263</x:f>
        <x:v>34</x:v>
      </x:c>
      <x:c r="AE263" s="131" t="n">
        <x:f>IF('recipe_macros'!D263=0,0,'recipe_macros'!I263/'recipe_macros'!D263)</x:f>
        <x:v>0</x:v>
      </x:c>
      <x:c r="AF263" s="164" t="n">
        <x:f>IF(AC263=0,0,AD263*4/AC263)</x:f>
        <x:v>0.6238532110091743</x:v>
      </x:c>
      <x:c r="AG263" s="165" t="n">
        <x:f>'recipe_macros'!N263</x:f>
        <x:v>0.6194583333333333</x:v>
      </x:c>
      <x:c r="AH263" s="131" t="str">
        <x:f>IF(AG263&lt;=2,"günstig",IF(AG263&lt;=4,"mittel","teuer"))</x:f>
        <x:v>günstig</x:v>
      </x:c>
      <x:c r="AI263" s="131" t="n">
        <x:v>1</x:v>
      </x:c>
      <x:c r="AJ263" s="131" t="n">
        <x:v>0</x:v>
      </x:c>
      <x:c r="AK263" s="131" t="n">
        <x:v>1</x:v>
      </x:c>
      <x:c r="AL263" s="131" t="n">
        <x:v>1</x:v>
      </x:c>
      <x:c r="AM263" s="131" t="n">
        <x:v>0</x:v>
      </x:c>
      <x:c r="AN263" s="131" t="n">
        <x:f>MAX(1,MIN(5,SUM(AI263:AM263)))</x:f>
        <x:v>3</x:v>
      </x:c>
      <x:c r="AO263" s="131" t="str">
        <x:v>regelbasiert + redaktionelle Heuristik</x:v>
      </x:c>
      <x:c r="AP263" s="166" t="n">
        <x:v>0.86</x:v>
      </x:c>
      <x:c r="AQ263" s="131"/>
    </x:row>
    <x:row r="264">
      <x:c r="A264" s="135" t="str">
        <x:v>DI-263-V1</x:v>
      </x:c>
      <x:c r="B264" s="135" t="str">
        <x:v>DI-263</x:v>
      </x:c>
      <x:c r="C264" s="135" t="str">
        <x:v>Jerk-Hähnchen-Burger</x:v>
      </x:c>
      <x:c r="D264" s="131" t="str">
        <x:v>omnivor</x:v>
      </x:c>
      <x:c r="E264" s="131" t="str">
        <x:v>Geflügel</x:v>
      </x:c>
      <x:c r="F264" s="160" t="str">
        <x:v>halal bei zertifiziertem Fleisch</x:v>
      </x:c>
      <x:c r="G264" s="160" t="str">
        <x:v>mit Austausch glutenfrei</x:v>
      </x:c>
      <x:c r="H264" s="160" t="str">
        <x:v>laktosefrei nach Zutaten</x:v>
      </x:c>
      <x:c r="I264" s="160" t="str">
        <x:v>nussfrei nach Zutaten</x:v>
      </x:c>
      <x:c r="J264" s="160" t="str">
        <x:v>eifrei nach Zutaten</x:v>
      </x:c>
      <x:c r="K264" s="160" t="str">
        <x:v>sojafrei nach Zutaten</x:v>
      </x:c>
      <x:c r="L264" s="131" t="str">
        <x:v>Gluten/Getreide prüfen</x:v>
      </x:c>
      <x:c r="M264" s="131" t="str">
        <x:v>proteinbetont; leicht</x:v>
      </x:c>
      <x:c r="N264" s="131" t="str">
        <x:v>Hauptmahlzeit</x:v>
      </x:c>
      <x:c r="O264" s="131" t="str">
        <x:v>Bratling/Burger</x:v>
      </x:c>
      <x:c r="P264" s="131" t="str">
        <x:v>schnell; Meal Prep; transportierbar</x:v>
      </x:c>
      <x:c r="Q264" s="131" t="str">
        <x:v>vertraut</x:v>
      </x:c>
      <x:c r="R264" s="131" t="str">
        <x:v>normaler Supermarkt</x:v>
      </x:c>
      <x:c r="S264" s="131" t="str">
        <x:v>international/modern</x:v>
      </x:c>
      <x:c r="T264" s="131" t="str">
        <x:v>frisch; würzig; säuerlich</x:v>
      </x:c>
      <x:c r="U264" s="131" t="str">
        <x:v>würzig, nicht zwingend scharf</x:v>
      </x:c>
      <x:c r="V264" s="131" t="str">
        <x:v>ganzjährig</x:v>
      </x:c>
      <x:c r="W264" s="131" t="str">
        <x:v>warm</x:v>
      </x:c>
      <x:c r="X264" s="131" t="str">
        <x:v>Pfanne</x:v>
      </x:c>
      <x:c r="Y264" s="131" t="str">
        <x:v>einfach</x:v>
      </x:c>
      <x:c r="Z264" s="131" t="n">
        <x:f>'recipes'!I264</x:f>
        <x:v>7</x:v>
      </x:c>
      <x:c r="AA264" s="131" t="n">
        <x:f>'recipes'!K264</x:f>
        <x:v>20</x:v>
      </x:c>
      <x:c r="AB264" s="131" t="str">
        <x:f>IF(AA264&lt;=20,"sehr schnell",IF(AA264&lt;=40,"schnell",IF(AA264&lt;=75,"mittel","lang")))</x:f>
        <x:v>sehr schnell</x:v>
      </x:c>
      <x:c r="AC264" s="131" t="n">
        <x:f>'recipe_macros'!L264</x:f>
        <x:v>417</x:v>
      </x:c>
      <x:c r="AD264" s="131" t="n">
        <x:f>'recipe_macros'!M264</x:f>
        <x:v>38</x:v>
      </x:c>
      <x:c r="AE264" s="131" t="n">
        <x:f>IF('recipe_macros'!D264=0,0,'recipe_macros'!I264/'recipe_macros'!D264)</x:f>
        <x:v>4</x:v>
      </x:c>
      <x:c r="AF264" s="164" t="n">
        <x:f>IF(AC264=0,0,AD264*4/AC264)</x:f>
        <x:v>0.3645083932853717</x:v>
      </x:c>
      <x:c r="AG264" s="165" t="n">
        <x:f>'recipe_macros'!N264</x:f>
        <x:v>1.3652333333333335</x:v>
      </x:c>
      <x:c r="AH264" s="131" t="str">
        <x:f>IF(AG264&lt;=2,"günstig",IF(AG264&lt;=4,"mittel","teuer"))</x:f>
        <x:v>günstig</x:v>
      </x:c>
      <x:c r="AI264" s="131" t="n">
        <x:v>1</x:v>
      </x:c>
      <x:c r="AJ264" s="131" t="n">
        <x:v>0</x:v>
      </x:c>
      <x:c r="AK264" s="131" t="n">
        <x:v>1</x:v>
      </x:c>
      <x:c r="AL264" s="131" t="n">
        <x:v>1</x:v>
      </x:c>
      <x:c r="AM264" s="131" t="n">
        <x:v>0</x:v>
      </x:c>
      <x:c r="AN264" s="131" t="n">
        <x:f>MAX(1,MIN(5,SUM(AI264:AM264)))</x:f>
        <x:v>3</x:v>
      </x:c>
      <x:c r="AO264" s="131" t="str">
        <x:v>regelbasiert + redaktionelle Heuristik</x:v>
      </x:c>
      <x:c r="AP264" s="166" t="n">
        <x:v>0.86</x:v>
      </x:c>
      <x:c r="AQ264" s="131"/>
    </x:row>
    <x:row r="265">
      <x:c r="A265" s="135" t="str">
        <x:v>DI-264-V1</x:v>
      </x:c>
      <x:c r="B265" s="135" t="str">
        <x:v>DI-264</x:v>
      </x:c>
      <x:c r="C265" s="135" t="str">
        <x:v>Geschichteter Auberginen-Linsen-Auflauf</x:v>
      </x:c>
      <x:c r="D265" s="131" t="str">
        <x:v>vegetarisch</x:v>
      </x:c>
      <x:c r="E265" s="131" t="str">
        <x:v>Milchprodukt; Hülsenfrüchte</x:v>
      </x:c>
      <x:c r="F265" s="160" t="str">
        <x:v>nach Zutaten halal-kompatibel</x:v>
      </x:c>
      <x:c r="G265" s="160" t="str">
        <x:v>glutenfrei nach Zutaten</x:v>
      </x:c>
      <x:c r="H265" s="160" t="str">
        <x:v>mit laktosefreien Produkten</x:v>
      </x:c>
      <x:c r="I265" s="160" t="str">
        <x:v>nussfrei nach Zutaten</x:v>
      </x:c>
      <x:c r="J265" s="160" t="str">
        <x:v>eifrei nach Zutaten</x:v>
      </x:c>
      <x:c r="K265" s="160" t="str">
        <x:v>sojafrei nach Zutaten</x:v>
      </x:c>
      <x:c r="L265" s="131" t="str">
        <x:v>Milch</x:v>
      </x:c>
      <x:c r="M265" s="131" t="str">
        <x:v>ballaststoffreich; leicht</x:v>
      </x:c>
      <x:c r="N265" s="131" t="str">
        <x:v>Hauptmahlzeit</x:v>
      </x:c>
      <x:c r="O265" s="131" t="str">
        <x:v>Ofengericht</x:v>
      </x:c>
      <x:c r="P265" s="131" t="str">
        <x:v>Meal Prep; tiefkühlgeeignet; transportierbar; für mehrere Portionen</x:v>
      </x:c>
      <x:c r="Q265" s="131" t="str">
        <x:v>abwechslungsreich</x:v>
      </x:c>
      <x:c r="R265" s="131" t="str">
        <x:v>großer Supermarkt empfohlen</x:v>
      </x:c>
      <x:c r="S265" s="131" t="str">
        <x:v>international/modern</x:v>
      </x:c>
      <x:c r="T265" s="131" t="str">
        <x:v>herzhaft</x:v>
      </x:c>
      <x:c r="U265" s="131" t="str">
        <x:v>mild</x:v>
      </x:c>
      <x:c r="V265" s="131" t="str">
        <x:v>Herbst</x:v>
      </x:c>
      <x:c r="W265" s="131" t="str">
        <x:v>warm</x:v>
      </x:c>
      <x:c r="X265" s="131" t="str">
        <x:v>Backofen; Backblech; Topf; Pfanne</x:v>
      </x:c>
      <x:c r="Y265" s="131" t="str">
        <x:v>mittel</x:v>
      </x:c>
      <x:c r="Z265" s="131" t="n">
        <x:f>'recipes'!I265</x:f>
        <x:v>21</x:v>
      </x:c>
      <x:c r="AA265" s="131" t="n">
        <x:f>'recipes'!K265</x:f>
        <x:v>60</x:v>
      </x:c>
      <x:c r="AB265" s="131" t="str">
        <x:f>IF(AA265&lt;=20,"sehr schnell",IF(AA265&lt;=40,"schnell",IF(AA265&lt;=75,"mittel","lang")))</x:f>
        <x:v>mittel</x:v>
      </x:c>
      <x:c r="AC265" s="131" t="n">
        <x:f>'recipe_macros'!L265</x:f>
        <x:v>359</x:v>
      </x:c>
      <x:c r="AD265" s="131" t="n">
        <x:f>'recipe_macros'!M265</x:f>
        <x:v>19</x:v>
      </x:c>
      <x:c r="AE265" s="131" t="n">
        <x:f>IF('recipe_macros'!D265=0,0,'recipe_macros'!I265/'recipe_macros'!D265)</x:f>
        <x:v>10</x:v>
      </x:c>
      <x:c r="AF265" s="164" t="n">
        <x:f>IF(AC265=0,0,AD265*4/AC265)</x:f>
        <x:v>0.2116991643454039</x:v>
      </x:c>
      <x:c r="AG265" s="165" t="n">
        <x:f>'recipe_macros'!N265</x:f>
        <x:v>2.0446500000000003</x:v>
      </x:c>
      <x:c r="AH265" s="131" t="str">
        <x:f>IF(AG265&lt;=2,"günstig",IF(AG265&lt;=4,"mittel","teuer"))</x:f>
        <x:v>mittel</x:v>
      </x:c>
      <x:c r="AI265" s="131" t="n">
        <x:v>1</x:v>
      </x:c>
      <x:c r="AJ265" s="131" t="n">
        <x:v>1</x:v>
      </x:c>
      <x:c r="AK265" s="131" t="n">
        <x:v>1</x:v>
      </x:c>
      <x:c r="AL265" s="131" t="n">
        <x:v>1</x:v>
      </x:c>
      <x:c r="AM265" s="131" t="n">
        <x:v>1</x:v>
      </x:c>
      <x:c r="AN265" s="131" t="n">
        <x:f>MAX(1,MIN(5,SUM(AI265:AM265)))</x:f>
        <x:v>5</x:v>
      </x:c>
      <x:c r="AO265" s="131" t="str">
        <x:v>regelbasiert + redaktionelle Heuristik</x:v>
      </x:c>
      <x:c r="AP265" s="166" t="n">
        <x:v>0.86</x:v>
      </x:c>
      <x:c r="AQ265" s="131"/>
    </x:row>
    <x:row r="266">
      <x:c r="A266" s="135" t="str">
        <x:v>DI-265-V1</x:v>
      </x:c>
      <x:c r="B266" s="135" t="str">
        <x:v>DI-265</x:v>
      </x:c>
      <x:c r="C266" s="135" t="str">
        <x:v>Miso-Lachs mit Ingwernudeln</x:v>
      </x:c>
      <x:c r="D266" s="131" t="str">
        <x:v>pescetarisch</x:v>
      </x:c>
      <x:c r="E266" s="131" t="str">
        <x:v>Soja/Tofu</x:v>
      </x:c>
      <x:c r="F266" s="160" t="str">
        <x:v>nach Zutaten halal-kompatibel</x:v>
      </x:c>
      <x:c r="G266" s="160" t="str">
        <x:v>glutenfrei nach Zutaten</x:v>
      </x:c>
      <x:c r="H266" s="160" t="str">
        <x:v>laktosefrei nach Zutaten</x:v>
      </x:c>
      <x:c r="I266" s="160" t="str">
        <x:v>nussfrei nach Zutaten</x:v>
      </x:c>
      <x:c r="J266" s="160" t="str">
        <x:v>eifrei nach Zutaten</x:v>
      </x:c>
      <x:c r="K266" s="160" t="str">
        <x:v>enthält Soja</x:v>
      </x:c>
      <x:c r="L266" s="131" t="str">
        <x:v>Soja</x:v>
      </x:c>
      <x:c r="M266" s="131" t="str">
        <x:v>proteinbetont; ballaststoffreich; ausgewogen</x:v>
      </x:c>
      <x:c r="N266" s="131" t="str">
        <x:v>Hauptmahlzeit</x:v>
      </x:c>
      <x:c r="O266" s="131" t="str">
        <x:v>Pasta/Nudeln</x:v>
      </x:c>
      <x:c r="P266" s="131" t="str">
        <x:v>schnell; transportierbar</x:v>
      </x:c>
      <x:c r="Q266" s="131" t="str">
        <x:v>abwechslungsreich</x:v>
      </x:c>
      <x:c r="R266" s="131" t="str">
        <x:v>großer Supermarkt empfohlen</x:v>
      </x:c>
      <x:c r="S266" s="131" t="str">
        <x:v>ostasiatisch inspiriert</x:v>
      </x:c>
      <x:c r="T266" s="131" t="str">
        <x:v>würzig; säuerlich; rauchig</x:v>
      </x:c>
      <x:c r="U266" s="131" t="str">
        <x:v>würzig, nicht zwingend scharf</x:v>
      </x:c>
      <x:c r="V266" s="131" t="str">
        <x:v>ganzjährig</x:v>
      </x:c>
      <x:c r="W266" s="131" t="str">
        <x:v>warm</x:v>
      </x:c>
      <x:c r="X266" s="131" t="str">
        <x:v>Topf; Grill; Wok; Pfanne</x:v>
      </x:c>
      <x:c r="Y266" s="131" t="str">
        <x:v>mittel</x:v>
      </x:c>
      <x:c r="Z266" s="131" t="n">
        <x:f>'recipes'!I266</x:f>
        <x:v>8</x:v>
      </x:c>
      <x:c r="AA266" s="131" t="n">
        <x:f>'recipes'!K266</x:f>
        <x:v>22</x:v>
      </x:c>
      <x:c r="AB266" s="131" t="str">
        <x:f>IF(AA266&lt;=20,"sehr schnell",IF(AA266&lt;=40,"schnell",IF(AA266&lt;=75,"mittel","lang")))</x:f>
        <x:v>schnell</x:v>
      </x:c>
      <x:c r="AC266" s="131" t="n">
        <x:f>'recipe_macros'!L266</x:f>
        <x:v>516</x:v>
      </x:c>
      <x:c r="AD266" s="131" t="n">
        <x:f>'recipe_macros'!M266</x:f>
        <x:v>36</x:v>
      </x:c>
      <x:c r="AE266" s="131" t="n">
        <x:f>IF('recipe_macros'!D266=0,0,'recipe_macros'!I266/'recipe_macros'!D266)</x:f>
        <x:v>8</x:v>
      </x:c>
      <x:c r="AF266" s="164" t="n">
        <x:f>IF(AC266=0,0,AD266*4/AC266)</x:f>
        <x:v>0.27906976744186046</x:v>
      </x:c>
      <x:c r="AG266" s="165" t="n">
        <x:f>'recipe_macros'!N266</x:f>
        <x:v>1.7446000000000002</x:v>
      </x:c>
      <x:c r="AH266" s="131" t="str">
        <x:f>IF(AG266&lt;=2,"günstig",IF(AG266&lt;=4,"mittel","teuer"))</x:f>
        <x:v>günstig</x:v>
      </x:c>
      <x:c r="AI266" s="131" t="n">
        <x:v>0</x:v>
      </x:c>
      <x:c r="AJ266" s="131" t="n">
        <x:v>0</x:v>
      </x:c>
      <x:c r="AK266" s="131" t="n">
        <x:v>1</x:v>
      </x:c>
      <x:c r="AL266" s="131" t="n">
        <x:v>1</x:v>
      </x:c>
      <x:c r="AM266" s="131" t="n">
        <x:v>0</x:v>
      </x:c>
      <x:c r="AN266" s="131" t="n">
        <x:f>MAX(1,MIN(5,SUM(AI266:AM266)))</x:f>
        <x:v>2</x:v>
      </x:c>
      <x:c r="AO266" s="131" t="str">
        <x:v>regelbasiert + redaktionelle Heuristik</x:v>
      </x:c>
      <x:c r="AP266" s="166" t="n">
        <x:v>0.82</x:v>
      </x:c>
      <x:c r="AQ266" s="131"/>
    </x:row>
    <x:row r="267">
      <x:c r="A267" s="135" t="str">
        <x:v>DI-266-V1</x:v>
      </x:c>
      <x:c r="B267" s="135" t="str">
        <x:v>DI-266</x:v>
      </x:c>
      <x:c r="C267" s="135" t="str">
        <x:v>Marokkanischer Hähncheneintopf</x:v>
      </x:c>
      <x:c r="D267" s="131" t="str">
        <x:v>omnivor</x:v>
      </x:c>
      <x:c r="E267" s="131" t="str">
        <x:v>Geflügel; Hülsenfrüchte</x:v>
      </x:c>
      <x:c r="F267" s="160" t="str">
        <x:v>halal bei zertifiziertem Fleisch</x:v>
      </x:c>
      <x:c r="G267" s="160" t="str">
        <x:v>glutenfrei nach Zutaten</x:v>
      </x:c>
      <x:c r="H267" s="160" t="str">
        <x:v>laktosefrei nach Zutaten</x:v>
      </x:c>
      <x:c r="I267" s="160" t="str">
        <x:v>enthält Nüsse/Erdnüsse</x:v>
      </x:c>
      <x:c r="J267" s="160" t="str">
        <x:v>eifrei nach Zutaten</x:v>
      </x:c>
      <x:c r="K267" s="160" t="str">
        <x:v>sojafrei nach Zutaten</x:v>
      </x:c>
      <x:c r="L267" s="131" t="str">
        <x:v>Nüsse/Erdnüsse</x:v>
      </x:c>
      <x:c r="M267" s="131" t="str">
        <x:v>ballaststoffreich; leicht</x:v>
      </x:c>
      <x:c r="N267" s="131" t="str">
        <x:v>Hauptmahlzeit</x:v>
      </x:c>
      <x:c r="O267" s="131" t="str">
        <x:v>Eintopf</x:v>
      </x:c>
      <x:c r="P267" s="131" t="str">
        <x:v>Meal Prep; tiefkühlgeeignet; transportierbar; für mehrere Portionen</x:v>
      </x:c>
      <x:c r="Q267" s="131" t="str">
        <x:v>vertraut</x:v>
      </x:c>
      <x:c r="R267" s="131" t="str">
        <x:v>normaler Supermarkt</x:v>
      </x:c>
      <x:c r="S267" s="131" t="str">
        <x:v>nordafrikanisch inspiriert</x:v>
      </x:c>
      <x:c r="T267" s="131" t="str">
        <x:v>frisch; herzhaft; würzig; säuerlich; rauchig</x:v>
      </x:c>
      <x:c r="U267" s="131" t="str">
        <x:v>scharf</x:v>
      </x:c>
      <x:c r="V267" s="131" t="str">
        <x:v>Winter</x:v>
      </x:c>
      <x:c r="W267" s="131" t="str">
        <x:v>warm</x:v>
      </x:c>
      <x:c r="X267" s="131" t="str">
        <x:v>Topf; Pfanne</x:v>
      </x:c>
      <x:c r="Y267" s="131" t="str">
        <x:v>anspruchsvoll</x:v>
      </x:c>
      <x:c r="Z267" s="131" t="n">
        <x:f>'recipes'!I267</x:f>
        <x:v>26</x:v>
      </x:c>
      <x:c r="AA267" s="131" t="n">
        <x:f>'recipes'!K267</x:f>
        <x:v>75</x:v>
      </x:c>
      <x:c r="AB267" s="131" t="str">
        <x:f>IF(AA267&lt;=20,"sehr schnell",IF(AA267&lt;=40,"schnell",IF(AA267&lt;=75,"mittel","lang")))</x:f>
        <x:v>mittel</x:v>
      </x:c>
      <x:c r="AC267" s="131" t="n">
        <x:f>'recipe_macros'!L267</x:f>
        <x:v>348</x:v>
      </x:c>
      <x:c r="AD267" s="131" t="n">
        <x:f>'recipe_macros'!M267</x:f>
        <x:v>18</x:v>
      </x:c>
      <x:c r="AE267" s="131" t="n">
        <x:f>IF('recipe_macros'!D267=0,0,'recipe_macros'!I267/'recipe_macros'!D267)</x:f>
        <x:v>7</x:v>
      </x:c>
      <x:c r="AF267" s="164" t="n">
        <x:f>IF(AC267=0,0,AD267*4/AC267)</x:f>
        <x:v>0.20689655172413793</x:v>
      </x:c>
      <x:c r="AG267" s="165" t="n">
        <x:f>'recipe_macros'!N267</x:f>
        <x:v>2.5168950000000008</x:v>
      </x:c>
      <x:c r="AH267" s="131" t="str">
        <x:f>IF(AG267&lt;=2,"günstig",IF(AG267&lt;=4,"mittel","teuer"))</x:f>
        <x:v>mittel</x:v>
      </x:c>
      <x:c r="AI267" s="131" t="n">
        <x:v>1</x:v>
      </x:c>
      <x:c r="AJ267" s="131" t="n">
        <x:v>1</x:v>
      </x:c>
      <x:c r="AK267" s="131" t="n">
        <x:v>1</x:v>
      </x:c>
      <x:c r="AL267" s="131" t="n">
        <x:v>1</x:v>
      </x:c>
      <x:c r="AM267" s="131" t="n">
        <x:v>1</x:v>
      </x:c>
      <x:c r="AN267" s="131" t="n">
        <x:f>MAX(1,MIN(5,SUM(AI267:AM267)))</x:f>
        <x:v>5</x:v>
      </x:c>
      <x:c r="AO267" s="131" t="str">
        <x:v>regelbasiert + redaktionelle Heuristik</x:v>
      </x:c>
      <x:c r="AP267" s="166" t="n">
        <x:v>0.82</x:v>
      </x:c>
      <x:c r="AQ267" s="131"/>
    </x:row>
    <x:row r="268">
      <x:c r="A268" s="135" t="str">
        <x:v>DI-267-V1</x:v>
      </x:c>
      <x:c r="B268" s="135" t="str">
        <x:v>DI-267</x:v>
      </x:c>
      <x:c r="C268" s="135" t="str">
        <x:v>Spaghetti mit Pilzen und Grünkohl</x:v>
      </x:c>
      <x:c r="D268" s="131" t="str">
        <x:v>vegetarisch</x:v>
      </x:c>
      <x:c r="E268" s="131" t="str">
        <x:v>Milchprodukt</x:v>
      </x:c>
      <x:c r="F268" s="160" t="str">
        <x:v>nach Zutaten halal-kompatibel</x:v>
      </x:c>
      <x:c r="G268" s="160" t="str">
        <x:v>mit Austausch glutenfrei</x:v>
      </x:c>
      <x:c r="H268" s="160" t="str">
        <x:v>mit laktosefreien Produkten</x:v>
      </x:c>
      <x:c r="I268" s="160" t="str">
        <x:v>nussfrei nach Zutaten</x:v>
      </x:c>
      <x:c r="J268" s="160" t="str">
        <x:v>eifrei nach Zutaten</x:v>
      </x:c>
      <x:c r="K268" s="160" t="str">
        <x:v>sojafrei nach Zutaten</x:v>
      </x:c>
      <x:c r="L268" s="131" t="str">
        <x:v>Gluten/Getreide prüfen; Milch</x:v>
      </x:c>
      <x:c r="M268" s="131" t="str">
        <x:v>ballaststoffreich; leicht</x:v>
      </x:c>
      <x:c r="N268" s="131" t="str">
        <x:v>Hauptmahlzeit</x:v>
      </x:c>
      <x:c r="O268" s="131" t="str">
        <x:v>Pasta/Nudeln</x:v>
      </x:c>
      <x:c r="P268" s="131" t="str">
        <x:v>Meal Prep; transportierbar; für mehrere Portionen</x:v>
      </x:c>
      <x:c r="Q268" s="131" t="str">
        <x:v>abwechslungsreich</x:v>
      </x:c>
      <x:c r="R268" s="131" t="str">
        <x:v>großer Supermarkt empfohlen</x:v>
      </x:c>
      <x:c r="S268" s="131" t="str">
        <x:v>international/modern</x:v>
      </x:c>
      <x:c r="T268" s="131" t="str">
        <x:v>frisch; säuerlich</x:v>
      </x:c>
      <x:c r="U268" s="131" t="str">
        <x:v>scharf</x:v>
      </x:c>
      <x:c r="V268" s="131" t="str">
        <x:v>Herbst</x:v>
      </x:c>
      <x:c r="W268" s="131" t="str">
        <x:v>warm</x:v>
      </x:c>
      <x:c r="X268" s="131" t="str">
        <x:v>Topf; Mixer/Pürierstab; Pfanne</x:v>
      </x:c>
      <x:c r="Y268" s="131" t="str">
        <x:v>mittel</x:v>
      </x:c>
      <x:c r="Z268" s="131" t="n">
        <x:f>'recipes'!I268</x:f>
        <x:v>14</x:v>
      </x:c>
      <x:c r="AA268" s="131" t="n">
        <x:f>'recipes'!K268</x:f>
        <x:v>40</x:v>
      </x:c>
      <x:c r="AB268" s="131" t="str">
        <x:f>IF(AA268&lt;=20,"sehr schnell",IF(AA268&lt;=40,"schnell",IF(AA268&lt;=75,"mittel","lang")))</x:f>
        <x:v>schnell</x:v>
      </x:c>
      <x:c r="AC268" s="131" t="n">
        <x:f>'recipe_macros'!L268</x:f>
        <x:v>305</x:v>
      </x:c>
      <x:c r="AD268" s="131" t="n">
        <x:f>'recipe_macros'!M268</x:f>
        <x:v>8</x:v>
      </x:c>
      <x:c r="AE268" s="131" t="n">
        <x:f>IF('recipe_macros'!D268=0,0,'recipe_macros'!I268/'recipe_macros'!D268)</x:f>
        <x:v>7</x:v>
      </x:c>
      <x:c r="AF268" s="164" t="n">
        <x:f>IF(AC268=0,0,AD268*4/AC268)</x:f>
        <x:v>0.10491803278688525</x:v>
      </x:c>
      <x:c r="AG268" s="165" t="n">
        <x:f>'recipe_macros'!N268</x:f>
        <x:v>2.1938150000000003</x:v>
      </x:c>
      <x:c r="AH268" s="131" t="str">
        <x:f>IF(AG268&lt;=2,"günstig",IF(AG268&lt;=4,"mittel","teuer"))</x:f>
        <x:v>mittel</x:v>
      </x:c>
      <x:c r="AI268" s="131" t="n">
        <x:v>1</x:v>
      </x:c>
      <x:c r="AJ268" s="131" t="n">
        <x:v>0</x:v>
      </x:c>
      <x:c r="AK268" s="131" t="n">
        <x:v>1</x:v>
      </x:c>
      <x:c r="AL268" s="131" t="n">
        <x:v>1</x:v>
      </x:c>
      <x:c r="AM268" s="131" t="n">
        <x:v>1</x:v>
      </x:c>
      <x:c r="AN268" s="131" t="n">
        <x:f>MAX(1,MIN(5,SUM(AI268:AM268)))</x:f>
        <x:v>4</x:v>
      </x:c>
      <x:c r="AO268" s="131" t="str">
        <x:v>regelbasiert + redaktionelle Heuristik</x:v>
      </x:c>
      <x:c r="AP268" s="166" t="n">
        <x:v>0.86</x:v>
      </x:c>
      <x:c r="AQ268" s="131"/>
    </x:row>
    <x:row r="269">
      <x:c r="A269" s="135" t="str">
        <x:v>DI-268-V1</x:v>
      </x:c>
      <x:c r="B269" s="135" t="str">
        <x:v>DI-268</x:v>
      </x:c>
      <x:c r="C269" s="135" t="str">
        <x:v>Pilz-Brunch</x:v>
      </x:c>
      <x:c r="D269" s="131" t="str">
        <x:v>vegetarisch</x:v>
      </x:c>
      <x:c r="E269" s="131" t="str">
        <x:v>Ei</x:v>
      </x:c>
      <x:c r="F269" s="160" t="str">
        <x:v>nach Zutaten halal-kompatibel</x:v>
      </x:c>
      <x:c r="G269" s="160" t="str">
        <x:v>glutenfrei nach Zutaten</x:v>
      </x:c>
      <x:c r="H269" s="160" t="str">
        <x:v>laktosefrei nach Zutaten</x:v>
      </x:c>
      <x:c r="I269" s="160" t="str">
        <x:v>nussfrei nach Zutaten</x:v>
      </x:c>
      <x:c r="J269" s="160" t="str">
        <x:v>enthält Ei</x:v>
      </x:c>
      <x:c r="K269" s="160" t="str">
        <x:v>sojafrei nach Zutaten</x:v>
      </x:c>
      <x:c r="L269" s="131" t="str">
        <x:v>Ei</x:v>
      </x:c>
      <x:c r="M269" s="131" t="str">
        <x:v>leicht</x:v>
      </x:c>
      <x:c r="N269" s="131" t="str">
        <x:v>Hauptmahlzeit</x:v>
      </x:c>
      <x:c r="O269" s="131" t="str">
        <x:v>Pfannengericht/sonstiges</x:v>
      </x:c>
      <x:c r="P269" s="131" t="str">
        <x:v>schnell; Meal Prep; transportierbar</x:v>
      </x:c>
      <x:c r="Q269" s="131" t="str">
        <x:v>vertraut</x:v>
      </x:c>
      <x:c r="R269" s="131" t="str">
        <x:v>normaler Supermarkt</x:v>
      </x:c>
      <x:c r="S269" s="131" t="str">
        <x:v>international/modern</x:v>
      </x:c>
      <x:c r="T269" s="131" t="str">
        <x:v>herzhaft</x:v>
      </x:c>
      <x:c r="U269" s="131" t="str">
        <x:v>mild</x:v>
      </x:c>
      <x:c r="V269" s="131" t="str">
        <x:v>Herbst</x:v>
      </x:c>
      <x:c r="W269" s="131" t="str">
        <x:v>warm</x:v>
      </x:c>
      <x:c r="X269" s="131" t="str">
        <x:v>Pfanne</x:v>
      </x:c>
      <x:c r="Y269" s="131" t="str">
        <x:v>mittel</x:v>
      </x:c>
      <x:c r="Z269" s="131" t="n">
        <x:f>'recipes'!I269</x:f>
        <x:v>7</x:v>
      </x:c>
      <x:c r="AA269" s="131" t="n">
        <x:f>'recipes'!K269</x:f>
        <x:v>20</x:v>
      </x:c>
      <x:c r="AB269" s="131" t="str">
        <x:f>IF(AA269&lt;=20,"sehr schnell",IF(AA269&lt;=40,"schnell",IF(AA269&lt;=75,"mittel","lang")))</x:f>
        <x:v>sehr schnell</x:v>
      </x:c>
      <x:c r="AC269" s="131" t="n">
        <x:f>'recipe_macros'!L269</x:f>
        <x:v>154</x:v>
      </x:c>
      <x:c r="AD269" s="131" t="n">
        <x:f>'recipe_macros'!M269</x:f>
        <x:v>13</x:v>
      </x:c>
      <x:c r="AE269" s="131" t="n">
        <x:f>IF('recipe_macros'!D269=0,0,'recipe_macros'!I269/'recipe_macros'!D269)</x:f>
        <x:v>2</x:v>
      </x:c>
      <x:c r="AF269" s="164" t="n">
        <x:f>IF(AC269=0,0,AD269*4/AC269)</x:f>
        <x:v>0.33766233766233766</x:v>
      </x:c>
      <x:c r="AG269" s="165" t="n">
        <x:f>'recipe_macros'!N269</x:f>
        <x:v>0.63115</x:v>
      </x:c>
      <x:c r="AH269" s="131" t="str">
        <x:f>IF(AG269&lt;=2,"günstig",IF(AG269&lt;=4,"mittel","teuer"))</x:f>
        <x:v>günstig</x:v>
      </x:c>
      <x:c r="AI269" s="131" t="n">
        <x:v>1</x:v>
      </x:c>
      <x:c r="AJ269" s="131" t="n">
        <x:v>0</x:v>
      </x:c>
      <x:c r="AK269" s="131" t="n">
        <x:v>1</x:v>
      </x:c>
      <x:c r="AL269" s="131" t="n">
        <x:v>1</x:v>
      </x:c>
      <x:c r="AM269" s="131" t="n">
        <x:v>0</x:v>
      </x:c>
      <x:c r="AN269" s="131" t="n">
        <x:f>MAX(1,MIN(5,SUM(AI269:AM269)))</x:f>
        <x:v>3</x:v>
      </x:c>
      <x:c r="AO269" s="131" t="str">
        <x:v>regelbasiert + redaktionelle Heuristik</x:v>
      </x:c>
      <x:c r="AP269" s="166" t="n">
        <x:v>0.86</x:v>
      </x:c>
      <x:c r="AQ269" s="131"/>
    </x:row>
    <x:row r="270">
      <x:c r="A270" s="135" t="str">
        <x:v>DI-269-V1</x:v>
      </x:c>
      <x:c r="B270" s="135" t="str">
        <x:v>DI-269</x:v>
      </x:c>
      <x:c r="C270" s="135" t="str">
        <x:v>Nussige Hähnchen-Satay-Streifen</x:v>
      </x:c>
      <x:c r="D270" s="131" t="str">
        <x:v>omnivor</x:v>
      </x:c>
      <x:c r="E270" s="131" t="str">
        <x:v>Geflügel; Soja/Tofu</x:v>
      </x:c>
      <x:c r="F270" s="160" t="str">
        <x:v>halal bei zertifiziertem Fleisch</x:v>
      </x:c>
      <x:c r="G270" s="160" t="str">
        <x:v>glutenfrei bei zertifizierter Produktwahl</x:v>
      </x:c>
      <x:c r="H270" s="160" t="str">
        <x:v>laktosefrei nach Zutaten</x:v>
      </x:c>
      <x:c r="I270" s="160" t="str">
        <x:v>enthält Nüsse/Erdnüsse</x:v>
      </x:c>
      <x:c r="J270" s="160" t="str">
        <x:v>eifrei nach Zutaten</x:v>
      </x:c>
      <x:c r="K270" s="160" t="str">
        <x:v>enthält Soja</x:v>
      </x:c>
      <x:c r="L270" s="131" t="str">
        <x:v>Gluten/Getreide prüfen; Nüsse/Erdnüsse; Soja</x:v>
      </x:c>
      <x:c r="M270" s="131" t="str">
        <x:v>proteinbetont; leicht</x:v>
      </x:c>
      <x:c r="N270" s="131" t="str">
        <x:v>Hauptmahlzeit</x:v>
      </x:c>
      <x:c r="O270" s="131" t="str">
        <x:v>Pfannengericht/sonstiges</x:v>
      </x:c>
      <x:c r="P270" s="131" t="str">
        <x:v>schnell; Meal Prep; transportierbar</x:v>
      </x:c>
      <x:c r="Q270" s="131" t="str">
        <x:v>vertraut</x:v>
      </x:c>
      <x:c r="R270" s="131" t="str">
        <x:v>normaler Supermarkt</x:v>
      </x:c>
      <x:c r="S270" s="131" t="str">
        <x:v>südostasiatisch inspiriert</x:v>
      </x:c>
      <x:c r="T270" s="131" t="str">
        <x:v>frisch; herzhaft; säuerlich</x:v>
      </x:c>
      <x:c r="U270" s="131" t="str">
        <x:v>scharf</x:v>
      </x:c>
      <x:c r="V270" s="131" t="str">
        <x:v>ganzjährig</x:v>
      </x:c>
      <x:c r="W270" s="131" t="str">
        <x:v>warm</x:v>
      </x:c>
      <x:c r="X270" s="131" t="str">
        <x:v>Pfanne; Backofen</x:v>
      </x:c>
      <x:c r="Y270" s="131" t="str">
        <x:v>einfach</x:v>
      </x:c>
      <x:c r="Z270" s="131" t="n">
        <x:f>'recipes'!I270</x:f>
        <x:v>7</x:v>
      </x:c>
      <x:c r="AA270" s="131" t="n">
        <x:f>'recipes'!K270</x:f>
        <x:v>20</x:v>
      </x:c>
      <x:c r="AB270" s="131" t="str">
        <x:f>IF(AA270&lt;=20,"sehr schnell",IF(AA270&lt;=40,"schnell",IF(AA270&lt;=75,"mittel","lang")))</x:f>
        <x:v>sehr schnell</x:v>
      </x:c>
      <x:c r="AC270" s="131" t="n">
        <x:f>'recipe_macros'!L270</x:f>
        <x:v>276</x:v>
      </x:c>
      <x:c r="AD270" s="131" t="n">
        <x:f>'recipe_macros'!M270</x:f>
        <x:v>41</x:v>
      </x:c>
      <x:c r="AE270" s="131" t="n">
        <x:f>IF('recipe_macros'!D270=0,0,'recipe_macros'!I270/'recipe_macros'!D270)</x:f>
        <x:v>2</x:v>
      </x:c>
      <x:c r="AF270" s="164" t="n">
        <x:f>IF(AC270=0,0,AD270*4/AC270)</x:f>
        <x:v>0.5942028985507246</x:v>
      </x:c>
      <x:c r="AG270" s="165" t="n">
        <x:f>'recipe_macros'!N270</x:f>
        <x:v>0.9165428571428572</x:v>
      </x:c>
      <x:c r="AH270" s="131" t="str">
        <x:f>IF(AG270&lt;=2,"günstig",IF(AG270&lt;=4,"mittel","teuer"))</x:f>
        <x:v>günstig</x:v>
      </x:c>
      <x:c r="AI270" s="131" t="n">
        <x:v>1</x:v>
      </x:c>
      <x:c r="AJ270" s="131" t="n">
        <x:v>0</x:v>
      </x:c>
      <x:c r="AK270" s="131" t="n">
        <x:v>1</x:v>
      </x:c>
      <x:c r="AL270" s="131" t="n">
        <x:v>1</x:v>
      </x:c>
      <x:c r="AM270" s="131" t="n">
        <x:v>0</x:v>
      </x:c>
      <x:c r="AN270" s="131" t="n">
        <x:f>MAX(1,MIN(5,SUM(AI270:AM270)))</x:f>
        <x:v>3</x:v>
      </x:c>
      <x:c r="AO270" s="131" t="str">
        <x:v>regelbasiert + redaktionelle Heuristik</x:v>
      </x:c>
      <x:c r="AP270" s="166" t="n">
        <x:v>0.82</x:v>
      </x:c>
      <x:c r="AQ270" s="131"/>
    </x:row>
    <x:row r="271">
      <x:c r="A271" s="135" t="str">
        <x:v>DI-270-V1</x:v>
      </x:c>
      <x:c r="B271" s="135" t="str">
        <x:v>DI-270</x:v>
      </x:c>
      <x:c r="C271" s="135" t="str">
        <x:v>Eier-Paprika-Pfanne</x:v>
      </x:c>
      <x:c r="D271" s="131" t="str">
        <x:v>vegetarisch</x:v>
      </x:c>
      <x:c r="E271" s="131" t="str">
        <x:v>Ei; Milchprodukt; Hülsenfrüchte</x:v>
      </x:c>
      <x:c r="F271" s="160" t="str">
        <x:v>nach Zutaten halal-kompatibel</x:v>
      </x:c>
      <x:c r="G271" s="160" t="str">
        <x:v>glutenfrei nach Zutaten</x:v>
      </x:c>
      <x:c r="H271" s="160" t="str">
        <x:v>mit laktosefreien Produkten</x:v>
      </x:c>
      <x:c r="I271" s="160" t="str">
        <x:v>nussfrei nach Zutaten</x:v>
      </x:c>
      <x:c r="J271" s="160" t="str">
        <x:v>enthält Ei</x:v>
      </x:c>
      <x:c r="K271" s="160" t="str">
        <x:v>sojafrei nach Zutaten</x:v>
      </x:c>
      <x:c r="L271" s="131" t="str">
        <x:v>Milch; Ei</x:v>
      </x:c>
      <x:c r="M271" s="131" t="str">
        <x:v>proteinbetont; ballaststoffreich; leicht</x:v>
      </x:c>
      <x:c r="N271" s="131" t="str">
        <x:v>Hauptmahlzeit</x:v>
      </x:c>
      <x:c r="O271" s="131" t="str">
        <x:v>Eiergericht</x:v>
      </x:c>
      <x:c r="P271" s="131" t="str">
        <x:v>transportierbar</x:v>
      </x:c>
      <x:c r="Q271" s="131" t="str">
        <x:v>vertraut</x:v>
      </x:c>
      <x:c r="R271" s="131" t="str">
        <x:v>normaler Supermarkt</x:v>
      </x:c>
      <x:c r="S271" s="131" t="str">
        <x:v>international/modern</x:v>
      </x:c>
      <x:c r="T271" s="131" t="str">
        <x:v>frisch; würzig; rauchig</x:v>
      </x:c>
      <x:c r="U271" s="131" t="str">
        <x:v>scharf</x:v>
      </x:c>
      <x:c r="V271" s="131" t="str">
        <x:v>ganzjährig</x:v>
      </x:c>
      <x:c r="W271" s="131" t="str">
        <x:v>warm</x:v>
      </x:c>
      <x:c r="X271" s="131" t="str">
        <x:v>Pfanne; Topf</x:v>
      </x:c>
      <x:c r="Y271" s="131" t="str">
        <x:v>mittel</x:v>
      </x:c>
      <x:c r="Z271" s="131" t="n">
        <x:f>'recipes'!I271</x:f>
        <x:v>12</x:v>
      </x:c>
      <x:c r="AA271" s="131" t="n">
        <x:f>'recipes'!K271</x:f>
        <x:v>35</x:v>
      </x:c>
      <x:c r="AB271" s="131" t="str">
        <x:f>IF(AA271&lt;=20,"sehr schnell",IF(AA271&lt;=40,"schnell",IF(AA271&lt;=75,"mittel","lang")))</x:f>
        <x:v>schnell</x:v>
      </x:c>
      <x:c r="AC271" s="131" t="n">
        <x:f>'recipe_macros'!L271</x:f>
        <x:v>384</x:v>
      </x:c>
      <x:c r="AD271" s="131" t="n">
        <x:f>'recipe_macros'!M271</x:f>
        <x:v>23</x:v>
      </x:c>
      <x:c r="AE271" s="131" t="n">
        <x:f>IF('recipe_macros'!D271=0,0,'recipe_macros'!I271/'recipe_macros'!D271)</x:f>
        <x:v>11</x:v>
      </x:c>
      <x:c r="AF271" s="164" t="n">
        <x:f>IF(AC271=0,0,AD271*4/AC271)</x:f>
        <x:v>0.23958333333333334</x:v>
      </x:c>
      <x:c r="AG271" s="165" t="n">
        <x:f>'recipe_macros'!N271</x:f>
        <x:v>1.5780650000000003</x:v>
      </x:c>
      <x:c r="AH271" s="131" t="str">
        <x:f>IF(AG271&lt;=2,"günstig",IF(AG271&lt;=4,"mittel","teuer"))</x:f>
        <x:v>günstig</x:v>
      </x:c>
      <x:c r="AI271" s="131" t="n">
        <x:v>0</x:v>
      </x:c>
      <x:c r="AJ271" s="131" t="n">
        <x:v>0</x:v>
      </x:c>
      <x:c r="AK271" s="131" t="n">
        <x:v>1</x:v>
      </x:c>
      <x:c r="AL271" s="131" t="n">
        <x:v>1</x:v>
      </x:c>
      <x:c r="AM271" s="131" t="n">
        <x:v>0</x:v>
      </x:c>
      <x:c r="AN271" s="131" t="n">
        <x:f>MAX(1,MIN(5,SUM(AI271:AM271)))</x:f>
        <x:v>2</x:v>
      </x:c>
      <x:c r="AO271" s="131" t="str">
        <x:v>regelbasiert + redaktionelle Heuristik</x:v>
      </x:c>
      <x:c r="AP271" s="166" t="n">
        <x:v>0.86</x:v>
      </x:c>
      <x:c r="AQ271" s="131"/>
    </x:row>
    <x:row r="272">
      <x:c r="A272" s="135" t="str">
        <x:v>DI-271-V1</x:v>
      </x:c>
      <x:c r="B272" s="135" t="str">
        <x:v>DI-271</x:v>
      </x:c>
      <x:c r="C272" s="135" t="str">
        <x:v>Hähnchen-Reis-Eintopf</x:v>
      </x:c>
      <x:c r="D272" s="131" t="str">
        <x:v>omnivor</x:v>
      </x:c>
      <x:c r="E272" s="131" t="str">
        <x:v>Geflügel</x:v>
      </x:c>
      <x:c r="F272" s="160" t="str">
        <x:v>halal bei zertifiziertem Fleisch</x:v>
      </x:c>
      <x:c r="G272" s="160" t="str">
        <x:v>glutenfrei nach Zutaten</x:v>
      </x:c>
      <x:c r="H272" s="160" t="str">
        <x:v>laktosefrei nach Zutaten</x:v>
      </x:c>
      <x:c r="I272" s="160" t="str">
        <x:v>nussfrei nach Zutaten</x:v>
      </x:c>
      <x:c r="J272" s="160" t="str">
        <x:v>eifrei nach Zutaten</x:v>
      </x:c>
      <x:c r="K272" s="160" t="str">
        <x:v>sojafrei nach Zutaten</x:v>
      </x:c>
      <x:c r="L272" s="131" t="str"/>
      <x:c r="M272" s="131" t="str">
        <x:v>proteinbetont; ballaststoffreich; ausgewogen</x:v>
      </x:c>
      <x:c r="N272" s="131" t="str">
        <x:v>Hauptmahlzeit</x:v>
      </x:c>
      <x:c r="O272" s="131" t="str">
        <x:v>Eintopf</x:v>
      </x:c>
      <x:c r="P272" s="131" t="str">
        <x:v>Meal Prep; transportierbar; für mehrere Portionen</x:v>
      </x:c>
      <x:c r="Q272" s="131" t="str">
        <x:v>vertraut</x:v>
      </x:c>
      <x:c r="R272" s="131" t="str">
        <x:v>normaler Supermarkt</x:v>
      </x:c>
      <x:c r="S272" s="131" t="str">
        <x:v>international/modern</x:v>
      </x:c>
      <x:c r="T272" s="131" t="str">
        <x:v>frisch; herzhaft; rauchig</x:v>
      </x:c>
      <x:c r="U272" s="131" t="str">
        <x:v>mild</x:v>
      </x:c>
      <x:c r="V272" s="131" t="str">
        <x:v>Winter</x:v>
      </x:c>
      <x:c r="W272" s="131" t="str">
        <x:v>warm</x:v>
      </x:c>
      <x:c r="X272" s="131" t="str">
        <x:v>Pfanne; Topf</x:v>
      </x:c>
      <x:c r="Y272" s="131" t="str">
        <x:v>mittel</x:v>
      </x:c>
      <x:c r="Z272" s="131" t="n">
        <x:f>'recipes'!I272</x:f>
        <x:v>18</x:v>
      </x:c>
      <x:c r="AA272" s="131" t="n">
        <x:f>'recipes'!K272</x:f>
        <x:v>50</x:v>
      </x:c>
      <x:c r="AB272" s="131" t="str">
        <x:f>IF(AA272&lt;=20,"sehr schnell",IF(AA272&lt;=40,"schnell",IF(AA272&lt;=75,"mittel","lang")))</x:f>
        <x:v>mittel</x:v>
      </x:c>
      <x:c r="AC272" s="131" t="n">
        <x:f>'recipe_macros'!L272</x:f>
        <x:v>519</x:v>
      </x:c>
      <x:c r="AD272" s="131" t="n">
        <x:f>'recipe_macros'!M272</x:f>
        <x:v>38</x:v>
      </x:c>
      <x:c r="AE272" s="131" t="n">
        <x:f>IF('recipe_macros'!D272=0,0,'recipe_macros'!I272/'recipe_macros'!D272)</x:f>
        <x:v>9</x:v>
      </x:c>
      <x:c r="AF272" s="164" t="n">
        <x:f>IF(AC272=0,0,AD272*4/AC272)</x:f>
        <x:v>0.2928709055876686</x:v>
      </x:c>
      <x:c r="AG272" s="165" t="n">
        <x:f>'recipe_macros'!N272</x:f>
        <x:v>3.3885250000000005</x:v>
      </x:c>
      <x:c r="AH272" s="131" t="str">
        <x:f>IF(AG272&lt;=2,"günstig",IF(AG272&lt;=4,"mittel","teuer"))</x:f>
        <x:v>mittel</x:v>
      </x:c>
      <x:c r="AI272" s="131" t="n">
        <x:v>1</x:v>
      </x:c>
      <x:c r="AJ272" s="131" t="n">
        <x:v>0</x:v>
      </x:c>
      <x:c r="AK272" s="131" t="n">
        <x:v>1</x:v>
      </x:c>
      <x:c r="AL272" s="131" t="n">
        <x:v>1</x:v>
      </x:c>
      <x:c r="AM272" s="131" t="n">
        <x:v>1</x:v>
      </x:c>
      <x:c r="AN272" s="131" t="n">
        <x:f>MAX(1,MIN(5,SUM(AI272:AM272)))</x:f>
        <x:v>4</x:v>
      </x:c>
      <x:c r="AO272" s="131" t="str">
        <x:v>regelbasiert + redaktionelle Heuristik</x:v>
      </x:c>
      <x:c r="AP272" s="166" t="n">
        <x:v>0.86</x:v>
      </x:c>
      <x:c r="AQ272" s="131"/>
    </x:row>
    <x:row r="273">
      <x:c r="A273" s="135" t="str">
        <x:v>DI-272-V1</x:v>
      </x:c>
      <x:c r="B273" s="135" t="str">
        <x:v>DI-272</x:v>
      </x:c>
      <x:c r="C273" s="135" t="str">
        <x:v>Knoblauch-Hähnchenschenkel mit Perlcouscous aus einem Topf</x:v>
      </x:c>
      <x:c r="D273" s="131" t="str">
        <x:v>omnivor</x:v>
      </x:c>
      <x:c r="E273" s="131" t="str">
        <x:v>Geflügel</x:v>
      </x:c>
      <x:c r="F273" s="160" t="str">
        <x:v>halal bei zertifiziertem Fleisch</x:v>
      </x:c>
      <x:c r="G273" s="160" t="str">
        <x:v>mit Austausch glutenfrei</x:v>
      </x:c>
      <x:c r="H273" s="160" t="str">
        <x:v>laktosefrei nach Zutaten</x:v>
      </x:c>
      <x:c r="I273" s="160" t="str">
        <x:v>nussfrei nach Zutaten</x:v>
      </x:c>
      <x:c r="J273" s="160" t="str">
        <x:v>eifrei nach Zutaten</x:v>
      </x:c>
      <x:c r="K273" s="160" t="str">
        <x:v>sojafrei nach Zutaten</x:v>
      </x:c>
      <x:c r="L273" s="131" t="str">
        <x:v>Gluten/Getreide prüfen</x:v>
      </x:c>
      <x:c r="M273" s="131" t="str">
        <x:v>proteinbetont; ausgewogen</x:v>
      </x:c>
      <x:c r="N273" s="131" t="str">
        <x:v>Hauptmahlzeit</x:v>
      </x:c>
      <x:c r="O273" s="131" t="str">
        <x:v>Pfannengericht/sonstiges</x:v>
      </x:c>
      <x:c r="P273" s="131" t="str">
        <x:v>Meal Prep; transportierbar</x:v>
      </x:c>
      <x:c r="Q273" s="131" t="str">
        <x:v>vertraut</x:v>
      </x:c>
      <x:c r="R273" s="131" t="str">
        <x:v>normaler Supermarkt</x:v>
      </x:c>
      <x:c r="S273" s="131" t="str">
        <x:v>international/modern</x:v>
      </x:c>
      <x:c r="T273" s="131" t="str">
        <x:v>frisch; herzhaft; säuerlich</x:v>
      </x:c>
      <x:c r="U273" s="131" t="str">
        <x:v>mild</x:v>
      </x:c>
      <x:c r="V273" s="131" t="str">
        <x:v>ganzjährig</x:v>
      </x:c>
      <x:c r="W273" s="131" t="str">
        <x:v>warm</x:v>
      </x:c>
      <x:c r="X273" s="131" t="str">
        <x:v>Pfanne; Backofen; Topf</x:v>
      </x:c>
      <x:c r="Y273" s="131" t="str">
        <x:v>mittel</x:v>
      </x:c>
      <x:c r="Z273" s="131" t="n">
        <x:f>'recipes'!I273</x:f>
        <x:v>19</x:v>
      </x:c>
      <x:c r="AA273" s="131" t="n">
        <x:f>'recipes'!K273</x:f>
        <x:v>55</x:v>
      </x:c>
      <x:c r="AB273" s="131" t="str">
        <x:f>IF(AA273&lt;=20,"sehr schnell",IF(AA273&lt;=40,"schnell",IF(AA273&lt;=75,"mittel","lang")))</x:f>
        <x:v>mittel</x:v>
      </x:c>
      <x:c r="AC273" s="131" t="n">
        <x:f>'recipe_macros'!L273</x:f>
        <x:v>513</x:v>
      </x:c>
      <x:c r="AD273" s="131" t="n">
        <x:f>'recipe_macros'!M273</x:f>
        <x:v>35</x:v>
      </x:c>
      <x:c r="AE273" s="131" t="n">
        <x:f>IF('recipe_macros'!D273=0,0,'recipe_macros'!I273/'recipe_macros'!D273)</x:f>
        <x:v>6</x:v>
      </x:c>
      <x:c r="AF273" s="164" t="n">
        <x:f>IF(AC273=0,0,AD273*4/AC273)</x:f>
        <x:v>0.2729044834307992</x:v>
      </x:c>
      <x:c r="AG273" s="165" t="n">
        <x:f>'recipe_macros'!N273</x:f>
        <x:v>1.2377000000000002</x:v>
      </x:c>
      <x:c r="AH273" s="131" t="str">
        <x:f>IF(AG273&lt;=2,"günstig",IF(AG273&lt;=4,"mittel","teuer"))</x:f>
        <x:v>günstig</x:v>
      </x:c>
      <x:c r="AI273" s="131" t="n">
        <x:v>1</x:v>
      </x:c>
      <x:c r="AJ273" s="131" t="n">
        <x:v>0</x:v>
      </x:c>
      <x:c r="AK273" s="131" t="n">
        <x:v>1</x:v>
      </x:c>
      <x:c r="AL273" s="131" t="n">
        <x:v>1</x:v>
      </x:c>
      <x:c r="AM273" s="131" t="n">
        <x:v>0</x:v>
      </x:c>
      <x:c r="AN273" s="131" t="n">
        <x:f>MAX(1,MIN(5,SUM(AI273:AM273)))</x:f>
        <x:v>3</x:v>
      </x:c>
      <x:c r="AO273" s="131" t="str">
        <x:v>regelbasiert + redaktionelle Heuristik</x:v>
      </x:c>
      <x:c r="AP273" s="166" t="n">
        <x:v>0.86</x:v>
      </x:c>
      <x:c r="AQ273" s="131"/>
    </x:row>
    <x:row r="274">
      <x:c r="A274" s="135" t="str">
        <x:v>DI-273-V1</x:v>
      </x:c>
      <x:c r="B274" s="135" t="str">
        <x:v>DI-273</x:v>
      </x:c>
      <x:c r="C274" s="135" t="str">
        <x:v>Dünnes Hähnchenfilet mit Zitrone und Kräutern</x:v>
      </x:c>
      <x:c r="D274" s="131" t="str">
        <x:v>omnivor</x:v>
      </x:c>
      <x:c r="E274" s="131" t="str">
        <x:v>Geflügel; Milchprodukt</x:v>
      </x:c>
      <x:c r="F274" s="160" t="str">
        <x:v>halal bei zertifiziertem Fleisch</x:v>
      </x:c>
      <x:c r="G274" s="160" t="str">
        <x:v>glutenfrei nach Zutaten</x:v>
      </x:c>
      <x:c r="H274" s="160" t="str">
        <x:v>mit laktosefreien Produkten</x:v>
      </x:c>
      <x:c r="I274" s="160" t="str">
        <x:v>nussfrei nach Zutaten</x:v>
      </x:c>
      <x:c r="J274" s="160" t="str">
        <x:v>eifrei nach Zutaten</x:v>
      </x:c>
      <x:c r="K274" s="160" t="str">
        <x:v>sojafrei nach Zutaten</x:v>
      </x:c>
      <x:c r="L274" s="131" t="str">
        <x:v>Milch</x:v>
      </x:c>
      <x:c r="M274" s="131" t="str">
        <x:v>proteinbetont; leicht</x:v>
      </x:c>
      <x:c r="N274" s="131" t="str">
        <x:v>Hauptmahlzeit</x:v>
      </x:c>
      <x:c r="O274" s="131" t="str">
        <x:v>Pfannengericht/sonstiges</x:v>
      </x:c>
      <x:c r="P274" s="131" t="str">
        <x:v>schnell; Meal Prep; transportierbar</x:v>
      </x:c>
      <x:c r="Q274" s="131" t="str">
        <x:v>vertraut</x:v>
      </x:c>
      <x:c r="R274" s="131" t="str">
        <x:v>normaler Supermarkt</x:v>
      </x:c>
      <x:c r="S274" s="131" t="str">
        <x:v>international/modern</x:v>
      </x:c>
      <x:c r="T274" s="131" t="str">
        <x:v>frisch; herzhaft; säuerlich</x:v>
      </x:c>
      <x:c r="U274" s="131" t="str">
        <x:v>mild</x:v>
      </x:c>
      <x:c r="V274" s="131" t="str">
        <x:v>ganzjährig</x:v>
      </x:c>
      <x:c r="W274" s="131" t="str">
        <x:v>warm</x:v>
      </x:c>
      <x:c r="X274" s="131" t="str">
        <x:v>Pfanne; Grill</x:v>
      </x:c>
      <x:c r="Y274" s="131" t="str">
        <x:v>anspruchsvoll</x:v>
      </x:c>
      <x:c r="Z274" s="131" t="n">
        <x:f>'recipes'!I274</x:f>
        <x:v>7</x:v>
      </x:c>
      <x:c r="AA274" s="131" t="n">
        <x:f>'recipes'!K274</x:f>
        <x:v>20</x:v>
      </x:c>
      <x:c r="AB274" s="131" t="str">
        <x:f>IF(AA274&lt;=20,"sehr schnell",IF(AA274&lt;=40,"schnell",IF(AA274&lt;=75,"mittel","lang")))</x:f>
        <x:v>sehr schnell</x:v>
      </x:c>
      <x:c r="AC274" s="131" t="n">
        <x:f>'recipe_macros'!L274</x:f>
        <x:v>240</x:v>
      </x:c>
      <x:c r="AD274" s="131" t="n">
        <x:f>'recipe_macros'!M274</x:f>
        <x:v>32</x:v>
      </x:c>
      <x:c r="AE274" s="131" t="n">
        <x:f>IF('recipe_macros'!D274=0,0,'recipe_macros'!I274/'recipe_macros'!D274)</x:f>
        <x:v>0</x:v>
      </x:c>
      <x:c r="AF274" s="164" t="n">
        <x:f>IF(AC274=0,0,AD274*4/AC274)</x:f>
        <x:v>0.5333333333333333</x:v>
      </x:c>
      <x:c r="AG274" s="165" t="n">
        <x:f>'recipe_macros'!N274</x:f>
        <x:v>1.191338888888889</x:v>
      </x:c>
      <x:c r="AH274" s="131" t="str">
        <x:f>IF(AG274&lt;=2,"günstig",IF(AG274&lt;=4,"mittel","teuer"))</x:f>
        <x:v>günstig</x:v>
      </x:c>
      <x:c r="AI274" s="131" t="n">
        <x:v>1</x:v>
      </x:c>
      <x:c r="AJ274" s="131" t="n">
        <x:v>0</x:v>
      </x:c>
      <x:c r="AK274" s="131" t="n">
        <x:v>1</x:v>
      </x:c>
      <x:c r="AL274" s="131" t="n">
        <x:v>1</x:v>
      </x:c>
      <x:c r="AM274" s="131" t="n">
        <x:v>0</x:v>
      </x:c>
      <x:c r="AN274" s="131" t="n">
        <x:f>MAX(1,MIN(5,SUM(AI274:AM274)))</x:f>
        <x:v>3</x:v>
      </x:c>
      <x:c r="AO274" s="131" t="str">
        <x:v>regelbasiert + redaktionelle Heuristik</x:v>
      </x:c>
      <x:c r="AP274" s="166" t="n">
        <x:v>0.86</x:v>
      </x:c>
      <x:c r="AQ274" s="131"/>
    </x:row>
    <x:row r="275">
      <x:c r="A275" s="135" t="str">
        <x:v>DI-274-V1</x:v>
      </x:c>
      <x:c r="B275" s="135" t="str">
        <x:v>DI-274</x:v>
      </x:c>
      <x:c r="C275" s="135" t="str">
        <x:v>Gebratener Feta mit Rote-Bete-Salsa und Bohnenpüree</x:v>
      </x:c>
      <x:c r="D275" s="131" t="str">
        <x:v>vegetarisch</x:v>
      </x:c>
      <x:c r="E275" s="131" t="str">
        <x:v>Milchprodukt; Hülsenfrüchte</x:v>
      </x:c>
      <x:c r="F275" s="160" t="str">
        <x:v>nach Zutaten halal-kompatibel</x:v>
      </x:c>
      <x:c r="G275" s="160" t="str">
        <x:v>mit Austausch glutenfrei</x:v>
      </x:c>
      <x:c r="H275" s="160" t="str">
        <x:v>mit laktosefreien Produkten</x:v>
      </x:c>
      <x:c r="I275" s="160" t="str">
        <x:v>nussfrei nach Zutaten</x:v>
      </x:c>
      <x:c r="J275" s="160" t="str">
        <x:v>eifrei nach Zutaten</x:v>
      </x:c>
      <x:c r="K275" s="160" t="str">
        <x:v>sojafrei nach Zutaten</x:v>
      </x:c>
      <x:c r="L275" s="131" t="str">
        <x:v>Gluten/Getreide prüfen; Milch</x:v>
      </x:c>
      <x:c r="M275" s="131" t="str">
        <x:v>leicht</x:v>
      </x:c>
      <x:c r="N275" s="131" t="str">
        <x:v>Hauptmahlzeit</x:v>
      </x:c>
      <x:c r="O275" s="131" t="str">
        <x:v>Pfannengericht/sonstiges</x:v>
      </x:c>
      <x:c r="P275" s="131" t="str">
        <x:v>schnell; Meal Prep; transportierbar</x:v>
      </x:c>
      <x:c r="Q275" s="131" t="str">
        <x:v>vertraut</x:v>
      </x:c>
      <x:c r="R275" s="131" t="str">
        <x:v>normaler Supermarkt</x:v>
      </x:c>
      <x:c r="S275" s="131" t="str">
        <x:v>international/modern</x:v>
      </x:c>
      <x:c r="T275" s="131" t="str">
        <x:v>frisch; herzhaft; säuerlich</x:v>
      </x:c>
      <x:c r="U275" s="131" t="str">
        <x:v>mild</x:v>
      </x:c>
      <x:c r="V275" s="131" t="str">
        <x:v>ganzjährig</x:v>
      </x:c>
      <x:c r="W275" s="131" t="str">
        <x:v>warm</x:v>
      </x:c>
      <x:c r="X275" s="131" t="str">
        <x:v>Pfanne; Topf</x:v>
      </x:c>
      <x:c r="Y275" s="131" t="str">
        <x:v>mittel</x:v>
      </x:c>
      <x:c r="Z275" s="131" t="n">
        <x:f>'recipes'!I275</x:f>
        <x:v>6</x:v>
      </x:c>
      <x:c r="AA275" s="131" t="n">
        <x:f>'recipes'!K275</x:f>
        <x:v>17</x:v>
      </x:c>
      <x:c r="AB275" s="131" t="str">
        <x:f>IF(AA275&lt;=20,"sehr schnell",IF(AA275&lt;=40,"schnell",IF(AA275&lt;=75,"mittel","lang")))</x:f>
        <x:v>sehr schnell</x:v>
      </x:c>
      <x:c r="AC275" s="131" t="n">
        <x:f>'recipe_macros'!L275</x:f>
        <x:v>296</x:v>
      </x:c>
      <x:c r="AD275" s="131" t="n">
        <x:f>'recipe_macros'!M275</x:f>
        <x:v>19</x:v>
      </x:c>
      <x:c r="AE275" s="131" t="n">
        <x:f>IF('recipe_macros'!D275=0,0,'recipe_macros'!I275/'recipe_macros'!D275)</x:f>
        <x:v>5</x:v>
      </x:c>
      <x:c r="AF275" s="164" t="n">
        <x:f>IF(AC275=0,0,AD275*4/AC275)</x:f>
        <x:v>0.25675675675675674</x:v>
      </x:c>
      <x:c r="AG275" s="165" t="n">
        <x:f>'recipe_macros'!N275</x:f>
        <x:v>1.6980500000000003</x:v>
      </x:c>
      <x:c r="AH275" s="131" t="str">
        <x:f>IF(AG275&lt;=2,"günstig",IF(AG275&lt;=4,"mittel","teuer"))</x:f>
        <x:v>günstig</x:v>
      </x:c>
      <x:c r="AI275" s="131" t="n">
        <x:v>1</x:v>
      </x:c>
      <x:c r="AJ275" s="131" t="n">
        <x:v>0</x:v>
      </x:c>
      <x:c r="AK275" s="131" t="n">
        <x:v>1</x:v>
      </x:c>
      <x:c r="AL275" s="131" t="n">
        <x:v>1</x:v>
      </x:c>
      <x:c r="AM275" s="131" t="n">
        <x:v>0</x:v>
      </x:c>
      <x:c r="AN275" s="131" t="n">
        <x:f>MAX(1,MIN(5,SUM(AI275:AM275)))</x:f>
        <x:v>3</x:v>
      </x:c>
      <x:c r="AO275" s="131" t="str">
        <x:v>regelbasiert + redaktionelle Heuristik</x:v>
      </x:c>
      <x:c r="AP275" s="166" t="n">
        <x:v>0.86</x:v>
      </x:c>
      <x:c r="AQ275" s="131"/>
    </x:row>
    <x:row r="276">
      <x:c r="A276" s="135" t="str">
        <x:v>DI-275-V1</x:v>
      </x:c>
      <x:c r="B276" s="135" t="str">
        <x:v>DI-275</x:v>
      </x:c>
      <x:c r="C276" s="135" t="str">
        <x:v>Panko-Pesto-Fisch</x:v>
      </x:c>
      <x:c r="D276" s="131" t="str">
        <x:v>pescetarisch</x:v>
      </x:c>
      <x:c r="E276" s="131" t="str">
        <x:v>Fisch; Milchprodukt; Hülsenfrüchte</x:v>
      </x:c>
      <x:c r="F276" s="160" t="str">
        <x:v>nach Zutaten halal-kompatibel</x:v>
      </x:c>
      <x:c r="G276" s="160" t="str">
        <x:v>glutenfrei nach Zutaten</x:v>
      </x:c>
      <x:c r="H276" s="160" t="str">
        <x:v>mit laktosefreien Produkten</x:v>
      </x:c>
      <x:c r="I276" s="160" t="str">
        <x:v>nussfrei nach Zutaten</x:v>
      </x:c>
      <x:c r="J276" s="160" t="str">
        <x:v>eifrei nach Zutaten</x:v>
      </x:c>
      <x:c r="K276" s="160" t="str">
        <x:v>sojafrei nach Zutaten</x:v>
      </x:c>
      <x:c r="L276" s="131" t="str">
        <x:v>Milch; Fisch</x:v>
      </x:c>
      <x:c r="M276" s="131" t="str">
        <x:v>proteinbetont</x:v>
      </x:c>
      <x:c r="N276" s="131" t="str">
        <x:v>Hauptmahlzeit</x:v>
      </x:c>
      <x:c r="O276" s="131" t="str">
        <x:v>Pfannengericht/sonstiges</x:v>
      </x:c>
      <x:c r="P276" s="131" t="str">
        <x:v>transportierbar</x:v>
      </x:c>
      <x:c r="Q276" s="131" t="str">
        <x:v>vertraut</x:v>
      </x:c>
      <x:c r="R276" s="131" t="str">
        <x:v>normaler Supermarkt</x:v>
      </x:c>
      <x:c r="S276" s="131" t="str">
        <x:v>mediterran inspiriert</x:v>
      </x:c>
      <x:c r="T276" s="131" t="str">
        <x:v>frisch; herzhaft; säuerlich</x:v>
      </x:c>
      <x:c r="U276" s="131" t="str">
        <x:v>mild</x:v>
      </x:c>
      <x:c r="V276" s="131" t="str">
        <x:v>Frühling</x:v>
      </x:c>
      <x:c r="W276" s="131" t="str">
        <x:v>warm</x:v>
      </x:c>
      <x:c r="X276" s="131" t="str">
        <x:v>Pfanne; Backofen</x:v>
      </x:c>
      <x:c r="Y276" s="131" t="str">
        <x:v>mittel</x:v>
      </x:c>
      <x:c r="Z276" s="131" t="n">
        <x:f>'recipes'!I276</x:f>
        <x:v>24</x:v>
      </x:c>
      <x:c r="AA276" s="131" t="n">
        <x:f>'recipes'!K276</x:f>
        <x:v>70</x:v>
      </x:c>
      <x:c r="AB276" s="131" t="str">
        <x:f>IF(AA276&lt;=20,"sehr schnell",IF(AA276&lt;=40,"schnell",IF(AA276&lt;=75,"mittel","lang")))</x:f>
        <x:v>mittel</x:v>
      </x:c>
      <x:c r="AC276" s="131" t="n">
        <x:f>'recipe_macros'!L276</x:f>
        <x:v>516</x:v>
      </x:c>
      <x:c r="AD276" s="131" t="n">
        <x:f>'recipe_macros'!M276</x:f>
        <x:v>37</x:v>
      </x:c>
      <x:c r="AE276" s="131" t="n">
        <x:f>IF('recipe_macros'!D276=0,0,'recipe_macros'!I276/'recipe_macros'!D276)</x:f>
        <x:v>4</x:v>
      </x:c>
      <x:c r="AF276" s="164" t="n">
        <x:f>IF(AC276=0,0,AD276*4/AC276)</x:f>
        <x:v>0.2868217054263566</x:v>
      </x:c>
      <x:c r="AG276" s="165" t="n">
        <x:f>'recipe_macros'!N276</x:f>
        <x:v>1.9748500000000002</x:v>
      </x:c>
      <x:c r="AH276" s="131" t="str">
        <x:f>IF(AG276&lt;=2,"günstig",IF(AG276&lt;=4,"mittel","teuer"))</x:f>
        <x:v>günstig</x:v>
      </x:c>
      <x:c r="AI276" s="131" t="n">
        <x:v>0</x:v>
      </x:c>
      <x:c r="AJ276" s="131" t="n">
        <x:v>0</x:v>
      </x:c>
      <x:c r="AK276" s="131" t="n">
        <x:v>1</x:v>
      </x:c>
      <x:c r="AL276" s="131" t="n">
        <x:v>1</x:v>
      </x:c>
      <x:c r="AM276" s="131" t="n">
        <x:v>0</x:v>
      </x:c>
      <x:c r="AN276" s="131" t="n">
        <x:f>MAX(1,MIN(5,SUM(AI276:AM276)))</x:f>
        <x:v>2</x:v>
      </x:c>
      <x:c r="AO276" s="131" t="str">
        <x:v>regelbasiert + redaktionelle Heuristik</x:v>
      </x:c>
      <x:c r="AP276" s="166" t="n">
        <x:v>0.82</x:v>
      </x:c>
      <x:c r="AQ276" s="131"/>
    </x:row>
    <x:row r="277">
      <x:c r="A277" s="135" t="str">
        <x:v>DI-276-V1</x:v>
      </x:c>
      <x:c r="B277" s="135" t="str">
        <x:v>DI-276</x:v>
      </x:c>
      <x:c r="C277" s="135" t="str">
        <x:v>Garnelen-Harissa-Spaghetti</x:v>
      </x:c>
      <x:c r="D277" s="131" t="str">
        <x:v>pescetarisch</x:v>
      </x:c>
      <x:c r="E277" s="131" t="str"/>
      <x:c r="F277" s="160" t="str">
        <x:v>nach Zutaten halal-kompatibel</x:v>
      </x:c>
      <x:c r="G277" s="160" t="str">
        <x:v>mit Austausch glutenfrei</x:v>
      </x:c>
      <x:c r="H277" s="160" t="str">
        <x:v>laktosefrei nach Zutaten</x:v>
      </x:c>
      <x:c r="I277" s="160" t="str">
        <x:v>nussfrei nach Zutaten</x:v>
      </x:c>
      <x:c r="J277" s="160" t="str">
        <x:v>eifrei nach Zutaten</x:v>
      </x:c>
      <x:c r="K277" s="160" t="str">
        <x:v>sojafrei nach Zutaten</x:v>
      </x:c>
      <x:c r="L277" s="131" t="str">
        <x:v>Gluten/Getreide prüfen</x:v>
      </x:c>
      <x:c r="M277" s="131" t="str">
        <x:v>ballaststoffreich; ausgewogen</x:v>
      </x:c>
      <x:c r="N277" s="131" t="str">
        <x:v>Hauptmahlzeit</x:v>
      </x:c>
      <x:c r="O277" s="131" t="str">
        <x:v>Pasta/Nudeln</x:v>
      </x:c>
      <x:c r="P277" s="131" t="str">
        <x:v>schnell; transportierbar</x:v>
      </x:c>
      <x:c r="Q277" s="131" t="str">
        <x:v>abwechslungsreich</x:v>
      </x:c>
      <x:c r="R277" s="131" t="str">
        <x:v>großer Supermarkt empfohlen</x:v>
      </x:c>
      <x:c r="S277" s="131" t="str">
        <x:v>nordafrikanisch inspiriert</x:v>
      </x:c>
      <x:c r="T277" s="131" t="str">
        <x:v>frisch; würzig; säuerlich</x:v>
      </x:c>
      <x:c r="U277" s="131" t="str">
        <x:v>scharf</x:v>
      </x:c>
      <x:c r="V277" s="131" t="str">
        <x:v>ganzjährig</x:v>
      </x:c>
      <x:c r="W277" s="131" t="str">
        <x:v>warm</x:v>
      </x:c>
      <x:c r="X277" s="131" t="str">
        <x:v>Topf; Pfanne</x:v>
      </x:c>
      <x:c r="Y277" s="131" t="str">
        <x:v>mittel</x:v>
      </x:c>
      <x:c r="Z277" s="131" t="n">
        <x:f>'recipes'!I277</x:f>
        <x:v>7</x:v>
      </x:c>
      <x:c r="AA277" s="131" t="n">
        <x:f>'recipes'!K277</x:f>
        <x:v>20</x:v>
      </x:c>
      <x:c r="AB277" s="131" t="str">
        <x:f>IF(AA277&lt;=20,"sehr schnell",IF(AA277&lt;=40,"schnell",IF(AA277&lt;=75,"mittel","lang")))</x:f>
        <x:v>sehr schnell</x:v>
      </x:c>
      <x:c r="AC277" s="131" t="n">
        <x:f>'recipe_macros'!L277</x:f>
        <x:v>511</x:v>
      </x:c>
      <x:c r="AD277" s="131" t="n">
        <x:f>'recipe_macros'!M277</x:f>
        <x:v>22</x:v>
      </x:c>
      <x:c r="AE277" s="131" t="n">
        <x:f>IF('recipe_macros'!D277=0,0,'recipe_macros'!I277/'recipe_macros'!D277)</x:f>
        <x:v>7</x:v>
      </x:c>
      <x:c r="AF277" s="164" t="n">
        <x:f>IF(AC277=0,0,AD277*4/AC277)</x:f>
        <x:v>0.17221135029354206</x:v>
      </x:c>
      <x:c r="AG277" s="165" t="n">
        <x:f>'recipe_macros'!N277</x:f>
        <x:v>2.00075</x:v>
      </x:c>
      <x:c r="AH277" s="131" t="str">
        <x:f>IF(AG277&lt;=2,"günstig",IF(AG277&lt;=4,"mittel","teuer"))</x:f>
        <x:v>mittel</x:v>
      </x:c>
      <x:c r="AI277" s="131" t="n">
        <x:v>0</x:v>
      </x:c>
      <x:c r="AJ277" s="131" t="n">
        <x:v>0</x:v>
      </x:c>
      <x:c r="AK277" s="131" t="n">
        <x:v>1</x:v>
      </x:c>
      <x:c r="AL277" s="131" t="n">
        <x:v>1</x:v>
      </x:c>
      <x:c r="AM277" s="131" t="n">
        <x:v>0</x:v>
      </x:c>
      <x:c r="AN277" s="131" t="n">
        <x:f>MAX(1,MIN(5,SUM(AI277:AM277)))</x:f>
        <x:v>2</x:v>
      </x:c>
      <x:c r="AO277" s="131" t="str">
        <x:v>regelbasiert + redaktionelle Heuristik</x:v>
      </x:c>
      <x:c r="AP277" s="166" t="n">
        <x:v>0.82</x:v>
      </x:c>
      <x:c r="AQ277" s="131"/>
    </x:row>
    <x:row r="278">
      <x:c r="A278" s="135" t="str">
        <x:v>DI-277-V1</x:v>
      </x:c>
      <x:c r="B278" s="135" t="str">
        <x:v>DI-277</x:v>
      </x:c>
      <x:c r="C278" s="135" t="str">
        <x:v>Garnelen-Lachs-Burger mit scharfer Mayonnaise</x:v>
      </x:c>
      <x:c r="D278" s="131" t="str">
        <x:v>pescetarisch</x:v>
      </x:c>
      <x:c r="E278" s="131" t="str">
        <x:v>Fisch; Meeresfrüchte; Milchprodukt</x:v>
      </x:c>
      <x:c r="F278" s="160" t="str">
        <x:v>nach Zutaten halal-kompatibel</x:v>
      </x:c>
      <x:c r="G278" s="160" t="str">
        <x:v>glutenfrei nach Zutaten</x:v>
      </x:c>
      <x:c r="H278" s="160" t="str">
        <x:v>mit laktosefreien Produkten</x:v>
      </x:c>
      <x:c r="I278" s="160" t="str">
        <x:v>nussfrei nach Zutaten</x:v>
      </x:c>
      <x:c r="J278" s="160" t="str">
        <x:v>eifrei nach Zutaten</x:v>
      </x:c>
      <x:c r="K278" s="160" t="str">
        <x:v>sojafrei nach Zutaten</x:v>
      </x:c>
      <x:c r="L278" s="131" t="str">
        <x:v>Milch; Fisch; Krebstiere/Weichtiere</x:v>
      </x:c>
      <x:c r="M278" s="131" t="str">
        <x:v>proteinbetont</x:v>
      </x:c>
      <x:c r="N278" s="131" t="str">
        <x:v>Hauptmahlzeit</x:v>
      </x:c>
      <x:c r="O278" s="131" t="str">
        <x:v>Bratling/Burger</x:v>
      </x:c>
      <x:c r="P278" s="131" t="str">
        <x:v>schnell; transportierbar</x:v>
      </x:c>
      <x:c r="Q278" s="131" t="str">
        <x:v>vertraut</x:v>
      </x:c>
      <x:c r="R278" s="131" t="str">
        <x:v>normaler Supermarkt</x:v>
      </x:c>
      <x:c r="S278" s="131" t="str">
        <x:v>international/modern</x:v>
      </x:c>
      <x:c r="T278" s="131" t="str">
        <x:v>frisch; cremig; säuerlich</x:v>
      </x:c>
      <x:c r="U278" s="131" t="str">
        <x:v>scharf</x:v>
      </x:c>
      <x:c r="V278" s="131" t="str">
        <x:v>ganzjährig</x:v>
      </x:c>
      <x:c r="W278" s="131" t="str">
        <x:v>warm</x:v>
      </x:c>
      <x:c r="X278" s="131" t="str">
        <x:v>Pfanne; Mixer/Pürierstab</x:v>
      </x:c>
      <x:c r="Y278" s="131" t="str">
        <x:v>mittel</x:v>
      </x:c>
      <x:c r="Z278" s="131" t="n">
        <x:f>'recipes'!I278</x:f>
        <x:v>9</x:v>
      </x:c>
      <x:c r="AA278" s="131" t="n">
        <x:f>'recipes'!K278</x:f>
        <x:v>25</x:v>
      </x:c>
      <x:c r="AB278" s="131" t="str">
        <x:f>IF(AA278&lt;=20,"sehr schnell",IF(AA278&lt;=40,"schnell",IF(AA278&lt;=75,"mittel","lang")))</x:f>
        <x:v>schnell</x:v>
      </x:c>
      <x:c r="AC278" s="131" t="n">
        <x:f>'recipe_macros'!L278</x:f>
        <x:v>504</x:v>
      </x:c>
      <x:c r="AD278" s="131" t="n">
        <x:f>'recipe_macros'!M278</x:f>
        <x:v>39</x:v>
      </x:c>
      <x:c r="AE278" s="131" t="n">
        <x:f>IF('recipe_macros'!D278=0,0,'recipe_macros'!I278/'recipe_macros'!D278)</x:f>
        <x:v>3</x:v>
      </x:c>
      <x:c r="AF278" s="164" t="n">
        <x:f>IF(AC278=0,0,AD278*4/AC278)</x:f>
        <x:v>0.30952380952380953</x:v>
      </x:c>
      <x:c r="AG278" s="165" t="n">
        <x:f>'recipe_macros'!N278</x:f>
        <x:v>1.6021550000000002</x:v>
      </x:c>
      <x:c r="AH278" s="131" t="str">
        <x:f>IF(AG278&lt;=2,"günstig",IF(AG278&lt;=4,"mittel","teuer"))</x:f>
        <x:v>günstig</x:v>
      </x:c>
      <x:c r="AI278" s="131" t="n">
        <x:v>0</x:v>
      </x:c>
      <x:c r="AJ278" s="131" t="n">
        <x:v>0</x:v>
      </x:c>
      <x:c r="AK278" s="131" t="n">
        <x:v>1</x:v>
      </x:c>
      <x:c r="AL278" s="131" t="n">
        <x:v>1</x:v>
      </x:c>
      <x:c r="AM278" s="131" t="n">
        <x:v>0</x:v>
      </x:c>
      <x:c r="AN278" s="131" t="n">
        <x:f>MAX(1,MIN(5,SUM(AI278:AM278)))</x:f>
        <x:v>2</x:v>
      </x:c>
      <x:c r="AO278" s="131" t="str">
        <x:v>regelbasiert + redaktionelle Heuristik</x:v>
      </x:c>
      <x:c r="AP278" s="166" t="n">
        <x:v>0.86</x:v>
      </x:c>
      <x:c r="AQ278" s="131"/>
    </x:row>
    <x:row r="279">
      <x:c r="A279" s="135" t="str">
        <x:v>DI-278-V1</x:v>
      </x:c>
      <x:c r="B279" s="135" t="str">
        <x:v>DI-278</x:v>
      </x:c>
      <x:c r="C279" s="135" t="str">
        <x:v>Schneller einfacher Fischeintopf</x:v>
      </x:c>
      <x:c r="D279" s="131" t="str">
        <x:v>pescetarisch</x:v>
      </x:c>
      <x:c r="E279" s="131" t="str">
        <x:v>Fisch</x:v>
      </x:c>
      <x:c r="F279" s="160" t="str">
        <x:v>nach Zutaten halal-kompatibel</x:v>
      </x:c>
      <x:c r="G279" s="160" t="str">
        <x:v>glutenfrei nach Zutaten</x:v>
      </x:c>
      <x:c r="H279" s="160" t="str">
        <x:v>laktosefrei nach Zutaten</x:v>
      </x:c>
      <x:c r="I279" s="160" t="str">
        <x:v>nussfrei nach Zutaten</x:v>
      </x:c>
      <x:c r="J279" s="160" t="str">
        <x:v>eifrei nach Zutaten</x:v>
      </x:c>
      <x:c r="K279" s="160" t="str">
        <x:v>sojafrei nach Zutaten</x:v>
      </x:c>
      <x:c r="L279" s="131" t="str">
        <x:v>Fisch; Sellerie</x:v>
      </x:c>
      <x:c r="M279" s="131" t="str">
        <x:v>proteinbetont; ballaststoffreich; leicht</x:v>
      </x:c>
      <x:c r="N279" s="131" t="str">
        <x:v>Hauptmahlzeit</x:v>
      </x:c>
      <x:c r="O279" s="131" t="str">
        <x:v>Eintopf</x:v>
      </x:c>
      <x:c r="P279" s="131" t="str">
        <x:v>transportierbar</x:v>
      </x:c>
      <x:c r="Q279" s="131" t="str">
        <x:v>vertraut</x:v>
      </x:c>
      <x:c r="R279" s="131" t="str">
        <x:v>normaler Supermarkt</x:v>
      </x:c>
      <x:c r="S279" s="131" t="str">
        <x:v>international/modern</x:v>
      </x:c>
      <x:c r="T279" s="131" t="str">
        <x:v>herzhaft</x:v>
      </x:c>
      <x:c r="U279" s="131" t="str">
        <x:v>mild</x:v>
      </x:c>
      <x:c r="V279" s="131" t="str">
        <x:v>Winter</x:v>
      </x:c>
      <x:c r="W279" s="131" t="str">
        <x:v>warm</x:v>
      </x:c>
      <x:c r="X279" s="131" t="str">
        <x:v>Topf; Pfanne</x:v>
      </x:c>
      <x:c r="Y279" s="131" t="str">
        <x:v>einfach</x:v>
      </x:c>
      <x:c r="Z279" s="131" t="n">
        <x:f>'recipes'!I279</x:f>
        <x:v>12</x:v>
      </x:c>
      <x:c r="AA279" s="131" t="n">
        <x:f>'recipes'!K279</x:f>
        <x:v>35</x:v>
      </x:c>
      <x:c r="AB279" s="131" t="str">
        <x:f>IF(AA279&lt;=20,"sehr schnell",IF(AA279&lt;=40,"schnell",IF(AA279&lt;=75,"mittel","lang")))</x:f>
        <x:v>schnell</x:v>
      </x:c>
      <x:c r="AC279" s="131" t="n">
        <x:f>'recipe_macros'!L279</x:f>
        <x:v>346</x:v>
      </x:c>
      <x:c r="AD279" s="131" t="n">
        <x:f>'recipe_macros'!M279</x:f>
        <x:v>42</x:v>
      </x:c>
      <x:c r="AE279" s="131" t="n">
        <x:f>IF('recipe_macros'!D279=0,0,'recipe_macros'!I279/'recipe_macros'!D279)</x:f>
        <x:v>11</x:v>
      </x:c>
      <x:c r="AF279" s="164" t="n">
        <x:f>IF(AC279=0,0,AD279*4/AC279)</x:f>
        <x:v>0.48554913294797686</x:v>
      </x:c>
      <x:c r="AG279" s="165" t="n">
        <x:f>'recipe_macros'!N279</x:f>
        <x:v>4.721450000000001</x:v>
      </x:c>
      <x:c r="AH279" s="131" t="str">
        <x:f>IF(AG279&lt;=2,"günstig",IF(AG279&lt;=4,"mittel","teuer"))</x:f>
        <x:v>teuer</x:v>
      </x:c>
      <x:c r="AI279" s="131" t="n">
        <x:v>0</x:v>
      </x:c>
      <x:c r="AJ279" s="131" t="n">
        <x:v>0</x:v>
      </x:c>
      <x:c r="AK279" s="131" t="n">
        <x:v>1</x:v>
      </x:c>
      <x:c r="AL279" s="131" t="n">
        <x:v>1</x:v>
      </x:c>
      <x:c r="AM279" s="131" t="n">
        <x:v>0</x:v>
      </x:c>
      <x:c r="AN279" s="131" t="n">
        <x:f>MAX(1,MIN(5,SUM(AI279:AM279)))</x:f>
        <x:v>2</x:v>
      </x:c>
      <x:c r="AO279" s="131" t="str">
        <x:v>regelbasiert + redaktionelle Heuristik</x:v>
      </x:c>
      <x:c r="AP279" s="166" t="n">
        <x:v>0.86</x:v>
      </x:c>
      <x:c r="AQ279" s="131"/>
    </x:row>
    <x:row r="280">
      <x:c r="A280" s="135" t="str">
        <x:v>DI-279-V1</x:v>
      </x:c>
      <x:c r="B280" s="135" t="str">
        <x:v>DI-279</x:v>
      </x:c>
      <x:c r="C280" s="135" t="str">
        <x:v>Gebratene Bohnenpaste</x:v>
      </x:c>
      <x:c r="D280" s="131" t="str">
        <x:v>vegan</x:v>
      </x:c>
      <x:c r="E280" s="131" t="str">
        <x:v>pflanzlich</x:v>
      </x:c>
      <x:c r="F280" s="160" t="str">
        <x:v>nach Zutaten halal-kompatibel</x:v>
      </x:c>
      <x:c r="G280" s="160" t="str">
        <x:v>glutenfrei nach Zutaten</x:v>
      </x:c>
      <x:c r="H280" s="160" t="str">
        <x:v>laktosefrei nach Zutaten</x:v>
      </x:c>
      <x:c r="I280" s="160" t="str">
        <x:v>nussfrei nach Zutaten</x:v>
      </x:c>
      <x:c r="J280" s="160" t="str">
        <x:v>eifrei nach Zutaten</x:v>
      </x:c>
      <x:c r="K280" s="160" t="str">
        <x:v>sojafrei nach Zutaten</x:v>
      </x:c>
      <x:c r="L280" s="131" t="str"/>
      <x:c r="M280" s="131" t="str">
        <x:v>leicht</x:v>
      </x:c>
      <x:c r="N280" s="131" t="str">
        <x:v>Hauptmahlzeit</x:v>
      </x:c>
      <x:c r="O280" s="131" t="str">
        <x:v>Pfannengericht/sonstiges</x:v>
      </x:c>
      <x:c r="P280" s="131" t="str">
        <x:v>Meal Prep; transportierbar</x:v>
      </x:c>
      <x:c r="Q280" s="131" t="str">
        <x:v>vertraut</x:v>
      </x:c>
      <x:c r="R280" s="131" t="str">
        <x:v>normaler Supermarkt</x:v>
      </x:c>
      <x:c r="S280" s="131" t="str">
        <x:v>international/modern</x:v>
      </x:c>
      <x:c r="T280" s="131" t="str">
        <x:v>frisch; herzhaft; rauchig</x:v>
      </x:c>
      <x:c r="U280" s="131" t="str">
        <x:v>scharf</x:v>
      </x:c>
      <x:c r="V280" s="131" t="str">
        <x:v>ganzjährig</x:v>
      </x:c>
      <x:c r="W280" s="131" t="str">
        <x:v>warm</x:v>
      </x:c>
      <x:c r="X280" s="131" t="str">
        <x:v>Pfanne; Mixer/Pürierstab</x:v>
      </x:c>
      <x:c r="Y280" s="131" t="str">
        <x:v>mittel</x:v>
      </x:c>
      <x:c r="Z280" s="131" t="n">
        <x:f>'recipes'!I280</x:f>
        <x:v>14</x:v>
      </x:c>
      <x:c r="AA280" s="131" t="n">
        <x:f>'recipes'!K280</x:f>
        <x:v>40</x:v>
      </x:c>
      <x:c r="AB280" s="131" t="str">
        <x:f>IF(AA280&lt;=20,"sehr schnell",IF(AA280&lt;=40,"schnell",IF(AA280&lt;=75,"mittel","lang")))</x:f>
        <x:v>schnell</x:v>
      </x:c>
      <x:c r="AC280" s="131" t="n">
        <x:f>'recipe_macros'!L280</x:f>
        <x:v>114</x:v>
      </x:c>
      <x:c r="AD280" s="131" t="n">
        <x:f>'recipe_macros'!M280</x:f>
        <x:v>5</x:v>
      </x:c>
      <x:c r="AE280" s="131" t="n">
        <x:f>IF('recipe_macros'!D280=0,0,'recipe_macros'!I280/'recipe_macros'!D280)</x:f>
        <x:v>6</x:v>
      </x:c>
      <x:c r="AF280" s="164" t="n">
        <x:f>IF(AC280=0,0,AD280*4/AC280)</x:f>
        <x:v>0.17543859649122806</x:v>
      </x:c>
      <x:c r="AG280" s="165" t="n">
        <x:f>'recipe_macros'!N280</x:f>
        <x:v>0.45514000000000004</x:v>
      </x:c>
      <x:c r="AH280" s="131" t="str">
        <x:f>IF(AG280&lt;=2,"günstig",IF(AG280&lt;=4,"mittel","teuer"))</x:f>
        <x:v>günstig</x:v>
      </x:c>
      <x:c r="AI280" s="131" t="n">
        <x:v>1</x:v>
      </x:c>
      <x:c r="AJ280" s="131" t="n">
        <x:v>0</x:v>
      </x:c>
      <x:c r="AK280" s="131" t="n">
        <x:v>1</x:v>
      </x:c>
      <x:c r="AL280" s="131" t="n">
        <x:v>1</x:v>
      </x:c>
      <x:c r="AM280" s="131" t="n">
        <x:v>0</x:v>
      </x:c>
      <x:c r="AN280" s="131" t="n">
        <x:f>MAX(1,MIN(5,SUM(AI280:AM280)))</x:f>
        <x:v>3</x:v>
      </x:c>
      <x:c r="AO280" s="131" t="str">
        <x:v>regelbasiert + redaktionelle Heuristik</x:v>
      </x:c>
      <x:c r="AP280" s="166" t="n">
        <x:v>0.86</x:v>
      </x:c>
      <x:c r="AQ280" s="131"/>
    </x:row>
    <x:row r="281">
      <x:c r="A281" s="135" t="str">
        <x:v>DI-280-V1</x:v>
      </x:c>
      <x:c r="B281" s="135" t="str">
        <x:v>DI-280</x:v>
      </x:c>
      <x:c r="C281" s="135" t="str">
        <x:v>Sardinen-Pasta mit knusprigen Petersilienbröseln</x:v>
      </x:c>
      <x:c r="D281" s="131" t="str">
        <x:v>pescetarisch</x:v>
      </x:c>
      <x:c r="E281" s="131" t="str">
        <x:v>Fisch; Milchprodukt</x:v>
      </x:c>
      <x:c r="F281" s="160" t="str">
        <x:v>nach Zutaten halal-kompatibel</x:v>
      </x:c>
      <x:c r="G281" s="160" t="str">
        <x:v>mit Austausch glutenfrei</x:v>
      </x:c>
      <x:c r="H281" s="160" t="str">
        <x:v>mit laktosefreien Produkten</x:v>
      </x:c>
      <x:c r="I281" s="160" t="str">
        <x:v>nussfrei nach Zutaten</x:v>
      </x:c>
      <x:c r="J281" s="160" t="str">
        <x:v>eifrei nach Zutaten</x:v>
      </x:c>
      <x:c r="K281" s="160" t="str">
        <x:v>sojafrei nach Zutaten</x:v>
      </x:c>
      <x:c r="L281" s="131" t="str">
        <x:v>Gluten/Getreide prüfen; Milch; Fisch</x:v>
      </x:c>
      <x:c r="M281" s="131" t="str">
        <x:v>proteinbetont; ausgewogen</x:v>
      </x:c>
      <x:c r="N281" s="131" t="str">
        <x:v>Hauptmahlzeit</x:v>
      </x:c>
      <x:c r="O281" s="131" t="str">
        <x:v>Pasta/Nudeln</x:v>
      </x:c>
      <x:c r="P281" s="131" t="str">
        <x:v>Meal Prep; für mehrere Portionen</x:v>
      </x:c>
      <x:c r="Q281" s="131" t="str">
        <x:v>vertraut</x:v>
      </x:c>
      <x:c r="R281" s="131" t="str">
        <x:v>normaler Supermarkt</x:v>
      </x:c>
      <x:c r="S281" s="131" t="str">
        <x:v>mediterran inspiriert</x:v>
      </x:c>
      <x:c r="T281" s="131" t="str">
        <x:v>frisch</x:v>
      </x:c>
      <x:c r="U281" s="131" t="str">
        <x:v>mild</x:v>
      </x:c>
      <x:c r="V281" s="131" t="str">
        <x:v>ganzjährig</x:v>
      </x:c>
      <x:c r="W281" s="131" t="str">
        <x:v>warm</x:v>
      </x:c>
      <x:c r="X281" s="131" t="str">
        <x:v>Topf; Pfanne</x:v>
      </x:c>
      <x:c r="Y281" s="131" t="str">
        <x:v>mittel</x:v>
      </x:c>
      <x:c r="Z281" s="131" t="n">
        <x:f>'recipes'!I281</x:f>
        <x:v>12</x:v>
      </x:c>
      <x:c r="AA281" s="131" t="n">
        <x:f>'recipes'!K281</x:f>
        <x:v>35</x:v>
      </x:c>
      <x:c r="AB281" s="131" t="str">
        <x:f>IF(AA281&lt;=20,"sehr schnell",IF(AA281&lt;=40,"schnell",IF(AA281&lt;=75,"mittel","lang")))</x:f>
        <x:v>schnell</x:v>
      </x:c>
      <x:c r="AC281" s="131" t="n">
        <x:f>'recipe_macros'!L281</x:f>
        <x:v>536</x:v>
      </x:c>
      <x:c r="AD281" s="131" t="n">
        <x:f>'recipe_macros'!M281</x:f>
        <x:v>25</x:v>
      </x:c>
      <x:c r="AE281" s="131" t="n">
        <x:f>IF('recipe_macros'!D281=0,0,'recipe_macros'!I281/'recipe_macros'!D281)</x:f>
        <x:v>6</x:v>
      </x:c>
      <x:c r="AF281" s="164" t="n">
        <x:f>IF(AC281=0,0,AD281*4/AC281)</x:f>
        <x:v>0.1865671641791045</x:v>
      </x:c>
      <x:c r="AG281" s="165" t="n">
        <x:f>'recipe_macros'!N281</x:f>
        <x:v>1.2596833333333333</x:v>
      </x:c>
      <x:c r="AH281" s="131" t="str">
        <x:f>IF(AG281&lt;=2,"günstig",IF(AG281&lt;=4,"mittel","teuer"))</x:f>
        <x:v>günstig</x:v>
      </x:c>
      <x:c r="AI281" s="131" t="n">
        <x:v>1</x:v>
      </x:c>
      <x:c r="AJ281" s="131" t="n">
        <x:v>0</x:v>
      </x:c>
      <x:c r="AK281" s="131" t="n">
        <x:v>0</x:v>
      </x:c>
      <x:c r="AL281" s="131" t="n">
        <x:v>1</x:v>
      </x:c>
      <x:c r="AM281" s="131" t="n">
        <x:v>1</x:v>
      </x:c>
      <x:c r="AN281" s="131" t="n">
        <x:f>MAX(1,MIN(5,SUM(AI281:AM281)))</x:f>
        <x:v>3</x:v>
      </x:c>
      <x:c r="AO281" s="131" t="str">
        <x:v>regelbasiert + redaktionelle Heuristik</x:v>
      </x:c>
      <x:c r="AP281" s="166" t="n">
        <x:v>0.82</x:v>
      </x:c>
      <x:c r="AQ281" s="131" t="str">
        <x:v>Ernährungsweise wegen Zutaten von omnivor auf pescetarisch korrigiert</x:v>
      </x:c>
    </x:row>
    <x:row r="282">
      <x:c r="A282" s="135" t="str">
        <x:v>DI-281-V1</x:v>
      </x:c>
      <x:c r="B282" s="135" t="str">
        <x:v>DI-281</x:v>
      </x:c>
      <x:c r="C282" s="135" t="str">
        <x:v>Meeresfrüchte-Tajine</x:v>
      </x:c>
      <x:c r="D282" s="131" t="str">
        <x:v>pescetarisch</x:v>
      </x:c>
      <x:c r="E282" s="131" t="str">
        <x:v>Hülsenfrüchte</x:v>
      </x:c>
      <x:c r="F282" s="160" t="str">
        <x:v>nach Zutaten halal-kompatibel</x:v>
      </x:c>
      <x:c r="G282" s="160" t="str">
        <x:v>mit Austausch glutenfrei</x:v>
      </x:c>
      <x:c r="H282" s="160" t="str">
        <x:v>laktosefrei nach Zutaten</x:v>
      </x:c>
      <x:c r="I282" s="160" t="str">
        <x:v>enthält Nüsse/Erdnüsse</x:v>
      </x:c>
      <x:c r="J282" s="160" t="str">
        <x:v>eifrei nach Zutaten</x:v>
      </x:c>
      <x:c r="K282" s="160" t="str">
        <x:v>sojafrei nach Zutaten</x:v>
      </x:c>
      <x:c r="L282" s="131" t="str">
        <x:v>Gluten/Getreide prüfen; Nüsse/Erdnüsse</x:v>
      </x:c>
      <x:c r="M282" s="131" t="str">
        <x:v>proteinbetont; ballaststoffreich; ausgewogen</x:v>
      </x:c>
      <x:c r="N282" s="131" t="str">
        <x:v>Hauptmahlzeit</x:v>
      </x:c>
      <x:c r="O282" s="131" t="str">
        <x:v>Eintopf</x:v>
      </x:c>
      <x:c r="P282" s="131" t="str">
        <x:v>schnell; Meal Prep; tiefkühlgeeignet; transportierbar; für mehrere Portionen</x:v>
      </x:c>
      <x:c r="Q282" s="131" t="str">
        <x:v>abwechslungsreich</x:v>
      </x:c>
      <x:c r="R282" s="131" t="str">
        <x:v>großer Supermarkt empfohlen</x:v>
      </x:c>
      <x:c r="S282" s="131" t="str">
        <x:v>nordafrikanisch inspiriert</x:v>
      </x:c>
      <x:c r="T282" s="131" t="str">
        <x:v>frisch; herzhaft; würzig; säuerlich</x:v>
      </x:c>
      <x:c r="U282" s="131" t="str">
        <x:v>scharf</x:v>
      </x:c>
      <x:c r="V282" s="131" t="str">
        <x:v>Winter</x:v>
      </x:c>
      <x:c r="W282" s="131" t="str">
        <x:v>warm</x:v>
      </x:c>
      <x:c r="X282" s="131" t="str">
        <x:v>Topf; Pfanne</x:v>
      </x:c>
      <x:c r="Y282" s="131" t="str">
        <x:v>mittel</x:v>
      </x:c>
      <x:c r="Z282" s="131" t="n">
        <x:f>'recipes'!I282</x:f>
        <x:v>7</x:v>
      </x:c>
      <x:c r="AA282" s="131" t="n">
        <x:f>'recipes'!K282</x:f>
        <x:v>20</x:v>
      </x:c>
      <x:c r="AB282" s="131" t="str">
        <x:f>IF(AA282&lt;=20,"sehr schnell",IF(AA282&lt;=40,"schnell",IF(AA282&lt;=75,"mittel","lang")))</x:f>
        <x:v>sehr schnell</x:v>
      </x:c>
      <x:c r="AC282" s="131" t="n">
        <x:f>'recipe_macros'!L282</x:f>
        <x:v>564</x:v>
      </x:c>
      <x:c r="AD282" s="131" t="n">
        <x:f>'recipe_macros'!M282</x:f>
        <x:v>35</x:v>
      </x:c>
      <x:c r="AE282" s="131" t="n">
        <x:f>IF('recipe_macros'!D282=0,0,'recipe_macros'!I282/'recipe_macros'!D282)</x:f>
        <x:v>10.2</x:v>
      </x:c>
      <x:c r="AF282" s="164" t="n">
        <x:f>IF(AC282=0,0,AD282*4/AC282)</x:f>
        <x:v>0.24822695035460993</x:v>
      </x:c>
      <x:c r="AG282" s="165" t="n">
        <x:f>'recipe_macros'!N282</x:f>
        <x:v>1.628125</x:v>
      </x:c>
      <x:c r="AH282" s="131" t="str">
        <x:f>IF(AG282&lt;=2,"günstig",IF(AG282&lt;=4,"mittel","teuer"))</x:f>
        <x:v>günstig</x:v>
      </x:c>
      <x:c r="AI282" s="131" t="n">
        <x:v>1</x:v>
      </x:c>
      <x:c r="AJ282" s="131" t="n">
        <x:v>1</x:v>
      </x:c>
      <x:c r="AK282" s="131" t="n">
        <x:v>1</x:v>
      </x:c>
      <x:c r="AL282" s="131" t="n">
        <x:v>1</x:v>
      </x:c>
      <x:c r="AM282" s="131" t="n">
        <x:v>1</x:v>
      </x:c>
      <x:c r="AN282" s="131" t="n">
        <x:f>MAX(1,MIN(5,SUM(AI282:AM282)))</x:f>
        <x:v>5</x:v>
      </x:c>
      <x:c r="AO282" s="131" t="str">
        <x:v>regelbasiert + redaktionelle Heuristik</x:v>
      </x:c>
      <x:c r="AP282" s="166" t="n">
        <x:v>0.82</x:v>
      </x:c>
      <x:c r="AQ282" s="131"/>
    </x:row>
    <x:row r="283">
      <x:c r="A283" s="135" t="str">
        <x:v>DI-282-V1</x:v>
      </x:c>
      <x:c r="B283" s="135" t="str">
        <x:v>DI-282</x:v>
      </x:c>
      <x:c r="C283" s="135" t="str">
        <x:v>Sesam-Udon-Pfanne mit Frühlingszwiebeln und knusprigem Tofu</x:v>
      </x:c>
      <x:c r="D283" s="131" t="str">
        <x:v>vegan</x:v>
      </x:c>
      <x:c r="E283" s="131" t="str">
        <x:v>Soja/Tofu; Hülsenfrüchte</x:v>
      </x:c>
      <x:c r="F283" s="160" t="str">
        <x:v>nach Zutaten halal-kompatibel</x:v>
      </x:c>
      <x:c r="G283" s="160" t="str">
        <x:v>mit Austausch glutenfrei</x:v>
      </x:c>
      <x:c r="H283" s="160" t="str">
        <x:v>laktosefrei nach Zutaten</x:v>
      </x:c>
      <x:c r="I283" s="160" t="str">
        <x:v>nussfrei nach Zutaten</x:v>
      </x:c>
      <x:c r="J283" s="160" t="str">
        <x:v>eifrei nach Zutaten</x:v>
      </x:c>
      <x:c r="K283" s="160" t="str">
        <x:v>enthält Soja</x:v>
      </x:c>
      <x:c r="L283" s="131" t="str">
        <x:v>Gluten/Getreide prüfen; Soja; Sesam</x:v>
      </x:c>
      <x:c r="M283" s="131" t="str">
        <x:v>leicht</x:v>
      </x:c>
      <x:c r="N283" s="131" t="str">
        <x:v>Hauptmahlzeit</x:v>
      </x:c>
      <x:c r="O283" s="131" t="str">
        <x:v>Pasta/Nudeln</x:v>
      </x:c>
      <x:c r="P283" s="131" t="str">
        <x:v>schnell; Meal Prep; für mehrere Portionen</x:v>
      </x:c>
      <x:c r="Q283" s="131" t="str">
        <x:v>abwechslungsreich</x:v>
      </x:c>
      <x:c r="R283" s="131" t="str">
        <x:v>großer Supermarkt empfohlen</x:v>
      </x:c>
      <x:c r="S283" s="131" t="str">
        <x:v>ostasiatisch inspiriert</x:v>
      </x:c>
      <x:c r="T283" s="131" t="str">
        <x:v>mild-herzhaft</x:v>
      </x:c>
      <x:c r="U283" s="131" t="str">
        <x:v>scharf</x:v>
      </x:c>
      <x:c r="V283" s="131" t="str">
        <x:v>ganzjährig</x:v>
      </x:c>
      <x:c r="W283" s="131" t="str">
        <x:v>warm</x:v>
      </x:c>
      <x:c r="X283" s="131" t="str">
        <x:v>Pfanne</x:v>
      </x:c>
      <x:c r="Y283" s="131" t="str">
        <x:v>mittel</x:v>
      </x:c>
      <x:c r="Z283" s="131" t="n">
        <x:f>'recipes'!I283</x:f>
        <x:v>7</x:v>
      </x:c>
      <x:c r="AA283" s="131" t="n">
        <x:f>'recipes'!K283</x:f>
        <x:v>20</x:v>
      </x:c>
      <x:c r="AB283" s="131" t="str">
        <x:f>IF(AA283&lt;=20,"sehr schnell",IF(AA283&lt;=40,"schnell",IF(AA283&lt;=75,"mittel","lang")))</x:f>
        <x:v>sehr schnell</x:v>
      </x:c>
      <x:c r="AC283" s="131" t="n">
        <x:f>'recipe_macros'!L283</x:f>
        <x:v>356</x:v>
      </x:c>
      <x:c r="AD283" s="131" t="n">
        <x:f>'recipe_macros'!M283</x:f>
        <x:v>18</x:v>
      </x:c>
      <x:c r="AE283" s="131" t="n">
        <x:f>IF('recipe_macros'!D283=0,0,'recipe_macros'!I283/'recipe_macros'!D283)</x:f>
        <x:v>4</x:v>
      </x:c>
      <x:c r="AF283" s="164" t="n">
        <x:f>IF(AC283=0,0,AD283*4/AC283)</x:f>
        <x:v>0.20224719101123595</x:v>
      </x:c>
      <x:c r="AG283" s="165" t="n">
        <x:f>'recipe_macros'!N283</x:f>
        <x:v>1.17537</x:v>
      </x:c>
      <x:c r="AH283" s="131" t="str">
        <x:f>IF(AG283&lt;=2,"günstig",IF(AG283&lt;=4,"mittel","teuer"))</x:f>
        <x:v>günstig</x:v>
      </x:c>
      <x:c r="AI283" s="131" t="n">
        <x:v>1</x:v>
      </x:c>
      <x:c r="AJ283" s="131" t="n">
        <x:v>0</x:v>
      </x:c>
      <x:c r="AK283" s="131" t="n">
        <x:v>0</x:v>
      </x:c>
      <x:c r="AL283" s="131" t="n">
        <x:v>1</x:v>
      </x:c>
      <x:c r="AM283" s="131" t="n">
        <x:v>1</x:v>
      </x:c>
      <x:c r="AN283" s="131" t="n">
        <x:f>MAX(1,MIN(5,SUM(AI283:AM283)))</x:f>
        <x:v>3</x:v>
      </x:c>
      <x:c r="AO283" s="131" t="str">
        <x:v>regelbasiert + redaktionelle Heuristik</x:v>
      </x:c>
      <x:c r="AP283" s="166" t="n">
        <x:v>0.82</x:v>
      </x:c>
      <x:c r="AQ283" s="131"/>
    </x:row>
    <x:row r="284">
      <x:c r="A284" s="135" t="str">
        <x:v>DI-283-V1</x:v>
      </x:c>
      <x:c r="B284" s="135" t="str">
        <x:v>DI-283</x:v>
      </x:c>
      <x:c r="C284" s="135" t="str">
        <x:v>Gemüselasagne aus dem Schongarer</x:v>
      </x:c>
      <x:c r="D284" s="131" t="str">
        <x:v>vegetarisch</x:v>
      </x:c>
      <x:c r="E284" s="131" t="str"/>
      <x:c r="F284" s="160" t="str">
        <x:v>nach Zutaten halal-kompatibel</x:v>
      </x:c>
      <x:c r="G284" s="160" t="str">
        <x:v>glutenfrei nach Zutaten</x:v>
      </x:c>
      <x:c r="H284" s="160" t="str">
        <x:v>laktosefrei nach Zutaten</x:v>
      </x:c>
      <x:c r="I284" s="160" t="str">
        <x:v>nussfrei nach Zutaten</x:v>
      </x:c>
      <x:c r="J284" s="160" t="str">
        <x:v>eifrei nach Zutaten</x:v>
      </x:c>
      <x:c r="K284" s="160" t="str">
        <x:v>sojafrei nach Zutaten</x:v>
      </x:c>
      <x:c r="L284" s="131" t="str"/>
      <x:c r="M284" s="131" t="str">
        <x:v>ballaststoffreich; leicht</x:v>
      </x:c>
      <x:c r="N284" s="131" t="str">
        <x:v>Hauptmahlzeit</x:v>
      </x:c>
      <x:c r="O284" s="131" t="str">
        <x:v>Ofengericht</x:v>
      </x:c>
      <x:c r="P284" s="131" t="str">
        <x:v>Meal Prep; transportierbar; für mehrere Portionen</x:v>
      </x:c>
      <x:c r="Q284" s="131" t="str">
        <x:v>vertraut</x:v>
      </x:c>
      <x:c r="R284" s="131" t="str">
        <x:v>normaler Supermarkt</x:v>
      </x:c>
      <x:c r="S284" s="131" t="str">
        <x:v>international/modern</x:v>
      </x:c>
      <x:c r="T284" s="131" t="str">
        <x:v>frisch; herzhaft; würzig</x:v>
      </x:c>
      <x:c r="U284" s="131" t="str">
        <x:v>würzig, nicht zwingend scharf</x:v>
      </x:c>
      <x:c r="V284" s="131" t="str">
        <x:v>ganzjährig</x:v>
      </x:c>
      <x:c r="W284" s="131" t="str">
        <x:v>warm</x:v>
      </x:c>
      <x:c r="X284" s="131" t="str">
        <x:v>Pfanne; Schongarer</x:v>
      </x:c>
      <x:c r="Y284" s="131" t="str">
        <x:v>anspruchsvoll</x:v>
      </x:c>
      <x:c r="Z284" s="131" t="n">
        <x:f>'recipes'!I284</x:f>
        <x:v>74</x:v>
      </x:c>
      <x:c r="AA284" s="131" t="n">
        <x:f>'recipes'!K284</x:f>
        <x:v>210</x:v>
      </x:c>
      <x:c r="AB284" s="131" t="str">
        <x:f>IF(AA284&lt;=20,"sehr schnell",IF(AA284&lt;=40,"schnell",IF(AA284&lt;=75,"mittel","lang")))</x:f>
        <x:v>lang</x:v>
      </x:c>
      <x:c r="AC284" s="131" t="n">
        <x:f>'recipe_macros'!L284</x:f>
        <x:v>325</x:v>
      </x:c>
      <x:c r="AD284" s="131" t="n">
        <x:f>'recipe_macros'!M284</x:f>
        <x:v>15</x:v>
      </x:c>
      <x:c r="AE284" s="131" t="n">
        <x:f>IF('recipe_macros'!D284=0,0,'recipe_macros'!I284/'recipe_macros'!D284)</x:f>
        <x:v>11</x:v>
      </x:c>
      <x:c r="AF284" s="164" t="n">
        <x:f>IF(AC284=0,0,AD284*4/AC284)</x:f>
        <x:v>0.18461538461538463</x:v>
      </x:c>
      <x:c r="AG284" s="165" t="n">
        <x:f>'recipe_macros'!N284</x:f>
        <x:v>1.5864</x:v>
      </x:c>
      <x:c r="AH284" s="131" t="str">
        <x:f>IF(AG284&lt;=2,"günstig",IF(AG284&lt;=4,"mittel","teuer"))</x:f>
        <x:v>günstig</x:v>
      </x:c>
      <x:c r="AI284" s="131" t="n">
        <x:v>1</x:v>
      </x:c>
      <x:c r="AJ284" s="131" t="n">
        <x:v>0</x:v>
      </x:c>
      <x:c r="AK284" s="131" t="n">
        <x:v>1</x:v>
      </x:c>
      <x:c r="AL284" s="131" t="n">
        <x:v>1</x:v>
      </x:c>
      <x:c r="AM284" s="131" t="n">
        <x:v>1</x:v>
      </x:c>
      <x:c r="AN284" s="131" t="n">
        <x:f>MAX(1,MIN(5,SUM(AI284:AM284)))</x:f>
        <x:v>4</x:v>
      </x:c>
      <x:c r="AO284" s="131" t="str">
        <x:v>regelbasiert + redaktionelle Heuristik</x:v>
      </x:c>
      <x:c r="AP284" s="166" t="n">
        <x:v>0.86</x:v>
      </x:c>
      <x:c r="AQ284" s="131"/>
    </x:row>
    <x:row r="285">
      <x:c r="A285" s="135" t="str">
        <x:v>DI-284-V1</x:v>
      </x:c>
      <x:c r="B285" s="135" t="str">
        <x:v>DI-284</x:v>
      </x:c>
      <x:c r="C285" s="135" t="str">
        <x:v>Rauchiger Kabeljau-Brokkoli-Orzo-Auflauf</x:v>
      </x:c>
      <x:c r="D285" s="131" t="str">
        <x:v>pescetarisch</x:v>
      </x:c>
      <x:c r="E285" s="131" t="str">
        <x:v>Fisch; Milchprodukt; Hülsenfrüchte</x:v>
      </x:c>
      <x:c r="F285" s="160" t="str">
        <x:v>nach Zutaten halal-kompatibel</x:v>
      </x:c>
      <x:c r="G285" s="160" t="str">
        <x:v>mit Austausch glutenfrei</x:v>
      </x:c>
      <x:c r="H285" s="160" t="str">
        <x:v>mit laktosefreien Produkten</x:v>
      </x:c>
      <x:c r="I285" s="160" t="str">
        <x:v>nussfrei nach Zutaten</x:v>
      </x:c>
      <x:c r="J285" s="160" t="str">
        <x:v>eifrei nach Zutaten</x:v>
      </x:c>
      <x:c r="K285" s="160" t="str">
        <x:v>sojafrei nach Zutaten</x:v>
      </x:c>
      <x:c r="L285" s="131" t="str">
        <x:v>Gluten/Getreide prüfen; Milch; Fisch</x:v>
      </x:c>
      <x:c r="M285" s="131" t="str">
        <x:v>proteinbetont; ballaststoffreich; ausgewogen</x:v>
      </x:c>
      <x:c r="N285" s="131" t="str">
        <x:v>Hauptmahlzeit</x:v>
      </x:c>
      <x:c r="O285" s="131" t="str">
        <x:v>Ofengericht</x:v>
      </x:c>
      <x:c r="P285" s="131" t="str">
        <x:v>schnell; transportierbar</x:v>
      </x:c>
      <x:c r="Q285" s="131" t="str">
        <x:v>abwechslungsreich</x:v>
      </x:c>
      <x:c r="R285" s="131" t="str">
        <x:v>großer Supermarkt empfohlen</x:v>
      </x:c>
      <x:c r="S285" s="131" t="str">
        <x:v>lateinamerikanisch inspiriert</x:v>
      </x:c>
      <x:c r="T285" s="131" t="str">
        <x:v>frisch; herzhaft; cremig; rauchig</x:v>
      </x:c>
      <x:c r="U285" s="131" t="str">
        <x:v>scharf</x:v>
      </x:c>
      <x:c r="V285" s="131" t="str">
        <x:v>Frühling</x:v>
      </x:c>
      <x:c r="W285" s="131" t="str">
        <x:v>warm</x:v>
      </x:c>
      <x:c r="X285" s="131" t="str">
        <x:v>Backofen; Backblech; Topf; Pfanne</x:v>
      </x:c>
      <x:c r="Y285" s="131" t="str">
        <x:v>mittel</x:v>
      </x:c>
      <x:c r="Z285" s="131" t="n">
        <x:f>'recipes'!I285</x:f>
        <x:v>10</x:v>
      </x:c>
      <x:c r="AA285" s="131" t="n">
        <x:f>'recipes'!K285</x:f>
        <x:v>30</x:v>
      </x:c>
      <x:c r="AB285" s="131" t="str">
        <x:f>IF(AA285&lt;=20,"sehr schnell",IF(AA285&lt;=40,"schnell",IF(AA285&lt;=75,"mittel","lang")))</x:f>
        <x:v>schnell</x:v>
      </x:c>
      <x:c r="AC285" s="131" t="n">
        <x:f>'recipe_macros'!L285</x:f>
        <x:v>618</x:v>
      </x:c>
      <x:c r="AD285" s="131" t="n">
        <x:f>'recipe_macros'!M285</x:f>
        <x:v>57</x:v>
      </x:c>
      <x:c r="AE285" s="131" t="n">
        <x:f>IF('recipe_macros'!D285=0,0,'recipe_macros'!I285/'recipe_macros'!D285)</x:f>
        <x:v>11</x:v>
      </x:c>
      <x:c r="AF285" s="164" t="n">
        <x:f>IF(AC285=0,0,AD285*4/AC285)</x:f>
        <x:v>0.36893203883495146</x:v>
      </x:c>
      <x:c r="AG285" s="165" t="n">
        <x:f>'recipe_macros'!N285</x:f>
        <x:v>2.0207</x:v>
      </x:c>
      <x:c r="AH285" s="131" t="str">
        <x:f>IF(AG285&lt;=2,"günstig",IF(AG285&lt;=4,"mittel","teuer"))</x:f>
        <x:v>mittel</x:v>
      </x:c>
      <x:c r="AI285" s="131" t="n">
        <x:v>0</x:v>
      </x:c>
      <x:c r="AJ285" s="131" t="n">
        <x:v>0</x:v>
      </x:c>
      <x:c r="AK285" s="131" t="n">
        <x:v>1</x:v>
      </x:c>
      <x:c r="AL285" s="131" t="n">
        <x:v>1</x:v>
      </x:c>
      <x:c r="AM285" s="131" t="n">
        <x:v>0</x:v>
      </x:c>
      <x:c r="AN285" s="131" t="n">
        <x:f>MAX(1,MIN(5,SUM(AI285:AM285)))</x:f>
        <x:v>2</x:v>
      </x:c>
      <x:c r="AO285" s="131" t="str">
        <x:v>regelbasiert + redaktionelle Heuristik</x:v>
      </x:c>
      <x:c r="AP285" s="166" t="n">
        <x:v>0.82</x:v>
      </x:c>
      <x:c r="AQ285" s="131"/>
    </x:row>
    <x:row r="286">
      <x:c r="A286" s="135" t="str">
        <x:v>DI-285-V1</x:v>
      </x:c>
      <x:c r="B286" s="135" t="str">
        <x:v>DI-285</x:v>
      </x:c>
      <x:c r="C286" s="135" t="str">
        <x:v>Schnelles Linsen-Kokos-Curry</x:v>
      </x:c>
      <x:c r="D286" s="131" t="str">
        <x:v>vegetarisch</x:v>
      </x:c>
      <x:c r="E286" s="131" t="str">
        <x:v>Milchprodukt; Hülsenfrüchte</x:v>
      </x:c>
      <x:c r="F286" s="160" t="str">
        <x:v>nach Zutaten halal-kompatibel</x:v>
      </x:c>
      <x:c r="G286" s="160" t="str">
        <x:v>glutenfrei nach Zutaten</x:v>
      </x:c>
      <x:c r="H286" s="160" t="str">
        <x:v>mit laktosefreien Produkten</x:v>
      </x:c>
      <x:c r="I286" s="160" t="str">
        <x:v>nussfrei nach Zutaten</x:v>
      </x:c>
      <x:c r="J286" s="160" t="str">
        <x:v>eifrei nach Zutaten</x:v>
      </x:c>
      <x:c r="K286" s="160" t="str">
        <x:v>sojafrei nach Zutaten</x:v>
      </x:c>
      <x:c r="L286" s="131" t="str">
        <x:v>Milch</x:v>
      </x:c>
      <x:c r="M286" s="131" t="str">
        <x:v>ballaststoffreich; leicht</x:v>
      </x:c>
      <x:c r="N286" s="131" t="str">
        <x:v>Hauptmahlzeit</x:v>
      </x:c>
      <x:c r="O286" s="131" t="str">
        <x:v>Curry/Dal</x:v>
      </x:c>
      <x:c r="P286" s="131" t="str">
        <x:v>schnell; Meal Prep; tiefkühlgeeignet; transportierbar; für mehrere Portionen; One Pot</x:v>
      </x:c>
      <x:c r="Q286" s="131" t="str">
        <x:v>vertraut</x:v>
      </x:c>
      <x:c r="R286" s="131" t="str">
        <x:v>normaler Supermarkt</x:v>
      </x:c>
      <x:c r="S286" s="131" t="str">
        <x:v>international/modern</x:v>
      </x:c>
      <x:c r="T286" s="131" t="str">
        <x:v>frisch; herzhaft; cremig; würzig</x:v>
      </x:c>
      <x:c r="U286" s="131" t="str">
        <x:v>scharf</x:v>
      </x:c>
      <x:c r="V286" s="131" t="str">
        <x:v>Frühling</x:v>
      </x:c>
      <x:c r="W286" s="131" t="str">
        <x:v>warm</x:v>
      </x:c>
      <x:c r="X286" s="131" t="str">
        <x:v>Topf; Mixer/Pürierstab; Pfanne</x:v>
      </x:c>
      <x:c r="Y286" s="131" t="str">
        <x:v>mittel</x:v>
      </x:c>
      <x:c r="Z286" s="131" t="n">
        <x:f>'recipes'!I286</x:f>
        <x:v>9</x:v>
      </x:c>
      <x:c r="AA286" s="131" t="n">
        <x:f>'recipes'!K286</x:f>
        <x:v>25</x:v>
      </x:c>
      <x:c r="AB286" s="131" t="str">
        <x:f>IF(AA286&lt;=20,"sehr schnell",IF(AA286&lt;=40,"schnell",IF(AA286&lt;=75,"mittel","lang")))</x:f>
        <x:v>schnell</x:v>
      </x:c>
      <x:c r="AC286" s="131" t="n">
        <x:f>'recipe_macros'!L286</x:f>
        <x:v>282.01</x:v>
      </x:c>
      <x:c r="AD286" s="131" t="n">
        <x:f>'recipe_macros'!M286</x:f>
        <x:v>12</x:v>
      </x:c>
      <x:c r="AE286" s="131" t="n">
        <x:f>IF('recipe_macros'!D286=0,0,'recipe_macros'!I286/'recipe_macros'!D286)</x:f>
        <x:v>9</x:v>
      </x:c>
      <x:c r="AF286" s="164" t="n">
        <x:f>IF(AC286=0,0,AD286*4/AC286)</x:f>
        <x:v>0.1702067302577923</x:v>
      </x:c>
      <x:c r="AG286" s="165" t="n">
        <x:f>'recipe_macros'!N286</x:f>
        <x:v>0.9997316666666666</x:v>
      </x:c>
      <x:c r="AH286" s="131" t="str">
        <x:f>IF(AG286&lt;=2,"günstig",IF(AG286&lt;=4,"mittel","teuer"))</x:f>
        <x:v>günstig</x:v>
      </x:c>
      <x:c r="AI286" s="131" t="n">
        <x:v>1</x:v>
      </x:c>
      <x:c r="AJ286" s="131" t="n">
        <x:v>1</x:v>
      </x:c>
      <x:c r="AK286" s="131" t="n">
        <x:v>1</x:v>
      </x:c>
      <x:c r="AL286" s="131" t="n">
        <x:v>1</x:v>
      </x:c>
      <x:c r="AM286" s="131" t="n">
        <x:v>1</x:v>
      </x:c>
      <x:c r="AN286" s="131" t="n">
        <x:f>MAX(1,MIN(5,SUM(AI286:AM286)))</x:f>
        <x:v>5</x:v>
      </x:c>
      <x:c r="AO286" s="131" t="str">
        <x:v>regelbasiert + redaktionelle Heuristik</x:v>
      </x:c>
      <x:c r="AP286" s="166" t="n">
        <x:v>0.86</x:v>
      </x:c>
      <x:c r="AQ286" s="131"/>
    </x:row>
    <x:row r="287">
      <x:c r="A287" s="135" t="str">
        <x:v>DI-286-V1</x:v>
      </x:c>
      <x:c r="B287" s="135" t="str">
        <x:v>DI-286</x:v>
      </x:c>
      <x:c r="C287" s="135" t="str">
        <x:v>Scharfe Hackbällchen mit Chili-Bohnen</x:v>
      </x:c>
      <x:c r="D287" s="131" t="str">
        <x:v>omnivor</x:v>
      </x:c>
      <x:c r="E287" s="131" t="str">
        <x:v>Geflügel; Hülsenfrüchte</x:v>
      </x:c>
      <x:c r="F287" s="160" t="str">
        <x:v>halal bei zertifiziertem Fleisch</x:v>
      </x:c>
      <x:c r="G287" s="160" t="str">
        <x:v>glutenfrei bei zertifizierter Produktwahl</x:v>
      </x:c>
      <x:c r="H287" s="160" t="str">
        <x:v>laktosefrei nach Zutaten</x:v>
      </x:c>
      <x:c r="I287" s="160" t="str">
        <x:v>nussfrei nach Zutaten</x:v>
      </x:c>
      <x:c r="J287" s="160" t="str">
        <x:v>eifrei nach Zutaten</x:v>
      </x:c>
      <x:c r="K287" s="160" t="str">
        <x:v>sojafrei nach Zutaten</x:v>
      </x:c>
      <x:c r="L287" s="131" t="str">
        <x:v>Gluten/Getreide prüfen</x:v>
      </x:c>
      <x:c r="M287" s="131" t="str">
        <x:v>proteinbetont; ballaststoffreich; leicht</x:v>
      </x:c>
      <x:c r="N287" s="131" t="str">
        <x:v>Hauptmahlzeit</x:v>
      </x:c>
      <x:c r="O287" s="131" t="str">
        <x:v>Eintopf</x:v>
      </x:c>
      <x:c r="P287" s="131" t="str">
        <x:v>Meal Prep; tiefkühlgeeignet; transportierbar; für mehrere Portionen</x:v>
      </x:c>
      <x:c r="Q287" s="131" t="str">
        <x:v>abwechslungsreich</x:v>
      </x:c>
      <x:c r="R287" s="131" t="str">
        <x:v>großer Supermarkt empfohlen</x:v>
      </x:c>
      <x:c r="S287" s="131" t="str">
        <x:v>lateinamerikanisch inspiriert</x:v>
      </x:c>
      <x:c r="T287" s="131" t="str">
        <x:v>frisch; herzhaft; cremig; würzig; säuerlich; rauchig</x:v>
      </x:c>
      <x:c r="U287" s="131" t="str">
        <x:v>scharf</x:v>
      </x:c>
      <x:c r="V287" s="131" t="str">
        <x:v>Winter</x:v>
      </x:c>
      <x:c r="W287" s="131" t="str">
        <x:v>warm</x:v>
      </x:c>
      <x:c r="X287" s="131" t="str">
        <x:v>Topf; Pfanne</x:v>
      </x:c>
      <x:c r="Y287" s="131" t="str">
        <x:v>mittel</x:v>
      </x:c>
      <x:c r="Z287" s="131" t="n">
        <x:f>'recipes'!I287</x:f>
        <x:v>16</x:v>
      </x:c>
      <x:c r="AA287" s="131" t="n">
        <x:f>'recipes'!K287</x:f>
        <x:v>45</x:v>
      </x:c>
      <x:c r="AB287" s="131" t="str">
        <x:f>IF(AA287&lt;=20,"sehr schnell",IF(AA287&lt;=40,"schnell",IF(AA287&lt;=75,"mittel","lang")))</x:f>
        <x:v>mittel</x:v>
      </x:c>
      <x:c r="AC287" s="131" t="n">
        <x:f>'recipe_macros'!L287</x:f>
        <x:v>376</x:v>
      </x:c>
      <x:c r="AD287" s="131" t="n">
        <x:f>'recipe_macros'!M287</x:f>
        <x:v>42</x:v>
      </x:c>
      <x:c r="AE287" s="131" t="n">
        <x:f>IF('recipe_macros'!D287=0,0,'recipe_macros'!I287/'recipe_macros'!D287)</x:f>
        <x:v>10</x:v>
      </x:c>
      <x:c r="AF287" s="164" t="n">
        <x:f>IF(AC287=0,0,AD287*4/AC287)</x:f>
        <x:v>0.44680851063829785</x:v>
      </x:c>
      <x:c r="AG287" s="165" t="n">
        <x:f>'recipe_macros'!N287</x:f>
        <x:v>3.782645000000001</x:v>
      </x:c>
      <x:c r="AH287" s="131" t="str">
        <x:f>IF(AG287&lt;=2,"günstig",IF(AG287&lt;=4,"mittel","teuer"))</x:f>
        <x:v>mittel</x:v>
      </x:c>
      <x:c r="AI287" s="131" t="n">
        <x:v>1</x:v>
      </x:c>
      <x:c r="AJ287" s="131" t="n">
        <x:v>1</x:v>
      </x:c>
      <x:c r="AK287" s="131" t="n">
        <x:v>1</x:v>
      </x:c>
      <x:c r="AL287" s="131" t="n">
        <x:v>1</x:v>
      </x:c>
      <x:c r="AM287" s="131" t="n">
        <x:v>1</x:v>
      </x:c>
      <x:c r="AN287" s="131" t="n">
        <x:f>MAX(1,MIN(5,SUM(AI287:AM287)))</x:f>
        <x:v>5</x:v>
      </x:c>
      <x:c r="AO287" s="131" t="str">
        <x:v>regelbasiert + redaktionelle Heuristik</x:v>
      </x:c>
      <x:c r="AP287" s="166" t="n">
        <x:v>0.82</x:v>
      </x:c>
      <x:c r="AQ287" s="131"/>
    </x:row>
    <x:row r="288">
      <x:c r="A288" s="135" t="str">
        <x:v>DI-287-V1</x:v>
      </x:c>
      <x:c r="B288" s="135" t="str">
        <x:v>DI-287</x:v>
      </x:c>
      <x:c r="C288" s="135" t="str">
        <x:v>Scharfer Wurzelgemüse-Linsen-Auflauf</x:v>
      </x:c>
      <x:c r="D288" s="131" t="str">
        <x:v>vegetarisch</x:v>
      </x:c>
      <x:c r="E288" s="131" t="str">
        <x:v>Milchprodukt; Hülsenfrüchte</x:v>
      </x:c>
      <x:c r="F288" s="160" t="str">
        <x:v>nach Zutaten halal-kompatibel</x:v>
      </x:c>
      <x:c r="G288" s="160" t="str">
        <x:v>mit Austausch glutenfrei</x:v>
      </x:c>
      <x:c r="H288" s="160" t="str">
        <x:v>mit laktosefreien Produkten</x:v>
      </x:c>
      <x:c r="I288" s="160" t="str">
        <x:v>nussfrei nach Zutaten</x:v>
      </x:c>
      <x:c r="J288" s="160" t="str">
        <x:v>eifrei nach Zutaten</x:v>
      </x:c>
      <x:c r="K288" s="160" t="str">
        <x:v>sojafrei nach Zutaten</x:v>
      </x:c>
      <x:c r="L288" s="131" t="str">
        <x:v>Gluten/Getreide prüfen; Milch</x:v>
      </x:c>
      <x:c r="M288" s="131" t="str">
        <x:v>ballaststoffreich; leicht</x:v>
      </x:c>
      <x:c r="N288" s="131" t="str">
        <x:v>Hauptmahlzeit</x:v>
      </x:c>
      <x:c r="O288" s="131" t="str">
        <x:v>Eintopf</x:v>
      </x:c>
      <x:c r="P288" s="131" t="str">
        <x:v>Meal Prep; tiefkühlgeeignet; transportierbar; für mehrere Portionen</x:v>
      </x:c>
      <x:c r="Q288" s="131" t="str">
        <x:v>vertraut</x:v>
      </x:c>
      <x:c r="R288" s="131" t="str">
        <x:v>normaler Supermarkt</x:v>
      </x:c>
      <x:c r="S288" s="131" t="str">
        <x:v>international/modern</x:v>
      </x:c>
      <x:c r="T288" s="131" t="str">
        <x:v>frisch; herzhaft; cremig</x:v>
      </x:c>
      <x:c r="U288" s="131" t="str">
        <x:v>scharf</x:v>
      </x:c>
      <x:c r="V288" s="131" t="str">
        <x:v>Winter</x:v>
      </x:c>
      <x:c r="W288" s="131" t="str">
        <x:v>warm</x:v>
      </x:c>
      <x:c r="X288" s="131" t="str">
        <x:v>Topf; Pfanne</x:v>
      </x:c>
      <x:c r="Y288" s="131" t="str">
        <x:v>mittel</x:v>
      </x:c>
      <x:c r="Z288" s="131" t="n">
        <x:f>'recipes'!I288</x:f>
        <x:v>16</x:v>
      </x:c>
      <x:c r="AA288" s="131" t="n">
        <x:f>'recipes'!K288</x:f>
        <x:v>45</x:v>
      </x:c>
      <x:c r="AB288" s="131" t="str">
        <x:f>IF(AA288&lt;=20,"sehr schnell",IF(AA288&lt;=40,"schnell",IF(AA288&lt;=75,"mittel","lang")))</x:f>
        <x:v>mittel</x:v>
      </x:c>
      <x:c r="AC288" s="131" t="n">
        <x:f>'recipe_macros'!L288</x:f>
        <x:v>378</x:v>
      </x:c>
      <x:c r="AD288" s="131" t="n">
        <x:f>'recipe_macros'!M288</x:f>
        <x:v>14</x:v>
      </x:c>
      <x:c r="AE288" s="131" t="n">
        <x:f>IF('recipe_macros'!D288=0,0,'recipe_macros'!I288/'recipe_macros'!D288)</x:f>
        <x:v>10</x:v>
      </x:c>
      <x:c r="AF288" s="164" t="n">
        <x:f>IF(AC288=0,0,AD288*4/AC288)</x:f>
        <x:v>0.14814814814814814</x:v>
      </x:c>
      <x:c r="AG288" s="165" t="n">
        <x:f>'recipe_macros'!N288</x:f>
        <x:v>1.1309000000000002</x:v>
      </x:c>
      <x:c r="AH288" s="131" t="str">
        <x:f>IF(AG288&lt;=2,"günstig",IF(AG288&lt;=4,"mittel","teuer"))</x:f>
        <x:v>günstig</x:v>
      </x:c>
      <x:c r="AI288" s="131" t="n">
        <x:v>1</x:v>
      </x:c>
      <x:c r="AJ288" s="131" t="n">
        <x:v>1</x:v>
      </x:c>
      <x:c r="AK288" s="131" t="n">
        <x:v>1</x:v>
      </x:c>
      <x:c r="AL288" s="131" t="n">
        <x:v>1</x:v>
      </x:c>
      <x:c r="AM288" s="131" t="n">
        <x:v>1</x:v>
      </x:c>
      <x:c r="AN288" s="131" t="n">
        <x:f>MAX(1,MIN(5,SUM(AI288:AM288)))</x:f>
        <x:v>5</x:v>
      </x:c>
      <x:c r="AO288" s="131" t="str">
        <x:v>regelbasiert + redaktionelle Heuristik</x:v>
      </x:c>
      <x:c r="AP288" s="166" t="n">
        <x:v>0.86</x:v>
      </x:c>
      <x:c r="AQ288" s="131"/>
    </x:row>
    <x:row r="289">
      <x:c r="A289" s="135" t="str">
        <x:v>DI-288-V1</x:v>
      </x:c>
      <x:c r="B289" s="135" t="str">
        <x:v>DI-288</x:v>
      </x:c>
      <x:c r="C289" s="135" t="str">
        <x:v>Scharfes vegetarisches Kedgeree</x:v>
      </x:c>
      <x:c r="D289" s="131" t="str">
        <x:v>vegetarisch</x:v>
      </x:c>
      <x:c r="E289" s="131" t="str">
        <x:v>Ei; Hülsenfrüchte</x:v>
      </x:c>
      <x:c r="F289" s="160" t="str">
        <x:v>nach Zutaten halal-kompatibel</x:v>
      </x:c>
      <x:c r="G289" s="160" t="str">
        <x:v>glutenfrei nach Zutaten</x:v>
      </x:c>
      <x:c r="H289" s="160" t="str">
        <x:v>laktosefrei nach Zutaten</x:v>
      </x:c>
      <x:c r="I289" s="160" t="str">
        <x:v>nussfrei nach Zutaten</x:v>
      </x:c>
      <x:c r="J289" s="160" t="str">
        <x:v>enthält Ei</x:v>
      </x:c>
      <x:c r="K289" s="160" t="str">
        <x:v>sojafrei nach Zutaten</x:v>
      </x:c>
      <x:c r="L289" s="131" t="str">
        <x:v>Ei</x:v>
      </x:c>
      <x:c r="M289" s="131" t="str">
        <x:v>ballaststoffreich; ausgewogen</x:v>
      </x:c>
      <x:c r="N289" s="131" t="str">
        <x:v>Hauptmahlzeit</x:v>
      </x:c>
      <x:c r="O289" s="131" t="str">
        <x:v>Pfannengericht/sonstiges</x:v>
      </x:c>
      <x:c r="P289" s="131" t="str">
        <x:v>Meal Prep; transportierbar</x:v>
      </x:c>
      <x:c r="Q289" s="131" t="str">
        <x:v>vertraut</x:v>
      </x:c>
      <x:c r="R289" s="131" t="str">
        <x:v>normaler Supermarkt</x:v>
      </x:c>
      <x:c r="S289" s="131" t="str">
        <x:v>international/modern</x:v>
      </x:c>
      <x:c r="T289" s="131" t="str">
        <x:v>frisch; herzhaft; säuerlich</x:v>
      </x:c>
      <x:c r="U289" s="131" t="str">
        <x:v>scharf</x:v>
      </x:c>
      <x:c r="V289" s="131" t="str">
        <x:v>ganzjährig</x:v>
      </x:c>
      <x:c r="W289" s="131" t="str">
        <x:v>warm</x:v>
      </x:c>
      <x:c r="X289" s="131" t="str">
        <x:v>Pfanne; Topf</x:v>
      </x:c>
      <x:c r="Y289" s="131" t="str">
        <x:v>mittel</x:v>
      </x:c>
      <x:c r="Z289" s="131" t="n">
        <x:f>'recipes'!I289</x:f>
        <x:v>28</x:v>
      </x:c>
      <x:c r="AA289" s="131" t="n">
        <x:f>'recipes'!K289</x:f>
        <x:v>80</x:v>
      </x:c>
      <x:c r="AB289" s="131" t="str">
        <x:f>IF(AA289&lt;=20,"sehr schnell",IF(AA289&lt;=40,"schnell",IF(AA289&lt;=75,"mittel","lang")))</x:f>
        <x:v>lang</x:v>
      </x:c>
      <x:c r="AC289" s="131" t="n">
        <x:f>'recipe_macros'!L289</x:f>
        <x:v>501</x:v>
      </x:c>
      <x:c r="AD289" s="131" t="n">
        <x:f>'recipe_macros'!M289</x:f>
        <x:v>20</x:v>
      </x:c>
      <x:c r="AE289" s="131" t="n">
        <x:f>IF('recipe_macros'!D289=0,0,'recipe_macros'!I289/'recipe_macros'!D289)</x:f>
        <x:v>9</x:v>
      </x:c>
      <x:c r="AF289" s="164" t="n">
        <x:f>IF(AC289=0,0,AD289*4/AC289)</x:f>
        <x:v>0.1596806387225549</x:v>
      </x:c>
      <x:c r="AG289" s="165" t="n">
        <x:f>'recipe_macros'!N289</x:f>
        <x:v>1.3339150000000002</x:v>
      </x:c>
      <x:c r="AH289" s="131" t="str">
        <x:f>IF(AG289&lt;=2,"günstig",IF(AG289&lt;=4,"mittel","teuer"))</x:f>
        <x:v>günstig</x:v>
      </x:c>
      <x:c r="AI289" s="131" t="n">
        <x:v>1</x:v>
      </x:c>
      <x:c r="AJ289" s="131" t="n">
        <x:v>0</x:v>
      </x:c>
      <x:c r="AK289" s="131" t="n">
        <x:v>1</x:v>
      </x:c>
      <x:c r="AL289" s="131" t="n">
        <x:v>1</x:v>
      </x:c>
      <x:c r="AM289" s="131" t="n">
        <x:v>0</x:v>
      </x:c>
      <x:c r="AN289" s="131" t="n">
        <x:f>MAX(1,MIN(5,SUM(AI289:AM289)))</x:f>
        <x:v>3</x:v>
      </x:c>
      <x:c r="AO289" s="131" t="str">
        <x:v>regelbasiert + redaktionelle Heuristik</x:v>
      </x:c>
      <x:c r="AP289" s="166" t="n">
        <x:v>0.86</x:v>
      </x:c>
      <x:c r="AQ289" s="131"/>
    </x:row>
    <x:row r="290">
      <x:c r="A290" s="135" t="str">
        <x:v>DI-289-V1</x:v>
      </x:c>
      <x:c r="B290" s="135" t="str">
        <x:v>DI-289</x:v>
      </x:c>
      <x:c r="C290" s="135" t="str">
        <x:v>Singapur-Nudeln</x:v>
      </x:c>
      <x:c r="D290" s="131" t="str">
        <x:v>omnivor</x:v>
      </x:c>
      <x:c r="E290" s="131" t="str">
        <x:v>Geflügel; Soja/Tofu</x:v>
      </x:c>
      <x:c r="F290" s="160" t="str">
        <x:v>halal bei zertifiziertem Fleisch</x:v>
      </x:c>
      <x:c r="G290" s="160" t="str">
        <x:v>glutenfrei bei zertifizierter Produktwahl</x:v>
      </x:c>
      <x:c r="H290" s="160" t="str">
        <x:v>laktosefrei nach Zutaten</x:v>
      </x:c>
      <x:c r="I290" s="160" t="str">
        <x:v>nussfrei nach Zutaten</x:v>
      </x:c>
      <x:c r="J290" s="160" t="str">
        <x:v>eifrei nach Zutaten</x:v>
      </x:c>
      <x:c r="K290" s="160" t="str">
        <x:v>enthält Soja</x:v>
      </x:c>
      <x:c r="L290" s="131" t="str">
        <x:v>Gluten/Getreide prüfen; Soja</x:v>
      </x:c>
      <x:c r="M290" s="131" t="str">
        <x:v>proteinbetont; leicht</x:v>
      </x:c>
      <x:c r="N290" s="131" t="str">
        <x:v>Hauptmahlzeit</x:v>
      </x:c>
      <x:c r="O290" s="131" t="str">
        <x:v>Pasta/Nudeln</x:v>
      </x:c>
      <x:c r="P290" s="131" t="str">
        <x:v>schnell; Meal Prep; transportierbar; für mehrere Portionen</x:v>
      </x:c>
      <x:c r="Q290" s="131" t="str">
        <x:v>vertraut</x:v>
      </x:c>
      <x:c r="R290" s="131" t="str">
        <x:v>normaler Supermarkt</x:v>
      </x:c>
      <x:c r="S290" s="131" t="str">
        <x:v>ostasiatisch inspiriert</x:v>
      </x:c>
      <x:c r="T290" s="131" t="str">
        <x:v>frisch; würzig; säuerlich</x:v>
      </x:c>
      <x:c r="U290" s="131" t="str">
        <x:v>scharf</x:v>
      </x:c>
      <x:c r="V290" s="131" t="str">
        <x:v>ganzjährig</x:v>
      </x:c>
      <x:c r="W290" s="131" t="str">
        <x:v>warm</x:v>
      </x:c>
      <x:c r="X290" s="131" t="str">
        <x:v>Topf; Wok; Pfanne</x:v>
      </x:c>
      <x:c r="Y290" s="131" t="str">
        <x:v>mittel</x:v>
      </x:c>
      <x:c r="Z290" s="131" t="n">
        <x:f>'recipes'!I290</x:f>
        <x:v>10</x:v>
      </x:c>
      <x:c r="AA290" s="131" t="n">
        <x:f>'recipes'!K290</x:f>
        <x:v>30</x:v>
      </x:c>
      <x:c r="AB290" s="131" t="str">
        <x:f>IF(AA290&lt;=20,"sehr schnell",IF(AA290&lt;=40,"schnell",IF(AA290&lt;=75,"mittel","lang")))</x:f>
        <x:v>schnell</x:v>
      </x:c>
      <x:c r="AC290" s="131" t="n">
        <x:f>'recipe_macros'!L290</x:f>
        <x:v>362</x:v>
      </x:c>
      <x:c r="AD290" s="131" t="n">
        <x:f>'recipe_macros'!M290</x:f>
        <x:v>40</x:v>
      </x:c>
      <x:c r="AE290" s="131" t="n">
        <x:f>IF('recipe_macros'!D290=0,0,'recipe_macros'!I290/'recipe_macros'!D290)</x:f>
        <x:v>6</x:v>
      </x:c>
      <x:c r="AF290" s="164" t="n">
        <x:f>IF(AC290=0,0,AD290*4/AC290)</x:f>
        <x:v>0.4419889502762431</x:v>
      </x:c>
      <x:c r="AG290" s="165" t="n">
        <x:f>'recipe_macros'!N290</x:f>
        <x:v>1.4226466666666668</x:v>
      </x:c>
      <x:c r="AH290" s="131" t="str">
        <x:f>IF(AG290&lt;=2,"günstig",IF(AG290&lt;=4,"mittel","teuer"))</x:f>
        <x:v>günstig</x:v>
      </x:c>
      <x:c r="AI290" s="131" t="n">
        <x:v>1</x:v>
      </x:c>
      <x:c r="AJ290" s="131" t="n">
        <x:v>0</x:v>
      </x:c>
      <x:c r="AK290" s="131" t="n">
        <x:v>1</x:v>
      </x:c>
      <x:c r="AL290" s="131" t="n">
        <x:v>1</x:v>
      </x:c>
      <x:c r="AM290" s="131" t="n">
        <x:v>1</x:v>
      </x:c>
      <x:c r="AN290" s="131" t="n">
        <x:f>MAX(1,MIN(5,SUM(AI290:AM290)))</x:f>
        <x:v>4</x:v>
      </x:c>
      <x:c r="AO290" s="131" t="str">
        <x:v>regelbasiert + redaktionelle Heuristik</x:v>
      </x:c>
      <x:c r="AP290" s="166" t="n">
        <x:v>0.82</x:v>
      </x:c>
      <x:c r="AQ290" s="131"/>
    </x:row>
    <x:row r="291">
      <x:c r="A291" s="135" t="str">
        <x:v>DI-290-V1</x:v>
      </x:c>
      <x:c r="B291" s="135" t="str">
        <x:v>DI-290</x:v>
      </x:c>
      <x:c r="C291" s="135" t="str">
        <x:v>Süß-saures Hähnchen</x:v>
      </x:c>
      <x:c r="D291" s="131" t="str">
        <x:v>omnivor</x:v>
      </x:c>
      <x:c r="E291" s="131" t="str">
        <x:v>Geflügel; Milchprodukt</x:v>
      </x:c>
      <x:c r="F291" s="160" t="str">
        <x:v>halal bei zertifiziertem Fleisch</x:v>
      </x:c>
      <x:c r="G291" s="160" t="str">
        <x:v>mit Austausch glutenfrei</x:v>
      </x:c>
      <x:c r="H291" s="160" t="str">
        <x:v>mit laktosefreien Produkten</x:v>
      </x:c>
      <x:c r="I291" s="160" t="str">
        <x:v>enthält Nüsse/Erdnüsse</x:v>
      </x:c>
      <x:c r="J291" s="160" t="str">
        <x:v>eifrei nach Zutaten</x:v>
      </x:c>
      <x:c r="K291" s="160" t="str">
        <x:v>sojafrei nach Zutaten</x:v>
      </x:c>
      <x:c r="L291" s="131" t="str">
        <x:v>Gluten/Getreide prüfen; Milch; Nüsse/Erdnüsse</x:v>
      </x:c>
      <x:c r="M291" s="131" t="str">
        <x:v>proteinbetont; leicht</x:v>
      </x:c>
      <x:c r="N291" s="131" t="str">
        <x:v>Hauptmahlzeit</x:v>
      </x:c>
      <x:c r="O291" s="131" t="str">
        <x:v>Pfannengericht/sonstiges</x:v>
      </x:c>
      <x:c r="P291" s="131" t="str">
        <x:v>Meal Prep; transportierbar</x:v>
      </x:c>
      <x:c r="Q291" s="131" t="str">
        <x:v>vertraut</x:v>
      </x:c>
      <x:c r="R291" s="131" t="str">
        <x:v>normaler Supermarkt</x:v>
      </x:c>
      <x:c r="S291" s="131" t="str">
        <x:v>südasiatisch inspiriert</x:v>
      </x:c>
      <x:c r="T291" s="131" t="str">
        <x:v>frisch; herzhaft; würzig; säuerlich</x:v>
      </x:c>
      <x:c r="U291" s="131" t="str">
        <x:v>scharf</x:v>
      </x:c>
      <x:c r="V291" s="131" t="str">
        <x:v>ganzjährig</x:v>
      </x:c>
      <x:c r="W291" s="131" t="str">
        <x:v>warm</x:v>
      </x:c>
      <x:c r="X291" s="131" t="str">
        <x:v>Pfanne; Topf</x:v>
      </x:c>
      <x:c r="Y291" s="131" t="str">
        <x:v>anspruchsvoll</x:v>
      </x:c>
      <x:c r="Z291" s="131" t="n">
        <x:f>'recipes'!I291</x:f>
        <x:v>18</x:v>
      </x:c>
      <x:c r="AA291" s="131" t="n">
        <x:f>'recipes'!K291</x:f>
        <x:v>50</x:v>
      </x:c>
      <x:c r="AB291" s="131" t="str">
        <x:f>IF(AA291&lt;=20,"sehr schnell",IF(AA291&lt;=40,"schnell",IF(AA291&lt;=75,"mittel","lang")))</x:f>
        <x:v>mittel</x:v>
      </x:c>
      <x:c r="AC291" s="131" t="n">
        <x:f>'recipe_macros'!L291</x:f>
        <x:v>402</x:v>
      </x:c>
      <x:c r="AD291" s="131" t="n">
        <x:f>'recipe_macros'!M291</x:f>
        <x:v>34</x:v>
      </x:c>
      <x:c r="AE291" s="131" t="n">
        <x:f>IF('recipe_macros'!D291=0,0,'recipe_macros'!I291/'recipe_macros'!D291)</x:f>
        <x:v>3</x:v>
      </x:c>
      <x:c r="AF291" s="164" t="n">
        <x:f>IF(AC291=0,0,AD291*4/AC291)</x:f>
        <x:v>0.3383084577114428</x:v>
      </x:c>
      <x:c r="AG291" s="165" t="n">
        <x:f>'recipe_macros'!N291</x:f>
        <x:v>3.128390000000001</x:v>
      </x:c>
      <x:c r="AH291" s="131" t="str">
        <x:f>IF(AG291&lt;=2,"günstig",IF(AG291&lt;=4,"mittel","teuer"))</x:f>
        <x:v>mittel</x:v>
      </x:c>
      <x:c r="AI291" s="131" t="n">
        <x:v>1</x:v>
      </x:c>
      <x:c r="AJ291" s="131" t="n">
        <x:v>0</x:v>
      </x:c>
      <x:c r="AK291" s="131" t="n">
        <x:v>1</x:v>
      </x:c>
      <x:c r="AL291" s="131" t="n">
        <x:v>1</x:v>
      </x:c>
      <x:c r="AM291" s="131" t="n">
        <x:v>0</x:v>
      </x:c>
      <x:c r="AN291" s="131" t="n">
        <x:f>MAX(1,MIN(5,SUM(AI291:AM291)))</x:f>
        <x:v>3</x:v>
      </x:c>
      <x:c r="AO291" s="131" t="str">
        <x:v>regelbasiert + redaktionelle Heuristik</x:v>
      </x:c>
      <x:c r="AP291" s="166" t="n">
        <x:v>0.82</x:v>
      </x:c>
      <x:c r="AQ291" s="131"/>
    </x:row>
    <x:row r="292">
      <x:c r="A292" s="135" t="str">
        <x:v>DI-291-V1</x:v>
      </x:c>
      <x:c r="B292" s="135" t="str">
        <x:v>DI-291</x:v>
      </x:c>
      <x:c r="C292" s="135" t="str">
        <x:v>Tamarinden-Garnelen-Curry</x:v>
      </x:c>
      <x:c r="D292" s="131" t="str">
        <x:v>pescetarisch</x:v>
      </x:c>
      <x:c r="E292" s="131" t="str"/>
      <x:c r="F292" s="160" t="str">
        <x:v>nach Zutaten halal-kompatibel</x:v>
      </x:c>
      <x:c r="G292" s="160" t="str">
        <x:v>glutenfrei nach Zutaten</x:v>
      </x:c>
      <x:c r="H292" s="160" t="str">
        <x:v>laktosefrei nach Zutaten</x:v>
      </x:c>
      <x:c r="I292" s="160" t="str">
        <x:v>nussfrei nach Zutaten</x:v>
      </x:c>
      <x:c r="J292" s="160" t="str">
        <x:v>eifrei nach Zutaten</x:v>
      </x:c>
      <x:c r="K292" s="160" t="str">
        <x:v>sojafrei nach Zutaten</x:v>
      </x:c>
      <x:c r="L292" s="131" t="str"/>
      <x:c r="M292" s="131" t="str">
        <x:v>proteinbetont; leicht; ausgewogen</x:v>
      </x:c>
      <x:c r="N292" s="131" t="str">
        <x:v>Hauptmahlzeit</x:v>
      </x:c>
      <x:c r="O292" s="131" t="str">
        <x:v>Curry/Dal</x:v>
      </x:c>
      <x:c r="P292" s="131" t="str">
        <x:v>schnell; transportierbar</x:v>
      </x:c>
      <x:c r="Q292" s="131" t="str">
        <x:v>abwechslungsreich</x:v>
      </x:c>
      <x:c r="R292" s="131" t="str">
        <x:v>großer Supermarkt empfohlen</x:v>
      </x:c>
      <x:c r="S292" s="131" t="str">
        <x:v>international/modern</x:v>
      </x:c>
      <x:c r="T292" s="131" t="str">
        <x:v>frisch; herzhaft; würzig; säuerlich</x:v>
      </x:c>
      <x:c r="U292" s="131" t="str">
        <x:v>scharf</x:v>
      </x:c>
      <x:c r="V292" s="131" t="str">
        <x:v>ganzjährig</x:v>
      </x:c>
      <x:c r="W292" s="131" t="str">
        <x:v>warm</x:v>
      </x:c>
      <x:c r="X292" s="131" t="str">
        <x:v>Topf; Pfanne</x:v>
      </x:c>
      <x:c r="Y292" s="131" t="str">
        <x:v>mittel</x:v>
      </x:c>
      <x:c r="Z292" s="131" t="n">
        <x:f>'recipes'!I292</x:f>
        <x:v>7</x:v>
      </x:c>
      <x:c r="AA292" s="131" t="n">
        <x:f>'recipes'!K292</x:f>
        <x:v>20</x:v>
      </x:c>
      <x:c r="AB292" s="131" t="str">
        <x:f>IF(AA292&lt;=20,"sehr schnell",IF(AA292&lt;=40,"schnell",IF(AA292&lt;=75,"mittel","lang")))</x:f>
        <x:v>sehr schnell</x:v>
      </x:c>
      <x:c r="AC292" s="131" t="n">
        <x:f>'recipe_macros'!L292</x:f>
        <x:v>403</x:v>
      </x:c>
      <x:c r="AD292" s="131" t="n">
        <x:f>'recipe_macros'!M292</x:f>
        <x:v>21</x:v>
      </x:c>
      <x:c r="AE292" s="131" t="n">
        <x:f>IF('recipe_macros'!D292=0,0,'recipe_macros'!I292/'recipe_macros'!D292)</x:f>
        <x:v>5</x:v>
      </x:c>
      <x:c r="AF292" s="164" t="n">
        <x:f>IF(AC292=0,0,AD292*4/AC292)</x:f>
        <x:v>0.20843672456575682</x:v>
      </x:c>
      <x:c r="AG292" s="165" t="n">
        <x:f>'recipe_macros'!N292</x:f>
        <x:v>2.94118</x:v>
      </x:c>
      <x:c r="AH292" s="131" t="str">
        <x:f>IF(AG292&lt;=2,"günstig",IF(AG292&lt;=4,"mittel","teuer"))</x:f>
        <x:v>mittel</x:v>
      </x:c>
      <x:c r="AI292" s="131" t="n">
        <x:v>0</x:v>
      </x:c>
      <x:c r="AJ292" s="131" t="n">
        <x:v>0</x:v>
      </x:c>
      <x:c r="AK292" s="131" t="n">
        <x:v>1</x:v>
      </x:c>
      <x:c r="AL292" s="131" t="n">
        <x:v>1</x:v>
      </x:c>
      <x:c r="AM292" s="131" t="n">
        <x:v>0</x:v>
      </x:c>
      <x:c r="AN292" s="131" t="n">
        <x:f>MAX(1,MIN(5,SUM(AI292:AM292)))</x:f>
        <x:v>2</x:v>
      </x:c>
      <x:c r="AO292" s="131" t="str">
        <x:v>regelbasiert + redaktionelle Heuristik</x:v>
      </x:c>
      <x:c r="AP292" s="166" t="n">
        <x:v>0.86</x:v>
      </x:c>
      <x:c r="AQ292" s="131"/>
    </x:row>
    <x:row r="293">
      <x:c r="A293" s="135" t="str">
        <x:v>DI-292-V1</x:v>
      </x:c>
      <x:c r="B293" s="135" t="str">
        <x:v>DI-292</x:v>
      </x:c>
      <x:c r="C293" s="135" t="str">
        <x:v>Thailändische Garnelen-Ingwer-Nudeln</x:v>
      </x:c>
      <x:c r="D293" s="131" t="str">
        <x:v>pescetarisch</x:v>
      </x:c>
      <x:c r="E293" s="131" t="str">
        <x:v>Fisch; Soja/Tofu</x:v>
      </x:c>
      <x:c r="F293" s="160" t="str">
        <x:v>nach Zutaten halal-kompatibel</x:v>
      </x:c>
      <x:c r="G293" s="160" t="str">
        <x:v>glutenfrei nach Zutaten</x:v>
      </x:c>
      <x:c r="H293" s="160" t="str">
        <x:v>laktosefrei nach Zutaten</x:v>
      </x:c>
      <x:c r="I293" s="160" t="str">
        <x:v>nussfrei nach Zutaten</x:v>
      </x:c>
      <x:c r="J293" s="160" t="str">
        <x:v>eifrei nach Zutaten</x:v>
      </x:c>
      <x:c r="K293" s="160" t="str">
        <x:v>enthält Soja</x:v>
      </x:c>
      <x:c r="L293" s="131" t="str">
        <x:v>Soja; Fisch</x:v>
      </x:c>
      <x:c r="M293" s="131" t="str">
        <x:v>proteinbetont; leicht</x:v>
      </x:c>
      <x:c r="N293" s="131" t="str">
        <x:v>Hauptmahlzeit</x:v>
      </x:c>
      <x:c r="O293" s="131" t="str">
        <x:v>Pasta/Nudeln</x:v>
      </x:c>
      <x:c r="P293" s="131" t="str">
        <x:v>schnell; transportierbar</x:v>
      </x:c>
      <x:c r="Q293" s="131" t="str">
        <x:v>vertraut</x:v>
      </x:c>
      <x:c r="R293" s="131" t="str">
        <x:v>normaler Supermarkt</x:v>
      </x:c>
      <x:c r="S293" s="131" t="str">
        <x:v>südostasiatisch inspiriert</x:v>
      </x:c>
      <x:c r="T293" s="131" t="str">
        <x:v>frisch; würzig</x:v>
      </x:c>
      <x:c r="U293" s="131" t="str">
        <x:v>würzig, nicht zwingend scharf</x:v>
      </x:c>
      <x:c r="V293" s="131" t="str">
        <x:v>ganzjährig</x:v>
      </x:c>
      <x:c r="W293" s="131" t="str">
        <x:v>warm</x:v>
      </x:c>
      <x:c r="X293" s="131" t="str">
        <x:v>Topf; Wok; Pfanne</x:v>
      </x:c>
      <x:c r="Y293" s="131" t="str">
        <x:v>mittel</x:v>
      </x:c>
      <x:c r="Z293" s="131" t="n">
        <x:f>'recipes'!I293</x:f>
        <x:v>10</x:v>
      </x:c>
      <x:c r="AA293" s="131" t="n">
        <x:f>'recipes'!K293</x:f>
        <x:v>30</x:v>
      </x:c>
      <x:c r="AB293" s="131" t="str">
        <x:f>IF(AA293&lt;=20,"sehr schnell",IF(AA293&lt;=40,"schnell",IF(AA293&lt;=75,"mittel","lang")))</x:f>
        <x:v>schnell</x:v>
      </x:c>
      <x:c r="AC293" s="131" t="n">
        <x:f>'recipe_macros'!L293</x:f>
        <x:v>426</x:v>
      </x:c>
      <x:c r="AD293" s="131" t="n">
        <x:f>'recipe_macros'!M293</x:f>
        <x:v>24</x:v>
      </x:c>
      <x:c r="AE293" s="131" t="n">
        <x:f>IF('recipe_macros'!D293=0,0,'recipe_macros'!I293/'recipe_macros'!D293)</x:f>
        <x:v>4</x:v>
      </x:c>
      <x:c r="AF293" s="164" t="n">
        <x:f>IF(AC293=0,0,AD293*4/AC293)</x:f>
        <x:v>0.22535211267605634</x:v>
      </x:c>
      <x:c r="AG293" s="165" t="n">
        <x:f>'recipe_macros'!N293</x:f>
        <x:v>2.3192500000000003</x:v>
      </x:c>
      <x:c r="AH293" s="131" t="str">
        <x:f>IF(AG293&lt;=2,"günstig",IF(AG293&lt;=4,"mittel","teuer"))</x:f>
        <x:v>mittel</x:v>
      </x:c>
      <x:c r="AI293" s="131" t="n">
        <x:v>0</x:v>
      </x:c>
      <x:c r="AJ293" s="131" t="n">
        <x:v>0</x:v>
      </x:c>
      <x:c r="AK293" s="131" t="n">
        <x:v>1</x:v>
      </x:c>
      <x:c r="AL293" s="131" t="n">
        <x:v>1</x:v>
      </x:c>
      <x:c r="AM293" s="131" t="n">
        <x:v>0</x:v>
      </x:c>
      <x:c r="AN293" s="131" t="n">
        <x:f>MAX(1,MIN(5,SUM(AI293:AM293)))</x:f>
        <x:v>2</x:v>
      </x:c>
      <x:c r="AO293" s="131" t="str">
        <x:v>regelbasiert + redaktionelle Heuristik</x:v>
      </x:c>
      <x:c r="AP293" s="166" t="n">
        <x:v>0.82</x:v>
      </x:c>
      <x:c r="AQ293" s="131"/>
    </x:row>
    <x:row r="294">
      <x:c r="A294" s="135" t="str">
        <x:v>DI-293-V1</x:v>
      </x:c>
      <x:c r="B294" s="135" t="str">
        <x:v>DI-293</x:v>
      </x:c>
      <x:c r="C294" s="135" t="str">
        <x:v>Spaghetti mit Thunfisch, Kapern und Chili</x:v>
      </x:c>
      <x:c r="D294" s="131" t="str">
        <x:v>pescetarisch</x:v>
      </x:c>
      <x:c r="E294" s="131" t="str">
        <x:v>Fisch</x:v>
      </x:c>
      <x:c r="F294" s="160" t="str">
        <x:v>nach Zutaten halal-kompatibel</x:v>
      </x:c>
      <x:c r="G294" s="160" t="str">
        <x:v>mit Austausch glutenfrei</x:v>
      </x:c>
      <x:c r="H294" s="160" t="str">
        <x:v>laktosefrei nach Zutaten</x:v>
      </x:c>
      <x:c r="I294" s="160" t="str">
        <x:v>nussfrei nach Zutaten</x:v>
      </x:c>
      <x:c r="J294" s="160" t="str">
        <x:v>eifrei nach Zutaten</x:v>
      </x:c>
      <x:c r="K294" s="160" t="str">
        <x:v>sojafrei nach Zutaten</x:v>
      </x:c>
      <x:c r="L294" s="131" t="str">
        <x:v>Gluten/Getreide prüfen; Fisch</x:v>
      </x:c>
      <x:c r="M294" s="131" t="str">
        <x:v>proteinbetont; leicht; ausgewogen</x:v>
      </x:c>
      <x:c r="N294" s="131" t="str">
        <x:v>Hauptmahlzeit</x:v>
      </x:c>
      <x:c r="O294" s="131" t="str">
        <x:v>Eintopf</x:v>
      </x:c>
      <x:c r="P294" s="131" t="str">
        <x:v>schnell; transportierbar</x:v>
      </x:c>
      <x:c r="Q294" s="131" t="str">
        <x:v>vertraut</x:v>
      </x:c>
      <x:c r="R294" s="131" t="str">
        <x:v>normaler Supermarkt</x:v>
      </x:c>
      <x:c r="S294" s="131" t="str">
        <x:v>international/modern</x:v>
      </x:c>
      <x:c r="T294" s="131" t="str">
        <x:v>frisch; herzhaft; säuerlich</x:v>
      </x:c>
      <x:c r="U294" s="131" t="str">
        <x:v>scharf</x:v>
      </x:c>
      <x:c r="V294" s="131" t="str">
        <x:v>Winter</x:v>
      </x:c>
      <x:c r="W294" s="131" t="str">
        <x:v>warm</x:v>
      </x:c>
      <x:c r="X294" s="131" t="str">
        <x:v>Topf; Pfanne</x:v>
      </x:c>
      <x:c r="Y294" s="131" t="str">
        <x:v>einfach</x:v>
      </x:c>
      <x:c r="Z294" s="131" t="n">
        <x:f>'recipes'!I294</x:f>
        <x:v>9</x:v>
      </x:c>
      <x:c r="AA294" s="131" t="n">
        <x:f>'recipes'!K294</x:f>
        <x:v>25</x:v>
      </x:c>
      <x:c r="AB294" s="131" t="str">
        <x:f>IF(AA294&lt;=20,"sehr schnell",IF(AA294&lt;=40,"schnell",IF(AA294&lt;=75,"mittel","lang")))</x:f>
        <x:v>schnell</x:v>
      </x:c>
      <x:c r="AC294" s="131" t="n">
        <x:f>'recipe_macros'!L294</x:f>
        <x:v>409</x:v>
      </x:c>
      <x:c r="AD294" s="131" t="n">
        <x:f>'recipe_macros'!M294</x:f>
        <x:v>23</x:v>
      </x:c>
      <x:c r="AE294" s="131" t="n">
        <x:f>IF('recipe_macros'!D294=0,0,'recipe_macros'!I294/'recipe_macros'!D294)</x:f>
        <x:v>5</x:v>
      </x:c>
      <x:c r="AF294" s="164" t="n">
        <x:f>IF(AC294=0,0,AD294*4/AC294)</x:f>
        <x:v>0.22493887530562348</x:v>
      </x:c>
      <x:c r="AG294" s="165" t="n">
        <x:f>'recipe_macros'!N294</x:f>
        <x:v>1.6847499999999997</x:v>
      </x:c>
      <x:c r="AH294" s="131" t="str">
        <x:f>IF(AG294&lt;=2,"günstig",IF(AG294&lt;=4,"mittel","teuer"))</x:f>
        <x:v>günstig</x:v>
      </x:c>
      <x:c r="AI294" s="131" t="n">
        <x:v>0</x:v>
      </x:c>
      <x:c r="AJ294" s="131" t="n">
        <x:v>0</x:v>
      </x:c>
      <x:c r="AK294" s="131" t="n">
        <x:v>1</x:v>
      </x:c>
      <x:c r="AL294" s="131" t="n">
        <x:v>1</x:v>
      </x:c>
      <x:c r="AM294" s="131" t="n">
        <x:v>0</x:v>
      </x:c>
      <x:c r="AN294" s="131" t="n">
        <x:f>MAX(1,MIN(5,SUM(AI294:AM294)))</x:f>
        <x:v>2</x:v>
      </x:c>
      <x:c r="AO294" s="131" t="str">
        <x:v>regelbasiert + redaktionelle Heuristik</x:v>
      </x:c>
      <x:c r="AP294" s="166" t="n">
        <x:v>0.86</x:v>
      </x:c>
      <x:c r="AQ294" s="131"/>
    </x:row>
    <x:row r="295">
      <x:c r="A295" s="135" t="str">
        <x:v>DI-294-V1</x:v>
      </x:c>
      <x:c r="B295" s="135" t="str">
        <x:v>DI-294</x:v>
      </x:c>
      <x:c r="C295" s="135" t="str">
        <x:v>Vegane Jambalaya</x:v>
      </x:c>
      <x:c r="D295" s="131" t="str">
        <x:v>vegan</x:v>
      </x:c>
      <x:c r="E295" s="131" t="str">
        <x:v>pflanzlich</x:v>
      </x:c>
      <x:c r="F295" s="160" t="str">
        <x:v>nach Zutaten halal-kompatibel</x:v>
      </x:c>
      <x:c r="G295" s="160" t="str">
        <x:v>glutenfrei nach Zutaten</x:v>
      </x:c>
      <x:c r="H295" s="160" t="str">
        <x:v>laktosefrei nach Zutaten</x:v>
      </x:c>
      <x:c r="I295" s="160" t="str">
        <x:v>nussfrei nach Zutaten</x:v>
      </x:c>
      <x:c r="J295" s="160" t="str">
        <x:v>eifrei nach Zutaten</x:v>
      </x:c>
      <x:c r="K295" s="160" t="str">
        <x:v>sojafrei nach Zutaten</x:v>
      </x:c>
      <x:c r="L295" s="131" t="str">
        <x:v>Sellerie</x:v>
      </x:c>
      <x:c r="M295" s="131" t="str">
        <x:v>ballaststoffreich</x:v>
      </x:c>
      <x:c r="N295" s="131" t="str">
        <x:v>Hauptmahlzeit</x:v>
      </x:c>
      <x:c r="O295" s="131" t="str">
        <x:v>Pfannengericht/sonstiges</x:v>
      </x:c>
      <x:c r="P295" s="131" t="str">
        <x:v>Meal Prep; transportierbar</x:v>
      </x:c>
      <x:c r="Q295" s="131" t="str">
        <x:v>vertraut</x:v>
      </x:c>
      <x:c r="R295" s="131" t="str">
        <x:v>normaler Supermarkt</x:v>
      </x:c>
      <x:c r="S295" s="131" t="str">
        <x:v>international/modern</x:v>
      </x:c>
      <x:c r="T295" s="131" t="str">
        <x:v>frisch; herzhaft; würzig; rauchig</x:v>
      </x:c>
      <x:c r="U295" s="131" t="str">
        <x:v>scharf</x:v>
      </x:c>
      <x:c r="V295" s="131" t="str">
        <x:v>ganzjährig</x:v>
      </x:c>
      <x:c r="W295" s="131" t="str">
        <x:v>warm</x:v>
      </x:c>
      <x:c r="X295" s="131" t="str">
        <x:v>Pfanne; Topf</x:v>
      </x:c>
      <x:c r="Y295" s="131" t="str">
        <x:v>mittel</x:v>
      </x:c>
      <x:c r="Z295" s="131" t="n">
        <x:f>'recipes'!I295</x:f>
        <x:v>16</x:v>
      </x:c>
      <x:c r="AA295" s="131" t="n">
        <x:f>'recipes'!K295</x:f>
        <x:v>45</x:v>
      </x:c>
      <x:c r="AB295" s="131" t="str">
        <x:f>IF(AA295&lt;=20,"sehr schnell",IF(AA295&lt;=40,"schnell",IF(AA295&lt;=75,"mittel","lang")))</x:f>
        <x:v>mittel</x:v>
      </x:c>
      <x:c r="AC295" s="131" t="n">
        <x:f>'recipe_macros'!L295</x:f>
        <x:v>547</x:v>
      </x:c>
      <x:c r="AD295" s="131" t="n">
        <x:f>'recipe_macros'!M295</x:f>
        <x:v>18</x:v>
      </x:c>
      <x:c r="AE295" s="131" t="n">
        <x:f>IF('recipe_macros'!D295=0,0,'recipe_macros'!I295/'recipe_macros'!D295)</x:f>
        <x:v>17</x:v>
      </x:c>
      <x:c r="AF295" s="164" t="n">
        <x:f>IF(AC295=0,0,AD295*4/AC295)</x:f>
        <x:v>0.1316270566727605</x:v>
      </x:c>
      <x:c r="AG295" s="165" t="n">
        <x:f>'recipe_macros'!N295</x:f>
        <x:v>3.81554</x:v>
      </x:c>
      <x:c r="AH295" s="131" t="str">
        <x:f>IF(AG295&lt;=2,"günstig",IF(AG295&lt;=4,"mittel","teuer"))</x:f>
        <x:v>mittel</x:v>
      </x:c>
      <x:c r="AI295" s="131" t="n">
        <x:v>1</x:v>
      </x:c>
      <x:c r="AJ295" s="131" t="n">
        <x:v>0</x:v>
      </x:c>
      <x:c r="AK295" s="131" t="n">
        <x:v>1</x:v>
      </x:c>
      <x:c r="AL295" s="131" t="n">
        <x:v>1</x:v>
      </x:c>
      <x:c r="AM295" s="131" t="n">
        <x:v>0</x:v>
      </x:c>
      <x:c r="AN295" s="131" t="n">
        <x:f>MAX(1,MIN(5,SUM(AI295:AM295)))</x:f>
        <x:v>3</x:v>
      </x:c>
      <x:c r="AO295" s="131" t="str">
        <x:v>regelbasiert + redaktionelle Heuristik</x:v>
      </x:c>
      <x:c r="AP295" s="166" t="n">
        <x:v>0.86</x:v>
      </x:c>
      <x:c r="AQ295" s="131"/>
    </x:row>
    <x:row r="296">
      <x:c r="A296" s="135" t="str">
        <x:v>DI-295-V1</x:v>
      </x:c>
      <x:c r="B296" s="135" t="str">
        <x:v>DI-295</x:v>
      </x:c>
      <x:c r="C296" s="135" t="str">
        <x:v>Vegane Paella</x:v>
      </x:c>
      <x:c r="D296" s="131" t="str">
        <x:v>vegan</x:v>
      </x:c>
      <x:c r="E296" s="131" t="str">
        <x:v>Hülsenfrüchte</x:v>
      </x:c>
      <x:c r="F296" s="160" t="str">
        <x:v>nach Zutaten halal-kompatibel</x:v>
      </x:c>
      <x:c r="G296" s="160" t="str">
        <x:v>glutenfrei nach Zutaten</x:v>
      </x:c>
      <x:c r="H296" s="160" t="str">
        <x:v>laktosefrei nach Zutaten</x:v>
      </x:c>
      <x:c r="I296" s="160" t="str">
        <x:v>nussfrei nach Zutaten</x:v>
      </x:c>
      <x:c r="J296" s="160" t="str">
        <x:v>eifrei nach Zutaten</x:v>
      </x:c>
      <x:c r="K296" s="160" t="str">
        <x:v>sojafrei nach Zutaten</x:v>
      </x:c>
      <x:c r="L296" s="131" t="str"/>
      <x:c r="M296" s="131" t="str">
        <x:v>ballaststoffreich; leicht</x:v>
      </x:c>
      <x:c r="N296" s="131" t="str">
        <x:v>Hauptmahlzeit</x:v>
      </x:c>
      <x:c r="O296" s="131" t="str">
        <x:v>Pfannengericht/sonstiges</x:v>
      </x:c>
      <x:c r="P296" s="131" t="str">
        <x:v>Meal Prep; transportierbar</x:v>
      </x:c>
      <x:c r="Q296" s="131" t="str">
        <x:v>vertraut</x:v>
      </x:c>
      <x:c r="R296" s="131" t="str">
        <x:v>normaler Supermarkt</x:v>
      </x:c>
      <x:c r="S296" s="131" t="str">
        <x:v>international/modern</x:v>
      </x:c>
      <x:c r="T296" s="131" t="str">
        <x:v>frisch; herzhaft; würzig; säuerlich; rauchig</x:v>
      </x:c>
      <x:c r="U296" s="131" t="str">
        <x:v>würzig, nicht zwingend scharf</x:v>
      </x:c>
      <x:c r="V296" s="131" t="str">
        <x:v>ganzjährig</x:v>
      </x:c>
      <x:c r="W296" s="131" t="str">
        <x:v>warm</x:v>
      </x:c>
      <x:c r="X296" s="131" t="str">
        <x:v>Pfanne; Topf</x:v>
      </x:c>
      <x:c r="Y296" s="131" t="str">
        <x:v>mittel</x:v>
      </x:c>
      <x:c r="Z296" s="131" t="n">
        <x:f>'recipes'!I296</x:f>
        <x:v>18</x:v>
      </x:c>
      <x:c r="AA296" s="131" t="n">
        <x:f>'recipes'!K296</x:f>
        <x:v>50</x:v>
      </x:c>
      <x:c r="AB296" s="131" t="str">
        <x:f>IF(AA296&lt;=20,"sehr schnell",IF(AA296&lt;=40,"schnell",IF(AA296&lt;=75,"mittel","lang")))</x:f>
        <x:v>mittel</x:v>
      </x:c>
      <x:c r="AC296" s="131" t="n">
        <x:f>'recipe_macros'!L296</x:f>
        <x:v>396</x:v>
      </x:c>
      <x:c r="AD296" s="131" t="n">
        <x:f>'recipe_macros'!M296</x:f>
        <x:v>15</x:v>
      </x:c>
      <x:c r="AE296" s="131" t="n">
        <x:f>IF('recipe_macros'!D296=0,0,'recipe_macros'!I296/'recipe_macros'!D296)</x:f>
        <x:v>15</x:v>
      </x:c>
      <x:c r="AF296" s="164" t="n">
        <x:f>IF(AC296=0,0,AD296*4/AC296)</x:f>
        <x:v>0.15151515151515152</x:v>
      </x:c>
      <x:c r="AG296" s="165" t="n">
        <x:f>'recipe_macros'!N296</x:f>
        <x:v>0.9735200000000002</x:v>
      </x:c>
      <x:c r="AH296" s="131" t="str">
        <x:f>IF(AG296&lt;=2,"günstig",IF(AG296&lt;=4,"mittel","teuer"))</x:f>
        <x:v>günstig</x:v>
      </x:c>
      <x:c r="AI296" s="131" t="n">
        <x:v>1</x:v>
      </x:c>
      <x:c r="AJ296" s="131" t="n">
        <x:v>0</x:v>
      </x:c>
      <x:c r="AK296" s="131" t="n">
        <x:v>1</x:v>
      </x:c>
      <x:c r="AL296" s="131" t="n">
        <x:v>1</x:v>
      </x:c>
      <x:c r="AM296" s="131" t="n">
        <x:v>0</x:v>
      </x:c>
      <x:c r="AN296" s="131" t="n">
        <x:f>MAX(1,MIN(5,SUM(AI296:AM296)))</x:f>
        <x:v>3</x:v>
      </x:c>
      <x:c r="AO296" s="131" t="str">
        <x:v>regelbasiert + redaktionelle Heuristik</x:v>
      </x:c>
      <x:c r="AP296" s="166" t="n">
        <x:v>0.86</x:v>
      </x:c>
      <x:c r="AQ296" s="131"/>
    </x:row>
    <x:row r="297">
      <x:c r="A297" s="135" t="str">
        <x:v>DI-296-V1</x:v>
      </x:c>
      <x:c r="B297" s="135" t="str">
        <x:v>DI-296</x:v>
      </x:c>
      <x:c r="C297" s="135" t="str">
        <x:v>Veganer Hirtenauflauf</x:v>
      </x:c>
      <x:c r="D297" s="131" t="str">
        <x:v>vegan</x:v>
      </x:c>
      <x:c r="E297" s="131" t="str">
        <x:v>Hülsenfrüchte</x:v>
      </x:c>
      <x:c r="F297" s="160" t="str">
        <x:v>nach Zutaten halal-kompatibel</x:v>
      </x:c>
      <x:c r="G297" s="160" t="str">
        <x:v>glutenfrei nach Zutaten</x:v>
      </x:c>
      <x:c r="H297" s="160" t="str">
        <x:v>laktosefrei nach Zutaten</x:v>
      </x:c>
      <x:c r="I297" s="160" t="str">
        <x:v>nussfrei nach Zutaten</x:v>
      </x:c>
      <x:c r="J297" s="160" t="str">
        <x:v>eifrei nach Zutaten</x:v>
      </x:c>
      <x:c r="K297" s="160" t="str">
        <x:v>sojafrei nach Zutaten</x:v>
      </x:c>
      <x:c r="L297" s="131" t="str">
        <x:v>Sellerie</x:v>
      </x:c>
      <x:c r="M297" s="131" t="str">
        <x:v>ballaststoffreich; leicht</x:v>
      </x:c>
      <x:c r="N297" s="131" t="str">
        <x:v>Hauptmahlzeit</x:v>
      </x:c>
      <x:c r="O297" s="131" t="str">
        <x:v>Pfannengericht/sonstiges</x:v>
      </x:c>
      <x:c r="P297" s="131" t="str">
        <x:v>Meal Prep; transportierbar</x:v>
      </x:c>
      <x:c r="Q297" s="131" t="str">
        <x:v>vertraut</x:v>
      </x:c>
      <x:c r="R297" s="131" t="str">
        <x:v>normaler Supermarkt</x:v>
      </x:c>
      <x:c r="S297" s="131" t="str">
        <x:v>international/modern</x:v>
      </x:c>
      <x:c r="T297" s="131" t="str">
        <x:v>frisch; herzhaft; rauchig</x:v>
      </x:c>
      <x:c r="U297" s="131" t="str">
        <x:v>mild</x:v>
      </x:c>
      <x:c r="V297" s="131" t="str">
        <x:v>Frühling</x:v>
      </x:c>
      <x:c r="W297" s="131" t="str">
        <x:v>warm</x:v>
      </x:c>
      <x:c r="X297" s="131" t="str">
        <x:v>Pfanne; Backofen; Topf</x:v>
      </x:c>
      <x:c r="Y297" s="131" t="str">
        <x:v>anspruchsvoll</x:v>
      </x:c>
      <x:c r="Z297" s="131" t="n">
        <x:f>'recipes'!I297</x:f>
        <x:v>38</x:v>
      </x:c>
      <x:c r="AA297" s="131" t="n">
        <x:f>'recipes'!K297</x:f>
        <x:v>110</x:v>
      </x:c>
      <x:c r="AB297" s="131" t="str">
        <x:f>IF(AA297&lt;=20,"sehr schnell",IF(AA297&lt;=40,"schnell",IF(AA297&lt;=75,"mittel","lang")))</x:f>
        <x:v>lang</x:v>
      </x:c>
      <x:c r="AC297" s="131" t="n">
        <x:f>'recipe_macros'!L297</x:f>
        <x:v>348</x:v>
      </x:c>
      <x:c r="AD297" s="131" t="n">
        <x:f>'recipe_macros'!M297</x:f>
        <x:v>11</x:v>
      </x:c>
      <x:c r="AE297" s="131" t="n">
        <x:f>IF('recipe_macros'!D297=0,0,'recipe_macros'!I297/'recipe_macros'!D297)</x:f>
        <x:v>13</x:v>
      </x:c>
      <x:c r="AF297" s="164" t="n">
        <x:f>IF(AC297=0,0,AD297*4/AC297)</x:f>
        <x:v>0.12643678160919541</x:v>
      </x:c>
      <x:c r="AG297" s="165" t="n">
        <x:f>'recipe_macros'!N297</x:f>
        <x:v>1.4712749999999999</x:v>
      </x:c>
      <x:c r="AH297" s="131" t="str">
        <x:f>IF(AG297&lt;=2,"günstig",IF(AG297&lt;=4,"mittel","teuer"))</x:f>
        <x:v>günstig</x:v>
      </x:c>
      <x:c r="AI297" s="131" t="n">
        <x:v>1</x:v>
      </x:c>
      <x:c r="AJ297" s="131" t="n">
        <x:v>0</x:v>
      </x:c>
      <x:c r="AK297" s="131" t="n">
        <x:v>1</x:v>
      </x:c>
      <x:c r="AL297" s="131" t="n">
        <x:v>1</x:v>
      </x:c>
      <x:c r="AM297" s="131" t="n">
        <x:v>0</x:v>
      </x:c>
      <x:c r="AN297" s="131" t="n">
        <x:f>MAX(1,MIN(5,SUM(AI297:AM297)))</x:f>
        <x:v>3</x:v>
      </x:c>
      <x:c r="AO297" s="131" t="str">
        <x:v>regelbasiert + redaktionelle Heuristik</x:v>
      </x:c>
      <x:c r="AP297" s="166" t="n">
        <x:v>0.86</x:v>
      </x:c>
      <x:c r="AQ297" s="131"/>
    </x:row>
    <x:row r="298">
      <x:c r="A298" s="135" t="str">
        <x:v>DI-297-V1</x:v>
      </x:c>
      <x:c r="B298" s="135" t="str">
        <x:v>DI-297</x:v>
      </x:c>
      <x:c r="C298" s="135" t="str">
        <x:v>Veganer Kürbiseintopf</x:v>
      </x:c>
      <x:c r="D298" s="131" t="str">
        <x:v>vegan</x:v>
      </x:c>
      <x:c r="E298" s="131" t="str">
        <x:v>Hülsenfrüchte</x:v>
      </x:c>
      <x:c r="F298" s="160" t="str">
        <x:v>nach Zutaten halal-kompatibel</x:v>
      </x:c>
      <x:c r="G298" s="160" t="str">
        <x:v>glutenfrei nach Zutaten</x:v>
      </x:c>
      <x:c r="H298" s="160" t="str">
        <x:v>laktosefrei nach Zutaten</x:v>
      </x:c>
      <x:c r="I298" s="160" t="str">
        <x:v>nussfrei nach Zutaten</x:v>
      </x:c>
      <x:c r="J298" s="160" t="str">
        <x:v>eifrei nach Zutaten</x:v>
      </x:c>
      <x:c r="K298" s="160" t="str">
        <x:v>sojafrei nach Zutaten</x:v>
      </x:c>
      <x:c r="L298" s="131" t="str"/>
      <x:c r="M298" s="131" t="str">
        <x:v>ballaststoffreich</x:v>
      </x:c>
      <x:c r="N298" s="131" t="str">
        <x:v>Hauptmahlzeit</x:v>
      </x:c>
      <x:c r="O298" s="131" t="str">
        <x:v>Eintopf</x:v>
      </x:c>
      <x:c r="P298" s="131" t="str">
        <x:v>Meal Prep; tiefkühlgeeignet; transportierbar; für mehrere Portionen</x:v>
      </x:c>
      <x:c r="Q298" s="131" t="str">
        <x:v>vertraut</x:v>
      </x:c>
      <x:c r="R298" s="131" t="str">
        <x:v>normaler Supermarkt</x:v>
      </x:c>
      <x:c r="S298" s="131" t="str">
        <x:v>international/modern</x:v>
      </x:c>
      <x:c r="T298" s="131" t="str">
        <x:v>frisch; herzhaft; rauchig</x:v>
      </x:c>
      <x:c r="U298" s="131" t="str">
        <x:v>mild</x:v>
      </x:c>
      <x:c r="V298" s="131" t="str">
        <x:v>Frühling</x:v>
      </x:c>
      <x:c r="W298" s="131" t="str">
        <x:v>warm</x:v>
      </x:c>
      <x:c r="X298" s="131" t="str">
        <x:v>Topf; Pfanne</x:v>
      </x:c>
      <x:c r="Y298" s="131" t="str">
        <x:v>mittel</x:v>
      </x:c>
      <x:c r="Z298" s="131" t="n">
        <x:f>'recipes'!I298</x:f>
        <x:v>24</x:v>
      </x:c>
      <x:c r="AA298" s="131" t="n">
        <x:f>'recipes'!K298</x:f>
        <x:v>70</x:v>
      </x:c>
      <x:c r="AB298" s="131" t="str">
        <x:f>IF(AA298&lt;=20,"sehr schnell",IF(AA298&lt;=40,"schnell",IF(AA298&lt;=75,"mittel","lang")))</x:f>
        <x:v>mittel</x:v>
      </x:c>
      <x:c r="AC298" s="131" t="n">
        <x:f>'recipe_macros'!L298</x:f>
        <x:v>471</x:v>
      </x:c>
      <x:c r="AD298" s="131" t="n">
        <x:f>'recipe_macros'!M298</x:f>
        <x:v>17</x:v>
      </x:c>
      <x:c r="AE298" s="131" t="n">
        <x:f>IF('recipe_macros'!D298=0,0,'recipe_macros'!I298/'recipe_macros'!D298)</x:f>
        <x:v>16</x:v>
      </x:c>
      <x:c r="AF298" s="164" t="n">
        <x:f>IF(AC298=0,0,AD298*4/AC298)</x:f>
        <x:v>0.14437367303609341</x:v>
      </x:c>
      <x:c r="AG298" s="165" t="n">
        <x:f>'recipe_macros'!N298</x:f>
        <x:v>3.7318750000000005</x:v>
      </x:c>
      <x:c r="AH298" s="131" t="str">
        <x:f>IF(AG298&lt;=2,"günstig",IF(AG298&lt;=4,"mittel","teuer"))</x:f>
        <x:v>mittel</x:v>
      </x:c>
      <x:c r="AI298" s="131" t="n">
        <x:v>1</x:v>
      </x:c>
      <x:c r="AJ298" s="131" t="n">
        <x:v>1</x:v>
      </x:c>
      <x:c r="AK298" s="131" t="n">
        <x:v>1</x:v>
      </x:c>
      <x:c r="AL298" s="131" t="n">
        <x:v>1</x:v>
      </x:c>
      <x:c r="AM298" s="131" t="n">
        <x:v>1</x:v>
      </x:c>
      <x:c r="AN298" s="131" t="n">
        <x:f>MAX(1,MIN(5,SUM(AI298:AM298)))</x:f>
        <x:v>5</x:v>
      </x:c>
      <x:c r="AO298" s="131" t="str">
        <x:v>regelbasiert + redaktionelle Heuristik</x:v>
      </x:c>
      <x:c r="AP298" s="166" t="n">
        <x:v>0.86</x:v>
      </x:c>
      <x:c r="AQ298" s="131"/>
    </x:row>
    <x:row r="299">
      <x:c r="A299" s="135" t="str">
        <x:v>DI-298-V1</x:v>
      </x:c>
      <x:c r="B299" s="135" t="str">
        <x:v>DI-298</x:v>
      </x:c>
      <x:c r="C299" s="135" t="str">
        <x:v>Vegetarische Enchiladas</x:v>
      </x:c>
      <x:c r="D299" s="131" t="str">
        <x:v>vegetarisch</x:v>
      </x:c>
      <x:c r="E299" s="131" t="str">
        <x:v>Milchprodukt; Hülsenfrüchte</x:v>
      </x:c>
      <x:c r="F299" s="160" t="str">
        <x:v>nach Zutaten halal-kompatibel</x:v>
      </x:c>
      <x:c r="G299" s="160" t="str">
        <x:v>mit Austausch glutenfrei</x:v>
      </x:c>
      <x:c r="H299" s="160" t="str">
        <x:v>mit laktosefreien Produkten</x:v>
      </x:c>
      <x:c r="I299" s="160" t="str">
        <x:v>nussfrei nach Zutaten</x:v>
      </x:c>
      <x:c r="J299" s="160" t="str">
        <x:v>eifrei nach Zutaten</x:v>
      </x:c>
      <x:c r="K299" s="160" t="str">
        <x:v>sojafrei nach Zutaten</x:v>
      </x:c>
      <x:c r="L299" s="131" t="str">
        <x:v>Gluten/Getreide prüfen; Milch</x:v>
      </x:c>
      <x:c r="M299" s="131" t="str">
        <x:v>proteinbetont; ballaststoffreich; leicht; ausgewogen</x:v>
      </x:c>
      <x:c r="N299" s="131" t="str">
        <x:v>Hauptmahlzeit</x:v>
      </x:c>
      <x:c r="O299" s="131" t="str">
        <x:v>Pfannengericht/sonstiges</x:v>
      </x:c>
      <x:c r="P299" s="131" t="str">
        <x:v>Meal Prep; transportierbar</x:v>
      </x:c>
      <x:c r="Q299" s="131" t="str">
        <x:v>vertraut</x:v>
      </x:c>
      <x:c r="R299" s="131" t="str">
        <x:v>normaler Supermarkt</x:v>
      </x:c>
      <x:c r="S299" s="131" t="str">
        <x:v>international/modern</x:v>
      </x:c>
      <x:c r="T299" s="131" t="str">
        <x:v>herzhaft</x:v>
      </x:c>
      <x:c r="U299" s="131" t="str">
        <x:v>scharf</x:v>
      </x:c>
      <x:c r="V299" s="131" t="str">
        <x:v>ganzjährig</x:v>
      </x:c>
      <x:c r="W299" s="131" t="str">
        <x:v>warm</x:v>
      </x:c>
      <x:c r="X299" s="131" t="str">
        <x:v>Pfanne; Topf</x:v>
      </x:c>
      <x:c r="Y299" s="131" t="str">
        <x:v>mittel</x:v>
      </x:c>
      <x:c r="Z299" s="131" t="n">
        <x:f>'recipes'!I299</x:f>
        <x:v>14</x:v>
      </x:c>
      <x:c r="AA299" s="131" t="n">
        <x:f>'recipes'!K299</x:f>
        <x:v>40</x:v>
      </x:c>
      <x:c r="AB299" s="131" t="str">
        <x:f>IF(AA299&lt;=20,"sehr schnell",IF(AA299&lt;=40,"schnell",IF(AA299&lt;=75,"mittel","lang")))</x:f>
        <x:v>schnell</x:v>
      </x:c>
      <x:c r="AC299" s="131" t="n">
        <x:f>'recipe_macros'!L299</x:f>
        <x:v>430</x:v>
      </x:c>
      <x:c r="AD299" s="131" t="n">
        <x:f>'recipe_macros'!M299</x:f>
        <x:v>23</x:v>
      </x:c>
      <x:c r="AE299" s="131" t="n">
        <x:f>IF('recipe_macros'!D299=0,0,'recipe_macros'!I299/'recipe_macros'!D299)</x:f>
        <x:v>15</x:v>
      </x:c>
      <x:c r="AF299" s="164" t="n">
        <x:f>IF(AC299=0,0,AD299*4/AC299)</x:f>
        <x:v>0.21395348837209302</x:v>
      </x:c>
      <x:c r="AG299" s="165" t="n">
        <x:f>'recipe_macros'!N299</x:f>
        <x:v>1.4201500000000002</x:v>
      </x:c>
      <x:c r="AH299" s="131" t="str">
        <x:f>IF(AG299&lt;=2,"günstig",IF(AG299&lt;=4,"mittel","teuer"))</x:f>
        <x:v>günstig</x:v>
      </x:c>
      <x:c r="AI299" s="131" t="n">
        <x:v>1</x:v>
      </x:c>
      <x:c r="AJ299" s="131" t="n">
        <x:v>0</x:v>
      </x:c>
      <x:c r="AK299" s="131" t="n">
        <x:v>1</x:v>
      </x:c>
      <x:c r="AL299" s="131" t="n">
        <x:v>1</x:v>
      </x:c>
      <x:c r="AM299" s="131" t="n">
        <x:v>0</x:v>
      </x:c>
      <x:c r="AN299" s="131" t="n">
        <x:f>MAX(1,MIN(5,SUM(AI299:AM299)))</x:f>
        <x:v>3</x:v>
      </x:c>
      <x:c r="AO299" s="131" t="str">
        <x:v>regelbasiert + redaktionelle Heuristik</x:v>
      </x:c>
      <x:c r="AP299" s="166" t="n">
        <x:v>0.86</x:v>
      </x:c>
      <x:c r="AQ299" s="131"/>
    </x:row>
    <x:row r="300">
      <x:c r="A300" s="135" t="str">
        <x:v>DI-299-V1</x:v>
      </x:c>
      <x:c r="B300" s="135" t="str">
        <x:v>DI-299</x:v>
      </x:c>
      <x:c r="C300" s="135" t="str">
        <x:v>Hähnchen-Pasta in 15 Minuten</x:v>
      </x:c>
      <x:c r="D300" s="131" t="str">
        <x:v>omnivor</x:v>
      </x:c>
      <x:c r="E300" s="131" t="str">
        <x:v>Geflügel</x:v>
      </x:c>
      <x:c r="F300" s="160" t="str">
        <x:v>halal bei zertifiziertem Fleisch</x:v>
      </x:c>
      <x:c r="G300" s="160" t="str">
        <x:v>glutenfrei nach Zutaten</x:v>
      </x:c>
      <x:c r="H300" s="160" t="str">
        <x:v>laktosefrei nach Zutaten</x:v>
      </x:c>
      <x:c r="I300" s="160" t="str">
        <x:v>enthält Nüsse/Erdnüsse</x:v>
      </x:c>
      <x:c r="J300" s="160" t="str">
        <x:v>eifrei nach Zutaten</x:v>
      </x:c>
      <x:c r="K300" s="160" t="str">
        <x:v>sojafrei nach Zutaten</x:v>
      </x:c>
      <x:c r="L300" s="131" t="str">
        <x:v>Nüsse/Erdnüsse</x:v>
      </x:c>
      <x:c r="M300" s="131" t="str">
        <x:v>proteinbetont; ausgewogen</x:v>
      </x:c>
      <x:c r="N300" s="131" t="str">
        <x:v>Hauptmahlzeit</x:v>
      </x:c>
      <x:c r="O300" s="131" t="str">
        <x:v>Pasta/Nudeln</x:v>
      </x:c>
      <x:c r="P300" s="131" t="str">
        <x:v>schnell; Meal Prep; transportierbar; für mehrere Portionen</x:v>
      </x:c>
      <x:c r="Q300" s="131" t="str">
        <x:v>vertraut</x:v>
      </x:c>
      <x:c r="R300" s="131" t="str">
        <x:v>normaler Supermarkt</x:v>
      </x:c>
      <x:c r="S300" s="131" t="str">
        <x:v>mediterran inspiriert</x:v>
      </x:c>
      <x:c r="T300" s="131" t="str">
        <x:v>mild-herzhaft</x:v>
      </x:c>
      <x:c r="U300" s="131" t="str">
        <x:v>mild</x:v>
      </x:c>
      <x:c r="V300" s="131" t="str">
        <x:v>ganzjährig</x:v>
      </x:c>
      <x:c r="W300" s="131" t="str">
        <x:v>warm</x:v>
      </x:c>
      <x:c r="X300" s="131" t="str">
        <x:v>Topf; Pfanne</x:v>
      </x:c>
      <x:c r="Y300" s="131" t="str">
        <x:v>mittel</x:v>
      </x:c>
      <x:c r="Z300" s="131" t="n">
        <x:f>'recipes'!I300</x:f>
        <x:v>5</x:v>
      </x:c>
      <x:c r="AA300" s="131" t="n">
        <x:f>'recipes'!K300</x:f>
        <x:v>15</x:v>
      </x:c>
      <x:c r="AB300" s="131" t="str">
        <x:f>IF(AA300&lt;=20,"sehr schnell",IF(AA300&lt;=40,"schnell",IF(AA300&lt;=75,"mittel","lang")))</x:f>
        <x:v>sehr schnell</x:v>
      </x:c>
      <x:c r="AC300" s="131" t="n">
        <x:f>'recipe_macros'!L300</x:f>
        <x:v>531</x:v>
      </x:c>
      <x:c r="AD300" s="131" t="n">
        <x:f>'recipe_macros'!M300</x:f>
        <x:v>43</x:v>
      </x:c>
      <x:c r="AE300" s="131" t="n">
        <x:f>IF('recipe_macros'!D300=0,0,'recipe_macros'!I300/'recipe_macros'!D300)</x:f>
        <x:v>6</x:v>
      </x:c>
      <x:c r="AF300" s="164" t="n">
        <x:f>IF(AC300=0,0,AD300*4/AC300)</x:f>
        <x:v>0.3239171374764595</x:v>
      </x:c>
      <x:c r="AG300" s="165" t="n">
        <x:f>'recipe_macros'!N300</x:f>
        <x:v>1.2057749999999998</x:v>
      </x:c>
      <x:c r="AH300" s="131" t="str">
        <x:f>IF(AG300&lt;=2,"günstig",IF(AG300&lt;=4,"mittel","teuer"))</x:f>
        <x:v>günstig</x:v>
      </x:c>
      <x:c r="AI300" s="131" t="n">
        <x:v>1</x:v>
      </x:c>
      <x:c r="AJ300" s="131" t="n">
        <x:v>0</x:v>
      </x:c>
      <x:c r="AK300" s="131" t="n">
        <x:v>1</x:v>
      </x:c>
      <x:c r="AL300" s="131" t="n">
        <x:v>1</x:v>
      </x:c>
      <x:c r="AM300" s="131" t="n">
        <x:v>1</x:v>
      </x:c>
      <x:c r="AN300" s="131" t="n">
        <x:f>MAX(1,MIN(5,SUM(AI300:AM300)))</x:f>
        <x:v>4</x:v>
      </x:c>
      <x:c r="AO300" s="131" t="str">
        <x:v>regelbasiert + redaktionelle Heuristik</x:v>
      </x:c>
      <x:c r="AP300" s="166" t="n">
        <x:v>0.82</x:v>
      </x:c>
      <x:c r="AQ300" s="131"/>
    </x:row>
    <x:row r="301">
      <x:c r="A301" s="135" t="str">
        <x:v>DI-300-V1</x:v>
      </x:c>
      <x:c r="B301" s="135" t="str">
        <x:v>DI-300</x:v>
      </x:c>
      <x:c r="C301" s="135" t="str">
        <x:v>Ofenkartoffeln aus der Heißluftfritteuse</x:v>
      </x:c>
      <x:c r="D301" s="131" t="str">
        <x:v>vegan</x:v>
      </x:c>
      <x:c r="E301" s="131" t="str">
        <x:v>pflanzlich</x:v>
      </x:c>
      <x:c r="F301" s="160" t="str">
        <x:v>nach Zutaten halal-kompatibel</x:v>
      </x:c>
      <x:c r="G301" s="160" t="str">
        <x:v>glutenfrei nach Zutaten</x:v>
      </x:c>
      <x:c r="H301" s="160" t="str">
        <x:v>laktosefrei nach Zutaten</x:v>
      </x:c>
      <x:c r="I301" s="160" t="str">
        <x:v>nussfrei nach Zutaten</x:v>
      </x:c>
      <x:c r="J301" s="160" t="str">
        <x:v>eifrei nach Zutaten</x:v>
      </x:c>
      <x:c r="K301" s="160" t="str">
        <x:v>sojafrei nach Zutaten</x:v>
      </x:c>
      <x:c r="L301" s="131" t="str"/>
      <x:c r="M301" s="131" t="str">
        <x:v>leicht</x:v>
      </x:c>
      <x:c r="N301" s="131" t="str">
        <x:v>Hauptmahlzeit</x:v>
      </x:c>
      <x:c r="O301" s="131" t="str">
        <x:v>Ofengericht</x:v>
      </x:c>
      <x:c r="P301" s="131" t="str">
        <x:v>Meal Prep; tiefkühlgeeignet; transportierbar; für mehrere Portionen</x:v>
      </x:c>
      <x:c r="Q301" s="131" t="str">
        <x:v>vertraut</x:v>
      </x:c>
      <x:c r="R301" s="131" t="str">
        <x:v>normaler Supermarkt</x:v>
      </x:c>
      <x:c r="S301" s="131" t="str">
        <x:v>international/modern</x:v>
      </x:c>
      <x:c r="T301" s="131" t="str">
        <x:v>herzhaft</x:v>
      </x:c>
      <x:c r="U301" s="131" t="str">
        <x:v>mild</x:v>
      </x:c>
      <x:c r="V301" s="131" t="str">
        <x:v>ganzjährig</x:v>
      </x:c>
      <x:c r="W301" s="131" t="str">
        <x:v>warm</x:v>
      </x:c>
      <x:c r="X301" s="131" t="str">
        <x:v>Backofen; Backblech; Heißluftfritteuse</x:v>
      </x:c>
      <x:c r="Y301" s="131" t="str">
        <x:v>mittel</x:v>
      </x:c>
      <x:c r="Z301" s="131" t="n">
        <x:f>'recipes'!I301</x:f>
        <x:v>18</x:v>
      </x:c>
      <x:c r="AA301" s="131" t="n">
        <x:f>'recipes'!K301</x:f>
        <x:v>52</x:v>
      </x:c>
      <x:c r="AB301" s="131" t="str">
        <x:f>IF(AA301&lt;=20,"sehr schnell",IF(AA301&lt;=40,"schnell",IF(AA301&lt;=75,"mittel","lang")))</x:f>
        <x:v>mittel</x:v>
      </x:c>
      <x:c r="AC301" s="131" t="n">
        <x:f>'recipe_macros'!L301</x:f>
        <x:v>206</x:v>
      </x:c>
      <x:c r="AD301" s="131" t="n">
        <x:f>'recipe_macros'!M301</x:f>
        <x:v>5</x:v>
      </x:c>
      <x:c r="AE301" s="131" t="n">
        <x:f>IF('recipe_macros'!D301=0,0,'recipe_macros'!I301/'recipe_macros'!D301)</x:f>
        <x:v>5</x:v>
      </x:c>
      <x:c r="AF301" s="164" t="n">
        <x:f>IF(AC301=0,0,AD301*4/AC301)</x:f>
        <x:v>0.0970873786407767</x:v>
      </x:c>
      <x:c r="AG301" s="165" t="n">
        <x:f>'recipe_macros'!N301</x:f>
        <x:v>0.109825</x:v>
      </x:c>
      <x:c r="AH301" s="131" t="str">
        <x:f>IF(AG301&lt;=2,"günstig",IF(AG301&lt;=4,"mittel","teuer"))</x:f>
        <x:v>günstig</x:v>
      </x:c>
      <x:c r="AI301" s="131" t="n">
        <x:v>1</x:v>
      </x:c>
      <x:c r="AJ301" s="131" t="n">
        <x:v>1</x:v>
      </x:c>
      <x:c r="AK301" s="131" t="n">
        <x:v>1</x:v>
      </x:c>
      <x:c r="AL301" s="131" t="n">
        <x:v>1</x:v>
      </x:c>
      <x:c r="AM301" s="131" t="n">
        <x:v>1</x:v>
      </x:c>
      <x:c r="AN301" s="131" t="n">
        <x:f>MAX(1,MIN(5,SUM(AI301:AM301)))</x:f>
        <x:v>5</x:v>
      </x:c>
      <x:c r="AO301" s="131" t="str">
        <x:v>regelbasiert + redaktionelle Heuristik</x:v>
      </x:c>
      <x:c r="AP301" s="166" t="n">
        <x:v>0.86</x:v>
      </x:c>
      <x:c r="AQ301" s="131"/>
    </x:row>
    <x:row r="302">
      <x:c r="A302" s="135" t="str">
        <x:v>DI-301-V1</x:v>
      </x:c>
      <x:c r="B302" s="135" t="str">
        <x:v>DI-301</x:v>
      </x:c>
      <x:c r="C302" s="135" t="str">
        <x:v>Kartoffelchips aus der Heißluftfritteuse</x:v>
      </x:c>
      <x:c r="D302" s="131" t="str">
        <x:v>vegan</x:v>
      </x:c>
      <x:c r="E302" s="131" t="str">
        <x:v>pflanzlich</x:v>
      </x:c>
      <x:c r="F302" s="160" t="str">
        <x:v>nach Zutaten halal-kompatibel</x:v>
      </x:c>
      <x:c r="G302" s="160" t="str">
        <x:v>glutenfrei nach Zutaten</x:v>
      </x:c>
      <x:c r="H302" s="160" t="str">
        <x:v>laktosefrei nach Zutaten</x:v>
      </x:c>
      <x:c r="I302" s="160" t="str">
        <x:v>nussfrei nach Zutaten</x:v>
      </x:c>
      <x:c r="J302" s="160" t="str">
        <x:v>eifrei nach Zutaten</x:v>
      </x:c>
      <x:c r="K302" s="160" t="str">
        <x:v>sojafrei nach Zutaten</x:v>
      </x:c>
      <x:c r="L302" s="131" t="str"/>
      <x:c r="M302" s="131" t="str">
        <x:v>leicht</x:v>
      </x:c>
      <x:c r="N302" s="131" t="str">
        <x:v>Hauptmahlzeit</x:v>
      </x:c>
      <x:c r="O302" s="131" t="str">
        <x:v>Pfannengericht/sonstiges</x:v>
      </x:c>
      <x:c r="P302" s="131" t="str">
        <x:v>schnell; Meal Prep; transportierbar</x:v>
      </x:c>
      <x:c r="Q302" s="131" t="str">
        <x:v>vertraut</x:v>
      </x:c>
      <x:c r="R302" s="131" t="str">
        <x:v>normaler Supermarkt</x:v>
      </x:c>
      <x:c r="S302" s="131" t="str">
        <x:v>international/modern</x:v>
      </x:c>
      <x:c r="T302" s="131" t="str">
        <x:v>herzhaft; würzig</x:v>
      </x:c>
      <x:c r="U302" s="131" t="str">
        <x:v>würzig, nicht zwingend scharf</x:v>
      </x:c>
      <x:c r="V302" s="131" t="str">
        <x:v>ganzjährig</x:v>
      </x:c>
      <x:c r="W302" s="131" t="str">
        <x:v>warm</x:v>
      </x:c>
      <x:c r="X302" s="131" t="str">
        <x:v>Pfanne; Heißluftfritteuse</x:v>
      </x:c>
      <x:c r="Y302" s="131" t="str">
        <x:v>mittel</x:v>
      </x:c>
      <x:c r="Z302" s="131" t="n">
        <x:f>'recipes'!I302</x:f>
        <x:v>8</x:v>
      </x:c>
      <x:c r="AA302" s="131" t="n">
        <x:f>'recipes'!K302</x:f>
        <x:v>22</x:v>
      </x:c>
      <x:c r="AB302" s="131" t="str">
        <x:f>IF(AA302&lt;=20,"sehr schnell",IF(AA302&lt;=40,"schnell",IF(AA302&lt;=75,"mittel","lang")))</x:f>
        <x:v>schnell</x:v>
      </x:c>
      <x:c r="AC302" s="131" t="n">
        <x:f>'recipe_macros'!L302</x:f>
        <x:v>204</x:v>
      </x:c>
      <x:c r="AD302" s="131" t="n">
        <x:f>'recipe_macros'!M302</x:f>
        <x:v>3</x:v>
      </x:c>
      <x:c r="AE302" s="131" t="n">
        <x:f>IF('recipe_macros'!D302=0,0,'recipe_macros'!I302/'recipe_macros'!D302)</x:f>
        <x:v>3</x:v>
      </x:c>
      <x:c r="AF302" s="164" t="n">
        <x:f>IF(AC302=0,0,AD302*4/AC302)</x:f>
        <x:v>0.058823529411764705</x:v>
      </x:c>
      <x:c r="AG302" s="165" t="n">
        <x:f>'recipe_macros'!N302</x:f>
        <x:v>0.29460000000000003</x:v>
      </x:c>
      <x:c r="AH302" s="131" t="str">
        <x:f>IF(AG302&lt;=2,"günstig",IF(AG302&lt;=4,"mittel","teuer"))</x:f>
        <x:v>günstig</x:v>
      </x:c>
      <x:c r="AI302" s="131" t="n">
        <x:v>1</x:v>
      </x:c>
      <x:c r="AJ302" s="131" t="n">
        <x:v>0</x:v>
      </x:c>
      <x:c r="AK302" s="131" t="n">
        <x:v>1</x:v>
      </x:c>
      <x:c r="AL302" s="131" t="n">
        <x:v>1</x:v>
      </x:c>
      <x:c r="AM302" s="131" t="n">
        <x:v>0</x:v>
      </x:c>
      <x:c r="AN302" s="131" t="n">
        <x:f>MAX(1,MIN(5,SUM(AI302:AM302)))</x:f>
        <x:v>3</x:v>
      </x:c>
      <x:c r="AO302" s="131" t="str">
        <x:v>regelbasiert + redaktionelle Heuristik</x:v>
      </x:c>
      <x:c r="AP302" s="166" t="n">
        <x:v>0.86</x:v>
      </x:c>
      <x:c r="AQ302" s="131"/>
    </x:row>
    <x:row r="303">
      <x:c r="A303" s="135" t="str">
        <x:v>DI-302-V1</x:v>
      </x:c>
      <x:c r="B303" s="135" t="str">
        <x:v>DI-302</x:v>
      </x:c>
      <x:c r="C303" s="135" t="str">
        <x:v>Spargel-Zitronen-Spaghetti mit Erbsen</x:v>
      </x:c>
      <x:c r="D303" s="131" t="str">
        <x:v>vegan</x:v>
      </x:c>
      <x:c r="E303" s="131" t="str">
        <x:v>Hülsenfrüchte</x:v>
      </x:c>
      <x:c r="F303" s="160" t="str">
        <x:v>nach Zutaten halal-kompatibel</x:v>
      </x:c>
      <x:c r="G303" s="160" t="str">
        <x:v>glutenfrei nach Zutaten</x:v>
      </x:c>
      <x:c r="H303" s="160" t="str">
        <x:v>laktosefrei nach Zutaten</x:v>
      </x:c>
      <x:c r="I303" s="160" t="str">
        <x:v>nussfrei nach Zutaten</x:v>
      </x:c>
      <x:c r="J303" s="160" t="str">
        <x:v>eifrei nach Zutaten</x:v>
      </x:c>
      <x:c r="K303" s="160" t="str">
        <x:v>sojafrei nach Zutaten</x:v>
      </x:c>
      <x:c r="L303" s="131" t="str"/>
      <x:c r="M303" s="131" t="str">
        <x:v>ballaststoffreich</x:v>
      </x:c>
      <x:c r="N303" s="131" t="str">
        <x:v>Hauptmahlzeit</x:v>
      </x:c>
      <x:c r="O303" s="131" t="str">
        <x:v>Pasta/Nudeln</x:v>
      </x:c>
      <x:c r="P303" s="131" t="str">
        <x:v>schnell; Meal Prep; transportierbar</x:v>
      </x:c>
      <x:c r="Q303" s="131" t="str">
        <x:v>vertraut</x:v>
      </x:c>
      <x:c r="R303" s="131" t="str">
        <x:v>normaler Supermarkt</x:v>
      </x:c>
      <x:c r="S303" s="131" t="str">
        <x:v>international/modern</x:v>
      </x:c>
      <x:c r="T303" s="131" t="str">
        <x:v>frisch; säuerlich</x:v>
      </x:c>
      <x:c r="U303" s="131" t="str">
        <x:v>scharf</x:v>
      </x:c>
      <x:c r="V303" s="131" t="str">
        <x:v>Frühling</x:v>
      </x:c>
      <x:c r="W303" s="131" t="str">
        <x:v>warm</x:v>
      </x:c>
      <x:c r="X303" s="131" t="str">
        <x:v>Topf; Pfanne</x:v>
      </x:c>
      <x:c r="Y303" s="131" t="str">
        <x:v>einfach</x:v>
      </x:c>
      <x:c r="Z303" s="131" t="n">
        <x:f>'recipes'!I303</x:f>
        <x:v>7</x:v>
      </x:c>
      <x:c r="AA303" s="131" t="n">
        <x:f>'recipes'!K303</x:f>
        <x:v>19</x:v>
      </x:c>
      <x:c r="AB303" s="131" t="str">
        <x:f>IF(AA303&lt;=20,"sehr schnell",IF(AA303&lt;=40,"schnell",IF(AA303&lt;=75,"mittel","lang")))</x:f>
        <x:v>sehr schnell</x:v>
      </x:c>
      <x:c r="AC303" s="131" t="n">
        <x:f>'recipe_macros'!L303</x:f>
        <x:v>481</x:v>
      </x:c>
      <x:c r="AD303" s="131" t="n">
        <x:f>'recipe_macros'!M303</x:f>
        <x:v>19</x:v>
      </x:c>
      <x:c r="AE303" s="131" t="n">
        <x:f>IF('recipe_macros'!D303=0,0,'recipe_macros'!I303/'recipe_macros'!D303)</x:f>
        <x:v>17</x:v>
      </x:c>
      <x:c r="AF303" s="164" t="n">
        <x:f>IF(AC303=0,0,AD303*4/AC303)</x:f>
        <x:v>0.158004158004158</x:v>
      </x:c>
      <x:c r="AG303" s="165" t="n">
        <x:f>'recipe_macros'!N303</x:f>
        <x:v>1.2384966666666668</x:v>
      </x:c>
      <x:c r="AH303" s="131" t="str">
        <x:f>IF(AG303&lt;=2,"günstig",IF(AG303&lt;=4,"mittel","teuer"))</x:f>
        <x:v>günstig</x:v>
      </x:c>
      <x:c r="AI303" s="131" t="n">
        <x:v>1</x:v>
      </x:c>
      <x:c r="AJ303" s="131" t="n">
        <x:v>0</x:v>
      </x:c>
      <x:c r="AK303" s="131" t="n">
        <x:v>1</x:v>
      </x:c>
      <x:c r="AL303" s="131" t="n">
        <x:v>1</x:v>
      </x:c>
      <x:c r="AM303" s="131" t="n">
        <x:v>0</x:v>
      </x:c>
      <x:c r="AN303" s="131" t="n">
        <x:f>MAX(1,MIN(5,SUM(AI303:AM303)))</x:f>
        <x:v>3</x:v>
      </x:c>
      <x:c r="AO303" s="131" t="str">
        <x:v>regelbasiert + redaktionelle Heuristik</x:v>
      </x:c>
      <x:c r="AP303" s="166" t="n">
        <x:v>0.86</x:v>
      </x:c>
      <x:c r="AQ303" s="131"/>
    </x:row>
    <x:row r="304">
      <x:c r="A304" s="135" t="str">
        <x:v>DI-303-V1</x:v>
      </x:c>
      <x:c r="B304" s="135" t="str">
        <x:v>DI-303</x:v>
      </x:c>
      <x:c r="C304" s="135" t="str">
        <x:v>Auberginen-Kichererbsen-Happen</x:v>
      </x:c>
      <x:c r="D304" s="131" t="str">
        <x:v>vegan</x:v>
      </x:c>
      <x:c r="E304" s="131" t="str">
        <x:v>Milchprodukt; Hülsenfrüchte</x:v>
      </x:c>
      <x:c r="F304" s="160" t="str">
        <x:v>nach Zutaten halal-kompatibel</x:v>
      </x:c>
      <x:c r="G304" s="160" t="str">
        <x:v>glutenfrei nach Zutaten</x:v>
      </x:c>
      <x:c r="H304" s="160" t="str">
        <x:v>mit laktosefreien Produkten</x:v>
      </x:c>
      <x:c r="I304" s="160" t="str">
        <x:v>nussfrei nach Zutaten</x:v>
      </x:c>
      <x:c r="J304" s="160" t="str">
        <x:v>eifrei nach Zutaten</x:v>
      </x:c>
      <x:c r="K304" s="160" t="str">
        <x:v>sojafrei nach Zutaten</x:v>
      </x:c>
      <x:c r="L304" s="131" t="str">
        <x:v>Milch</x:v>
      </x:c>
      <x:c r="M304" s="131" t="str">
        <x:v>ballaststoffreich; leicht</x:v>
      </x:c>
      <x:c r="N304" s="131" t="str">
        <x:v>Snack</x:v>
      </x:c>
      <x:c r="O304" s="131" t="str">
        <x:v>Pfannengericht/sonstiges</x:v>
      </x:c>
      <x:c r="P304" s="131" t="str">
        <x:v>Meal Prep; transportierbar</x:v>
      </x:c>
      <x:c r="Q304" s="131" t="str">
        <x:v>abwechslungsreich</x:v>
      </x:c>
      <x:c r="R304" s="131" t="str">
        <x:v>großer Supermarkt empfohlen</x:v>
      </x:c>
      <x:c r="S304" s="131" t="str">
        <x:v>nordafrikanisch inspiriert</x:v>
      </x:c>
      <x:c r="T304" s="131" t="str">
        <x:v>frisch; herzhaft; würzig; säuerlich</x:v>
      </x:c>
      <x:c r="U304" s="131" t="str">
        <x:v>scharf</x:v>
      </x:c>
      <x:c r="V304" s="131" t="str">
        <x:v>ganzjährig</x:v>
      </x:c>
      <x:c r="W304" s="131" t="str">
        <x:v>warm</x:v>
      </x:c>
      <x:c r="X304" s="131" t="str">
        <x:v>Pfanne; Backofen</x:v>
      </x:c>
      <x:c r="Y304" s="131" t="str">
        <x:v>anspruchsvoll</x:v>
      </x:c>
      <x:c r="Z304" s="131" t="n">
        <x:f>'recipes'!I304</x:f>
        <x:v>28</x:v>
      </x:c>
      <x:c r="AA304" s="131" t="n">
        <x:f>'recipes'!K304</x:f>
        <x:v>80</x:v>
      </x:c>
      <x:c r="AB304" s="131" t="str">
        <x:f>IF(AA304&lt;=20,"sehr schnell",IF(AA304&lt;=40,"schnell",IF(AA304&lt;=75,"mittel","lang")))</x:f>
        <x:v>lang</x:v>
      </x:c>
      <x:c r="AC304" s="131" t="n">
        <x:f>'recipe_macros'!L304</x:f>
        <x:v>198</x:v>
      </x:c>
      <x:c r="AD304" s="131" t="n">
        <x:f>'recipe_macros'!M304</x:f>
        <x:v>6</x:v>
      </x:c>
      <x:c r="AE304" s="131" t="n">
        <x:f>IF('recipe_macros'!D304=0,0,'recipe_macros'!I304/'recipe_macros'!D304)</x:f>
        <x:v>9</x:v>
      </x:c>
      <x:c r="AF304" s="164" t="n">
        <x:f>IF(AC304=0,0,AD304*4/AC304)</x:f>
        <x:v>0.12121212121212122</x:v>
      </x:c>
      <x:c r="AG304" s="165" t="n">
        <x:f>'recipe_macros'!N304</x:f>
        <x:v>1.5001</x:v>
      </x:c>
      <x:c r="AH304" s="131" t="str">
        <x:f>IF(AG304&lt;=2,"günstig",IF(AG304&lt;=4,"mittel","teuer"))</x:f>
        <x:v>günstig</x:v>
      </x:c>
      <x:c r="AI304" s="131" t="n">
        <x:v>1</x:v>
      </x:c>
      <x:c r="AJ304" s="131" t="n">
        <x:v>0</x:v>
      </x:c>
      <x:c r="AK304" s="131" t="n">
        <x:v>1</x:v>
      </x:c>
      <x:c r="AL304" s="131" t="n">
        <x:v>1</x:v>
      </x:c>
      <x:c r="AM304" s="131" t="n">
        <x:v>0</x:v>
      </x:c>
      <x:c r="AN304" s="131" t="n">
        <x:f>MAX(1,MIN(5,SUM(AI304:AM304)))</x:f>
        <x:v>3</x:v>
      </x:c>
      <x:c r="AO304" s="131" t="str">
        <x:v>regelbasiert + redaktionelle Heuristik</x:v>
      </x:c>
      <x:c r="AP304" s="166" t="n">
        <x:v>0.82</x:v>
      </x:c>
      <x:c r="AQ304" s="131" t="str">
        <x:v>vegan nur bei konsequent pflanzlicher Produktwahl</x:v>
      </x:c>
    </x:row>
    <x:row r="305">
      <x:c r="A305" s="135" t="str">
        <x:v>DI-304-V1</x:v>
      </x:c>
      <x:c r="B305" s="135" t="str">
        <x:v>DI-304</x:v>
      </x:c>
      <x:c r="C305" s="135" t="str">
        <x:v>Auberginen-Kichererbsen-Eintopf</x:v>
      </x:c>
      <x:c r="D305" s="131" t="str">
        <x:v>vegan</x:v>
      </x:c>
      <x:c r="E305" s="131" t="str">
        <x:v>Hülsenfrüchte</x:v>
      </x:c>
      <x:c r="F305" s="160" t="str">
        <x:v>nach Zutaten halal-kompatibel</x:v>
      </x:c>
      <x:c r="G305" s="160" t="str">
        <x:v>glutenfrei nach Zutaten</x:v>
      </x:c>
      <x:c r="H305" s="160" t="str">
        <x:v>laktosefrei nach Zutaten</x:v>
      </x:c>
      <x:c r="I305" s="160" t="str">
        <x:v>nussfrei nach Zutaten</x:v>
      </x:c>
      <x:c r="J305" s="160" t="str">
        <x:v>eifrei nach Zutaten</x:v>
      </x:c>
      <x:c r="K305" s="160" t="str">
        <x:v>sojafrei nach Zutaten</x:v>
      </x:c>
      <x:c r="L305" s="131" t="str"/>
      <x:c r="M305" s="131" t="str">
        <x:v>ballaststoffreich; leicht</x:v>
      </x:c>
      <x:c r="N305" s="131" t="str">
        <x:v>Hauptmahlzeit</x:v>
      </x:c>
      <x:c r="O305" s="131" t="str">
        <x:v>Eintopf</x:v>
      </x:c>
      <x:c r="P305" s="131" t="str">
        <x:v>Meal Prep; tiefkühlgeeignet; transportierbar; für mehrere Portionen</x:v>
      </x:c>
      <x:c r="Q305" s="131" t="str">
        <x:v>vertraut</x:v>
      </x:c>
      <x:c r="R305" s="131" t="str">
        <x:v>normaler Supermarkt</x:v>
      </x:c>
      <x:c r="S305" s="131" t="str">
        <x:v>international/modern</x:v>
      </x:c>
      <x:c r="T305" s="131" t="str">
        <x:v>frisch; herzhaft; säuerlich</x:v>
      </x:c>
      <x:c r="U305" s="131" t="str">
        <x:v>mild</x:v>
      </x:c>
      <x:c r="V305" s="131" t="str">
        <x:v>Winter</x:v>
      </x:c>
      <x:c r="W305" s="131" t="str">
        <x:v>warm</x:v>
      </x:c>
      <x:c r="X305" s="131" t="str">
        <x:v>Topf; Schongarer; Pfanne</x:v>
      </x:c>
      <x:c r="Y305" s="131" t="str">
        <x:v>anspruchsvoll</x:v>
      </x:c>
      <x:c r="Z305" s="131" t="n">
        <x:f>'recipes'!I305</x:f>
        <x:v>84</x:v>
      </x:c>
      <x:c r="AA305" s="131" t="n">
        <x:f>'recipes'!K305</x:f>
        <x:v>240</x:v>
      </x:c>
      <x:c r="AB305" s="131" t="str">
        <x:f>IF(AA305&lt;=20,"sehr schnell",IF(AA305&lt;=40,"schnell",IF(AA305&lt;=75,"mittel","lang")))</x:f>
        <x:v>lang</x:v>
      </x:c>
      <x:c r="AC305" s="131" t="n">
        <x:f>'recipe_macros'!L305</x:f>
        <x:v>266</x:v>
      </x:c>
      <x:c r="AD305" s="131" t="n">
        <x:f>'recipe_macros'!M305</x:f>
        <x:v>11</x:v>
      </x:c>
      <x:c r="AE305" s="131" t="n">
        <x:f>IF('recipe_macros'!D305=0,0,'recipe_macros'!I305/'recipe_macros'!D305)</x:f>
        <x:v>12</x:v>
      </x:c>
      <x:c r="AF305" s="164" t="n">
        <x:f>IF(AC305=0,0,AD305*4/AC305)</x:f>
        <x:v>0.16541353383458646</x:v>
      </x:c>
      <x:c r="AG305" s="165" t="n">
        <x:f>'recipe_macros'!N305</x:f>
        <x:v>1.7163000000000004</x:v>
      </x:c>
      <x:c r="AH305" s="131" t="str">
        <x:f>IF(AG305&lt;=2,"günstig",IF(AG305&lt;=4,"mittel","teuer"))</x:f>
        <x:v>günstig</x:v>
      </x:c>
      <x:c r="AI305" s="131" t="n">
        <x:v>1</x:v>
      </x:c>
      <x:c r="AJ305" s="131" t="n">
        <x:v>1</x:v>
      </x:c>
      <x:c r="AK305" s="131" t="n">
        <x:v>1</x:v>
      </x:c>
      <x:c r="AL305" s="131" t="n">
        <x:v>1</x:v>
      </x:c>
      <x:c r="AM305" s="131" t="n">
        <x:v>1</x:v>
      </x:c>
      <x:c r="AN305" s="131" t="n">
        <x:f>MAX(1,MIN(5,SUM(AI305:AM305)))</x:f>
        <x:v>5</x:v>
      </x:c>
      <x:c r="AO305" s="131" t="str">
        <x:v>regelbasiert + redaktionelle Heuristik</x:v>
      </x:c>
      <x:c r="AP305" s="166" t="n">
        <x:v>0.86</x:v>
      </x:c>
      <x:c r="AQ305" s="131"/>
    </x:row>
    <x:row r="306">
      <x:c r="A306" s="135" t="str">
        <x:v>DI-305-V1</x:v>
      </x:c>
      <x:c r="B306" s="135" t="str">
        <x:v>DI-305</x:v>
      </x:c>
      <x:c r="C306" s="135" t="str">
        <x:v>Eier mit Avocado und schwarzen Bohnen</x:v>
      </x:c>
      <x:c r="D306" s="131" t="str">
        <x:v>vegetarisch</x:v>
      </x:c>
      <x:c r="E306" s="131" t="str">
        <x:v>Ei</x:v>
      </x:c>
      <x:c r="F306" s="160" t="str">
        <x:v>nach Zutaten halal-kompatibel</x:v>
      </x:c>
      <x:c r="G306" s="160" t="str">
        <x:v>glutenfrei nach Zutaten</x:v>
      </x:c>
      <x:c r="H306" s="160" t="str">
        <x:v>laktosefrei nach Zutaten</x:v>
      </x:c>
      <x:c r="I306" s="160" t="str">
        <x:v>nussfrei nach Zutaten</x:v>
      </x:c>
      <x:c r="J306" s="160" t="str">
        <x:v>enthält Ei</x:v>
      </x:c>
      <x:c r="K306" s="160" t="str">
        <x:v>sojafrei nach Zutaten</x:v>
      </x:c>
      <x:c r="L306" s="131" t="str">
        <x:v>Ei</x:v>
      </x:c>
      <x:c r="M306" s="131" t="str">
        <x:v>proteinbetont; ballaststoffreich; leicht</x:v>
      </x:c>
      <x:c r="N306" s="131" t="str">
        <x:v>Hauptmahlzeit</x:v>
      </x:c>
      <x:c r="O306" s="131" t="str">
        <x:v>Eiergericht</x:v>
      </x:c>
      <x:c r="P306" s="131" t="str">
        <x:v>schnell; transportierbar</x:v>
      </x:c>
      <x:c r="Q306" s="131" t="str">
        <x:v>vertraut</x:v>
      </x:c>
      <x:c r="R306" s="131" t="str">
        <x:v>normaler Supermarkt</x:v>
      </x:c>
      <x:c r="S306" s="131" t="str">
        <x:v>international/modern</x:v>
      </x:c>
      <x:c r="T306" s="131" t="str">
        <x:v>frisch; cremig; würzig; säuerlich</x:v>
      </x:c>
      <x:c r="U306" s="131" t="str">
        <x:v>scharf</x:v>
      </x:c>
      <x:c r="V306" s="131" t="str">
        <x:v>ganzjährig</x:v>
      </x:c>
      <x:c r="W306" s="131" t="str">
        <x:v>warm</x:v>
      </x:c>
      <x:c r="X306" s="131" t="str">
        <x:v>Pfanne</x:v>
      </x:c>
      <x:c r="Y306" s="131" t="str">
        <x:v>einfach</x:v>
      </x:c>
      <x:c r="Z306" s="131" t="n">
        <x:f>'recipes'!I306</x:f>
        <x:v>5</x:v>
      </x:c>
      <x:c r="AA306" s="131" t="n">
        <x:f>'recipes'!K306</x:f>
        <x:v>10</x:v>
      </x:c>
      <x:c r="AB306" s="131" t="str">
        <x:f>IF(AA306&lt;=20,"sehr schnell",IF(AA306&lt;=40,"schnell",IF(AA306&lt;=75,"mittel","lang")))</x:f>
        <x:v>sehr schnell</x:v>
      </x:c>
      <x:c r="AC306" s="131" t="n">
        <x:f>'recipe_macros'!L306</x:f>
        <x:v>356</x:v>
      </x:c>
      <x:c r="AD306" s="131" t="n">
        <x:f>'recipe_macros'!M306</x:f>
        <x:v>20</x:v>
      </x:c>
      <x:c r="AE306" s="131" t="n">
        <x:f>IF('recipe_macros'!D306=0,0,'recipe_macros'!I306/'recipe_macros'!D306)</x:f>
        <x:v>11</x:v>
      </x:c>
      <x:c r="AF306" s="164" t="n">
        <x:f>IF(AC306=0,0,AD306*4/AC306)</x:f>
        <x:v>0.2247191011235955</x:v>
      </x:c>
      <x:c r="AG306" s="165" t="n">
        <x:f>'recipe_macros'!N306</x:f>
        <x:v>2.4691216666666667</x:v>
      </x:c>
      <x:c r="AH306" s="131" t="str">
        <x:f>IF(AG306&lt;=2,"günstig",IF(AG306&lt;=4,"mittel","teuer"))</x:f>
        <x:v>mittel</x:v>
      </x:c>
      <x:c r="AI306" s="131" t="n">
        <x:v>0</x:v>
      </x:c>
      <x:c r="AJ306" s="131" t="n">
        <x:v>0</x:v>
      </x:c>
      <x:c r="AK306" s="131" t="n">
        <x:v>1</x:v>
      </x:c>
      <x:c r="AL306" s="131" t="n">
        <x:v>1</x:v>
      </x:c>
      <x:c r="AM306" s="131" t="n">
        <x:v>0</x:v>
      </x:c>
      <x:c r="AN306" s="131" t="n">
        <x:f>MAX(1,MIN(5,SUM(AI306:AM306)))</x:f>
        <x:v>2</x:v>
      </x:c>
      <x:c r="AO306" s="131" t="str">
        <x:v>regelbasiert + redaktionelle Heuristik</x:v>
      </x:c>
      <x:c r="AP306" s="166" t="n">
        <x:v>0.86</x:v>
      </x:c>
      <x:c r="AQ306" s="131"/>
    </x:row>
    <x:row r="307">
      <x:c r="A307" s="135" t="str">
        <x:v>DI-306-V1</x:v>
      </x:c>
      <x:c r="B307" s="135" t="str">
        <x:v>DI-306</x:v>
      </x:c>
      <x:c r="C307" s="135" t="str">
        <x:v>Gebackener Kabeljau</x:v>
      </x:c>
      <x:c r="D307" s="131" t="str">
        <x:v>pescetarisch</x:v>
      </x:c>
      <x:c r="E307" s="131" t="str">
        <x:v>Fisch</x:v>
      </x:c>
      <x:c r="F307" s="160" t="str">
        <x:v>nach Zutaten halal-kompatibel</x:v>
      </x:c>
      <x:c r="G307" s="160" t="str">
        <x:v>mit Austausch glutenfrei</x:v>
      </x:c>
      <x:c r="H307" s="160" t="str">
        <x:v>laktosefrei nach Zutaten</x:v>
      </x:c>
      <x:c r="I307" s="160" t="str">
        <x:v>nussfrei nach Zutaten</x:v>
      </x:c>
      <x:c r="J307" s="160" t="str">
        <x:v>eifrei nach Zutaten</x:v>
      </x:c>
      <x:c r="K307" s="160" t="str">
        <x:v>sojafrei nach Zutaten</x:v>
      </x:c>
      <x:c r="L307" s="131" t="str">
        <x:v>Gluten/Getreide prüfen; Fisch</x:v>
      </x:c>
      <x:c r="M307" s="131" t="str">
        <x:v>proteinbetont; leicht</x:v>
      </x:c>
      <x:c r="N307" s="131" t="str">
        <x:v>Hauptmahlzeit</x:v>
      </x:c>
      <x:c r="O307" s="131" t="str">
        <x:v>Ofengericht</x:v>
      </x:c>
      <x:c r="P307" s="131" t="str">
        <x:v>schnell; Meal Prep; transportierbar; für mehrere Portionen</x:v>
      </x:c>
      <x:c r="Q307" s="131" t="str">
        <x:v>vertraut</x:v>
      </x:c>
      <x:c r="R307" s="131" t="str">
        <x:v>normaler Supermarkt</x:v>
      </x:c>
      <x:c r="S307" s="131" t="str">
        <x:v>international/modern</x:v>
      </x:c>
      <x:c r="T307" s="131" t="str">
        <x:v>frisch; herzhaft; säuerlich</x:v>
      </x:c>
      <x:c r="U307" s="131" t="str">
        <x:v>mild</x:v>
      </x:c>
      <x:c r="V307" s="131" t="str">
        <x:v>ganzjährig</x:v>
      </x:c>
      <x:c r="W307" s="131" t="str">
        <x:v>warm</x:v>
      </x:c>
      <x:c r="X307" s="131" t="str">
        <x:v>Backofen; Backblech; Pfanne</x:v>
      </x:c>
      <x:c r="Y307" s="131" t="str">
        <x:v>einfach</x:v>
      </x:c>
      <x:c r="Z307" s="131" t="n">
        <x:f>'recipes'!I307</x:f>
        <x:v>10</x:v>
      </x:c>
      <x:c r="AA307" s="131" t="n">
        <x:f>'recipes'!K307</x:f>
        <x:v>30</x:v>
      </x:c>
      <x:c r="AB307" s="131" t="str">
        <x:f>IF(AA307&lt;=20,"sehr schnell",IF(AA307&lt;=40,"schnell",IF(AA307&lt;=75,"mittel","lang")))</x:f>
        <x:v>schnell</x:v>
      </x:c>
      <x:c r="AC307" s="131" t="n">
        <x:f>'recipe_macros'!L307</x:f>
        <x:v>236</x:v>
      </x:c>
      <x:c r="AD307" s="131" t="n">
        <x:f>'recipe_macros'!M307</x:f>
        <x:v>30</x:v>
      </x:c>
      <x:c r="AE307" s="131" t="n">
        <x:f>IF('recipe_macros'!D307=0,0,'recipe_macros'!I307/'recipe_macros'!D307)</x:f>
        <x:v>1</x:v>
      </x:c>
      <x:c r="AF307" s="164" t="n">
        <x:f>IF(AC307=0,0,AD307*4/AC307)</x:f>
        <x:v>0.5084745762711864</x:v>
      </x:c>
      <x:c r="AG307" s="165" t="n">
        <x:f>'recipe_macros'!N307</x:f>
        <x:v>0.254275</x:v>
      </x:c>
      <x:c r="AH307" s="131" t="str">
        <x:f>IF(AG307&lt;=2,"günstig",IF(AG307&lt;=4,"mittel","teuer"))</x:f>
        <x:v>günstig</x:v>
      </x:c>
      <x:c r="AI307" s="131" t="n">
        <x:v>0</x:v>
      </x:c>
      <x:c r="AJ307" s="131" t="n">
        <x:v>0</x:v>
      </x:c>
      <x:c r="AK307" s="131" t="n">
        <x:v>1</x:v>
      </x:c>
      <x:c r="AL307" s="131" t="n">
        <x:v>1</x:v>
      </x:c>
      <x:c r="AM307" s="131" t="n">
        <x:v>1</x:v>
      </x:c>
      <x:c r="AN307" s="131" t="n">
        <x:f>MAX(1,MIN(5,SUM(AI307:AM307)))</x:f>
        <x:v>3</x:v>
      </x:c>
      <x:c r="AO307" s="131" t="str">
        <x:v>regelbasiert + redaktionelle Heuristik</x:v>
      </x:c>
      <x:c r="AP307" s="166" t="n">
        <x:v>0.86</x:v>
      </x:c>
      <x:c r="AQ307" s="131"/>
    </x:row>
    <x:row r="308">
      <x:c r="A308" s="135" t="str">
        <x:v>DI-307-V1</x:v>
      </x:c>
      <x:c r="B308" s="135" t="str">
        <x:v>DI-307</x:v>
      </x:c>
      <x:c r="C308" s="135" t="str">
        <x:v>Ofeneier mit Bohnen, Pilzen, Estragon und Crème fraîche</x:v>
      </x:c>
      <x:c r="D308" s="131" t="str">
        <x:v>vegetarisch</x:v>
      </x:c>
      <x:c r="E308" s="131" t="str">
        <x:v>Ei; Milchprodukt; Hülsenfrüchte</x:v>
      </x:c>
      <x:c r="F308" s="160" t="str">
        <x:v>nach Zutaten halal-kompatibel</x:v>
      </x:c>
      <x:c r="G308" s="160" t="str">
        <x:v>glutenfrei nach Zutaten</x:v>
      </x:c>
      <x:c r="H308" s="160" t="str">
        <x:v>mit laktosefreien Produkten</x:v>
      </x:c>
      <x:c r="I308" s="160" t="str">
        <x:v>nussfrei nach Zutaten</x:v>
      </x:c>
      <x:c r="J308" s="160" t="str">
        <x:v>enthält Ei</x:v>
      </x:c>
      <x:c r="K308" s="160" t="str">
        <x:v>sojafrei nach Zutaten</x:v>
      </x:c>
      <x:c r="L308" s="131" t="str">
        <x:v>Milch; Ei</x:v>
      </x:c>
      <x:c r="M308" s="131" t="str">
        <x:v>proteinbetont; ballaststoffreich; ausgewogen</x:v>
      </x:c>
      <x:c r="N308" s="131" t="str">
        <x:v>Hauptmahlzeit</x:v>
      </x:c>
      <x:c r="O308" s="131" t="str">
        <x:v>Ofengericht</x:v>
      </x:c>
      <x:c r="P308" s="131" t="str">
        <x:v>schnell; Meal Prep; tiefkühlgeeignet; transportierbar</x:v>
      </x:c>
      <x:c r="Q308" s="131" t="str">
        <x:v>vertraut</x:v>
      </x:c>
      <x:c r="R308" s="131" t="str">
        <x:v>normaler Supermarkt</x:v>
      </x:c>
      <x:c r="S308" s="131" t="str">
        <x:v>international/modern</x:v>
      </x:c>
      <x:c r="T308" s="131" t="str">
        <x:v>herzhaft</x:v>
      </x:c>
      <x:c r="U308" s="131" t="str">
        <x:v>mild</x:v>
      </x:c>
      <x:c r="V308" s="131" t="str">
        <x:v>Herbst</x:v>
      </x:c>
      <x:c r="W308" s="131" t="str">
        <x:v>warm</x:v>
      </x:c>
      <x:c r="X308" s="131" t="str">
        <x:v>Backofen; Backblech; Topf; Pfanne</x:v>
      </x:c>
      <x:c r="Y308" s="131" t="str">
        <x:v>mittel</x:v>
      </x:c>
      <x:c r="Z308" s="131" t="n">
        <x:f>'recipes'!I308</x:f>
        <x:v>10</x:v>
      </x:c>
      <x:c r="AA308" s="131" t="n">
        <x:f>'recipes'!K308</x:f>
        <x:v>30</x:v>
      </x:c>
      <x:c r="AB308" s="131" t="str">
        <x:f>IF(AA308&lt;=20,"sehr schnell",IF(AA308&lt;=40,"schnell",IF(AA308&lt;=75,"mittel","lang")))</x:f>
        <x:v>schnell</x:v>
      </x:c>
      <x:c r="AC308" s="131" t="n">
        <x:f>'recipe_macros'!L308</x:f>
        <x:v>513</x:v>
      </x:c>
      <x:c r="AD308" s="131" t="n">
        <x:f>'recipe_macros'!M308</x:f>
        <x:v>30</x:v>
      </x:c>
      <x:c r="AE308" s="131" t="n">
        <x:f>IF('recipe_macros'!D308=0,0,'recipe_macros'!I308/'recipe_macros'!D308)</x:f>
        <x:v>11</x:v>
      </x:c>
      <x:c r="AF308" s="164" t="n">
        <x:f>IF(AC308=0,0,AD308*4/AC308)</x:f>
        <x:v>0.23391812865497075</x:v>
      </x:c>
      <x:c r="AG308" s="165" t="n">
        <x:f>'recipe_macros'!N308</x:f>
        <x:v>1.7512500000000002</x:v>
      </x:c>
      <x:c r="AH308" s="131" t="str">
        <x:f>IF(AG308&lt;=2,"günstig",IF(AG308&lt;=4,"mittel","teuer"))</x:f>
        <x:v>günstig</x:v>
      </x:c>
      <x:c r="AI308" s="131" t="n">
        <x:v>1</x:v>
      </x:c>
      <x:c r="AJ308" s="131" t="n">
        <x:v>1</x:v>
      </x:c>
      <x:c r="AK308" s="131" t="n">
        <x:v>1</x:v>
      </x:c>
      <x:c r="AL308" s="131" t="n">
        <x:v>1</x:v>
      </x:c>
      <x:c r="AM308" s="131" t="n">
        <x:v>0</x:v>
      </x:c>
      <x:c r="AN308" s="131" t="n">
        <x:f>MAX(1,MIN(5,SUM(AI308:AM308)))</x:f>
        <x:v>4</x:v>
      </x:c>
      <x:c r="AO308" s="131" t="str">
        <x:v>regelbasiert + redaktionelle Heuristik</x:v>
      </x:c>
      <x:c r="AP308" s="166" t="n">
        <x:v>0.86</x:v>
      </x:c>
      <x:c r="AQ308" s="131"/>
    </x:row>
    <x:row r="309">
      <x:c r="A309" s="135" t="str">
        <x:v>DI-308-V1</x:v>
      </x:c>
      <x:c r="B309" s="135" t="str">
        <x:v>DI-308</x:v>
      </x:c>
      <x:c r="C309" s="135" t="str">
        <x:v>Ofenfisch mit Tomaten, Basilikum und knusprigen Bröseln</x:v>
      </x:c>
      <x:c r="D309" s="131" t="str">
        <x:v>pescetarisch</x:v>
      </x:c>
      <x:c r="E309" s="131" t="str">
        <x:v>Hülsenfrüchte</x:v>
      </x:c>
      <x:c r="F309" s="160" t="str">
        <x:v>nach Zutaten halal-kompatibel</x:v>
      </x:c>
      <x:c r="G309" s="160" t="str">
        <x:v>glutenfrei nach Zutaten</x:v>
      </x:c>
      <x:c r="H309" s="160" t="str">
        <x:v>laktosefrei nach Zutaten</x:v>
      </x:c>
      <x:c r="I309" s="160" t="str">
        <x:v>nussfrei nach Zutaten</x:v>
      </x:c>
      <x:c r="J309" s="160" t="str">
        <x:v>eifrei nach Zutaten</x:v>
      </x:c>
      <x:c r="K309" s="160" t="str">
        <x:v>sojafrei nach Zutaten</x:v>
      </x:c>
      <x:c r="L309" s="131" t="str"/>
      <x:c r="M309" s="131" t="str">
        <x:v>proteinbetont; ballaststoffreich; leicht</x:v>
      </x:c>
      <x:c r="N309" s="131" t="str">
        <x:v>Hauptmahlzeit</x:v>
      </x:c>
      <x:c r="O309" s="131" t="str">
        <x:v>Ofengericht</x:v>
      </x:c>
      <x:c r="P309" s="131" t="str">
        <x:v>schnell; für mehrere Portionen</x:v>
      </x:c>
      <x:c r="Q309" s="131" t="str">
        <x:v>vertraut</x:v>
      </x:c>
      <x:c r="R309" s="131" t="str">
        <x:v>normaler Supermarkt</x:v>
      </x:c>
      <x:c r="S309" s="131" t="str">
        <x:v>international/modern</x:v>
      </x:c>
      <x:c r="T309" s="131" t="str">
        <x:v>herzhaft; säuerlich</x:v>
      </x:c>
      <x:c r="U309" s="131" t="str">
        <x:v>mild</x:v>
      </x:c>
      <x:c r="V309" s="131" t="str">
        <x:v>ganzjährig</x:v>
      </x:c>
      <x:c r="W309" s="131" t="str">
        <x:v>warm</x:v>
      </x:c>
      <x:c r="X309" s="131" t="str">
        <x:v>Backofen; Backblech; Topf</x:v>
      </x:c>
      <x:c r="Y309" s="131" t="str">
        <x:v>einfach</x:v>
      </x:c>
      <x:c r="Z309" s="131" t="n">
        <x:f>'recipes'!I309</x:f>
        <x:v>10</x:v>
      </x:c>
      <x:c r="AA309" s="131" t="n">
        <x:f>'recipes'!K309</x:f>
        <x:v>30</x:v>
      </x:c>
      <x:c r="AB309" s="131" t="str">
        <x:f>IF(AA309&lt;=20,"sehr schnell",IF(AA309&lt;=40,"schnell",IF(AA309&lt;=75,"mittel","lang")))</x:f>
        <x:v>schnell</x:v>
      </x:c>
      <x:c r="AC309" s="131" t="n">
        <x:f>'recipe_macros'!L309</x:f>
        <x:v>257</x:v>
      </x:c>
      <x:c r="AD309" s="131" t="n">
        <x:f>'recipe_macros'!M309</x:f>
        <x:v>33</x:v>
      </x:c>
      <x:c r="AE309" s="131" t="n">
        <x:f>IF('recipe_macros'!D309=0,0,'recipe_macros'!I309/'recipe_macros'!D309)</x:f>
        <x:v>7</x:v>
      </x:c>
      <x:c r="AF309" s="164" t="n">
        <x:f>IF(AC309=0,0,AD309*4/AC309)</x:f>
        <x:v>0.5136186770428015</x:v>
      </x:c>
      <x:c r="AG309" s="165" t="n">
        <x:f>'recipe_macros'!N309</x:f>
        <x:v>1.1902000000000001</x:v>
      </x:c>
      <x:c r="AH309" s="131" t="str">
        <x:f>IF(AG309&lt;=2,"günstig",IF(AG309&lt;=4,"mittel","teuer"))</x:f>
        <x:v>günstig</x:v>
      </x:c>
      <x:c r="AI309" s="131" t="n">
        <x:v>0</x:v>
      </x:c>
      <x:c r="AJ309" s="131" t="n">
        <x:v>0</x:v>
      </x:c>
      <x:c r="AK309" s="131" t="n">
        <x:v>0</x:v>
      </x:c>
      <x:c r="AL309" s="131" t="n">
        <x:v>1</x:v>
      </x:c>
      <x:c r="AM309" s="131" t="n">
        <x:v>1</x:v>
      </x:c>
      <x:c r="AN309" s="131" t="n">
        <x:f>MAX(1,MIN(5,SUM(AI309:AM309)))</x:f>
        <x:v>2</x:v>
      </x:c>
      <x:c r="AO309" s="131" t="str">
        <x:v>regelbasiert + redaktionelle Heuristik</x:v>
      </x:c>
      <x:c r="AP309" s="166" t="n">
        <x:v>0.86</x:v>
      </x:c>
      <x:c r="AQ309" s="131"/>
    </x:row>
    <x:row r="310">
      <x:c r="A310" s="135" t="str">
        <x:v>DI-309-V1</x:v>
      </x:c>
      <x:c r="B310" s="135" t="str">
        <x:v>DI-309</x:v>
      </x:c>
      <x:c r="C310" s="135" t="str">
        <x:v>Ofenlachs</x:v>
      </x:c>
      <x:c r="D310" s="131" t="str">
        <x:v>pescetarisch</x:v>
      </x:c>
      <x:c r="E310" s="131" t="str">
        <x:v>Fisch; Milchprodukt</x:v>
      </x:c>
      <x:c r="F310" s="160" t="str">
        <x:v>nach Zutaten halal-kompatibel</x:v>
      </x:c>
      <x:c r="G310" s="160" t="str">
        <x:v>glutenfrei nach Zutaten</x:v>
      </x:c>
      <x:c r="H310" s="160" t="str">
        <x:v>mit laktosefreien Produkten</x:v>
      </x:c>
      <x:c r="I310" s="160" t="str">
        <x:v>nussfrei nach Zutaten</x:v>
      </x:c>
      <x:c r="J310" s="160" t="str">
        <x:v>eifrei nach Zutaten</x:v>
      </x:c>
      <x:c r="K310" s="160" t="str">
        <x:v>sojafrei nach Zutaten</x:v>
      </x:c>
      <x:c r="L310" s="131" t="str">
        <x:v>Milch; Fisch</x:v>
      </x:c>
      <x:c r="M310" s="131" t="str">
        <x:v>proteinbetont; leicht</x:v>
      </x:c>
      <x:c r="N310" s="131" t="str">
        <x:v>Hauptmahlzeit</x:v>
      </x:c>
      <x:c r="O310" s="131" t="str">
        <x:v>Ofengericht</x:v>
      </x:c>
      <x:c r="P310" s="131" t="str">
        <x:v>schnell; Meal Prep; transportierbar; für mehrere Portionen</x:v>
      </x:c>
      <x:c r="Q310" s="131" t="str">
        <x:v>vertraut</x:v>
      </x:c>
      <x:c r="R310" s="131" t="str">
        <x:v>normaler Supermarkt</x:v>
      </x:c>
      <x:c r="S310" s="131" t="str">
        <x:v>international/modern</x:v>
      </x:c>
      <x:c r="T310" s="131" t="str">
        <x:v>frisch; herzhaft; säuerlich</x:v>
      </x:c>
      <x:c r="U310" s="131" t="str">
        <x:v>mild</x:v>
      </x:c>
      <x:c r="V310" s="131" t="str">
        <x:v>ganzjährig</x:v>
      </x:c>
      <x:c r="W310" s="131" t="str">
        <x:v>warm</x:v>
      </x:c>
      <x:c r="X310" s="131" t="str">
        <x:v>Backofen; Backblech</x:v>
      </x:c>
      <x:c r="Y310" s="131" t="str">
        <x:v>einfach</x:v>
      </x:c>
      <x:c r="Z310" s="131" t="n">
        <x:f>'recipes'!I310</x:f>
        <x:v>7</x:v>
      </x:c>
      <x:c r="AA310" s="131" t="n">
        <x:f>'recipes'!K310</x:f>
        <x:v>20</x:v>
      </x:c>
      <x:c r="AB310" s="131" t="str">
        <x:f>IF(AA310&lt;=20,"sehr schnell",IF(AA310&lt;=40,"schnell",IF(AA310&lt;=75,"mittel","lang")))</x:f>
        <x:v>sehr schnell</x:v>
      </x:c>
      <x:c r="AC310" s="131" t="n">
        <x:f>'recipe_macros'!L310</x:f>
        <x:v>354</x:v>
      </x:c>
      <x:c r="AD310" s="131" t="n">
        <x:f>'recipe_macros'!M310</x:f>
        <x:v>35</x:v>
      </x:c>
      <x:c r="AE310" s="131" t="n">
        <x:f>IF('recipe_macros'!D310=0,0,'recipe_macros'!I310/'recipe_macros'!D310)</x:f>
        <x:v>0.4</x:v>
      </x:c>
      <x:c r="AF310" s="164" t="n">
        <x:f>IF(AC310=0,0,AD310*4/AC310)</x:f>
        <x:v>0.3954802259887006</x:v>
      </x:c>
      <x:c r="AG310" s="165" t="n">
        <x:f>'recipe_macros'!N310</x:f>
        <x:v>0.613275</x:v>
      </x:c>
      <x:c r="AH310" s="131" t="str">
        <x:f>IF(AG310&lt;=2,"günstig",IF(AG310&lt;=4,"mittel","teuer"))</x:f>
        <x:v>günstig</x:v>
      </x:c>
      <x:c r="AI310" s="131" t="n">
        <x:v>0</x:v>
      </x:c>
      <x:c r="AJ310" s="131" t="n">
        <x:v>0</x:v>
      </x:c>
      <x:c r="AK310" s="131" t="n">
        <x:v>1</x:v>
      </x:c>
      <x:c r="AL310" s="131" t="n">
        <x:v>1</x:v>
      </x:c>
      <x:c r="AM310" s="131" t="n">
        <x:v>1</x:v>
      </x:c>
      <x:c r="AN310" s="131" t="n">
        <x:f>MAX(1,MIN(5,SUM(AI310:AM310)))</x:f>
        <x:v>3</x:v>
      </x:c>
      <x:c r="AO310" s="131" t="str">
        <x:v>regelbasiert + redaktionelle Heuristik</x:v>
      </x:c>
      <x:c r="AP310" s="166" t="n">
        <x:v>0.86</x:v>
      </x:c>
      <x:c r="AQ310" s="131"/>
    </x:row>
    <x:row r="311">
      <x:c r="A311" s="135" t="str">
        <x:v>DI-310-V1</x:v>
      </x:c>
      <x:c r="B311" s="135" t="str">
        <x:v>DI-310</x:v>
      </x:c>
      <x:c r="C311" s="135" t="str">
        <x:v>Gegrillte Hähnchen-Fajita-Spieße</x:v>
      </x:c>
      <x:c r="D311" s="131" t="str">
        <x:v>omnivor</x:v>
      </x:c>
      <x:c r="E311" s="131" t="str">
        <x:v>Geflügel; Milchprodukt</x:v>
      </x:c>
      <x:c r="F311" s="160" t="str">
        <x:v>halal bei zertifiziertem Fleisch</x:v>
      </x:c>
      <x:c r="G311" s="160" t="str">
        <x:v>mit Austausch glutenfrei</x:v>
      </x:c>
      <x:c r="H311" s="160" t="str">
        <x:v>mit laktosefreien Produkten</x:v>
      </x:c>
      <x:c r="I311" s="160" t="str">
        <x:v>nussfrei nach Zutaten</x:v>
      </x:c>
      <x:c r="J311" s="160" t="str">
        <x:v>eifrei nach Zutaten</x:v>
      </x:c>
      <x:c r="K311" s="160" t="str">
        <x:v>sojafrei nach Zutaten</x:v>
      </x:c>
      <x:c r="L311" s="131" t="str">
        <x:v>Gluten/Getreide prüfen; Milch</x:v>
      </x:c>
      <x:c r="M311" s="131" t="str">
        <x:v>proteinbetont; ballaststoffreich; leicht</x:v>
      </x:c>
      <x:c r="N311" s="131" t="str">
        <x:v>Hauptmahlzeit</x:v>
      </x:c>
      <x:c r="O311" s="131" t="str">
        <x:v>Wrap/Sandwich</x:v>
      </x:c>
      <x:c r="P311" s="131" t="str">
        <x:v>Meal Prep; transportierbar</x:v>
      </x:c>
      <x:c r="Q311" s="131" t="str">
        <x:v>vertraut</x:v>
      </x:c>
      <x:c r="R311" s="131" t="str">
        <x:v>normaler Supermarkt</x:v>
      </x:c>
      <x:c r="S311" s="131" t="str">
        <x:v>lateinamerikanisch inspiriert</x:v>
      </x:c>
      <x:c r="T311" s="131" t="str">
        <x:v>frisch; cremig; würzig; säuerlich; rauchig</x:v>
      </x:c>
      <x:c r="U311" s="131" t="str">
        <x:v>scharf</x:v>
      </x:c>
      <x:c r="V311" s="131" t="str">
        <x:v>ganzjährig</x:v>
      </x:c>
      <x:c r="W311" s="131" t="str">
        <x:v>warm</x:v>
      </x:c>
      <x:c r="X311" s="131" t="str">
        <x:v>Schüssel</x:v>
      </x:c>
      <x:c r="Y311" s="131" t="str">
        <x:v>mittel</x:v>
      </x:c>
      <x:c r="Z311" s="131" t="n">
        <x:f>'recipes'!I311</x:f>
        <x:v>14</x:v>
      </x:c>
      <x:c r="AA311" s="131" t="n">
        <x:f>'recipes'!K311</x:f>
        <x:v>40</x:v>
      </x:c>
      <x:c r="AB311" s="131" t="str">
        <x:f>IF(AA311&lt;=20,"sehr schnell",IF(AA311&lt;=40,"schnell",IF(AA311&lt;=75,"mittel","lang")))</x:f>
        <x:v>schnell</x:v>
      </x:c>
      <x:c r="AC311" s="131" t="n">
        <x:f>'recipe_macros'!L311</x:f>
        <x:v>365</x:v>
      </x:c>
      <x:c r="AD311" s="131" t="n">
        <x:f>'recipe_macros'!M311</x:f>
        <x:v>34</x:v>
      </x:c>
      <x:c r="AE311" s="131" t="n">
        <x:f>IF('recipe_macros'!D311=0,0,'recipe_macros'!I311/'recipe_macros'!D311)</x:f>
        <x:v>8</x:v>
      </x:c>
      <x:c r="AF311" s="164" t="n">
        <x:f>IF(AC311=0,0,AD311*4/AC311)</x:f>
        <x:v>0.3726027397260274</x:v>
      </x:c>
      <x:c r="AG311" s="165" t="n">
        <x:f>'recipe_macros'!N311</x:f>
        <x:v>1.7573222222222225</x:v>
      </x:c>
      <x:c r="AH311" s="131" t="str">
        <x:f>IF(AG311&lt;=2,"günstig",IF(AG311&lt;=4,"mittel","teuer"))</x:f>
        <x:v>günstig</x:v>
      </x:c>
      <x:c r="AI311" s="131" t="n">
        <x:v>1</x:v>
      </x:c>
      <x:c r="AJ311" s="131" t="n">
        <x:v>0</x:v>
      </x:c>
      <x:c r="AK311" s="131" t="n">
        <x:v>1</x:v>
      </x:c>
      <x:c r="AL311" s="131" t="n">
        <x:v>1</x:v>
      </x:c>
      <x:c r="AM311" s="131" t="n">
        <x:v>0</x:v>
      </x:c>
      <x:c r="AN311" s="131" t="n">
        <x:f>MAX(1,MIN(5,SUM(AI311:AM311)))</x:f>
        <x:v>3</x:v>
      </x:c>
      <x:c r="AO311" s="131" t="str">
        <x:v>regelbasiert + redaktionelle Heuristik</x:v>
      </x:c>
      <x:c r="AP311" s="166" t="n">
        <x:v>0.82</x:v>
      </x:c>
      <x:c r="AQ311" s="131"/>
    </x:row>
    <x:row r="312">
      <x:c r="A312" s="135" t="str">
        <x:v>DI-311-V1</x:v>
      </x:c>
      <x:c r="B312" s="135" t="str">
        <x:v>DI-311</x:v>
      </x:c>
      <x:c r="C312" s="135" t="str">
        <x:v>Bombay-Kartoffel-Fischfrikadellen</x:v>
      </x:c>
      <x:c r="D312" s="131" t="str">
        <x:v>vegan</x:v>
      </x:c>
      <x:c r="E312" s="131" t="str">
        <x:v>pflanzlich</x:v>
      </x:c>
      <x:c r="F312" s="160" t="str">
        <x:v>nach Zutaten halal-kompatibel</x:v>
      </x:c>
      <x:c r="G312" s="160" t="str">
        <x:v>glutenfrei nach Zutaten</x:v>
      </x:c>
      <x:c r="H312" s="160" t="str">
        <x:v>laktosefrei nach Zutaten</x:v>
      </x:c>
      <x:c r="I312" s="160" t="str">
        <x:v>nussfrei nach Zutaten</x:v>
      </x:c>
      <x:c r="J312" s="160" t="str">
        <x:v>eifrei nach Zutaten</x:v>
      </x:c>
      <x:c r="K312" s="160" t="str">
        <x:v>sojafrei nach Zutaten</x:v>
      </x:c>
      <x:c r="L312" s="131" t="str"/>
      <x:c r="M312" s="131" t="str">
        <x:v>leicht</x:v>
      </x:c>
      <x:c r="N312" s="131" t="str">
        <x:v>Hauptmahlzeit</x:v>
      </x:c>
      <x:c r="O312" s="131" t="str">
        <x:v>Pfannengericht/sonstiges</x:v>
      </x:c>
      <x:c r="P312" s="131" t="str">
        <x:v>schnell; transportierbar</x:v>
      </x:c>
      <x:c r="Q312" s="131" t="str">
        <x:v>vertraut</x:v>
      </x:c>
      <x:c r="R312" s="131" t="str">
        <x:v>normaler Supermarkt</x:v>
      </x:c>
      <x:c r="S312" s="131" t="str">
        <x:v>international/modern</x:v>
      </x:c>
      <x:c r="T312" s="131" t="str">
        <x:v>frisch; herzhaft; säuerlich</x:v>
      </x:c>
      <x:c r="U312" s="131" t="str">
        <x:v>mild</x:v>
      </x:c>
      <x:c r="V312" s="131" t="str">
        <x:v>ganzjährig</x:v>
      </x:c>
      <x:c r="W312" s="131" t="str">
        <x:v>warm</x:v>
      </x:c>
      <x:c r="X312" s="131" t="str">
        <x:v>Pfanne; Topf</x:v>
      </x:c>
      <x:c r="Y312" s="131" t="str">
        <x:v>mittel</x:v>
      </x:c>
      <x:c r="Z312" s="131" t="n">
        <x:f>'recipes'!I312</x:f>
        <x:v>9</x:v>
      </x:c>
      <x:c r="AA312" s="131" t="n">
        <x:f>'recipes'!K312</x:f>
        <x:v>25</x:v>
      </x:c>
      <x:c r="AB312" s="131" t="str">
        <x:f>IF(AA312&lt;=20,"sehr schnell",IF(AA312&lt;=40,"schnell",IF(AA312&lt;=75,"mittel","lang")))</x:f>
        <x:v>schnell</x:v>
      </x:c>
      <x:c r="AC312" s="131" t="n">
        <x:f>'recipe_macros'!L312</x:f>
        <x:v>194</x:v>
      </x:c>
      <x:c r="AD312" s="131" t="n">
        <x:f>'recipe_macros'!M312</x:f>
        <x:v>14</x:v>
      </x:c>
      <x:c r="AE312" s="131" t="n">
        <x:f>IF('recipe_macros'!D312=0,0,'recipe_macros'!I312/'recipe_macros'!D312)</x:f>
        <x:v>2</x:v>
      </x:c>
      <x:c r="AF312" s="164" t="n">
        <x:f>IF(AC312=0,0,AD312*4/AC312)</x:f>
        <x:v>0.28865979381443296</x:v>
      </x:c>
      <x:c r="AG312" s="165" t="n">
        <x:f>'recipe_macros'!N312</x:f>
        <x:v>1.7234000000000003</x:v>
      </x:c>
      <x:c r="AH312" s="131" t="str">
        <x:f>IF(AG312&lt;=2,"günstig",IF(AG312&lt;=4,"mittel","teuer"))</x:f>
        <x:v>günstig</x:v>
      </x:c>
      <x:c r="AI312" s="131" t="n">
        <x:v>0</x:v>
      </x:c>
      <x:c r="AJ312" s="131" t="n">
        <x:v>0</x:v>
      </x:c>
      <x:c r="AK312" s="131" t="n">
        <x:v>1</x:v>
      </x:c>
      <x:c r="AL312" s="131" t="n">
        <x:v>1</x:v>
      </x:c>
      <x:c r="AM312" s="131" t="n">
        <x:v>0</x:v>
      </x:c>
      <x:c r="AN312" s="131" t="n">
        <x:f>MAX(1,MIN(5,SUM(AI312:AM312)))</x:f>
        <x:v>2</x:v>
      </x:c>
      <x:c r="AO312" s="131" t="str">
        <x:v>regelbasiert + redaktionelle Heuristik</x:v>
      </x:c>
      <x:c r="AP312" s="166" t="n">
        <x:v>0.86</x:v>
      </x:c>
      <x:c r="AQ312" s="131" t="str">
        <x:v>Ernährungsweise wegen Zutaten von omnivor auf vegan korrigiert</x:v>
      </x:c>
    </x:row>
    <x:row r="313">
      <x:c r="A313" s="135" t="str">
        <x:v>DI-312-V1</x:v>
      </x:c>
      <x:c r="B313" s="135" t="str">
        <x:v>DI-312</x:v>
      </x:c>
      <x:c r="C313" s="135" t="str">
        <x:v>Riesenbohnen-Curry</x:v>
      </x:c>
      <x:c r="D313" s="131" t="str">
        <x:v>vegan</x:v>
      </x:c>
      <x:c r="E313" s="131" t="str">
        <x:v>pflanzlich</x:v>
      </x:c>
      <x:c r="F313" s="160" t="str">
        <x:v>nach Zutaten halal-kompatibel</x:v>
      </x:c>
      <x:c r="G313" s="160" t="str">
        <x:v>glutenfrei nach Zutaten</x:v>
      </x:c>
      <x:c r="H313" s="160" t="str">
        <x:v>laktosefrei nach Zutaten</x:v>
      </x:c>
      <x:c r="I313" s="160" t="str">
        <x:v>nussfrei nach Zutaten</x:v>
      </x:c>
      <x:c r="J313" s="160" t="str">
        <x:v>eifrei nach Zutaten</x:v>
      </x:c>
      <x:c r="K313" s="160" t="str">
        <x:v>sojafrei nach Zutaten</x:v>
      </x:c>
      <x:c r="L313" s="131" t="str"/>
      <x:c r="M313" s="131" t="str">
        <x:v>ballaststoffreich</x:v>
      </x:c>
      <x:c r="N313" s="131" t="str">
        <x:v>Hauptmahlzeit</x:v>
      </x:c>
      <x:c r="O313" s="131" t="str">
        <x:v>Curry/Dal</x:v>
      </x:c>
      <x:c r="P313" s="131" t="str">
        <x:v>Meal Prep; tiefkühlgeeignet; transportierbar</x:v>
      </x:c>
      <x:c r="Q313" s="131" t="str">
        <x:v>vertraut</x:v>
      </x:c>
      <x:c r="R313" s="131" t="str">
        <x:v>normaler Supermarkt</x:v>
      </x:c>
      <x:c r="S313" s="131" t="str">
        <x:v>international/modern</x:v>
      </x:c>
      <x:c r="T313" s="131" t="str">
        <x:v>frisch; herzhaft; würzig; säuerlich</x:v>
      </x:c>
      <x:c r="U313" s="131" t="str">
        <x:v>scharf</x:v>
      </x:c>
      <x:c r="V313" s="131" t="str">
        <x:v>ganzjährig</x:v>
      </x:c>
      <x:c r="W313" s="131" t="str">
        <x:v>warm</x:v>
      </x:c>
      <x:c r="X313" s="131" t="str">
        <x:v>Topf; Pfanne</x:v>
      </x:c>
      <x:c r="Y313" s="131" t="str">
        <x:v>anspruchsvoll</x:v>
      </x:c>
      <x:c r="Z313" s="131" t="n">
        <x:f>'recipes'!I313</x:f>
        <x:v>19</x:v>
      </x:c>
      <x:c r="AA313" s="131" t="n">
        <x:f>'recipes'!K313</x:f>
        <x:v>55</x:v>
      </x:c>
      <x:c r="AB313" s="131" t="str">
        <x:f>IF(AA313&lt;=20,"sehr schnell",IF(AA313&lt;=40,"schnell",IF(AA313&lt;=75,"mittel","lang")))</x:f>
        <x:v>mittel</x:v>
      </x:c>
      <x:c r="AC313" s="131" t="n">
        <x:f>'recipe_macros'!L313</x:f>
        <x:v>511</x:v>
      </x:c>
      <x:c r="AD313" s="131" t="n">
        <x:f>'recipe_macros'!M313</x:f>
        <x:v>17</x:v>
      </x:c>
      <x:c r="AE313" s="131" t="n">
        <x:f>IF('recipe_macros'!D313=0,0,'recipe_macros'!I313/'recipe_macros'!D313)</x:f>
        <x:v>17</x:v>
      </x:c>
      <x:c r="AF313" s="164" t="n">
        <x:f>IF(AC313=0,0,AD313*4/AC313)</x:f>
        <x:v>0.13307240704500978</x:v>
      </x:c>
      <x:c r="AG313" s="165" t="n">
        <x:f>'recipe_macros'!N313</x:f>
        <x:v>5.234218333333334</x:v>
      </x:c>
      <x:c r="AH313" s="131" t="str">
        <x:f>IF(AG313&lt;=2,"günstig",IF(AG313&lt;=4,"mittel","teuer"))</x:f>
        <x:v>teuer</x:v>
      </x:c>
      <x:c r="AI313" s="131" t="n">
        <x:v>1</x:v>
      </x:c>
      <x:c r="AJ313" s="131" t="n">
        <x:v>1</x:v>
      </x:c>
      <x:c r="AK313" s="131" t="n">
        <x:v>1</x:v>
      </x:c>
      <x:c r="AL313" s="131" t="n">
        <x:v>1</x:v>
      </x:c>
      <x:c r="AM313" s="131" t="n">
        <x:v>0</x:v>
      </x:c>
      <x:c r="AN313" s="131" t="n">
        <x:f>MAX(1,MIN(5,SUM(AI313:AM313)))</x:f>
        <x:v>4</x:v>
      </x:c>
      <x:c r="AO313" s="131" t="str">
        <x:v>regelbasiert + redaktionelle Heuristik</x:v>
      </x:c>
      <x:c r="AP313" s="166" t="n">
        <x:v>0.86</x:v>
      </x:c>
      <x:c r="AQ313" s="131"/>
    </x:row>
    <x:row r="314">
      <x:c r="A314" s="135" t="str">
        <x:v>DI-313-V1</x:v>
      </x:c>
      <x:c r="B314" s="135" t="str">
        <x:v>DI-313</x:v>
      </x:c>
      <x:c r="C314" s="135" t="str">
        <x:v>Auberginen nach Caponata-Art mit Quinoa</x:v>
      </x:c>
      <x:c r="D314" s="131" t="str">
        <x:v>vegan</x:v>
      </x:c>
      <x:c r="E314" s="131" t="str">
        <x:v>pflanzlich</x:v>
      </x:c>
      <x:c r="F314" s="160" t="str">
        <x:v>nach Zutaten halal-kompatibel</x:v>
      </x:c>
      <x:c r="G314" s="160" t="str">
        <x:v>glutenfrei nach Zutaten</x:v>
      </x:c>
      <x:c r="H314" s="160" t="str">
        <x:v>laktosefrei nach Zutaten</x:v>
      </x:c>
      <x:c r="I314" s="160" t="str">
        <x:v>enthält Nüsse/Erdnüsse</x:v>
      </x:c>
      <x:c r="J314" s="160" t="str">
        <x:v>eifrei nach Zutaten</x:v>
      </x:c>
      <x:c r="K314" s="160" t="str">
        <x:v>sojafrei nach Zutaten</x:v>
      </x:c>
      <x:c r="L314" s="131" t="str">
        <x:v>Nüsse/Erdnüsse; Sellerie</x:v>
      </x:c>
      <x:c r="M314" s="131" t="str">
        <x:v>ballaststoffreich; leicht</x:v>
      </x:c>
      <x:c r="N314" s="131" t="str">
        <x:v>Hauptmahlzeit</x:v>
      </x:c>
      <x:c r="O314" s="131" t="str">
        <x:v>Reis/Getreide</x:v>
      </x:c>
      <x:c r="P314" s="131" t="str">
        <x:v>Meal Prep; transportierbar; für mehrere Portionen</x:v>
      </x:c>
      <x:c r="Q314" s="131" t="str">
        <x:v>abwechslungsreich</x:v>
      </x:c>
      <x:c r="R314" s="131" t="str">
        <x:v>großer Supermarkt empfohlen</x:v>
      </x:c>
      <x:c r="S314" s="131" t="str">
        <x:v>mediterran inspiriert</x:v>
      </x:c>
      <x:c r="T314" s="131" t="str">
        <x:v>frisch; würzig; säuerlich</x:v>
      </x:c>
      <x:c r="U314" s="131" t="str">
        <x:v>würzig, nicht zwingend scharf</x:v>
      </x:c>
      <x:c r="V314" s="131" t="str">
        <x:v>ganzjährig</x:v>
      </x:c>
      <x:c r="W314" s="131" t="str">
        <x:v>warm</x:v>
      </x:c>
      <x:c r="X314" s="131" t="str">
        <x:v>Pfanne; Topf</x:v>
      </x:c>
      <x:c r="Y314" s="131" t="str">
        <x:v>mittel</x:v>
      </x:c>
      <x:c r="Z314" s="131" t="n">
        <x:f>'recipes'!I314</x:f>
        <x:v>12</x:v>
      </x:c>
      <x:c r="AA314" s="131" t="n">
        <x:f>'recipes'!K314</x:f>
        <x:v>35</x:v>
      </x:c>
      <x:c r="AB314" s="131" t="str">
        <x:f>IF(AA314&lt;=20,"sehr schnell",IF(AA314&lt;=40,"schnell",IF(AA314&lt;=75,"mittel","lang")))</x:f>
        <x:v>schnell</x:v>
      </x:c>
      <x:c r="AC314" s="131" t="n">
        <x:f>'recipe_macros'!L314</x:f>
        <x:v>397</x:v>
      </x:c>
      <x:c r="AD314" s="131" t="n">
        <x:f>'recipe_macros'!M314</x:f>
        <x:v>11</x:v>
      </x:c>
      <x:c r="AE314" s="131" t="n">
        <x:f>IF('recipe_macros'!D314=0,0,'recipe_macros'!I314/'recipe_macros'!D314)</x:f>
        <x:v>12</x:v>
      </x:c>
      <x:c r="AF314" s="164" t="n">
        <x:f>IF(AC314=0,0,AD314*4/AC314)</x:f>
        <x:v>0.11083123425692695</x:v>
      </x:c>
      <x:c r="AG314" s="165" t="n">
        <x:f>'recipe_macros'!N314</x:f>
        <x:v>2.9052000000000007</x:v>
      </x:c>
      <x:c r="AH314" s="131" t="str">
        <x:f>IF(AG314&lt;=2,"günstig",IF(AG314&lt;=4,"mittel","teuer"))</x:f>
        <x:v>mittel</x:v>
      </x:c>
      <x:c r="AI314" s="131" t="n">
        <x:v>1</x:v>
      </x:c>
      <x:c r="AJ314" s="131" t="n">
        <x:v>0</x:v>
      </x:c>
      <x:c r="AK314" s="131" t="n">
        <x:v>1</x:v>
      </x:c>
      <x:c r="AL314" s="131" t="n">
        <x:v>1</x:v>
      </x:c>
      <x:c r="AM314" s="131" t="n">
        <x:v>1</x:v>
      </x:c>
      <x:c r="AN314" s="131" t="n">
        <x:f>MAX(1,MIN(5,SUM(AI314:AM314)))</x:f>
        <x:v>4</x:v>
      </x:c>
      <x:c r="AO314" s="131" t="str">
        <x:v>regelbasiert + redaktionelle Heuristik</x:v>
      </x:c>
      <x:c r="AP314" s="166" t="n">
        <x:v>0.82</x:v>
      </x:c>
      <x:c r="AQ314" s="131"/>
    </x:row>
    <x:row r="315">
      <x:c r="A315" s="135" t="str">
        <x:v>DI-314-V1</x:v>
      </x:c>
      <x:c r="B315" s="135" t="str">
        <x:v>DI-314</x:v>
      </x:c>
      <x:c r="C315" s="135" t="str">
        <x:v>Pasta mit karamellisierten roten Zwiebeln, Sardellen und Gremolata</x:v>
      </x:c>
      <x:c r="D315" s="131" t="str">
        <x:v>vegan</x:v>
      </x:c>
      <x:c r="E315" s="131" t="str">
        <x:v>pflanzlich</x:v>
      </x:c>
      <x:c r="F315" s="160" t="str">
        <x:v>nach Zutaten halal-kompatibel</x:v>
      </x:c>
      <x:c r="G315" s="160" t="str">
        <x:v>mit Austausch glutenfrei</x:v>
      </x:c>
      <x:c r="H315" s="160" t="str">
        <x:v>laktosefrei nach Zutaten</x:v>
      </x:c>
      <x:c r="I315" s="160" t="str">
        <x:v>nussfrei nach Zutaten</x:v>
      </x:c>
      <x:c r="J315" s="160" t="str">
        <x:v>eifrei nach Zutaten</x:v>
      </x:c>
      <x:c r="K315" s="160" t="str">
        <x:v>sojafrei nach Zutaten</x:v>
      </x:c>
      <x:c r="L315" s="131" t="str">
        <x:v>Gluten/Getreide prüfen</x:v>
      </x:c>
      <x:c r="M315" s="131" t="str">
        <x:v>ballaststoffreich</x:v>
      </x:c>
      <x:c r="N315" s="131" t="str">
        <x:v>Hauptmahlzeit</x:v>
      </x:c>
      <x:c r="O315" s="131" t="str">
        <x:v>Pasta/Nudeln</x:v>
      </x:c>
      <x:c r="P315" s="131" t="str">
        <x:v>Meal Prep; transportierbar</x:v>
      </x:c>
      <x:c r="Q315" s="131" t="str">
        <x:v>vertraut</x:v>
      </x:c>
      <x:c r="R315" s="131" t="str">
        <x:v>normaler Supermarkt</x:v>
      </x:c>
      <x:c r="S315" s="131" t="str">
        <x:v>mediterran inspiriert</x:v>
      </x:c>
      <x:c r="T315" s="131" t="str">
        <x:v>frisch; säuerlich</x:v>
      </x:c>
      <x:c r="U315" s="131" t="str">
        <x:v>mild</x:v>
      </x:c>
      <x:c r="V315" s="131" t="str">
        <x:v>ganzjährig</x:v>
      </x:c>
      <x:c r="W315" s="131" t="str">
        <x:v>warm</x:v>
      </x:c>
      <x:c r="X315" s="131" t="str">
        <x:v>Topf; Pfanne</x:v>
      </x:c>
      <x:c r="Y315" s="131" t="str">
        <x:v>mittel</x:v>
      </x:c>
      <x:c r="Z315" s="131" t="n">
        <x:f>'recipes'!I315</x:f>
        <x:v>24</x:v>
      </x:c>
      <x:c r="AA315" s="131" t="n">
        <x:f>'recipes'!K315</x:f>
        <x:v>70</x:v>
      </x:c>
      <x:c r="AB315" s="131" t="str">
        <x:f>IF(AA315&lt;=20,"sehr schnell",IF(AA315&lt;=40,"schnell",IF(AA315&lt;=75,"mittel","lang")))</x:f>
        <x:v>mittel</x:v>
      </x:c>
      <x:c r="AC315" s="131" t="n">
        <x:f>'recipe_macros'!L315</x:f>
        <x:v>560</x:v>
      </x:c>
      <x:c r="AD315" s="131" t="n">
        <x:f>'recipe_macros'!M315</x:f>
        <x:v>16</x:v>
      </x:c>
      <x:c r="AE315" s="131" t="n">
        <x:f>IF('recipe_macros'!D315=0,0,'recipe_macros'!I315/'recipe_macros'!D315)</x:f>
        <x:v>10</x:v>
      </x:c>
      <x:c r="AF315" s="164" t="n">
        <x:f>IF(AC315=0,0,AD315*4/AC315)</x:f>
        <x:v>0.11428571428571428</x:v>
      </x:c>
      <x:c r="AG315" s="165" t="n">
        <x:f>'recipe_macros'!N315</x:f>
        <x:v>1.6112500000000003</x:v>
      </x:c>
      <x:c r="AH315" s="131" t="str">
        <x:f>IF(AG315&lt;=2,"günstig",IF(AG315&lt;=4,"mittel","teuer"))</x:f>
        <x:v>günstig</x:v>
      </x:c>
      <x:c r="AI315" s="131" t="n">
        <x:v>1</x:v>
      </x:c>
      <x:c r="AJ315" s="131" t="n">
        <x:v>0</x:v>
      </x:c>
      <x:c r="AK315" s="131" t="n">
        <x:v>1</x:v>
      </x:c>
      <x:c r="AL315" s="131" t="n">
        <x:v>1</x:v>
      </x:c>
      <x:c r="AM315" s="131" t="n">
        <x:v>0</x:v>
      </x:c>
      <x:c r="AN315" s="131" t="n">
        <x:f>MAX(1,MIN(5,SUM(AI315:AM315)))</x:f>
        <x:v>3</x:v>
      </x:c>
      <x:c r="AO315" s="131" t="str">
        <x:v>regelbasiert + redaktionelle Heuristik</x:v>
      </x:c>
      <x:c r="AP315" s="166" t="n">
        <x:v>0.82</x:v>
      </x:c>
      <x:c r="AQ315" s="131" t="str">
        <x:v>Ernährungsweise wegen Zutaten von omnivor auf vegan korrigiert</x:v>
      </x:c>
    </x:row>
    <x:row r="316">
      <x:c r="A316" s="135" t="str">
        <x:v>DI-315-V1</x:v>
      </x:c>
      <x:c r="B316" s="135" t="str">
        <x:v>DI-315</x:v>
      </x:c>
      <x:c r="C316" s="135" t="str">
        <x:v>Blumenkohl-Bohnen-Curry</x:v>
      </x:c>
      <x:c r="D316" s="131" t="str">
        <x:v>vegan</x:v>
      </x:c>
      <x:c r="E316" s="131" t="str">
        <x:v>Milchprodukt</x:v>
      </x:c>
      <x:c r="F316" s="160" t="str">
        <x:v>nach Zutaten halal-kompatibel</x:v>
      </x:c>
      <x:c r="G316" s="160" t="str">
        <x:v>glutenfrei nach Zutaten</x:v>
      </x:c>
      <x:c r="H316" s="160" t="str">
        <x:v>mit laktosefreien Produkten</x:v>
      </x:c>
      <x:c r="I316" s="160" t="str">
        <x:v>nussfrei nach Zutaten</x:v>
      </x:c>
      <x:c r="J316" s="160" t="str">
        <x:v>eifrei nach Zutaten</x:v>
      </x:c>
      <x:c r="K316" s="160" t="str">
        <x:v>sojafrei nach Zutaten</x:v>
      </x:c>
      <x:c r="L316" s="131" t="str">
        <x:v>Milch</x:v>
      </x:c>
      <x:c r="M316" s="131" t="str">
        <x:v>ballaststoffreich</x:v>
      </x:c>
      <x:c r="N316" s="131" t="str">
        <x:v>Hauptmahlzeit</x:v>
      </x:c>
      <x:c r="O316" s="131" t="str">
        <x:v>Curry/Dal</x:v>
      </x:c>
      <x:c r="P316" s="131" t="str">
        <x:v>Meal Prep; tiefkühlgeeignet; transportierbar; für mehrere Portionen</x:v>
      </x:c>
      <x:c r="Q316" s="131" t="str">
        <x:v>vertraut</x:v>
      </x:c>
      <x:c r="R316" s="131" t="str">
        <x:v>normaler Supermarkt</x:v>
      </x:c>
      <x:c r="S316" s="131" t="str">
        <x:v>südasiatisch inspiriert</x:v>
      </x:c>
      <x:c r="T316" s="131" t="str">
        <x:v>frisch; herzhaft; würzig; säuerlich</x:v>
      </x:c>
      <x:c r="U316" s="131" t="str">
        <x:v>scharf</x:v>
      </x:c>
      <x:c r="V316" s="131" t="str">
        <x:v>Herbst</x:v>
      </x:c>
      <x:c r="W316" s="131" t="str">
        <x:v>warm</x:v>
      </x:c>
      <x:c r="X316" s="131" t="str">
        <x:v>Topf; Pfanne</x:v>
      </x:c>
      <x:c r="Y316" s="131" t="str">
        <x:v>mittel</x:v>
      </x:c>
      <x:c r="Z316" s="131" t="n">
        <x:f>'recipes'!I316</x:f>
        <x:v>21</x:v>
      </x:c>
      <x:c r="AA316" s="131" t="n">
        <x:f>'recipes'!K316</x:f>
        <x:v>60</x:v>
      </x:c>
      <x:c r="AB316" s="131" t="str">
        <x:f>IF(AA316&lt;=20,"sehr schnell",IF(AA316&lt;=40,"schnell",IF(AA316&lt;=75,"mittel","lang")))</x:f>
        <x:v>mittel</x:v>
      </x:c>
      <x:c r="AC316" s="131" t="n">
        <x:f>'recipe_macros'!L316</x:f>
        <x:v>452</x:v>
      </x:c>
      <x:c r="AD316" s="131" t="n">
        <x:f>'recipe_macros'!M316</x:f>
        <x:v>14</x:v>
      </x:c>
      <x:c r="AE316" s="131" t="n">
        <x:f>IF('recipe_macros'!D316=0,0,'recipe_macros'!I316/'recipe_macros'!D316)</x:f>
        <x:v>12</x:v>
      </x:c>
      <x:c r="AF316" s="164" t="n">
        <x:f>IF(AC316=0,0,AD316*4/AC316)</x:f>
        <x:v>0.12389380530973451</x:v>
      </x:c>
      <x:c r="AG316" s="165" t="n">
        <x:f>'recipe_macros'!N316</x:f>
        <x:v>2.475341666666667</x:v>
      </x:c>
      <x:c r="AH316" s="131" t="str">
        <x:f>IF(AG316&lt;=2,"günstig",IF(AG316&lt;=4,"mittel","teuer"))</x:f>
        <x:v>mittel</x:v>
      </x:c>
      <x:c r="AI316" s="131" t="n">
        <x:v>1</x:v>
      </x:c>
      <x:c r="AJ316" s="131" t="n">
        <x:v>1</x:v>
      </x:c>
      <x:c r="AK316" s="131" t="n">
        <x:v>1</x:v>
      </x:c>
      <x:c r="AL316" s="131" t="n">
        <x:v>1</x:v>
      </x:c>
      <x:c r="AM316" s="131" t="n">
        <x:v>1</x:v>
      </x:c>
      <x:c r="AN316" s="131" t="n">
        <x:f>MAX(1,MIN(5,SUM(AI316:AM316)))</x:f>
        <x:v>5</x:v>
      </x:c>
      <x:c r="AO316" s="131" t="str">
        <x:v>regelbasiert + redaktionelle Heuristik</x:v>
      </x:c>
      <x:c r="AP316" s="166" t="n">
        <x:v>0.82</x:v>
      </x:c>
      <x:c r="AQ316" s="131" t="str">
        <x:v>vegan nur bei konsequent pflanzlicher Produktwahl</x:v>
      </x:c>
    </x:row>
    <x:row r="317">
      <x:c r="A317" s="135" t="str">
        <x:v>DI-316-V1</x:v>
      </x:c>
      <x:c r="B317" s="135" t="str">
        <x:v>DI-316</x:v>
      </x:c>
      <x:c r="C317" s="135" t="str">
        <x:v>Orecchiette mit Schwarzkohl</x:v>
      </x:c>
      <x:c r="D317" s="131" t="str">
        <x:v>vegetarisch</x:v>
      </x:c>
      <x:c r="E317" s="131" t="str">
        <x:v>Milchprodukt</x:v>
      </x:c>
      <x:c r="F317" s="160" t="str">
        <x:v>nach Zutaten halal-kompatibel</x:v>
      </x:c>
      <x:c r="G317" s="160" t="str">
        <x:v>glutenfrei nach Zutaten</x:v>
      </x:c>
      <x:c r="H317" s="160" t="str">
        <x:v>mit laktosefreien Produkten</x:v>
      </x:c>
      <x:c r="I317" s="160" t="str">
        <x:v>enthält Nüsse/Erdnüsse</x:v>
      </x:c>
      <x:c r="J317" s="160" t="str">
        <x:v>eifrei nach Zutaten</x:v>
      </x:c>
      <x:c r="K317" s="160" t="str">
        <x:v>sojafrei nach Zutaten</x:v>
      </x:c>
      <x:c r="L317" s="131" t="str">
        <x:v>Milch; Nüsse/Erdnüsse</x:v>
      </x:c>
      <x:c r="M317" s="131" t="str">
        <x:v>ballaststoffreich</x:v>
      </x:c>
      <x:c r="N317" s="131" t="str">
        <x:v>Hauptmahlzeit</x:v>
      </x:c>
      <x:c r="O317" s="131" t="str">
        <x:v>Pfannengericht/sonstiges</x:v>
      </x:c>
      <x:c r="P317" s="131" t="str">
        <x:v>schnell; Meal Prep; transportierbar</x:v>
      </x:c>
      <x:c r="Q317" s="131" t="str">
        <x:v>abwechslungsreich</x:v>
      </x:c>
      <x:c r="R317" s="131" t="str">
        <x:v>großer Supermarkt empfohlen</x:v>
      </x:c>
      <x:c r="S317" s="131" t="str">
        <x:v>mediterran inspiriert</x:v>
      </x:c>
      <x:c r="T317" s="131" t="str">
        <x:v>frisch; herzhaft; säuerlich</x:v>
      </x:c>
      <x:c r="U317" s="131" t="str">
        <x:v>scharf</x:v>
      </x:c>
      <x:c r="V317" s="131" t="str">
        <x:v>ganzjährig</x:v>
      </x:c>
      <x:c r="W317" s="131" t="str">
        <x:v>warm</x:v>
      </x:c>
      <x:c r="X317" s="131" t="str">
        <x:v>Pfanne</x:v>
      </x:c>
      <x:c r="Y317" s="131" t="str">
        <x:v>mittel</x:v>
      </x:c>
      <x:c r="Z317" s="131" t="n">
        <x:f>'recipes'!I317</x:f>
        <x:v>10</x:v>
      </x:c>
      <x:c r="AA317" s="131" t="n">
        <x:f>'recipes'!K317</x:f>
        <x:v>30</x:v>
      </x:c>
      <x:c r="AB317" s="131" t="str">
        <x:f>IF(AA317&lt;=20,"sehr schnell",IF(AA317&lt;=40,"schnell",IF(AA317&lt;=75,"mittel","lang")))</x:f>
        <x:v>schnell</x:v>
      </x:c>
      <x:c r="AC317" s="131" t="n">
        <x:f>'recipe_macros'!L317</x:f>
        <x:v>480</x:v>
      </x:c>
      <x:c r="AD317" s="131" t="n">
        <x:f>'recipe_macros'!M317</x:f>
        <x:v>19</x:v>
      </x:c>
      <x:c r="AE317" s="131" t="n">
        <x:f>IF('recipe_macros'!D317=0,0,'recipe_macros'!I317/'recipe_macros'!D317)</x:f>
        <x:v>9</x:v>
      </x:c>
      <x:c r="AF317" s="164" t="n">
        <x:f>IF(AC317=0,0,AD317*4/AC317)</x:f>
        <x:v>0.15833333333333333</x:v>
      </x:c>
      <x:c r="AG317" s="165" t="n">
        <x:f>'recipe_macros'!N317</x:f>
        <x:v>1.4503050000000002</x:v>
      </x:c>
      <x:c r="AH317" s="131" t="str">
        <x:f>IF(AG317&lt;=2,"günstig",IF(AG317&lt;=4,"mittel","teuer"))</x:f>
        <x:v>günstig</x:v>
      </x:c>
      <x:c r="AI317" s="131" t="n">
        <x:v>1</x:v>
      </x:c>
      <x:c r="AJ317" s="131" t="n">
        <x:v>0</x:v>
      </x:c>
      <x:c r="AK317" s="131" t="n">
        <x:v>1</x:v>
      </x:c>
      <x:c r="AL317" s="131" t="n">
        <x:v>1</x:v>
      </x:c>
      <x:c r="AM317" s="131" t="n">
        <x:v>0</x:v>
      </x:c>
      <x:c r="AN317" s="131" t="n">
        <x:f>MAX(1,MIN(5,SUM(AI317:AM317)))</x:f>
        <x:v>3</x:v>
      </x:c>
      <x:c r="AO317" s="131" t="str">
        <x:v>regelbasiert + redaktionelle Heuristik</x:v>
      </x:c>
      <x:c r="AP317" s="166" t="n">
        <x:v>0.82</x:v>
      </x:c>
      <x:c r="AQ317" s="131"/>
    </x:row>
    <x:row r="318">
      <x:c r="A318" s="135" t="str">
        <x:v>DI-317-V1</x:v>
      </x:c>
      <x:c r="B318" s="135" t="str">
        <x:v>DI-317</x:v>
      </x:c>
      <x:c r="C318" s="135" t="str">
        <x:v>Gerösteter Blumenkohl mit Zitronen-Kapern-Orzo</x:v>
      </x:c>
      <x:c r="D318" s="131" t="str">
        <x:v>vegan</x:v>
      </x:c>
      <x:c r="E318" s="131" t="str">
        <x:v>pflanzlich</x:v>
      </x:c>
      <x:c r="F318" s="160" t="str">
        <x:v>nach Zutaten halal-kompatibel</x:v>
      </x:c>
      <x:c r="G318" s="160" t="str">
        <x:v>mit Austausch glutenfrei</x:v>
      </x:c>
      <x:c r="H318" s="160" t="str">
        <x:v>laktosefrei nach Zutaten</x:v>
      </x:c>
      <x:c r="I318" s="160" t="str">
        <x:v>nussfrei nach Zutaten</x:v>
      </x:c>
      <x:c r="J318" s="160" t="str">
        <x:v>eifrei nach Zutaten</x:v>
      </x:c>
      <x:c r="K318" s="160" t="str">
        <x:v>sojafrei nach Zutaten</x:v>
      </x:c>
      <x:c r="L318" s="131" t="str">
        <x:v>Gluten/Getreide prüfen</x:v>
      </x:c>
      <x:c r="M318" s="131" t="str">
        <x:v>leicht</x:v>
      </x:c>
      <x:c r="N318" s="131" t="str">
        <x:v>Hauptmahlzeit</x:v>
      </x:c>
      <x:c r="O318" s="131" t="str">
        <x:v>Pfannengericht/sonstiges</x:v>
      </x:c>
      <x:c r="P318" s="131" t="str">
        <x:v>schnell; Meal Prep; transportierbar</x:v>
      </x:c>
      <x:c r="Q318" s="131" t="str">
        <x:v>vertraut</x:v>
      </x:c>
      <x:c r="R318" s="131" t="str">
        <x:v>normaler Supermarkt</x:v>
      </x:c>
      <x:c r="S318" s="131" t="str">
        <x:v>international/modern</x:v>
      </x:c>
      <x:c r="T318" s="131" t="str">
        <x:v>frisch; herzhaft; säuerlich</x:v>
      </x:c>
      <x:c r="U318" s="131" t="str">
        <x:v>mild</x:v>
      </x:c>
      <x:c r="V318" s="131" t="str">
        <x:v>ganzjährig</x:v>
      </x:c>
      <x:c r="W318" s="131" t="str">
        <x:v>warm</x:v>
      </x:c>
      <x:c r="X318" s="131" t="str">
        <x:v>Pfanne; Topf</x:v>
      </x:c>
      <x:c r="Y318" s="131" t="str">
        <x:v>einfach</x:v>
      </x:c>
      <x:c r="Z318" s="131" t="n">
        <x:f>'recipes'!I318</x:f>
        <x:v>9</x:v>
      </x:c>
      <x:c r="AA318" s="131" t="n">
        <x:f>'recipes'!K318</x:f>
        <x:v>25</x:v>
      </x:c>
      <x:c r="AB318" s="131" t="str">
        <x:f>IF(AA318&lt;=20,"sehr schnell",IF(AA318&lt;=40,"schnell",IF(AA318&lt;=75,"mittel","lang")))</x:f>
        <x:v>schnell</x:v>
      </x:c>
      <x:c r="AC318" s="131" t="n">
        <x:f>'recipe_macros'!L318</x:f>
        <x:v>236</x:v>
      </x:c>
      <x:c r="AD318" s="131" t="n">
        <x:f>'recipe_macros'!M318</x:f>
        <x:v>9</x:v>
      </x:c>
      <x:c r="AE318" s="131" t="n">
        <x:f>IF('recipe_macros'!D318=0,0,'recipe_macros'!I318/'recipe_macros'!D318)</x:f>
        <x:v>5</x:v>
      </x:c>
      <x:c r="AF318" s="164" t="n">
        <x:f>IF(AC318=0,0,AD318*4/AC318)</x:f>
        <x:v>0.15254237288135594</x:v>
      </x:c>
      <x:c r="AG318" s="165" t="n">
        <x:f>'recipe_macros'!N318</x:f>
        <x:v>1.2739125</x:v>
      </x:c>
      <x:c r="AH318" s="131" t="str">
        <x:f>IF(AG318&lt;=2,"günstig",IF(AG318&lt;=4,"mittel","teuer"))</x:f>
        <x:v>günstig</x:v>
      </x:c>
      <x:c r="AI318" s="131" t="n">
        <x:v>1</x:v>
      </x:c>
      <x:c r="AJ318" s="131" t="n">
        <x:v>0</x:v>
      </x:c>
      <x:c r="AK318" s="131" t="n">
        <x:v>1</x:v>
      </x:c>
      <x:c r="AL318" s="131" t="n">
        <x:v>1</x:v>
      </x:c>
      <x:c r="AM318" s="131" t="n">
        <x:v>0</x:v>
      </x:c>
      <x:c r="AN318" s="131" t="n">
        <x:f>MAX(1,MIN(5,SUM(AI318:AM318)))</x:f>
        <x:v>3</x:v>
      </x:c>
      <x:c r="AO318" s="131" t="str">
        <x:v>regelbasiert + redaktionelle Heuristik</x:v>
      </x:c>
      <x:c r="AP318" s="166" t="n">
        <x:v>0.86</x:v>
      </x:c>
      <x:c r="AQ318" s="131"/>
    </x:row>
    <x:row r="319">
      <x:c r="A319" s="135" t="str">
        <x:v>DI-318-V1</x:v>
      </x:c>
      <x:c r="B319" s="135" t="str">
        <x:v>DI-318</x:v>
      </x:c>
      <x:c r="C319" s="135" t="str">
        <x:v>Pilaw mit geröstetem Mais, roter Paprika und Bulgur</x:v>
      </x:c>
      <x:c r="D319" s="131" t="str">
        <x:v>vegetarisch</x:v>
      </x:c>
      <x:c r="E319" s="131" t="str">
        <x:v>Milchprodukt</x:v>
      </x:c>
      <x:c r="F319" s="160" t="str">
        <x:v>nach Zutaten halal-kompatibel</x:v>
      </x:c>
      <x:c r="G319" s="160" t="str">
        <x:v>glutenfrei nach Zutaten</x:v>
      </x:c>
      <x:c r="H319" s="160" t="str">
        <x:v>mit laktosefreien Produkten</x:v>
      </x:c>
      <x:c r="I319" s="160" t="str">
        <x:v>nussfrei nach Zutaten</x:v>
      </x:c>
      <x:c r="J319" s="160" t="str">
        <x:v>eifrei nach Zutaten</x:v>
      </x:c>
      <x:c r="K319" s="160" t="str">
        <x:v>sojafrei nach Zutaten</x:v>
      </x:c>
      <x:c r="L319" s="131" t="str">
        <x:v>Milch</x:v>
      </x:c>
      <x:c r="M319" s="131" t="str">
        <x:v>ballaststoffreich; leicht</x:v>
      </x:c>
      <x:c r="N319" s="131" t="str">
        <x:v>Hauptmahlzeit</x:v>
      </x:c>
      <x:c r="O319" s="131" t="str">
        <x:v>Reis/Getreide</x:v>
      </x:c>
      <x:c r="P319" s="131" t="str">
        <x:v>Meal Prep; transportierbar; für mehrere Portionen</x:v>
      </x:c>
      <x:c r="Q319" s="131" t="str">
        <x:v>vertraut</x:v>
      </x:c>
      <x:c r="R319" s="131" t="str">
        <x:v>normaler Supermarkt</x:v>
      </x:c>
      <x:c r="S319" s="131" t="str">
        <x:v>international/modern</x:v>
      </x:c>
      <x:c r="T319" s="131" t="str">
        <x:v>frisch; cremig; würzig; säuerlich; rauchig</x:v>
      </x:c>
      <x:c r="U319" s="131" t="str">
        <x:v>würzig, nicht zwingend scharf</x:v>
      </x:c>
      <x:c r="V319" s="131" t="str">
        <x:v>ganzjährig</x:v>
      </x:c>
      <x:c r="W319" s="131" t="str">
        <x:v>warm</x:v>
      </x:c>
      <x:c r="X319" s="131" t="str">
        <x:v>Pfanne; Topf</x:v>
      </x:c>
      <x:c r="Y319" s="131" t="str">
        <x:v>mittel</x:v>
      </x:c>
      <x:c r="Z319" s="131" t="n">
        <x:f>'recipes'!I319</x:f>
        <x:v>14</x:v>
      </x:c>
      <x:c r="AA319" s="131" t="n">
        <x:f>'recipes'!K319</x:f>
        <x:v>40</x:v>
      </x:c>
      <x:c r="AB319" s="131" t="str">
        <x:f>IF(AA319&lt;=20,"sehr schnell",IF(AA319&lt;=40,"schnell",IF(AA319&lt;=75,"mittel","lang")))</x:f>
        <x:v>schnell</x:v>
      </x:c>
      <x:c r="AC319" s="131" t="n">
        <x:f>'recipe_macros'!L319</x:f>
        <x:v>417</x:v>
      </x:c>
      <x:c r="AD319" s="131" t="n">
        <x:f>'recipe_macros'!M319</x:f>
        <x:v>13</x:v>
      </x:c>
      <x:c r="AE319" s="131" t="n">
        <x:f>IF('recipe_macros'!D319=0,0,'recipe_macros'!I319/'recipe_macros'!D319)</x:f>
        <x:v>10</x:v>
      </x:c>
      <x:c r="AF319" s="164" t="n">
        <x:f>IF(AC319=0,0,AD319*4/AC319)</x:f>
        <x:v>0.12470023980815348</x:v>
      </x:c>
      <x:c r="AG319" s="165" t="n">
        <x:f>'recipe_macros'!N319</x:f>
        <x:v>1.031925</x:v>
      </x:c>
      <x:c r="AH319" s="131" t="str">
        <x:f>IF(AG319&lt;=2,"günstig",IF(AG319&lt;=4,"mittel","teuer"))</x:f>
        <x:v>günstig</x:v>
      </x:c>
      <x:c r="AI319" s="131" t="n">
        <x:v>1</x:v>
      </x:c>
      <x:c r="AJ319" s="131" t="n">
        <x:v>0</x:v>
      </x:c>
      <x:c r="AK319" s="131" t="n">
        <x:v>1</x:v>
      </x:c>
      <x:c r="AL319" s="131" t="n">
        <x:v>1</x:v>
      </x:c>
      <x:c r="AM319" s="131" t="n">
        <x:v>1</x:v>
      </x:c>
      <x:c r="AN319" s="131" t="n">
        <x:f>MAX(1,MIN(5,SUM(AI319:AM319)))</x:f>
        <x:v>4</x:v>
      </x:c>
      <x:c r="AO319" s="131" t="str">
        <x:v>regelbasiert + redaktionelle Heuristik</x:v>
      </x:c>
      <x:c r="AP319" s="166" t="n">
        <x:v>0.86</x:v>
      </x:c>
      <x:c r="AQ319" s="131" t="str">
        <x:v>Ernährungsweise wegen Zutaten von omnivor auf vegetarisch korrigiert</x:v>
      </x:c>
    </x:row>
    <x:row r="320">
      <x:c r="A320" s="135" t="str">
        <x:v>DI-319-V1</x:v>
      </x:c>
      <x:c r="B320" s="135" t="str">
        <x:v>DI-319</x:v>
      </x:c>
      <x:c r="C320" s="135" t="str">
        <x:v>Käsige Auberginen-Tomaten-Spaghetti</x:v>
      </x:c>
      <x:c r="D320" s="131" t="str">
        <x:v>vegetarisch</x:v>
      </x:c>
      <x:c r="E320" s="131" t="str">
        <x:v>Milchprodukt</x:v>
      </x:c>
      <x:c r="F320" s="160" t="str">
        <x:v>nach Zutaten halal-kompatibel</x:v>
      </x:c>
      <x:c r="G320" s="160" t="str">
        <x:v>glutenfrei nach Zutaten</x:v>
      </x:c>
      <x:c r="H320" s="160" t="str">
        <x:v>mit laktosefreien Produkten</x:v>
      </x:c>
      <x:c r="I320" s="160" t="str">
        <x:v>nussfrei nach Zutaten</x:v>
      </x:c>
      <x:c r="J320" s="160" t="str">
        <x:v>eifrei nach Zutaten</x:v>
      </x:c>
      <x:c r="K320" s="160" t="str">
        <x:v>sojafrei nach Zutaten</x:v>
      </x:c>
      <x:c r="L320" s="131" t="str">
        <x:v>Milch; Sellerie</x:v>
      </x:c>
      <x:c r="M320" s="131" t="str">
        <x:v>ballaststoffreich</x:v>
      </x:c>
      <x:c r="N320" s="131" t="str">
        <x:v>Hauptmahlzeit</x:v>
      </x:c>
      <x:c r="O320" s="131" t="str">
        <x:v>Pasta/Nudeln</x:v>
      </x:c>
      <x:c r="P320" s="131" t="str">
        <x:v>Meal Prep; transportierbar</x:v>
      </x:c>
      <x:c r="Q320" s="131" t="str">
        <x:v>vertraut</x:v>
      </x:c>
      <x:c r="R320" s="131" t="str">
        <x:v>normaler Supermarkt</x:v>
      </x:c>
      <x:c r="S320" s="131" t="str">
        <x:v>international/modern</x:v>
      </x:c>
      <x:c r="T320" s="131" t="str">
        <x:v>frisch</x:v>
      </x:c>
      <x:c r="U320" s="131" t="str">
        <x:v>mild</x:v>
      </x:c>
      <x:c r="V320" s="131" t="str">
        <x:v>ganzjährig</x:v>
      </x:c>
      <x:c r="W320" s="131" t="str">
        <x:v>warm</x:v>
      </x:c>
      <x:c r="X320" s="131" t="str">
        <x:v>Topf; Backofen; Pfanne</x:v>
      </x:c>
      <x:c r="Y320" s="131" t="str">
        <x:v>mittel</x:v>
      </x:c>
      <x:c r="Z320" s="131" t="n">
        <x:f>'recipes'!I320</x:f>
        <x:v>12</x:v>
      </x:c>
      <x:c r="AA320" s="131" t="n">
        <x:f>'recipes'!K320</x:f>
        <x:v>35</x:v>
      </x:c>
      <x:c r="AB320" s="131" t="str">
        <x:f>IF(AA320&lt;=20,"sehr schnell",IF(AA320&lt;=40,"schnell",IF(AA320&lt;=75,"mittel","lang")))</x:f>
        <x:v>schnell</x:v>
      </x:c>
      <x:c r="AC320" s="131" t="n">
        <x:f>'recipe_macros'!L320</x:f>
        <x:v>524</x:v>
      </x:c>
      <x:c r="AD320" s="131" t="n">
        <x:f>'recipe_macros'!M320</x:f>
        <x:v>18</x:v>
      </x:c>
      <x:c r="AE320" s="131" t="n">
        <x:f>IF('recipe_macros'!D320=0,0,'recipe_macros'!I320/'recipe_macros'!D320)</x:f>
        <x:v>19</x:v>
      </x:c>
      <x:c r="AF320" s="164" t="n">
        <x:f>IF(AC320=0,0,AD320*4/AC320)</x:f>
        <x:v>0.13740458015267176</x:v>
      </x:c>
      <x:c r="AG320" s="165" t="n">
        <x:f>'recipe_macros'!N320</x:f>
        <x:v>2.14865</x:v>
      </x:c>
      <x:c r="AH320" s="131" t="str">
        <x:f>IF(AG320&lt;=2,"günstig",IF(AG320&lt;=4,"mittel","teuer"))</x:f>
        <x:v>mittel</x:v>
      </x:c>
      <x:c r="AI320" s="131" t="n">
        <x:v>1</x:v>
      </x:c>
      <x:c r="AJ320" s="131" t="n">
        <x:v>0</x:v>
      </x:c>
      <x:c r="AK320" s="131" t="n">
        <x:v>1</x:v>
      </x:c>
      <x:c r="AL320" s="131" t="n">
        <x:v>1</x:v>
      </x:c>
      <x:c r="AM320" s="131" t="n">
        <x:v>0</x:v>
      </x:c>
      <x:c r="AN320" s="131" t="n">
        <x:f>MAX(1,MIN(5,SUM(AI320:AM320)))</x:f>
        <x:v>3</x:v>
      </x:c>
      <x:c r="AO320" s="131" t="str">
        <x:v>regelbasiert + redaktionelle Heuristik</x:v>
      </x:c>
      <x:c r="AP320" s="166" t="n">
        <x:v>0.86</x:v>
      </x:c>
      <x:c r="AQ320" s="131"/>
    </x:row>
    <x:row r="321">
      <x:c r="A321" s="135" t="str">
        <x:v>DI-320-V1</x:v>
      </x:c>
      <x:c r="B321" s="135" t="str">
        <x:v>DI-320</x:v>
      </x:c>
      <x:c r="C321" s="135" t="str">
        <x:v>Hähnchen-Basilikum-Hackbällchen</x:v>
      </x:c>
      <x:c r="D321" s="131" t="str">
        <x:v>omnivor</x:v>
      </x:c>
      <x:c r="E321" s="131" t="str">
        <x:v>Geflügel</x:v>
      </x:c>
      <x:c r="F321" s="160" t="str">
        <x:v>halal bei zertifiziertem Fleisch</x:v>
      </x:c>
      <x:c r="G321" s="160" t="str">
        <x:v>glutenfrei nach Zutaten</x:v>
      </x:c>
      <x:c r="H321" s="160" t="str">
        <x:v>laktosefrei nach Zutaten</x:v>
      </x:c>
      <x:c r="I321" s="160" t="str">
        <x:v>nussfrei nach Zutaten</x:v>
      </x:c>
      <x:c r="J321" s="160" t="str">
        <x:v>eifrei nach Zutaten</x:v>
      </x:c>
      <x:c r="K321" s="160" t="str">
        <x:v>sojafrei nach Zutaten</x:v>
      </x:c>
      <x:c r="L321" s="131" t="str"/>
      <x:c r="M321" s="131" t="str">
        <x:v>leicht</x:v>
      </x:c>
      <x:c r="N321" s="131" t="str">
        <x:v>Snack</x:v>
      </x:c>
      <x:c r="O321" s="131" t="str">
        <x:v>Pfannengericht/sonstiges</x:v>
      </x:c>
      <x:c r="P321" s="131" t="str">
        <x:v>Meal Prep; transportierbar</x:v>
      </x:c>
      <x:c r="Q321" s="131" t="str">
        <x:v>vertraut</x:v>
      </x:c>
      <x:c r="R321" s="131" t="str">
        <x:v>normaler Supermarkt</x:v>
      </x:c>
      <x:c r="S321" s="131" t="str">
        <x:v>international/modern</x:v>
      </x:c>
      <x:c r="T321" s="131" t="str">
        <x:v>frisch; herzhaft; würzig</x:v>
      </x:c>
      <x:c r="U321" s="131" t="str">
        <x:v>scharf</x:v>
      </x:c>
      <x:c r="V321" s="131" t="str">
        <x:v>ganzjährig</x:v>
      </x:c>
      <x:c r="W321" s="131" t="str">
        <x:v>warm</x:v>
      </x:c>
      <x:c r="X321" s="131" t="str">
        <x:v>Pfanne</x:v>
      </x:c>
      <x:c r="Y321" s="131" t="str">
        <x:v>mittel</x:v>
      </x:c>
      <x:c r="Z321" s="131" t="n">
        <x:f>'recipes'!I321</x:f>
        <x:v>14</x:v>
      </x:c>
      <x:c r="AA321" s="131" t="n">
        <x:f>'recipes'!K321</x:f>
        <x:v>40</x:v>
      </x:c>
      <x:c r="AB321" s="131" t="str">
        <x:f>IF(AA321&lt;=20,"sehr schnell",IF(AA321&lt;=40,"schnell",IF(AA321&lt;=75,"mittel","lang")))</x:f>
        <x:v>schnell</x:v>
      </x:c>
      <x:c r="AC321" s="131" t="n">
        <x:f>'recipe_macros'!L321</x:f>
        <x:v>87</x:v>
      </x:c>
      <x:c r="AD321" s="131" t="n">
        <x:f>'recipe_macros'!M321</x:f>
        <x:v>9</x:v>
      </x:c>
      <x:c r="AE321" s="131" t="n">
        <x:f>IF('recipe_macros'!D321=0,0,'recipe_macros'!I321/'recipe_macros'!D321)</x:f>
        <x:v>0</x:v>
      </x:c>
      <x:c r="AF321" s="164" t="n">
        <x:f>IF(AC321=0,0,AD321*4/AC321)</x:f>
        <x:v>0.41379310344827586</x:v>
      </x:c>
      <x:c r="AG321" s="165" t="n">
        <x:f>'recipe_macros'!N321</x:f>
        <x:v>2.9270891666666667</x:v>
      </x:c>
      <x:c r="AH321" s="131" t="str">
        <x:f>IF(AG321&lt;=2,"günstig",IF(AG321&lt;=4,"mittel","teuer"))</x:f>
        <x:v>mittel</x:v>
      </x:c>
      <x:c r="AI321" s="131" t="n">
        <x:v>1</x:v>
      </x:c>
      <x:c r="AJ321" s="131" t="n">
        <x:v>0</x:v>
      </x:c>
      <x:c r="AK321" s="131" t="n">
        <x:v>1</x:v>
      </x:c>
      <x:c r="AL321" s="131" t="n">
        <x:v>1</x:v>
      </x:c>
      <x:c r="AM321" s="131" t="n">
        <x:v>0</x:v>
      </x:c>
      <x:c r="AN321" s="131" t="n">
        <x:f>MAX(1,MIN(5,SUM(AI321:AM321)))</x:f>
        <x:v>3</x:v>
      </x:c>
      <x:c r="AO321" s="131" t="str">
        <x:v>regelbasiert + redaktionelle Heuristik</x:v>
      </x:c>
      <x:c r="AP321" s="166" t="n">
        <x:v>0.86</x:v>
      </x:c>
      <x:c r="AQ321" s="131"/>
    </x:row>
    <x:row r="322">
      <x:c r="A322" s="135" t="str">
        <x:v>DI-321-V1</x:v>
      </x:c>
      <x:c r="B322" s="135" t="str">
        <x:v>DI-321</x:v>
      </x:c>
      <x:c r="C322" s="135" t="str">
        <x:v>Hähnchen-Zitronen-Spieße</x:v>
      </x:c>
      <x:c r="D322" s="131" t="str">
        <x:v>omnivor</x:v>
      </x:c>
      <x:c r="E322" s="131" t="str">
        <x:v>Geflügel; Milchprodukt</x:v>
      </x:c>
      <x:c r="F322" s="160" t="str">
        <x:v>halal bei zertifiziertem Fleisch</x:v>
      </x:c>
      <x:c r="G322" s="160" t="str">
        <x:v>glutenfrei nach Zutaten</x:v>
      </x:c>
      <x:c r="H322" s="160" t="str">
        <x:v>mit laktosefreien Produkten</x:v>
      </x:c>
      <x:c r="I322" s="160" t="str">
        <x:v>nussfrei nach Zutaten</x:v>
      </x:c>
      <x:c r="J322" s="160" t="str">
        <x:v>eifrei nach Zutaten</x:v>
      </x:c>
      <x:c r="K322" s="160" t="str">
        <x:v>sojafrei nach Zutaten</x:v>
      </x:c>
      <x:c r="L322" s="131" t="str">
        <x:v>Milch</x:v>
      </x:c>
      <x:c r="M322" s="131" t="str">
        <x:v>proteinbetont; ballaststoffreich; leicht</x:v>
      </x:c>
      <x:c r="N322" s="131" t="str">
        <x:v>Hauptmahlzeit</x:v>
      </x:c>
      <x:c r="O322" s="131" t="str">
        <x:v>Spieß/Grill</x:v>
      </x:c>
      <x:c r="P322" s="131" t="str">
        <x:v>Meal Prep; transportierbar</x:v>
      </x:c>
      <x:c r="Q322" s="131" t="str">
        <x:v>vertraut</x:v>
      </x:c>
      <x:c r="R322" s="131" t="str">
        <x:v>normaler Supermarkt</x:v>
      </x:c>
      <x:c r="S322" s="131" t="str">
        <x:v>international/modern</x:v>
      </x:c>
      <x:c r="T322" s="131" t="str">
        <x:v>frisch; würzig; säuerlich</x:v>
      </x:c>
      <x:c r="U322" s="131" t="str">
        <x:v>scharf</x:v>
      </x:c>
      <x:c r="V322" s="131" t="str">
        <x:v>ganzjährig</x:v>
      </x:c>
      <x:c r="W322" s="131" t="str">
        <x:v>warm</x:v>
      </x:c>
      <x:c r="X322" s="131" t="str">
        <x:v>Schüssel; Grill</x:v>
      </x:c>
      <x:c r="Y322" s="131" t="str">
        <x:v>mittel</x:v>
      </x:c>
      <x:c r="Z322" s="131" t="n">
        <x:f>'recipes'!I322</x:f>
        <x:v>16</x:v>
      </x:c>
      <x:c r="AA322" s="131" t="n">
        <x:f>'recipes'!K322</x:f>
        <x:v>45</x:v>
      </x:c>
      <x:c r="AB322" s="131" t="str">
        <x:f>IF(AA322&lt;=20,"sehr schnell",IF(AA322&lt;=40,"schnell",IF(AA322&lt;=75,"mittel","lang")))</x:f>
        <x:v>mittel</x:v>
      </x:c>
      <x:c r="AC322" s="131" t="n">
        <x:f>'recipe_macros'!L322</x:f>
        <x:v>363</x:v>
      </x:c>
      <x:c r="AD322" s="131" t="n">
        <x:f>'recipe_macros'!M322</x:f>
        <x:v>41</x:v>
      </x:c>
      <x:c r="AE322" s="131" t="n">
        <x:f>IF('recipe_macros'!D322=0,0,'recipe_macros'!I322/'recipe_macros'!D322)</x:f>
        <x:v>7</x:v>
      </x:c>
      <x:c r="AF322" s="164" t="n">
        <x:f>IF(AC322=0,0,AD322*4/AC322)</x:f>
        <x:v>0.45179063360881544</x:v>
      </x:c>
      <x:c r="AG322" s="165" t="n">
        <x:f>'recipe_macros'!N322</x:f>
        <x:v>1.2983749999999998</x:v>
      </x:c>
      <x:c r="AH322" s="131" t="str">
        <x:f>IF(AG322&lt;=2,"günstig",IF(AG322&lt;=4,"mittel","teuer"))</x:f>
        <x:v>günstig</x:v>
      </x:c>
      <x:c r="AI322" s="131" t="n">
        <x:v>1</x:v>
      </x:c>
      <x:c r="AJ322" s="131" t="n">
        <x:v>0</x:v>
      </x:c>
      <x:c r="AK322" s="131" t="n">
        <x:v>1</x:v>
      </x:c>
      <x:c r="AL322" s="131" t="n">
        <x:v>1</x:v>
      </x:c>
      <x:c r="AM322" s="131" t="n">
        <x:v>0</x:v>
      </x:c>
      <x:c r="AN322" s="131" t="n">
        <x:f>MAX(1,MIN(5,SUM(AI322:AM322)))</x:f>
        <x:v>3</x:v>
      </x:c>
      <x:c r="AO322" s="131" t="str">
        <x:v>regelbasiert + redaktionelle Heuristik</x:v>
      </x:c>
      <x:c r="AP322" s="166" t="n">
        <x:v>0.86</x:v>
      </x:c>
      <x:c r="AQ322" s="131"/>
    </x:row>
    <x:row r="323">
      <x:c r="A323" s="135" t="str">
        <x:v>DI-322-V1</x:v>
      </x:c>
      <x:c r="B323" s="135" t="str">
        <x:v>DI-322</x:v>
      </x:c>
      <x:c r="C323" s="135" t="str">
        <x:v>Hähnchen-Bagel</x:v>
      </x:c>
      <x:c r="D323" s="131" t="str">
        <x:v>omnivor</x:v>
      </x:c>
      <x:c r="E323" s="131" t="str">
        <x:v>Geflügel</x:v>
      </x:c>
      <x:c r="F323" s="160" t="str">
        <x:v>halal bei zertifiziertem Fleisch</x:v>
      </x:c>
      <x:c r="G323" s="160" t="str">
        <x:v>glutenfrei nach Zutaten</x:v>
      </x:c>
      <x:c r="H323" s="160" t="str">
        <x:v>laktosefrei nach Zutaten</x:v>
      </x:c>
      <x:c r="I323" s="160" t="str">
        <x:v>nussfrei nach Zutaten</x:v>
      </x:c>
      <x:c r="J323" s="160" t="str">
        <x:v>eifrei nach Zutaten</x:v>
      </x:c>
      <x:c r="K323" s="160" t="str">
        <x:v>sojafrei nach Zutaten</x:v>
      </x:c>
      <x:c r="L323" s="131" t="str">
        <x:v>Sesam</x:v>
      </x:c>
      <x:c r="M323" s="131" t="str">
        <x:v>ballaststoffreich; ausgewogen</x:v>
      </x:c>
      <x:c r="N323" s="131" t="str">
        <x:v>Hauptmahlzeit</x:v>
      </x:c>
      <x:c r="O323" s="131" t="str">
        <x:v>Pfannengericht/sonstiges</x:v>
      </x:c>
      <x:c r="P323" s="131" t="str">
        <x:v>schnell; Meal Prep; transportierbar; ohne Kochen</x:v>
      </x:c>
      <x:c r="Q323" s="131" t="str">
        <x:v>vertraut</x:v>
      </x:c>
      <x:c r="R323" s="131" t="str">
        <x:v>normaler Supermarkt</x:v>
      </x:c>
      <x:c r="S323" s="131" t="str">
        <x:v>international/modern</x:v>
      </x:c>
      <x:c r="T323" s="131" t="str">
        <x:v>frisch; herzhaft; cremig; säuerlich</x:v>
      </x:c>
      <x:c r="U323" s="131" t="str">
        <x:v>mild</x:v>
      </x:c>
      <x:c r="V323" s="131" t="str">
        <x:v>ganzjährig</x:v>
      </x:c>
      <x:c r="W323" s="131" t="str">
        <x:v>warm</x:v>
      </x:c>
      <x:c r="X323" s="131" t="str">
        <x:v>Pfanne</x:v>
      </x:c>
      <x:c r="Y323" s="131" t="str">
        <x:v>einfach</x:v>
      </x:c>
      <x:c r="Z323" s="131" t="n">
        <x:f>'recipes'!I323</x:f>
        <x:v>5</x:v>
      </x:c>
      <x:c r="AA323" s="131" t="n">
        <x:f>'recipes'!K323</x:f>
        <x:v>10</x:v>
      </x:c>
      <x:c r="AB323" s="131" t="str">
        <x:f>IF(AA323&lt;=20,"sehr schnell",IF(AA323&lt;=40,"schnell",IF(AA323&lt;=75,"mittel","lang")))</x:f>
        <x:v>sehr schnell</x:v>
      </x:c>
      <x:c r="AC323" s="131" t="n">
        <x:f>'recipe_macros'!L323</x:f>
        <x:v>521</x:v>
      </x:c>
      <x:c r="AD323" s="131" t="n">
        <x:f>'recipe_macros'!M323</x:f>
        <x:v>24</x:v>
      </x:c>
      <x:c r="AE323" s="131" t="n">
        <x:f>IF('recipe_macros'!D323=0,0,'recipe_macros'!I323/'recipe_macros'!D323)</x:f>
        <x:v>7</x:v>
      </x:c>
      <x:c r="AF323" s="164" t="n">
        <x:f>IF(AC323=0,0,AD323*4/AC323)</x:f>
        <x:v>0.18426103646833014</x:v>
      </x:c>
      <x:c r="AG323" s="165" t="n">
        <x:f>'recipe_macros'!N323</x:f>
        <x:v>2.2524833333333336</x:v>
      </x:c>
      <x:c r="AH323" s="131" t="str">
        <x:f>IF(AG323&lt;=2,"günstig",IF(AG323&lt;=4,"mittel","teuer"))</x:f>
        <x:v>mittel</x:v>
      </x:c>
      <x:c r="AI323" s="131" t="n">
        <x:v>1</x:v>
      </x:c>
      <x:c r="AJ323" s="131" t="n">
        <x:v>0</x:v>
      </x:c>
      <x:c r="AK323" s="131" t="n">
        <x:v>1</x:v>
      </x:c>
      <x:c r="AL323" s="131" t="n">
        <x:v>1</x:v>
      </x:c>
      <x:c r="AM323" s="131" t="n">
        <x:v>0</x:v>
      </x:c>
      <x:c r="AN323" s="131" t="n">
        <x:f>MAX(1,MIN(5,SUM(AI323:AM323)))</x:f>
        <x:v>3</x:v>
      </x:c>
      <x:c r="AO323" s="131" t="str">
        <x:v>regelbasiert + redaktionelle Heuristik</x:v>
      </x:c>
      <x:c r="AP323" s="166" t="n">
        <x:v>0.86</x:v>
      </x:c>
      <x:c r="AQ323" s="131"/>
    </x:row>
    <x:row r="324">
      <x:c r="A324" s="135" t="str">
        <x:v>DI-323-V1</x:v>
      </x:c>
      <x:c r="B324" s="135" t="str">
        <x:v>DI-323</x:v>
      </x:c>
      <x:c r="C324" s="135" t="str">
        <x:v>Hähnchen-Balti</x:v>
      </x:c>
      <x:c r="D324" s="131" t="str">
        <x:v>omnivor</x:v>
      </x:c>
      <x:c r="E324" s="131" t="str">
        <x:v>Geflügel</x:v>
      </x:c>
      <x:c r="F324" s="160" t="str">
        <x:v>halal bei zertifiziertem Fleisch</x:v>
      </x:c>
      <x:c r="G324" s="160" t="str">
        <x:v>glutenfrei nach Zutaten</x:v>
      </x:c>
      <x:c r="H324" s="160" t="str">
        <x:v>laktosefrei nach Zutaten</x:v>
      </x:c>
      <x:c r="I324" s="160" t="str">
        <x:v>enthält Nüsse/Erdnüsse</x:v>
      </x:c>
      <x:c r="J324" s="160" t="str">
        <x:v>eifrei nach Zutaten</x:v>
      </x:c>
      <x:c r="K324" s="160" t="str">
        <x:v>sojafrei nach Zutaten</x:v>
      </x:c>
      <x:c r="L324" s="131" t="str">
        <x:v>Nüsse/Erdnüsse</x:v>
      </x:c>
      <x:c r="M324" s="131" t="str">
        <x:v>proteinbetont; leicht</x:v>
      </x:c>
      <x:c r="N324" s="131" t="str">
        <x:v>Hauptmahlzeit</x:v>
      </x:c>
      <x:c r="O324" s="131" t="str">
        <x:v>Pfannengericht/sonstiges</x:v>
      </x:c>
      <x:c r="P324" s="131" t="str">
        <x:v>Meal Prep; transportierbar</x:v>
      </x:c>
      <x:c r="Q324" s="131" t="str">
        <x:v>vertraut</x:v>
      </x:c>
      <x:c r="R324" s="131" t="str">
        <x:v>normaler Supermarkt</x:v>
      </x:c>
      <x:c r="S324" s="131" t="str">
        <x:v>südasiatisch inspiriert</x:v>
      </x:c>
      <x:c r="T324" s="131" t="str">
        <x:v>frisch; herzhaft; würzig; säuerlich</x:v>
      </x:c>
      <x:c r="U324" s="131" t="str">
        <x:v>scharf</x:v>
      </x:c>
      <x:c r="V324" s="131" t="str">
        <x:v>ganzjährig</x:v>
      </x:c>
      <x:c r="W324" s="131" t="str">
        <x:v>warm</x:v>
      </x:c>
      <x:c r="X324" s="131" t="str">
        <x:v>Pfanne; Wok; Topf</x:v>
      </x:c>
      <x:c r="Y324" s="131" t="str">
        <x:v>anspruchsvoll</x:v>
      </x:c>
      <x:c r="Z324" s="131" t="n">
        <x:f>'recipes'!I324</x:f>
        <x:v>19</x:v>
      </x:c>
      <x:c r="AA324" s="131" t="n">
        <x:f>'recipes'!K324</x:f>
        <x:v>55</x:v>
      </x:c>
      <x:c r="AB324" s="131" t="str">
        <x:f>IF(AA324&lt;=20,"sehr schnell",IF(AA324&lt;=40,"schnell",IF(AA324&lt;=75,"mittel","lang")))</x:f>
        <x:v>mittel</x:v>
      </x:c>
      <x:c r="AC324" s="131" t="n">
        <x:f>'recipe_macros'!L324</x:f>
        <x:v>239</x:v>
      </x:c>
      <x:c r="AD324" s="131" t="n">
        <x:f>'recipe_macros'!M324</x:f>
        <x:v>27</x:v>
      </x:c>
      <x:c r="AE324" s="131" t="n">
        <x:f>IF('recipe_macros'!D324=0,0,'recipe_macros'!I324/'recipe_macros'!D324)</x:f>
        <x:v>4</x:v>
      </x:c>
      <x:c r="AF324" s="164" t="n">
        <x:f>IF(AC324=0,0,AD324*4/AC324)</x:f>
        <x:v>0.45188284518828453</x:v>
      </x:c>
      <x:c r="AG324" s="165" t="n">
        <x:f>'recipe_macros'!N324</x:f>
        <x:v>2.2211750000000006</x:v>
      </x:c>
      <x:c r="AH324" s="131" t="str">
        <x:f>IF(AG324&lt;=2,"günstig",IF(AG324&lt;=4,"mittel","teuer"))</x:f>
        <x:v>mittel</x:v>
      </x:c>
      <x:c r="AI324" s="131" t="n">
        <x:v>1</x:v>
      </x:c>
      <x:c r="AJ324" s="131" t="n">
        <x:v>0</x:v>
      </x:c>
      <x:c r="AK324" s="131" t="n">
        <x:v>1</x:v>
      </x:c>
      <x:c r="AL324" s="131" t="n">
        <x:v>1</x:v>
      </x:c>
      <x:c r="AM324" s="131" t="n">
        <x:v>0</x:v>
      </x:c>
      <x:c r="AN324" s="131" t="n">
        <x:f>MAX(1,MIN(5,SUM(AI324:AM324)))</x:f>
        <x:v>3</x:v>
      </x:c>
      <x:c r="AO324" s="131" t="str">
        <x:v>regelbasiert + redaktionelle Heuristik</x:v>
      </x:c>
      <x:c r="AP324" s="166" t="n">
        <x:v>0.82</x:v>
      </x:c>
      <x:c r="AQ324" s="131"/>
    </x:row>
    <x:row r="325">
      <x:c r="A325" s="135" t="str">
        <x:v>DI-324-V1</x:v>
      </x:c>
      <x:c r="B325" s="135" t="str">
        <x:v>DI-324</x:v>
      </x:c>
      <x:c r="C325" s="135" t="str">
        <x:v>Hähnchen-Jalfrezi</x:v>
      </x:c>
      <x:c r="D325" s="131" t="str">
        <x:v>omnivor</x:v>
      </x:c>
      <x:c r="E325" s="131" t="str">
        <x:v>Geflügel</x:v>
      </x:c>
      <x:c r="F325" s="160" t="str">
        <x:v>halal bei zertifiziertem Fleisch</x:v>
      </x:c>
      <x:c r="G325" s="160" t="str">
        <x:v>mit Austausch glutenfrei</x:v>
      </x:c>
      <x:c r="H325" s="160" t="str">
        <x:v>laktosefrei nach Zutaten</x:v>
      </x:c>
      <x:c r="I325" s="160" t="str">
        <x:v>nussfrei nach Zutaten</x:v>
      </x:c>
      <x:c r="J325" s="160" t="str">
        <x:v>eifrei nach Zutaten</x:v>
      </x:c>
      <x:c r="K325" s="160" t="str">
        <x:v>sojafrei nach Zutaten</x:v>
      </x:c>
      <x:c r="L325" s="131" t="str">
        <x:v>Gluten/Getreide prüfen</x:v>
      </x:c>
      <x:c r="M325" s="131" t="str">
        <x:v>proteinbetont; leicht</x:v>
      </x:c>
      <x:c r="N325" s="131" t="str">
        <x:v>Hauptmahlzeit</x:v>
      </x:c>
      <x:c r="O325" s="131" t="str">
        <x:v>Pfannengericht/sonstiges</x:v>
      </x:c>
      <x:c r="P325" s="131" t="str">
        <x:v>Meal Prep; transportierbar</x:v>
      </x:c>
      <x:c r="Q325" s="131" t="str">
        <x:v>vertraut</x:v>
      </x:c>
      <x:c r="R325" s="131" t="str">
        <x:v>normaler Supermarkt</x:v>
      </x:c>
      <x:c r="S325" s="131" t="str">
        <x:v>südasiatisch inspiriert</x:v>
      </x:c>
      <x:c r="T325" s="131" t="str">
        <x:v>frisch; herzhaft; würzig</x:v>
      </x:c>
      <x:c r="U325" s="131" t="str">
        <x:v>scharf</x:v>
      </x:c>
      <x:c r="V325" s="131" t="str">
        <x:v>ganzjährig</x:v>
      </x:c>
      <x:c r="W325" s="131" t="str">
        <x:v>warm</x:v>
      </x:c>
      <x:c r="X325" s="131" t="str">
        <x:v>Pfanne; Mixer/Pürierstab; Topf</x:v>
      </x:c>
      <x:c r="Y325" s="131" t="str">
        <x:v>anspruchsvoll</x:v>
      </x:c>
      <x:c r="Z325" s="131" t="n">
        <x:f>'recipes'!I325</x:f>
        <x:v>24</x:v>
      </x:c>
      <x:c r="AA325" s="131" t="n">
        <x:f>'recipes'!K325</x:f>
        <x:v>70</x:v>
      </x:c>
      <x:c r="AB325" s="131" t="str">
        <x:f>IF(AA325&lt;=20,"sehr schnell",IF(AA325&lt;=40,"schnell",IF(AA325&lt;=75,"mittel","lang")))</x:f>
        <x:v>mittel</x:v>
      </x:c>
      <x:c r="AC325" s="131" t="n">
        <x:f>'recipe_macros'!L325</x:f>
        <x:v>284</x:v>
      </x:c>
      <x:c r="AD325" s="131" t="n">
        <x:f>'recipe_macros'!M325</x:f>
        <x:v>33</x:v>
      </x:c>
      <x:c r="AE325" s="131" t="n">
        <x:f>IF('recipe_macros'!D325=0,0,'recipe_macros'!I325/'recipe_macros'!D325)</x:f>
        <x:v>6</x:v>
      </x:c>
      <x:c r="AF325" s="164" t="n">
        <x:f>IF(AC325=0,0,AD325*4/AC325)</x:f>
        <x:v>0.4647887323943662</x:v>
      </x:c>
      <x:c r="AG325" s="165" t="n">
        <x:f>'recipe_macros'!N325</x:f>
        <x:v>0.8438450000000003</x:v>
      </x:c>
      <x:c r="AH325" s="131" t="str">
        <x:f>IF(AG325&lt;=2,"günstig",IF(AG325&lt;=4,"mittel","teuer"))</x:f>
        <x:v>günstig</x:v>
      </x:c>
      <x:c r="AI325" s="131" t="n">
        <x:v>1</x:v>
      </x:c>
      <x:c r="AJ325" s="131" t="n">
        <x:v>0</x:v>
      </x:c>
      <x:c r="AK325" s="131" t="n">
        <x:v>1</x:v>
      </x:c>
      <x:c r="AL325" s="131" t="n">
        <x:v>1</x:v>
      </x:c>
      <x:c r="AM325" s="131" t="n">
        <x:v>0</x:v>
      </x:c>
      <x:c r="AN325" s="131" t="n">
        <x:f>MAX(1,MIN(5,SUM(AI325:AM325)))</x:f>
        <x:v>3</x:v>
      </x:c>
      <x:c r="AO325" s="131" t="str">
        <x:v>regelbasiert + redaktionelle Heuristik</x:v>
      </x:c>
      <x:c r="AP325" s="166" t="n">
        <x:v>0.82</x:v>
      </x:c>
      <x:c r="AQ325" s="131"/>
    </x:row>
    <x:row r="326">
      <x:c r="A326" s="135" t="str">
        <x:v>DI-325-V1</x:v>
      </x:c>
      <x:c r="B326" s="135" t="str">
        <x:v>DI-325</x:v>
      </x:c>
      <x:c r="C326" s="135" t="str">
        <x:v>Hähnchen-Jalfrezi mit Spinat, Naturreis und Quinoa</x:v>
      </x:c>
      <x:c r="D326" s="131" t="str">
        <x:v>omnivor</x:v>
      </x:c>
      <x:c r="E326" s="131" t="str">
        <x:v>Geflügel</x:v>
      </x:c>
      <x:c r="F326" s="160" t="str">
        <x:v>halal bei zertifiziertem Fleisch</x:v>
      </x:c>
      <x:c r="G326" s="160" t="str">
        <x:v>glutenfrei nach Zutaten</x:v>
      </x:c>
      <x:c r="H326" s="160" t="str">
        <x:v>laktosefrei nach Zutaten</x:v>
      </x:c>
      <x:c r="I326" s="160" t="str">
        <x:v>nussfrei nach Zutaten</x:v>
      </x:c>
      <x:c r="J326" s="160" t="str">
        <x:v>eifrei nach Zutaten</x:v>
      </x:c>
      <x:c r="K326" s="160" t="str">
        <x:v>sojafrei nach Zutaten</x:v>
      </x:c>
      <x:c r="L326" s="131" t="str"/>
      <x:c r="M326" s="131" t="str">
        <x:v>proteinbetont; ballaststoffreich; leicht; ausgewogen</x:v>
      </x:c>
      <x:c r="N326" s="131" t="str">
        <x:v>Hauptmahlzeit</x:v>
      </x:c>
      <x:c r="O326" s="131" t="str">
        <x:v>Reis/Getreide</x:v>
      </x:c>
      <x:c r="P326" s="131" t="str">
        <x:v>Meal Prep; transportierbar; für mehrere Portionen</x:v>
      </x:c>
      <x:c r="Q326" s="131" t="str">
        <x:v>abwechslungsreich</x:v>
      </x:c>
      <x:c r="R326" s="131" t="str">
        <x:v>großer Supermarkt empfohlen</x:v>
      </x:c>
      <x:c r="S326" s="131" t="str">
        <x:v>südasiatisch inspiriert</x:v>
      </x:c>
      <x:c r="T326" s="131" t="str">
        <x:v>frisch; würzig</x:v>
      </x:c>
      <x:c r="U326" s="131" t="str">
        <x:v>scharf</x:v>
      </x:c>
      <x:c r="V326" s="131" t="str">
        <x:v>ganzjährig</x:v>
      </x:c>
      <x:c r="W326" s="131" t="str">
        <x:v>warm</x:v>
      </x:c>
      <x:c r="X326" s="131" t="str">
        <x:v>Pfanne; Topf</x:v>
      </x:c>
      <x:c r="Y326" s="131" t="str">
        <x:v>mittel</x:v>
      </x:c>
      <x:c r="Z326" s="131" t="n">
        <x:f>'recipes'!I326</x:f>
        <x:v>12</x:v>
      </x:c>
      <x:c r="AA326" s="131" t="n">
        <x:f>'recipes'!K326</x:f>
        <x:v>35</x:v>
      </x:c>
      <x:c r="AB326" s="131" t="str">
        <x:f>IF(AA326&lt;=20,"sehr schnell",IF(AA326&lt;=40,"schnell",IF(AA326&lt;=75,"mittel","lang")))</x:f>
        <x:v>schnell</x:v>
      </x:c>
      <x:c r="AC326" s="131" t="n">
        <x:f>'recipe_macros'!L326</x:f>
        <x:v>446</x:v>
      </x:c>
      <x:c r="AD326" s="131" t="n">
        <x:f>'recipe_macros'!M326</x:f>
        <x:v>39</x:v>
      </x:c>
      <x:c r="AE326" s="131" t="n">
        <x:f>IF('recipe_macros'!D326=0,0,'recipe_macros'!I326/'recipe_macros'!D326)</x:f>
        <x:v>8</x:v>
      </x:c>
      <x:c r="AF326" s="164" t="n">
        <x:f>IF(AC326=0,0,AD326*4/AC326)</x:f>
        <x:v>0.34977578475336324</x:v>
      </x:c>
      <x:c r="AG326" s="165" t="n">
        <x:f>'recipe_macros'!N326</x:f>
        <x:v>2.5332833333333338</x:v>
      </x:c>
      <x:c r="AH326" s="131" t="str">
        <x:f>IF(AG326&lt;=2,"günstig",IF(AG326&lt;=4,"mittel","teuer"))</x:f>
        <x:v>mittel</x:v>
      </x:c>
      <x:c r="AI326" s="131" t="n">
        <x:v>1</x:v>
      </x:c>
      <x:c r="AJ326" s="131" t="n">
        <x:v>0</x:v>
      </x:c>
      <x:c r="AK326" s="131" t="n">
        <x:v>1</x:v>
      </x:c>
      <x:c r="AL326" s="131" t="n">
        <x:v>1</x:v>
      </x:c>
      <x:c r="AM326" s="131" t="n">
        <x:v>1</x:v>
      </x:c>
      <x:c r="AN326" s="131" t="n">
        <x:f>MAX(1,MIN(5,SUM(AI326:AM326)))</x:f>
        <x:v>4</x:v>
      </x:c>
      <x:c r="AO326" s="131" t="str">
        <x:v>regelbasiert + redaktionelle Heuristik</x:v>
      </x:c>
      <x:c r="AP326" s="166" t="n">
        <x:v>0.82</x:v>
      </x:c>
      <x:c r="AQ326" s="131"/>
    </x:row>
    <x:row r="327">
      <x:c r="A327" s="135" t="str">
        <x:v>DI-326-V1</x:v>
      </x:c>
      <x:c r="B327" s="135" t="str">
        <x:v>DI-326</x:v>
      </x:c>
      <x:c r="C327" s="135" t="str">
        <x:v>Hähnchen-Korma</x:v>
      </x:c>
      <x:c r="D327" s="131" t="str">
        <x:v>omnivor</x:v>
      </x:c>
      <x:c r="E327" s="131" t="str">
        <x:v>Geflügel; Milchprodukt</x:v>
      </x:c>
      <x:c r="F327" s="160" t="str">
        <x:v>halal bei zertifiziertem Fleisch</x:v>
      </x:c>
      <x:c r="G327" s="160" t="str">
        <x:v>glutenfrei nach Zutaten</x:v>
      </x:c>
      <x:c r="H327" s="160" t="str">
        <x:v>mit laktosefreien Produkten</x:v>
      </x:c>
      <x:c r="I327" s="160" t="str">
        <x:v>enthält Nüsse/Erdnüsse</x:v>
      </x:c>
      <x:c r="J327" s="160" t="str">
        <x:v>eifrei nach Zutaten</x:v>
      </x:c>
      <x:c r="K327" s="160" t="str">
        <x:v>sojafrei nach Zutaten</x:v>
      </x:c>
      <x:c r="L327" s="131" t="str">
        <x:v>Milch; Nüsse/Erdnüsse</x:v>
      </x:c>
      <x:c r="M327" s="131" t="str">
        <x:v>proteinbetont; leicht</x:v>
      </x:c>
      <x:c r="N327" s="131" t="str">
        <x:v>Hauptmahlzeit</x:v>
      </x:c>
      <x:c r="O327" s="131" t="str">
        <x:v>Curry/Dal</x:v>
      </x:c>
      <x:c r="P327" s="131" t="str">
        <x:v>Meal Prep; transportierbar; für mehrere Portionen</x:v>
      </x:c>
      <x:c r="Q327" s="131" t="str">
        <x:v>vertraut</x:v>
      </x:c>
      <x:c r="R327" s="131" t="str">
        <x:v>normaler Supermarkt</x:v>
      </x:c>
      <x:c r="S327" s="131" t="str">
        <x:v>südasiatisch inspiriert</x:v>
      </x:c>
      <x:c r="T327" s="131" t="str">
        <x:v>frisch; herzhaft; cremig; würzig</x:v>
      </x:c>
      <x:c r="U327" s="131" t="str">
        <x:v>würzig, nicht zwingend scharf</x:v>
      </x:c>
      <x:c r="V327" s="131" t="str">
        <x:v>ganzjährig</x:v>
      </x:c>
      <x:c r="W327" s="131" t="str">
        <x:v>warm</x:v>
      </x:c>
      <x:c r="X327" s="131" t="str">
        <x:v>Pfanne; Mixer/Pürierstab; Topf</x:v>
      </x:c>
      <x:c r="Y327" s="131" t="str">
        <x:v>mittel</x:v>
      </x:c>
      <x:c r="Z327" s="131" t="n">
        <x:f>'recipes'!I327</x:f>
        <x:v>12</x:v>
      </x:c>
      <x:c r="AA327" s="131" t="n">
        <x:f>'recipes'!K327</x:f>
        <x:v>35</x:v>
      </x:c>
      <x:c r="AB327" s="131" t="str">
        <x:f>IF(AA327&lt;=20,"sehr schnell",IF(AA327&lt;=40,"schnell",IF(AA327&lt;=75,"mittel","lang")))</x:f>
        <x:v>schnell</x:v>
      </x:c>
      <x:c r="AC327" s="131" t="n">
        <x:f>'recipe_macros'!L327</x:f>
        <x:v>376</x:v>
      </x:c>
      <x:c r="AD327" s="131" t="n">
        <x:f>'recipe_macros'!M327</x:f>
        <x:v>40</x:v>
      </x:c>
      <x:c r="AE327" s="131" t="n">
        <x:f>IF('recipe_macros'!D327=0,0,'recipe_macros'!I327/'recipe_macros'!D327)</x:f>
        <x:v>3</x:v>
      </x:c>
      <x:c r="AF327" s="164" t="n">
        <x:f>IF(AC327=0,0,AD327*4/AC327)</x:f>
        <x:v>0.425531914893617</x:v>
      </x:c>
      <x:c r="AG327" s="165" t="n">
        <x:f>'recipe_macros'!N327</x:f>
        <x:v>2.064870833333334</x:v>
      </x:c>
      <x:c r="AH327" s="131" t="str">
        <x:f>IF(AG327&lt;=2,"günstig",IF(AG327&lt;=4,"mittel","teuer"))</x:f>
        <x:v>mittel</x:v>
      </x:c>
      <x:c r="AI327" s="131" t="n">
        <x:v>1</x:v>
      </x:c>
      <x:c r="AJ327" s="131" t="n">
        <x:v>0</x:v>
      </x:c>
      <x:c r="AK327" s="131" t="n">
        <x:v>1</x:v>
      </x:c>
      <x:c r="AL327" s="131" t="n">
        <x:v>1</x:v>
      </x:c>
      <x:c r="AM327" s="131" t="n">
        <x:v>1</x:v>
      </x:c>
      <x:c r="AN327" s="131" t="n">
        <x:f>MAX(1,MIN(5,SUM(AI327:AM327)))</x:f>
        <x:v>4</x:v>
      </x:c>
      <x:c r="AO327" s="131" t="str">
        <x:v>regelbasiert + redaktionelle Heuristik</x:v>
      </x:c>
      <x:c r="AP327" s="166" t="n">
        <x:v>0.82</x:v>
      </x:c>
      <x:c r="AQ327" s="131"/>
    </x:row>
    <x:row r="328">
      <x:c r="A328" s="135" t="str">
        <x:v>DI-327-V1</x:v>
      </x:c>
      <x:c r="B328" s="135" t="str">
        <x:v>DI-327</x:v>
      </x:c>
      <x:c r="C328" s="135" t="str">
        <x:v>Hähnchenspieße mit Tzatziki</x:v>
      </x:c>
      <x:c r="D328" s="131" t="str">
        <x:v>omnivor</x:v>
      </x:c>
      <x:c r="E328" s="131" t="str">
        <x:v>Geflügel; Milchprodukt</x:v>
      </x:c>
      <x:c r="F328" s="160" t="str">
        <x:v>halal bei zertifiziertem Fleisch</x:v>
      </x:c>
      <x:c r="G328" s="160" t="str">
        <x:v>mit Austausch glutenfrei</x:v>
      </x:c>
      <x:c r="H328" s="160" t="str">
        <x:v>mit laktosefreien Produkten</x:v>
      </x:c>
      <x:c r="I328" s="160" t="str">
        <x:v>nussfrei nach Zutaten</x:v>
      </x:c>
      <x:c r="J328" s="160" t="str">
        <x:v>eifrei nach Zutaten</x:v>
      </x:c>
      <x:c r="K328" s="160" t="str">
        <x:v>sojafrei nach Zutaten</x:v>
      </x:c>
      <x:c r="L328" s="131" t="str">
        <x:v>Gluten/Getreide prüfen; Milch</x:v>
      </x:c>
      <x:c r="M328" s="131" t="str">
        <x:v>proteinbetont; leicht</x:v>
      </x:c>
      <x:c r="N328" s="131" t="str">
        <x:v>Hauptmahlzeit</x:v>
      </x:c>
      <x:c r="O328" s="131" t="str">
        <x:v>Spieß/Grill</x:v>
      </x:c>
      <x:c r="P328" s="131" t="str">
        <x:v>schnell; Meal Prep; transportierbar</x:v>
      </x:c>
      <x:c r="Q328" s="131" t="str">
        <x:v>vertraut</x:v>
      </x:c>
      <x:c r="R328" s="131" t="str">
        <x:v>normaler Supermarkt</x:v>
      </x:c>
      <x:c r="S328" s="131" t="str">
        <x:v>lateinamerikanisch inspiriert</x:v>
      </x:c>
      <x:c r="T328" s="131" t="str">
        <x:v>frisch; cremig; würzig; säuerlich</x:v>
      </x:c>
      <x:c r="U328" s="131" t="str">
        <x:v>würzig, nicht zwingend scharf</x:v>
      </x:c>
      <x:c r="V328" s="131" t="str">
        <x:v>ganzjährig</x:v>
      </x:c>
      <x:c r="W328" s="131" t="str">
        <x:v>warm</x:v>
      </x:c>
      <x:c r="X328" s="131" t="str">
        <x:v>Schüssel</x:v>
      </x:c>
      <x:c r="Y328" s="131" t="str">
        <x:v>anspruchsvoll</x:v>
      </x:c>
      <x:c r="Z328" s="131" t="n">
        <x:f>'recipes'!I328</x:f>
        <x:v>9</x:v>
      </x:c>
      <x:c r="AA328" s="131" t="n">
        <x:f>'recipes'!K328</x:f>
        <x:v>25</x:v>
      </x:c>
      <x:c r="AB328" s="131" t="str">
        <x:f>IF(AA328&lt;=20,"sehr schnell",IF(AA328&lt;=40,"schnell",IF(AA328&lt;=75,"mittel","lang")))</x:f>
        <x:v>schnell</x:v>
      </x:c>
      <x:c r="AC328" s="131" t="n">
        <x:f>'recipe_macros'!L328</x:f>
        <x:v>137</x:v>
      </x:c>
      <x:c r="AD328" s="131" t="n">
        <x:f>'recipe_macros'!M328</x:f>
        <x:v>20</x:v>
      </x:c>
      <x:c r="AE328" s="131" t="n">
        <x:f>IF('recipe_macros'!D328=0,0,'recipe_macros'!I328/'recipe_macros'!D328)</x:f>
        <x:v>1</x:v>
      </x:c>
      <x:c r="AF328" s="164" t="n">
        <x:f>IF(AC328=0,0,AD328*4/AC328)</x:f>
        <x:v>0.583941605839416</x:v>
      </x:c>
      <x:c r="AG328" s="165" t="n">
        <x:f>'recipe_macros'!N328</x:f>
        <x:v>0.6433495000000002</x:v>
      </x:c>
      <x:c r="AH328" s="131" t="str">
        <x:f>IF(AG328&lt;=2,"günstig",IF(AG328&lt;=4,"mittel","teuer"))</x:f>
        <x:v>günstig</x:v>
      </x:c>
      <x:c r="AI328" s="131" t="n">
        <x:v>1</x:v>
      </x:c>
      <x:c r="AJ328" s="131" t="n">
        <x:v>0</x:v>
      </x:c>
      <x:c r="AK328" s="131" t="n">
        <x:v>1</x:v>
      </x:c>
      <x:c r="AL328" s="131" t="n">
        <x:v>1</x:v>
      </x:c>
      <x:c r="AM328" s="131" t="n">
        <x:v>0</x:v>
      </x:c>
      <x:c r="AN328" s="131" t="n">
        <x:f>MAX(1,MIN(5,SUM(AI328:AM328)))</x:f>
        <x:v>3</x:v>
      </x:c>
      <x:c r="AO328" s="131" t="str">
        <x:v>regelbasiert + redaktionelle Heuristik</x:v>
      </x:c>
      <x:c r="AP328" s="166" t="n">
        <x:v>0.82</x:v>
      </x:c>
      <x:c r="AQ328" s="131"/>
    </x:row>
    <x:row r="329">
      <x:c r="A329" s="135" t="str">
        <x:v>DI-328-V1</x:v>
      </x:c>
      <x:c r="B329" s="135" t="str">
        <x:v>DI-328</x:v>
      </x:c>
      <x:c r="C329" s="135" t="str">
        <x:v>Hähnchen mit Reis und Erbsen</x:v>
      </x:c>
      <x:c r="D329" s="131" t="str">
        <x:v>omnivor</x:v>
      </x:c>
      <x:c r="E329" s="131" t="str">
        <x:v>Geflügel</x:v>
      </x:c>
      <x:c r="F329" s="160" t="str">
        <x:v>halal bei zertifiziertem Fleisch</x:v>
      </x:c>
      <x:c r="G329" s="160" t="str">
        <x:v>glutenfrei nach Zutaten</x:v>
      </x:c>
      <x:c r="H329" s="160" t="str">
        <x:v>laktosefrei nach Zutaten</x:v>
      </x:c>
      <x:c r="I329" s="160" t="str">
        <x:v>nussfrei nach Zutaten</x:v>
      </x:c>
      <x:c r="J329" s="160" t="str">
        <x:v>eifrei nach Zutaten</x:v>
      </x:c>
      <x:c r="K329" s="160" t="str">
        <x:v>sojafrei nach Zutaten</x:v>
      </x:c>
      <x:c r="L329" s="131" t="str"/>
      <x:c r="M329" s="131" t="str">
        <x:v>proteinbetont; ballaststoffreich; ausgewogen</x:v>
      </x:c>
      <x:c r="N329" s="131" t="str">
        <x:v>Hauptmahlzeit</x:v>
      </x:c>
      <x:c r="O329" s="131" t="str">
        <x:v>Reis/Getreide</x:v>
      </x:c>
      <x:c r="P329" s="131" t="str">
        <x:v>Meal Prep; transportierbar; für mehrere Portionen</x:v>
      </x:c>
      <x:c r="Q329" s="131" t="str">
        <x:v>vertraut</x:v>
      </x:c>
      <x:c r="R329" s="131" t="str">
        <x:v>normaler Supermarkt</x:v>
      </x:c>
      <x:c r="S329" s="131" t="str">
        <x:v>international/modern</x:v>
      </x:c>
      <x:c r="T329" s="131" t="str">
        <x:v>frisch</x:v>
      </x:c>
      <x:c r="U329" s="131" t="str">
        <x:v>scharf</x:v>
      </x:c>
      <x:c r="V329" s="131" t="str">
        <x:v>Frühling</x:v>
      </x:c>
      <x:c r="W329" s="131" t="str">
        <x:v>warm</x:v>
      </x:c>
      <x:c r="X329" s="131" t="str">
        <x:v>Pfanne; Topf</x:v>
      </x:c>
      <x:c r="Y329" s="131" t="str">
        <x:v>mittel</x:v>
      </x:c>
      <x:c r="Z329" s="131" t="n">
        <x:f>'recipes'!I329</x:f>
        <x:v>16</x:v>
      </x:c>
      <x:c r="AA329" s="131" t="n">
        <x:f>'recipes'!K329</x:f>
        <x:v>45</x:v>
      </x:c>
      <x:c r="AB329" s="131" t="str">
        <x:f>IF(AA329&lt;=20,"sehr schnell",IF(AA329&lt;=40,"schnell",IF(AA329&lt;=75,"mittel","lang")))</x:f>
        <x:v>mittel</x:v>
      </x:c>
      <x:c r="AC329" s="131" t="n">
        <x:f>'recipe_macros'!L329</x:f>
        <x:v>571</x:v>
      </x:c>
      <x:c r="AD329" s="131" t="n">
        <x:f>'recipe_macros'!M329</x:f>
        <x:v>49</x:v>
      </x:c>
      <x:c r="AE329" s="131" t="n">
        <x:f>IF('recipe_macros'!D329=0,0,'recipe_macros'!I329/'recipe_macros'!D329)</x:f>
        <x:v>10</x:v>
      </x:c>
      <x:c r="AF329" s="164" t="n">
        <x:f>IF(AC329=0,0,AD329*4/AC329)</x:f>
        <x:v>0.3432574430823117</x:v>
      </x:c>
      <x:c r="AG329" s="165" t="n">
        <x:f>'recipe_macros'!N329</x:f>
        <x:v>1.8445650000000002</x:v>
      </x:c>
      <x:c r="AH329" s="131" t="str">
        <x:f>IF(AG329&lt;=2,"günstig",IF(AG329&lt;=4,"mittel","teuer"))</x:f>
        <x:v>günstig</x:v>
      </x:c>
      <x:c r="AI329" s="131" t="n">
        <x:v>1</x:v>
      </x:c>
      <x:c r="AJ329" s="131" t="n">
        <x:v>0</x:v>
      </x:c>
      <x:c r="AK329" s="131" t="n">
        <x:v>1</x:v>
      </x:c>
      <x:c r="AL329" s="131" t="n">
        <x:v>1</x:v>
      </x:c>
      <x:c r="AM329" s="131" t="n">
        <x:v>1</x:v>
      </x:c>
      <x:c r="AN329" s="131" t="n">
        <x:f>MAX(1,MIN(5,SUM(AI329:AM329)))</x:f>
        <x:v>4</x:v>
      </x:c>
      <x:c r="AO329" s="131" t="str">
        <x:v>regelbasiert + redaktionelle Heuristik</x:v>
      </x:c>
      <x:c r="AP329" s="166" t="n">
        <x:v>0.86</x:v>
      </x:c>
      <x:c r="AQ329" s="131"/>
    </x:row>
    <x:row r="330">
      <x:c r="A330" s="135" t="str">
        <x:v>DI-329-V1</x:v>
      </x:c>
      <x:c r="B330" s="135" t="str">
        <x:v>DI-329</x:v>
      </x:c>
      <x:c r="C330" s="135" t="str">
        <x:v>Hähnchen-Pilaw mit Edamame und Ingwer</x:v>
      </x:c>
      <x:c r="D330" s="131" t="str">
        <x:v>omnivor</x:v>
      </x:c>
      <x:c r="E330" s="131" t="str">
        <x:v>Geflügel; Milchprodukt; Soja/Tofu</x:v>
      </x:c>
      <x:c r="F330" s="160" t="str">
        <x:v>halal bei zertifiziertem Fleisch</x:v>
      </x:c>
      <x:c r="G330" s="160" t="str">
        <x:v>glutenfrei nach Zutaten</x:v>
      </x:c>
      <x:c r="H330" s="160" t="str">
        <x:v>mit laktosefreien Produkten</x:v>
      </x:c>
      <x:c r="I330" s="160" t="str">
        <x:v>nussfrei nach Zutaten</x:v>
      </x:c>
      <x:c r="J330" s="160" t="str">
        <x:v>eifrei nach Zutaten</x:v>
      </x:c>
      <x:c r="K330" s="160" t="str">
        <x:v>enthält Soja</x:v>
      </x:c>
      <x:c r="L330" s="131" t="str">
        <x:v>Milch; Soja</x:v>
      </x:c>
      <x:c r="M330" s="131" t="str">
        <x:v>proteinbetont; leicht</x:v>
      </x:c>
      <x:c r="N330" s="131" t="str">
        <x:v>Hauptmahlzeit</x:v>
      </x:c>
      <x:c r="O330" s="131" t="str">
        <x:v>Reis/Getreide</x:v>
      </x:c>
      <x:c r="P330" s="131" t="str">
        <x:v>schnell; Meal Prep; transportierbar; für mehrere Portionen</x:v>
      </x:c>
      <x:c r="Q330" s="131" t="str">
        <x:v>abwechslungsreich</x:v>
      </x:c>
      <x:c r="R330" s="131" t="str">
        <x:v>großer Supermarkt empfohlen</x:v>
      </x:c>
      <x:c r="S330" s="131" t="str">
        <x:v>international/modern</x:v>
      </x:c>
      <x:c r="T330" s="131" t="str">
        <x:v>frisch; cremig; würzig</x:v>
      </x:c>
      <x:c r="U330" s="131" t="str">
        <x:v>scharf</x:v>
      </x:c>
      <x:c r="V330" s="131" t="str">
        <x:v>ganzjährig</x:v>
      </x:c>
      <x:c r="W330" s="131" t="str">
        <x:v>warm</x:v>
      </x:c>
      <x:c r="X330" s="131" t="str">
        <x:v>Pfanne; Topf</x:v>
      </x:c>
      <x:c r="Y330" s="131" t="str">
        <x:v>einfach</x:v>
      </x:c>
      <x:c r="Z330" s="131" t="n">
        <x:f>'recipes'!I330</x:f>
        <x:v>9</x:v>
      </x:c>
      <x:c r="AA330" s="131" t="n">
        <x:f>'recipes'!K330</x:f>
        <x:v>27</x:v>
      </x:c>
      <x:c r="AB330" s="131" t="str">
        <x:f>IF(AA330&lt;=20,"sehr schnell",IF(AA330&lt;=40,"schnell",IF(AA330&lt;=75,"mittel","lang")))</x:f>
        <x:v>schnell</x:v>
      </x:c>
      <x:c r="AC330" s="131" t="n">
        <x:f>'recipe_macros'!L330</x:f>
        <x:v>436</x:v>
      </x:c>
      <x:c r="AD330" s="131" t="n">
        <x:f>'recipe_macros'!M330</x:f>
        <x:v>32</x:v>
      </x:c>
      <x:c r="AE330" s="131" t="n">
        <x:f>IF('recipe_macros'!D330=0,0,'recipe_macros'!I330/'recipe_macros'!D330)</x:f>
        <x:v>3</x:v>
      </x:c>
      <x:c r="AF330" s="164" t="n">
        <x:f>IF(AC330=0,0,AD330*4/AC330)</x:f>
        <x:v>0.29357798165137616</x:v>
      </x:c>
      <x:c r="AG330" s="165" t="n">
        <x:f>'recipe_macros'!N330</x:f>
        <x:v>1.509865</x:v>
      </x:c>
      <x:c r="AH330" s="131" t="str">
        <x:f>IF(AG330&lt;=2,"günstig",IF(AG330&lt;=4,"mittel","teuer"))</x:f>
        <x:v>günstig</x:v>
      </x:c>
      <x:c r="AI330" s="131" t="n">
        <x:v>1</x:v>
      </x:c>
      <x:c r="AJ330" s="131" t="n">
        <x:v>0</x:v>
      </x:c>
      <x:c r="AK330" s="131" t="n">
        <x:v>1</x:v>
      </x:c>
      <x:c r="AL330" s="131" t="n">
        <x:v>1</x:v>
      </x:c>
      <x:c r="AM330" s="131" t="n">
        <x:v>1</x:v>
      </x:c>
      <x:c r="AN330" s="131" t="n">
        <x:f>MAX(1,MIN(5,SUM(AI330:AM330)))</x:f>
        <x:v>4</x:v>
      </x:c>
      <x:c r="AO330" s="131" t="str">
        <x:v>regelbasiert + redaktionelle Heuristik</x:v>
      </x:c>
      <x:c r="AP330" s="166" t="n">
        <x:v>0.86</x:v>
      </x:c>
      <x:c r="AQ330" s="131"/>
    </x:row>
    <x:row r="331">
      <x:c r="A331" s="135" t="str">
        <x:v>DI-330-V1</x:v>
      </x:c>
      <x:c r="B331" s="135" t="str">
        <x:v>DI-330</x:v>
      </x:c>
      <x:c r="C331" s="135" t="str">
        <x:v>Hähnchen-Süßkartoffel-Erbsen-Curry</x:v>
      </x:c>
      <x:c r="D331" s="131" t="str">
        <x:v>omnivor</x:v>
      </x:c>
      <x:c r="E331" s="131" t="str">
        <x:v>Geflügel; Hülsenfrüchte</x:v>
      </x:c>
      <x:c r="F331" s="160" t="str">
        <x:v>halal bei zertifiziertem Fleisch</x:v>
      </x:c>
      <x:c r="G331" s="160" t="str">
        <x:v>glutenfrei nach Zutaten</x:v>
      </x:c>
      <x:c r="H331" s="160" t="str">
        <x:v>laktosefrei nach Zutaten</x:v>
      </x:c>
      <x:c r="I331" s="160" t="str">
        <x:v>nussfrei nach Zutaten</x:v>
      </x:c>
      <x:c r="J331" s="160" t="str">
        <x:v>eifrei nach Zutaten</x:v>
      </x:c>
      <x:c r="K331" s="160" t="str">
        <x:v>sojafrei nach Zutaten</x:v>
      </x:c>
      <x:c r="L331" s="131" t="str"/>
      <x:c r="M331" s="131" t="str">
        <x:v>proteinbetont; ballaststoffreich; ausgewogen</x:v>
      </x:c>
      <x:c r="N331" s="131" t="str">
        <x:v>Hauptmahlzeit</x:v>
      </x:c>
      <x:c r="O331" s="131" t="str">
        <x:v>Curry/Dal</x:v>
      </x:c>
      <x:c r="P331" s="131" t="str">
        <x:v>Meal Prep; tiefkühlgeeignet; transportierbar; für mehrere Portionen</x:v>
      </x:c>
      <x:c r="Q331" s="131" t="str">
        <x:v>vertraut</x:v>
      </x:c>
      <x:c r="R331" s="131" t="str">
        <x:v>normaler Supermarkt</x:v>
      </x:c>
      <x:c r="S331" s="131" t="str">
        <x:v>international/modern</x:v>
      </x:c>
      <x:c r="T331" s="131" t="str">
        <x:v>herzhaft; cremig; würzig</x:v>
      </x:c>
      <x:c r="U331" s="131" t="str">
        <x:v>würzig, nicht zwingend scharf</x:v>
      </x:c>
      <x:c r="V331" s="131" t="str">
        <x:v>Frühling</x:v>
      </x:c>
      <x:c r="W331" s="131" t="str">
        <x:v>warm</x:v>
      </x:c>
      <x:c r="X331" s="131" t="str">
        <x:v>Topf; Wok; Pfanne</x:v>
      </x:c>
      <x:c r="Y331" s="131" t="str">
        <x:v>mittel</x:v>
      </x:c>
      <x:c r="Z331" s="131" t="n">
        <x:f>'recipes'!I331</x:f>
        <x:v>14</x:v>
      </x:c>
      <x:c r="AA331" s="131" t="n">
        <x:f>'recipes'!K331</x:f>
        <x:v>40</x:v>
      </x:c>
      <x:c r="AB331" s="131" t="str">
        <x:f>IF(AA331&lt;=20,"sehr schnell",IF(AA331&lt;=40,"schnell",IF(AA331&lt;=75,"mittel","lang")))</x:f>
        <x:v>schnell</x:v>
      </x:c>
      <x:c r="AC331" s="131" t="n">
        <x:f>'recipe_macros'!L331</x:f>
        <x:v>485</x:v>
      </x:c>
      <x:c r="AD331" s="131" t="n">
        <x:f>'recipe_macros'!M331</x:f>
        <x:v>31</x:v>
      </x:c>
      <x:c r="AE331" s="131" t="n">
        <x:f>IF('recipe_macros'!D331=0,0,'recipe_macros'!I331/'recipe_macros'!D331)</x:f>
        <x:v>8</x:v>
      </x:c>
      <x:c r="AF331" s="164" t="n">
        <x:f>IF(AC331=0,0,AD331*4/AC331)</x:f>
        <x:v>0.2556701030927835</x:v>
      </x:c>
      <x:c r="AG331" s="165" t="n">
        <x:f>'recipe_macros'!N331</x:f>
        <x:v>1.589625</x:v>
      </x:c>
      <x:c r="AH331" s="131" t="str">
        <x:f>IF(AG331&lt;=2,"günstig",IF(AG331&lt;=4,"mittel","teuer"))</x:f>
        <x:v>günstig</x:v>
      </x:c>
      <x:c r="AI331" s="131" t="n">
        <x:v>1</x:v>
      </x:c>
      <x:c r="AJ331" s="131" t="n">
        <x:v>1</x:v>
      </x:c>
      <x:c r="AK331" s="131" t="n">
        <x:v>1</x:v>
      </x:c>
      <x:c r="AL331" s="131" t="n">
        <x:v>1</x:v>
      </x:c>
      <x:c r="AM331" s="131" t="n">
        <x:v>1</x:v>
      </x:c>
      <x:c r="AN331" s="131" t="n">
        <x:f>MAX(1,MIN(5,SUM(AI331:AM331)))</x:f>
        <x:v>5</x:v>
      </x:c>
      <x:c r="AO331" s="131" t="str">
        <x:v>regelbasiert + redaktionelle Heuristik</x:v>
      </x:c>
      <x:c r="AP331" s="166" t="n">
        <x:v>0.86</x:v>
      </x:c>
      <x:c r="AQ331" s="131"/>
    </x:row>
    <x:row r="332">
      <x:c r="A332" s="135" t="str">
        <x:v>DI-331-V1</x:v>
      </x:c>
      <x:c r="B332" s="135" t="str">
        <x:v>DI-331</x:v>
      </x:c>
      <x:c r="C332" s="135" t="str">
        <x:v>Kichererbsenpuffer</x:v>
      </x:c>
      <x:c r="D332" s="131" t="str">
        <x:v>vegetarisch</x:v>
      </x:c>
      <x:c r="E332" s="131" t="str">
        <x:v>Milchprodukt; Hülsenfrüchte</x:v>
      </x:c>
      <x:c r="F332" s="160" t="str">
        <x:v>nach Zutaten halal-kompatibel</x:v>
      </x:c>
      <x:c r="G332" s="160" t="str">
        <x:v>mit Austausch glutenfrei</x:v>
      </x:c>
      <x:c r="H332" s="160" t="str">
        <x:v>mit laktosefreien Produkten</x:v>
      </x:c>
      <x:c r="I332" s="160" t="str">
        <x:v>nussfrei nach Zutaten</x:v>
      </x:c>
      <x:c r="J332" s="160" t="str">
        <x:v>eifrei nach Zutaten</x:v>
      </x:c>
      <x:c r="K332" s="160" t="str">
        <x:v>sojafrei nach Zutaten</x:v>
      </x:c>
      <x:c r="L332" s="131" t="str">
        <x:v>Gluten/Getreide prüfen; Milch</x:v>
      </x:c>
      <x:c r="M332" s="131" t="str">
        <x:v>ballaststoffreich; leicht</x:v>
      </x:c>
      <x:c r="N332" s="131" t="str">
        <x:v>Hauptmahlzeit</x:v>
      </x:c>
      <x:c r="O332" s="131" t="str">
        <x:v>Bratling/Burger</x:v>
      </x:c>
      <x:c r="P332" s="131" t="str">
        <x:v>schnell; Meal Prep; transportierbar</x:v>
      </x:c>
      <x:c r="Q332" s="131" t="str">
        <x:v>vertraut</x:v>
      </x:c>
      <x:c r="R332" s="131" t="str">
        <x:v>normaler Supermarkt</x:v>
      </x:c>
      <x:c r="S332" s="131" t="str">
        <x:v>südasiatisch inspiriert</x:v>
      </x:c>
      <x:c r="T332" s="131" t="str">
        <x:v>frisch; herzhaft; cremig; würzig; säuerlich</x:v>
      </x:c>
      <x:c r="U332" s="131" t="str">
        <x:v>würzig, nicht zwingend scharf</x:v>
      </x:c>
      <x:c r="V332" s="131" t="str">
        <x:v>ganzjährig</x:v>
      </x:c>
      <x:c r="W332" s="131" t="str">
        <x:v>warm</x:v>
      </x:c>
      <x:c r="X332" s="131" t="str">
        <x:v>Pfanne</x:v>
      </x:c>
      <x:c r="Y332" s="131" t="str">
        <x:v>mittel</x:v>
      </x:c>
      <x:c r="Z332" s="131" t="n">
        <x:f>'recipes'!I332</x:f>
        <x:v>7</x:v>
      </x:c>
      <x:c r="AA332" s="131" t="n">
        <x:f>'recipes'!K332</x:f>
        <x:v>20</x:v>
      </x:c>
      <x:c r="AB332" s="131" t="str">
        <x:f>IF(AA332&lt;=20,"sehr schnell",IF(AA332&lt;=40,"schnell",IF(AA332&lt;=75,"mittel","lang")))</x:f>
        <x:v>sehr schnell</x:v>
      </x:c>
      <x:c r="AC332" s="131" t="n">
        <x:f>'recipe_macros'!L332</x:f>
        <x:v>306</x:v>
      </x:c>
      <x:c r="AD332" s="131" t="n">
        <x:f>'recipe_macros'!M332</x:f>
        <x:v>12</x:v>
      </x:c>
      <x:c r="AE332" s="131" t="n">
        <x:f>IF('recipe_macros'!D332=0,0,'recipe_macros'!I332/'recipe_macros'!D332)</x:f>
        <x:v>9</x:v>
      </x:c>
      <x:c r="AF332" s="164" t="n">
        <x:f>IF(AC332=0,0,AD332*4/AC332)</x:f>
        <x:v>0.1568627450980392</x:v>
      </x:c>
      <x:c r="AG332" s="165" t="n">
        <x:f>'recipe_macros'!N332</x:f>
        <x:v>1.0510500000000003</x:v>
      </x:c>
      <x:c r="AH332" s="131" t="str">
        <x:f>IF(AG332&lt;=2,"günstig",IF(AG332&lt;=4,"mittel","teuer"))</x:f>
        <x:v>günstig</x:v>
      </x:c>
      <x:c r="AI332" s="131" t="n">
        <x:v>1</x:v>
      </x:c>
      <x:c r="AJ332" s="131" t="n">
        <x:v>0</x:v>
      </x:c>
      <x:c r="AK332" s="131" t="n">
        <x:v>1</x:v>
      </x:c>
      <x:c r="AL332" s="131" t="n">
        <x:v>1</x:v>
      </x:c>
      <x:c r="AM332" s="131" t="n">
        <x:v>0</x:v>
      </x:c>
      <x:c r="AN332" s="131" t="n">
        <x:f>MAX(1,MIN(5,SUM(AI332:AM332)))</x:f>
        <x:v>3</x:v>
      </x:c>
      <x:c r="AO332" s="131" t="str">
        <x:v>regelbasiert + redaktionelle Heuristik</x:v>
      </x:c>
      <x:c r="AP332" s="166" t="n">
        <x:v>0.82</x:v>
      </x:c>
      <x:c r="AQ332" s="131"/>
    </x:row>
    <x:row r="333">
      <x:c r="A333" s="135" t="str">
        <x:v>DI-332-V1</x:v>
      </x:c>
      <x:c r="B333" s="135" t="str">
        <x:v>DI-332</x:v>
      </x:c>
      <x:c r="C333" s="135" t="str">
        <x:v>Kichererbsen-Kokos-Brokkoli-Eintopf</x:v>
      </x:c>
      <x:c r="D333" s="131" t="str">
        <x:v>vegan</x:v>
      </x:c>
      <x:c r="E333" s="131" t="str">
        <x:v>Milchprodukt; Hülsenfrüchte</x:v>
      </x:c>
      <x:c r="F333" s="160" t="str">
        <x:v>nach Zutaten halal-kompatibel</x:v>
      </x:c>
      <x:c r="G333" s="160" t="str">
        <x:v>glutenfrei nach Zutaten</x:v>
      </x:c>
      <x:c r="H333" s="160" t="str">
        <x:v>mit laktosefreien Produkten</x:v>
      </x:c>
      <x:c r="I333" s="160" t="str">
        <x:v>nussfrei nach Zutaten</x:v>
      </x:c>
      <x:c r="J333" s="160" t="str">
        <x:v>eifrei nach Zutaten</x:v>
      </x:c>
      <x:c r="K333" s="160" t="str">
        <x:v>sojafrei nach Zutaten</x:v>
      </x:c>
      <x:c r="L333" s="131" t="str">
        <x:v>Milch</x:v>
      </x:c>
      <x:c r="M333" s="131" t="str">
        <x:v>ballaststoffreich; ausgewogen</x:v>
      </x:c>
      <x:c r="N333" s="131" t="str">
        <x:v>Hauptmahlzeit</x:v>
      </x:c>
      <x:c r="O333" s="131" t="str">
        <x:v>Eintopf</x:v>
      </x:c>
      <x:c r="P333" s="131" t="str">
        <x:v>Meal Prep; tiefkühlgeeignet; transportierbar; für mehrere Portionen</x:v>
      </x:c>
      <x:c r="Q333" s="131" t="str">
        <x:v>vertraut</x:v>
      </x:c>
      <x:c r="R333" s="131" t="str">
        <x:v>normaler Supermarkt</x:v>
      </x:c>
      <x:c r="S333" s="131" t="str">
        <x:v>international/modern</x:v>
      </x:c>
      <x:c r="T333" s="131" t="str">
        <x:v>frisch; herzhaft; würzig</x:v>
      </x:c>
      <x:c r="U333" s="131" t="str">
        <x:v>scharf</x:v>
      </x:c>
      <x:c r="V333" s="131" t="str">
        <x:v>Winter</x:v>
      </x:c>
      <x:c r="W333" s="131" t="str">
        <x:v>warm</x:v>
      </x:c>
      <x:c r="X333" s="131" t="str">
        <x:v>Topf; Mixer/Pürierstab; Pfanne</x:v>
      </x:c>
      <x:c r="Y333" s="131" t="str">
        <x:v>mittel</x:v>
      </x:c>
      <x:c r="Z333" s="131" t="n">
        <x:f>'recipes'!I333</x:f>
        <x:v>12</x:v>
      </x:c>
      <x:c r="AA333" s="131" t="n">
        <x:f>'recipes'!K333</x:f>
        <x:v>35</x:v>
      </x:c>
      <x:c r="AB333" s="131" t="str">
        <x:f>IF(AA333&lt;=20,"sehr schnell",IF(AA333&lt;=40,"schnell",IF(AA333&lt;=75,"mittel","lang")))</x:f>
        <x:v>schnell</x:v>
      </x:c>
      <x:c r="AC333" s="131" t="n">
        <x:f>'recipe_macros'!L333</x:f>
        <x:v>566</x:v>
      </x:c>
      <x:c r="AD333" s="131" t="n">
        <x:f>'recipe_macros'!M333</x:f>
        <x:v>21</x:v>
      </x:c>
      <x:c r="AE333" s="131" t="n">
        <x:f>IF('recipe_macros'!D333=0,0,'recipe_macros'!I333/'recipe_macros'!D333)</x:f>
        <x:v>15</x:v>
      </x:c>
      <x:c r="AF333" s="164" t="n">
        <x:f>IF(AC333=0,0,AD333*4/AC333)</x:f>
        <x:v>0.14840989399293286</x:v>
      </x:c>
      <x:c r="AG333" s="165" t="n">
        <x:f>'recipe_macros'!N333</x:f>
        <x:v>1.5040900000000001</x:v>
      </x:c>
      <x:c r="AH333" s="131" t="str">
        <x:f>IF(AG333&lt;=2,"günstig",IF(AG333&lt;=4,"mittel","teuer"))</x:f>
        <x:v>günstig</x:v>
      </x:c>
      <x:c r="AI333" s="131" t="n">
        <x:v>1</x:v>
      </x:c>
      <x:c r="AJ333" s="131" t="n">
        <x:v>1</x:v>
      </x:c>
      <x:c r="AK333" s="131" t="n">
        <x:v>1</x:v>
      </x:c>
      <x:c r="AL333" s="131" t="n">
        <x:v>1</x:v>
      </x:c>
      <x:c r="AM333" s="131" t="n">
        <x:v>1</x:v>
      </x:c>
      <x:c r="AN333" s="131" t="n">
        <x:f>MAX(1,MIN(5,SUM(AI333:AM333)))</x:f>
        <x:v>5</x:v>
      </x:c>
      <x:c r="AO333" s="131" t="str">
        <x:v>regelbasiert + redaktionelle Heuristik</x:v>
      </x:c>
      <x:c r="AP333" s="166" t="n">
        <x:v>0.86</x:v>
      </x:c>
      <x:c r="AQ333" s="131" t="str">
        <x:v>vegan nur bei konsequent pflanzlicher Produktwahl</x:v>
      </x:c>
    </x:row>
    <x:row r="334">
      <x:c r="A334" s="135" t="str">
        <x:v>DI-333-V1</x:v>
      </x:c>
      <x:c r="B334" s="135" t="str">
        <x:v>DI-333</x:v>
      </x:c>
      <x:c r="C334" s="135" t="str">
        <x:v>Kichererbsen-Tomaten-Spinat-Curry</x:v>
      </x:c>
      <x:c r="D334" s="131" t="str">
        <x:v>vegan</x:v>
      </x:c>
      <x:c r="E334" s="131" t="str">
        <x:v>Hülsenfrüchte</x:v>
      </x:c>
      <x:c r="F334" s="160" t="str">
        <x:v>nach Zutaten halal-kompatibel</x:v>
      </x:c>
      <x:c r="G334" s="160" t="str">
        <x:v>glutenfrei nach Zutaten</x:v>
      </x:c>
      <x:c r="H334" s="160" t="str">
        <x:v>laktosefrei nach Zutaten</x:v>
      </x:c>
      <x:c r="I334" s="160" t="str">
        <x:v>enthält Nüsse/Erdnüsse</x:v>
      </x:c>
      <x:c r="J334" s="160" t="str">
        <x:v>eifrei nach Zutaten</x:v>
      </x:c>
      <x:c r="K334" s="160" t="str">
        <x:v>sojafrei nach Zutaten</x:v>
      </x:c>
      <x:c r="L334" s="131" t="str">
        <x:v>Nüsse/Erdnüsse; Sesam</x:v>
      </x:c>
      <x:c r="M334" s="131" t="str">
        <x:v>ballaststoffreich; leicht</x:v>
      </x:c>
      <x:c r="N334" s="131" t="str">
        <x:v>Hauptmahlzeit</x:v>
      </x:c>
      <x:c r="O334" s="131" t="str">
        <x:v>Curry/Dal</x:v>
      </x:c>
      <x:c r="P334" s="131" t="str">
        <x:v>Meal Prep; tiefkühlgeeignet; transportierbar; für mehrere Portionen</x:v>
      </x:c>
      <x:c r="Q334" s="131" t="str">
        <x:v>vertraut</x:v>
      </x:c>
      <x:c r="R334" s="131" t="str">
        <x:v>normaler Supermarkt</x:v>
      </x:c>
      <x:c r="S334" s="131" t="str">
        <x:v>international/modern</x:v>
      </x:c>
      <x:c r="T334" s="131" t="str">
        <x:v>frisch; herzhaft; würzig; säuerlich</x:v>
      </x:c>
      <x:c r="U334" s="131" t="str">
        <x:v>scharf</x:v>
      </x:c>
      <x:c r="V334" s="131" t="str">
        <x:v>ganzjährig</x:v>
      </x:c>
      <x:c r="W334" s="131" t="str">
        <x:v>warm</x:v>
      </x:c>
      <x:c r="X334" s="131" t="str">
        <x:v>Topf; Mixer/Pürierstab; Pfanne</x:v>
      </x:c>
      <x:c r="Y334" s="131" t="str">
        <x:v>anspruchsvoll</x:v>
      </x:c>
      <x:c r="Z334" s="131" t="n">
        <x:f>'recipes'!I334</x:f>
        <x:v>19</x:v>
      </x:c>
      <x:c r="AA334" s="131" t="n">
        <x:f>'recipes'!K334</x:f>
        <x:v>55</x:v>
      </x:c>
      <x:c r="AB334" s="131" t="str">
        <x:f>IF(AA334&lt;=20,"sehr schnell",IF(AA334&lt;=40,"schnell",IF(AA334&lt;=75,"mittel","lang")))</x:f>
        <x:v>mittel</x:v>
      </x:c>
      <x:c r="AC334" s="131" t="n">
        <x:f>'recipe_macros'!L334</x:f>
        <x:v>204</x:v>
      </x:c>
      <x:c r="AD334" s="131" t="n">
        <x:f>'recipe_macros'!M334</x:f>
        <x:v>11</x:v>
      </x:c>
      <x:c r="AE334" s="131" t="n">
        <x:f>IF('recipe_macros'!D334=0,0,'recipe_macros'!I334/'recipe_macros'!D334)</x:f>
        <x:v>7</x:v>
      </x:c>
      <x:c r="AF334" s="164" t="n">
        <x:f>IF(AC334=0,0,AD334*4/AC334)</x:f>
        <x:v>0.21568627450980393</x:v>
      </x:c>
      <x:c r="AG334" s="165" t="n">
        <x:f>'recipe_macros'!N334</x:f>
        <x:v>0.8647966666666665</x:v>
      </x:c>
      <x:c r="AH334" s="131" t="str">
        <x:f>IF(AG334&lt;=2,"günstig",IF(AG334&lt;=4,"mittel","teuer"))</x:f>
        <x:v>günstig</x:v>
      </x:c>
      <x:c r="AI334" s="131" t="n">
        <x:v>1</x:v>
      </x:c>
      <x:c r="AJ334" s="131" t="n">
        <x:v>1</x:v>
      </x:c>
      <x:c r="AK334" s="131" t="n">
        <x:v>1</x:v>
      </x:c>
      <x:c r="AL334" s="131" t="n">
        <x:v>1</x:v>
      </x:c>
      <x:c r="AM334" s="131" t="n">
        <x:v>1</x:v>
      </x:c>
      <x:c r="AN334" s="131" t="n">
        <x:f>MAX(1,MIN(5,SUM(AI334:AM334)))</x:f>
        <x:v>5</x:v>
      </x:c>
      <x:c r="AO334" s="131" t="str">
        <x:v>regelbasiert + redaktionelle Heuristik</x:v>
      </x:c>
      <x:c r="AP334" s="166" t="n">
        <x:v>0.86</x:v>
      </x:c>
      <x:c r="AQ334" s="131"/>
    </x:row>
    <x:row r="335">
      <x:c r="A335" s="135" t="str">
        <x:v>DI-334-V1</x:v>
      </x:c>
      <x:c r="B335" s="135" t="str">
        <x:v>DI-334</x:v>
      </x:c>
      <x:c r="C335" s="135" t="str">
        <x:v>Chili-Ingwer-Kürbis mit Grünkohl und Quinoa</x:v>
      </x:c>
      <x:c r="D335" s="131" t="str">
        <x:v>vegetarisch</x:v>
      </x:c>
      <x:c r="E335" s="131" t="str">
        <x:v>Hülsenfrüchte</x:v>
      </x:c>
      <x:c r="F335" s="160" t="str">
        <x:v>nach Zutaten halal-kompatibel</x:v>
      </x:c>
      <x:c r="G335" s="160" t="str">
        <x:v>glutenfrei nach Zutaten</x:v>
      </x:c>
      <x:c r="H335" s="160" t="str">
        <x:v>laktosefrei nach Zutaten</x:v>
      </x:c>
      <x:c r="I335" s="160" t="str">
        <x:v>nussfrei nach Zutaten</x:v>
      </x:c>
      <x:c r="J335" s="160" t="str">
        <x:v>eifrei nach Zutaten</x:v>
      </x:c>
      <x:c r="K335" s="160" t="str">
        <x:v>sojafrei nach Zutaten</x:v>
      </x:c>
      <x:c r="L335" s="131" t="str"/>
      <x:c r="M335" s="131" t="str">
        <x:v>ballaststoffreich</x:v>
      </x:c>
      <x:c r="N335" s="131" t="str">
        <x:v>Hauptmahlzeit</x:v>
      </x:c>
      <x:c r="O335" s="131" t="str">
        <x:v>Eintopf</x:v>
      </x:c>
      <x:c r="P335" s="131" t="str">
        <x:v>Meal Prep; tiefkühlgeeignet; transportierbar</x:v>
      </x:c>
      <x:c r="Q335" s="131" t="str">
        <x:v>abwechslungsreich</x:v>
      </x:c>
      <x:c r="R335" s="131" t="str">
        <x:v>großer Supermarkt empfohlen</x:v>
      </x:c>
      <x:c r="S335" s="131" t="str">
        <x:v>international/modern</x:v>
      </x:c>
      <x:c r="T335" s="131" t="str">
        <x:v>frisch; herzhaft; würzig</x:v>
      </x:c>
      <x:c r="U335" s="131" t="str">
        <x:v>scharf</x:v>
      </x:c>
      <x:c r="V335" s="131" t="str">
        <x:v>Herbst</x:v>
      </x:c>
      <x:c r="W335" s="131" t="str">
        <x:v>warm</x:v>
      </x:c>
      <x:c r="X335" s="131" t="str">
        <x:v>Topf; Backofen; Pfanne</x:v>
      </x:c>
      <x:c r="Y335" s="131" t="str">
        <x:v>anspruchsvoll</x:v>
      </x:c>
      <x:c r="Z335" s="131" t="n">
        <x:f>'recipes'!I335</x:f>
        <x:v>18</x:v>
      </x:c>
      <x:c r="AA335" s="131" t="n">
        <x:f>'recipes'!K335</x:f>
        <x:v>52</x:v>
      </x:c>
      <x:c r="AB335" s="131" t="str">
        <x:f>IF(AA335&lt;=20,"sehr schnell",IF(AA335&lt;=40,"schnell",IF(AA335&lt;=75,"mittel","lang")))</x:f>
        <x:v>mittel</x:v>
      </x:c>
      <x:c r="AC335" s="131" t="n">
        <x:f>'recipe_macros'!L335</x:f>
        <x:v>523</x:v>
      </x:c>
      <x:c r="AD335" s="131" t="n">
        <x:f>'recipe_macros'!M335</x:f>
        <x:v>17</x:v>
      </x:c>
      <x:c r="AE335" s="131" t="n">
        <x:f>IF('recipe_macros'!D335=0,0,'recipe_macros'!I335/'recipe_macros'!D335)</x:f>
        <x:v>11</x:v>
      </x:c>
      <x:c r="AF335" s="164" t="n">
        <x:f>IF(AC335=0,0,AD335*4/AC335)</x:f>
        <x:v>0.13001912045889102</x:v>
      </x:c>
      <x:c r="AG335" s="165" t="n">
        <x:f>'recipe_macros'!N335</x:f>
        <x:v>3.6036500000000005</x:v>
      </x:c>
      <x:c r="AH335" s="131" t="str">
        <x:f>IF(AG335&lt;=2,"günstig",IF(AG335&lt;=4,"mittel","teuer"))</x:f>
        <x:v>mittel</x:v>
      </x:c>
      <x:c r="AI335" s="131" t="n">
        <x:v>1</x:v>
      </x:c>
      <x:c r="AJ335" s="131" t="n">
        <x:v>1</x:v>
      </x:c>
      <x:c r="AK335" s="131" t="n">
        <x:v>1</x:v>
      </x:c>
      <x:c r="AL335" s="131" t="n">
        <x:v>1</x:v>
      </x:c>
      <x:c r="AM335" s="131" t="n">
        <x:v>0</x:v>
      </x:c>
      <x:c r="AN335" s="131" t="n">
        <x:f>MAX(1,MIN(5,SUM(AI335:AM335)))</x:f>
        <x:v>4</x:v>
      </x:c>
      <x:c r="AO335" s="131" t="str">
        <x:v>regelbasiert + redaktionelle Heuristik</x:v>
      </x:c>
      <x:c r="AP335" s="166" t="n">
        <x:v>0.86</x:v>
      </x:c>
      <x:c r="AQ335" s="131"/>
    </x:row>
    <x:row r="336">
      <x:c r="A336" s="135" t="str">
        <x:v>DI-335-V1</x:v>
      </x:c>
      <x:c r="B336" s="135" t="str">
        <x:v>DI-335</x:v>
      </x:c>
      <x:c r="C336" s="135" t="str">
        <x:v>Chili-Hähnchen-Pasteten mit Erdnüssen</x:v>
      </x:c>
      <x:c r="D336" s="131" t="str">
        <x:v>omnivor</x:v>
      </x:c>
      <x:c r="E336" s="131" t="str">
        <x:v>Geflügel; Hülsenfrüchte</x:v>
      </x:c>
      <x:c r="F336" s="160" t="str">
        <x:v>halal bei zertifiziertem Fleisch</x:v>
      </x:c>
      <x:c r="G336" s="160" t="str">
        <x:v>glutenfrei nach Zutaten</x:v>
      </x:c>
      <x:c r="H336" s="160" t="str">
        <x:v>laktosefrei nach Zutaten</x:v>
      </x:c>
      <x:c r="I336" s="160" t="str">
        <x:v>enthält Nüsse/Erdnüsse</x:v>
      </x:c>
      <x:c r="J336" s="160" t="str">
        <x:v>eifrei nach Zutaten</x:v>
      </x:c>
      <x:c r="K336" s="160" t="str">
        <x:v>sojafrei nach Zutaten</x:v>
      </x:c>
      <x:c r="L336" s="131" t="str">
        <x:v>Nüsse/Erdnüsse</x:v>
      </x:c>
      <x:c r="M336" s="131" t="str">
        <x:v>proteinbetont; ballaststoffreich; ausgewogen</x:v>
      </x:c>
      <x:c r="N336" s="131" t="str">
        <x:v>Hauptmahlzeit</x:v>
      </x:c>
      <x:c r="O336" s="131" t="str">
        <x:v>Eintopf</x:v>
      </x:c>
      <x:c r="P336" s="131" t="str">
        <x:v>Meal Prep; tiefkühlgeeignet; transportierbar</x:v>
      </x:c>
      <x:c r="Q336" s="131" t="str">
        <x:v>vertraut</x:v>
      </x:c>
      <x:c r="R336" s="131" t="str">
        <x:v>normaler Supermarkt</x:v>
      </x:c>
      <x:c r="S336" s="131" t="str">
        <x:v>international/modern</x:v>
      </x:c>
      <x:c r="T336" s="131" t="str">
        <x:v>frisch; herzhaft; würzig</x:v>
      </x:c>
      <x:c r="U336" s="131" t="str">
        <x:v>scharf</x:v>
      </x:c>
      <x:c r="V336" s="131" t="str">
        <x:v>Winter</x:v>
      </x:c>
      <x:c r="W336" s="131" t="str">
        <x:v>warm</x:v>
      </x:c>
      <x:c r="X336" s="131" t="str">
        <x:v>Topf; Backofen; Mixer/Pürierstab; Pfanne</x:v>
      </x:c>
      <x:c r="Y336" s="131" t="str">
        <x:v>anspruchsvoll</x:v>
      </x:c>
      <x:c r="Z336" s="131" t="n">
        <x:f>'recipes'!I336</x:f>
        <x:v>26</x:v>
      </x:c>
      <x:c r="AA336" s="131" t="n">
        <x:f>'recipes'!K336</x:f>
        <x:v>75</x:v>
      </x:c>
      <x:c r="AB336" s="131" t="str">
        <x:f>IF(AA336&lt;=20,"sehr schnell",IF(AA336&lt;=40,"schnell",IF(AA336&lt;=75,"mittel","lang")))</x:f>
        <x:v>mittel</x:v>
      </x:c>
      <x:c r="AC336" s="131" t="n">
        <x:f>'recipe_macros'!L336</x:f>
        <x:v>523</x:v>
      </x:c>
      <x:c r="AD336" s="131" t="n">
        <x:f>'recipe_macros'!M336</x:f>
        <x:v>43</x:v>
      </x:c>
      <x:c r="AE336" s="131" t="n">
        <x:f>IF('recipe_macros'!D336=0,0,'recipe_macros'!I336/'recipe_macros'!D336)</x:f>
        <x:v>15</x:v>
      </x:c>
      <x:c r="AF336" s="164" t="n">
        <x:f>IF(AC336=0,0,AD336*4/AC336)</x:f>
        <x:v>0.32887189292543023</x:v>
      </x:c>
      <x:c r="AG336" s="165" t="n">
        <x:f>'recipe_macros'!N336</x:f>
        <x:v>4.791444285714286</x:v>
      </x:c>
      <x:c r="AH336" s="131" t="str">
        <x:f>IF(AG336&lt;=2,"günstig",IF(AG336&lt;=4,"mittel","teuer"))</x:f>
        <x:v>teuer</x:v>
      </x:c>
      <x:c r="AI336" s="131" t="n">
        <x:v>1</x:v>
      </x:c>
      <x:c r="AJ336" s="131" t="n">
        <x:v>1</x:v>
      </x:c>
      <x:c r="AK336" s="131" t="n">
        <x:v>1</x:v>
      </x:c>
      <x:c r="AL336" s="131" t="n">
        <x:v>1</x:v>
      </x:c>
      <x:c r="AM336" s="131" t="n">
        <x:v>0</x:v>
      </x:c>
      <x:c r="AN336" s="131" t="n">
        <x:f>MAX(1,MIN(5,SUM(AI336:AM336)))</x:f>
        <x:v>4</x:v>
      </x:c>
      <x:c r="AO336" s="131" t="str">
        <x:v>regelbasiert + redaktionelle Heuristik</x:v>
      </x:c>
      <x:c r="AP336" s="166" t="n">
        <x:v>0.86</x:v>
      </x:c>
      <x:c r="AQ336" s="131"/>
    </x:row>
    <x:row r="337">
      <x:c r="A337" s="135" t="str">
        <x:v>DI-336-V1</x:v>
      </x:c>
      <x:c r="B337" s="135" t="str">
        <x:v>DI-336</x:v>
      </x:c>
      <x:c r="C337" s="135" t="str">
        <x:v>Chili-Hähnchen mit Erdnussnudeln</x:v>
      </x:c>
      <x:c r="D337" s="131" t="str">
        <x:v>omnivor</x:v>
      </x:c>
      <x:c r="E337" s="131" t="str">
        <x:v>Geflügel</x:v>
      </x:c>
      <x:c r="F337" s="160" t="str">
        <x:v>halal bei zertifiziertem Fleisch</x:v>
      </x:c>
      <x:c r="G337" s="160" t="str">
        <x:v>glutenfrei nach Zutaten</x:v>
      </x:c>
      <x:c r="H337" s="160" t="str">
        <x:v>laktosefrei nach Zutaten</x:v>
      </x:c>
      <x:c r="I337" s="160" t="str">
        <x:v>enthält Nüsse/Erdnüsse</x:v>
      </x:c>
      <x:c r="J337" s="160" t="str">
        <x:v>eifrei nach Zutaten</x:v>
      </x:c>
      <x:c r="K337" s="160" t="str">
        <x:v>sojafrei nach Zutaten</x:v>
      </x:c>
      <x:c r="L337" s="131" t="str">
        <x:v>Nüsse/Erdnüsse</x:v>
      </x:c>
      <x:c r="M337" s="131" t="str">
        <x:v>proteinbetont; ballaststoffreich; leicht; ausgewogen</x:v>
      </x:c>
      <x:c r="N337" s="131" t="str">
        <x:v>Hauptmahlzeit</x:v>
      </x:c>
      <x:c r="O337" s="131" t="str">
        <x:v>Eintopf</x:v>
      </x:c>
      <x:c r="P337" s="131" t="str">
        <x:v>schnell; Meal Prep; tiefkühlgeeignet; transportierbar; One Pot</x:v>
      </x:c>
      <x:c r="Q337" s="131" t="str">
        <x:v>vertraut</x:v>
      </x:c>
      <x:c r="R337" s="131" t="str">
        <x:v>normaler Supermarkt</x:v>
      </x:c>
      <x:c r="S337" s="131" t="str">
        <x:v>international/modern</x:v>
      </x:c>
      <x:c r="T337" s="131" t="str">
        <x:v>frisch; herzhaft; würzig; säuerlich</x:v>
      </x:c>
      <x:c r="U337" s="131" t="str">
        <x:v>scharf</x:v>
      </x:c>
      <x:c r="V337" s="131" t="str">
        <x:v>Winter</x:v>
      </x:c>
      <x:c r="W337" s="131" t="str">
        <x:v>warm</x:v>
      </x:c>
      <x:c r="X337" s="131" t="str">
        <x:v>Topf; Wok; Pfanne</x:v>
      </x:c>
      <x:c r="Y337" s="131" t="str">
        <x:v>mittel</x:v>
      </x:c>
      <x:c r="Z337" s="131" t="n">
        <x:f>'recipes'!I337</x:f>
        <x:v>9</x:v>
      </x:c>
      <x:c r="AA337" s="131" t="n">
        <x:f>'recipes'!K337</x:f>
        <x:v>25</x:v>
      </x:c>
      <x:c r="AB337" s="131" t="str">
        <x:f>IF(AA337&lt;=20,"sehr schnell",IF(AA337&lt;=40,"schnell",IF(AA337&lt;=75,"mittel","lang")))</x:f>
        <x:v>schnell</x:v>
      </x:c>
      <x:c r="AC337" s="131" t="n">
        <x:f>'recipe_macros'!L337</x:f>
        <x:v>437</x:v>
      </x:c>
      <x:c r="AD337" s="131" t="n">
        <x:f>'recipe_macros'!M337</x:f>
        <x:v>36</x:v>
      </x:c>
      <x:c r="AE337" s="131" t="n">
        <x:f>IF('recipe_macros'!D337=0,0,'recipe_macros'!I337/'recipe_macros'!D337)</x:f>
        <x:v>9</x:v>
      </x:c>
      <x:c r="AF337" s="164" t="n">
        <x:f>IF(AC337=0,0,AD337*4/AC337)</x:f>
        <x:v>0.3295194508009153</x:v>
      </x:c>
      <x:c r="AG337" s="165" t="n">
        <x:f>'recipe_macros'!N337</x:f>
        <x:v>1.6455847619047625</x:v>
      </x:c>
      <x:c r="AH337" s="131" t="str">
        <x:f>IF(AG337&lt;=2,"günstig",IF(AG337&lt;=4,"mittel","teuer"))</x:f>
        <x:v>günstig</x:v>
      </x:c>
      <x:c r="AI337" s="131" t="n">
        <x:v>1</x:v>
      </x:c>
      <x:c r="AJ337" s="131" t="n">
        <x:v>1</x:v>
      </x:c>
      <x:c r="AK337" s="131" t="n">
        <x:v>1</x:v>
      </x:c>
      <x:c r="AL337" s="131" t="n">
        <x:v>1</x:v>
      </x:c>
      <x:c r="AM337" s="131" t="n">
        <x:v>0</x:v>
      </x:c>
      <x:c r="AN337" s="131" t="n">
        <x:f>MAX(1,MIN(5,SUM(AI337:AM337)))</x:f>
        <x:v>4</x:v>
      </x:c>
      <x:c r="AO337" s="131" t="str">
        <x:v>regelbasiert + redaktionelle Heuristik</x:v>
      </x:c>
      <x:c r="AP337" s="166" t="n">
        <x:v>0.86</x:v>
      </x:c>
      <x:c r="AQ337" s="131"/>
    </x:row>
    <x:row r="338">
      <x:c r="A338" s="135" t="str">
        <x:v>DI-337-V1</x:v>
      </x:c>
      <x:c r="B338" s="135" t="str">
        <x:v>DI-337</x:v>
      </x:c>
      <x:c r="C338" s="135" t="str">
        <x:v>Chili-Garnelen-Linguine</x:v>
      </x:c>
      <x:c r="D338" s="131" t="str">
        <x:v>pescetarisch</x:v>
      </x:c>
      <x:c r="E338" s="131" t="str">
        <x:v>Meeresfrüchte; Milchprodukt</x:v>
      </x:c>
      <x:c r="F338" s="160" t="str">
        <x:v>nach Zutaten halal-kompatibel</x:v>
      </x:c>
      <x:c r="G338" s="160" t="str">
        <x:v>mit Austausch glutenfrei</x:v>
      </x:c>
      <x:c r="H338" s="160" t="str">
        <x:v>mit laktosefreien Produkten</x:v>
      </x:c>
      <x:c r="I338" s="160" t="str">
        <x:v>nussfrei nach Zutaten</x:v>
      </x:c>
      <x:c r="J338" s="160" t="str">
        <x:v>eifrei nach Zutaten</x:v>
      </x:c>
      <x:c r="K338" s="160" t="str">
        <x:v>sojafrei nach Zutaten</x:v>
      </x:c>
      <x:c r="L338" s="131" t="str">
        <x:v>Gluten/Getreide prüfen; Milch; Krebstiere/Weichtiere</x:v>
      </x:c>
      <x:c r="M338" s="131" t="str">
        <x:v>leicht</x:v>
      </x:c>
      <x:c r="N338" s="131" t="str">
        <x:v>Hauptmahlzeit</x:v>
      </x:c>
      <x:c r="O338" s="131" t="str">
        <x:v>Eintopf</x:v>
      </x:c>
      <x:c r="P338" s="131" t="str">
        <x:v>Meal Prep; transportierbar; für mehrere Portionen</x:v>
      </x:c>
      <x:c r="Q338" s="131" t="str">
        <x:v>vertraut</x:v>
      </x:c>
      <x:c r="R338" s="131" t="str">
        <x:v>normaler Supermarkt</x:v>
      </x:c>
      <x:c r="S338" s="131" t="str">
        <x:v>international/modern</x:v>
      </x:c>
      <x:c r="T338" s="131" t="str">
        <x:v>frisch; herzhaft; säuerlich</x:v>
      </x:c>
      <x:c r="U338" s="131" t="str">
        <x:v>scharf</x:v>
      </x:c>
      <x:c r="V338" s="131" t="str">
        <x:v>Winter</x:v>
      </x:c>
      <x:c r="W338" s="131" t="str">
        <x:v>warm</x:v>
      </x:c>
      <x:c r="X338" s="131" t="str">
        <x:v>Topf; Wok; Pfanne</x:v>
      </x:c>
      <x:c r="Y338" s="131" t="str">
        <x:v>mittel</x:v>
      </x:c>
      <x:c r="Z338" s="131" t="n">
        <x:f>'recipes'!I338</x:f>
        <x:v>12</x:v>
      </x:c>
      <x:c r="AA338" s="131" t="n">
        <x:f>'recipes'!K338</x:f>
        <x:v>35</x:v>
      </x:c>
      <x:c r="AB338" s="131" t="str">
        <x:f>IF(AA338&lt;=20,"sehr schnell",IF(AA338&lt;=40,"schnell",IF(AA338&lt;=75,"mittel","lang")))</x:f>
        <x:v>schnell</x:v>
      </x:c>
      <x:c r="AC338" s="131" t="n">
        <x:f>'recipe_macros'!L338</x:f>
        <x:v>237</x:v>
      </x:c>
      <x:c r="AD338" s="131" t="n">
        <x:f>'recipe_macros'!M338</x:f>
        <x:v>14</x:v>
      </x:c>
      <x:c r="AE338" s="131" t="n">
        <x:f>IF('recipe_macros'!D338=0,0,'recipe_macros'!I338/'recipe_macros'!D338)</x:f>
        <x:v>3</x:v>
      </x:c>
      <x:c r="AF338" s="164" t="n">
        <x:f>IF(AC338=0,0,AD338*4/AC338)</x:f>
        <x:v>0.23628691983122363</x:v>
      </x:c>
      <x:c r="AG338" s="165" t="n">
        <x:f>'recipe_macros'!N338</x:f>
        <x:v>3.344259999999999</x:v>
      </x:c>
      <x:c r="AH338" s="131" t="str">
        <x:f>IF(AG338&lt;=2,"günstig",IF(AG338&lt;=4,"mittel","teuer"))</x:f>
        <x:v>mittel</x:v>
      </x:c>
      <x:c r="AI338" s="131" t="n">
        <x:v>0</x:v>
      </x:c>
      <x:c r="AJ338" s="131" t="n">
        <x:v>0</x:v>
      </x:c>
      <x:c r="AK338" s="131" t="n">
        <x:v>1</x:v>
      </x:c>
      <x:c r="AL338" s="131" t="n">
        <x:v>1</x:v>
      </x:c>
      <x:c r="AM338" s="131" t="n">
        <x:v>1</x:v>
      </x:c>
      <x:c r="AN338" s="131" t="n">
        <x:f>MAX(1,MIN(5,SUM(AI338:AM338)))</x:f>
        <x:v>3</x:v>
      </x:c>
      <x:c r="AO338" s="131" t="str">
        <x:v>regelbasiert + redaktionelle Heuristik</x:v>
      </x:c>
      <x:c r="AP338" s="166" t="n">
        <x:v>0.86</x:v>
      </x:c>
      <x:c r="AQ338" s="131"/>
    </x:row>
    <x:row r="339">
      <x:c r="A339" s="135" t="str">
        <x:v>DI-338-V1</x:v>
      </x:c>
      <x:c r="B339" s="135" t="str">
        <x:v>DI-338</x:v>
      </x:c>
      <x:c r="C339" s="135" t="str">
        <x:v>Chinesisch pochiertes Hähnchen mit Reis</x:v>
      </x:c>
      <x:c r="D339" s="131" t="str">
        <x:v>omnivor</x:v>
      </x:c>
      <x:c r="E339" s="131" t="str">
        <x:v>Geflügel; Soja/Tofu</x:v>
      </x:c>
      <x:c r="F339" s="160" t="str">
        <x:v>halal bei zertifiziertem Fleisch</x:v>
      </x:c>
      <x:c r="G339" s="160" t="str">
        <x:v>glutenfrei bei zertifizierter Produktwahl</x:v>
      </x:c>
      <x:c r="H339" s="160" t="str">
        <x:v>laktosefrei nach Zutaten</x:v>
      </x:c>
      <x:c r="I339" s="160" t="str">
        <x:v>nussfrei nach Zutaten</x:v>
      </x:c>
      <x:c r="J339" s="160" t="str">
        <x:v>eifrei nach Zutaten</x:v>
      </x:c>
      <x:c r="K339" s="160" t="str">
        <x:v>enthält Soja</x:v>
      </x:c>
      <x:c r="L339" s="131" t="str">
        <x:v>Gluten/Getreide prüfen; Soja; Sesam</x:v>
      </x:c>
      <x:c r="M339" s="131" t="str">
        <x:v>proteinbetont; leicht</x:v>
      </x:c>
      <x:c r="N339" s="131" t="str">
        <x:v>Hauptmahlzeit</x:v>
      </x:c>
      <x:c r="O339" s="131" t="str">
        <x:v>Reis/Getreide</x:v>
      </x:c>
      <x:c r="P339" s="131" t="str">
        <x:v>Meal Prep; für mehrere Portionen</x:v>
      </x:c>
      <x:c r="Q339" s="131" t="str">
        <x:v>abwechslungsreich</x:v>
      </x:c>
      <x:c r="R339" s="131" t="str">
        <x:v>großer Supermarkt empfohlen</x:v>
      </x:c>
      <x:c r="S339" s="131" t="str">
        <x:v>ostasiatisch inspiriert</x:v>
      </x:c>
      <x:c r="T339" s="131" t="str">
        <x:v>würzig</x:v>
      </x:c>
      <x:c r="U339" s="131" t="str">
        <x:v>würzig, nicht zwingend scharf</x:v>
      </x:c>
      <x:c r="V339" s="131" t="str">
        <x:v>ganzjährig</x:v>
      </x:c>
      <x:c r="W339" s="131" t="str">
        <x:v>warm</x:v>
      </x:c>
      <x:c r="X339" s="131" t="str">
        <x:v>Pfanne; Topf</x:v>
      </x:c>
      <x:c r="Y339" s="131" t="str">
        <x:v>mittel</x:v>
      </x:c>
      <x:c r="Z339" s="131" t="n">
        <x:f>'recipes'!I339</x:f>
        <x:v>21</x:v>
      </x:c>
      <x:c r="AA339" s="131" t="n">
        <x:f>'recipes'!K339</x:f>
        <x:v>60</x:v>
      </x:c>
      <x:c r="AB339" s="131" t="str">
        <x:f>IF(AA339&lt;=20,"sehr schnell",IF(AA339&lt;=40,"schnell",IF(AA339&lt;=75,"mittel","lang")))</x:f>
        <x:v>mittel</x:v>
      </x:c>
      <x:c r="AC339" s="131" t="n">
        <x:f>'recipe_macros'!L339</x:f>
        <x:v>317</x:v>
      </x:c>
      <x:c r="AD339" s="131" t="n">
        <x:f>'recipe_macros'!M339</x:f>
        <x:v>30</x:v>
      </x:c>
      <x:c r="AE339" s="131" t="n">
        <x:f>IF('recipe_macros'!D339=0,0,'recipe_macros'!I339/'recipe_macros'!D339)</x:f>
        <x:v>3</x:v>
      </x:c>
      <x:c r="AF339" s="164" t="n">
        <x:f>IF(AC339=0,0,AD339*4/AC339)</x:f>
        <x:v>0.3785488958990536</x:v>
      </x:c>
      <x:c r="AG339" s="165" t="n">
        <x:f>'recipe_macros'!N339</x:f>
        <x:v>1.5944</x:v>
      </x:c>
      <x:c r="AH339" s="131" t="str">
        <x:f>IF(AG339&lt;=2,"günstig",IF(AG339&lt;=4,"mittel","teuer"))</x:f>
        <x:v>günstig</x:v>
      </x:c>
      <x:c r="AI339" s="131" t="n">
        <x:v>1</x:v>
      </x:c>
      <x:c r="AJ339" s="131" t="n">
        <x:v>0</x:v>
      </x:c>
      <x:c r="AK339" s="131" t="n">
        <x:v>0</x:v>
      </x:c>
      <x:c r="AL339" s="131" t="n">
        <x:v>1</x:v>
      </x:c>
      <x:c r="AM339" s="131" t="n">
        <x:v>1</x:v>
      </x:c>
      <x:c r="AN339" s="131" t="n">
        <x:f>MAX(1,MIN(5,SUM(AI339:AM339)))</x:f>
        <x:v>3</x:v>
      </x:c>
      <x:c r="AO339" s="131" t="str">
        <x:v>regelbasiert + redaktionelle Heuristik</x:v>
      </x:c>
      <x:c r="AP339" s="166" t="n">
        <x:v>0.82</x:v>
      </x:c>
      <x:c r="AQ339" s="131"/>
    </x:row>
    <x:row r="340">
      <x:c r="A340" s="135" t="str">
        <x:v>DI-339-V1</x:v>
      </x:c>
      <x:c r="B340" s="135" t="str">
        <x:v>DI-339</x:v>
      </x:c>
      <x:c r="C340" s="135" t="str">
        <x:v>Schoko-Chia-Pudding</x:v>
      </x:c>
      <x:c r="D340" s="131" t="str">
        <x:v>vegan</x:v>
      </x:c>
      <x:c r="E340" s="131" t="str">
        <x:v>pflanzlich</x:v>
      </x:c>
      <x:c r="F340" s="160" t="str">
        <x:v>nach Zutaten halal-kompatibel</x:v>
      </x:c>
      <x:c r="G340" s="160" t="str">
        <x:v>glutenfrei nach Zutaten</x:v>
      </x:c>
      <x:c r="H340" s="160" t="str">
        <x:v>laktosefrei nach Zutaten</x:v>
      </x:c>
      <x:c r="I340" s="160" t="str">
        <x:v>enthält Nüsse/Erdnüsse</x:v>
      </x:c>
      <x:c r="J340" s="160" t="str">
        <x:v>eifrei nach Zutaten</x:v>
      </x:c>
      <x:c r="K340" s="160" t="str">
        <x:v>sojafrei nach Zutaten</x:v>
      </x:c>
      <x:c r="L340" s="131" t="str">
        <x:v>Nüsse/Erdnüsse</x:v>
      </x:c>
      <x:c r="M340" s="131" t="str">
        <x:v>ballaststoffreich; leicht</x:v>
      </x:c>
      <x:c r="N340" s="131" t="str">
        <x:v>Hauptmahlzeit</x:v>
      </x:c>
      <x:c r="O340" s="131" t="str">
        <x:v>Pfannengericht/sonstiges</x:v>
      </x:c>
      <x:c r="P340" s="131" t="str">
        <x:v>schnell; kalt essbar; ohne Kochen</x:v>
      </x:c>
      <x:c r="Q340" s="131" t="str">
        <x:v>vertraut</x:v>
      </x:c>
      <x:c r="R340" s="131" t="str">
        <x:v>normaler Supermarkt</x:v>
      </x:c>
      <x:c r="S340" s="131" t="str">
        <x:v>international/modern</x:v>
      </x:c>
      <x:c r="T340" s="131" t="str">
        <x:v>herzhaft</x:v>
      </x:c>
      <x:c r="U340" s="131" t="str">
        <x:v>mild</x:v>
      </x:c>
      <x:c r="V340" s="131" t="str">
        <x:v>ganzjährig</x:v>
      </x:c>
      <x:c r="W340" s="131" t="str">
        <x:v>kalt</x:v>
      </x:c>
      <x:c r="X340" s="131" t="str">
        <x:v>Pfanne</x:v>
      </x:c>
      <x:c r="Y340" s="131" t="str">
        <x:v>einfach</x:v>
      </x:c>
      <x:c r="Z340" s="131" t="n">
        <x:f>'recipes'!I340</x:f>
        <x:v>5</x:v>
      </x:c>
      <x:c r="AA340" s="131" t="n">
        <x:f>'recipes'!K340</x:f>
        <x:v>10</x:v>
      </x:c>
      <x:c r="AB340" s="131" t="str">
        <x:f>IF(AA340&lt;=20,"sehr schnell",IF(AA340&lt;=40,"schnell",IF(AA340&lt;=75,"mittel","lang")))</x:f>
        <x:v>sehr schnell</x:v>
      </x:c>
      <x:c r="AC340" s="131" t="n">
        <x:f>'recipe_macros'!L340</x:f>
        <x:v>130</x:v>
      </x:c>
      <x:c r="AD340" s="131" t="n">
        <x:f>'recipe_macros'!M340</x:f>
        <x:v>4</x:v>
      </x:c>
      <x:c r="AE340" s="131" t="n">
        <x:f>IF('recipe_macros'!D340=0,0,'recipe_macros'!I340/'recipe_macros'!D340)</x:f>
        <x:v>7</x:v>
      </x:c>
      <x:c r="AF340" s="164" t="n">
        <x:f>IF(AC340=0,0,AD340*4/AC340)</x:f>
        <x:v>0.12307692307692308</x:v>
      </x:c>
      <x:c r="AG340" s="165" t="n">
        <x:f>'recipe_macros'!N340</x:f>
        <x:v>0.6144500000000002</x:v>
      </x:c>
      <x:c r="AH340" s="131" t="str">
        <x:f>IF(AG340&lt;=2,"günstig",IF(AG340&lt;=4,"mittel","teuer"))</x:f>
        <x:v>günstig</x:v>
      </x:c>
      <x:c r="AI340" s="131" t="n">
        <x:v>0</x:v>
      </x:c>
      <x:c r="AJ340" s="131" t="n">
        <x:v>0</x:v>
      </x:c>
      <x:c r="AK340" s="131" t="n">
        <x:v>0</x:v>
      </x:c>
      <x:c r="AL340" s="131" t="n">
        <x:v>1</x:v>
      </x:c>
      <x:c r="AM340" s="131" t="n">
        <x:v>0</x:v>
      </x:c>
      <x:c r="AN340" s="131" t="n">
        <x:f>MAX(1,MIN(5,SUM(AI340:AM340)))</x:f>
        <x:v>1</x:v>
      </x:c>
      <x:c r="AO340" s="131" t="str">
        <x:v>regelbasiert + redaktionelle Heuristik</x:v>
      </x:c>
      <x:c r="AP340" s="166" t="n">
        <x:v>0.86</x:v>
      </x:c>
      <x:c r="AQ340" s="131"/>
    </x:row>
    <x:row r="341">
      <x:c r="A341" s="135" t="str">
        <x:v>DI-340-V1</x:v>
      </x:c>
      <x:c r="B341" s="135" t="str">
        <x:v>DI-340</x:v>
      </x:c>
      <x:c r="C341" s="135" t="str">
        <x:v>Chole mit Kreuzkümmelreis und Raita</x:v>
      </x:c>
      <x:c r="D341" s="131" t="str">
        <x:v>vegetarisch</x:v>
      </x:c>
      <x:c r="E341" s="131" t="str">
        <x:v>Milchprodukt; Hülsenfrüchte</x:v>
      </x:c>
      <x:c r="F341" s="160" t="str">
        <x:v>nach Zutaten halal-kompatibel</x:v>
      </x:c>
      <x:c r="G341" s="160" t="str">
        <x:v>glutenfrei nach Zutaten</x:v>
      </x:c>
      <x:c r="H341" s="160" t="str">
        <x:v>mit laktosefreien Produkten</x:v>
      </x:c>
      <x:c r="I341" s="160" t="str">
        <x:v>nussfrei nach Zutaten</x:v>
      </x:c>
      <x:c r="J341" s="160" t="str">
        <x:v>eifrei nach Zutaten</x:v>
      </x:c>
      <x:c r="K341" s="160" t="str">
        <x:v>sojafrei nach Zutaten</x:v>
      </x:c>
      <x:c r="L341" s="131" t="str">
        <x:v>Milch</x:v>
      </x:c>
      <x:c r="M341" s="131" t="str">
        <x:v>ballaststoffreich; ausgewogen</x:v>
      </x:c>
      <x:c r="N341" s="131" t="str">
        <x:v>Hauptmahlzeit</x:v>
      </x:c>
      <x:c r="O341" s="131" t="str">
        <x:v>Pfannengericht/sonstiges</x:v>
      </x:c>
      <x:c r="P341" s="131" t="str">
        <x:v>Meal Prep; transportierbar</x:v>
      </x:c>
      <x:c r="Q341" s="131" t="str">
        <x:v>abwechslungsreich</x:v>
      </x:c>
      <x:c r="R341" s="131" t="str">
        <x:v>großer Supermarkt empfohlen</x:v>
      </x:c>
      <x:c r="S341" s="131" t="str">
        <x:v>südasiatisch inspiriert</x:v>
      </x:c>
      <x:c r="T341" s="131" t="str">
        <x:v>frisch; herzhaft; cremig; würzig</x:v>
      </x:c>
      <x:c r="U341" s="131" t="str">
        <x:v>würzig, nicht zwingend scharf</x:v>
      </x:c>
      <x:c r="V341" s="131" t="str">
        <x:v>ganzjährig</x:v>
      </x:c>
      <x:c r="W341" s="131" t="str">
        <x:v>warm</x:v>
      </x:c>
      <x:c r="X341" s="131" t="str">
        <x:v>Pfanne; Topf</x:v>
      </x:c>
      <x:c r="Y341" s="131" t="str">
        <x:v>mittel</x:v>
      </x:c>
      <x:c r="Z341" s="131" t="n">
        <x:f>'recipes'!I341</x:f>
        <x:v>12</x:v>
      </x:c>
      <x:c r="AA341" s="131" t="n">
        <x:f>'recipes'!K341</x:f>
        <x:v>35</x:v>
      </x:c>
      <x:c r="AB341" s="131" t="str">
        <x:f>IF(AA341&lt;=20,"sehr schnell",IF(AA341&lt;=40,"schnell",IF(AA341&lt;=75,"mittel","lang")))</x:f>
        <x:v>schnell</x:v>
      </x:c>
      <x:c r="AC341" s="131" t="n">
        <x:f>'recipe_macros'!L341</x:f>
        <x:v>561</x:v>
      </x:c>
      <x:c r="AD341" s="131" t="n">
        <x:f>'recipe_macros'!M341</x:f>
        <x:v>21</x:v>
      </x:c>
      <x:c r="AE341" s="131" t="n">
        <x:f>IF('recipe_macros'!D341=0,0,'recipe_macros'!I341/'recipe_macros'!D341)</x:f>
        <x:v>11</x:v>
      </x:c>
      <x:c r="AF341" s="164" t="n">
        <x:f>IF(AC341=0,0,AD341*4/AC341)</x:f>
        <x:v>0.1497326203208556</x:v>
      </x:c>
      <x:c r="AG341" s="165" t="n">
        <x:f>'recipe_macros'!N341</x:f>
        <x:v>1.1507125</x:v>
      </x:c>
      <x:c r="AH341" s="131" t="str">
        <x:f>IF(AG341&lt;=2,"günstig",IF(AG341&lt;=4,"mittel","teuer"))</x:f>
        <x:v>günstig</x:v>
      </x:c>
      <x:c r="AI341" s="131" t="n">
        <x:v>1</x:v>
      </x:c>
      <x:c r="AJ341" s="131" t="n">
        <x:v>0</x:v>
      </x:c>
      <x:c r="AK341" s="131" t="n">
        <x:v>1</x:v>
      </x:c>
      <x:c r="AL341" s="131" t="n">
        <x:v>1</x:v>
      </x:c>
      <x:c r="AM341" s="131" t="n">
        <x:v>0</x:v>
      </x:c>
      <x:c r="AN341" s="131" t="n">
        <x:f>MAX(1,MIN(5,SUM(AI341:AM341)))</x:f>
        <x:v>3</x:v>
      </x:c>
      <x:c r="AO341" s="131" t="str">
        <x:v>regelbasiert + redaktionelle Heuristik</x:v>
      </x:c>
      <x:c r="AP341" s="166" t="n">
        <x:v>0.82</x:v>
      </x:c>
      <x:c r="AQ341" s="131" t="str">
        <x:v>Ernährungsweise wegen Zutaten von omnivor auf vegetarisch korrigiert</x:v>
      </x:c>
    </x:row>
    <x:row r="342">
      <x:c r="A342" s="135" t="str">
        <x:v>DI-341-V1</x:v>
      </x:c>
      <x:c r="B342" s="135" t="str">
        <x:v>DI-341</x:v>
      </x:c>
      <x:c r="C342" s="135" t="str">
        <x:v>Klassische Fischfrikadellen</x:v>
      </x:c>
      <x:c r="D342" s="131" t="str">
        <x:v>pescetarisch</x:v>
      </x:c>
      <x:c r="E342" s="131" t="str">
        <x:v>Fisch; Ei</x:v>
      </x:c>
      <x:c r="F342" s="160" t="str">
        <x:v>nach Zutaten halal-kompatibel</x:v>
      </x:c>
      <x:c r="G342" s="160" t="str">
        <x:v>mit Austausch glutenfrei</x:v>
      </x:c>
      <x:c r="H342" s="160" t="str">
        <x:v>laktosefrei nach Zutaten</x:v>
      </x:c>
      <x:c r="I342" s="160" t="str">
        <x:v>nussfrei nach Zutaten</x:v>
      </x:c>
      <x:c r="J342" s="160" t="str">
        <x:v>enthält Ei</x:v>
      </x:c>
      <x:c r="K342" s="160" t="str">
        <x:v>sojafrei nach Zutaten</x:v>
      </x:c>
      <x:c r="L342" s="131" t="str">
        <x:v>Gluten/Getreide prüfen; Ei; Fisch</x:v>
      </x:c>
      <x:c r="M342" s="131" t="str">
        <x:v>proteinbetont; leicht</x:v>
      </x:c>
      <x:c r="N342" s="131" t="str">
        <x:v>Hauptmahlzeit</x:v>
      </x:c>
      <x:c r="O342" s="131" t="str">
        <x:v>Pfannengericht/sonstiges</x:v>
      </x:c>
      <x:c r="P342" s="131" t="str">
        <x:v>transportierbar</x:v>
      </x:c>
      <x:c r="Q342" s="131" t="str">
        <x:v>vertraut</x:v>
      </x:c>
      <x:c r="R342" s="131" t="str">
        <x:v>normaler Supermarkt</x:v>
      </x:c>
      <x:c r="S342" s="131" t="str">
        <x:v>international/modern</x:v>
      </x:c>
      <x:c r="T342" s="131" t="str">
        <x:v>frisch; herzhaft; säuerlich</x:v>
      </x:c>
      <x:c r="U342" s="131" t="str">
        <x:v>mild</x:v>
      </x:c>
      <x:c r="V342" s="131" t="str">
        <x:v>ganzjährig</x:v>
      </x:c>
      <x:c r="W342" s="131" t="str">
        <x:v>warm</x:v>
      </x:c>
      <x:c r="X342" s="131" t="str">
        <x:v>Pfanne; Topf</x:v>
      </x:c>
      <x:c r="Y342" s="131" t="str">
        <x:v>mittel</x:v>
      </x:c>
      <x:c r="Z342" s="131" t="n">
        <x:f>'recipes'!I342</x:f>
        <x:v>28</x:v>
      </x:c>
      <x:c r="AA342" s="131" t="n">
        <x:f>'recipes'!K342</x:f>
        <x:v>80</x:v>
      </x:c>
      <x:c r="AB342" s="131" t="str">
        <x:f>IF(AA342&lt;=20,"sehr schnell",IF(AA342&lt;=40,"schnell",IF(AA342&lt;=75,"mittel","lang")))</x:f>
        <x:v>lang</x:v>
      </x:c>
      <x:c r="AC342" s="131" t="n">
        <x:f>'recipe_macros'!L342</x:f>
        <x:v>330</x:v>
      </x:c>
      <x:c r="AD342" s="131" t="n">
        <x:f>'recipe_macros'!M342</x:f>
        <x:v>23</x:v>
      </x:c>
      <x:c r="AE342" s="131" t="n">
        <x:f>IF('recipe_macros'!D342=0,0,'recipe_macros'!I342/'recipe_macros'!D342)</x:f>
        <x:v>2</x:v>
      </x:c>
      <x:c r="AF342" s="164" t="n">
        <x:f>IF(AC342=0,0,AD342*4/AC342)</x:f>
        <x:v>0.2787878787878788</x:v>
      </x:c>
      <x:c r="AG342" s="165" t="n">
        <x:f>'recipe_macros'!N342</x:f>
        <x:v>1.4498666666666669</x:v>
      </x:c>
      <x:c r="AH342" s="131" t="str">
        <x:f>IF(AG342&lt;=2,"günstig",IF(AG342&lt;=4,"mittel","teuer"))</x:f>
        <x:v>günstig</x:v>
      </x:c>
      <x:c r="AI342" s="131" t="n">
        <x:v>0</x:v>
      </x:c>
      <x:c r="AJ342" s="131" t="n">
        <x:v>0</x:v>
      </x:c>
      <x:c r="AK342" s="131" t="n">
        <x:v>1</x:v>
      </x:c>
      <x:c r="AL342" s="131" t="n">
        <x:v>1</x:v>
      </x:c>
      <x:c r="AM342" s="131" t="n">
        <x:v>0</x:v>
      </x:c>
      <x:c r="AN342" s="131" t="n">
        <x:f>MAX(1,MIN(5,SUM(AI342:AM342)))</x:f>
        <x:v>2</x:v>
      </x:c>
      <x:c r="AO342" s="131" t="str">
        <x:v>regelbasiert + redaktionelle Heuristik</x:v>
      </x:c>
      <x:c r="AP342" s="166" t="n">
        <x:v>0.86</x:v>
      </x:c>
      <x:c r="AQ342" s="131"/>
    </x:row>
    <x:row r="343">
      <x:c r="A343" s="135" t="str">
        <x:v>DI-342-V1</x:v>
      </x:c>
      <x:c r="B343" s="135" t="str">
        <x:v>DI-342</x:v>
      </x:c>
      <x:c r="C343" s="135" t="str">
        <x:v>Kabeljau mit grobem Selleriepüree</x:v>
      </x:c>
      <x:c r="D343" s="131" t="str">
        <x:v>pescetarisch</x:v>
      </x:c>
      <x:c r="E343" s="131" t="str">
        <x:v>Fisch</x:v>
      </x:c>
      <x:c r="F343" s="160" t="str">
        <x:v>nach Zutaten halal-kompatibel</x:v>
      </x:c>
      <x:c r="G343" s="160" t="str">
        <x:v>glutenfrei nach Zutaten</x:v>
      </x:c>
      <x:c r="H343" s="160" t="str">
        <x:v>laktosefrei nach Zutaten</x:v>
      </x:c>
      <x:c r="I343" s="160" t="str">
        <x:v>nussfrei nach Zutaten</x:v>
      </x:c>
      <x:c r="J343" s="160" t="str">
        <x:v>eifrei nach Zutaten</x:v>
      </x:c>
      <x:c r="K343" s="160" t="str">
        <x:v>sojafrei nach Zutaten</x:v>
      </x:c>
      <x:c r="L343" s="131" t="str">
        <x:v>Fisch</x:v>
      </x:c>
      <x:c r="M343" s="131" t="str">
        <x:v>proteinbetont; ballaststoffreich; leicht</x:v>
      </x:c>
      <x:c r="N343" s="131" t="str">
        <x:v>Hauptmahlzeit</x:v>
      </x:c>
      <x:c r="O343" s="131" t="str">
        <x:v>Pfannengericht/sonstiges</x:v>
      </x:c>
      <x:c r="P343" s="131" t="str">
        <x:v>transportierbar</x:v>
      </x:c>
      <x:c r="Q343" s="131" t="str">
        <x:v>vertraut</x:v>
      </x:c>
      <x:c r="R343" s="131" t="str">
        <x:v>normaler Supermarkt</x:v>
      </x:c>
      <x:c r="S343" s="131" t="str">
        <x:v>international/modern</x:v>
      </x:c>
      <x:c r="T343" s="131" t="str">
        <x:v>frisch; herzhaft; säuerlich</x:v>
      </x:c>
      <x:c r="U343" s="131" t="str">
        <x:v>mild</x:v>
      </x:c>
      <x:c r="V343" s="131" t="str">
        <x:v>ganzjährig</x:v>
      </x:c>
      <x:c r="W343" s="131" t="str">
        <x:v>warm</x:v>
      </x:c>
      <x:c r="X343" s="131" t="str">
        <x:v>Pfanne; Backofen</x:v>
      </x:c>
      <x:c r="Y343" s="131" t="str">
        <x:v>anspruchsvoll</x:v>
      </x:c>
      <x:c r="Z343" s="131" t="n">
        <x:f>'recipes'!I343</x:f>
        <x:v>19</x:v>
      </x:c>
      <x:c r="AA343" s="131" t="n">
        <x:f>'recipes'!K343</x:f>
        <x:v>55</x:v>
      </x:c>
      <x:c r="AB343" s="131" t="str">
        <x:f>IF(AA343&lt;=20,"sehr schnell",IF(AA343&lt;=40,"schnell",IF(AA343&lt;=75,"mittel","lang")))</x:f>
        <x:v>mittel</x:v>
      </x:c>
      <x:c r="AC343" s="131" t="n">
        <x:f>'recipe_macros'!L343</x:f>
        <x:v>326</x:v>
      </x:c>
      <x:c r="AD343" s="131" t="n">
        <x:f>'recipe_macros'!M343</x:f>
        <x:v>26</x:v>
      </x:c>
      <x:c r="AE343" s="131" t="n">
        <x:f>IF('recipe_macros'!D343=0,0,'recipe_macros'!I343/'recipe_macros'!D343)</x:f>
        <x:v>12</x:v>
      </x:c>
      <x:c r="AF343" s="164" t="n">
        <x:f>IF(AC343=0,0,AD343*4/AC343)</x:f>
        <x:v>0.31901840490797545</x:v>
      </x:c>
      <x:c r="AG343" s="165" t="n">
        <x:f>'recipe_macros'!N343</x:f>
        <x:v>1.8241300000000003</x:v>
      </x:c>
      <x:c r="AH343" s="131" t="str">
        <x:f>IF(AG343&lt;=2,"günstig",IF(AG343&lt;=4,"mittel","teuer"))</x:f>
        <x:v>günstig</x:v>
      </x:c>
      <x:c r="AI343" s="131" t="n">
        <x:v>0</x:v>
      </x:c>
      <x:c r="AJ343" s="131" t="n">
        <x:v>0</x:v>
      </x:c>
      <x:c r="AK343" s="131" t="n">
        <x:v>1</x:v>
      </x:c>
      <x:c r="AL343" s="131" t="n">
        <x:v>1</x:v>
      </x:c>
      <x:c r="AM343" s="131" t="n">
        <x:v>0</x:v>
      </x:c>
      <x:c r="AN343" s="131" t="n">
        <x:f>MAX(1,MIN(5,SUM(AI343:AM343)))</x:f>
        <x:v>2</x:v>
      </x:c>
      <x:c r="AO343" s="131" t="str">
        <x:v>regelbasiert + redaktionelle Heuristik</x:v>
      </x:c>
      <x:c r="AP343" s="166" t="n">
        <x:v>0.86</x:v>
      </x:c>
      <x:c r="AQ343" s="131"/>
    </x:row>
    <x:row r="344">
      <x:c r="A344" s="135" t="str">
        <x:v>DI-343-V1</x:v>
      </x:c>
      <x:c r="B344" s="135" t="str">
        <x:v>DI-343</x:v>
      </x:c>
      <x:c r="C344" s="135" t="str">
        <x:v>Mais-Bohnen-Puffer mit Avocado und Chili-Konfitüre</x:v>
      </x:c>
      <x:c r="D344" s="131" t="str">
        <x:v>vegetarisch</x:v>
      </x:c>
      <x:c r="E344" s="131" t="str">
        <x:v>Ei; Milchprodukt; Hülsenfrüchte</x:v>
      </x:c>
      <x:c r="F344" s="160" t="str">
        <x:v>nach Zutaten halal-kompatibel</x:v>
      </x:c>
      <x:c r="G344" s="160" t="str">
        <x:v>mit Austausch glutenfrei</x:v>
      </x:c>
      <x:c r="H344" s="160" t="str">
        <x:v>mit laktosefreien Produkten</x:v>
      </x:c>
      <x:c r="I344" s="160" t="str">
        <x:v>nussfrei nach Zutaten</x:v>
      </x:c>
      <x:c r="J344" s="160" t="str">
        <x:v>enthält Ei</x:v>
      </x:c>
      <x:c r="K344" s="160" t="str">
        <x:v>sojafrei nach Zutaten</x:v>
      </x:c>
      <x:c r="L344" s="131" t="str">
        <x:v>Gluten/Getreide prüfen; Milch; Ei</x:v>
      </x:c>
      <x:c r="M344" s="131" t="str">
        <x:v>leicht</x:v>
      </x:c>
      <x:c r="N344" s="131" t="str">
        <x:v>Hauptmahlzeit</x:v>
      </x:c>
      <x:c r="O344" s="131" t="str">
        <x:v>Eintopf</x:v>
      </x:c>
      <x:c r="P344" s="131" t="str">
        <x:v>schnell; Meal Prep; tiefkühlgeeignet; transportierbar; für mehrere Portionen</x:v>
      </x:c>
      <x:c r="Q344" s="131" t="str">
        <x:v>vertraut</x:v>
      </x:c>
      <x:c r="R344" s="131" t="str">
        <x:v>normaler Supermarkt</x:v>
      </x:c>
      <x:c r="S344" s="131" t="str">
        <x:v>international/modern</x:v>
      </x:c>
      <x:c r="T344" s="131" t="str">
        <x:v>frisch; herzhaft; cremig; säuerlich</x:v>
      </x:c>
      <x:c r="U344" s="131" t="str">
        <x:v>scharf</x:v>
      </x:c>
      <x:c r="V344" s="131" t="str">
        <x:v>Winter</x:v>
      </x:c>
      <x:c r="W344" s="131" t="str">
        <x:v>warm</x:v>
      </x:c>
      <x:c r="X344" s="131" t="str">
        <x:v>Topf; Pfanne</x:v>
      </x:c>
      <x:c r="Y344" s="131" t="str">
        <x:v>mittel</x:v>
      </x:c>
      <x:c r="Z344" s="131" t="n">
        <x:f>'recipes'!I344</x:f>
        <x:v>7</x:v>
      </x:c>
      <x:c r="AA344" s="131" t="n">
        <x:f>'recipes'!K344</x:f>
        <x:v>20</x:v>
      </x:c>
      <x:c r="AB344" s="131" t="str">
        <x:f>IF(AA344&lt;=20,"sehr schnell",IF(AA344&lt;=40,"schnell",IF(AA344&lt;=75,"mittel","lang")))</x:f>
        <x:v>sehr schnell</x:v>
      </x:c>
      <x:c r="AC344" s="131" t="n">
        <x:f>'recipe_macros'!L344</x:f>
        <x:v>353</x:v>
      </x:c>
      <x:c r="AD344" s="131" t="n">
        <x:f>'recipe_macros'!M344</x:f>
        <x:v>9</x:v>
      </x:c>
      <x:c r="AE344" s="131" t="n">
        <x:f>IF('recipe_macros'!D344=0,0,'recipe_macros'!I344/'recipe_macros'!D344)</x:f>
        <x:v>5</x:v>
      </x:c>
      <x:c r="AF344" s="164" t="n">
        <x:f>IF(AC344=0,0,AD344*4/AC344)</x:f>
        <x:v>0.10198300283286119</x:v>
      </x:c>
      <x:c r="AG344" s="165" t="n">
        <x:f>'recipe_macros'!N344</x:f>
        <x:v>1.672355</x:v>
      </x:c>
      <x:c r="AH344" s="131" t="str">
        <x:f>IF(AG344&lt;=2,"günstig",IF(AG344&lt;=4,"mittel","teuer"))</x:f>
        <x:v>günstig</x:v>
      </x:c>
      <x:c r="AI344" s="131" t="n">
        <x:v>1</x:v>
      </x:c>
      <x:c r="AJ344" s="131" t="n">
        <x:v>1</x:v>
      </x:c>
      <x:c r="AK344" s="131" t="n">
        <x:v>1</x:v>
      </x:c>
      <x:c r="AL344" s="131" t="n">
        <x:v>1</x:v>
      </x:c>
      <x:c r="AM344" s="131" t="n">
        <x:v>1</x:v>
      </x:c>
      <x:c r="AN344" s="131" t="n">
        <x:f>MAX(1,MIN(5,SUM(AI344:AM344)))</x:f>
        <x:v>5</x:v>
      </x:c>
      <x:c r="AO344" s="131" t="str">
        <x:v>regelbasiert + redaktionelle Heuristik</x:v>
      </x:c>
      <x:c r="AP344" s="166" t="n">
        <x:v>0.86</x:v>
      </x:c>
      <x:c r="AQ344" s="131"/>
    </x:row>
    <x:row r="345">
      <x:c r="A345" s="135" t="str">
        <x:v>DI-344-V1</x:v>
      </x:c>
      <x:c r="B345" s="135" t="str">
        <x:v>DI-344</x:v>
      </x:c>
      <x:c r="C345" s="135" t="str">
        <x:v>Zucchini-Curry mit Zitronenreis</x:v>
      </x:c>
      <x:c r="D345" s="131" t="str">
        <x:v>vegan</x:v>
      </x:c>
      <x:c r="E345" s="131" t="str">
        <x:v>Hülsenfrüchte</x:v>
      </x:c>
      <x:c r="F345" s="160" t="str">
        <x:v>nach Zutaten halal-kompatibel</x:v>
      </x:c>
      <x:c r="G345" s="160" t="str">
        <x:v>glutenfrei bei zertifizierter Produktwahl</x:v>
      </x:c>
      <x:c r="H345" s="160" t="str">
        <x:v>laktosefrei nach Zutaten</x:v>
      </x:c>
      <x:c r="I345" s="160" t="str">
        <x:v>nussfrei nach Zutaten</x:v>
      </x:c>
      <x:c r="J345" s="160" t="str">
        <x:v>eifrei nach Zutaten</x:v>
      </x:c>
      <x:c r="K345" s="160" t="str">
        <x:v>sojafrei nach Zutaten</x:v>
      </x:c>
      <x:c r="L345" s="131" t="str">
        <x:v>Gluten/Getreide prüfen; Senf</x:v>
      </x:c>
      <x:c r="M345" s="131" t="str">
        <x:v>ballaststoffreich</x:v>
      </x:c>
      <x:c r="N345" s="131" t="str">
        <x:v>Hauptmahlzeit</x:v>
      </x:c>
      <x:c r="O345" s="131" t="str">
        <x:v>Curry/Dal</x:v>
      </x:c>
      <x:c r="P345" s="131" t="str">
        <x:v>Meal Prep; tiefkühlgeeignet; transportierbar; für mehrere Portionen</x:v>
      </x:c>
      <x:c r="Q345" s="131" t="str">
        <x:v>vertraut</x:v>
      </x:c>
      <x:c r="R345" s="131" t="str">
        <x:v>normaler Supermarkt</x:v>
      </x:c>
      <x:c r="S345" s="131" t="str">
        <x:v>international/modern</x:v>
      </x:c>
      <x:c r="T345" s="131" t="str">
        <x:v>frisch; herzhaft; würzig; säuerlich</x:v>
      </x:c>
      <x:c r="U345" s="131" t="str">
        <x:v>scharf</x:v>
      </x:c>
      <x:c r="V345" s="131" t="str">
        <x:v>ganzjährig</x:v>
      </x:c>
      <x:c r="W345" s="131" t="str">
        <x:v>warm</x:v>
      </x:c>
      <x:c r="X345" s="131" t="str">
        <x:v>Topf; Pfanne</x:v>
      </x:c>
      <x:c r="Y345" s="131" t="str">
        <x:v>anspruchsvoll</x:v>
      </x:c>
      <x:c r="Z345" s="131" t="n">
        <x:f>'recipes'!I345</x:f>
        <x:v>14</x:v>
      </x:c>
      <x:c r="AA345" s="131" t="n">
        <x:f>'recipes'!K345</x:f>
        <x:v>40</x:v>
      </x:c>
      <x:c r="AB345" s="131" t="str">
        <x:f>IF(AA345&lt;=20,"sehr schnell",IF(AA345&lt;=40,"schnell",IF(AA345&lt;=75,"mittel","lang")))</x:f>
        <x:v>schnell</x:v>
      </x:c>
      <x:c r="AC345" s="131" t="n">
        <x:f>'recipe_macros'!L345</x:f>
        <x:v>487</x:v>
      </x:c>
      <x:c r="AD345" s="131" t="n">
        <x:f>'recipe_macros'!M345</x:f>
        <x:v>17</x:v>
      </x:c>
      <x:c r="AE345" s="131" t="n">
        <x:f>IF('recipe_macros'!D345=0,0,'recipe_macros'!I345/'recipe_macros'!D345)</x:f>
        <x:v>12</x:v>
      </x:c>
      <x:c r="AF345" s="164" t="n">
        <x:f>IF(AC345=0,0,AD345*4/AC345)</x:f>
        <x:v>0.13963039014373715</x:v>
      </x:c>
      <x:c r="AG345" s="165" t="n">
        <x:f>'recipe_macros'!N345</x:f>
        <x:v>2.8148000000000004</x:v>
      </x:c>
      <x:c r="AH345" s="131" t="str">
        <x:f>IF(AG345&lt;=2,"günstig",IF(AG345&lt;=4,"mittel","teuer"))</x:f>
        <x:v>mittel</x:v>
      </x:c>
      <x:c r="AI345" s="131" t="n">
        <x:v>1</x:v>
      </x:c>
      <x:c r="AJ345" s="131" t="n">
        <x:v>1</x:v>
      </x:c>
      <x:c r="AK345" s="131" t="n">
        <x:v>1</x:v>
      </x:c>
      <x:c r="AL345" s="131" t="n">
        <x:v>1</x:v>
      </x:c>
      <x:c r="AM345" s="131" t="n">
        <x:v>1</x:v>
      </x:c>
      <x:c r="AN345" s="131" t="n">
        <x:f>MAX(1,MIN(5,SUM(AI345:AM345)))</x:f>
        <x:v>5</x:v>
      </x:c>
      <x:c r="AO345" s="131" t="str">
        <x:v>regelbasiert + redaktionelle Heuristik</x:v>
      </x:c>
      <x:c r="AP345" s="166" t="n">
        <x:v>0.86</x:v>
      </x:c>
      <x:c r="AQ345" s="131"/>
    </x:row>
    <x:row r="346">
      <x:c r="A346" s="135" t="str">
        <x:v>DI-345-V1</x:v>
      </x:c>
      <x:c r="B346" s="135" t="str">
        <x:v>DI-345</x:v>
      </x:c>
      <x:c r="C346" s="135" t="str">
        <x:v>Cremiges Hähnchen-Spargel-Ragout</x:v>
      </x:c>
      <x:c r="D346" s="131" t="str">
        <x:v>omnivor</x:v>
      </x:c>
      <x:c r="E346" s="131" t="str">
        <x:v>Geflügel; Milchprodukt; Hülsenfrüchte</x:v>
      </x:c>
      <x:c r="F346" s="160" t="str">
        <x:v>halal bei zertifiziertem Fleisch</x:v>
      </x:c>
      <x:c r="G346" s="160" t="str">
        <x:v>glutenfrei nach Zutaten</x:v>
      </x:c>
      <x:c r="H346" s="160" t="str">
        <x:v>mit laktosefreien Produkten</x:v>
      </x:c>
      <x:c r="I346" s="160" t="str">
        <x:v>nussfrei nach Zutaten</x:v>
      </x:c>
      <x:c r="J346" s="160" t="str">
        <x:v>eifrei nach Zutaten</x:v>
      </x:c>
      <x:c r="K346" s="160" t="str">
        <x:v>sojafrei nach Zutaten</x:v>
      </x:c>
      <x:c r="L346" s="131" t="str">
        <x:v>Milch; Sellerie</x:v>
      </x:c>
      <x:c r="M346" s="131" t="str">
        <x:v>proteinbetont; ballaststoffreich; ausgewogen</x:v>
      </x:c>
      <x:c r="N346" s="131" t="str">
        <x:v>Hauptmahlzeit</x:v>
      </x:c>
      <x:c r="O346" s="131" t="str">
        <x:v>Pfannengericht/sonstiges</x:v>
      </x:c>
      <x:c r="P346" s="131" t="str">
        <x:v>Meal Prep; transportierbar</x:v>
      </x:c>
      <x:c r="Q346" s="131" t="str">
        <x:v>vertraut</x:v>
      </x:c>
      <x:c r="R346" s="131" t="str">
        <x:v>normaler Supermarkt</x:v>
      </x:c>
      <x:c r="S346" s="131" t="str">
        <x:v>international/modern</x:v>
      </x:c>
      <x:c r="T346" s="131" t="str">
        <x:v>frisch; herzhaft; cremig</x:v>
      </x:c>
      <x:c r="U346" s="131" t="str">
        <x:v>mild</x:v>
      </x:c>
      <x:c r="V346" s="131" t="str">
        <x:v>Frühling</x:v>
      </x:c>
      <x:c r="W346" s="131" t="str">
        <x:v>warm</x:v>
      </x:c>
      <x:c r="X346" s="131" t="str">
        <x:v>Pfanne; Topf</x:v>
      </x:c>
      <x:c r="Y346" s="131" t="str">
        <x:v>mittel</x:v>
      </x:c>
      <x:c r="Z346" s="131" t="n">
        <x:f>'recipes'!I346</x:f>
        <x:v>12</x:v>
      </x:c>
      <x:c r="AA346" s="131" t="n">
        <x:f>'recipes'!K346</x:f>
        <x:v>35</x:v>
      </x:c>
      <x:c r="AB346" s="131" t="str">
        <x:f>IF(AA346&lt;=20,"sehr schnell",IF(AA346&lt;=40,"schnell",IF(AA346&lt;=75,"mittel","lang")))</x:f>
        <x:v>schnell</x:v>
      </x:c>
      <x:c r="AC346" s="131" t="n">
        <x:f>'recipe_macros'!L346</x:f>
        <x:v>480</x:v>
      </x:c>
      <x:c r="AD346" s="131" t="n">
        <x:f>'recipe_macros'!M346</x:f>
        <x:v>53</x:v>
      </x:c>
      <x:c r="AE346" s="131" t="n">
        <x:f>IF('recipe_macros'!D346=0,0,'recipe_macros'!I346/'recipe_macros'!D346)</x:f>
        <x:v>15</x:v>
      </x:c>
      <x:c r="AF346" s="164" t="n">
        <x:f>IF(AC346=0,0,AD346*4/AC346)</x:f>
        <x:v>0.44166666666666665</x:v>
      </x:c>
      <x:c r="AG346" s="165" t="n">
        <x:f>'recipe_macros'!N346</x:f>
        <x:v>4.4193</x:v>
      </x:c>
      <x:c r="AH346" s="131" t="str">
        <x:f>IF(AG346&lt;=2,"günstig",IF(AG346&lt;=4,"mittel","teuer"))</x:f>
        <x:v>teuer</x:v>
      </x:c>
      <x:c r="AI346" s="131" t="n">
        <x:v>1</x:v>
      </x:c>
      <x:c r="AJ346" s="131" t="n">
        <x:v>0</x:v>
      </x:c>
      <x:c r="AK346" s="131" t="n">
        <x:v>1</x:v>
      </x:c>
      <x:c r="AL346" s="131" t="n">
        <x:v>1</x:v>
      </x:c>
      <x:c r="AM346" s="131" t="n">
        <x:v>0</x:v>
      </x:c>
      <x:c r="AN346" s="131" t="n">
        <x:f>MAX(1,MIN(5,SUM(AI346:AM346)))</x:f>
        <x:v>3</x:v>
      </x:c>
      <x:c r="AO346" s="131" t="str">
        <x:v>regelbasiert + redaktionelle Heuristik</x:v>
      </x:c>
      <x:c r="AP346" s="166" t="n">
        <x:v>0.86</x:v>
      </x:c>
      <x:c r="AQ346" s="131"/>
    </x:row>
    <x:row r="347">
      <x:c r="A347" s="135" t="str">
        <x:v>DI-346-V1</x:v>
      </x:c>
      <x:c r="B347" s="135" t="str">
        <x:v>DI-346</x:v>
      </x:c>
      <x:c r="C347" s="135" t="str">
        <x:v>Cremige Pasta mit Spargel und Erbsen</x:v>
      </x:c>
      <x:c r="D347" s="131" t="str">
        <x:v>vegetarisch</x:v>
      </x:c>
      <x:c r="E347" s="131" t="str">
        <x:v>Milchprodukt; Hülsenfrüchte</x:v>
      </x:c>
      <x:c r="F347" s="160" t="str">
        <x:v>nach Zutaten halal-kompatibel</x:v>
      </x:c>
      <x:c r="G347" s="160" t="str">
        <x:v>glutenfrei nach Zutaten</x:v>
      </x:c>
      <x:c r="H347" s="160" t="str">
        <x:v>mit laktosefreien Produkten</x:v>
      </x:c>
      <x:c r="I347" s="160" t="str">
        <x:v>nussfrei nach Zutaten</x:v>
      </x:c>
      <x:c r="J347" s="160" t="str">
        <x:v>eifrei nach Zutaten</x:v>
      </x:c>
      <x:c r="K347" s="160" t="str">
        <x:v>sojafrei nach Zutaten</x:v>
      </x:c>
      <x:c r="L347" s="131" t="str">
        <x:v>Milch</x:v>
      </x:c>
      <x:c r="M347" s="131" t="str">
        <x:v>proteinbetont; ballaststoffreich; ausgewogen</x:v>
      </x:c>
      <x:c r="N347" s="131" t="str">
        <x:v>Hauptmahlzeit</x:v>
      </x:c>
      <x:c r="O347" s="131" t="str">
        <x:v>Pasta/Nudeln</x:v>
      </x:c>
      <x:c r="P347" s="131" t="str">
        <x:v>schnell; Meal Prep; transportierbar</x:v>
      </x:c>
      <x:c r="Q347" s="131" t="str">
        <x:v>vertraut</x:v>
      </x:c>
      <x:c r="R347" s="131" t="str">
        <x:v>normaler Supermarkt</x:v>
      </x:c>
      <x:c r="S347" s="131" t="str">
        <x:v>mediterran inspiriert</x:v>
      </x:c>
      <x:c r="T347" s="131" t="str">
        <x:v>frisch; cremig; säuerlich</x:v>
      </x:c>
      <x:c r="U347" s="131" t="str">
        <x:v>mild</x:v>
      </x:c>
      <x:c r="V347" s="131" t="str">
        <x:v>Frühling</x:v>
      </x:c>
      <x:c r="W347" s="131" t="str">
        <x:v>warm</x:v>
      </x:c>
      <x:c r="X347" s="131" t="str">
        <x:v>Topf</x:v>
      </x:c>
      <x:c r="Y347" s="131" t="str">
        <x:v>einfach</x:v>
      </x:c>
      <x:c r="Z347" s="131" t="n">
        <x:f>'recipes'!I347</x:f>
        <x:v>6</x:v>
      </x:c>
      <x:c r="AA347" s="131" t="n">
        <x:f>'recipes'!K347</x:f>
        <x:v>17</x:v>
      </x:c>
      <x:c r="AB347" s="131" t="str">
        <x:f>IF(AA347&lt;=20,"sehr schnell",IF(AA347&lt;=40,"schnell",IF(AA347&lt;=75,"mittel","lang")))</x:f>
        <x:v>sehr schnell</x:v>
      </x:c>
      <x:c r="AC347" s="131" t="n">
        <x:f>'recipe_macros'!L347</x:f>
        <x:v>658</x:v>
      </x:c>
      <x:c r="AD347" s="131" t="n">
        <x:f>'recipe_macros'!M347</x:f>
        <x:v>25</x:v>
      </x:c>
      <x:c r="AE347" s="131" t="n">
        <x:f>IF('recipe_macros'!D347=0,0,'recipe_macros'!I347/'recipe_macros'!D347)</x:f>
        <x:v>7</x:v>
      </x:c>
      <x:c r="AF347" s="164" t="n">
        <x:f>IF(AC347=0,0,AD347*4/AC347)</x:f>
        <x:v>0.1519756838905775</x:v>
      </x:c>
      <x:c r="AG347" s="165" t="n">
        <x:f>'recipe_macros'!N347</x:f>
        <x:v>1.3939500000000002</x:v>
      </x:c>
      <x:c r="AH347" s="131" t="str">
        <x:f>IF(AG347&lt;=2,"günstig",IF(AG347&lt;=4,"mittel","teuer"))</x:f>
        <x:v>günstig</x:v>
      </x:c>
      <x:c r="AI347" s="131" t="n">
        <x:v>1</x:v>
      </x:c>
      <x:c r="AJ347" s="131" t="n">
        <x:v>0</x:v>
      </x:c>
      <x:c r="AK347" s="131" t="n">
        <x:v>1</x:v>
      </x:c>
      <x:c r="AL347" s="131" t="n">
        <x:v>1</x:v>
      </x:c>
      <x:c r="AM347" s="131" t="n">
        <x:v>0</x:v>
      </x:c>
      <x:c r="AN347" s="131" t="n">
        <x:f>MAX(1,MIN(5,SUM(AI347:AM347)))</x:f>
        <x:v>3</x:v>
      </x:c>
      <x:c r="AO347" s="131" t="str">
        <x:v>regelbasiert + redaktionelle Heuristik</x:v>
      </x:c>
      <x:c r="AP347" s="166" t="n">
        <x:v>0.82</x:v>
      </x:c>
      <x:c r="AQ347" s="131"/>
    </x:row>
    <x:row r="348">
      <x:c r="A348" s="135" t="str">
        <x:v>DI-347-V1</x:v>
      </x:c>
      <x:c r="B348" s="135" t="str">
        <x:v>DI-347</x:v>
      </x:c>
      <x:c r="C348" s="135" t="str">
        <x:v>Cremige Pesto-Grünkohl-Pasta</x:v>
      </x:c>
      <x:c r="D348" s="131" t="str">
        <x:v>vegetarisch</x:v>
      </x:c>
      <x:c r="E348" s="131" t="str">
        <x:v>Milchprodukt</x:v>
      </x:c>
      <x:c r="F348" s="160" t="str">
        <x:v>nach Zutaten halal-kompatibel</x:v>
      </x:c>
      <x:c r="G348" s="160" t="str">
        <x:v>mit Austausch glutenfrei</x:v>
      </x:c>
      <x:c r="H348" s="160" t="str">
        <x:v>mit laktosefreien Produkten</x:v>
      </x:c>
      <x:c r="I348" s="160" t="str">
        <x:v>nussfrei nach Zutaten</x:v>
      </x:c>
      <x:c r="J348" s="160" t="str">
        <x:v>eifrei nach Zutaten</x:v>
      </x:c>
      <x:c r="K348" s="160" t="str">
        <x:v>sojafrei nach Zutaten</x:v>
      </x:c>
      <x:c r="L348" s="131" t="str">
        <x:v>Gluten/Getreide prüfen; Milch</x:v>
      </x:c>
      <x:c r="M348" s="131" t="str">
        <x:v>ballaststoffreich; leicht</x:v>
      </x:c>
      <x:c r="N348" s="131" t="str">
        <x:v>Hauptmahlzeit</x:v>
      </x:c>
      <x:c r="O348" s="131" t="str">
        <x:v>Pasta/Nudeln</x:v>
      </x:c>
      <x:c r="P348" s="131" t="str">
        <x:v>Meal Prep; transportierbar; für mehrere Portionen</x:v>
      </x:c>
      <x:c r="Q348" s="131" t="str">
        <x:v>vertraut</x:v>
      </x:c>
      <x:c r="R348" s="131" t="str">
        <x:v>normaler Supermarkt</x:v>
      </x:c>
      <x:c r="S348" s="131" t="str">
        <x:v>mediterran inspiriert</x:v>
      </x:c>
      <x:c r="T348" s="131" t="str">
        <x:v>frisch; cremig</x:v>
      </x:c>
      <x:c r="U348" s="131" t="str">
        <x:v>mild</x:v>
      </x:c>
      <x:c r="V348" s="131" t="str">
        <x:v>ganzjährig</x:v>
      </x:c>
      <x:c r="W348" s="131" t="str">
        <x:v>warm</x:v>
      </x:c>
      <x:c r="X348" s="131" t="str">
        <x:v>Topf; Pfanne</x:v>
      </x:c>
      <x:c r="Y348" s="131" t="str">
        <x:v>einfach</x:v>
      </x:c>
      <x:c r="Z348" s="131" t="n">
        <x:f>'recipes'!I348</x:f>
        <x:v>12</x:v>
      </x:c>
      <x:c r="AA348" s="131" t="n">
        <x:f>'recipes'!K348</x:f>
        <x:v>35</x:v>
      </x:c>
      <x:c r="AB348" s="131" t="str">
        <x:f>IF(AA348&lt;=20,"sehr schnell",IF(AA348&lt;=40,"schnell",IF(AA348&lt;=75,"mittel","lang")))</x:f>
        <x:v>schnell</x:v>
      </x:c>
      <x:c r="AC348" s="131" t="n">
        <x:f>'recipe_macros'!L348</x:f>
        <x:v>428</x:v>
      </x:c>
      <x:c r="AD348" s="131" t="n">
        <x:f>'recipe_macros'!M348</x:f>
        <x:v>17</x:v>
      </x:c>
      <x:c r="AE348" s="131" t="n">
        <x:f>IF('recipe_macros'!D348=0,0,'recipe_macros'!I348/'recipe_macros'!D348)</x:f>
        <x:v>11</x:v>
      </x:c>
      <x:c r="AF348" s="164" t="n">
        <x:f>IF(AC348=0,0,AD348*4/AC348)</x:f>
        <x:v>0.1588785046728972</x:v>
      </x:c>
      <x:c r="AG348" s="165" t="n">
        <x:f>'recipe_macros'!N348</x:f>
        <x:v>0.928875</x:v>
      </x:c>
      <x:c r="AH348" s="131" t="str">
        <x:f>IF(AG348&lt;=2,"günstig",IF(AG348&lt;=4,"mittel","teuer"))</x:f>
        <x:v>günstig</x:v>
      </x:c>
      <x:c r="AI348" s="131" t="n">
        <x:v>1</x:v>
      </x:c>
      <x:c r="AJ348" s="131" t="n">
        <x:v>0</x:v>
      </x:c>
      <x:c r="AK348" s="131" t="n">
        <x:v>1</x:v>
      </x:c>
      <x:c r="AL348" s="131" t="n">
        <x:v>1</x:v>
      </x:c>
      <x:c r="AM348" s="131" t="n">
        <x:v>1</x:v>
      </x:c>
      <x:c r="AN348" s="131" t="n">
        <x:f>MAX(1,MIN(5,SUM(AI348:AM348)))</x:f>
        <x:v>4</x:v>
      </x:c>
      <x:c r="AO348" s="131" t="str">
        <x:v>regelbasiert + redaktionelle Heuristik</x:v>
      </x:c>
      <x:c r="AP348" s="166" t="n">
        <x:v>0.82</x:v>
      </x:c>
      <x:c r="AQ348" s="131"/>
    </x:row>
    <x:row r="349">
      <x:c r="A349" s="135" t="str">
        <x:v>DI-348-V1</x:v>
      </x:c>
      <x:c r="B349" s="135" t="str">
        <x:v>DI-348</x:v>
      </x:c>
      <x:c r="C349" s="135" t="str">
        <x:v>Knuspriger Fisch mit Pommes und Erbsenpüree</x:v>
      </x:c>
      <x:c r="D349" s="131" t="str">
        <x:v>pescetarisch</x:v>
      </x:c>
      <x:c r="E349" s="131" t="str">
        <x:v>Fisch; Milchprodukt; Hülsenfrüchte</x:v>
      </x:c>
      <x:c r="F349" s="160" t="str">
        <x:v>nach Zutaten halal-kompatibel</x:v>
      </x:c>
      <x:c r="G349" s="160" t="str">
        <x:v>mit Austausch glutenfrei</x:v>
      </x:c>
      <x:c r="H349" s="160" t="str">
        <x:v>mit laktosefreien Produkten</x:v>
      </x:c>
      <x:c r="I349" s="160" t="str">
        <x:v>nussfrei nach Zutaten</x:v>
      </x:c>
      <x:c r="J349" s="160" t="str">
        <x:v>eifrei nach Zutaten</x:v>
      </x:c>
      <x:c r="K349" s="160" t="str">
        <x:v>sojafrei nach Zutaten</x:v>
      </x:c>
      <x:c r="L349" s="131" t="str">
        <x:v>Gluten/Getreide prüfen; Milch; Fisch</x:v>
      </x:c>
      <x:c r="M349" s="131" t="str">
        <x:v>proteinbetont; ausgewogen</x:v>
      </x:c>
      <x:c r="N349" s="131" t="str">
        <x:v>Hauptmahlzeit</x:v>
      </x:c>
      <x:c r="O349" s="131" t="str">
        <x:v>Pfannengericht/sonstiges</x:v>
      </x:c>
      <x:c r="P349" s="131" t="str">
        <x:v>klassische Zubereitung</x:v>
      </x:c>
      <x:c r="Q349" s="131" t="str">
        <x:v>vertraut</x:v>
      </x:c>
      <x:c r="R349" s="131" t="str">
        <x:v>normaler Supermarkt</x:v>
      </x:c>
      <x:c r="S349" s="131" t="str">
        <x:v>international/modern</x:v>
      </x:c>
      <x:c r="T349" s="131" t="str">
        <x:v>frisch; herzhaft; würzig</x:v>
      </x:c>
      <x:c r="U349" s="131" t="str">
        <x:v>würzig, nicht zwingend scharf</x:v>
      </x:c>
      <x:c r="V349" s="131" t="str">
        <x:v>Frühling</x:v>
      </x:c>
      <x:c r="W349" s="131" t="str">
        <x:v>warm</x:v>
      </x:c>
      <x:c r="X349" s="131" t="str">
        <x:v>Pfanne; Backofen; Topf</x:v>
      </x:c>
      <x:c r="Y349" s="131" t="str">
        <x:v>mittel</x:v>
      </x:c>
      <x:c r="Z349" s="131" t="n">
        <x:f>'recipes'!I349</x:f>
        <x:v>18</x:v>
      </x:c>
      <x:c r="AA349" s="131" t="n">
        <x:f>'recipes'!K349</x:f>
        <x:v>50</x:v>
      </x:c>
      <x:c r="AB349" s="131" t="str">
        <x:f>IF(AA349&lt;=20,"sehr schnell",IF(AA349&lt;=40,"schnell",IF(AA349&lt;=75,"mittel","lang")))</x:f>
        <x:v>mittel</x:v>
      </x:c>
      <x:c r="AC349" s="131" t="n">
        <x:f>'recipe_macros'!L349</x:f>
        <x:v>484</x:v>
      </x:c>
      <x:c r="AD349" s="131" t="n">
        <x:f>'recipe_macros'!M349</x:f>
        <x:v>42</x:v>
      </x:c>
      <x:c r="AE349" s="131" t="n">
        <x:f>IF('recipe_macros'!D349=0,0,'recipe_macros'!I349/'recipe_macros'!D349)</x:f>
        <x:v>6</x:v>
      </x:c>
      <x:c r="AF349" s="164" t="n">
        <x:f>IF(AC349=0,0,AD349*4/AC349)</x:f>
        <x:v>0.34710743801652894</x:v>
      </x:c>
      <x:c r="AG349" s="165" t="n">
        <x:f>'recipe_macros'!N349</x:f>
        <x:v>1.9234500000000003</x:v>
      </x:c>
      <x:c r="AH349" s="131" t="str">
        <x:f>IF(AG349&lt;=2,"günstig",IF(AG349&lt;=4,"mittel","teuer"))</x:f>
        <x:v>günstig</x:v>
      </x:c>
      <x:c r="AI349" s="131" t="n">
        <x:v>0</x:v>
      </x:c>
      <x:c r="AJ349" s="131" t="n">
        <x:v>0</x:v>
      </x:c>
      <x:c r="AK349" s="131" t="n">
        <x:v>0</x:v>
      </x:c>
      <x:c r="AL349" s="131" t="n">
        <x:v>1</x:v>
      </x:c>
      <x:c r="AM349" s="131" t="n">
        <x:v>0</x:v>
      </x:c>
      <x:c r="AN349" s="131" t="n">
        <x:f>MAX(1,MIN(5,SUM(AI349:AM349)))</x:f>
        <x:v>1</x:v>
      </x:c>
      <x:c r="AO349" s="131" t="str">
        <x:v>regelbasiert + redaktionelle Heuristik</x:v>
      </x:c>
      <x:c r="AP349" s="166" t="n">
        <x:v>0.86</x:v>
      </x:c>
      <x:c r="AQ349" s="131"/>
    </x:row>
    <x:row r="350">
      <x:c r="A350" s="135" t="str">
        <x:v>DI-349-V1</x:v>
      </x:c>
      <x:c r="B350" s="135" t="str">
        <x:v>DI-349</x:v>
      </x:c>
      <x:c r="C350" s="135" t="str">
        <x:v>Knusprig gegrillter Feta mit Riesenbohnen in Sauce</x:v>
      </x:c>
      <x:c r="D350" s="131" t="str">
        <x:v>vegetarisch</x:v>
      </x:c>
      <x:c r="E350" s="131" t="str">
        <x:v>Milchprodukt</x:v>
      </x:c>
      <x:c r="F350" s="160" t="str">
        <x:v>nach Zutaten halal-kompatibel</x:v>
      </x:c>
      <x:c r="G350" s="160" t="str">
        <x:v>glutenfrei nach Zutaten</x:v>
      </x:c>
      <x:c r="H350" s="160" t="str">
        <x:v>mit laktosefreien Produkten</x:v>
      </x:c>
      <x:c r="I350" s="160" t="str">
        <x:v>nussfrei nach Zutaten</x:v>
      </x:c>
      <x:c r="J350" s="160" t="str">
        <x:v>eifrei nach Zutaten</x:v>
      </x:c>
      <x:c r="K350" s="160" t="str">
        <x:v>sojafrei nach Zutaten</x:v>
      </x:c>
      <x:c r="L350" s="131" t="str">
        <x:v>Milch</x:v>
      </x:c>
      <x:c r="M350" s="131" t="str">
        <x:v>proteinbetont; ballaststoffreich; ausgewogen</x:v>
      </x:c>
      <x:c r="N350" s="131" t="str">
        <x:v>Hauptmahlzeit</x:v>
      </x:c>
      <x:c r="O350" s="131" t="str">
        <x:v>Spieß/Grill</x:v>
      </x:c>
      <x:c r="P350" s="131" t="str">
        <x:v>schnell</x:v>
      </x:c>
      <x:c r="Q350" s="131" t="str">
        <x:v>vertraut</x:v>
      </x:c>
      <x:c r="R350" s="131" t="str">
        <x:v>normaler Supermarkt</x:v>
      </x:c>
      <x:c r="S350" s="131" t="str">
        <x:v>international/modern</x:v>
      </x:c>
      <x:c r="T350" s="131" t="str">
        <x:v>frisch; würzig; säuerlich; rauchig</x:v>
      </x:c>
      <x:c r="U350" s="131" t="str">
        <x:v>würzig, nicht zwingend scharf</x:v>
      </x:c>
      <x:c r="V350" s="131" t="str">
        <x:v>ganzjährig</x:v>
      </x:c>
      <x:c r="W350" s="131" t="str">
        <x:v>warm</x:v>
      </x:c>
      <x:c r="X350" s="131" t="str">
        <x:v>Pfanne; Grill; Topf</x:v>
      </x:c>
      <x:c r="Y350" s="131" t="str">
        <x:v>einfach</x:v>
      </x:c>
      <x:c r="Z350" s="131" t="n">
        <x:f>'recipes'!I350</x:f>
        <x:v>7</x:v>
      </x:c>
      <x:c r="AA350" s="131" t="n">
        <x:f>'recipes'!K350</x:f>
        <x:v>20</x:v>
      </x:c>
      <x:c r="AB350" s="131" t="str">
        <x:f>IF(AA350&lt;=20,"sehr schnell",IF(AA350&lt;=40,"schnell",IF(AA350&lt;=75,"mittel","lang")))</x:f>
        <x:v>sehr schnell</x:v>
      </x:c>
      <x:c r="AC350" s="131" t="n">
        <x:f>'recipe_macros'!L350</x:f>
        <x:v>506</x:v>
      </x:c>
      <x:c r="AD350" s="131" t="n">
        <x:f>'recipe_macros'!M350</x:f>
        <x:v>28</x:v>
      </x:c>
      <x:c r="AE350" s="131" t="n">
        <x:f>IF('recipe_macros'!D350=0,0,'recipe_macros'!I350/'recipe_macros'!D350)</x:f>
        <x:v>18</x:v>
      </x:c>
      <x:c r="AF350" s="164" t="n">
        <x:f>IF(AC350=0,0,AD350*4/AC350)</x:f>
        <x:v>0.22134387351778656</x:v>
      </x:c>
      <x:c r="AG350" s="165" t="n">
        <x:f>'recipe_macros'!N350</x:f>
        <x:v>2.144925</x:v>
      </x:c>
      <x:c r="AH350" s="131" t="str">
        <x:f>IF(AG350&lt;=2,"günstig",IF(AG350&lt;=4,"mittel","teuer"))</x:f>
        <x:v>mittel</x:v>
      </x:c>
      <x:c r="AI350" s="131" t="n">
        <x:v>1</x:v>
      </x:c>
      <x:c r="AJ350" s="131" t="n">
        <x:v>0</x:v>
      </x:c>
      <x:c r="AK350" s="131" t="n">
        <x:v>0</x:v>
      </x:c>
      <x:c r="AL350" s="131" t="n">
        <x:v>1</x:v>
      </x:c>
      <x:c r="AM350" s="131" t="n">
        <x:v>0</x:v>
      </x:c>
      <x:c r="AN350" s="131" t="n">
        <x:f>MAX(1,MIN(5,SUM(AI350:AM350)))</x:f>
        <x:v>2</x:v>
      </x:c>
      <x:c r="AO350" s="131" t="str">
        <x:v>regelbasiert + redaktionelle Heuristik</x:v>
      </x:c>
      <x:c r="AP350" s="166" t="n">
        <x:v>0.86</x:v>
      </x:c>
      <x:c r="AQ350" s="131"/>
    </x:row>
    <x:row r="351">
      <x:c r="A351" s="135" t="str">
        <x:v>DI-350-V1</x:v>
      </x:c>
      <x:c r="B351" s="135" t="str">
        <x:v>DI-350</x:v>
      </x:c>
      <x:c r="C351" s="135" t="str">
        <x:v>Knuspriger Tomaten-Zwiebel-Gratin</x:v>
      </x:c>
      <x:c r="D351" s="131" t="str">
        <x:v>vegan</x:v>
      </x:c>
      <x:c r="E351" s="131" t="str">
        <x:v>pflanzlich</x:v>
      </x:c>
      <x:c r="F351" s="160" t="str">
        <x:v>nach Zutaten halal-kompatibel</x:v>
      </x:c>
      <x:c r="G351" s="160" t="str">
        <x:v>glutenfrei nach Zutaten</x:v>
      </x:c>
      <x:c r="H351" s="160" t="str">
        <x:v>laktosefrei nach Zutaten</x:v>
      </x:c>
      <x:c r="I351" s="160" t="str">
        <x:v>nussfrei nach Zutaten</x:v>
      </x:c>
      <x:c r="J351" s="160" t="str">
        <x:v>eifrei nach Zutaten</x:v>
      </x:c>
      <x:c r="K351" s="160" t="str">
        <x:v>sojafrei nach Zutaten</x:v>
      </x:c>
      <x:c r="L351" s="131" t="str"/>
      <x:c r="M351" s="131" t="str">
        <x:v>leicht</x:v>
      </x:c>
      <x:c r="N351" s="131" t="str">
        <x:v>Hauptmahlzeit</x:v>
      </x:c>
      <x:c r="O351" s="131" t="str">
        <x:v>Ofengericht</x:v>
      </x:c>
      <x:c r="P351" s="131" t="str">
        <x:v>Meal Prep; tiefkühlgeeignet; für mehrere Portionen</x:v>
      </x:c>
      <x:c r="Q351" s="131" t="str">
        <x:v>vertraut</x:v>
      </x:c>
      <x:c r="R351" s="131" t="str">
        <x:v>normaler Supermarkt</x:v>
      </x:c>
      <x:c r="S351" s="131" t="str">
        <x:v>international/modern</x:v>
      </x:c>
      <x:c r="T351" s="131" t="str">
        <x:v>frisch; herzhaft</x:v>
      </x:c>
      <x:c r="U351" s="131" t="str">
        <x:v>mild</x:v>
      </x:c>
      <x:c r="V351" s="131" t="str">
        <x:v>ganzjährig</x:v>
      </x:c>
      <x:c r="W351" s="131" t="str">
        <x:v>warm</x:v>
      </x:c>
      <x:c r="X351" s="131" t="str">
        <x:v>Backofen; Backblech; Pfanne</x:v>
      </x:c>
      <x:c r="Y351" s="131" t="str">
        <x:v>anspruchsvoll</x:v>
      </x:c>
      <x:c r="Z351" s="131" t="n">
        <x:f>'recipes'!I351</x:f>
        <x:v>37</x:v>
      </x:c>
      <x:c r="AA351" s="131" t="n">
        <x:f>'recipes'!K351</x:f>
        <x:v>105</x:v>
      </x:c>
      <x:c r="AB351" s="131" t="str">
        <x:f>IF(AA351&lt;=20,"sehr schnell",IF(AA351&lt;=40,"schnell",IF(AA351&lt;=75,"mittel","lang")))</x:f>
        <x:v>lang</x:v>
      </x:c>
      <x:c r="AC351" s="131" t="n">
        <x:f>'recipe_macros'!L351</x:f>
        <x:v>189</x:v>
      </x:c>
      <x:c r="AD351" s="131" t="n">
        <x:f>'recipe_macros'!M351</x:f>
        <x:v>4</x:v>
      </x:c>
      <x:c r="AE351" s="131" t="n">
        <x:f>IF('recipe_macros'!D351=0,0,'recipe_macros'!I351/'recipe_macros'!D351)</x:f>
        <x:v>3</x:v>
      </x:c>
      <x:c r="AF351" s="164" t="n">
        <x:f>IF(AC351=0,0,AD351*4/AC351)</x:f>
        <x:v>0.08465608465608465</x:v>
      </x:c>
      <x:c r="AG351" s="165" t="n">
        <x:f>'recipe_macros'!N351</x:f>
        <x:v>1.2016666666666669</x:v>
      </x:c>
      <x:c r="AH351" s="131" t="str">
        <x:f>IF(AG351&lt;=2,"günstig",IF(AG351&lt;=4,"mittel","teuer"))</x:f>
        <x:v>günstig</x:v>
      </x:c>
      <x:c r="AI351" s="131" t="n">
        <x:v>1</x:v>
      </x:c>
      <x:c r="AJ351" s="131" t="n">
        <x:v>1</x:v>
      </x:c>
      <x:c r="AK351" s="131" t="n">
        <x:v>0</x:v>
      </x:c>
      <x:c r="AL351" s="131" t="n">
        <x:v>1</x:v>
      </x:c>
      <x:c r="AM351" s="131" t="n">
        <x:v>1</x:v>
      </x:c>
      <x:c r="AN351" s="131" t="n">
        <x:f>MAX(1,MIN(5,SUM(AI351:AM351)))</x:f>
        <x:v>4</x:v>
      </x:c>
      <x:c r="AO351" s="131" t="str">
        <x:v>regelbasiert + redaktionelle Heuristik</x:v>
      </x:c>
      <x:c r="AP351" s="166" t="n">
        <x:v>0.86</x:v>
      </x:c>
      <x:c r="AQ351" s="131"/>
    </x:row>
    <x:row r="352">
      <x:c r="A352" s="135" t="str">
        <x:v>DI-351-V1</x:v>
      </x:c>
      <x:c r="B352" s="135" t="str">
        <x:v>DI-351</x:v>
      </x:c>
      <x:c r="C352" s="135" t="str">
        <x:v>Kabeljau-Curry</x:v>
      </x:c>
      <x:c r="D352" s="131" t="str">
        <x:v>pescetarisch</x:v>
      </x:c>
      <x:c r="E352" s="131" t="str">
        <x:v>Fisch; Hülsenfrüchte</x:v>
      </x:c>
      <x:c r="F352" s="160" t="str">
        <x:v>nach Zutaten halal-kompatibel</x:v>
      </x:c>
      <x:c r="G352" s="160" t="str">
        <x:v>glutenfrei nach Zutaten</x:v>
      </x:c>
      <x:c r="H352" s="160" t="str">
        <x:v>laktosefrei nach Zutaten</x:v>
      </x:c>
      <x:c r="I352" s="160" t="str">
        <x:v>nussfrei nach Zutaten</x:v>
      </x:c>
      <x:c r="J352" s="160" t="str">
        <x:v>eifrei nach Zutaten</x:v>
      </x:c>
      <x:c r="K352" s="160" t="str">
        <x:v>sojafrei nach Zutaten</x:v>
      </x:c>
      <x:c r="L352" s="131" t="str">
        <x:v>Fisch</x:v>
      </x:c>
      <x:c r="M352" s="131" t="str">
        <x:v>proteinbetont; ballaststoffreich; leicht</x:v>
      </x:c>
      <x:c r="N352" s="131" t="str">
        <x:v>Hauptmahlzeit</x:v>
      </x:c>
      <x:c r="O352" s="131" t="str">
        <x:v>Curry/Dal</x:v>
      </x:c>
      <x:c r="P352" s="131" t="str">
        <x:v>Meal Prep; transportierbar; für mehrere Portionen</x:v>
      </x:c>
      <x:c r="Q352" s="131" t="str">
        <x:v>vertraut</x:v>
      </x:c>
      <x:c r="R352" s="131" t="str">
        <x:v>normaler Supermarkt</x:v>
      </x:c>
      <x:c r="S352" s="131" t="str">
        <x:v>international/modern</x:v>
      </x:c>
      <x:c r="T352" s="131" t="str">
        <x:v>frisch; herzhaft; würzig; säuerlich</x:v>
      </x:c>
      <x:c r="U352" s="131" t="str">
        <x:v>würzig, nicht zwingend scharf</x:v>
      </x:c>
      <x:c r="V352" s="131" t="str">
        <x:v>ganzjährig</x:v>
      </x:c>
      <x:c r="W352" s="131" t="str">
        <x:v>warm</x:v>
      </x:c>
      <x:c r="X352" s="131" t="str">
        <x:v>Pfanne; Topf</x:v>
      </x:c>
      <x:c r="Y352" s="131" t="str">
        <x:v>einfach</x:v>
      </x:c>
      <x:c r="Z352" s="131" t="n">
        <x:f>'recipes'!I352</x:f>
        <x:v>12</x:v>
      </x:c>
      <x:c r="AA352" s="131" t="n">
        <x:f>'recipes'!K352</x:f>
        <x:v>35</x:v>
      </x:c>
      <x:c r="AB352" s="131" t="str">
        <x:f>IF(AA352&lt;=20,"sehr schnell",IF(AA352&lt;=40,"schnell",IF(AA352&lt;=75,"mittel","lang")))</x:f>
        <x:v>schnell</x:v>
      </x:c>
      <x:c r="AC352" s="131" t="n">
        <x:f>'recipe_macros'!L352</x:f>
        <x:v>296</x:v>
      </x:c>
      <x:c r="AD352" s="131" t="n">
        <x:f>'recipe_macros'!M352</x:f>
        <x:v>34</x:v>
      </x:c>
      <x:c r="AE352" s="131" t="n">
        <x:f>IF('recipe_macros'!D352=0,0,'recipe_macros'!I352/'recipe_macros'!D352)</x:f>
        <x:v>8</x:v>
      </x:c>
      <x:c r="AF352" s="164" t="n">
        <x:f>IF(AC352=0,0,AD352*4/AC352)</x:f>
        <x:v>0.4594594594594595</x:v>
      </x:c>
      <x:c r="AG352" s="165" t="n">
        <x:f>'recipe_macros'!N352</x:f>
        <x:v>1.3921999999999999</x:v>
      </x:c>
      <x:c r="AH352" s="131" t="str">
        <x:f>IF(AG352&lt;=2,"günstig",IF(AG352&lt;=4,"mittel","teuer"))</x:f>
        <x:v>günstig</x:v>
      </x:c>
      <x:c r="AI352" s="131" t="n">
        <x:v>0</x:v>
      </x:c>
      <x:c r="AJ352" s="131" t="n">
        <x:v>0</x:v>
      </x:c>
      <x:c r="AK352" s="131" t="n">
        <x:v>1</x:v>
      </x:c>
      <x:c r="AL352" s="131" t="n">
        <x:v>1</x:v>
      </x:c>
      <x:c r="AM352" s="131" t="n">
        <x:v>1</x:v>
      </x:c>
      <x:c r="AN352" s="131" t="n">
        <x:f>MAX(1,MIN(5,SUM(AI352:AM352)))</x:f>
        <x:v>3</x:v>
      </x:c>
      <x:c r="AO352" s="131" t="str">
        <x:v>regelbasiert + redaktionelle Heuristik</x:v>
      </x:c>
      <x:c r="AP352" s="166" t="n">
        <x:v>0.86</x:v>
      </x:c>
      <x:c r="AQ352" s="131"/>
    </x:row>
    <x:row r="353">
      <x:c r="A353" s="135" t="str">
        <x:v>DI-352-V1</x:v>
      </x:c>
      <x:c r="B353" s="135" t="str">
        <x:v>DI-352</x:v>
      </x:c>
      <x:c r="C353" s="135" t="str">
        <x:v>Frühlingsgemüse-Curry-Pilaw</x:v>
      </x:c>
      <x:c r="D353" s="131" t="str">
        <x:v>vegan</x:v>
      </x:c>
      <x:c r="E353" s="131" t="str">
        <x:v>Milchprodukt; Hülsenfrüchte</x:v>
      </x:c>
      <x:c r="F353" s="160" t="str">
        <x:v>nach Zutaten halal-kompatibel</x:v>
      </x:c>
      <x:c r="G353" s="160" t="str">
        <x:v>glutenfrei nach Zutaten</x:v>
      </x:c>
      <x:c r="H353" s="160" t="str">
        <x:v>mit laktosefreien Produkten</x:v>
      </x:c>
      <x:c r="I353" s="160" t="str">
        <x:v>nussfrei nach Zutaten</x:v>
      </x:c>
      <x:c r="J353" s="160" t="str">
        <x:v>eifrei nach Zutaten</x:v>
      </x:c>
      <x:c r="K353" s="160" t="str">
        <x:v>sojafrei nach Zutaten</x:v>
      </x:c>
      <x:c r="L353" s="131" t="str">
        <x:v>Milch</x:v>
      </x:c>
      <x:c r="M353" s="131" t="str">
        <x:v>ohne besonderen Nährwertschwerpunkt</x:v>
      </x:c>
      <x:c r="N353" s="131" t="str">
        <x:v>Hauptmahlzeit</x:v>
      </x:c>
      <x:c r="O353" s="131" t="str">
        <x:v>Curry/Dal</x:v>
      </x:c>
      <x:c r="P353" s="131" t="str">
        <x:v>Meal Prep; transportierbar</x:v>
      </x:c>
      <x:c r="Q353" s="131" t="str">
        <x:v>vertraut</x:v>
      </x:c>
      <x:c r="R353" s="131" t="str">
        <x:v>normaler Supermarkt</x:v>
      </x:c>
      <x:c r="S353" s="131" t="str">
        <x:v>international/modern</x:v>
      </x:c>
      <x:c r="T353" s="131" t="str">
        <x:v>herzhaft; cremig; würzig</x:v>
      </x:c>
      <x:c r="U353" s="131" t="str">
        <x:v>würzig, nicht zwingend scharf</x:v>
      </x:c>
      <x:c r="V353" s="131" t="str">
        <x:v>Frühling</x:v>
      </x:c>
      <x:c r="W353" s="131" t="str">
        <x:v>warm</x:v>
      </x:c>
      <x:c r="X353" s="131" t="str">
        <x:v>Pfanne; Topf</x:v>
      </x:c>
      <x:c r="Y353" s="131" t="str">
        <x:v>mittel</x:v>
      </x:c>
      <x:c r="Z353" s="131" t="n">
        <x:f>'recipes'!I353</x:f>
        <x:v>23</x:v>
      </x:c>
      <x:c r="AA353" s="131" t="n">
        <x:f>'recipes'!K353</x:f>
        <x:v>65</x:v>
      </x:c>
      <x:c r="AB353" s="131" t="str">
        <x:f>IF(AA353&lt;=20,"sehr schnell",IF(AA353&lt;=40,"schnell",IF(AA353&lt;=75,"mittel","lang")))</x:f>
        <x:v>mittel</x:v>
      </x:c>
      <x:c r="AC353" s="131" t="n">
        <x:f>'recipe_macros'!L353</x:f>
        <x:v>452</x:v>
      </x:c>
      <x:c r="AD353" s="131" t="n">
        <x:f>'recipe_macros'!M353</x:f>
        <x:v>11</x:v>
      </x:c>
      <x:c r="AE353" s="131" t="n">
        <x:f>IF('recipe_macros'!D353=0,0,'recipe_macros'!I353/'recipe_macros'!D353)</x:f>
        <x:v>6</x:v>
      </x:c>
      <x:c r="AF353" s="164" t="n">
        <x:f>IF(AC353=0,0,AD353*4/AC353)</x:f>
        <x:v>0.09734513274336283</x:v>
      </x:c>
      <x:c r="AG353" s="165" t="n">
        <x:f>'recipe_macros'!N353</x:f>
        <x:v>1.3810000000000002</x:v>
      </x:c>
      <x:c r="AH353" s="131" t="str">
        <x:f>IF(AG353&lt;=2,"günstig",IF(AG353&lt;=4,"mittel","teuer"))</x:f>
        <x:v>günstig</x:v>
      </x:c>
      <x:c r="AI353" s="131" t="n">
        <x:v>1</x:v>
      </x:c>
      <x:c r="AJ353" s="131" t="n">
        <x:v>0</x:v>
      </x:c>
      <x:c r="AK353" s="131" t="n">
        <x:v>1</x:v>
      </x:c>
      <x:c r="AL353" s="131" t="n">
        <x:v>1</x:v>
      </x:c>
      <x:c r="AM353" s="131" t="n">
        <x:v>0</x:v>
      </x:c>
      <x:c r="AN353" s="131" t="n">
        <x:f>MAX(1,MIN(5,SUM(AI353:AM353)))</x:f>
        <x:v>3</x:v>
      </x:c>
      <x:c r="AO353" s="131" t="str">
        <x:v>regelbasiert + redaktionelle Heuristik</x:v>
      </x:c>
      <x:c r="AP353" s="166" t="n">
        <x:v>0.86</x:v>
      </x:c>
      <x:c r="AQ353" s="131" t="str">
        <x:v>vegan nur bei konsequent pflanzlicher Produktwahl</x:v>
      </x:c>
    </x:row>
    <x:row r="354">
      <x:c r="A354" s="135" t="str">
        <x:v>DI-353-V1</x:v>
      </x:c>
      <x:c r="B354" s="135" t="str">
        <x:v>DI-353</x:v>
      </x:c>
      <x:c r="C354" s="135" t="str">
        <x:v>Dal mit pochierten Eiern und Kräuter-Raita</x:v>
      </x:c>
      <x:c r="D354" s="131" t="str">
        <x:v>vegetarisch</x:v>
      </x:c>
      <x:c r="E354" s="131" t="str">
        <x:v>Ei; Milchprodukt; Hülsenfrüchte</x:v>
      </x:c>
      <x:c r="F354" s="160" t="str">
        <x:v>nach Zutaten halal-kompatibel</x:v>
      </x:c>
      <x:c r="G354" s="160" t="str">
        <x:v>glutenfrei nach Zutaten</x:v>
      </x:c>
      <x:c r="H354" s="160" t="str">
        <x:v>mit laktosefreien Produkten</x:v>
      </x:c>
      <x:c r="I354" s="160" t="str">
        <x:v>nussfrei nach Zutaten</x:v>
      </x:c>
      <x:c r="J354" s="160" t="str">
        <x:v>enthält Ei</x:v>
      </x:c>
      <x:c r="K354" s="160" t="str">
        <x:v>sojafrei nach Zutaten</x:v>
      </x:c>
      <x:c r="L354" s="131" t="str">
        <x:v>Milch; Ei; Senf</x:v>
      </x:c>
      <x:c r="M354" s="131" t="str">
        <x:v>proteinbetont; ballaststoffreich; ausgewogen</x:v>
      </x:c>
      <x:c r="N354" s="131" t="str">
        <x:v>Hauptmahlzeit</x:v>
      </x:c>
      <x:c r="O354" s="131" t="str">
        <x:v>Curry/Dal</x:v>
      </x:c>
      <x:c r="P354" s="131" t="str">
        <x:v>Meal Prep; tiefkühlgeeignet; für mehrere Portionen</x:v>
      </x:c>
      <x:c r="Q354" s="131" t="str">
        <x:v>vertraut</x:v>
      </x:c>
      <x:c r="R354" s="131" t="str">
        <x:v>normaler Supermarkt</x:v>
      </x:c>
      <x:c r="S354" s="131" t="str">
        <x:v>südasiatisch inspiriert</x:v>
      </x:c>
      <x:c r="T354" s="131" t="str">
        <x:v>frisch; herzhaft; würzig</x:v>
      </x:c>
      <x:c r="U354" s="131" t="str">
        <x:v>scharf</x:v>
      </x:c>
      <x:c r="V354" s="131" t="str">
        <x:v>ganzjährig</x:v>
      </x:c>
      <x:c r="W354" s="131" t="str">
        <x:v>warm</x:v>
      </x:c>
      <x:c r="X354" s="131" t="str">
        <x:v>Topf; Mixer/Pürierstab; Pfanne</x:v>
      </x:c>
      <x:c r="Y354" s="131" t="str">
        <x:v>mittel</x:v>
      </x:c>
      <x:c r="Z354" s="131" t="n">
        <x:f>'recipes'!I354</x:f>
        <x:v>16</x:v>
      </x:c>
      <x:c r="AA354" s="131" t="n">
        <x:f>'recipes'!K354</x:f>
        <x:v>45</x:v>
      </x:c>
      <x:c r="AB354" s="131" t="str">
        <x:f>IF(AA354&lt;=20,"sehr schnell",IF(AA354&lt;=40,"schnell",IF(AA354&lt;=75,"mittel","lang")))</x:f>
        <x:v>mittel</x:v>
      </x:c>
      <x:c r="AC354" s="131" t="n">
        <x:f>'recipe_macros'!L354</x:f>
        <x:v>560</x:v>
      </x:c>
      <x:c r="AD354" s="131" t="n">
        <x:f>'recipe_macros'!M354</x:f>
        <x:v>38</x:v>
      </x:c>
      <x:c r="AE354" s="131" t="n">
        <x:f>IF('recipe_macros'!D354=0,0,'recipe_macros'!I354/'recipe_macros'!D354)</x:f>
        <x:v>10</x:v>
      </x:c>
      <x:c r="AF354" s="164" t="n">
        <x:f>IF(AC354=0,0,AD354*4/AC354)</x:f>
        <x:v>0.2714285714285714</x:v>
      </x:c>
      <x:c r="AG354" s="165" t="n">
        <x:f>'recipe_macros'!N354</x:f>
        <x:v>1.1792250000000002</x:v>
      </x:c>
      <x:c r="AH354" s="131" t="str">
        <x:f>IF(AG354&lt;=2,"günstig",IF(AG354&lt;=4,"mittel","teuer"))</x:f>
        <x:v>günstig</x:v>
      </x:c>
      <x:c r="AI354" s="131" t="n">
        <x:v>1</x:v>
      </x:c>
      <x:c r="AJ354" s="131" t="n">
        <x:v>1</x:v>
      </x:c>
      <x:c r="AK354" s="131" t="n">
        <x:v>0</x:v>
      </x:c>
      <x:c r="AL354" s="131" t="n">
        <x:v>1</x:v>
      </x:c>
      <x:c r="AM354" s="131" t="n">
        <x:v>1</x:v>
      </x:c>
      <x:c r="AN354" s="131" t="n">
        <x:f>MAX(1,MIN(5,SUM(AI354:AM354)))</x:f>
        <x:v>4</x:v>
      </x:c>
      <x:c r="AO354" s="131" t="str">
        <x:v>regelbasiert + redaktionelle Heuristik</x:v>
      </x:c>
      <x:c r="AP354" s="166" t="n">
        <x:v>0.82</x:v>
      </x:c>
      <x:c r="AQ354" s="131"/>
    </x:row>
    <x:row r="355">
      <x:c r="A355" s="135" t="str">
        <x:v>DI-354-V1</x:v>
      </x:c>
      <x:c r="B355" s="135" t="str">
        <x:v>DI-354</x:v>
      </x:c>
      <x:c r="C355" s="135" t="str">
        <x:v>Einfacher Hähnchenauflauf</x:v>
      </x:c>
      <x:c r="D355" s="131" t="str">
        <x:v>omnivor</x:v>
      </x:c>
      <x:c r="E355" s="131" t="str">
        <x:v>Geflügel; Hülsenfrüchte</x:v>
      </x:c>
      <x:c r="F355" s="160" t="str">
        <x:v>halal bei zertifiziertem Fleisch</x:v>
      </x:c>
      <x:c r="G355" s="160" t="str">
        <x:v>glutenfrei nach Zutaten</x:v>
      </x:c>
      <x:c r="H355" s="160" t="str">
        <x:v>laktosefrei nach Zutaten</x:v>
      </x:c>
      <x:c r="I355" s="160" t="str">
        <x:v>nussfrei nach Zutaten</x:v>
      </x:c>
      <x:c r="J355" s="160" t="str">
        <x:v>eifrei nach Zutaten</x:v>
      </x:c>
      <x:c r="K355" s="160" t="str">
        <x:v>sojafrei nach Zutaten</x:v>
      </x:c>
      <x:c r="L355" s="131" t="str">
        <x:v>Sellerie</x:v>
      </x:c>
      <x:c r="M355" s="131" t="str">
        <x:v>proteinbetont; ballaststoffreich; leicht</x:v>
      </x:c>
      <x:c r="N355" s="131" t="str">
        <x:v>Hauptmahlzeit</x:v>
      </x:c>
      <x:c r="O355" s="131" t="str">
        <x:v>Eintopf</x:v>
      </x:c>
      <x:c r="P355" s="131" t="str">
        <x:v>Meal Prep; tiefkühlgeeignet; transportierbar; für mehrere Portionen</x:v>
      </x:c>
      <x:c r="Q355" s="131" t="str">
        <x:v>vertraut</x:v>
      </x:c>
      <x:c r="R355" s="131" t="str">
        <x:v>normaler Supermarkt</x:v>
      </x:c>
      <x:c r="S355" s="131" t="str">
        <x:v>international/modern</x:v>
      </x:c>
      <x:c r="T355" s="131" t="str">
        <x:v>frisch; herzhaft</x:v>
      </x:c>
      <x:c r="U355" s="131" t="str">
        <x:v>mild</x:v>
      </x:c>
      <x:c r="V355" s="131" t="str">
        <x:v>Winter</x:v>
      </x:c>
      <x:c r="W355" s="131" t="str">
        <x:v>warm</x:v>
      </x:c>
      <x:c r="X355" s="131" t="str">
        <x:v>Topf; Pfanne</x:v>
      </x:c>
      <x:c r="Y355" s="131" t="str">
        <x:v>mittel</x:v>
      </x:c>
      <x:c r="Z355" s="131" t="n">
        <x:f>'recipes'!I355</x:f>
        <x:v>28</x:v>
      </x:c>
      <x:c r="AA355" s="131" t="n">
        <x:f>'recipes'!K355</x:f>
        <x:v>80</x:v>
      </x:c>
      <x:c r="AB355" s="131" t="str">
        <x:f>IF(AA355&lt;=20,"sehr schnell",IF(AA355&lt;=40,"schnell",IF(AA355&lt;=75,"mittel","lang")))</x:f>
        <x:v>lang</x:v>
      </x:c>
      <x:c r="AC355" s="131" t="n">
        <x:f>'recipe_macros'!L355</x:f>
        <x:v>348</x:v>
      </x:c>
      <x:c r="AD355" s="131" t="n">
        <x:f>'recipe_macros'!M355</x:f>
        <x:v>31</x:v>
      </x:c>
      <x:c r="AE355" s="131" t="n">
        <x:f>IF('recipe_macros'!D355=0,0,'recipe_macros'!I355/'recipe_macros'!D355)</x:f>
        <x:v>12</x:v>
      </x:c>
      <x:c r="AF355" s="164" t="n">
        <x:f>IF(AC355=0,0,AD355*4/AC355)</x:f>
        <x:v>0.3563218390804598</x:v>
      </x:c>
      <x:c r="AG355" s="165" t="n">
        <x:f>'recipe_macros'!N355</x:f>
        <x:v>3.4037500000000005</x:v>
      </x:c>
      <x:c r="AH355" s="131" t="str">
        <x:f>IF(AG355&lt;=2,"günstig",IF(AG355&lt;=4,"mittel","teuer"))</x:f>
        <x:v>mittel</x:v>
      </x:c>
      <x:c r="AI355" s="131" t="n">
        <x:v>1</x:v>
      </x:c>
      <x:c r="AJ355" s="131" t="n">
        <x:v>1</x:v>
      </x:c>
      <x:c r="AK355" s="131" t="n">
        <x:v>1</x:v>
      </x:c>
      <x:c r="AL355" s="131" t="n">
        <x:v>1</x:v>
      </x:c>
      <x:c r="AM355" s="131" t="n">
        <x:v>1</x:v>
      </x:c>
      <x:c r="AN355" s="131" t="n">
        <x:f>MAX(1,MIN(5,SUM(AI355:AM355)))</x:f>
        <x:v>5</x:v>
      </x:c>
      <x:c r="AO355" s="131" t="str">
        <x:v>regelbasiert + redaktionelle Heuristik</x:v>
      </x:c>
      <x:c r="AP355" s="166" t="n">
        <x:v>0.86</x:v>
      </x:c>
      <x:c r="AQ355" s="131" t="str">
        <x:v>vegetarische bzw. pescetarische Einordnung setzt Gemüsebrühe voraus</x:v>
      </x:c>
    </x:row>
    <x:row r="356">
      <x:c r="A356" s="135" t="str">
        <x:v>DI-355-V1</x:v>
      </x:c>
      <x:c r="B356" s="135" t="str">
        <x:v>DI-355</x:v>
      </x:c>
      <x:c r="C356" s="135" t="str">
        <x:v>Einfache Hähnchen-Tajine</x:v>
      </x:c>
      <x:c r="D356" s="131" t="str">
        <x:v>omnivor</x:v>
      </x:c>
      <x:c r="E356" s="131" t="str">
        <x:v>Geflügel</x:v>
      </x:c>
      <x:c r="F356" s="160" t="str">
        <x:v>halal bei zertifiziertem Fleisch</x:v>
      </x:c>
      <x:c r="G356" s="160" t="str">
        <x:v>glutenfrei nach Zutaten</x:v>
      </x:c>
      <x:c r="H356" s="160" t="str">
        <x:v>laktosefrei nach Zutaten</x:v>
      </x:c>
      <x:c r="I356" s="160" t="str">
        <x:v>nussfrei nach Zutaten</x:v>
      </x:c>
      <x:c r="J356" s="160" t="str">
        <x:v>eifrei nach Zutaten</x:v>
      </x:c>
      <x:c r="K356" s="160" t="str">
        <x:v>sojafrei nach Zutaten</x:v>
      </x:c>
      <x:c r="L356" s="131" t="str"/>
      <x:c r="M356" s="131" t="str">
        <x:v>proteinbetont; leicht</x:v>
      </x:c>
      <x:c r="N356" s="131" t="str">
        <x:v>Hauptmahlzeit</x:v>
      </x:c>
      <x:c r="O356" s="131" t="str">
        <x:v>Eintopf</x:v>
      </x:c>
      <x:c r="P356" s="131" t="str">
        <x:v>Meal Prep; tiefkühlgeeignet; transportierbar; für mehrere Portionen</x:v>
      </x:c>
      <x:c r="Q356" s="131" t="str">
        <x:v>vertraut</x:v>
      </x:c>
      <x:c r="R356" s="131" t="str">
        <x:v>normaler Supermarkt</x:v>
      </x:c>
      <x:c r="S356" s="131" t="str">
        <x:v>nordafrikanisch inspiriert</x:v>
      </x:c>
      <x:c r="T356" s="131" t="str">
        <x:v>frisch; herzhaft; säuerlich</x:v>
      </x:c>
      <x:c r="U356" s="131" t="str">
        <x:v>mild</x:v>
      </x:c>
      <x:c r="V356" s="131" t="str">
        <x:v>Winter</x:v>
      </x:c>
      <x:c r="W356" s="131" t="str">
        <x:v>warm</x:v>
      </x:c>
      <x:c r="X356" s="131" t="str">
        <x:v>Topf; Pfanne</x:v>
      </x:c>
      <x:c r="Y356" s="131" t="str">
        <x:v>mittel</x:v>
      </x:c>
      <x:c r="Z356" s="131" t="n">
        <x:f>'recipes'!I356</x:f>
        <x:v>18</x:v>
      </x:c>
      <x:c r="AA356" s="131" t="n">
        <x:f>'recipes'!K356</x:f>
        <x:v>50</x:v>
      </x:c>
      <x:c r="AB356" s="131" t="str">
        <x:f>IF(AA356&lt;=20,"sehr schnell",IF(AA356&lt;=40,"schnell",IF(AA356&lt;=75,"mittel","lang")))</x:f>
        <x:v>mittel</x:v>
      </x:c>
      <x:c r="AC356" s="131" t="n">
        <x:f>'recipe_macros'!L356</x:f>
        <x:v>304</x:v>
      </x:c>
      <x:c r="AD356" s="131" t="n">
        <x:f>'recipe_macros'!M356</x:f>
        <x:v>39</x:v>
      </x:c>
      <x:c r="AE356" s="131" t="n">
        <x:f>IF('recipe_macros'!D356=0,0,'recipe_macros'!I356/'recipe_macros'!D356)</x:f>
        <x:v>3</x:v>
      </x:c>
      <x:c r="AF356" s="164" t="n">
        <x:f>IF(AC356=0,0,AD356*4/AC356)</x:f>
        <x:v>0.5131578947368421</x:v>
      </x:c>
      <x:c r="AG356" s="165" t="n">
        <x:f>'recipe_macros'!N356</x:f>
        <x:v>1.5540200000000002</x:v>
      </x:c>
      <x:c r="AH356" s="131" t="str">
        <x:f>IF(AG356&lt;=2,"günstig",IF(AG356&lt;=4,"mittel","teuer"))</x:f>
        <x:v>günstig</x:v>
      </x:c>
      <x:c r="AI356" s="131" t="n">
        <x:v>1</x:v>
      </x:c>
      <x:c r="AJ356" s="131" t="n">
        <x:v>1</x:v>
      </x:c>
      <x:c r="AK356" s="131" t="n">
        <x:v>1</x:v>
      </x:c>
      <x:c r="AL356" s="131" t="n">
        <x:v>1</x:v>
      </x:c>
      <x:c r="AM356" s="131" t="n">
        <x:v>1</x:v>
      </x:c>
      <x:c r="AN356" s="131" t="n">
        <x:f>MAX(1,MIN(5,SUM(AI356:AM356)))</x:f>
        <x:v>5</x:v>
      </x:c>
      <x:c r="AO356" s="131" t="str">
        <x:v>regelbasiert + redaktionelle Heuristik</x:v>
      </x:c>
      <x:c r="AP356" s="166" t="n">
        <x:v>0.82</x:v>
      </x:c>
      <x:c r="AQ356" s="131"/>
    </x:row>
    <x:row r="357">
      <x:c r="A357" s="135" t="str">
        <x:v>DI-356-V1</x:v>
      </x:c>
      <x:c r="B357" s="135" t="str">
        <x:v>DI-356</x:v>
      </x:c>
      <x:c r="C357" s="135" t="str">
        <x:v>Einfaches Linsencurry</x:v>
      </x:c>
      <x:c r="D357" s="131" t="str">
        <x:v>vegetarisch</x:v>
      </x:c>
      <x:c r="E357" s="131" t="str">
        <x:v>Hülsenfrüchte</x:v>
      </x:c>
      <x:c r="F357" s="160" t="str">
        <x:v>nach Zutaten halal-kompatibel</x:v>
      </x:c>
      <x:c r="G357" s="160" t="str">
        <x:v>glutenfrei nach Zutaten</x:v>
      </x:c>
      <x:c r="H357" s="160" t="str">
        <x:v>laktosefrei nach Zutaten</x:v>
      </x:c>
      <x:c r="I357" s="160" t="str">
        <x:v>nussfrei nach Zutaten</x:v>
      </x:c>
      <x:c r="J357" s="160" t="str">
        <x:v>eifrei nach Zutaten</x:v>
      </x:c>
      <x:c r="K357" s="160" t="str">
        <x:v>sojafrei nach Zutaten</x:v>
      </x:c>
      <x:c r="L357" s="131" t="str"/>
      <x:c r="M357" s="131" t="str">
        <x:v>ohne besonderen Nährwertschwerpunkt</x:v>
      </x:c>
      <x:c r="N357" s="131" t="str">
        <x:v>Hauptmahlzeit</x:v>
      </x:c>
      <x:c r="O357" s="131" t="str">
        <x:v>Curry/Dal</x:v>
      </x:c>
      <x:c r="P357" s="131" t="str">
        <x:v>Meal Prep; tiefkühlgeeignet; transportierbar; für mehrere Portionen</x:v>
      </x:c>
      <x:c r="Q357" s="131" t="str">
        <x:v>vertraut</x:v>
      </x:c>
      <x:c r="R357" s="131" t="str">
        <x:v>normaler Supermarkt</x:v>
      </x:c>
      <x:c r="S357" s="131" t="str">
        <x:v>international/modern</x:v>
      </x:c>
      <x:c r="T357" s="131" t="str">
        <x:v>frisch; herzhaft; würzig</x:v>
      </x:c>
      <x:c r="U357" s="131" t="str">
        <x:v>würzig, nicht zwingend scharf</x:v>
      </x:c>
      <x:c r="V357" s="131" t="str">
        <x:v>ganzjährig</x:v>
      </x:c>
      <x:c r="W357" s="131" t="str">
        <x:v>warm</x:v>
      </x:c>
      <x:c r="X357" s="131" t="str">
        <x:v>Topf; Pfanne</x:v>
      </x:c>
      <x:c r="Y357" s="131" t="str">
        <x:v>mittel</x:v>
      </x:c>
      <x:c r="Z357" s="131" t="n">
        <x:f>'recipes'!I357</x:f>
        <x:v>18</x:v>
      </x:c>
      <x:c r="AA357" s="131" t="n">
        <x:f>'recipes'!K357</x:f>
        <x:v>50</x:v>
      </x:c>
      <x:c r="AB357" s="131" t="str">
        <x:f>IF(AA357&lt;=20,"sehr schnell",IF(AA357&lt;=40,"schnell",IF(AA357&lt;=75,"mittel","lang")))</x:f>
        <x:v>mittel</x:v>
      </x:c>
      <x:c r="AC357" s="131" t="n">
        <x:f>'recipe_macros'!L357</x:f>
        <x:v>498</x:v>
      </x:c>
      <x:c r="AD357" s="131" t="n">
        <x:f>'recipe_macros'!M357</x:f>
        <x:v>19</x:v>
      </x:c>
      <x:c r="AE357" s="131" t="n">
        <x:f>IF('recipe_macros'!D357=0,0,'recipe_macros'!I357/'recipe_macros'!D357)</x:f>
        <x:v>6</x:v>
      </x:c>
      <x:c r="AF357" s="164" t="n">
        <x:f>IF(AC357=0,0,AD357*4/AC357)</x:f>
        <x:v>0.15261044176706828</x:v>
      </x:c>
      <x:c r="AG357" s="165" t="n">
        <x:f>'recipe_macros'!N357</x:f>
        <x:v>2.063875</x:v>
      </x:c>
      <x:c r="AH357" s="131" t="str">
        <x:f>IF(AG357&lt;=2,"günstig",IF(AG357&lt;=4,"mittel","teuer"))</x:f>
        <x:v>mittel</x:v>
      </x:c>
      <x:c r="AI357" s="131" t="n">
        <x:v>1</x:v>
      </x:c>
      <x:c r="AJ357" s="131" t="n">
        <x:v>1</x:v>
      </x:c>
      <x:c r="AK357" s="131" t="n">
        <x:v>1</x:v>
      </x:c>
      <x:c r="AL357" s="131" t="n">
        <x:v>1</x:v>
      </x:c>
      <x:c r="AM357" s="131" t="n">
        <x:v>1</x:v>
      </x:c>
      <x:c r="AN357" s="131" t="n">
        <x:f>MAX(1,MIN(5,SUM(AI357:AM357)))</x:f>
        <x:v>5</x:v>
      </x:c>
      <x:c r="AO357" s="131" t="str">
        <x:v>regelbasiert + redaktionelle Heuristik</x:v>
      </x:c>
      <x:c r="AP357" s="166" t="n">
        <x:v>0.86</x:v>
      </x:c>
      <x:c r="AQ357" s="131"/>
    </x:row>
    <x:row r="358">
      <x:c r="A358" s="135" t="str">
        <x:v>DI-357-V1</x:v>
      </x:c>
      <x:c r="B358" s="135" t="str">
        <x:v>DI-357</x:v>
      </x:c>
      <x:c r="C358" s="135" t="str">
        <x:v>Einfache Lachs-Sushi-Reis-Bowl</x:v>
      </x:c>
      <x:c r="D358" s="131" t="str">
        <x:v>pescetarisch</x:v>
      </x:c>
      <x:c r="E358" s="131" t="str">
        <x:v>Fisch; Soja/Tofu</x:v>
      </x:c>
      <x:c r="F358" s="160" t="str">
        <x:v>nach Zutaten halal-kompatibel</x:v>
      </x:c>
      <x:c r="G358" s="160" t="str">
        <x:v>glutenfrei bei zertifizierter Produktwahl</x:v>
      </x:c>
      <x:c r="H358" s="160" t="str">
        <x:v>laktosefrei nach Zutaten</x:v>
      </x:c>
      <x:c r="I358" s="160" t="str">
        <x:v>nussfrei nach Zutaten</x:v>
      </x:c>
      <x:c r="J358" s="160" t="str">
        <x:v>eifrei nach Zutaten</x:v>
      </x:c>
      <x:c r="K358" s="160" t="str">
        <x:v>enthält Soja</x:v>
      </x:c>
      <x:c r="L358" s="131" t="str">
        <x:v>Gluten/Getreide prüfen; Soja; Sesam; Fisch</x:v>
      </x:c>
      <x:c r="M358" s="131" t="str">
        <x:v>proteinbetont; ballaststoffreich; energiereich</x:v>
      </x:c>
      <x:c r="N358" s="131" t="str">
        <x:v>Hauptmahlzeit</x:v>
      </x:c>
      <x:c r="O358" s="131" t="str">
        <x:v>Bowl</x:v>
      </x:c>
      <x:c r="P358" s="131" t="str">
        <x:v>schnell; transportierbar</x:v>
      </x:c>
      <x:c r="Q358" s="131" t="str">
        <x:v>abwechslungsreich</x:v>
      </x:c>
      <x:c r="R358" s="131" t="str">
        <x:v>großer Supermarkt empfohlen</x:v>
      </x:c>
      <x:c r="S358" s="131" t="str">
        <x:v>ostasiatisch inspiriert</x:v>
      </x:c>
      <x:c r="T358" s="131" t="str">
        <x:v>frisch; würzig</x:v>
      </x:c>
      <x:c r="U358" s="131" t="str">
        <x:v>würzig, nicht zwingend scharf</x:v>
      </x:c>
      <x:c r="V358" s="131" t="str">
        <x:v>Frühling</x:v>
      </x:c>
      <x:c r="W358" s="131" t="str">
        <x:v>warm</x:v>
      </x:c>
      <x:c r="X358" s="131" t="str">
        <x:v>Pfanne; Topf</x:v>
      </x:c>
      <x:c r="Y358" s="131" t="str">
        <x:v>anspruchsvoll</x:v>
      </x:c>
      <x:c r="Z358" s="131" t="n">
        <x:f>'recipes'!I358</x:f>
        <x:v>10</x:v>
      </x:c>
      <x:c r="AA358" s="131" t="n">
        <x:f>'recipes'!K358</x:f>
        <x:v>30</x:v>
      </x:c>
      <x:c r="AB358" s="131" t="str">
        <x:f>IF(AA358&lt;=20,"sehr schnell",IF(AA358&lt;=40,"schnell",IF(AA358&lt;=75,"mittel","lang")))</x:f>
        <x:v>schnell</x:v>
      </x:c>
      <x:c r="AC358" s="131" t="n">
        <x:f>'recipe_macros'!L358</x:f>
        <x:v>713</x:v>
      </x:c>
      <x:c r="AD358" s="131" t="n">
        <x:f>'recipe_macros'!M358</x:f>
        <x:v>41</x:v>
      </x:c>
      <x:c r="AE358" s="131" t="n">
        <x:f>IF('recipe_macros'!D358=0,0,'recipe_macros'!I358/'recipe_macros'!D358)</x:f>
        <x:v>7</x:v>
      </x:c>
      <x:c r="AF358" s="164" t="n">
        <x:f>IF(AC358=0,0,AD358*4/AC358)</x:f>
        <x:v>0.2300140252454418</x:v>
      </x:c>
      <x:c r="AG358" s="165" t="n">
        <x:f>'recipe_macros'!N358</x:f>
        <x:v>1.3554150000000003</x:v>
      </x:c>
      <x:c r="AH358" s="131" t="str">
        <x:f>IF(AG358&lt;=2,"günstig",IF(AG358&lt;=4,"mittel","teuer"))</x:f>
        <x:v>günstig</x:v>
      </x:c>
      <x:c r="AI358" s="131" t="n">
        <x:v>0</x:v>
      </x:c>
      <x:c r="AJ358" s="131" t="n">
        <x:v>0</x:v>
      </x:c>
      <x:c r="AK358" s="131" t="n">
        <x:v>1</x:v>
      </x:c>
      <x:c r="AL358" s="131" t="n">
        <x:v>1</x:v>
      </x:c>
      <x:c r="AM358" s="131" t="n">
        <x:v>0</x:v>
      </x:c>
      <x:c r="AN358" s="131" t="n">
        <x:f>MAX(1,MIN(5,SUM(AI358:AM358)))</x:f>
        <x:v>2</x:v>
      </x:c>
      <x:c r="AO358" s="131" t="str">
        <x:v>regelbasiert + redaktionelle Heuristik</x:v>
      </x:c>
      <x:c r="AP358" s="166" t="n">
        <x:v>0.82</x:v>
      </x:c>
      <x:c r="AQ358" s="131"/>
    </x:row>
    <x:row r="359">
      <x:c r="A359" s="135" t="str">
        <x:v>DI-358-V1</x:v>
      </x:c>
      <x:c r="B359" s="135" t="str">
        <x:v>DI-358</x:v>
      </x:c>
      <x:c r="C359" s="135" t="str">
        <x:v>Einfache Putenbratlinge</x:v>
      </x:c>
      <x:c r="D359" s="131" t="str">
        <x:v>vegan</x:v>
      </x:c>
      <x:c r="E359" s="131" t="str">
        <x:v>pflanzlich</x:v>
      </x:c>
      <x:c r="F359" s="160" t="str">
        <x:v>nach Zutaten halal-kompatibel</x:v>
      </x:c>
      <x:c r="G359" s="160" t="str">
        <x:v>glutenfrei bei zertifizierter Produktwahl</x:v>
      </x:c>
      <x:c r="H359" s="160" t="str">
        <x:v>laktosefrei nach Zutaten</x:v>
      </x:c>
      <x:c r="I359" s="160" t="str">
        <x:v>nussfrei nach Zutaten</x:v>
      </x:c>
      <x:c r="J359" s="160" t="str">
        <x:v>eifrei nach Zutaten</x:v>
      </x:c>
      <x:c r="K359" s="160" t="str">
        <x:v>sojafrei nach Zutaten</x:v>
      </x:c>
      <x:c r="L359" s="131" t="str">
        <x:v>Gluten/Getreide prüfen</x:v>
      </x:c>
      <x:c r="M359" s="131" t="str">
        <x:v>proteinbetont; leicht</x:v>
      </x:c>
      <x:c r="N359" s="131" t="str">
        <x:v>Hauptmahlzeit</x:v>
      </x:c>
      <x:c r="O359" s="131" t="str">
        <x:v>Bratling/Burger</x:v>
      </x:c>
      <x:c r="P359" s="131" t="str">
        <x:v>Meal Prep; transportierbar</x:v>
      </x:c>
      <x:c r="Q359" s="131" t="str">
        <x:v>vertraut</x:v>
      </x:c>
      <x:c r="R359" s="131" t="str">
        <x:v>normaler Supermarkt</x:v>
      </x:c>
      <x:c r="S359" s="131" t="str">
        <x:v>international/modern</x:v>
      </x:c>
      <x:c r="T359" s="131" t="str">
        <x:v>frisch</x:v>
      </x:c>
      <x:c r="U359" s="131" t="str">
        <x:v>mild</x:v>
      </x:c>
      <x:c r="V359" s="131" t="str">
        <x:v>ganzjährig</x:v>
      </x:c>
      <x:c r="W359" s="131" t="str">
        <x:v>warm</x:v>
      </x:c>
      <x:c r="X359" s="131" t="str">
        <x:v>Pfanne; Backofen</x:v>
      </x:c>
      <x:c r="Y359" s="131" t="str">
        <x:v>mittel</x:v>
      </x:c>
      <x:c r="Z359" s="131" t="n">
        <x:f>'recipes'!I359</x:f>
        <x:v>14</x:v>
      </x:c>
      <x:c r="AA359" s="131" t="n">
        <x:f>'recipes'!K359</x:f>
        <x:v>40</x:v>
      </x:c>
      <x:c r="AB359" s="131" t="str">
        <x:f>IF(AA359&lt;=20,"sehr schnell",IF(AA359&lt;=40,"schnell",IF(AA359&lt;=75,"mittel","lang")))</x:f>
        <x:v>schnell</x:v>
      </x:c>
      <x:c r="AC359" s="131" t="n">
        <x:f>'recipe_macros'!L359</x:f>
        <x:v>358</x:v>
      </x:c>
      <x:c r="AD359" s="131" t="n">
        <x:f>'recipe_macros'!M359</x:f>
        <x:v>32</x:v>
      </x:c>
      <x:c r="AE359" s="131" t="n">
        <x:f>IF('recipe_macros'!D359=0,0,'recipe_macros'!I359/'recipe_macros'!D359)</x:f>
        <x:v>4</x:v>
      </x:c>
      <x:c r="AF359" s="164" t="n">
        <x:f>IF(AC359=0,0,AD359*4/AC359)</x:f>
        <x:v>0.3575418994413408</x:v>
      </x:c>
      <x:c r="AG359" s="165" t="n">
        <x:f>'recipe_macros'!N359</x:f>
        <x:v>1.7674000000000003</x:v>
      </x:c>
      <x:c r="AH359" s="131" t="str">
        <x:f>IF(AG359&lt;=2,"günstig",IF(AG359&lt;=4,"mittel","teuer"))</x:f>
        <x:v>günstig</x:v>
      </x:c>
      <x:c r="AI359" s="131" t="n">
        <x:v>1</x:v>
      </x:c>
      <x:c r="AJ359" s="131" t="n">
        <x:v>0</x:v>
      </x:c>
      <x:c r="AK359" s="131" t="n">
        <x:v>1</x:v>
      </x:c>
      <x:c r="AL359" s="131" t="n">
        <x:v>1</x:v>
      </x:c>
      <x:c r="AM359" s="131" t="n">
        <x:v>0</x:v>
      </x:c>
      <x:c r="AN359" s="131" t="n">
        <x:f>MAX(1,MIN(5,SUM(AI359:AM359)))</x:f>
        <x:v>3</x:v>
      </x:c>
      <x:c r="AO359" s="131" t="str">
        <x:v>regelbasiert + redaktionelle Heuristik</x:v>
      </x:c>
      <x:c r="AP359" s="166" t="n">
        <x:v>0.86</x:v>
      </x:c>
      <x:c r="AQ359" s="131" t="str">
        <x:v>Ernährungsweise wegen Zutaten von omnivor auf vegan korrigiert</x:v>
      </x:c>
    </x:row>
    <x:row r="360">
      <x:c r="A360" s="135" t="str">
        <x:v>DI-359-V1</x:v>
      </x:c>
      <x:c r="B360" s="135" t="str">
        <x:v>DI-359</x:v>
      </x:c>
      <x:c r="C360" s="135" t="str">
        <x:v>Einfache vegane Tacos</x:v>
      </x:c>
      <x:c r="D360" s="131" t="str">
        <x:v>vegan</x:v>
      </x:c>
      <x:c r="E360" s="131" t="str">
        <x:v>pflanzlich</x:v>
      </x:c>
      <x:c r="F360" s="160" t="str">
        <x:v>nach Zutaten halal-kompatibel</x:v>
      </x:c>
      <x:c r="G360" s="160" t="str">
        <x:v>mit Austausch glutenfrei</x:v>
      </x:c>
      <x:c r="H360" s="160" t="str">
        <x:v>laktosefrei nach Zutaten</x:v>
      </x:c>
      <x:c r="I360" s="160" t="str">
        <x:v>nussfrei nach Zutaten</x:v>
      </x:c>
      <x:c r="J360" s="160" t="str">
        <x:v>eifrei nach Zutaten</x:v>
      </x:c>
      <x:c r="K360" s="160" t="str">
        <x:v>sojafrei nach Zutaten</x:v>
      </x:c>
      <x:c r="L360" s="131" t="str">
        <x:v>Gluten/Getreide prüfen</x:v>
      </x:c>
      <x:c r="M360" s="131" t="str">
        <x:v>ballaststoffreich; leicht</x:v>
      </x:c>
      <x:c r="N360" s="131" t="str">
        <x:v>Hauptmahlzeit</x:v>
      </x:c>
      <x:c r="O360" s="131" t="str">
        <x:v>Wrap/Sandwich</x:v>
      </x:c>
      <x:c r="P360" s="131" t="str">
        <x:v>Meal Prep; transportierbar</x:v>
      </x:c>
      <x:c r="Q360" s="131" t="str">
        <x:v>vertraut</x:v>
      </x:c>
      <x:c r="R360" s="131" t="str">
        <x:v>normaler Supermarkt</x:v>
      </x:c>
      <x:c r="S360" s="131" t="str">
        <x:v>international/modern</x:v>
      </x:c>
      <x:c r="T360" s="131" t="str">
        <x:v>frisch; würzig; rauchig</x:v>
      </x:c>
      <x:c r="U360" s="131" t="str">
        <x:v>würzig, nicht zwingend scharf</x:v>
      </x:c>
      <x:c r="V360" s="131" t="str">
        <x:v>ganzjährig</x:v>
      </x:c>
      <x:c r="W360" s="131" t="str">
        <x:v>warm</x:v>
      </x:c>
      <x:c r="X360" s="131" t="str">
        <x:v>Schüssel; Backofen; Mixer/Pürierstab; Pfanne</x:v>
      </x:c>
      <x:c r="Y360" s="131" t="str">
        <x:v>mittel</x:v>
      </x:c>
      <x:c r="Z360" s="131" t="n">
        <x:f>'recipes'!I360</x:f>
        <x:v>14</x:v>
      </x:c>
      <x:c r="AA360" s="131" t="n">
        <x:f>'recipes'!K360</x:f>
        <x:v>40</x:v>
      </x:c>
      <x:c r="AB360" s="131" t="str">
        <x:f>IF(AA360&lt;=20,"sehr schnell",IF(AA360&lt;=40,"schnell",IF(AA360&lt;=75,"mittel","lang")))</x:f>
        <x:v>schnell</x:v>
      </x:c>
      <x:c r="AC360" s="131" t="n">
        <x:f>'recipe_macros'!L360</x:f>
        <x:v>351</x:v>
      </x:c>
      <x:c r="AD360" s="131" t="n">
        <x:f>'recipe_macros'!M360</x:f>
        <x:v>12</x:v>
      </x:c>
      <x:c r="AE360" s="131" t="n">
        <x:f>IF('recipe_macros'!D360=0,0,'recipe_macros'!I360/'recipe_macros'!D360)</x:f>
        <x:v>15</x:v>
      </x:c>
      <x:c r="AF360" s="164" t="n">
        <x:f>IF(AC360=0,0,AD360*4/AC360)</x:f>
        <x:v>0.13675213675213677</x:v>
      </x:c>
      <x:c r="AG360" s="165" t="n">
        <x:f>'recipe_macros'!N360</x:f>
        <x:v>1.5827250000000002</x:v>
      </x:c>
      <x:c r="AH360" s="131" t="str">
        <x:f>IF(AG360&lt;=2,"günstig",IF(AG360&lt;=4,"mittel","teuer"))</x:f>
        <x:v>günstig</x:v>
      </x:c>
      <x:c r="AI360" s="131" t="n">
        <x:v>1</x:v>
      </x:c>
      <x:c r="AJ360" s="131" t="n">
        <x:v>0</x:v>
      </x:c>
      <x:c r="AK360" s="131" t="n">
        <x:v>1</x:v>
      </x:c>
      <x:c r="AL360" s="131" t="n">
        <x:v>1</x:v>
      </x:c>
      <x:c r="AM360" s="131" t="n">
        <x:v>0</x:v>
      </x:c>
      <x:c r="AN360" s="131" t="n">
        <x:f>MAX(1,MIN(5,SUM(AI360:AM360)))</x:f>
        <x:v>3</x:v>
      </x:c>
      <x:c r="AO360" s="131" t="str">
        <x:v>regelbasiert + redaktionelle Heuristik</x:v>
      </x:c>
      <x:c r="AP360" s="166" t="n">
        <x:v>0.86</x:v>
      </x:c>
      <x:c r="AQ360" s="131"/>
    </x:row>
    <x:row r="361">
      <x:c r="A361" s="135" t="str">
        <x:v>DI-360-V1</x:v>
      </x:c>
      <x:c r="B361" s="135" t="str">
        <x:v>DI-360</x:v>
      </x:c>
      <x:c r="C361" s="135" t="str">
        <x:v>Gebratene Eiernudeln mit Sojasprossen</x:v>
      </x:c>
      <x:c r="D361" s="131" t="str">
        <x:v>vegetarisch</x:v>
      </x:c>
      <x:c r="E361" s="131" t="str">
        <x:v>Ei; Soja/Tofu</x:v>
      </x:c>
      <x:c r="F361" s="160" t="str">
        <x:v>nach Zutaten halal-kompatibel</x:v>
      </x:c>
      <x:c r="G361" s="160" t="str">
        <x:v>glutenfrei nach Zutaten</x:v>
      </x:c>
      <x:c r="H361" s="160" t="str">
        <x:v>laktosefrei nach Zutaten</x:v>
      </x:c>
      <x:c r="I361" s="160" t="str">
        <x:v>nussfrei nach Zutaten</x:v>
      </x:c>
      <x:c r="J361" s="160" t="str">
        <x:v>enthält Ei</x:v>
      </x:c>
      <x:c r="K361" s="160" t="str">
        <x:v>enthält Soja</x:v>
      </x:c>
      <x:c r="L361" s="131" t="str">
        <x:v>Ei; Soja; Sesam</x:v>
      </x:c>
      <x:c r="M361" s="131" t="str">
        <x:v>proteinbetont; ballaststoffreich; ausgewogen</x:v>
      </x:c>
      <x:c r="N361" s="131" t="str">
        <x:v>Hauptmahlzeit</x:v>
      </x:c>
      <x:c r="O361" s="131" t="str">
        <x:v>Pasta/Nudeln</x:v>
      </x:c>
      <x:c r="P361" s="131" t="str">
        <x:v>schnell; Meal Prep; transportierbar</x:v>
      </x:c>
      <x:c r="Q361" s="131" t="str">
        <x:v>abwechslungsreich</x:v>
      </x:c>
      <x:c r="R361" s="131" t="str">
        <x:v>großer Supermarkt empfohlen</x:v>
      </x:c>
      <x:c r="S361" s="131" t="str">
        <x:v>Nahost inspiriert</x:v>
      </x:c>
      <x:c r="T361" s="131" t="str">
        <x:v>frisch; würzig; säuerlich</x:v>
      </x:c>
      <x:c r="U361" s="131" t="str">
        <x:v>scharf</x:v>
      </x:c>
      <x:c r="V361" s="131" t="str">
        <x:v>ganzjährig</x:v>
      </x:c>
      <x:c r="W361" s="131" t="str">
        <x:v>warm</x:v>
      </x:c>
      <x:c r="X361" s="131" t="str">
        <x:v>Topf; Wok; Pfanne</x:v>
      </x:c>
      <x:c r="Y361" s="131" t="str">
        <x:v>mittel</x:v>
      </x:c>
      <x:c r="Z361" s="131" t="n">
        <x:f>'recipes'!I361</x:f>
        <x:v>8</x:v>
      </x:c>
      <x:c r="AA361" s="131" t="n">
        <x:f>'recipes'!K361</x:f>
        <x:v>22</x:v>
      </x:c>
      <x:c r="AB361" s="131" t="str">
        <x:f>IF(AA361&lt;=20,"sehr schnell",IF(AA361&lt;=40,"schnell",IF(AA361&lt;=75,"mittel","lang")))</x:f>
        <x:v>schnell</x:v>
      </x:c>
      <x:c r="AC361" s="131" t="n">
        <x:f>'recipe_macros'!L361</x:f>
        <x:v>497</x:v>
      </x:c>
      <x:c r="AD361" s="131" t="n">
        <x:f>'recipe_macros'!M361</x:f>
        <x:v>25</x:v>
      </x:c>
      <x:c r="AE361" s="131" t="n">
        <x:f>IF('recipe_macros'!D361=0,0,'recipe_macros'!I361/'recipe_macros'!D361)</x:f>
        <x:v>13</x:v>
      </x:c>
      <x:c r="AF361" s="164" t="n">
        <x:f>IF(AC361=0,0,AD361*4/AC361)</x:f>
        <x:v>0.2012072434607646</x:v>
      </x:c>
      <x:c r="AG361" s="165" t="n">
        <x:f>'recipe_macros'!N361</x:f>
        <x:v>2.1880800000000007</x:v>
      </x:c>
      <x:c r="AH361" s="131" t="str">
        <x:f>IF(AG361&lt;=2,"günstig",IF(AG361&lt;=4,"mittel","teuer"))</x:f>
        <x:v>mittel</x:v>
      </x:c>
      <x:c r="AI361" s="131" t="n">
        <x:v>1</x:v>
      </x:c>
      <x:c r="AJ361" s="131" t="n">
        <x:v>0</x:v>
      </x:c>
      <x:c r="AK361" s="131" t="n">
        <x:v>1</x:v>
      </x:c>
      <x:c r="AL361" s="131" t="n">
        <x:v>1</x:v>
      </x:c>
      <x:c r="AM361" s="131" t="n">
        <x:v>0</x:v>
      </x:c>
      <x:c r="AN361" s="131" t="n">
        <x:f>MAX(1,MIN(5,SUM(AI361:AM361)))</x:f>
        <x:v>3</x:v>
      </x:c>
      <x:c r="AO361" s="131" t="str">
        <x:v>regelbasiert + redaktionelle Heuristik</x:v>
      </x:c>
      <x:c r="AP361" s="166" t="n">
        <x:v>0.82</x:v>
      </x:c>
      <x:c r="AQ361" s="131"/>
    </x:row>
    <x:row r="362">
      <x:c r="A362" s="135" t="str">
        <x:v>DI-361-V1</x:v>
      </x:c>
      <x:c r="B362" s="135" t="str">
        <x:v>DI-361</x:v>
      </x:c>
      <x:c r="C362" s="135" t="str">
        <x:v>Fenchel-Spaghetti</x:v>
      </x:c>
      <x:c r="D362" s="131" t="str">
        <x:v>vegetarisch</x:v>
      </x:c>
      <x:c r="E362" s="131" t="str">
        <x:v>Milchprodukt</x:v>
      </x:c>
      <x:c r="F362" s="160" t="str">
        <x:v>nach Zutaten halal-kompatibel</x:v>
      </x:c>
      <x:c r="G362" s="160" t="str">
        <x:v>mit Austausch glutenfrei</x:v>
      </x:c>
      <x:c r="H362" s="160" t="str">
        <x:v>mit laktosefreien Produkten</x:v>
      </x:c>
      <x:c r="I362" s="160" t="str">
        <x:v>nussfrei nach Zutaten</x:v>
      </x:c>
      <x:c r="J362" s="160" t="str">
        <x:v>eifrei nach Zutaten</x:v>
      </x:c>
      <x:c r="K362" s="160" t="str">
        <x:v>sojafrei nach Zutaten</x:v>
      </x:c>
      <x:c r="L362" s="131" t="str">
        <x:v>Gluten/Getreide prüfen; Milch</x:v>
      </x:c>
      <x:c r="M362" s="131" t="str">
        <x:v>ballaststoffreich; leicht</x:v>
      </x:c>
      <x:c r="N362" s="131" t="str">
        <x:v>Hauptmahlzeit</x:v>
      </x:c>
      <x:c r="O362" s="131" t="str">
        <x:v>Pasta/Nudeln</x:v>
      </x:c>
      <x:c r="P362" s="131" t="str">
        <x:v>Meal Prep; transportierbar</x:v>
      </x:c>
      <x:c r="Q362" s="131" t="str">
        <x:v>vertraut</x:v>
      </x:c>
      <x:c r="R362" s="131" t="str">
        <x:v>normaler Supermarkt</x:v>
      </x:c>
      <x:c r="S362" s="131" t="str">
        <x:v>international/modern</x:v>
      </x:c>
      <x:c r="T362" s="131" t="str">
        <x:v>frisch; säuerlich</x:v>
      </x:c>
      <x:c r="U362" s="131" t="str">
        <x:v>mild</x:v>
      </x:c>
      <x:c r="V362" s="131" t="str">
        <x:v>ganzjährig</x:v>
      </x:c>
      <x:c r="W362" s="131" t="str">
        <x:v>warm</x:v>
      </x:c>
      <x:c r="X362" s="131" t="str">
        <x:v>Topf; Pfanne</x:v>
      </x:c>
      <x:c r="Y362" s="131" t="str">
        <x:v>mittel</x:v>
      </x:c>
      <x:c r="Z362" s="131" t="n">
        <x:f>'recipes'!I362</x:f>
        <x:v>16</x:v>
      </x:c>
      <x:c r="AA362" s="131" t="n">
        <x:f>'recipes'!K362</x:f>
        <x:v>45</x:v>
      </x:c>
      <x:c r="AB362" s="131" t="str">
        <x:f>IF(AA362&lt;=20,"sehr schnell",IF(AA362&lt;=40,"schnell",IF(AA362&lt;=75,"mittel","lang")))</x:f>
        <x:v>mittel</x:v>
      </x:c>
      <x:c r="AC362" s="131" t="n">
        <x:f>'recipe_macros'!L362</x:f>
        <x:v>321</x:v>
      </x:c>
      <x:c r="AD362" s="131" t="n">
        <x:f>'recipe_macros'!M362</x:f>
        <x:v>10</x:v>
      </x:c>
      <x:c r="AE362" s="131" t="n">
        <x:f>IF('recipe_macros'!D362=0,0,'recipe_macros'!I362/'recipe_macros'!D362)</x:f>
        <x:v>7</x:v>
      </x:c>
      <x:c r="AF362" s="164" t="n">
        <x:f>IF(AC362=0,0,AD362*4/AC362)</x:f>
        <x:v>0.12461059190031153</x:v>
      </x:c>
      <x:c r="AG362" s="165" t="n">
        <x:f>'recipe_macros'!N362</x:f>
        <x:v>0.9711500000000002</x:v>
      </x:c>
      <x:c r="AH362" s="131" t="str">
        <x:f>IF(AG362&lt;=2,"günstig",IF(AG362&lt;=4,"mittel","teuer"))</x:f>
        <x:v>günstig</x:v>
      </x:c>
      <x:c r="AI362" s="131" t="n">
        <x:v>1</x:v>
      </x:c>
      <x:c r="AJ362" s="131" t="n">
        <x:v>0</x:v>
      </x:c>
      <x:c r="AK362" s="131" t="n">
        <x:v>1</x:v>
      </x:c>
      <x:c r="AL362" s="131" t="n">
        <x:v>1</x:v>
      </x:c>
      <x:c r="AM362" s="131" t="n">
        <x:v>0</x:v>
      </x:c>
      <x:c r="AN362" s="131" t="n">
        <x:f>MAX(1,MIN(5,SUM(AI362:AM362)))</x:f>
        <x:v>3</x:v>
      </x:c>
      <x:c r="AO362" s="131" t="str">
        <x:v>regelbasiert + redaktionelle Heuristik</x:v>
      </x:c>
      <x:c r="AP362" s="166" t="n">
        <x:v>0.86</x:v>
      </x:c>
      <x:c r="AQ362" s="131"/>
    </x:row>
    <x:row r="363">
      <x:c r="A363" s="135" t="str">
        <x:v>DI-362-V1</x:v>
      </x:c>
      <x:c r="B363" s="135" t="str">
        <x:v>DI-362</x:v>
      </x:c>
      <x:c r="C363" s="135" t="str">
        <x:v>Fischercurry</x:v>
      </x:c>
      <x:c r="D363" s="131" t="str">
        <x:v>vegan</x:v>
      </x:c>
      <x:c r="E363" s="131" t="str">
        <x:v>pflanzlich</x:v>
      </x:c>
      <x:c r="F363" s="160" t="str">
        <x:v>nach Zutaten halal-kompatibel</x:v>
      </x:c>
      <x:c r="G363" s="160" t="str">
        <x:v>glutenfrei nach Zutaten</x:v>
      </x:c>
      <x:c r="H363" s="160" t="str">
        <x:v>laktosefrei nach Zutaten</x:v>
      </x:c>
      <x:c r="I363" s="160" t="str">
        <x:v>nussfrei nach Zutaten</x:v>
      </x:c>
      <x:c r="J363" s="160" t="str">
        <x:v>eifrei nach Zutaten</x:v>
      </x:c>
      <x:c r="K363" s="160" t="str">
        <x:v>sojafrei nach Zutaten</x:v>
      </x:c>
      <x:c r="L363" s="131" t="str"/>
      <x:c r="M363" s="131" t="str">
        <x:v>proteinbetont; leicht</x:v>
      </x:c>
      <x:c r="N363" s="131" t="str">
        <x:v>Hauptmahlzeit</x:v>
      </x:c>
      <x:c r="O363" s="131" t="str">
        <x:v>Curry/Dal</x:v>
      </x:c>
      <x:c r="P363" s="131" t="str">
        <x:v>Meal Prep; transportierbar; für mehrere Portionen</x:v>
      </x:c>
      <x:c r="Q363" s="131" t="str">
        <x:v>vertraut</x:v>
      </x:c>
      <x:c r="R363" s="131" t="str">
        <x:v>normaler Supermarkt</x:v>
      </x:c>
      <x:c r="S363" s="131" t="str">
        <x:v>international/modern</x:v>
      </x:c>
      <x:c r="T363" s="131" t="str">
        <x:v>frisch; herzhaft; würzig; säuerlich</x:v>
      </x:c>
      <x:c r="U363" s="131" t="str">
        <x:v>scharf</x:v>
      </x:c>
      <x:c r="V363" s="131" t="str">
        <x:v>ganzjährig</x:v>
      </x:c>
      <x:c r="W363" s="131" t="str">
        <x:v>warm</x:v>
      </x:c>
      <x:c r="X363" s="131" t="str">
        <x:v>Topf; Pfanne</x:v>
      </x:c>
      <x:c r="Y363" s="131" t="str">
        <x:v>mittel</x:v>
      </x:c>
      <x:c r="Z363" s="131" t="n">
        <x:f>'recipes'!I363</x:f>
        <x:v>16</x:v>
      </x:c>
      <x:c r="AA363" s="131" t="n">
        <x:f>'recipes'!K363</x:f>
        <x:v>45</x:v>
      </x:c>
      <x:c r="AB363" s="131" t="str">
        <x:f>IF(AA363&lt;=20,"sehr schnell",IF(AA363&lt;=40,"schnell",IF(AA363&lt;=75,"mittel","lang")))</x:f>
        <x:v>mittel</x:v>
      </x:c>
      <x:c r="AC363" s="131" t="n">
        <x:f>'recipe_macros'!L363</x:f>
        <x:v>152</x:v>
      </x:c>
      <x:c r="AD363" s="131" t="n">
        <x:f>'recipe_macros'!M363</x:f>
        <x:v>25</x:v>
      </x:c>
      <x:c r="AE363" s="131" t="n">
        <x:f>IF('recipe_macros'!D363=0,0,'recipe_macros'!I363/'recipe_macros'!D363)</x:f>
        <x:v>1</x:v>
      </x:c>
      <x:c r="AF363" s="164" t="n">
        <x:f>IF(AC363=0,0,AD363*4/AC363)</x:f>
        <x:v>0.6578947368421053</x:v>
      </x:c>
      <x:c r="AG363" s="165" t="n">
        <x:f>'recipe_macros'!N363</x:f>
        <x:v>2.496043333333333</x:v>
      </x:c>
      <x:c r="AH363" s="131" t="str">
        <x:f>IF(AG363&lt;=2,"günstig",IF(AG363&lt;=4,"mittel","teuer"))</x:f>
        <x:v>mittel</x:v>
      </x:c>
      <x:c r="AI363" s="131" t="n">
        <x:v>0</x:v>
      </x:c>
      <x:c r="AJ363" s="131" t="n">
        <x:v>0</x:v>
      </x:c>
      <x:c r="AK363" s="131" t="n">
        <x:v>1</x:v>
      </x:c>
      <x:c r="AL363" s="131" t="n">
        <x:v>1</x:v>
      </x:c>
      <x:c r="AM363" s="131" t="n">
        <x:v>1</x:v>
      </x:c>
      <x:c r="AN363" s="131" t="n">
        <x:f>MAX(1,MIN(5,SUM(AI363:AM363)))</x:f>
        <x:v>3</x:v>
      </x:c>
      <x:c r="AO363" s="131" t="str">
        <x:v>regelbasiert + redaktionelle Heuristik</x:v>
      </x:c>
      <x:c r="AP363" s="166" t="n">
        <x:v>0.86</x:v>
      </x:c>
      <x:c r="AQ363" s="131" t="str">
        <x:v>Ernährungsweise wegen Zutaten von omnivor auf vegan korrigiert</x:v>
      </x:c>
    </x:row>
    <x:row r="364">
      <x:c r="A364" s="135" t="str">
        <x:v>DI-363-V1</x:v>
      </x:c>
      <x:c r="B364" s="135" t="str">
        <x:v>DI-363</x:v>
      </x:c>
      <x:c r="C364" s="135" t="str">
        <x:v>Duftendes Gewürzhähnchen mit Bananen-Sambal</x:v>
      </x:c>
      <x:c r="D364" s="131" t="str">
        <x:v>omnivor</x:v>
      </x:c>
      <x:c r="E364" s="131" t="str">
        <x:v>Geflügel</x:v>
      </x:c>
      <x:c r="F364" s="160" t="str">
        <x:v>halal bei zertifiziertem Fleisch</x:v>
      </x:c>
      <x:c r="G364" s="160" t="str">
        <x:v>glutenfrei nach Zutaten</x:v>
      </x:c>
      <x:c r="H364" s="160" t="str">
        <x:v>laktosefrei nach Zutaten</x:v>
      </x:c>
      <x:c r="I364" s="160" t="str">
        <x:v>enthält Nüsse/Erdnüsse</x:v>
      </x:c>
      <x:c r="J364" s="160" t="str">
        <x:v>eifrei nach Zutaten</x:v>
      </x:c>
      <x:c r="K364" s="160" t="str">
        <x:v>sojafrei nach Zutaten</x:v>
      </x:c>
      <x:c r="L364" s="131" t="str">
        <x:v>Nüsse/Erdnüsse</x:v>
      </x:c>
      <x:c r="M364" s="131" t="str">
        <x:v>proteinbetont; leicht; ausgewogen</x:v>
      </x:c>
      <x:c r="N364" s="131" t="str">
        <x:v>Hauptmahlzeit</x:v>
      </x:c>
      <x:c r="O364" s="131" t="str">
        <x:v>Pfannengericht/sonstiges</x:v>
      </x:c>
      <x:c r="P364" s="131" t="str">
        <x:v>Meal Prep; transportierbar</x:v>
      </x:c>
      <x:c r="Q364" s="131" t="str">
        <x:v>vertraut</x:v>
      </x:c>
      <x:c r="R364" s="131" t="str">
        <x:v>normaler Supermarkt</x:v>
      </x:c>
      <x:c r="S364" s="131" t="str">
        <x:v>international/modern</x:v>
      </x:c>
      <x:c r="T364" s="131" t="str">
        <x:v>frisch; herzhaft; würzig; säuerlich</x:v>
      </x:c>
      <x:c r="U364" s="131" t="str">
        <x:v>scharf</x:v>
      </x:c>
      <x:c r="V364" s="131" t="str">
        <x:v>ganzjährig</x:v>
      </x:c>
      <x:c r="W364" s="131" t="str">
        <x:v>warm</x:v>
      </x:c>
      <x:c r="X364" s="131" t="str">
        <x:v>Pfanne; Mixer/Pürierstab; Topf</x:v>
      </x:c>
      <x:c r="Y364" s="131" t="str">
        <x:v>anspruchsvoll</x:v>
      </x:c>
      <x:c r="Z364" s="131" t="n">
        <x:f>'recipes'!I364</x:f>
        <x:v>21</x:v>
      </x:c>
      <x:c r="AA364" s="131" t="n">
        <x:f>'recipes'!K364</x:f>
        <x:v>60</x:v>
      </x:c>
      <x:c r="AB364" s="131" t="str">
        <x:f>IF(AA364&lt;=20,"sehr schnell",IF(AA364&lt;=40,"schnell",IF(AA364&lt;=75,"mittel","lang")))</x:f>
        <x:v>mittel</x:v>
      </x:c>
      <x:c r="AC364" s="131" t="n">
        <x:f>'recipe_macros'!L364</x:f>
        <x:v>410</x:v>
      </x:c>
      <x:c r="AD364" s="131" t="n">
        <x:f>'recipe_macros'!M364</x:f>
        <x:v>34</x:v>
      </x:c>
      <x:c r="AE364" s="131" t="n">
        <x:f>IF('recipe_macros'!D364=0,0,'recipe_macros'!I364/'recipe_macros'!D364)</x:f>
        <x:v>5</x:v>
      </x:c>
      <x:c r="AF364" s="164" t="n">
        <x:f>IF(AC364=0,0,AD364*4/AC364)</x:f>
        <x:v>0.33170731707317075</x:v>
      </x:c>
      <x:c r="AG364" s="165" t="n">
        <x:f>'recipe_macros'!N364</x:f>
        <x:v>2.701590555555556</x:v>
      </x:c>
      <x:c r="AH364" s="131" t="str">
        <x:f>IF(AG364&lt;=2,"günstig",IF(AG364&lt;=4,"mittel","teuer"))</x:f>
        <x:v>mittel</x:v>
      </x:c>
      <x:c r="AI364" s="131" t="n">
        <x:v>1</x:v>
      </x:c>
      <x:c r="AJ364" s="131" t="n">
        <x:v>0</x:v>
      </x:c>
      <x:c r="AK364" s="131" t="n">
        <x:v>1</x:v>
      </x:c>
      <x:c r="AL364" s="131" t="n">
        <x:v>1</x:v>
      </x:c>
      <x:c r="AM364" s="131" t="n">
        <x:v>0</x:v>
      </x:c>
      <x:c r="AN364" s="131" t="n">
        <x:f>MAX(1,MIN(5,SUM(AI364:AM364)))</x:f>
        <x:v>3</x:v>
      </x:c>
      <x:c r="AO364" s="131" t="str">
        <x:v>regelbasiert + redaktionelle Heuristik</x:v>
      </x:c>
      <x:c r="AP364" s="166" t="n">
        <x:v>0.86</x:v>
      </x:c>
      <x:c r="AQ364" s="131"/>
    </x:row>
    <x:row r="365">
      <x:c r="A365" s="135" t="str">
        <x:v>DI-364-V1</x:v>
      </x:c>
      <x:c r="B365" s="135" t="str">
        <x:v>DI-364</x:v>
      </x:c>
      <x:c r="C365" s="135" t="str">
        <x:v>Riesenbohnen-Eintopf</x:v>
      </x:c>
      <x:c r="D365" s="131" t="str">
        <x:v>vegetarisch</x:v>
      </x:c>
      <x:c r="E365" s="131" t="str">
        <x:v>Milchprodukt</x:v>
      </x:c>
      <x:c r="F365" s="160" t="str">
        <x:v>nach Zutaten halal-kompatibel</x:v>
      </x:c>
      <x:c r="G365" s="160" t="str">
        <x:v>glutenfrei nach Zutaten</x:v>
      </x:c>
      <x:c r="H365" s="160" t="str">
        <x:v>mit laktosefreien Produkten</x:v>
      </x:c>
      <x:c r="I365" s="160" t="str">
        <x:v>nussfrei nach Zutaten</x:v>
      </x:c>
      <x:c r="J365" s="160" t="str">
        <x:v>eifrei nach Zutaten</x:v>
      </x:c>
      <x:c r="K365" s="160" t="str">
        <x:v>sojafrei nach Zutaten</x:v>
      </x:c>
      <x:c r="L365" s="131" t="str">
        <x:v>Milch; Sellerie</x:v>
      </x:c>
      <x:c r="M365" s="131" t="str">
        <x:v>ballaststoffreich; leicht</x:v>
      </x:c>
      <x:c r="N365" s="131" t="str">
        <x:v>Hauptmahlzeit</x:v>
      </x:c>
      <x:c r="O365" s="131" t="str">
        <x:v>Eintopf</x:v>
      </x:c>
      <x:c r="P365" s="131" t="str">
        <x:v>Meal Prep; tiefkühlgeeignet; transportierbar; für mehrere Portionen</x:v>
      </x:c>
      <x:c r="Q365" s="131" t="str">
        <x:v>vertraut</x:v>
      </x:c>
      <x:c r="R365" s="131" t="str">
        <x:v>normaler Supermarkt</x:v>
      </x:c>
      <x:c r="S365" s="131" t="str">
        <x:v>international/modern</x:v>
      </x:c>
      <x:c r="T365" s="131" t="str">
        <x:v>frisch; herzhaft; würzig</x:v>
      </x:c>
      <x:c r="U365" s="131" t="str">
        <x:v>würzig, nicht zwingend scharf</x:v>
      </x:c>
      <x:c r="V365" s="131" t="str">
        <x:v>Winter</x:v>
      </x:c>
      <x:c r="W365" s="131" t="str">
        <x:v>warm</x:v>
      </x:c>
      <x:c r="X365" s="131" t="str">
        <x:v>Topf; Backofen</x:v>
      </x:c>
      <x:c r="Y365" s="131" t="str">
        <x:v>anspruchsvoll</x:v>
      </x:c>
      <x:c r="Z365" s="131" t="n">
        <x:f>'recipes'!I365</x:f>
        <x:v>37</x:v>
      </x:c>
      <x:c r="AA365" s="131" t="n">
        <x:f>'recipes'!K365</x:f>
        <x:v>105</x:v>
      </x:c>
      <x:c r="AB365" s="131" t="str">
        <x:f>IF(AA365&lt;=20,"sehr schnell",IF(AA365&lt;=40,"schnell",IF(AA365&lt;=75,"mittel","lang")))</x:f>
        <x:v>lang</x:v>
      </x:c>
      <x:c r="AC365" s="131" t="n">
        <x:f>'recipe_macros'!L365</x:f>
        <x:v>315</x:v>
      </x:c>
      <x:c r="AD365" s="131" t="n">
        <x:f>'recipe_macros'!M365</x:f>
        <x:v>8</x:v>
      </x:c>
      <x:c r="AE365" s="131" t="n">
        <x:f>IF('recipe_macros'!D365=0,0,'recipe_macros'!I365/'recipe_macros'!D365)</x:f>
        <x:v>11</x:v>
      </x:c>
      <x:c r="AF365" s="164" t="n">
        <x:f>IF(AC365=0,0,AD365*4/AC365)</x:f>
        <x:v>0.10158730158730159</x:v>
      </x:c>
      <x:c r="AG365" s="165" t="n">
        <x:f>'recipe_macros'!N365</x:f>
        <x:v>1.8133000000000001</x:v>
      </x:c>
      <x:c r="AH365" s="131" t="str">
        <x:f>IF(AG365&lt;=2,"günstig",IF(AG365&lt;=4,"mittel","teuer"))</x:f>
        <x:v>günstig</x:v>
      </x:c>
      <x:c r="AI365" s="131" t="n">
        <x:v>1</x:v>
      </x:c>
      <x:c r="AJ365" s="131" t="n">
        <x:v>1</x:v>
      </x:c>
      <x:c r="AK365" s="131" t="n">
        <x:v>1</x:v>
      </x:c>
      <x:c r="AL365" s="131" t="n">
        <x:v>1</x:v>
      </x:c>
      <x:c r="AM365" s="131" t="n">
        <x:v>1</x:v>
      </x:c>
      <x:c r="AN365" s="131" t="n">
        <x:f>MAX(1,MIN(5,SUM(AI365:AM365)))</x:f>
        <x:v>5</x:v>
      </x:c>
      <x:c r="AO365" s="131" t="str">
        <x:v>regelbasiert + redaktionelle Heuristik</x:v>
      </x:c>
      <x:c r="AP365" s="166" t="n">
        <x:v>0.86</x:v>
      </x:c>
      <x:c r="AQ365" s="131"/>
    </x:row>
    <x:row r="366">
      <x:c r="A366" s="135" t="str">
        <x:v>DI-365-V1</x:v>
      </x:c>
      <x:c r="B366" s="135" t="str">
        <x:v>DI-365</x:v>
      </x:c>
      <x:c r="C366" s="135" t="str">
        <x:v>Ingwer-Hähnchen-Nudeln mit grünen Bohnen</x:v>
      </x:c>
      <x:c r="D366" s="131" t="str">
        <x:v>omnivor</x:v>
      </x:c>
      <x:c r="E366" s="131" t="str">
        <x:v>Geflügel; Soja/Tofu; Hülsenfrüchte</x:v>
      </x:c>
      <x:c r="F366" s="160" t="str">
        <x:v>halal bei zertifiziertem Fleisch</x:v>
      </x:c>
      <x:c r="G366" s="160" t="str">
        <x:v>glutenfrei bei zertifizierter Produktwahl</x:v>
      </x:c>
      <x:c r="H366" s="160" t="str">
        <x:v>laktosefrei nach Zutaten</x:v>
      </x:c>
      <x:c r="I366" s="160" t="str">
        <x:v>nussfrei nach Zutaten</x:v>
      </x:c>
      <x:c r="J366" s="160" t="str">
        <x:v>eifrei nach Zutaten</x:v>
      </x:c>
      <x:c r="K366" s="160" t="str">
        <x:v>enthält Soja</x:v>
      </x:c>
      <x:c r="L366" s="131" t="str">
        <x:v>Gluten/Getreide prüfen; Soja</x:v>
      </x:c>
      <x:c r="M366" s="131" t="str">
        <x:v>leicht</x:v>
      </x:c>
      <x:c r="N366" s="131" t="str">
        <x:v>Hauptmahlzeit</x:v>
      </x:c>
      <x:c r="O366" s="131" t="str">
        <x:v>Pasta/Nudeln</x:v>
      </x:c>
      <x:c r="P366" s="131" t="str">
        <x:v>schnell; Meal Prep; transportierbar</x:v>
      </x:c>
      <x:c r="Q366" s="131" t="str">
        <x:v>vertraut</x:v>
      </x:c>
      <x:c r="R366" s="131" t="str">
        <x:v>normaler Supermarkt</x:v>
      </x:c>
      <x:c r="S366" s="131" t="str">
        <x:v>ostasiatisch inspiriert</x:v>
      </x:c>
      <x:c r="T366" s="131" t="str">
        <x:v>würzig</x:v>
      </x:c>
      <x:c r="U366" s="131" t="str">
        <x:v>würzig, nicht zwingend scharf</x:v>
      </x:c>
      <x:c r="V366" s="131" t="str">
        <x:v>ganzjährig</x:v>
      </x:c>
      <x:c r="W366" s="131" t="str">
        <x:v>warm</x:v>
      </x:c>
      <x:c r="X366" s="131" t="str">
        <x:v>Topf; Wok; Pfanne</x:v>
      </x:c>
      <x:c r="Y366" s="131" t="str">
        <x:v>einfach</x:v>
      </x:c>
      <x:c r="Z366" s="131" t="n">
        <x:f>'recipes'!I366</x:f>
        <x:v>9</x:v>
      </x:c>
      <x:c r="AA366" s="131" t="n">
        <x:f>'recipes'!K366</x:f>
        <x:v>25</x:v>
      </x:c>
      <x:c r="AB366" s="131" t="str">
        <x:f>IF(AA366&lt;=20,"sehr schnell",IF(AA366&lt;=40,"schnell",IF(AA366&lt;=75,"mittel","lang")))</x:f>
        <x:v>schnell</x:v>
      </x:c>
      <x:c r="AC366" s="131" t="n">
        <x:f>'recipe_macros'!L366</x:f>
        <x:v>213</x:v>
      </x:c>
      <x:c r="AD366" s="131" t="n">
        <x:f>'recipe_macros'!M366</x:f>
        <x:v>19</x:v>
      </x:c>
      <x:c r="AE366" s="131" t="n">
        <x:f>IF('recipe_macros'!D366=0,0,'recipe_macros'!I366/'recipe_macros'!D366)</x:f>
        <x:v>3</x:v>
      </x:c>
      <x:c r="AF366" s="164" t="n">
        <x:f>IF(AC366=0,0,AD366*4/AC366)</x:f>
        <x:v>0.3568075117370892</x:v>
      </x:c>
      <x:c r="AG366" s="165" t="n">
        <x:f>'recipe_macros'!N366</x:f>
        <x:v>1.5723500000000001</x:v>
      </x:c>
      <x:c r="AH366" s="131" t="str">
        <x:f>IF(AG366&lt;=2,"günstig",IF(AG366&lt;=4,"mittel","teuer"))</x:f>
        <x:v>günstig</x:v>
      </x:c>
      <x:c r="AI366" s="131" t="n">
        <x:v>1</x:v>
      </x:c>
      <x:c r="AJ366" s="131" t="n">
        <x:v>0</x:v>
      </x:c>
      <x:c r="AK366" s="131" t="n">
        <x:v>1</x:v>
      </x:c>
      <x:c r="AL366" s="131" t="n">
        <x:v>1</x:v>
      </x:c>
      <x:c r="AM366" s="131" t="n">
        <x:v>0</x:v>
      </x:c>
      <x:c r="AN366" s="131" t="n">
        <x:f>MAX(1,MIN(5,SUM(AI366:AM366)))</x:f>
        <x:v>3</x:v>
      </x:c>
      <x:c r="AO366" s="131" t="str">
        <x:v>regelbasiert + redaktionelle Heuristik</x:v>
      </x:c>
      <x:c r="AP366" s="166" t="n">
        <x:v>0.82</x:v>
      </x:c>
      <x:c r="AQ366" s="131"/>
    </x:row>
    <x:row r="367">
      <x:c r="A367" s="135" t="str">
        <x:v>DI-366-V1</x:v>
      </x:c>
      <x:c r="B367" s="135" t="str">
        <x:v>DI-366</x:v>
      </x:c>
      <x:c r="C367" s="135" t="str">
        <x:v>Gemüsecurry nach Goa-Art mit Kitchari</x:v>
      </x:c>
      <x:c r="D367" s="131" t="str">
        <x:v>vegan</x:v>
      </x:c>
      <x:c r="E367" s="131" t="str">
        <x:v>Milchprodukt; Hülsenfrüchte</x:v>
      </x:c>
      <x:c r="F367" s="160" t="str">
        <x:v>nach Zutaten halal-kompatibel</x:v>
      </x:c>
      <x:c r="G367" s="160" t="str">
        <x:v>glutenfrei nach Zutaten</x:v>
      </x:c>
      <x:c r="H367" s="160" t="str">
        <x:v>mit laktosefreien Produkten</x:v>
      </x:c>
      <x:c r="I367" s="160" t="str">
        <x:v>nussfrei nach Zutaten</x:v>
      </x:c>
      <x:c r="J367" s="160" t="str">
        <x:v>eifrei nach Zutaten</x:v>
      </x:c>
      <x:c r="K367" s="160" t="str">
        <x:v>sojafrei nach Zutaten</x:v>
      </x:c>
      <x:c r="L367" s="131" t="str">
        <x:v>Milch</x:v>
      </x:c>
      <x:c r="M367" s="131" t="str">
        <x:v>ballaststoffreich</x:v>
      </x:c>
      <x:c r="N367" s="131" t="str">
        <x:v>Hauptmahlzeit</x:v>
      </x:c>
      <x:c r="O367" s="131" t="str">
        <x:v>Curry/Dal</x:v>
      </x:c>
      <x:c r="P367" s="131" t="str">
        <x:v>Meal Prep; tiefkühlgeeignet; transportierbar; für mehrere Portionen</x:v>
      </x:c>
      <x:c r="Q367" s="131" t="str">
        <x:v>abwechslungsreich</x:v>
      </x:c>
      <x:c r="R367" s="131" t="str">
        <x:v>großer Supermarkt empfohlen</x:v>
      </x:c>
      <x:c r="S367" s="131" t="str">
        <x:v>südasiatisch inspiriert</x:v>
      </x:c>
      <x:c r="T367" s="131" t="str">
        <x:v>frisch; herzhaft; würzig; säuerlich; rauchig</x:v>
      </x:c>
      <x:c r="U367" s="131" t="str">
        <x:v>scharf</x:v>
      </x:c>
      <x:c r="V367" s="131" t="str">
        <x:v>ganzjährig</x:v>
      </x:c>
      <x:c r="W367" s="131" t="str">
        <x:v>warm</x:v>
      </x:c>
      <x:c r="X367" s="131" t="str">
        <x:v>Topf; Pfanne</x:v>
      </x:c>
      <x:c r="Y367" s="131" t="str">
        <x:v>anspruchsvoll</x:v>
      </x:c>
      <x:c r="Z367" s="131" t="n">
        <x:f>'recipes'!I367</x:f>
        <x:v>18</x:v>
      </x:c>
      <x:c r="AA367" s="131" t="n">
        <x:f>'recipes'!K367</x:f>
        <x:v>50</x:v>
      </x:c>
      <x:c r="AB367" s="131" t="str">
        <x:f>IF(AA367&lt;=20,"sehr schnell",IF(AA367&lt;=40,"schnell",IF(AA367&lt;=75,"mittel","lang")))</x:f>
        <x:v>mittel</x:v>
      </x:c>
      <x:c r="AC367" s="131" t="n">
        <x:f>'recipe_macros'!L367</x:f>
        <x:v>507</x:v>
      </x:c>
      <x:c r="AD367" s="131" t="n">
        <x:f>'recipe_macros'!M367</x:f>
        <x:v>18</x:v>
      </x:c>
      <x:c r="AE367" s="131" t="n">
        <x:f>IF('recipe_macros'!D367=0,0,'recipe_macros'!I367/'recipe_macros'!D367)</x:f>
        <x:v>14</x:v>
      </x:c>
      <x:c r="AF367" s="164" t="n">
        <x:f>IF(AC367=0,0,AD367*4/AC367)</x:f>
        <x:v>0.14201183431952663</x:v>
      </x:c>
      <x:c r="AG367" s="165" t="n">
        <x:f>'recipe_macros'!N367</x:f>
        <x:v>2.3443800000000006</x:v>
      </x:c>
      <x:c r="AH367" s="131" t="str">
        <x:f>IF(AG367&lt;=2,"günstig",IF(AG367&lt;=4,"mittel","teuer"))</x:f>
        <x:v>mittel</x:v>
      </x:c>
      <x:c r="AI367" s="131" t="n">
        <x:v>1</x:v>
      </x:c>
      <x:c r="AJ367" s="131" t="n">
        <x:v>1</x:v>
      </x:c>
      <x:c r="AK367" s="131" t="n">
        <x:v>1</x:v>
      </x:c>
      <x:c r="AL367" s="131" t="n">
        <x:v>1</x:v>
      </x:c>
      <x:c r="AM367" s="131" t="n">
        <x:v>1</x:v>
      </x:c>
      <x:c r="AN367" s="131" t="n">
        <x:f>MAX(1,MIN(5,SUM(AI367:AM367)))</x:f>
        <x:v>5</x:v>
      </x:c>
      <x:c r="AO367" s="131" t="str">
        <x:v>regelbasiert + redaktionelle Heuristik</x:v>
      </x:c>
      <x:c r="AP367" s="166" t="n">
        <x:v>0.82</x:v>
      </x:c>
      <x:c r="AQ367" s="131" t="str">
        <x:v>vegan nur bei konsequent pflanzlicher Produktwahl</x:v>
      </x:c>
    </x:row>
    <x:row r="368">
      <x:c r="A368" s="135" t="str">
        <x:v>DI-367-V1</x:v>
      </x:c>
      <x:c r="B368" s="135" t="str">
        <x:v>DI-367</x:v>
      </x:c>
      <x:c r="C368" s="135" t="str">
        <x:v>Ziegenfleisch-Tacos</x:v>
      </x:c>
      <x:c r="D368" s="131" t="str">
        <x:v>vegan</x:v>
      </x:c>
      <x:c r="E368" s="131" t="str">
        <x:v>pflanzlich</x:v>
      </x:c>
      <x:c r="F368" s="160" t="str">
        <x:v>nach Zutaten halal-kompatibel</x:v>
      </x:c>
      <x:c r="G368" s="160" t="str">
        <x:v>glutenfrei nach Zutaten</x:v>
      </x:c>
      <x:c r="H368" s="160" t="str">
        <x:v>laktosefrei nach Zutaten</x:v>
      </x:c>
      <x:c r="I368" s="160" t="str">
        <x:v>nussfrei nach Zutaten</x:v>
      </x:c>
      <x:c r="J368" s="160" t="str">
        <x:v>eifrei nach Zutaten</x:v>
      </x:c>
      <x:c r="K368" s="160" t="str">
        <x:v>sojafrei nach Zutaten</x:v>
      </x:c>
      <x:c r="L368" s="131" t="str"/>
      <x:c r="M368" s="131" t="str">
        <x:v>proteinbetont</x:v>
      </x:c>
      <x:c r="N368" s="131" t="str">
        <x:v>Hauptmahlzeit</x:v>
      </x:c>
      <x:c r="O368" s="131" t="str">
        <x:v>Wrap/Sandwich</x:v>
      </x:c>
      <x:c r="P368" s="131" t="str">
        <x:v>Meal Prep; transportierbar</x:v>
      </x:c>
      <x:c r="Q368" s="131" t="str">
        <x:v>abwechslungsreich</x:v>
      </x:c>
      <x:c r="R368" s="131" t="str">
        <x:v>großer Supermarkt empfohlen</x:v>
      </x:c>
      <x:c r="S368" s="131" t="str">
        <x:v>lateinamerikanisch inspiriert</x:v>
      </x:c>
      <x:c r="T368" s="131" t="str">
        <x:v>frisch; cremig; säuerlich; rauchig</x:v>
      </x:c>
      <x:c r="U368" s="131" t="str">
        <x:v>scharf</x:v>
      </x:c>
      <x:c r="V368" s="131" t="str">
        <x:v>ganzjährig</x:v>
      </x:c>
      <x:c r="W368" s="131" t="str">
        <x:v>warm</x:v>
      </x:c>
      <x:c r="X368" s="131" t="str">
        <x:v>Schüssel; Backofen; Mixer/Pürierstab; Pfanne</x:v>
      </x:c>
      <x:c r="Y368" s="131" t="str">
        <x:v>anspruchsvoll</x:v>
      </x:c>
      <x:c r="Z368" s="131" t="n">
        <x:f>'recipes'!I368</x:f>
        <x:v>84</x:v>
      </x:c>
      <x:c r="AA368" s="131" t="n">
        <x:f>'recipes'!K368</x:f>
        <x:v>240</x:v>
      </x:c>
      <x:c r="AB368" s="131" t="str">
        <x:f>IF(AA368&lt;=20,"sehr schnell",IF(AA368&lt;=40,"schnell",IF(AA368&lt;=75,"mittel","lang")))</x:f>
        <x:v>lang</x:v>
      </x:c>
      <x:c r="AC368" s="131" t="n">
        <x:f>'recipe_macros'!L368</x:f>
        <x:v>460</x:v>
      </x:c>
      <x:c r="AD368" s="131" t="n">
        <x:f>'recipe_macros'!M368</x:f>
        <x:v>60</x:v>
      </x:c>
      <x:c r="AE368" s="131" t="n">
        <x:f>IF('recipe_macros'!D368=0,0,'recipe_macros'!I368/'recipe_macros'!D368)</x:f>
        <x:v>4</x:v>
      </x:c>
      <x:c r="AF368" s="164" t="n">
        <x:f>IF(AC368=0,0,AD368*4/AC368)</x:f>
        <x:v>0.5217391304347826</x:v>
      </x:c>
      <x:c r="AG368" s="165" t="n">
        <x:f>'recipe_macros'!N368</x:f>
        <x:v>0.9547840000000001</x:v>
      </x:c>
      <x:c r="AH368" s="131" t="str">
        <x:f>IF(AG368&lt;=2,"günstig",IF(AG368&lt;=4,"mittel","teuer"))</x:f>
        <x:v>günstig</x:v>
      </x:c>
      <x:c r="AI368" s="131" t="n">
        <x:v>1</x:v>
      </x:c>
      <x:c r="AJ368" s="131" t="n">
        <x:v>0</x:v>
      </x:c>
      <x:c r="AK368" s="131" t="n">
        <x:v>1</x:v>
      </x:c>
      <x:c r="AL368" s="131" t="n">
        <x:v>1</x:v>
      </x:c>
      <x:c r="AM368" s="131" t="n">
        <x:v>0</x:v>
      </x:c>
      <x:c r="AN368" s="131" t="n">
        <x:f>MAX(1,MIN(5,SUM(AI368:AM368)))</x:f>
        <x:v>3</x:v>
      </x:c>
      <x:c r="AO368" s="131" t="str">
        <x:v>regelbasiert + redaktionelle Heuristik</x:v>
      </x:c>
      <x:c r="AP368" s="166" t="n">
        <x:v>0.82</x:v>
      </x:c>
      <x:c r="AQ368" s="131" t="str">
        <x:v>Ernährungsweise wegen Zutaten von omnivor auf vegan korrigiert</x:v>
      </x:c>
    </x:row>
    <x:row r="369">
      <x:c r="A369" s="135" t="str">
        <x:v>DI-368-V1</x:v>
      </x:c>
      <x:c r="B369" s="135" t="str">
        <x:v>DI-368</x:v>
      </x:c>
      <x:c r="C369" s="135" t="str">
        <x:v>Ofenfisch auf griechische Art</x:v>
      </x:c>
      <x:c r="D369" s="131" t="str">
        <x:v>pescetarisch</x:v>
      </x:c>
      <x:c r="E369" s="131" t="str">
        <x:v>Fisch</x:v>
      </x:c>
      <x:c r="F369" s="160" t="str">
        <x:v>nach Zutaten halal-kompatibel</x:v>
      </x:c>
      <x:c r="G369" s="160" t="str">
        <x:v>glutenfrei nach Zutaten</x:v>
      </x:c>
      <x:c r="H369" s="160" t="str">
        <x:v>laktosefrei nach Zutaten</x:v>
      </x:c>
      <x:c r="I369" s="160" t="str">
        <x:v>nussfrei nach Zutaten</x:v>
      </x:c>
      <x:c r="J369" s="160" t="str">
        <x:v>eifrei nach Zutaten</x:v>
      </x:c>
      <x:c r="K369" s="160" t="str">
        <x:v>sojafrei nach Zutaten</x:v>
      </x:c>
      <x:c r="L369" s="131" t="str">
        <x:v>Fisch</x:v>
      </x:c>
      <x:c r="M369" s="131" t="str">
        <x:v>proteinbetont; leicht</x:v>
      </x:c>
      <x:c r="N369" s="131" t="str">
        <x:v>Hauptmahlzeit</x:v>
      </x:c>
      <x:c r="O369" s="131" t="str">
        <x:v>Ofengericht</x:v>
      </x:c>
      <x:c r="P369" s="131" t="str">
        <x:v>transportierbar</x:v>
      </x:c>
      <x:c r="Q369" s="131" t="str">
        <x:v>vertraut</x:v>
      </x:c>
      <x:c r="R369" s="131" t="str">
        <x:v>normaler Supermarkt</x:v>
      </x:c>
      <x:c r="S369" s="131" t="str">
        <x:v>mediterran inspiriert</x:v>
      </x:c>
      <x:c r="T369" s="131" t="str">
        <x:v>frisch; herzhaft; säuerlich</x:v>
      </x:c>
      <x:c r="U369" s="131" t="str">
        <x:v>mild</x:v>
      </x:c>
      <x:c r="V369" s="131" t="str">
        <x:v>ganzjährig</x:v>
      </x:c>
      <x:c r="W369" s="131" t="str">
        <x:v>warm</x:v>
      </x:c>
      <x:c r="X369" s="131" t="str">
        <x:v>Backofen; Backblech</x:v>
      </x:c>
      <x:c r="Y369" s="131" t="str">
        <x:v>mittel</x:v>
      </x:c>
      <x:c r="Z369" s="131" t="n">
        <x:f>'recipes'!I369</x:f>
        <x:v>21</x:v>
      </x:c>
      <x:c r="AA369" s="131" t="n">
        <x:f>'recipes'!K369</x:f>
        <x:v>60</x:v>
      </x:c>
      <x:c r="AB369" s="131" t="str">
        <x:f>IF(AA369&lt;=20,"sehr schnell",IF(AA369&lt;=40,"schnell",IF(AA369&lt;=75,"mittel","lang")))</x:f>
        <x:v>mittel</x:v>
      </x:c>
      <x:c r="AC369" s="131" t="n">
        <x:f>'recipe_macros'!L369</x:f>
        <x:v>388</x:v>
      </x:c>
      <x:c r="AD369" s="131" t="n">
        <x:f>'recipe_macros'!M369</x:f>
        <x:v>23</x:v>
      </x:c>
      <x:c r="AE369" s="131" t="n">
        <x:f>IF('recipe_macros'!D369=0,0,'recipe_macros'!I369/'recipe_macros'!D369)</x:f>
        <x:v>6</x:v>
      </x:c>
      <x:c r="AF369" s="164" t="n">
        <x:f>IF(AC369=0,0,AD369*4/AC369)</x:f>
        <x:v>0.23711340206185566</x:v>
      </x:c>
      <x:c r="AG369" s="165" t="n">
        <x:f>'recipe_macros'!N369</x:f>
        <x:v>2.31705</x:v>
      </x:c>
      <x:c r="AH369" s="131" t="str">
        <x:f>IF(AG369&lt;=2,"günstig",IF(AG369&lt;=4,"mittel","teuer"))</x:f>
        <x:v>mittel</x:v>
      </x:c>
      <x:c r="AI369" s="131" t="n">
        <x:v>0</x:v>
      </x:c>
      <x:c r="AJ369" s="131" t="n">
        <x:v>0</x:v>
      </x:c>
      <x:c r="AK369" s="131" t="n">
        <x:v>1</x:v>
      </x:c>
      <x:c r="AL369" s="131" t="n">
        <x:v>1</x:v>
      </x:c>
      <x:c r="AM369" s="131" t="n">
        <x:v>0</x:v>
      </x:c>
      <x:c r="AN369" s="131" t="n">
        <x:f>MAX(1,MIN(5,SUM(AI369:AM369)))</x:f>
        <x:v>2</x:v>
      </x:c>
      <x:c r="AO369" s="131" t="str">
        <x:v>regelbasiert + redaktionelle Heuristik</x:v>
      </x:c>
      <x:c r="AP369" s="166" t="n">
        <x:v>0.82</x:v>
      </x:c>
      <x:c r="AQ369" s="131"/>
    </x:row>
    <x:row r="370">
      <x:c r="A370" s="135" t="str">
        <x:v>DI-369-V1</x:v>
      </x:c>
      <x:c r="B370" s="135" t="str">
        <x:v>DI-369</x:v>
      </x:c>
      <x:c r="C370" s="135" t="str">
        <x:v>Gegrilltes mediterranes Gemüse mit Bohnenpüree</x:v>
      </x:c>
      <x:c r="D370" s="131" t="str">
        <x:v>vegan</x:v>
      </x:c>
      <x:c r="E370" s="131" t="str">
        <x:v>pflanzlich</x:v>
      </x:c>
      <x:c r="F370" s="160" t="str">
        <x:v>nach Zutaten halal-kompatibel</x:v>
      </x:c>
      <x:c r="G370" s="160" t="str">
        <x:v>glutenfrei nach Zutaten</x:v>
      </x:c>
      <x:c r="H370" s="160" t="str">
        <x:v>laktosefrei nach Zutaten</x:v>
      </x:c>
      <x:c r="I370" s="160" t="str">
        <x:v>nussfrei nach Zutaten</x:v>
      </x:c>
      <x:c r="J370" s="160" t="str">
        <x:v>eifrei nach Zutaten</x:v>
      </x:c>
      <x:c r="K370" s="160" t="str">
        <x:v>sojafrei nach Zutaten</x:v>
      </x:c>
      <x:c r="L370" s="131" t="str"/>
      <x:c r="M370" s="131" t="str">
        <x:v>ballaststoffreich; leicht</x:v>
      </x:c>
      <x:c r="N370" s="131" t="str">
        <x:v>Hauptmahlzeit</x:v>
      </x:c>
      <x:c r="O370" s="131" t="str">
        <x:v>Spieß/Grill</x:v>
      </x:c>
      <x:c r="P370" s="131" t="str">
        <x:v>Meal Prep; transportierbar</x:v>
      </x:c>
      <x:c r="Q370" s="131" t="str">
        <x:v>vertraut</x:v>
      </x:c>
      <x:c r="R370" s="131" t="str">
        <x:v>normaler Supermarkt</x:v>
      </x:c>
      <x:c r="S370" s="131" t="str">
        <x:v>mediterran inspiriert</x:v>
      </x:c>
      <x:c r="T370" s="131" t="str">
        <x:v>frisch; würzig; säuerlich; rauchig</x:v>
      </x:c>
      <x:c r="U370" s="131" t="str">
        <x:v>würzig, nicht zwingend scharf</x:v>
      </x:c>
      <x:c r="V370" s="131" t="str">
        <x:v>ganzjährig</x:v>
      </x:c>
      <x:c r="W370" s="131" t="str">
        <x:v>warm</x:v>
      </x:c>
      <x:c r="X370" s="131" t="str">
        <x:v>Pfanne; Grill; Topf</x:v>
      </x:c>
      <x:c r="Y370" s="131" t="str">
        <x:v>mittel</x:v>
      </x:c>
      <x:c r="Z370" s="131" t="n">
        <x:f>'recipes'!I370</x:f>
        <x:v>14</x:v>
      </x:c>
      <x:c r="AA370" s="131" t="n">
        <x:f>'recipes'!K370</x:f>
        <x:v>40</x:v>
      </x:c>
      <x:c r="AB370" s="131" t="str">
        <x:f>IF(AA370&lt;=20,"sehr schnell",IF(AA370&lt;=40,"schnell",IF(AA370&lt;=75,"mittel","lang")))</x:f>
        <x:v>schnell</x:v>
      </x:c>
      <x:c r="AC370" s="131" t="n">
        <x:f>'recipe_macros'!L370</x:f>
        <x:v>297</x:v>
      </x:c>
      <x:c r="AD370" s="131" t="n">
        <x:f>'recipe_macros'!M370</x:f>
        <x:v>13</x:v>
      </x:c>
      <x:c r="AE370" s="131" t="n">
        <x:f>IF('recipe_macros'!D370=0,0,'recipe_macros'!I370/'recipe_macros'!D370)</x:f>
        <x:v>14</x:v>
      </x:c>
      <x:c r="AF370" s="164" t="n">
        <x:f>IF(AC370=0,0,AD370*4/AC370)</x:f>
        <x:v>0.1750841750841751</x:v>
      </x:c>
      <x:c r="AG370" s="165" t="n">
        <x:f>'recipe_macros'!N370</x:f>
        <x:v>3.18885</x:v>
      </x:c>
      <x:c r="AH370" s="131" t="str">
        <x:f>IF(AG370&lt;=2,"günstig",IF(AG370&lt;=4,"mittel","teuer"))</x:f>
        <x:v>mittel</x:v>
      </x:c>
      <x:c r="AI370" s="131" t="n">
        <x:v>1</x:v>
      </x:c>
      <x:c r="AJ370" s="131" t="n">
        <x:v>0</x:v>
      </x:c>
      <x:c r="AK370" s="131" t="n">
        <x:v>1</x:v>
      </x:c>
      <x:c r="AL370" s="131" t="n">
        <x:v>1</x:v>
      </x:c>
      <x:c r="AM370" s="131" t="n">
        <x:v>0</x:v>
      </x:c>
      <x:c r="AN370" s="131" t="n">
        <x:f>MAX(1,MIN(5,SUM(AI370:AM370)))</x:f>
        <x:v>3</x:v>
      </x:c>
      <x:c r="AO370" s="131" t="str">
        <x:v>regelbasiert + redaktionelle Heuristik</x:v>
      </x:c>
      <x:c r="AP370" s="166" t="n">
        <x:v>0.82</x:v>
      </x:c>
      <x:c r="AQ370" s="131"/>
    </x:row>
    <x:row r="371">
      <x:c r="A371" s="135" t="str">
        <x:v>DI-370-V1</x:v>
      </x:c>
      <x:c r="B371" s="135" t="str">
        <x:v>DI-370</x:v>
      </x:c>
      <x:c r="C371" s="135" t="str">
        <x:v>Gujarati-Kohl mit Kokos und Kartoffeln</x:v>
      </x:c>
      <x:c r="D371" s="131" t="str">
        <x:v>vegetarisch</x:v>
      </x:c>
      <x:c r="E371" s="131" t="str"/>
      <x:c r="F371" s="160" t="str">
        <x:v>nach Zutaten halal-kompatibel</x:v>
      </x:c>
      <x:c r="G371" s="160" t="str">
        <x:v>glutenfrei nach Zutaten</x:v>
      </x:c>
      <x:c r="H371" s="160" t="str">
        <x:v>laktosefrei nach Zutaten</x:v>
      </x:c>
      <x:c r="I371" s="160" t="str">
        <x:v>nussfrei nach Zutaten</x:v>
      </x:c>
      <x:c r="J371" s="160" t="str">
        <x:v>eifrei nach Zutaten</x:v>
      </x:c>
      <x:c r="K371" s="160" t="str">
        <x:v>sojafrei nach Zutaten</x:v>
      </x:c>
      <x:c r="L371" s="131" t="str">
        <x:v>Senf</x:v>
      </x:c>
      <x:c r="M371" s="131" t="str">
        <x:v>leicht</x:v>
      </x:c>
      <x:c r="N371" s="131" t="str">
        <x:v>Hauptmahlzeit</x:v>
      </x:c>
      <x:c r="O371" s="131" t="str">
        <x:v>Pfannengericht/sonstiges</x:v>
      </x:c>
      <x:c r="P371" s="131" t="str">
        <x:v>schnell; Meal Prep; transportierbar</x:v>
      </x:c>
      <x:c r="Q371" s="131" t="str">
        <x:v>vertraut</x:v>
      </x:c>
      <x:c r="R371" s="131" t="str">
        <x:v>normaler Supermarkt</x:v>
      </x:c>
      <x:c r="S371" s="131" t="str">
        <x:v>international/modern</x:v>
      </x:c>
      <x:c r="T371" s="131" t="str">
        <x:v>frisch; herzhaft; säuerlich</x:v>
      </x:c>
      <x:c r="U371" s="131" t="str">
        <x:v>scharf</x:v>
      </x:c>
      <x:c r="V371" s="131" t="str">
        <x:v>Winter</x:v>
      </x:c>
      <x:c r="W371" s="131" t="str">
        <x:v>warm</x:v>
      </x:c>
      <x:c r="X371" s="131" t="str">
        <x:v>Pfanne; Topf</x:v>
      </x:c>
      <x:c r="Y371" s="131" t="str">
        <x:v>mittel</x:v>
      </x:c>
      <x:c r="Z371" s="131" t="n">
        <x:f>'recipes'!I371</x:f>
        <x:v>10</x:v>
      </x:c>
      <x:c r="AA371" s="131" t="n">
        <x:f>'recipes'!K371</x:f>
        <x:v>30</x:v>
      </x:c>
      <x:c r="AB371" s="131" t="str">
        <x:f>IF(AA371&lt;=20,"sehr schnell",IF(AA371&lt;=40,"schnell",IF(AA371&lt;=75,"mittel","lang")))</x:f>
        <x:v>schnell</x:v>
      </x:c>
      <x:c r="AC371" s="131" t="n">
        <x:f>'recipe_macros'!L371</x:f>
        <x:v>199</x:v>
      </x:c>
      <x:c r="AD371" s="131" t="n">
        <x:f>'recipe_macros'!M371</x:f>
        <x:v>4</x:v>
      </x:c>
      <x:c r="AE371" s="131" t="n">
        <x:f>IF('recipe_macros'!D371=0,0,'recipe_macros'!I371/'recipe_macros'!D371)</x:f>
        <x:v>4</x:v>
      </x:c>
      <x:c r="AF371" s="164" t="n">
        <x:f>IF(AC371=0,0,AD371*4/AC371)</x:f>
        <x:v>0.08040201005025126</x:v>
      </x:c>
      <x:c r="AG371" s="165" t="n">
        <x:f>'recipe_macros'!N371</x:f>
        <x:v>0.7455700000000001</x:v>
      </x:c>
      <x:c r="AH371" s="131" t="str">
        <x:f>IF(AG371&lt;=2,"günstig",IF(AG371&lt;=4,"mittel","teuer"))</x:f>
        <x:v>günstig</x:v>
      </x:c>
      <x:c r="AI371" s="131" t="n">
        <x:v>1</x:v>
      </x:c>
      <x:c r="AJ371" s="131" t="n">
        <x:v>0</x:v>
      </x:c>
      <x:c r="AK371" s="131" t="n">
        <x:v>1</x:v>
      </x:c>
      <x:c r="AL371" s="131" t="n">
        <x:v>1</x:v>
      </x:c>
      <x:c r="AM371" s="131" t="n">
        <x:v>0</x:v>
      </x:c>
      <x:c r="AN371" s="131" t="n">
        <x:f>MAX(1,MIN(5,SUM(AI371:AM371)))</x:f>
        <x:v>3</x:v>
      </x:c>
      <x:c r="AO371" s="131" t="str">
        <x:v>regelbasiert + redaktionelle Heuristik</x:v>
      </x:c>
      <x:c r="AP371" s="166" t="n">
        <x:v>0.86</x:v>
      </x:c>
      <x:c r="AQ371" s="131"/>
    </x:row>
    <x:row r="372">
      <x:c r="A372" s="135" t="str">
        <x:v>DI-371-V1</x:v>
      </x:c>
      <x:c r="B372" s="135" t="str">
        <x:v>DI-371</x:v>
      </x:c>
      <x:c r="C372" s="135" t="str">
        <x:v>Darmfreundliche Bohnen mit Wolfsbarsch</x:v>
      </x:c>
      <x:c r="D372" s="131" t="str">
        <x:v>vegetarisch</x:v>
      </x:c>
      <x:c r="E372" s="131" t="str">
        <x:v>Milchprodukt</x:v>
      </x:c>
      <x:c r="F372" s="160" t="str">
        <x:v>nach Zutaten halal-kompatibel</x:v>
      </x:c>
      <x:c r="G372" s="160" t="str">
        <x:v>glutenfrei nach Zutaten</x:v>
      </x:c>
      <x:c r="H372" s="160" t="str">
        <x:v>mit laktosefreien Produkten</x:v>
      </x:c>
      <x:c r="I372" s="160" t="str">
        <x:v>enthält Nüsse/Erdnüsse</x:v>
      </x:c>
      <x:c r="J372" s="160" t="str">
        <x:v>eifrei nach Zutaten</x:v>
      </x:c>
      <x:c r="K372" s="160" t="str">
        <x:v>sojafrei nach Zutaten</x:v>
      </x:c>
      <x:c r="L372" s="131" t="str">
        <x:v>Milch; Nüsse/Erdnüsse</x:v>
      </x:c>
      <x:c r="M372" s="131" t="str">
        <x:v>proteinbetont; ballaststoffreich; ausgewogen</x:v>
      </x:c>
      <x:c r="N372" s="131" t="str">
        <x:v>Hauptmahlzeit</x:v>
      </x:c>
      <x:c r="O372" s="131" t="str">
        <x:v>Pfannengericht/sonstiges</x:v>
      </x:c>
      <x:c r="P372" s="131" t="str">
        <x:v>Meal Prep; transportierbar</x:v>
      </x:c>
      <x:c r="Q372" s="131" t="str">
        <x:v>vertraut</x:v>
      </x:c>
      <x:c r="R372" s="131" t="str">
        <x:v>normaler Supermarkt</x:v>
      </x:c>
      <x:c r="S372" s="131" t="str">
        <x:v>international/modern</x:v>
      </x:c>
      <x:c r="T372" s="131" t="str">
        <x:v>frisch; herzhaft; säuerlich</x:v>
      </x:c>
      <x:c r="U372" s="131" t="str">
        <x:v>mild</x:v>
      </x:c>
      <x:c r="V372" s="131" t="str">
        <x:v>ganzjährig</x:v>
      </x:c>
      <x:c r="W372" s="131" t="str">
        <x:v>warm</x:v>
      </x:c>
      <x:c r="X372" s="131" t="str">
        <x:v>Pfanne; Mixer/Pürierstab</x:v>
      </x:c>
      <x:c r="Y372" s="131" t="str">
        <x:v>mittel</x:v>
      </x:c>
      <x:c r="Z372" s="131" t="n">
        <x:f>'recipes'!I372</x:f>
        <x:v>16</x:v>
      </x:c>
      <x:c r="AA372" s="131" t="n">
        <x:f>'recipes'!K372</x:f>
        <x:v>45</x:v>
      </x:c>
      <x:c r="AB372" s="131" t="str">
        <x:f>IF(AA372&lt;=20,"sehr schnell",IF(AA372&lt;=40,"schnell",IF(AA372&lt;=75,"mittel","lang")))</x:f>
        <x:v>mittel</x:v>
      </x:c>
      <x:c r="AC372" s="131" t="n">
        <x:f>'recipe_macros'!L372</x:f>
        <x:v>480</x:v>
      </x:c>
      <x:c r="AD372" s="131" t="n">
        <x:f>'recipe_macros'!M372</x:f>
        <x:v>43</x:v>
      </x:c>
      <x:c r="AE372" s="131" t="n">
        <x:f>IF('recipe_macros'!D372=0,0,'recipe_macros'!I372/'recipe_macros'!D372)</x:f>
        <x:v>13</x:v>
      </x:c>
      <x:c r="AF372" s="164" t="n">
        <x:f>IF(AC372=0,0,AD372*4/AC372)</x:f>
        <x:v>0.35833333333333334</x:v>
      </x:c>
      <x:c r="AG372" s="165" t="n">
        <x:f>'recipe_macros'!N372</x:f>
        <x:v>2.553125</x:v>
      </x:c>
      <x:c r="AH372" s="131" t="str">
        <x:f>IF(AG372&lt;=2,"günstig",IF(AG372&lt;=4,"mittel","teuer"))</x:f>
        <x:v>mittel</x:v>
      </x:c>
      <x:c r="AI372" s="131" t="n">
        <x:v>1</x:v>
      </x:c>
      <x:c r="AJ372" s="131" t="n">
        <x:v>0</x:v>
      </x:c>
      <x:c r="AK372" s="131" t="n">
        <x:v>1</x:v>
      </x:c>
      <x:c r="AL372" s="131" t="n">
        <x:v>1</x:v>
      </x:c>
      <x:c r="AM372" s="131" t="n">
        <x:v>0</x:v>
      </x:c>
      <x:c r="AN372" s="131" t="n">
        <x:f>MAX(1,MIN(5,SUM(AI372:AM372)))</x:f>
        <x:v>3</x:v>
      </x:c>
      <x:c r="AO372" s="131" t="str">
        <x:v>regelbasiert + redaktionelle Heuristik</x:v>
      </x:c>
      <x:c r="AP372" s="166" t="n">
        <x:v>0.86</x:v>
      </x:c>
      <x:c r="AQ372" s="131" t="str">
        <x:v>Ernährungsweise wegen Zutaten von omnivor auf vegetarisch korrigiert</x:v>
      </x:c>
    </x:row>
    <x:row r="373">
      <x:c r="A373" s="135" t="str">
        <x:v>DI-372-V1</x:v>
      </x:c>
      <x:c r="B373" s="135" t="str">
        <x:v>DI-372</x:v>
      </x:c>
      <x:c r="C373" s="135" t="str">
        <x:v>Halloumi-Pasta</x:v>
      </x:c>
      <x:c r="D373" s="131" t="str">
        <x:v>vegetarisch</x:v>
      </x:c>
      <x:c r="E373" s="131" t="str">
        <x:v>Milchprodukt</x:v>
      </x:c>
      <x:c r="F373" s="160" t="str">
        <x:v>nach Zutaten halal-kompatibel</x:v>
      </x:c>
      <x:c r="G373" s="160" t="str">
        <x:v>mit Austausch glutenfrei</x:v>
      </x:c>
      <x:c r="H373" s="160" t="str">
        <x:v>mit laktosefreien Produkten</x:v>
      </x:c>
      <x:c r="I373" s="160" t="str">
        <x:v>nussfrei nach Zutaten</x:v>
      </x:c>
      <x:c r="J373" s="160" t="str">
        <x:v>eifrei nach Zutaten</x:v>
      </x:c>
      <x:c r="K373" s="160" t="str">
        <x:v>sojafrei nach Zutaten</x:v>
      </x:c>
      <x:c r="L373" s="131" t="str">
        <x:v>Gluten/Getreide prüfen; Milch</x:v>
      </x:c>
      <x:c r="M373" s="131" t="str">
        <x:v>ballaststoffreich; leicht</x:v>
      </x:c>
      <x:c r="N373" s="131" t="str">
        <x:v>Hauptmahlzeit</x:v>
      </x:c>
      <x:c r="O373" s="131" t="str">
        <x:v>Pasta/Nudeln</x:v>
      </x:c>
      <x:c r="P373" s="131" t="str">
        <x:v>Meal Prep; transportierbar; für mehrere Portionen</x:v>
      </x:c>
      <x:c r="Q373" s="131" t="str">
        <x:v>vertraut</x:v>
      </x:c>
      <x:c r="R373" s="131" t="str">
        <x:v>normaler Supermarkt</x:v>
      </x:c>
      <x:c r="S373" s="131" t="str">
        <x:v>mediterran inspiriert</x:v>
      </x:c>
      <x:c r="T373" s="131" t="str">
        <x:v>frisch</x:v>
      </x:c>
      <x:c r="U373" s="131" t="str">
        <x:v>mild</x:v>
      </x:c>
      <x:c r="V373" s="131" t="str">
        <x:v>ganzjährig</x:v>
      </x:c>
      <x:c r="W373" s="131" t="str">
        <x:v>warm</x:v>
      </x:c>
      <x:c r="X373" s="131" t="str">
        <x:v>Topf; Pfanne</x:v>
      </x:c>
      <x:c r="Y373" s="131" t="str">
        <x:v>mittel</x:v>
      </x:c>
      <x:c r="Z373" s="131" t="n">
        <x:f>'recipes'!I373</x:f>
        <x:v>14</x:v>
      </x:c>
      <x:c r="AA373" s="131" t="n">
        <x:f>'recipes'!K373</x:f>
        <x:v>40</x:v>
      </x:c>
      <x:c r="AB373" s="131" t="str">
        <x:f>IF(AA373&lt;=20,"sehr schnell",IF(AA373&lt;=40,"schnell",IF(AA373&lt;=75,"mittel","lang")))</x:f>
        <x:v>schnell</x:v>
      </x:c>
      <x:c r="AC373" s="131" t="n">
        <x:f>'recipe_macros'!L373</x:f>
        <x:v>371</x:v>
      </x:c>
      <x:c r="AD373" s="131" t="n">
        <x:f>'recipe_macros'!M373</x:f>
        <x:v>16</x:v>
      </x:c>
      <x:c r="AE373" s="131" t="n">
        <x:f>IF('recipe_macros'!D373=0,0,'recipe_macros'!I373/'recipe_macros'!D373)</x:f>
        <x:v>9</x:v>
      </x:c>
      <x:c r="AF373" s="164" t="n">
        <x:f>IF(AC373=0,0,AD373*4/AC373)</x:f>
        <x:v>0.1725067385444744</x:v>
      </x:c>
      <x:c r="AG373" s="165" t="n">
        <x:f>'recipe_macros'!N373</x:f>
        <x:v>1.5692500000000003</x:v>
      </x:c>
      <x:c r="AH373" s="131" t="str">
        <x:f>IF(AG373&lt;=2,"günstig",IF(AG373&lt;=4,"mittel","teuer"))</x:f>
        <x:v>günstig</x:v>
      </x:c>
      <x:c r="AI373" s="131" t="n">
        <x:v>1</x:v>
      </x:c>
      <x:c r="AJ373" s="131" t="n">
        <x:v>0</x:v>
      </x:c>
      <x:c r="AK373" s="131" t="n">
        <x:v>1</x:v>
      </x:c>
      <x:c r="AL373" s="131" t="n">
        <x:v>1</x:v>
      </x:c>
      <x:c r="AM373" s="131" t="n">
        <x:v>1</x:v>
      </x:c>
      <x:c r="AN373" s="131" t="n">
        <x:f>MAX(1,MIN(5,SUM(AI373:AM373)))</x:f>
        <x:v>4</x:v>
      </x:c>
      <x:c r="AO373" s="131" t="str">
        <x:v>regelbasiert + redaktionelle Heuristik</x:v>
      </x:c>
      <x:c r="AP373" s="166" t="n">
        <x:v>0.82</x:v>
      </x:c>
      <x:c r="AQ373" s="131" t="str">
        <x:v>Ernährungsweise wegen Zutaten von omnivor auf vegetarisch korrigiert</x:v>
      </x:c>
    </x:row>
    <x:row r="374">
      <x:c r="A374" s="135" t="str">
        <x:v>DI-373-V1</x:v>
      </x:c>
      <x:c r="B374" s="135" t="str">
        <x:v>DI-373</x:v>
      </x:c>
      <x:c r="C374" s="135" t="str">
        <x:v>Harissa-Garnelenspieße mit Karotten-Couscous</x:v>
      </x:c>
      <x:c r="D374" s="131" t="str">
        <x:v>pescetarisch</x:v>
      </x:c>
      <x:c r="E374" s="131" t="str">
        <x:v>Meeresfrüchte; Milchprodukt</x:v>
      </x:c>
      <x:c r="F374" s="160" t="str">
        <x:v>nach Zutaten halal-kompatibel</x:v>
      </x:c>
      <x:c r="G374" s="160" t="str">
        <x:v>mit Austausch glutenfrei</x:v>
      </x:c>
      <x:c r="H374" s="160" t="str">
        <x:v>mit laktosefreien Produkten</x:v>
      </x:c>
      <x:c r="I374" s="160" t="str">
        <x:v>nussfrei nach Zutaten</x:v>
      </x:c>
      <x:c r="J374" s="160" t="str">
        <x:v>eifrei nach Zutaten</x:v>
      </x:c>
      <x:c r="K374" s="160" t="str">
        <x:v>sojafrei nach Zutaten</x:v>
      </x:c>
      <x:c r="L374" s="131" t="str">
        <x:v>Gluten/Getreide prüfen; Milch; Krebstiere/Weichtiere</x:v>
      </x:c>
      <x:c r="M374" s="131" t="str">
        <x:v>proteinbetont; leicht</x:v>
      </x:c>
      <x:c r="N374" s="131" t="str">
        <x:v>Hauptmahlzeit</x:v>
      </x:c>
      <x:c r="O374" s="131" t="str">
        <x:v>Reis/Getreide</x:v>
      </x:c>
      <x:c r="P374" s="131" t="str">
        <x:v>schnell; Meal Prep; transportierbar; für mehrere Portionen</x:v>
      </x:c>
      <x:c r="Q374" s="131" t="str">
        <x:v>abwechslungsreich</x:v>
      </x:c>
      <x:c r="R374" s="131" t="str">
        <x:v>großer Supermarkt empfohlen</x:v>
      </x:c>
      <x:c r="S374" s="131" t="str">
        <x:v>nordafrikanisch inspiriert</x:v>
      </x:c>
      <x:c r="T374" s="131" t="str">
        <x:v>frisch; würzig; säuerlich</x:v>
      </x:c>
      <x:c r="U374" s="131" t="str">
        <x:v>scharf</x:v>
      </x:c>
      <x:c r="V374" s="131" t="str">
        <x:v>ganzjährig</x:v>
      </x:c>
      <x:c r="W374" s="131" t="str">
        <x:v>warm</x:v>
      </x:c>
      <x:c r="X374" s="131" t="str">
        <x:v>Schüssel; Pfanne</x:v>
      </x:c>
      <x:c r="Y374" s="131" t="str">
        <x:v>mittel</x:v>
      </x:c>
      <x:c r="Z374" s="131" t="n">
        <x:f>'recipes'!I374</x:f>
        <x:v>9</x:v>
      </x:c>
      <x:c r="AA374" s="131" t="n">
        <x:f>'recipes'!K374</x:f>
        <x:v>25</x:v>
      </x:c>
      <x:c r="AB374" s="131" t="str">
        <x:f>IF(AA374&lt;=20,"sehr schnell",IF(AA374&lt;=40,"schnell",IF(AA374&lt;=75,"mittel","lang")))</x:f>
        <x:v>schnell</x:v>
      </x:c>
      <x:c r="AC374" s="131" t="n">
        <x:f>'recipe_macros'!L374</x:f>
        <x:v>344</x:v>
      </x:c>
      <x:c r="AD374" s="131" t="n">
        <x:f>'recipe_macros'!M374</x:f>
        <x:v>26</x:v>
      </x:c>
      <x:c r="AE374" s="131" t="n">
        <x:f>IF('recipe_macros'!D374=0,0,'recipe_macros'!I374/'recipe_macros'!D374)</x:f>
        <x:v>6</x:v>
      </x:c>
      <x:c r="AF374" s="164" t="n">
        <x:f>IF(AC374=0,0,AD374*4/AC374)</x:f>
        <x:v>0.3023255813953488</x:v>
      </x:c>
      <x:c r="AG374" s="165" t="n">
        <x:f>'recipe_macros'!N374</x:f>
        <x:v>3.0370750000000006</x:v>
      </x:c>
      <x:c r="AH374" s="131" t="str">
        <x:f>IF(AG374&lt;=2,"günstig",IF(AG374&lt;=4,"mittel","teuer"))</x:f>
        <x:v>mittel</x:v>
      </x:c>
      <x:c r="AI374" s="131" t="n">
        <x:v>0</x:v>
      </x:c>
      <x:c r="AJ374" s="131" t="n">
        <x:v>0</x:v>
      </x:c>
      <x:c r="AK374" s="131" t="n">
        <x:v>1</x:v>
      </x:c>
      <x:c r="AL374" s="131" t="n">
        <x:v>1</x:v>
      </x:c>
      <x:c r="AM374" s="131" t="n">
        <x:v>1</x:v>
      </x:c>
      <x:c r="AN374" s="131" t="n">
        <x:f>MAX(1,MIN(5,SUM(AI374:AM374)))</x:f>
        <x:v>3</x:v>
      </x:c>
      <x:c r="AO374" s="131" t="str">
        <x:v>regelbasiert + redaktionelle Heuristik</x:v>
      </x:c>
      <x:c r="AP374" s="166" t="n">
        <x:v>0.82</x:v>
      </x:c>
      <x:c r="AQ374" s="131"/>
    </x:row>
    <x:row r="375">
      <x:c r="A375" s="135" t="str">
        <x:v>DI-374-V1</x:v>
      </x:c>
      <x:c r="B375" s="135" t="str">
        <x:v>DI-374</x:v>
      </x:c>
      <x:c r="C375" s="135" t="str">
        <x:v>Harissa-Gemüse mit Quinoa</x:v>
      </x:c>
      <x:c r="D375" s="131" t="str">
        <x:v>vegan</x:v>
      </x:c>
      <x:c r="E375" s="131" t="str">
        <x:v>Milchprodukt</x:v>
      </x:c>
      <x:c r="F375" s="160" t="str">
        <x:v>nach Zutaten halal-kompatibel</x:v>
      </x:c>
      <x:c r="G375" s="160" t="str">
        <x:v>glutenfrei nach Zutaten</x:v>
      </x:c>
      <x:c r="H375" s="160" t="str">
        <x:v>mit laktosefreien Produkten</x:v>
      </x:c>
      <x:c r="I375" s="160" t="str">
        <x:v>nussfrei nach Zutaten</x:v>
      </x:c>
      <x:c r="J375" s="160" t="str">
        <x:v>eifrei nach Zutaten</x:v>
      </x:c>
      <x:c r="K375" s="160" t="str">
        <x:v>sojafrei nach Zutaten</x:v>
      </x:c>
      <x:c r="L375" s="131" t="str">
        <x:v>Milch; Sellerie</x:v>
      </x:c>
      <x:c r="M375" s="131" t="str">
        <x:v>ballaststoffreich</x:v>
      </x:c>
      <x:c r="N375" s="131" t="str">
        <x:v>Hauptmahlzeit</x:v>
      </x:c>
      <x:c r="O375" s="131" t="str">
        <x:v>Reis/Getreide</x:v>
      </x:c>
      <x:c r="P375" s="131" t="str">
        <x:v>Meal Prep; transportierbar</x:v>
      </x:c>
      <x:c r="Q375" s="131" t="str">
        <x:v>abwechslungsreich</x:v>
      </x:c>
      <x:c r="R375" s="131" t="str">
        <x:v>großer Supermarkt empfohlen</x:v>
      </x:c>
      <x:c r="S375" s="131" t="str">
        <x:v>nordafrikanisch inspiriert</x:v>
      </x:c>
      <x:c r="T375" s="131" t="str">
        <x:v>frisch; würzig</x:v>
      </x:c>
      <x:c r="U375" s="131" t="str">
        <x:v>scharf</x:v>
      </x:c>
      <x:c r="V375" s="131" t="str">
        <x:v>ganzjährig</x:v>
      </x:c>
      <x:c r="W375" s="131" t="str">
        <x:v>warm</x:v>
      </x:c>
      <x:c r="X375" s="131" t="str">
        <x:v>Pfanne; Topf</x:v>
      </x:c>
      <x:c r="Y375" s="131" t="str">
        <x:v>mittel</x:v>
      </x:c>
      <x:c r="Z375" s="131" t="n">
        <x:f>'recipes'!I375</x:f>
        <x:v>14</x:v>
      </x:c>
      <x:c r="AA375" s="131" t="n">
        <x:f>'recipes'!K375</x:f>
        <x:v>40</x:v>
      </x:c>
      <x:c r="AB375" s="131" t="str">
        <x:f>IF(AA375&lt;=20,"sehr schnell",IF(AA375&lt;=40,"schnell",IF(AA375&lt;=75,"mittel","lang")))</x:f>
        <x:v>schnell</x:v>
      </x:c>
      <x:c r="AC375" s="131" t="n">
        <x:f>'recipe_macros'!L375</x:f>
        <x:v>523</x:v>
      </x:c>
      <x:c r="AD375" s="131" t="n">
        <x:f>'recipe_macros'!M375</x:f>
        <x:v>12</x:v>
      </x:c>
      <x:c r="AE375" s="131" t="n">
        <x:f>IF('recipe_macros'!D375=0,0,'recipe_macros'!I375/'recipe_macros'!D375)</x:f>
        <x:v>15</x:v>
      </x:c>
      <x:c r="AF375" s="164" t="n">
        <x:f>IF(AC375=0,0,AD375*4/AC375)</x:f>
        <x:v>0.09177820267686425</x:v>
      </x:c>
      <x:c r="AG375" s="165" t="n">
        <x:f>'recipe_macros'!N375</x:f>
        <x:v>2.7924</x:v>
      </x:c>
      <x:c r="AH375" s="131" t="str">
        <x:f>IF(AG375&lt;=2,"günstig",IF(AG375&lt;=4,"mittel","teuer"))</x:f>
        <x:v>mittel</x:v>
      </x:c>
      <x:c r="AI375" s="131" t="n">
        <x:v>1</x:v>
      </x:c>
      <x:c r="AJ375" s="131" t="n">
        <x:v>0</x:v>
      </x:c>
      <x:c r="AK375" s="131" t="n">
        <x:v>1</x:v>
      </x:c>
      <x:c r="AL375" s="131" t="n">
        <x:v>1</x:v>
      </x:c>
      <x:c r="AM375" s="131" t="n">
        <x:v>0</x:v>
      </x:c>
      <x:c r="AN375" s="131" t="n">
        <x:f>MAX(1,MIN(5,SUM(AI375:AM375)))</x:f>
        <x:v>3</x:v>
      </x:c>
      <x:c r="AO375" s="131" t="str">
        <x:v>regelbasiert + redaktionelle Heuristik</x:v>
      </x:c>
      <x:c r="AP375" s="166" t="n">
        <x:v>0.82</x:v>
      </x:c>
      <x:c r="AQ375" s="131" t="str">
        <x:v>vegan nur bei konsequent pflanzlicher Produktwahl</x:v>
      </x:c>
    </x:row>
    <x:row r="376">
      <x:c r="A376" s="135" t="str">
        <x:v>DI-375-V1</x:v>
      </x:c>
      <x:c r="B376" s="135" t="str">
        <x:v>DI-375</x:v>
      </x:c>
      <x:c r="C376" s="135" t="str">
        <x:v>Hähnchen-Nudelauflauf</x:v>
      </x:c>
      <x:c r="D376" s="131" t="str">
        <x:v>omnivor</x:v>
      </x:c>
      <x:c r="E376" s="131" t="str">
        <x:v>Geflügel; Milchprodukt</x:v>
      </x:c>
      <x:c r="F376" s="160" t="str">
        <x:v>halal bei zertifiziertem Fleisch</x:v>
      </x:c>
      <x:c r="G376" s="160" t="str">
        <x:v>mit Austausch glutenfrei</x:v>
      </x:c>
      <x:c r="H376" s="160" t="str">
        <x:v>mit laktosefreien Produkten</x:v>
      </x:c>
      <x:c r="I376" s="160" t="str">
        <x:v>nussfrei nach Zutaten</x:v>
      </x:c>
      <x:c r="J376" s="160" t="str">
        <x:v>eifrei nach Zutaten</x:v>
      </x:c>
      <x:c r="K376" s="160" t="str">
        <x:v>sojafrei nach Zutaten</x:v>
      </x:c>
      <x:c r="L376" s="131" t="str">
        <x:v>Gluten/Getreide prüfen; Milch</x:v>
      </x:c>
      <x:c r="M376" s="131" t="str">
        <x:v>proteinbetont; ballaststoffreich; ausgewogen</x:v>
      </x:c>
      <x:c r="N376" s="131" t="str">
        <x:v>Hauptmahlzeit</x:v>
      </x:c>
      <x:c r="O376" s="131" t="str">
        <x:v>Pasta/Nudeln</x:v>
      </x:c>
      <x:c r="P376" s="131" t="str">
        <x:v>Meal Prep; tiefkühlgeeignet; transportierbar; für mehrere Portionen</x:v>
      </x:c>
      <x:c r="Q376" s="131" t="str">
        <x:v>vertraut</x:v>
      </x:c>
      <x:c r="R376" s="131" t="str">
        <x:v>normaler Supermarkt</x:v>
      </x:c>
      <x:c r="S376" s="131" t="str">
        <x:v>mediterran inspiriert</x:v>
      </x:c>
      <x:c r="T376" s="131" t="str">
        <x:v>würzig; rauchig</x:v>
      </x:c>
      <x:c r="U376" s="131" t="str">
        <x:v>scharf</x:v>
      </x:c>
      <x:c r="V376" s="131" t="str">
        <x:v>ganzjährig</x:v>
      </x:c>
      <x:c r="W376" s="131" t="str">
        <x:v>warm</x:v>
      </x:c>
      <x:c r="X376" s="131" t="str">
        <x:v>Backofen; Backblech; Topf; Pfanne</x:v>
      </x:c>
      <x:c r="Y376" s="131" t="str">
        <x:v>mittel</x:v>
      </x:c>
      <x:c r="Z376" s="131" t="n">
        <x:f>'recipes'!I376</x:f>
        <x:v>21</x:v>
      </x:c>
      <x:c r="AA376" s="131" t="n">
        <x:f>'recipes'!K376</x:f>
        <x:v>60</x:v>
      </x:c>
      <x:c r="AB376" s="131" t="str">
        <x:f>IF(AA376&lt;=20,"sehr schnell",IF(AA376&lt;=40,"schnell",IF(AA376&lt;=75,"mittel","lang")))</x:f>
        <x:v>mittel</x:v>
      </x:c>
      <x:c r="AC376" s="131" t="n">
        <x:f>'recipe_macros'!L376</x:f>
        <x:v>480</x:v>
      </x:c>
      <x:c r="AD376" s="131" t="n">
        <x:f>'recipe_macros'!M376</x:f>
        <x:v>35</x:v>
      </x:c>
      <x:c r="AE376" s="131" t="n">
        <x:f>IF('recipe_macros'!D376=0,0,'recipe_macros'!I376/'recipe_macros'!D376)</x:f>
        <x:v>11</x:v>
      </x:c>
      <x:c r="AF376" s="164" t="n">
        <x:f>IF(AC376=0,0,AD376*4/AC376)</x:f>
        <x:v>0.2916666666666667</x:v>
      </x:c>
      <x:c r="AG376" s="165" t="n">
        <x:f>'recipe_macros'!N376</x:f>
        <x:v>2.2783250000000006</x:v>
      </x:c>
      <x:c r="AH376" s="131" t="str">
        <x:f>IF(AG376&lt;=2,"günstig",IF(AG376&lt;=4,"mittel","teuer"))</x:f>
        <x:v>mittel</x:v>
      </x:c>
      <x:c r="AI376" s="131" t="n">
        <x:v>1</x:v>
      </x:c>
      <x:c r="AJ376" s="131" t="n">
        <x:v>1</x:v>
      </x:c>
      <x:c r="AK376" s="131" t="n">
        <x:v>1</x:v>
      </x:c>
      <x:c r="AL376" s="131" t="n">
        <x:v>1</x:v>
      </x:c>
      <x:c r="AM376" s="131" t="n">
        <x:v>1</x:v>
      </x:c>
      <x:c r="AN376" s="131" t="n">
        <x:f>MAX(1,MIN(5,SUM(AI376:AM376)))</x:f>
        <x:v>5</x:v>
      </x:c>
      <x:c r="AO376" s="131" t="str">
        <x:v>regelbasiert + redaktionelle Heuristik</x:v>
      </x:c>
      <x:c r="AP376" s="166" t="n">
        <x:v>0.82</x:v>
      </x:c>
      <x:c r="AQ376" s="131"/>
    </x:row>
    <x:row r="377">
      <x:c r="A377" s="135" t="str">
        <x:v>DI-376-V1</x:v>
      </x:c>
      <x:c r="B377" s="135" t="str">
        <x:v>DI-376</x:v>
      </x:c>
      <x:c r="C377" s="135" t="str">
        <x:v>Fisch-Korma</x:v>
      </x:c>
      <x:c r="D377" s="131" t="str">
        <x:v>pescetarisch</x:v>
      </x:c>
      <x:c r="E377" s="131" t="str">
        <x:v>Fisch; Milchprodukt</x:v>
      </x:c>
      <x:c r="F377" s="160" t="str">
        <x:v>nach Zutaten halal-kompatibel</x:v>
      </x:c>
      <x:c r="G377" s="160" t="str">
        <x:v>glutenfrei nach Zutaten</x:v>
      </x:c>
      <x:c r="H377" s="160" t="str">
        <x:v>mit laktosefreien Produkten</x:v>
      </x:c>
      <x:c r="I377" s="160" t="str">
        <x:v>enthält Nüsse/Erdnüsse</x:v>
      </x:c>
      <x:c r="J377" s="160" t="str">
        <x:v>eifrei nach Zutaten</x:v>
      </x:c>
      <x:c r="K377" s="160" t="str">
        <x:v>sojafrei nach Zutaten</x:v>
      </x:c>
      <x:c r="L377" s="131" t="str">
        <x:v>Milch; Nüsse/Erdnüsse; Fisch</x:v>
      </x:c>
      <x:c r="M377" s="131" t="str">
        <x:v>proteinbetont; ballaststoffreich; ausgewogen</x:v>
      </x:c>
      <x:c r="N377" s="131" t="str">
        <x:v>Hauptmahlzeit</x:v>
      </x:c>
      <x:c r="O377" s="131" t="str">
        <x:v>Curry/Dal</x:v>
      </x:c>
      <x:c r="P377" s="131" t="str">
        <x:v>Meal Prep; transportierbar; für mehrere Portionen</x:v>
      </x:c>
      <x:c r="Q377" s="131" t="str">
        <x:v>vertraut</x:v>
      </x:c>
      <x:c r="R377" s="131" t="str">
        <x:v>normaler Supermarkt</x:v>
      </x:c>
      <x:c r="S377" s="131" t="str">
        <x:v>südasiatisch inspiriert</x:v>
      </x:c>
      <x:c r="T377" s="131" t="str">
        <x:v>frisch; herzhaft; würzig; säuerlich</x:v>
      </x:c>
      <x:c r="U377" s="131" t="str">
        <x:v>scharf</x:v>
      </x:c>
      <x:c r="V377" s="131" t="str">
        <x:v>ganzjährig</x:v>
      </x:c>
      <x:c r="W377" s="131" t="str">
        <x:v>warm</x:v>
      </x:c>
      <x:c r="X377" s="131" t="str">
        <x:v>Pfanne; Mixer/Pürierstab; Topf</x:v>
      </x:c>
      <x:c r="Y377" s="131" t="str">
        <x:v>anspruchsvoll</x:v>
      </x:c>
      <x:c r="Z377" s="131" t="n">
        <x:f>'recipes'!I377</x:f>
        <x:v>19</x:v>
      </x:c>
      <x:c r="AA377" s="131" t="n">
        <x:f>'recipes'!K377</x:f>
        <x:v>55</x:v>
      </x:c>
      <x:c r="AB377" s="131" t="str">
        <x:f>IF(AA377&lt;=20,"sehr schnell",IF(AA377&lt;=40,"schnell",IF(AA377&lt;=75,"mittel","lang")))</x:f>
        <x:v>mittel</x:v>
      </x:c>
      <x:c r="AC377" s="131" t="n">
        <x:f>'recipe_macros'!L377</x:f>
        <x:v>527</x:v>
      </x:c>
      <x:c r="AD377" s="131" t="n">
        <x:f>'recipe_macros'!M377</x:f>
        <x:v>35</x:v>
      </x:c>
      <x:c r="AE377" s="131" t="n">
        <x:f>IF('recipe_macros'!D377=0,0,'recipe_macros'!I377/'recipe_macros'!D377)</x:f>
        <x:v>7</x:v>
      </x:c>
      <x:c r="AF377" s="164" t="n">
        <x:f>IF(AC377=0,0,AD377*4/AC377)</x:f>
        <x:v>0.2656546489563567</x:v>
      </x:c>
      <x:c r="AG377" s="165" t="n">
        <x:f>'recipe_macros'!N377</x:f>
        <x:v>2.5114050000000003</x:v>
      </x:c>
      <x:c r="AH377" s="131" t="str">
        <x:f>IF(AG377&lt;=2,"günstig",IF(AG377&lt;=4,"mittel","teuer"))</x:f>
        <x:v>mittel</x:v>
      </x:c>
      <x:c r="AI377" s="131" t="n">
        <x:v>0</x:v>
      </x:c>
      <x:c r="AJ377" s="131" t="n">
        <x:v>0</x:v>
      </x:c>
      <x:c r="AK377" s="131" t="n">
        <x:v>1</x:v>
      </x:c>
      <x:c r="AL377" s="131" t="n">
        <x:v>1</x:v>
      </x:c>
      <x:c r="AM377" s="131" t="n">
        <x:v>1</x:v>
      </x:c>
      <x:c r="AN377" s="131" t="n">
        <x:f>MAX(1,MIN(5,SUM(AI377:AM377)))</x:f>
        <x:v>3</x:v>
      </x:c>
      <x:c r="AO377" s="131" t="str">
        <x:v>regelbasiert + redaktionelle Heuristik</x:v>
      </x:c>
      <x:c r="AP377" s="166" t="n">
        <x:v>0.82</x:v>
      </x:c>
      <x:c r="AQ377" s="131"/>
    </x:row>
    <x:row r="378">
      <x:c r="A378" s="135" t="str">
        <x:v>DI-377-V1</x:v>
      </x:c>
      <x:c r="B378" s="135" t="str">
        <x:v>DI-377</x:v>
      </x:c>
      <x:c r="C378" s="135" t="str">
        <x:v>Fischauflauf</x:v>
      </x:c>
      <x:c r="D378" s="131" t="str">
        <x:v>pescetarisch</x:v>
      </x:c>
      <x:c r="E378" s="131" t="str">
        <x:v>Fisch; Meeresfrüchte; Milchprodukt</x:v>
      </x:c>
      <x:c r="F378" s="160" t="str">
        <x:v>nach Zutaten halal-kompatibel</x:v>
      </x:c>
      <x:c r="G378" s="160" t="str">
        <x:v>glutenfrei bei zertifizierter Produktwahl</x:v>
      </x:c>
      <x:c r="H378" s="160" t="str">
        <x:v>mit laktosefreien Produkten</x:v>
      </x:c>
      <x:c r="I378" s="160" t="str">
        <x:v>nussfrei nach Zutaten</x:v>
      </x:c>
      <x:c r="J378" s="160" t="str">
        <x:v>eifrei nach Zutaten</x:v>
      </x:c>
      <x:c r="K378" s="160" t="str">
        <x:v>sojafrei nach Zutaten</x:v>
      </x:c>
      <x:c r="L378" s="131" t="str">
        <x:v>Gluten/Getreide prüfen; Milch; Fisch; Krebstiere/Weichtiere</x:v>
      </x:c>
      <x:c r="M378" s="131" t="str">
        <x:v>proteinbetont; leicht</x:v>
      </x:c>
      <x:c r="N378" s="131" t="str">
        <x:v>Hauptmahlzeit</x:v>
      </x:c>
      <x:c r="O378" s="131" t="str">
        <x:v>Pfannengericht/sonstiges</x:v>
      </x:c>
      <x:c r="P378" s="131" t="str">
        <x:v>transportierbar</x:v>
      </x:c>
      <x:c r="Q378" s="131" t="str">
        <x:v>vertraut</x:v>
      </x:c>
      <x:c r="R378" s="131" t="str">
        <x:v>normaler Supermarkt</x:v>
      </x:c>
      <x:c r="S378" s="131" t="str">
        <x:v>international/modern</x:v>
      </x:c>
      <x:c r="T378" s="131" t="str">
        <x:v>frisch; herzhaft</x:v>
      </x:c>
      <x:c r="U378" s="131" t="str">
        <x:v>mild</x:v>
      </x:c>
      <x:c r="V378" s="131" t="str">
        <x:v>Winter</x:v>
      </x:c>
      <x:c r="W378" s="131" t="str">
        <x:v>warm</x:v>
      </x:c>
      <x:c r="X378" s="131" t="str">
        <x:v>Pfanne; Backofen; Grill; Topf</x:v>
      </x:c>
      <x:c r="Y378" s="131" t="str">
        <x:v>mittel</x:v>
      </x:c>
      <x:c r="Z378" s="131" t="n">
        <x:f>'recipes'!I378</x:f>
        <x:v>26</x:v>
      </x:c>
      <x:c r="AA378" s="131" t="n">
        <x:f>'recipes'!K378</x:f>
        <x:v>75</x:v>
      </x:c>
      <x:c r="AB378" s="131" t="str">
        <x:f>IF(AA378&lt;=20,"sehr schnell",IF(AA378&lt;=40,"schnell",IF(AA378&lt;=75,"mittel","lang")))</x:f>
        <x:v>mittel</x:v>
      </x:c>
      <x:c r="AC378" s="131" t="n">
        <x:f>'recipe_macros'!L378</x:f>
        <x:v>335</x:v>
      </x:c>
      <x:c r="AD378" s="131" t="n">
        <x:f>'recipe_macros'!M378</x:f>
        <x:v>38</x:v>
      </x:c>
      <x:c r="AE378" s="131" t="n">
        <x:f>IF('recipe_macros'!D378=0,0,'recipe_macros'!I378/'recipe_macros'!D378)</x:f>
        <x:v>3</x:v>
      </x:c>
      <x:c r="AF378" s="164" t="n">
        <x:f>IF(AC378=0,0,AD378*4/AC378)</x:f>
        <x:v>0.4537313432835821</x:v>
      </x:c>
      <x:c r="AG378" s="165" t="n">
        <x:f>'recipe_macros'!N378</x:f>
        <x:v>2.902375</x:v>
      </x:c>
      <x:c r="AH378" s="131" t="str">
        <x:f>IF(AG378&lt;=2,"günstig",IF(AG378&lt;=4,"mittel","teuer"))</x:f>
        <x:v>mittel</x:v>
      </x:c>
      <x:c r="AI378" s="131" t="n">
        <x:v>0</x:v>
      </x:c>
      <x:c r="AJ378" s="131" t="n">
        <x:v>0</x:v>
      </x:c>
      <x:c r="AK378" s="131" t="n">
        <x:v>1</x:v>
      </x:c>
      <x:c r="AL378" s="131" t="n">
        <x:v>1</x:v>
      </x:c>
      <x:c r="AM378" s="131" t="n">
        <x:v>0</x:v>
      </x:c>
      <x:c r="AN378" s="131" t="n">
        <x:f>MAX(1,MIN(5,SUM(AI378:AM378)))</x:f>
        <x:v>2</x:v>
      </x:c>
      <x:c r="AO378" s="131" t="str">
        <x:v>regelbasiert + redaktionelle Heuristik</x:v>
      </x:c>
      <x:c r="AP378" s="166" t="n">
        <x:v>0.86</x:v>
      </x:c>
      <x:c r="AQ378" s="131"/>
    </x:row>
    <x:row r="379">
      <x:c r="A379" s="135" t="str">
        <x:v>DI-378-V1</x:v>
      </x:c>
      <x:c r="B379" s="135" t="str">
        <x:v>DI-378</x:v>
      </x:c>
      <x:c r="C379" s="135" t="str">
        <x:v>Lasagne</x:v>
      </x:c>
      <x:c r="D379" s="131" t="str">
        <x:v>omnivor</x:v>
      </x:c>
      <x:c r="E379" s="131" t="str">
        <x:v>Rind; Milchprodukt</x:v>
      </x:c>
      <x:c r="F379" s="160" t="str">
        <x:v>halal bei zertifiziertem Fleisch</x:v>
      </x:c>
      <x:c r="G379" s="160" t="str">
        <x:v>glutenfrei nach Zutaten</x:v>
      </x:c>
      <x:c r="H379" s="160" t="str">
        <x:v>mit laktosefreien Produkten</x:v>
      </x:c>
      <x:c r="I379" s="160" t="str">
        <x:v>nussfrei nach Zutaten</x:v>
      </x:c>
      <x:c r="J379" s="160" t="str">
        <x:v>eifrei nach Zutaten</x:v>
      </x:c>
      <x:c r="K379" s="160" t="str">
        <x:v>sojafrei nach Zutaten</x:v>
      </x:c>
      <x:c r="L379" s="131" t="str">
        <x:v>Milch; Sellerie</x:v>
      </x:c>
      <x:c r="M379" s="131" t="str">
        <x:v>proteinbetont; ballaststoffreich; ausgewogen</x:v>
      </x:c>
      <x:c r="N379" s="131" t="str">
        <x:v>Hauptmahlzeit</x:v>
      </x:c>
      <x:c r="O379" s="131" t="str">
        <x:v>Ofengericht</x:v>
      </x:c>
      <x:c r="P379" s="131" t="str">
        <x:v>Meal Prep; transportierbar; für mehrere Portionen</x:v>
      </x:c>
      <x:c r="Q379" s="131" t="str">
        <x:v>vertraut</x:v>
      </x:c>
      <x:c r="R379" s="131" t="str">
        <x:v>normaler Supermarkt</x:v>
      </x:c>
      <x:c r="S379" s="131" t="str">
        <x:v>international/modern</x:v>
      </x:c>
      <x:c r="T379" s="131" t="str">
        <x:v>herzhaft</x:v>
      </x:c>
      <x:c r="U379" s="131" t="str">
        <x:v>mild</x:v>
      </x:c>
      <x:c r="V379" s="131" t="str">
        <x:v>ganzjährig</x:v>
      </x:c>
      <x:c r="W379" s="131" t="str">
        <x:v>warm</x:v>
      </x:c>
      <x:c r="X379" s="131" t="str">
        <x:v>Pfanne; Backofen; Topf</x:v>
      </x:c>
      <x:c r="Y379" s="131" t="str">
        <x:v>anspruchsvoll</x:v>
      </x:c>
      <x:c r="Z379" s="131" t="n">
        <x:f>'recipes'!I379</x:f>
        <x:v>31</x:v>
      </x:c>
      <x:c r="AA379" s="131" t="n">
        <x:f>'recipes'!K379</x:f>
        <x:v>90</x:v>
      </x:c>
      <x:c r="AB379" s="131" t="str">
        <x:f>IF(AA379&lt;=20,"sehr schnell",IF(AA379&lt;=40,"schnell",IF(AA379&lt;=75,"mittel","lang")))</x:f>
        <x:v>lang</x:v>
      </x:c>
      <x:c r="AC379" s="131" t="n">
        <x:f>'recipe_macros'!L379</x:f>
        <x:v>487</x:v>
      </x:c>
      <x:c r="AD379" s="131" t="n">
        <x:f>'recipe_macros'!M379</x:f>
        <x:v>41</x:v>
      </x:c>
      <x:c r="AE379" s="131" t="n">
        <x:f>IF('recipe_macros'!D379=0,0,'recipe_macros'!I379/'recipe_macros'!D379)</x:f>
        <x:v>10</x:v>
      </x:c>
      <x:c r="AF379" s="164" t="n">
        <x:f>IF(AC379=0,0,AD379*4/AC379)</x:f>
        <x:v>0.33675564681724846</x:v>
      </x:c>
      <x:c r="AG379" s="165" t="n">
        <x:f>'recipe_macros'!N379</x:f>
        <x:v>2.8943283333333336</x:v>
      </x:c>
      <x:c r="AH379" s="131" t="str">
        <x:f>IF(AG379&lt;=2,"günstig",IF(AG379&lt;=4,"mittel","teuer"))</x:f>
        <x:v>mittel</x:v>
      </x:c>
      <x:c r="AI379" s="131" t="n">
        <x:v>1</x:v>
      </x:c>
      <x:c r="AJ379" s="131" t="n">
        <x:v>0</x:v>
      </x:c>
      <x:c r="AK379" s="131" t="n">
        <x:v>1</x:v>
      </x:c>
      <x:c r="AL379" s="131" t="n">
        <x:v>1</x:v>
      </x:c>
      <x:c r="AM379" s="131" t="n">
        <x:v>1</x:v>
      </x:c>
      <x:c r="AN379" s="131" t="n">
        <x:f>MAX(1,MIN(5,SUM(AI379:AM379)))</x:f>
        <x:v>4</x:v>
      </x:c>
      <x:c r="AO379" s="131" t="str">
        <x:v>regelbasiert + redaktionelle Heuristik</x:v>
      </x:c>
      <x:c r="AP379" s="166" t="n">
        <x:v>0.86</x:v>
      </x:c>
      <x:c r="AQ379" s="131"/>
    </x:row>
    <x:row r="380">
      <x:c r="A380" s="135" t="str">
        <x:v>DI-379-V1</x:v>
      </x:c>
      <x:c r="B380" s="135" t="str">
        <x:v>DI-379</x:v>
      </x:c>
      <x:c r="C380" s="135" t="str">
        <x:v>Sonntagsbraten</x:v>
      </x:c>
      <x:c r="D380" s="131" t="str">
        <x:v>vegan</x:v>
      </x:c>
      <x:c r="E380" s="131" t="str">
        <x:v>pflanzlich</x:v>
      </x:c>
      <x:c r="F380" s="160" t="str">
        <x:v>nach Zutaten halal-kompatibel</x:v>
      </x:c>
      <x:c r="G380" s="160" t="str">
        <x:v>glutenfrei nach Zutaten</x:v>
      </x:c>
      <x:c r="H380" s="160" t="str">
        <x:v>laktosefrei nach Zutaten</x:v>
      </x:c>
      <x:c r="I380" s="160" t="str">
        <x:v>nussfrei nach Zutaten</x:v>
      </x:c>
      <x:c r="J380" s="160" t="str">
        <x:v>eifrei nach Zutaten</x:v>
      </x:c>
      <x:c r="K380" s="160" t="str">
        <x:v>sojafrei nach Zutaten</x:v>
      </x:c>
      <x:c r="L380" s="131" t="str">
        <x:v>Senf</x:v>
      </x:c>
      <x:c r="M380" s="131" t="str">
        <x:v>proteinbetont; ballaststoffreich; leicht</x:v>
      </x:c>
      <x:c r="N380" s="131" t="str">
        <x:v>Hauptmahlzeit</x:v>
      </x:c>
      <x:c r="O380" s="131" t="str">
        <x:v>Ofengericht</x:v>
      </x:c>
      <x:c r="P380" s="131" t="str">
        <x:v>Meal Prep; tiefkühlgeeignet; transportierbar</x:v>
      </x:c>
      <x:c r="Q380" s="131" t="str">
        <x:v>vertraut</x:v>
      </x:c>
      <x:c r="R380" s="131" t="str">
        <x:v>normaler Supermarkt</x:v>
      </x:c>
      <x:c r="S380" s="131" t="str">
        <x:v>international/modern</x:v>
      </x:c>
      <x:c r="T380" s="131" t="str">
        <x:v>herzhaft; säuerlich</x:v>
      </x:c>
      <x:c r="U380" s="131" t="str">
        <x:v>mild</x:v>
      </x:c>
      <x:c r="V380" s="131" t="str">
        <x:v>ganzjährig</x:v>
      </x:c>
      <x:c r="W380" s="131" t="str">
        <x:v>warm</x:v>
      </x:c>
      <x:c r="X380" s="131" t="str">
        <x:v>Backofen; Backblech; Topf; Pfanne</x:v>
      </x:c>
      <x:c r="Y380" s="131" t="str">
        <x:v>anspruchsvoll</x:v>
      </x:c>
      <x:c r="Z380" s="131" t="n">
        <x:f>'recipes'!I380</x:f>
        <x:v>23</x:v>
      </x:c>
      <x:c r="AA380" s="131" t="n">
        <x:f>'recipes'!K380</x:f>
        <x:v>65</x:v>
      </x:c>
      <x:c r="AB380" s="131" t="str">
        <x:f>IF(AA380&lt;=20,"sehr schnell",IF(AA380&lt;=40,"schnell",IF(AA380&lt;=75,"mittel","lang")))</x:f>
        <x:v>mittel</x:v>
      </x:c>
      <x:c r="AC380" s="131" t="n">
        <x:f>'recipe_macros'!L380</x:f>
        <x:v>370</x:v>
      </x:c>
      <x:c r="AD380" s="131" t="n">
        <x:f>'recipe_macros'!M380</x:f>
        <x:v>24</x:v>
      </x:c>
      <x:c r="AE380" s="131" t="n">
        <x:f>IF('recipe_macros'!D380=0,0,'recipe_macros'!I380/'recipe_macros'!D380)</x:f>
        <x:v>12</x:v>
      </x:c>
      <x:c r="AF380" s="164" t="n">
        <x:f>IF(AC380=0,0,AD380*4/AC380)</x:f>
        <x:v>0.2594594594594595</x:v>
      </x:c>
      <x:c r="AG380" s="165" t="n">
        <x:f>'recipe_macros'!N380</x:f>
        <x:v>1.3404699999999998</x:v>
      </x:c>
      <x:c r="AH380" s="131" t="str">
        <x:f>IF(AG380&lt;=2,"günstig",IF(AG380&lt;=4,"mittel","teuer"))</x:f>
        <x:v>günstig</x:v>
      </x:c>
      <x:c r="AI380" s="131" t="n">
        <x:v>1</x:v>
      </x:c>
      <x:c r="AJ380" s="131" t="n">
        <x:v>1</x:v>
      </x:c>
      <x:c r="AK380" s="131" t="n">
        <x:v>1</x:v>
      </x:c>
      <x:c r="AL380" s="131" t="n">
        <x:v>1</x:v>
      </x:c>
      <x:c r="AM380" s="131" t="n">
        <x:v>0</x:v>
      </x:c>
      <x:c r="AN380" s="131" t="n">
        <x:f>MAX(1,MIN(5,SUM(AI380:AM380)))</x:f>
        <x:v>4</x:v>
      </x:c>
      <x:c r="AO380" s="131" t="str">
        <x:v>regelbasiert + redaktionelle Heuristik</x:v>
      </x:c>
      <x:c r="AP380" s="166" t="n">
        <x:v>0.86</x:v>
      </x:c>
      <x:c r="AQ380" s="131" t="str">
        <x:v>Ernährungsweise wegen Zutaten von omnivor auf vegan korrigiert</x:v>
      </x:c>
    </x:row>
    <x:row r="381">
      <x:c r="A381" s="135" t="str">
        <x:v>DI-380-V1</x:v>
      </x:c>
      <x:c r="B381" s="135" t="str">
        <x:v>DI-380</x:v>
      </x:c>
      <x:c r="C381" s="135" t="str">
        <x:v>Shakshuka</x:v>
      </x:c>
      <x:c r="D381" s="131" t="str">
        <x:v>vegetarisch</x:v>
      </x:c>
      <x:c r="E381" s="131" t="str">
        <x:v>Ei</x:v>
      </x:c>
      <x:c r="F381" s="160" t="str">
        <x:v>nach Zutaten halal-kompatibel</x:v>
      </x:c>
      <x:c r="G381" s="160" t="str">
        <x:v>glutenfrei nach Zutaten</x:v>
      </x:c>
      <x:c r="H381" s="160" t="str">
        <x:v>laktosefrei nach Zutaten</x:v>
      </x:c>
      <x:c r="I381" s="160" t="str">
        <x:v>nussfrei nach Zutaten</x:v>
      </x:c>
      <x:c r="J381" s="160" t="str">
        <x:v>enthält Ei</x:v>
      </x:c>
      <x:c r="K381" s="160" t="str">
        <x:v>sojafrei nach Zutaten</x:v>
      </x:c>
      <x:c r="L381" s="131" t="str">
        <x:v>Ei</x:v>
      </x:c>
      <x:c r="M381" s="131" t="str">
        <x:v>proteinbetont; ballaststoffreich; leicht</x:v>
      </x:c>
      <x:c r="N381" s="131" t="str">
        <x:v>Hauptmahlzeit</x:v>
      </x:c>
      <x:c r="O381" s="131" t="str">
        <x:v>Eiergericht</x:v>
      </x:c>
      <x:c r="P381" s="131" t="str">
        <x:v>Meal Prep; transportierbar</x:v>
      </x:c>
      <x:c r="Q381" s="131" t="str">
        <x:v>vertraut</x:v>
      </x:c>
      <x:c r="R381" s="131" t="str">
        <x:v>normaler Supermarkt</x:v>
      </x:c>
      <x:c r="S381" s="131" t="str">
        <x:v>Nahost inspiriert</x:v>
      </x:c>
      <x:c r="T381" s="131" t="str">
        <x:v>frisch; würzig; rauchig</x:v>
      </x:c>
      <x:c r="U381" s="131" t="str">
        <x:v>würzig, nicht zwingend scharf</x:v>
      </x:c>
      <x:c r="V381" s="131" t="str">
        <x:v>ganzjährig</x:v>
      </x:c>
      <x:c r="W381" s="131" t="str">
        <x:v>warm</x:v>
      </x:c>
      <x:c r="X381" s="131" t="str">
        <x:v>Pfanne; Topf</x:v>
      </x:c>
      <x:c r="Y381" s="131" t="str">
        <x:v>mittel</x:v>
      </x:c>
      <x:c r="Z381" s="131" t="n">
        <x:f>'recipes'!I381</x:f>
        <x:v>14</x:v>
      </x:c>
      <x:c r="AA381" s="131" t="n">
        <x:f>'recipes'!K381</x:f>
        <x:v>40</x:v>
      </x:c>
      <x:c r="AB381" s="131" t="str">
        <x:f>IF(AA381&lt;=20,"sehr schnell",IF(AA381&lt;=40,"schnell",IF(AA381&lt;=75,"mittel","lang")))</x:f>
        <x:v>schnell</x:v>
      </x:c>
      <x:c r="AC381" s="131" t="n">
        <x:f>'recipe_macros'!L381</x:f>
        <x:v>342</x:v>
      </x:c>
      <x:c r="AD381" s="131" t="n">
        <x:f>'recipe_macros'!M381</x:f>
        <x:v>21</x:v>
      </x:c>
      <x:c r="AE381" s="131" t="n">
        <x:f>IF('recipe_macros'!D381=0,0,'recipe_macros'!I381/'recipe_macros'!D381)</x:f>
        <x:v>10</x:v>
      </x:c>
      <x:c r="AF381" s="164" t="n">
        <x:f>IF(AC381=0,0,AD381*4/AC381)</x:f>
        <x:v>0.24561403508771928</x:v>
      </x:c>
      <x:c r="AG381" s="165" t="n">
        <x:f>'recipe_macros'!N381</x:f>
        <x:v>2.4182</x:v>
      </x:c>
      <x:c r="AH381" s="131" t="str">
        <x:f>IF(AG381&lt;=2,"günstig",IF(AG381&lt;=4,"mittel","teuer"))</x:f>
        <x:v>mittel</x:v>
      </x:c>
      <x:c r="AI381" s="131" t="n">
        <x:v>1</x:v>
      </x:c>
      <x:c r="AJ381" s="131" t="n">
        <x:v>0</x:v>
      </x:c>
      <x:c r="AK381" s="131" t="n">
        <x:v>1</x:v>
      </x:c>
      <x:c r="AL381" s="131" t="n">
        <x:v>1</x:v>
      </x:c>
      <x:c r="AM381" s="131" t="n">
        <x:v>0</x:v>
      </x:c>
      <x:c r="AN381" s="131" t="n">
        <x:f>MAX(1,MIN(5,SUM(AI381:AM381)))</x:f>
        <x:v>3</x:v>
      </x:c>
      <x:c r="AO381" s="131" t="str">
        <x:v>regelbasiert + redaktionelle Heuristik</x:v>
      </x:c>
      <x:c r="AP381" s="166" t="n">
        <x:v>0.82</x:v>
      </x:c>
      <x:c r="AQ381" s="131"/>
    </x:row>
    <x:row r="382">
      <x:c r="A382" s="135" t="str">
        <x:v>DI-381-V1</x:v>
      </x:c>
      <x:c r="B382" s="135" t="str">
        <x:v>DI-381</x:v>
      </x:c>
      <x:c r="C382" s="135" t="str">
        <x:v>Tikka Masala</x:v>
      </x:c>
      <x:c r="D382" s="131" t="str">
        <x:v>omnivor</x:v>
      </x:c>
      <x:c r="E382" s="131" t="str">
        <x:v>Geflügel; Milchprodukt</x:v>
      </x:c>
      <x:c r="F382" s="160" t="str">
        <x:v>halal bei zertifiziertem Fleisch</x:v>
      </x:c>
      <x:c r="G382" s="160" t="str">
        <x:v>glutenfrei nach Zutaten</x:v>
      </x:c>
      <x:c r="H382" s="160" t="str">
        <x:v>mit laktosefreien Produkten</x:v>
      </x:c>
      <x:c r="I382" s="160" t="str">
        <x:v>enthält Nüsse/Erdnüsse</x:v>
      </x:c>
      <x:c r="J382" s="160" t="str">
        <x:v>eifrei nach Zutaten</x:v>
      </x:c>
      <x:c r="K382" s="160" t="str">
        <x:v>sojafrei nach Zutaten</x:v>
      </x:c>
      <x:c r="L382" s="131" t="str">
        <x:v>Milch; Nüsse/Erdnüsse</x:v>
      </x:c>
      <x:c r="M382" s="131" t="str">
        <x:v>proteinbetont; leicht</x:v>
      </x:c>
      <x:c r="N382" s="131" t="str">
        <x:v>Hauptmahlzeit</x:v>
      </x:c>
      <x:c r="O382" s="131" t="str">
        <x:v>Curry/Dal</x:v>
      </x:c>
      <x:c r="P382" s="131" t="str">
        <x:v>Meal Prep; transportierbar; für mehrere Portionen</x:v>
      </x:c>
      <x:c r="Q382" s="131" t="str">
        <x:v>vertraut</x:v>
      </x:c>
      <x:c r="R382" s="131" t="str">
        <x:v>normaler Supermarkt</x:v>
      </x:c>
      <x:c r="S382" s="131" t="str">
        <x:v>südasiatisch inspiriert</x:v>
      </x:c>
      <x:c r="T382" s="131" t="str">
        <x:v>frisch; herzhaft; würzig</x:v>
      </x:c>
      <x:c r="U382" s="131" t="str">
        <x:v>würzig, nicht zwingend scharf</x:v>
      </x:c>
      <x:c r="V382" s="131" t="str">
        <x:v>ganzjährig</x:v>
      </x:c>
      <x:c r="W382" s="131" t="str">
        <x:v>warm</x:v>
      </x:c>
      <x:c r="X382" s="131" t="str">
        <x:v>Pfanne; Topf</x:v>
      </x:c>
      <x:c r="Y382" s="131" t="str">
        <x:v>mittel</x:v>
      </x:c>
      <x:c r="Z382" s="131" t="n">
        <x:f>'recipes'!I382</x:f>
        <x:v>23</x:v>
      </x:c>
      <x:c r="AA382" s="131" t="n">
        <x:f>'recipes'!K382</x:f>
        <x:v>65</x:v>
      </x:c>
      <x:c r="AB382" s="131" t="str">
        <x:f>IF(AA382&lt;=20,"sehr schnell",IF(AA382&lt;=40,"schnell",IF(AA382&lt;=75,"mittel","lang")))</x:f>
        <x:v>mittel</x:v>
      </x:c>
      <x:c r="AC382" s="131" t="n">
        <x:f>'recipe_macros'!L382</x:f>
        <x:v>365</x:v>
      </x:c>
      <x:c r="AD382" s="131" t="n">
        <x:f>'recipe_macros'!M382</x:f>
        <x:v>38</x:v>
      </x:c>
      <x:c r="AE382" s="131" t="n">
        <x:f>IF('recipe_macros'!D382=0,0,'recipe_macros'!I382/'recipe_macros'!D382)</x:f>
        <x:v>4</x:v>
      </x:c>
      <x:c r="AF382" s="164" t="n">
        <x:f>IF(AC382=0,0,AD382*4/AC382)</x:f>
        <x:v>0.41643835616438357</x:v>
      </x:c>
      <x:c r="AG382" s="165" t="n">
        <x:f>'recipe_macros'!N382</x:f>
        <x:v>1.5273750000000001</x:v>
      </x:c>
      <x:c r="AH382" s="131" t="str">
        <x:f>IF(AG382&lt;=2,"günstig",IF(AG382&lt;=4,"mittel","teuer"))</x:f>
        <x:v>günstig</x:v>
      </x:c>
      <x:c r="AI382" s="131" t="n">
        <x:v>1</x:v>
      </x:c>
      <x:c r="AJ382" s="131" t="n">
        <x:v>0</x:v>
      </x:c>
      <x:c r="AK382" s="131" t="n">
        <x:v>1</x:v>
      </x:c>
      <x:c r="AL382" s="131" t="n">
        <x:v>1</x:v>
      </x:c>
      <x:c r="AM382" s="131" t="n">
        <x:v>1</x:v>
      </x:c>
      <x:c r="AN382" s="131" t="n">
        <x:f>MAX(1,MIN(5,SUM(AI382:AM382)))</x:f>
        <x:v>4</x:v>
      </x:c>
      <x:c r="AO382" s="131" t="str">
        <x:v>regelbasiert + redaktionelle Heuristik</x:v>
      </x:c>
      <x:c r="AP382" s="166" t="n">
        <x:v>0.82</x:v>
      </x:c>
      <x:c r="AQ382" s="131"/>
    </x:row>
    <x:row r="383">
      <x:c r="A383" s="135" t="str">
        <x:v>DI-382-V1</x:v>
      </x:c>
      <x:c r="B383" s="135" t="str">
        <x:v>DI-382</x:v>
      </x:c>
      <x:c r="C383" s="135" t="str">
        <x:v>veganer Nudelauflauf</x:v>
      </x:c>
      <x:c r="D383" s="131" t="str">
        <x:v>vegan</x:v>
      </x:c>
      <x:c r="E383" s="131" t="str">
        <x:v>Hülsenfrüchte</x:v>
      </x:c>
      <x:c r="F383" s="160" t="str">
        <x:v>nach Zutaten halal-kompatibel</x:v>
      </x:c>
      <x:c r="G383" s="160" t="str">
        <x:v>mit Austausch glutenfrei</x:v>
      </x:c>
      <x:c r="H383" s="160" t="str">
        <x:v>laktosefrei nach Zutaten</x:v>
      </x:c>
      <x:c r="I383" s="160" t="str">
        <x:v>enthält Nüsse/Erdnüsse</x:v>
      </x:c>
      <x:c r="J383" s="160" t="str">
        <x:v>eifrei nach Zutaten</x:v>
      </x:c>
      <x:c r="K383" s="160" t="str">
        <x:v>sojafrei nach Zutaten</x:v>
      </x:c>
      <x:c r="L383" s="131" t="str">
        <x:v>Gluten/Getreide prüfen; Nüsse/Erdnüsse</x:v>
      </x:c>
      <x:c r="M383" s="131" t="str">
        <x:v>proteinbetont; ballaststoffreich; ausgewogen</x:v>
      </x:c>
      <x:c r="N383" s="131" t="str">
        <x:v>Hauptmahlzeit</x:v>
      </x:c>
      <x:c r="O383" s="131" t="str">
        <x:v>Pasta/Nudeln</x:v>
      </x:c>
      <x:c r="P383" s="131" t="str">
        <x:v>Meal Prep; tiefkühlgeeignet; transportierbar; für mehrere Portionen</x:v>
      </x:c>
      <x:c r="Q383" s="131" t="str">
        <x:v>vertraut</x:v>
      </x:c>
      <x:c r="R383" s="131" t="str">
        <x:v>normaler Supermarkt</x:v>
      </x:c>
      <x:c r="S383" s="131" t="str">
        <x:v>mediterran inspiriert</x:v>
      </x:c>
      <x:c r="T383" s="131" t="str">
        <x:v>mild-herzhaft</x:v>
      </x:c>
      <x:c r="U383" s="131" t="str">
        <x:v>mild</x:v>
      </x:c>
      <x:c r="V383" s="131" t="str">
        <x:v>ganzjährig</x:v>
      </x:c>
      <x:c r="W383" s="131" t="str">
        <x:v>warm</x:v>
      </x:c>
      <x:c r="X383" s="131" t="str">
        <x:v>Backofen; Backblech; Mixer/Pürierstab; Pfanne</x:v>
      </x:c>
      <x:c r="Y383" s="131" t="str">
        <x:v>mittel</x:v>
      </x:c>
      <x:c r="Z383" s="131" t="n">
        <x:f>'recipes'!I383</x:f>
        <x:v>12</x:v>
      </x:c>
      <x:c r="AA383" s="131" t="n">
        <x:f>'recipes'!K383</x:f>
        <x:v>35</x:v>
      </x:c>
      <x:c r="AB383" s="131" t="str">
        <x:f>IF(AA383&lt;=20,"sehr schnell",IF(AA383&lt;=40,"schnell",IF(AA383&lt;=75,"mittel","lang")))</x:f>
        <x:v>schnell</x:v>
      </x:c>
      <x:c r="AC383" s="131" t="n">
        <x:f>'recipe_macros'!L383</x:f>
        <x:v>614</x:v>
      </x:c>
      <x:c r="AD383" s="131" t="n">
        <x:f>'recipe_macros'!M383</x:f>
        <x:v>27</x:v>
      </x:c>
      <x:c r="AE383" s="131" t="n">
        <x:f>IF('recipe_macros'!D383=0,0,'recipe_macros'!I383/'recipe_macros'!D383)</x:f>
        <x:v>16</x:v>
      </x:c>
      <x:c r="AF383" s="164" t="n">
        <x:f>IF(AC383=0,0,AD383*4/AC383)</x:f>
        <x:v>0.1758957654723127</x:v>
      </x:c>
      <x:c r="AG383" s="165" t="n">
        <x:f>'recipe_macros'!N383</x:f>
        <x:v>1.7456125000000002</x:v>
      </x:c>
      <x:c r="AH383" s="131" t="str">
        <x:f>IF(AG383&lt;=2,"günstig",IF(AG383&lt;=4,"mittel","teuer"))</x:f>
        <x:v>günstig</x:v>
      </x:c>
      <x:c r="AI383" s="131" t="n">
        <x:v>1</x:v>
      </x:c>
      <x:c r="AJ383" s="131" t="n">
        <x:v>1</x:v>
      </x:c>
      <x:c r="AK383" s="131" t="n">
        <x:v>1</x:v>
      </x:c>
      <x:c r="AL383" s="131" t="n">
        <x:v>1</x:v>
      </x:c>
      <x:c r="AM383" s="131" t="n">
        <x:v>1</x:v>
      </x:c>
      <x:c r="AN383" s="131" t="n">
        <x:f>MAX(1,MIN(5,SUM(AI383:AM383)))</x:f>
        <x:v>5</x:v>
      </x:c>
      <x:c r="AO383" s="131" t="str">
        <x:v>regelbasiert + redaktionelle Heuristik</x:v>
      </x:c>
      <x:c r="AP383" s="166" t="n">
        <x:v>0.82</x:v>
      </x:c>
      <x:c r="AQ383" s="131"/>
    </x:row>
    <x:row r="384">
      <x:c r="A384" s="135" t="str">
        <x:v>DI-383-V1</x:v>
      </x:c>
      <x:c r="B384" s="135" t="str">
        <x:v>DI-383</x:v>
      </x:c>
      <x:c r="C384" s="135" t="str">
        <x:v>Kräuter-Ofenfisch mit grünen Oliven</x:v>
      </x:c>
      <x:c r="D384" s="131" t="str">
        <x:v>pescetarisch</x:v>
      </x:c>
      <x:c r="E384" s="131" t="str">
        <x:v>Fisch; Hülsenfrüchte</x:v>
      </x:c>
      <x:c r="F384" s="160" t="str">
        <x:v>nach Zutaten halal-kompatibel</x:v>
      </x:c>
      <x:c r="G384" s="160" t="str">
        <x:v>glutenfrei nach Zutaten</x:v>
      </x:c>
      <x:c r="H384" s="160" t="str">
        <x:v>laktosefrei nach Zutaten</x:v>
      </x:c>
      <x:c r="I384" s="160" t="str">
        <x:v>nussfrei nach Zutaten</x:v>
      </x:c>
      <x:c r="J384" s="160" t="str">
        <x:v>eifrei nach Zutaten</x:v>
      </x:c>
      <x:c r="K384" s="160" t="str">
        <x:v>sojafrei nach Zutaten</x:v>
      </x:c>
      <x:c r="L384" s="131" t="str">
        <x:v>Fisch</x:v>
      </x:c>
      <x:c r="M384" s="131" t="str">
        <x:v>proteinbetont; ballaststoffreich; leicht; ausgewogen</x:v>
      </x:c>
      <x:c r="N384" s="131" t="str">
        <x:v>Hauptmahlzeit</x:v>
      </x:c>
      <x:c r="O384" s="131" t="str">
        <x:v>Ofengericht</x:v>
      </x:c>
      <x:c r="P384" s="131" t="str">
        <x:v>schnell; Meal Prep; transportierbar; für mehrere Portionen</x:v>
      </x:c>
      <x:c r="Q384" s="131" t="str">
        <x:v>vertraut</x:v>
      </x:c>
      <x:c r="R384" s="131" t="str">
        <x:v>normaler Supermarkt</x:v>
      </x:c>
      <x:c r="S384" s="131" t="str">
        <x:v>Nahost inspiriert</x:v>
      </x:c>
      <x:c r="T384" s="131" t="str">
        <x:v>frisch; herzhaft</x:v>
      </x:c>
      <x:c r="U384" s="131" t="str">
        <x:v>mild</x:v>
      </x:c>
      <x:c r="V384" s="131" t="str">
        <x:v>ganzjährig</x:v>
      </x:c>
      <x:c r="W384" s="131" t="str">
        <x:v>warm</x:v>
      </x:c>
      <x:c r="X384" s="131" t="str">
        <x:v>Backofen; Backblech</x:v>
      </x:c>
      <x:c r="Y384" s="131" t="str">
        <x:v>einfach</x:v>
      </x:c>
      <x:c r="Z384" s="131" t="n">
        <x:f>'recipes'!I384</x:f>
        <x:v>9</x:v>
      </x:c>
      <x:c r="AA384" s="131" t="n">
        <x:f>'recipes'!K384</x:f>
        <x:v>25</x:v>
      </x:c>
      <x:c r="AB384" s="131" t="str">
        <x:f>IF(AA384&lt;=20,"sehr schnell",IF(AA384&lt;=40,"schnell",IF(AA384&lt;=75,"mittel","lang")))</x:f>
        <x:v>schnell</x:v>
      </x:c>
      <x:c r="AC384" s="131" t="n">
        <x:f>'recipe_macros'!L384</x:f>
        <x:v>423</x:v>
      </x:c>
      <x:c r="AD384" s="131" t="n">
        <x:f>'recipe_macros'!M384</x:f>
        <x:v>42</x:v>
      </x:c>
      <x:c r="AE384" s="131" t="n">
        <x:f>IF('recipe_macros'!D384=0,0,'recipe_macros'!I384/'recipe_macros'!D384)</x:f>
        <x:v>13</x:v>
      </x:c>
      <x:c r="AF384" s="164" t="n">
        <x:f>IF(AC384=0,0,AD384*4/AC384)</x:f>
        <x:v>0.3971631205673759</x:v>
      </x:c>
      <x:c r="AG384" s="165" t="n">
        <x:f>'recipe_macros'!N384</x:f>
        <x:v>2.3699</x:v>
      </x:c>
      <x:c r="AH384" s="131" t="str">
        <x:f>IF(AG384&lt;=2,"günstig",IF(AG384&lt;=4,"mittel","teuer"))</x:f>
        <x:v>mittel</x:v>
      </x:c>
      <x:c r="AI384" s="131" t="n">
        <x:v>0</x:v>
      </x:c>
      <x:c r="AJ384" s="131" t="n">
        <x:v>0</x:v>
      </x:c>
      <x:c r="AK384" s="131" t="n">
        <x:v>1</x:v>
      </x:c>
      <x:c r="AL384" s="131" t="n">
        <x:v>1</x:v>
      </x:c>
      <x:c r="AM384" s="131" t="n">
        <x:v>1</x:v>
      </x:c>
      <x:c r="AN384" s="131" t="n">
        <x:f>MAX(1,MIN(5,SUM(AI384:AM384)))</x:f>
        <x:v>3</x:v>
      </x:c>
      <x:c r="AO384" s="131" t="str">
        <x:v>regelbasiert + redaktionelle Heuristik</x:v>
      </x:c>
      <x:c r="AP384" s="166" t="n">
        <x:v>0.82</x:v>
      </x:c>
      <x:c r="AQ384" s="131"/>
    </x:row>
    <x:row r="385">
      <x:c r="A385" s="135" t="str">
        <x:v>DI-384-V1</x:v>
      </x:c>
      <x:c r="B385" s="135" t="str">
        <x:v>DI-384</x:v>
      </x:c>
      <x:c r="C385" s="135" t="str">
        <x:v>Kräuter-Lammfilet mit Caponata</x:v>
      </x:c>
      <x:c r="D385" s="131" t="str">
        <x:v>omnivor</x:v>
      </x:c>
      <x:c r="E385" s="131" t="str">
        <x:v>Lamm</x:v>
      </x:c>
      <x:c r="F385" s="160" t="str">
        <x:v>halal bei zertifiziertem Fleisch</x:v>
      </x:c>
      <x:c r="G385" s="160" t="str">
        <x:v>glutenfrei nach Zutaten</x:v>
      </x:c>
      <x:c r="H385" s="160" t="str">
        <x:v>laktosefrei nach Zutaten</x:v>
      </x:c>
      <x:c r="I385" s="160" t="str">
        <x:v>nussfrei nach Zutaten</x:v>
      </x:c>
      <x:c r="J385" s="160" t="str">
        <x:v>eifrei nach Zutaten</x:v>
      </x:c>
      <x:c r="K385" s="160" t="str">
        <x:v>sojafrei nach Zutaten</x:v>
      </x:c>
      <x:c r="L385" s="131" t="str"/>
      <x:c r="M385" s="131" t="str">
        <x:v>proteinbetont; ballaststoffreich; ausgewogen</x:v>
      </x:c>
      <x:c r="N385" s="131" t="str">
        <x:v>Hauptmahlzeit</x:v>
      </x:c>
      <x:c r="O385" s="131" t="str">
        <x:v>Pfannengericht/sonstiges</x:v>
      </x:c>
      <x:c r="P385" s="131" t="str">
        <x:v>Meal Prep; transportierbar</x:v>
      </x:c>
      <x:c r="Q385" s="131" t="str">
        <x:v>vertraut</x:v>
      </x:c>
      <x:c r="R385" s="131" t="str">
        <x:v>normaler Supermarkt</x:v>
      </x:c>
      <x:c r="S385" s="131" t="str">
        <x:v>mediterran inspiriert</x:v>
      </x:c>
      <x:c r="T385" s="131" t="str">
        <x:v>frisch; herzhaft; würzig; säuerlich</x:v>
      </x:c>
      <x:c r="U385" s="131" t="str">
        <x:v>würzig, nicht zwingend scharf</x:v>
      </x:c>
      <x:c r="V385" s="131" t="str">
        <x:v>ganzjährig</x:v>
      </x:c>
      <x:c r="W385" s="131" t="str">
        <x:v>warm</x:v>
      </x:c>
      <x:c r="X385" s="131" t="str">
        <x:v>Pfanne; Backofen; Mikrowelle; Topf</x:v>
      </x:c>
      <x:c r="Y385" s="131" t="str">
        <x:v>mittel</x:v>
      </x:c>
      <x:c r="Z385" s="131" t="n">
        <x:f>'recipes'!I385</x:f>
        <x:v>12</x:v>
      </x:c>
      <x:c r="AA385" s="131" t="n">
        <x:f>'recipes'!K385</x:f>
        <x:v>35</x:v>
      </x:c>
      <x:c r="AB385" s="131" t="str">
        <x:f>IF(AA385&lt;=20,"sehr schnell",IF(AA385&lt;=40,"schnell",IF(AA385&lt;=75,"mittel","lang")))</x:f>
        <x:v>schnell</x:v>
      </x:c>
      <x:c r="AC385" s="131" t="n">
        <x:f>'recipe_macros'!L385</x:f>
        <x:v>483</x:v>
      </x:c>
      <x:c r="AD385" s="131" t="n">
        <x:f>'recipe_macros'!M385</x:f>
        <x:v>34</x:v>
      </x:c>
      <x:c r="AE385" s="131" t="n">
        <x:f>IF('recipe_macros'!D385=0,0,'recipe_macros'!I385/'recipe_macros'!D385)</x:f>
        <x:v>17</x:v>
      </x:c>
      <x:c r="AF385" s="164" t="n">
        <x:f>IF(AC385=0,0,AD385*4/AC385)</x:f>
        <x:v>0.2815734989648033</x:v>
      </x:c>
      <x:c r="AG385" s="165" t="n">
        <x:f>'recipe_macros'!N385</x:f>
        <x:v>5.78575</x:v>
      </x:c>
      <x:c r="AH385" s="131" t="str">
        <x:f>IF(AG385&lt;=2,"günstig",IF(AG385&lt;=4,"mittel","teuer"))</x:f>
        <x:v>teuer</x:v>
      </x:c>
      <x:c r="AI385" s="131" t="n">
        <x:v>1</x:v>
      </x:c>
      <x:c r="AJ385" s="131" t="n">
        <x:v>0</x:v>
      </x:c>
      <x:c r="AK385" s="131" t="n">
        <x:v>1</x:v>
      </x:c>
      <x:c r="AL385" s="131" t="n">
        <x:v>1</x:v>
      </x:c>
      <x:c r="AM385" s="131" t="n">
        <x:v>0</x:v>
      </x:c>
      <x:c r="AN385" s="131" t="n">
        <x:f>MAX(1,MIN(5,SUM(AI385:AM385)))</x:f>
        <x:v>3</x:v>
      </x:c>
      <x:c r="AO385" s="131" t="str">
        <x:v>regelbasiert + redaktionelle Heuristik</x:v>
      </x:c>
      <x:c r="AP385" s="166" t="n">
        <x:v>0.82</x:v>
      </x:c>
      <x:c r="AQ385" s="131"/>
    </x:row>
    <x:row r="386">
      <x:c r="A386" s="135" t="str">
        <x:v>DI-385-V1</x:v>
      </x:c>
      <x:c r="B386" s="135" t="str">
        <x:v>DI-385</x:v>
      </x:c>
      <x:c r="C386" s="135" t="str">
        <x:v>Honig-Senf-Hähnchenschenkel mit Frühlingsgemüse</x:v>
      </x:c>
      <x:c r="D386" s="131" t="str">
        <x:v>omnivor</x:v>
      </x:c>
      <x:c r="E386" s="131" t="str">
        <x:v>Geflügel; Hülsenfrüchte</x:v>
      </x:c>
      <x:c r="F386" s="160" t="str">
        <x:v>halal bei zertifiziertem Fleisch</x:v>
      </x:c>
      <x:c r="G386" s="160" t="str">
        <x:v>glutenfrei nach Zutaten</x:v>
      </x:c>
      <x:c r="H386" s="160" t="str">
        <x:v>laktosefrei nach Zutaten</x:v>
      </x:c>
      <x:c r="I386" s="160" t="str">
        <x:v>nussfrei nach Zutaten</x:v>
      </x:c>
      <x:c r="J386" s="160" t="str">
        <x:v>eifrei nach Zutaten</x:v>
      </x:c>
      <x:c r="K386" s="160" t="str">
        <x:v>sojafrei nach Zutaten</x:v>
      </x:c>
      <x:c r="L386" s="131" t="str"/>
      <x:c r="M386" s="131" t="str">
        <x:v>proteinbetont; ballaststoffreich; ausgewogen</x:v>
      </x:c>
      <x:c r="N386" s="131" t="str">
        <x:v>Hauptmahlzeit</x:v>
      </x:c>
      <x:c r="O386" s="131" t="str">
        <x:v>Pfannengericht/sonstiges</x:v>
      </x:c>
      <x:c r="P386" s="131" t="str">
        <x:v>Meal Prep; transportierbar</x:v>
      </x:c>
      <x:c r="Q386" s="131" t="str">
        <x:v>vertraut</x:v>
      </x:c>
      <x:c r="R386" s="131" t="str">
        <x:v>normaler Supermarkt</x:v>
      </x:c>
      <x:c r="S386" s="131" t="str">
        <x:v>international/modern</x:v>
      </x:c>
      <x:c r="T386" s="131" t="str">
        <x:v>frisch; herzhaft; säuerlich</x:v>
      </x:c>
      <x:c r="U386" s="131" t="str">
        <x:v>mild</x:v>
      </x:c>
      <x:c r="V386" s="131" t="str">
        <x:v>Frühling</x:v>
      </x:c>
      <x:c r="W386" s="131" t="str">
        <x:v>warm</x:v>
      </x:c>
      <x:c r="X386" s="131" t="str">
        <x:v>Pfanne; Backofen</x:v>
      </x:c>
      <x:c r="Y386" s="131" t="str">
        <x:v>mittel</x:v>
      </x:c>
      <x:c r="Z386" s="131" t="n">
        <x:f>'recipes'!I386</x:f>
        <x:v>18</x:v>
      </x:c>
      <x:c r="AA386" s="131" t="n">
        <x:f>'recipes'!K386</x:f>
        <x:v>50</x:v>
      </x:c>
      <x:c r="AB386" s="131" t="str">
        <x:f>IF(AA386&lt;=20,"sehr schnell",IF(AA386&lt;=40,"schnell",IF(AA386&lt;=75,"mittel","lang")))</x:f>
        <x:v>mittel</x:v>
      </x:c>
      <x:c r="AC386" s="131" t="n">
        <x:f>'recipe_macros'!L386</x:f>
        <x:v>477</x:v>
      </x:c>
      <x:c r="AD386" s="131" t="n">
        <x:f>'recipe_macros'!M386</x:f>
        <x:v>33</x:v>
      </x:c>
      <x:c r="AE386" s="131" t="n">
        <x:f>IF('recipe_macros'!D386=0,0,'recipe_macros'!I386/'recipe_macros'!D386)</x:f>
        <x:v>7</x:v>
      </x:c>
      <x:c r="AF386" s="164" t="n">
        <x:f>IF(AC386=0,0,AD386*4/AC386)</x:f>
        <x:v>0.27672955974842767</x:v>
      </x:c>
      <x:c r="AG386" s="165" t="n">
        <x:f>'recipe_macros'!N386</x:f>
        <x:v>2.2871500000000005</x:v>
      </x:c>
      <x:c r="AH386" s="131" t="str">
        <x:f>IF(AG386&lt;=2,"günstig",IF(AG386&lt;=4,"mittel","teuer"))</x:f>
        <x:v>mittel</x:v>
      </x:c>
      <x:c r="AI386" s="131" t="n">
        <x:v>1</x:v>
      </x:c>
      <x:c r="AJ386" s="131" t="n">
        <x:v>0</x:v>
      </x:c>
      <x:c r="AK386" s="131" t="n">
        <x:v>1</x:v>
      </x:c>
      <x:c r="AL386" s="131" t="n">
        <x:v>1</x:v>
      </x:c>
      <x:c r="AM386" s="131" t="n">
        <x:v>0</x:v>
      </x:c>
      <x:c r="AN386" s="131" t="n">
        <x:f>MAX(1,MIN(5,SUM(AI386:AM386)))</x:f>
        <x:v>3</x:v>
      </x:c>
      <x:c r="AO386" s="131" t="str">
        <x:v>regelbasiert + redaktionelle Heuristik</x:v>
      </x:c>
      <x:c r="AP386" s="166" t="n">
        <x:v>0.86</x:v>
      </x:c>
      <x:c r="AQ386" s="131"/>
    </x:row>
    <x:row r="387">
      <x:c r="A387" s="135" t="str">
        <x:v>DI-386-V1</x:v>
      </x:c>
      <x:c r="B387" s="135" t="str">
        <x:v>DI-386</x:v>
      </x:c>
      <x:c r="C387" s="135" t="str">
        <x:v>Honig-Senf-Hähnchentopf mit Pastinaken</x:v>
      </x:c>
      <x:c r="D387" s="131" t="str">
        <x:v>omnivor</x:v>
      </x:c>
      <x:c r="E387" s="131" t="str">
        <x:v>Geflügel</x:v>
      </x:c>
      <x:c r="F387" s="160" t="str">
        <x:v>halal bei zertifiziertem Fleisch</x:v>
      </x:c>
      <x:c r="G387" s="160" t="str">
        <x:v>glutenfrei nach Zutaten</x:v>
      </x:c>
      <x:c r="H387" s="160" t="str">
        <x:v>laktosefrei nach Zutaten</x:v>
      </x:c>
      <x:c r="I387" s="160" t="str">
        <x:v>nussfrei nach Zutaten</x:v>
      </x:c>
      <x:c r="J387" s="160" t="str">
        <x:v>eifrei nach Zutaten</x:v>
      </x:c>
      <x:c r="K387" s="160" t="str">
        <x:v>sojafrei nach Zutaten</x:v>
      </x:c>
      <x:c r="L387" s="131" t="str"/>
      <x:c r="M387" s="131" t="str">
        <x:v>proteinbetont; leicht</x:v>
      </x:c>
      <x:c r="N387" s="131" t="str">
        <x:v>Hauptmahlzeit</x:v>
      </x:c>
      <x:c r="O387" s="131" t="str">
        <x:v>Pfannengericht/sonstiges</x:v>
      </x:c>
      <x:c r="P387" s="131" t="str">
        <x:v>Meal Prep; transportierbar</x:v>
      </x:c>
      <x:c r="Q387" s="131" t="str">
        <x:v>vertraut</x:v>
      </x:c>
      <x:c r="R387" s="131" t="str">
        <x:v>normaler Supermarkt</x:v>
      </x:c>
      <x:c r="S387" s="131" t="str">
        <x:v>international/modern</x:v>
      </x:c>
      <x:c r="T387" s="131" t="str">
        <x:v>frisch; herzhaft</x:v>
      </x:c>
      <x:c r="U387" s="131" t="str">
        <x:v>mild</x:v>
      </x:c>
      <x:c r="V387" s="131" t="str">
        <x:v>Winter</x:v>
      </x:c>
      <x:c r="W387" s="131" t="str">
        <x:v>warm</x:v>
      </x:c>
      <x:c r="X387" s="131" t="str">
        <x:v>Pfanne; Topf</x:v>
      </x:c>
      <x:c r="Y387" s="131" t="str">
        <x:v>mittel</x:v>
      </x:c>
      <x:c r="Z387" s="131" t="n">
        <x:f>'recipes'!I387</x:f>
        <x:v>16</x:v>
      </x:c>
      <x:c r="AA387" s="131" t="n">
        <x:f>'recipes'!K387</x:f>
        <x:v>45</x:v>
      </x:c>
      <x:c r="AB387" s="131" t="str">
        <x:f>IF(AA387&lt;=20,"sehr schnell",IF(AA387&lt;=40,"schnell",IF(AA387&lt;=75,"mittel","lang")))</x:f>
        <x:v>mittel</x:v>
      </x:c>
      <x:c r="AC387" s="131" t="n">
        <x:f>'recipe_macros'!L387</x:f>
        <x:v>326</x:v>
      </x:c>
      <x:c r="AD387" s="131" t="n">
        <x:f>'recipe_macros'!M387</x:f>
        <x:v>39</x:v>
      </x:c>
      <x:c r="AE387" s="131" t="n">
        <x:f>IF('recipe_macros'!D387=0,0,'recipe_macros'!I387/'recipe_macros'!D387)</x:f>
        <x:v>6</x:v>
      </x:c>
      <x:c r="AF387" s="164" t="n">
        <x:f>IF(AC387=0,0,AD387*4/AC387)</x:f>
        <x:v>0.4785276073619632</x:v>
      </x:c>
      <x:c r="AG387" s="165" t="n">
        <x:f>'recipe_macros'!N387</x:f>
        <x:v>2.0919000000000003</x:v>
      </x:c>
      <x:c r="AH387" s="131" t="str">
        <x:f>IF(AG387&lt;=2,"günstig",IF(AG387&lt;=4,"mittel","teuer"))</x:f>
        <x:v>mittel</x:v>
      </x:c>
      <x:c r="AI387" s="131" t="n">
        <x:v>1</x:v>
      </x:c>
      <x:c r="AJ387" s="131" t="n">
        <x:v>0</x:v>
      </x:c>
      <x:c r="AK387" s="131" t="n">
        <x:v>1</x:v>
      </x:c>
      <x:c r="AL387" s="131" t="n">
        <x:v>1</x:v>
      </x:c>
      <x:c r="AM387" s="131" t="n">
        <x:v>0</x:v>
      </x:c>
      <x:c r="AN387" s="131" t="n">
        <x:f>MAX(1,MIN(5,SUM(AI387:AM387)))</x:f>
        <x:v>3</x:v>
      </x:c>
      <x:c r="AO387" s="131" t="str">
        <x:v>regelbasiert + redaktionelle Heuristik</x:v>
      </x:c>
      <x:c r="AP387" s="166" t="n">
        <x:v>0.86</x:v>
      </x:c>
      <x:c r="AQ387" s="131"/>
    </x:row>
    <x:row r="388">
      <x:c r="A388" s="135" t="str">
        <x:v>DI-387-V1</x:v>
      </x:c>
      <x:c r="B388" s="135" t="str">
        <x:v>DI-387</x:v>
      </x:c>
      <x:c r="C388" s="135" t="str">
        <x:v>Indisch inspirierter scharfer Kohl</x:v>
      </x:c>
      <x:c r="D388" s="131" t="str">
        <x:v>vegetarisch</x:v>
      </x:c>
      <x:c r="E388" s="131" t="str">
        <x:v>Ei</x:v>
      </x:c>
      <x:c r="F388" s="160" t="str">
        <x:v>nach Zutaten halal-kompatibel</x:v>
      </x:c>
      <x:c r="G388" s="160" t="str">
        <x:v>glutenfrei nach Zutaten</x:v>
      </x:c>
      <x:c r="H388" s="160" t="str">
        <x:v>laktosefrei nach Zutaten</x:v>
      </x:c>
      <x:c r="I388" s="160" t="str">
        <x:v>nussfrei nach Zutaten</x:v>
      </x:c>
      <x:c r="J388" s="160" t="str">
        <x:v>enthält Ei</x:v>
      </x:c>
      <x:c r="K388" s="160" t="str">
        <x:v>sojafrei nach Zutaten</x:v>
      </x:c>
      <x:c r="L388" s="131" t="str">
        <x:v>Ei; Senf</x:v>
      </x:c>
      <x:c r="M388" s="131" t="str">
        <x:v>ballaststoffreich; leicht</x:v>
      </x:c>
      <x:c r="N388" s="131" t="str">
        <x:v>Hauptmahlzeit</x:v>
      </x:c>
      <x:c r="O388" s="131" t="str">
        <x:v>Pfannengericht/sonstiges</x:v>
      </x:c>
      <x:c r="P388" s="131" t="str">
        <x:v>Meal Prep; transportierbar</x:v>
      </x:c>
      <x:c r="Q388" s="131" t="str">
        <x:v>vertraut</x:v>
      </x:c>
      <x:c r="R388" s="131" t="str">
        <x:v>normaler Supermarkt</x:v>
      </x:c>
      <x:c r="S388" s="131" t="str">
        <x:v>südasiatisch inspiriert</x:v>
      </x:c>
      <x:c r="T388" s="131" t="str">
        <x:v>frisch; herzhaft; würzig; säuerlich</x:v>
      </x:c>
      <x:c r="U388" s="131" t="str">
        <x:v>scharf</x:v>
      </x:c>
      <x:c r="V388" s="131" t="str">
        <x:v>Winter</x:v>
      </x:c>
      <x:c r="W388" s="131" t="str">
        <x:v>warm</x:v>
      </x:c>
      <x:c r="X388" s="131" t="str">
        <x:v>Pfanne; Wok</x:v>
      </x:c>
      <x:c r="Y388" s="131" t="str">
        <x:v>mittel</x:v>
      </x:c>
      <x:c r="Z388" s="131" t="n">
        <x:f>'recipes'!I388</x:f>
        <x:v>12</x:v>
      </x:c>
      <x:c r="AA388" s="131" t="n">
        <x:f>'recipes'!K388</x:f>
        <x:v>35</x:v>
      </x:c>
      <x:c r="AB388" s="131" t="str">
        <x:f>IF(AA388&lt;=20,"sehr schnell",IF(AA388&lt;=40,"schnell",IF(AA388&lt;=75,"mittel","lang")))</x:f>
        <x:v>schnell</x:v>
      </x:c>
      <x:c r="AC388" s="131" t="n">
        <x:f>'recipe_macros'!L388</x:f>
        <x:v>374</x:v>
      </x:c>
      <x:c r="AD388" s="131" t="n">
        <x:f>'recipe_macros'!M388</x:f>
        <x:v>16</x:v>
      </x:c>
      <x:c r="AE388" s="131" t="n">
        <x:f>IF('recipe_macros'!D388=0,0,'recipe_macros'!I388/'recipe_macros'!D388)</x:f>
        <x:v>13</x:v>
      </x:c>
      <x:c r="AF388" s="164" t="n">
        <x:f>IF(AC388=0,0,AD388*4/AC388)</x:f>
        <x:v>0.1711229946524064</x:v>
      </x:c>
      <x:c r="AG388" s="165" t="n">
        <x:f>'recipe_macros'!N388</x:f>
        <x:v>1.964196666666667</x:v>
      </x:c>
      <x:c r="AH388" s="131" t="str">
        <x:f>IF(AG388&lt;=2,"günstig",IF(AG388&lt;=4,"mittel","teuer"))</x:f>
        <x:v>günstig</x:v>
      </x:c>
      <x:c r="AI388" s="131" t="n">
        <x:v>1</x:v>
      </x:c>
      <x:c r="AJ388" s="131" t="n">
        <x:v>0</x:v>
      </x:c>
      <x:c r="AK388" s="131" t="n">
        <x:v>1</x:v>
      </x:c>
      <x:c r="AL388" s="131" t="n">
        <x:v>1</x:v>
      </x:c>
      <x:c r="AM388" s="131" t="n">
        <x:v>0</x:v>
      </x:c>
      <x:c r="AN388" s="131" t="n">
        <x:f>MAX(1,MIN(5,SUM(AI388:AM388)))</x:f>
        <x:v>3</x:v>
      </x:c>
      <x:c r="AO388" s="131" t="str">
        <x:v>regelbasiert + redaktionelle Heuristik</x:v>
      </x:c>
      <x:c r="AP388" s="166" t="n">
        <x:v>0.82</x:v>
      </x:c>
      <x:c r="AQ388" s="131"/>
    </x:row>
    <x:row r="389">
      <x:c r="A389" s="135" t="str">
        <x:v>DI-388-V1</x:v>
      </x:c>
      <x:c r="B389" s="135" t="str">
        <x:v>DI-388</x:v>
      </x:c>
      <x:c r="C389" s="135" t="str">
        <x:v>Schneller Joghurt mit gefrorenen Beeren</x:v>
      </x:c>
      <x:c r="D389" s="131" t="str">
        <x:v>vegetarisch</x:v>
      </x:c>
      <x:c r="E389" s="131" t="str">
        <x:v>Milchprodukt</x:v>
      </x:c>
      <x:c r="F389" s="160" t="str">
        <x:v>nach Zutaten halal-kompatibel</x:v>
      </x:c>
      <x:c r="G389" s="160" t="str">
        <x:v>glutenfrei nach Zutaten</x:v>
      </x:c>
      <x:c r="H389" s="160" t="str">
        <x:v>mit laktosefreien Produkten</x:v>
      </x:c>
      <x:c r="I389" s="160" t="str">
        <x:v>nussfrei nach Zutaten</x:v>
      </x:c>
      <x:c r="J389" s="160" t="str">
        <x:v>eifrei nach Zutaten</x:v>
      </x:c>
      <x:c r="K389" s="160" t="str">
        <x:v>sojafrei nach Zutaten</x:v>
      </x:c>
      <x:c r="L389" s="131" t="str">
        <x:v>Milch</x:v>
      </x:c>
      <x:c r="M389" s="131" t="str">
        <x:v>leicht</x:v>
      </x:c>
      <x:c r="N389" s="131" t="str">
        <x:v>Hauptmahlzeit</x:v>
      </x:c>
      <x:c r="O389" s="131" t="str">
        <x:v>Pfannengericht/sonstiges</x:v>
      </x:c>
      <x:c r="P389" s="131" t="str">
        <x:v>schnell; Meal Prep; transportierbar; ohne Kochen</x:v>
      </x:c>
      <x:c r="Q389" s="131" t="str">
        <x:v>vertraut</x:v>
      </x:c>
      <x:c r="R389" s="131" t="str">
        <x:v>normaler Supermarkt</x:v>
      </x:c>
      <x:c r="S389" s="131" t="str">
        <x:v>international/modern</x:v>
      </x:c>
      <x:c r="T389" s="131" t="str">
        <x:v>herzhaft; cremig</x:v>
      </x:c>
      <x:c r="U389" s="131" t="str">
        <x:v>mild</x:v>
      </x:c>
      <x:c r="V389" s="131" t="str">
        <x:v>ganzjährig</x:v>
      </x:c>
      <x:c r="W389" s="131" t="str">
        <x:v>warm</x:v>
      </x:c>
      <x:c r="X389" s="131" t="str">
        <x:v>Pfanne; Mixer/Pürierstab</x:v>
      </x:c>
      <x:c r="Y389" s="131" t="str">
        <x:v>einfach</x:v>
      </x:c>
      <x:c r="Z389" s="131" t="n">
        <x:f>'recipes'!I389</x:f>
        <x:v>5</x:v>
      </x:c>
      <x:c r="AA389" s="131" t="n">
        <x:f>'recipes'!K389</x:f>
        <x:v>10</x:v>
      </x:c>
      <x:c r="AB389" s="131" t="str">
        <x:f>IF(AA389&lt;=20,"sehr schnell",IF(AA389&lt;=40,"schnell",IF(AA389&lt;=75,"mittel","lang")))</x:f>
        <x:v>sehr schnell</x:v>
      </x:c>
      <x:c r="AC389" s="131" t="n">
        <x:f>'recipe_macros'!L389</x:f>
        <x:v>80</x:v>
      </x:c>
      <x:c r="AD389" s="131" t="n">
        <x:f>'recipe_macros'!M389</x:f>
        <x:v>7</x:v>
      </x:c>
      <x:c r="AE389" s="131" t="n">
        <x:f>IF('recipe_macros'!D389=0,0,'recipe_macros'!I389/'recipe_macros'!D389)</x:f>
        <x:v>2</x:v>
      </x:c>
      <x:c r="AF389" s="164" t="n">
        <x:f>IF(AC389=0,0,AD389*4/AC389)</x:f>
        <x:v>0.35</x:v>
      </x:c>
      <x:c r="AG389" s="165" t="n">
        <x:f>'recipe_macros'!N389</x:f>
        <x:v>0.548425</x:v>
      </x:c>
      <x:c r="AH389" s="131" t="str">
        <x:f>IF(AG389&lt;=2,"günstig",IF(AG389&lt;=4,"mittel","teuer"))</x:f>
        <x:v>günstig</x:v>
      </x:c>
      <x:c r="AI389" s="131" t="n">
        <x:v>1</x:v>
      </x:c>
      <x:c r="AJ389" s="131" t="n">
        <x:v>0</x:v>
      </x:c>
      <x:c r="AK389" s="131" t="n">
        <x:v>1</x:v>
      </x:c>
      <x:c r="AL389" s="131" t="n">
        <x:v>1</x:v>
      </x:c>
      <x:c r="AM389" s="131" t="n">
        <x:v>0</x:v>
      </x:c>
      <x:c r="AN389" s="131" t="n">
        <x:f>MAX(1,MIN(5,SUM(AI389:AM389)))</x:f>
        <x:v>3</x:v>
      </x:c>
      <x:c r="AO389" s="131" t="str">
        <x:v>regelbasiert + redaktionelle Heuristik</x:v>
      </x:c>
      <x:c r="AP389" s="166" t="n">
        <x:v>0.86</x:v>
      </x:c>
      <x:c r="AQ389" s="131"/>
    </x:row>
    <x:row r="390">
      <x:c r="A390" s="135" t="str">
        <x:v>DI-389-V1</x:v>
      </x:c>
      <x:c r="B390" s="135" t="str">
        <x:v>DI-389</x:v>
      </x:c>
      <x:c r="C390" s="135" t="str">
        <x:v>Jerk-Blumenkohl mit Kokosreis</x:v>
      </x:c>
      <x:c r="D390" s="131" t="str">
        <x:v>vegetarisch</x:v>
      </x:c>
      <x:c r="E390" s="131" t="str">
        <x:v>Milchprodukt</x:v>
      </x:c>
      <x:c r="F390" s="160" t="str">
        <x:v>nach Zutaten halal-kompatibel</x:v>
      </x:c>
      <x:c r="G390" s="160" t="str">
        <x:v>glutenfrei nach Zutaten</x:v>
      </x:c>
      <x:c r="H390" s="160" t="str">
        <x:v>mit laktosefreien Produkten</x:v>
      </x:c>
      <x:c r="I390" s="160" t="str">
        <x:v>nussfrei nach Zutaten</x:v>
      </x:c>
      <x:c r="J390" s="160" t="str">
        <x:v>eifrei nach Zutaten</x:v>
      </x:c>
      <x:c r="K390" s="160" t="str">
        <x:v>sojafrei nach Zutaten</x:v>
      </x:c>
      <x:c r="L390" s="131" t="str">
        <x:v>Milch</x:v>
      </x:c>
      <x:c r="M390" s="131" t="str">
        <x:v>ballaststoffreich; leicht</x:v>
      </x:c>
      <x:c r="N390" s="131" t="str">
        <x:v>Hauptmahlzeit</x:v>
      </x:c>
      <x:c r="O390" s="131" t="str">
        <x:v>Pfannengericht/sonstiges</x:v>
      </x:c>
      <x:c r="P390" s="131" t="str">
        <x:v>Meal Prep; transportierbar</x:v>
      </x:c>
      <x:c r="Q390" s="131" t="str">
        <x:v>vertraut</x:v>
      </x:c>
      <x:c r="R390" s="131" t="str">
        <x:v>normaler Supermarkt</x:v>
      </x:c>
      <x:c r="S390" s="131" t="str">
        <x:v>international/modern</x:v>
      </x:c>
      <x:c r="T390" s="131" t="str">
        <x:v>frisch; herzhaft; würzig; säuerlich; rauchig</x:v>
      </x:c>
      <x:c r="U390" s="131" t="str">
        <x:v>scharf</x:v>
      </x:c>
      <x:c r="V390" s="131" t="str">
        <x:v>ganzjährig</x:v>
      </x:c>
      <x:c r="W390" s="131" t="str">
        <x:v>warm</x:v>
      </x:c>
      <x:c r="X390" s="131" t="str">
        <x:v>Pfanne; Backofen; Mixer/Pürierstab; Topf</x:v>
      </x:c>
      <x:c r="Y390" s="131" t="str">
        <x:v>mittel</x:v>
      </x:c>
      <x:c r="Z390" s="131" t="n">
        <x:f>'recipes'!I390</x:f>
        <x:v>19</x:v>
      </x:c>
      <x:c r="AA390" s="131" t="n">
        <x:f>'recipes'!K390</x:f>
        <x:v>55</x:v>
      </x:c>
      <x:c r="AB390" s="131" t="str">
        <x:f>IF(AA390&lt;=20,"sehr schnell",IF(AA390&lt;=40,"schnell",IF(AA390&lt;=75,"mittel","lang")))</x:f>
        <x:v>mittel</x:v>
      </x:c>
      <x:c r="AC390" s="131" t="n">
        <x:f>'recipe_macros'!L390</x:f>
        <x:v>415</x:v>
      </x:c>
      <x:c r="AD390" s="131" t="n">
        <x:f>'recipe_macros'!M390</x:f>
        <x:v>16</x:v>
      </x:c>
      <x:c r="AE390" s="131" t="n">
        <x:f>IF('recipe_macros'!D390=0,0,'recipe_macros'!I390/'recipe_macros'!D390)</x:f>
        <x:v>14</x:v>
      </x:c>
      <x:c r="AF390" s="164" t="n">
        <x:f>IF(AC390=0,0,AD390*4/AC390)</x:f>
        <x:v>0.15421686746987953</x:v>
      </x:c>
      <x:c r="AG390" s="165" t="n">
        <x:f>'recipe_macros'!N390</x:f>
        <x:v>1.2511462500000001</x:v>
      </x:c>
      <x:c r="AH390" s="131" t="str">
        <x:f>IF(AG390&lt;=2,"günstig",IF(AG390&lt;=4,"mittel","teuer"))</x:f>
        <x:v>günstig</x:v>
      </x:c>
      <x:c r="AI390" s="131" t="n">
        <x:v>1</x:v>
      </x:c>
      <x:c r="AJ390" s="131" t="n">
        <x:v>0</x:v>
      </x:c>
      <x:c r="AK390" s="131" t="n">
        <x:v>1</x:v>
      </x:c>
      <x:c r="AL390" s="131" t="n">
        <x:v>1</x:v>
      </x:c>
      <x:c r="AM390" s="131" t="n">
        <x:v>0</x:v>
      </x:c>
      <x:c r="AN390" s="131" t="n">
        <x:f>MAX(1,MIN(5,SUM(AI390:AM390)))</x:f>
        <x:v>3</x:v>
      </x:c>
      <x:c r="AO390" s="131" t="str">
        <x:v>regelbasiert + redaktionelle Heuristik</x:v>
      </x:c>
      <x:c r="AP390" s="166" t="n">
        <x:v>0.86</x:v>
      </x:c>
      <x:c r="AQ390" s="131"/>
    </x:row>
    <x:row r="391">
      <x:c r="A391" s="135" t="str">
        <x:v>DI-390-V1</x:v>
      </x:c>
      <x:c r="B391" s="135" t="str">
        <x:v>DI-390</x:v>
      </x:c>
      <x:c r="C391" s="135" t="str">
        <x:v>Khatti Dal</x:v>
      </x:c>
      <x:c r="D391" s="131" t="str">
        <x:v>vegetarisch</x:v>
      </x:c>
      <x:c r="E391" s="131" t="str">
        <x:v>Milchprodukt; Hülsenfrüchte</x:v>
      </x:c>
      <x:c r="F391" s="160" t="str">
        <x:v>nach Zutaten halal-kompatibel</x:v>
      </x:c>
      <x:c r="G391" s="160" t="str">
        <x:v>glutenfrei nach Zutaten</x:v>
      </x:c>
      <x:c r="H391" s="160" t="str">
        <x:v>mit laktosefreien Produkten</x:v>
      </x:c>
      <x:c r="I391" s="160" t="str">
        <x:v>nussfrei nach Zutaten</x:v>
      </x:c>
      <x:c r="J391" s="160" t="str">
        <x:v>eifrei nach Zutaten</x:v>
      </x:c>
      <x:c r="K391" s="160" t="str">
        <x:v>sojafrei nach Zutaten</x:v>
      </x:c>
      <x:c r="L391" s="131" t="str">
        <x:v>Milch</x:v>
      </x:c>
      <x:c r="M391" s="131" t="str">
        <x:v>proteinbetont</x:v>
      </x:c>
      <x:c r="N391" s="131" t="str">
        <x:v>Hauptmahlzeit</x:v>
      </x:c>
      <x:c r="O391" s="131" t="str">
        <x:v>Curry/Dal</x:v>
      </x:c>
      <x:c r="P391" s="131" t="str">
        <x:v>Meal Prep; tiefkühlgeeignet; transportierbar; für mehrere Portionen</x:v>
      </x:c>
      <x:c r="Q391" s="131" t="str">
        <x:v>abwechslungsreich</x:v>
      </x:c>
      <x:c r="R391" s="131" t="str">
        <x:v>großer Supermarkt empfohlen</x:v>
      </x:c>
      <x:c r="S391" s="131" t="str">
        <x:v>südasiatisch inspiriert</x:v>
      </x:c>
      <x:c r="T391" s="131" t="str">
        <x:v>frisch; herzhaft; würzig; säuerlich</x:v>
      </x:c>
      <x:c r="U391" s="131" t="str">
        <x:v>scharf</x:v>
      </x:c>
      <x:c r="V391" s="131" t="str">
        <x:v>ganzjährig</x:v>
      </x:c>
      <x:c r="W391" s="131" t="str">
        <x:v>warm</x:v>
      </x:c>
      <x:c r="X391" s="131" t="str">
        <x:v>Topf; Pfanne</x:v>
      </x:c>
      <x:c r="Y391" s="131" t="str">
        <x:v>anspruchsvoll</x:v>
      </x:c>
      <x:c r="Z391" s="131" t="n">
        <x:f>'recipes'!I391</x:f>
        <x:v>37</x:v>
      </x:c>
      <x:c r="AA391" s="131" t="n">
        <x:f>'recipes'!K391</x:f>
        <x:v>105</x:v>
      </x:c>
      <x:c r="AB391" s="131" t="str">
        <x:f>IF(AA391&lt;=20,"sehr schnell",IF(AA391&lt;=40,"schnell",IF(AA391&lt;=75,"mittel","lang")))</x:f>
        <x:v>lang</x:v>
      </x:c>
      <x:c r="AC391" s="131" t="n">
        <x:f>'recipe_macros'!L391</x:f>
        <x:v>457</x:v>
      </x:c>
      <x:c r="AD391" s="131" t="n">
        <x:f>'recipe_macros'!M391</x:f>
        <x:v>25</x:v>
      </x:c>
      <x:c r="AE391" s="131" t="n">
        <x:f>IF('recipe_macros'!D391=0,0,'recipe_macros'!I391/'recipe_macros'!D391)</x:f>
        <x:v>3</x:v>
      </x:c>
      <x:c r="AF391" s="164" t="n">
        <x:f>IF(AC391=0,0,AD391*4/AC391)</x:f>
        <x:v>0.2188183807439825</x:v>
      </x:c>
      <x:c r="AG391" s="165" t="n">
        <x:f>'recipe_macros'!N391</x:f>
        <x:v>1.3015250000000003</x:v>
      </x:c>
      <x:c r="AH391" s="131" t="str">
        <x:f>IF(AG391&lt;=2,"günstig",IF(AG391&lt;=4,"mittel","teuer"))</x:f>
        <x:v>günstig</x:v>
      </x:c>
      <x:c r="AI391" s="131" t="n">
        <x:v>1</x:v>
      </x:c>
      <x:c r="AJ391" s="131" t="n">
        <x:v>1</x:v>
      </x:c>
      <x:c r="AK391" s="131" t="n">
        <x:v>1</x:v>
      </x:c>
      <x:c r="AL391" s="131" t="n">
        <x:v>1</x:v>
      </x:c>
      <x:c r="AM391" s="131" t="n">
        <x:v>1</x:v>
      </x:c>
      <x:c r="AN391" s="131" t="n">
        <x:f>MAX(1,MIN(5,SUM(AI391:AM391)))</x:f>
        <x:v>5</x:v>
      </x:c>
      <x:c r="AO391" s="131" t="str">
        <x:v>regelbasiert + redaktionelle Heuristik</x:v>
      </x:c>
      <x:c r="AP391" s="166" t="n">
        <x:v>0.82</x:v>
      </x:c>
      <x:c r="AQ391" s="131"/>
    </x:row>
    <x:row r="392">
      <x:c r="A392" s="135" t="str">
        <x:v>DI-391-V1</x:v>
      </x:c>
      <x:c r="B392" s="135" t="str">
        <x:v>DI-391</x:v>
      </x:c>
      <x:c r="C392" s="135" t="str">
        <x:v>Kitchari</x:v>
      </x:c>
      <x:c r="D392" s="131" t="str">
        <x:v>vegetarisch</x:v>
      </x:c>
      <x:c r="E392" s="131" t="str">
        <x:v>Hülsenfrüchte</x:v>
      </x:c>
      <x:c r="F392" s="160" t="str">
        <x:v>nach Zutaten halal-kompatibel</x:v>
      </x:c>
      <x:c r="G392" s="160" t="str">
        <x:v>glutenfrei nach Zutaten</x:v>
      </x:c>
      <x:c r="H392" s="160" t="str">
        <x:v>laktosefrei nach Zutaten</x:v>
      </x:c>
      <x:c r="I392" s="160" t="str">
        <x:v>nussfrei nach Zutaten</x:v>
      </x:c>
      <x:c r="J392" s="160" t="str">
        <x:v>eifrei nach Zutaten</x:v>
      </x:c>
      <x:c r="K392" s="160" t="str">
        <x:v>sojafrei nach Zutaten</x:v>
      </x:c>
      <x:c r="L392" s="131" t="str">
        <x:v>Senf</x:v>
      </x:c>
      <x:c r="M392" s="131" t="str">
        <x:v>leicht</x:v>
      </x:c>
      <x:c r="N392" s="131" t="str">
        <x:v>Hauptmahlzeit</x:v>
      </x:c>
      <x:c r="O392" s="131" t="str">
        <x:v>Pfannengericht/sonstiges</x:v>
      </x:c>
      <x:c r="P392" s="131" t="str">
        <x:v>Meal Prep; transportierbar</x:v>
      </x:c>
      <x:c r="Q392" s="131" t="str">
        <x:v>vertraut</x:v>
      </x:c>
      <x:c r="R392" s="131" t="str">
        <x:v>normaler Supermarkt</x:v>
      </x:c>
      <x:c r="S392" s="131" t="str">
        <x:v>südasiatisch inspiriert</x:v>
      </x:c>
      <x:c r="T392" s="131" t="str">
        <x:v>frisch; herzhaft; würzig; säuerlich</x:v>
      </x:c>
      <x:c r="U392" s="131" t="str">
        <x:v>würzig, nicht zwingend scharf</x:v>
      </x:c>
      <x:c r="V392" s="131" t="str">
        <x:v>ganzjährig</x:v>
      </x:c>
      <x:c r="W392" s="131" t="str">
        <x:v>warm</x:v>
      </x:c>
      <x:c r="X392" s="131" t="str">
        <x:v>Pfanne; Topf</x:v>
      </x:c>
      <x:c r="Y392" s="131" t="str">
        <x:v>mittel</x:v>
      </x:c>
      <x:c r="Z392" s="131" t="n">
        <x:f>'recipes'!I392</x:f>
        <x:v>23</x:v>
      </x:c>
      <x:c r="AA392" s="131" t="n">
        <x:f>'recipes'!K392</x:f>
        <x:v>65</x:v>
      </x:c>
      <x:c r="AB392" s="131" t="str">
        <x:f>IF(AA392&lt;=20,"sehr schnell",IF(AA392&lt;=40,"schnell",IF(AA392&lt;=75,"mittel","lang")))</x:f>
        <x:v>mittel</x:v>
      </x:c>
      <x:c r="AC392" s="131" t="n">
        <x:f>'recipe_macros'!L392</x:f>
        <x:v>271</x:v>
      </x:c>
      <x:c r="AD392" s="131" t="n">
        <x:f>'recipe_macros'!M392</x:f>
        <x:v>13</x:v>
      </x:c>
      <x:c r="AE392" s="131" t="n">
        <x:f>IF('recipe_macros'!D392=0,0,'recipe_macros'!I392/'recipe_macros'!D392)</x:f>
        <x:v>4</x:v>
      </x:c>
      <x:c r="AF392" s="164" t="n">
        <x:f>IF(AC392=0,0,AD392*4/AC392)</x:f>
        <x:v>0.1918819188191882</x:v>
      </x:c>
      <x:c r="AG392" s="165" t="n">
        <x:f>'recipe_macros'!N392</x:f>
        <x:v>0.7062645833333333</x:v>
      </x:c>
      <x:c r="AH392" s="131" t="str">
        <x:f>IF(AG392&lt;=2,"günstig",IF(AG392&lt;=4,"mittel","teuer"))</x:f>
        <x:v>günstig</x:v>
      </x:c>
      <x:c r="AI392" s="131" t="n">
        <x:v>1</x:v>
      </x:c>
      <x:c r="AJ392" s="131" t="n">
        <x:v>0</x:v>
      </x:c>
      <x:c r="AK392" s="131" t="n">
        <x:v>1</x:v>
      </x:c>
      <x:c r="AL392" s="131" t="n">
        <x:v>1</x:v>
      </x:c>
      <x:c r="AM392" s="131" t="n">
        <x:v>0</x:v>
      </x:c>
      <x:c r="AN392" s="131" t="n">
        <x:f>MAX(1,MIN(5,SUM(AI392:AM392)))</x:f>
        <x:v>3</x:v>
      </x:c>
      <x:c r="AO392" s="131" t="str">
        <x:v>regelbasiert + redaktionelle Heuristik</x:v>
      </x:c>
      <x:c r="AP392" s="166" t="n">
        <x:v>0.82</x:v>
      </x:c>
      <x:c r="AQ392" s="131"/>
    </x:row>
    <x:row r="393">
      <x:c r="A393" s="135" t="str">
        <x:v>DI-392-V1</x:v>
      </x:c>
      <x:c r="B393" s="135" t="str">
        <x:v>DI-392</x:v>
      </x:c>
      <x:c r="C393" s="135" t="str">
        <x:v>Lamm-Dopiaza mit Brokkolireis</x:v>
      </x:c>
      <x:c r="D393" s="131" t="str">
        <x:v>omnivor</x:v>
      </x:c>
      <x:c r="E393" s="131" t="str">
        <x:v>Lamm; Milchprodukt; Hülsenfrüchte</x:v>
      </x:c>
      <x:c r="F393" s="160" t="str">
        <x:v>halal bei zertifiziertem Fleisch</x:v>
      </x:c>
      <x:c r="G393" s="160" t="str">
        <x:v>glutenfrei nach Zutaten</x:v>
      </x:c>
      <x:c r="H393" s="160" t="str">
        <x:v>mit laktosefreien Produkten</x:v>
      </x:c>
      <x:c r="I393" s="160" t="str">
        <x:v>nussfrei nach Zutaten</x:v>
      </x:c>
      <x:c r="J393" s="160" t="str">
        <x:v>eifrei nach Zutaten</x:v>
      </x:c>
      <x:c r="K393" s="160" t="str">
        <x:v>sojafrei nach Zutaten</x:v>
      </x:c>
      <x:c r="L393" s="131" t="str">
        <x:v>Milch</x:v>
      </x:c>
      <x:c r="M393" s="131" t="str">
        <x:v>proteinbetont; ballaststoffreich; ausgewogen</x:v>
      </x:c>
      <x:c r="N393" s="131" t="str">
        <x:v>Hauptmahlzeit</x:v>
      </x:c>
      <x:c r="O393" s="131" t="str">
        <x:v>Pfannengericht/sonstiges</x:v>
      </x:c>
      <x:c r="P393" s="131" t="str">
        <x:v>Meal Prep; transportierbar</x:v>
      </x:c>
      <x:c r="Q393" s="131" t="str">
        <x:v>vertraut</x:v>
      </x:c>
      <x:c r="R393" s="131" t="str">
        <x:v>normaler Supermarkt</x:v>
      </x:c>
      <x:c r="S393" s="131" t="str">
        <x:v>international/modern</x:v>
      </x:c>
      <x:c r="T393" s="131" t="str">
        <x:v>frisch; herzhaft; würzig</x:v>
      </x:c>
      <x:c r="U393" s="131" t="str">
        <x:v>scharf</x:v>
      </x:c>
      <x:c r="V393" s="131" t="str">
        <x:v>ganzjährig</x:v>
      </x:c>
      <x:c r="W393" s="131" t="str">
        <x:v>warm</x:v>
      </x:c>
      <x:c r="X393" s="131" t="str">
        <x:v>Pfanne; Topf</x:v>
      </x:c>
      <x:c r="Y393" s="131" t="str">
        <x:v>anspruchsvoll</x:v>
      </x:c>
      <x:c r="Z393" s="131" t="n">
        <x:f>'recipes'!I393</x:f>
        <x:v>38</x:v>
      </x:c>
      <x:c r="AA393" s="131" t="n">
        <x:f>'recipes'!K393</x:f>
        <x:v>110</x:v>
      </x:c>
      <x:c r="AB393" s="131" t="str">
        <x:f>IF(AA393&lt;=20,"sehr schnell",IF(AA393&lt;=40,"schnell",IF(AA393&lt;=75,"mittel","lang")))</x:f>
        <x:v>lang</x:v>
      </x:c>
      <x:c r="AC393" s="131" t="n">
        <x:f>'recipe_macros'!L393</x:f>
        <x:v>573</x:v>
      </x:c>
      <x:c r="AD393" s="131" t="n">
        <x:f>'recipe_macros'!M393</x:f>
        <x:v>38</x:v>
      </x:c>
      <x:c r="AE393" s="131" t="n">
        <x:f>IF('recipe_macros'!D393=0,0,'recipe_macros'!I393/'recipe_macros'!D393)</x:f>
        <x:v>12</x:v>
      </x:c>
      <x:c r="AF393" s="164" t="n">
        <x:f>IF(AC393=0,0,AD393*4/AC393)</x:f>
        <x:v>0.26527050610820246</x:v>
      </x:c>
      <x:c r="AG393" s="165" t="n">
        <x:f>'recipe_macros'!N393</x:f>
        <x:v>2.8147299999999995</x:v>
      </x:c>
      <x:c r="AH393" s="131" t="str">
        <x:f>IF(AG393&lt;=2,"günstig",IF(AG393&lt;=4,"mittel","teuer"))</x:f>
        <x:v>mittel</x:v>
      </x:c>
      <x:c r="AI393" s="131" t="n">
        <x:v>1</x:v>
      </x:c>
      <x:c r="AJ393" s="131" t="n">
        <x:v>0</x:v>
      </x:c>
      <x:c r="AK393" s="131" t="n">
        <x:v>1</x:v>
      </x:c>
      <x:c r="AL393" s="131" t="n">
        <x:v>1</x:v>
      </x:c>
      <x:c r="AM393" s="131" t="n">
        <x:v>0</x:v>
      </x:c>
      <x:c r="AN393" s="131" t="n">
        <x:f>MAX(1,MIN(5,SUM(AI393:AM393)))</x:f>
        <x:v>3</x:v>
      </x:c>
      <x:c r="AO393" s="131" t="str">
        <x:v>regelbasiert + redaktionelle Heuristik</x:v>
      </x:c>
      <x:c r="AP393" s="166" t="n">
        <x:v>0.86</x:v>
      </x:c>
      <x:c r="AQ393" s="131"/>
    </x:row>
    <x:row r="394">
      <x:c r="A394" s="135" t="str">
        <x:v>DI-393-V1</x:v>
      </x:c>
      <x:c r="B394" s="135" t="str">
        <x:v>DI-393</x:v>
      </x:c>
      <x:c r="C394" s="135" t="str">
        <x:v>Pfannenrösti mit Lauch, Pastinake und Karotte</x:v>
      </x:c>
      <x:c r="D394" s="131" t="str">
        <x:v>vegetarisch</x:v>
      </x:c>
      <x:c r="E394" s="131" t="str">
        <x:v>Milchprodukt</x:v>
      </x:c>
      <x:c r="F394" s="160" t="str">
        <x:v>nach Zutaten halal-kompatibel</x:v>
      </x:c>
      <x:c r="G394" s="160" t="str">
        <x:v>mit Austausch glutenfrei</x:v>
      </x:c>
      <x:c r="H394" s="160" t="str">
        <x:v>mit laktosefreien Produkten</x:v>
      </x:c>
      <x:c r="I394" s="160" t="str">
        <x:v>nussfrei nach Zutaten</x:v>
      </x:c>
      <x:c r="J394" s="160" t="str">
        <x:v>eifrei nach Zutaten</x:v>
      </x:c>
      <x:c r="K394" s="160" t="str">
        <x:v>sojafrei nach Zutaten</x:v>
      </x:c>
      <x:c r="L394" s="131" t="str">
        <x:v>Gluten/Getreide prüfen; Milch</x:v>
      </x:c>
      <x:c r="M394" s="131" t="str">
        <x:v>ballaststoffreich; leicht</x:v>
      </x:c>
      <x:c r="N394" s="131" t="str">
        <x:v>Hauptmahlzeit</x:v>
      </x:c>
      <x:c r="O394" s="131" t="str">
        <x:v>Pfannengericht/sonstiges</x:v>
      </x:c>
      <x:c r="P394" s="131" t="str">
        <x:v>schnell; Meal Prep; transportierbar</x:v>
      </x:c>
      <x:c r="Q394" s="131" t="str">
        <x:v>vertraut</x:v>
      </x:c>
      <x:c r="R394" s="131" t="str">
        <x:v>normaler Supermarkt</x:v>
      </x:c>
      <x:c r="S394" s="131" t="str">
        <x:v>international/modern</x:v>
      </x:c>
      <x:c r="T394" s="131" t="str">
        <x:v>herzhaft</x:v>
      </x:c>
      <x:c r="U394" s="131" t="str">
        <x:v>mild</x:v>
      </x:c>
      <x:c r="V394" s="131" t="str">
        <x:v>Winter</x:v>
      </x:c>
      <x:c r="W394" s="131" t="str">
        <x:v>warm</x:v>
      </x:c>
      <x:c r="X394" s="131" t="str">
        <x:v>Pfanne; Topf</x:v>
      </x:c>
      <x:c r="Y394" s="131" t="str">
        <x:v>einfach</x:v>
      </x:c>
      <x:c r="Z394" s="131" t="n">
        <x:f>'recipes'!I394</x:f>
        <x:v>7</x:v>
      </x:c>
      <x:c r="AA394" s="131" t="n">
        <x:f>'recipes'!K394</x:f>
        <x:v>20</x:v>
      </x:c>
      <x:c r="AB394" s="131" t="str">
        <x:f>IF(AA394&lt;=20,"sehr schnell",IF(AA394&lt;=40,"schnell",IF(AA394&lt;=75,"mittel","lang")))</x:f>
        <x:v>sehr schnell</x:v>
      </x:c>
      <x:c r="AC394" s="131" t="n">
        <x:f>'recipe_macros'!L394</x:f>
        <x:v>244</x:v>
      </x:c>
      <x:c r="AD394" s="131" t="n">
        <x:f>'recipe_macros'!M394</x:f>
        <x:v>6</x:v>
      </x:c>
      <x:c r="AE394" s="131" t="n">
        <x:f>IF('recipe_macros'!D394=0,0,'recipe_macros'!I394/'recipe_macros'!D394)</x:f>
        <x:v>8</x:v>
      </x:c>
      <x:c r="AF394" s="164" t="n">
        <x:f>IF(AC394=0,0,AD394*4/AC394)</x:f>
        <x:v>0.09836065573770492</x:v>
      </x:c>
      <x:c r="AG394" s="165" t="n">
        <x:f>'recipe_macros'!N394</x:f>
        <x:v>0.8250750000000002</x:v>
      </x:c>
      <x:c r="AH394" s="131" t="str">
        <x:f>IF(AG394&lt;=2,"günstig",IF(AG394&lt;=4,"mittel","teuer"))</x:f>
        <x:v>günstig</x:v>
      </x:c>
      <x:c r="AI394" s="131" t="n">
        <x:v>1</x:v>
      </x:c>
      <x:c r="AJ394" s="131" t="n">
        <x:v>0</x:v>
      </x:c>
      <x:c r="AK394" s="131" t="n">
        <x:v>1</x:v>
      </x:c>
      <x:c r="AL394" s="131" t="n">
        <x:v>1</x:v>
      </x:c>
      <x:c r="AM394" s="131" t="n">
        <x:v>0</x:v>
      </x:c>
      <x:c r="AN394" s="131" t="n">
        <x:f>MAX(1,MIN(5,SUM(AI394:AM394)))</x:f>
        <x:v>3</x:v>
      </x:c>
      <x:c r="AO394" s="131" t="str">
        <x:v>regelbasiert + redaktionelle Heuristik</x:v>
      </x:c>
      <x:c r="AP394" s="166" t="n">
        <x:v>0.86</x:v>
      </x:c>
      <x:c r="AQ394" s="131"/>
    </x:row>
    <x:row r="395">
      <x:c r="A395" s="135" t="str">
        <x:v>DI-394-V1</x:v>
      </x:c>
      <x:c r="B395" s="135" t="str">
        <x:v>DI-394</x:v>
      </x:c>
      <x:c r="C395" s="135" t="str">
        <x:v>Zitronen-Minz-Auberginen-Tajine mit Mandel-Couscous</x:v>
      </x:c>
      <x:c r="D395" s="131" t="str">
        <x:v>vegetarisch</x:v>
      </x:c>
      <x:c r="E395" s="131" t="str">
        <x:v>Milchprodukt</x:v>
      </x:c>
      <x:c r="F395" s="160" t="str">
        <x:v>nach Zutaten halal-kompatibel</x:v>
      </x:c>
      <x:c r="G395" s="160" t="str">
        <x:v>mit Austausch glutenfrei</x:v>
      </x:c>
      <x:c r="H395" s="160" t="str">
        <x:v>mit laktosefreien Produkten</x:v>
      </x:c>
      <x:c r="I395" s="160" t="str">
        <x:v>enthält Nüsse/Erdnüsse</x:v>
      </x:c>
      <x:c r="J395" s="160" t="str">
        <x:v>eifrei nach Zutaten</x:v>
      </x:c>
      <x:c r="K395" s="160" t="str">
        <x:v>sojafrei nach Zutaten</x:v>
      </x:c>
      <x:c r="L395" s="131" t="str">
        <x:v>Gluten/Getreide prüfen; Milch; Nüsse/Erdnüsse</x:v>
      </x:c>
      <x:c r="M395" s="131" t="str">
        <x:v>ballaststoffreich; leicht</x:v>
      </x:c>
      <x:c r="N395" s="131" t="str">
        <x:v>Hauptmahlzeit</x:v>
      </x:c>
      <x:c r="O395" s="131" t="str">
        <x:v>Eintopf</x:v>
      </x:c>
      <x:c r="P395" s="131" t="str">
        <x:v>Meal Prep; tiefkühlgeeignet; transportierbar; für mehrere Portionen</x:v>
      </x:c>
      <x:c r="Q395" s="131" t="str">
        <x:v>abwechslungsreich</x:v>
      </x:c>
      <x:c r="R395" s="131" t="str">
        <x:v>großer Supermarkt empfohlen</x:v>
      </x:c>
      <x:c r="S395" s="131" t="str">
        <x:v>nordafrikanisch inspiriert</x:v>
      </x:c>
      <x:c r="T395" s="131" t="str">
        <x:v>frisch; herzhaft; würzig; säuerlich</x:v>
      </x:c>
      <x:c r="U395" s="131" t="str">
        <x:v>scharf</x:v>
      </x:c>
      <x:c r="V395" s="131" t="str">
        <x:v>Winter</x:v>
      </x:c>
      <x:c r="W395" s="131" t="str">
        <x:v>warm</x:v>
      </x:c>
      <x:c r="X395" s="131" t="str">
        <x:v>Topf; Pfanne</x:v>
      </x:c>
      <x:c r="Y395" s="131" t="str">
        <x:v>mittel</x:v>
      </x:c>
      <x:c r="Z395" s="131" t="n">
        <x:f>'recipes'!I395</x:f>
        <x:v>18</x:v>
      </x:c>
      <x:c r="AA395" s="131" t="n">
        <x:f>'recipes'!K395</x:f>
        <x:v>50</x:v>
      </x:c>
      <x:c r="AB395" s="131" t="str">
        <x:f>IF(AA395&lt;=20,"sehr schnell",IF(AA395&lt;=40,"schnell",IF(AA395&lt;=75,"mittel","lang")))</x:f>
        <x:v>mittel</x:v>
      </x:c>
      <x:c r="AC395" s="131" t="n">
        <x:f>'recipe_macros'!L395</x:f>
        <x:v>361</x:v>
      </x:c>
      <x:c r="AD395" s="131" t="n">
        <x:f>'recipe_macros'!M395</x:f>
        <x:v>16</x:v>
      </x:c>
      <x:c r="AE395" s="131" t="n">
        <x:f>IF('recipe_macros'!D395=0,0,'recipe_macros'!I395/'recipe_macros'!D395)</x:f>
        <x:v>9</x:v>
      </x:c>
      <x:c r="AF395" s="164" t="n">
        <x:f>IF(AC395=0,0,AD395*4/AC395)</x:f>
        <x:v>0.1772853185595568</x:v>
      </x:c>
      <x:c r="AG395" s="165" t="n">
        <x:f>'recipe_macros'!N395</x:f>
        <x:v>2.4435000000000007</x:v>
      </x:c>
      <x:c r="AH395" s="131" t="str">
        <x:f>IF(AG395&lt;=2,"günstig",IF(AG395&lt;=4,"mittel","teuer"))</x:f>
        <x:v>mittel</x:v>
      </x:c>
      <x:c r="AI395" s="131" t="n">
        <x:v>1</x:v>
      </x:c>
      <x:c r="AJ395" s="131" t="n">
        <x:v>1</x:v>
      </x:c>
      <x:c r="AK395" s="131" t="n">
        <x:v>1</x:v>
      </x:c>
      <x:c r="AL395" s="131" t="n">
        <x:v>1</x:v>
      </x:c>
      <x:c r="AM395" s="131" t="n">
        <x:v>1</x:v>
      </x:c>
      <x:c r="AN395" s="131" t="n">
        <x:f>MAX(1,MIN(5,SUM(AI395:AM395)))</x:f>
        <x:v>5</x:v>
      </x:c>
      <x:c r="AO395" s="131" t="str">
        <x:v>regelbasiert + redaktionelle Heuristik</x:v>
      </x:c>
      <x:c r="AP395" s="166" t="n">
        <x:v>0.82</x:v>
      </x:c>
      <x:c r="AQ395" s="131"/>
    </x:row>
    <x:row r="396">
      <x:c r="A396" s="135" t="str">
        <x:v>DI-395-V1</x:v>
      </x:c>
      <x:c r="B396" s="135" t="str">
        <x:v>DI-395</x:v>
      </x:c>
      <x:c r="C396" s="135" t="str">
        <x:v>Zitronen-Kabeljau mit Basilikum-Bohnenpüree</x:v>
      </x:c>
      <x:c r="D396" s="131" t="str">
        <x:v>pescetarisch</x:v>
      </x:c>
      <x:c r="E396" s="131" t="str">
        <x:v>Fisch; Soja/Tofu</x:v>
      </x:c>
      <x:c r="F396" s="160" t="str">
        <x:v>nach Zutaten halal-kompatibel</x:v>
      </x:c>
      <x:c r="G396" s="160" t="str">
        <x:v>glutenfrei nach Zutaten</x:v>
      </x:c>
      <x:c r="H396" s="160" t="str">
        <x:v>laktosefrei nach Zutaten</x:v>
      </x:c>
      <x:c r="I396" s="160" t="str">
        <x:v>nussfrei nach Zutaten</x:v>
      </x:c>
      <x:c r="J396" s="160" t="str">
        <x:v>eifrei nach Zutaten</x:v>
      </x:c>
      <x:c r="K396" s="160" t="str">
        <x:v>enthält Soja</x:v>
      </x:c>
      <x:c r="L396" s="131" t="str">
        <x:v>Soja; Fisch</x:v>
      </x:c>
      <x:c r="M396" s="131" t="str">
        <x:v>proteinbetont; leicht</x:v>
      </x:c>
      <x:c r="N396" s="131" t="str">
        <x:v>Hauptmahlzeit</x:v>
      </x:c>
      <x:c r="O396" s="131" t="str">
        <x:v>Pfannengericht/sonstiges</x:v>
      </x:c>
      <x:c r="P396" s="131" t="str">
        <x:v>schnell; transportierbar</x:v>
      </x:c>
      <x:c r="Q396" s="131" t="str">
        <x:v>vertraut</x:v>
      </x:c>
      <x:c r="R396" s="131" t="str">
        <x:v>normaler Supermarkt</x:v>
      </x:c>
      <x:c r="S396" s="131" t="str">
        <x:v>international/modern</x:v>
      </x:c>
      <x:c r="T396" s="131" t="str">
        <x:v>frisch; herzhaft; säuerlich</x:v>
      </x:c>
      <x:c r="U396" s="131" t="str">
        <x:v>mild</x:v>
      </x:c>
      <x:c r="V396" s="131" t="str">
        <x:v>ganzjährig</x:v>
      </x:c>
      <x:c r="W396" s="131" t="str">
        <x:v>warm</x:v>
      </x:c>
      <x:c r="X396" s="131" t="str">
        <x:v>Pfanne; Backofen; Mixer/Pürierstab; Topf</x:v>
      </x:c>
      <x:c r="Y396" s="131" t="str">
        <x:v>mittel</x:v>
      </x:c>
      <x:c r="Z396" s="131" t="n">
        <x:f>'recipes'!I396</x:f>
        <x:v>9</x:v>
      </x:c>
      <x:c r="AA396" s="131" t="n">
        <x:f>'recipes'!K396</x:f>
        <x:v>25</x:v>
      </x:c>
      <x:c r="AB396" s="131" t="str">
        <x:f>IF(AA396&lt;=20,"sehr schnell",IF(AA396&lt;=40,"schnell",IF(AA396&lt;=75,"mittel","lang")))</x:f>
        <x:v>schnell</x:v>
      </x:c>
      <x:c r="AC396" s="131" t="n">
        <x:f>'recipe_macros'!L396</x:f>
        <x:v>372</x:v>
      </x:c>
      <x:c r="AD396" s="131" t="n">
        <x:f>'recipe_macros'!M396</x:f>
        <x:v>44</x:v>
      </x:c>
      <x:c r="AE396" s="131" t="n">
        <x:f>IF('recipe_macros'!D396=0,0,'recipe_macros'!I396/'recipe_macros'!D396)</x:f>
        <x:v>6</x:v>
      </x:c>
      <x:c r="AF396" s="164" t="n">
        <x:f>IF(AC396=0,0,AD396*4/AC396)</x:f>
        <x:v>0.4731182795698925</x:v>
      </x:c>
      <x:c r="AG396" s="165" t="n">
        <x:f>'recipe_macros'!N396</x:f>
        <x:v>1.1522000000000003</x:v>
      </x:c>
      <x:c r="AH396" s="131" t="str">
        <x:f>IF(AG396&lt;=2,"günstig",IF(AG396&lt;=4,"mittel","teuer"))</x:f>
        <x:v>günstig</x:v>
      </x:c>
      <x:c r="AI396" s="131" t="n">
        <x:v>0</x:v>
      </x:c>
      <x:c r="AJ396" s="131" t="n">
        <x:v>0</x:v>
      </x:c>
      <x:c r="AK396" s="131" t="n">
        <x:v>1</x:v>
      </x:c>
      <x:c r="AL396" s="131" t="n">
        <x:v>1</x:v>
      </x:c>
      <x:c r="AM396" s="131" t="n">
        <x:v>0</x:v>
      </x:c>
      <x:c r="AN396" s="131" t="n">
        <x:f>MAX(1,MIN(5,SUM(AI396:AM396)))</x:f>
        <x:v>2</x:v>
      </x:c>
      <x:c r="AO396" s="131" t="str">
        <x:v>regelbasiert + redaktionelle Heuristik</x:v>
      </x:c>
      <x:c r="AP396" s="166" t="n">
        <x:v>0.86</x:v>
      </x:c>
      <x:c r="AQ396" s="131" t="str">
        <x:v>vegetarische bzw. pescetarische Einordnung setzt Gemüsebrühe voraus</x:v>
      </x:c>
    </x:row>
    <x:row r="397">
      <x:c r="A397" s="135" t="str">
        <x:v>DI-396-V1</x:v>
      </x:c>
      <x:c r="B397" s="135" t="str">
        <x:v>DI-396</x:v>
      </x:c>
      <x:c r="C397" s="135" t="str">
        <x:v>Zitronen-Seelachs mit Süßkartoffel-Pommes und Brokkolipüree</x:v>
      </x:c>
      <x:c r="D397" s="131" t="str">
        <x:v>pescetarisch</x:v>
      </x:c>
      <x:c r="E397" s="131" t="str">
        <x:v>Fisch; Hülsenfrüchte</x:v>
      </x:c>
      <x:c r="F397" s="160" t="str">
        <x:v>nach Zutaten halal-kompatibel</x:v>
      </x:c>
      <x:c r="G397" s="160" t="str">
        <x:v>glutenfrei nach Zutaten</x:v>
      </x:c>
      <x:c r="H397" s="160" t="str">
        <x:v>laktosefrei nach Zutaten</x:v>
      </x:c>
      <x:c r="I397" s="160" t="str">
        <x:v>nussfrei nach Zutaten</x:v>
      </x:c>
      <x:c r="J397" s="160" t="str">
        <x:v>eifrei nach Zutaten</x:v>
      </x:c>
      <x:c r="K397" s="160" t="str">
        <x:v>sojafrei nach Zutaten</x:v>
      </x:c>
      <x:c r="L397" s="131" t="str">
        <x:v>Fisch</x:v>
      </x:c>
      <x:c r="M397" s="131" t="str">
        <x:v>proteinbetont; ballaststoffreich; ausgewogen</x:v>
      </x:c>
      <x:c r="N397" s="131" t="str">
        <x:v>Hauptmahlzeit</x:v>
      </x:c>
      <x:c r="O397" s="131" t="str">
        <x:v>Pfannengericht/sonstiges</x:v>
      </x:c>
      <x:c r="P397" s="131" t="str">
        <x:v>klassische Zubereitung</x:v>
      </x:c>
      <x:c r="Q397" s="131" t="str">
        <x:v>vertraut</x:v>
      </x:c>
      <x:c r="R397" s="131" t="str">
        <x:v>normaler Supermarkt</x:v>
      </x:c>
      <x:c r="S397" s="131" t="str">
        <x:v>international/modern</x:v>
      </x:c>
      <x:c r="T397" s="131" t="str">
        <x:v>frisch; herzhaft; säuerlich; rauchig</x:v>
      </x:c>
      <x:c r="U397" s="131" t="str">
        <x:v>mild</x:v>
      </x:c>
      <x:c r="V397" s="131" t="str">
        <x:v>Frühling</x:v>
      </x:c>
      <x:c r="W397" s="131" t="str">
        <x:v>warm</x:v>
      </x:c>
      <x:c r="X397" s="131" t="str">
        <x:v>Pfanne; Backofen; Mixer/Pürierstab</x:v>
      </x:c>
      <x:c r="Y397" s="131" t="str">
        <x:v>mittel</x:v>
      </x:c>
      <x:c r="Z397" s="131" t="n">
        <x:f>'recipes'!I397</x:f>
        <x:v>18</x:v>
      </x:c>
      <x:c r="AA397" s="131" t="n">
        <x:f>'recipes'!K397</x:f>
        <x:v>50</x:v>
      </x:c>
      <x:c r="AB397" s="131" t="str">
        <x:f>IF(AA397&lt;=20,"sehr schnell",IF(AA397&lt;=40,"schnell",IF(AA397&lt;=75,"mittel","lang")))</x:f>
        <x:v>mittel</x:v>
      </x:c>
      <x:c r="AC397" s="131" t="n">
        <x:f>'recipe_macros'!L397</x:f>
        <x:v>531</x:v>
      </x:c>
      <x:c r="AD397" s="131" t="n">
        <x:f>'recipe_macros'!M397</x:f>
        <x:v>30</x:v>
      </x:c>
      <x:c r="AE397" s="131" t="n">
        <x:f>IF('recipe_macros'!D397=0,0,'recipe_macros'!I397/'recipe_macros'!D397)</x:f>
        <x:v>16</x:v>
      </x:c>
      <x:c r="AF397" s="164" t="n">
        <x:f>IF(AC397=0,0,AD397*4/AC397)</x:f>
        <x:v>0.22598870056497175</x:v>
      </x:c>
      <x:c r="AG397" s="165" t="n">
        <x:f>'recipe_macros'!N397</x:f>
        <x:v>1.735</x:v>
      </x:c>
      <x:c r="AH397" s="131" t="str">
        <x:f>IF(AG397&lt;=2,"günstig",IF(AG397&lt;=4,"mittel","teuer"))</x:f>
        <x:v>günstig</x:v>
      </x:c>
      <x:c r="AI397" s="131" t="n">
        <x:v>0</x:v>
      </x:c>
      <x:c r="AJ397" s="131" t="n">
        <x:v>0</x:v>
      </x:c>
      <x:c r="AK397" s="131" t="n">
        <x:v>0</x:v>
      </x:c>
      <x:c r="AL397" s="131" t="n">
        <x:v>1</x:v>
      </x:c>
      <x:c r="AM397" s="131" t="n">
        <x:v>0</x:v>
      </x:c>
      <x:c r="AN397" s="131" t="n">
        <x:f>MAX(1,MIN(5,SUM(AI397:AM397)))</x:f>
        <x:v>1</x:v>
      </x:c>
      <x:c r="AO397" s="131" t="str">
        <x:v>regelbasiert + redaktionelle Heuristik</x:v>
      </x:c>
      <x:c r="AP397" s="166" t="n">
        <x:v>0.86</x:v>
      </x:c>
      <x:c r="AQ397" s="131" t="str">
        <x:v>Ernährungsweise wegen Zutaten von omnivor auf pescetarisch korrigiert</x:v>
      </x:c>
    </x:row>
    <x:row r="398">
      <x:c r="A398" s="135" t="str">
        <x:v>DI-397-V1</x:v>
      </x:c>
      <x:c r="B398" s="135" t="str">
        <x:v>DI-397</x:v>
      </x:c>
      <x:c r="C398" s="135" t="str">
        <x:v>Zitronen-Gewürzhähnchen mit Kichererbsen</x:v>
      </x:c>
      <x:c r="D398" s="131" t="str">
        <x:v>omnivor</x:v>
      </x:c>
      <x:c r="E398" s="131" t="str">
        <x:v>Geflügel; Hülsenfrüchte</x:v>
      </x:c>
      <x:c r="F398" s="160" t="str">
        <x:v>halal bei zertifiziertem Fleisch</x:v>
      </x:c>
      <x:c r="G398" s="160" t="str">
        <x:v>glutenfrei nach Zutaten</x:v>
      </x:c>
      <x:c r="H398" s="160" t="str">
        <x:v>laktosefrei nach Zutaten</x:v>
      </x:c>
      <x:c r="I398" s="160" t="str">
        <x:v>nussfrei nach Zutaten</x:v>
      </x:c>
      <x:c r="J398" s="160" t="str">
        <x:v>eifrei nach Zutaten</x:v>
      </x:c>
      <x:c r="K398" s="160" t="str">
        <x:v>sojafrei nach Zutaten</x:v>
      </x:c>
      <x:c r="L398" s="131" t="str"/>
      <x:c r="M398" s="131" t="str">
        <x:v>proteinbetont; leicht</x:v>
      </x:c>
      <x:c r="N398" s="131" t="str">
        <x:v>Hauptmahlzeit</x:v>
      </x:c>
      <x:c r="O398" s="131" t="str">
        <x:v>Pfannengericht/sonstiges</x:v>
      </x:c>
      <x:c r="P398" s="131" t="str">
        <x:v>schnell; Meal Prep; transportierbar</x:v>
      </x:c>
      <x:c r="Q398" s="131" t="str">
        <x:v>vertraut</x:v>
      </x:c>
      <x:c r="R398" s="131" t="str">
        <x:v>normaler Supermarkt</x:v>
      </x:c>
      <x:c r="S398" s="131" t="str">
        <x:v>international/modern</x:v>
      </x:c>
      <x:c r="T398" s="131" t="str">
        <x:v>frisch; herzhaft; würzig; säuerlich</x:v>
      </x:c>
      <x:c r="U398" s="131" t="str">
        <x:v>würzig, nicht zwingend scharf</x:v>
      </x:c>
      <x:c r="V398" s="131" t="str">
        <x:v>ganzjährig</x:v>
      </x:c>
      <x:c r="W398" s="131" t="str">
        <x:v>warm</x:v>
      </x:c>
      <x:c r="X398" s="131" t="str">
        <x:v>Pfanne; Topf</x:v>
      </x:c>
      <x:c r="Y398" s="131" t="str">
        <x:v>einfach</x:v>
      </x:c>
      <x:c r="Z398" s="131" t="n">
        <x:f>'recipes'!I398</x:f>
        <x:v>7</x:v>
      </x:c>
      <x:c r="AA398" s="131" t="n">
        <x:f>'recipes'!K398</x:f>
        <x:v>20</x:v>
      </x:c>
      <x:c r="AB398" s="131" t="str">
        <x:f>IF(AA398&lt;=20,"sehr schnell",IF(AA398&lt;=40,"schnell",IF(AA398&lt;=75,"mittel","lang")))</x:f>
        <x:v>sehr schnell</x:v>
      </x:c>
      <x:c r="AC398" s="131" t="n">
        <x:f>'recipe_macros'!L398</x:f>
        <x:v>290</x:v>
      </x:c>
      <x:c r="AD398" s="131" t="n">
        <x:f>'recipe_macros'!M398</x:f>
        <x:v>42</x:v>
      </x:c>
      <x:c r="AE398" s="131" t="n">
        <x:f>IF('recipe_macros'!D398=0,0,'recipe_macros'!I398/'recipe_macros'!D398)</x:f>
        <x:v>4</x:v>
      </x:c>
      <x:c r="AF398" s="164" t="n">
        <x:f>IF(AC398=0,0,AD398*4/AC398)</x:f>
        <x:v>0.5793103448275863</x:v>
      </x:c>
      <x:c r="AG398" s="165" t="n">
        <x:f>'recipe_macros'!N398</x:f>
        <x:v>1.8085083333333336</x:v>
      </x:c>
      <x:c r="AH398" s="131" t="str">
        <x:f>IF(AG398&lt;=2,"günstig",IF(AG398&lt;=4,"mittel","teuer"))</x:f>
        <x:v>günstig</x:v>
      </x:c>
      <x:c r="AI398" s="131" t="n">
        <x:v>1</x:v>
      </x:c>
      <x:c r="AJ398" s="131" t="n">
        <x:v>0</x:v>
      </x:c>
      <x:c r="AK398" s="131" t="n">
        <x:v>1</x:v>
      </x:c>
      <x:c r="AL398" s="131" t="n">
        <x:v>1</x:v>
      </x:c>
      <x:c r="AM398" s="131" t="n">
        <x:v>0</x:v>
      </x:c>
      <x:c r="AN398" s="131" t="n">
        <x:f>MAX(1,MIN(5,SUM(AI398:AM398)))</x:f>
        <x:v>3</x:v>
      </x:c>
      <x:c r="AO398" s="131" t="str">
        <x:v>regelbasiert + redaktionelle Heuristik</x:v>
      </x:c>
      <x:c r="AP398" s="166" t="n">
        <x:v>0.86</x:v>
      </x:c>
      <x:c r="AQ398" s="131"/>
    </x:row>
    <x:row r="399">
      <x:c r="A399" s="135" t="str">
        <x:v>DI-398-V1</x:v>
      </x:c>
      <x:c r="B399" s="135" t="str">
        <x:v>DI-398</x:v>
      </x:c>
      <x:c r="C399" s="135" t="str">
        <x:v>Linsen-Süßkartoffel-Curry</x:v>
      </x:c>
      <x:c r="D399" s="131" t="str">
        <x:v>vegetarisch</x:v>
      </x:c>
      <x:c r="E399" s="131" t="str">
        <x:v>Milchprodukt; Hülsenfrüchte</x:v>
      </x:c>
      <x:c r="F399" s="160" t="str">
        <x:v>nach Zutaten halal-kompatibel</x:v>
      </x:c>
      <x:c r="G399" s="160" t="str">
        <x:v>mit Austausch glutenfrei</x:v>
      </x:c>
      <x:c r="H399" s="160" t="str">
        <x:v>mit laktosefreien Produkten</x:v>
      </x:c>
      <x:c r="I399" s="160" t="str">
        <x:v>nussfrei nach Zutaten</x:v>
      </x:c>
      <x:c r="J399" s="160" t="str">
        <x:v>eifrei nach Zutaten</x:v>
      </x:c>
      <x:c r="K399" s="160" t="str">
        <x:v>sojafrei nach Zutaten</x:v>
      </x:c>
      <x:c r="L399" s="131" t="str">
        <x:v>Gluten/Getreide prüfen; Milch; Senf</x:v>
      </x:c>
      <x:c r="M399" s="131" t="str">
        <x:v>proteinbetont; ballaststoffreich; ausgewogen</x:v>
      </x:c>
      <x:c r="N399" s="131" t="str">
        <x:v>Hauptmahlzeit</x:v>
      </x:c>
      <x:c r="O399" s="131" t="str">
        <x:v>Curry/Dal</x:v>
      </x:c>
      <x:c r="P399" s="131" t="str">
        <x:v>Meal Prep; tiefkühlgeeignet; transportierbar; One Pot</x:v>
      </x:c>
      <x:c r="Q399" s="131" t="str">
        <x:v>vertraut</x:v>
      </x:c>
      <x:c r="R399" s="131" t="str">
        <x:v>normaler Supermarkt</x:v>
      </x:c>
      <x:c r="S399" s="131" t="str">
        <x:v>international/modern</x:v>
      </x:c>
      <x:c r="T399" s="131" t="str">
        <x:v>frisch; herzhaft; würzig</x:v>
      </x:c>
      <x:c r="U399" s="131" t="str">
        <x:v>würzig, nicht zwingend scharf</x:v>
      </x:c>
      <x:c r="V399" s="131" t="str">
        <x:v>ganzjährig</x:v>
      </x:c>
      <x:c r="W399" s="131" t="str">
        <x:v>warm</x:v>
      </x:c>
      <x:c r="X399" s="131" t="str">
        <x:v>Topf</x:v>
      </x:c>
      <x:c r="Y399" s="131" t="str">
        <x:v>mittel</x:v>
      </x:c>
      <x:c r="Z399" s="131" t="n">
        <x:f>'recipes'!I399</x:f>
        <x:v>12</x:v>
      </x:c>
      <x:c r="AA399" s="131" t="n">
        <x:f>'recipes'!K399</x:f>
        <x:v>35</x:v>
      </x:c>
      <x:c r="AB399" s="131" t="str">
        <x:f>IF(AA399&lt;=20,"sehr schnell",IF(AA399&lt;=40,"schnell",IF(AA399&lt;=75,"mittel","lang")))</x:f>
        <x:v>schnell</x:v>
      </x:c>
      <x:c r="AC399" s="131" t="n">
        <x:f>'recipe_macros'!L399</x:f>
        <x:v>613</x:v>
      </x:c>
      <x:c r="AD399" s="131" t="n">
        <x:f>'recipe_macros'!M399</x:f>
        <x:v>27</x:v>
      </x:c>
      <x:c r="AE399" s="131" t="n">
        <x:f>IF('recipe_macros'!D399=0,0,'recipe_macros'!I399/'recipe_macros'!D399)</x:f>
        <x:v>16</x:v>
      </x:c>
      <x:c r="AF399" s="164" t="n">
        <x:f>IF(AC399=0,0,AD399*4/AC399)</x:f>
        <x:v>0.1761827079934747</x:v>
      </x:c>
      <x:c r="AG399" s="165" t="n">
        <x:f>'recipe_macros'!N399</x:f>
        <x:v>3.5675750000000006</x:v>
      </x:c>
      <x:c r="AH399" s="131" t="str">
        <x:f>IF(AG399&lt;=2,"günstig",IF(AG399&lt;=4,"mittel","teuer"))</x:f>
        <x:v>mittel</x:v>
      </x:c>
      <x:c r="AI399" s="131" t="n">
        <x:v>1</x:v>
      </x:c>
      <x:c r="AJ399" s="131" t="n">
        <x:v>1</x:v>
      </x:c>
      <x:c r="AK399" s="131" t="n">
        <x:v>1</x:v>
      </x:c>
      <x:c r="AL399" s="131" t="n">
        <x:v>1</x:v>
      </x:c>
      <x:c r="AM399" s="131" t="n">
        <x:v>0</x:v>
      </x:c>
      <x:c r="AN399" s="131" t="n">
        <x:f>MAX(1,MIN(5,SUM(AI399:AM399)))</x:f>
        <x:v>4</x:v>
      </x:c>
      <x:c r="AO399" s="131" t="str">
        <x:v>regelbasiert + redaktionelle Heuristik</x:v>
      </x:c>
      <x:c r="AP399" s="166" t="n">
        <x:v>0.86</x:v>
      </x:c>
      <x:c r="AQ399" s="131"/>
    </x:row>
    <x:row r="400">
      <x:c r="A400" s="135" t="str">
        <x:v>DI-399-V1</x:v>
      </x:c>
      <x:c r="B400" s="135" t="str">
        <x:v>DI-399</x:v>
      </x:c>
      <x:c r="C400" s="135" t="str">
        <x:v>Linsen-Bolognese</x:v>
      </x:c>
      <x:c r="D400" s="131" t="str">
        <x:v>vegetarisch</x:v>
      </x:c>
      <x:c r="E400" s="131" t="str">
        <x:v>Milchprodukt; Hülsenfrüchte</x:v>
      </x:c>
      <x:c r="F400" s="160" t="str">
        <x:v>nach Zutaten halal-kompatibel</x:v>
      </x:c>
      <x:c r="G400" s="160" t="str">
        <x:v>mit Austausch glutenfrei</x:v>
      </x:c>
      <x:c r="H400" s="160" t="str">
        <x:v>mit laktosefreien Produkten</x:v>
      </x:c>
      <x:c r="I400" s="160" t="str">
        <x:v>nussfrei nach Zutaten</x:v>
      </x:c>
      <x:c r="J400" s="160" t="str">
        <x:v>eifrei nach Zutaten</x:v>
      </x:c>
      <x:c r="K400" s="160" t="str">
        <x:v>sojafrei nach Zutaten</x:v>
      </x:c>
      <x:c r="L400" s="131" t="str">
        <x:v>Gluten/Getreide prüfen; Milch; Sellerie</x:v>
      </x:c>
      <x:c r="M400" s="131" t="str">
        <x:v>proteinbetont; ballaststoffreich; energiereich</x:v>
      </x:c>
      <x:c r="N400" s="131" t="str">
        <x:v>Hauptmahlzeit</x:v>
      </x:c>
      <x:c r="O400" s="131" t="str">
        <x:v>Pfannengericht/sonstiges</x:v>
      </x:c>
      <x:c r="P400" s="131" t="str">
        <x:v>Meal Prep; transportierbar</x:v>
      </x:c>
      <x:c r="Q400" s="131" t="str">
        <x:v>vertraut</x:v>
      </x:c>
      <x:c r="R400" s="131" t="str">
        <x:v>normaler Supermarkt</x:v>
      </x:c>
      <x:c r="S400" s="131" t="str">
        <x:v>international/modern</x:v>
      </x:c>
      <x:c r="T400" s="131" t="str">
        <x:v>herzhaft</x:v>
      </x:c>
      <x:c r="U400" s="131" t="str">
        <x:v>mild</x:v>
      </x:c>
      <x:c r="V400" s="131" t="str">
        <x:v>ganzjährig</x:v>
      </x:c>
      <x:c r="W400" s="131" t="str">
        <x:v>warm</x:v>
      </x:c>
      <x:c r="X400" s="131" t="str">
        <x:v>Pfanne; Topf</x:v>
      </x:c>
      <x:c r="Y400" s="131" t="str">
        <x:v>anspruchsvoll</x:v>
      </x:c>
      <x:c r="Z400" s="131" t="n">
        <x:f>'recipes'!I400</x:f>
        <x:v>31</x:v>
      </x:c>
      <x:c r="AA400" s="131" t="n">
        <x:f>'recipes'!K400</x:f>
        <x:v>90</x:v>
      </x:c>
      <x:c r="AB400" s="131" t="str">
        <x:f>IF(AA400&lt;=20,"sehr schnell",IF(AA400&lt;=40,"schnell",IF(AA400&lt;=75,"mittel","lang")))</x:f>
        <x:v>lang</x:v>
      </x:c>
      <x:c r="AC400" s="131" t="n">
        <x:f>'recipe_macros'!L400</x:f>
        <x:v>715</x:v>
      </x:c>
      <x:c r="AD400" s="131" t="n">
        <x:f>'recipe_macros'!M400</x:f>
        <x:v>33</x:v>
      </x:c>
      <x:c r="AE400" s="131" t="n">
        <x:f>IF('recipe_macros'!D400=0,0,'recipe_macros'!I400/'recipe_macros'!D400)</x:f>
        <x:v>14</x:v>
      </x:c>
      <x:c r="AF400" s="164" t="n">
        <x:f>IF(AC400=0,0,AD400*4/AC400)</x:f>
        <x:v>0.18461538461538463</x:v>
      </x:c>
      <x:c r="AG400" s="165" t="n">
        <x:f>'recipe_macros'!N400</x:f>
        <x:v>1.9749833333333333</x:v>
      </x:c>
      <x:c r="AH400" s="131" t="str">
        <x:f>IF(AG400&lt;=2,"günstig",IF(AG400&lt;=4,"mittel","teuer"))</x:f>
        <x:v>günstig</x:v>
      </x:c>
      <x:c r="AI400" s="131" t="n">
        <x:v>1</x:v>
      </x:c>
      <x:c r="AJ400" s="131" t="n">
        <x:v>0</x:v>
      </x:c>
      <x:c r="AK400" s="131" t="n">
        <x:v>1</x:v>
      </x:c>
      <x:c r="AL400" s="131" t="n">
        <x:v>1</x:v>
      </x:c>
      <x:c r="AM400" s="131" t="n">
        <x:v>0</x:v>
      </x:c>
      <x:c r="AN400" s="131" t="n">
        <x:f>MAX(1,MIN(5,SUM(AI400:AM400)))</x:f>
        <x:v>3</x:v>
      </x:c>
      <x:c r="AO400" s="131" t="str">
        <x:v>regelbasiert + redaktionelle Heuristik</x:v>
      </x:c>
      <x:c r="AP400" s="166" t="n">
        <x:v>0.86</x:v>
      </x:c>
      <x:c r="AQ400" s="131"/>
    </x:row>
    <x:row r="401">
      <x:c r="A401" s="135" t="str">
        <x:v>DI-400-V1</x:v>
      </x:c>
      <x:c r="B401" s="135" t="str">
        <x:v>DI-400</x:v>
      </x:c>
      <x:c r="C401" s="135" t="str">
        <x:v>Linsenragout mit Zucchininudeln</x:v>
      </x:c>
      <x:c r="D401" s="131" t="str">
        <x:v>vegan</x:v>
      </x:c>
      <x:c r="E401" s="131" t="str">
        <x:v>Hülsenfrüchte</x:v>
      </x:c>
      <x:c r="F401" s="160" t="str">
        <x:v>nach Zutaten halal-kompatibel</x:v>
      </x:c>
      <x:c r="G401" s="160" t="str">
        <x:v>glutenfrei nach Zutaten</x:v>
      </x:c>
      <x:c r="H401" s="160" t="str">
        <x:v>laktosefrei nach Zutaten</x:v>
      </x:c>
      <x:c r="I401" s="160" t="str">
        <x:v>nussfrei nach Zutaten</x:v>
      </x:c>
      <x:c r="J401" s="160" t="str">
        <x:v>eifrei nach Zutaten</x:v>
      </x:c>
      <x:c r="K401" s="160" t="str">
        <x:v>sojafrei nach Zutaten</x:v>
      </x:c>
      <x:c r="L401" s="131" t="str">
        <x:v>Sellerie</x:v>
      </x:c>
      <x:c r="M401" s="131" t="str">
        <x:v>proteinbetont; ballaststoffreich; ausgewogen</x:v>
      </x:c>
      <x:c r="N401" s="131" t="str">
        <x:v>Hauptmahlzeit</x:v>
      </x:c>
      <x:c r="O401" s="131" t="str">
        <x:v>Pfannengericht/sonstiges</x:v>
      </x:c>
      <x:c r="P401" s="131" t="str">
        <x:v>Meal Prep; transportierbar</x:v>
      </x:c>
      <x:c r="Q401" s="131" t="str">
        <x:v>vertraut</x:v>
      </x:c>
      <x:c r="R401" s="131" t="str">
        <x:v>normaler Supermarkt</x:v>
      </x:c>
      <x:c r="S401" s="131" t="str">
        <x:v>international/modern</x:v>
      </x:c>
      <x:c r="T401" s="131" t="str">
        <x:v>herzhaft; säuerlich</x:v>
      </x:c>
      <x:c r="U401" s="131" t="str">
        <x:v>mild</x:v>
      </x:c>
      <x:c r="V401" s="131" t="str">
        <x:v>ganzjährig</x:v>
      </x:c>
      <x:c r="W401" s="131" t="str">
        <x:v>warm</x:v>
      </x:c>
      <x:c r="X401" s="131" t="str">
        <x:v>Pfanne; Topf</x:v>
      </x:c>
      <x:c r="Y401" s="131" t="str">
        <x:v>mittel</x:v>
      </x:c>
      <x:c r="Z401" s="131" t="n">
        <x:f>'recipes'!I401</x:f>
        <x:v>19</x:v>
      </x:c>
      <x:c r="AA401" s="131" t="n">
        <x:f>'recipes'!K401</x:f>
        <x:v>55</x:v>
      </x:c>
      <x:c r="AB401" s="131" t="str">
        <x:f>IF(AA401&lt;=20,"sehr schnell",IF(AA401&lt;=40,"schnell",IF(AA401&lt;=75,"mittel","lang")))</x:f>
        <x:v>mittel</x:v>
      </x:c>
      <x:c r="AC401" s="131" t="n">
        <x:f>'recipe_macros'!L401</x:f>
        <x:v>578</x:v>
      </x:c>
      <x:c r="AD401" s="131" t="n">
        <x:f>'recipe_macros'!M401</x:f>
        <x:v>35</x:v>
      </x:c>
      <x:c r="AE401" s="131" t="n">
        <x:f>IF('recipe_macros'!D401=0,0,'recipe_macros'!I401/'recipe_macros'!D401)</x:f>
        <x:v>14</x:v>
      </x:c>
      <x:c r="AF401" s="164" t="n">
        <x:f>IF(AC401=0,0,AD401*4/AC401)</x:f>
        <x:v>0.2422145328719723</x:v>
      </x:c>
      <x:c r="AG401" s="165" t="n">
        <x:f>'recipe_macros'!N401</x:f>
        <x:v>2.3261750000000005</x:v>
      </x:c>
      <x:c r="AH401" s="131" t="str">
        <x:f>IF(AG401&lt;=2,"günstig",IF(AG401&lt;=4,"mittel","teuer"))</x:f>
        <x:v>mittel</x:v>
      </x:c>
      <x:c r="AI401" s="131" t="n">
        <x:v>1</x:v>
      </x:c>
      <x:c r="AJ401" s="131" t="n">
        <x:v>0</x:v>
      </x:c>
      <x:c r="AK401" s="131" t="n">
        <x:v>1</x:v>
      </x:c>
      <x:c r="AL401" s="131" t="n">
        <x:v>1</x:v>
      </x:c>
      <x:c r="AM401" s="131" t="n">
        <x:v>0</x:v>
      </x:c>
      <x:c r="AN401" s="131" t="n">
        <x:f>MAX(1,MIN(5,SUM(AI401:AM401)))</x:f>
        <x:v>3</x:v>
      </x:c>
      <x:c r="AO401" s="131" t="str">
        <x:v>regelbasiert + redaktionelle Heuristik</x:v>
      </x:c>
      <x:c r="AP401" s="166" t="n">
        <x:v>0.86</x:v>
      </x:c>
      <x:c r="AQ401" s="131"/>
    </x:row>
    <x:row r="402">
      <x:c r="A402" s="135" t="str">
        <x:v>DI-401-V1</x:v>
      </x:c>
      <x:c r="B402" s="135" t="str">
        <x:v>DI-401</x:v>
      </x:c>
      <x:c r="C402" s="135" t="str">
        <x:v>Linsen mit Frühlingsgemüse und Brunnenkresse-Walnuss-Pesto</x:v>
      </x:c>
      <x:c r="D402" s="131" t="str">
        <x:v>vegetarisch</x:v>
      </x:c>
      <x:c r="E402" s="131" t="str">
        <x:v>Milchprodukt; Hülsenfrüchte</x:v>
      </x:c>
      <x:c r="F402" s="160" t="str">
        <x:v>nach Zutaten halal-kompatibel</x:v>
      </x:c>
      <x:c r="G402" s="160" t="str">
        <x:v>glutenfrei nach Zutaten</x:v>
      </x:c>
      <x:c r="H402" s="160" t="str">
        <x:v>mit laktosefreien Produkten</x:v>
      </x:c>
      <x:c r="I402" s="160" t="str">
        <x:v>nussfrei nach Zutaten</x:v>
      </x:c>
      <x:c r="J402" s="160" t="str">
        <x:v>eifrei nach Zutaten</x:v>
      </x:c>
      <x:c r="K402" s="160" t="str">
        <x:v>sojafrei nach Zutaten</x:v>
      </x:c>
      <x:c r="L402" s="131" t="str">
        <x:v>Milch</x:v>
      </x:c>
      <x:c r="M402" s="131" t="str">
        <x:v>ballaststoffreich</x:v>
      </x:c>
      <x:c r="N402" s="131" t="str">
        <x:v>Hauptmahlzeit</x:v>
      </x:c>
      <x:c r="O402" s="131" t="str">
        <x:v>Pfannengericht/sonstiges</x:v>
      </x:c>
      <x:c r="P402" s="131" t="str">
        <x:v>Meal Prep; transportierbar</x:v>
      </x:c>
      <x:c r="Q402" s="131" t="str">
        <x:v>abwechslungsreich</x:v>
      </x:c>
      <x:c r="R402" s="131" t="str">
        <x:v>großer Supermarkt empfohlen</x:v>
      </x:c>
      <x:c r="S402" s="131" t="str">
        <x:v>mediterran inspiriert</x:v>
      </x:c>
      <x:c r="T402" s="131" t="str">
        <x:v>frisch; herzhaft; säuerlich</x:v>
      </x:c>
      <x:c r="U402" s="131" t="str">
        <x:v>mild</x:v>
      </x:c>
      <x:c r="V402" s="131" t="str">
        <x:v>Frühling</x:v>
      </x:c>
      <x:c r="W402" s="131" t="str">
        <x:v>warm</x:v>
      </x:c>
      <x:c r="X402" s="131" t="str">
        <x:v>Pfanne; Mixer/Pürierstab; Topf</x:v>
      </x:c>
      <x:c r="Y402" s="131" t="str">
        <x:v>mittel</x:v>
      </x:c>
      <x:c r="Z402" s="131" t="n">
        <x:f>'recipes'!I402</x:f>
        <x:v>23</x:v>
      </x:c>
      <x:c r="AA402" s="131" t="n">
        <x:f>'recipes'!K402</x:f>
        <x:v>65</x:v>
      </x:c>
      <x:c r="AB402" s="131" t="str">
        <x:f>IF(AA402&lt;=20,"sehr schnell",IF(AA402&lt;=40,"schnell",IF(AA402&lt;=75,"mittel","lang")))</x:f>
        <x:v>mittel</x:v>
      </x:c>
      <x:c r="AC402" s="131" t="n">
        <x:f>'recipe_macros'!L402</x:f>
        <x:v>461</x:v>
      </x:c>
      <x:c r="AD402" s="131" t="n">
        <x:f>'recipe_macros'!M402</x:f>
        <x:v>17</x:v>
      </x:c>
      <x:c r="AE402" s="131" t="n">
        <x:f>IF('recipe_macros'!D402=0,0,'recipe_macros'!I402/'recipe_macros'!D402)</x:f>
        <x:v>12</x:v>
      </x:c>
      <x:c r="AF402" s="164" t="n">
        <x:f>IF(AC402=0,0,AD402*4/AC402)</x:f>
        <x:v>0.1475054229934924</x:v>
      </x:c>
      <x:c r="AG402" s="165" t="n">
        <x:f>'recipe_macros'!N402</x:f>
        <x:v>2.4997749999999996</x:v>
      </x:c>
      <x:c r="AH402" s="131" t="str">
        <x:f>IF(AG402&lt;=2,"günstig",IF(AG402&lt;=4,"mittel","teuer"))</x:f>
        <x:v>mittel</x:v>
      </x:c>
      <x:c r="AI402" s="131" t="n">
        <x:v>1</x:v>
      </x:c>
      <x:c r="AJ402" s="131" t="n">
        <x:v>0</x:v>
      </x:c>
      <x:c r="AK402" s="131" t="n">
        <x:v>1</x:v>
      </x:c>
      <x:c r="AL402" s="131" t="n">
        <x:v>1</x:v>
      </x:c>
      <x:c r="AM402" s="131" t="n">
        <x:v>0</x:v>
      </x:c>
      <x:c r="AN402" s="131" t="n">
        <x:f>MAX(1,MIN(5,SUM(AI402:AM402)))</x:f>
        <x:v>3</x:v>
      </x:c>
      <x:c r="AO402" s="131" t="str">
        <x:v>regelbasiert + redaktionelle Heuristik</x:v>
      </x:c>
      <x:c r="AP402" s="166" t="n">
        <x:v>0.82</x:v>
      </x:c>
      <x:c r="AQ402" s="131"/>
    </x:row>
    <x:row r="403">
      <x:c r="A403" s="135" t="str">
        <x:v>DI-402-V1</x:v>
      </x:c>
      <x:c r="B403" s="135" t="str">
        <x:v>DI-402</x:v>
      </x:c>
      <x:c r="C403" s="135" t="str">
        <x:v>Leichte Auberginen-Parmigiana</x:v>
      </x:c>
      <x:c r="D403" s="131" t="str">
        <x:v>vegetarisch</x:v>
      </x:c>
      <x:c r="E403" s="131" t="str">
        <x:v>Milchprodukt</x:v>
      </x:c>
      <x:c r="F403" s="160" t="str">
        <x:v>nach Zutaten halal-kompatibel</x:v>
      </x:c>
      <x:c r="G403" s="160" t="str">
        <x:v>glutenfrei nach Zutaten</x:v>
      </x:c>
      <x:c r="H403" s="160" t="str">
        <x:v>mit laktosefreien Produkten</x:v>
      </x:c>
      <x:c r="I403" s="160" t="str">
        <x:v>nussfrei nach Zutaten</x:v>
      </x:c>
      <x:c r="J403" s="160" t="str">
        <x:v>eifrei nach Zutaten</x:v>
      </x:c>
      <x:c r="K403" s="160" t="str">
        <x:v>sojafrei nach Zutaten</x:v>
      </x:c>
      <x:c r="L403" s="131" t="str">
        <x:v>Milch</x:v>
      </x:c>
      <x:c r="M403" s="131" t="str">
        <x:v>ballaststoffreich; leicht</x:v>
      </x:c>
      <x:c r="N403" s="131" t="str">
        <x:v>Hauptmahlzeit</x:v>
      </x:c>
      <x:c r="O403" s="131" t="str">
        <x:v>Pfannengericht/sonstiges</x:v>
      </x:c>
      <x:c r="P403" s="131" t="str">
        <x:v>Meal Prep; transportierbar</x:v>
      </x:c>
      <x:c r="Q403" s="131" t="str">
        <x:v>vertraut</x:v>
      </x:c>
      <x:c r="R403" s="131" t="str">
        <x:v>normaler Supermarkt</x:v>
      </x:c>
      <x:c r="S403" s="131" t="str">
        <x:v>international/modern</x:v>
      </x:c>
      <x:c r="T403" s="131" t="str">
        <x:v>frisch; herzhaft; säuerlich</x:v>
      </x:c>
      <x:c r="U403" s="131" t="str">
        <x:v>mild</x:v>
      </x:c>
      <x:c r="V403" s="131" t="str">
        <x:v>ganzjährig</x:v>
      </x:c>
      <x:c r="W403" s="131" t="str">
        <x:v>warm</x:v>
      </x:c>
      <x:c r="X403" s="131" t="str">
        <x:v>Pfanne; Backofen; Topf</x:v>
      </x:c>
      <x:c r="Y403" s="131" t="str">
        <x:v>anspruchsvoll</x:v>
      </x:c>
      <x:c r="Z403" s="131" t="n">
        <x:f>'recipes'!I403</x:f>
        <x:v>31</x:v>
      </x:c>
      <x:c r="AA403" s="131" t="n">
        <x:f>'recipes'!K403</x:f>
        <x:v>90</x:v>
      </x:c>
      <x:c r="AB403" s="131" t="str">
        <x:f>IF(AA403&lt;=20,"sehr schnell",IF(AA403&lt;=40,"schnell",IF(AA403&lt;=75,"mittel","lang")))</x:f>
        <x:v>lang</x:v>
      </x:c>
      <x:c r="AC403" s="131" t="n">
        <x:f>'recipe_macros'!L403</x:f>
        <x:v>241</x:v>
      </x:c>
      <x:c r="AD403" s="131" t="n">
        <x:f>'recipe_macros'!M403</x:f>
        <x:v>11</x:v>
      </x:c>
      <x:c r="AE403" s="131" t="n">
        <x:f>IF('recipe_macros'!D403=0,0,'recipe_macros'!I403/'recipe_macros'!D403)</x:f>
        <x:v>8</x:v>
      </x:c>
      <x:c r="AF403" s="164" t="n">
        <x:f>IF(AC403=0,0,AD403*4/AC403)</x:f>
        <x:v>0.1825726141078838</x:v>
      </x:c>
      <x:c r="AG403" s="165" t="n">
        <x:f>'recipe_macros'!N403</x:f>
        <x:v>2.0251583333333336</x:v>
      </x:c>
      <x:c r="AH403" s="131" t="str">
        <x:f>IF(AG403&lt;=2,"günstig",IF(AG403&lt;=4,"mittel","teuer"))</x:f>
        <x:v>mittel</x:v>
      </x:c>
      <x:c r="AI403" s="131" t="n">
        <x:v>1</x:v>
      </x:c>
      <x:c r="AJ403" s="131" t="n">
        <x:v>0</x:v>
      </x:c>
      <x:c r="AK403" s="131" t="n">
        <x:v>1</x:v>
      </x:c>
      <x:c r="AL403" s="131" t="n">
        <x:v>1</x:v>
      </x:c>
      <x:c r="AM403" s="131" t="n">
        <x:v>0</x:v>
      </x:c>
      <x:c r="AN403" s="131" t="n">
        <x:f>MAX(1,MIN(5,SUM(AI403:AM403)))</x:f>
        <x:v>3</x:v>
      </x:c>
      <x:c r="AO403" s="131" t="str">
        <x:v>regelbasiert + redaktionelle Heuristik</x:v>
      </x:c>
      <x:c r="AP403" s="166" t="n">
        <x:v>0.86</x:v>
      </x:c>
      <x:c r="AQ403" s="131"/>
    </x:row>
    <x:row r="404">
      <x:c r="A404" s="135" t="str">
        <x:v>DI-403-V1</x:v>
      </x:c>
      <x:c r="B404" s="135" t="str">
        <x:v>DI-403</x:v>
      </x:c>
      <x:c r="C404" s="135" t="str">
        <x:v>Leichte Hähnchen-Tacos</x:v>
      </x:c>
      <x:c r="D404" s="131" t="str">
        <x:v>omnivor</x:v>
      </x:c>
      <x:c r="E404" s="131" t="str">
        <x:v>Geflügel; Meeresfrüchte; Milchprodukt</x:v>
      </x:c>
      <x:c r="F404" s="160" t="str">
        <x:v>halal bei zertifiziertem Fleisch</x:v>
      </x:c>
      <x:c r="G404" s="160" t="str">
        <x:v>glutenfrei nach Zutaten</x:v>
      </x:c>
      <x:c r="H404" s="160" t="str">
        <x:v>mit laktosefreien Produkten</x:v>
      </x:c>
      <x:c r="I404" s="160" t="str">
        <x:v>nussfrei nach Zutaten</x:v>
      </x:c>
      <x:c r="J404" s="160" t="str">
        <x:v>eifrei nach Zutaten</x:v>
      </x:c>
      <x:c r="K404" s="160" t="str">
        <x:v>sojafrei nach Zutaten</x:v>
      </x:c>
      <x:c r="L404" s="131" t="str">
        <x:v>Milch; Krebstiere/Weichtiere</x:v>
      </x:c>
      <x:c r="M404" s="131" t="str">
        <x:v>proteinbetont; ballaststoffreich; ausgewogen</x:v>
      </x:c>
      <x:c r="N404" s="131" t="str">
        <x:v>Hauptmahlzeit</x:v>
      </x:c>
      <x:c r="O404" s="131" t="str">
        <x:v>Wrap/Sandwich</x:v>
      </x:c>
      <x:c r="P404" s="131" t="str">
        <x:v>Meal Prep; transportierbar</x:v>
      </x:c>
      <x:c r="Q404" s="131" t="str">
        <x:v>vertraut</x:v>
      </x:c>
      <x:c r="R404" s="131" t="str">
        <x:v>normaler Supermarkt</x:v>
      </x:c>
      <x:c r="S404" s="131" t="str">
        <x:v>international/modern</x:v>
      </x:c>
      <x:c r="T404" s="131" t="str">
        <x:v>frisch; cremig; würzig; säuerlich; rauchig</x:v>
      </x:c>
      <x:c r="U404" s="131" t="str">
        <x:v>scharf</x:v>
      </x:c>
      <x:c r="V404" s="131" t="str">
        <x:v>ganzjährig</x:v>
      </x:c>
      <x:c r="W404" s="131" t="str">
        <x:v>warm</x:v>
      </x:c>
      <x:c r="X404" s="131" t="str">
        <x:v>Schüssel; Backofen; Grill</x:v>
      </x:c>
      <x:c r="Y404" s="131" t="str">
        <x:v>anspruchsvoll</x:v>
      </x:c>
      <x:c r="Z404" s="131" t="n">
        <x:f>'recipes'!I404</x:f>
        <x:v>21</x:v>
      </x:c>
      <x:c r="AA404" s="131" t="n">
        <x:f>'recipes'!K404</x:f>
        <x:v>60</x:v>
      </x:c>
      <x:c r="AB404" s="131" t="str">
        <x:f>IF(AA404&lt;=20,"sehr schnell",IF(AA404&lt;=40,"schnell",IF(AA404&lt;=75,"mittel","lang")))</x:f>
        <x:v>mittel</x:v>
      </x:c>
      <x:c r="AC404" s="131" t="n">
        <x:f>'recipe_macros'!L404</x:f>
        <x:v>477</x:v>
      </x:c>
      <x:c r="AD404" s="131" t="n">
        <x:f>'recipe_macros'!M404</x:f>
        <x:v>34.1</x:v>
      </x:c>
      <x:c r="AE404" s="131" t="n">
        <x:f>IF('recipe_macros'!D404=0,0,'recipe_macros'!I404/'recipe_macros'!D404)</x:f>
        <x:v>9.5</x:v>
      </x:c>
      <x:c r="AF404" s="164" t="n">
        <x:f>IF(AC404=0,0,AD404*4/AC404)</x:f>
        <x:v>0.2859538784067086</x:v>
      </x:c>
      <x:c r="AG404" s="165" t="n">
        <x:f>'recipe_macros'!N404</x:f>
        <x:v>2.7520683333333333</x:v>
      </x:c>
      <x:c r="AH404" s="131" t="str">
        <x:f>IF(AG404&lt;=2,"günstig",IF(AG404&lt;=4,"mittel","teuer"))</x:f>
        <x:v>mittel</x:v>
      </x:c>
      <x:c r="AI404" s="131" t="n">
        <x:v>1</x:v>
      </x:c>
      <x:c r="AJ404" s="131" t="n">
        <x:v>0</x:v>
      </x:c>
      <x:c r="AK404" s="131" t="n">
        <x:v>1</x:v>
      </x:c>
      <x:c r="AL404" s="131" t="n">
        <x:v>1</x:v>
      </x:c>
      <x:c r="AM404" s="131" t="n">
        <x:v>0</x:v>
      </x:c>
      <x:c r="AN404" s="131" t="n">
        <x:f>MAX(1,MIN(5,SUM(AI404:AM404)))</x:f>
        <x:v>3</x:v>
      </x:c>
      <x:c r="AO404" s="131" t="str">
        <x:v>regelbasiert + redaktionelle Heuristik</x:v>
      </x:c>
      <x:c r="AP404" s="166" t="n">
        <x:v>0.86</x:v>
      </x:c>
      <x:c r="AQ404" s="131"/>
    </x:row>
    <x:row r="405">
      <x:c r="A405" s="135" t="str">
        <x:v>DI-404-V1</x:v>
      </x:c>
      <x:c r="B405" s="135" t="str">
        <x:v>DI-404</x:v>
      </x:c>
      <x:c r="C405" s="135" t="str">
        <x:v>Gefüllte Kartoffelschalen mit schnellen Backbohnen</x:v>
      </x:c>
      <x:c r="D405" s="131" t="str">
        <x:v>vegetarisch</x:v>
      </x:c>
      <x:c r="E405" s="131" t="str">
        <x:v>Milchprodukt; Hülsenfrüchte</x:v>
      </x:c>
      <x:c r="F405" s="160" t="str">
        <x:v>nach Zutaten halal-kompatibel</x:v>
      </x:c>
      <x:c r="G405" s="160" t="str">
        <x:v>glutenfrei nach Zutaten</x:v>
      </x:c>
      <x:c r="H405" s="160" t="str">
        <x:v>mit laktosefreien Produkten</x:v>
      </x:c>
      <x:c r="I405" s="160" t="str">
        <x:v>nussfrei nach Zutaten</x:v>
      </x:c>
      <x:c r="J405" s="160" t="str">
        <x:v>eifrei nach Zutaten</x:v>
      </x:c>
      <x:c r="K405" s="160" t="str">
        <x:v>sojafrei nach Zutaten</x:v>
      </x:c>
      <x:c r="L405" s="131" t="str">
        <x:v>Milch</x:v>
      </x:c>
      <x:c r="M405" s="131" t="str">
        <x:v>ballaststoffreich; leicht; ausgewogen</x:v>
      </x:c>
      <x:c r="N405" s="131" t="str">
        <x:v>Hauptmahlzeit</x:v>
      </x:c>
      <x:c r="O405" s="131" t="str">
        <x:v>Ofengericht</x:v>
      </x:c>
      <x:c r="P405" s="131" t="str">
        <x:v>Meal Prep; tiefkühlgeeignet; transportierbar</x:v>
      </x:c>
      <x:c r="Q405" s="131" t="str">
        <x:v>vertraut</x:v>
      </x:c>
      <x:c r="R405" s="131" t="str">
        <x:v>normaler Supermarkt</x:v>
      </x:c>
      <x:c r="S405" s="131" t="str">
        <x:v>international/modern</x:v>
      </x:c>
      <x:c r="T405" s="131" t="str">
        <x:v>herzhaft; säuerlich; rauchig</x:v>
      </x:c>
      <x:c r="U405" s="131" t="str">
        <x:v>mild</x:v>
      </x:c>
      <x:c r="V405" s="131" t="str">
        <x:v>ganzjährig</x:v>
      </x:c>
      <x:c r="W405" s="131" t="str">
        <x:v>warm</x:v>
      </x:c>
      <x:c r="X405" s="131" t="str">
        <x:v>Backofen; Backblech; Topf; Pfanne</x:v>
      </x:c>
      <x:c r="Y405" s="131" t="str">
        <x:v>anspruchsvoll</x:v>
      </x:c>
      <x:c r="Z405" s="131" t="n">
        <x:f>'recipes'!I405</x:f>
        <x:v>26</x:v>
      </x:c>
      <x:c r="AA405" s="131" t="n">
        <x:f>'recipes'!K405</x:f>
        <x:v>75</x:v>
      </x:c>
      <x:c r="AB405" s="131" t="str">
        <x:f>IF(AA405&lt;=20,"sehr schnell",IF(AA405&lt;=40,"schnell",IF(AA405&lt;=75,"mittel","lang")))</x:f>
        <x:v>mittel</x:v>
      </x:c>
      <x:c r="AC405" s="131" t="n">
        <x:f>'recipe_macros'!L405</x:f>
        <x:v>414</x:v>
      </x:c>
      <x:c r="AD405" s="131" t="n">
        <x:f>'recipe_macros'!M405</x:f>
        <x:v>20</x:v>
      </x:c>
      <x:c r="AE405" s="131" t="n">
        <x:f>IF('recipe_macros'!D405=0,0,'recipe_macros'!I405/'recipe_macros'!D405)</x:f>
        <x:v>13</x:v>
      </x:c>
      <x:c r="AF405" s="164" t="n">
        <x:f>IF(AC405=0,0,AD405*4/AC405)</x:f>
        <x:v>0.1932367149758454</x:v>
      </x:c>
      <x:c r="AG405" s="165" t="n">
        <x:f>'recipe_macros'!N405</x:f>
        <x:v>2.0069500000000002</x:v>
      </x:c>
      <x:c r="AH405" s="131" t="str">
        <x:f>IF(AG405&lt;=2,"günstig",IF(AG405&lt;=4,"mittel","teuer"))</x:f>
        <x:v>mittel</x:v>
      </x:c>
      <x:c r="AI405" s="131" t="n">
        <x:v>1</x:v>
      </x:c>
      <x:c r="AJ405" s="131" t="n">
        <x:v>1</x:v>
      </x:c>
      <x:c r="AK405" s="131" t="n">
        <x:v>1</x:v>
      </x:c>
      <x:c r="AL405" s="131" t="n">
        <x:v>1</x:v>
      </x:c>
      <x:c r="AM405" s="131" t="n">
        <x:v>0</x:v>
      </x:c>
      <x:c r="AN405" s="131" t="n">
        <x:f>MAX(1,MIN(5,SUM(AI405:AM405)))</x:f>
        <x:v>4</x:v>
      </x:c>
      <x:c r="AO405" s="131" t="str">
        <x:v>regelbasiert + redaktionelle Heuristik</x:v>
      </x:c>
      <x:c r="AP405" s="166" t="n">
        <x:v>0.86</x:v>
      </x:c>
      <x:c r="AQ405" s="131"/>
    </x:row>
    <x:row r="406">
      <x:c r="A406" s="135" t="str">
        <x:v>DI-405-V1</x:v>
      </x:c>
      <x:c r="B406" s="135" t="str">
        <x:v>DI-405</x:v>
      </x:c>
      <x:c r="C406" s="135" t="str">
        <x:v>Mexikanischer Hähncheneintopf mit Quinoa und Bohnen</x:v>
      </x:c>
      <x:c r="D406" s="131" t="str">
        <x:v>omnivor</x:v>
      </x:c>
      <x:c r="E406" s="131" t="str">
        <x:v>Geflügel; Milchprodukt</x:v>
      </x:c>
      <x:c r="F406" s="160" t="str">
        <x:v>halal bei zertifiziertem Fleisch</x:v>
      </x:c>
      <x:c r="G406" s="160" t="str">
        <x:v>glutenfrei nach Zutaten</x:v>
      </x:c>
      <x:c r="H406" s="160" t="str">
        <x:v>mit laktosefreien Produkten</x:v>
      </x:c>
      <x:c r="I406" s="160" t="str">
        <x:v>nussfrei nach Zutaten</x:v>
      </x:c>
      <x:c r="J406" s="160" t="str">
        <x:v>eifrei nach Zutaten</x:v>
      </x:c>
      <x:c r="K406" s="160" t="str">
        <x:v>sojafrei nach Zutaten</x:v>
      </x:c>
      <x:c r="L406" s="131" t="str">
        <x:v>Milch</x:v>
      </x:c>
      <x:c r="M406" s="131" t="str">
        <x:v>proteinbetont; leicht</x:v>
      </x:c>
      <x:c r="N406" s="131" t="str">
        <x:v>Hauptmahlzeit</x:v>
      </x:c>
      <x:c r="O406" s="131" t="str">
        <x:v>Eintopf</x:v>
      </x:c>
      <x:c r="P406" s="131" t="str">
        <x:v>Meal Prep; tiefkühlgeeignet; transportierbar; für mehrere Portionen</x:v>
      </x:c>
      <x:c r="Q406" s="131" t="str">
        <x:v>ausgefallen</x:v>
      </x:c>
      <x:c r="R406" s="131" t="str">
        <x:v>Spezialgeschäft wahrscheinlich</x:v>
      </x:c>
      <x:c r="S406" s="131" t="str">
        <x:v>lateinamerikanisch inspiriert</x:v>
      </x:c>
      <x:c r="T406" s="131" t="str">
        <x:v>frisch; herzhaft; würzig; säuerlich; rauchig</x:v>
      </x:c>
      <x:c r="U406" s="131" t="str">
        <x:v>scharf</x:v>
      </x:c>
      <x:c r="V406" s="131" t="str">
        <x:v>Winter</x:v>
      </x:c>
      <x:c r="W406" s="131" t="str">
        <x:v>warm</x:v>
      </x:c>
      <x:c r="X406" s="131" t="str">
        <x:v>Topf; Pfanne</x:v>
      </x:c>
      <x:c r="Y406" s="131" t="str">
        <x:v>mittel</x:v>
      </x:c>
      <x:c r="Z406" s="131" t="n">
        <x:f>'recipes'!I406</x:f>
        <x:v>19</x:v>
      </x:c>
      <x:c r="AA406" s="131" t="n">
        <x:f>'recipes'!K406</x:f>
        <x:v>55</x:v>
      </x:c>
      <x:c r="AB406" s="131" t="str">
        <x:f>IF(AA406&lt;=20,"sehr schnell",IF(AA406&lt;=40,"schnell",IF(AA406&lt;=75,"mittel","lang")))</x:f>
        <x:v>mittel</x:v>
      </x:c>
      <x:c r="AC406" s="131" t="n">
        <x:f>'recipe_macros'!L406</x:f>
        <x:v>336</x:v>
      </x:c>
      <x:c r="AD406" s="131" t="n">
        <x:f>'recipe_macros'!M406</x:f>
        <x:v>33.4</x:v>
      </x:c>
      <x:c r="AE406" s="131" t="n">
        <x:f>IF('recipe_macros'!D406=0,0,'recipe_macros'!I406/'recipe_macros'!D406)</x:f>
        <x:v>4.1</x:v>
      </x:c>
      <x:c r="AF406" s="164" t="n">
        <x:f>IF(AC406=0,0,AD406*4/AC406)</x:f>
        <x:v>0.3976190476190476</x:v>
      </x:c>
      <x:c r="AG406" s="165" t="n">
        <x:f>'recipe_macros'!N406</x:f>
        <x:v>2.2016083333333336</x:v>
      </x:c>
      <x:c r="AH406" s="131" t="str">
        <x:f>IF(AG406&lt;=2,"günstig",IF(AG406&lt;=4,"mittel","teuer"))</x:f>
        <x:v>mittel</x:v>
      </x:c>
      <x:c r="AI406" s="131" t="n">
        <x:v>1</x:v>
      </x:c>
      <x:c r="AJ406" s="131" t="n">
        <x:v>1</x:v>
      </x:c>
      <x:c r="AK406" s="131" t="n">
        <x:v>1</x:v>
      </x:c>
      <x:c r="AL406" s="131" t="n">
        <x:v>1</x:v>
      </x:c>
      <x:c r="AM406" s="131" t="n">
        <x:v>1</x:v>
      </x:c>
      <x:c r="AN406" s="131" t="n">
        <x:f>MAX(1,MIN(5,SUM(AI406:AM406)))</x:f>
        <x:v>5</x:v>
      </x:c>
      <x:c r="AO406" s="131" t="str">
        <x:v>regelbasiert + redaktionelle Heuristik</x:v>
      </x:c>
      <x:c r="AP406" s="166" t="n">
        <x:v>0.82</x:v>
      </x:c>
      <x:c r="AQ406" s="131"/>
    </x:row>
    <x:row r="407">
      <x:c r="A407" s="135" t="str">
        <x:v>DI-406-V1</x:v>
      </x:c>
      <x:c r="B407" s="135" t="str">
        <x:v>DI-406</x:v>
      </x:c>
      <x:c r="C407" s="135" t="str">
        <x:v>Miso-Nudeln mit Spiegeleiern</x:v>
      </x:c>
      <x:c r="D407" s="131" t="str">
        <x:v>vegetarisch</x:v>
      </x:c>
      <x:c r="E407" s="131" t="str">
        <x:v>Ei; Soja/Tofu; Hülsenfrüchte</x:v>
      </x:c>
      <x:c r="F407" s="160" t="str">
        <x:v>nach Zutaten halal-kompatibel</x:v>
      </x:c>
      <x:c r="G407" s="160" t="str">
        <x:v>glutenfrei nach Zutaten</x:v>
      </x:c>
      <x:c r="H407" s="160" t="str">
        <x:v>laktosefrei nach Zutaten</x:v>
      </x:c>
      <x:c r="I407" s="160" t="str">
        <x:v>nussfrei nach Zutaten</x:v>
      </x:c>
      <x:c r="J407" s="160" t="str">
        <x:v>enthält Ei</x:v>
      </x:c>
      <x:c r="K407" s="160" t="str">
        <x:v>enthält Soja</x:v>
      </x:c>
      <x:c r="L407" s="131" t="str">
        <x:v>Ei; Soja</x:v>
      </x:c>
      <x:c r="M407" s="131" t="str">
        <x:v>proteinbetont; ballaststoffreich; ausgewogen</x:v>
      </x:c>
      <x:c r="N407" s="131" t="str">
        <x:v>Hauptmahlzeit</x:v>
      </x:c>
      <x:c r="O407" s="131" t="str">
        <x:v>Pasta/Nudeln</x:v>
      </x:c>
      <x:c r="P407" s="131" t="str">
        <x:v>schnell</x:v>
      </x:c>
      <x:c r="Q407" s="131" t="str">
        <x:v>abwechslungsreich</x:v>
      </x:c>
      <x:c r="R407" s="131" t="str">
        <x:v>großer Supermarkt empfohlen</x:v>
      </x:c>
      <x:c r="S407" s="131" t="str">
        <x:v>ostasiatisch inspiriert</x:v>
      </x:c>
      <x:c r="T407" s="131" t="str">
        <x:v>herzhaft; würzig; rauchig</x:v>
      </x:c>
      <x:c r="U407" s="131" t="str">
        <x:v>scharf</x:v>
      </x:c>
      <x:c r="V407" s="131" t="str">
        <x:v>Frühling</x:v>
      </x:c>
      <x:c r="W407" s="131" t="str">
        <x:v>warm</x:v>
      </x:c>
      <x:c r="X407" s="131" t="str">
        <x:v>Topf; Wok; Pfanne</x:v>
      </x:c>
      <x:c r="Y407" s="131" t="str">
        <x:v>mittel</x:v>
      </x:c>
      <x:c r="Z407" s="131" t="n">
        <x:f>'recipes'!I407</x:f>
        <x:v>8</x:v>
      </x:c>
      <x:c r="AA407" s="131" t="n">
        <x:f>'recipes'!K407</x:f>
        <x:v>22</x:v>
      </x:c>
      <x:c r="AB407" s="131" t="str">
        <x:f>IF(AA407&lt;=20,"sehr schnell",IF(AA407&lt;=40,"schnell",IF(AA407&lt;=75,"mittel","lang")))</x:f>
        <x:v>schnell</x:v>
      </x:c>
      <x:c r="AC407" s="131" t="n">
        <x:f>'recipe_macros'!L407</x:f>
        <x:v>509</x:v>
      </x:c>
      <x:c r="AD407" s="131" t="n">
        <x:f>'recipe_macros'!M407</x:f>
        <x:v>25</x:v>
      </x:c>
      <x:c r="AE407" s="131" t="n">
        <x:f>IF('recipe_macros'!D407=0,0,'recipe_macros'!I407/'recipe_macros'!D407)</x:f>
        <x:v>13</x:v>
      </x:c>
      <x:c r="AF407" s="164" t="n">
        <x:f>IF(AC407=0,0,AD407*4/AC407)</x:f>
        <x:v>0.19646365422396855</x:v>
      </x:c>
      <x:c r="AG407" s="165" t="n">
        <x:f>'recipe_macros'!N407</x:f>
        <x:v>1.6158466666666669</x:v>
      </x:c>
      <x:c r="AH407" s="131" t="str">
        <x:f>IF(AG407&lt;=2,"günstig",IF(AG407&lt;=4,"mittel","teuer"))</x:f>
        <x:v>günstig</x:v>
      </x:c>
      <x:c r="AI407" s="131" t="n">
        <x:v>1</x:v>
      </x:c>
      <x:c r="AJ407" s="131" t="n">
        <x:v>0</x:v>
      </x:c>
      <x:c r="AK407" s="131" t="n">
        <x:v>0</x:v>
      </x:c>
      <x:c r="AL407" s="131" t="n">
        <x:v>1</x:v>
      </x:c>
      <x:c r="AM407" s="131" t="n">
        <x:v>0</x:v>
      </x:c>
      <x:c r="AN407" s="131" t="n">
        <x:f>MAX(1,MIN(5,SUM(AI407:AM407)))</x:f>
        <x:v>2</x:v>
      </x:c>
      <x:c r="AO407" s="131" t="str">
        <x:v>regelbasiert + redaktionelle Heuristik</x:v>
      </x:c>
      <x:c r="AP407" s="166" t="n">
        <x:v>0.82</x:v>
      </x:c>
      <x:c r="AQ407" s="131" t="str">
        <x:v>Ernährungsweise wegen Zutaten von omnivor auf vegetarisch korrigiert</x:v>
      </x:c>
    </x:row>
    <x:row r="408">
      <x:c r="A408" s="135" t="str">
        <x:v>DI-407-V1</x:v>
      </x:c>
      <x:c r="B408" s="135" t="str">
        <x:v>DI-407</x:v>
      </x:c>
      <x:c r="C408" s="135" t="str">
        <x:v>Marokkanisches Freekeh-Blechgericht</x:v>
      </x:c>
      <x:c r="D408" s="131" t="str">
        <x:v>vegetarisch</x:v>
      </x:c>
      <x:c r="E408" s="131" t="str">
        <x:v>Milchprodukt; Hülsenfrüchte</x:v>
      </x:c>
      <x:c r="F408" s="160" t="str">
        <x:v>nach Zutaten halal-kompatibel</x:v>
      </x:c>
      <x:c r="G408" s="160" t="str">
        <x:v>glutenfrei nach Zutaten</x:v>
      </x:c>
      <x:c r="H408" s="160" t="str">
        <x:v>mit laktosefreien Produkten</x:v>
      </x:c>
      <x:c r="I408" s="160" t="str">
        <x:v>nussfrei nach Zutaten</x:v>
      </x:c>
      <x:c r="J408" s="160" t="str">
        <x:v>eifrei nach Zutaten</x:v>
      </x:c>
      <x:c r="K408" s="160" t="str">
        <x:v>sojafrei nach Zutaten</x:v>
      </x:c>
      <x:c r="L408" s="131" t="str">
        <x:v>Milch</x:v>
      </x:c>
      <x:c r="M408" s="131" t="str">
        <x:v>ballaststoffreich; ausgewogen</x:v>
      </x:c>
      <x:c r="N408" s="131" t="str">
        <x:v>Hauptmahlzeit</x:v>
      </x:c>
      <x:c r="O408" s="131" t="str">
        <x:v>Ofengericht</x:v>
      </x:c>
      <x:c r="P408" s="131" t="str">
        <x:v>Meal Prep; tiefkühlgeeignet; transportierbar</x:v>
      </x:c>
      <x:c r="Q408" s="131" t="str">
        <x:v>ausgefallen</x:v>
      </x:c>
      <x:c r="R408" s="131" t="str">
        <x:v>Spezialgeschäft wahrscheinlich</x:v>
      </x:c>
      <x:c r="S408" s="131" t="str">
        <x:v>nordafrikanisch inspiriert</x:v>
      </x:c>
      <x:c r="T408" s="131" t="str">
        <x:v>frisch; herzhaft; cremig; würzig</x:v>
      </x:c>
      <x:c r="U408" s="131" t="str">
        <x:v>scharf</x:v>
      </x:c>
      <x:c r="V408" s="131" t="str">
        <x:v>ganzjährig</x:v>
      </x:c>
      <x:c r="W408" s="131" t="str">
        <x:v>warm</x:v>
      </x:c>
      <x:c r="X408" s="131" t="str">
        <x:v>Backofen; Backblech; Pfanne</x:v>
      </x:c>
      <x:c r="Y408" s="131" t="str">
        <x:v>mittel</x:v>
      </x:c>
      <x:c r="Z408" s="131" t="n">
        <x:f>'recipes'!I408</x:f>
        <x:v>12</x:v>
      </x:c>
      <x:c r="AA408" s="131" t="n">
        <x:f>'recipes'!K408</x:f>
        <x:v>35</x:v>
      </x:c>
      <x:c r="AB408" s="131" t="str">
        <x:f>IF(AA408&lt;=20,"sehr schnell",IF(AA408&lt;=40,"schnell",IF(AA408&lt;=75,"mittel","lang")))</x:f>
        <x:v>schnell</x:v>
      </x:c>
      <x:c r="AC408" s="131" t="n">
        <x:f>'recipe_macros'!L408</x:f>
        <x:v>622</x:v>
      </x:c>
      <x:c r="AD408" s="131" t="n">
        <x:f>'recipe_macros'!M408</x:f>
        <x:v>21</x:v>
      </x:c>
      <x:c r="AE408" s="131" t="n">
        <x:f>IF('recipe_macros'!D408=0,0,'recipe_macros'!I408/'recipe_macros'!D408)</x:f>
        <x:v>16</x:v>
      </x:c>
      <x:c r="AF408" s="164" t="n">
        <x:f>IF(AC408=0,0,AD408*4/AC408)</x:f>
        <x:v>0.13504823151125403</x:v>
      </x:c>
      <x:c r="AG408" s="165" t="n">
        <x:f>'recipe_macros'!N408</x:f>
        <x:v>2.793400000000001</x:v>
      </x:c>
      <x:c r="AH408" s="131" t="str">
        <x:f>IF(AG408&lt;=2,"günstig",IF(AG408&lt;=4,"mittel","teuer"))</x:f>
        <x:v>mittel</x:v>
      </x:c>
      <x:c r="AI408" s="131" t="n">
        <x:v>1</x:v>
      </x:c>
      <x:c r="AJ408" s="131" t="n">
        <x:v>1</x:v>
      </x:c>
      <x:c r="AK408" s="131" t="n">
        <x:v>1</x:v>
      </x:c>
      <x:c r="AL408" s="131" t="n">
        <x:v>1</x:v>
      </x:c>
      <x:c r="AM408" s="131" t="n">
        <x:v>0</x:v>
      </x:c>
      <x:c r="AN408" s="131" t="n">
        <x:f>MAX(1,MIN(5,SUM(AI408:AM408)))</x:f>
        <x:v>4</x:v>
      </x:c>
      <x:c r="AO408" s="131" t="str">
        <x:v>regelbasiert + redaktionelle Heuristik</x:v>
      </x:c>
      <x:c r="AP408" s="166" t="n">
        <x:v>0.82</x:v>
      </x:c>
      <x:c r="AQ408" s="131"/>
    </x:row>
    <x:row r="409">
      <x:c r="A409" s="135" t="str">
        <x:v>DI-408-V1</x:v>
      </x:c>
      <x:c r="B409" s="135" t="str">
        <x:v>DI-408</x:v>
      </x:c>
      <x:c r="C409" s="135" t="str">
        <x:v>Pilz-Kichererbsen-Burger</x:v>
      </x:c>
      <x:c r="D409" s="131" t="str">
        <x:v>vegetarisch</x:v>
      </x:c>
      <x:c r="E409" s="131" t="str">
        <x:v>Milchprodukt; Hülsenfrüchte</x:v>
      </x:c>
      <x:c r="F409" s="160" t="str">
        <x:v>nach Zutaten halal-kompatibel</x:v>
      </x:c>
      <x:c r="G409" s="160" t="str">
        <x:v>mit Austausch glutenfrei</x:v>
      </x:c>
      <x:c r="H409" s="160" t="str">
        <x:v>mit laktosefreien Produkten</x:v>
      </x:c>
      <x:c r="I409" s="160" t="str">
        <x:v>nussfrei nach Zutaten</x:v>
      </x:c>
      <x:c r="J409" s="160" t="str">
        <x:v>eifrei nach Zutaten</x:v>
      </x:c>
      <x:c r="K409" s="160" t="str">
        <x:v>sojafrei nach Zutaten</x:v>
      </x:c>
      <x:c r="L409" s="131" t="str">
        <x:v>Gluten/Getreide prüfen; Milch</x:v>
      </x:c>
      <x:c r="M409" s="131" t="str">
        <x:v>leicht</x:v>
      </x:c>
      <x:c r="N409" s="131" t="str">
        <x:v>Hauptmahlzeit</x:v>
      </x:c>
      <x:c r="O409" s="131" t="str">
        <x:v>Bratling/Burger</x:v>
      </x:c>
      <x:c r="P409" s="131" t="str">
        <x:v>schnell; Meal Prep; transportierbar</x:v>
      </x:c>
      <x:c r="Q409" s="131" t="str">
        <x:v>vertraut</x:v>
      </x:c>
      <x:c r="R409" s="131" t="str">
        <x:v>normaler Supermarkt</x:v>
      </x:c>
      <x:c r="S409" s="131" t="str">
        <x:v>international/modern</x:v>
      </x:c>
      <x:c r="T409" s="131" t="str">
        <x:v>frisch; cremig; würzig; säuerlich</x:v>
      </x:c>
      <x:c r="U409" s="131" t="str">
        <x:v>mild</x:v>
      </x:c>
      <x:c r="V409" s="131" t="str">
        <x:v>Herbst</x:v>
      </x:c>
      <x:c r="W409" s="131" t="str">
        <x:v>warm</x:v>
      </x:c>
      <x:c r="X409" s="131" t="str">
        <x:v>Pfanne</x:v>
      </x:c>
      <x:c r="Y409" s="131" t="str">
        <x:v>mittel</x:v>
      </x:c>
      <x:c r="Z409" s="131" t="n">
        <x:f>'recipes'!I409</x:f>
        <x:v>10</x:v>
      </x:c>
      <x:c r="AA409" s="131" t="n">
        <x:f>'recipes'!K409</x:f>
        <x:v>30</x:v>
      </x:c>
      <x:c r="AB409" s="131" t="str">
        <x:f>IF(AA409&lt;=20,"sehr schnell",IF(AA409&lt;=40,"schnell",IF(AA409&lt;=75,"mittel","lang")))</x:f>
        <x:v>schnell</x:v>
      </x:c>
      <x:c r="AC409" s="131" t="n">
        <x:f>'recipe_macros'!L409</x:f>
        <x:v>271</x:v>
      </x:c>
      <x:c r="AD409" s="131" t="n">
        <x:f>'recipe_macros'!M409</x:f>
        <x:v>15</x:v>
      </x:c>
      <x:c r="AE409" s="131" t="n">
        <x:f>IF('recipe_macros'!D409=0,0,'recipe_macros'!I409/'recipe_macros'!D409)</x:f>
        <x:v>6</x:v>
      </x:c>
      <x:c r="AF409" s="164" t="n">
        <x:f>IF(AC409=0,0,AD409*4/AC409)</x:f>
        <x:v>0.22140221402214022</x:v>
      </x:c>
      <x:c r="AG409" s="165" t="n">
        <x:f>'recipe_macros'!N409</x:f>
        <x:v>1.2404750000000002</x:v>
      </x:c>
      <x:c r="AH409" s="131" t="str">
        <x:f>IF(AG409&lt;=2,"günstig",IF(AG409&lt;=4,"mittel","teuer"))</x:f>
        <x:v>günstig</x:v>
      </x:c>
      <x:c r="AI409" s="131" t="n">
        <x:v>1</x:v>
      </x:c>
      <x:c r="AJ409" s="131" t="n">
        <x:v>0</x:v>
      </x:c>
      <x:c r="AK409" s="131" t="n">
        <x:v>1</x:v>
      </x:c>
      <x:c r="AL409" s="131" t="n">
        <x:v>1</x:v>
      </x:c>
      <x:c r="AM409" s="131" t="n">
        <x:v>0</x:v>
      </x:c>
      <x:c r="AN409" s="131" t="n">
        <x:f>MAX(1,MIN(5,SUM(AI409:AM409)))</x:f>
        <x:v>3</x:v>
      </x:c>
      <x:c r="AO409" s="131" t="str">
        <x:v>regelbasiert + redaktionelle Heuristik</x:v>
      </x:c>
      <x:c r="AP409" s="166" t="n">
        <x:v>0.86</x:v>
      </x:c>
      <x:c r="AQ409" s="131"/>
    </x:row>
    <x:row r="410">
      <x:c r="A410" s="135" t="str">
        <x:v>DI-409-V1</x:v>
      </x:c>
      <x:c r="B410" s="135" t="str">
        <x:v>DI-409</x:v>
      </x:c>
      <x:c r="C410" s="135" t="str">
        <x:v>Pilz-Kartoffel-Curry</x:v>
      </x:c>
      <x:c r="D410" s="131" t="str">
        <x:v>vegan</x:v>
      </x:c>
      <x:c r="E410" s="131" t="str">
        <x:v>pflanzlich</x:v>
      </x:c>
      <x:c r="F410" s="160" t="str">
        <x:v>nach Zutaten halal-kompatibel</x:v>
      </x:c>
      <x:c r="G410" s="160" t="str">
        <x:v>glutenfrei nach Zutaten</x:v>
      </x:c>
      <x:c r="H410" s="160" t="str">
        <x:v>laktosefrei nach Zutaten</x:v>
      </x:c>
      <x:c r="I410" s="160" t="str">
        <x:v>nussfrei nach Zutaten</x:v>
      </x:c>
      <x:c r="J410" s="160" t="str">
        <x:v>eifrei nach Zutaten</x:v>
      </x:c>
      <x:c r="K410" s="160" t="str">
        <x:v>sojafrei nach Zutaten</x:v>
      </x:c>
      <x:c r="L410" s="131" t="str"/>
      <x:c r="M410" s="131" t="str">
        <x:v>leicht</x:v>
      </x:c>
      <x:c r="N410" s="131" t="str">
        <x:v>Hauptmahlzeit</x:v>
      </x:c>
      <x:c r="O410" s="131" t="str">
        <x:v>Curry/Dal</x:v>
      </x:c>
      <x:c r="P410" s="131" t="str">
        <x:v>schnell; Meal Prep; tiefkühlgeeignet; transportierbar; für mehrere Portionen; One Pot</x:v>
      </x:c>
      <x:c r="Q410" s="131" t="str">
        <x:v>vertraut</x:v>
      </x:c>
      <x:c r="R410" s="131" t="str">
        <x:v>normaler Supermarkt</x:v>
      </x:c>
      <x:c r="S410" s="131" t="str">
        <x:v>international/modern</x:v>
      </x:c>
      <x:c r="T410" s="131" t="str">
        <x:v>frisch; herzhaft; cremig; würzig</x:v>
      </x:c>
      <x:c r="U410" s="131" t="str">
        <x:v>würzig, nicht zwingend scharf</x:v>
      </x:c>
      <x:c r="V410" s="131" t="str">
        <x:v>Herbst</x:v>
      </x:c>
      <x:c r="W410" s="131" t="str">
        <x:v>warm</x:v>
      </x:c>
      <x:c r="X410" s="131" t="str">
        <x:v>Topf</x:v>
      </x:c>
      <x:c r="Y410" s="131" t="str">
        <x:v>einfach</x:v>
      </x:c>
      <x:c r="Z410" s="131" t="n">
        <x:f>'recipes'!I410</x:f>
        <x:v>10</x:v>
      </x:c>
      <x:c r="AA410" s="131" t="n">
        <x:f>'recipes'!K410</x:f>
        <x:v>30</x:v>
      </x:c>
      <x:c r="AB410" s="131" t="str">
        <x:f>IF(AA410&lt;=20,"sehr schnell",IF(AA410&lt;=40,"schnell",IF(AA410&lt;=75,"mittel","lang")))</x:f>
        <x:v>schnell</x:v>
      </x:c>
      <x:c r="AC410" s="131" t="n">
        <x:f>'recipe_macros'!L410</x:f>
        <x:v>212</x:v>
      </x:c>
      <x:c r="AD410" s="131" t="n">
        <x:f>'recipe_macros'!M410</x:f>
        <x:v>5</x:v>
      </x:c>
      <x:c r="AE410" s="131" t="n">
        <x:f>IF('recipe_macros'!D410=0,0,'recipe_macros'!I410/'recipe_macros'!D410)</x:f>
        <x:v>3</x:v>
      </x:c>
      <x:c r="AF410" s="164" t="n">
        <x:f>IF(AC410=0,0,AD410*4/AC410)</x:f>
        <x:v>0.09433962264150944</x:v>
      </x:c>
      <x:c r="AG410" s="165" t="n">
        <x:f>'recipe_macros'!N410</x:f>
        <x:v>1.261325</x:v>
      </x:c>
      <x:c r="AH410" s="131" t="str">
        <x:f>IF(AG410&lt;=2,"günstig",IF(AG410&lt;=4,"mittel","teuer"))</x:f>
        <x:v>günstig</x:v>
      </x:c>
      <x:c r="AI410" s="131" t="n">
        <x:v>1</x:v>
      </x:c>
      <x:c r="AJ410" s="131" t="n">
        <x:v>1</x:v>
      </x:c>
      <x:c r="AK410" s="131" t="n">
        <x:v>1</x:v>
      </x:c>
      <x:c r="AL410" s="131" t="n">
        <x:v>1</x:v>
      </x:c>
      <x:c r="AM410" s="131" t="n">
        <x:v>1</x:v>
      </x:c>
      <x:c r="AN410" s="131" t="n">
        <x:f>MAX(1,MIN(5,SUM(AI410:AM410)))</x:f>
        <x:v>5</x:v>
      </x:c>
      <x:c r="AO410" s="131" t="str">
        <x:v>regelbasiert + redaktionelle Heuristik</x:v>
      </x:c>
      <x:c r="AP410" s="166" t="n">
        <x:v>0.86</x:v>
      </x:c>
      <x:c r="AQ410" s="131"/>
    </x:row>
    <x:row r="411">
      <x:c r="A411" s="135" t="str">
        <x:v>DI-410-V1</x:v>
      </x:c>
      <x:c r="B411" s="135" t="str">
        <x:v>DI-410</x:v>
      </x:c>
      <x:c r="C411" s="135" t="str">
        <x:v>Gefüllte Ofenkartoffeln mit Pilzen</x:v>
      </x:c>
      <x:c r="D411" s="131" t="str">
        <x:v>vegetarisch</x:v>
      </x:c>
      <x:c r="E411" s="131" t="str"/>
      <x:c r="F411" s="160" t="str">
        <x:v>nach Zutaten halal-kompatibel</x:v>
      </x:c>
      <x:c r="G411" s="160" t="str">
        <x:v>glutenfrei nach Zutaten</x:v>
      </x:c>
      <x:c r="H411" s="160" t="str">
        <x:v>laktosefrei nach Zutaten</x:v>
      </x:c>
      <x:c r="I411" s="160" t="str">
        <x:v>nussfrei nach Zutaten</x:v>
      </x:c>
      <x:c r="J411" s="160" t="str">
        <x:v>eifrei nach Zutaten</x:v>
      </x:c>
      <x:c r="K411" s="160" t="str">
        <x:v>sojafrei nach Zutaten</x:v>
      </x:c>
      <x:c r="L411" s="131" t="str"/>
      <x:c r="M411" s="131" t="str">
        <x:v>ballaststoffreich; leicht</x:v>
      </x:c>
      <x:c r="N411" s="131" t="str">
        <x:v>Hauptmahlzeit</x:v>
      </x:c>
      <x:c r="O411" s="131" t="str">
        <x:v>Pfannengericht/sonstiges</x:v>
      </x:c>
      <x:c r="P411" s="131" t="str">
        <x:v>Meal Prep; transportierbar</x:v>
      </x:c>
      <x:c r="Q411" s="131" t="str">
        <x:v>vertraut</x:v>
      </x:c>
      <x:c r="R411" s="131" t="str">
        <x:v>normaler Supermarkt</x:v>
      </x:c>
      <x:c r="S411" s="131" t="str">
        <x:v>international/modern</x:v>
      </x:c>
      <x:c r="T411" s="131" t="str">
        <x:v>herzhaft</x:v>
      </x:c>
      <x:c r="U411" s="131" t="str">
        <x:v>mild</x:v>
      </x:c>
      <x:c r="V411" s="131" t="str">
        <x:v>Herbst</x:v>
      </x:c>
      <x:c r="W411" s="131" t="str">
        <x:v>warm</x:v>
      </x:c>
      <x:c r="X411" s="131" t="str">
        <x:v>Pfanne; Backofen</x:v>
      </x:c>
      <x:c r="Y411" s="131" t="str">
        <x:v>anspruchsvoll</x:v>
      </x:c>
      <x:c r="Z411" s="131" t="n">
        <x:f>'recipes'!I411</x:f>
        <x:v>33</x:v>
      </x:c>
      <x:c r="AA411" s="131" t="n">
        <x:f>'recipes'!K411</x:f>
        <x:v>95</x:v>
      </x:c>
      <x:c r="AB411" s="131" t="str">
        <x:f>IF(AA411&lt;=20,"sehr schnell",IF(AA411&lt;=40,"schnell",IF(AA411&lt;=75,"mittel","lang")))</x:f>
        <x:v>lang</x:v>
      </x:c>
      <x:c r="AC411" s="131" t="n">
        <x:f>'recipe_macros'!L411</x:f>
        <x:v>383</x:v>
      </x:c>
      <x:c r="AD411" s="131" t="n">
        <x:f>'recipe_macros'!M411</x:f>
        <x:v>10</x:v>
      </x:c>
      <x:c r="AE411" s="131" t="n">
        <x:f>IF('recipe_macros'!D411=0,0,'recipe_macros'!I411/'recipe_macros'!D411)</x:f>
        <x:v>7</x:v>
      </x:c>
      <x:c r="AF411" s="164" t="n">
        <x:f>IF(AC411=0,0,AD411*4/AC411)</x:f>
        <x:v>0.10443864229765012</x:v>
      </x:c>
      <x:c r="AG411" s="165" t="n">
        <x:f>'recipe_macros'!N411</x:f>
        <x:v>1.2621000000000002</x:v>
      </x:c>
      <x:c r="AH411" s="131" t="str">
        <x:f>IF(AG411&lt;=2,"günstig",IF(AG411&lt;=4,"mittel","teuer"))</x:f>
        <x:v>günstig</x:v>
      </x:c>
      <x:c r="AI411" s="131" t="n">
        <x:v>1</x:v>
      </x:c>
      <x:c r="AJ411" s="131" t="n">
        <x:v>0</x:v>
      </x:c>
      <x:c r="AK411" s="131" t="n">
        <x:v>1</x:v>
      </x:c>
      <x:c r="AL411" s="131" t="n">
        <x:v>1</x:v>
      </x:c>
      <x:c r="AM411" s="131" t="n">
        <x:v>0</x:v>
      </x:c>
      <x:c r="AN411" s="131" t="n">
        <x:f>MAX(1,MIN(5,SUM(AI411:AM411)))</x:f>
        <x:v>3</x:v>
      </x:c>
      <x:c r="AO411" s="131" t="str">
        <x:v>regelbasiert + redaktionelle Heuristik</x:v>
      </x:c>
      <x:c r="AP411" s="166" t="n">
        <x:v>0.86</x:v>
      </x:c>
      <x:c r="AQ411" s="131"/>
    </x:row>
    <x:row r="412">
      <x:c r="A412" s="135" t="str">
        <x:v>DI-411-V1</x:v>
      </x:c>
      <x:c r="B412" s="135" t="str">
        <x:v>DI-411</x:v>
      </x:c>
      <x:c r="C412" s="135" t="str">
        <x:v>Pilz-Tacos</x:v>
      </x:c>
      <x:c r="D412" s="131" t="str">
        <x:v>vegan</x:v>
      </x:c>
      <x:c r="E412" s="131" t="str">
        <x:v>Hülsenfrüchte</x:v>
      </x:c>
      <x:c r="F412" s="160" t="str">
        <x:v>nach Zutaten halal-kompatibel</x:v>
      </x:c>
      <x:c r="G412" s="160" t="str">
        <x:v>glutenfrei nach Zutaten</x:v>
      </x:c>
      <x:c r="H412" s="160" t="str">
        <x:v>laktosefrei nach Zutaten</x:v>
      </x:c>
      <x:c r="I412" s="160" t="str">
        <x:v>enthält Nüsse/Erdnüsse</x:v>
      </x:c>
      <x:c r="J412" s="160" t="str">
        <x:v>eifrei nach Zutaten</x:v>
      </x:c>
      <x:c r="K412" s="160" t="str">
        <x:v>sojafrei nach Zutaten</x:v>
      </x:c>
      <x:c r="L412" s="131" t="str">
        <x:v>Nüsse/Erdnüsse</x:v>
      </x:c>
      <x:c r="M412" s="131" t="str">
        <x:v>proteinbetont; ballaststoffreich; ausgewogen</x:v>
      </x:c>
      <x:c r="N412" s="131" t="str">
        <x:v>Hauptmahlzeit</x:v>
      </x:c>
      <x:c r="O412" s="131" t="str">
        <x:v>Wrap/Sandwich</x:v>
      </x:c>
      <x:c r="P412" s="131" t="str">
        <x:v>Meal Prep; transportierbar</x:v>
      </x:c>
      <x:c r="Q412" s="131" t="str">
        <x:v>vertraut</x:v>
      </x:c>
      <x:c r="R412" s="131" t="str">
        <x:v>normaler Supermarkt</x:v>
      </x:c>
      <x:c r="S412" s="131" t="str">
        <x:v>international/modern</x:v>
      </x:c>
      <x:c r="T412" s="131" t="str">
        <x:v>frisch; säuerlich</x:v>
      </x:c>
      <x:c r="U412" s="131" t="str">
        <x:v>scharf</x:v>
      </x:c>
      <x:c r="V412" s="131" t="str">
        <x:v>Herbst</x:v>
      </x:c>
      <x:c r="W412" s="131" t="str">
        <x:v>warm</x:v>
      </x:c>
      <x:c r="X412" s="131" t="str">
        <x:v>Schüssel; Mixer/Pürierstab; Pfanne</x:v>
      </x:c>
      <x:c r="Y412" s="131" t="str">
        <x:v>anspruchsvoll</x:v>
      </x:c>
      <x:c r="Z412" s="131" t="n">
        <x:f>'recipes'!I412</x:f>
        <x:v>21</x:v>
      </x:c>
      <x:c r="AA412" s="131" t="n">
        <x:f>'recipes'!K412</x:f>
        <x:v>60</x:v>
      </x:c>
      <x:c r="AB412" s="131" t="str">
        <x:f>IF(AA412&lt;=20,"sehr schnell",IF(AA412&lt;=40,"schnell",IF(AA412&lt;=75,"mittel","lang")))</x:f>
        <x:v>mittel</x:v>
      </x:c>
      <x:c r="AC412" s="131" t="n">
        <x:f>'recipe_macros'!L412</x:f>
        <x:v>520</x:v>
      </x:c>
      <x:c r="AD412" s="131" t="n">
        <x:f>'recipe_macros'!M412</x:f>
        <x:v>28</x:v>
      </x:c>
      <x:c r="AE412" s="131" t="n">
        <x:f>IF('recipe_macros'!D412=0,0,'recipe_macros'!I412/'recipe_macros'!D412)</x:f>
        <x:v>14</x:v>
      </x:c>
      <x:c r="AF412" s="164" t="n">
        <x:f>IF(AC412=0,0,AD412*4/AC412)</x:f>
        <x:v>0.2153846153846154</x:v>
      </x:c>
      <x:c r="AG412" s="165" t="n">
        <x:f>'recipe_macros'!N412</x:f>
        <x:v>1.6957250000000001</x:v>
      </x:c>
      <x:c r="AH412" s="131" t="str">
        <x:f>IF(AG412&lt;=2,"günstig",IF(AG412&lt;=4,"mittel","teuer"))</x:f>
        <x:v>günstig</x:v>
      </x:c>
      <x:c r="AI412" s="131" t="n">
        <x:v>1</x:v>
      </x:c>
      <x:c r="AJ412" s="131" t="n">
        <x:v>0</x:v>
      </x:c>
      <x:c r="AK412" s="131" t="n">
        <x:v>1</x:v>
      </x:c>
      <x:c r="AL412" s="131" t="n">
        <x:v>1</x:v>
      </x:c>
      <x:c r="AM412" s="131" t="n">
        <x:v>0</x:v>
      </x:c>
      <x:c r="AN412" s="131" t="n">
        <x:f>MAX(1,MIN(5,SUM(AI412:AM412)))</x:f>
        <x:v>3</x:v>
      </x:c>
      <x:c r="AO412" s="131" t="str">
        <x:v>regelbasiert + redaktionelle Heuristik</x:v>
      </x:c>
      <x:c r="AP412" s="166" t="n">
        <x:v>0.86</x:v>
      </x:c>
      <x:c r="AQ412" s="131"/>
    </x:row>
    <x:row r="413">
      <x:c r="A413" s="135" t="str">
        <x:v>DI-412-V1</x:v>
      </x:c>
      <x:c r="B413" s="135" t="str">
        <x:v>DI-412</x:v>
      </x:c>
      <x:c r="C413" s="135" t="str">
        <x:v>Haferflocken-Pancakes</x:v>
      </x:c>
      <x:c r="D413" s="131" t="str">
        <x:v>vegetarisch</x:v>
      </x:c>
      <x:c r="E413" s="131" t="str">
        <x:v>Milchprodukt</x:v>
      </x:c>
      <x:c r="F413" s="160" t="str">
        <x:v>nach Zutaten halal-kompatibel</x:v>
      </x:c>
      <x:c r="G413" s="160" t="str">
        <x:v>glutenfrei bei zertifizierter Produktwahl</x:v>
      </x:c>
      <x:c r="H413" s="160" t="str">
        <x:v>mit laktosefreien Produkten</x:v>
      </x:c>
      <x:c r="I413" s="160" t="str">
        <x:v>nussfrei nach Zutaten</x:v>
      </x:c>
      <x:c r="J413" s="160" t="str">
        <x:v>eifrei nach Zutaten</x:v>
      </x:c>
      <x:c r="K413" s="160" t="str">
        <x:v>sojafrei nach Zutaten</x:v>
      </x:c>
      <x:c r="L413" s="131" t="str">
        <x:v>Gluten/Getreide prüfen; Milch</x:v>
      </x:c>
      <x:c r="M413" s="131" t="str">
        <x:v>ballaststoffreich; leicht</x:v>
      </x:c>
      <x:c r="N413" s="131" t="str">
        <x:v>Hauptmahlzeit</x:v>
      </x:c>
      <x:c r="O413" s="131" t="str">
        <x:v>Porridge/Müsli</x:v>
      </x:c>
      <x:c r="P413" s="131" t="str">
        <x:v>Meal Prep; tiefkühlgeeignet; transportierbar</x:v>
      </x:c>
      <x:c r="Q413" s="131" t="str">
        <x:v>vertraut</x:v>
      </x:c>
      <x:c r="R413" s="131" t="str">
        <x:v>normaler Supermarkt</x:v>
      </x:c>
      <x:c r="S413" s="131" t="str">
        <x:v>international/modern</x:v>
      </x:c>
      <x:c r="T413" s="131" t="str">
        <x:v>cremig; süß</x:v>
      </x:c>
      <x:c r="U413" s="131" t="str">
        <x:v>mild</x:v>
      </x:c>
      <x:c r="V413" s="131" t="str">
        <x:v>Herbst</x:v>
      </x:c>
      <x:c r="W413" s="131" t="str">
        <x:v>warm</x:v>
      </x:c>
      <x:c r="X413" s="131" t="str">
        <x:v>Pfanne; Topf</x:v>
      </x:c>
      <x:c r="Y413" s="131" t="str">
        <x:v>mittel</x:v>
      </x:c>
      <x:c r="Z413" s="131" t="n">
        <x:f>'recipes'!I413</x:f>
        <x:v>12</x:v>
      </x:c>
      <x:c r="AA413" s="131" t="n">
        <x:f>'recipes'!K413</x:f>
        <x:v>35</x:v>
      </x:c>
      <x:c r="AB413" s="131" t="str">
        <x:f>IF(AA413&lt;=20,"sehr schnell",IF(AA413&lt;=40,"schnell",IF(AA413&lt;=75,"mittel","lang")))</x:f>
        <x:v>schnell</x:v>
      </x:c>
      <x:c r="AC413" s="131" t="n">
        <x:f>'recipe_macros'!L413</x:f>
        <x:v>399</x:v>
      </x:c>
      <x:c r="AD413" s="131" t="n">
        <x:f>'recipe_macros'!M413</x:f>
        <x:v>12</x:v>
      </x:c>
      <x:c r="AE413" s="131" t="n">
        <x:f>IF('recipe_macros'!D413=0,0,'recipe_macros'!I413/'recipe_macros'!D413)</x:f>
        <x:v>9</x:v>
      </x:c>
      <x:c r="AF413" s="164" t="n">
        <x:f>IF(AC413=0,0,AD413*4/AC413)</x:f>
        <x:v>0.12030075187969924</x:v>
      </x:c>
      <x:c r="AG413" s="165" t="n">
        <x:f>'recipe_macros'!N413</x:f>
        <x:v>1.3132499999999998</x:v>
      </x:c>
      <x:c r="AH413" s="131" t="str">
        <x:f>IF(AG413&lt;=2,"günstig",IF(AG413&lt;=4,"mittel","teuer"))</x:f>
        <x:v>günstig</x:v>
      </x:c>
      <x:c r="AI413" s="131" t="n">
        <x:v>1</x:v>
      </x:c>
      <x:c r="AJ413" s="131" t="n">
        <x:v>1</x:v>
      </x:c>
      <x:c r="AK413" s="131" t="n">
        <x:v>1</x:v>
      </x:c>
      <x:c r="AL413" s="131" t="n">
        <x:v>1</x:v>
      </x:c>
      <x:c r="AM413" s="131" t="n">
        <x:v>0</x:v>
      </x:c>
      <x:c r="AN413" s="131" t="n">
        <x:f>MAX(1,MIN(5,SUM(AI413:AM413)))</x:f>
        <x:v>4</x:v>
      </x:c>
      <x:c r="AO413" s="131" t="str">
        <x:v>regelbasiert + redaktionelle Heuristik</x:v>
      </x:c>
      <x:c r="AP413" s="166" t="n">
        <x:v>0.86</x:v>
      </x:c>
      <x:c r="AQ413" s="131"/>
    </x:row>
    <x:row r="414">
      <x:c r="A414" s="135" t="str">
        <x:v>DI-413-V1</x:v>
      </x:c>
      <x:c r="B414" s="135" t="str">
        <x:v>DI-413</x:v>
      </x:c>
      <x:c r="C414" s="135" t="str">
        <x:v>Rindfleischeintopf aus einer Pfanne mit Gemüsepüree</x:v>
      </x:c>
      <x:c r="D414" s="131" t="str">
        <x:v>omnivor</x:v>
      </x:c>
      <x:c r="E414" s="131" t="str">
        <x:v>Rind; Hülsenfrüchte</x:v>
      </x:c>
      <x:c r="F414" s="160" t="str">
        <x:v>halal bei zertifiziertem Fleisch</x:v>
      </x:c>
      <x:c r="G414" s="160" t="str">
        <x:v>glutenfrei nach Zutaten</x:v>
      </x:c>
      <x:c r="H414" s="160" t="str">
        <x:v>laktosefrei nach Zutaten</x:v>
      </x:c>
      <x:c r="I414" s="160" t="str">
        <x:v>nussfrei nach Zutaten</x:v>
      </x:c>
      <x:c r="J414" s="160" t="str">
        <x:v>eifrei nach Zutaten</x:v>
      </x:c>
      <x:c r="K414" s="160" t="str">
        <x:v>sojafrei nach Zutaten</x:v>
      </x:c>
      <x:c r="L414" s="131" t="str"/>
      <x:c r="M414" s="131" t="str">
        <x:v>proteinbetont; ballaststoffreich; ausgewogen</x:v>
      </x:c>
      <x:c r="N414" s="131" t="str">
        <x:v>Hauptmahlzeit</x:v>
      </x:c>
      <x:c r="O414" s="131" t="str">
        <x:v>Eintopf</x:v>
      </x:c>
      <x:c r="P414" s="131" t="str">
        <x:v>Meal Prep; tiefkühlgeeignet; transportierbar; für mehrere Portionen</x:v>
      </x:c>
      <x:c r="Q414" s="131" t="str">
        <x:v>vertraut</x:v>
      </x:c>
      <x:c r="R414" s="131" t="str">
        <x:v>normaler Supermarkt</x:v>
      </x:c>
      <x:c r="S414" s="131" t="str">
        <x:v>international/modern</x:v>
      </x:c>
      <x:c r="T414" s="131" t="str">
        <x:v>herzhaft</x:v>
      </x:c>
      <x:c r="U414" s="131" t="str">
        <x:v>mild</x:v>
      </x:c>
      <x:c r="V414" s="131" t="str">
        <x:v>Frühling</x:v>
      </x:c>
      <x:c r="W414" s="131" t="str">
        <x:v>warm</x:v>
      </x:c>
      <x:c r="X414" s="131" t="str">
        <x:v>Topf; Pfanne</x:v>
      </x:c>
      <x:c r="Y414" s="131" t="str">
        <x:v>anspruchsvoll</x:v>
      </x:c>
      <x:c r="Z414" s="131" t="n">
        <x:f>'recipes'!I414</x:f>
        <x:v>58</x:v>
      </x:c>
      <x:c r="AA414" s="131" t="n">
        <x:f>'recipes'!K414</x:f>
        <x:v>165</x:v>
      </x:c>
      <x:c r="AB414" s="131" t="str">
        <x:f>IF(AA414&lt;=20,"sehr schnell",IF(AA414&lt;=40,"schnell",IF(AA414&lt;=75,"mittel","lang")))</x:f>
        <x:v>lang</x:v>
      </x:c>
      <x:c r="AC414" s="131" t="n">
        <x:f>'recipe_macros'!L414</x:f>
        <x:v>522</x:v>
      </x:c>
      <x:c r="AD414" s="131" t="n">
        <x:f>'recipe_macros'!M414</x:f>
        <x:v>39</x:v>
      </x:c>
      <x:c r="AE414" s="131" t="n">
        <x:f>IF('recipe_macros'!D414=0,0,'recipe_macros'!I414/'recipe_macros'!D414)</x:f>
        <x:v>11</x:v>
      </x:c>
      <x:c r="AF414" s="164" t="n">
        <x:f>IF(AC414=0,0,AD414*4/AC414)</x:f>
        <x:v>0.2988505747126437</x:v>
      </x:c>
      <x:c r="AG414" s="165" t="n">
        <x:f>'recipe_macros'!N414</x:f>
        <x:v>4.7937</x:v>
      </x:c>
      <x:c r="AH414" s="131" t="str">
        <x:f>IF(AG414&lt;=2,"günstig",IF(AG414&lt;=4,"mittel","teuer"))</x:f>
        <x:v>teuer</x:v>
      </x:c>
      <x:c r="AI414" s="131" t="n">
        <x:v>1</x:v>
      </x:c>
      <x:c r="AJ414" s="131" t="n">
        <x:v>1</x:v>
      </x:c>
      <x:c r="AK414" s="131" t="n">
        <x:v>1</x:v>
      </x:c>
      <x:c r="AL414" s="131" t="n">
        <x:v>1</x:v>
      </x:c>
      <x:c r="AM414" s="131" t="n">
        <x:v>1</x:v>
      </x:c>
      <x:c r="AN414" s="131" t="n">
        <x:f>MAX(1,MIN(5,SUM(AI414:AM414)))</x:f>
        <x:v>5</x:v>
      </x:c>
      <x:c r="AO414" s="131" t="str">
        <x:v>regelbasiert + redaktionelle Heuristik</x:v>
      </x:c>
      <x:c r="AP414" s="166" t="n">
        <x:v>0.86</x:v>
      </x:c>
      <x:c r="AQ414" s="131"/>
    </x:row>
    <x:row r="415">
      <x:c r="A415" s="135" t="str">
        <x:v>DI-414-V1</x:v>
      </x:c>
      <x:c r="B415" s="135" t="str">
        <x:v>DI-414</x:v>
      </x:c>
      <x:c r="C415" s="135" t="str">
        <x:v>Kabeljau-Garnelen-Pfanne</x:v>
      </x:c>
      <x:c r="D415" s="131" t="str">
        <x:v>pescetarisch</x:v>
      </x:c>
      <x:c r="E415" s="131" t="str">
        <x:v>Fisch; Meeresfrüchte; Hülsenfrüchte</x:v>
      </x:c>
      <x:c r="F415" s="160" t="str">
        <x:v>nach Zutaten halal-kompatibel</x:v>
      </x:c>
      <x:c r="G415" s="160" t="str">
        <x:v>glutenfrei nach Zutaten</x:v>
      </x:c>
      <x:c r="H415" s="160" t="str">
        <x:v>laktosefrei nach Zutaten</x:v>
      </x:c>
      <x:c r="I415" s="160" t="str">
        <x:v>nussfrei nach Zutaten</x:v>
      </x:c>
      <x:c r="J415" s="160" t="str">
        <x:v>eifrei nach Zutaten</x:v>
      </x:c>
      <x:c r="K415" s="160" t="str">
        <x:v>sojafrei nach Zutaten</x:v>
      </x:c>
      <x:c r="L415" s="131" t="str">
        <x:v>Fisch; Krebstiere/Weichtiere</x:v>
      </x:c>
      <x:c r="M415" s="131" t="str">
        <x:v>proteinbetont; ballaststoffreich; leicht; ausgewogen</x:v>
      </x:c>
      <x:c r="N415" s="131" t="str">
        <x:v>Hauptmahlzeit</x:v>
      </x:c>
      <x:c r="O415" s="131" t="str">
        <x:v>Wok/Pfanne</x:v>
      </x:c>
      <x:c r="P415" s="131" t="str">
        <x:v>transportierbar</x:v>
      </x:c>
      <x:c r="Q415" s="131" t="str">
        <x:v>vertraut</x:v>
      </x:c>
      <x:c r="R415" s="131" t="str">
        <x:v>normaler Supermarkt</x:v>
      </x:c>
      <x:c r="S415" s="131" t="str">
        <x:v>international/modern</x:v>
      </x:c>
      <x:c r="T415" s="131" t="str">
        <x:v>frisch</x:v>
      </x:c>
      <x:c r="U415" s="131" t="str">
        <x:v>mild</x:v>
      </x:c>
      <x:c r="V415" s="131" t="str">
        <x:v>ganzjährig</x:v>
      </x:c>
      <x:c r="W415" s="131" t="str">
        <x:v>warm</x:v>
      </x:c>
      <x:c r="X415" s="131" t="str">
        <x:v>Pfanne; Topf</x:v>
      </x:c>
      <x:c r="Y415" s="131" t="str">
        <x:v>mittel</x:v>
      </x:c>
      <x:c r="Z415" s="131" t="n">
        <x:f>'recipes'!I415</x:f>
        <x:v>19</x:v>
      </x:c>
      <x:c r="AA415" s="131" t="n">
        <x:f>'recipes'!K415</x:f>
        <x:v>55</x:v>
      </x:c>
      <x:c r="AB415" s="131" t="str">
        <x:f>IF(AA415&lt;=20,"sehr schnell",IF(AA415&lt;=40,"schnell",IF(AA415&lt;=75,"mittel","lang")))</x:f>
        <x:v>mittel</x:v>
      </x:c>
      <x:c r="AC415" s="131" t="n">
        <x:f>'recipe_macros'!L415</x:f>
        <x:v>440</x:v>
      </x:c>
      <x:c r="AD415" s="131" t="n">
        <x:f>'recipe_macros'!M415</x:f>
        <x:v>41</x:v>
      </x:c>
      <x:c r="AE415" s="131" t="n">
        <x:f>IF('recipe_macros'!D415=0,0,'recipe_macros'!I415/'recipe_macros'!D415)</x:f>
        <x:v>10</x:v>
      </x:c>
      <x:c r="AF415" s="164" t="n">
        <x:f>IF(AC415=0,0,AD415*4/AC415)</x:f>
        <x:v>0.37272727272727274</x:v>
      </x:c>
      <x:c r="AG415" s="165" t="n">
        <x:f>'recipe_macros'!N415</x:f>
        <x:v>4.5204</x:v>
      </x:c>
      <x:c r="AH415" s="131" t="str">
        <x:f>IF(AG415&lt;=2,"günstig",IF(AG415&lt;=4,"mittel","teuer"))</x:f>
        <x:v>teuer</x:v>
      </x:c>
      <x:c r="AI415" s="131" t="n">
        <x:v>0</x:v>
      </x:c>
      <x:c r="AJ415" s="131" t="n">
        <x:v>0</x:v>
      </x:c>
      <x:c r="AK415" s="131" t="n">
        <x:v>1</x:v>
      </x:c>
      <x:c r="AL415" s="131" t="n">
        <x:v>1</x:v>
      </x:c>
      <x:c r="AM415" s="131" t="n">
        <x:v>0</x:v>
      </x:c>
      <x:c r="AN415" s="131" t="n">
        <x:f>MAX(1,MIN(5,SUM(AI415:AM415)))</x:f>
        <x:v>2</x:v>
      </x:c>
      <x:c r="AO415" s="131" t="str">
        <x:v>regelbasiert + redaktionelle Heuristik</x:v>
      </x:c>
      <x:c r="AP415" s="166" t="n">
        <x:v>0.86</x:v>
      </x:c>
      <x:c r="AQ415" s="131"/>
    </x:row>
    <x:row r="416">
      <x:c r="A416" s="135" t="str">
        <x:v>DI-415-V1</x:v>
      </x:c>
      <x:c r="B416" s="135" t="str">
        <x:v>DI-415</x:v>
      </x:c>
      <x:c r="C416" s="135" t="str">
        <x:v>Pasta aus einem Topf</x:v>
      </x:c>
      <x:c r="D416" s="131" t="str">
        <x:v>omnivor</x:v>
      </x:c>
      <x:c r="E416" s="131" t="str"/>
      <x:c r="F416" s="160" t="str">
        <x:v>halal bei zertifiziertem Fleisch</x:v>
      </x:c>
      <x:c r="G416" s="160" t="str">
        <x:v>mit Austausch glutenfrei</x:v>
      </x:c>
      <x:c r="H416" s="160" t="str">
        <x:v>laktosefrei nach Zutaten</x:v>
      </x:c>
      <x:c r="I416" s="160" t="str">
        <x:v>nussfrei nach Zutaten</x:v>
      </x:c>
      <x:c r="J416" s="160" t="str">
        <x:v>eifrei nach Zutaten</x:v>
      </x:c>
      <x:c r="K416" s="160" t="str">
        <x:v>sojafrei nach Zutaten</x:v>
      </x:c>
      <x:c r="L416" s="131" t="str">
        <x:v>Gluten/Getreide prüfen</x:v>
      </x:c>
      <x:c r="M416" s="131" t="str">
        <x:v>proteinbetont; ausgewogen</x:v>
      </x:c>
      <x:c r="N416" s="131" t="str">
        <x:v>Hauptmahlzeit</x:v>
      </x:c>
      <x:c r="O416" s="131" t="str">
        <x:v>Pasta/Nudeln</x:v>
      </x:c>
      <x:c r="P416" s="131" t="str">
        <x:v>Meal Prep; transportierbar; für mehrere Portionen</x:v>
      </x:c>
      <x:c r="Q416" s="131" t="str">
        <x:v>vertraut</x:v>
      </x:c>
      <x:c r="R416" s="131" t="str">
        <x:v>normaler Supermarkt</x:v>
      </x:c>
      <x:c r="S416" s="131" t="str">
        <x:v>mediterran inspiriert</x:v>
      </x:c>
      <x:c r="T416" s="131" t="str">
        <x:v>mild-herzhaft</x:v>
      </x:c>
      <x:c r="U416" s="131" t="str">
        <x:v>mild</x:v>
      </x:c>
      <x:c r="V416" s="131" t="str">
        <x:v>ganzjährig</x:v>
      </x:c>
      <x:c r="W416" s="131" t="str">
        <x:v>warm</x:v>
      </x:c>
      <x:c r="X416" s="131" t="str">
        <x:v>Topf; Pfanne</x:v>
      </x:c>
      <x:c r="Y416" s="131" t="str">
        <x:v>einfach</x:v>
      </x:c>
      <x:c r="Z416" s="131" t="n">
        <x:f>'recipes'!I416</x:f>
        <x:v>12</x:v>
      </x:c>
      <x:c r="AA416" s="131" t="n">
        <x:f>'recipes'!K416</x:f>
        <x:v>35</x:v>
      </x:c>
      <x:c r="AB416" s="131" t="str">
        <x:f>IF(AA416&lt;=20,"sehr schnell",IF(AA416&lt;=40,"schnell",IF(AA416&lt;=75,"mittel","lang")))</x:f>
        <x:v>schnell</x:v>
      </x:c>
      <x:c r="AC416" s="131" t="n">
        <x:f>'recipe_macros'!L416</x:f>
        <x:v>477</x:v>
      </x:c>
      <x:c r="AD416" s="131" t="n">
        <x:f>'recipe_macros'!M416</x:f>
        <x:v>30</x:v>
      </x:c>
      <x:c r="AE416" s="131" t="n">
        <x:f>IF('recipe_macros'!D416=0,0,'recipe_macros'!I416/'recipe_macros'!D416)</x:f>
        <x:v>5</x:v>
      </x:c>
      <x:c r="AF416" s="164" t="n">
        <x:f>IF(AC416=0,0,AD416*4/AC416)</x:f>
        <x:v>0.25157232704402516</x:v>
      </x:c>
      <x:c r="AG416" s="165" t="n">
        <x:f>'recipe_macros'!N416</x:f>
        <x:v>0.7453000000000001</x:v>
      </x:c>
      <x:c r="AH416" s="131" t="str">
        <x:f>IF(AG416&lt;=2,"günstig",IF(AG416&lt;=4,"mittel","teuer"))</x:f>
        <x:v>günstig</x:v>
      </x:c>
      <x:c r="AI416" s="131" t="n">
        <x:v>1</x:v>
      </x:c>
      <x:c r="AJ416" s="131" t="n">
        <x:v>0</x:v>
      </x:c>
      <x:c r="AK416" s="131" t="n">
        <x:v>1</x:v>
      </x:c>
      <x:c r="AL416" s="131" t="n">
        <x:v>1</x:v>
      </x:c>
      <x:c r="AM416" s="131" t="n">
        <x:v>1</x:v>
      </x:c>
      <x:c r="AN416" s="131" t="n">
        <x:f>MAX(1,MIN(5,SUM(AI416:AM416)))</x:f>
        <x:v>4</x:v>
      </x:c>
      <x:c r="AO416" s="131" t="str">
        <x:v>regelbasiert + redaktionelle Heuristik</x:v>
      </x:c>
      <x:c r="AP416" s="166" t="n">
        <x:v>0.82</x:v>
      </x:c>
      <x:c r="AQ416" s="131"/>
    </x:row>
    <x:row r="417">
      <x:c r="A417" s="135" t="str">
        <x:v>DI-416-V1</x:v>
      </x:c>
      <x:c r="B417" s="135" t="str">
        <x:v>DI-416</x:v>
      </x:c>
      <x:c r="C417" s="135" t="str">
        <x:v>Kokos-Fisch-Curry aus einem Topf</x:v>
      </x:c>
      <x:c r="D417" s="131" t="str">
        <x:v>pescetarisch</x:v>
      </x:c>
      <x:c r="E417" s="131" t="str">
        <x:v>Fisch; Milchprodukt; Hülsenfrüchte</x:v>
      </x:c>
      <x:c r="F417" s="160" t="str">
        <x:v>nach Zutaten halal-kompatibel</x:v>
      </x:c>
      <x:c r="G417" s="160" t="str">
        <x:v>glutenfrei nach Zutaten</x:v>
      </x:c>
      <x:c r="H417" s="160" t="str">
        <x:v>mit laktosefreien Produkten</x:v>
      </x:c>
      <x:c r="I417" s="160" t="str">
        <x:v>nussfrei nach Zutaten</x:v>
      </x:c>
      <x:c r="J417" s="160" t="str">
        <x:v>eifrei nach Zutaten</x:v>
      </x:c>
      <x:c r="K417" s="160" t="str">
        <x:v>sojafrei nach Zutaten</x:v>
      </x:c>
      <x:c r="L417" s="131" t="str">
        <x:v>Milch; Fisch</x:v>
      </x:c>
      <x:c r="M417" s="131" t="str">
        <x:v>proteinbetont; leicht</x:v>
      </x:c>
      <x:c r="N417" s="131" t="str">
        <x:v>Hauptmahlzeit</x:v>
      </x:c>
      <x:c r="O417" s="131" t="str">
        <x:v>Curry/Dal</x:v>
      </x:c>
      <x:c r="P417" s="131" t="str">
        <x:v>schnell; Meal Prep; transportierbar; für mehrere Portionen; One Pot</x:v>
      </x:c>
      <x:c r="Q417" s="131" t="str">
        <x:v>vertraut</x:v>
      </x:c>
      <x:c r="R417" s="131" t="str">
        <x:v>normaler Supermarkt</x:v>
      </x:c>
      <x:c r="S417" s="131" t="str">
        <x:v>südasiatisch inspiriert</x:v>
      </x:c>
      <x:c r="T417" s="131" t="str">
        <x:v>frisch; herzhaft; cremig; würzig; säuerlich</x:v>
      </x:c>
      <x:c r="U417" s="131" t="str">
        <x:v>scharf</x:v>
      </x:c>
      <x:c r="V417" s="131" t="str">
        <x:v>Frühling</x:v>
      </x:c>
      <x:c r="W417" s="131" t="str">
        <x:v>warm</x:v>
      </x:c>
      <x:c r="X417" s="131" t="str">
        <x:v>Topf; Pfanne</x:v>
      </x:c>
      <x:c r="Y417" s="131" t="str">
        <x:v>mittel</x:v>
      </x:c>
      <x:c r="Z417" s="131" t="n">
        <x:f>'recipes'!I417</x:f>
        <x:v>10</x:v>
      </x:c>
      <x:c r="AA417" s="131" t="n">
        <x:f>'recipes'!K417</x:f>
        <x:v>30</x:v>
      </x:c>
      <x:c r="AB417" s="131" t="str">
        <x:f>IF(AA417&lt;=20,"sehr schnell",IF(AA417&lt;=40,"schnell",IF(AA417&lt;=75,"mittel","lang")))</x:f>
        <x:v>schnell</x:v>
      </x:c>
      <x:c r="AC417" s="131" t="n">
        <x:f>'recipe_macros'!L417</x:f>
        <x:v>352</x:v>
      </x:c>
      <x:c r="AD417" s="131" t="n">
        <x:f>'recipe_macros'!M417</x:f>
        <x:v>22</x:v>
      </x:c>
      <x:c r="AE417" s="131" t="n">
        <x:f>IF('recipe_macros'!D417=0,0,'recipe_macros'!I417/'recipe_macros'!D417)</x:f>
        <x:v>5</x:v>
      </x:c>
      <x:c r="AF417" s="164" t="n">
        <x:f>IF(AC417=0,0,AD417*4/AC417)</x:f>
        <x:v>0.25</x:v>
      </x:c>
      <x:c r="AG417" s="165" t="n">
        <x:f>'recipe_macros'!N417</x:f>
        <x:v>1.7791750000000002</x:v>
      </x:c>
      <x:c r="AH417" s="131" t="str">
        <x:f>IF(AG417&lt;=2,"günstig",IF(AG417&lt;=4,"mittel","teuer"))</x:f>
        <x:v>günstig</x:v>
      </x:c>
      <x:c r="AI417" s="131" t="n">
        <x:v>0</x:v>
      </x:c>
      <x:c r="AJ417" s="131" t="n">
        <x:v>0</x:v>
      </x:c>
      <x:c r="AK417" s="131" t="n">
        <x:v>1</x:v>
      </x:c>
      <x:c r="AL417" s="131" t="n">
        <x:v>1</x:v>
      </x:c>
      <x:c r="AM417" s="131" t="n">
        <x:v>1</x:v>
      </x:c>
      <x:c r="AN417" s="131" t="n">
        <x:f>MAX(1,MIN(5,SUM(AI417:AM417)))</x:f>
        <x:v>3</x:v>
      </x:c>
      <x:c r="AO417" s="131" t="str">
        <x:v>regelbasiert + redaktionelle Heuristik</x:v>
      </x:c>
      <x:c r="AP417" s="166" t="n">
        <x:v>0.82</x:v>
      </x:c>
      <x:c r="AQ417" s="131"/>
    </x:row>
    <x:row r="418">
      <x:c r="A418" s="135" t="str">
        <x:v>DI-417-V1</x:v>
      </x:c>
      <x:c r="B418" s="135" t="str">
        <x:v>DI-417</x:v>
      </x:c>
      <x:c r="C418" s="135" t="str">
        <x:v>Scharfer Reis aus einem Topf</x:v>
      </x:c>
      <x:c r="D418" s="131" t="str">
        <x:v>vegan</x:v>
      </x:c>
      <x:c r="E418" s="131" t="str">
        <x:v>Hülsenfrüchte</x:v>
      </x:c>
      <x:c r="F418" s="160" t="str">
        <x:v>nach Zutaten halal-kompatibel</x:v>
      </x:c>
      <x:c r="G418" s="160" t="str">
        <x:v>glutenfrei bei zertifizierter Produktwahl</x:v>
      </x:c>
      <x:c r="H418" s="160" t="str">
        <x:v>laktosefrei nach Zutaten</x:v>
      </x:c>
      <x:c r="I418" s="160" t="str">
        <x:v>enthält Nüsse/Erdnüsse</x:v>
      </x:c>
      <x:c r="J418" s="160" t="str">
        <x:v>eifrei nach Zutaten</x:v>
      </x:c>
      <x:c r="K418" s="160" t="str">
        <x:v>sojafrei nach Zutaten</x:v>
      </x:c>
      <x:c r="L418" s="131" t="str">
        <x:v>Gluten/Getreide prüfen; Nüsse/Erdnüsse</x:v>
      </x:c>
      <x:c r="M418" s="131" t="str">
        <x:v>leicht</x:v>
      </x:c>
      <x:c r="N418" s="131" t="str">
        <x:v>Hauptmahlzeit</x:v>
      </x:c>
      <x:c r="O418" s="131" t="str">
        <x:v>Reis/Getreide</x:v>
      </x:c>
      <x:c r="P418" s="131" t="str">
        <x:v>Meal Prep; transportierbar; für mehrere Portionen</x:v>
      </x:c>
      <x:c r="Q418" s="131" t="str">
        <x:v>vertraut</x:v>
      </x:c>
      <x:c r="R418" s="131" t="str">
        <x:v>normaler Supermarkt</x:v>
      </x:c>
      <x:c r="S418" s="131" t="str">
        <x:v>international/modern</x:v>
      </x:c>
      <x:c r="T418" s="131" t="str">
        <x:v>würzig</x:v>
      </x:c>
      <x:c r="U418" s="131" t="str">
        <x:v>scharf</x:v>
      </x:c>
      <x:c r="V418" s="131" t="str">
        <x:v>Frühling</x:v>
      </x:c>
      <x:c r="W418" s="131" t="str">
        <x:v>warm</x:v>
      </x:c>
      <x:c r="X418" s="131" t="str">
        <x:v>Pfanne; Backofen; Topf</x:v>
      </x:c>
      <x:c r="Y418" s="131" t="str">
        <x:v>mittel</x:v>
      </x:c>
      <x:c r="Z418" s="131" t="n">
        <x:f>'recipes'!I418</x:f>
        <x:v>16</x:v>
      </x:c>
      <x:c r="AA418" s="131" t="n">
        <x:f>'recipes'!K418</x:f>
        <x:v>45</x:v>
      </x:c>
      <x:c r="AB418" s="131" t="str">
        <x:f>IF(AA418&lt;=20,"sehr schnell",IF(AA418&lt;=40,"schnell",IF(AA418&lt;=75,"mittel","lang")))</x:f>
        <x:v>mittel</x:v>
      </x:c>
      <x:c r="AC418" s="131" t="n">
        <x:f>'recipe_macros'!L418</x:f>
        <x:v>247</x:v>
      </x:c>
      <x:c r="AD418" s="131" t="n">
        <x:f>'recipe_macros'!M418</x:f>
        <x:v>6</x:v>
      </x:c>
      <x:c r="AE418" s="131" t="n">
        <x:f>IF('recipe_macros'!D418=0,0,'recipe_macros'!I418/'recipe_macros'!D418)</x:f>
        <x:v>2</x:v>
      </x:c>
      <x:c r="AF418" s="164" t="n">
        <x:f>IF(AC418=0,0,AD418*4/AC418)</x:f>
        <x:v>0.09716599190283401</x:v>
      </x:c>
      <x:c r="AG418" s="165" t="n">
        <x:f>'recipe_macros'!N418</x:f>
        <x:v>1.075425</x:v>
      </x:c>
      <x:c r="AH418" s="131" t="str">
        <x:f>IF(AG418&lt;=2,"günstig",IF(AG418&lt;=4,"mittel","teuer"))</x:f>
        <x:v>günstig</x:v>
      </x:c>
      <x:c r="AI418" s="131" t="n">
        <x:v>1</x:v>
      </x:c>
      <x:c r="AJ418" s="131" t="n">
        <x:v>0</x:v>
      </x:c>
      <x:c r="AK418" s="131" t="n">
        <x:v>1</x:v>
      </x:c>
      <x:c r="AL418" s="131" t="n">
        <x:v>1</x:v>
      </x:c>
      <x:c r="AM418" s="131" t="n">
        <x:v>1</x:v>
      </x:c>
      <x:c r="AN418" s="131" t="n">
        <x:f>MAX(1,MIN(5,SUM(AI418:AM418)))</x:f>
        <x:v>4</x:v>
      </x:c>
      <x:c r="AO418" s="131" t="str">
        <x:v>regelbasiert + redaktionelle Heuristik</x:v>
      </x:c>
      <x:c r="AP418" s="166" t="n">
        <x:v>0.86</x:v>
      </x:c>
      <x:c r="AQ418" s="131"/>
    </x:row>
    <x:row r="419">
      <x:c r="A419" s="135" t="str">
        <x:v>DI-418-V1</x:v>
      </x:c>
      <x:c r="B419" s="135" t="str">
        <x:v>DI-418</x:v>
      </x:c>
      <x:c r="C419" s="135" t="str">
        <x:v>Veganer Reis mit Bohnen aus einem Topf</x:v>
      </x:c>
      <x:c r="D419" s="131" t="str">
        <x:v>vegan</x:v>
      </x:c>
      <x:c r="E419" s="131" t="str">
        <x:v>pflanzlich</x:v>
      </x:c>
      <x:c r="F419" s="160" t="str">
        <x:v>nach Zutaten halal-kompatibel</x:v>
      </x:c>
      <x:c r="G419" s="160" t="str">
        <x:v>glutenfrei nach Zutaten</x:v>
      </x:c>
      <x:c r="H419" s="160" t="str">
        <x:v>laktosefrei nach Zutaten</x:v>
      </x:c>
      <x:c r="I419" s="160" t="str">
        <x:v>nussfrei nach Zutaten</x:v>
      </x:c>
      <x:c r="J419" s="160" t="str">
        <x:v>eifrei nach Zutaten</x:v>
      </x:c>
      <x:c r="K419" s="160" t="str">
        <x:v>sojafrei nach Zutaten</x:v>
      </x:c>
      <x:c r="L419" s="131" t="str"/>
      <x:c r="M419" s="131" t="str">
        <x:v>ballaststoffreich</x:v>
      </x:c>
      <x:c r="N419" s="131" t="str">
        <x:v>Hauptmahlzeit</x:v>
      </x:c>
      <x:c r="O419" s="131" t="str">
        <x:v>Reis/Getreide</x:v>
      </x:c>
      <x:c r="P419" s="131" t="str">
        <x:v>Meal Prep; transportierbar; für mehrere Portionen</x:v>
      </x:c>
      <x:c r="Q419" s="131" t="str">
        <x:v>vertraut</x:v>
      </x:c>
      <x:c r="R419" s="131" t="str">
        <x:v>normaler Supermarkt</x:v>
      </x:c>
      <x:c r="S419" s="131" t="str">
        <x:v>international/modern</x:v>
      </x:c>
      <x:c r="T419" s="131" t="str">
        <x:v>frisch; würzig; säuerlich; rauchig</x:v>
      </x:c>
      <x:c r="U419" s="131" t="str">
        <x:v>würzig, nicht zwingend scharf</x:v>
      </x:c>
      <x:c r="V419" s="131" t="str">
        <x:v>ganzjährig</x:v>
      </x:c>
      <x:c r="W419" s="131" t="str">
        <x:v>warm</x:v>
      </x:c>
      <x:c r="X419" s="131" t="str">
        <x:v>Pfanne; Topf</x:v>
      </x:c>
      <x:c r="Y419" s="131" t="str">
        <x:v>mittel</x:v>
      </x:c>
      <x:c r="Z419" s="131" t="n">
        <x:f>'recipes'!I419</x:f>
        <x:v>19</x:v>
      </x:c>
      <x:c r="AA419" s="131" t="n">
        <x:f>'recipes'!K419</x:f>
        <x:v>55</x:v>
      </x:c>
      <x:c r="AB419" s="131" t="str">
        <x:f>IF(AA419&lt;=20,"sehr schnell",IF(AA419&lt;=40,"schnell",IF(AA419&lt;=75,"mittel","lang")))</x:f>
        <x:v>mittel</x:v>
      </x:c>
      <x:c r="AC419" s="131" t="n">
        <x:f>'recipe_macros'!L419</x:f>
        <x:v>507</x:v>
      </x:c>
      <x:c r="AD419" s="131" t="n">
        <x:f>'recipe_macros'!M419</x:f>
        <x:v>13</x:v>
      </x:c>
      <x:c r="AE419" s="131" t="n">
        <x:f>IF('recipe_macros'!D419=0,0,'recipe_macros'!I419/'recipe_macros'!D419)</x:f>
        <x:v>14</x:v>
      </x:c>
      <x:c r="AF419" s="164" t="n">
        <x:f>IF(AC419=0,0,AD419*4/AC419)</x:f>
        <x:v>0.10256410256410256</x:v>
      </x:c>
      <x:c r="AG419" s="165" t="n">
        <x:f>'recipe_macros'!N419</x:f>
        <x:v>2.4441</x:v>
      </x:c>
      <x:c r="AH419" s="131" t="str">
        <x:f>IF(AG419&lt;=2,"günstig",IF(AG419&lt;=4,"mittel","teuer"))</x:f>
        <x:v>mittel</x:v>
      </x:c>
      <x:c r="AI419" s="131" t="n">
        <x:v>1</x:v>
      </x:c>
      <x:c r="AJ419" s="131" t="n">
        <x:v>0</x:v>
      </x:c>
      <x:c r="AK419" s="131" t="n">
        <x:v>1</x:v>
      </x:c>
      <x:c r="AL419" s="131" t="n">
        <x:v>1</x:v>
      </x:c>
      <x:c r="AM419" s="131" t="n">
        <x:v>1</x:v>
      </x:c>
      <x:c r="AN419" s="131" t="n">
        <x:f>MAX(1,MIN(5,SUM(AI419:AM419)))</x:f>
        <x:v>4</x:v>
      </x:c>
      <x:c r="AO419" s="131" t="str">
        <x:v>regelbasiert + redaktionelle Heuristik</x:v>
      </x:c>
      <x:c r="AP419" s="166" t="n">
        <x:v>0.86</x:v>
      </x:c>
      <x:c r="AQ419" s="131"/>
    </x:row>
    <x:row r="420">
      <x:c r="A420" s="135" t="str">
        <x:v>DI-419-V1</x:v>
      </x:c>
      <x:c r="B420" s="135" t="str">
        <x:v>DI-419</x:v>
      </x:c>
      <x:c r="C420" s="135" t="str">
        <x:v>Orzo mit Spinat und Kirschtomaten</x:v>
      </x:c>
      <x:c r="D420" s="131" t="str">
        <x:v>vegan</x:v>
      </x:c>
      <x:c r="E420" s="131" t="str">
        <x:v>pflanzlich</x:v>
      </x:c>
      <x:c r="F420" s="160" t="str">
        <x:v>nach Zutaten halal-kompatibel</x:v>
      </x:c>
      <x:c r="G420" s="160" t="str">
        <x:v>mit Austausch glutenfrei</x:v>
      </x:c>
      <x:c r="H420" s="160" t="str">
        <x:v>laktosefrei nach Zutaten</x:v>
      </x:c>
      <x:c r="I420" s="160" t="str">
        <x:v>nussfrei nach Zutaten</x:v>
      </x:c>
      <x:c r="J420" s="160" t="str">
        <x:v>eifrei nach Zutaten</x:v>
      </x:c>
      <x:c r="K420" s="160" t="str">
        <x:v>sojafrei nach Zutaten</x:v>
      </x:c>
      <x:c r="L420" s="131" t="str">
        <x:v>Gluten/Getreide prüfen; Sellerie</x:v>
      </x:c>
      <x:c r="M420" s="131" t="str">
        <x:v>ballaststoffreich</x:v>
      </x:c>
      <x:c r="N420" s="131" t="str">
        <x:v>Hauptmahlzeit</x:v>
      </x:c>
      <x:c r="O420" s="131" t="str">
        <x:v>Pfannengericht/sonstiges</x:v>
      </x:c>
      <x:c r="P420" s="131" t="str">
        <x:v>schnell; Meal Prep; transportierbar</x:v>
      </x:c>
      <x:c r="Q420" s="131" t="str">
        <x:v>vertraut</x:v>
      </x:c>
      <x:c r="R420" s="131" t="str">
        <x:v>normaler Supermarkt</x:v>
      </x:c>
      <x:c r="S420" s="131" t="str">
        <x:v>international/modern</x:v>
      </x:c>
      <x:c r="T420" s="131" t="str">
        <x:v>frisch; herzhaft</x:v>
      </x:c>
      <x:c r="U420" s="131" t="str">
        <x:v>mild</x:v>
      </x:c>
      <x:c r="V420" s="131" t="str">
        <x:v>ganzjährig</x:v>
      </x:c>
      <x:c r="W420" s="131" t="str">
        <x:v>warm</x:v>
      </x:c>
      <x:c r="X420" s="131" t="str">
        <x:v>Pfanne; Topf</x:v>
      </x:c>
      <x:c r="Y420" s="131" t="str">
        <x:v>einfach</x:v>
      </x:c>
      <x:c r="Z420" s="131" t="n">
        <x:f>'recipes'!I420</x:f>
        <x:v>10</x:v>
      </x:c>
      <x:c r="AA420" s="131" t="n">
        <x:f>'recipes'!K420</x:f>
        <x:v>30</x:v>
      </x:c>
      <x:c r="AB420" s="131" t="str">
        <x:f>IF(AA420&lt;=20,"sehr schnell",IF(AA420&lt;=40,"schnell",IF(AA420&lt;=75,"mittel","lang")))</x:f>
        <x:v>schnell</x:v>
      </x:c>
      <x:c r="AC420" s="131" t="n">
        <x:f>'recipe_macros'!L420</x:f>
        <x:v>471</x:v>
      </x:c>
      <x:c r="AD420" s="131" t="n">
        <x:f>'recipe_macros'!M420</x:f>
        <x:v>16</x:v>
      </x:c>
      <x:c r="AE420" s="131" t="n">
        <x:f>IF('recipe_macros'!D420=0,0,'recipe_macros'!I420/'recipe_macros'!D420)</x:f>
        <x:v>9</x:v>
      </x:c>
      <x:c r="AF420" s="164" t="n">
        <x:f>IF(AC420=0,0,AD420*4/AC420)</x:f>
        <x:v>0.13588110403397027</x:v>
      </x:c>
      <x:c r="AG420" s="165" t="n">
        <x:f>'recipe_macros'!N420</x:f>
        <x:v>1.357725</x:v>
      </x:c>
      <x:c r="AH420" s="131" t="str">
        <x:f>IF(AG420&lt;=2,"günstig",IF(AG420&lt;=4,"mittel","teuer"))</x:f>
        <x:v>günstig</x:v>
      </x:c>
      <x:c r="AI420" s="131" t="n">
        <x:v>1</x:v>
      </x:c>
      <x:c r="AJ420" s="131" t="n">
        <x:v>0</x:v>
      </x:c>
      <x:c r="AK420" s="131" t="n">
        <x:v>1</x:v>
      </x:c>
      <x:c r="AL420" s="131" t="n">
        <x:v>1</x:v>
      </x:c>
      <x:c r="AM420" s="131" t="n">
        <x:v>0</x:v>
      </x:c>
      <x:c r="AN420" s="131" t="n">
        <x:f>MAX(1,MIN(5,SUM(AI420:AM420)))</x:f>
        <x:v>3</x:v>
      </x:c>
      <x:c r="AO420" s="131" t="str">
        <x:v>regelbasiert + redaktionelle Heuristik</x:v>
      </x:c>
      <x:c r="AP420" s="166" t="n">
        <x:v>0.86</x:v>
      </x:c>
      <x:c r="AQ420" s="131"/>
    </x:row>
    <x:row r="421">
      <x:c r="A421" s="135" t="str">
        <x:v>DI-420-V1</x:v>
      </x:c>
      <x:c r="B421" s="135" t="str">
        <x:v>DI-420</x:v>
      </x:c>
      <x:c r="C421" s="135" t="str">
        <x:v>Paneer-Chili</x:v>
      </x:c>
      <x:c r="D421" s="131" t="str">
        <x:v>vegetarisch</x:v>
      </x:c>
      <x:c r="E421" s="131" t="str">
        <x:v>Milchprodukt</x:v>
      </x:c>
      <x:c r="F421" s="160" t="str">
        <x:v>nach Zutaten halal-kompatibel</x:v>
      </x:c>
      <x:c r="G421" s="160" t="str">
        <x:v>glutenfrei nach Zutaten</x:v>
      </x:c>
      <x:c r="H421" s="160" t="str">
        <x:v>mit laktosefreien Produkten</x:v>
      </x:c>
      <x:c r="I421" s="160" t="str">
        <x:v>nussfrei nach Zutaten</x:v>
      </x:c>
      <x:c r="J421" s="160" t="str">
        <x:v>eifrei nach Zutaten</x:v>
      </x:c>
      <x:c r="K421" s="160" t="str">
        <x:v>sojafrei nach Zutaten</x:v>
      </x:c>
      <x:c r="L421" s="131" t="str">
        <x:v>Milch; Sellerie</x:v>
      </x:c>
      <x:c r="M421" s="131" t="str">
        <x:v>proteinbetont; ballaststoffreich; leicht; ausgewogen</x:v>
      </x:c>
      <x:c r="N421" s="131" t="str">
        <x:v>Hauptmahlzeit</x:v>
      </x:c>
      <x:c r="O421" s="131" t="str">
        <x:v>Eintopf</x:v>
      </x:c>
      <x:c r="P421" s="131" t="str">
        <x:v>Meal Prep; tiefkühlgeeignet; transportierbar; für mehrere Portionen</x:v>
      </x:c>
      <x:c r="Q421" s="131" t="str">
        <x:v>ausgefallen</x:v>
      </x:c>
      <x:c r="R421" s="131" t="str">
        <x:v>Spezialgeschäft wahrscheinlich</x:v>
      </x:c>
      <x:c r="S421" s="131" t="str">
        <x:v>südasiatisch inspiriert</x:v>
      </x:c>
      <x:c r="T421" s="131" t="str">
        <x:v>frisch; herzhaft; würzig; rauchig</x:v>
      </x:c>
      <x:c r="U421" s="131" t="str">
        <x:v>scharf</x:v>
      </x:c>
      <x:c r="V421" s="131" t="str">
        <x:v>Winter</x:v>
      </x:c>
      <x:c r="W421" s="131" t="str">
        <x:v>warm</x:v>
      </x:c>
      <x:c r="X421" s="131" t="str">
        <x:v>Topf; Pfanne</x:v>
      </x:c>
      <x:c r="Y421" s="131" t="str">
        <x:v>mittel</x:v>
      </x:c>
      <x:c r="Z421" s="131" t="n">
        <x:f>'recipes'!I421</x:f>
        <x:v>12</x:v>
      </x:c>
      <x:c r="AA421" s="131" t="n">
        <x:f>'recipes'!K421</x:f>
        <x:v>35</x:v>
      </x:c>
      <x:c r="AB421" s="131" t="str">
        <x:f>IF(AA421&lt;=20,"sehr schnell",IF(AA421&lt;=40,"schnell",IF(AA421&lt;=75,"mittel","lang")))</x:f>
        <x:v>schnell</x:v>
      </x:c>
      <x:c r="AC421" s="131" t="n">
        <x:f>'recipe_macros'!L421</x:f>
        <x:v>446</x:v>
      </x:c>
      <x:c r="AD421" s="131" t="n">
        <x:f>'recipe_macros'!M421</x:f>
        <x:v>26</x:v>
      </x:c>
      <x:c r="AE421" s="131" t="n">
        <x:f>IF('recipe_macros'!D421=0,0,'recipe_macros'!I421/'recipe_macros'!D421)</x:f>
        <x:v>18</x:v>
      </x:c>
      <x:c r="AF421" s="164" t="n">
        <x:f>IF(AC421=0,0,AD421*4/AC421)</x:f>
        <x:v>0.23318385650224216</x:v>
      </x:c>
      <x:c r="AG421" s="165" t="n">
        <x:f>'recipe_macros'!N421</x:f>
        <x:v>1.0917750000000002</x:v>
      </x:c>
      <x:c r="AH421" s="131" t="str">
        <x:f>IF(AG421&lt;=2,"günstig",IF(AG421&lt;=4,"mittel","teuer"))</x:f>
        <x:v>günstig</x:v>
      </x:c>
      <x:c r="AI421" s="131" t="n">
        <x:v>1</x:v>
      </x:c>
      <x:c r="AJ421" s="131" t="n">
        <x:v>1</x:v>
      </x:c>
      <x:c r="AK421" s="131" t="n">
        <x:v>1</x:v>
      </x:c>
      <x:c r="AL421" s="131" t="n">
        <x:v>1</x:v>
      </x:c>
      <x:c r="AM421" s="131" t="n">
        <x:v>1</x:v>
      </x:c>
      <x:c r="AN421" s="131" t="n">
        <x:f>MAX(1,MIN(5,SUM(AI421:AM421)))</x:f>
        <x:v>5</x:v>
      </x:c>
      <x:c r="AO421" s="131" t="str">
        <x:v>regelbasiert + redaktionelle Heuristik</x:v>
      </x:c>
      <x:c r="AP421" s="166" t="n">
        <x:v>0.82</x:v>
      </x:c>
      <x:c r="AQ421" s="131" t="str">
        <x:v>Ernährungsweise wegen Zutaten von omnivor auf vegetarisch korrigiert</x:v>
      </x:c>
    </x:row>
    <x:row r="422">
      <x:c r="A422" s="135" t="str">
        <x:v>DI-421-V1</x:v>
      </x:c>
      <x:c r="B422" s="135" t="str">
        <x:v>DI-421</x:v>
      </x:c>
      <x:c r="C422" s="135" t="str">
        <x:v>Pasta mit Tomaten-Gemüse-Sauce</x:v>
      </x:c>
      <x:c r="D422" s="131" t="str">
        <x:v>vegetarisch</x:v>
      </x:c>
      <x:c r="E422" s="131" t="str">
        <x:v>Milchprodukt</x:v>
      </x:c>
      <x:c r="F422" s="160" t="str">
        <x:v>nach Zutaten halal-kompatibel</x:v>
      </x:c>
      <x:c r="G422" s="160" t="str">
        <x:v>glutenfrei nach Zutaten</x:v>
      </x:c>
      <x:c r="H422" s="160" t="str">
        <x:v>mit laktosefreien Produkten</x:v>
      </x:c>
      <x:c r="I422" s="160" t="str">
        <x:v>nussfrei nach Zutaten</x:v>
      </x:c>
      <x:c r="J422" s="160" t="str">
        <x:v>eifrei nach Zutaten</x:v>
      </x:c>
      <x:c r="K422" s="160" t="str">
        <x:v>sojafrei nach Zutaten</x:v>
      </x:c>
      <x:c r="L422" s="131" t="str">
        <x:v>Milch; Sellerie</x:v>
      </x:c>
      <x:c r="M422" s="131" t="str">
        <x:v>ballaststoffreich; leicht</x:v>
      </x:c>
      <x:c r="N422" s="131" t="str">
        <x:v>Hauptmahlzeit</x:v>
      </x:c>
      <x:c r="O422" s="131" t="str">
        <x:v>Pasta/Nudeln</x:v>
      </x:c>
      <x:c r="P422" s="131" t="str">
        <x:v>Meal Prep; transportierbar; für mehrere Portionen</x:v>
      </x:c>
      <x:c r="Q422" s="131" t="str">
        <x:v>vertraut</x:v>
      </x:c>
      <x:c r="R422" s="131" t="str">
        <x:v>normaler Supermarkt</x:v>
      </x:c>
      <x:c r="S422" s="131" t="str">
        <x:v>mediterran inspiriert</x:v>
      </x:c>
      <x:c r="T422" s="131" t="str">
        <x:v>würzig; säuerlich</x:v>
      </x:c>
      <x:c r="U422" s="131" t="str">
        <x:v>würzig, nicht zwingend scharf</x:v>
      </x:c>
      <x:c r="V422" s="131" t="str">
        <x:v>ganzjährig</x:v>
      </x:c>
      <x:c r="W422" s="131" t="str">
        <x:v>warm</x:v>
      </x:c>
      <x:c r="X422" s="131" t="str">
        <x:v>Topf; Mixer/Pürierstab</x:v>
      </x:c>
      <x:c r="Y422" s="131" t="str">
        <x:v>mittel</x:v>
      </x:c>
      <x:c r="Z422" s="131" t="n">
        <x:f>'recipes'!I422</x:f>
        <x:v>23</x:v>
      </x:c>
      <x:c r="AA422" s="131" t="n">
        <x:f>'recipes'!K422</x:f>
        <x:v>65</x:v>
      </x:c>
      <x:c r="AB422" s="131" t="str">
        <x:f>IF(AA422&lt;=20,"sehr schnell",IF(AA422&lt;=40,"schnell",IF(AA422&lt;=75,"mittel","lang")))</x:f>
        <x:v>mittel</x:v>
      </x:c>
      <x:c r="AC422" s="131" t="n">
        <x:f>'recipe_macros'!L422</x:f>
        <x:v>411</x:v>
      </x:c>
      <x:c r="AD422" s="131" t="n">
        <x:f>'recipe_macros'!M422</x:f>
        <x:v>14</x:v>
      </x:c>
      <x:c r="AE422" s="131" t="n">
        <x:f>IF('recipe_macros'!D422=0,0,'recipe_macros'!I422/'recipe_macros'!D422)</x:f>
        <x:v>10</x:v>
      </x:c>
      <x:c r="AF422" s="164" t="n">
        <x:f>IF(AC422=0,0,AD422*4/AC422)</x:f>
        <x:v>0.1362530413625304</x:v>
      </x:c>
      <x:c r="AG422" s="165" t="n">
        <x:f>'recipe_macros'!N422</x:f>
        <x:v>1.04639</x:v>
      </x:c>
      <x:c r="AH422" s="131" t="str">
        <x:f>IF(AG422&lt;=2,"günstig",IF(AG422&lt;=4,"mittel","teuer"))</x:f>
        <x:v>günstig</x:v>
      </x:c>
      <x:c r="AI422" s="131" t="n">
        <x:v>1</x:v>
      </x:c>
      <x:c r="AJ422" s="131" t="n">
        <x:v>0</x:v>
      </x:c>
      <x:c r="AK422" s="131" t="n">
        <x:v>1</x:v>
      </x:c>
      <x:c r="AL422" s="131" t="n">
        <x:v>1</x:v>
      </x:c>
      <x:c r="AM422" s="131" t="n">
        <x:v>1</x:v>
      </x:c>
      <x:c r="AN422" s="131" t="n">
        <x:f>MAX(1,MIN(5,SUM(AI422:AM422)))</x:f>
        <x:v>4</x:v>
      </x:c>
      <x:c r="AO422" s="131" t="str">
        <x:v>regelbasiert + redaktionelle Heuristik</x:v>
      </x:c>
      <x:c r="AP422" s="166" t="n">
        <x:v>0.82</x:v>
      </x:c>
      <x:c r="AQ422" s="131"/>
    </x:row>
    <x:row r="423">
      <x:c r="A423" s="135" t="str">
        <x:v>DI-422-V1</x:v>
      </x:c>
      <x:c r="B423" s="135" t="str">
        <x:v>DI-422</x:v>
      </x:c>
      <x:c r="C423" s="135" t="str">
        <x:v>Erbsen-Dicke-Bohnen-Shakshuka</x:v>
      </x:c>
      <x:c r="D423" s="131" t="str">
        <x:v>vegetarisch</x:v>
      </x:c>
      <x:c r="E423" s="131" t="str">
        <x:v>Ei; Milchprodukt; Hülsenfrüchte</x:v>
      </x:c>
      <x:c r="F423" s="160" t="str">
        <x:v>nach Zutaten halal-kompatibel</x:v>
      </x:c>
      <x:c r="G423" s="160" t="str">
        <x:v>glutenfrei nach Zutaten</x:v>
      </x:c>
      <x:c r="H423" s="160" t="str">
        <x:v>mit laktosefreien Produkten</x:v>
      </x:c>
      <x:c r="I423" s="160" t="str">
        <x:v>nussfrei nach Zutaten</x:v>
      </x:c>
      <x:c r="J423" s="160" t="str">
        <x:v>enthält Ei</x:v>
      </x:c>
      <x:c r="K423" s="160" t="str">
        <x:v>sojafrei nach Zutaten</x:v>
      </x:c>
      <x:c r="L423" s="131" t="str">
        <x:v>Milch; Ei</x:v>
      </x:c>
      <x:c r="M423" s="131" t="str">
        <x:v>ballaststoffreich; leicht</x:v>
      </x:c>
      <x:c r="N423" s="131" t="str">
        <x:v>Hauptmahlzeit</x:v>
      </x:c>
      <x:c r="O423" s="131" t="str">
        <x:v>Eiergericht</x:v>
      </x:c>
      <x:c r="P423" s="131" t="str">
        <x:v>Meal Prep; transportierbar</x:v>
      </x:c>
      <x:c r="Q423" s="131" t="str">
        <x:v>vertraut</x:v>
      </x:c>
      <x:c r="R423" s="131" t="str">
        <x:v>normaler Supermarkt</x:v>
      </x:c>
      <x:c r="S423" s="131" t="str">
        <x:v>Nahost inspiriert</x:v>
      </x:c>
      <x:c r="T423" s="131" t="str">
        <x:v>frisch; cremig</x:v>
      </x:c>
      <x:c r="U423" s="131" t="str">
        <x:v>mild</x:v>
      </x:c>
      <x:c r="V423" s="131" t="str">
        <x:v>Frühling</x:v>
      </x:c>
      <x:c r="W423" s="131" t="str">
        <x:v>warm</x:v>
      </x:c>
      <x:c r="X423" s="131" t="str">
        <x:v>Pfanne</x:v>
      </x:c>
      <x:c r="Y423" s="131" t="str">
        <x:v>mittel</x:v>
      </x:c>
      <x:c r="Z423" s="131" t="n">
        <x:f>'recipes'!I423</x:f>
        <x:v>18</x:v>
      </x:c>
      <x:c r="AA423" s="131" t="n">
        <x:f>'recipes'!K423</x:f>
        <x:v>50</x:v>
      </x:c>
      <x:c r="AB423" s="131" t="str">
        <x:f>IF(AA423&lt;=20,"sehr schnell",IF(AA423&lt;=40,"schnell",IF(AA423&lt;=75,"mittel","lang")))</x:f>
        <x:v>mittel</x:v>
      </x:c>
      <x:c r="AC423" s="131" t="n">
        <x:f>'recipe_macros'!L423</x:f>
        <x:v>199</x:v>
      </x:c>
      <x:c r="AD423" s="131" t="n">
        <x:f>'recipe_macros'!M423</x:f>
        <x:v>13</x:v>
      </x:c>
      <x:c r="AE423" s="131" t="n">
        <x:f>IF('recipe_macros'!D423=0,0,'recipe_macros'!I423/'recipe_macros'!D423)</x:f>
        <x:v>7</x:v>
      </x:c>
      <x:c r="AF423" s="164" t="n">
        <x:f>IF(AC423=0,0,AD423*4/AC423)</x:f>
        <x:v>0.2613065326633166</x:v>
      </x:c>
      <x:c r="AG423" s="165" t="n">
        <x:f>'recipe_macros'!N423</x:f>
        <x:v>1.3090750000000002</x:v>
      </x:c>
      <x:c r="AH423" s="131" t="str">
        <x:f>IF(AG423&lt;=2,"günstig",IF(AG423&lt;=4,"mittel","teuer"))</x:f>
        <x:v>günstig</x:v>
      </x:c>
      <x:c r="AI423" s="131" t="n">
        <x:v>1</x:v>
      </x:c>
      <x:c r="AJ423" s="131" t="n">
        <x:v>0</x:v>
      </x:c>
      <x:c r="AK423" s="131" t="n">
        <x:v>1</x:v>
      </x:c>
      <x:c r="AL423" s="131" t="n">
        <x:v>1</x:v>
      </x:c>
      <x:c r="AM423" s="131" t="n">
        <x:v>0</x:v>
      </x:c>
      <x:c r="AN423" s="131" t="n">
        <x:f>MAX(1,MIN(5,SUM(AI423:AM423)))</x:f>
        <x:v>3</x:v>
      </x:c>
      <x:c r="AO423" s="131" t="str">
        <x:v>regelbasiert + redaktionelle Heuristik</x:v>
      </x:c>
      <x:c r="AP423" s="166" t="n">
        <x:v>0.82</x:v>
      </x:c>
      <x:c r="AQ423" s="131"/>
    </x:row>
    <x:row r="424">
      <x:c r="A424" s="135" t="str">
        <x:v>DI-423-V1</x:v>
      </x:c>
      <x:c r="B424" s="135" t="str">
        <x:v>DI-423</x:v>
      </x:c>
      <x:c r="C424" s="135" t="str">
        <x:v>Hafer-Becher mit Erdnussbutter und Datteln</x:v>
      </x:c>
      <x:c r="D424" s="131" t="str">
        <x:v>vegetarisch</x:v>
      </x:c>
      <x:c r="E424" s="131" t="str">
        <x:v>Milchprodukt</x:v>
      </x:c>
      <x:c r="F424" s="160" t="str">
        <x:v>nach Zutaten halal-kompatibel</x:v>
      </x:c>
      <x:c r="G424" s="160" t="str">
        <x:v>glutenfrei bei zertifizierter Produktwahl</x:v>
      </x:c>
      <x:c r="H424" s="160" t="str">
        <x:v>mit laktosefreien Produkten</x:v>
      </x:c>
      <x:c r="I424" s="160" t="str">
        <x:v>enthält Nüsse/Erdnüsse</x:v>
      </x:c>
      <x:c r="J424" s="160" t="str">
        <x:v>eifrei nach Zutaten</x:v>
      </x:c>
      <x:c r="K424" s="160" t="str">
        <x:v>sojafrei nach Zutaten</x:v>
      </x:c>
      <x:c r="L424" s="131" t="str">
        <x:v>Gluten/Getreide prüfen; Milch; Nüsse/Erdnüsse</x:v>
      </x:c>
      <x:c r="M424" s="131" t="str">
        <x:v>leicht</x:v>
      </x:c>
      <x:c r="N424" s="131" t="str">
        <x:v>Hauptmahlzeit</x:v>
      </x:c>
      <x:c r="O424" s="131" t="str">
        <x:v>Pfannengericht/sonstiges</x:v>
      </x:c>
      <x:c r="P424" s="131" t="str">
        <x:v>schnell; Meal Prep; transportierbar; ohne Kochen</x:v>
      </x:c>
      <x:c r="Q424" s="131" t="str">
        <x:v>vertraut</x:v>
      </x:c>
      <x:c r="R424" s="131" t="str">
        <x:v>normaler Supermarkt</x:v>
      </x:c>
      <x:c r="S424" s="131" t="str">
        <x:v>international/modern</x:v>
      </x:c>
      <x:c r="T424" s="131" t="str">
        <x:v>herzhaft</x:v>
      </x:c>
      <x:c r="U424" s="131" t="str">
        <x:v>mild</x:v>
      </x:c>
      <x:c r="V424" s="131" t="str">
        <x:v>ganzjährig</x:v>
      </x:c>
      <x:c r="W424" s="131" t="str">
        <x:v>warm</x:v>
      </x:c>
      <x:c r="X424" s="131" t="str">
        <x:v>Pfanne</x:v>
      </x:c>
      <x:c r="Y424" s="131" t="str">
        <x:v>einfach</x:v>
      </x:c>
      <x:c r="Z424" s="131" t="n">
        <x:f>'recipes'!I424</x:f>
        <x:v>5</x:v>
      </x:c>
      <x:c r="AA424" s="131" t="n">
        <x:f>'recipes'!K424</x:f>
        <x:v>10</x:v>
      </x:c>
      <x:c r="AB424" s="131" t="str">
        <x:f>IF(AA424&lt;=20,"sehr schnell",IF(AA424&lt;=40,"schnell",IF(AA424&lt;=75,"mittel","lang")))</x:f>
        <x:v>sehr schnell</x:v>
      </x:c>
      <x:c r="AC424" s="131" t="n">
        <x:f>'recipe_macros'!L424</x:f>
        <x:v>299</x:v>
      </x:c>
      <x:c r="AD424" s="131" t="n">
        <x:f>'recipe_macros'!M424</x:f>
        <x:v>13</x:v>
      </x:c>
      <x:c r="AE424" s="131" t="n">
        <x:f>IF('recipe_macros'!D424=0,0,'recipe_macros'!I424/'recipe_macros'!D424)</x:f>
        <x:v>4</x:v>
      </x:c>
      <x:c r="AF424" s="164" t="n">
        <x:f>IF(AC424=0,0,AD424*4/AC424)</x:f>
        <x:v>0.17391304347826086</x:v>
      </x:c>
      <x:c r="AG424" s="165" t="n">
        <x:f>'recipe_macros'!N424</x:f>
        <x:v>0.3445666666666667</x:v>
      </x:c>
      <x:c r="AH424" s="131" t="str">
        <x:f>IF(AG424&lt;=2,"günstig",IF(AG424&lt;=4,"mittel","teuer"))</x:f>
        <x:v>günstig</x:v>
      </x:c>
      <x:c r="AI424" s="131" t="n">
        <x:v>1</x:v>
      </x:c>
      <x:c r="AJ424" s="131" t="n">
        <x:v>0</x:v>
      </x:c>
      <x:c r="AK424" s="131" t="n">
        <x:v>1</x:v>
      </x:c>
      <x:c r="AL424" s="131" t="n">
        <x:v>1</x:v>
      </x:c>
      <x:c r="AM424" s="131" t="n">
        <x:v>0</x:v>
      </x:c>
      <x:c r="AN424" s="131" t="n">
        <x:f>MAX(1,MIN(5,SUM(AI424:AM424)))</x:f>
        <x:v>3</x:v>
      </x:c>
      <x:c r="AO424" s="131" t="str">
        <x:v>regelbasiert + redaktionelle Heuristik</x:v>
      </x:c>
      <x:c r="AP424" s="166" t="n">
        <x:v>0.86</x:v>
      </x:c>
      <x:c r="AQ424" s="131"/>
    </x:row>
    <x:row r="425">
      <x:c r="A425" s="135" t="str">
        <x:v>DI-424-V1</x:v>
      </x:c>
      <x:c r="B425" s="135" t="str">
        <x:v>DI-424</x:v>
      </x:c>
      <x:c r="C425" s="135" t="str">
        <x:v>Erdnussnudeln mit Tofu und Gemüse</x:v>
      </x:c>
      <x:c r="D425" s="131" t="str">
        <x:v>vegan</x:v>
      </x:c>
      <x:c r="E425" s="131" t="str">
        <x:v>Soja/Tofu; Hülsenfrüchte</x:v>
      </x:c>
      <x:c r="F425" s="160" t="str">
        <x:v>nach Zutaten halal-kompatibel</x:v>
      </x:c>
      <x:c r="G425" s="160" t="str">
        <x:v>glutenfrei bei zertifizierter Produktwahl</x:v>
      </x:c>
      <x:c r="H425" s="160" t="str">
        <x:v>laktosefrei nach Zutaten</x:v>
      </x:c>
      <x:c r="I425" s="160" t="str">
        <x:v>enthält Nüsse/Erdnüsse</x:v>
      </x:c>
      <x:c r="J425" s="160" t="str">
        <x:v>eifrei nach Zutaten</x:v>
      </x:c>
      <x:c r="K425" s="160" t="str">
        <x:v>enthält Soja</x:v>
      </x:c>
      <x:c r="L425" s="131" t="str">
        <x:v>Gluten/Getreide prüfen; Nüsse/Erdnüsse; Soja; Sesam</x:v>
      </x:c>
      <x:c r="M425" s="131" t="str">
        <x:v>proteinbetont; ballaststoffreich; ausgewogen</x:v>
      </x:c>
      <x:c r="N425" s="131" t="str">
        <x:v>Hauptmahlzeit</x:v>
      </x:c>
      <x:c r="O425" s="131" t="str">
        <x:v>Pasta/Nudeln</x:v>
      </x:c>
      <x:c r="P425" s="131" t="str">
        <x:v>schnell; Meal Prep; transportierbar; für mehrere Portionen</x:v>
      </x:c>
      <x:c r="Q425" s="131" t="str">
        <x:v>ausgefallen</x:v>
      </x:c>
      <x:c r="R425" s="131" t="str">
        <x:v>Spezialgeschäft wahrscheinlich</x:v>
      </x:c>
      <x:c r="S425" s="131" t="str">
        <x:v>ostasiatisch inspiriert</x:v>
      </x:c>
      <x:c r="T425" s="131" t="str">
        <x:v>frisch</x:v>
      </x:c>
      <x:c r="U425" s="131" t="str">
        <x:v>scharf</x:v>
      </x:c>
      <x:c r="V425" s="131" t="str">
        <x:v>ganzjährig</x:v>
      </x:c>
      <x:c r="W425" s="131" t="str">
        <x:v>warm</x:v>
      </x:c>
      <x:c r="X425" s="131" t="str">
        <x:v>Topf; Wok; Pfanne</x:v>
      </x:c>
      <x:c r="Y425" s="131" t="str">
        <x:v>anspruchsvoll</x:v>
      </x:c>
      <x:c r="Z425" s="131" t="n">
        <x:f>'recipes'!I425</x:f>
        <x:v>10</x:v>
      </x:c>
      <x:c r="AA425" s="131" t="n">
        <x:f>'recipes'!K425</x:f>
        <x:v>30</x:v>
      </x:c>
      <x:c r="AB425" s="131" t="str">
        <x:f>IF(AA425&lt;=20,"sehr schnell",IF(AA425&lt;=40,"schnell",IF(AA425&lt;=75,"mittel","lang")))</x:f>
        <x:v>schnell</x:v>
      </x:c>
      <x:c r="AC425" s="131" t="n">
        <x:f>'recipe_macros'!L425</x:f>
        <x:v>554</x:v>
      </x:c>
      <x:c r="AD425" s="131" t="n">
        <x:f>'recipe_macros'!M425</x:f>
        <x:v>37</x:v>
      </x:c>
      <x:c r="AE425" s="131" t="n">
        <x:f>IF('recipe_macros'!D425=0,0,'recipe_macros'!I425/'recipe_macros'!D425)</x:f>
        <x:v>16</x:v>
      </x:c>
      <x:c r="AF425" s="164" t="n">
        <x:f>IF(AC425=0,0,AD425*4/AC425)</x:f>
        <x:v>0.26714801444043323</x:v>
      </x:c>
      <x:c r="AG425" s="165" t="n">
        <x:f>'recipe_macros'!N425</x:f>
        <x:v>1.5674071428571432</x:v>
      </x:c>
      <x:c r="AH425" s="131" t="str">
        <x:f>IF(AG425&lt;=2,"günstig",IF(AG425&lt;=4,"mittel","teuer"))</x:f>
        <x:v>günstig</x:v>
      </x:c>
      <x:c r="AI425" s="131" t="n">
        <x:v>1</x:v>
      </x:c>
      <x:c r="AJ425" s="131" t="n">
        <x:v>0</x:v>
      </x:c>
      <x:c r="AK425" s="131" t="n">
        <x:v>1</x:v>
      </x:c>
      <x:c r="AL425" s="131" t="n">
        <x:v>1</x:v>
      </x:c>
      <x:c r="AM425" s="131" t="n">
        <x:v>1</x:v>
      </x:c>
      <x:c r="AN425" s="131" t="n">
        <x:f>MAX(1,MIN(5,SUM(AI425:AM425)))</x:f>
        <x:v>4</x:v>
      </x:c>
      <x:c r="AO425" s="131" t="str">
        <x:v>regelbasiert + redaktionelle Heuristik</x:v>
      </x:c>
      <x:c r="AP425" s="166" t="n">
        <x:v>0.82</x:v>
      </x:c>
      <x:c r="AQ425" s="131"/>
    </x:row>
    <x:row r="426">
      <x:c r="A426" s="135" t="str">
        <x:v>DI-425-V1</x:v>
      </x:c>
      <x:c r="B426" s="135" t="str">
        <x:v>DI-425</x:v>
      </x:c>
      <x:c r="C426" s="135" t="str">
        <x:v>Graupenrisotto mit Pastinake und Salbei</x:v>
      </x:c>
      <x:c r="D426" s="131" t="str">
        <x:v>vegetarisch</x:v>
      </x:c>
      <x:c r="E426" s="131" t="str">
        <x:v>Milchprodukt</x:v>
      </x:c>
      <x:c r="F426" s="160" t="str">
        <x:v>nach Zutaten halal-kompatibel</x:v>
      </x:c>
      <x:c r="G426" s="160" t="str">
        <x:v>glutenfrei nach Zutaten</x:v>
      </x:c>
      <x:c r="H426" s="160" t="str">
        <x:v>mit laktosefreien Produkten</x:v>
      </x:c>
      <x:c r="I426" s="160" t="str">
        <x:v>nussfrei nach Zutaten</x:v>
      </x:c>
      <x:c r="J426" s="160" t="str">
        <x:v>eifrei nach Zutaten</x:v>
      </x:c>
      <x:c r="K426" s="160" t="str">
        <x:v>sojafrei nach Zutaten</x:v>
      </x:c>
      <x:c r="L426" s="131" t="str">
        <x:v>Milch</x:v>
      </x:c>
      <x:c r="M426" s="131" t="str">
        <x:v>ballaststoffreich</x:v>
      </x:c>
      <x:c r="N426" s="131" t="str">
        <x:v>Hauptmahlzeit</x:v>
      </x:c>
      <x:c r="O426" s="131" t="str">
        <x:v>Reis/Getreide</x:v>
      </x:c>
      <x:c r="P426" s="131" t="str">
        <x:v>Meal Prep; transportierbar; für mehrere Portionen</x:v>
      </x:c>
      <x:c r="Q426" s="131" t="str">
        <x:v>vertraut</x:v>
      </x:c>
      <x:c r="R426" s="131" t="str">
        <x:v>normaler Supermarkt</x:v>
      </x:c>
      <x:c r="S426" s="131" t="str">
        <x:v>mediterran inspiriert</x:v>
      </x:c>
      <x:c r="T426" s="131" t="str">
        <x:v>mild-herzhaft</x:v>
      </x:c>
      <x:c r="U426" s="131" t="str">
        <x:v>mild</x:v>
      </x:c>
      <x:c r="V426" s="131" t="str">
        <x:v>Winter</x:v>
      </x:c>
      <x:c r="W426" s="131" t="str">
        <x:v>warm</x:v>
      </x:c>
      <x:c r="X426" s="131" t="str">
        <x:v>Topf; Pfanne</x:v>
      </x:c>
      <x:c r="Y426" s="131" t="str">
        <x:v>mittel</x:v>
      </x:c>
      <x:c r="Z426" s="131" t="n">
        <x:f>'recipes'!I426</x:f>
        <x:v>21</x:v>
      </x:c>
      <x:c r="AA426" s="131" t="n">
        <x:f>'recipes'!K426</x:f>
        <x:v>60</x:v>
      </x:c>
      <x:c r="AB426" s="131" t="str">
        <x:f>IF(AA426&lt;=20,"sehr schnell",IF(AA426&lt;=40,"schnell",IF(AA426&lt;=75,"mittel","lang")))</x:f>
        <x:v>mittel</x:v>
      </x:c>
      <x:c r="AC426" s="131" t="n">
        <x:f>'recipe_macros'!L426</x:f>
        <x:v>629</x:v>
      </x:c>
      <x:c r="AD426" s="131" t="n">
        <x:f>'recipe_macros'!M426</x:f>
        <x:v>15</x:v>
      </x:c>
      <x:c r="AE426" s="131" t="n">
        <x:f>IF('recipe_macros'!D426=0,0,'recipe_macros'!I426/'recipe_macros'!D426)</x:f>
        <x:v>13</x:v>
      </x:c>
      <x:c r="AF426" s="164" t="n">
        <x:f>IF(AC426=0,0,AD426*4/AC426)</x:f>
        <x:v>0.09538950715421304</x:v>
      </x:c>
      <x:c r="AG426" s="165" t="n">
        <x:f>'recipe_macros'!N426</x:f>
        <x:v>2.6473833333333334</x:v>
      </x:c>
      <x:c r="AH426" s="131" t="str">
        <x:f>IF(AG426&lt;=2,"günstig",IF(AG426&lt;=4,"mittel","teuer"))</x:f>
        <x:v>mittel</x:v>
      </x:c>
      <x:c r="AI426" s="131" t="n">
        <x:v>1</x:v>
      </x:c>
      <x:c r="AJ426" s="131" t="n">
        <x:v>0</x:v>
      </x:c>
      <x:c r="AK426" s="131" t="n">
        <x:v>1</x:v>
      </x:c>
      <x:c r="AL426" s="131" t="n">
        <x:v>1</x:v>
      </x:c>
      <x:c r="AM426" s="131" t="n">
        <x:v>1</x:v>
      </x:c>
      <x:c r="AN426" s="131" t="n">
        <x:f>MAX(1,MIN(5,SUM(AI426:AM426)))</x:f>
        <x:v>4</x:v>
      </x:c>
      <x:c r="AO426" s="131" t="str">
        <x:v>regelbasiert + redaktionelle Heuristik</x:v>
      </x:c>
      <x:c r="AP426" s="166" t="n">
        <x:v>0.82</x:v>
      </x:c>
      <x:c r="AQ426" s="131"/>
    </x:row>
    <x:row r="427">
      <x:c r="A427" s="135" t="str">
        <x:v>DI-426-V1</x:v>
      </x:c>
      <x:c r="B427" s="135" t="str">
        <x:v>DI-426</x:v>
      </x:c>
      <x:c r="C427" s="135" t="str">
        <x:v>Kabeljau mit Pestokruste und Puy-Linsen</x:v>
      </x:c>
      <x:c r="D427" s="131" t="str">
        <x:v>pescetarisch</x:v>
      </x:c>
      <x:c r="E427" s="131" t="str">
        <x:v>Fisch; Hülsenfrüchte</x:v>
      </x:c>
      <x:c r="F427" s="160" t="str">
        <x:v>nach Zutaten halal-kompatibel</x:v>
      </x:c>
      <x:c r="G427" s="160" t="str">
        <x:v>glutenfrei nach Zutaten</x:v>
      </x:c>
      <x:c r="H427" s="160" t="str">
        <x:v>laktosefrei nach Zutaten</x:v>
      </x:c>
      <x:c r="I427" s="160" t="str">
        <x:v>nussfrei nach Zutaten</x:v>
      </x:c>
      <x:c r="J427" s="160" t="str">
        <x:v>eifrei nach Zutaten</x:v>
      </x:c>
      <x:c r="K427" s="160" t="str">
        <x:v>sojafrei nach Zutaten</x:v>
      </x:c>
      <x:c r="L427" s="131" t="str">
        <x:v>Fisch</x:v>
      </x:c>
      <x:c r="M427" s="131" t="str">
        <x:v>proteinbetont; ballaststoffreich; ausgewogen</x:v>
      </x:c>
      <x:c r="N427" s="131" t="str">
        <x:v>Hauptmahlzeit</x:v>
      </x:c>
      <x:c r="O427" s="131" t="str">
        <x:v>Pfannengericht/sonstiges</x:v>
      </x:c>
      <x:c r="P427" s="131" t="str">
        <x:v>schnell; transportierbar</x:v>
      </x:c>
      <x:c r="Q427" s="131" t="str">
        <x:v>abwechslungsreich</x:v>
      </x:c>
      <x:c r="R427" s="131" t="str">
        <x:v>großer Supermarkt empfohlen</x:v>
      </x:c>
      <x:c r="S427" s="131" t="str">
        <x:v>mediterran inspiriert</x:v>
      </x:c>
      <x:c r="T427" s="131" t="str">
        <x:v>frisch; herzhaft; säuerlich</x:v>
      </x:c>
      <x:c r="U427" s="131" t="str">
        <x:v>scharf</x:v>
      </x:c>
      <x:c r="V427" s="131" t="str">
        <x:v>ganzjährig</x:v>
      </x:c>
      <x:c r="W427" s="131" t="str">
        <x:v>warm</x:v>
      </x:c>
      <x:c r="X427" s="131" t="str">
        <x:v>Pfanne; Backofen; Mixer/Pürierstab; Topf</x:v>
      </x:c>
      <x:c r="Y427" s="131" t="str">
        <x:v>mittel</x:v>
      </x:c>
      <x:c r="Z427" s="131" t="n">
        <x:f>'recipes'!I427</x:f>
        <x:v>9</x:v>
      </x:c>
      <x:c r="AA427" s="131" t="n">
        <x:f>'recipes'!K427</x:f>
        <x:v>25</x:v>
      </x:c>
      <x:c r="AB427" s="131" t="str">
        <x:f>IF(AA427&lt;=20,"sehr schnell",IF(AA427&lt;=40,"schnell",IF(AA427&lt;=75,"mittel","lang")))</x:f>
        <x:v>schnell</x:v>
      </x:c>
      <x:c r="AC427" s="131" t="n">
        <x:f>'recipe_macros'!L427</x:f>
        <x:v>672</x:v>
      </x:c>
      <x:c r="AD427" s="131" t="n">
        <x:f>'recipe_macros'!M427</x:f>
        <x:v>45</x:v>
      </x:c>
      <x:c r="AE427" s="131" t="n">
        <x:f>IF('recipe_macros'!D427=0,0,'recipe_macros'!I427/'recipe_macros'!D427)</x:f>
        <x:v>11</x:v>
      </x:c>
      <x:c r="AF427" s="164" t="n">
        <x:f>IF(AC427=0,0,AD427*4/AC427)</x:f>
        <x:v>0.26785714285714285</x:v>
      </x:c>
      <x:c r="AG427" s="165" t="n">
        <x:f>'recipe_macros'!N427</x:f>
        <x:v>1.9454100000000005</x:v>
      </x:c>
      <x:c r="AH427" s="131" t="str">
        <x:f>IF(AG427&lt;=2,"günstig",IF(AG427&lt;=4,"mittel","teuer"))</x:f>
        <x:v>günstig</x:v>
      </x:c>
      <x:c r="AI427" s="131" t="n">
        <x:v>0</x:v>
      </x:c>
      <x:c r="AJ427" s="131" t="n">
        <x:v>0</x:v>
      </x:c>
      <x:c r="AK427" s="131" t="n">
        <x:v>1</x:v>
      </x:c>
      <x:c r="AL427" s="131" t="n">
        <x:v>1</x:v>
      </x:c>
      <x:c r="AM427" s="131" t="n">
        <x:v>0</x:v>
      </x:c>
      <x:c r="AN427" s="131" t="n">
        <x:f>MAX(1,MIN(5,SUM(AI427:AM427)))</x:f>
        <x:v>2</x:v>
      </x:c>
      <x:c r="AO427" s="131" t="str">
        <x:v>regelbasiert + redaktionelle Heuristik</x:v>
      </x:c>
      <x:c r="AP427" s="166" t="n">
        <x:v>0.82</x:v>
      </x:c>
      <x:c r="AQ427" s="131"/>
    </x:row>
    <x:row r="428">
      <x:c r="A428" s="135" t="str">
        <x:v>DI-427-V1</x:v>
      </x:c>
      <x:c r="B428" s="135" t="str">
        <x:v>DI-427</x:v>
      </x:c>
      <x:c r="C428" s="135" t="str">
        <x:v>Ananas-Bratreis</x:v>
      </x:c>
      <x:c r="D428" s="131" t="str">
        <x:v>vegetarisch</x:v>
      </x:c>
      <x:c r="E428" s="131" t="str">
        <x:v>Ei; Soja/Tofu; Hülsenfrüchte</x:v>
      </x:c>
      <x:c r="F428" s="160" t="str">
        <x:v>nach Zutaten halal-kompatibel</x:v>
      </x:c>
      <x:c r="G428" s="160" t="str">
        <x:v>glutenfrei bei zertifizierter Produktwahl</x:v>
      </x:c>
      <x:c r="H428" s="160" t="str">
        <x:v>laktosefrei nach Zutaten</x:v>
      </x:c>
      <x:c r="I428" s="160" t="str">
        <x:v>nussfrei nach Zutaten</x:v>
      </x:c>
      <x:c r="J428" s="160" t="str">
        <x:v>enthält Ei</x:v>
      </x:c>
      <x:c r="K428" s="160" t="str">
        <x:v>enthält Soja</x:v>
      </x:c>
      <x:c r="L428" s="131" t="str">
        <x:v>Gluten/Getreide prüfen; Ei; Soja; Sesam</x:v>
      </x:c>
      <x:c r="M428" s="131" t="str">
        <x:v>leicht</x:v>
      </x:c>
      <x:c r="N428" s="131" t="str">
        <x:v>Hauptmahlzeit</x:v>
      </x:c>
      <x:c r="O428" s="131" t="str">
        <x:v>Wok/Pfanne</x:v>
      </x:c>
      <x:c r="P428" s="131" t="str">
        <x:v>schnell; Meal Prep; transportierbar</x:v>
      </x:c>
      <x:c r="Q428" s="131" t="str">
        <x:v>vertraut</x:v>
      </x:c>
      <x:c r="R428" s="131" t="str">
        <x:v>normaler Supermarkt</x:v>
      </x:c>
      <x:c r="S428" s="131" t="str">
        <x:v>ostasiatisch inspiriert</x:v>
      </x:c>
      <x:c r="T428" s="131" t="str">
        <x:v>frisch; würzig</x:v>
      </x:c>
      <x:c r="U428" s="131" t="str">
        <x:v>würzig, nicht zwingend scharf</x:v>
      </x:c>
      <x:c r="V428" s="131" t="str">
        <x:v>Frühling</x:v>
      </x:c>
      <x:c r="W428" s="131" t="str">
        <x:v>warm</x:v>
      </x:c>
      <x:c r="X428" s="131" t="str">
        <x:v>Pfanne; Wok</x:v>
      </x:c>
      <x:c r="Y428" s="131" t="str">
        <x:v>einfach</x:v>
      </x:c>
      <x:c r="Z428" s="131" t="n">
        <x:f>'recipes'!I428</x:f>
        <x:v>7</x:v>
      </x:c>
      <x:c r="AA428" s="131" t="n">
        <x:f>'recipes'!K428</x:f>
        <x:v>20</x:v>
      </x:c>
      <x:c r="AB428" s="131" t="str">
        <x:f>IF(AA428&lt;=20,"sehr schnell",IF(AA428&lt;=40,"schnell",IF(AA428&lt;=75,"mittel","lang")))</x:f>
        <x:v>sehr schnell</x:v>
      </x:c>
      <x:c r="AC428" s="131" t="n">
        <x:f>'recipe_macros'!L428</x:f>
        <x:v>301</x:v>
      </x:c>
      <x:c r="AD428" s="131" t="n">
        <x:f>'recipe_macros'!M428</x:f>
        <x:v>9</x:v>
      </x:c>
      <x:c r="AE428" s="131" t="n">
        <x:f>IF('recipe_macros'!D428=0,0,'recipe_macros'!I428/'recipe_macros'!D428)</x:f>
        <x:v>4</x:v>
      </x:c>
      <x:c r="AF428" s="164" t="n">
        <x:f>IF(AC428=0,0,AD428*4/AC428)</x:f>
        <x:v>0.11960132890365449</x:v>
      </x:c>
      <x:c r="AG428" s="165" t="n">
        <x:f>'recipe_macros'!N428</x:f>
        <x:v>1.2254</x:v>
      </x:c>
      <x:c r="AH428" s="131" t="str">
        <x:f>IF(AG428&lt;=2,"günstig",IF(AG428&lt;=4,"mittel","teuer"))</x:f>
        <x:v>günstig</x:v>
      </x:c>
      <x:c r="AI428" s="131" t="n">
        <x:v>1</x:v>
      </x:c>
      <x:c r="AJ428" s="131" t="n">
        <x:v>0</x:v>
      </x:c>
      <x:c r="AK428" s="131" t="n">
        <x:v>1</x:v>
      </x:c>
      <x:c r="AL428" s="131" t="n">
        <x:v>1</x:v>
      </x:c>
      <x:c r="AM428" s="131" t="n">
        <x:v>0</x:v>
      </x:c>
      <x:c r="AN428" s="131" t="n">
        <x:f>MAX(1,MIN(5,SUM(AI428:AM428)))</x:f>
        <x:v>3</x:v>
      </x:c>
      <x:c r="AO428" s="131" t="str">
        <x:v>regelbasiert + redaktionelle Heuristik</x:v>
      </x:c>
      <x:c r="AP428" s="166" t="n">
        <x:v>0.82</x:v>
      </x:c>
      <x:c r="AQ428" s="131"/>
    </x:row>
    <x:row r="429">
      <x:c r="A429" s="135" t="str">
        <x:v>DI-428-V1</x:v>
      </x:c>
      <x:c r="B429" s="135" t="str">
        <x:v>DI-428</x:v>
      </x:c>
      <x:c r="C429" s="135" t="str">
        <x:v>Piri-Piri-Fisch mit Pommes und scharfen Erbsen</x:v>
      </x:c>
      <x:c r="D429" s="131" t="str">
        <x:v>pescetarisch</x:v>
      </x:c>
      <x:c r="E429" s="131" t="str">
        <x:v>Hülsenfrüchte</x:v>
      </x:c>
      <x:c r="F429" s="160" t="str">
        <x:v>nach Zutaten halal-kompatibel</x:v>
      </x:c>
      <x:c r="G429" s="160" t="str">
        <x:v>glutenfrei nach Zutaten</x:v>
      </x:c>
      <x:c r="H429" s="160" t="str">
        <x:v>laktosefrei nach Zutaten</x:v>
      </x:c>
      <x:c r="I429" s="160" t="str">
        <x:v>nussfrei nach Zutaten</x:v>
      </x:c>
      <x:c r="J429" s="160" t="str">
        <x:v>eifrei nach Zutaten</x:v>
      </x:c>
      <x:c r="K429" s="160" t="str">
        <x:v>sojafrei nach Zutaten</x:v>
      </x:c>
      <x:c r="L429" s="131" t="str"/>
      <x:c r="M429" s="131" t="str">
        <x:v>proteinbetont; ballaststoffreich; leicht; ausgewogen</x:v>
      </x:c>
      <x:c r="N429" s="131" t="str">
        <x:v>Hauptmahlzeit</x:v>
      </x:c>
      <x:c r="O429" s="131" t="str">
        <x:v>Pfannengericht/sonstiges</x:v>
      </x:c>
      <x:c r="P429" s="131" t="str">
        <x:v>klassische Zubereitung</x:v>
      </x:c>
      <x:c r="Q429" s="131" t="str">
        <x:v>vertraut</x:v>
      </x:c>
      <x:c r="R429" s="131" t="str">
        <x:v>normaler Supermarkt</x:v>
      </x:c>
      <x:c r="S429" s="131" t="str">
        <x:v>international/modern</x:v>
      </x:c>
      <x:c r="T429" s="131" t="str">
        <x:v>frisch; herzhaft; säuerlich</x:v>
      </x:c>
      <x:c r="U429" s="131" t="str">
        <x:v>scharf</x:v>
      </x:c>
      <x:c r="V429" s="131" t="str">
        <x:v>Frühling</x:v>
      </x:c>
      <x:c r="W429" s="131" t="str">
        <x:v>warm</x:v>
      </x:c>
      <x:c r="X429" s="131" t="str">
        <x:v>Pfanne; Backofen; Topf</x:v>
      </x:c>
      <x:c r="Y429" s="131" t="str">
        <x:v>mittel</x:v>
      </x:c>
      <x:c r="Z429" s="131" t="n">
        <x:f>'recipes'!I429</x:f>
        <x:v>16</x:v>
      </x:c>
      <x:c r="AA429" s="131" t="n">
        <x:f>'recipes'!K429</x:f>
        <x:v>45</x:v>
      </x:c>
      <x:c r="AB429" s="131" t="str">
        <x:f>IF(AA429&lt;=20,"sehr schnell",IF(AA429&lt;=40,"schnell",IF(AA429&lt;=75,"mittel","lang")))</x:f>
        <x:v>mittel</x:v>
      </x:c>
      <x:c r="AC429" s="131" t="n">
        <x:f>'recipe_macros'!L429</x:f>
        <x:v>450</x:v>
      </x:c>
      <x:c r="AD429" s="131" t="n">
        <x:f>'recipe_macros'!M429</x:f>
        <x:v>41</x:v>
      </x:c>
      <x:c r="AE429" s="131" t="n">
        <x:f>IF('recipe_macros'!D429=0,0,'recipe_macros'!I429/'recipe_macros'!D429)</x:f>
        <x:v>10</x:v>
      </x:c>
      <x:c r="AF429" s="164" t="n">
        <x:f>IF(AC429=0,0,AD429*4/AC429)</x:f>
        <x:v>0.36444444444444446</x:v>
      </x:c>
      <x:c r="AG429" s="165" t="n">
        <x:f>'recipe_macros'!N429</x:f>
        <x:v>1.935155</x:v>
      </x:c>
      <x:c r="AH429" s="131" t="str">
        <x:f>IF(AG429&lt;=2,"günstig",IF(AG429&lt;=4,"mittel","teuer"))</x:f>
        <x:v>günstig</x:v>
      </x:c>
      <x:c r="AI429" s="131" t="n">
        <x:v>0</x:v>
      </x:c>
      <x:c r="AJ429" s="131" t="n">
        <x:v>0</x:v>
      </x:c>
      <x:c r="AK429" s="131" t="n">
        <x:v>0</x:v>
      </x:c>
      <x:c r="AL429" s="131" t="n">
        <x:v>1</x:v>
      </x:c>
      <x:c r="AM429" s="131" t="n">
        <x:v>0</x:v>
      </x:c>
      <x:c r="AN429" s="131" t="n">
        <x:f>MAX(1,MIN(5,SUM(AI429:AM429)))</x:f>
        <x:v>1</x:v>
      </x:c>
      <x:c r="AO429" s="131" t="str">
        <x:v>regelbasiert + redaktionelle Heuristik</x:v>
      </x:c>
      <x:c r="AP429" s="166" t="n">
        <x:v>0.86</x:v>
      </x:c>
      <x:c r="AQ429" s="131"/>
    </x:row>
    <x:row r="430">
      <x:c r="A430" s="135" t="str">
        <x:v>DI-429-V1</x:v>
      </x:c>
      <x:c r="B430" s="135" t="str">
        <x:v>DI-429</x:v>
      </x:c>
      <x:c r="C430" s="135" t="str">
        <x:v>Garnelen-Tagliatelle mit Zucchini</x:v>
      </x:c>
      <x:c r="D430" s="131" t="str">
        <x:v>pescetarisch</x:v>
      </x:c>
      <x:c r="E430" s="131" t="str"/>
      <x:c r="F430" s="160" t="str">
        <x:v>nach Zutaten halal-kompatibel</x:v>
      </x:c>
      <x:c r="G430" s="160" t="str">
        <x:v>glutenfrei nach Zutaten</x:v>
      </x:c>
      <x:c r="H430" s="160" t="str">
        <x:v>laktosefrei nach Zutaten</x:v>
      </x:c>
      <x:c r="I430" s="160" t="str">
        <x:v>nussfrei nach Zutaten</x:v>
      </x:c>
      <x:c r="J430" s="160" t="str">
        <x:v>eifrei nach Zutaten</x:v>
      </x:c>
      <x:c r="K430" s="160" t="str">
        <x:v>sojafrei nach Zutaten</x:v>
      </x:c>
      <x:c r="L430" s="131" t="str"/>
      <x:c r="M430" s="131" t="str">
        <x:v>proteinbetont; ballaststoffreich; ausgewogen</x:v>
      </x:c>
      <x:c r="N430" s="131" t="str">
        <x:v>Hauptmahlzeit</x:v>
      </x:c>
      <x:c r="O430" s="131" t="str">
        <x:v>Pfannengericht/sonstiges</x:v>
      </x:c>
      <x:c r="P430" s="131" t="str">
        <x:v>schnell; transportierbar</x:v>
      </x:c>
      <x:c r="Q430" s="131" t="str">
        <x:v>vertraut</x:v>
      </x:c>
      <x:c r="R430" s="131" t="str">
        <x:v>normaler Supermarkt</x:v>
      </x:c>
      <x:c r="S430" s="131" t="str">
        <x:v>international/modern</x:v>
      </x:c>
      <x:c r="T430" s="131" t="str">
        <x:v>frisch; herzhaft; säuerlich</x:v>
      </x:c>
      <x:c r="U430" s="131" t="str">
        <x:v>scharf</x:v>
      </x:c>
      <x:c r="V430" s="131" t="str">
        <x:v>ganzjährig</x:v>
      </x:c>
      <x:c r="W430" s="131" t="str">
        <x:v>warm</x:v>
      </x:c>
      <x:c r="X430" s="131" t="str">
        <x:v>Pfanne; Topf</x:v>
      </x:c>
      <x:c r="Y430" s="131" t="str">
        <x:v>einfach</x:v>
      </x:c>
      <x:c r="Z430" s="131" t="n">
        <x:f>'recipes'!I430</x:f>
        <x:v>7</x:v>
      </x:c>
      <x:c r="AA430" s="131" t="n">
        <x:f>'recipes'!K430</x:f>
        <x:v>20</x:v>
      </x:c>
      <x:c r="AB430" s="131" t="str">
        <x:f>IF(AA430&lt;=20,"sehr schnell",IF(AA430&lt;=40,"schnell",IF(AA430&lt;=75,"mittel","lang")))</x:f>
        <x:v>sehr schnell</x:v>
      </x:c>
      <x:c r="AC430" s="131" t="n">
        <x:f>'recipe_macros'!L430</x:f>
        <x:v>478</x:v>
      </x:c>
      <x:c r="AD430" s="131" t="n">
        <x:f>'recipe_macros'!M430</x:f>
        <x:v>28</x:v>
      </x:c>
      <x:c r="AE430" s="131" t="n">
        <x:f>IF('recipe_macros'!D430=0,0,'recipe_macros'!I430/'recipe_macros'!D430)</x:f>
        <x:v>7</x:v>
      </x:c>
      <x:c r="AF430" s="164" t="n">
        <x:f>IF(AC430=0,0,AD430*4/AC430)</x:f>
        <x:v>0.23430962343096234</x:v>
      </x:c>
      <x:c r="AG430" s="165" t="n">
        <x:f>'recipe_macros'!N430</x:f>
        <x:v>2.41185</x:v>
      </x:c>
      <x:c r="AH430" s="131" t="str">
        <x:f>IF(AG430&lt;=2,"günstig",IF(AG430&lt;=4,"mittel","teuer"))</x:f>
        <x:v>mittel</x:v>
      </x:c>
      <x:c r="AI430" s="131" t="n">
        <x:v>0</x:v>
      </x:c>
      <x:c r="AJ430" s="131" t="n">
        <x:v>0</x:v>
      </x:c>
      <x:c r="AK430" s="131" t="n">
        <x:v>1</x:v>
      </x:c>
      <x:c r="AL430" s="131" t="n">
        <x:v>1</x:v>
      </x:c>
      <x:c r="AM430" s="131" t="n">
        <x:v>0</x:v>
      </x:c>
      <x:c r="AN430" s="131" t="n">
        <x:f>MAX(1,MIN(5,SUM(AI430:AM430)))</x:f>
        <x:v>2</x:v>
      </x:c>
      <x:c r="AO430" s="131" t="str">
        <x:v>regelbasiert + redaktionelle Heuristik</x:v>
      </x:c>
      <x:c r="AP430" s="166" t="n">
        <x:v>0.86</x:v>
      </x:c>
      <x:c r="AQ430" s="131"/>
    </x:row>
    <x:row r="431">
      <x:c r="A431" s="135" t="str">
        <x:v>DI-430-V1</x:v>
      </x:c>
      <x:c r="B431" s="135" t="str">
        <x:v>DI-430</x:v>
      </x:c>
      <x:c r="C431" s="135" t="str">
        <x:v>Fisch-Spinat-Auflauf mit Kartoffelhaube</x:v>
      </x:c>
      <x:c r="D431" s="131" t="str">
        <x:v>pescetarisch</x:v>
      </x:c>
      <x:c r="E431" s="131" t="str">
        <x:v>Fisch; Ei; Milchprodukt</x:v>
      </x:c>
      <x:c r="F431" s="160" t="str">
        <x:v>nach Zutaten halal-kompatibel</x:v>
      </x:c>
      <x:c r="G431" s="160" t="str">
        <x:v>mit Austausch glutenfrei</x:v>
      </x:c>
      <x:c r="H431" s="160" t="str">
        <x:v>mit laktosefreien Produkten</x:v>
      </x:c>
      <x:c r="I431" s="160" t="str">
        <x:v>nussfrei nach Zutaten</x:v>
      </x:c>
      <x:c r="J431" s="160" t="str">
        <x:v>enthält Ei</x:v>
      </x:c>
      <x:c r="K431" s="160" t="str">
        <x:v>sojafrei nach Zutaten</x:v>
      </x:c>
      <x:c r="L431" s="131" t="str">
        <x:v>Gluten/Getreide prüfen; Milch; Ei; Fisch</x:v>
      </x:c>
      <x:c r="M431" s="131" t="str">
        <x:v>proteinbetont; leicht; ausgewogen</x:v>
      </x:c>
      <x:c r="N431" s="131" t="str">
        <x:v>Hauptmahlzeit</x:v>
      </x:c>
      <x:c r="O431" s="131" t="str">
        <x:v>Ofengericht</x:v>
      </x:c>
      <x:c r="P431" s="131" t="str">
        <x:v>Meal Prep; transportierbar; für mehrere Portionen</x:v>
      </x:c>
      <x:c r="Q431" s="131" t="str">
        <x:v>vertraut</x:v>
      </x:c>
      <x:c r="R431" s="131" t="str">
        <x:v>normaler Supermarkt</x:v>
      </x:c>
      <x:c r="S431" s="131" t="str">
        <x:v>international/modern</x:v>
      </x:c>
      <x:c r="T431" s="131" t="str">
        <x:v>frisch; herzhaft</x:v>
      </x:c>
      <x:c r="U431" s="131" t="str">
        <x:v>mild</x:v>
      </x:c>
      <x:c r="V431" s="131" t="str">
        <x:v>ganzjährig</x:v>
      </x:c>
      <x:c r="W431" s="131" t="str">
        <x:v>warm</x:v>
      </x:c>
      <x:c r="X431" s="131" t="str">
        <x:v>Pfanne; Backofen; Topf</x:v>
      </x:c>
      <x:c r="Y431" s="131" t="str">
        <x:v>anspruchsvoll</x:v>
      </x:c>
      <x:c r="Z431" s="131" t="n">
        <x:f>'recipes'!I431</x:f>
        <x:v>26</x:v>
      </x:c>
      <x:c r="AA431" s="131" t="n">
        <x:f>'recipes'!K431</x:f>
        <x:v>75</x:v>
      </x:c>
      <x:c r="AB431" s="131" t="str">
        <x:f>IF(AA431&lt;=20,"sehr schnell",IF(AA431&lt;=40,"schnell",IF(AA431&lt;=75,"mittel","lang")))</x:f>
        <x:v>mittel</x:v>
      </x:c>
      <x:c r="AC431" s="131" t="n">
        <x:f>'recipe_macros'!L431</x:f>
        <x:v>449</x:v>
      </x:c>
      <x:c r="AD431" s="131" t="n">
        <x:f>'recipe_macros'!M431</x:f>
        <x:v>33</x:v>
      </x:c>
      <x:c r="AE431" s="131" t="n">
        <x:f>IF('recipe_macros'!D431=0,0,'recipe_macros'!I431/'recipe_macros'!D431)</x:f>
        <x:v>6</x:v>
      </x:c>
      <x:c r="AF431" s="164" t="n">
        <x:f>IF(AC431=0,0,AD431*4/AC431)</x:f>
        <x:v>0.29398663697104677</x:v>
      </x:c>
      <x:c r="AG431" s="165" t="n">
        <x:f>'recipe_macros'!N431</x:f>
        <x:v>2.8268833333333343</x:v>
      </x:c>
      <x:c r="AH431" s="131" t="str">
        <x:f>IF(AG431&lt;=2,"günstig",IF(AG431&lt;=4,"mittel","teuer"))</x:f>
        <x:v>mittel</x:v>
      </x:c>
      <x:c r="AI431" s="131" t="n">
        <x:v>0</x:v>
      </x:c>
      <x:c r="AJ431" s="131" t="n">
        <x:v>0</x:v>
      </x:c>
      <x:c r="AK431" s="131" t="n">
        <x:v>1</x:v>
      </x:c>
      <x:c r="AL431" s="131" t="n">
        <x:v>1</x:v>
      </x:c>
      <x:c r="AM431" s="131" t="n">
        <x:v>1</x:v>
      </x:c>
      <x:c r="AN431" s="131" t="n">
        <x:f>MAX(1,MIN(5,SUM(AI431:AM431)))</x:f>
        <x:v>3</x:v>
      </x:c>
      <x:c r="AO431" s="131" t="str">
        <x:v>regelbasiert + redaktionelle Heuristik</x:v>
      </x:c>
      <x:c r="AP431" s="166" t="n">
        <x:v>0.86</x:v>
      </x:c>
      <x:c r="AQ431" s="131"/>
    </x:row>
    <x:row r="432">
      <x:c r="A432" s="135" t="str">
        <x:v>DI-431-V1</x:v>
      </x:c>
      <x:c r="B432" s="135" t="str">
        <x:v>DI-431</x:v>
      </x:c>
      <x:c r="C432" s="135" t="str">
        <x:v>Gezupftes Hähnchen</x:v>
      </x:c>
      <x:c r="D432" s="131" t="str">
        <x:v>omnivor</x:v>
      </x:c>
      <x:c r="E432" s="131" t="str">
        <x:v>Geflügel; Hülsenfrüchte</x:v>
      </x:c>
      <x:c r="F432" s="160" t="str">
        <x:v>halal bei zertifiziertem Fleisch</x:v>
      </x:c>
      <x:c r="G432" s="160" t="str">
        <x:v>glutenfrei nach Zutaten</x:v>
      </x:c>
      <x:c r="H432" s="160" t="str">
        <x:v>laktosefrei nach Zutaten</x:v>
      </x:c>
      <x:c r="I432" s="160" t="str">
        <x:v>nussfrei nach Zutaten</x:v>
      </x:c>
      <x:c r="J432" s="160" t="str">
        <x:v>eifrei nach Zutaten</x:v>
      </x:c>
      <x:c r="K432" s="160" t="str">
        <x:v>sojafrei nach Zutaten</x:v>
      </x:c>
      <x:c r="L432" s="131" t="str"/>
      <x:c r="M432" s="131" t="str">
        <x:v>proteinbetont; ballaststoffreich; leicht</x:v>
      </x:c>
      <x:c r="N432" s="131" t="str">
        <x:v>Hauptmahlzeit</x:v>
      </x:c>
      <x:c r="O432" s="131" t="str">
        <x:v>Pfannengericht/sonstiges</x:v>
      </x:c>
      <x:c r="P432" s="131" t="str">
        <x:v>Meal Prep; transportierbar</x:v>
      </x:c>
      <x:c r="Q432" s="131" t="str">
        <x:v>abwechslungsreich</x:v>
      </x:c>
      <x:c r="R432" s="131" t="str">
        <x:v>großer Supermarkt empfohlen</x:v>
      </x:c>
      <x:c r="S432" s="131" t="str">
        <x:v>lateinamerikanisch inspiriert</x:v>
      </x:c>
      <x:c r="T432" s="131" t="str">
        <x:v>frisch; herzhaft; cremig; säuerlich; rauchig</x:v>
      </x:c>
      <x:c r="U432" s="131" t="str">
        <x:v>scharf</x:v>
      </x:c>
      <x:c r="V432" s="131" t="str">
        <x:v>ganzjährig</x:v>
      </x:c>
      <x:c r="W432" s="131" t="str">
        <x:v>warm</x:v>
      </x:c>
      <x:c r="X432" s="131" t="str">
        <x:v>Pfanne; Backofen; Topf</x:v>
      </x:c>
      <x:c r="Y432" s="131" t="str">
        <x:v>anspruchsvoll</x:v>
      </x:c>
      <x:c r="Z432" s="131" t="n">
        <x:f>'recipes'!I432</x:f>
        <x:v>38</x:v>
      </x:c>
      <x:c r="AA432" s="131" t="n">
        <x:f>'recipes'!K432</x:f>
        <x:v>110</x:v>
      </x:c>
      <x:c r="AB432" s="131" t="str">
        <x:f>IF(AA432&lt;=20,"sehr schnell",IF(AA432&lt;=40,"schnell",IF(AA432&lt;=75,"mittel","lang")))</x:f>
        <x:v>lang</x:v>
      </x:c>
      <x:c r="AC432" s="131" t="n">
        <x:f>'recipe_macros'!L432</x:f>
        <x:v>353</x:v>
      </x:c>
      <x:c r="AD432" s="131" t="n">
        <x:f>'recipe_macros'!M432</x:f>
        <x:v>29</x:v>
      </x:c>
      <x:c r="AE432" s="131" t="n">
        <x:f>IF('recipe_macros'!D432=0,0,'recipe_macros'!I432/'recipe_macros'!D432)</x:f>
        <x:v>10</x:v>
      </x:c>
      <x:c r="AF432" s="164" t="n">
        <x:f>IF(AC432=0,0,AD432*4/AC432)</x:f>
        <x:v>0.3286118980169972</x:v>
      </x:c>
      <x:c r="AG432" s="165" t="n">
        <x:f>'recipe_macros'!N432</x:f>
        <x:v>1.706966666666667</x:v>
      </x:c>
      <x:c r="AH432" s="131" t="str">
        <x:f>IF(AG432&lt;=2,"günstig",IF(AG432&lt;=4,"mittel","teuer"))</x:f>
        <x:v>günstig</x:v>
      </x:c>
      <x:c r="AI432" s="131" t="n">
        <x:v>1</x:v>
      </x:c>
      <x:c r="AJ432" s="131" t="n">
        <x:v>0</x:v>
      </x:c>
      <x:c r="AK432" s="131" t="n">
        <x:v>1</x:v>
      </x:c>
      <x:c r="AL432" s="131" t="n">
        <x:v>1</x:v>
      </x:c>
      <x:c r="AM432" s="131" t="n">
        <x:v>0</x:v>
      </x:c>
      <x:c r="AN432" s="131" t="n">
        <x:f>MAX(1,MIN(5,SUM(AI432:AM432)))</x:f>
        <x:v>3</x:v>
      </x:c>
      <x:c r="AO432" s="131" t="str">
        <x:v>regelbasiert + redaktionelle Heuristik</x:v>
      </x:c>
      <x:c r="AP432" s="166" t="n">
        <x:v>0.82</x:v>
      </x:c>
      <x:c r="AQ432" s="131"/>
    </x:row>
    <x:row r="433">
      <x:c r="A433" s="135" t="str">
        <x:v>DI-432-V1</x:v>
      </x:c>
      <x:c r="B433" s="135" t="str">
        <x:v>DI-432</x:v>
      </x:c>
      <x:c r="C433" s="135" t="str">
        <x:v>Chili mit gezupftem Hähnchen und schwarzen Bohnen</x:v>
      </x:c>
      <x:c r="D433" s="131" t="str">
        <x:v>omnivor</x:v>
      </x:c>
      <x:c r="E433" s="131" t="str">
        <x:v>Geflügel; Milchprodukt; Hülsenfrüchte</x:v>
      </x:c>
      <x:c r="F433" s="160" t="str">
        <x:v>halal bei zertifiziertem Fleisch</x:v>
      </x:c>
      <x:c r="G433" s="160" t="str">
        <x:v>mit Austausch glutenfrei</x:v>
      </x:c>
      <x:c r="H433" s="160" t="str">
        <x:v>mit laktosefreien Produkten</x:v>
      </x:c>
      <x:c r="I433" s="160" t="str">
        <x:v>nussfrei nach Zutaten</x:v>
      </x:c>
      <x:c r="J433" s="160" t="str">
        <x:v>eifrei nach Zutaten</x:v>
      </x:c>
      <x:c r="K433" s="160" t="str">
        <x:v>sojafrei nach Zutaten</x:v>
      </x:c>
      <x:c r="L433" s="131" t="str">
        <x:v>Gluten/Getreide prüfen; Milch</x:v>
      </x:c>
      <x:c r="M433" s="131" t="str">
        <x:v>ballaststoffreich; leicht</x:v>
      </x:c>
      <x:c r="N433" s="131" t="str">
        <x:v>Hauptmahlzeit</x:v>
      </x:c>
      <x:c r="O433" s="131" t="str">
        <x:v>Eintopf</x:v>
      </x:c>
      <x:c r="P433" s="131" t="str">
        <x:v>Meal Prep; tiefkühlgeeignet; transportierbar; für mehrere Portionen; One Pot</x:v>
      </x:c>
      <x:c r="Q433" s="131" t="str">
        <x:v>abwechslungsreich</x:v>
      </x:c>
      <x:c r="R433" s="131" t="str">
        <x:v>großer Supermarkt empfohlen</x:v>
      </x:c>
      <x:c r="S433" s="131" t="str">
        <x:v>lateinamerikanisch inspiriert</x:v>
      </x:c>
      <x:c r="T433" s="131" t="str">
        <x:v>frisch; herzhaft; säuerlich; rauchig</x:v>
      </x:c>
      <x:c r="U433" s="131" t="str">
        <x:v>scharf</x:v>
      </x:c>
      <x:c r="V433" s="131" t="str">
        <x:v>Winter</x:v>
      </x:c>
      <x:c r="W433" s="131" t="str">
        <x:v>warm</x:v>
      </x:c>
      <x:c r="X433" s="131" t="str">
        <x:v>Topf; Pfanne</x:v>
      </x:c>
      <x:c r="Y433" s="131" t="str">
        <x:v>mittel</x:v>
      </x:c>
      <x:c r="Z433" s="131" t="n">
        <x:f>'recipes'!I433</x:f>
        <x:v>24</x:v>
      </x:c>
      <x:c r="AA433" s="131" t="n">
        <x:f>'recipes'!K433</x:f>
        <x:v>70</x:v>
      </x:c>
      <x:c r="AB433" s="131" t="str">
        <x:f>IF(AA433&lt;=20,"sehr schnell",IF(AA433&lt;=40,"schnell",IF(AA433&lt;=75,"mittel","lang")))</x:f>
        <x:v>mittel</x:v>
      </x:c>
      <x:c r="AC433" s="131" t="n">
        <x:f>'recipe_macros'!L433</x:f>
        <x:v>256</x:v>
      </x:c>
      <x:c r="AD433" s="131" t="n">
        <x:f>'recipe_macros'!M433</x:f>
        <x:v>19</x:v>
      </x:c>
      <x:c r="AE433" s="131" t="n">
        <x:f>IF('recipe_macros'!D433=0,0,'recipe_macros'!I433/'recipe_macros'!D433)</x:f>
        <x:v>7</x:v>
      </x:c>
      <x:c r="AF433" s="164" t="n">
        <x:f>IF(AC433=0,0,AD433*4/AC433)</x:f>
        <x:v>0.296875</x:v>
      </x:c>
      <x:c r="AG433" s="165" t="n">
        <x:f>'recipe_macros'!N433</x:f>
        <x:v>1.0802749999999999</x:v>
      </x:c>
      <x:c r="AH433" s="131" t="str">
        <x:f>IF(AG433&lt;=2,"günstig",IF(AG433&lt;=4,"mittel","teuer"))</x:f>
        <x:v>günstig</x:v>
      </x:c>
      <x:c r="AI433" s="131" t="n">
        <x:v>1</x:v>
      </x:c>
      <x:c r="AJ433" s="131" t="n">
        <x:v>1</x:v>
      </x:c>
      <x:c r="AK433" s="131" t="n">
        <x:v>1</x:v>
      </x:c>
      <x:c r="AL433" s="131" t="n">
        <x:v>1</x:v>
      </x:c>
      <x:c r="AM433" s="131" t="n">
        <x:v>1</x:v>
      </x:c>
      <x:c r="AN433" s="131" t="n">
        <x:f>MAX(1,MIN(5,SUM(AI433:AM433)))</x:f>
        <x:v>5</x:v>
      </x:c>
      <x:c r="AO433" s="131" t="str">
        <x:v>regelbasiert + redaktionelle Heuristik</x:v>
      </x:c>
      <x:c r="AP433" s="166" t="n">
        <x:v>0.82</x:v>
      </x:c>
      <x:c r="AQ433" s="131"/>
    </x:row>
    <x:row r="434">
      <x:c r="A434" s="135" t="str">
        <x:v>DI-433-V1</x:v>
      </x:c>
      <x:c r="B434" s="135" t="str">
        <x:v>DI-433</x:v>
      </x:c>
      <x:c r="C434" s="135" t="str">
        <x:v>Schnelles Garnelencurry</x:v>
      </x:c>
      <x:c r="D434" s="131" t="str">
        <x:v>pescetarisch</x:v>
      </x:c>
      <x:c r="E434" s="131" t="str">
        <x:v>Meeresfrüchte</x:v>
      </x:c>
      <x:c r="F434" s="160" t="str">
        <x:v>nach Zutaten halal-kompatibel</x:v>
      </x:c>
      <x:c r="G434" s="160" t="str">
        <x:v>glutenfrei nach Zutaten</x:v>
      </x:c>
      <x:c r="H434" s="160" t="str">
        <x:v>laktosefrei nach Zutaten</x:v>
      </x:c>
      <x:c r="I434" s="160" t="str">
        <x:v>nussfrei nach Zutaten</x:v>
      </x:c>
      <x:c r="J434" s="160" t="str">
        <x:v>eifrei nach Zutaten</x:v>
      </x:c>
      <x:c r="K434" s="160" t="str">
        <x:v>sojafrei nach Zutaten</x:v>
      </x:c>
      <x:c r="L434" s="131" t="str">
        <x:v>Krebstiere/Weichtiere</x:v>
      </x:c>
      <x:c r="M434" s="131" t="str">
        <x:v>leicht</x:v>
      </x:c>
      <x:c r="N434" s="131" t="str">
        <x:v>Hauptmahlzeit</x:v>
      </x:c>
      <x:c r="O434" s="131" t="str">
        <x:v>Curry/Dal</x:v>
      </x:c>
      <x:c r="P434" s="131" t="str">
        <x:v>schnell; transportierbar</x:v>
      </x:c>
      <x:c r="Q434" s="131" t="str">
        <x:v>vertraut</x:v>
      </x:c>
      <x:c r="R434" s="131" t="str">
        <x:v>normaler Supermarkt</x:v>
      </x:c>
      <x:c r="S434" s="131" t="str">
        <x:v>international/modern</x:v>
      </x:c>
      <x:c r="T434" s="131" t="str">
        <x:v>frisch; herzhaft; würzig</x:v>
      </x:c>
      <x:c r="U434" s="131" t="str">
        <x:v>würzig, nicht zwingend scharf</x:v>
      </x:c>
      <x:c r="V434" s="131" t="str">
        <x:v>ganzjährig</x:v>
      </x:c>
      <x:c r="W434" s="131" t="str">
        <x:v>warm</x:v>
      </x:c>
      <x:c r="X434" s="131" t="str">
        <x:v>Topf; Wok; Pfanne</x:v>
      </x:c>
      <x:c r="Y434" s="131" t="str">
        <x:v>einfach</x:v>
      </x:c>
      <x:c r="Z434" s="131" t="n">
        <x:f>'recipes'!I434</x:f>
        <x:v>5</x:v>
      </x:c>
      <x:c r="AA434" s="131" t="n">
        <x:f>'recipes'!K434</x:f>
        <x:v>15</x:v>
      </x:c>
      <x:c r="AB434" s="131" t="str">
        <x:f>IF(AA434&lt;=20,"sehr schnell",IF(AA434&lt;=40,"schnell",IF(AA434&lt;=75,"mittel","lang")))</x:f>
        <x:v>sehr schnell</x:v>
      </x:c>
      <x:c r="AC434" s="131" t="n">
        <x:f>'recipe_macros'!L434</x:f>
        <x:v>167</x:v>
      </x:c>
      <x:c r="AD434" s="131" t="n">
        <x:f>'recipe_macros'!M434</x:f>
        <x:v>15</x:v>
      </x:c>
      <x:c r="AE434" s="131" t="n">
        <x:f>IF('recipe_macros'!D434=0,0,'recipe_macros'!I434/'recipe_macros'!D434)</x:f>
        <x:v>5</x:v>
      </x:c>
      <x:c r="AF434" s="164" t="n">
        <x:f>IF(AC434=0,0,AD434*4/AC434)</x:f>
        <x:v>0.3592814371257485</x:v>
      </x:c>
      <x:c r="AG434" s="165" t="n">
        <x:f>'recipe_macros'!N434</x:f>
        <x:v>2.0018000000000002</x:v>
      </x:c>
      <x:c r="AH434" s="131" t="str">
        <x:f>IF(AG434&lt;=2,"günstig",IF(AG434&lt;=4,"mittel","teuer"))</x:f>
        <x:v>mittel</x:v>
      </x:c>
      <x:c r="AI434" s="131" t="n">
        <x:v>0</x:v>
      </x:c>
      <x:c r="AJ434" s="131" t="n">
        <x:v>0</x:v>
      </x:c>
      <x:c r="AK434" s="131" t="n">
        <x:v>1</x:v>
      </x:c>
      <x:c r="AL434" s="131" t="n">
        <x:v>1</x:v>
      </x:c>
      <x:c r="AM434" s="131" t="n">
        <x:v>0</x:v>
      </x:c>
      <x:c r="AN434" s="131" t="n">
        <x:f>MAX(1,MIN(5,SUM(AI434:AM434)))</x:f>
        <x:v>2</x:v>
      </x:c>
      <x:c r="AO434" s="131" t="str">
        <x:v>regelbasiert + redaktionelle Heuristik</x:v>
      </x:c>
      <x:c r="AP434" s="166" t="n">
        <x:v>0.86</x:v>
      </x:c>
      <x:c r="AQ434" s="131"/>
    </x:row>
    <x:row r="435">
      <x:c r="A435" s="135" t="str">
        <x:v>DI-434-V1</x:v>
      </x:c>
      <x:c r="B435" s="135" t="str">
        <x:v>DI-434</x:v>
      </x:c>
      <x:c r="C435" s="135" t="str">
        <x:v>Quinoa-Chili mit Avocado und Koriander</x:v>
      </x:c>
      <x:c r="D435" s="131" t="str">
        <x:v>vegan</x:v>
      </x:c>
      <x:c r="E435" s="131" t="str">
        <x:v>Milchprodukt; Hülsenfrüchte</x:v>
      </x:c>
      <x:c r="F435" s="160" t="str">
        <x:v>nach Zutaten halal-kompatibel</x:v>
      </x:c>
      <x:c r="G435" s="160" t="str">
        <x:v>glutenfrei nach Zutaten</x:v>
      </x:c>
      <x:c r="H435" s="160" t="str">
        <x:v>mit laktosefreien Produkten</x:v>
      </x:c>
      <x:c r="I435" s="160" t="str">
        <x:v>nussfrei nach Zutaten</x:v>
      </x:c>
      <x:c r="J435" s="160" t="str">
        <x:v>eifrei nach Zutaten</x:v>
      </x:c>
      <x:c r="K435" s="160" t="str">
        <x:v>sojafrei nach Zutaten</x:v>
      </x:c>
      <x:c r="L435" s="131" t="str">
        <x:v>Milch</x:v>
      </x:c>
      <x:c r="M435" s="131" t="str">
        <x:v>ballaststoffreich; ausgewogen</x:v>
      </x:c>
      <x:c r="N435" s="131" t="str">
        <x:v>Hauptmahlzeit</x:v>
      </x:c>
      <x:c r="O435" s="131" t="str">
        <x:v>Eintopf</x:v>
      </x:c>
      <x:c r="P435" s="131" t="str">
        <x:v>Meal Prep; tiefkühlgeeignet; transportierbar</x:v>
      </x:c>
      <x:c r="Q435" s="131" t="str">
        <x:v>abwechslungsreich</x:v>
      </x:c>
      <x:c r="R435" s="131" t="str">
        <x:v>großer Supermarkt empfohlen</x:v>
      </x:c>
      <x:c r="S435" s="131" t="str">
        <x:v>international/modern</x:v>
      </x:c>
      <x:c r="T435" s="131" t="str">
        <x:v>frisch; herzhaft; cremig; würzig; rauchig</x:v>
      </x:c>
      <x:c r="U435" s="131" t="str">
        <x:v>scharf</x:v>
      </x:c>
      <x:c r="V435" s="131" t="str">
        <x:v>Winter</x:v>
      </x:c>
      <x:c r="W435" s="131" t="str">
        <x:v>warm</x:v>
      </x:c>
      <x:c r="X435" s="131" t="str">
        <x:v>Topf; Pfanne</x:v>
      </x:c>
      <x:c r="Y435" s="131" t="str">
        <x:v>mittel</x:v>
      </x:c>
      <x:c r="Z435" s="131" t="n">
        <x:f>'recipes'!I435</x:f>
        <x:v>19</x:v>
      </x:c>
      <x:c r="AA435" s="131" t="n">
        <x:f>'recipes'!K435</x:f>
        <x:v>55</x:v>
      </x:c>
      <x:c r="AB435" s="131" t="str">
        <x:f>IF(AA435&lt;=20,"sehr schnell",IF(AA435&lt;=40,"schnell",IF(AA435&lt;=75,"mittel","lang")))</x:f>
        <x:v>mittel</x:v>
      </x:c>
      <x:c r="AC435" s="131" t="n">
        <x:f>'recipe_macros'!L435</x:f>
        <x:v>565</x:v>
      </x:c>
      <x:c r="AD435" s="131" t="n">
        <x:f>'recipe_macros'!M435</x:f>
        <x:v>22</x:v>
      </x:c>
      <x:c r="AE435" s="131" t="n">
        <x:f>IF('recipe_macros'!D435=0,0,'recipe_macros'!I435/'recipe_macros'!D435)</x:f>
        <x:v>20</x:v>
      </x:c>
      <x:c r="AF435" s="164" t="n">
        <x:f>IF(AC435=0,0,AD435*4/AC435)</x:f>
        <x:v>0.15575221238938053</x:v>
      </x:c>
      <x:c r="AG435" s="165" t="n">
        <x:f>'recipe_macros'!N435</x:f>
        <x:v>2.73014</x:v>
      </x:c>
      <x:c r="AH435" s="131" t="str">
        <x:f>IF(AG435&lt;=2,"günstig",IF(AG435&lt;=4,"mittel","teuer"))</x:f>
        <x:v>mittel</x:v>
      </x:c>
      <x:c r="AI435" s="131" t="n">
        <x:v>1</x:v>
      </x:c>
      <x:c r="AJ435" s="131" t="n">
        <x:v>1</x:v>
      </x:c>
      <x:c r="AK435" s="131" t="n">
        <x:v>1</x:v>
      </x:c>
      <x:c r="AL435" s="131" t="n">
        <x:v>1</x:v>
      </x:c>
      <x:c r="AM435" s="131" t="n">
        <x:v>0</x:v>
      </x:c>
      <x:c r="AN435" s="131" t="n">
        <x:f>MAX(1,MIN(5,SUM(AI435:AM435)))</x:f>
        <x:v>4</x:v>
      </x:c>
      <x:c r="AO435" s="131" t="str">
        <x:v>regelbasiert + redaktionelle Heuristik</x:v>
      </x:c>
      <x:c r="AP435" s="166" t="n">
        <x:v>0.86</x:v>
      </x:c>
      <x:c r="AQ435" s="131" t="str">
        <x:v>vegan nur bei konsequent pflanzlicher Produktwahl</x:v>
      </x:c>
    </x:row>
    <x:row r="436">
      <x:c r="A436" s="135" t="str">
        <x:v>DI-435-V1</x:v>
      </x:c>
      <x:c r="B436" s="135" t="str">
        <x:v>DI-435</x:v>
      </x:c>
      <x:c r="C436" s="135" t="str">
        <x:v>Quinoa-Eintopf mit Kürbis, Pflaumen und Granatapfel</x:v>
      </x:c>
      <x:c r="D436" s="131" t="str">
        <x:v>vegan</x:v>
      </x:c>
      <x:c r="E436" s="131" t="str">
        <x:v>pflanzlich</x:v>
      </x:c>
      <x:c r="F436" s="160" t="str">
        <x:v>nach Zutaten halal-kompatibel</x:v>
      </x:c>
      <x:c r="G436" s="160" t="str">
        <x:v>glutenfrei nach Zutaten</x:v>
      </x:c>
      <x:c r="H436" s="160" t="str">
        <x:v>laktosefrei nach Zutaten</x:v>
      </x:c>
      <x:c r="I436" s="160" t="str">
        <x:v>nussfrei nach Zutaten</x:v>
      </x:c>
      <x:c r="J436" s="160" t="str">
        <x:v>eifrei nach Zutaten</x:v>
      </x:c>
      <x:c r="K436" s="160" t="str">
        <x:v>sojafrei nach Zutaten</x:v>
      </x:c>
      <x:c r="L436" s="131" t="str"/>
      <x:c r="M436" s="131" t="str">
        <x:v>leicht</x:v>
      </x:c>
      <x:c r="N436" s="131" t="str">
        <x:v>Hauptmahlzeit</x:v>
      </x:c>
      <x:c r="O436" s="131" t="str">
        <x:v>Eintopf</x:v>
      </x:c>
      <x:c r="P436" s="131" t="str">
        <x:v>Meal Prep; tiefkühlgeeignet; transportierbar; für mehrere Portionen</x:v>
      </x:c>
      <x:c r="Q436" s="131" t="str">
        <x:v>abwechslungsreich</x:v>
      </x:c>
      <x:c r="R436" s="131" t="str">
        <x:v>großer Supermarkt empfohlen</x:v>
      </x:c>
      <x:c r="S436" s="131" t="str">
        <x:v>international/modern</x:v>
      </x:c>
      <x:c r="T436" s="131" t="str">
        <x:v>frisch; herzhaft; würzig; säuerlich</x:v>
      </x:c>
      <x:c r="U436" s="131" t="str">
        <x:v>würzig, nicht zwingend scharf</x:v>
      </x:c>
      <x:c r="V436" s="131" t="str">
        <x:v>Herbst</x:v>
      </x:c>
      <x:c r="W436" s="131" t="str">
        <x:v>warm</x:v>
      </x:c>
      <x:c r="X436" s="131" t="str">
        <x:v>Topf; Backofen</x:v>
      </x:c>
      <x:c r="Y436" s="131" t="str">
        <x:v>mittel</x:v>
      </x:c>
      <x:c r="Z436" s="131" t="n">
        <x:f>'recipes'!I436</x:f>
        <x:v>19</x:v>
      </x:c>
      <x:c r="AA436" s="131" t="n">
        <x:f>'recipes'!K436</x:f>
        <x:v>55</x:v>
      </x:c>
      <x:c r="AB436" s="131" t="str">
        <x:f>IF(AA436&lt;=20,"sehr schnell",IF(AA436&lt;=40,"schnell",IF(AA436&lt;=75,"mittel","lang")))</x:f>
        <x:v>mittel</x:v>
      </x:c>
      <x:c r="AC436" s="131" t="n">
        <x:f>'recipe_macros'!L436</x:f>
        <x:v>318</x:v>
      </x:c>
      <x:c r="AD436" s="131" t="n">
        <x:f>'recipe_macros'!M436</x:f>
        <x:v>11</x:v>
      </x:c>
      <x:c r="AE436" s="131" t="n">
        <x:f>IF('recipe_macros'!D436=0,0,'recipe_macros'!I436/'recipe_macros'!D436)</x:f>
        <x:v>6</x:v>
      </x:c>
      <x:c r="AF436" s="164" t="n">
        <x:f>IF(AC436=0,0,AD436*4/AC436)</x:f>
        <x:v>0.13836477987421383</x:v>
      </x:c>
      <x:c r="AG436" s="165" t="n">
        <x:f>'recipe_macros'!N436</x:f>
        <x:v>1.364975</x:v>
      </x:c>
      <x:c r="AH436" s="131" t="str">
        <x:f>IF(AG436&lt;=2,"günstig",IF(AG436&lt;=4,"mittel","teuer"))</x:f>
        <x:v>günstig</x:v>
      </x:c>
      <x:c r="AI436" s="131" t="n">
        <x:v>1</x:v>
      </x:c>
      <x:c r="AJ436" s="131" t="n">
        <x:v>1</x:v>
      </x:c>
      <x:c r="AK436" s="131" t="n">
        <x:v>1</x:v>
      </x:c>
      <x:c r="AL436" s="131" t="n">
        <x:v>1</x:v>
      </x:c>
      <x:c r="AM436" s="131" t="n">
        <x:v>1</x:v>
      </x:c>
      <x:c r="AN436" s="131" t="n">
        <x:f>MAX(1,MIN(5,SUM(AI436:AM436)))</x:f>
        <x:v>5</x:v>
      </x:c>
      <x:c r="AO436" s="131" t="str">
        <x:v>regelbasiert + redaktionelle Heuristik</x:v>
      </x:c>
      <x:c r="AP436" s="166" t="n">
        <x:v>0.86</x:v>
      </x:c>
      <x:c r="AQ436" s="131"/>
    </x:row>
    <x:row r="437">
      <x:c r="A437" s="135" t="str">
        <x:v>DI-436-V1</x:v>
      </x:c>
      <x:c r="B437" s="135" t="str">
        <x:v>DI-436</x:v>
      </x:c>
      <x:c r="C437" s="135" t="str">
        <x:v>Quinoa mit gebratenem Wintergemüse</x:v>
      </x:c>
      <x:c r="D437" s="131" t="str">
        <x:v>vegan</x:v>
      </x:c>
      <x:c r="E437" s="131" t="str">
        <x:v>pflanzlich</x:v>
      </x:c>
      <x:c r="F437" s="160" t="str">
        <x:v>nach Zutaten halal-kompatibel</x:v>
      </x:c>
      <x:c r="G437" s="160" t="str">
        <x:v>glutenfrei nach Zutaten</x:v>
      </x:c>
      <x:c r="H437" s="160" t="str">
        <x:v>laktosefrei nach Zutaten</x:v>
      </x:c>
      <x:c r="I437" s="160" t="str">
        <x:v>nussfrei nach Zutaten</x:v>
      </x:c>
      <x:c r="J437" s="160" t="str">
        <x:v>eifrei nach Zutaten</x:v>
      </x:c>
      <x:c r="K437" s="160" t="str">
        <x:v>sojafrei nach Zutaten</x:v>
      </x:c>
      <x:c r="L437" s="131" t="str"/>
      <x:c r="M437" s="131" t="str">
        <x:v>ballaststoffreich; leicht</x:v>
      </x:c>
      <x:c r="N437" s="131" t="str">
        <x:v>Hauptmahlzeit</x:v>
      </x:c>
      <x:c r="O437" s="131" t="str">
        <x:v>Reis/Getreide</x:v>
      </x:c>
      <x:c r="P437" s="131" t="str">
        <x:v>schnell; Meal Prep; transportierbar; für mehrere Portionen</x:v>
      </x:c>
      <x:c r="Q437" s="131" t="str">
        <x:v>abwechslungsreich</x:v>
      </x:c>
      <x:c r="R437" s="131" t="str">
        <x:v>großer Supermarkt empfohlen</x:v>
      </x:c>
      <x:c r="S437" s="131" t="str">
        <x:v>international/modern</x:v>
      </x:c>
      <x:c r="T437" s="131" t="str">
        <x:v>frisch; säuerlich</x:v>
      </x:c>
      <x:c r="U437" s="131" t="str">
        <x:v>mild</x:v>
      </x:c>
      <x:c r="V437" s="131" t="str">
        <x:v>Winter</x:v>
      </x:c>
      <x:c r="W437" s="131" t="str">
        <x:v>warm</x:v>
      </x:c>
      <x:c r="X437" s="131" t="str">
        <x:v>Pfanne; Wok; Topf</x:v>
      </x:c>
      <x:c r="Y437" s="131" t="str">
        <x:v>einfach</x:v>
      </x:c>
      <x:c r="Z437" s="131" t="n">
        <x:f>'recipes'!I437</x:f>
        <x:v>10</x:v>
      </x:c>
      <x:c r="AA437" s="131" t="n">
        <x:f>'recipes'!K437</x:f>
        <x:v>30</x:v>
      </x:c>
      <x:c r="AB437" s="131" t="str">
        <x:f>IF(AA437&lt;=20,"sehr schnell",IF(AA437&lt;=40,"schnell",IF(AA437&lt;=75,"mittel","lang")))</x:f>
        <x:v>schnell</x:v>
      </x:c>
      <x:c r="AC437" s="131" t="n">
        <x:f>'recipe_macros'!L437</x:f>
        <x:v>414</x:v>
      </x:c>
      <x:c r="AD437" s="131" t="n">
        <x:f>'recipe_macros'!M437</x:f>
        <x:v>15</x:v>
      </x:c>
      <x:c r="AE437" s="131" t="n">
        <x:f>IF('recipe_macros'!D437=0,0,'recipe_macros'!I437/'recipe_macros'!D437)</x:f>
        <x:v>9</x:v>
      </x:c>
      <x:c r="AF437" s="164" t="n">
        <x:f>IF(AC437=0,0,AD437*4/AC437)</x:f>
        <x:v>0.14492753623188406</x:v>
      </x:c>
      <x:c r="AG437" s="165" t="n">
        <x:f>'recipe_macros'!N437</x:f>
        <x:v>1.280575</x:v>
      </x:c>
      <x:c r="AH437" s="131" t="str">
        <x:f>IF(AG437&lt;=2,"günstig",IF(AG437&lt;=4,"mittel","teuer"))</x:f>
        <x:v>günstig</x:v>
      </x:c>
      <x:c r="AI437" s="131" t="n">
        <x:v>1</x:v>
      </x:c>
      <x:c r="AJ437" s="131" t="n">
        <x:v>0</x:v>
      </x:c>
      <x:c r="AK437" s="131" t="n">
        <x:v>1</x:v>
      </x:c>
      <x:c r="AL437" s="131" t="n">
        <x:v>1</x:v>
      </x:c>
      <x:c r="AM437" s="131" t="n">
        <x:v>1</x:v>
      </x:c>
      <x:c r="AN437" s="131" t="n">
        <x:f>MAX(1,MIN(5,SUM(AI437:AM437)))</x:f>
        <x:v>4</x:v>
      </x:c>
      <x:c r="AO437" s="131" t="str">
        <x:v>regelbasiert + redaktionelle Heuristik</x:v>
      </x:c>
      <x:c r="AP437" s="166" t="n">
        <x:v>0.86</x:v>
      </x:c>
      <x:c r="AQ437" s="131"/>
    </x:row>
    <x:row r="438">
      <x:c r="A438" s="135" t="str">
        <x:v>DI-437-V1</x:v>
      </x:c>
      <x:c r="B438" s="135" t="str">
        <x:v>DI-437</x:v>
      </x:c>
      <x:c r="C438" s="135" t="str">
        <x:v>Mit Quinoa gefüllte Paprika mit Ofentomaten und Feta</x:v>
      </x:c>
      <x:c r="D438" s="131" t="str">
        <x:v>vegetarisch</x:v>
      </x:c>
      <x:c r="E438" s="131" t="str">
        <x:v>Hülsenfrüchte</x:v>
      </x:c>
      <x:c r="F438" s="160" t="str">
        <x:v>nach Zutaten halal-kompatibel</x:v>
      </x:c>
      <x:c r="G438" s="160" t="str">
        <x:v>glutenfrei nach Zutaten</x:v>
      </x:c>
      <x:c r="H438" s="160" t="str">
        <x:v>laktosefrei nach Zutaten</x:v>
      </x:c>
      <x:c r="I438" s="160" t="str">
        <x:v>nussfrei nach Zutaten</x:v>
      </x:c>
      <x:c r="J438" s="160" t="str">
        <x:v>eifrei nach Zutaten</x:v>
      </x:c>
      <x:c r="K438" s="160" t="str">
        <x:v>sojafrei nach Zutaten</x:v>
      </x:c>
      <x:c r="L438" s="131" t="str"/>
      <x:c r="M438" s="131" t="str">
        <x:v>ballaststoffreich; ausgewogen</x:v>
      </x:c>
      <x:c r="N438" s="131" t="str">
        <x:v>Hauptmahlzeit</x:v>
      </x:c>
      <x:c r="O438" s="131" t="str">
        <x:v>Reis/Getreide</x:v>
      </x:c>
      <x:c r="P438" s="131" t="str">
        <x:v>schnell; Meal Prep; tiefkühlgeeignet; transportierbar</x:v>
      </x:c>
      <x:c r="Q438" s="131" t="str">
        <x:v>abwechslungsreich</x:v>
      </x:c>
      <x:c r="R438" s="131" t="str">
        <x:v>großer Supermarkt empfohlen</x:v>
      </x:c>
      <x:c r="S438" s="131" t="str">
        <x:v>international/modern</x:v>
      </x:c>
      <x:c r="T438" s="131" t="str">
        <x:v>würzig; säuerlich</x:v>
      </x:c>
      <x:c r="U438" s="131" t="str">
        <x:v>würzig, nicht zwingend scharf</x:v>
      </x:c>
      <x:c r="V438" s="131" t="str">
        <x:v>Herbst</x:v>
      </x:c>
      <x:c r="W438" s="131" t="str">
        <x:v>warm</x:v>
      </x:c>
      <x:c r="X438" s="131" t="str">
        <x:v>Backofen; Backblech; Topf</x:v>
      </x:c>
      <x:c r="Y438" s="131" t="str">
        <x:v>mittel</x:v>
      </x:c>
      <x:c r="Z438" s="131" t="n">
        <x:f>'recipes'!I438</x:f>
        <x:v>10</x:v>
      </x:c>
      <x:c r="AA438" s="131" t="n">
        <x:f>'recipes'!K438</x:f>
        <x:v>30</x:v>
      </x:c>
      <x:c r="AB438" s="131" t="str">
        <x:f>IF(AA438&lt;=20,"sehr schnell",IF(AA438&lt;=40,"schnell",IF(AA438&lt;=75,"mittel","lang")))</x:f>
        <x:v>schnell</x:v>
      </x:c>
      <x:c r="AC438" s="131" t="n">
        <x:f>'recipe_macros'!L438</x:f>
        <x:v>462</x:v>
      </x:c>
      <x:c r="AD438" s="131" t="n">
        <x:f>'recipe_macros'!M438</x:f>
        <x:v>22</x:v>
      </x:c>
      <x:c r="AE438" s="131" t="n">
        <x:f>IF('recipe_macros'!D438=0,0,'recipe_macros'!I438/'recipe_macros'!D438)</x:f>
        <x:v>48</x:v>
      </x:c>
      <x:c r="AF438" s="164" t="n">
        <x:f>IF(AC438=0,0,AD438*4/AC438)</x:f>
        <x:v>0.19047619047619047</x:v>
      </x:c>
      <x:c r="AG438" s="165" t="n">
        <x:f>'recipe_macros'!N438</x:f>
        <x:v>2.11035</x:v>
      </x:c>
      <x:c r="AH438" s="131" t="str">
        <x:f>IF(AG438&lt;=2,"günstig",IF(AG438&lt;=4,"mittel","teuer"))</x:f>
        <x:v>mittel</x:v>
      </x:c>
      <x:c r="AI438" s="131" t="n">
        <x:v>1</x:v>
      </x:c>
      <x:c r="AJ438" s="131" t="n">
        <x:v>1</x:v>
      </x:c>
      <x:c r="AK438" s="131" t="n">
        <x:v>1</x:v>
      </x:c>
      <x:c r="AL438" s="131" t="n">
        <x:v>1</x:v>
      </x:c>
      <x:c r="AM438" s="131" t="n">
        <x:v>0</x:v>
      </x:c>
      <x:c r="AN438" s="131" t="n">
        <x:f>MAX(1,MIN(5,SUM(AI438:AM438)))</x:f>
        <x:v>4</x:v>
      </x:c>
      <x:c r="AO438" s="131" t="str">
        <x:v>regelbasiert + redaktionelle Heuristik</x:v>
      </x:c>
      <x:c r="AP438" s="166" t="n">
        <x:v>0.86</x:v>
      </x:c>
      <x:c r="AQ438" s="131"/>
    </x:row>
    <x:row r="439">
      <x:c r="A439" s="135" t="str">
        <x:v>DI-438-V1</x:v>
      </x:c>
      <x:c r="B439" s="135" t="str">
        <x:v>DI-438</x:v>
      </x:c>
      <x:c r="C439" s="135" t="str">
        <x:v>Rote-Linsen-Pasta mit cremiger Tomaten-Paprika-Sauce</x:v>
      </x:c>
      <x:c r="D439" s="131" t="str">
        <x:v>vegan</x:v>
      </x:c>
      <x:c r="E439" s="131" t="str">
        <x:v>Hülsenfrüchte</x:v>
      </x:c>
      <x:c r="F439" s="160" t="str">
        <x:v>nach Zutaten halal-kompatibel</x:v>
      </x:c>
      <x:c r="G439" s="160" t="str">
        <x:v>glutenfrei nach Zutaten</x:v>
      </x:c>
      <x:c r="H439" s="160" t="str">
        <x:v>laktosefrei nach Zutaten</x:v>
      </x:c>
      <x:c r="I439" s="160" t="str">
        <x:v>enthält Nüsse/Erdnüsse</x:v>
      </x:c>
      <x:c r="J439" s="160" t="str">
        <x:v>eifrei nach Zutaten</x:v>
      </x:c>
      <x:c r="K439" s="160" t="str">
        <x:v>sojafrei nach Zutaten</x:v>
      </x:c>
      <x:c r="L439" s="131" t="str">
        <x:v>Nüsse/Erdnüsse</x:v>
      </x:c>
      <x:c r="M439" s="131" t="str">
        <x:v>proteinbetont; ballaststoffreich; ausgewogen</x:v>
      </x:c>
      <x:c r="N439" s="131" t="str">
        <x:v>Hauptmahlzeit</x:v>
      </x:c>
      <x:c r="O439" s="131" t="str">
        <x:v>Pasta/Nudeln</x:v>
      </x:c>
      <x:c r="P439" s="131" t="str">
        <x:v>schnell; Meal Prep; transportierbar</x:v>
      </x:c>
      <x:c r="Q439" s="131" t="str">
        <x:v>vertraut</x:v>
      </x:c>
      <x:c r="R439" s="131" t="str">
        <x:v>normaler Supermarkt</x:v>
      </x:c>
      <x:c r="S439" s="131" t="str">
        <x:v>mediterran inspiriert</x:v>
      </x:c>
      <x:c r="T439" s="131" t="str">
        <x:v>cremig; würzig</x:v>
      </x:c>
      <x:c r="U439" s="131" t="str">
        <x:v>würzig, nicht zwingend scharf</x:v>
      </x:c>
      <x:c r="V439" s="131" t="str">
        <x:v>ganzjährig</x:v>
      </x:c>
      <x:c r="W439" s="131" t="str">
        <x:v>warm</x:v>
      </x:c>
      <x:c r="X439" s="131" t="str">
        <x:v>Topf; Mixer/Pürierstab</x:v>
      </x:c>
      <x:c r="Y439" s="131" t="str">
        <x:v>mittel</x:v>
      </x:c>
      <x:c r="Z439" s="131" t="n">
        <x:f>'recipes'!I439</x:f>
        <x:v>6</x:v>
      </x:c>
      <x:c r="AA439" s="131" t="n">
        <x:f>'recipes'!K439</x:f>
        <x:v>18</x:v>
      </x:c>
      <x:c r="AB439" s="131" t="str">
        <x:f>IF(AA439&lt;=20,"sehr schnell",IF(AA439&lt;=40,"schnell",IF(AA439&lt;=75,"mittel","lang")))</x:f>
        <x:v>sehr schnell</x:v>
      </x:c>
      <x:c r="AC439" s="131" t="n">
        <x:f>'recipe_macros'!L439</x:f>
        <x:v>538</x:v>
      </x:c>
      <x:c r="AD439" s="131" t="n">
        <x:f>'recipe_macros'!M439</x:f>
        <x:v>30</x:v>
      </x:c>
      <x:c r="AE439" s="131" t="n">
        <x:f>IF('recipe_macros'!D439=0,0,'recipe_macros'!I439/'recipe_macros'!D439)</x:f>
        <x:v>8</x:v>
      </x:c>
      <x:c r="AF439" s="164" t="n">
        <x:f>IF(AC439=0,0,AD439*4/AC439)</x:f>
        <x:v>0.22304832713754646</x:v>
      </x:c>
      <x:c r="AG439" s="165" t="n">
        <x:f>'recipe_macros'!N439</x:f>
        <x:v>0.55465</x:v>
      </x:c>
      <x:c r="AH439" s="131" t="str">
        <x:f>IF(AG439&lt;=2,"günstig",IF(AG439&lt;=4,"mittel","teuer"))</x:f>
        <x:v>günstig</x:v>
      </x:c>
      <x:c r="AI439" s="131" t="n">
        <x:v>1</x:v>
      </x:c>
      <x:c r="AJ439" s="131" t="n">
        <x:v>0</x:v>
      </x:c>
      <x:c r="AK439" s="131" t="n">
        <x:v>1</x:v>
      </x:c>
      <x:c r="AL439" s="131" t="n">
        <x:v>1</x:v>
      </x:c>
      <x:c r="AM439" s="131" t="n">
        <x:v>0</x:v>
      </x:c>
      <x:c r="AN439" s="131" t="n">
        <x:f>MAX(1,MIN(5,SUM(AI439:AM439)))</x:f>
        <x:v>3</x:v>
      </x:c>
      <x:c r="AO439" s="131" t="str">
        <x:v>regelbasiert + redaktionelle Heuristik</x:v>
      </x:c>
      <x:c r="AP439" s="166" t="n">
        <x:v>0.82</x:v>
      </x:c>
      <x:c r="AQ439" s="131"/>
    </x:row>
    <x:row r="440">
      <x:c r="A440" s="135" t="str">
        <x:v>DI-439-V1</x:v>
      </x:c>
      <x:c r="B440" s="135" t="str">
        <x:v>DI-439</x:v>
      </x:c>
      <x:c r="C440" s="135" t="str">
        <x:v>Brathähnchen mit Wurzelgemüse</x:v>
      </x:c>
      <x:c r="D440" s="131" t="str">
        <x:v>omnivor</x:v>
      </x:c>
      <x:c r="E440" s="131" t="str">
        <x:v>Geflügel</x:v>
      </x:c>
      <x:c r="F440" s="160" t="str">
        <x:v>halal bei zertifiziertem Fleisch</x:v>
      </x:c>
      <x:c r="G440" s="160" t="str">
        <x:v>glutenfrei nach Zutaten</x:v>
      </x:c>
      <x:c r="H440" s="160" t="str">
        <x:v>laktosefrei nach Zutaten</x:v>
      </x:c>
      <x:c r="I440" s="160" t="str">
        <x:v>nussfrei nach Zutaten</x:v>
      </x:c>
      <x:c r="J440" s="160" t="str">
        <x:v>eifrei nach Zutaten</x:v>
      </x:c>
      <x:c r="K440" s="160" t="str">
        <x:v>sojafrei nach Zutaten</x:v>
      </x:c>
      <x:c r="L440" s="131" t="str"/>
      <x:c r="M440" s="131" t="str">
        <x:v>proteinbetont; ballaststoffreich; ausgewogen</x:v>
      </x:c>
      <x:c r="N440" s="131" t="str">
        <x:v>Hauptmahlzeit</x:v>
      </x:c>
      <x:c r="O440" s="131" t="str">
        <x:v>Ofengericht</x:v>
      </x:c>
      <x:c r="P440" s="131" t="str">
        <x:v>Meal Prep; tiefkühlgeeignet; transportierbar; für mehrere Portionen</x:v>
      </x:c>
      <x:c r="Q440" s="131" t="str">
        <x:v>vertraut</x:v>
      </x:c>
      <x:c r="R440" s="131" t="str">
        <x:v>normaler Supermarkt</x:v>
      </x:c>
      <x:c r="S440" s="131" t="str">
        <x:v>international/modern</x:v>
      </x:c>
      <x:c r="T440" s="131" t="str">
        <x:v>frisch; herzhaft; säuerlich</x:v>
      </x:c>
      <x:c r="U440" s="131" t="str">
        <x:v>mild</x:v>
      </x:c>
      <x:c r="V440" s="131" t="str">
        <x:v>Herbst</x:v>
      </x:c>
      <x:c r="W440" s="131" t="str">
        <x:v>warm</x:v>
      </x:c>
      <x:c r="X440" s="131" t="str">
        <x:v>Backofen; Backblech; Topf</x:v>
      </x:c>
      <x:c r="Y440" s="131" t="str">
        <x:v>anspruchsvoll</x:v>
      </x:c>
      <x:c r="Z440" s="131" t="n">
        <x:f>'recipes'!I440</x:f>
        <x:v>37</x:v>
      </x:c>
      <x:c r="AA440" s="131" t="n">
        <x:f>'recipes'!K440</x:f>
        <x:v>105</x:v>
      </x:c>
      <x:c r="AB440" s="131" t="str">
        <x:f>IF(AA440&lt;=20,"sehr schnell",IF(AA440&lt;=40,"schnell",IF(AA440&lt;=75,"mittel","lang")))</x:f>
        <x:v>lang</x:v>
      </x:c>
      <x:c r="AC440" s="131" t="n">
        <x:f>'recipe_macros'!L440</x:f>
        <x:v>524</x:v>
      </x:c>
      <x:c r="AD440" s="131" t="n">
        <x:f>'recipe_macros'!M440</x:f>
        <x:v>42</x:v>
      </x:c>
      <x:c r="AE440" s="131" t="n">
        <x:f>IF('recipe_macros'!D440=0,0,'recipe_macros'!I440/'recipe_macros'!D440)</x:f>
        <x:v>11</x:v>
      </x:c>
      <x:c r="AF440" s="164" t="n">
        <x:f>IF(AC440=0,0,AD440*4/AC440)</x:f>
        <x:v>0.32061068702290074</x:v>
      </x:c>
      <x:c r="AG440" s="165" t="n">
        <x:f>'recipe_macros'!N440</x:f>
        <x:v>6.660450000000001</x:v>
      </x:c>
      <x:c r="AH440" s="131" t="str">
        <x:f>IF(AG440&lt;=2,"günstig",IF(AG440&lt;=4,"mittel","teuer"))</x:f>
        <x:v>teuer</x:v>
      </x:c>
      <x:c r="AI440" s="131" t="n">
        <x:v>1</x:v>
      </x:c>
      <x:c r="AJ440" s="131" t="n">
        <x:v>1</x:v>
      </x:c>
      <x:c r="AK440" s="131" t="n">
        <x:v>1</x:v>
      </x:c>
      <x:c r="AL440" s="131" t="n">
        <x:v>1</x:v>
      </x:c>
      <x:c r="AM440" s="131" t="n">
        <x:v>1</x:v>
      </x:c>
      <x:c r="AN440" s="131" t="n">
        <x:f>MAX(1,MIN(5,SUM(AI440:AM440)))</x:f>
        <x:v>5</x:v>
      </x:c>
      <x:c r="AO440" s="131" t="str">
        <x:v>regelbasiert + redaktionelle Heuristik</x:v>
      </x:c>
      <x:c r="AP440" s="166" t="n">
        <x:v>0.86</x:v>
      </x:c>
      <x:c r="AQ440" s="131"/>
    </x:row>
    <x:row r="441">
      <x:c r="A441" s="135" t="str">
        <x:v>DI-440-V1</x:v>
      </x:c>
      <x:c r="B441" s="135" t="str">
        <x:v>DI-440</x:v>
      </x:c>
      <x:c r="C441" s="135" t="str">
        <x:v>Ofen-Hähnchenschenkel mit Naturreis und Salsa Verde</x:v>
      </x:c>
      <x:c r="D441" s="131" t="str">
        <x:v>omnivor</x:v>
      </x:c>
      <x:c r="E441" s="131" t="str">
        <x:v>Geflügel</x:v>
      </x:c>
      <x:c r="F441" s="160" t="str">
        <x:v>halal bei zertifiziertem Fleisch</x:v>
      </x:c>
      <x:c r="G441" s="160" t="str">
        <x:v>glutenfrei nach Zutaten</x:v>
      </x:c>
      <x:c r="H441" s="160" t="str">
        <x:v>laktosefrei nach Zutaten</x:v>
      </x:c>
      <x:c r="I441" s="160" t="str">
        <x:v>nussfrei nach Zutaten</x:v>
      </x:c>
      <x:c r="J441" s="160" t="str">
        <x:v>eifrei nach Zutaten</x:v>
      </x:c>
      <x:c r="K441" s="160" t="str">
        <x:v>sojafrei nach Zutaten</x:v>
      </x:c>
      <x:c r="L441" s="131" t="str"/>
      <x:c r="M441" s="131" t="str">
        <x:v>proteinbetont; leicht; ausgewogen</x:v>
      </x:c>
      <x:c r="N441" s="131" t="str">
        <x:v>Hauptmahlzeit</x:v>
      </x:c>
      <x:c r="O441" s="131" t="str">
        <x:v>Ofengericht</x:v>
      </x:c>
      <x:c r="P441" s="131" t="str">
        <x:v>Meal Prep; tiefkühlgeeignet; transportierbar</x:v>
      </x:c>
      <x:c r="Q441" s="131" t="str">
        <x:v>vertraut</x:v>
      </x:c>
      <x:c r="R441" s="131" t="str">
        <x:v>normaler Supermarkt</x:v>
      </x:c>
      <x:c r="S441" s="131" t="str">
        <x:v>international/modern</x:v>
      </x:c>
      <x:c r="T441" s="131" t="str">
        <x:v>frisch; herzhaft; säuerlich</x:v>
      </x:c>
      <x:c r="U441" s="131" t="str">
        <x:v>mild</x:v>
      </x:c>
      <x:c r="V441" s="131" t="str">
        <x:v>ganzjährig</x:v>
      </x:c>
      <x:c r="W441" s="131" t="str">
        <x:v>warm</x:v>
      </x:c>
      <x:c r="X441" s="131" t="str">
        <x:v>Backofen; Backblech; Pfanne</x:v>
      </x:c>
      <x:c r="Y441" s="131" t="str">
        <x:v>mittel</x:v>
      </x:c>
      <x:c r="Z441" s="131" t="n">
        <x:f>'recipes'!I441</x:f>
        <x:v>16</x:v>
      </x:c>
      <x:c r="AA441" s="131" t="n">
        <x:f>'recipes'!K441</x:f>
        <x:v>45</x:v>
      </x:c>
      <x:c r="AB441" s="131" t="str">
        <x:f>IF(AA441&lt;=20,"sehr schnell",IF(AA441&lt;=40,"schnell",IF(AA441&lt;=75,"mittel","lang")))</x:f>
        <x:v>mittel</x:v>
      </x:c>
      <x:c r="AC441" s="131" t="n">
        <x:f>'recipe_macros'!L441</x:f>
        <x:v>423</x:v>
      </x:c>
      <x:c r="AD441" s="131" t="n">
        <x:f>'recipe_macros'!M441</x:f>
        <x:v>31</x:v>
      </x:c>
      <x:c r="AE441" s="131" t="n">
        <x:f>IF('recipe_macros'!D441=0,0,'recipe_macros'!I441/'recipe_macros'!D441)</x:f>
        <x:v>5</x:v>
      </x:c>
      <x:c r="AF441" s="164" t="n">
        <x:f>IF(AC441=0,0,AD441*4/AC441)</x:f>
        <x:v>0.29314420803782504</x:v>
      </x:c>
      <x:c r="AG441" s="165" t="n">
        <x:f>'recipe_macros'!N441</x:f>
        <x:v>2.0854500000000002</x:v>
      </x:c>
      <x:c r="AH441" s="131" t="str">
        <x:f>IF(AG441&lt;=2,"günstig",IF(AG441&lt;=4,"mittel","teuer"))</x:f>
        <x:v>mittel</x:v>
      </x:c>
      <x:c r="AI441" s="131" t="n">
        <x:v>1</x:v>
      </x:c>
      <x:c r="AJ441" s="131" t="n">
        <x:v>1</x:v>
      </x:c>
      <x:c r="AK441" s="131" t="n">
        <x:v>1</x:v>
      </x:c>
      <x:c r="AL441" s="131" t="n">
        <x:v>1</x:v>
      </x:c>
      <x:c r="AM441" s="131" t="n">
        <x:v>0</x:v>
      </x:c>
      <x:c r="AN441" s="131" t="n">
        <x:f>MAX(1,MIN(5,SUM(AI441:AM441)))</x:f>
        <x:v>4</x:v>
      </x:c>
      <x:c r="AO441" s="131" t="str">
        <x:v>regelbasiert + redaktionelle Heuristik</x:v>
      </x:c>
      <x:c r="AP441" s="166" t="n">
        <x:v>0.86</x:v>
      </x:c>
      <x:c r="AQ441" s="131"/>
    </x:row>
    <x:row r="442">
      <x:c r="A442" s="135" t="str">
        <x:v>SU-441-V1</x:v>
      </x:c>
      <x:c r="B442" s="135" t="str">
        <x:v>SU-441</x:v>
      </x:c>
      <x:c r="C442" s="135" t="str">
        <x:v>Fischsuppe</x:v>
      </x:c>
      <x:c r="D442" s="131" t="str">
        <x:v>pescetarisch</x:v>
      </x:c>
      <x:c r="E442" s="131" t="str">
        <x:v>Fisch</x:v>
      </x:c>
      <x:c r="F442" s="160" t="str">
        <x:v>nach Zutaten halal-kompatibel</x:v>
      </x:c>
      <x:c r="G442" s="160" t="str">
        <x:v>glutenfrei nach Zutaten</x:v>
      </x:c>
      <x:c r="H442" s="160" t="str">
        <x:v>laktosefrei nach Zutaten</x:v>
      </x:c>
      <x:c r="I442" s="160" t="str">
        <x:v>nussfrei nach Zutaten</x:v>
      </x:c>
      <x:c r="J442" s="160" t="str">
        <x:v>eifrei nach Zutaten</x:v>
      </x:c>
      <x:c r="K442" s="160" t="str">
        <x:v>sojafrei nach Zutaten</x:v>
      </x:c>
      <x:c r="L442" s="131" t="str">
        <x:v>Fisch</x:v>
      </x:c>
      <x:c r="M442" s="131" t="str">
        <x:v>leicht</x:v>
      </x:c>
      <x:c r="N442" s="131" t="str">
        <x:v>leichte Mahlzeit</x:v>
      </x:c>
      <x:c r="O442" s="131" t="str">
        <x:v>Suppe</x:v>
      </x:c>
      <x:c r="P442" s="131" t="str">
        <x:v>Meal Prep; transportierbar; für mehrere Portionen; One Pot</x:v>
      </x:c>
      <x:c r="Q442" s="131" t="str">
        <x:v>vertraut</x:v>
      </x:c>
      <x:c r="R442" s="131" t="str">
        <x:v>normaler Supermarkt</x:v>
      </x:c>
      <x:c r="S442" s="131" t="str">
        <x:v>international/modern</x:v>
      </x:c>
      <x:c r="T442" s="131" t="str">
        <x:v>frisch; herzhaft; würzig; säuerlich</x:v>
      </x:c>
      <x:c r="U442" s="131" t="str">
        <x:v>würzig, nicht zwingend scharf</x:v>
      </x:c>
      <x:c r="V442" s="131" t="str">
        <x:v>Winter</x:v>
      </x:c>
      <x:c r="W442" s="131" t="str">
        <x:v>warm</x:v>
      </x:c>
      <x:c r="X442" s="131" t="str">
        <x:v>Topf</x:v>
      </x:c>
      <x:c r="Y442" s="131" t="str">
        <x:v>mittel</x:v>
      </x:c>
      <x:c r="Z442" s="131" t="n">
        <x:f>'recipes'!I442</x:f>
        <x:v>18</x:v>
      </x:c>
      <x:c r="AA442" s="131" t="n">
        <x:f>'recipes'!K442</x:f>
        <x:v>50</x:v>
      </x:c>
      <x:c r="AB442" s="131" t="str">
        <x:f>IF(AA442&lt;=20,"sehr schnell",IF(AA442&lt;=40,"schnell",IF(AA442&lt;=75,"mittel","lang")))</x:f>
        <x:v>mittel</x:v>
      </x:c>
      <x:c r="AC442" s="131" t="n">
        <x:f>'recipe_macros'!L442</x:f>
        <x:v>248</x:v>
      </x:c>
      <x:c r="AD442" s="131" t="n">
        <x:f>'recipe_macros'!M442</x:f>
        <x:v>0</x:v>
      </x:c>
      <x:c r="AE442" s="131" t="n">
        <x:f>IF('recipe_macros'!D442=0,0,'recipe_macros'!I442/'recipe_macros'!D442)</x:f>
        <x:v>0</x:v>
      </x:c>
      <x:c r="AF442" s="164" t="n">
        <x:f>IF(AC442=0,0,AD442*4/AC442)</x:f>
        <x:v>0</x:v>
      </x:c>
      <x:c r="AG442" s="165" t="n">
        <x:f>'recipe_macros'!N442</x:f>
        <x:v>2.43055</x:v>
      </x:c>
      <x:c r="AH442" s="131" t="str">
        <x:f>IF(AG442&lt;=2,"günstig",IF(AG442&lt;=4,"mittel","teuer"))</x:f>
        <x:v>mittel</x:v>
      </x:c>
      <x:c r="AI442" s="131" t="n">
        <x:v>0</x:v>
      </x:c>
      <x:c r="AJ442" s="131" t="n">
        <x:v>0</x:v>
      </x:c>
      <x:c r="AK442" s="131" t="n">
        <x:v>1</x:v>
      </x:c>
      <x:c r="AL442" s="131" t="n">
        <x:v>1</x:v>
      </x:c>
      <x:c r="AM442" s="131" t="n">
        <x:v>1</x:v>
      </x:c>
      <x:c r="AN442" s="131" t="n">
        <x:f>MAX(1,MIN(5,SUM(AI442:AM442)))</x:f>
        <x:v>3</x:v>
      </x:c>
      <x:c r="AO442" s="131" t="str">
        <x:v>regelbasiert + redaktionelle Heuristik</x:v>
      </x:c>
      <x:c r="AP442" s="166" t="n">
        <x:v>0.86</x:v>
      </x:c>
      <x:c r="AQ442" s="131"/>
    </x:row>
    <x:row r="443">
      <x:c r="A443" s="135" t="str">
        <x:v>SU-442-V1</x:v>
      </x:c>
      <x:c r="B443" s="135" t="str">
        <x:v>SU-442</x:v>
      </x:c>
      <x:c r="C443" s="135" t="str">
        <x:v>Minestrone mit grünem Pesto</x:v>
      </x:c>
      <x:c r="D443" s="131" t="str">
        <x:v>vegetarisch</x:v>
      </x:c>
      <x:c r="E443" s="131" t="str">
        <x:v>Milchprodukt; Hülsenfrüchte</x:v>
      </x:c>
      <x:c r="F443" s="160" t="str">
        <x:v>nach Zutaten halal-kompatibel</x:v>
      </x:c>
      <x:c r="G443" s="160" t="str">
        <x:v>mit Austausch glutenfrei</x:v>
      </x:c>
      <x:c r="H443" s="160" t="str">
        <x:v>mit laktosefreien Produkten</x:v>
      </x:c>
      <x:c r="I443" s="160" t="str">
        <x:v>nussfrei nach Zutaten</x:v>
      </x:c>
      <x:c r="J443" s="160" t="str">
        <x:v>eifrei nach Zutaten</x:v>
      </x:c>
      <x:c r="K443" s="160" t="str">
        <x:v>sojafrei nach Zutaten</x:v>
      </x:c>
      <x:c r="L443" s="131" t="str">
        <x:v>Gluten/Getreide prüfen; Milch; Sellerie</x:v>
      </x:c>
      <x:c r="M443" s="131" t="str">
        <x:v>ballaststoffreich; leicht</x:v>
      </x:c>
      <x:c r="N443" s="131" t="str">
        <x:v>leichte Mahlzeit</x:v>
      </x:c>
      <x:c r="O443" s="131" t="str">
        <x:v>Suppe</x:v>
      </x:c>
      <x:c r="P443" s="131" t="str">
        <x:v>Meal Prep; tiefkühlgeeignet; transportierbar; für mehrere Portionen; One Pot</x:v>
      </x:c>
      <x:c r="Q443" s="131" t="str">
        <x:v>vertraut</x:v>
      </x:c>
      <x:c r="R443" s="131" t="str">
        <x:v>normaler Supermarkt</x:v>
      </x:c>
      <x:c r="S443" s="131" t="str">
        <x:v>mediterran inspiriert</x:v>
      </x:c>
      <x:c r="T443" s="131" t="str">
        <x:v>frisch; herzhaft; säuerlich</x:v>
      </x:c>
      <x:c r="U443" s="131" t="str">
        <x:v>mild</x:v>
      </x:c>
      <x:c r="V443" s="131" t="str">
        <x:v>Frühling</x:v>
      </x:c>
      <x:c r="W443" s="131" t="str">
        <x:v>warm</x:v>
      </x:c>
      <x:c r="X443" s="131" t="str">
        <x:v>Topf; Pfanne</x:v>
      </x:c>
      <x:c r="Y443" s="131" t="str">
        <x:v>mittel</x:v>
      </x:c>
      <x:c r="Z443" s="131" t="n">
        <x:f>'recipes'!I443</x:f>
        <x:v>12</x:v>
      </x:c>
      <x:c r="AA443" s="131" t="n">
        <x:f>'recipes'!K443</x:f>
        <x:v>35</x:v>
      </x:c>
      <x:c r="AB443" s="131" t="str">
        <x:f>IF(AA443&lt;=20,"sehr schnell",IF(AA443&lt;=40,"schnell",IF(AA443&lt;=75,"mittel","lang")))</x:f>
        <x:v>schnell</x:v>
      </x:c>
      <x:c r="AC443" s="131" t="n">
        <x:f>'recipe_macros'!L443</x:f>
        <x:v>334</x:v>
      </x:c>
      <x:c r="AD443" s="131" t="n">
        <x:f>'recipe_macros'!M443</x:f>
        <x:v>19</x:v>
      </x:c>
      <x:c r="AE443" s="131" t="n">
        <x:f>IF('recipe_macros'!D443=0,0,'recipe_macros'!I443/'recipe_macros'!D443)</x:f>
        <x:v>8</x:v>
      </x:c>
      <x:c r="AF443" s="164" t="n">
        <x:f>IF(AC443=0,0,AD443*4/AC443)</x:f>
        <x:v>0.2275449101796407</x:v>
      </x:c>
      <x:c r="AG443" s="165" t="n">
        <x:f>'recipe_macros'!N443</x:f>
        <x:v>2.59835</x:v>
      </x:c>
      <x:c r="AH443" s="131" t="str">
        <x:f>IF(AG443&lt;=2,"günstig",IF(AG443&lt;=4,"mittel","teuer"))</x:f>
        <x:v>mittel</x:v>
      </x:c>
      <x:c r="AI443" s="131" t="n">
        <x:v>1</x:v>
      </x:c>
      <x:c r="AJ443" s="131" t="n">
        <x:v>1</x:v>
      </x:c>
      <x:c r="AK443" s="131" t="n">
        <x:v>1</x:v>
      </x:c>
      <x:c r="AL443" s="131" t="n">
        <x:v>1</x:v>
      </x:c>
      <x:c r="AM443" s="131" t="n">
        <x:v>1</x:v>
      </x:c>
      <x:c r="AN443" s="131" t="n">
        <x:f>MAX(1,MIN(5,SUM(AI443:AM443)))</x:f>
        <x:v>5</x:v>
      </x:c>
      <x:c r="AO443" s="131" t="str">
        <x:v>regelbasiert + redaktionelle Heuristik</x:v>
      </x:c>
      <x:c r="AP443" s="166" t="n">
        <x:v>0.82</x:v>
      </x:c>
      <x:c r="AQ443" s="131"/>
    </x:row>
    <x:row r="444">
      <x:c r="A444" s="135" t="str">
        <x:v>SU-443-V1</x:v>
      </x:c>
      <x:c r="B444" s="135" t="str">
        <x:v>SU-443</x:v>
      </x:c>
      <x:c r="C444" s="135" t="str">
        <x:v>Hackbällchen-Nudelsuppe</x:v>
      </x:c>
      <x:c r="D444" s="131" t="str">
        <x:v>omnivor</x:v>
      </x:c>
      <x:c r="E444" s="131" t="str">
        <x:v>Rind; Fisch; Soja/Tofu</x:v>
      </x:c>
      <x:c r="F444" s="160" t="str">
        <x:v>halal bei zertifiziertem Fleisch</x:v>
      </x:c>
      <x:c r="G444" s="160" t="str">
        <x:v>glutenfrei bei zertifizierter Produktwahl</x:v>
      </x:c>
      <x:c r="H444" s="160" t="str">
        <x:v>laktosefrei nach Zutaten</x:v>
      </x:c>
      <x:c r="I444" s="160" t="str">
        <x:v>nussfrei nach Zutaten</x:v>
      </x:c>
      <x:c r="J444" s="160" t="str">
        <x:v>eifrei nach Zutaten</x:v>
      </x:c>
      <x:c r="K444" s="160" t="str">
        <x:v>enthält Soja</x:v>
      </x:c>
      <x:c r="L444" s="131" t="str">
        <x:v>Gluten/Getreide prüfen; Soja; Fisch</x:v>
      </x:c>
      <x:c r="M444" s="131" t="str">
        <x:v>proteinbetont; ausgewogen</x:v>
      </x:c>
      <x:c r="N444" s="131" t="str">
        <x:v>Hauptmahlzeit</x:v>
      </x:c>
      <x:c r="O444" s="131" t="str">
        <x:v>Pasta/Nudeln</x:v>
      </x:c>
      <x:c r="P444" s="131" t="str">
        <x:v>Meal Prep; tiefkühlgeeignet; transportierbar; für mehrere Portionen</x:v>
      </x:c>
      <x:c r="Q444" s="131" t="str">
        <x:v>vertraut</x:v>
      </x:c>
      <x:c r="R444" s="131" t="str">
        <x:v>normaler Supermarkt</x:v>
      </x:c>
      <x:c r="S444" s="131" t="str">
        <x:v>ostasiatisch inspiriert</x:v>
      </x:c>
      <x:c r="T444" s="131" t="str">
        <x:v>frisch; würzig; säuerlich</x:v>
      </x:c>
      <x:c r="U444" s="131" t="str">
        <x:v>scharf</x:v>
      </x:c>
      <x:c r="V444" s="131" t="str">
        <x:v>ganzjährig</x:v>
      </x:c>
      <x:c r="W444" s="131" t="str">
        <x:v>warm</x:v>
      </x:c>
      <x:c r="X444" s="131" t="str">
        <x:v>Topf; Pfanne</x:v>
      </x:c>
      <x:c r="Y444" s="131" t="str">
        <x:v>mittel</x:v>
      </x:c>
      <x:c r="Z444" s="131" t="n">
        <x:f>'recipes'!I444</x:f>
        <x:v>19</x:v>
      </x:c>
      <x:c r="AA444" s="131" t="n">
        <x:f>'recipes'!K444</x:f>
        <x:v>55</x:v>
      </x:c>
      <x:c r="AB444" s="131" t="str">
        <x:f>IF(AA444&lt;=20,"sehr schnell",IF(AA444&lt;=40,"schnell",IF(AA444&lt;=75,"mittel","lang")))</x:f>
        <x:v>mittel</x:v>
      </x:c>
      <x:c r="AC444" s="131" t="n">
        <x:f>'recipe_macros'!L444</x:f>
        <x:v>478</x:v>
      </x:c>
      <x:c r="AD444" s="131" t="n">
        <x:f>'recipe_macros'!M444</x:f>
        <x:v>33</x:v>
      </x:c>
      <x:c r="AE444" s="131" t="n">
        <x:f>IF('recipe_macros'!D444=0,0,'recipe_macros'!I444/'recipe_macros'!D444)</x:f>
        <x:v>5</x:v>
      </x:c>
      <x:c r="AF444" s="164" t="n">
        <x:f>IF(AC444=0,0,AD444*4/AC444)</x:f>
        <x:v>0.27615062761506276</x:v>
      </x:c>
      <x:c r="AG444" s="165" t="n">
        <x:f>'recipe_macros'!N444</x:f>
        <x:v>4.7672083333333335</x:v>
      </x:c>
      <x:c r="AH444" s="131" t="str">
        <x:f>IF(AG444&lt;=2,"günstig",IF(AG444&lt;=4,"mittel","teuer"))</x:f>
        <x:v>teuer</x:v>
      </x:c>
      <x:c r="AI444" s="131" t="n">
        <x:v>1</x:v>
      </x:c>
      <x:c r="AJ444" s="131" t="n">
        <x:v>1</x:v>
      </x:c>
      <x:c r="AK444" s="131" t="n">
        <x:v>1</x:v>
      </x:c>
      <x:c r="AL444" s="131" t="n">
        <x:v>1</x:v>
      </x:c>
      <x:c r="AM444" s="131" t="n">
        <x:v>1</x:v>
      </x:c>
      <x:c r="AN444" s="131" t="n">
        <x:f>MAX(1,MIN(5,SUM(AI444:AM444)))</x:f>
        <x:v>5</x:v>
      </x:c>
      <x:c r="AO444" s="131" t="str">
        <x:v>regelbasiert + redaktionelle Heuristik</x:v>
      </x:c>
      <x:c r="AP444" s="166" t="n">
        <x:v>0.82</x:v>
      </x:c>
      <x:c r="AQ444" s="131"/>
    </x:row>
    <x:row r="445">
      <x:c r="A445" s="135" t="str">
        <x:v>SU-444-V1</x:v>
      </x:c>
      <x:c r="B445" s="135" t="str">
        <x:v>SU-444</x:v>
      </x:c>
      <x:c r="C445" s="135" t="str">
        <x:v>Pilzsuppe</x:v>
      </x:c>
      <x:c r="D445" s="131" t="str">
        <x:v>omnivor</x:v>
      </x:c>
      <x:c r="E445" s="131" t="str">
        <x:v>Geflügel; Rind; Milchprodukt</x:v>
      </x:c>
      <x:c r="F445" s="160" t="str">
        <x:v>halal bei zertifiziertem Fleisch</x:v>
      </x:c>
      <x:c r="G445" s="160" t="str">
        <x:v>mit Austausch glutenfrei</x:v>
      </x:c>
      <x:c r="H445" s="160" t="str">
        <x:v>mit laktosefreien Produkten</x:v>
      </x:c>
      <x:c r="I445" s="160" t="str">
        <x:v>nussfrei nach Zutaten</x:v>
      </x:c>
      <x:c r="J445" s="160" t="str">
        <x:v>eifrei nach Zutaten</x:v>
      </x:c>
      <x:c r="K445" s="160" t="str">
        <x:v>sojafrei nach Zutaten</x:v>
      </x:c>
      <x:c r="L445" s="131" t="str">
        <x:v>Gluten/Getreide prüfen; Milch; Sellerie</x:v>
      </x:c>
      <x:c r="M445" s="131" t="str">
        <x:v>leicht</x:v>
      </x:c>
      <x:c r="N445" s="131" t="str">
        <x:v>leichte Mahlzeit</x:v>
      </x:c>
      <x:c r="O445" s="131" t="str">
        <x:v>Suppe</x:v>
      </x:c>
      <x:c r="P445" s="131" t="str">
        <x:v>Meal Prep; tiefkühlgeeignet; transportierbar; für mehrere Portionen; One Pot</x:v>
      </x:c>
      <x:c r="Q445" s="131" t="str">
        <x:v>vertraut</x:v>
      </x:c>
      <x:c r="R445" s="131" t="str">
        <x:v>normaler Supermarkt</x:v>
      </x:c>
      <x:c r="S445" s="131" t="str">
        <x:v>international/modern</x:v>
      </x:c>
      <x:c r="T445" s="131" t="str">
        <x:v>herzhaft</x:v>
      </x:c>
      <x:c r="U445" s="131" t="str">
        <x:v>mild</x:v>
      </x:c>
      <x:c r="V445" s="131" t="str">
        <x:v>Herbst</x:v>
      </x:c>
      <x:c r="W445" s="131" t="str">
        <x:v>warm</x:v>
      </x:c>
      <x:c r="X445" s="131" t="str">
        <x:v>Topf; Pfanne</x:v>
      </x:c>
      <x:c r="Y445" s="131" t="str">
        <x:v>mittel</x:v>
      </x:c>
      <x:c r="Z445" s="131" t="n">
        <x:f>'recipes'!I445</x:f>
        <x:v>21</x:v>
      </x:c>
      <x:c r="AA445" s="131" t="n">
        <x:f>'recipes'!K445</x:f>
        <x:v>60</x:v>
      </x:c>
      <x:c r="AB445" s="131" t="str">
        <x:f>IF(AA445&lt;=20,"sehr schnell",IF(AA445&lt;=40,"schnell",IF(AA445&lt;=75,"mittel","lang")))</x:f>
        <x:v>mittel</x:v>
      </x:c>
      <x:c r="AC445" s="131" t="n">
        <x:f>'recipe_macros'!L445</x:f>
        <x:v>217</x:v>
      </x:c>
      <x:c r="AD445" s="131" t="n">
        <x:f>'recipe_macros'!M445</x:f>
        <x:v>8</x:v>
      </x:c>
      <x:c r="AE445" s="131" t="n">
        <x:f>IF('recipe_macros'!D445=0,0,'recipe_macros'!I445/'recipe_macros'!D445)</x:f>
        <x:v>1</x:v>
      </x:c>
      <x:c r="AF445" s="164" t="n">
        <x:f>IF(AC445=0,0,AD445*4/AC445)</x:f>
        <x:v>0.14746543778801843</x:v>
      </x:c>
      <x:c r="AG445" s="165" t="n">
        <x:f>'recipe_macros'!N445</x:f>
        <x:v>1.5123250000000001</x:v>
      </x:c>
      <x:c r="AH445" s="131" t="str">
        <x:f>IF(AG445&lt;=2,"günstig",IF(AG445&lt;=4,"mittel","teuer"))</x:f>
        <x:v>günstig</x:v>
      </x:c>
      <x:c r="AI445" s="131" t="n">
        <x:v>1</x:v>
      </x:c>
      <x:c r="AJ445" s="131" t="n">
        <x:v>1</x:v>
      </x:c>
      <x:c r="AK445" s="131" t="n">
        <x:v>1</x:v>
      </x:c>
      <x:c r="AL445" s="131" t="n">
        <x:v>1</x:v>
      </x:c>
      <x:c r="AM445" s="131" t="n">
        <x:v>1</x:v>
      </x:c>
      <x:c r="AN445" s="131" t="n">
        <x:f>MAX(1,MIN(5,SUM(AI445:AM445)))</x:f>
        <x:v>5</x:v>
      </x:c>
      <x:c r="AO445" s="131" t="str">
        <x:v>regelbasiert + redaktionelle Heuristik</x:v>
      </x:c>
      <x:c r="AP445" s="166" t="n">
        <x:v>0.86</x:v>
      </x:c>
      <x:c r="AQ445" s="131"/>
    </x:row>
    <x:row r="446">
      <x:c r="A446" s="135" t="str">
        <x:v>SU-445-V1</x:v>
      </x:c>
      <x:c r="B446" s="135" t="str">
        <x:v>SU-445</x:v>
      </x:c>
      <x:c r="C446" s="135" t="str">
        <x:v>Herzhafte Nudelsuppe</x:v>
      </x:c>
      <x:c r="D446" s="131" t="str">
        <x:v>vegetarisch</x:v>
      </x:c>
      <x:c r="E446" s="131" t="str">
        <x:v>Milchprodukt; Hülsenfrüchte</x:v>
      </x:c>
      <x:c r="F446" s="160" t="str">
        <x:v>nach Zutaten halal-kompatibel</x:v>
      </x:c>
      <x:c r="G446" s="160" t="str">
        <x:v>glutenfrei nach Zutaten</x:v>
      </x:c>
      <x:c r="H446" s="160" t="str">
        <x:v>mit laktosefreien Produkten</x:v>
      </x:c>
      <x:c r="I446" s="160" t="str">
        <x:v>nussfrei nach Zutaten</x:v>
      </x:c>
      <x:c r="J446" s="160" t="str">
        <x:v>eifrei nach Zutaten</x:v>
      </x:c>
      <x:c r="K446" s="160" t="str">
        <x:v>sojafrei nach Zutaten</x:v>
      </x:c>
      <x:c r="L446" s="131" t="str">
        <x:v>Milch</x:v>
      </x:c>
      <x:c r="M446" s="131" t="str">
        <x:v>leicht</x:v>
      </x:c>
      <x:c r="N446" s="131" t="str">
        <x:v>leichte Mahlzeit</x:v>
      </x:c>
      <x:c r="O446" s="131" t="str">
        <x:v>Pasta/Nudeln</x:v>
      </x:c>
      <x:c r="P446" s="131" t="str">
        <x:v>schnell; Meal Prep; tiefkühlgeeignet; transportierbar; für mehrere Portionen</x:v>
      </x:c>
      <x:c r="Q446" s="131" t="str">
        <x:v>vertraut</x:v>
      </x:c>
      <x:c r="R446" s="131" t="str">
        <x:v>normaler Supermarkt</x:v>
      </x:c>
      <x:c r="S446" s="131" t="str">
        <x:v>mediterran inspiriert</x:v>
      </x:c>
      <x:c r="T446" s="131" t="str">
        <x:v>frisch</x:v>
      </x:c>
      <x:c r="U446" s="131" t="str">
        <x:v>mild</x:v>
      </x:c>
      <x:c r="V446" s="131" t="str">
        <x:v>Frühling</x:v>
      </x:c>
      <x:c r="W446" s="131" t="str">
        <x:v>warm</x:v>
      </x:c>
      <x:c r="X446" s="131" t="str">
        <x:v>Topf</x:v>
      </x:c>
      <x:c r="Y446" s="131" t="str">
        <x:v>einfach</x:v>
      </x:c>
      <x:c r="Z446" s="131" t="n">
        <x:f>'recipes'!I446</x:f>
        <x:v>10</x:v>
      </x:c>
      <x:c r="AA446" s="131" t="n">
        <x:f>'recipes'!K446</x:f>
        <x:v>30</x:v>
      </x:c>
      <x:c r="AB446" s="131" t="str">
        <x:f>IF(AA446&lt;=20,"sehr schnell",IF(AA446&lt;=40,"schnell",IF(AA446&lt;=75,"mittel","lang")))</x:f>
        <x:v>schnell</x:v>
      </x:c>
      <x:c r="AC446" s="131" t="n">
        <x:f>'recipe_macros'!L446</x:f>
        <x:v>286</x:v>
      </x:c>
      <x:c r="AD446" s="131" t="n">
        <x:f>'recipe_macros'!M446</x:f>
        <x:v>11</x:v>
      </x:c>
      <x:c r="AE446" s="131" t="n">
        <x:f>IF('recipe_macros'!D446=0,0,'recipe_macros'!I446/'recipe_macros'!D446)</x:f>
        <x:v>6</x:v>
      </x:c>
      <x:c r="AF446" s="164" t="n">
        <x:f>IF(AC446=0,0,AD446*4/AC446)</x:f>
        <x:v>0.15384615384615385</x:v>
      </x:c>
      <x:c r="AG446" s="165" t="n">
        <x:f>'recipe_macros'!N446</x:f>
        <x:v>2.0587750000000002</x:v>
      </x:c>
      <x:c r="AH446" s="131" t="str">
        <x:f>IF(AG446&lt;=2,"günstig",IF(AG446&lt;=4,"mittel","teuer"))</x:f>
        <x:v>mittel</x:v>
      </x:c>
      <x:c r="AI446" s="131" t="n">
        <x:v>1</x:v>
      </x:c>
      <x:c r="AJ446" s="131" t="n">
        <x:v>1</x:v>
      </x:c>
      <x:c r="AK446" s="131" t="n">
        <x:v>1</x:v>
      </x:c>
      <x:c r="AL446" s="131" t="n">
        <x:v>1</x:v>
      </x:c>
      <x:c r="AM446" s="131" t="n">
        <x:v>1</x:v>
      </x:c>
      <x:c r="AN446" s="131" t="n">
        <x:f>MAX(1,MIN(5,SUM(AI446:AM446)))</x:f>
        <x:v>5</x:v>
      </x:c>
      <x:c r="AO446" s="131" t="str">
        <x:v>regelbasiert + redaktionelle Heuristik</x:v>
      </x:c>
      <x:c r="AP446" s="166" t="n">
        <x:v>0.82</x:v>
      </x:c>
      <x:c r="AQ446" s="131"/>
    </x:row>
    <x:row r="447">
      <x:c r="A447" s="135" t="str">
        <x:v>SU-446-V1</x:v>
      </x:c>
      <x:c r="B447" s="135" t="str">
        <x:v>SU-446</x:v>
      </x:c>
      <x:c r="C447" s="135" t="str">
        <x:v>Karottensuppe mit Honig</x:v>
      </x:c>
      <x:c r="D447" s="131" t="str">
        <x:v>vegetarisch</x:v>
      </x:c>
      <x:c r="E447" s="131" t="str">
        <x:v>Milchprodukt</x:v>
      </x:c>
      <x:c r="F447" s="160" t="str">
        <x:v>nach Zutaten halal-kompatibel</x:v>
      </x:c>
      <x:c r="G447" s="160" t="str">
        <x:v>glutenfrei nach Zutaten</x:v>
      </x:c>
      <x:c r="H447" s="160" t="str">
        <x:v>mit laktosefreien Produkten</x:v>
      </x:c>
      <x:c r="I447" s="160" t="str">
        <x:v>nussfrei nach Zutaten</x:v>
      </x:c>
      <x:c r="J447" s="160" t="str">
        <x:v>eifrei nach Zutaten</x:v>
      </x:c>
      <x:c r="K447" s="160" t="str">
        <x:v>sojafrei nach Zutaten</x:v>
      </x:c>
      <x:c r="L447" s="131" t="str">
        <x:v>Milch</x:v>
      </x:c>
      <x:c r="M447" s="131" t="str">
        <x:v>leicht</x:v>
      </x:c>
      <x:c r="N447" s="131" t="str">
        <x:v>leichte Mahlzeit</x:v>
      </x:c>
      <x:c r="O447" s="131" t="str">
        <x:v>Suppe</x:v>
      </x:c>
      <x:c r="P447" s="131" t="str">
        <x:v>Meal Prep; tiefkühlgeeignet; transportierbar; für mehrere Portionen; One Pot</x:v>
      </x:c>
      <x:c r="Q447" s="131" t="str">
        <x:v>vertraut</x:v>
      </x:c>
      <x:c r="R447" s="131" t="str">
        <x:v>normaler Supermarkt</x:v>
      </x:c>
      <x:c r="S447" s="131" t="str">
        <x:v>international/modern</x:v>
      </x:c>
      <x:c r="T447" s="131" t="str">
        <x:v>herzhaft; cremig</x:v>
      </x:c>
      <x:c r="U447" s="131" t="str">
        <x:v>scharf</x:v>
      </x:c>
      <x:c r="V447" s="131" t="str">
        <x:v>Winter</x:v>
      </x:c>
      <x:c r="W447" s="131" t="str">
        <x:v>warm</x:v>
      </x:c>
      <x:c r="X447" s="131" t="str">
        <x:v>Topf; Mixer/Pürierstab</x:v>
      </x:c>
      <x:c r="Y447" s="131" t="str">
        <x:v>mittel</x:v>
      </x:c>
      <x:c r="Z447" s="131" t="n">
        <x:f>'recipes'!I447</x:f>
        <x:v>16</x:v>
      </x:c>
      <x:c r="AA447" s="131" t="n">
        <x:f>'recipes'!K447</x:f>
        <x:v>45</x:v>
      </x:c>
      <x:c r="AB447" s="131" t="str">
        <x:f>IF(AA447&lt;=20,"sehr schnell",IF(AA447&lt;=40,"schnell",IF(AA447&lt;=75,"mittel","lang")))</x:f>
        <x:v>mittel</x:v>
      </x:c>
      <x:c r="AC447" s="131" t="n">
        <x:f>'recipe_macros'!L447</x:f>
        <x:v>116</x:v>
      </x:c>
      <x:c r="AD447" s="131" t="n">
        <x:f>'recipe_macros'!M447</x:f>
        <x:v>3</x:v>
      </x:c>
      <x:c r="AE447" s="131" t="n">
        <x:f>IF('recipe_macros'!D447=0,0,'recipe_macros'!I447/'recipe_macros'!D447)</x:f>
        <x:v>6</x:v>
      </x:c>
      <x:c r="AF447" s="164" t="n">
        <x:f>IF(AC447=0,0,AD447*4/AC447)</x:f>
        <x:v>0.10344827586206896</x:v>
      </x:c>
      <x:c r="AG447" s="165" t="n">
        <x:f>'recipe_macros'!N447</x:f>
        <x:v>0.6528</x:v>
      </x:c>
      <x:c r="AH447" s="131" t="str">
        <x:f>IF(AG447&lt;=2,"günstig",IF(AG447&lt;=4,"mittel","teuer"))</x:f>
        <x:v>günstig</x:v>
      </x:c>
      <x:c r="AI447" s="131" t="n">
        <x:v>1</x:v>
      </x:c>
      <x:c r="AJ447" s="131" t="n">
        <x:v>1</x:v>
      </x:c>
      <x:c r="AK447" s="131" t="n">
        <x:v>1</x:v>
      </x:c>
      <x:c r="AL447" s="131" t="n">
        <x:v>1</x:v>
      </x:c>
      <x:c r="AM447" s="131" t="n">
        <x:v>1</x:v>
      </x:c>
      <x:c r="AN447" s="131" t="n">
        <x:f>MAX(1,MIN(5,SUM(AI447:AM447)))</x:f>
        <x:v>5</x:v>
      </x:c>
      <x:c r="AO447" s="131" t="str">
        <x:v>regelbasiert + redaktionelle Heuristik</x:v>
      </x:c>
      <x:c r="AP447" s="166" t="n">
        <x:v>0.86</x:v>
      </x:c>
      <x:c r="AQ447" s="131" t="str">
        <x:v>Ernährungsweise wegen Zutaten von omnivor auf vegetarisch korrigiert</x:v>
      </x:c>
    </x:row>
    <x:row r="448">
      <x:c r="A448" s="135" t="str">
        <x:v>SU-447-V1</x:v>
      </x:c>
      <x:c r="B448" s="135" t="str">
        <x:v>SU-447</x:v>
      </x:c>
      <x:c r="C448" s="135" t="str">
        <x:v>Indische Wintersuppe</x:v>
      </x:c>
      <x:c r="D448" s="131" t="str">
        <x:v>vegan</x:v>
      </x:c>
      <x:c r="E448" s="131" t="str">
        <x:v>Hülsenfrüchte</x:v>
      </x:c>
      <x:c r="F448" s="160" t="str">
        <x:v>nach Zutaten halal-kompatibel</x:v>
      </x:c>
      <x:c r="G448" s="160" t="str">
        <x:v>glutenfrei nach Zutaten</x:v>
      </x:c>
      <x:c r="H448" s="160" t="str">
        <x:v>laktosefrei nach Zutaten</x:v>
      </x:c>
      <x:c r="I448" s="160" t="str">
        <x:v>nussfrei nach Zutaten</x:v>
      </x:c>
      <x:c r="J448" s="160" t="str">
        <x:v>eifrei nach Zutaten</x:v>
      </x:c>
      <x:c r="K448" s="160" t="str">
        <x:v>sojafrei nach Zutaten</x:v>
      </x:c>
      <x:c r="L448" s="131" t="str">
        <x:v>Senf</x:v>
      </x:c>
      <x:c r="M448" s="131" t="str">
        <x:v>ballaststoffreich; leicht</x:v>
      </x:c>
      <x:c r="N448" s="131" t="str">
        <x:v>Hauptmahlzeit</x:v>
      </x:c>
      <x:c r="O448" s="131" t="str">
        <x:v>Suppe</x:v>
      </x:c>
      <x:c r="P448" s="131" t="str">
        <x:v>Meal Prep; tiefkühlgeeignet; transportierbar; für mehrere Portionen</x:v>
      </x:c>
      <x:c r="Q448" s="131" t="str">
        <x:v>vertraut</x:v>
      </x:c>
      <x:c r="R448" s="131" t="str">
        <x:v>normaler Supermarkt</x:v>
      </x:c>
      <x:c r="S448" s="131" t="str">
        <x:v>südasiatisch inspiriert</x:v>
      </x:c>
      <x:c r="T448" s="131" t="str">
        <x:v>frisch; herzhaft; würzig; säuerlich</x:v>
      </x:c>
      <x:c r="U448" s="131" t="str">
        <x:v>scharf</x:v>
      </x:c>
      <x:c r="V448" s="131" t="str">
        <x:v>Herbst</x:v>
      </x:c>
      <x:c r="W448" s="131" t="str">
        <x:v>warm</x:v>
      </x:c>
      <x:c r="X448" s="131" t="str">
        <x:v>Topf; Pfanne</x:v>
      </x:c>
      <x:c r="Y448" s="131" t="str">
        <x:v>anspruchsvoll</x:v>
      </x:c>
      <x:c r="Z448" s="131" t="n">
        <x:f>'recipes'!I448</x:f>
        <x:v>16</x:v>
      </x:c>
      <x:c r="AA448" s="131" t="n">
        <x:f>'recipes'!K448</x:f>
        <x:v>45</x:v>
      </x:c>
      <x:c r="AB448" s="131" t="str">
        <x:f>IF(AA448&lt;=20,"sehr schnell",IF(AA448&lt;=40,"schnell",IF(AA448&lt;=75,"mittel","lang")))</x:f>
        <x:v>mittel</x:v>
      </x:c>
      <x:c r="AC448" s="131" t="n">
        <x:f>'recipe_macros'!L448</x:f>
        <x:v>445</x:v>
      </x:c>
      <x:c r="AD448" s="131" t="n">
        <x:f>'recipe_macros'!M448</x:f>
        <x:v>19</x:v>
      </x:c>
      <x:c r="AE448" s="131" t="n">
        <x:f>IF('recipe_macros'!D448=0,0,'recipe_macros'!I448/'recipe_macros'!D448)</x:f>
        <x:v>8</x:v>
      </x:c>
      <x:c r="AF448" s="164" t="n">
        <x:f>IF(AC448=0,0,AD448*4/AC448)</x:f>
        <x:v>0.1707865168539326</x:v>
      </x:c>
      <x:c r="AG448" s="165" t="n">
        <x:f>'recipe_macros'!N448</x:f>
        <x:v>1.49583</x:v>
      </x:c>
      <x:c r="AH448" s="131" t="str">
        <x:f>IF(AG448&lt;=2,"günstig",IF(AG448&lt;=4,"mittel","teuer"))</x:f>
        <x:v>günstig</x:v>
      </x:c>
      <x:c r="AI448" s="131" t="n">
        <x:v>1</x:v>
      </x:c>
      <x:c r="AJ448" s="131" t="n">
        <x:v>1</x:v>
      </x:c>
      <x:c r="AK448" s="131" t="n">
        <x:v>1</x:v>
      </x:c>
      <x:c r="AL448" s="131" t="n">
        <x:v>1</x:v>
      </x:c>
      <x:c r="AM448" s="131" t="n">
        <x:v>1</x:v>
      </x:c>
      <x:c r="AN448" s="131" t="n">
        <x:f>MAX(1,MIN(5,SUM(AI448:AM448)))</x:f>
        <x:v>5</x:v>
      </x:c>
      <x:c r="AO448" s="131" t="str">
        <x:v>regelbasiert + redaktionelle Heuristik</x:v>
      </x:c>
      <x:c r="AP448" s="166" t="n">
        <x:v>0.82</x:v>
      </x:c>
      <x:c r="AQ448" s="131"/>
    </x:row>
    <x:row r="449">
      <x:c r="A449" s="135" t="str">
        <x:v>SU-448-V1</x:v>
      </x:c>
      <x:c r="B449" s="135" t="str">
        <x:v>SU-448</x:v>
      </x:c>
      <x:c r="C449" s="135" t="str">
        <x:v>Italienische Suppe mit Borlottibohnen, Kürbis und Dinkel</x:v>
      </x:c>
      <x:c r="D449" s="131" t="str">
        <x:v>vegetarisch</x:v>
      </x:c>
      <x:c r="E449" s="131" t="str">
        <x:v>Milchprodukt</x:v>
      </x:c>
      <x:c r="F449" s="160" t="str">
        <x:v>nach Zutaten halal-kompatibel</x:v>
      </x:c>
      <x:c r="G449" s="160" t="str">
        <x:v>mit Austausch glutenfrei</x:v>
      </x:c>
      <x:c r="H449" s="160" t="str">
        <x:v>mit laktosefreien Produkten</x:v>
      </x:c>
      <x:c r="I449" s="160" t="str">
        <x:v>nussfrei nach Zutaten</x:v>
      </x:c>
      <x:c r="J449" s="160" t="str">
        <x:v>eifrei nach Zutaten</x:v>
      </x:c>
      <x:c r="K449" s="160" t="str">
        <x:v>sojafrei nach Zutaten</x:v>
      </x:c>
      <x:c r="L449" s="131" t="str">
        <x:v>Gluten/Getreide prüfen; Milch; Sellerie</x:v>
      </x:c>
      <x:c r="M449" s="131" t="str">
        <x:v>ballaststoffreich; leicht</x:v>
      </x:c>
      <x:c r="N449" s="131" t="str">
        <x:v>leichte Mahlzeit</x:v>
      </x:c>
      <x:c r="O449" s="131" t="str">
        <x:v>Suppe</x:v>
      </x:c>
      <x:c r="P449" s="131" t="str">
        <x:v>Meal Prep; tiefkühlgeeignet; transportierbar; für mehrere Portionen; One Pot</x:v>
      </x:c>
      <x:c r="Q449" s="131" t="str">
        <x:v>vertraut</x:v>
      </x:c>
      <x:c r="R449" s="131" t="str">
        <x:v>normaler Supermarkt</x:v>
      </x:c>
      <x:c r="S449" s="131" t="str">
        <x:v>mediterran inspiriert</x:v>
      </x:c>
      <x:c r="T449" s="131" t="str">
        <x:v>frisch; herzhaft</x:v>
      </x:c>
      <x:c r="U449" s="131" t="str">
        <x:v>mild</x:v>
      </x:c>
      <x:c r="V449" s="131" t="str">
        <x:v>Herbst</x:v>
      </x:c>
      <x:c r="W449" s="131" t="str">
        <x:v>warm</x:v>
      </x:c>
      <x:c r="X449" s="131" t="str">
        <x:v>Topf; Pfanne</x:v>
      </x:c>
      <x:c r="Y449" s="131" t="str">
        <x:v>mittel</x:v>
      </x:c>
      <x:c r="Z449" s="131" t="n">
        <x:f>'recipes'!I449</x:f>
        <x:v>18</x:v>
      </x:c>
      <x:c r="AA449" s="131" t="n">
        <x:f>'recipes'!K449</x:f>
        <x:v>50</x:v>
      </x:c>
      <x:c r="AB449" s="131" t="str">
        <x:f>IF(AA449&lt;=20,"sehr schnell",IF(AA449&lt;=40,"schnell",IF(AA449&lt;=75,"mittel","lang")))</x:f>
        <x:v>mittel</x:v>
      </x:c>
      <x:c r="AC449" s="131" t="n">
        <x:f>'recipe_macros'!L449</x:f>
        <x:v>258</x:v>
      </x:c>
      <x:c r="AD449" s="131" t="n">
        <x:f>'recipe_macros'!M449</x:f>
        <x:v>15</x:v>
      </x:c>
      <x:c r="AE449" s="131" t="n">
        <x:f>IF('recipe_macros'!D449=0,0,'recipe_macros'!I449/'recipe_macros'!D449)</x:f>
        <x:v>7</x:v>
      </x:c>
      <x:c r="AF449" s="164" t="n">
        <x:f>IF(AC449=0,0,AD449*4/AC449)</x:f>
        <x:v>0.23255813953488372</x:v>
      </x:c>
      <x:c r="AG449" s="165" t="n">
        <x:f>'recipe_macros'!N449</x:f>
        <x:v>3.4548277777777776</x:v>
      </x:c>
      <x:c r="AH449" s="131" t="str">
        <x:f>IF(AG449&lt;=2,"günstig",IF(AG449&lt;=4,"mittel","teuer"))</x:f>
        <x:v>mittel</x:v>
      </x:c>
      <x:c r="AI449" s="131" t="n">
        <x:v>1</x:v>
      </x:c>
      <x:c r="AJ449" s="131" t="n">
        <x:v>1</x:v>
      </x:c>
      <x:c r="AK449" s="131" t="n">
        <x:v>1</x:v>
      </x:c>
      <x:c r="AL449" s="131" t="n">
        <x:v>1</x:v>
      </x:c>
      <x:c r="AM449" s="131" t="n">
        <x:v>1</x:v>
      </x:c>
      <x:c r="AN449" s="131" t="n">
        <x:f>MAX(1,MIN(5,SUM(AI449:AM449)))</x:f>
        <x:v>5</x:v>
      </x:c>
      <x:c r="AO449" s="131" t="str">
        <x:v>regelbasiert + redaktionelle Heuristik</x:v>
      </x:c>
      <x:c r="AP449" s="166" t="n">
        <x:v>0.82</x:v>
      </x:c>
      <x:c r="AQ449" s="131" t="str">
        <x:v>vegetarische bzw. pescetarische Einordnung setzt Gemüsebrühe voraus</x:v>
      </x:c>
    </x:row>
    <x:row r="450">
      <x:c r="A450" s="135" t="str">
        <x:v>SU-449-V1</x:v>
      </x:c>
      <x:c r="B450" s="135" t="str">
        <x:v>SU-449</x:v>
      </x:c>
      <x:c r="C450" s="135" t="str">
        <x:v>Grünkohlsuppe</x:v>
      </x:c>
      <x:c r="D450" s="131" t="str">
        <x:v>vegetarisch</x:v>
      </x:c>
      <x:c r="E450" s="131" t="str">
        <x:v>Milchprodukt; Hülsenfrüchte</x:v>
      </x:c>
      <x:c r="F450" s="160" t="str">
        <x:v>nach Zutaten halal-kompatibel</x:v>
      </x:c>
      <x:c r="G450" s="160" t="str">
        <x:v>mit Austausch glutenfrei</x:v>
      </x:c>
      <x:c r="H450" s="160" t="str">
        <x:v>mit laktosefreien Produkten</x:v>
      </x:c>
      <x:c r="I450" s="160" t="str">
        <x:v>nussfrei nach Zutaten</x:v>
      </x:c>
      <x:c r="J450" s="160" t="str">
        <x:v>eifrei nach Zutaten</x:v>
      </x:c>
      <x:c r="K450" s="160" t="str">
        <x:v>sojafrei nach Zutaten</x:v>
      </x:c>
      <x:c r="L450" s="131" t="str">
        <x:v>Gluten/Getreide prüfen; Milch; Sellerie</x:v>
      </x:c>
      <x:c r="M450" s="131" t="str">
        <x:v>ballaststoffreich; leicht</x:v>
      </x:c>
      <x:c r="N450" s="131" t="str">
        <x:v>Hauptmahlzeit</x:v>
      </x:c>
      <x:c r="O450" s="131" t="str">
        <x:v>Suppe</x:v>
      </x:c>
      <x:c r="P450" s="131" t="str">
        <x:v>Meal Prep; tiefkühlgeeignet; transportierbar; für mehrere Portionen; One Pot</x:v>
      </x:c>
      <x:c r="Q450" s="131" t="str">
        <x:v>vertraut</x:v>
      </x:c>
      <x:c r="R450" s="131" t="str">
        <x:v>normaler Supermarkt</x:v>
      </x:c>
      <x:c r="S450" s="131" t="str">
        <x:v>international/modern</x:v>
      </x:c>
      <x:c r="T450" s="131" t="str">
        <x:v>herzhaft; würzig; rauchig</x:v>
      </x:c>
      <x:c r="U450" s="131" t="str">
        <x:v>würzig, nicht zwingend scharf</x:v>
      </x:c>
      <x:c r="V450" s="131" t="str">
        <x:v>Winter</x:v>
      </x:c>
      <x:c r="W450" s="131" t="str">
        <x:v>warm</x:v>
      </x:c>
      <x:c r="X450" s="131" t="str">
        <x:v>Topf; Pfanne</x:v>
      </x:c>
      <x:c r="Y450" s="131" t="str">
        <x:v>mittel</x:v>
      </x:c>
      <x:c r="Z450" s="131" t="n">
        <x:f>'recipes'!I450</x:f>
        <x:v>19</x:v>
      </x:c>
      <x:c r="AA450" s="131" t="n">
        <x:f>'recipes'!K450</x:f>
        <x:v>55</x:v>
      </x:c>
      <x:c r="AB450" s="131" t="str">
        <x:f>IF(AA450&lt;=20,"sehr schnell",IF(AA450&lt;=40,"schnell",IF(AA450&lt;=75,"mittel","lang")))</x:f>
        <x:v>mittel</x:v>
      </x:c>
      <x:c r="AC450" s="131" t="n">
        <x:f>'recipe_macros'!L450</x:f>
        <x:v>384</x:v>
      </x:c>
      <x:c r="AD450" s="131" t="n">
        <x:f>'recipe_macros'!M450</x:f>
        <x:v>16</x:v>
      </x:c>
      <x:c r="AE450" s="131" t="n">
        <x:f>IF('recipe_macros'!D450=0,0,'recipe_macros'!I450/'recipe_macros'!D450)</x:f>
        <x:v>14</x:v>
      </x:c>
      <x:c r="AF450" s="164" t="n">
        <x:f>IF(AC450=0,0,AD450*4/AC450)</x:f>
        <x:v>0.16666666666666666</x:v>
      </x:c>
      <x:c r="AG450" s="165" t="n">
        <x:f>'recipe_macros'!N450</x:f>
        <x:v>2.9068500000000004</x:v>
      </x:c>
      <x:c r="AH450" s="131" t="str">
        <x:f>IF(AG450&lt;=2,"günstig",IF(AG450&lt;=4,"mittel","teuer"))</x:f>
        <x:v>mittel</x:v>
      </x:c>
      <x:c r="AI450" s="131" t="n">
        <x:v>1</x:v>
      </x:c>
      <x:c r="AJ450" s="131" t="n">
        <x:v>1</x:v>
      </x:c>
      <x:c r="AK450" s="131" t="n">
        <x:v>1</x:v>
      </x:c>
      <x:c r="AL450" s="131" t="n">
        <x:v>1</x:v>
      </x:c>
      <x:c r="AM450" s="131" t="n">
        <x:v>1</x:v>
      </x:c>
      <x:c r="AN450" s="131" t="n">
        <x:f>MAX(1,MIN(5,SUM(AI450:AM450)))</x:f>
        <x:v>5</x:v>
      </x:c>
      <x:c r="AO450" s="131" t="str">
        <x:v>regelbasiert + redaktionelle Heuristik</x:v>
      </x:c>
      <x:c r="AP450" s="166" t="n">
        <x:v>0.86</x:v>
      </x:c>
      <x:c r="AQ450" s="131"/>
    </x:row>
    <x:row r="451">
      <x:c r="A451" s="135" t="str">
        <x:v>SU-450-V1</x:v>
      </x:c>
      <x:c r="B451" s="135" t="str">
        <x:v>SU-450</x:v>
      </x:c>
      <x:c r="C451" s="135" t="str">
        <x:v>Lamm-Kichererbsen-Suppe</x:v>
      </x:c>
      <x:c r="D451" s="131" t="str">
        <x:v>omnivor</x:v>
      </x:c>
      <x:c r="E451" s="131" t="str">
        <x:v>Lamm; Hülsenfrüchte</x:v>
      </x:c>
      <x:c r="F451" s="160" t="str">
        <x:v>halal bei zertifiziertem Fleisch</x:v>
      </x:c>
      <x:c r="G451" s="160" t="str">
        <x:v>glutenfrei nach Zutaten</x:v>
      </x:c>
      <x:c r="H451" s="160" t="str">
        <x:v>laktosefrei nach Zutaten</x:v>
      </x:c>
      <x:c r="I451" s="160" t="str">
        <x:v>nussfrei nach Zutaten</x:v>
      </x:c>
      <x:c r="J451" s="160" t="str">
        <x:v>eifrei nach Zutaten</x:v>
      </x:c>
      <x:c r="K451" s="160" t="str">
        <x:v>sojafrei nach Zutaten</x:v>
      </x:c>
      <x:c r="L451" s="131" t="str">
        <x:v>Sellerie</x:v>
      </x:c>
      <x:c r="M451" s="131" t="str">
        <x:v>proteinbetont; ballaststoffreich; leicht; ausgewogen</x:v>
      </x:c>
      <x:c r="N451" s="131" t="str">
        <x:v>Hauptmahlzeit</x:v>
      </x:c>
      <x:c r="O451" s="131" t="str">
        <x:v>Suppe</x:v>
      </x:c>
      <x:c r="P451" s="131" t="str">
        <x:v>Meal Prep; tiefkühlgeeignet; transportierbar; One Pot</x:v>
      </x:c>
      <x:c r="Q451" s="131" t="str">
        <x:v>vertraut</x:v>
      </x:c>
      <x:c r="R451" s="131" t="str">
        <x:v>normaler Supermarkt</x:v>
      </x:c>
      <x:c r="S451" s="131" t="str">
        <x:v>international/modern</x:v>
      </x:c>
      <x:c r="T451" s="131" t="str">
        <x:v>frisch; herzhaft; würzig</x:v>
      </x:c>
      <x:c r="U451" s="131" t="str">
        <x:v>mild</x:v>
      </x:c>
      <x:c r="V451" s="131" t="str">
        <x:v>Frühling</x:v>
      </x:c>
      <x:c r="W451" s="131" t="str">
        <x:v>warm</x:v>
      </x:c>
      <x:c r="X451" s="131" t="str">
        <x:v>Topf; Pfanne</x:v>
      </x:c>
      <x:c r="Y451" s="131" t="str">
        <x:v>mittel</x:v>
      </x:c>
      <x:c r="Z451" s="131" t="n">
        <x:f>'recipes'!I451</x:f>
        <x:v>19</x:v>
      </x:c>
      <x:c r="AA451" s="131" t="n">
        <x:f>'recipes'!K451</x:f>
        <x:v>55</x:v>
      </x:c>
      <x:c r="AB451" s="131" t="str">
        <x:f>IF(AA451&lt;=20,"sehr schnell",IF(AA451&lt;=40,"schnell",IF(AA451&lt;=75,"mittel","lang")))</x:f>
        <x:v>mittel</x:v>
      </x:c>
      <x:c r="AC451" s="131" t="n">
        <x:f>'recipe_macros'!L451</x:f>
        <x:v>430</x:v>
      </x:c>
      <x:c r="AD451" s="131" t="n">
        <x:f>'recipe_macros'!M451</x:f>
        <x:v>27</x:v>
      </x:c>
      <x:c r="AE451" s="131" t="n">
        <x:f>IF('recipe_macros'!D451=0,0,'recipe_macros'!I451/'recipe_macros'!D451)</x:f>
        <x:v>20</x:v>
      </x:c>
      <x:c r="AF451" s="164" t="n">
        <x:f>IF(AC451=0,0,AD451*4/AC451)</x:f>
        <x:v>0.25116279069767444</x:v>
      </x:c>
      <x:c r="AG451" s="165" t="n">
        <x:f>'recipe_macros'!N451</x:f>
        <x:v>2.0661</x:v>
      </x:c>
      <x:c r="AH451" s="131" t="str">
        <x:f>IF(AG451&lt;=2,"günstig",IF(AG451&lt;=4,"mittel","teuer"))</x:f>
        <x:v>mittel</x:v>
      </x:c>
      <x:c r="AI451" s="131" t="n">
        <x:v>1</x:v>
      </x:c>
      <x:c r="AJ451" s="131" t="n">
        <x:v>1</x:v>
      </x:c>
      <x:c r="AK451" s="131" t="n">
        <x:v>1</x:v>
      </x:c>
      <x:c r="AL451" s="131" t="n">
        <x:v>1</x:v>
      </x:c>
      <x:c r="AM451" s="131" t="n">
        <x:v>0</x:v>
      </x:c>
      <x:c r="AN451" s="131" t="n">
        <x:f>MAX(1,MIN(5,SUM(AI451:AM451)))</x:f>
        <x:v>4</x:v>
      </x:c>
      <x:c r="AO451" s="131" t="str">
        <x:v>regelbasiert + redaktionelle Heuristik</x:v>
      </x:c>
      <x:c r="AP451" s="166" t="n">
        <x:v>0.86</x:v>
      </x:c>
      <x:c r="AQ451" s="131"/>
    </x:row>
    <x:row r="452">
      <x:c r="A452" s="135" t="str">
        <x:v>SU-451-V1</x:v>
      </x:c>
      <x:c r="B452" s="135" t="str">
        <x:v>SU-451</x:v>
      </x:c>
      <x:c r="C452" s="135" t="str">
        <x:v>Lauch-Erbsen-Brunnenkresse-Suppe</x:v>
      </x:c>
      <x:c r="D452" s="131" t="str">
        <x:v>vegan</x:v>
      </x:c>
      <x:c r="E452" s="131" t="str">
        <x:v>Milchprodukt; Hülsenfrüchte</x:v>
      </x:c>
      <x:c r="F452" s="160" t="str">
        <x:v>nach Zutaten halal-kompatibel</x:v>
      </x:c>
      <x:c r="G452" s="160" t="str">
        <x:v>mit Austausch glutenfrei</x:v>
      </x:c>
      <x:c r="H452" s="160" t="str">
        <x:v>mit laktosefreien Produkten</x:v>
      </x:c>
      <x:c r="I452" s="160" t="str">
        <x:v>nussfrei nach Zutaten</x:v>
      </x:c>
      <x:c r="J452" s="160" t="str">
        <x:v>eifrei nach Zutaten</x:v>
      </x:c>
      <x:c r="K452" s="160" t="str">
        <x:v>sojafrei nach Zutaten</x:v>
      </x:c>
      <x:c r="L452" s="131" t="str">
        <x:v>Gluten/Getreide prüfen; Milch</x:v>
      </x:c>
      <x:c r="M452" s="131" t="str">
        <x:v>ballaststoffreich; leicht</x:v>
      </x:c>
      <x:c r="N452" s="131" t="str">
        <x:v>leichte Mahlzeit</x:v>
      </x:c>
      <x:c r="O452" s="131" t="str">
        <x:v>Suppe</x:v>
      </x:c>
      <x:c r="P452" s="131" t="str">
        <x:v>Meal Prep; tiefkühlgeeignet; transportierbar; für mehrere Portionen; One Pot</x:v>
      </x:c>
      <x:c r="Q452" s="131" t="str">
        <x:v>abwechslungsreich</x:v>
      </x:c>
      <x:c r="R452" s="131" t="str">
        <x:v>großer Supermarkt empfohlen</x:v>
      </x:c>
      <x:c r="S452" s="131" t="str">
        <x:v>international/modern</x:v>
      </x:c>
      <x:c r="T452" s="131" t="str">
        <x:v>frisch; herzhaft; säuerlich</x:v>
      </x:c>
      <x:c r="U452" s="131" t="str">
        <x:v>mild</x:v>
      </x:c>
      <x:c r="V452" s="131" t="str">
        <x:v>Frühling</x:v>
      </x:c>
      <x:c r="W452" s="131" t="str">
        <x:v>warm</x:v>
      </x:c>
      <x:c r="X452" s="131" t="str">
        <x:v>Topf; Mixer/Pürierstab</x:v>
      </x:c>
      <x:c r="Y452" s="131" t="str">
        <x:v>mittel</x:v>
      </x:c>
      <x:c r="Z452" s="131" t="n">
        <x:f>'recipes'!I452</x:f>
        <x:v>11</x:v>
      </x:c>
      <x:c r="AA452" s="131" t="n">
        <x:f>'recipes'!K452</x:f>
        <x:v>32</x:v>
      </x:c>
      <x:c r="AB452" s="131" t="str">
        <x:f>IF(AA452&lt;=20,"sehr schnell",IF(AA452&lt;=40,"schnell",IF(AA452&lt;=75,"mittel","lang")))</x:f>
        <x:v>schnell</x:v>
      </x:c>
      <x:c r="AC452" s="131" t="n">
        <x:f>'recipe_macros'!L452</x:f>
        <x:v>154</x:v>
      </x:c>
      <x:c r="AD452" s="131" t="n">
        <x:f>'recipe_macros'!M452</x:f>
        <x:v>8</x:v>
      </x:c>
      <x:c r="AE452" s="131" t="n">
        <x:f>IF('recipe_macros'!D452=0,0,'recipe_macros'!I452/'recipe_macros'!D452)</x:f>
        <x:v>9</x:v>
      </x:c>
      <x:c r="AF452" s="164" t="n">
        <x:f>IF(AC452=0,0,AD452*4/AC452)</x:f>
        <x:v>0.2077922077922078</x:v>
      </x:c>
      <x:c r="AG452" s="165" t="n">
        <x:f>'recipe_macros'!N452</x:f>
        <x:v>0.6940000000000001</x:v>
      </x:c>
      <x:c r="AH452" s="131" t="str">
        <x:f>IF(AG452&lt;=2,"günstig",IF(AG452&lt;=4,"mittel","teuer"))</x:f>
        <x:v>günstig</x:v>
      </x:c>
      <x:c r="AI452" s="131" t="n">
        <x:v>1</x:v>
      </x:c>
      <x:c r="AJ452" s="131" t="n">
        <x:v>1</x:v>
      </x:c>
      <x:c r="AK452" s="131" t="n">
        <x:v>1</x:v>
      </x:c>
      <x:c r="AL452" s="131" t="n">
        <x:v>1</x:v>
      </x:c>
      <x:c r="AM452" s="131" t="n">
        <x:v>1</x:v>
      </x:c>
      <x:c r="AN452" s="131" t="n">
        <x:f>MAX(1,MIN(5,SUM(AI452:AM452)))</x:f>
        <x:v>5</x:v>
      </x:c>
      <x:c r="AO452" s="131" t="str">
        <x:v>regelbasiert + redaktionelle Heuristik</x:v>
      </x:c>
      <x:c r="AP452" s="166" t="n">
        <x:v>0.86</x:v>
      </x:c>
      <x:c r="AQ452" s="131" t="str">
        <x:v>vegan nur bei konsequent pflanzlicher Produktwahl</x:v>
      </x:c>
    </x:row>
    <x:row r="453">
      <x:c r="A453" s="135" t="str">
        <x:v>SU-452-V1</x:v>
      </x:c>
      <x:c r="B453" s="135" t="str">
        <x:v>SU-452</x:v>
      </x:c>
      <x:c r="C453" s="135" t="str">
        <x:v>Hackbällchen-Minestrone mit Pesto</x:v>
      </x:c>
      <x:c r="D453" s="131" t="str">
        <x:v>omnivor</x:v>
      </x:c>
      <x:c r="E453" s="131" t="str">
        <x:v>Rind; Hülsenfrüchte</x:v>
      </x:c>
      <x:c r="F453" s="160" t="str">
        <x:v>halal bei zertifiziertem Fleisch</x:v>
      </x:c>
      <x:c r="G453" s="160" t="str">
        <x:v>glutenfrei nach Zutaten</x:v>
      </x:c>
      <x:c r="H453" s="160" t="str">
        <x:v>laktosefrei nach Zutaten</x:v>
      </x:c>
      <x:c r="I453" s="160" t="str">
        <x:v>nussfrei nach Zutaten</x:v>
      </x:c>
      <x:c r="J453" s="160" t="str">
        <x:v>eifrei nach Zutaten</x:v>
      </x:c>
      <x:c r="K453" s="160" t="str">
        <x:v>sojafrei nach Zutaten</x:v>
      </x:c>
      <x:c r="L453" s="131" t="str">
        <x:v>Sellerie</x:v>
      </x:c>
      <x:c r="M453" s="131" t="str">
        <x:v>proteinbetont; ballaststoffreich; leicht; ausgewogen</x:v>
      </x:c>
      <x:c r="N453" s="131" t="str">
        <x:v>Hauptmahlzeit</x:v>
      </x:c>
      <x:c r="O453" s="131" t="str">
        <x:v>Suppe</x:v>
      </x:c>
      <x:c r="P453" s="131" t="str">
        <x:v>schnell; Meal Prep; tiefkühlgeeignet; transportierbar; für mehrere Portionen</x:v>
      </x:c>
      <x:c r="Q453" s="131" t="str">
        <x:v>vertraut</x:v>
      </x:c>
      <x:c r="R453" s="131" t="str">
        <x:v>normaler Supermarkt</x:v>
      </x:c>
      <x:c r="S453" s="131" t="str">
        <x:v>mediterran inspiriert</x:v>
      </x:c>
      <x:c r="T453" s="131" t="str">
        <x:v>herzhaft; säuerlich</x:v>
      </x:c>
      <x:c r="U453" s="131" t="str">
        <x:v>mild</x:v>
      </x:c>
      <x:c r="V453" s="131" t="str">
        <x:v>Winter</x:v>
      </x:c>
      <x:c r="W453" s="131" t="str">
        <x:v>warm</x:v>
      </x:c>
      <x:c r="X453" s="131" t="str">
        <x:v>Topf; Pfanne</x:v>
      </x:c>
      <x:c r="Y453" s="131" t="str">
        <x:v>mittel</x:v>
      </x:c>
      <x:c r="Z453" s="131" t="n">
        <x:f>'recipes'!I453</x:f>
        <x:v>9</x:v>
      </x:c>
      <x:c r="AA453" s="131" t="n">
        <x:f>'recipes'!K453</x:f>
        <x:v>25</x:v>
      </x:c>
      <x:c r="AB453" s="131" t="str">
        <x:f>IF(AA453&lt;=20,"sehr schnell",IF(AA453&lt;=40,"schnell",IF(AA453&lt;=75,"mittel","lang")))</x:f>
        <x:v>schnell</x:v>
      </x:c>
      <x:c r="AC453" s="131" t="n">
        <x:f>'recipe_macros'!L453</x:f>
        <x:v>450</x:v>
      </x:c>
      <x:c r="AD453" s="131" t="n">
        <x:f>'recipe_macros'!M453</x:f>
        <x:v>28</x:v>
      </x:c>
      <x:c r="AE453" s="131" t="n">
        <x:f>IF('recipe_macros'!D453=0,0,'recipe_macros'!I453/'recipe_macros'!D453)</x:f>
        <x:v>8</x:v>
      </x:c>
      <x:c r="AF453" s="164" t="n">
        <x:f>IF(AC453=0,0,AD453*4/AC453)</x:f>
        <x:v>0.24888888888888888</x:v>
      </x:c>
      <x:c r="AG453" s="165" t="n">
        <x:f>'recipe_macros'!N453</x:f>
        <x:v>3.503850000000001</x:v>
      </x:c>
      <x:c r="AH453" s="131" t="str">
        <x:f>IF(AG453&lt;=2,"günstig",IF(AG453&lt;=4,"mittel","teuer"))</x:f>
        <x:v>mittel</x:v>
      </x:c>
      <x:c r="AI453" s="131" t="n">
        <x:v>1</x:v>
      </x:c>
      <x:c r="AJ453" s="131" t="n">
        <x:v>1</x:v>
      </x:c>
      <x:c r="AK453" s="131" t="n">
        <x:v>1</x:v>
      </x:c>
      <x:c r="AL453" s="131" t="n">
        <x:v>1</x:v>
      </x:c>
      <x:c r="AM453" s="131" t="n">
        <x:v>1</x:v>
      </x:c>
      <x:c r="AN453" s="131" t="n">
        <x:f>MAX(1,MIN(5,SUM(AI453:AM453)))</x:f>
        <x:v>5</x:v>
      </x:c>
      <x:c r="AO453" s="131" t="str">
        <x:v>regelbasiert + redaktionelle Heuristik</x:v>
      </x:c>
      <x:c r="AP453" s="166" t="n">
        <x:v>0.82</x:v>
      </x:c>
      <x:c r="AQ453" s="131" t="str">
        <x:v>vegetarische bzw. pescetarische Einordnung setzt Gemüsebrühe voraus</x:v>
      </x:c>
    </x:row>
    <x:row r="454">
      <x:c r="A454" s="135" t="str">
        <x:v>SU-453-V1</x:v>
      </x:c>
      <x:c r="B454" s="135" t="str">
        <x:v>SU-453</x:v>
      </x:c>
      <x:c r="C454" s="135" t="str">
        <x:v>Mexikanische Hähnchen-Wildreis-Suppe</x:v>
      </x:c>
      <x:c r="D454" s="131" t="str">
        <x:v>omnivor</x:v>
      </x:c>
      <x:c r="E454" s="131" t="str">
        <x:v>Geflügel; Hülsenfrüchte</x:v>
      </x:c>
      <x:c r="F454" s="160" t="str">
        <x:v>halal bei zertifiziertem Fleisch</x:v>
      </x:c>
      <x:c r="G454" s="160" t="str">
        <x:v>glutenfrei nach Zutaten</x:v>
      </x:c>
      <x:c r="H454" s="160" t="str">
        <x:v>laktosefrei nach Zutaten</x:v>
      </x:c>
      <x:c r="I454" s="160" t="str">
        <x:v>nussfrei nach Zutaten</x:v>
      </x:c>
      <x:c r="J454" s="160" t="str">
        <x:v>eifrei nach Zutaten</x:v>
      </x:c>
      <x:c r="K454" s="160" t="str">
        <x:v>sojafrei nach Zutaten</x:v>
      </x:c>
      <x:c r="L454" s="131" t="str"/>
      <x:c r="M454" s="131" t="str">
        <x:v>proteinbetont; leicht</x:v>
      </x:c>
      <x:c r="N454" s="131" t="str">
        <x:v>leichte Mahlzeit</x:v>
      </x:c>
      <x:c r="O454" s="131" t="str">
        <x:v>Suppe</x:v>
      </x:c>
      <x:c r="P454" s="131" t="str">
        <x:v>schnell; Meal Prep; tiefkühlgeeignet; transportierbar; für mehrere Portionen</x:v>
      </x:c>
      <x:c r="Q454" s="131" t="str">
        <x:v>abwechslungsreich</x:v>
      </x:c>
      <x:c r="R454" s="131" t="str">
        <x:v>großer Supermarkt empfohlen</x:v>
      </x:c>
      <x:c r="S454" s="131" t="str">
        <x:v>lateinamerikanisch inspiriert</x:v>
      </x:c>
      <x:c r="T454" s="131" t="str">
        <x:v>frisch; herzhaft; würzig; rauchig</x:v>
      </x:c>
      <x:c r="U454" s="131" t="str">
        <x:v>scharf</x:v>
      </x:c>
      <x:c r="V454" s="131" t="str">
        <x:v>Winter</x:v>
      </x:c>
      <x:c r="W454" s="131" t="str">
        <x:v>warm</x:v>
      </x:c>
      <x:c r="X454" s="131" t="str">
        <x:v>Topf; Pfanne</x:v>
      </x:c>
      <x:c r="Y454" s="131" t="str">
        <x:v>mittel</x:v>
      </x:c>
      <x:c r="Z454" s="131" t="n">
        <x:f>'recipes'!I454</x:f>
        <x:v>10</x:v>
      </x:c>
      <x:c r="AA454" s="131" t="n">
        <x:f>'recipes'!K454</x:f>
        <x:v>30</x:v>
      </x:c>
      <x:c r="AB454" s="131" t="str">
        <x:f>IF(AA454&lt;=20,"sehr schnell",IF(AA454&lt;=40,"schnell",IF(AA454&lt;=75,"mittel","lang")))</x:f>
        <x:v>schnell</x:v>
      </x:c>
      <x:c r="AC454" s="131" t="n">
        <x:f>'recipe_macros'!L454</x:f>
        <x:v>347</x:v>
      </x:c>
      <x:c r="AD454" s="131" t="n">
        <x:f>'recipe_macros'!M454</x:f>
        <x:v>29</x:v>
      </x:c>
      <x:c r="AE454" s="131" t="n">
        <x:f>IF('recipe_macros'!D454=0,0,'recipe_macros'!I454/'recipe_macros'!D454)</x:f>
        <x:v>5</x:v>
      </x:c>
      <x:c r="AF454" s="164" t="n">
        <x:f>IF(AC454=0,0,AD454*4/AC454)</x:f>
        <x:v>0.33429394812680113</x:v>
      </x:c>
      <x:c r="AG454" s="165" t="n">
        <x:f>'recipe_macros'!N454</x:f>
        <x:v>5.186491666666667</x:v>
      </x:c>
      <x:c r="AH454" s="131" t="str">
        <x:f>IF(AG454&lt;=2,"günstig",IF(AG454&lt;=4,"mittel","teuer"))</x:f>
        <x:v>teuer</x:v>
      </x:c>
      <x:c r="AI454" s="131" t="n">
        <x:v>1</x:v>
      </x:c>
      <x:c r="AJ454" s="131" t="n">
        <x:v>1</x:v>
      </x:c>
      <x:c r="AK454" s="131" t="n">
        <x:v>1</x:v>
      </x:c>
      <x:c r="AL454" s="131" t="n">
        <x:v>1</x:v>
      </x:c>
      <x:c r="AM454" s="131" t="n">
        <x:v>1</x:v>
      </x:c>
      <x:c r="AN454" s="131" t="n">
        <x:f>MAX(1,MIN(5,SUM(AI454:AM454)))</x:f>
        <x:v>5</x:v>
      </x:c>
      <x:c r="AO454" s="131" t="str">
        <x:v>regelbasiert + redaktionelle Heuristik</x:v>
      </x:c>
      <x:c r="AP454" s="166" t="n">
        <x:v>0.82</x:v>
      </x:c>
      <x:c r="AQ454" s="131"/>
    </x:row>
    <x:row r="455">
      <x:c r="A455" s="135" t="str">
        <x:v>SU-454-V1</x:v>
      </x:c>
      <x:c r="B455" s="135" t="str">
        <x:v>SU-454</x:v>
      </x:c>
      <x:c r="C455" s="135" t="str">
        <x:v>Mexikanische Bohnensuppe mit gezupftem Hähnchen und Limette</x:v>
      </x:c>
      <x:c r="D455" s="131" t="str">
        <x:v>omnivor</x:v>
      </x:c>
      <x:c r="E455" s="131" t="str">
        <x:v>Geflügel; Hülsenfrüchte</x:v>
      </x:c>
      <x:c r="F455" s="160" t="str">
        <x:v>halal bei zertifiziertem Fleisch</x:v>
      </x:c>
      <x:c r="G455" s="160" t="str">
        <x:v>glutenfrei nach Zutaten</x:v>
      </x:c>
      <x:c r="H455" s="160" t="str">
        <x:v>laktosefrei nach Zutaten</x:v>
      </x:c>
      <x:c r="I455" s="160" t="str">
        <x:v>nussfrei nach Zutaten</x:v>
      </x:c>
      <x:c r="J455" s="160" t="str">
        <x:v>eifrei nach Zutaten</x:v>
      </x:c>
      <x:c r="K455" s="160" t="str">
        <x:v>sojafrei nach Zutaten</x:v>
      </x:c>
      <x:c r="L455" s="131" t="str"/>
      <x:c r="M455" s="131" t="str">
        <x:v>proteinbetont; ballaststoffreich; leicht</x:v>
      </x:c>
      <x:c r="N455" s="131" t="str">
        <x:v>Hauptmahlzeit</x:v>
      </x:c>
      <x:c r="O455" s="131" t="str">
        <x:v>Suppe</x:v>
      </x:c>
      <x:c r="P455" s="131" t="str">
        <x:v>schnell; Meal Prep; tiefkühlgeeignet; transportierbar; One Pot</x:v>
      </x:c>
      <x:c r="Q455" s="131" t="str">
        <x:v>vertraut</x:v>
      </x:c>
      <x:c r="R455" s="131" t="str">
        <x:v>normaler Supermarkt</x:v>
      </x:c>
      <x:c r="S455" s="131" t="str">
        <x:v>lateinamerikanisch inspiriert</x:v>
      </x:c>
      <x:c r="T455" s="131" t="str">
        <x:v>frisch; herzhaft; würzig; säuerlich</x:v>
      </x:c>
      <x:c r="U455" s="131" t="str">
        <x:v>scharf</x:v>
      </x:c>
      <x:c r="V455" s="131" t="str">
        <x:v>Winter</x:v>
      </x:c>
      <x:c r="W455" s="131" t="str">
        <x:v>warm</x:v>
      </x:c>
      <x:c r="X455" s="131" t="str">
        <x:v>Topf; Pfanne</x:v>
      </x:c>
      <x:c r="Y455" s="131" t="str">
        <x:v>mittel</x:v>
      </x:c>
      <x:c r="Z455" s="131" t="n">
        <x:f>'recipes'!I455</x:f>
        <x:v>10</x:v>
      </x:c>
      <x:c r="AA455" s="131" t="n">
        <x:f>'recipes'!K455</x:f>
        <x:v>30</x:v>
      </x:c>
      <x:c r="AB455" s="131" t="str">
        <x:f>IF(AA455&lt;=20,"sehr schnell",IF(AA455&lt;=40,"schnell",IF(AA455&lt;=75,"mittel","lang")))</x:f>
        <x:v>schnell</x:v>
      </x:c>
      <x:c r="AC455" s="131" t="n">
        <x:f>'recipe_macros'!L455</x:f>
        <x:v>378</x:v>
      </x:c>
      <x:c r="AD455" s="131" t="n">
        <x:f>'recipe_macros'!M455</x:f>
        <x:v>32</x:v>
      </x:c>
      <x:c r="AE455" s="131" t="n">
        <x:f>IF('recipe_macros'!D455=0,0,'recipe_macros'!I455/'recipe_macros'!D455)</x:f>
        <x:v>12</x:v>
      </x:c>
      <x:c r="AF455" s="164" t="n">
        <x:f>IF(AC455=0,0,AD455*4/AC455)</x:f>
        <x:v>0.3386243386243386</x:v>
      </x:c>
      <x:c r="AG455" s="165" t="n">
        <x:f>'recipe_macros'!N455</x:f>
        <x:v>2.402256666666667</x:v>
      </x:c>
      <x:c r="AH455" s="131" t="str">
        <x:f>IF(AG455&lt;=2,"günstig",IF(AG455&lt;=4,"mittel","teuer"))</x:f>
        <x:v>mittel</x:v>
      </x:c>
      <x:c r="AI455" s="131" t="n">
        <x:v>1</x:v>
      </x:c>
      <x:c r="AJ455" s="131" t="n">
        <x:v>1</x:v>
      </x:c>
      <x:c r="AK455" s="131" t="n">
        <x:v>1</x:v>
      </x:c>
      <x:c r="AL455" s="131" t="n">
        <x:v>1</x:v>
      </x:c>
      <x:c r="AM455" s="131" t="n">
        <x:v>0</x:v>
      </x:c>
      <x:c r="AN455" s="131" t="n">
        <x:f>MAX(1,MIN(5,SUM(AI455:AM455)))</x:f>
        <x:v>4</x:v>
      </x:c>
      <x:c r="AO455" s="131" t="str">
        <x:v>regelbasiert + redaktionelle Heuristik</x:v>
      </x:c>
      <x:c r="AP455" s="166" t="n">
        <x:v>0.82</x:v>
      </x:c>
      <x:c r="AQ455" s="131"/>
    </x:row>
    <x:row r="456">
      <x:c r="A456" s="135" t="str">
        <x:v>SU-455-V1</x:v>
      </x:c>
      <x:c r="B456" s="135" t="str">
        <x:v>SU-455</x:v>
      </x:c>
      <x:c r="C456" s="135" t="str">
        <x:v>Schnelle Minestrone</x:v>
      </x:c>
      <x:c r="D456" s="131" t="str">
        <x:v>vegetarisch</x:v>
      </x:c>
      <x:c r="E456" s="131" t="str">
        <x:v>Milchprodukt</x:v>
      </x:c>
      <x:c r="F456" s="160" t="str">
        <x:v>nach Zutaten halal-kompatibel</x:v>
      </x:c>
      <x:c r="G456" s="160" t="str">
        <x:v>mit Austausch glutenfrei</x:v>
      </x:c>
      <x:c r="H456" s="160" t="str">
        <x:v>mit laktosefreien Produkten</x:v>
      </x:c>
      <x:c r="I456" s="160" t="str">
        <x:v>nussfrei nach Zutaten</x:v>
      </x:c>
      <x:c r="J456" s="160" t="str">
        <x:v>eifrei nach Zutaten</x:v>
      </x:c>
      <x:c r="K456" s="160" t="str">
        <x:v>sojafrei nach Zutaten</x:v>
      </x:c>
      <x:c r="L456" s="131" t="str">
        <x:v>Gluten/Getreide prüfen; Milch</x:v>
      </x:c>
      <x:c r="M456" s="131" t="str">
        <x:v>leicht</x:v>
      </x:c>
      <x:c r="N456" s="131" t="str">
        <x:v>leichte Mahlzeit</x:v>
      </x:c>
      <x:c r="O456" s="131" t="str">
        <x:v>Suppe</x:v>
      </x:c>
      <x:c r="P456" s="131" t="str">
        <x:v>schnell; Meal Prep; tiefkühlgeeignet; transportierbar; für mehrere Portionen; One Pot</x:v>
      </x:c>
      <x:c r="Q456" s="131" t="str">
        <x:v>vertraut</x:v>
      </x:c>
      <x:c r="R456" s="131" t="str">
        <x:v>normaler Supermarkt</x:v>
      </x:c>
      <x:c r="S456" s="131" t="str">
        <x:v>mediterran inspiriert</x:v>
      </x:c>
      <x:c r="T456" s="131" t="str">
        <x:v>herzhaft</x:v>
      </x:c>
      <x:c r="U456" s="131" t="str">
        <x:v>mild</x:v>
      </x:c>
      <x:c r="V456" s="131" t="str">
        <x:v>Winter</x:v>
      </x:c>
      <x:c r="W456" s="131" t="str">
        <x:v>warm</x:v>
      </x:c>
      <x:c r="X456" s="131" t="str">
        <x:v>Topf</x:v>
      </x:c>
      <x:c r="Y456" s="131" t="str">
        <x:v>einfach</x:v>
      </x:c>
      <x:c r="Z456" s="131" t="n">
        <x:f>'recipes'!I456</x:f>
        <x:v>5</x:v>
      </x:c>
      <x:c r="AA456" s="131" t="n">
        <x:f>'recipes'!K456</x:f>
        <x:v>10</x:v>
      </x:c>
      <x:c r="AB456" s="131" t="str">
        <x:f>IF(AA456&lt;=20,"sehr schnell",IF(AA456&lt;=40,"schnell",IF(AA456&lt;=75,"mittel","lang")))</x:f>
        <x:v>sehr schnell</x:v>
      </x:c>
      <x:c r="AC456" s="131" t="n">
        <x:f>'recipe_macros'!L456</x:f>
        <x:v>162</x:v>
      </x:c>
      <x:c r="AD456" s="131" t="n">
        <x:f>'recipe_macros'!M456</x:f>
        <x:v>8</x:v>
      </x:c>
      <x:c r="AE456" s="131" t="n">
        <x:f>IF('recipe_macros'!D456=0,0,'recipe_macros'!I456/'recipe_macros'!D456)</x:f>
        <x:v>6</x:v>
      </x:c>
      <x:c r="AF456" s="164" t="n">
        <x:f>IF(AC456=0,0,AD456*4/AC456)</x:f>
        <x:v>0.19753086419753085</x:v>
      </x:c>
      <x:c r="AG456" s="165" t="n">
        <x:f>'recipe_macros'!N456</x:f>
        <x:v>1.93215</x:v>
      </x:c>
      <x:c r="AH456" s="131" t="str">
        <x:f>IF(AG456&lt;=2,"günstig",IF(AG456&lt;=4,"mittel","teuer"))</x:f>
        <x:v>günstig</x:v>
      </x:c>
      <x:c r="AI456" s="131" t="n">
        <x:v>1</x:v>
      </x:c>
      <x:c r="AJ456" s="131" t="n">
        <x:v>1</x:v>
      </x:c>
      <x:c r="AK456" s="131" t="n">
        <x:v>1</x:v>
      </x:c>
      <x:c r="AL456" s="131" t="n">
        <x:v>1</x:v>
      </x:c>
      <x:c r="AM456" s="131" t="n">
        <x:v>1</x:v>
      </x:c>
      <x:c r="AN456" s="131" t="n">
        <x:f>MAX(1,MIN(5,SUM(AI456:AM456)))</x:f>
        <x:v>5</x:v>
      </x:c>
      <x:c r="AO456" s="131" t="str">
        <x:v>regelbasiert + redaktionelle Heuristik</x:v>
      </x:c>
      <x:c r="AP456" s="166" t="n">
        <x:v>0.82</x:v>
      </x:c>
      <x:c r="AQ456" s="131"/>
    </x:row>
    <x:row r="457">
      <x:c r="A457" s="135" t="str">
        <x:v>SU-456-V1</x:v>
      </x:c>
      <x:c r="B457" s="135" t="str">
        <x:v>SU-456</x:v>
      </x:c>
      <x:c r="C457" s="135" t="str">
        <x:v>Erbsensuppe mit Minze</x:v>
      </x:c>
      <x:c r="D457" s="131" t="str">
        <x:v>vegetarisch</x:v>
      </x:c>
      <x:c r="E457" s="131" t="str">
        <x:v>Milchprodukt</x:v>
      </x:c>
      <x:c r="F457" s="160" t="str">
        <x:v>nach Zutaten halal-kompatibel</x:v>
      </x:c>
      <x:c r="G457" s="160" t="str">
        <x:v>glutenfrei nach Zutaten</x:v>
      </x:c>
      <x:c r="H457" s="160" t="str">
        <x:v>mit laktosefreien Produkten</x:v>
      </x:c>
      <x:c r="I457" s="160" t="str">
        <x:v>nussfrei nach Zutaten</x:v>
      </x:c>
      <x:c r="J457" s="160" t="str">
        <x:v>eifrei nach Zutaten</x:v>
      </x:c>
      <x:c r="K457" s="160" t="str">
        <x:v>sojafrei nach Zutaten</x:v>
      </x:c>
      <x:c r="L457" s="131" t="str">
        <x:v>Milch</x:v>
      </x:c>
      <x:c r="M457" s="131" t="str">
        <x:v>leicht</x:v>
      </x:c>
      <x:c r="N457" s="131" t="str">
        <x:v>leichte Mahlzeit</x:v>
      </x:c>
      <x:c r="O457" s="131" t="str">
        <x:v>Suppe</x:v>
      </x:c>
      <x:c r="P457" s="131" t="str">
        <x:v>schnell; Meal Prep; tiefkühlgeeignet; transportierbar; für mehrere Portionen; One Pot</x:v>
      </x:c>
      <x:c r="Q457" s="131" t="str">
        <x:v>vertraut</x:v>
      </x:c>
      <x:c r="R457" s="131" t="str">
        <x:v>normaler Supermarkt</x:v>
      </x:c>
      <x:c r="S457" s="131" t="str">
        <x:v>international/modern</x:v>
      </x:c>
      <x:c r="T457" s="131" t="str">
        <x:v>frisch; herzhaft</x:v>
      </x:c>
      <x:c r="U457" s="131" t="str">
        <x:v>mild</x:v>
      </x:c>
      <x:c r="V457" s="131" t="str">
        <x:v>Frühling</x:v>
      </x:c>
      <x:c r="W457" s="131" t="str">
        <x:v>warm</x:v>
      </x:c>
      <x:c r="X457" s="131" t="str">
        <x:v>Topf; Mixer/Pürierstab; Pfanne</x:v>
      </x:c>
      <x:c r="Y457" s="131" t="str">
        <x:v>einfach</x:v>
      </x:c>
      <x:c r="Z457" s="131" t="n">
        <x:f>'recipes'!I457</x:f>
        <x:v>5</x:v>
      </x:c>
      <x:c r="AA457" s="131" t="n">
        <x:f>'recipes'!K457</x:f>
        <x:v>10</x:v>
      </x:c>
      <x:c r="AB457" s="131" t="str">
        <x:f>IF(AA457&lt;=20,"sehr schnell",IF(AA457&lt;=40,"schnell",IF(AA457&lt;=75,"mittel","lang")))</x:f>
        <x:v>sehr schnell</x:v>
      </x:c>
      <x:c r="AC457" s="131" t="n">
        <x:f>'recipe_macros'!L457</x:f>
        <x:v>122</x:v>
      </x:c>
      <x:c r="AD457" s="131" t="n">
        <x:f>'recipe_macros'!M457</x:f>
        <x:v>6</x:v>
      </x:c>
      <x:c r="AE457" s="131" t="n">
        <x:f>IF('recipe_macros'!D457=0,0,'recipe_macros'!I457/'recipe_macros'!D457)</x:f>
        <x:v>4</x:v>
      </x:c>
      <x:c r="AF457" s="164" t="n">
        <x:f>IF(AC457=0,0,AD457*4/AC457)</x:f>
        <x:v>0.19672131147540983</x:v>
      </x:c>
      <x:c r="AG457" s="165" t="n">
        <x:f>'recipe_macros'!N457</x:f>
        <x:v>1.08006</x:v>
      </x:c>
      <x:c r="AH457" s="131" t="str">
        <x:f>IF(AG457&lt;=2,"günstig",IF(AG457&lt;=4,"mittel","teuer"))</x:f>
        <x:v>günstig</x:v>
      </x:c>
      <x:c r="AI457" s="131" t="n">
        <x:v>1</x:v>
      </x:c>
      <x:c r="AJ457" s="131" t="n">
        <x:v>1</x:v>
      </x:c>
      <x:c r="AK457" s="131" t="n">
        <x:v>1</x:v>
      </x:c>
      <x:c r="AL457" s="131" t="n">
        <x:v>1</x:v>
      </x:c>
      <x:c r="AM457" s="131" t="n">
        <x:v>1</x:v>
      </x:c>
      <x:c r="AN457" s="131" t="n">
        <x:f>MAX(1,MIN(5,SUM(AI457:AM457)))</x:f>
        <x:v>5</x:v>
      </x:c>
      <x:c r="AO457" s="131" t="str">
        <x:v>regelbasiert + redaktionelle Heuristik</x:v>
      </x:c>
      <x:c r="AP457" s="166" t="n">
        <x:v>0.86</x:v>
      </x:c>
      <x:c r="AQ457" s="131" t="str">
        <x:v>Ernährungsweise wegen Zutaten von omnivor auf vegetarisch korrigiert</x:v>
      </x:c>
    </x:row>
    <x:row r="458">
      <x:c r="A458" s="135" t="str">
        <x:v>SU-457-V1</x:v>
      </x:c>
      <x:c r="B458" s="135" t="str">
        <x:v>SU-457</x:v>
      </x:c>
      <x:c r="C458" s="135" t="str">
        <x:v>Miso-Pilz-Tofu-Nudelsuppe</x:v>
      </x:c>
      <x:c r="D458" s="131" t="str">
        <x:v>vegetarisch</x:v>
      </x:c>
      <x:c r="E458" s="131" t="str">
        <x:v>Soja/Tofu</x:v>
      </x:c>
      <x:c r="F458" s="160" t="str">
        <x:v>nach Zutaten halal-kompatibel</x:v>
      </x:c>
      <x:c r="G458" s="160" t="str">
        <x:v>glutenfrei nach Zutaten</x:v>
      </x:c>
      <x:c r="H458" s="160" t="str">
        <x:v>laktosefrei nach Zutaten</x:v>
      </x:c>
      <x:c r="I458" s="160" t="str">
        <x:v>nussfrei nach Zutaten</x:v>
      </x:c>
      <x:c r="J458" s="160" t="str">
        <x:v>eifrei nach Zutaten</x:v>
      </x:c>
      <x:c r="K458" s="160" t="str">
        <x:v>enthält Soja</x:v>
      </x:c>
      <x:c r="L458" s="131" t="str">
        <x:v>Soja</x:v>
      </x:c>
      <x:c r="M458" s="131" t="str">
        <x:v>leicht</x:v>
      </x:c>
      <x:c r="N458" s="131" t="str">
        <x:v>Hauptmahlzeit</x:v>
      </x:c>
      <x:c r="O458" s="131" t="str">
        <x:v>Pasta/Nudeln</x:v>
      </x:c>
      <x:c r="P458" s="131" t="str">
        <x:v>schnell; Meal Prep; tiefkühlgeeignet; transportierbar</x:v>
      </x:c>
      <x:c r="Q458" s="131" t="str">
        <x:v>abwechslungsreich</x:v>
      </x:c>
      <x:c r="R458" s="131" t="str">
        <x:v>großer Supermarkt empfohlen</x:v>
      </x:c>
      <x:c r="S458" s="131" t="str">
        <x:v>ostasiatisch inspiriert</x:v>
      </x:c>
      <x:c r="T458" s="131" t="str">
        <x:v>mild-herzhaft</x:v>
      </x:c>
      <x:c r="U458" s="131" t="str">
        <x:v>mild</x:v>
      </x:c>
      <x:c r="V458" s="131" t="str">
        <x:v>Herbst</x:v>
      </x:c>
      <x:c r="W458" s="131" t="str">
        <x:v>warm</x:v>
      </x:c>
      <x:c r="X458" s="131" t="str">
        <x:v>Topf; Pfanne</x:v>
      </x:c>
      <x:c r="Y458" s="131" t="str">
        <x:v>einfach</x:v>
      </x:c>
      <x:c r="Z458" s="131" t="n">
        <x:f>'recipes'!I458</x:f>
        <x:v>9</x:v>
      </x:c>
      <x:c r="AA458" s="131" t="n">
        <x:f>'recipes'!K458</x:f>
        <x:v>25</x:v>
      </x:c>
      <x:c r="AB458" s="131" t="str">
        <x:f>IF(AA458&lt;=20,"sehr schnell",IF(AA458&lt;=40,"schnell",IF(AA458&lt;=75,"mittel","lang")))</x:f>
        <x:v>schnell</x:v>
      </x:c>
      <x:c r="AC458" s="131" t="n">
        <x:f>'recipe_macros'!L458</x:f>
        <x:v>377</x:v>
      </x:c>
      <x:c r="AD458" s="131" t="n">
        <x:f>'recipe_macros'!M458</x:f>
        <x:v>17</x:v>
      </x:c>
      <x:c r="AE458" s="131" t="n">
        <x:f>IF('recipe_macros'!D458=0,0,'recipe_macros'!I458/'recipe_macros'!D458)</x:f>
        <x:v>4</x:v>
      </x:c>
      <x:c r="AF458" s="164" t="n">
        <x:f>IF(AC458=0,0,AD458*4/AC458)</x:f>
        <x:v>0.18037135278514588</x:v>
      </x:c>
      <x:c r="AG458" s="165" t="n">
        <x:f>'recipe_macros'!N458</x:f>
        <x:v>0.9616800000000002</x:v>
      </x:c>
      <x:c r="AH458" s="131" t="str">
        <x:f>IF(AG458&lt;=2,"günstig",IF(AG458&lt;=4,"mittel","teuer"))</x:f>
        <x:v>günstig</x:v>
      </x:c>
      <x:c r="AI458" s="131" t="n">
        <x:v>1</x:v>
      </x:c>
      <x:c r="AJ458" s="131" t="n">
        <x:v>1</x:v>
      </x:c>
      <x:c r="AK458" s="131" t="n">
        <x:v>1</x:v>
      </x:c>
      <x:c r="AL458" s="131" t="n">
        <x:v>1</x:v>
      </x:c>
      <x:c r="AM458" s="131" t="n">
        <x:v>0</x:v>
      </x:c>
      <x:c r="AN458" s="131" t="n">
        <x:f>MAX(1,MIN(5,SUM(AI458:AM458)))</x:f>
        <x:v>4</x:v>
      </x:c>
      <x:c r="AO458" s="131" t="str">
        <x:v>regelbasiert + redaktionelle Heuristik</x:v>
      </x:c>
      <x:c r="AP458" s="166" t="n">
        <x:v>0.82</x:v>
      </x:c>
      <x:c r="AQ458" s="131"/>
    </x:row>
    <x:row r="459">
      <x:c r="A459" s="135" t="str">
        <x:v>SU-458-V1</x:v>
      </x:c>
      <x:c r="B459" s="135" t="str">
        <x:v>SU-458</x:v>
      </x:c>
      <x:c r="C459" s="135" t="str">
        <x:v>Marokkanische Harira</x:v>
      </x:c>
      <x:c r="D459" s="131" t="str">
        <x:v>vegetarisch</x:v>
      </x:c>
      <x:c r="E459" s="131" t="str">
        <x:v>Hülsenfrüchte</x:v>
      </x:c>
      <x:c r="F459" s="160" t="str">
        <x:v>nach Zutaten halal-kompatibel</x:v>
      </x:c>
      <x:c r="G459" s="160" t="str">
        <x:v>glutenfrei nach Zutaten</x:v>
      </x:c>
      <x:c r="H459" s="160" t="str">
        <x:v>laktosefrei nach Zutaten</x:v>
      </x:c>
      <x:c r="I459" s="160" t="str">
        <x:v>nussfrei nach Zutaten</x:v>
      </x:c>
      <x:c r="J459" s="160" t="str">
        <x:v>eifrei nach Zutaten</x:v>
      </x:c>
      <x:c r="K459" s="160" t="str">
        <x:v>sojafrei nach Zutaten</x:v>
      </x:c>
      <x:c r="L459" s="131" t="str"/>
      <x:c r="M459" s="131" t="str">
        <x:v>ballaststoffreich; leicht</x:v>
      </x:c>
      <x:c r="N459" s="131" t="str">
        <x:v>leichte Mahlzeit</x:v>
      </x:c>
      <x:c r="O459" s="131" t="str">
        <x:v>Pfannengericht/sonstiges</x:v>
      </x:c>
      <x:c r="P459" s="131" t="str">
        <x:v>Meal Prep; tiefkühlgeeignet; transportierbar</x:v>
      </x:c>
      <x:c r="Q459" s="131" t="str">
        <x:v>vertraut</x:v>
      </x:c>
      <x:c r="R459" s="131" t="str">
        <x:v>normaler Supermarkt</x:v>
      </x:c>
      <x:c r="S459" s="131" t="str">
        <x:v>nordafrikanisch inspiriert</x:v>
      </x:c>
      <x:c r="T459" s="131" t="str">
        <x:v>frisch; herzhaft; würzig; säuerlich</x:v>
      </x:c>
      <x:c r="U459" s="131" t="str">
        <x:v>scharf</x:v>
      </x:c>
      <x:c r="V459" s="131" t="str">
        <x:v>ganzjährig</x:v>
      </x:c>
      <x:c r="W459" s="131" t="str">
        <x:v>warm</x:v>
      </x:c>
      <x:c r="X459" s="131" t="str">
        <x:v>Pfanne; Topf</x:v>
      </x:c>
      <x:c r="Y459" s="131" t="str">
        <x:v>mittel</x:v>
      </x:c>
      <x:c r="Z459" s="131" t="n">
        <x:f>'recipes'!I459</x:f>
        <x:v>19</x:v>
      </x:c>
      <x:c r="AA459" s="131" t="n">
        <x:f>'recipes'!K459</x:f>
        <x:v>55</x:v>
      </x:c>
      <x:c r="AB459" s="131" t="str">
        <x:f>IF(AA459&lt;=20,"sehr schnell",IF(AA459&lt;=40,"schnell",IF(AA459&lt;=75,"mittel","lang")))</x:f>
        <x:v>mittel</x:v>
      </x:c>
      <x:c r="AC459" s="131" t="n">
        <x:f>'recipe_macros'!L459</x:f>
        <x:v>335</x:v>
      </x:c>
      <x:c r="AD459" s="131" t="n">
        <x:f>'recipe_macros'!M459</x:f>
        <x:v>16</x:v>
      </x:c>
      <x:c r="AE459" s="131" t="n">
        <x:f>IF('recipe_macros'!D459=0,0,'recipe_macros'!I459/'recipe_macros'!D459)</x:f>
        <x:v>13</x:v>
      </x:c>
      <x:c r="AF459" s="164" t="n">
        <x:f>IF(AC459=0,0,AD459*4/AC459)</x:f>
        <x:v>0.191044776119403</x:v>
      </x:c>
      <x:c r="AG459" s="165" t="n">
        <x:f>'recipe_macros'!N459</x:f>
        <x:v>9.302154999999999</x:v>
      </x:c>
      <x:c r="AH459" s="131" t="str">
        <x:f>IF(AG459&lt;=2,"günstig",IF(AG459&lt;=4,"mittel","teuer"))</x:f>
        <x:v>teuer</x:v>
      </x:c>
      <x:c r="AI459" s="131" t="n">
        <x:v>1</x:v>
      </x:c>
      <x:c r="AJ459" s="131" t="n">
        <x:v>1</x:v>
      </x:c>
      <x:c r="AK459" s="131" t="n">
        <x:v>1</x:v>
      </x:c>
      <x:c r="AL459" s="131" t="n">
        <x:v>1</x:v>
      </x:c>
      <x:c r="AM459" s="131" t="n">
        <x:v>0</x:v>
      </x:c>
      <x:c r="AN459" s="131" t="n">
        <x:f>MAX(1,MIN(5,SUM(AI459:AM459)))</x:f>
        <x:v>4</x:v>
      </x:c>
      <x:c r="AO459" s="131" t="str">
        <x:v>regelbasiert + redaktionelle Heuristik</x:v>
      </x:c>
      <x:c r="AP459" s="166" t="n">
        <x:v>0.82</x:v>
      </x:c>
      <x:c r="AQ459" s="131"/>
    </x:row>
    <x:row r="460">
      <x:c r="A460" s="135" t="str">
        <x:v>SU-459-V1</x:v>
      </x:c>
      <x:c r="B460" s="135" t="str">
        <x:v>SU-459</x:v>
      </x:c>
      <x:c r="C460" s="135" t="str">
        <x:v>Marokkanische Suppe aus geröstetem Gemüse</x:v>
      </x:c>
      <x:c r="D460" s="131" t="str">
        <x:v>vegetarisch</x:v>
      </x:c>
      <x:c r="E460" s="131" t="str">
        <x:v>Milchprodukt</x:v>
      </x:c>
      <x:c r="F460" s="160" t="str">
        <x:v>nach Zutaten halal-kompatibel</x:v>
      </x:c>
      <x:c r="G460" s="160" t="str">
        <x:v>glutenfrei nach Zutaten</x:v>
      </x:c>
      <x:c r="H460" s="160" t="str">
        <x:v>mit laktosefreien Produkten</x:v>
      </x:c>
      <x:c r="I460" s="160" t="str">
        <x:v>nussfrei nach Zutaten</x:v>
      </x:c>
      <x:c r="J460" s="160" t="str">
        <x:v>eifrei nach Zutaten</x:v>
      </x:c>
      <x:c r="K460" s="160" t="str">
        <x:v>sojafrei nach Zutaten</x:v>
      </x:c>
      <x:c r="L460" s="131" t="str">
        <x:v>Milch</x:v>
      </x:c>
      <x:c r="M460" s="131" t="str">
        <x:v>ballaststoffreich; leicht</x:v>
      </x:c>
      <x:c r="N460" s="131" t="str">
        <x:v>leichte Mahlzeit</x:v>
      </x:c>
      <x:c r="O460" s="131" t="str">
        <x:v>Suppe</x:v>
      </x:c>
      <x:c r="P460" s="131" t="str">
        <x:v>Meal Prep; tiefkühlgeeignet; transportierbar; für mehrere Portionen</x:v>
      </x:c>
      <x:c r="Q460" s="131" t="str">
        <x:v>vertraut</x:v>
      </x:c>
      <x:c r="R460" s="131" t="str">
        <x:v>normaler Supermarkt</x:v>
      </x:c>
      <x:c r="S460" s="131" t="str">
        <x:v>nordafrikanisch inspiriert</x:v>
      </x:c>
      <x:c r="T460" s="131" t="str">
        <x:v>frisch; herzhaft; cremig</x:v>
      </x:c>
      <x:c r="U460" s="131" t="str">
        <x:v>mild</x:v>
      </x:c>
      <x:c r="V460" s="131" t="str">
        <x:v>Herbst</x:v>
      </x:c>
      <x:c r="W460" s="131" t="str">
        <x:v>warm</x:v>
      </x:c>
      <x:c r="X460" s="131" t="str">
        <x:v>Topf; Backofen; Mixer/Pürierstab</x:v>
      </x:c>
      <x:c r="Y460" s="131" t="str">
        <x:v>mittel</x:v>
      </x:c>
      <x:c r="Z460" s="131" t="n">
        <x:f>'recipes'!I460</x:f>
        <x:v>19</x:v>
      </x:c>
      <x:c r="AA460" s="131" t="n">
        <x:f>'recipes'!K460</x:f>
        <x:v>55</x:v>
      </x:c>
      <x:c r="AB460" s="131" t="str">
        <x:f>IF(AA460&lt;=20,"sehr schnell",IF(AA460&lt;=40,"schnell",IF(AA460&lt;=75,"mittel","lang")))</x:f>
        <x:v>mittel</x:v>
      </x:c>
      <x:c r="AC460" s="131" t="n">
        <x:f>'recipe_macros'!L460</x:f>
        <x:v>187</x:v>
      </x:c>
      <x:c r="AD460" s="131" t="n">
        <x:f>'recipe_macros'!M460</x:f>
        <x:v>5</x:v>
      </x:c>
      <x:c r="AE460" s="131" t="n">
        <x:f>IF('recipe_macros'!D460=0,0,'recipe_macros'!I460/'recipe_macros'!D460)</x:f>
        <x:v>10</x:v>
      </x:c>
      <x:c r="AF460" s="164" t="n">
        <x:f>IF(AC460=0,0,AD460*4/AC460)</x:f>
        <x:v>0.10695187165775401</x:v>
      </x:c>
      <x:c r="AG460" s="165" t="n">
        <x:f>'recipe_macros'!N460</x:f>
        <x:v>2.7367500000000002</x:v>
      </x:c>
      <x:c r="AH460" s="131" t="str">
        <x:f>IF(AG460&lt;=2,"günstig",IF(AG460&lt;=4,"mittel","teuer"))</x:f>
        <x:v>mittel</x:v>
      </x:c>
      <x:c r="AI460" s="131" t="n">
        <x:v>1</x:v>
      </x:c>
      <x:c r="AJ460" s="131" t="n">
        <x:v>1</x:v>
      </x:c>
      <x:c r="AK460" s="131" t="n">
        <x:v>1</x:v>
      </x:c>
      <x:c r="AL460" s="131" t="n">
        <x:v>1</x:v>
      </x:c>
      <x:c r="AM460" s="131" t="n">
        <x:v>1</x:v>
      </x:c>
      <x:c r="AN460" s="131" t="n">
        <x:f>MAX(1,MIN(5,SUM(AI460:AM460)))</x:f>
        <x:v>5</x:v>
      </x:c>
      <x:c r="AO460" s="131" t="str">
        <x:v>regelbasiert + redaktionelle Heuristik</x:v>
      </x:c>
      <x:c r="AP460" s="166" t="n">
        <x:v>0.82</x:v>
      </x:c>
      <x:c r="AQ460" s="131"/>
    </x:row>
    <x:row r="461">
      <x:c r="A461" s="135" t="str">
        <x:v>SU-460-V1</x:v>
      </x:c>
      <x:c r="B461" s="135" t="str">
        <x:v>SU-460</x:v>
      </x:c>
      <x:c r="C461" s="135" t="str">
        <x:v>Pilz-Kartoffel-Suppe</x:v>
      </x:c>
      <x:c r="D461" s="131" t="str">
        <x:v>vegetarisch</x:v>
      </x:c>
      <x:c r="E461" s="131" t="str">
        <x:v>Milchprodukt</x:v>
      </x:c>
      <x:c r="F461" s="160" t="str">
        <x:v>nach Zutaten halal-kompatibel</x:v>
      </x:c>
      <x:c r="G461" s="160" t="str">
        <x:v>glutenfrei nach Zutaten</x:v>
      </x:c>
      <x:c r="H461" s="160" t="str">
        <x:v>mit laktosefreien Produkten</x:v>
      </x:c>
      <x:c r="I461" s="160" t="str">
        <x:v>enthält Nüsse/Erdnüsse</x:v>
      </x:c>
      <x:c r="J461" s="160" t="str">
        <x:v>eifrei nach Zutaten</x:v>
      </x:c>
      <x:c r="K461" s="160" t="str">
        <x:v>sojafrei nach Zutaten</x:v>
      </x:c>
      <x:c r="L461" s="131" t="str">
        <x:v>Milch; Nüsse/Erdnüsse</x:v>
      </x:c>
      <x:c r="M461" s="131" t="str">
        <x:v>ballaststoffreich; leicht</x:v>
      </x:c>
      <x:c r="N461" s="131" t="str">
        <x:v>leichte Mahlzeit</x:v>
      </x:c>
      <x:c r="O461" s="131" t="str">
        <x:v>Suppe</x:v>
      </x:c>
      <x:c r="P461" s="131" t="str">
        <x:v>Meal Prep; tiefkühlgeeignet; transportierbar; für mehrere Portionen; One Pot</x:v>
      </x:c>
      <x:c r="Q461" s="131" t="str">
        <x:v>vertraut</x:v>
      </x:c>
      <x:c r="R461" s="131" t="str">
        <x:v>normaler Supermarkt</x:v>
      </x:c>
      <x:c r="S461" s="131" t="str">
        <x:v>international/modern</x:v>
      </x:c>
      <x:c r="T461" s="131" t="str">
        <x:v>frisch; herzhaft</x:v>
      </x:c>
      <x:c r="U461" s="131" t="str">
        <x:v>mild</x:v>
      </x:c>
      <x:c r="V461" s="131" t="str">
        <x:v>Herbst</x:v>
      </x:c>
      <x:c r="W461" s="131" t="str">
        <x:v>warm</x:v>
      </x:c>
      <x:c r="X461" s="131" t="str">
        <x:v>Topf; Pfanne</x:v>
      </x:c>
      <x:c r="Y461" s="131" t="str">
        <x:v>mittel</x:v>
      </x:c>
      <x:c r="Z461" s="131" t="n">
        <x:f>'recipes'!I461</x:f>
        <x:v>16</x:v>
      </x:c>
      <x:c r="AA461" s="131" t="n">
        <x:f>'recipes'!K461</x:f>
        <x:v>45</x:v>
      </x:c>
      <x:c r="AB461" s="131" t="str">
        <x:f>IF(AA461&lt;=20,"sehr schnell",IF(AA461&lt;=40,"schnell",IF(AA461&lt;=75,"mittel","lang")))</x:f>
        <x:v>mittel</x:v>
      </x:c>
      <x:c r="AC461" s="131" t="n">
        <x:f>'recipe_macros'!L461</x:f>
        <x:v>315</x:v>
      </x:c>
      <x:c r="AD461" s="131" t="n">
        <x:f>'recipe_macros'!M461</x:f>
        <x:v>12</x:v>
      </x:c>
      <x:c r="AE461" s="131" t="n">
        <x:f>IF('recipe_macros'!D461=0,0,'recipe_macros'!I461/'recipe_macros'!D461)</x:f>
        <x:v>9</x:v>
      </x:c>
      <x:c r="AF461" s="164" t="n">
        <x:f>IF(AC461=0,0,AD461*4/AC461)</x:f>
        <x:v>0.1523809523809524</x:v>
      </x:c>
      <x:c r="AG461" s="165" t="n">
        <x:f>'recipe_macros'!N461</x:f>
        <x:v>1.342975</x:v>
      </x:c>
      <x:c r="AH461" s="131" t="str">
        <x:f>IF(AG461&lt;=2,"günstig",IF(AG461&lt;=4,"mittel","teuer"))</x:f>
        <x:v>günstig</x:v>
      </x:c>
      <x:c r="AI461" s="131" t="n">
        <x:v>1</x:v>
      </x:c>
      <x:c r="AJ461" s="131" t="n">
        <x:v>1</x:v>
      </x:c>
      <x:c r="AK461" s="131" t="n">
        <x:v>1</x:v>
      </x:c>
      <x:c r="AL461" s="131" t="n">
        <x:v>1</x:v>
      </x:c>
      <x:c r="AM461" s="131" t="n">
        <x:v>1</x:v>
      </x:c>
      <x:c r="AN461" s="131" t="n">
        <x:f>MAX(1,MIN(5,SUM(AI461:AM461)))</x:f>
        <x:v>5</x:v>
      </x:c>
      <x:c r="AO461" s="131" t="str">
        <x:v>regelbasiert + redaktionelle Heuristik</x:v>
      </x:c>
      <x:c r="AP461" s="166" t="n">
        <x:v>0.86</x:v>
      </x:c>
      <x:c r="AQ461" s="131"/>
    </x:row>
    <x:row r="462">
      <x:c r="A462" s="135" t="str">
        <x:v>BR-461-V1</x:v>
      </x:c>
      <x:c r="B462" s="135" t="str">
        <x:v>BR-461</x:v>
      </x:c>
      <x:c r="C462" s="135" t="str">
        <x:v>Haferflocken über Nacht</x:v>
      </x:c>
      <x:c r="D462" s="131" t="str">
        <x:v>vegetarisch</x:v>
      </x:c>
      <x:c r="E462" s="131" t="str">
        <x:v>Milchprodukt</x:v>
      </x:c>
      <x:c r="F462" s="160" t="str">
        <x:v>nach Zutaten halal-kompatibel</x:v>
      </x:c>
      <x:c r="G462" s="160" t="str">
        <x:v>glutenfrei bei zertifizierter Produktwahl</x:v>
      </x:c>
      <x:c r="H462" s="160" t="str">
        <x:v>mit laktosefreien Produkten</x:v>
      </x:c>
      <x:c r="I462" s="160" t="str">
        <x:v>enthält Nüsse/Erdnüsse</x:v>
      </x:c>
      <x:c r="J462" s="160" t="str">
        <x:v>eifrei nach Zutaten</x:v>
      </x:c>
      <x:c r="K462" s="160" t="str">
        <x:v>sojafrei nach Zutaten</x:v>
      </x:c>
      <x:c r="L462" s="131" t="str">
        <x:v>Gluten/Getreide prüfen; Milch; Nüsse/Erdnüsse</x:v>
      </x:c>
      <x:c r="M462" s="131" t="str">
        <x:v>leicht</x:v>
      </x:c>
      <x:c r="N462" s="131" t="str">
        <x:v>Frühstück</x:v>
      </x:c>
      <x:c r="O462" s="131" t="str">
        <x:v>Porridge/Müsli</x:v>
      </x:c>
      <x:c r="P462" s="131" t="str">
        <x:v>schnell; kalt essbar; ohne Kochen</x:v>
      </x:c>
      <x:c r="Q462" s="131" t="str">
        <x:v>vertraut</x:v>
      </x:c>
      <x:c r="R462" s="131" t="str">
        <x:v>normaler Supermarkt</x:v>
      </x:c>
      <x:c r="S462" s="131" t="str">
        <x:v>international/modern</x:v>
      </x:c>
      <x:c r="T462" s="131" t="str">
        <x:v>süß</x:v>
      </x:c>
      <x:c r="U462" s="131" t="str">
        <x:v>mild</x:v>
      </x:c>
      <x:c r="V462" s="131" t="str">
        <x:v>ganzjährig</x:v>
      </x:c>
      <x:c r="W462" s="131" t="str">
        <x:v>kalt</x:v>
      </x:c>
      <x:c r="X462" s="131" t="str">
        <x:v>Schüssel</x:v>
      </x:c>
      <x:c r="Y462" s="131" t="str">
        <x:v>einfach</x:v>
      </x:c>
      <x:c r="Z462" s="131" t="n">
        <x:f>'recipes'!I462</x:f>
        <x:v>5</x:v>
      </x:c>
      <x:c r="AA462" s="131" t="n">
        <x:f>'recipes'!K462</x:f>
        <x:v>10</x:v>
      </x:c>
      <x:c r="AB462" s="131" t="str">
        <x:f>IF(AA462&lt;=20,"sehr schnell",IF(AA462&lt;=40,"schnell",IF(AA462&lt;=75,"mittel","lang")))</x:f>
        <x:v>sehr schnell</x:v>
      </x:c>
      <x:c r="AC462" s="131" t="n">
        <x:f>'recipe_macros'!L462</x:f>
        <x:v>348</x:v>
      </x:c>
      <x:c r="AD462" s="131" t="n">
        <x:f>'recipe_macros'!M462</x:f>
        <x:v>13</x:v>
      </x:c>
      <x:c r="AE462" s="131" t="n">
        <x:f>IF('recipe_macros'!D462=0,0,'recipe_macros'!I462/'recipe_macros'!D462)</x:f>
        <x:v>6</x:v>
      </x:c>
      <x:c r="AF462" s="164" t="n">
        <x:f>IF(AC462=0,0,AD462*4/AC462)</x:f>
        <x:v>0.14942528735632185</x:v>
      </x:c>
      <x:c r="AG462" s="165" t="n">
        <x:f>'recipe_macros'!N462</x:f>
        <x:v>0.8495500000000001</x:v>
      </x:c>
      <x:c r="AH462" s="131" t="str">
        <x:f>IF(AG462&lt;=2,"günstig",IF(AG462&lt;=4,"mittel","teuer"))</x:f>
        <x:v>günstig</x:v>
      </x:c>
      <x:c r="AI462" s="131" t="n">
        <x:v>0</x:v>
      </x:c>
      <x:c r="AJ462" s="131" t="n">
        <x:v>0</x:v>
      </x:c>
      <x:c r="AK462" s="131" t="n">
        <x:v>0</x:v>
      </x:c>
      <x:c r="AL462" s="131" t="n">
        <x:v>1</x:v>
      </x:c>
      <x:c r="AM462" s="131" t="n">
        <x:v>0</x:v>
      </x:c>
      <x:c r="AN462" s="131" t="n">
        <x:f>MAX(1,MIN(5,SUM(AI462:AM462)))</x:f>
        <x:v>1</x:v>
      </x:c>
      <x:c r="AO462" s="131" t="str">
        <x:v>regelbasiert + redaktionelle Heuristik</x:v>
      </x:c>
      <x:c r="AP462" s="166" t="n">
        <x:v>0.86</x:v>
      </x:c>
      <x:c r="AQ462" s="131"/>
    </x:row>
    <x:row r="463">
      <x:c r="A463" s="135" t="str">
        <x:v>BR-462-V1</x:v>
      </x:c>
      <x:c r="B463" s="135" t="str">
        <x:v>BR-462</x:v>
      </x:c>
      <x:c r="C463" s="135" t="str">
        <x:v>Haferflocken über Nacht mit Aprikosen und Joghurt</x:v>
      </x:c>
      <x:c r="D463" s="131" t="str">
        <x:v>vegan</x:v>
      </x:c>
      <x:c r="E463" s="131" t="str">
        <x:v>Milchprodukt</x:v>
      </x:c>
      <x:c r="F463" s="160" t="str">
        <x:v>nach Zutaten halal-kompatibel</x:v>
      </x:c>
      <x:c r="G463" s="160" t="str">
        <x:v>glutenfrei bei zertifizierter Produktwahl</x:v>
      </x:c>
      <x:c r="H463" s="160" t="str">
        <x:v>mit laktosefreien Produkten</x:v>
      </x:c>
      <x:c r="I463" s="160" t="str">
        <x:v>enthält Nüsse/Erdnüsse</x:v>
      </x:c>
      <x:c r="J463" s="160" t="str">
        <x:v>eifrei nach Zutaten</x:v>
      </x:c>
      <x:c r="K463" s="160" t="str">
        <x:v>sojafrei nach Zutaten</x:v>
      </x:c>
      <x:c r="L463" s="131" t="str">
        <x:v>Gluten/Getreide prüfen; Milch; Nüsse/Erdnüsse</x:v>
      </x:c>
      <x:c r="M463" s="131" t="str">
        <x:v>ballaststoffreich; leicht</x:v>
      </x:c>
      <x:c r="N463" s="131" t="str">
        <x:v>Frühstück</x:v>
      </x:c>
      <x:c r="O463" s="131" t="str">
        <x:v>Porridge/Müsli</x:v>
      </x:c>
      <x:c r="P463" s="131" t="str">
        <x:v>schnell; kalt essbar</x:v>
      </x:c>
      <x:c r="Q463" s="131" t="str">
        <x:v>vertraut</x:v>
      </x:c>
      <x:c r="R463" s="131" t="str">
        <x:v>normaler Supermarkt</x:v>
      </x:c>
      <x:c r="S463" s="131" t="str">
        <x:v>international/modern</x:v>
      </x:c>
      <x:c r="T463" s="131" t="str">
        <x:v>frisch; cremig</x:v>
      </x:c>
      <x:c r="U463" s="131" t="str">
        <x:v>mild</x:v>
      </x:c>
      <x:c r="V463" s="131" t="str">
        <x:v>ganzjährig</x:v>
      </x:c>
      <x:c r="W463" s="131" t="str">
        <x:v>kalt</x:v>
      </x:c>
      <x:c r="X463" s="131" t="str">
        <x:v>Schüssel; Topf; Pfanne</x:v>
      </x:c>
      <x:c r="Y463" s="131" t="str">
        <x:v>einfach</x:v>
      </x:c>
      <x:c r="Z463" s="131" t="n">
        <x:f>'recipes'!I463</x:f>
        <x:v>5</x:v>
      </x:c>
      <x:c r="AA463" s="131" t="n">
        <x:f>'recipes'!K463</x:f>
        <x:v>15</x:v>
      </x:c>
      <x:c r="AB463" s="131" t="str">
        <x:f>IF(AA463&lt;=20,"sehr schnell",IF(AA463&lt;=40,"schnell",IF(AA463&lt;=75,"mittel","lang")))</x:f>
        <x:v>sehr schnell</x:v>
      </x:c>
      <x:c r="AC463" s="131" t="n">
        <x:f>'recipe_macros'!L463</x:f>
        <x:v>422</x:v>
      </x:c>
      <x:c r="AD463" s="131" t="n">
        <x:f>'recipe_macros'!M463</x:f>
        <x:v>11</x:v>
      </x:c>
      <x:c r="AE463" s="131" t="n">
        <x:f>IF('recipe_macros'!D463=0,0,'recipe_macros'!I463/'recipe_macros'!D463)</x:f>
        <x:v>12</x:v>
      </x:c>
      <x:c r="AF463" s="164" t="n">
        <x:f>IF(AC463=0,0,AD463*4/AC463)</x:f>
        <x:v>0.10426540284360189</x:v>
      </x:c>
      <x:c r="AG463" s="165" t="n">
        <x:f>'recipe_macros'!N463</x:f>
        <x:v>1.3939500000000002</x:v>
      </x:c>
      <x:c r="AH463" s="131" t="str">
        <x:f>IF(AG463&lt;=2,"günstig",IF(AG463&lt;=4,"mittel","teuer"))</x:f>
        <x:v>günstig</x:v>
      </x:c>
      <x:c r="AI463" s="131" t="n">
        <x:v>0</x:v>
      </x:c>
      <x:c r="AJ463" s="131" t="n">
        <x:v>0</x:v>
      </x:c>
      <x:c r="AK463" s="131" t="n">
        <x:v>0</x:v>
      </x:c>
      <x:c r="AL463" s="131" t="n">
        <x:v>1</x:v>
      </x:c>
      <x:c r="AM463" s="131" t="n">
        <x:v>0</x:v>
      </x:c>
      <x:c r="AN463" s="131" t="n">
        <x:f>MAX(1,MIN(5,SUM(AI463:AM463)))</x:f>
        <x:v>1</x:v>
      </x:c>
      <x:c r="AO463" s="131" t="str">
        <x:v>regelbasiert + redaktionelle Heuristik</x:v>
      </x:c>
      <x:c r="AP463" s="166" t="n">
        <x:v>0.86</x:v>
      </x:c>
      <x:c r="AQ463" s="131" t="str">
        <x:v>vegan nur bei konsequent pflanzlicher Produktwahl</x:v>
      </x:c>
    </x:row>
    <x:row r="464">
      <x:c r="A464" s="135" t="str">
        <x:v>SU-463-V1</x:v>
      </x:c>
      <x:c r="B464" s="135" t="str">
        <x:v>SU-463</x:v>
      </x:c>
      <x:c r="C464" s="135" t="str">
        <x:v>Erbsen-Minz-Suppe</x:v>
      </x:c>
      <x:c r="D464" s="131" t="str">
        <x:v>vegetarisch</x:v>
      </x:c>
      <x:c r="E464" s="131" t="str">
        <x:v>Milchprodukt; Hülsenfrüchte</x:v>
      </x:c>
      <x:c r="F464" s="160" t="str">
        <x:v>nach Zutaten halal-kompatibel</x:v>
      </x:c>
      <x:c r="G464" s="160" t="str">
        <x:v>glutenfrei nach Zutaten</x:v>
      </x:c>
      <x:c r="H464" s="160" t="str">
        <x:v>mit laktosefreien Produkten</x:v>
      </x:c>
      <x:c r="I464" s="160" t="str">
        <x:v>nussfrei nach Zutaten</x:v>
      </x:c>
      <x:c r="J464" s="160" t="str">
        <x:v>eifrei nach Zutaten</x:v>
      </x:c>
      <x:c r="K464" s="160" t="str">
        <x:v>sojafrei nach Zutaten</x:v>
      </x:c>
      <x:c r="L464" s="131" t="str">
        <x:v>Milch</x:v>
      </x:c>
      <x:c r="M464" s="131" t="str">
        <x:v>leicht</x:v>
      </x:c>
      <x:c r="N464" s="131" t="str">
        <x:v>leichte Mahlzeit</x:v>
      </x:c>
      <x:c r="O464" s="131" t="str">
        <x:v>Suppe</x:v>
      </x:c>
      <x:c r="P464" s="131" t="str">
        <x:v>schnell; Meal Prep; tiefkühlgeeignet; transportierbar; für mehrere Portionen; One Pot</x:v>
      </x:c>
      <x:c r="Q464" s="131" t="str">
        <x:v>vertraut</x:v>
      </x:c>
      <x:c r="R464" s="131" t="str">
        <x:v>normaler Supermarkt</x:v>
      </x:c>
      <x:c r="S464" s="131" t="str">
        <x:v>international/modern</x:v>
      </x:c>
      <x:c r="T464" s="131" t="str">
        <x:v>frisch; herzhaft; säuerlich</x:v>
      </x:c>
      <x:c r="U464" s="131" t="str">
        <x:v>mild</x:v>
      </x:c>
      <x:c r="V464" s="131" t="str">
        <x:v>Frühling</x:v>
      </x:c>
      <x:c r="W464" s="131" t="str">
        <x:v>warm</x:v>
      </x:c>
      <x:c r="X464" s="131" t="str">
        <x:v>Topf; Mixer/Pürierstab</x:v>
      </x:c>
      <x:c r="Y464" s="131" t="str">
        <x:v>anspruchsvoll</x:v>
      </x:c>
      <x:c r="Z464" s="131" t="n">
        <x:f>'recipes'!I464</x:f>
        <x:v>10</x:v>
      </x:c>
      <x:c r="AA464" s="131" t="n">
        <x:f>'recipes'!K464</x:f>
        <x:v>30</x:v>
      </x:c>
      <x:c r="AB464" s="131" t="str">
        <x:f>IF(AA464&lt;=20,"sehr schnell",IF(AA464&lt;=40,"schnell",IF(AA464&lt;=75,"mittel","lang")))</x:f>
        <x:v>schnell</x:v>
      </x:c>
      <x:c r="AC464" s="131" t="n">
        <x:f>'recipe_macros'!L464</x:f>
        <x:v>138</x:v>
      </x:c>
      <x:c r="AD464" s="131" t="n">
        <x:f>'recipe_macros'!M464</x:f>
        <x:v>7</x:v>
      </x:c>
      <x:c r="AE464" s="131" t="n">
        <x:f>IF('recipe_macros'!D464=0,0,'recipe_macros'!I464/'recipe_macros'!D464)</x:f>
        <x:v>6</x:v>
      </x:c>
      <x:c r="AF464" s="164" t="n">
        <x:f>IF(AC464=0,0,AD464*4/AC464)</x:f>
        <x:v>0.2028985507246377</x:v>
      </x:c>
      <x:c r="AG464" s="165" t="n">
        <x:f>'recipe_macros'!N464</x:f>
        <x:v>3.762355</x:v>
      </x:c>
      <x:c r="AH464" s="131" t="str">
        <x:f>IF(AG464&lt;=2,"günstig",IF(AG464&lt;=4,"mittel","teuer"))</x:f>
        <x:v>mittel</x:v>
      </x:c>
      <x:c r="AI464" s="131" t="n">
        <x:v>1</x:v>
      </x:c>
      <x:c r="AJ464" s="131" t="n">
        <x:v>1</x:v>
      </x:c>
      <x:c r="AK464" s="131" t="n">
        <x:v>1</x:v>
      </x:c>
      <x:c r="AL464" s="131" t="n">
        <x:v>1</x:v>
      </x:c>
      <x:c r="AM464" s="131" t="n">
        <x:v>1</x:v>
      </x:c>
      <x:c r="AN464" s="131" t="n">
        <x:f>MAX(1,MIN(5,SUM(AI464:AM464)))</x:f>
        <x:v>5</x:v>
      </x:c>
      <x:c r="AO464" s="131" t="str">
        <x:v>regelbasiert + redaktionelle Heuristik</x:v>
      </x:c>
      <x:c r="AP464" s="166" t="n">
        <x:v>0.86</x:v>
      </x:c>
      <x:c r="AQ464" s="131" t="str">
        <x:v>vegetarische bzw. pescetarische Einordnung setzt Gemüsebrühe voraus</x:v>
      </x:c>
    </x:row>
    <x:row r="465">
      <x:c r="A465" s="135" t="str">
        <x:v>BR-464-V1</x:v>
      </x:c>
      <x:c r="B465" s="135" t="str">
        <x:v>BR-464</x:v>
      </x:c>
      <x:c r="C465" s="135" t="str">
        <x:v>Haferflocken über Nacht mit Erdnussbutter</x:v>
      </x:c>
      <x:c r="D465" s="131" t="str">
        <x:v>vegan</x:v>
      </x:c>
      <x:c r="E465" s="131" t="str">
        <x:v>pflanzlich</x:v>
      </x:c>
      <x:c r="F465" s="160" t="str">
        <x:v>nach Zutaten halal-kompatibel</x:v>
      </x:c>
      <x:c r="G465" s="160" t="str">
        <x:v>glutenfrei bei zertifizierter Produktwahl</x:v>
      </x:c>
      <x:c r="H465" s="160" t="str">
        <x:v>laktosefrei nach Zutaten</x:v>
      </x:c>
      <x:c r="I465" s="160" t="str">
        <x:v>enthält Nüsse/Erdnüsse</x:v>
      </x:c>
      <x:c r="J465" s="160" t="str">
        <x:v>eifrei nach Zutaten</x:v>
      </x:c>
      <x:c r="K465" s="160" t="str">
        <x:v>sojafrei nach Zutaten</x:v>
      </x:c>
      <x:c r="L465" s="131" t="str">
        <x:v>Gluten/Getreide prüfen; Nüsse/Erdnüsse</x:v>
      </x:c>
      <x:c r="M465" s="131" t="str">
        <x:v>ballaststoffreich; leicht</x:v>
      </x:c>
      <x:c r="N465" s="131" t="str">
        <x:v>Frühstück</x:v>
      </x:c>
      <x:c r="O465" s="131" t="str">
        <x:v>Porridge/Müsli</x:v>
      </x:c>
      <x:c r="P465" s="131" t="str">
        <x:v>schnell; kalt essbar; ohne Kochen</x:v>
      </x:c>
      <x:c r="Q465" s="131" t="str">
        <x:v>vertraut</x:v>
      </x:c>
      <x:c r="R465" s="131" t="str">
        <x:v>normaler Supermarkt</x:v>
      </x:c>
      <x:c r="S465" s="131" t="str">
        <x:v>international/modern</x:v>
      </x:c>
      <x:c r="T465" s="131" t="str">
        <x:v>süß</x:v>
      </x:c>
      <x:c r="U465" s="131" t="str">
        <x:v>mild</x:v>
      </x:c>
      <x:c r="V465" s="131" t="str">
        <x:v>ganzjährig</x:v>
      </x:c>
      <x:c r="W465" s="131" t="str">
        <x:v>kalt</x:v>
      </x:c>
      <x:c r="X465" s="131" t="str">
        <x:v>Schüssel</x:v>
      </x:c>
      <x:c r="Y465" s="131" t="str">
        <x:v>einfach</x:v>
      </x:c>
      <x:c r="Z465" s="131" t="n">
        <x:f>'recipes'!I465</x:f>
        <x:v>5</x:v>
      </x:c>
      <x:c r="AA465" s="131" t="n">
        <x:f>'recipes'!K465</x:f>
        <x:v>10</x:v>
      </x:c>
      <x:c r="AB465" s="131" t="str">
        <x:f>IF(AA465&lt;=20,"sehr schnell",IF(AA465&lt;=40,"schnell",IF(AA465&lt;=75,"mittel","lang")))</x:f>
        <x:v>sehr schnell</x:v>
      </x:c>
      <x:c r="AC465" s="131" t="n">
        <x:f>'recipe_macros'!L465</x:f>
        <x:v>345</x:v>
      </x:c>
      <x:c r="AD465" s="131" t="n">
        <x:f>'recipe_macros'!M465</x:f>
        <x:v>11</x:v>
      </x:c>
      <x:c r="AE465" s="131" t="n">
        <x:f>IF('recipe_macros'!D465=0,0,'recipe_macros'!I465/'recipe_macros'!D465)</x:f>
        <x:v>8</x:v>
      </x:c>
      <x:c r="AF465" s="164" t="n">
        <x:f>IF(AC465=0,0,AD465*4/AC465)</x:f>
        <x:v>0.12753623188405797</x:v>
      </x:c>
      <x:c r="AG465" s="165" t="n">
        <x:f>'recipe_macros'!N465</x:f>
        <x:v>0.6314428571428572</x:v>
      </x:c>
      <x:c r="AH465" s="131" t="str">
        <x:f>IF(AG465&lt;=2,"günstig",IF(AG465&lt;=4,"mittel","teuer"))</x:f>
        <x:v>günstig</x:v>
      </x:c>
      <x:c r="AI465" s="131" t="n">
        <x:v>0</x:v>
      </x:c>
      <x:c r="AJ465" s="131" t="n">
        <x:v>0</x:v>
      </x:c>
      <x:c r="AK465" s="131" t="n">
        <x:v>0</x:v>
      </x:c>
      <x:c r="AL465" s="131" t="n">
        <x:v>1</x:v>
      </x:c>
      <x:c r="AM465" s="131" t="n">
        <x:v>0</x:v>
      </x:c>
      <x:c r="AN465" s="131" t="n">
        <x:f>MAX(1,MIN(5,SUM(AI465:AM465)))</x:f>
        <x:v>1</x:v>
      </x:c>
      <x:c r="AO465" s="131" t="str">
        <x:v>regelbasiert + redaktionelle Heuristik</x:v>
      </x:c>
      <x:c r="AP465" s="166" t="n">
        <x:v>0.86</x:v>
      </x:c>
      <x:c r="AQ465" s="131"/>
    </x:row>
    <x:row r="466">
      <x:c r="A466" s="135" t="str">
        <x:v>SA-465-V1</x:v>
      </x:c>
      <x:c r="B466" s="135" t="str">
        <x:v>SA-465</x:v>
      </x:c>
      <x:c r="C466" s="135" t="str">
        <x:v>Peruanischer Hähnchen-Avocado-Quinoa-Salat</x:v>
      </x:c>
      <x:c r="D466" s="131" t="str">
        <x:v>vegan</x:v>
      </x:c>
      <x:c r="E466" s="131" t="str">
        <x:v>pflanzlich</x:v>
      </x:c>
      <x:c r="F466" s="160" t="str">
        <x:v>nach Zutaten halal-kompatibel</x:v>
      </x:c>
      <x:c r="G466" s="160" t="str">
        <x:v>glutenfrei nach Zutaten</x:v>
      </x:c>
      <x:c r="H466" s="160" t="str">
        <x:v>laktosefrei nach Zutaten</x:v>
      </x:c>
      <x:c r="I466" s="160" t="str">
        <x:v>nussfrei nach Zutaten</x:v>
      </x:c>
      <x:c r="J466" s="160" t="str">
        <x:v>eifrei nach Zutaten</x:v>
      </x:c>
      <x:c r="K466" s="160" t="str">
        <x:v>sojafrei nach Zutaten</x:v>
      </x:c>
      <x:c r="L466" s="131" t="str"/>
      <x:c r="M466" s="131" t="str">
        <x:v>proteinbetont; ausgewogen</x:v>
      </x:c>
      <x:c r="N466" s="131" t="str">
        <x:v>Hauptmahlzeit</x:v>
      </x:c>
      <x:c r="O466" s="131" t="str">
        <x:v>Salat</x:v>
      </x:c>
      <x:c r="P466" s="131" t="str">
        <x:v>schnell; kalt essbar; transportierbar</x:v>
      </x:c>
      <x:c r="Q466" s="131" t="str">
        <x:v>abwechslungsreich</x:v>
      </x:c>
      <x:c r="R466" s="131" t="str">
        <x:v>großer Supermarkt empfohlen</x:v>
      </x:c>
      <x:c r="S466" s="131" t="str">
        <x:v>lateinamerikanisch inspiriert</x:v>
      </x:c>
      <x:c r="T466" s="131" t="str">
        <x:v>frisch; cremig; säuerlich</x:v>
      </x:c>
      <x:c r="U466" s="131" t="str">
        <x:v>scharf</x:v>
      </x:c>
      <x:c r="V466" s="131" t="str">
        <x:v>ganzjährig</x:v>
      </x:c>
      <x:c r="W466" s="131" t="str">
        <x:v>kalt</x:v>
      </x:c>
      <x:c r="X466" s="131" t="str">
        <x:v>Schüssel; Topf; Pfanne</x:v>
      </x:c>
      <x:c r="Y466" s="131" t="str">
        <x:v>mittel</x:v>
      </x:c>
      <x:c r="Z466" s="131" t="n">
        <x:f>'recipes'!I466</x:f>
        <x:v>10</x:v>
      </x:c>
      <x:c r="AA466" s="131" t="n">
        <x:f>'recipes'!K466</x:f>
        <x:v>30</x:v>
      </x:c>
      <x:c r="AB466" s="131" t="str">
        <x:f>IF(AA466&lt;=20,"sehr schnell",IF(AA466&lt;=40,"schnell",IF(AA466&lt;=75,"mittel","lang")))</x:f>
        <x:v>schnell</x:v>
      </x:c>
      <x:c r="AC466" s="131" t="n">
        <x:f>'recipe_macros'!L466</x:f>
        <x:v>512</x:v>
      </x:c>
      <x:c r="AD466" s="131" t="n">
        <x:f>'recipe_macros'!M466</x:f>
        <x:v>34</x:v>
      </x:c>
      <x:c r="AE466" s="131" t="n">
        <x:f>IF('recipe_macros'!D466=0,0,'recipe_macros'!I466/'recipe_macros'!D466)</x:f>
        <x:v>5</x:v>
      </x:c>
      <x:c r="AF466" s="164" t="n">
        <x:f>IF(AC466=0,0,AD466*4/AC466)</x:f>
        <x:v>0.265625</x:v>
      </x:c>
      <x:c r="AG466" s="165" t="n">
        <x:f>'recipe_macros'!N466</x:f>
        <x:v>2.4931900000000002</x:v>
      </x:c>
      <x:c r="AH466" s="131" t="str">
        <x:f>IF(AG466&lt;=2,"günstig",IF(AG466&lt;=4,"mittel","teuer"))</x:f>
        <x:v>mittel</x:v>
      </x:c>
      <x:c r="AI466" s="131" t="n">
        <x:v>0</x:v>
      </x:c>
      <x:c r="AJ466" s="131" t="n">
        <x:v>0</x:v>
      </x:c>
      <x:c r="AK466" s="131" t="n">
        <x:v>1</x:v>
      </x:c>
      <x:c r="AL466" s="131" t="n">
        <x:v>1</x:v>
      </x:c>
      <x:c r="AM466" s="131" t="n">
        <x:v>0</x:v>
      </x:c>
      <x:c r="AN466" s="131" t="n">
        <x:f>MAX(1,MIN(5,SUM(AI466:AM466)))</x:f>
        <x:v>2</x:v>
      </x:c>
      <x:c r="AO466" s="131" t="str">
        <x:v>regelbasiert + redaktionelle Heuristik</x:v>
      </x:c>
      <x:c r="AP466" s="166" t="n">
        <x:v>0.82</x:v>
      </x:c>
      <x:c r="AQ466" s="131" t="str">
        <x:v>Ernährungsweise wegen Zutaten von omnivor auf vegan korrigiert</x:v>
      </x:c>
    </x:row>
    <x:row r="467">
      <x:c r="A467" s="135" t="str">
        <x:v>SA-466-V1</x:v>
      </x:c>
      <x:c r="B467" s="135" t="str">
        <x:v>SA-466</x:v>
      </x:c>
      <x:c r="C467" s="135" t="str">
        <x:v>Pesto-Hähnchensalat</x:v>
      </x:c>
      <x:c r="D467" s="131" t="str">
        <x:v>omnivor</x:v>
      </x:c>
      <x:c r="E467" s="131" t="str">
        <x:v>Geflügel; Milchprodukt</x:v>
      </x:c>
      <x:c r="F467" s="160" t="str">
        <x:v>halal bei zertifiziertem Fleisch</x:v>
      </x:c>
      <x:c r="G467" s="160" t="str">
        <x:v>mit Austausch glutenfrei</x:v>
      </x:c>
      <x:c r="H467" s="160" t="str">
        <x:v>mit laktosefreien Produkten</x:v>
      </x:c>
      <x:c r="I467" s="160" t="str">
        <x:v>nussfrei nach Zutaten</x:v>
      </x:c>
      <x:c r="J467" s="160" t="str">
        <x:v>eifrei nach Zutaten</x:v>
      </x:c>
      <x:c r="K467" s="160" t="str">
        <x:v>sojafrei nach Zutaten</x:v>
      </x:c>
      <x:c r="L467" s="131" t="str">
        <x:v>Gluten/Getreide prüfen; Milch</x:v>
      </x:c>
      <x:c r="M467" s="131" t="str">
        <x:v>proteinbetont; ausgewogen</x:v>
      </x:c>
      <x:c r="N467" s="131" t="str">
        <x:v>Hauptmahlzeit</x:v>
      </x:c>
      <x:c r="O467" s="131" t="str">
        <x:v>Salat</x:v>
      </x:c>
      <x:c r="P467" s="131" t="str">
        <x:v>schnell; kalt essbar; transportierbar</x:v>
      </x:c>
      <x:c r="Q467" s="131" t="str">
        <x:v>vertraut</x:v>
      </x:c>
      <x:c r="R467" s="131" t="str">
        <x:v>normaler Supermarkt</x:v>
      </x:c>
      <x:c r="S467" s="131" t="str">
        <x:v>mediterran inspiriert</x:v>
      </x:c>
      <x:c r="T467" s="131" t="str">
        <x:v>frisch; cremig</x:v>
      </x:c>
      <x:c r="U467" s="131" t="str">
        <x:v>mild</x:v>
      </x:c>
      <x:c r="V467" s="131" t="str">
        <x:v>Sommer</x:v>
      </x:c>
      <x:c r="W467" s="131" t="str">
        <x:v>kalt</x:v>
      </x:c>
      <x:c r="X467" s="131" t="str">
        <x:v>Schüssel</x:v>
      </x:c>
      <x:c r="Y467" s="131" t="str">
        <x:v>einfach</x:v>
      </x:c>
      <x:c r="Z467" s="131" t="n">
        <x:f>'recipes'!I467</x:f>
        <x:v>7</x:v>
      </x:c>
      <x:c r="AA467" s="131" t="n">
        <x:f>'recipes'!K467</x:f>
        <x:v>20</x:v>
      </x:c>
      <x:c r="AB467" s="131" t="str">
        <x:f>IF(AA467&lt;=20,"sehr schnell",IF(AA467&lt;=40,"schnell",IF(AA467&lt;=75,"mittel","lang")))</x:f>
        <x:v>sehr schnell</x:v>
      </x:c>
      <x:c r="AC467" s="131" t="n">
        <x:f>'recipe_macros'!L467</x:f>
        <x:v>467</x:v>
      </x:c>
      <x:c r="AD467" s="131" t="n">
        <x:f>'recipe_macros'!M467</x:f>
        <x:v>44</x:v>
      </x:c>
      <x:c r="AE467" s="131" t="n">
        <x:f>IF('recipe_macros'!D467=0,0,'recipe_macros'!I467/'recipe_macros'!D467)</x:f>
        <x:v>6</x:v>
      </x:c>
      <x:c r="AF467" s="164" t="n">
        <x:f>IF(AC467=0,0,AD467*4/AC467)</x:f>
        <x:v>0.37687366167023556</x:v>
      </x:c>
      <x:c r="AG467" s="165" t="n">
        <x:f>'recipe_macros'!N467</x:f>
        <x:v>1.4483000000000001</x:v>
      </x:c>
      <x:c r="AH467" s="131" t="str">
        <x:f>IF(AG467&lt;=2,"günstig",IF(AG467&lt;=4,"mittel","teuer"))</x:f>
        <x:v>günstig</x:v>
      </x:c>
      <x:c r="AI467" s="131" t="n">
        <x:v>0</x:v>
      </x:c>
      <x:c r="AJ467" s="131" t="n">
        <x:v>0</x:v>
      </x:c>
      <x:c r="AK467" s="131" t="n">
        <x:v>1</x:v>
      </x:c>
      <x:c r="AL467" s="131" t="n">
        <x:v>1</x:v>
      </x:c>
      <x:c r="AM467" s="131" t="n">
        <x:v>0</x:v>
      </x:c>
      <x:c r="AN467" s="131" t="n">
        <x:f>MAX(1,MIN(5,SUM(AI467:AM467)))</x:f>
        <x:v>2</x:v>
      </x:c>
      <x:c r="AO467" s="131" t="str">
        <x:v>regelbasiert + redaktionelle Heuristik</x:v>
      </x:c>
      <x:c r="AP467" s="166" t="n">
        <x:v>0.82</x:v>
      </x:c>
      <x:c r="AQ467" s="131"/>
    </x:row>
    <x:row r="468">
      <x:c r="A468" s="135" t="str">
        <x:v>BR-467-V1</x:v>
      </x:c>
      <x:c r="B468" s="135" t="str">
        <x:v>BR-467</x:v>
      </x:c>
      <x:c r="C468" s="135" t="str">
        <x:v>Pochierte Eier mit Brokkoli, Tomaten und Vollkornfladenbrot</x:v>
      </x:c>
      <x:c r="D468" s="131" t="str">
        <x:v>vegetarisch</x:v>
      </x:c>
      <x:c r="E468" s="131" t="str">
        <x:v>Ei</x:v>
      </x:c>
      <x:c r="F468" s="160" t="str">
        <x:v>nach Zutaten halal-kompatibel</x:v>
      </x:c>
      <x:c r="G468" s="160" t="str">
        <x:v>glutenfrei nach Zutaten</x:v>
      </x:c>
      <x:c r="H468" s="160" t="str">
        <x:v>laktosefrei nach Zutaten</x:v>
      </x:c>
      <x:c r="I468" s="160" t="str">
        <x:v>nussfrei nach Zutaten</x:v>
      </x:c>
      <x:c r="J468" s="160" t="str">
        <x:v>enthält Ei</x:v>
      </x:c>
      <x:c r="K468" s="160" t="str">
        <x:v>sojafrei nach Zutaten</x:v>
      </x:c>
      <x:c r="L468" s="131" t="str">
        <x:v>Ei; Sesam</x:v>
      </x:c>
      <x:c r="M468" s="131" t="str">
        <x:v>proteinbetont; ballaststoffreich; leicht</x:v>
      </x:c>
      <x:c r="N468" s="131" t="str">
        <x:v>Frühstück</x:v>
      </x:c>
      <x:c r="O468" s="131" t="str">
        <x:v>Wrap/Sandwich</x:v>
      </x:c>
      <x:c r="P468" s="131" t="str">
        <x:v>schnell; Meal Prep; tiefkühlgeeignet</x:v>
      </x:c>
      <x:c r="Q468" s="131" t="str">
        <x:v>vertraut</x:v>
      </x:c>
      <x:c r="R468" s="131" t="str">
        <x:v>normaler Supermarkt</x:v>
      </x:c>
      <x:c r="S468" s="131" t="str">
        <x:v>international/modern</x:v>
      </x:c>
      <x:c r="T468" s="131" t="str">
        <x:v>mild-herzhaft</x:v>
      </x:c>
      <x:c r="U468" s="131" t="str">
        <x:v>scharf</x:v>
      </x:c>
      <x:c r="V468" s="131" t="str">
        <x:v>Herbst</x:v>
      </x:c>
      <x:c r="W468" s="131" t="str">
        <x:v>warm</x:v>
      </x:c>
      <x:c r="X468" s="131" t="str">
        <x:v>Schüssel; Backofen; Topf</x:v>
      </x:c>
      <x:c r="Y468" s="131" t="str">
        <x:v>mittel</x:v>
      </x:c>
      <x:c r="Z468" s="131" t="n">
        <x:f>'recipes'!I468</x:f>
        <x:v>5</x:v>
      </x:c>
      <x:c r="AA468" s="131" t="n">
        <x:f>'recipes'!K468</x:f>
        <x:v>11</x:v>
      </x:c>
      <x:c r="AB468" s="131" t="str">
        <x:f>IF(AA468&lt;=20,"sehr schnell",IF(AA468&lt;=40,"schnell",IF(AA468&lt;=75,"mittel","lang")))</x:f>
        <x:v>sehr schnell</x:v>
      </x:c>
      <x:c r="AC468" s="131" t="n">
        <x:f>'recipe_macros'!L468</x:f>
        <x:v>383</x:v>
      </x:c>
      <x:c r="AD468" s="131" t="n">
        <x:f>'recipe_macros'!M468</x:f>
        <x:v>22</x:v>
      </x:c>
      <x:c r="AE468" s="131" t="n">
        <x:f>IF('recipe_macros'!D468=0,0,'recipe_macros'!I468/'recipe_macros'!D468)</x:f>
        <x:v>9</x:v>
      </x:c>
      <x:c r="AF468" s="164" t="n">
        <x:f>IF(AC468=0,0,AD468*4/AC468)</x:f>
        <x:v>0.2297650130548303</x:v>
      </x:c>
      <x:c r="AG468" s="165" t="n">
        <x:f>'recipe_macros'!N468</x:f>
        <x:v>1.2791500000000002</x:v>
      </x:c>
      <x:c r="AH468" s="131" t="str">
        <x:f>IF(AG468&lt;=2,"günstig",IF(AG468&lt;=4,"mittel","teuer"))</x:f>
        <x:v>günstig</x:v>
      </x:c>
      <x:c r="AI468" s="131" t="n">
        <x:v>1</x:v>
      </x:c>
      <x:c r="AJ468" s="131" t="n">
        <x:v>1</x:v>
      </x:c>
      <x:c r="AK468" s="131" t="n">
        <x:v>0</x:v>
      </x:c>
      <x:c r="AL468" s="131" t="n">
        <x:v>1</x:v>
      </x:c>
      <x:c r="AM468" s="131" t="n">
        <x:v>0</x:v>
      </x:c>
      <x:c r="AN468" s="131" t="n">
        <x:f>MAX(1,MIN(5,SUM(AI468:AM468)))</x:f>
        <x:v>3</x:v>
      </x:c>
      <x:c r="AO468" s="131" t="str">
        <x:v>regelbasiert + redaktionelle Heuristik</x:v>
      </x:c>
      <x:c r="AP468" s="166" t="n">
        <x:v>0.86</x:v>
      </x:c>
      <x:c r="AQ468" s="131"/>
    </x:row>
    <x:row r="469">
      <x:c r="A469" s="135" t="str">
        <x:v>BR-468-V1</x:v>
      </x:c>
      <x:c r="B469" s="135" t="str">
        <x:v>BR-468</x:v>
      </x:c>
      <x:c r="C469" s="135" t="str">
        <x:v>Pochierte Eier mit zerdrückter Avocado und Tomaten</x:v>
      </x:c>
      <x:c r="D469" s="131" t="str">
        <x:v>vegetarisch</x:v>
      </x:c>
      <x:c r="E469" s="131" t="str">
        <x:v>Ei</x:v>
      </x:c>
      <x:c r="F469" s="160" t="str">
        <x:v>nach Zutaten halal-kompatibel</x:v>
      </x:c>
      <x:c r="G469" s="160" t="str">
        <x:v>glutenfrei nach Zutaten</x:v>
      </x:c>
      <x:c r="H469" s="160" t="str">
        <x:v>laktosefrei nach Zutaten</x:v>
      </x:c>
      <x:c r="I469" s="160" t="str">
        <x:v>nussfrei nach Zutaten</x:v>
      </x:c>
      <x:c r="J469" s="160" t="str">
        <x:v>enthält Ei</x:v>
      </x:c>
      <x:c r="K469" s="160" t="str">
        <x:v>sojafrei nach Zutaten</x:v>
      </x:c>
      <x:c r="L469" s="131" t="str">
        <x:v>Ei</x:v>
      </x:c>
      <x:c r="M469" s="131" t="str">
        <x:v>ballaststoffreich; leicht</x:v>
      </x:c>
      <x:c r="N469" s="131" t="str">
        <x:v>Frühstück</x:v>
      </x:c>
      <x:c r="O469" s="131" t="str">
        <x:v>Eiergericht</x:v>
      </x:c>
      <x:c r="P469" s="131" t="str">
        <x:v>schnell</x:v>
      </x:c>
      <x:c r="Q469" s="131" t="str">
        <x:v>vertraut</x:v>
      </x:c>
      <x:c r="R469" s="131" t="str">
        <x:v>normaler Supermarkt</x:v>
      </x:c>
      <x:c r="S469" s="131" t="str">
        <x:v>international/modern</x:v>
      </x:c>
      <x:c r="T469" s="131" t="str">
        <x:v>cremig</x:v>
      </x:c>
      <x:c r="U469" s="131" t="str">
        <x:v>mild</x:v>
      </x:c>
      <x:c r="V469" s="131" t="str">
        <x:v>ganzjährig</x:v>
      </x:c>
      <x:c r="W469" s="131" t="str">
        <x:v>warm</x:v>
      </x:c>
      <x:c r="X469" s="131" t="str">
        <x:v>Pfanne; Topf</x:v>
      </x:c>
      <x:c r="Y469" s="131" t="str">
        <x:v>einfach</x:v>
      </x:c>
      <x:c r="Z469" s="131" t="n">
        <x:f>'recipes'!I469</x:f>
        <x:v>7</x:v>
      </x:c>
      <x:c r="AA469" s="131" t="n">
        <x:f>'recipes'!K469</x:f>
        <x:v>20</x:v>
      </x:c>
      <x:c r="AB469" s="131" t="str">
        <x:f>IF(AA469&lt;=20,"sehr schnell",IF(AA469&lt;=40,"schnell",IF(AA469&lt;=75,"mittel","lang")))</x:f>
        <x:v>sehr schnell</x:v>
      </x:c>
      <x:c r="AC469" s="131" t="n">
        <x:f>'recipe_macros'!L469</x:f>
        <x:v>385</x:v>
      </x:c>
      <x:c r="AD469" s="131" t="n">
        <x:f>'recipe_macros'!M469</x:f>
        <x:v>16</x:v>
      </x:c>
      <x:c r="AE469" s="131" t="n">
        <x:f>IF('recipe_macros'!D469=0,0,'recipe_macros'!I469/'recipe_macros'!D469)</x:f>
        <x:v>8</x:v>
      </x:c>
      <x:c r="AF469" s="164" t="n">
        <x:f>IF(AC469=0,0,AD469*4/AC469)</x:f>
        <x:v>0.16623376623376623</x:v>
      </x:c>
      <x:c r="AG469" s="165" t="n">
        <x:f>'recipe_macros'!N469</x:f>
        <x:v>0.9102</x:v>
      </x:c>
      <x:c r="AH469" s="131" t="str">
        <x:f>IF(AG469&lt;=2,"günstig",IF(AG469&lt;=4,"mittel","teuer"))</x:f>
        <x:v>günstig</x:v>
      </x:c>
      <x:c r="AI469" s="131" t="n">
        <x:v>0</x:v>
      </x:c>
      <x:c r="AJ469" s="131" t="n">
        <x:v>0</x:v>
      </x:c>
      <x:c r="AK469" s="131" t="n">
        <x:v>0</x:v>
      </x:c>
      <x:c r="AL469" s="131" t="n">
        <x:v>1</x:v>
      </x:c>
      <x:c r="AM469" s="131" t="n">
        <x:v>0</x:v>
      </x:c>
      <x:c r="AN469" s="131" t="n">
        <x:f>MAX(1,MIN(5,SUM(AI469:AM469)))</x:f>
        <x:v>1</x:v>
      </x:c>
      <x:c r="AO469" s="131" t="str">
        <x:v>regelbasiert + redaktionelle Heuristik</x:v>
      </x:c>
      <x:c r="AP469" s="166" t="n">
        <x:v>0.86</x:v>
      </x:c>
      <x:c r="AQ469" s="131"/>
    </x:row>
    <x:row r="470">
      <x:c r="A470" s="135" t="str">
        <x:v>SU-469-V1</x:v>
      </x:c>
      <x:c r="B470" s="135" t="str">
        <x:v>SU-469</x:v>
      </x:c>
      <x:c r="C470" s="135" t="str">
        <x:v>Pochierter Seehecht in Tomaten-Chili-Ingwer-Brühe</x:v>
      </x:c>
      <x:c r="D470" s="131" t="str">
        <x:v>vegan</x:v>
      </x:c>
      <x:c r="E470" s="131" t="str">
        <x:v>Soja/Tofu</x:v>
      </x:c>
      <x:c r="F470" s="160" t="str">
        <x:v>nach Zutaten halal-kompatibel</x:v>
      </x:c>
      <x:c r="G470" s="160" t="str">
        <x:v>mit Austausch glutenfrei</x:v>
      </x:c>
      <x:c r="H470" s="160" t="str">
        <x:v>laktosefrei nach Zutaten</x:v>
      </x:c>
      <x:c r="I470" s="160" t="str">
        <x:v>nussfrei nach Zutaten</x:v>
      </x:c>
      <x:c r="J470" s="160" t="str">
        <x:v>eifrei nach Zutaten</x:v>
      </x:c>
      <x:c r="K470" s="160" t="str">
        <x:v>enthält Soja</x:v>
      </x:c>
      <x:c r="L470" s="131" t="str">
        <x:v>Gluten/Getreide prüfen; Soja</x:v>
      </x:c>
      <x:c r="M470" s="131" t="str">
        <x:v>proteinbetont; leicht; ausgewogen</x:v>
      </x:c>
      <x:c r="N470" s="131" t="str">
        <x:v>Hauptmahlzeit</x:v>
      </x:c>
      <x:c r="O470" s="131" t="str">
        <x:v>Suppe</x:v>
      </x:c>
      <x:c r="P470" s="131" t="str">
        <x:v>schnell</x:v>
      </x:c>
      <x:c r="Q470" s="131" t="str">
        <x:v>abwechslungsreich</x:v>
      </x:c>
      <x:c r="R470" s="131" t="str">
        <x:v>großer Supermarkt empfohlen</x:v>
      </x:c>
      <x:c r="S470" s="131" t="str">
        <x:v>ostasiatisch inspiriert</x:v>
      </x:c>
      <x:c r="T470" s="131" t="str">
        <x:v>frisch; herzhaft; würzig; säuerlich</x:v>
      </x:c>
      <x:c r="U470" s="131" t="str">
        <x:v>scharf</x:v>
      </x:c>
      <x:c r="V470" s="131" t="str">
        <x:v>Winter</x:v>
      </x:c>
      <x:c r="W470" s="131" t="str">
        <x:v>warm</x:v>
      </x:c>
      <x:c r="X470" s="131" t="str">
        <x:v>Topf; Pfanne</x:v>
      </x:c>
      <x:c r="Y470" s="131" t="str">
        <x:v>mittel</x:v>
      </x:c>
      <x:c r="Z470" s="131" t="n">
        <x:f>'recipes'!I470</x:f>
        <x:v>10</x:v>
      </x:c>
      <x:c r="AA470" s="131" t="n">
        <x:f>'recipes'!K470</x:f>
        <x:v>30</x:v>
      </x:c>
      <x:c r="AB470" s="131" t="str">
        <x:f>IF(AA470&lt;=20,"sehr schnell",IF(AA470&lt;=40,"schnell",IF(AA470&lt;=75,"mittel","lang")))</x:f>
        <x:v>schnell</x:v>
      </x:c>
      <x:c r="AC470" s="131" t="n">
        <x:f>'recipe_macros'!L470</x:f>
        <x:v>406</x:v>
      </x:c>
      <x:c r="AD470" s="131" t="n">
        <x:f>'recipe_macros'!M470</x:f>
        <x:v>30</x:v>
      </x:c>
      <x:c r="AE470" s="131" t="n">
        <x:f>IF('recipe_macros'!D470=0,0,'recipe_macros'!I470/'recipe_macros'!D470)</x:f>
        <x:v>6</x:v>
      </x:c>
      <x:c r="AF470" s="164" t="n">
        <x:f>IF(AC470=0,0,AD470*4/AC470)</x:f>
        <x:v>0.2955665024630542</x:v>
      </x:c>
      <x:c r="AG470" s="165" t="n">
        <x:f>'recipe_macros'!N470</x:f>
        <x:v>3.316246666666667</x:v>
      </x:c>
      <x:c r="AH470" s="131" t="str">
        <x:f>IF(AG470&lt;=2,"günstig",IF(AG470&lt;=4,"mittel","teuer"))</x:f>
        <x:v>mittel</x:v>
      </x:c>
      <x:c r="AI470" s="131" t="n">
        <x:v>0</x:v>
      </x:c>
      <x:c r="AJ470" s="131" t="n">
        <x:v>0</x:v>
      </x:c>
      <x:c r="AK470" s="131" t="n">
        <x:v>0</x:v>
      </x:c>
      <x:c r="AL470" s="131" t="n">
        <x:v>1</x:v>
      </x:c>
      <x:c r="AM470" s="131" t="n">
        <x:v>0</x:v>
      </x:c>
      <x:c r="AN470" s="131" t="n">
        <x:f>MAX(1,MIN(5,SUM(AI470:AM470)))</x:f>
        <x:v>1</x:v>
      </x:c>
      <x:c r="AO470" s="131" t="str">
        <x:v>regelbasiert + redaktionelle Heuristik</x:v>
      </x:c>
      <x:c r="AP470" s="166" t="n">
        <x:v>0.82</x:v>
      </x:c>
      <x:c r="AQ470" s="131" t="str">
        <x:v>Ernährungsweise wegen Zutaten von omnivor auf vegan korrigiert</x:v>
      </x:c>
    </x:row>
    <x:row r="471">
      <x:c r="A471" s="135" t="str">
        <x:v>SA-470-V1</x:v>
      </x:c>
      <x:c r="B471" s="135" t="str">
        <x:v>SA-470</x:v>
      </x:c>
      <x:c r="C471" s="135" t="str">
        <x:v>Geschichteter Garnelensalat</x:v>
      </x:c>
      <x:c r="D471" s="131" t="str">
        <x:v>pescetarisch</x:v>
      </x:c>
      <x:c r="E471" s="131" t="str">
        <x:v>Meeresfrüchte</x:v>
      </x:c>
      <x:c r="F471" s="160" t="str">
        <x:v>nach Zutaten halal-kompatibel</x:v>
      </x:c>
      <x:c r="G471" s="160" t="str">
        <x:v>glutenfrei nach Zutaten</x:v>
      </x:c>
      <x:c r="H471" s="160" t="str">
        <x:v>laktosefrei nach Zutaten</x:v>
      </x:c>
      <x:c r="I471" s="160" t="str">
        <x:v>nussfrei nach Zutaten</x:v>
      </x:c>
      <x:c r="J471" s="160" t="str">
        <x:v>eifrei nach Zutaten</x:v>
      </x:c>
      <x:c r="K471" s="160" t="str">
        <x:v>sojafrei nach Zutaten</x:v>
      </x:c>
      <x:c r="L471" s="131" t="str">
        <x:v>Krebstiere/Weichtiere</x:v>
      </x:c>
      <x:c r="M471" s="131" t="str">
        <x:v>proteinbetont; ausgewogen</x:v>
      </x:c>
      <x:c r="N471" s="131" t="str">
        <x:v>Hauptmahlzeit</x:v>
      </x:c>
      <x:c r="O471" s="131" t="str">
        <x:v>Salat</x:v>
      </x:c>
      <x:c r="P471" s="131" t="str">
        <x:v>schnell; kalt essbar; transportierbar</x:v>
      </x:c>
      <x:c r="Q471" s="131" t="str">
        <x:v>vertraut</x:v>
      </x:c>
      <x:c r="R471" s="131" t="str">
        <x:v>normaler Supermarkt</x:v>
      </x:c>
      <x:c r="S471" s="131" t="str">
        <x:v>international/modern</x:v>
      </x:c>
      <x:c r="T471" s="131" t="str">
        <x:v>frisch; säuerlich</x:v>
      </x:c>
      <x:c r="U471" s="131" t="str">
        <x:v>mild</x:v>
      </x:c>
      <x:c r="V471" s="131" t="str">
        <x:v>Sommer</x:v>
      </x:c>
      <x:c r="W471" s="131" t="str">
        <x:v>kalt</x:v>
      </x:c>
      <x:c r="X471" s="131" t="str">
        <x:v>Schüssel; Topf</x:v>
      </x:c>
      <x:c r="Y471" s="131" t="str">
        <x:v>einfach</x:v>
      </x:c>
      <x:c r="Z471" s="131" t="n">
        <x:f>'recipes'!I471</x:f>
        <x:v>9</x:v>
      </x:c>
      <x:c r="AA471" s="131" t="n">
        <x:f>'recipes'!K471</x:f>
        <x:v>25</x:v>
      </x:c>
      <x:c r="AB471" s="131" t="str">
        <x:f>IF(AA471&lt;=20,"sehr schnell",IF(AA471&lt;=40,"schnell",IF(AA471&lt;=75,"mittel","lang")))</x:f>
        <x:v>schnell</x:v>
      </x:c>
      <x:c r="AC471" s="131" t="n">
        <x:f>'recipe_macros'!L471</x:f>
        <x:v>479</x:v>
      </x:c>
      <x:c r="AD471" s="131" t="n">
        <x:f>'recipe_macros'!M471</x:f>
        <x:v>37</x:v>
      </x:c>
      <x:c r="AE471" s="131" t="n">
        <x:f>IF('recipe_macros'!D471=0,0,'recipe_macros'!I471/'recipe_macros'!D471)</x:f>
        <x:v>6</x:v>
      </x:c>
      <x:c r="AF471" s="164" t="n">
        <x:f>IF(AC471=0,0,AD471*4/AC471)</x:f>
        <x:v>0.3089770354906054</x:v>
      </x:c>
      <x:c r="AG471" s="165" t="n">
        <x:f>'recipe_macros'!N471</x:f>
        <x:v>2.7833000000000006</x:v>
      </x:c>
      <x:c r="AH471" s="131" t="str">
        <x:f>IF(AG471&lt;=2,"günstig",IF(AG471&lt;=4,"mittel","teuer"))</x:f>
        <x:v>mittel</x:v>
      </x:c>
      <x:c r="AI471" s="131" t="n">
        <x:v>0</x:v>
      </x:c>
      <x:c r="AJ471" s="131" t="n">
        <x:v>0</x:v>
      </x:c>
      <x:c r="AK471" s="131" t="n">
        <x:v>1</x:v>
      </x:c>
      <x:c r="AL471" s="131" t="n">
        <x:v>1</x:v>
      </x:c>
      <x:c r="AM471" s="131" t="n">
        <x:v>0</x:v>
      </x:c>
      <x:c r="AN471" s="131" t="n">
        <x:f>MAX(1,MIN(5,SUM(AI471:AM471)))</x:f>
        <x:v>2</x:v>
      </x:c>
      <x:c r="AO471" s="131" t="str">
        <x:v>regelbasiert + redaktionelle Heuristik</x:v>
      </x:c>
      <x:c r="AP471" s="166" t="n">
        <x:v>0.86</x:v>
      </x:c>
      <x:c r="AQ471" s="131"/>
    </x:row>
    <x:row r="472">
      <x:c r="A472" s="135" t="str">
        <x:v>BR-471-V1</x:v>
      </x:c>
      <x:c r="B472" s="135" t="str">
        <x:v>BR-471</x:v>
      </x:c>
      <x:c r="C472" s="135" t="str">
        <x:v>Protein-Porridge</x:v>
      </x:c>
      <x:c r="D472" s="131" t="str">
        <x:v>vegetarisch</x:v>
      </x:c>
      <x:c r="E472" s="131" t="str">
        <x:v>Milchprodukt</x:v>
      </x:c>
      <x:c r="F472" s="160" t="str">
        <x:v>nach Zutaten halal-kompatibel</x:v>
      </x:c>
      <x:c r="G472" s="160" t="str">
        <x:v>glutenfrei bei zertifizierter Produktwahl</x:v>
      </x:c>
      <x:c r="H472" s="160" t="str">
        <x:v>mit laktosefreien Produkten</x:v>
      </x:c>
      <x:c r="I472" s="160" t="str">
        <x:v>nussfrei nach Zutaten</x:v>
      </x:c>
      <x:c r="J472" s="160" t="str">
        <x:v>eifrei nach Zutaten</x:v>
      </x:c>
      <x:c r="K472" s="160" t="str">
        <x:v>sojafrei nach Zutaten</x:v>
      </x:c>
      <x:c r="L472" s="131" t="str">
        <x:v>Gluten/Getreide prüfen; Milch</x:v>
      </x:c>
      <x:c r="M472" s="131" t="str">
        <x:v>proteinbetont; leicht</x:v>
      </x:c>
      <x:c r="N472" s="131" t="str">
        <x:v>Frühstück</x:v>
      </x:c>
      <x:c r="O472" s="131" t="str">
        <x:v>Porridge/Müsli</x:v>
      </x:c>
      <x:c r="P472" s="131" t="str">
        <x:v>schnell; transportierbar</x:v>
      </x:c>
      <x:c r="Q472" s="131" t="str">
        <x:v>vertraut</x:v>
      </x:c>
      <x:c r="R472" s="131" t="str">
        <x:v>normaler Supermarkt</x:v>
      </x:c>
      <x:c r="S472" s="131" t="str">
        <x:v>international/modern</x:v>
      </x:c>
      <x:c r="T472" s="131" t="str">
        <x:v>frisch; cremig; süß</x:v>
      </x:c>
      <x:c r="U472" s="131" t="str">
        <x:v>mild</x:v>
      </x:c>
      <x:c r="V472" s="131" t="str">
        <x:v>Herbst</x:v>
      </x:c>
      <x:c r="W472" s="131" t="str">
        <x:v>warm</x:v>
      </x:c>
      <x:c r="X472" s="131" t="str">
        <x:v>Schüssel; Topf</x:v>
      </x:c>
      <x:c r="Y472" s="131" t="str">
        <x:v>einfach</x:v>
      </x:c>
      <x:c r="Z472" s="131" t="n">
        <x:f>'recipes'!I472</x:f>
        <x:v>7</x:v>
      </x:c>
      <x:c r="AA472" s="131" t="n">
        <x:f>'recipes'!K472</x:f>
        <x:v>20</x:v>
      </x:c>
      <x:c r="AB472" s="131" t="str">
        <x:f>IF(AA472&lt;=20,"sehr schnell",IF(AA472&lt;=40,"schnell",IF(AA472&lt;=75,"mittel","lang")))</x:f>
        <x:v>sehr schnell</x:v>
      </x:c>
      <x:c r="AC472" s="131" t="n">
        <x:f>'recipe_macros'!L472</x:f>
        <x:v>376</x:v>
      </x:c>
      <x:c r="AD472" s="131" t="n">
        <x:f>'recipe_macros'!M472</x:f>
        <x:v>25</x:v>
      </x:c>
      <x:c r="AE472" s="131" t="n">
        <x:f>IF('recipe_macros'!D472=0,0,'recipe_macros'!I472/'recipe_macros'!D472)</x:f>
        <x:v>4</x:v>
      </x:c>
      <x:c r="AF472" s="164" t="n">
        <x:f>IF(AC472=0,0,AD472*4/AC472)</x:f>
        <x:v>0.26595744680851063</x:v>
      </x:c>
      <x:c r="AG472" s="165" t="n">
        <x:f>'recipe_macros'!N472</x:f>
        <x:v>2.1384000000000003</x:v>
      </x:c>
      <x:c r="AH472" s="131" t="str">
        <x:f>IF(AG472&lt;=2,"günstig",IF(AG472&lt;=4,"mittel","teuer"))</x:f>
        <x:v>mittel</x:v>
      </x:c>
      <x:c r="AI472" s="131" t="n">
        <x:v>0</x:v>
      </x:c>
      <x:c r="AJ472" s="131" t="n">
        <x:v>0</x:v>
      </x:c>
      <x:c r="AK472" s="131" t="n">
        <x:v>1</x:v>
      </x:c>
      <x:c r="AL472" s="131" t="n">
        <x:v>1</x:v>
      </x:c>
      <x:c r="AM472" s="131" t="n">
        <x:v>0</x:v>
      </x:c>
      <x:c r="AN472" s="131" t="n">
        <x:f>MAX(1,MIN(5,SUM(AI472:AM472)))</x:f>
        <x:v>2</x:v>
      </x:c>
      <x:c r="AO472" s="131" t="str">
        <x:v>regelbasiert + redaktionelle Heuristik</x:v>
      </x:c>
      <x:c r="AP472" s="166" t="n">
        <x:v>0.86</x:v>
      </x:c>
      <x:c r="AQ472" s="131"/>
    </x:row>
    <x:row r="473">
      <x:c r="A473" s="135" t="str">
        <x:v>SA-472-V1</x:v>
      </x:c>
      <x:c r="B473" s="135" t="str">
        <x:v>SA-472</x:v>
      </x:c>
      <x:c r="C473" s="135" t="str">
        <x:v>Salat mit gezupftem Hähnchen</x:v>
      </x:c>
      <x:c r="D473" s="131" t="str">
        <x:v>vegan</x:v>
      </x:c>
      <x:c r="E473" s="131" t="str">
        <x:v>pflanzlich</x:v>
      </x:c>
      <x:c r="F473" s="160" t="str">
        <x:v>nach Zutaten halal-kompatibel</x:v>
      </x:c>
      <x:c r="G473" s="160" t="str">
        <x:v>glutenfrei nach Zutaten</x:v>
      </x:c>
      <x:c r="H473" s="160" t="str">
        <x:v>laktosefrei nach Zutaten</x:v>
      </x:c>
      <x:c r="I473" s="160" t="str">
        <x:v>nussfrei nach Zutaten</x:v>
      </x:c>
      <x:c r="J473" s="160" t="str">
        <x:v>eifrei nach Zutaten</x:v>
      </x:c>
      <x:c r="K473" s="160" t="str">
        <x:v>sojafrei nach Zutaten</x:v>
      </x:c>
      <x:c r="L473" s="131" t="str">
        <x:v>Sesam</x:v>
      </x:c>
      <x:c r="M473" s="131" t="str">
        <x:v>proteinbetont; leicht</x:v>
      </x:c>
      <x:c r="N473" s="131" t="str">
        <x:v>Hauptmahlzeit</x:v>
      </x:c>
      <x:c r="O473" s="131" t="str">
        <x:v>Salat</x:v>
      </x:c>
      <x:c r="P473" s="131" t="str">
        <x:v>schnell; kalt essbar; transportierbar</x:v>
      </x:c>
      <x:c r="Q473" s="131" t="str">
        <x:v>vertraut</x:v>
      </x:c>
      <x:c r="R473" s="131" t="str">
        <x:v>normaler Supermarkt</x:v>
      </x:c>
      <x:c r="S473" s="131" t="str">
        <x:v>international/modern</x:v>
      </x:c>
      <x:c r="T473" s="131" t="str">
        <x:v>frisch</x:v>
      </x:c>
      <x:c r="U473" s="131" t="str">
        <x:v>scharf</x:v>
      </x:c>
      <x:c r="V473" s="131" t="str">
        <x:v>ganzjährig</x:v>
      </x:c>
      <x:c r="W473" s="131" t="str">
        <x:v>kalt</x:v>
      </x:c>
      <x:c r="X473" s="131" t="str">
        <x:v>Schüssel</x:v>
      </x:c>
      <x:c r="Y473" s="131" t="str">
        <x:v>einfach</x:v>
      </x:c>
      <x:c r="Z473" s="131" t="n">
        <x:f>'recipes'!I473</x:f>
        <x:v>7</x:v>
      </x:c>
      <x:c r="AA473" s="131" t="n">
        <x:f>'recipes'!K473</x:f>
        <x:v>20</x:v>
      </x:c>
      <x:c r="AB473" s="131" t="str">
        <x:f>IF(AA473&lt;=20,"sehr schnell",IF(AA473&lt;=40,"schnell",IF(AA473&lt;=75,"mittel","lang")))</x:f>
        <x:v>sehr schnell</x:v>
      </x:c>
      <x:c r="AC473" s="131" t="n">
        <x:f>'recipe_macros'!L473</x:f>
        <x:v>352</x:v>
      </x:c>
      <x:c r="AD473" s="131" t="n">
        <x:f>'recipe_macros'!M473</x:f>
        <x:v>29</x:v>
      </x:c>
      <x:c r="AE473" s="131" t="n">
        <x:f>IF('recipe_macros'!D473=0,0,'recipe_macros'!I473/'recipe_macros'!D473)</x:f>
        <x:v>5</x:v>
      </x:c>
      <x:c r="AF473" s="164" t="n">
        <x:f>IF(AC473=0,0,AD473*4/AC473)</x:f>
        <x:v>0.32954545454545453</x:v>
      </x:c>
      <x:c r="AG473" s="165" t="n">
        <x:f>'recipe_macros'!N473</x:f>
        <x:v>0.370554</x:v>
      </x:c>
      <x:c r="AH473" s="131" t="str">
        <x:f>IF(AG473&lt;=2,"günstig",IF(AG473&lt;=4,"mittel","teuer"))</x:f>
        <x:v>günstig</x:v>
      </x:c>
      <x:c r="AI473" s="131" t="n">
        <x:v>0</x:v>
      </x:c>
      <x:c r="AJ473" s="131" t="n">
        <x:v>0</x:v>
      </x:c>
      <x:c r="AK473" s="131" t="n">
        <x:v>1</x:v>
      </x:c>
      <x:c r="AL473" s="131" t="n">
        <x:v>1</x:v>
      </x:c>
      <x:c r="AM473" s="131" t="n">
        <x:v>0</x:v>
      </x:c>
      <x:c r="AN473" s="131" t="n">
        <x:f>MAX(1,MIN(5,SUM(AI473:AM473)))</x:f>
        <x:v>2</x:v>
      </x:c>
      <x:c r="AO473" s="131" t="str">
        <x:v>regelbasiert + redaktionelle Heuristik</x:v>
      </x:c>
      <x:c r="AP473" s="166" t="n">
        <x:v>0.86</x:v>
      </x:c>
      <x:c r="AQ473" s="131" t="str">
        <x:v>Ernährungsweise wegen Zutaten von omnivor auf vegan korrigiert</x:v>
      </x:c>
    </x:row>
    <x:row r="474">
      <x:c r="A474" s="135" t="str">
        <x:v>SA-473-V1</x:v>
      </x:c>
      <x:c r="B474" s="135" t="str">
        <x:v>SA-473</x:v>
      </x:c>
      <x:c r="C474" s="135" t="str">
        <x:v>Puy-Linsensalat mit Sojabohnen, Zuckerschoten und Brokkoli</x:v>
      </x:c>
      <x:c r="D474" s="131" t="str">
        <x:v>vegetarisch</x:v>
      </x:c>
      <x:c r="E474" s="131" t="str">
        <x:v>Soja/Tofu; Hülsenfrüchte</x:v>
      </x:c>
      <x:c r="F474" s="160" t="str">
        <x:v>nach Zutaten halal-kompatibel</x:v>
      </x:c>
      <x:c r="G474" s="160" t="str">
        <x:v>glutenfrei bei zertifizierter Produktwahl</x:v>
      </x:c>
      <x:c r="H474" s="160" t="str">
        <x:v>laktosefrei nach Zutaten</x:v>
      </x:c>
      <x:c r="I474" s="160" t="str">
        <x:v>nussfrei nach Zutaten</x:v>
      </x:c>
      <x:c r="J474" s="160" t="str">
        <x:v>eifrei nach Zutaten</x:v>
      </x:c>
      <x:c r="K474" s="160" t="str">
        <x:v>enthält Soja</x:v>
      </x:c>
      <x:c r="L474" s="131" t="str">
        <x:v>Gluten/Getreide prüfen; Soja; Sesam</x:v>
      </x:c>
      <x:c r="M474" s="131" t="str">
        <x:v>proteinbetont; ballaststoffreich; leicht</x:v>
      </x:c>
      <x:c r="N474" s="131" t="str">
        <x:v>leichte Mahlzeit</x:v>
      </x:c>
      <x:c r="O474" s="131" t="str">
        <x:v>Salat</x:v>
      </x:c>
      <x:c r="P474" s="131" t="str">
        <x:v>schnell; kalt essbar; transportierbar</x:v>
      </x:c>
      <x:c r="Q474" s="131" t="str">
        <x:v>abwechslungsreich</x:v>
      </x:c>
      <x:c r="R474" s="131" t="str">
        <x:v>großer Supermarkt empfohlen</x:v>
      </x:c>
      <x:c r="S474" s="131" t="str">
        <x:v>ostasiatisch inspiriert</x:v>
      </x:c>
      <x:c r="T474" s="131" t="str">
        <x:v>frisch; säuerlich</x:v>
      </x:c>
      <x:c r="U474" s="131" t="str">
        <x:v>scharf</x:v>
      </x:c>
      <x:c r="V474" s="131" t="str">
        <x:v>ganzjährig</x:v>
      </x:c>
      <x:c r="W474" s="131" t="str">
        <x:v>kalt</x:v>
      </x:c>
      <x:c r="X474" s="131" t="str">
        <x:v>Schüssel; Topf</x:v>
      </x:c>
      <x:c r="Y474" s="131" t="str">
        <x:v>mittel</x:v>
      </x:c>
      <x:c r="Z474" s="131" t="n">
        <x:f>'recipes'!I474</x:f>
        <x:v>9</x:v>
      </x:c>
      <x:c r="AA474" s="131" t="n">
        <x:f>'recipes'!K474</x:f>
        <x:v>25</x:v>
      </x:c>
      <x:c r="AB474" s="131" t="str">
        <x:f>IF(AA474&lt;=20,"sehr schnell",IF(AA474&lt;=40,"schnell",IF(AA474&lt;=75,"mittel","lang")))</x:f>
        <x:v>schnell</x:v>
      </x:c>
      <x:c r="AC474" s="131" t="n">
        <x:f>'recipe_macros'!L474</x:f>
        <x:v>302</x:v>
      </x:c>
      <x:c r="AD474" s="131" t="n">
        <x:f>'recipe_macros'!M474</x:f>
        <x:v>22</x:v>
      </x:c>
      <x:c r="AE474" s="131" t="n">
        <x:f>IF('recipe_macros'!D474=0,0,'recipe_macros'!I474/'recipe_macros'!D474)</x:f>
        <x:v>8</x:v>
      </x:c>
      <x:c r="AF474" s="164" t="n">
        <x:f>IF(AC474=0,0,AD474*4/AC474)</x:f>
        <x:v>0.2913907284768212</x:v>
      </x:c>
      <x:c r="AG474" s="165" t="n">
        <x:f>'recipe_macros'!N474</x:f>
        <x:v>1.9286750000000001</x:v>
      </x:c>
      <x:c r="AH474" s="131" t="str">
        <x:f>IF(AG474&lt;=2,"günstig",IF(AG474&lt;=4,"mittel","teuer"))</x:f>
        <x:v>günstig</x:v>
      </x:c>
      <x:c r="AI474" s="131" t="n">
        <x:v>0</x:v>
      </x:c>
      <x:c r="AJ474" s="131" t="n">
        <x:v>0</x:v>
      </x:c>
      <x:c r="AK474" s="131" t="n">
        <x:v>1</x:v>
      </x:c>
      <x:c r="AL474" s="131" t="n">
        <x:v>1</x:v>
      </x:c>
      <x:c r="AM474" s="131" t="n">
        <x:v>0</x:v>
      </x:c>
      <x:c r="AN474" s="131" t="n">
        <x:f>MAX(1,MIN(5,SUM(AI474:AM474)))</x:f>
        <x:v>2</x:v>
      </x:c>
      <x:c r="AO474" s="131" t="str">
        <x:v>regelbasiert + redaktionelle Heuristik</x:v>
      </x:c>
      <x:c r="AP474" s="166" t="n">
        <x:v>0.82</x:v>
      </x:c>
      <x:c r="AQ474" s="131"/>
    </x:row>
    <x:row r="475">
      <x:c r="A475" s="135" t="str">
        <x:v>SA-474-V1</x:v>
      </x:c>
      <x:c r="B475" s="135" t="str">
        <x:v>SA-474</x:v>
      </x:c>
      <x:c r="C475" s="135" t="str">
        <x:v>Quinoasalat mit gegrilltem Halloumi</x:v>
      </x:c>
      <x:c r="D475" s="131" t="str">
        <x:v>vegetarisch</x:v>
      </x:c>
      <x:c r="E475" s="131" t="str">
        <x:v>Milchprodukt</x:v>
      </x:c>
      <x:c r="F475" s="160" t="str">
        <x:v>nach Zutaten halal-kompatibel</x:v>
      </x:c>
      <x:c r="G475" s="160" t="str">
        <x:v>glutenfrei nach Zutaten</x:v>
      </x:c>
      <x:c r="H475" s="160" t="str">
        <x:v>mit laktosefreien Produkten</x:v>
      </x:c>
      <x:c r="I475" s="160" t="str">
        <x:v>nussfrei nach Zutaten</x:v>
      </x:c>
      <x:c r="J475" s="160" t="str">
        <x:v>eifrei nach Zutaten</x:v>
      </x:c>
      <x:c r="K475" s="160" t="str">
        <x:v>sojafrei nach Zutaten</x:v>
      </x:c>
      <x:c r="L475" s="131" t="str">
        <x:v>Milch</x:v>
      </x:c>
      <x:c r="M475" s="131" t="str">
        <x:v>proteinbetont</x:v>
      </x:c>
      <x:c r="N475" s="131" t="str">
        <x:v>Hauptmahlzeit</x:v>
      </x:c>
      <x:c r="O475" s="131" t="str">
        <x:v>Reis/Getreide</x:v>
      </x:c>
      <x:c r="P475" s="131" t="str">
        <x:v>kalt essbar; transportierbar</x:v>
      </x:c>
      <x:c r="Q475" s="131" t="str">
        <x:v>abwechslungsreich</x:v>
      </x:c>
      <x:c r="R475" s="131" t="str">
        <x:v>großer Supermarkt empfohlen</x:v>
      </x:c>
      <x:c r="S475" s="131" t="str">
        <x:v>international/modern</x:v>
      </x:c>
      <x:c r="T475" s="131" t="str">
        <x:v>frisch; herzhaft; würzig; säuerlich; rauchig</x:v>
      </x:c>
      <x:c r="U475" s="131" t="str">
        <x:v>würzig, nicht zwingend scharf</x:v>
      </x:c>
      <x:c r="V475" s="131" t="str">
        <x:v>ganzjährig</x:v>
      </x:c>
      <x:c r="W475" s="131" t="str">
        <x:v>kalt</x:v>
      </x:c>
      <x:c r="X475" s="131" t="str">
        <x:v>Schüssel; Topf; Pfanne</x:v>
      </x:c>
      <x:c r="Y475" s="131" t="str">
        <x:v>mittel</x:v>
      </x:c>
      <x:c r="Z475" s="131" t="n">
        <x:f>'recipes'!I475</x:f>
        <x:v>14</x:v>
      </x:c>
      <x:c r="AA475" s="131" t="n">
        <x:f>'recipes'!K475</x:f>
        <x:v>40</x:v>
      </x:c>
      <x:c r="AB475" s="131" t="str">
        <x:f>IF(AA475&lt;=20,"sehr schnell",IF(AA475&lt;=40,"schnell",IF(AA475&lt;=75,"mittel","lang")))</x:f>
        <x:v>schnell</x:v>
      </x:c>
      <x:c r="AC475" s="131" t="n">
        <x:f>'recipe_macros'!L475</x:f>
        <x:v>603</x:v>
      </x:c>
      <x:c r="AD475" s="131" t="n">
        <x:f>'recipe_macros'!M475</x:f>
        <x:v>28</x:v>
      </x:c>
      <x:c r="AE475" s="131" t="n">
        <x:f>IF('recipe_macros'!D475=0,0,'recipe_macros'!I475/'recipe_macros'!D475)</x:f>
        <x:v>1</x:v>
      </x:c>
      <x:c r="AF475" s="164" t="n">
        <x:f>IF(AC475=0,0,AD475*4/AC475)</x:f>
        <x:v>0.1857379767827529</x:v>
      </x:c>
      <x:c r="AG475" s="165" t="n">
        <x:f>'recipe_macros'!N475</x:f>
        <x:v>1.52396</x:v>
      </x:c>
      <x:c r="AH475" s="131" t="str">
        <x:f>IF(AG475&lt;=2,"günstig",IF(AG475&lt;=4,"mittel","teuer"))</x:f>
        <x:v>günstig</x:v>
      </x:c>
      <x:c r="AI475" s="131" t="n">
        <x:v>0</x:v>
      </x:c>
      <x:c r="AJ475" s="131" t="n">
        <x:v>0</x:v>
      </x:c>
      <x:c r="AK475" s="131" t="n">
        <x:v>1</x:v>
      </x:c>
      <x:c r="AL475" s="131" t="n">
        <x:v>1</x:v>
      </x:c>
      <x:c r="AM475" s="131" t="n">
        <x:v>0</x:v>
      </x:c>
      <x:c r="AN475" s="131" t="n">
        <x:f>MAX(1,MIN(5,SUM(AI475:AM475)))</x:f>
        <x:v>2</x:v>
      </x:c>
      <x:c r="AO475" s="131" t="str">
        <x:v>regelbasiert + redaktionelle Heuristik</x:v>
      </x:c>
      <x:c r="AP475" s="166" t="n">
        <x:v>0.86</x:v>
      </x:c>
      <x:c r="AQ475" s="131"/>
    </x:row>
    <x:row r="476">
      <x:c r="A476" s="135" t="str">
        <x:v>SA-475-V1</x:v>
      </x:c>
      <x:c r="B476" s="135" t="str">
        <x:v>SA-475</x:v>
      </x:c>
      <x:c r="C476" s="135" t="str">
        <x:v>Quinoa-Taboulé</x:v>
      </x:c>
      <x:c r="D476" s="131" t="str">
        <x:v>vegetarisch</x:v>
      </x:c>
      <x:c r="E476" s="131" t="str"/>
      <x:c r="F476" s="160" t="str">
        <x:v>nach Zutaten halal-kompatibel</x:v>
      </x:c>
      <x:c r="G476" s="160" t="str">
        <x:v>glutenfrei nach Zutaten</x:v>
      </x:c>
      <x:c r="H476" s="160" t="str">
        <x:v>laktosefrei nach Zutaten</x:v>
      </x:c>
      <x:c r="I476" s="160" t="str">
        <x:v>nussfrei nach Zutaten</x:v>
      </x:c>
      <x:c r="J476" s="160" t="str">
        <x:v>eifrei nach Zutaten</x:v>
      </x:c>
      <x:c r="K476" s="160" t="str">
        <x:v>sojafrei nach Zutaten</x:v>
      </x:c>
      <x:c r="L476" s="131" t="str"/>
      <x:c r="M476" s="131" t="str">
        <x:v>leicht</x:v>
      </x:c>
      <x:c r="N476" s="131" t="str">
        <x:v>leichte Mahlzeit</x:v>
      </x:c>
      <x:c r="O476" s="131" t="str">
        <x:v>Salat</x:v>
      </x:c>
      <x:c r="P476" s="131" t="str">
        <x:v>kalt essbar; transportierbar</x:v>
      </x:c>
      <x:c r="Q476" s="131" t="str">
        <x:v>abwechslungsreich</x:v>
      </x:c>
      <x:c r="R476" s="131" t="str">
        <x:v>großer Supermarkt empfohlen</x:v>
      </x:c>
      <x:c r="S476" s="131" t="str">
        <x:v>international/modern</x:v>
      </x:c>
      <x:c r="T476" s="131" t="str">
        <x:v>frisch; säuerlich</x:v>
      </x:c>
      <x:c r="U476" s="131" t="str">
        <x:v>mild</x:v>
      </x:c>
      <x:c r="V476" s="131" t="str">
        <x:v>Sommer</x:v>
      </x:c>
      <x:c r="W476" s="131" t="str">
        <x:v>kalt</x:v>
      </x:c>
      <x:c r="X476" s="131" t="str">
        <x:v>Schüssel; Topf</x:v>
      </x:c>
      <x:c r="Y476" s="131" t="str">
        <x:v>mittel</x:v>
      </x:c>
      <x:c r="Z476" s="131" t="n">
        <x:f>'recipes'!I476</x:f>
        <x:v>14</x:v>
      </x:c>
      <x:c r="AA476" s="131" t="n">
        <x:f>'recipes'!K476</x:f>
        <x:v>40</x:v>
      </x:c>
      <x:c r="AB476" s="131" t="str">
        <x:f>IF(AA476&lt;=20,"sehr schnell",IF(AA476&lt;=40,"schnell",IF(AA476&lt;=75,"mittel","lang")))</x:f>
        <x:v>schnell</x:v>
      </x:c>
      <x:c r="AC476" s="131" t="n">
        <x:f>'recipe_macros'!L476</x:f>
        <x:v>284</x:v>
      </x:c>
      <x:c r="AD476" s="131" t="n">
        <x:f>'recipe_macros'!M476</x:f>
        <x:v>10</x:v>
      </x:c>
      <x:c r="AE476" s="131" t="n">
        <x:f>IF('recipe_macros'!D476=0,0,'recipe_macros'!I476/'recipe_macros'!D476)</x:f>
        <x:v>5</x:v>
      </x:c>
      <x:c r="AF476" s="164" t="n">
        <x:f>IF(AC476=0,0,AD476*4/AC476)</x:f>
        <x:v>0.14084507042253522</x:v>
      </x:c>
      <x:c r="AG476" s="165" t="n">
        <x:f>'recipe_macros'!N476</x:f>
        <x:v>1.3075750000000002</x:v>
      </x:c>
      <x:c r="AH476" s="131" t="str">
        <x:f>IF(AG476&lt;=2,"günstig",IF(AG476&lt;=4,"mittel","teuer"))</x:f>
        <x:v>günstig</x:v>
      </x:c>
      <x:c r="AI476" s="131" t="n">
        <x:v>0</x:v>
      </x:c>
      <x:c r="AJ476" s="131" t="n">
        <x:v>0</x:v>
      </x:c>
      <x:c r="AK476" s="131" t="n">
        <x:v>1</x:v>
      </x:c>
      <x:c r="AL476" s="131" t="n">
        <x:v>1</x:v>
      </x:c>
      <x:c r="AM476" s="131" t="n">
        <x:v>0</x:v>
      </x:c>
      <x:c r="AN476" s="131" t="n">
        <x:f>MAX(1,MIN(5,SUM(AI476:AM476)))</x:f>
        <x:v>2</x:v>
      </x:c>
      <x:c r="AO476" s="131" t="str">
        <x:v>regelbasiert + redaktionelle Heuristik</x:v>
      </x:c>
      <x:c r="AP476" s="166" t="n">
        <x:v>0.86</x:v>
      </x:c>
      <x:c r="AQ476" s="131"/>
    </x:row>
    <x:row r="477">
      <x:c r="A477" s="135" t="str">
        <x:v>DI-476-V1</x:v>
      </x:c>
      <x:c r="B477" s="135" t="str">
        <x:v>DI-476</x:v>
      </x:c>
      <x:c r="C477" s="135" t="str">
        <x:v>Brathähnchen vom Blech</x:v>
      </x:c>
      <x:c r="D477" s="131" t="str">
        <x:v>omnivor</x:v>
      </x:c>
      <x:c r="E477" s="131" t="str">
        <x:v>Geflügel</x:v>
      </x:c>
      <x:c r="F477" s="160" t="str">
        <x:v>halal bei zertifiziertem Fleisch</x:v>
      </x:c>
      <x:c r="G477" s="160" t="str">
        <x:v>glutenfrei nach Zutaten</x:v>
      </x:c>
      <x:c r="H477" s="160" t="str">
        <x:v>laktosefrei nach Zutaten</x:v>
      </x:c>
      <x:c r="I477" s="160" t="str">
        <x:v>nussfrei nach Zutaten</x:v>
      </x:c>
      <x:c r="J477" s="160" t="str">
        <x:v>eifrei nach Zutaten</x:v>
      </x:c>
      <x:c r="K477" s="160" t="str">
        <x:v>sojafrei nach Zutaten</x:v>
      </x:c>
      <x:c r="L477" s="131" t="str"/>
      <x:c r="M477" s="131" t="str">
        <x:v>proteinbetont; ballaststoffreich; ausgewogen</x:v>
      </x:c>
      <x:c r="N477" s="131" t="str">
        <x:v>Hauptmahlzeit</x:v>
      </x:c>
      <x:c r="O477" s="131" t="str">
        <x:v>Ofengericht</x:v>
      </x:c>
      <x:c r="P477" s="131" t="str">
        <x:v>Meal Prep; tiefkühlgeeignet; transportierbar</x:v>
      </x:c>
      <x:c r="Q477" s="131" t="str">
        <x:v>vertraut</x:v>
      </x:c>
      <x:c r="R477" s="131" t="str">
        <x:v>normaler Supermarkt</x:v>
      </x:c>
      <x:c r="S477" s="131" t="str">
        <x:v>international/modern</x:v>
      </x:c>
      <x:c r="T477" s="131" t="str">
        <x:v>frisch; herzhaft; würzig; säuerlich; rauchig</x:v>
      </x:c>
      <x:c r="U477" s="131" t="str">
        <x:v>würzig, nicht zwingend scharf</x:v>
      </x:c>
      <x:c r="V477" s="131" t="str">
        <x:v>ganzjährig</x:v>
      </x:c>
      <x:c r="W477" s="131" t="str">
        <x:v>warm</x:v>
      </x:c>
      <x:c r="X477" s="131" t="str">
        <x:v>Backofen; Backblech</x:v>
      </x:c>
      <x:c r="Y477" s="131" t="str">
        <x:v>mittel</x:v>
      </x:c>
      <x:c r="Z477" s="131" t="n">
        <x:f>'recipes'!I477</x:f>
        <x:v>26</x:v>
      </x:c>
      <x:c r="AA477" s="131" t="n">
        <x:f>'recipes'!K477</x:f>
        <x:v>75</x:v>
      </x:c>
      <x:c r="AB477" s="131" t="str">
        <x:f>IF(AA477&lt;=20,"sehr schnell",IF(AA477&lt;=40,"schnell",IF(AA477&lt;=75,"mittel","lang")))</x:f>
        <x:v>mittel</x:v>
      </x:c>
      <x:c r="AC477" s="131" t="n">
        <x:f>'recipe_macros'!L477</x:f>
        <x:v>483</x:v>
      </x:c>
      <x:c r="AD477" s="131" t="n">
        <x:f>'recipe_macros'!M477</x:f>
        <x:v>31</x:v>
      </x:c>
      <x:c r="AE477" s="131" t="n">
        <x:f>IF('recipe_macros'!D477=0,0,'recipe_macros'!I477/'recipe_macros'!D477)</x:f>
        <x:v>11</x:v>
      </x:c>
      <x:c r="AF477" s="164" t="n">
        <x:f>IF(AC477=0,0,AD477*4/AC477)</x:f>
        <x:v>0.2567287784679089</x:v>
      </x:c>
      <x:c r="AG477" s="165" t="n">
        <x:f>'recipe_macros'!N477</x:f>
        <x:v>2.9392166666666673</x:v>
      </x:c>
      <x:c r="AH477" s="131" t="str">
        <x:f>IF(AG477&lt;=2,"günstig",IF(AG477&lt;=4,"mittel","teuer"))</x:f>
        <x:v>mittel</x:v>
      </x:c>
      <x:c r="AI477" s="131" t="n">
        <x:v>1</x:v>
      </x:c>
      <x:c r="AJ477" s="131" t="n">
        <x:v>1</x:v>
      </x:c>
      <x:c r="AK477" s="131" t="n">
        <x:v>1</x:v>
      </x:c>
      <x:c r="AL477" s="131" t="n">
        <x:v>1</x:v>
      </x:c>
      <x:c r="AM477" s="131" t="n">
        <x:v>0</x:v>
      </x:c>
      <x:c r="AN477" s="131" t="n">
        <x:f>MAX(1,MIN(5,SUM(AI477:AM477)))</x:f>
        <x:v>4</x:v>
      </x:c>
      <x:c r="AO477" s="131" t="str">
        <x:v>regelbasiert + redaktionelle Heuristik</x:v>
      </x:c>
      <x:c r="AP477" s="166" t="n">
        <x:v>0.86</x:v>
      </x:c>
      <x:c r="AQ477" s="131"/>
    </x:row>
    <x:row r="478">
      <x:c r="A478" s="135" t="str">
        <x:v>DI-477-V1</x:v>
      </x:c>
      <x:c r="B478" s="135" t="str">
        <x:v>DI-477</x:v>
      </x:c>
      <x:c r="C478" s="135" t="str">
        <x:v>Brathähnchen mit Zitronen-Rosmarin-Wurzelgemüse</x:v>
      </x:c>
      <x:c r="D478" s="131" t="str">
        <x:v>omnivor</x:v>
      </x:c>
      <x:c r="E478" s="131" t="str">
        <x:v>Geflügel</x:v>
      </x:c>
      <x:c r="F478" s="160" t="str">
        <x:v>halal bei zertifiziertem Fleisch</x:v>
      </x:c>
      <x:c r="G478" s="160" t="str">
        <x:v>glutenfrei nach Zutaten</x:v>
      </x:c>
      <x:c r="H478" s="160" t="str">
        <x:v>laktosefrei nach Zutaten</x:v>
      </x:c>
      <x:c r="I478" s="160" t="str">
        <x:v>nussfrei nach Zutaten</x:v>
      </x:c>
      <x:c r="J478" s="160" t="str">
        <x:v>eifrei nach Zutaten</x:v>
      </x:c>
      <x:c r="K478" s="160" t="str">
        <x:v>sojafrei nach Zutaten</x:v>
      </x:c>
      <x:c r="L478" s="131" t="str"/>
      <x:c r="M478" s="131" t="str">
        <x:v>proteinbetont; ballaststoffreich; leicht; ausgewogen</x:v>
      </x:c>
      <x:c r="N478" s="131" t="str">
        <x:v>Hauptmahlzeit</x:v>
      </x:c>
      <x:c r="O478" s="131" t="str">
        <x:v>Ofengericht</x:v>
      </x:c>
      <x:c r="P478" s="131" t="str">
        <x:v>Meal Prep; tiefkühlgeeignet; transportierbar; für mehrere Portionen</x:v>
      </x:c>
      <x:c r="Q478" s="131" t="str">
        <x:v>vertraut</x:v>
      </x:c>
      <x:c r="R478" s="131" t="str">
        <x:v>normaler Supermarkt</x:v>
      </x:c>
      <x:c r="S478" s="131" t="str">
        <x:v>international/modern</x:v>
      </x:c>
      <x:c r="T478" s="131" t="str">
        <x:v>frisch; herzhaft; säuerlich</x:v>
      </x:c>
      <x:c r="U478" s="131" t="str">
        <x:v>mild</x:v>
      </x:c>
      <x:c r="V478" s="131" t="str">
        <x:v>Winter</x:v>
      </x:c>
      <x:c r="W478" s="131" t="str">
        <x:v>warm</x:v>
      </x:c>
      <x:c r="X478" s="131" t="str">
        <x:v>Backofen; Backblech; Pfanne</x:v>
      </x:c>
      <x:c r="Y478" s="131" t="str">
        <x:v>anspruchsvoll</x:v>
      </x:c>
      <x:c r="Z478" s="131" t="n">
        <x:f>'recipes'!I478</x:f>
        <x:v>38</x:v>
      </x:c>
      <x:c r="AA478" s="131" t="n">
        <x:f>'recipes'!K478</x:f>
        <x:v>110</x:v>
      </x:c>
      <x:c r="AB478" s="131" t="str">
        <x:f>IF(AA478&lt;=20,"sehr schnell",IF(AA478&lt;=40,"schnell",IF(AA478&lt;=75,"mittel","lang")))</x:f>
        <x:v>lang</x:v>
      </x:c>
      <x:c r="AC478" s="131" t="n">
        <x:f>'recipe_macros'!L478</x:f>
        <x:v>427</x:v>
      </x:c>
      <x:c r="AD478" s="131" t="n">
        <x:f>'recipe_macros'!M478</x:f>
        <x:v>38</x:v>
      </x:c>
      <x:c r="AE478" s="131" t="n">
        <x:f>IF('recipe_macros'!D478=0,0,'recipe_macros'!I478/'recipe_macros'!D478)</x:f>
        <x:v>10</x:v>
      </x:c>
      <x:c r="AF478" s="164" t="n">
        <x:f>IF(AC478=0,0,AD478*4/AC478)</x:f>
        <x:v>0.3559718969555035</x:v>
      </x:c>
      <x:c r="AG478" s="165" t="n">
        <x:f>'recipe_macros'!N478</x:f>
        <x:v>0.9678000000000001</x:v>
      </x:c>
      <x:c r="AH478" s="131" t="str">
        <x:f>IF(AG478&lt;=2,"günstig",IF(AG478&lt;=4,"mittel","teuer"))</x:f>
        <x:v>günstig</x:v>
      </x:c>
      <x:c r="AI478" s="131" t="n">
        <x:v>1</x:v>
      </x:c>
      <x:c r="AJ478" s="131" t="n">
        <x:v>1</x:v>
      </x:c>
      <x:c r="AK478" s="131" t="n">
        <x:v>1</x:v>
      </x:c>
      <x:c r="AL478" s="131" t="n">
        <x:v>1</x:v>
      </x:c>
      <x:c r="AM478" s="131" t="n">
        <x:v>1</x:v>
      </x:c>
      <x:c r="AN478" s="131" t="n">
        <x:f>MAX(1,MIN(5,SUM(AI478:AM478)))</x:f>
        <x:v>5</x:v>
      </x:c>
      <x:c r="AO478" s="131" t="str">
        <x:v>regelbasiert + redaktionelle Heuristik</x:v>
      </x:c>
      <x:c r="AP478" s="166" t="n">
        <x:v>0.86</x:v>
      </x:c>
      <x:c r="AQ478" s="131"/>
    </x:row>
    <x:row r="479">
      <x:c r="A479" s="135" t="str">
        <x:v>SA-478-V1</x:v>
      </x:c>
      <x:c r="B479" s="135" t="str">
        <x:v>SA-478</x:v>
      </x:c>
      <x:c r="C479" s="135" t="str">
        <x:v>Brathähnchen mit Süßkartoffel-Gremolata-Salat</x:v>
      </x:c>
      <x:c r="D479" s="131" t="str">
        <x:v>omnivor</x:v>
      </x:c>
      <x:c r="E479" s="131" t="str">
        <x:v>Geflügel</x:v>
      </x:c>
      <x:c r="F479" s="160" t="str">
        <x:v>halal bei zertifiziertem Fleisch</x:v>
      </x:c>
      <x:c r="G479" s="160" t="str">
        <x:v>glutenfrei nach Zutaten</x:v>
      </x:c>
      <x:c r="H479" s="160" t="str">
        <x:v>laktosefrei nach Zutaten</x:v>
      </x:c>
      <x:c r="I479" s="160" t="str">
        <x:v>nussfrei nach Zutaten</x:v>
      </x:c>
      <x:c r="J479" s="160" t="str">
        <x:v>eifrei nach Zutaten</x:v>
      </x:c>
      <x:c r="K479" s="160" t="str">
        <x:v>sojafrei nach Zutaten</x:v>
      </x:c>
      <x:c r="L479" s="131" t="str"/>
      <x:c r="M479" s="131" t="str">
        <x:v>proteinbetont; ballaststoffreich; ausgewogen</x:v>
      </x:c>
      <x:c r="N479" s="131" t="str">
        <x:v>Hauptmahlzeit</x:v>
      </x:c>
      <x:c r="O479" s="131" t="str">
        <x:v>Salat</x:v>
      </x:c>
      <x:c r="P479" s="131" t="str">
        <x:v>kalt essbar; transportierbar</x:v>
      </x:c>
      <x:c r="Q479" s="131" t="str">
        <x:v>abwechslungsreich</x:v>
      </x:c>
      <x:c r="R479" s="131" t="str">
        <x:v>großer Supermarkt empfohlen</x:v>
      </x:c>
      <x:c r="S479" s="131" t="str">
        <x:v>mediterran inspiriert</x:v>
      </x:c>
      <x:c r="T479" s="131" t="str">
        <x:v>frisch; säuerlich</x:v>
      </x:c>
      <x:c r="U479" s="131" t="str">
        <x:v>mild</x:v>
      </x:c>
      <x:c r="V479" s="131" t="str">
        <x:v>ganzjährig</x:v>
      </x:c>
      <x:c r="W479" s="131" t="str">
        <x:v>kalt</x:v>
      </x:c>
      <x:c r="X479" s="131" t="str">
        <x:v>Schüssel; Backofen; Pfanne</x:v>
      </x:c>
      <x:c r="Y479" s="131" t="str">
        <x:v>anspruchsvoll</x:v>
      </x:c>
      <x:c r="Z479" s="131" t="n">
        <x:f>'recipes'!I479</x:f>
        <x:v>30</x:v>
      </x:c>
      <x:c r="AA479" s="131" t="n">
        <x:f>'recipes'!K479</x:f>
        <x:v>85</x:v>
      </x:c>
      <x:c r="AB479" s="131" t="str">
        <x:f>IF(AA479&lt;=20,"sehr schnell",IF(AA479&lt;=40,"schnell",IF(AA479&lt;=75,"mittel","lang")))</x:f>
        <x:v>lang</x:v>
      </x:c>
      <x:c r="AC479" s="131" t="n">
        <x:f>'recipe_macros'!L479</x:f>
        <x:v>477</x:v>
      </x:c>
      <x:c r="AD479" s="131" t="n">
        <x:f>'recipe_macros'!M479</x:f>
        <x:v>29</x:v>
      </x:c>
      <x:c r="AE479" s="131" t="n">
        <x:f>IF('recipe_macros'!D479=0,0,'recipe_macros'!I479/'recipe_macros'!D479)</x:f>
        <x:v>14</x:v>
      </x:c>
      <x:c r="AF479" s="164" t="n">
        <x:f>IF(AC479=0,0,AD479*4/AC479)</x:f>
        <x:v>0.2431865828092243</x:v>
      </x:c>
      <x:c r="AG479" s="165" t="n">
        <x:f>'recipe_macros'!N479</x:f>
        <x:v>4.6758</x:v>
      </x:c>
      <x:c r="AH479" s="131" t="str">
        <x:f>IF(AG479&lt;=2,"günstig",IF(AG479&lt;=4,"mittel","teuer"))</x:f>
        <x:v>teuer</x:v>
      </x:c>
      <x:c r="AI479" s="131" t="n">
        <x:v>0</x:v>
      </x:c>
      <x:c r="AJ479" s="131" t="n">
        <x:v>0</x:v>
      </x:c>
      <x:c r="AK479" s="131" t="n">
        <x:v>1</x:v>
      </x:c>
      <x:c r="AL479" s="131" t="n">
        <x:v>1</x:v>
      </x:c>
      <x:c r="AM479" s="131" t="n">
        <x:v>0</x:v>
      </x:c>
      <x:c r="AN479" s="131" t="n">
        <x:f>MAX(1,MIN(5,SUM(AI479:AM479)))</x:f>
        <x:v>2</x:v>
      </x:c>
      <x:c r="AO479" s="131" t="str">
        <x:v>regelbasiert + redaktionelle Heuristik</x:v>
      </x:c>
      <x:c r="AP479" s="166" t="n">
        <x:v>0.82</x:v>
      </x:c>
      <x:c r="AQ479" s="131"/>
    </x:row>
    <x:row r="480">
      <x:c r="A480" s="135" t="str">
        <x:v>DI-479-V1</x:v>
      </x:c>
      <x:c r="B480" s="135" t="str">
        <x:v>DI-479</x:v>
      </x:c>
      <x:c r="C480" s="135" t="str">
        <x:v>Wolfsbarsch-Gemüse-Blechgericht</x:v>
      </x:c>
      <x:c r="D480" s="131" t="str">
        <x:v>vegan</x:v>
      </x:c>
      <x:c r="E480" s="131" t="str">
        <x:v>pflanzlich</x:v>
      </x:c>
      <x:c r="F480" s="160" t="str">
        <x:v>nach Zutaten halal-kompatibel</x:v>
      </x:c>
      <x:c r="G480" s="160" t="str">
        <x:v>glutenfrei nach Zutaten</x:v>
      </x:c>
      <x:c r="H480" s="160" t="str">
        <x:v>laktosefrei nach Zutaten</x:v>
      </x:c>
      <x:c r="I480" s="160" t="str">
        <x:v>nussfrei nach Zutaten</x:v>
      </x:c>
      <x:c r="J480" s="160" t="str">
        <x:v>eifrei nach Zutaten</x:v>
      </x:c>
      <x:c r="K480" s="160" t="str">
        <x:v>sojafrei nach Zutaten</x:v>
      </x:c>
      <x:c r="L480" s="131" t="str"/>
      <x:c r="M480" s="131" t="str">
        <x:v>proteinbetont; leicht</x:v>
      </x:c>
      <x:c r="N480" s="131" t="str">
        <x:v>Hauptmahlzeit</x:v>
      </x:c>
      <x:c r="O480" s="131" t="str">
        <x:v>Ofengericht</x:v>
      </x:c>
      <x:c r="P480" s="131" t="str">
        <x:v>Meal Prep; tiefkühlgeeignet; transportierbar</x:v>
      </x:c>
      <x:c r="Q480" s="131" t="str">
        <x:v>vertraut</x:v>
      </x:c>
      <x:c r="R480" s="131" t="str">
        <x:v>normaler Supermarkt</x:v>
      </x:c>
      <x:c r="S480" s="131" t="str">
        <x:v>international/modern</x:v>
      </x:c>
      <x:c r="T480" s="131" t="str">
        <x:v>frisch; herzhaft; würzig; säuerlich</x:v>
      </x:c>
      <x:c r="U480" s="131" t="str">
        <x:v>würzig, nicht zwingend scharf</x:v>
      </x:c>
      <x:c r="V480" s="131" t="str">
        <x:v>ganzjährig</x:v>
      </x:c>
      <x:c r="W480" s="131" t="str">
        <x:v>warm</x:v>
      </x:c>
      <x:c r="X480" s="131" t="str">
        <x:v>Backofen; Backblech</x:v>
      </x:c>
      <x:c r="Y480" s="131" t="str">
        <x:v>mittel</x:v>
      </x:c>
      <x:c r="Z480" s="131" t="n">
        <x:f>'recipes'!I480</x:f>
        <x:v>14</x:v>
      </x:c>
      <x:c r="AA480" s="131" t="n">
        <x:f>'recipes'!K480</x:f>
        <x:v>40</x:v>
      </x:c>
      <x:c r="AB480" s="131" t="str">
        <x:f>IF(AA480&lt;=20,"sehr schnell",IF(AA480&lt;=40,"schnell",IF(AA480&lt;=75,"mittel","lang")))</x:f>
        <x:v>schnell</x:v>
      </x:c>
      <x:c r="AC480" s="131" t="n">
        <x:f>'recipe_macros'!L480</x:f>
        <x:v>387</x:v>
      </x:c>
      <x:c r="AD480" s="131" t="n">
        <x:f>'recipe_macros'!M480</x:f>
        <x:v>28</x:v>
      </x:c>
      <x:c r="AE480" s="131" t="n">
        <x:f>IF('recipe_macros'!D480=0,0,'recipe_macros'!I480/'recipe_macros'!D480)</x:f>
        <x:v>5</x:v>
      </x:c>
      <x:c r="AF480" s="164" t="n">
        <x:f>IF(AC480=0,0,AD480*4/AC480)</x:f>
        <x:v>0.28940568475452194</x:v>
      </x:c>
      <x:c r="AG480" s="165" t="n">
        <x:f>'recipe_macros'!N480</x:f>
        <x:v>1.1128500000000003</x:v>
      </x:c>
      <x:c r="AH480" s="131" t="str">
        <x:f>IF(AG480&lt;=2,"günstig",IF(AG480&lt;=4,"mittel","teuer"))</x:f>
        <x:v>günstig</x:v>
      </x:c>
      <x:c r="AI480" s="131" t="n">
        <x:v>1</x:v>
      </x:c>
      <x:c r="AJ480" s="131" t="n">
        <x:v>1</x:v>
      </x:c>
      <x:c r="AK480" s="131" t="n">
        <x:v>1</x:v>
      </x:c>
      <x:c r="AL480" s="131" t="n">
        <x:v>1</x:v>
      </x:c>
      <x:c r="AM480" s="131" t="n">
        <x:v>0</x:v>
      </x:c>
      <x:c r="AN480" s="131" t="n">
        <x:f>MAX(1,MIN(5,SUM(AI480:AM480)))</x:f>
        <x:v>4</x:v>
      </x:c>
      <x:c r="AO480" s="131" t="str">
        <x:v>regelbasiert + redaktionelle Heuristik</x:v>
      </x:c>
      <x:c r="AP480" s="166" t="n">
        <x:v>0.86</x:v>
      </x:c>
      <x:c r="AQ480" s="131" t="str">
        <x:v>Ernährungsweise wegen Zutaten von omnivor auf vegan korrigiert</x:v>
      </x:c>
    </x:row>
    <x:row r="481">
      <x:c r="A481" s="135" t="str">
        <x:v>DI-480-V1</x:v>
      </x:c>
      <x:c r="B481" s="135" t="str">
        <x:v>DI-480</x:v>
      </x:c>
      <x:c r="C481" s="135" t="str">
        <x:v>Ganze Lachsseite aus dem Ofen mit Chermoula</x:v>
      </x:c>
      <x:c r="D481" s="131" t="str">
        <x:v>pescetarisch</x:v>
      </x:c>
      <x:c r="E481" s="131" t="str">
        <x:v>Fisch</x:v>
      </x:c>
      <x:c r="F481" s="160" t="str">
        <x:v>nach Zutaten halal-kompatibel</x:v>
      </x:c>
      <x:c r="G481" s="160" t="str">
        <x:v>glutenfrei nach Zutaten</x:v>
      </x:c>
      <x:c r="H481" s="160" t="str">
        <x:v>laktosefrei nach Zutaten</x:v>
      </x:c>
      <x:c r="I481" s="160" t="str">
        <x:v>nussfrei nach Zutaten</x:v>
      </x:c>
      <x:c r="J481" s="160" t="str">
        <x:v>eifrei nach Zutaten</x:v>
      </x:c>
      <x:c r="K481" s="160" t="str">
        <x:v>sojafrei nach Zutaten</x:v>
      </x:c>
      <x:c r="L481" s="131" t="str">
        <x:v>Fisch</x:v>
      </x:c>
      <x:c r="M481" s="131" t="str">
        <x:v>proteinbetont; leicht</x:v>
      </x:c>
      <x:c r="N481" s="131" t="str">
        <x:v>Hauptmahlzeit</x:v>
      </x:c>
      <x:c r="O481" s="131" t="str">
        <x:v>Ofengericht</x:v>
      </x:c>
      <x:c r="P481" s="131" t="str">
        <x:v>Meal Prep; transportierbar; für mehrere Portionen</x:v>
      </x:c>
      <x:c r="Q481" s="131" t="str">
        <x:v>vertraut</x:v>
      </x:c>
      <x:c r="R481" s="131" t="str">
        <x:v>normaler Supermarkt</x:v>
      </x:c>
      <x:c r="S481" s="131" t="str">
        <x:v>international/modern</x:v>
      </x:c>
      <x:c r="T481" s="131" t="str">
        <x:v>frisch; herzhaft; säuerlich</x:v>
      </x:c>
      <x:c r="U481" s="131" t="str">
        <x:v>scharf</x:v>
      </x:c>
      <x:c r="V481" s="131" t="str">
        <x:v>ganzjährig</x:v>
      </x:c>
      <x:c r="W481" s="131" t="str">
        <x:v>warm</x:v>
      </x:c>
      <x:c r="X481" s="131" t="str">
        <x:v>Backofen; Backblech; Mixer/Pürierstab; Pfanne</x:v>
      </x:c>
      <x:c r="Y481" s="131" t="str">
        <x:v>mittel</x:v>
      </x:c>
      <x:c r="Z481" s="131" t="n">
        <x:f>'recipes'!I481</x:f>
        <x:v>12</x:v>
      </x:c>
      <x:c r="AA481" s="131" t="n">
        <x:f>'recipes'!K481</x:f>
        <x:v>35</x:v>
      </x:c>
      <x:c r="AB481" s="131" t="str">
        <x:f>IF(AA481&lt;=20,"sehr schnell",IF(AA481&lt;=40,"schnell",IF(AA481&lt;=75,"mittel","lang")))</x:f>
        <x:v>schnell</x:v>
      </x:c>
      <x:c r="AC481" s="131" t="n">
        <x:f>'recipe_macros'!L481</x:f>
        <x:v>342</x:v>
      </x:c>
      <x:c r="AD481" s="131" t="n">
        <x:f>'recipe_macros'!M481</x:f>
        <x:v>31</x:v>
      </x:c>
      <x:c r="AE481" s="131" t="n">
        <x:f>IF('recipe_macros'!D481=0,0,'recipe_macros'!I481/'recipe_macros'!D481)</x:f>
        <x:v>1</x:v>
      </x:c>
      <x:c r="AF481" s="164" t="n">
        <x:f>IF(AC481=0,0,AD481*4/AC481)</x:f>
        <x:v>0.36257309941520466</x:v>
      </x:c>
      <x:c r="AG481" s="165" t="n">
        <x:f>'recipe_macros'!N481</x:f>
        <x:v>1.7543466666666667</x:v>
      </x:c>
      <x:c r="AH481" s="131" t="str">
        <x:f>IF(AG481&lt;=2,"günstig",IF(AG481&lt;=4,"mittel","teuer"))</x:f>
        <x:v>günstig</x:v>
      </x:c>
      <x:c r="AI481" s="131" t="n">
        <x:v>0</x:v>
      </x:c>
      <x:c r="AJ481" s="131" t="n">
        <x:v>0</x:v>
      </x:c>
      <x:c r="AK481" s="131" t="n">
        <x:v>1</x:v>
      </x:c>
      <x:c r="AL481" s="131" t="n">
        <x:v>1</x:v>
      </x:c>
      <x:c r="AM481" s="131" t="n">
        <x:v>1</x:v>
      </x:c>
      <x:c r="AN481" s="131" t="n">
        <x:f>MAX(1,MIN(5,SUM(AI481:AM481)))</x:f>
        <x:v>3</x:v>
      </x:c>
      <x:c r="AO481" s="131" t="str">
        <x:v>regelbasiert + redaktionelle Heuristik</x:v>
      </x:c>
      <x:c r="AP481" s="166" t="n">
        <x:v>0.86</x:v>
      </x:c>
      <x:c r="AQ481" s="131"/>
    </x:row>
    <x:row r="482">
      <x:c r="A482" s="135" t="str">
        <x:v>DI-481-V1</x:v>
      </x:c>
      <x:c r="B482" s="135" t="str">
        <x:v>DI-481</x:v>
      </x:c>
      <x:c r="C482" s="135" t="str">
        <x:v>Geröstetes Sommergemüse mit Kichererbsen</x:v>
      </x:c>
      <x:c r="D482" s="131" t="str">
        <x:v>vegan</x:v>
      </x:c>
      <x:c r="E482" s="131" t="str">
        <x:v>Hülsenfrüchte</x:v>
      </x:c>
      <x:c r="F482" s="160" t="str">
        <x:v>nach Zutaten halal-kompatibel</x:v>
      </x:c>
      <x:c r="G482" s="160" t="str">
        <x:v>glutenfrei nach Zutaten</x:v>
      </x:c>
      <x:c r="H482" s="160" t="str">
        <x:v>laktosefrei nach Zutaten</x:v>
      </x:c>
      <x:c r="I482" s="160" t="str">
        <x:v>nussfrei nach Zutaten</x:v>
      </x:c>
      <x:c r="J482" s="160" t="str">
        <x:v>eifrei nach Zutaten</x:v>
      </x:c>
      <x:c r="K482" s="160" t="str">
        <x:v>sojafrei nach Zutaten</x:v>
      </x:c>
      <x:c r="L482" s="131" t="str"/>
      <x:c r="M482" s="131" t="str">
        <x:v>ballaststoffreich; leicht</x:v>
      </x:c>
      <x:c r="N482" s="131" t="str">
        <x:v>Hauptmahlzeit</x:v>
      </x:c>
      <x:c r="O482" s="131" t="str">
        <x:v>Ofengericht</x:v>
      </x:c>
      <x:c r="P482" s="131" t="str">
        <x:v>Meal Prep; tiefkühlgeeignet; transportierbar; für mehrere Portionen</x:v>
      </x:c>
      <x:c r="Q482" s="131" t="str">
        <x:v>vertraut</x:v>
      </x:c>
      <x:c r="R482" s="131" t="str">
        <x:v>normaler Supermarkt</x:v>
      </x:c>
      <x:c r="S482" s="131" t="str">
        <x:v>international/modern</x:v>
      </x:c>
      <x:c r="T482" s="131" t="str">
        <x:v>frisch; herzhaft; würzig</x:v>
      </x:c>
      <x:c r="U482" s="131" t="str">
        <x:v>würzig, nicht zwingend scharf</x:v>
      </x:c>
      <x:c r="V482" s="131" t="str">
        <x:v>ganzjährig</x:v>
      </x:c>
      <x:c r="W482" s="131" t="str">
        <x:v>warm</x:v>
      </x:c>
      <x:c r="X482" s="131" t="str">
        <x:v>Backofen; Backblech; Topf</x:v>
      </x:c>
      <x:c r="Y482" s="131" t="str">
        <x:v>mittel</x:v>
      </x:c>
      <x:c r="Z482" s="131" t="n">
        <x:f>'recipes'!I482</x:f>
        <x:v>24</x:v>
      </x:c>
      <x:c r="AA482" s="131" t="n">
        <x:f>'recipes'!K482</x:f>
        <x:v>70</x:v>
      </x:c>
      <x:c r="AB482" s="131" t="str">
        <x:f>IF(AA482&lt;=20,"sehr schnell",IF(AA482&lt;=40,"schnell",IF(AA482&lt;=75,"mittel","lang")))</x:f>
        <x:v>mittel</x:v>
      </x:c>
      <x:c r="AC482" s="131" t="n">
        <x:f>'recipe_macros'!L482</x:f>
        <x:v>327</x:v>
      </x:c>
      <x:c r="AD482" s="131" t="n">
        <x:f>'recipe_macros'!M482</x:f>
        <x:v>11</x:v>
      </x:c>
      <x:c r="AE482" s="131" t="n">
        <x:f>IF('recipe_macros'!D482=0,0,'recipe_macros'!I482/'recipe_macros'!D482)</x:f>
        <x:v>9</x:v>
      </x:c>
      <x:c r="AF482" s="164" t="n">
        <x:f>IF(AC482=0,0,AD482*4/AC482)</x:f>
        <x:v>0.1345565749235474</x:v>
      </x:c>
      <x:c r="AG482" s="165" t="n">
        <x:f>'recipe_macros'!N482</x:f>
        <x:v>2.8571250000000004</x:v>
      </x:c>
      <x:c r="AH482" s="131" t="str">
        <x:f>IF(AG482&lt;=2,"günstig",IF(AG482&lt;=4,"mittel","teuer"))</x:f>
        <x:v>mittel</x:v>
      </x:c>
      <x:c r="AI482" s="131" t="n">
        <x:v>1</x:v>
      </x:c>
      <x:c r="AJ482" s="131" t="n">
        <x:v>1</x:v>
      </x:c>
      <x:c r="AK482" s="131" t="n">
        <x:v>1</x:v>
      </x:c>
      <x:c r="AL482" s="131" t="n">
        <x:v>1</x:v>
      </x:c>
      <x:c r="AM482" s="131" t="n">
        <x:v>1</x:v>
      </x:c>
      <x:c r="AN482" s="131" t="n">
        <x:f>MAX(1,MIN(5,SUM(AI482:AM482)))</x:f>
        <x:v>5</x:v>
      </x:c>
      <x:c r="AO482" s="131" t="str">
        <x:v>regelbasiert + redaktionelle Heuristik</x:v>
      </x:c>
      <x:c r="AP482" s="166" t="n">
        <x:v>0.86</x:v>
      </x:c>
      <x:c r="AQ482" s="131"/>
    </x:row>
    <x:row r="483">
      <x:c r="A483" s="135" t="str">
        <x:v>DI-482-V1</x:v>
      </x:c>
      <x:c r="B483" s="135" t="str">
        <x:v>DI-482</x:v>
      </x:c>
      <x:c r="C483" s="135" t="str">
        <x:v>Geröstetes Aloo Gobi</x:v>
      </x:c>
      <x:c r="D483" s="131" t="str">
        <x:v>vegan</x:v>
      </x:c>
      <x:c r="E483" s="131" t="str">
        <x:v>Milchprodukt</x:v>
      </x:c>
      <x:c r="F483" s="160" t="str">
        <x:v>nach Zutaten halal-kompatibel</x:v>
      </x:c>
      <x:c r="G483" s="160" t="str">
        <x:v>mit Austausch glutenfrei</x:v>
      </x:c>
      <x:c r="H483" s="160" t="str">
        <x:v>mit laktosefreien Produkten</x:v>
      </x:c>
      <x:c r="I483" s="160" t="str">
        <x:v>nussfrei nach Zutaten</x:v>
      </x:c>
      <x:c r="J483" s="160" t="str">
        <x:v>eifrei nach Zutaten</x:v>
      </x:c>
      <x:c r="K483" s="160" t="str">
        <x:v>sojafrei nach Zutaten</x:v>
      </x:c>
      <x:c r="L483" s="131" t="str">
        <x:v>Gluten/Getreide prüfen; Milch</x:v>
      </x:c>
      <x:c r="M483" s="131" t="str">
        <x:v>ballaststoffreich; leicht</x:v>
      </x:c>
      <x:c r="N483" s="131" t="str">
        <x:v>Hauptmahlzeit</x:v>
      </x:c>
      <x:c r="O483" s="131" t="str">
        <x:v>Ofengericht</x:v>
      </x:c>
      <x:c r="P483" s="131" t="str">
        <x:v>Meal Prep; tiefkühlgeeignet; transportierbar; für mehrere Portionen</x:v>
      </x:c>
      <x:c r="Q483" s="131" t="str">
        <x:v>vertraut</x:v>
      </x:c>
      <x:c r="R483" s="131" t="str">
        <x:v>normaler Supermarkt</x:v>
      </x:c>
      <x:c r="S483" s="131" t="str">
        <x:v>international/modern</x:v>
      </x:c>
      <x:c r="T483" s="131" t="str">
        <x:v>frisch; herzhaft; säuerlich</x:v>
      </x:c>
      <x:c r="U483" s="131" t="str">
        <x:v>scharf</x:v>
      </x:c>
      <x:c r="V483" s="131" t="str">
        <x:v>ganzjährig</x:v>
      </x:c>
      <x:c r="W483" s="131" t="str">
        <x:v>warm</x:v>
      </x:c>
      <x:c r="X483" s="131" t="str">
        <x:v>Backofen; Backblech; Topf; Pfanne</x:v>
      </x:c>
      <x:c r="Y483" s="131" t="str">
        <x:v>mittel</x:v>
      </x:c>
      <x:c r="Z483" s="131" t="n">
        <x:f>'recipes'!I483</x:f>
        <x:v>23</x:v>
      </x:c>
      <x:c r="AA483" s="131" t="n">
        <x:f>'recipes'!K483</x:f>
        <x:v>65</x:v>
      </x:c>
      <x:c r="AB483" s="131" t="str">
        <x:f>IF(AA483&lt;=20,"sehr schnell",IF(AA483&lt;=40,"schnell",IF(AA483&lt;=75,"mittel","lang")))</x:f>
        <x:v>mittel</x:v>
      </x:c>
      <x:c r="AC483" s="131" t="n">
        <x:f>'recipe_macros'!L483</x:f>
        <x:v>322</x:v>
      </x:c>
      <x:c r="AD483" s="131" t="n">
        <x:f>'recipe_macros'!M483</x:f>
        <x:v>10</x:v>
      </x:c>
      <x:c r="AE483" s="131" t="n">
        <x:f>IF('recipe_macros'!D483=0,0,'recipe_macros'!I483/'recipe_macros'!D483)</x:f>
        <x:v>9</x:v>
      </x:c>
      <x:c r="AF483" s="164" t="n">
        <x:f>IF(AC483=0,0,AD483*4/AC483)</x:f>
        <x:v>0.12422360248447205</x:v>
      </x:c>
      <x:c r="AG483" s="165" t="n">
        <x:f>'recipe_macros'!N483</x:f>
        <x:v>1.5587445833333333</x:v>
      </x:c>
      <x:c r="AH483" s="131" t="str">
        <x:f>IF(AG483&lt;=2,"günstig",IF(AG483&lt;=4,"mittel","teuer"))</x:f>
        <x:v>günstig</x:v>
      </x:c>
      <x:c r="AI483" s="131" t="n">
        <x:v>1</x:v>
      </x:c>
      <x:c r="AJ483" s="131" t="n">
        <x:v>1</x:v>
      </x:c>
      <x:c r="AK483" s="131" t="n">
        <x:v>1</x:v>
      </x:c>
      <x:c r="AL483" s="131" t="n">
        <x:v>1</x:v>
      </x:c>
      <x:c r="AM483" s="131" t="n">
        <x:v>1</x:v>
      </x:c>
      <x:c r="AN483" s="131" t="n">
        <x:f>MAX(1,MIN(5,SUM(AI483:AM483)))</x:f>
        <x:v>5</x:v>
      </x:c>
      <x:c r="AO483" s="131" t="str">
        <x:v>regelbasiert + redaktionelle Heuristik</x:v>
      </x:c>
      <x:c r="AP483" s="166" t="n">
        <x:v>0.86</x:v>
      </x:c>
      <x:c r="AQ483" s="131" t="str">
        <x:v>vegan nur bei konsequent pflanzlicher Produktwahl</x:v>
      </x:c>
    </x:row>
    <x:row r="484">
      <x:c r="A484" s="135" t="str">
        <x:v>SA-483-V1</x:v>
      </x:c>
      <x:c r="B484" s="135" t="str">
        <x:v>SA-483</x:v>
      </x:c>
      <x:c r="C484" s="135" t="str">
        <x:v>Gerösteter Spargel-Erbsen-Salat</x:v>
      </x:c>
      <x:c r="D484" s="131" t="str">
        <x:v>vegetarisch</x:v>
      </x:c>
      <x:c r="E484" s="131" t="str">
        <x:v>Ei; Milchprodukt; Hülsenfrüchte</x:v>
      </x:c>
      <x:c r="F484" s="160" t="str">
        <x:v>nach Zutaten halal-kompatibel</x:v>
      </x:c>
      <x:c r="G484" s="160" t="str">
        <x:v>glutenfrei nach Zutaten</x:v>
      </x:c>
      <x:c r="H484" s="160" t="str">
        <x:v>mit laktosefreien Produkten</x:v>
      </x:c>
      <x:c r="I484" s="160" t="str">
        <x:v>nussfrei nach Zutaten</x:v>
      </x:c>
      <x:c r="J484" s="160" t="str">
        <x:v>enthält Ei</x:v>
      </x:c>
      <x:c r="K484" s="160" t="str">
        <x:v>sojafrei nach Zutaten</x:v>
      </x:c>
      <x:c r="L484" s="131" t="str">
        <x:v>Milch; Ei</x:v>
      </x:c>
      <x:c r="M484" s="131" t="str">
        <x:v>proteinbetont; ballaststoffreich; ausgewogen</x:v>
      </x:c>
      <x:c r="N484" s="131" t="str">
        <x:v>Hauptmahlzeit</x:v>
      </x:c>
      <x:c r="O484" s="131" t="str">
        <x:v>Salat</x:v>
      </x:c>
      <x:c r="P484" s="131" t="str">
        <x:v>schnell; kalt essbar; transportierbar</x:v>
      </x:c>
      <x:c r="Q484" s="131" t="str">
        <x:v>abwechslungsreich</x:v>
      </x:c>
      <x:c r="R484" s="131" t="str">
        <x:v>großer Supermarkt empfohlen</x:v>
      </x:c>
      <x:c r="S484" s="131" t="str">
        <x:v>international/modern</x:v>
      </x:c>
      <x:c r="T484" s="131" t="str">
        <x:v>frisch; säuerlich</x:v>
      </x:c>
      <x:c r="U484" s="131" t="str">
        <x:v>mild</x:v>
      </x:c>
      <x:c r="V484" s="131" t="str">
        <x:v>Frühling</x:v>
      </x:c>
      <x:c r="W484" s="131" t="str">
        <x:v>kalt</x:v>
      </x:c>
      <x:c r="X484" s="131" t="str">
        <x:v>Schüssel; Backofen; Topf</x:v>
      </x:c>
      <x:c r="Y484" s="131" t="str">
        <x:v>mittel</x:v>
      </x:c>
      <x:c r="Z484" s="131" t="n">
        <x:f>'recipes'!I484</x:f>
        <x:v>7</x:v>
      </x:c>
      <x:c r="AA484" s="131" t="n">
        <x:f>'recipes'!K484</x:f>
        <x:v>20</x:v>
      </x:c>
      <x:c r="AB484" s="131" t="str">
        <x:f>IF(AA484&lt;=20,"sehr schnell",IF(AA484&lt;=40,"schnell",IF(AA484&lt;=75,"mittel","lang")))</x:f>
        <x:v>sehr schnell</x:v>
      </x:c>
      <x:c r="AC484" s="131" t="n">
        <x:f>'recipe_macros'!L484</x:f>
        <x:v>464</x:v>
      </x:c>
      <x:c r="AD484" s="131" t="n">
        <x:f>'recipe_macros'!M484</x:f>
        <x:v>26</x:v>
      </x:c>
      <x:c r="AE484" s="131" t="n">
        <x:f>IF('recipe_macros'!D484=0,0,'recipe_macros'!I484/'recipe_macros'!D484)</x:f>
        <x:v>10</x:v>
      </x:c>
      <x:c r="AF484" s="164" t="n">
        <x:f>IF(AC484=0,0,AD484*4/AC484)</x:f>
        <x:v>0.22413793103448276</x:v>
      </x:c>
      <x:c r="AG484" s="165" t="n">
        <x:f>'recipe_macros'!N484</x:f>
        <x:v>1.4590500000000002</x:v>
      </x:c>
      <x:c r="AH484" s="131" t="str">
        <x:f>IF(AG484&lt;=2,"günstig",IF(AG484&lt;=4,"mittel","teuer"))</x:f>
        <x:v>günstig</x:v>
      </x:c>
      <x:c r="AI484" s="131" t="n">
        <x:v>0</x:v>
      </x:c>
      <x:c r="AJ484" s="131" t="n">
        <x:v>0</x:v>
      </x:c>
      <x:c r="AK484" s="131" t="n">
        <x:v>1</x:v>
      </x:c>
      <x:c r="AL484" s="131" t="n">
        <x:v>1</x:v>
      </x:c>
      <x:c r="AM484" s="131" t="n">
        <x:v>0</x:v>
      </x:c>
      <x:c r="AN484" s="131" t="n">
        <x:f>MAX(1,MIN(5,SUM(AI484:AM484)))</x:f>
        <x:v>2</x:v>
      </x:c>
      <x:c r="AO484" s="131" t="str">
        <x:v>regelbasiert + redaktionelle Heuristik</x:v>
      </x:c>
      <x:c r="AP484" s="166" t="n">
        <x:v>0.86</x:v>
      </x:c>
      <x:c r="AQ484" s="131"/>
    </x:row>
    <x:row r="485">
      <x:c r="A485" s="135" t="str">
        <x:v>DI-484-V1</x:v>
      </x:c>
      <x:c r="B485" s="135" t="str">
        <x:v>DI-484</x:v>
      </x:c>
      <x:c r="C485" s="135" t="str">
        <x:v>Gerösteter Brokkoli</x:v>
      </x:c>
      <x:c r="D485" s="131" t="str">
        <x:v>vegan</x:v>
      </x:c>
      <x:c r="E485" s="131" t="str">
        <x:v>pflanzlich</x:v>
      </x:c>
      <x:c r="F485" s="160" t="str">
        <x:v>nach Zutaten halal-kompatibel</x:v>
      </x:c>
      <x:c r="G485" s="160" t="str">
        <x:v>glutenfrei nach Zutaten</x:v>
      </x:c>
      <x:c r="H485" s="160" t="str">
        <x:v>laktosefrei nach Zutaten</x:v>
      </x:c>
      <x:c r="I485" s="160" t="str">
        <x:v>nussfrei nach Zutaten</x:v>
      </x:c>
      <x:c r="J485" s="160" t="str">
        <x:v>eifrei nach Zutaten</x:v>
      </x:c>
      <x:c r="K485" s="160" t="str">
        <x:v>sojafrei nach Zutaten</x:v>
      </x:c>
      <x:c r="L485" s="131" t="str">
        <x:v>Sesam</x:v>
      </x:c>
      <x:c r="M485" s="131" t="str">
        <x:v>leicht</x:v>
      </x:c>
      <x:c r="N485" s="131" t="str">
        <x:v>Hauptmahlzeit</x:v>
      </x:c>
      <x:c r="O485" s="131" t="str">
        <x:v>Ofengericht</x:v>
      </x:c>
      <x:c r="P485" s="131" t="str">
        <x:v>schnell; Meal Prep; tiefkühlgeeignet; transportierbar; für mehrere Portionen</x:v>
      </x:c>
      <x:c r="Q485" s="131" t="str">
        <x:v>vertraut</x:v>
      </x:c>
      <x:c r="R485" s="131" t="str">
        <x:v>normaler Supermarkt</x:v>
      </x:c>
      <x:c r="S485" s="131" t="str">
        <x:v>international/modern</x:v>
      </x:c>
      <x:c r="T485" s="131" t="str">
        <x:v>herzhaft</x:v>
      </x:c>
      <x:c r="U485" s="131" t="str">
        <x:v>mild</x:v>
      </x:c>
      <x:c r="V485" s="131" t="str">
        <x:v>ganzjährig</x:v>
      </x:c>
      <x:c r="W485" s="131" t="str">
        <x:v>warm</x:v>
      </x:c>
      <x:c r="X485" s="131" t="str">
        <x:v>Backofen; Backblech</x:v>
      </x:c>
      <x:c r="Y485" s="131" t="str">
        <x:v>einfach</x:v>
      </x:c>
      <x:c r="Z485" s="131" t="n">
        <x:f>'recipes'!I485</x:f>
        <x:v>10</x:v>
      </x:c>
      <x:c r="AA485" s="131" t="n">
        <x:f>'recipes'!K485</x:f>
        <x:v>30</x:v>
      </x:c>
      <x:c r="AB485" s="131" t="str">
        <x:f>IF(AA485&lt;=20,"sehr schnell",IF(AA485&lt;=40,"schnell",IF(AA485&lt;=75,"mittel","lang")))</x:f>
        <x:v>schnell</x:v>
      </x:c>
      <x:c r="AC485" s="131" t="n">
        <x:f>'recipe_macros'!L485</x:f>
        <x:v>92</x:v>
      </x:c>
      <x:c r="AD485" s="131" t="n">
        <x:f>'recipe_macros'!M485</x:f>
        <x:v>4</x:v>
      </x:c>
      <x:c r="AE485" s="131" t="n">
        <x:f>IF('recipe_macros'!D485=0,0,'recipe_macros'!I485/'recipe_macros'!D485)</x:f>
        <x:v>4</x:v>
      </x:c>
      <x:c r="AF485" s="164" t="n">
        <x:f>IF(AC485=0,0,AD485*4/AC485)</x:f>
        <x:v>0.17391304347826086</x:v>
      </x:c>
      <x:c r="AG485" s="165" t="n">
        <x:f>'recipe_macros'!N485</x:f>
        <x:v>0.4717500000000001</x:v>
      </x:c>
      <x:c r="AH485" s="131" t="str">
        <x:f>IF(AG485&lt;=2,"günstig",IF(AG485&lt;=4,"mittel","teuer"))</x:f>
        <x:v>günstig</x:v>
      </x:c>
      <x:c r="AI485" s="131" t="n">
        <x:v>1</x:v>
      </x:c>
      <x:c r="AJ485" s="131" t="n">
        <x:v>1</x:v>
      </x:c>
      <x:c r="AK485" s="131" t="n">
        <x:v>1</x:v>
      </x:c>
      <x:c r="AL485" s="131" t="n">
        <x:v>1</x:v>
      </x:c>
      <x:c r="AM485" s="131" t="n">
        <x:v>1</x:v>
      </x:c>
      <x:c r="AN485" s="131" t="n">
        <x:f>MAX(1,MIN(5,SUM(AI485:AM485)))</x:f>
        <x:v>5</x:v>
      </x:c>
      <x:c r="AO485" s="131" t="str">
        <x:v>regelbasiert + redaktionelle Heuristik</x:v>
      </x:c>
      <x:c r="AP485" s="166" t="n">
        <x:v>0.86</x:v>
      </x:c>
      <x:c r="AQ485" s="131"/>
    </x:row>
    <x:row r="486">
      <x:c r="A486" s="135" t="str">
        <x:v>DI-485-V1</x:v>
      </x:c>
      <x:c r="B486" s="135" t="str">
        <x:v>DI-485</x:v>
      </x:c>
      <x:c r="C486" s="135" t="str">
        <x:v>Penne mit Pesto aus gerösteter Paprika und Petersilie</x:v>
      </x:c>
      <x:c r="D486" s="131" t="str">
        <x:v>vegetarisch</x:v>
      </x:c>
      <x:c r="E486" s="131" t="str">
        <x:v>Milchprodukt</x:v>
      </x:c>
      <x:c r="F486" s="160" t="str">
        <x:v>nach Zutaten halal-kompatibel</x:v>
      </x:c>
      <x:c r="G486" s="160" t="str">
        <x:v>mit Austausch glutenfrei</x:v>
      </x:c>
      <x:c r="H486" s="160" t="str">
        <x:v>mit laktosefreien Produkten</x:v>
      </x:c>
      <x:c r="I486" s="160" t="str">
        <x:v>enthält Nüsse/Erdnüsse</x:v>
      </x:c>
      <x:c r="J486" s="160" t="str">
        <x:v>eifrei nach Zutaten</x:v>
      </x:c>
      <x:c r="K486" s="160" t="str">
        <x:v>sojafrei nach Zutaten</x:v>
      </x:c>
      <x:c r="L486" s="131" t="str">
        <x:v>Gluten/Getreide prüfen; Milch; Nüsse/Erdnüsse</x:v>
      </x:c>
      <x:c r="M486" s="131" t="str">
        <x:v>ohne besonderen Nährwertschwerpunkt</x:v>
      </x:c>
      <x:c r="N486" s="131" t="str">
        <x:v>Hauptmahlzeit</x:v>
      </x:c>
      <x:c r="O486" s="131" t="str">
        <x:v>Pasta/Nudeln</x:v>
      </x:c>
      <x:c r="P486" s="131" t="str">
        <x:v>schnell; Meal Prep; tiefkühlgeeignet; transportierbar; für mehrere Portionen</x:v>
      </x:c>
      <x:c r="Q486" s="131" t="str">
        <x:v>vertraut</x:v>
      </x:c>
      <x:c r="R486" s="131" t="str">
        <x:v>normaler Supermarkt</x:v>
      </x:c>
      <x:c r="S486" s="131" t="str">
        <x:v>mediterran inspiriert</x:v>
      </x:c>
      <x:c r="T486" s="131" t="str">
        <x:v>frisch; würzig</x:v>
      </x:c>
      <x:c r="U486" s="131" t="str">
        <x:v>würzig, nicht zwingend scharf</x:v>
      </x:c>
      <x:c r="V486" s="131" t="str">
        <x:v>ganzjährig</x:v>
      </x:c>
      <x:c r="W486" s="131" t="str">
        <x:v>warm</x:v>
      </x:c>
      <x:c r="X486" s="131" t="str">
        <x:v>Backofen; Backblech; Mixer/Pürierstab; Topf</x:v>
      </x:c>
      <x:c r="Y486" s="131" t="str">
        <x:v>einfach</x:v>
      </x:c>
      <x:c r="Z486" s="131" t="n">
        <x:f>'recipes'!I486</x:f>
        <x:v>5</x:v>
      </x:c>
      <x:c r="AA486" s="131" t="n">
        <x:f>'recipes'!K486</x:f>
        <x:v>15</x:v>
      </x:c>
      <x:c r="AB486" s="131" t="str">
        <x:f>IF(AA486&lt;=20,"sehr schnell",IF(AA486&lt;=40,"schnell",IF(AA486&lt;=75,"mittel","lang")))</x:f>
        <x:v>sehr schnell</x:v>
      </x:c>
      <x:c r="AC486" s="131" t="n">
        <x:f>'recipe_macros'!L486</x:f>
        <x:v>495</x:v>
      </x:c>
      <x:c r="AD486" s="131" t="n">
        <x:f>'recipe_macros'!M486</x:f>
        <x:v>20</x:v>
      </x:c>
      <x:c r="AE486" s="131" t="n">
        <x:f>IF('recipe_macros'!D486=0,0,'recipe_macros'!I486/'recipe_macros'!D486)</x:f>
        <x:v>1</x:v>
      </x:c>
      <x:c r="AF486" s="164" t="n">
        <x:f>IF(AC486=0,0,AD486*4/AC486)</x:f>
        <x:v>0.16161616161616163</x:v>
      </x:c>
      <x:c r="AG486" s="165" t="n">
        <x:f>'recipe_macros'!N486</x:f>
        <x:v>1.0250166666666667</x:v>
      </x:c>
      <x:c r="AH486" s="131" t="str">
        <x:f>IF(AG486&lt;=2,"günstig",IF(AG486&lt;=4,"mittel","teuer"))</x:f>
        <x:v>günstig</x:v>
      </x:c>
      <x:c r="AI486" s="131" t="n">
        <x:v>1</x:v>
      </x:c>
      <x:c r="AJ486" s="131" t="n">
        <x:v>1</x:v>
      </x:c>
      <x:c r="AK486" s="131" t="n">
        <x:v>1</x:v>
      </x:c>
      <x:c r="AL486" s="131" t="n">
        <x:v>1</x:v>
      </x:c>
      <x:c r="AM486" s="131" t="n">
        <x:v>1</x:v>
      </x:c>
      <x:c r="AN486" s="131" t="n">
        <x:f>MAX(1,MIN(5,SUM(AI486:AM486)))</x:f>
        <x:v>5</x:v>
      </x:c>
      <x:c r="AO486" s="131" t="str">
        <x:v>regelbasiert + redaktionelle Heuristik</x:v>
      </x:c>
      <x:c r="AP486" s="166" t="n">
        <x:v>0.82</x:v>
      </x:c>
      <x:c r="AQ486" s="131"/>
    </x:row>
    <x:row r="487">
      <x:c r="A487" s="135" t="str">
        <x:v>SU-486-V1</x:v>
      </x:c>
      <x:c r="B487" s="135" t="str">
        <x:v>SU-486</x:v>
      </x:c>
      <x:c r="C487" s="135" t="str">
        <x:v>Geröstete Süßkartoffel-Karotten-Suppe</x:v>
      </x:c>
      <x:c r="D487" s="131" t="str">
        <x:v>vegetarisch</x:v>
      </x:c>
      <x:c r="E487" s="131" t="str">
        <x:v>Milchprodukt</x:v>
      </x:c>
      <x:c r="F487" s="160" t="str">
        <x:v>nach Zutaten halal-kompatibel</x:v>
      </x:c>
      <x:c r="G487" s="160" t="str">
        <x:v>glutenfrei nach Zutaten</x:v>
      </x:c>
      <x:c r="H487" s="160" t="str">
        <x:v>mit laktosefreien Produkten</x:v>
      </x:c>
      <x:c r="I487" s="160" t="str">
        <x:v>nussfrei nach Zutaten</x:v>
      </x:c>
      <x:c r="J487" s="160" t="str">
        <x:v>eifrei nach Zutaten</x:v>
      </x:c>
      <x:c r="K487" s="160" t="str">
        <x:v>sojafrei nach Zutaten</x:v>
      </x:c>
      <x:c r="L487" s="131" t="str">
        <x:v>Milch</x:v>
      </x:c>
      <x:c r="M487" s="131" t="str">
        <x:v>ballaststoffreich; leicht</x:v>
      </x:c>
      <x:c r="N487" s="131" t="str">
        <x:v>Hauptmahlzeit</x:v>
      </x:c>
      <x:c r="O487" s="131" t="str">
        <x:v>Suppe</x:v>
      </x:c>
      <x:c r="P487" s="131" t="str">
        <x:v>Meal Prep; tiefkühlgeeignet; transportierbar; für mehrere Portionen</x:v>
      </x:c>
      <x:c r="Q487" s="131" t="str">
        <x:v>vertraut</x:v>
      </x:c>
      <x:c r="R487" s="131" t="str">
        <x:v>normaler Supermarkt</x:v>
      </x:c>
      <x:c r="S487" s="131" t="str">
        <x:v>international/modern</x:v>
      </x:c>
      <x:c r="T487" s="131" t="str">
        <x:v>herzhaft</x:v>
      </x:c>
      <x:c r="U487" s="131" t="str">
        <x:v>mild</x:v>
      </x:c>
      <x:c r="V487" s="131" t="str">
        <x:v>Winter</x:v>
      </x:c>
      <x:c r="W487" s="131" t="str">
        <x:v>warm</x:v>
      </x:c>
      <x:c r="X487" s="131" t="str">
        <x:v>Topf; Backofen; Mixer/Pürierstab; Pfanne</x:v>
      </x:c>
      <x:c r="Y487" s="131" t="str">
        <x:v>mittel</x:v>
      </x:c>
      <x:c r="Z487" s="131" t="n">
        <x:f>'recipes'!I487</x:f>
        <x:v>18</x:v>
      </x:c>
      <x:c r="AA487" s="131" t="n">
        <x:f>'recipes'!K487</x:f>
        <x:v>50</x:v>
      </x:c>
      <x:c r="AB487" s="131" t="str">
        <x:f>IF(AA487&lt;=20,"sehr schnell",IF(AA487&lt;=40,"schnell",IF(AA487&lt;=75,"mittel","lang")))</x:f>
        <x:v>mittel</x:v>
      </x:c>
      <x:c r="AC487" s="131" t="n">
        <x:f>'recipe_macros'!L487</x:f>
        <x:v>419</x:v>
      </x:c>
      <x:c r="AD487" s="131" t="n">
        <x:f>'recipe_macros'!M487</x:f>
        <x:v>11</x:v>
      </x:c>
      <x:c r="AE487" s="131" t="n">
        <x:f>IF('recipe_macros'!D487=0,0,'recipe_macros'!I487/'recipe_macros'!D487)</x:f>
        <x:v>10</x:v>
      </x:c>
      <x:c r="AF487" s="164" t="n">
        <x:f>IF(AC487=0,0,AD487*4/AC487)</x:f>
        <x:v>0.10501193317422435</x:v>
      </x:c>
      <x:c r="AG487" s="165" t="n">
        <x:f>'recipe_macros'!N487</x:f>
        <x:v>1.8031249999999999</x:v>
      </x:c>
      <x:c r="AH487" s="131" t="str">
        <x:f>IF(AG487&lt;=2,"günstig",IF(AG487&lt;=4,"mittel","teuer"))</x:f>
        <x:v>günstig</x:v>
      </x:c>
      <x:c r="AI487" s="131" t="n">
        <x:v>1</x:v>
      </x:c>
      <x:c r="AJ487" s="131" t="n">
        <x:v>1</x:v>
      </x:c>
      <x:c r="AK487" s="131" t="n">
        <x:v>1</x:v>
      </x:c>
      <x:c r="AL487" s="131" t="n">
        <x:v>1</x:v>
      </x:c>
      <x:c r="AM487" s="131" t="n">
        <x:v>1</x:v>
      </x:c>
      <x:c r="AN487" s="131" t="n">
        <x:f>MAX(1,MIN(5,SUM(AI487:AM487)))</x:f>
        <x:v>5</x:v>
      </x:c>
      <x:c r="AO487" s="131" t="str">
        <x:v>regelbasiert + redaktionelle Heuristik</x:v>
      </x:c>
      <x:c r="AP487" s="166" t="n">
        <x:v>0.86</x:v>
      </x:c>
      <x:c r="AQ487" s="131"/>
    </x:row>
    <x:row r="488">
      <x:c r="A488" s="135" t="str">
        <x:v>DI-487-V1</x:v>
      </x:c>
      <x:c r="B488" s="135" t="str">
        <x:v>DI-487</x:v>
      </x:c>
      <x:c r="C488" s="135" t="str">
        <x:v>Lachs-Bowl mit Sprossenbrokkoli und Getreide</x:v>
      </x:c>
      <x:c r="D488" s="131" t="str">
        <x:v>pescetarisch</x:v>
      </x:c>
      <x:c r="E488" s="131" t="str">
        <x:v>Fisch</x:v>
      </x:c>
      <x:c r="F488" s="160" t="str">
        <x:v>nach Zutaten halal-kompatibel</x:v>
      </x:c>
      <x:c r="G488" s="160" t="str">
        <x:v>glutenfrei nach Zutaten</x:v>
      </x:c>
      <x:c r="H488" s="160" t="str">
        <x:v>laktosefrei nach Zutaten</x:v>
      </x:c>
      <x:c r="I488" s="160" t="str">
        <x:v>nussfrei nach Zutaten</x:v>
      </x:c>
      <x:c r="J488" s="160" t="str">
        <x:v>eifrei nach Zutaten</x:v>
      </x:c>
      <x:c r="K488" s="160" t="str">
        <x:v>sojafrei nach Zutaten</x:v>
      </x:c>
      <x:c r="L488" s="131" t="str">
        <x:v>Fisch</x:v>
      </x:c>
      <x:c r="M488" s="131" t="str">
        <x:v>proteinbetont; ballaststoffreich; ausgewogen</x:v>
      </x:c>
      <x:c r="N488" s="131" t="str">
        <x:v>Hauptmahlzeit</x:v>
      </x:c>
      <x:c r="O488" s="131" t="str">
        <x:v>Bowl</x:v>
      </x:c>
      <x:c r="P488" s="131" t="str">
        <x:v>schnell; transportierbar</x:v>
      </x:c>
      <x:c r="Q488" s="131" t="str">
        <x:v>vertraut</x:v>
      </x:c>
      <x:c r="R488" s="131" t="str">
        <x:v>normaler Supermarkt</x:v>
      </x:c>
      <x:c r="S488" s="131" t="str">
        <x:v>international/modern</x:v>
      </x:c>
      <x:c r="T488" s="131" t="str">
        <x:v>frisch; säuerlich</x:v>
      </x:c>
      <x:c r="U488" s="131" t="str">
        <x:v>mild</x:v>
      </x:c>
      <x:c r="V488" s="131" t="str">
        <x:v>Frühling</x:v>
      </x:c>
      <x:c r="W488" s="131" t="str">
        <x:v>warm</x:v>
      </x:c>
      <x:c r="X488" s="131" t="str">
        <x:v>Pfanne; Topf</x:v>
      </x:c>
      <x:c r="Y488" s="131" t="str">
        <x:v>mittel</x:v>
      </x:c>
      <x:c r="Z488" s="131" t="n">
        <x:f>'recipes'!I488</x:f>
        <x:v>7</x:v>
      </x:c>
      <x:c r="AA488" s="131" t="n">
        <x:f>'recipes'!K488</x:f>
        <x:v>20</x:v>
      </x:c>
      <x:c r="AB488" s="131" t="str">
        <x:f>IF(AA488&lt;=20,"sehr schnell",IF(AA488&lt;=40,"schnell",IF(AA488&lt;=75,"mittel","lang")))</x:f>
        <x:v>sehr schnell</x:v>
      </x:c>
      <x:c r="AC488" s="131" t="n">
        <x:f>'recipe_macros'!L488</x:f>
        <x:v>669</x:v>
      </x:c>
      <x:c r="AD488" s="131" t="n">
        <x:f>'recipe_macros'!M488</x:f>
        <x:v>39</x:v>
      </x:c>
      <x:c r="AE488" s="131" t="n">
        <x:f>IF('recipe_macros'!D488=0,0,'recipe_macros'!I488/'recipe_macros'!D488)</x:f>
        <x:v>10</x:v>
      </x:c>
      <x:c r="AF488" s="164" t="n">
        <x:f>IF(AC488=0,0,AD488*4/AC488)</x:f>
        <x:v>0.23318385650224216</x:v>
      </x:c>
      <x:c r="AG488" s="165" t="n">
        <x:f>'recipe_macros'!N488</x:f>
        <x:v>2.7244</x:v>
      </x:c>
      <x:c r="AH488" s="131" t="str">
        <x:f>IF(AG488&lt;=2,"günstig",IF(AG488&lt;=4,"mittel","teuer"))</x:f>
        <x:v>mittel</x:v>
      </x:c>
      <x:c r="AI488" s="131" t="n">
        <x:v>0</x:v>
      </x:c>
      <x:c r="AJ488" s="131" t="n">
        <x:v>0</x:v>
      </x:c>
      <x:c r="AK488" s="131" t="n">
        <x:v>1</x:v>
      </x:c>
      <x:c r="AL488" s="131" t="n">
        <x:v>1</x:v>
      </x:c>
      <x:c r="AM488" s="131" t="n">
        <x:v>0</x:v>
      </x:c>
      <x:c r="AN488" s="131" t="n">
        <x:f>MAX(1,MIN(5,SUM(AI488:AM488)))</x:f>
        <x:v>2</x:v>
      </x:c>
      <x:c r="AO488" s="131" t="str">
        <x:v>regelbasiert + redaktionelle Heuristik</x:v>
      </x:c>
      <x:c r="AP488" s="166" t="n">
        <x:v>0.86</x:v>
      </x:c>
      <x:c r="AQ488" s="131"/>
    </x:row>
    <x:row r="489">
      <x:c r="A489" s="135" t="str">
        <x:v>DI-488-V1</x:v>
      </x:c>
      <x:c r="B489" s="135" t="str">
        <x:v>DI-488</x:v>
      </x:c>
      <x:c r="C489" s="135" t="str">
        <x:v>Bratkartoffeln mit Meersalz und Rosmarin</x:v>
      </x:c>
      <x:c r="D489" s="131" t="str">
        <x:v>vegan</x:v>
      </x:c>
      <x:c r="E489" s="131" t="str">
        <x:v>pflanzlich</x:v>
      </x:c>
      <x:c r="F489" s="160" t="str">
        <x:v>nach Zutaten halal-kompatibel</x:v>
      </x:c>
      <x:c r="G489" s="160" t="str">
        <x:v>glutenfrei nach Zutaten</x:v>
      </x:c>
      <x:c r="H489" s="160" t="str">
        <x:v>laktosefrei nach Zutaten</x:v>
      </x:c>
      <x:c r="I489" s="160" t="str">
        <x:v>nussfrei nach Zutaten</x:v>
      </x:c>
      <x:c r="J489" s="160" t="str">
        <x:v>eifrei nach Zutaten</x:v>
      </x:c>
      <x:c r="K489" s="160" t="str">
        <x:v>sojafrei nach Zutaten</x:v>
      </x:c>
      <x:c r="L489" s="131" t="str"/>
      <x:c r="M489" s="131" t="str">
        <x:v>leicht</x:v>
      </x:c>
      <x:c r="N489" s="131" t="str">
        <x:v>Hauptmahlzeit</x:v>
      </x:c>
      <x:c r="O489" s="131" t="str">
        <x:v>Pfannengericht/sonstiges</x:v>
      </x:c>
      <x:c r="P489" s="131" t="str">
        <x:v>Meal Prep; transportierbar</x:v>
      </x:c>
      <x:c r="Q489" s="131" t="str">
        <x:v>vertraut</x:v>
      </x:c>
      <x:c r="R489" s="131" t="str">
        <x:v>normaler Supermarkt</x:v>
      </x:c>
      <x:c r="S489" s="131" t="str">
        <x:v>international/modern</x:v>
      </x:c>
      <x:c r="T489" s="131" t="str">
        <x:v>herzhaft</x:v>
      </x:c>
      <x:c r="U489" s="131" t="str">
        <x:v>mild</x:v>
      </x:c>
      <x:c r="V489" s="131" t="str">
        <x:v>ganzjährig</x:v>
      </x:c>
      <x:c r="W489" s="131" t="str">
        <x:v>warm</x:v>
      </x:c>
      <x:c r="X489" s="131" t="str">
        <x:v>Pfanne; Topf</x:v>
      </x:c>
      <x:c r="Y489" s="131" t="str">
        <x:v>mittel</x:v>
      </x:c>
      <x:c r="Z489" s="131" t="n">
        <x:f>'recipes'!I489</x:f>
        <x:v>14</x:v>
      </x:c>
      <x:c r="AA489" s="131" t="n">
        <x:f>'recipes'!K489</x:f>
        <x:v>40</x:v>
      </x:c>
      <x:c r="AB489" s="131" t="str">
        <x:f>IF(AA489&lt;=20,"sehr schnell",IF(AA489&lt;=40,"schnell",IF(AA489&lt;=75,"mittel","lang")))</x:f>
        <x:v>schnell</x:v>
      </x:c>
      <x:c r="AC489" s="131" t="n">
        <x:f>'recipe_macros'!L489</x:f>
        <x:v>233</x:v>
      </x:c>
      <x:c r="AD489" s="131" t="n">
        <x:f>'recipe_macros'!M489</x:f>
        <x:v>3</x:v>
      </x:c>
      <x:c r="AE489" s="131" t="n">
        <x:f>IF('recipe_macros'!D489=0,0,'recipe_macros'!I489/'recipe_macros'!D489)</x:f>
        <x:v>3</x:v>
      </x:c>
      <x:c r="AF489" s="164" t="n">
        <x:f>IF(AC489=0,0,AD489*4/AC489)</x:f>
        <x:v>0.05150214592274678</x:v>
      </x:c>
      <x:c r="AG489" s="165" t="n">
        <x:f>'recipe_macros'!N489</x:f>
        <x:v>0.9761250000000001</x:v>
      </x:c>
      <x:c r="AH489" s="131" t="str">
        <x:f>IF(AG489&lt;=2,"günstig",IF(AG489&lt;=4,"mittel","teuer"))</x:f>
        <x:v>günstig</x:v>
      </x:c>
      <x:c r="AI489" s="131" t="n">
        <x:v>1</x:v>
      </x:c>
      <x:c r="AJ489" s="131" t="n">
        <x:v>0</x:v>
      </x:c>
      <x:c r="AK489" s="131" t="n">
        <x:v>1</x:v>
      </x:c>
      <x:c r="AL489" s="131" t="n">
        <x:v>1</x:v>
      </x:c>
      <x:c r="AM489" s="131" t="n">
        <x:v>0</x:v>
      </x:c>
      <x:c r="AN489" s="131" t="n">
        <x:f>MAX(1,MIN(5,SUM(AI489:AM489)))</x:f>
        <x:v>3</x:v>
      </x:c>
      <x:c r="AO489" s="131" t="str">
        <x:v>regelbasiert + redaktionelle Heuristik</x:v>
      </x:c>
      <x:c r="AP489" s="166" t="n">
        <x:v>0.86</x:v>
      </x:c>
      <x:c r="AQ489" s="131"/>
    </x:row>
    <x:row r="490">
      <x:c r="A490" s="135" t="str">
        <x:v>SU-489-V1</x:v>
      </x:c>
      <x:c r="B490" s="135" t="str">
        <x:v>SU-489</x:v>
      </x:c>
      <x:c r="C490" s="135" t="str">
        <x:v>Schottische Graupensuppe</x:v>
      </x:c>
      <x:c r="D490" s="131" t="str">
        <x:v>omnivor</x:v>
      </x:c>
      <x:c r="E490" s="131" t="str">
        <x:v>Lamm</x:v>
      </x:c>
      <x:c r="F490" s="160" t="str">
        <x:v>halal bei zertifiziertem Fleisch</x:v>
      </x:c>
      <x:c r="G490" s="160" t="str">
        <x:v>glutenfrei nach Zutaten</x:v>
      </x:c>
      <x:c r="H490" s="160" t="str">
        <x:v>laktosefrei nach Zutaten</x:v>
      </x:c>
      <x:c r="I490" s="160" t="str">
        <x:v>nussfrei nach Zutaten</x:v>
      </x:c>
      <x:c r="J490" s="160" t="str">
        <x:v>eifrei nach Zutaten</x:v>
      </x:c>
      <x:c r="K490" s="160" t="str">
        <x:v>sojafrei nach Zutaten</x:v>
      </x:c>
      <x:c r="L490" s="131" t="str">
        <x:v>Sellerie</x:v>
      </x:c>
      <x:c r="M490" s="131" t="str">
        <x:v>proteinbetont; leicht</x:v>
      </x:c>
      <x:c r="N490" s="131" t="str">
        <x:v>leichte Mahlzeit</x:v>
      </x:c>
      <x:c r="O490" s="131" t="str">
        <x:v>Suppe</x:v>
      </x:c>
      <x:c r="P490" s="131" t="str">
        <x:v>Meal Prep; tiefkühlgeeignet; transportierbar; für mehrere Portionen</x:v>
      </x:c>
      <x:c r="Q490" s="131" t="str">
        <x:v>vertraut</x:v>
      </x:c>
      <x:c r="R490" s="131" t="str">
        <x:v>normaler Supermarkt</x:v>
      </x:c>
      <x:c r="S490" s="131" t="str">
        <x:v>international/modern</x:v>
      </x:c>
      <x:c r="T490" s="131" t="str">
        <x:v>herzhaft</x:v>
      </x:c>
      <x:c r="U490" s="131" t="str">
        <x:v>mild</x:v>
      </x:c>
      <x:c r="V490" s="131" t="str">
        <x:v>Winter</x:v>
      </x:c>
      <x:c r="W490" s="131" t="str">
        <x:v>warm</x:v>
      </x:c>
      <x:c r="X490" s="131" t="str">
        <x:v>Topf; Pfanne</x:v>
      </x:c>
      <x:c r="Y490" s="131" t="str">
        <x:v>anspruchsvoll</x:v>
      </x:c>
      <x:c r="Z490" s="131" t="n">
        <x:f>'recipes'!I490</x:f>
        <x:v>37</x:v>
      </x:c>
      <x:c r="AA490" s="131" t="n">
        <x:f>'recipes'!K490</x:f>
        <x:v>105</x:v>
      </x:c>
      <x:c r="AB490" s="131" t="str">
        <x:f>IF(AA490&lt;=20,"sehr schnell",IF(AA490&lt;=40,"schnell",IF(AA490&lt;=75,"mittel","lang")))</x:f>
        <x:v>lang</x:v>
      </x:c>
      <x:c r="AC490" s="131" t="n">
        <x:f>'recipe_macros'!L490</x:f>
        <x:v>278</x:v>
      </x:c>
      <x:c r="AD490" s="131" t="n">
        <x:f>'recipe_macros'!M490</x:f>
        <x:v>33</x:v>
      </x:c>
      <x:c r="AE490" s="131" t="n">
        <x:f>IF('recipe_macros'!D490=0,0,'recipe_macros'!I490/'recipe_macros'!D490)</x:f>
        <x:v>6</x:v>
      </x:c>
      <x:c r="AF490" s="164" t="n">
        <x:f>IF(AC490=0,0,AD490*4/AC490)</x:f>
        <x:v>0.4748201438848921</x:v>
      </x:c>
      <x:c r="AG490" s="165" t="n">
        <x:f>'recipe_macros'!N490</x:f>
        <x:v>0.9158250000000001</x:v>
      </x:c>
      <x:c r="AH490" s="131" t="str">
        <x:f>IF(AG490&lt;=2,"günstig",IF(AG490&lt;=4,"mittel","teuer"))</x:f>
        <x:v>günstig</x:v>
      </x:c>
      <x:c r="AI490" s="131" t="n">
        <x:v>1</x:v>
      </x:c>
      <x:c r="AJ490" s="131" t="n">
        <x:v>1</x:v>
      </x:c>
      <x:c r="AK490" s="131" t="n">
        <x:v>1</x:v>
      </x:c>
      <x:c r="AL490" s="131" t="n">
        <x:v>1</x:v>
      </x:c>
      <x:c r="AM490" s="131" t="n">
        <x:v>1</x:v>
      </x:c>
      <x:c r="AN490" s="131" t="n">
        <x:f>MAX(1,MIN(5,SUM(AI490:AM490)))</x:f>
        <x:v>5</x:v>
      </x:c>
      <x:c r="AO490" s="131" t="str">
        <x:v>regelbasiert + redaktionelle Heuristik</x:v>
      </x:c>
      <x:c r="AP490" s="166" t="n">
        <x:v>0.86</x:v>
      </x:c>
      <x:c r="AQ490" s="131"/>
    </x:row>
    <x:row r="491">
      <x:c r="A491" s="135" t="str">
        <x:v>DI-490-V1</x:v>
      </x:c>
      <x:c r="B491" s="135" t="str">
        <x:v>DI-490</x:v>
      </x:c>
      <x:c r="C491" s="135" t="str">
        <x:v>Wolfsbarsch en papillote auf thailändische Art</x:v>
      </x:c>
      <x:c r="D491" s="131" t="str">
        <x:v>vegetarisch</x:v>
      </x:c>
      <x:c r="E491" s="131" t="str">
        <x:v>Milchprodukt</x:v>
      </x:c>
      <x:c r="F491" s="160" t="str">
        <x:v>nach Zutaten halal-kompatibel</x:v>
      </x:c>
      <x:c r="G491" s="160" t="str">
        <x:v>glutenfrei nach Zutaten</x:v>
      </x:c>
      <x:c r="H491" s="160" t="str">
        <x:v>mit laktosefreien Produkten</x:v>
      </x:c>
      <x:c r="I491" s="160" t="str">
        <x:v>nussfrei nach Zutaten</x:v>
      </x:c>
      <x:c r="J491" s="160" t="str">
        <x:v>eifrei nach Zutaten</x:v>
      </x:c>
      <x:c r="K491" s="160" t="str">
        <x:v>sojafrei nach Zutaten</x:v>
      </x:c>
      <x:c r="L491" s="131" t="str">
        <x:v>Milch</x:v>
      </x:c>
      <x:c r="M491" s="131" t="str">
        <x:v>proteinbetont; leicht</x:v>
      </x:c>
      <x:c r="N491" s="131" t="str">
        <x:v>Hauptmahlzeit</x:v>
      </x:c>
      <x:c r="O491" s="131" t="str">
        <x:v>Pfannengericht/sonstiges</x:v>
      </x:c>
      <x:c r="P491" s="131" t="str">
        <x:v>Meal Prep; transportierbar</x:v>
      </x:c>
      <x:c r="Q491" s="131" t="str">
        <x:v>vertraut</x:v>
      </x:c>
      <x:c r="R491" s="131" t="str">
        <x:v>normaler Supermarkt</x:v>
      </x:c>
      <x:c r="S491" s="131" t="str">
        <x:v>südostasiatisch inspiriert</x:v>
      </x:c>
      <x:c r="T491" s="131" t="str">
        <x:v>frisch; herzhaft; würzig; säuerlich</x:v>
      </x:c>
      <x:c r="U491" s="131" t="str">
        <x:v>scharf</x:v>
      </x:c>
      <x:c r="V491" s="131" t="str">
        <x:v>ganzjährig</x:v>
      </x:c>
      <x:c r="W491" s="131" t="str">
        <x:v>warm</x:v>
      </x:c>
      <x:c r="X491" s="131" t="str">
        <x:v>Pfanne; Backofen; Topf</x:v>
      </x:c>
      <x:c r="Y491" s="131" t="str">
        <x:v>mittel</x:v>
      </x:c>
      <x:c r="Z491" s="131" t="n">
        <x:f>'recipes'!I491</x:f>
        <x:v>14</x:v>
      </x:c>
      <x:c r="AA491" s="131" t="n">
        <x:f>'recipes'!K491</x:f>
        <x:v>40</x:v>
      </x:c>
      <x:c r="AB491" s="131" t="str">
        <x:f>IF(AA491&lt;=20,"sehr schnell",IF(AA491&lt;=40,"schnell",IF(AA491&lt;=75,"mittel","lang")))</x:f>
        <x:v>schnell</x:v>
      </x:c>
      <x:c r="AC491" s="131" t="n">
        <x:f>'recipe_macros'!L491</x:f>
        <x:v>361</x:v>
      </x:c>
      <x:c r="AD491" s="131" t="n">
        <x:f>'recipe_macros'!M491</x:f>
        <x:v>43</x:v>
      </x:c>
      <x:c r="AE491" s="131" t="n">
        <x:f>IF('recipe_macros'!D491=0,0,'recipe_macros'!I491/'recipe_macros'!D491)</x:f>
        <x:v>2</x:v>
      </x:c>
      <x:c r="AF491" s="164" t="n">
        <x:f>IF(AC491=0,0,AD491*4/AC491)</x:f>
        <x:v>0.47645429362880887</x:v>
      </x:c>
      <x:c r="AG491" s="165" t="n">
        <x:f>'recipe_macros'!N491</x:f>
        <x:v>4.23034</x:v>
      </x:c>
      <x:c r="AH491" s="131" t="str">
        <x:f>IF(AG491&lt;=2,"günstig",IF(AG491&lt;=4,"mittel","teuer"))</x:f>
        <x:v>teuer</x:v>
      </x:c>
      <x:c r="AI491" s="131" t="n">
        <x:v>1</x:v>
      </x:c>
      <x:c r="AJ491" s="131" t="n">
        <x:v>0</x:v>
      </x:c>
      <x:c r="AK491" s="131" t="n">
        <x:v>1</x:v>
      </x:c>
      <x:c r="AL491" s="131" t="n">
        <x:v>1</x:v>
      </x:c>
      <x:c r="AM491" s="131" t="n">
        <x:v>0</x:v>
      </x:c>
      <x:c r="AN491" s="131" t="n">
        <x:f>MAX(1,MIN(5,SUM(AI491:AM491)))</x:f>
        <x:v>3</x:v>
      </x:c>
      <x:c r="AO491" s="131" t="str">
        <x:v>regelbasiert + redaktionelle Heuristik</x:v>
      </x:c>
      <x:c r="AP491" s="166" t="n">
        <x:v>0.82</x:v>
      </x:c>
      <x:c r="AQ491" s="131" t="str">
        <x:v>Ernährungsweise wegen Zutaten von omnivor auf vegetarisch korrigiert</x:v>
      </x:c>
    </x:row>
    <x:row r="492">
      <x:c r="A492" s="135" t="str">
        <x:v>DI-491-V1</x:v>
      </x:c>
      <x:c r="B492" s="135" t="str">
        <x:v>DI-491</x:v>
      </x:c>
      <x:c r="C492" s="135" t="str">
        <x:v>Wolfsbarsch mit Ingwer, Chili und Frühlingszwiebeln</x:v>
      </x:c>
      <x:c r="D492" s="131" t="str">
        <x:v>vegan</x:v>
      </x:c>
      <x:c r="E492" s="131" t="str">
        <x:v>Soja/Tofu</x:v>
      </x:c>
      <x:c r="F492" s="160" t="str">
        <x:v>nach Zutaten halal-kompatibel</x:v>
      </x:c>
      <x:c r="G492" s="160" t="str">
        <x:v>glutenfrei bei zertifizierter Produktwahl</x:v>
      </x:c>
      <x:c r="H492" s="160" t="str">
        <x:v>laktosefrei nach Zutaten</x:v>
      </x:c>
      <x:c r="I492" s="160" t="str">
        <x:v>nussfrei nach Zutaten</x:v>
      </x:c>
      <x:c r="J492" s="160" t="str">
        <x:v>eifrei nach Zutaten</x:v>
      </x:c>
      <x:c r="K492" s="160" t="str">
        <x:v>enthält Soja</x:v>
      </x:c>
      <x:c r="L492" s="131" t="str">
        <x:v>Gluten/Getreide prüfen; Soja</x:v>
      </x:c>
      <x:c r="M492" s="131" t="str">
        <x:v>proteinbetont; leicht</x:v>
      </x:c>
      <x:c r="N492" s="131" t="str">
        <x:v>Hauptmahlzeit</x:v>
      </x:c>
      <x:c r="O492" s="131" t="str">
        <x:v>Eintopf</x:v>
      </x:c>
      <x:c r="P492" s="131" t="str">
        <x:v>schnell; Meal Prep; tiefkühlgeeignet; transportierbar; für mehrere Portionen</x:v>
      </x:c>
      <x:c r="Q492" s="131" t="str">
        <x:v>vertraut</x:v>
      </x:c>
      <x:c r="R492" s="131" t="str">
        <x:v>normaler Supermarkt</x:v>
      </x:c>
      <x:c r="S492" s="131" t="str">
        <x:v>ostasiatisch inspiriert</x:v>
      </x:c>
      <x:c r="T492" s="131" t="str">
        <x:v>herzhaft; würzig</x:v>
      </x:c>
      <x:c r="U492" s="131" t="str">
        <x:v>scharf</x:v>
      </x:c>
      <x:c r="V492" s="131" t="str">
        <x:v>Winter</x:v>
      </x:c>
      <x:c r="W492" s="131" t="str">
        <x:v>warm</x:v>
      </x:c>
      <x:c r="X492" s="131" t="str">
        <x:v>Topf; Pfanne</x:v>
      </x:c>
      <x:c r="Y492" s="131" t="str">
        <x:v>mittel</x:v>
      </x:c>
      <x:c r="Z492" s="131" t="n">
        <x:f>'recipes'!I492</x:f>
        <x:v>9</x:v>
      </x:c>
      <x:c r="AA492" s="131" t="n">
        <x:f>'recipes'!K492</x:f>
        <x:v>25</x:v>
      </x:c>
      <x:c r="AB492" s="131" t="str">
        <x:f>IF(AA492&lt;=20,"sehr schnell",IF(AA492&lt;=40,"schnell",IF(AA492&lt;=75,"mittel","lang")))</x:f>
        <x:v>schnell</x:v>
      </x:c>
      <x:c r="AC492" s="131" t="n">
        <x:f>'recipe_macros'!L492</x:f>
        <x:v>202</x:v>
      </x:c>
      <x:c r="AD492" s="131" t="n">
        <x:f>'recipe_macros'!M492</x:f>
        <x:v>28</x:v>
      </x:c>
      <x:c r="AE492" s="131" t="n">
        <x:f>IF('recipe_macros'!D492=0,0,'recipe_macros'!I492/'recipe_macros'!D492)</x:f>
        <x:v>0</x:v>
      </x:c>
      <x:c r="AF492" s="164" t="n">
        <x:f>IF(AC492=0,0,AD492*4/AC492)</x:f>
        <x:v>0.5544554455445545</x:v>
      </x:c>
      <x:c r="AG492" s="165" t="n">
        <x:f>'recipe_macros'!N492</x:f>
        <x:v>0.13898000000000002</x:v>
      </x:c>
      <x:c r="AH492" s="131" t="str">
        <x:f>IF(AG492&lt;=2,"günstig",IF(AG492&lt;=4,"mittel","teuer"))</x:f>
        <x:v>günstig</x:v>
      </x:c>
      <x:c r="AI492" s="131" t="n">
        <x:v>1</x:v>
      </x:c>
      <x:c r="AJ492" s="131" t="n">
        <x:v>1</x:v>
      </x:c>
      <x:c r="AK492" s="131" t="n">
        <x:v>1</x:v>
      </x:c>
      <x:c r="AL492" s="131" t="n">
        <x:v>1</x:v>
      </x:c>
      <x:c r="AM492" s="131" t="n">
        <x:v>1</x:v>
      </x:c>
      <x:c r="AN492" s="131" t="n">
        <x:f>MAX(1,MIN(5,SUM(AI492:AM492)))</x:f>
        <x:v>5</x:v>
      </x:c>
      <x:c r="AO492" s="131" t="str">
        <x:v>regelbasiert + redaktionelle Heuristik</x:v>
      </x:c>
      <x:c r="AP492" s="166" t="n">
        <x:v>0.82</x:v>
      </x:c>
      <x:c r="AQ492" s="131" t="str">
        <x:v>Ernährungsweise wegen Zutaten von omnivor auf vegan korrigiert</x:v>
      </x:c>
    </x:row>
    <x:row r="493">
      <x:c r="A493" s="135" t="str">
        <x:v>SA-492-V1</x:v>
      </x:c>
      <x:c r="B493" s="135" t="str">
        <x:v>SA-492</x:v>
      </x:c>
      <x:c r="C493" s="135" t="str">
        <x:v>Sesam-Hähnchensalat</x:v>
      </x:c>
      <x:c r="D493" s="131" t="str">
        <x:v>omnivor</x:v>
      </x:c>
      <x:c r="E493" s="131" t="str">
        <x:v>Geflügel; Fisch; Soja/Tofu</x:v>
      </x:c>
      <x:c r="F493" s="160" t="str">
        <x:v>halal bei zertifiziertem Fleisch</x:v>
      </x:c>
      <x:c r="G493" s="160" t="str">
        <x:v>glutenfrei nach Zutaten</x:v>
      </x:c>
      <x:c r="H493" s="160" t="str">
        <x:v>laktosefrei nach Zutaten</x:v>
      </x:c>
      <x:c r="I493" s="160" t="str">
        <x:v>nussfrei nach Zutaten</x:v>
      </x:c>
      <x:c r="J493" s="160" t="str">
        <x:v>eifrei nach Zutaten</x:v>
      </x:c>
      <x:c r="K493" s="160" t="str">
        <x:v>enthält Soja</x:v>
      </x:c>
      <x:c r="L493" s="131" t="str">
        <x:v>Soja; Sesam; Fisch</x:v>
      </x:c>
      <x:c r="M493" s="131" t="str">
        <x:v>proteinbetont; ballaststoffreich; leicht</x:v>
      </x:c>
      <x:c r="N493" s="131" t="str">
        <x:v>leichte Mahlzeit</x:v>
      </x:c>
      <x:c r="O493" s="131" t="str">
        <x:v>Salat</x:v>
      </x:c>
      <x:c r="P493" s="131" t="str">
        <x:v>schnell; kalt essbar; transportierbar</x:v>
      </x:c>
      <x:c r="Q493" s="131" t="str">
        <x:v>vertraut</x:v>
      </x:c>
      <x:c r="R493" s="131" t="str">
        <x:v>normaler Supermarkt</x:v>
      </x:c>
      <x:c r="S493" s="131" t="str">
        <x:v>international/modern</x:v>
      </x:c>
      <x:c r="T493" s="131" t="str">
        <x:v>frisch; säuerlich</x:v>
      </x:c>
      <x:c r="U493" s="131" t="str">
        <x:v>scharf</x:v>
      </x:c>
      <x:c r="V493" s="131" t="str">
        <x:v>ganzjährig</x:v>
      </x:c>
      <x:c r="W493" s="131" t="str">
        <x:v>kalt</x:v>
      </x:c>
      <x:c r="X493" s="131" t="str">
        <x:v>Schüssel; Topf</x:v>
      </x:c>
      <x:c r="Y493" s="131" t="str">
        <x:v>mittel</x:v>
      </x:c>
      <x:c r="Z493" s="131" t="n">
        <x:f>'recipes'!I493</x:f>
        <x:v>7</x:v>
      </x:c>
      <x:c r="AA493" s="131" t="n">
        <x:f>'recipes'!K493</x:f>
        <x:v>20</x:v>
      </x:c>
      <x:c r="AB493" s="131" t="str">
        <x:f>IF(AA493&lt;=20,"sehr schnell",IF(AA493&lt;=40,"schnell",IF(AA493&lt;=75,"mittel","lang")))</x:f>
        <x:v>sehr schnell</x:v>
      </x:c>
      <x:c r="AC493" s="131" t="n">
        <x:f>'recipe_macros'!L493</x:f>
        <x:v>300</x:v>
      </x:c>
      <x:c r="AD493" s="131" t="n">
        <x:f>'recipe_macros'!M493</x:f>
        <x:v>44</x:v>
      </x:c>
      <x:c r="AE493" s="131" t="n">
        <x:f>IF('recipe_macros'!D493=0,0,'recipe_macros'!I493/'recipe_macros'!D493)</x:f>
        <x:v>7</x:v>
      </x:c>
      <x:c r="AF493" s="164" t="n">
        <x:f>IF(AC493=0,0,AD493*4/AC493)</x:f>
        <x:v>0.5866666666666667</x:v>
      </x:c>
      <x:c r="AG493" s="165" t="n">
        <x:f>'recipe_macros'!N493</x:f>
        <x:v>1.5428133333333336</x:v>
      </x:c>
      <x:c r="AH493" s="131" t="str">
        <x:f>IF(AG493&lt;=2,"günstig",IF(AG493&lt;=4,"mittel","teuer"))</x:f>
        <x:v>günstig</x:v>
      </x:c>
      <x:c r="AI493" s="131" t="n">
        <x:v>0</x:v>
      </x:c>
      <x:c r="AJ493" s="131" t="n">
        <x:v>0</x:v>
      </x:c>
      <x:c r="AK493" s="131" t="n">
        <x:v>1</x:v>
      </x:c>
      <x:c r="AL493" s="131" t="n">
        <x:v>1</x:v>
      </x:c>
      <x:c r="AM493" s="131" t="n">
        <x:v>0</x:v>
      </x:c>
      <x:c r="AN493" s="131" t="n">
        <x:f>MAX(1,MIN(5,SUM(AI493:AM493)))</x:f>
        <x:v>2</x:v>
      </x:c>
      <x:c r="AO493" s="131" t="str">
        <x:v>regelbasiert + redaktionelle Heuristik</x:v>
      </x:c>
      <x:c r="AP493" s="166" t="n">
        <x:v>0.86</x:v>
      </x:c>
      <x:c r="AQ493" s="131"/>
    </x:row>
    <x:row r="494">
      <x:c r="A494" s="135" t="str">
        <x:v>DI-493-V1</x:v>
      </x:c>
      <x:c r="B494" s="135" t="str">
        <x:v>DI-493</x:v>
      </x:c>
      <x:c r="C494" s="135" t="str">
        <x:v>Sesamlachs mit Sprossenbrokkoli und Süßkartoffelpüree</x:v>
      </x:c>
      <x:c r="D494" s="131" t="str">
        <x:v>pescetarisch</x:v>
      </x:c>
      <x:c r="E494" s="131" t="str">
        <x:v>Fisch; Soja/Tofu</x:v>
      </x:c>
      <x:c r="F494" s="160" t="str">
        <x:v>nach Zutaten halal-kompatibel</x:v>
      </x:c>
      <x:c r="G494" s="160" t="str">
        <x:v>glutenfrei bei zertifizierter Produktwahl</x:v>
      </x:c>
      <x:c r="H494" s="160" t="str">
        <x:v>laktosefrei nach Zutaten</x:v>
      </x:c>
      <x:c r="I494" s="160" t="str">
        <x:v>nussfrei nach Zutaten</x:v>
      </x:c>
      <x:c r="J494" s="160" t="str">
        <x:v>eifrei nach Zutaten</x:v>
      </x:c>
      <x:c r="K494" s="160" t="str">
        <x:v>enthält Soja</x:v>
      </x:c>
      <x:c r="L494" s="131" t="str">
        <x:v>Gluten/Getreide prüfen; Soja; Sesam; Fisch</x:v>
      </x:c>
      <x:c r="M494" s="131" t="str">
        <x:v>proteinbetont; ballaststoffreich; ausgewogen</x:v>
      </x:c>
      <x:c r="N494" s="131" t="str">
        <x:v>Hauptmahlzeit</x:v>
      </x:c>
      <x:c r="O494" s="131" t="str">
        <x:v>Pfannengericht/sonstiges</x:v>
      </x:c>
      <x:c r="P494" s="131" t="str">
        <x:v>schnell; transportierbar</x:v>
      </x:c>
      <x:c r="Q494" s="131" t="str">
        <x:v>vertraut</x:v>
      </x:c>
      <x:c r="R494" s="131" t="str">
        <x:v>normaler Supermarkt</x:v>
      </x:c>
      <x:c r="S494" s="131" t="str">
        <x:v>ostasiatisch inspiriert</x:v>
      </x:c>
      <x:c r="T494" s="131" t="str">
        <x:v>frisch; herzhaft; würzig; säuerlich</x:v>
      </x:c>
      <x:c r="U494" s="131" t="str">
        <x:v>scharf</x:v>
      </x:c>
      <x:c r="V494" s="131" t="str">
        <x:v>ganzjährig</x:v>
      </x:c>
      <x:c r="W494" s="131" t="str">
        <x:v>warm</x:v>
      </x:c>
      <x:c r="X494" s="131" t="str">
        <x:v>Pfanne; Backofen</x:v>
      </x:c>
      <x:c r="Y494" s="131" t="str">
        <x:v>mittel</x:v>
      </x:c>
      <x:c r="Z494" s="131" t="n">
        <x:f>'recipes'!I494</x:f>
        <x:v>9</x:v>
      </x:c>
      <x:c r="AA494" s="131" t="n">
        <x:f>'recipes'!K494</x:f>
        <x:v>25</x:v>
      </x:c>
      <x:c r="AB494" s="131" t="str">
        <x:f>IF(AA494&lt;=20,"sehr schnell",IF(AA494&lt;=40,"schnell",IF(AA494&lt;=75,"mittel","lang")))</x:f>
        <x:v>schnell</x:v>
      </x:c>
      <x:c r="AC494" s="131" t="n">
        <x:f>'recipe_macros'!L494</x:f>
        <x:v>463</x:v>
      </x:c>
      <x:c r="AD494" s="131" t="n">
        <x:f>'recipe_macros'!M494</x:f>
        <x:v>32</x:v>
      </x:c>
      <x:c r="AE494" s="131" t="n">
        <x:f>IF('recipe_macros'!D494=0,0,'recipe_macros'!I494/'recipe_macros'!D494)</x:f>
        <x:v>10</x:v>
      </x:c>
      <x:c r="AF494" s="164" t="n">
        <x:f>IF(AC494=0,0,AD494*4/AC494)</x:f>
        <x:v>0.27645788336933047</x:v>
      </x:c>
      <x:c r="AG494" s="165" t="n">
        <x:f>'recipe_macros'!N494</x:f>
        <x:v>2.4781466666666665</x:v>
      </x:c>
      <x:c r="AH494" s="131" t="str">
        <x:f>IF(AG494&lt;=2,"günstig",IF(AG494&lt;=4,"mittel","teuer"))</x:f>
        <x:v>mittel</x:v>
      </x:c>
      <x:c r="AI494" s="131" t="n">
        <x:v>0</x:v>
      </x:c>
      <x:c r="AJ494" s="131" t="n">
        <x:v>0</x:v>
      </x:c>
      <x:c r="AK494" s="131" t="n">
        <x:v>1</x:v>
      </x:c>
      <x:c r="AL494" s="131" t="n">
        <x:v>1</x:v>
      </x:c>
      <x:c r="AM494" s="131" t="n">
        <x:v>0</x:v>
      </x:c>
      <x:c r="AN494" s="131" t="n">
        <x:f>MAX(1,MIN(5,SUM(AI494:AM494)))</x:f>
        <x:v>2</x:v>
      </x:c>
      <x:c r="AO494" s="131" t="str">
        <x:v>regelbasiert + redaktionelle Heuristik</x:v>
      </x:c>
      <x:c r="AP494" s="166" t="n">
        <x:v>0.82</x:v>
      </x:c>
      <x:c r="AQ494" s="131"/>
    </x:row>
    <x:row r="495">
      <x:c r="A495" s="135" t="str">
        <x:v>DI-494-V1</x:v>
      </x:c>
      <x:c r="B495" s="135" t="str">
        <x:v>DI-494</x:v>
      </x:c>
      <x:c r="C495" s="135" t="str">
        <x:v>Linguine-Platte mit Garnelen Pil Pil, geschmorten Kirschtomaten und gerösteter Zitrone</x:v>
      </x:c>
      <x:c r="D495" s="131" t="str">
        <x:v>pescetarisch</x:v>
      </x:c>
      <x:c r="E495" s="131" t="str">
        <x:v>Meeresfrüchte</x:v>
      </x:c>
      <x:c r="F495" s="160" t="str">
        <x:v>nach Zutaten halal-kompatibel</x:v>
      </x:c>
      <x:c r="G495" s="160" t="str">
        <x:v>mit Austausch glutenfrei</x:v>
      </x:c>
      <x:c r="H495" s="160" t="str">
        <x:v>laktosefrei nach Zutaten</x:v>
      </x:c>
      <x:c r="I495" s="160" t="str">
        <x:v>nussfrei nach Zutaten</x:v>
      </x:c>
      <x:c r="J495" s="160" t="str">
        <x:v>eifrei nach Zutaten</x:v>
      </x:c>
      <x:c r="K495" s="160" t="str">
        <x:v>sojafrei nach Zutaten</x:v>
      </x:c>
      <x:c r="L495" s="131" t="str">
        <x:v>Gluten/Getreide prüfen; Krebstiere/Weichtiere</x:v>
      </x:c>
      <x:c r="M495" s="131" t="str">
        <x:v>ballaststoffreich; ausgewogen</x:v>
      </x:c>
      <x:c r="N495" s="131" t="str">
        <x:v>Hauptmahlzeit</x:v>
      </x:c>
      <x:c r="O495" s="131" t="str">
        <x:v>Pasta/Nudeln</x:v>
      </x:c>
      <x:c r="P495" s="131" t="str">
        <x:v>schnell; Meal Prep; transportierbar; für mehrere Portionen</x:v>
      </x:c>
      <x:c r="Q495" s="131" t="str">
        <x:v>vertraut</x:v>
      </x:c>
      <x:c r="R495" s="131" t="str">
        <x:v>normaler Supermarkt</x:v>
      </x:c>
      <x:c r="S495" s="131" t="str">
        <x:v>international/modern</x:v>
      </x:c>
      <x:c r="T495" s="131" t="str">
        <x:v>frisch; würzig; säuerlich; rauchig</x:v>
      </x:c>
      <x:c r="U495" s="131" t="str">
        <x:v>scharf</x:v>
      </x:c>
      <x:c r="V495" s="131" t="str">
        <x:v>ganzjährig</x:v>
      </x:c>
      <x:c r="W495" s="131" t="str">
        <x:v>warm</x:v>
      </x:c>
      <x:c r="X495" s="131" t="str">
        <x:v>Topf; Pfanne</x:v>
      </x:c>
      <x:c r="Y495" s="131" t="str">
        <x:v>mittel</x:v>
      </x:c>
      <x:c r="Z495" s="131" t="n">
        <x:f>'recipes'!I495</x:f>
        <x:v>9</x:v>
      </x:c>
      <x:c r="AA495" s="131" t="n">
        <x:f>'recipes'!K495</x:f>
        <x:v>25</x:v>
      </x:c>
      <x:c r="AB495" s="131" t="str">
        <x:f>IF(AA495&lt;=20,"sehr schnell",IF(AA495&lt;=40,"schnell",IF(AA495&lt;=75,"mittel","lang")))</x:f>
        <x:v>schnell</x:v>
      </x:c>
      <x:c r="AC495" s="131" t="n">
        <x:f>'recipe_macros'!L495</x:f>
        <x:v>575</x:v>
      </x:c>
      <x:c r="AD495" s="131" t="n">
        <x:f>'recipe_macros'!M495</x:f>
        <x:v>24</x:v>
      </x:c>
      <x:c r="AE495" s="131" t="n">
        <x:f>IF('recipe_macros'!D495=0,0,'recipe_macros'!I495/'recipe_macros'!D495)</x:f>
        <x:v>7</x:v>
      </x:c>
      <x:c r="AF495" s="164" t="n">
        <x:f>IF(AC495=0,0,AD495*4/AC495)</x:f>
        <x:v>0.16695652173913045</x:v>
      </x:c>
      <x:c r="AG495" s="165" t="n">
        <x:f>'recipe_macros'!N495</x:f>
        <x:v>1.9241200000000003</x:v>
      </x:c>
      <x:c r="AH495" s="131" t="str">
        <x:f>IF(AG495&lt;=2,"günstig",IF(AG495&lt;=4,"mittel","teuer"))</x:f>
        <x:v>günstig</x:v>
      </x:c>
      <x:c r="AI495" s="131" t="n">
        <x:v>0</x:v>
      </x:c>
      <x:c r="AJ495" s="131" t="n">
        <x:v>0</x:v>
      </x:c>
      <x:c r="AK495" s="131" t="n">
        <x:v>1</x:v>
      </x:c>
      <x:c r="AL495" s="131" t="n">
        <x:v>1</x:v>
      </x:c>
      <x:c r="AM495" s="131" t="n">
        <x:v>1</x:v>
      </x:c>
      <x:c r="AN495" s="131" t="n">
        <x:f>MAX(1,MIN(5,SUM(AI495:AM495)))</x:f>
        <x:v>3</x:v>
      </x:c>
      <x:c r="AO495" s="131" t="str">
        <x:v>regelbasiert + redaktionelle Heuristik</x:v>
      </x:c>
      <x:c r="AP495" s="166" t="n">
        <x:v>0.86</x:v>
      </x:c>
      <x:c r="AQ495" s="131"/>
    </x:row>
    <x:row r="496">
      <x:c r="A496" s="135" t="str">
        <x:v>SA-495-V1</x:v>
      </x:c>
      <x:c r="B496" s="135" t="str">
        <x:v>SA-495</x:v>
      </x:c>
      <x:c r="C496" s="135" t="str">
        <x:v>Feiner Fenchel-Rucola-Salat</x:v>
      </x:c>
      <x:c r="D496" s="131" t="str">
        <x:v>vegan</x:v>
      </x:c>
      <x:c r="E496" s="131" t="str">
        <x:v>pflanzlich</x:v>
      </x:c>
      <x:c r="F496" s="160" t="str">
        <x:v>nach Zutaten halal-kompatibel</x:v>
      </x:c>
      <x:c r="G496" s="160" t="str">
        <x:v>glutenfrei nach Zutaten</x:v>
      </x:c>
      <x:c r="H496" s="160" t="str">
        <x:v>laktosefrei nach Zutaten</x:v>
      </x:c>
      <x:c r="I496" s="160" t="str">
        <x:v>nussfrei nach Zutaten</x:v>
      </x:c>
      <x:c r="J496" s="160" t="str">
        <x:v>eifrei nach Zutaten</x:v>
      </x:c>
      <x:c r="K496" s="160" t="str">
        <x:v>sojafrei nach Zutaten</x:v>
      </x:c>
      <x:c r="L496" s="131" t="str"/>
      <x:c r="M496" s="131" t="str">
        <x:v>leicht</x:v>
      </x:c>
      <x:c r="N496" s="131" t="str">
        <x:v>leichte Mahlzeit</x:v>
      </x:c>
      <x:c r="O496" s="131" t="str">
        <x:v>Salat</x:v>
      </x:c>
      <x:c r="P496" s="131" t="str">
        <x:v>schnell; kalt essbar; transportierbar; ohne Kochen</x:v>
      </x:c>
      <x:c r="Q496" s="131" t="str">
        <x:v>vertraut</x:v>
      </x:c>
      <x:c r="R496" s="131" t="str">
        <x:v>normaler Supermarkt</x:v>
      </x:c>
      <x:c r="S496" s="131" t="str">
        <x:v>international/modern</x:v>
      </x:c>
      <x:c r="T496" s="131" t="str">
        <x:v>frisch; säuerlich</x:v>
      </x:c>
      <x:c r="U496" s="131" t="str">
        <x:v>mild</x:v>
      </x:c>
      <x:c r="V496" s="131" t="str">
        <x:v>ganzjährig</x:v>
      </x:c>
      <x:c r="W496" s="131" t="str">
        <x:v>kalt</x:v>
      </x:c>
      <x:c r="X496" s="131" t="str">
        <x:v>Schüssel</x:v>
      </x:c>
      <x:c r="Y496" s="131" t="str">
        <x:v>einfach</x:v>
      </x:c>
      <x:c r="Z496" s="131" t="n">
        <x:f>'recipes'!I496</x:f>
        <x:v>5</x:v>
      </x:c>
      <x:c r="AA496" s="131" t="n">
        <x:f>'recipes'!K496</x:f>
        <x:v>10</x:v>
      </x:c>
      <x:c r="AB496" s="131" t="str">
        <x:f>IF(AA496&lt;=20,"sehr schnell",IF(AA496&lt;=40,"schnell",IF(AA496&lt;=75,"mittel","lang")))</x:f>
        <x:v>sehr schnell</x:v>
      </x:c>
      <x:c r="AC496" s="131" t="n">
        <x:f>'recipe_macros'!L496</x:f>
        <x:v>65</x:v>
      </x:c>
      <x:c r="AD496" s="131" t="n">
        <x:f>'recipe_macros'!M496</x:f>
        <x:v>1</x:v>
      </x:c>
      <x:c r="AE496" s="131" t="n">
        <x:f>IF('recipe_macros'!D496=0,0,'recipe_macros'!I496/'recipe_macros'!D496)</x:f>
        <x:v>2</x:v>
      </x:c>
      <x:c r="AF496" s="164" t="n">
        <x:f>IF(AC496=0,0,AD496*4/AC496)</x:f>
        <x:v>0.06153846153846154</x:v>
      </x:c>
      <x:c r="AG496" s="165" t="n">
        <x:f>'recipe_macros'!N496</x:f>
        <x:v>0.23615000000000003</x:v>
      </x:c>
      <x:c r="AH496" s="131" t="str">
        <x:f>IF(AG496&lt;=2,"günstig",IF(AG496&lt;=4,"mittel","teuer"))</x:f>
        <x:v>günstig</x:v>
      </x:c>
      <x:c r="AI496" s="131" t="n">
        <x:v>0</x:v>
      </x:c>
      <x:c r="AJ496" s="131" t="n">
        <x:v>0</x:v>
      </x:c>
      <x:c r="AK496" s="131" t="n">
        <x:v>1</x:v>
      </x:c>
      <x:c r="AL496" s="131" t="n">
        <x:v>1</x:v>
      </x:c>
      <x:c r="AM496" s="131" t="n">
        <x:v>0</x:v>
      </x:c>
      <x:c r="AN496" s="131" t="n">
        <x:f>MAX(1,MIN(5,SUM(AI496:AM496)))</x:f>
        <x:v>2</x:v>
      </x:c>
      <x:c r="AO496" s="131" t="str">
        <x:v>regelbasiert + redaktionelle Heuristik</x:v>
      </x:c>
      <x:c r="AP496" s="166" t="n">
        <x:v>0.86</x:v>
      </x:c>
      <x:c r="AQ496" s="131"/>
    </x:row>
    <x:row r="497">
      <x:c r="A497" s="135" t="str">
        <x:v>BR-496-V1</x:v>
      </x:c>
      <x:c r="B497" s="135" t="str">
        <x:v>BR-496</x:v>
      </x:c>
      <x:c r="C497" s="135" t="str">
        <x:v>Türkische Frühstückseier aus dem Schongarer</x:v>
      </x:c>
      <x:c r="D497" s="131" t="str">
        <x:v>vegetarisch</x:v>
      </x:c>
      <x:c r="E497" s="131" t="str">
        <x:v>Ei; Milchprodukt</x:v>
      </x:c>
      <x:c r="F497" s="160" t="str">
        <x:v>nach Zutaten halal-kompatibel</x:v>
      </x:c>
      <x:c r="G497" s="160" t="str">
        <x:v>glutenfrei nach Zutaten</x:v>
      </x:c>
      <x:c r="H497" s="160" t="str">
        <x:v>mit laktosefreien Produkten</x:v>
      </x:c>
      <x:c r="I497" s="160" t="str">
        <x:v>nussfrei nach Zutaten</x:v>
      </x:c>
      <x:c r="J497" s="160" t="str">
        <x:v>enthält Ei</x:v>
      </x:c>
      <x:c r="K497" s="160" t="str">
        <x:v>sojafrei nach Zutaten</x:v>
      </x:c>
      <x:c r="L497" s="131" t="str">
        <x:v>Milch; Ei</x:v>
      </x:c>
      <x:c r="M497" s="131" t="str">
        <x:v>leicht</x:v>
      </x:c>
      <x:c r="N497" s="131" t="str">
        <x:v>Frühstück</x:v>
      </x:c>
      <x:c r="O497" s="131" t="str">
        <x:v>Pfannengericht/sonstiges</x:v>
      </x:c>
      <x:c r="P497" s="131" t="str">
        <x:v>Meal Prep; transportierbar</x:v>
      </x:c>
      <x:c r="Q497" s="131" t="str">
        <x:v>vertraut</x:v>
      </x:c>
      <x:c r="R497" s="131" t="str">
        <x:v>normaler Supermarkt</x:v>
      </x:c>
      <x:c r="S497" s="131" t="str">
        <x:v>international/modern</x:v>
      </x:c>
      <x:c r="T497" s="131" t="str">
        <x:v>frisch; herzhaft; würzig</x:v>
      </x:c>
      <x:c r="U497" s="131" t="str">
        <x:v>scharf</x:v>
      </x:c>
      <x:c r="V497" s="131" t="str">
        <x:v>ganzjährig</x:v>
      </x:c>
      <x:c r="W497" s="131" t="str">
        <x:v>warm</x:v>
      </x:c>
      <x:c r="X497" s="131" t="str">
        <x:v>Pfanne; Schongarer; Topf</x:v>
      </x:c>
      <x:c r="Y497" s="131" t="str">
        <x:v>anspruchsvoll</x:v>
      </x:c>
      <x:c r="Z497" s="131" t="n">
        <x:f>'recipes'!I497</x:f>
        <x:v>84</x:v>
      </x:c>
      <x:c r="AA497" s="131" t="n">
        <x:f>'recipes'!K497</x:f>
        <x:v>240</x:v>
      </x:c>
      <x:c r="AB497" s="131" t="str">
        <x:f>IF(AA497&lt;=20,"sehr schnell",IF(AA497&lt;=40,"schnell",IF(AA497&lt;=75,"mittel","lang")))</x:f>
        <x:v>lang</x:v>
      </x:c>
      <x:c r="AC497" s="131" t="n">
        <x:f>'recipe_macros'!L497</x:f>
        <x:v>165</x:v>
      </x:c>
      <x:c r="AD497" s="131" t="n">
        <x:f>'recipe_macros'!M497</x:f>
        <x:v>9</x:v>
      </x:c>
      <x:c r="AE497" s="131" t="n">
        <x:f>IF('recipe_macros'!D497=0,0,'recipe_macros'!I497/'recipe_macros'!D497)</x:f>
        <x:v>3</x:v>
      </x:c>
      <x:c r="AF497" s="164" t="n">
        <x:f>IF(AC497=0,0,AD497*4/AC497)</x:f>
        <x:v>0.21818181818181817</x:v>
      </x:c>
      <x:c r="AG497" s="165" t="n">
        <x:f>'recipe_macros'!N497</x:f>
        <x:v>1.3866150000000004</x:v>
      </x:c>
      <x:c r="AH497" s="131" t="str">
        <x:f>IF(AG497&lt;=2,"günstig",IF(AG497&lt;=4,"mittel","teuer"))</x:f>
        <x:v>günstig</x:v>
      </x:c>
      <x:c r="AI497" s="131" t="n">
        <x:v>1</x:v>
      </x:c>
      <x:c r="AJ497" s="131" t="n">
        <x:v>0</x:v>
      </x:c>
      <x:c r="AK497" s="131" t="n">
        <x:v>1</x:v>
      </x:c>
      <x:c r="AL497" s="131" t="n">
        <x:v>1</x:v>
      </x:c>
      <x:c r="AM497" s="131" t="n">
        <x:v>0</x:v>
      </x:c>
      <x:c r="AN497" s="131" t="n">
        <x:f>MAX(1,MIN(5,SUM(AI497:AM497)))</x:f>
        <x:v>3</x:v>
      </x:c>
      <x:c r="AO497" s="131" t="str">
        <x:v>regelbasiert + redaktionelle Heuristik</x:v>
      </x:c>
      <x:c r="AP497" s="166" t="n">
        <x:v>0.86</x:v>
      </x:c>
      <x:c r="AQ497" s="131"/>
    </x:row>
    <x:row r="498">
      <x:c r="A498" s="135" t="str">
        <x:v>DI-497-V1</x:v>
      </x:c>
      <x:c r="B498" s="135" t="str">
        <x:v>DI-497</x:v>
      </x:c>
      <x:c r="C498" s="135" t="str">
        <x:v>Hähnchenauflauf aus dem Schongarer</x:v>
      </x:c>
      <x:c r="D498" s="131" t="str">
        <x:v>omnivor</x:v>
      </x:c>
      <x:c r="E498" s="131" t="str">
        <x:v>Geflügel; Milchprodukt</x:v>
      </x:c>
      <x:c r="F498" s="160" t="str">
        <x:v>halal bei zertifiziertem Fleisch</x:v>
      </x:c>
      <x:c r="G498" s="160" t="str">
        <x:v>mit Austausch glutenfrei</x:v>
      </x:c>
      <x:c r="H498" s="160" t="str">
        <x:v>mit laktosefreien Produkten</x:v>
      </x:c>
      <x:c r="I498" s="160" t="str">
        <x:v>nussfrei nach Zutaten</x:v>
      </x:c>
      <x:c r="J498" s="160" t="str">
        <x:v>eifrei nach Zutaten</x:v>
      </x:c>
      <x:c r="K498" s="160" t="str">
        <x:v>sojafrei nach Zutaten</x:v>
      </x:c>
      <x:c r="L498" s="131" t="str">
        <x:v>Gluten/Getreide prüfen; Milch; Senf; Sellerie</x:v>
      </x:c>
      <x:c r="M498" s="131" t="str">
        <x:v>proteinbetont; leicht; ausgewogen</x:v>
      </x:c>
      <x:c r="N498" s="131" t="str">
        <x:v>Hauptmahlzeit</x:v>
      </x:c>
      <x:c r="O498" s="131" t="str">
        <x:v>Eintopf</x:v>
      </x:c>
      <x:c r="P498" s="131" t="str">
        <x:v>Meal Prep; tiefkühlgeeignet; transportierbar</x:v>
      </x:c>
      <x:c r="Q498" s="131" t="str">
        <x:v>vertraut</x:v>
      </x:c>
      <x:c r="R498" s="131" t="str">
        <x:v>normaler Supermarkt</x:v>
      </x:c>
      <x:c r="S498" s="131" t="str">
        <x:v>international/modern</x:v>
      </x:c>
      <x:c r="T498" s="131" t="str">
        <x:v>herzhaft</x:v>
      </x:c>
      <x:c r="U498" s="131" t="str">
        <x:v>mild</x:v>
      </x:c>
      <x:c r="V498" s="131" t="str">
        <x:v>Winter</x:v>
      </x:c>
      <x:c r="W498" s="131" t="str">
        <x:v>warm</x:v>
      </x:c>
      <x:c r="X498" s="131" t="str">
        <x:v>Topf; Schongarer; Pfanne</x:v>
      </x:c>
      <x:c r="Y498" s="131" t="str">
        <x:v>anspruchsvoll</x:v>
      </x:c>
      <x:c r="Z498" s="131" t="n">
        <x:f>'recipes'!I498</x:f>
        <x:v>84</x:v>
      </x:c>
      <x:c r="AA498" s="131" t="n">
        <x:f>'recipes'!K498</x:f>
        <x:v>240</x:v>
      </x:c>
      <x:c r="AB498" s="131" t="str">
        <x:f>IF(AA498&lt;=20,"sehr schnell",IF(AA498&lt;=40,"schnell",IF(AA498&lt;=75,"mittel","lang")))</x:f>
        <x:v>lang</x:v>
      </x:c>
      <x:c r="AC498" s="131" t="n">
        <x:f>'recipe_macros'!L498</x:f>
        <x:v>412</x:v>
      </x:c>
      <x:c r="AD498" s="131" t="n">
        <x:f>'recipe_macros'!M498</x:f>
        <x:v>38</x:v>
      </x:c>
      <x:c r="AE498" s="131" t="n">
        <x:f>IF('recipe_macros'!D498=0,0,'recipe_macros'!I498/'recipe_macros'!D498)</x:f>
        <x:v>6</x:v>
      </x:c>
      <x:c r="AF498" s="164" t="n">
        <x:f>IF(AC498=0,0,AD498*4/AC498)</x:f>
        <x:v>0.36893203883495146</x:v>
      </x:c>
      <x:c r="AG498" s="165" t="n">
        <x:f>'recipe_macros'!N498</x:f>
        <x:v>9.088125</x:v>
      </x:c>
      <x:c r="AH498" s="131" t="str">
        <x:f>IF(AG498&lt;=2,"günstig",IF(AG498&lt;=4,"mittel","teuer"))</x:f>
        <x:v>teuer</x:v>
      </x:c>
      <x:c r="AI498" s="131" t="n">
        <x:v>1</x:v>
      </x:c>
      <x:c r="AJ498" s="131" t="n">
        <x:v>1</x:v>
      </x:c>
      <x:c r="AK498" s="131" t="n">
        <x:v>1</x:v>
      </x:c>
      <x:c r="AL498" s="131" t="n">
        <x:v>1</x:v>
      </x:c>
      <x:c r="AM498" s="131" t="n">
        <x:v>0</x:v>
      </x:c>
      <x:c r="AN498" s="131" t="n">
        <x:f>MAX(1,MIN(5,SUM(AI498:AM498)))</x:f>
        <x:v>4</x:v>
      </x:c>
      <x:c r="AO498" s="131" t="str">
        <x:v>regelbasiert + redaktionelle Heuristik</x:v>
      </x:c>
      <x:c r="AP498" s="166" t="n">
        <x:v>0.86</x:v>
      </x:c>
      <x:c r="AQ498" s="131"/>
    </x:row>
    <x:row r="499">
      <x:c r="A499" s="135" t="str">
        <x:v>DI-498-V1</x:v>
      </x:c>
      <x:c r="B499" s="135" t="str">
        <x:v>DI-498</x:v>
      </x:c>
      <x:c r="C499" s="135" t="str">
        <x:v>Kichererbseneintopf aus dem Schongarer</x:v>
      </x:c>
      <x:c r="D499" s="131" t="str">
        <x:v>vegan</x:v>
      </x:c>
      <x:c r="E499" s="131" t="str">
        <x:v>Hülsenfrüchte</x:v>
      </x:c>
      <x:c r="F499" s="160" t="str">
        <x:v>nach Zutaten halal-kompatibel</x:v>
      </x:c>
      <x:c r="G499" s="160" t="str">
        <x:v>mit Austausch glutenfrei</x:v>
      </x:c>
      <x:c r="H499" s="160" t="str">
        <x:v>laktosefrei nach Zutaten</x:v>
      </x:c>
      <x:c r="I499" s="160" t="str">
        <x:v>nussfrei nach Zutaten</x:v>
      </x:c>
      <x:c r="J499" s="160" t="str">
        <x:v>eifrei nach Zutaten</x:v>
      </x:c>
      <x:c r="K499" s="160" t="str">
        <x:v>sojafrei nach Zutaten</x:v>
      </x:c>
      <x:c r="L499" s="131" t="str">
        <x:v>Gluten/Getreide prüfen</x:v>
      </x:c>
      <x:c r="M499" s="131" t="str">
        <x:v>ballaststoffreich; leicht</x:v>
      </x:c>
      <x:c r="N499" s="131" t="str">
        <x:v>Hauptmahlzeit</x:v>
      </x:c>
      <x:c r="O499" s="131" t="str">
        <x:v>Eintopf</x:v>
      </x:c>
      <x:c r="P499" s="131" t="str">
        <x:v>Meal Prep; tiefkühlgeeignet; transportierbar; für mehrere Portionen</x:v>
      </x:c>
      <x:c r="Q499" s="131" t="str">
        <x:v>vertraut</x:v>
      </x:c>
      <x:c r="R499" s="131" t="str">
        <x:v>normaler Supermarkt</x:v>
      </x:c>
      <x:c r="S499" s="131" t="str">
        <x:v>international/modern</x:v>
      </x:c>
      <x:c r="T499" s="131" t="str">
        <x:v>frisch; herzhaft; würzig; rauchig</x:v>
      </x:c>
      <x:c r="U499" s="131" t="str">
        <x:v>würzig, nicht zwingend scharf</x:v>
      </x:c>
      <x:c r="V499" s="131" t="str">
        <x:v>Herbst</x:v>
      </x:c>
      <x:c r="W499" s="131" t="str">
        <x:v>warm</x:v>
      </x:c>
      <x:c r="X499" s="131" t="str">
        <x:v>Topf; Schongarer; Pfanne</x:v>
      </x:c>
      <x:c r="Y499" s="131" t="str">
        <x:v>anspruchsvoll</x:v>
      </x:c>
      <x:c r="Z499" s="131" t="n">
        <x:f>'recipes'!I499</x:f>
        <x:v>84</x:v>
      </x:c>
      <x:c r="AA499" s="131" t="n">
        <x:f>'recipes'!K499</x:f>
        <x:v>240</x:v>
      </x:c>
      <x:c r="AB499" s="131" t="str">
        <x:f>IF(AA499&lt;=20,"sehr schnell",IF(AA499&lt;=40,"schnell",IF(AA499&lt;=75,"mittel","lang")))</x:f>
        <x:v>lang</x:v>
      </x:c>
      <x:c r="AC499" s="131" t="n">
        <x:f>'recipe_macros'!L499</x:f>
        <x:v>152</x:v>
      </x:c>
      <x:c r="AD499" s="131" t="n">
        <x:f>'recipe_macros'!M499</x:f>
        <x:v>6</x:v>
      </x:c>
      <x:c r="AE499" s="131" t="n">
        <x:f>IF('recipe_macros'!D499=0,0,'recipe_macros'!I499/'recipe_macros'!D499)</x:f>
        <x:v>7</x:v>
      </x:c>
      <x:c r="AF499" s="164" t="n">
        <x:f>IF(AC499=0,0,AD499*4/AC499)</x:f>
        <x:v>0.15789473684210525</x:v>
      </x:c>
      <x:c r="AG499" s="165" t="n">
        <x:f>'recipe_macros'!N499</x:f>
        <x:v>1.523875</x:v>
      </x:c>
      <x:c r="AH499" s="131" t="str">
        <x:f>IF(AG499&lt;=2,"günstig",IF(AG499&lt;=4,"mittel","teuer"))</x:f>
        <x:v>günstig</x:v>
      </x:c>
      <x:c r="AI499" s="131" t="n">
        <x:v>1</x:v>
      </x:c>
      <x:c r="AJ499" s="131" t="n">
        <x:v>1</x:v>
      </x:c>
      <x:c r="AK499" s="131" t="n">
        <x:v>1</x:v>
      </x:c>
      <x:c r="AL499" s="131" t="n">
        <x:v>1</x:v>
      </x:c>
      <x:c r="AM499" s="131" t="n">
        <x:v>1</x:v>
      </x:c>
      <x:c r="AN499" s="131" t="n">
        <x:f>MAX(1,MIN(5,SUM(AI499:AM499)))</x:f>
        <x:v>5</x:v>
      </x:c>
      <x:c r="AO499" s="131" t="str">
        <x:v>regelbasiert + redaktionelle Heuristik</x:v>
      </x:c>
      <x:c r="AP499" s="166" t="n">
        <x:v>0.86</x:v>
      </x:c>
      <x:c r="AQ499" s="131"/>
    </x:row>
    <x:row r="500">
      <x:c r="A500" s="135" t="str">
        <x:v>SU-499-V1</x:v>
      </x:c>
      <x:c r="B500" s="135" t="str">
        <x:v>SU-499</x:v>
      </x:c>
      <x:c r="C500" s="135" t="str">
        <x:v>Kürbissuppe aus dem Schongarer</x:v>
      </x:c>
      <x:c r="D500" s="131" t="str">
        <x:v>vegan</x:v>
      </x:c>
      <x:c r="E500" s="131" t="str">
        <x:v>Hülsenfrüchte</x:v>
      </x:c>
      <x:c r="F500" s="160" t="str">
        <x:v>nach Zutaten halal-kompatibel</x:v>
      </x:c>
      <x:c r="G500" s="160" t="str">
        <x:v>glutenfrei nach Zutaten</x:v>
      </x:c>
      <x:c r="H500" s="160" t="str">
        <x:v>laktosefrei nach Zutaten</x:v>
      </x:c>
      <x:c r="I500" s="160" t="str">
        <x:v>nussfrei nach Zutaten</x:v>
      </x:c>
      <x:c r="J500" s="160" t="str">
        <x:v>eifrei nach Zutaten</x:v>
      </x:c>
      <x:c r="K500" s="160" t="str">
        <x:v>sojafrei nach Zutaten</x:v>
      </x:c>
      <x:c r="L500" s="131" t="str"/>
      <x:c r="M500" s="131" t="str">
        <x:v>ballaststoffreich; leicht</x:v>
      </x:c>
      <x:c r="N500" s="131" t="str">
        <x:v>leichte Mahlzeit</x:v>
      </x:c>
      <x:c r="O500" s="131" t="str">
        <x:v>Suppe</x:v>
      </x:c>
      <x:c r="P500" s="131" t="str">
        <x:v>Meal Prep; tiefkühlgeeignet; transportierbar; für mehrere Portionen</x:v>
      </x:c>
      <x:c r="Q500" s="131" t="str">
        <x:v>vertraut</x:v>
      </x:c>
      <x:c r="R500" s="131" t="str">
        <x:v>normaler Supermarkt</x:v>
      </x:c>
      <x:c r="S500" s="131" t="str">
        <x:v>international/modern</x:v>
      </x:c>
      <x:c r="T500" s="131" t="str">
        <x:v>frisch; herzhaft; cremig; würzig</x:v>
      </x:c>
      <x:c r="U500" s="131" t="str">
        <x:v>scharf</x:v>
      </x:c>
      <x:c r="V500" s="131" t="str">
        <x:v>Herbst</x:v>
      </x:c>
      <x:c r="W500" s="131" t="str">
        <x:v>warm</x:v>
      </x:c>
      <x:c r="X500" s="131" t="str">
        <x:v>Topf; Schongarer; Mixer/Pürierstab; Pfanne</x:v>
      </x:c>
      <x:c r="Y500" s="131" t="str">
        <x:v>anspruchsvoll</x:v>
      </x:c>
      <x:c r="Z500" s="131" t="n">
        <x:f>'recipes'!I500</x:f>
        <x:v>84</x:v>
      </x:c>
      <x:c r="AA500" s="131" t="n">
        <x:f>'recipes'!K500</x:f>
        <x:v>240</x:v>
      </x:c>
      <x:c r="AB500" s="131" t="str">
        <x:f>IF(AA500&lt;=20,"sehr schnell",IF(AA500&lt;=40,"schnell",IF(AA500&lt;=75,"mittel","lang")))</x:f>
        <x:v>lang</x:v>
      </x:c>
      <x:c r="AC500" s="131" t="n">
        <x:f>'recipe_macros'!L500</x:f>
        <x:v>260</x:v>
      </x:c>
      <x:c r="AD500" s="131" t="n">
        <x:f>'recipe_macros'!M500</x:f>
        <x:v>10</x:v>
      </x:c>
      <x:c r="AE500" s="131" t="n">
        <x:f>IF('recipe_macros'!D500=0,0,'recipe_macros'!I500/'recipe_macros'!D500)</x:f>
        <x:v>7</x:v>
      </x:c>
      <x:c r="AF500" s="164" t="n">
        <x:f>IF(AC500=0,0,AD500*4/AC500)</x:f>
        <x:v>0.15384615384615385</x:v>
      </x:c>
      <x:c r="AG500" s="165" t="n">
        <x:f>'recipe_macros'!N500</x:f>
        <x:v>1.0546966666666668</x:v>
      </x:c>
      <x:c r="AH500" s="131" t="str">
        <x:f>IF(AG500&lt;=2,"günstig",IF(AG500&lt;=4,"mittel","teuer"))</x:f>
        <x:v>günstig</x:v>
      </x:c>
      <x:c r="AI500" s="131" t="n">
        <x:v>1</x:v>
      </x:c>
      <x:c r="AJ500" s="131" t="n">
        <x:v>1</x:v>
      </x:c>
      <x:c r="AK500" s="131" t="n">
        <x:v>1</x:v>
      </x:c>
      <x:c r="AL500" s="131" t="n">
        <x:v>1</x:v>
      </x:c>
      <x:c r="AM500" s="131" t="n">
        <x:v>1</x:v>
      </x:c>
      <x:c r="AN500" s="131" t="n">
        <x:f>MAX(1,MIN(5,SUM(AI500:AM500)))</x:f>
        <x:v>5</x:v>
      </x:c>
      <x:c r="AO500" s="131" t="str">
        <x:v>regelbasiert + redaktionelle Heuristik</x:v>
      </x:c>
      <x:c r="AP500" s="166" t="n">
        <x:v>0.86</x:v>
      </x:c>
      <x:c r="AQ500" s="131"/>
    </x:row>
    <x:row r="501">
      <x:c r="A501" s="135" t="str">
        <x:v>DI-500-V1</x:v>
      </x:c>
      <x:c r="B501" s="135" t="str">
        <x:v>DI-500</x:v>
      </x:c>
      <x:c r="C501" s="135" t="str">
        <x:v>Crostini mit zerdrückten Cannellinibohnen</x:v>
      </x:c>
      <x:c r="D501" s="131" t="str">
        <x:v>vegan</x:v>
      </x:c>
      <x:c r="E501" s="131" t="str">
        <x:v>Hülsenfrüchte</x:v>
      </x:c>
      <x:c r="F501" s="160" t="str">
        <x:v>nach Zutaten halal-kompatibel</x:v>
      </x:c>
      <x:c r="G501" s="160" t="str">
        <x:v>glutenfrei nach Zutaten</x:v>
      </x:c>
      <x:c r="H501" s="160" t="str">
        <x:v>laktosefrei nach Zutaten</x:v>
      </x:c>
      <x:c r="I501" s="160" t="str">
        <x:v>nussfrei nach Zutaten</x:v>
      </x:c>
      <x:c r="J501" s="160" t="str">
        <x:v>eifrei nach Zutaten</x:v>
      </x:c>
      <x:c r="K501" s="160" t="str">
        <x:v>sojafrei nach Zutaten</x:v>
      </x:c>
      <x:c r="L501" s="131" t="str"/>
      <x:c r="M501" s="131" t="str">
        <x:v>leicht</x:v>
      </x:c>
      <x:c r="N501" s="131" t="str">
        <x:v>Hauptmahlzeit</x:v>
      </x:c>
      <x:c r="O501" s="131" t="str">
        <x:v>Wrap/Sandwich</x:v>
      </x:c>
      <x:c r="P501" s="131" t="str">
        <x:v>schnell; kalt essbar</x:v>
      </x:c>
      <x:c r="Q501" s="131" t="str">
        <x:v>vertraut</x:v>
      </x:c>
      <x:c r="R501" s="131" t="str">
        <x:v>normaler Supermarkt</x:v>
      </x:c>
      <x:c r="S501" s="131" t="str">
        <x:v>international/modern</x:v>
      </x:c>
      <x:c r="T501" s="131" t="str">
        <x:v>frisch; säuerlich</x:v>
      </x:c>
      <x:c r="U501" s="131" t="str">
        <x:v>mild</x:v>
      </x:c>
      <x:c r="V501" s="131" t="str">
        <x:v>ganzjährig</x:v>
      </x:c>
      <x:c r="W501" s="131" t="str">
        <x:v>kalt</x:v>
      </x:c>
      <x:c r="X501" s="131" t="str">
        <x:v>Pfanne; Mixer/Pürierstab</x:v>
      </x:c>
      <x:c r="Y501" s="131" t="str">
        <x:v>mittel</x:v>
      </x:c>
      <x:c r="Z501" s="131" t="n">
        <x:f>'recipes'!I501</x:f>
        <x:v>7</x:v>
      </x:c>
      <x:c r="AA501" s="131" t="n">
        <x:f>'recipes'!K501</x:f>
        <x:v>20</x:v>
      </x:c>
      <x:c r="AB501" s="131" t="str">
        <x:f>IF(AA501&lt;=20,"sehr schnell",IF(AA501&lt;=40,"schnell",IF(AA501&lt;=75,"mittel","lang")))</x:f>
        <x:v>sehr schnell</x:v>
      </x:c>
      <x:c r="AC501" s="131" t="n">
        <x:f>'recipe_macros'!L501</x:f>
        <x:v>174</x:v>
      </x:c>
      <x:c r="AD501" s="131" t="n">
        <x:f>'recipe_macros'!M501</x:f>
        <x:v>5</x:v>
      </x:c>
      <x:c r="AE501" s="131" t="n">
        <x:f>IF('recipe_macros'!D501=0,0,'recipe_macros'!I501/'recipe_macros'!D501)</x:f>
        <x:v>5</x:v>
      </x:c>
      <x:c r="AF501" s="164" t="n">
        <x:f>IF(AC501=0,0,AD501*4/AC501)</x:f>
        <x:v>0.11494252873563218</x:v>
      </x:c>
      <x:c r="AG501" s="165" t="n">
        <x:f>'recipe_macros'!N501</x:f>
        <x:v>0.5139</x:v>
      </x:c>
      <x:c r="AH501" s="131" t="str">
        <x:f>IF(AG501&lt;=2,"günstig",IF(AG501&lt;=4,"mittel","teuer"))</x:f>
        <x:v>günstig</x:v>
      </x:c>
      <x:c r="AI501" s="131" t="n">
        <x:v>1</x:v>
      </x:c>
      <x:c r="AJ501" s="131" t="n">
        <x:v>0</x:v>
      </x:c>
      <x:c r="AK501" s="131" t="n">
        <x:v>0</x:v>
      </x:c>
      <x:c r="AL501" s="131" t="n">
        <x:v>1</x:v>
      </x:c>
      <x:c r="AM501" s="131" t="n">
        <x:v>0</x:v>
      </x:c>
      <x:c r="AN501" s="131" t="n">
        <x:f>MAX(1,MIN(5,SUM(AI501:AM501)))</x:f>
        <x:v>2</x:v>
      </x:c>
      <x:c r="AO501" s="131" t="str">
        <x:v>regelbasiert + redaktionelle Heuristik</x:v>
      </x:c>
      <x:c r="AP501" s="166" t="n">
        <x:v>0.86</x:v>
      </x:c>
      <x:c r="AQ501" s="131"/>
    </x:row>
  </x:sheetData>
  <x:pageMargins left="0.7" right="0.7" top="0.75" bottom="0.75" header="0.3" footer="0.3"/>
  <x:tableParts count="1">
    <x:tablePart xmlns:r="http://schemas.openxmlformats.org/officeDocument/2006/relationships" r:id="R4f4c338146094c72"/>
  </x:tableParts>
</x:worksheet>
</file>

<file path=xl/worksheets/sheet18.xml><?xml version="1.0" encoding="utf-8"?>
<x:worksheet xmlns:x="http://schemas.openxmlformats.org/spreadsheetml/2006/main">
  <x:sheetFormatPr defaultRowHeight="15"/>
  <x:cols>
    <x:col min="1" max="1" width="24" hidden="0" customWidth="1"/>
    <x:col min="2" max="2" width="30" hidden="0" customWidth="1"/>
    <x:col min="3" max="3" width="65" hidden="0" customWidth="1"/>
    <x:col min="4" max="4" width="20" hidden="0" customWidth="1"/>
    <x:col min="5" max="5" width="48" hidden="0" customWidth="1"/>
    <x:col min="6" max="6" width="42" hidden="0" customWidth="1"/>
    <x:col min="7" max="7" width="52" hidden="0" customWidth="1"/>
  </x:cols>
  <x:sheetData>
    <x:row r="1">
      <x:c r="A1" s="133" t="str">
        <x:v>axis</x:v>
      </x:c>
      <x:c r="B1" s="133" t="str">
        <x:v>field</x:v>
      </x:c>
      <x:c r="C1" s="133" t="str">
        <x:v>allowed_values</x:v>
      </x:c>
      <x:c r="D1" s="133" t="str">
        <x:v>type</x:v>
      </x:c>
      <x:c r="E1" s="133" t="str">
        <x:v>derivation</x:v>
      </x:c>
      <x:c r="F1" s="133" t="str">
        <x:v>app_use</x:v>
      </x:c>
      <x:c r="G1" s="133" t="str">
        <x:v>caveat</x:v>
      </x:c>
    </x:row>
    <x:row r="2">
      <x:c r="A2" s="135" t="str">
        <x:v>Ernährungsweise</x:v>
      </x:c>
      <x:c r="B2" s="135" t="str">
        <x:v>dietary_style</x:v>
      </x:c>
      <x:c r="C2" s="135" t="str">
        <x:v>vegan | vegetarisch | pescetarisch | omnivor</x:v>
      </x:c>
      <x:c r="D2" s="167" t="str">
        <x:v>harter Filter</x:v>
      </x:c>
      <x:c r="E2" s="131" t="str">
        <x:v>tierische Zutaten bzw. bisherige Rezeptbasis</x:v>
      </x:c>
      <x:c r="F2" s="131" t="str">
        <x:v>Ausschluss und Ernährungsfilter</x:v>
      </x:c>
      <x:c r="G2" s="131" t="str">
        <x:v>Produktkennzeichnungen bleiben maßgeblich</x:v>
      </x:c>
    </x:row>
    <x:row r="3">
      <x:c r="A3" s="135" t="str">
        <x:v>Halal-Eignung</x:v>
      </x:c>
      <x:c r="B3" s="135" t="str">
        <x:v>halal_status</x:v>
      </x:c>
      <x:c r="C3" s="135" t="str">
        <x:v>nach Zutaten halal-kompatibel | halal bei zertifiziertem Fleisch | mit Austausch halal-kompatibel | nicht halal</x:v>
      </x:c>
      <x:c r="D3" s="167" t="str">
        <x:v>harter Filter</x:v>
      </x:c>
      <x:c r="E3" s="131" t="str">
        <x:v>Schwein, Alkohol und Fleischbezug</x:v>
      </x:c>
      <x:c r="F3" s="131" t="str">
        <x:v>Halal-Filter mit notwendigem Kontext</x:v>
      </x:c>
      <x:c r="G3" s="131" t="str">
        <x:v>keine Zertifizierung; Einkauf und Verarbeitung entscheiden</x:v>
      </x:c>
    </x:row>
    <x:row r="4">
      <x:c r="A4" s="135" t="str">
        <x:v>Gluten</x:v>
      </x:c>
      <x:c r="B4" s="135" t="str">
        <x:v>gluten_status</x:v>
      </x:c>
      <x:c r="C4" s="135" t="str">
        <x:v>glutenfrei nach Zutaten | glutenfrei bei zertifizierter Produktwahl | mit Austausch glutenfrei | enthält Gluten</x:v>
      </x:c>
      <x:c r="D4" s="167" t="str">
        <x:v>harter Filter</x:v>
      </x:c>
      <x:c r="E4" s="131" t="str">
        <x:v>Zutatenbezeichnungen</x:v>
      </x:c>
      <x:c r="F4" s="131" t="str">
        <x:v>Glutenfilter</x:v>
      </x:c>
      <x:c r="G4" s="131" t="str">
        <x:v>Kontamination und Herstellerangaben nicht abgedeckt</x:v>
      </x:c>
    </x:row>
    <x:row r="5">
      <x:c r="A5" s="135" t="str">
        <x:v>Laktose</x:v>
      </x:c>
      <x:c r="B5" s="135" t="str">
        <x:v>lactose_status</x:v>
      </x:c>
      <x:c r="C5" s="135" t="str">
        <x:v>laktosefrei nach Zutaten | mit laktosefreien Produkten</x:v>
      </x:c>
      <x:c r="D5" s="167" t="str">
        <x:v>harter Filter</x:v>
      </x:c>
      <x:c r="E5" s="131" t="str">
        <x:v>Milchprodukte in der Zutatenliste</x:v>
      </x:c>
      <x:c r="F5" s="131" t="str">
        <x:v>Laktosefilter</x:v>
      </x:c>
      <x:c r="G5" s="131" t="str">
        <x:v>konkrete Produktkennzeichnung prüfen</x:v>
      </x:c>
    </x:row>
    <x:row r="6">
      <x:c r="A6" s="135" t="str">
        <x:v>Weitere Ausschlüsse</x:v>
      </x:c>
      <x:c r="B6" s="135" t="str">
        <x:v>nut_status | egg_status | soy_status | allergen_flags</x:v>
      </x:c>
      <x:c r="C6" s="135" t="str">
        <x:v>nach Zutaten frei | enthält ...</x:v>
      </x:c>
      <x:c r="D6" s="167" t="str">
        <x:v>harter Filter</x:v>
      </x:c>
      <x:c r="E6" s="131" t="str">
        <x:v>Zutatenbezeichnungen</x:v>
      </x:c>
      <x:c r="F6" s="131" t="str">
        <x:v>Ausschlussfilter</x:v>
      </x:c>
      <x:c r="G6" s="131" t="str">
        <x:v>kein medizinisches Allergenversprechen</x:v>
      </x:c>
    </x:row>
    <x:row r="7">
      <x:c r="A7" s="135" t="str">
        <x:v>Nährwertprofil</x:v>
      </x:c>
      <x:c r="B7" s="135" t="str">
        <x:v>nutrition_profile</x:v>
      </x:c>
      <x:c r="C7" s="135" t="str">
        <x:v>proteinbetont | ballaststoffreich | leicht | energiereich | ausgewogen</x:v>
      </x:c>
      <x:c r="D7" s="167" t="str">
        <x:v>regelbasiert</x:v>
      </x:c>
      <x:c r="E7" s="131" t="str">
        <x:v>Makros pro Portion; Proteinanteil</x:v>
      </x:c>
      <x:c r="F7" s="131" t="str">
        <x:v>zielabhängige Sammlungen statt pauschalem Fitness-Tag</x:v>
      </x:c>
      <x:c r="G7" s="131" t="str">
        <x:v>Schwellen sind interne Produktlogik</x:v>
      </x:c>
    </x:row>
    <x:row r="8">
      <x:c r="A8" s="135" t="str">
        <x:v>Mahlzeitenrolle</x:v>
      </x:c>
      <x:c r="B8" s="135" t="str">
        <x:v>meal_role</x:v>
      </x:c>
      <x:c r="C8" s="135" t="str">
        <x:v>Frühstück | Hauptmahlzeit | leichte Mahlzeit | Snack | Getränk | Dessert</x:v>
      </x:c>
      <x:c r="D8" s="167" t="str">
        <x:v>redaktionell</x:v>
      </x:c>
      <x:c r="E8" s="131" t="str">
        <x:v>Kategorie, Titel und Energie pro Portion</x:v>
      </x:c>
      <x:c r="F8" s="131" t="str">
        <x:v>Planung und Navigation</x:v>
      </x:c>
      <x:c r="G8" s="131" t="str"/>
    </x:row>
    <x:row r="9">
      <x:c r="A9" s="135" t="str">
        <x:v>Gerichtsart</x:v>
      </x:c>
      <x:c r="B9" s="135" t="str">
        <x:v>dish_type</x:v>
      </x:c>
      <x:c r="C9" s="135" t="str">
        <x:v>eine primäre Gerichtsform</x:v>
      </x:c>
      <x:c r="D9" s="167" t="str">
        <x:v>redaktionell</x:v>
      </x:c>
      <x:c r="E9" s="131" t="str">
        <x:v>Titel, diversity_key und Zubereitung</x:v>
      </x:c>
      <x:c r="F9" s="131" t="str">
        <x:v>Filter und ähnliche Rezepte</x:v>
      </x:c>
      <x:c r="G9" s="131" t="str"/>
    </x:row>
    <x:row r="10">
      <x:c r="A10" s="135" t="str">
        <x:v>Alltagseinsatz</x:v>
      </x:c>
      <x:c r="B10" s="135" t="str">
        <x:v>use_cases</x:v>
      </x:c>
      <x:c r="C10" s="135" t="str">
        <x:v>schnell | Meal Prep | tiefkühlgeeignet | kalt essbar | transportierbar | One Pot | ohne Kochen</x:v>
      </x:c>
      <x:c r="D10" s="167" t="str">
        <x:v>gemischt</x:v>
      </x:c>
      <x:c r="E10" s="131" t="str">
        <x:v>Zeit, Lagerung, Geräte und Zubereitung</x:v>
      </x:c>
      <x:c r="F10" s="131" t="str">
        <x:v>Situationsfilter und Planer</x:v>
      </x:c>
      <x:c r="G10" s="131" t="str"/>
    </x:row>
    <x:row r="11">
      <x:c r="A11" s="135" t="str">
        <x:v>Neuheitsgrad</x:v>
      </x:c>
      <x:c r="B11" s="135" t="str">
        <x:v>novelty_level</x:v>
      </x:c>
      <x:c r="C11" s="135" t="str">
        <x:v>vertraut | abwechslungsreich | ausgefallen</x:v>
      </x:c>
      <x:c r="D11" s="167" t="str">
        <x:v>redaktionell</x:v>
      </x:c>
      <x:c r="E11" s="131" t="str">
        <x:v>Gericht, Zutatenverfügbarkeit und seltene Komponenten</x:v>
      </x:c>
      <x:c r="F11" s="131" t="str">
        <x:v>Empfehlungsdiversität</x:v>
      </x:c>
      <x:c r="G11" s="131" t="str">
        <x:v>kulturell und individuell subjektiv</x:v>
      </x:c>
    </x:row>
    <x:row r="12">
      <x:c r="A12" s="135" t="str">
        <x:v>Küche/Region</x:v>
      </x:c>
      <x:c r="B12" s="135" t="str">
        <x:v>region_inspiration</x:v>
      </x:c>
      <x:c r="C12" s="135" t="str">
        <x:v>Region + 'inspiriert' | international/modern</x:v>
      </x:c>
      <x:c r="D12" s="167" t="str">
        <x:v>redaktionell</x:v>
      </x:c>
      <x:c r="E12" s="131" t="str">
        <x:v>Gerichtsname und prägende Zutaten</x:v>
      </x:c>
      <x:c r="F12" s="131" t="str">
        <x:v>Entdecken und Wochenmix</x:v>
      </x:c>
      <x:c r="G12" s="131" t="str">
        <x:v>keine Authentizitätsbehauptung</x:v>
      </x:c>
    </x:row>
    <x:row r="13">
      <x:c r="A13" s="135" t="str">
        <x:v>Geschmack</x:v>
      </x:c>
      <x:c r="B13" s="135" t="str">
        <x:v>flavor_profile | spice_level</x:v>
      </x:c>
      <x:c r="C13" s="135" t="str">
        <x:v>frisch | herzhaft | cremig | würzig | säuerlich | rauchig | süß; separate Schärfe</x:v>
      </x:c>
      <x:c r="D13" s="167" t="str">
        <x:v>redaktionell</x:v>
      </x:c>
      <x:c r="E13" s="131" t="str">
        <x:v>prägende Zutaten und Zubereitung</x:v>
      </x:c>
      <x:c r="F13" s="131" t="str">
        <x:v>Empfehlungen nach Vorlieben</x:v>
      </x:c>
      <x:c r="G13" s="131" t="str"/>
    </x:row>
    <x:row r="14">
      <x:c r="A14" s="135" t="str">
        <x:v>Saison/Temperatur</x:v>
      </x:c>
      <x:c r="B14" s="135" t="str">
        <x:v>season | serving_temperature</x:v>
      </x:c>
      <x:c r="C14" s="135" t="str">
        <x:v>Frühling | Sommer | Herbst | Winter | ganzjährig; warm | kalt | warm oder kalt</x:v>
      </x:c>
      <x:c r="D14" s="167" t="str">
        <x:v>redaktionell</x:v>
      </x:c>
      <x:c r="E14" s="131" t="str">
        <x:v>prägende Zutaten, Gerichtsart und Servierlogik</x:v>
      </x:c>
      <x:c r="F14" s="131" t="str">
        <x:v>saisonale Sammlungen</x:v>
      </x:c>
      <x:c r="G14" s="131" t="str"/>
    </x:row>
    <x:row r="15">
      <x:c r="A15" s="135" t="str">
        <x:v>Ausstattung</x:v>
      </x:c>
      <x:c r="B15" s="135" t="str">
        <x:v>equipment</x:v>
      </x:c>
      <x:c r="C15" s="135" t="str">
        <x:v>Backofen | Pfanne | Topf | Mixer/Pürierstab | Mikrowelle | Airfryer | Grill | Schongarer | Wok</x:v>
      </x:c>
      <x:c r="D15" s="167" t="str">
        <x:v>regelbasiert</x:v>
      </x:c>
      <x:c r="E15" s="131" t="str">
        <x:v>vorhandene Gerätedaten und Zubereitungsschritte</x:v>
      </x:c>
      <x:c r="F15" s="131" t="str">
        <x:v>Gerätefilter</x:v>
      </x:c>
      <x:c r="G15" s="131" t="str"/>
    </x:row>
    <x:row r="16">
      <x:c r="A16" s="135" t="str">
        <x:v>Zeit</x:v>
      </x:c>
      <x:c r="B16" s="135" t="str">
        <x:v>prep_time_min | total_time_min | time_band</x:v>
      </x:c>
      <x:c r="C16" s="135" t="str">
        <x:v>sehr schnell ≤20 | schnell ≤40 | mittel ≤75 | lang &gt;75 Minuten</x:v>
      </x:c>
      <x:c r="D16" s="167" t="str">
        <x:v>berechnet</x:v>
      </x:c>
      <x:c r="E16" s="131" t="str">
        <x:v>bestehende Rezeptzeiten</x:v>
      </x:c>
      <x:c r="F16" s="131" t="str">
        <x:v>Zeitfilter</x:v>
      </x:c>
      <x:c r="G16" s="131" t="str"/>
    </x:row>
    <x:row r="17">
      <x:c r="A17" s="135" t="str">
        <x:v>Kosten</x:v>
      </x:c>
      <x:c r="B17" s="135" t="str">
        <x:v>cost_serving_eur | cost_band</x:v>
      </x:c>
      <x:c r="C17" s="135" t="str">
        <x:v>günstig ≤2 € | mittel ≤4 € | teuer &gt;4 €</x:v>
      </x:c>
      <x:c r="D17" s="167" t="str">
        <x:v>berechnet</x:v>
      </x:c>
      <x:c r="E17" s="131" t="str">
        <x:v>hinterlegte Referenzpreise pro Portion</x:v>
      </x:c>
      <x:c r="F17" s="131" t="str">
        <x:v>Budgetfilter</x:v>
      </x:c>
      <x:c r="G17" s="131" t="str">
        <x:v>keine Live-Preise</x:v>
      </x:c>
    </x:row>
    <x:row r="18">
      <x:c r="A18" s="135" t="str">
        <x:v>Meal Prep</x:v>
      </x:c>
      <x:c r="B18" s="135" t="str">
        <x:v>meal_prep_score_v2</x:v>
      </x:c>
      <x:c r="C18" s="135" t="str">
        <x:v>1 bis 5</x:v>
      </x:c>
      <x:c r="D18" s="167" t="str">
        <x:v>berechnet</x:v>
      </x:c>
      <x:c r="E18" s="131" t="str">
        <x:v>je 1 Punkt für 3 Tage Lagerung, Einfrieren, Transport, Wiedererwärmen/Kaltqualität und Batch-Eignung</x:v>
      </x:c>
      <x:c r="F18" s="131" t="str">
        <x:v>Planung und Ranking</x:v>
      </x:c>
      <x:c r="G18" s="131" t="str">
        <x:v>Komponenten bleiben separat sichtbar</x:v>
      </x:c>
    </x:row>
  </x:sheetData>
  <x:pageMargins left="0.7" right="0.7" top="0.75" bottom="0.75" header="0.3" footer="0.3"/>
  <x:tableParts count="1">
    <x:tablePart xmlns:r="http://schemas.openxmlformats.org/officeDocument/2006/relationships" r:id="Rff90d4ef6c8e4374"/>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4" hidden="0" customWidth="1"/>
    <x:col min="2" max="2" width="52" hidden="0" customWidth="1"/>
    <x:col min="3" max="3" width="70" hidden="0" customWidth="1"/>
  </x:cols>
  <x:sheetData>
    <x:row r="1" ht="28" customHeight="1">
      <x:c r="A1" s="173" t="str">
        <x:v>PREPLY | BESTANDSAUDIT 4.3</x:v>
      </x:c>
      <x:c r="B1" s="173"/>
      <x:c r="C1" s="173"/>
    </x:row>
    <x:row r="2" ht="28" customHeight="1">
      <x:c r="A2" s="173"/>
      <x:c r="B2" s="173"/>
      <x:c r="C2" s="173"/>
    </x:row>
    <x:row r="4">
      <x:c r="A4" s="184" t="str">
        <x:v>Kennzahl</x:v>
      </x:c>
      <x:c r="B4" s="184" t="str">
        <x:v>Wert</x:v>
      </x:c>
      <x:c r="C4" s="184" t="str">
        <x:v>Einordnung</x:v>
      </x:c>
    </x:row>
    <x:row r="5">
      <x:c r="A5" s="181" t="str">
        <x:v>Rezepte</x:v>
      </x:c>
      <x:c r="B5" s="188" t="n">
        <x:f>COUNTA('recipes'!$A$2:$A$501)</x:f>
        <x:v>500</x:v>
      </x:c>
      <x:c r="C5" s="181" t="str">
        <x:v>Vollständiger 500er-Bestand</x:v>
      </x:c>
    </x:row>
    <x:row r="6">
      <x:c r="A6" s="181" t="str">
        <x:v>Vegan + vegetarisch</x:v>
      </x:c>
      <x:c r="B6" s="188" t="n">
        <x:f>COUNTIF('recipe_classification'!$D$2:$D$501,"vegan")+COUNTIF('recipe_classification'!$D$2:$D$501,"vegetarisch")</x:f>
        <x:v>325</x:v>
      </x:c>
      <x:c r="C6" s="181" t="str">
        <x:v>65 % des Bestands; deutlich pflanzenlastig</x:v>
      </x:c>
    </x:row>
    <x:row r="7">
      <x:c r="A7" s="181" t="str">
        <x:v>Klare Doppelpaare</x:v>
      </x:c>
      <x:c r="B7" s="188" t="n">
        <x:v>5</x:v>
      </x:c>
      <x:c r="C7" s="181" t="str">
        <x:v>Fünf Austauschslots ohne Verlust von Vielfalt</x:v>
      </x:c>
    </x:row>
    <x:row r="8">
      <x:c r="A8" s="181" t="str">
        <x:v>Lebensmittel mit niedriger Confidence</x:v>
      </x:c>
      <x:c r="B8" s="188" t="n">
        <x:f>COUNTIF('foods'!$T$2:$T$842,"&lt;0.7")</x:f>
        <x:v>804</x:v>
      </x:c>
      <x:c r="C8" s="181" t="str">
        <x:v>Makros und Kosten derzeit nur vorläufig</x:v>
      </x:c>
    </x:row>
    <x:row r="10">
      <x:c r="A10" s="190" t="str">
        <x:v>Kernaussage</x:v>
      </x:c>
      <x:c r="B10" s="190"/>
      <x:c r="C10" s="190"/>
    </x:row>
    <x:row r="11" ht="44" customHeight="1">
      <x:c r="A11" s="184" t="str">
        <x:v>Thema</x:v>
      </x:c>
      <x:c r="B11" s="184" t="str">
        <x:v>Befund</x:v>
      </x:c>
      <x:c r="C11" s="184" t="str">
        <x:v>Folge</x:v>
      </x:c>
    </x:row>
    <x:row r="12" ht="44" customHeight="1">
      <x:c r="A12" s="181" t="str">
        <x:v>Rezeptmix</x:v>
      </x:c>
      <x:c r="B12" s="181" t="str">
        <x:v>325 Rezepte sind vegan oder vegetarisch; Schwein fehlt, Rind und Lamm sind selten.</x:v>
      </x:c>
      <x:c r="C12" s="181" t="str">
        <x:v>Neue Slots stärker mit Fleischvielfalt und Balkan-/europäischen Gerichten besetzen.</x:v>
      </x:c>
    </x:row>
    <x:row r="13" ht="44" customHeight="1">
      <x:c r="A13" s="181" t="str">
        <x:v>Doppelungen</x:v>
      </x:c>
      <x:c r="B13" s="181" t="str">
        <x:v>Fünf Rezeptpaare sind in Zutaten und Ablauf fast identisch.</x:v>
      </x:c>
      <x:c r="C13" s="181" t="str">
        <x:v>Je Paar nur die stärkere Variante behalten.</x:v>
      </x:c>
    </x:row>
    <x:row r="14" ht="44" customHeight="1">
      <x:c r="A14" s="181" t="str">
        <x:v>Klassifikation</x:v>
      </x:c>
      <x:c r="B14" s="181" t="str">
        <x:v>Mehrere Beilagen und Snacks sind als Hauptmahlzeit geführt.</x:v>
      </x:c>
      <x:c r="C14" s="181" t="str">
        <x:v>Überwiegend umklassifizieren; reine Beilagen ersetzen.</x:v>
      </x:c>
    </x:row>
    <x:row r="15" ht="44" customHeight="1">
      <x:c r="A15" s="181" t="str">
        <x:v>Datenbasis</x:v>
      </x:c>
      <x:c r="B15" s="181" t="str">
        <x:v>804 Lebensmittelwerte sind grobe Kategorie-Näherungen; 1.096 Zutatenzeilen verwenden exakt 30 g/ml.</x:v>
      </x:c>
      <x:c r="C15" s="181" t="str">
        <x:v>Fitness-, Kosten- und Budgetaussagen noch nicht freigeben.</x:v>
      </x:c>
    </x:row>
    <x:row r="17">
      <x:c r="A17" s="190" t="str">
        <x:v>Empfohlene Reihenfolge</x:v>
      </x:c>
      <x:c r="B17" s="190"/>
      <x:c r="C17" s="190"/>
    </x:row>
    <x:row r="18" ht="36" customHeight="1">
      <x:c r="A18" s="184" t="str">
        <x:v>Nr.</x:v>
      </x:c>
      <x:c r="B18" s="184" t="str">
        <x:v>Maßnahme</x:v>
      </x:c>
      <x:c r="C18" s="184" t="str">
        <x:v>Warum</x:v>
      </x:c>
    </x:row>
    <x:row r="19" ht="36" customHeight="1">
      <x:c r="A19" s="181" t="n">
        <x:v>1</x:v>
      </x:c>
      <x:c r="B19" s="181" t="str">
        <x:v>Normierte Zutaten und Mengen korrigieren</x:v>
      </x:c>
      <x:c r="C19" s="181" t="str">
        <x:v>Sonst bleiben Nährwerte und Preise unzuverlässig.</x:v>
      </x:c>
    </x:row>
    <x:row r="20" ht="36" customHeight="1">
      <x:c r="A20" s="181" t="n">
        <x:v>2</x:v>
      </x:c>
      <x:c r="B20" s="181" t="str">
        <x:v>Fünf Doppelpaare auflösen</x:v>
      </x:c>
      <x:c r="C20" s="181" t="str">
        <x:v>Freie Slots entstehen ohne Verlust von Vielfalt.</x:v>
      </x:c>
    </x:row>
    <x:row r="21" ht="36" customHeight="1">
      <x:c r="A21" s="181" t="n">
        <x:v>3</x:v>
      </x:c>
      <x:c r="B21" s="181" t="str">
        <x:v>Falsch eingeordnete Gerichte korrigieren</x:v>
      </x:c>
      <x:c r="C21" s="181" t="str">
        <x:v>Snacks und Frühstück richtig setzen; reine Beilagen ersetzen.</x:v>
      </x:c>
    </x:row>
    <x:row r="22" ht="36" customHeight="1">
      <x:c r="A22" s="181" t="n">
        <x:v>4</x:v>
      </x:c>
      <x:c r="B22" s="181" t="str">
        <x:v>Acht Ersatzrezepte bauen</x:v>
      </x:c>
      <x:c r="C22" s="181" t="str">
        <x:v>Schwein, Rind/Balkan, vollständige Ofengerichte und ausgefallenere Gerichte ergänzen.</x:v>
      </x:c>
    </x:row>
    <x:row r="24">
      <x:c r="A24" s="190" t="str">
        <x:v>Systemische Datenwarnungen</x:v>
      </x:c>
      <x:c r="B24" s="190"/>
      <x:c r="C24" s="190"/>
    </x:row>
    <x:row r="25" ht="30" customHeight="1">
      <x:c r="A25" s="184" t="str">
        <x:v>Befund</x:v>
      </x:c>
      <x:c r="B25" s="184" t="str">
        <x:v>Anzahl</x:v>
      </x:c>
      <x:c r="C25" s="184" t="str">
        <x:v>Bedeutung</x:v>
      </x:c>
    </x:row>
    <x:row r="26" ht="30" customHeight="1">
      <x:c r="A26" s="181" t="str">
        <x:v>Lebensmittel mit source_confidence &lt; 0,7</x:v>
      </x:c>
      <x:c r="B26" s="181" t="n">
        <x:f>COUNTIF('foods'!$T$2:$T$842,"&lt;0.7")</x:f>
        <x:v>804</x:v>
      </x:c>
      <x:c r="C26" s="181" t="str">
        <x:v>Nährwert- und Preisbasis nicht produktionsreif</x:v>
      </x:c>
    </x:row>
    <x:row r="27" ht="30" customHeight="1">
      <x:c r="A27" s="181" t="str">
        <x:v>Lebensmittel mit Kategorie-Näherung</x:v>
      </x:c>
      <x:c r="B27" s="181" t="n">
        <x:f>B26</x:f>
        <x:v>804</x:v>
      </x:c>
      <x:c r="C27" s="181" t="str">
        <x:v>Viele Zutaten teilen identische Schätzwerte</x:v>
      </x:c>
    </x:row>
    <x:row r="28" ht="30" customHeight="1">
      <x:c r="A28" s="181" t="str">
        <x:v>Zutatenzeilen mit exakt 30 g/ml</x:v>
      </x:c>
      <x:c r="B28" s="181" t="n">
        <x:f>COUNTIF('recipe_ingredients'!$E$2:$E$5393,30)</x:f>
        <x:v>1096</x:v>
      </x:c>
      <x:c r="C28" s="181" t="str">
        <x:v>Stück, Bund, Filet oder EL wurden häufig pauschal umgerechnet</x:v>
      </x:c>
    </x:row>
    <x:row r="29" ht="30" customHeight="1">
      <x:c r="A29" s="181" t="str">
        <x:v>Zutatenmengen ab 2.500 g/ml</x:v>
      </x:c>
      <x:c r="B29" s="181" t="n">
        <x:f>COUNTIF('recipe_ingredients'!$E$2:$E$5393,"&gt;=2500")</x:f>
        <x:v>2</x:v>
      </x:c>
      <x:c r="C29" s="181" t="str">
        <x:v>Zwei eindeutige Parserfehler</x:v>
      </x:c>
    </x:row>
    <x:row r="30" ht="30" customHeight="1">
      <x:c r="A30" s="181" t="str">
        <x:v>Rezepte mit Status reviewed</x:v>
      </x:c>
      <x:c r="B30" s="181" t="n">
        <x:f>COUNTIF('recipes'!$V$2:$V$501,"reviewed")</x:f>
        <x:v>500</x:v>
      </x:c>
      <x:c r="C30" s="181" t="str">
        <x:v>Status unterscheidet aktuell keine echte Prüftiefe</x:v>
      </x:c>
    </x:row>
    <x:row r="31" ht="30" customHeight="1">
      <x:c r="A31" s="181" t="str">
        <x:v>Rezepte mit Qualitätswert 90</x:v>
      </x:c>
      <x:c r="B31" s="181" t="n">
        <x:f>COUNTIF('recipes'!$W$2:$W$501,90)</x:f>
        <x:v>500</x:v>
      </x:c>
      <x:c r="C31" s="181" t="str">
        <x:v>Qualitätswert ist nicht diskriminierend</x:v>
      </x:c>
    </x:row>
  </x:sheetData>
  <x:mergeCells>
    <x:mergeCell ref="A1:C2"/>
  </x:mergeCells>
  <x:pageMargins left="0.7" right="0.7" top="0.75" bottom="0.75" header="0.3" footer="0.3"/>
  <x:tableParts count="1">
    <x:tablePart xmlns:r="http://schemas.openxmlformats.org/officeDocument/2006/relationships" r:id="R99987c07a86047ad"/>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12" hidden="0" customWidth="1"/>
    <x:col min="4" max="4" width="12" hidden="0" customWidth="1"/>
    <x:col min="5" max="5" width="24" hidden="0" customWidth="1"/>
    <x:col min="6" max="6" width="60" hidden="0" customWidth="1"/>
  </x:cols>
  <x:sheetData>
    <x:row r="1" ht="28" customHeight="1">
      <x:c r="A1" s="173" t="str">
        <x:v>PREPLY | BESTAND &amp; LÜCKEN</x:v>
      </x:c>
      <x:c r="B1" s="173"/>
      <x:c r="C1" s="173"/>
      <x:c r="D1" s="173"/>
      <x:c r="E1" s="173"/>
      <x:c r="F1" s="173"/>
    </x:row>
    <x:row r="2" ht="28" customHeight="1">
      <x:c r="A2" s="173"/>
      <x:c r="B2" s="173"/>
      <x:c r="C2" s="173"/>
      <x:c r="D2" s="173"/>
      <x:c r="E2" s="173"/>
      <x:c r="F2" s="173"/>
    </x:row>
    <x:row r="3" ht="32" customHeight="1">
      <x:c r="A3" s="184" t="str">
        <x:v>Achse</x:v>
      </x:c>
      <x:c r="B3" s="184" t="str">
        <x:v>Merkmal</x:v>
      </x:c>
      <x:c r="C3" s="184" t="str">
        <x:v>Anzahl</x:v>
      </x:c>
      <x:c r="D3" s="184" t="str">
        <x:v>Anteil</x:v>
      </x:c>
      <x:c r="E3" s="184" t="str">
        <x:v>Befund</x:v>
      </x:c>
      <x:c r="F3" s="184" t="str">
        <x:v>Empfehlung</x:v>
      </x:c>
    </x:row>
    <x:row r="4" ht="32" customHeight="1">
      <x:c r="A4" s="181" t="str">
        <x:v>Ernährungsweise</x:v>
      </x:c>
      <x:c r="B4" s="181" t="str">
        <x:v>Vegan + vegetarisch</x:v>
      </x:c>
      <x:c r="C4" s="181" t="n">
        <x:f>COUNTIF('recipe_classification'!$D$2:$D$501,"vegan")+COUNTIF('recipe_classification'!$D$2:$D$501,"vegetarisch")</x:f>
        <x:v>325</x:v>
      </x:c>
      <x:c r="D4" s="196" t="n">
        <x:f>C4/COUNTA('recipes'!$A$2:$A$501)</x:f>
        <x:v>0.65</x:v>
      </x:c>
      <x:c r="E4" s="181" t="str">
        <x:v>Pflanzenlastig</x:v>
      </x:c>
      <x:c r="F4" s="181" t="str">
        <x:v>Neue Slots nicht weiter überwiegend vegetarisch besetzen.</x:v>
      </x:c>
    </x:row>
    <x:row r="5" ht="32" customHeight="1">
      <x:c r="A5" s="181" t="str">
        <x:v>Ernährungsweise</x:v>
      </x:c>
      <x:c r="B5" s="181" t="str">
        <x:v>Omnivor</x:v>
      </x:c>
      <x:c r="C5" s="181" t="n">
        <x:f>COUNTIF('recipe_classification'!$D$2:$D$501,"omnivor")</x:f>
        <x:v>112</x:v>
      </x:c>
      <x:c r="D5" s="196" t="n">
        <x:f>C5/COUNTA('recipes'!$A$2:$A$501)</x:f>
        <x:v>0.224</x:v>
      </x:c>
      <x:c r="E5" s="181" t="str">
        <x:v>Unterrepräsentiert</x:v>
      </x:c>
      <x:c r="F5" s="181" t="str">
        <x:v>Mit verschiedenen Fleischarten ergänzen.</x:v>
      </x:c>
    </x:row>
    <x:row r="6" ht="32" customHeight="1">
      <x:c r="A6" s="181" t="str">
        <x:v>Proteinquelle</x:v>
      </x:c>
      <x:c r="B6" s="181" t="str">
        <x:v>Schwein</x:v>
      </x:c>
      <x:c r="C6" s="181" t="n">
        <x:f>COUNTIF('recipe_classification'!$E$2:$E$501,"Schwein")</x:f>
        <x:v>0</x:v>
      </x:c>
      <x:c r="D6" s="196" t="n">
        <x:f>C6/COUNTA('recipes'!$A$2:$A$501)</x:f>
        <x:v>0</x:v>
      </x:c>
      <x:c r="E6" s="181" t="str">
        <x:v>Fehlt vollständig</x:v>
      </x:c>
      <x:c r="F6" s="181" t="str">
        <x:v>Mehrere alltagstaugliche und ein bis zwei ausgefallenere Gerichte ergänzen.</x:v>
      </x:c>
    </x:row>
    <x:row r="7" ht="32" customHeight="1">
      <x:c r="A7" s="181" t="str">
        <x:v>Proteinquelle</x:v>
      </x:c>
      <x:c r="B7" s="181" t="str">
        <x:v>Rind</x:v>
      </x:c>
      <x:c r="C7" s="181" t="n">
        <x:f>COUNTIF('recipe_classification'!$E$2:$E$501,"Rind; Hülsenfrüchte")+COUNTIF('recipe_classification'!$E$2:$E$501,"Geflügel; Rind; Milchprodukt")+COUNTIF('recipe_classification'!$E$2:$E$501,"Rind; Fisch; Soja/Tofu")+COUNTIF('recipe_classification'!$E$2:$E$501,"Rind; Milchprodukt")</x:f>
        <x:v>6</x:v>
      </x:c>
      <x:c r="D7" s="196" t="n">
        <x:f>C7/COUNTA('recipes'!$A$2:$A$501)</x:f>
        <x:v>0.012</x:v>
      </x:c>
      <x:c r="E7" s="181" t="str">
        <x:v>Kaum vorhanden</x:v>
      </x:c>
      <x:c r="F7" s="181" t="str">
        <x:v>Rind und gemischtes Hack gezielt ergänzen.</x:v>
      </x:c>
    </x:row>
    <x:row r="8" ht="32" customHeight="1">
      <x:c r="A8" s="181" t="str">
        <x:v>Proteinquelle</x:v>
      </x:c>
      <x:c r="B8" s="181" t="str">
        <x:v>Lamm</x:v>
      </x:c>
      <x:c r="C8" s="181" t="n">
        <x:f>COUNTIF('recipe_classification'!$E$2:$E$501,"Lamm")+COUNTIF('recipe_classification'!$E$2:$E$501,"Lamm; Hülsenfrüchte")+COUNTIF('recipe_classification'!$E$2:$E$501,"Lamm; Milchprodukt; Hülsenfrüchte")</x:f>
        <x:v>4</x:v>
      </x:c>
      <x:c r="D8" s="196" t="n">
        <x:f>C8/COUNTA('recipes'!$A$2:$A$501)</x:f>
        <x:v>0.008</x:v>
      </x:c>
      <x:c r="E8" s="181" t="str">
        <x:v>Kaum vorhanden</x:v>
      </x:c>
      <x:c r="F8" s="181" t="str">
        <x:v>Nur wenige, klar unterschiedliche Rezepte ergänzen.</x:v>
      </x:c>
    </x:row>
    <x:row r="9" ht="32" customHeight="1">
      <x:c r="A9" s="181" t="str">
        <x:v>Proteinquelle</x:v>
      </x:c>
      <x:c r="B9" s="181" t="str">
        <x:v>Geflügel</x:v>
      </x:c>
      <x:c r="C9" s="181" t="n">
        <x:f>COUNTIF('recipe_classification'!$E$2:$E$501,"Geflügel")+COUNTIF('recipe_classification'!$E$2:$E$501,"Geflügel; Milchprodukt")+COUNTIF('recipe_classification'!$E$2:$E$501,"Geflügel; Hülsenfrüchte")+COUNTIF('recipe_classification'!$E$2:$E$501,"Geflügel; Soja/Tofu")+COUNTIF('recipe_classification'!$E$2:$E$501,"Geflügel; Milchprodukt; Hülsenfrüchte")+COUNTIF('recipe_classification'!$E$2:$E$501,"Geflügel; Fisch")+COUNTIF('recipe_classification'!$E$2:$E$501,"Geflügel; Ei; Hülsenfrüchte")+COUNTIF('recipe_classification'!$E$2:$E$501,"Geflügel; Soja/Tofu; Hülsenfrüchte")+COUNTIF('recipe_classification'!$E$2:$E$501,"Geflügel; Ei; Milchprodukt")+COUNTIF('recipe_classification'!$E$2:$E$501,"Geflügel; Fisch; Soja/Tofu")+COUNTIF('recipe_classification'!$E$2:$E$501,"Geflügel; Meeresfrüchte; Milchprodukt")+COUNTIF('recipe_classification'!$E$2:$E$501,"Geflügel; Milchprodukt; Soja/Tofu")+COUNTIF('recipe_classification'!$E$2:$E$501,"Geflügel; Rind; Milchprodukt")</x:f>
        <x:v>102</x:v>
      </x:c>
      <x:c r="D9" s="196" t="n">
        <x:f>C9/COUNTA('recipes'!$A$2:$A$501)</x:f>
        <x:v>0.204</x:v>
      </x:c>
      <x:c r="E9" s="181" t="str">
        <x:v>Stark dominantes Fleisch</x:v>
      </x:c>
      <x:c r="F9" s="181" t="str">
        <x:v>Bei Ersatzrezepten nicht weiter bevorzugen.</x:v>
      </x:c>
    </x:row>
    <x:row r="10" ht="32" customHeight="1">
      <x:c r="A10" s="181" t="str">
        <x:v>Mahlzeitenrolle</x:v>
      </x:c>
      <x:c r="B10" s="181" t="str">
        <x:v>Snack</x:v>
      </x:c>
      <x:c r="C10" s="181" t="n">
        <x:f>COUNTIF('recipe_classification'!$N$2:$N$501,"Snack")</x:f>
        <x:v>12</x:v>
      </x:c>
      <x:c r="D10" s="196" t="n">
        <x:f>C10/COUNTA('recipes'!$A$2:$A$501)</x:f>
        <x:v>0.024</x:v>
      </x:c>
      <x:c r="E10" s="181" t="str">
        <x:v>Dünn besetzt</x:v>
      </x:c>
      <x:c r="F10" s="181" t="str">
        <x:v>Falsch als Hauptmahlzeit markierte Snacks umklassifizieren.</x:v>
      </x:c>
    </x:row>
    <x:row r="11" ht="32" customHeight="1">
      <x:c r="A11" s="181" t="str">
        <x:v>Mahlzeitenrolle</x:v>
      </x:c>
      <x:c r="B11" s="181" t="str">
        <x:v>Getränk</x:v>
      </x:c>
      <x:c r="C11" s="181" t="n">
        <x:f>COUNTIF('recipe_classification'!$N$2:$N$501,"Getränk")</x:f>
        <x:v>2</x:v>
      </x:c>
      <x:c r="D11" s="196" t="n">
        <x:f>C11/COUNTA('recipes'!$A$2:$A$501)</x:f>
        <x:v>0.004</x:v>
      </x:c>
      <x:c r="E11" s="181" t="str">
        <x:v>Sehr klein</x:v>
      </x:c>
      <x:c r="F11" s="181" t="str">
        <x:v>Nur ausbauen, wenn Drinks ein echter App-Bereich werden.</x:v>
      </x:c>
    </x:row>
    <x:row r="12" ht="32" customHeight="1">
      <x:c r="A12" s="181" t="str">
        <x:v>Neuheitsgrad</x:v>
      </x:c>
      <x:c r="B12" s="181" t="str">
        <x:v>Ausgefallen</x:v>
      </x:c>
      <x:c r="C12" s="181" t="n">
        <x:f>COUNTIF('recipe_classification'!$Q$2:$Q$501,"ausgefallen")</x:f>
        <x:v>12</x:v>
      </x:c>
      <x:c r="D12" s="196" t="n">
        <x:f>C12/COUNTA('recipes'!$A$2:$A$501)</x:f>
        <x:v>0.024</x:v>
      </x:c>
      <x:c r="E12" s="181" t="str">
        <x:v>Nur kleiner Akzent</x:v>
      </x:c>
      <x:c r="F12" s="181" t="str">
        <x:v>Einige Austauschslots bewusst ungewöhnlicher besetzen.</x:v>
      </x:c>
    </x:row>
    <x:row r="13" ht="32" customHeight="1">
      <x:c r="A13" s="181" t="str">
        <x:v>Region</x:v>
      </x:c>
      <x:c r="B13" s="181" t="str">
        <x:v>International/modern</x:v>
      </x:c>
      <x:c r="C13" s="181" t="n">
        <x:f>COUNTIF('recipe_classification'!$S$2:$S$501,"international/modern")</x:f>
        <x:v>305</x:v>
      </x:c>
      <x:c r="D13" s="196" t="n">
        <x:f>C13/COUNTA('recipes'!$A$2:$A$501)</x:f>
        <x:v>0.61</x:v>
      </x:c>
      <x:c r="E13" s="181" t="str">
        <x:v>Zu unspezifisch</x:v>
      </x:c>
      <x:c r="F13" s="181" t="str">
        <x:v>Bestehende Rezepte genauer zuordnen; keine neue Achse nötig.</x:v>
      </x:c>
    </x:row>
    <x:row r="14" ht="32" customHeight="1">
      <x:c r="A14" s="181" t="str">
        <x:v>Region</x:v>
      </x:c>
      <x:c r="B14" s="181" t="str">
        <x:v>Balkan</x:v>
      </x:c>
      <x:c r="C14" s="181" t="n">
        <x:f>COUNTIF('recipe_tags'!$B$2:$B$13954,"Balkan inspiriert")</x:f>
        <x:v>0</x:v>
      </x:c>
      <x:c r="D14" s="196" t="n">
        <x:f>C14/COUNTA('recipes'!$A$2:$A$501)</x:f>
        <x:v>0</x:v>
      </x:c>
      <x:c r="E14" s="181" t="str">
        <x:v>Fehlt als eigener Schwerpunkt</x:v>
      </x:c>
      <x:c r="F14" s="181" t="str">
        <x:v>Zwei bis vier klar unterscheidbare Gerichte ergänzen.</x:v>
      </x:c>
    </x:row>
    <x:row r="15" ht="32" customHeight="1">
      <x:c r="A15" s="181" t="str">
        <x:v>Gerichtsart</x:v>
      </x:c>
      <x:c r="B15" s="181" t="str">
        <x:v>Pfannengericht/sonstiges</x:v>
      </x:c>
      <x:c r="C15" s="181" t="n">
        <x:f>COUNTIF('recipe_classification'!$O$2:$O$501,"Pfannengericht/sonstiges")</x:f>
        <x:v>90</x:v>
      </x:c>
      <x:c r="D15" s="196" t="n">
        <x:f>C15/COUNTA('recipes'!$A$2:$A$501)</x:f>
        <x:v>0.18</x:v>
      </x:c>
      <x:c r="E15" s="181" t="str">
        <x:v>Sammelkategorie zu groß</x:v>
      </x:c>
      <x:c r="F15" s="181" t="str">
        <x:v>Offensichtliche Suppen, Dips, Snacks und Eiergerichte korrigieren.</x:v>
      </x:c>
    </x:row>
    <x:row r="16" ht="32" customHeight="1">
      <x:c r="A16" s="181" t="str">
        <x:v>Gerichtsart</x:v>
      </x:c>
      <x:c r="B16" s="181" t="str">
        <x:v>Spieß/Grill</x:v>
      </x:c>
      <x:c r="C16" s="181" t="n">
        <x:f>COUNTIF('recipe_classification'!$O$2:$O$501,"Spieß/Grill")</x:f>
        <x:v>5</x:v>
      </x:c>
      <x:c r="D16" s="196" t="n">
        <x:f>C16/COUNTA('recipes'!$A$2:$A$501)</x:f>
        <x:v>0.01</x:v>
      </x:c>
      <x:c r="E16" s="181" t="str">
        <x:v>Wenig Vielfalt</x:v>
      </x:c>
      <x:c r="F16" s="181" t="str">
        <x:v>Einige Grill- und Spießgerichte ergänzen.</x:v>
      </x:c>
    </x:row>
    <x:row r="17" ht="32" customHeight="1">
      <x:c r="A17" s="181" t="str">
        <x:v>Gerichtsart</x:v>
      </x:c>
      <x:c r="B17" s="181" t="str">
        <x:v>Bratling/Burger</x:v>
      </x:c>
      <x:c r="C17" s="181" t="n">
        <x:f>COUNTIF('recipe_classification'!$O$2:$O$501,"Bratling/Burger")</x:f>
        <x:v>7</x:v>
      </x:c>
      <x:c r="D17" s="196" t="n">
        <x:f>C17/COUNTA('recipes'!$A$2:$A$501)</x:f>
        <x:v>0.014</x:v>
      </x:c>
      <x:c r="E17" s="181" t="str">
        <x:v>Wenig Vielfalt</x:v>
      </x:c>
      <x:c r="F17" s="181" t="str">
        <x:v>Ein bis zwei echte Burger ergänzen.</x:v>
      </x:c>
    </x:row>
    <x:row r="18" ht="32" customHeight="1">
      <x:c r="A18" s="181" t="str">
        <x:v>Gerichtsart</x:v>
      </x:c>
      <x:c r="B18" s="181" t="str">
        <x:v>Pfannkuchen/Crêpe</x:v>
      </x:c>
      <x:c r="C18" s="181" t="n">
        <x:f>COUNTIF('recipe_classification'!$O$2:$O$501,"Pfannkuchen/Crêpe")</x:f>
        <x:v>3</x:v>
      </x:c>
      <x:c r="D18" s="196" t="n">
        <x:f>C18/COUNTA('recipes'!$A$2:$A$501)</x:f>
        <x:v>0.006</x:v>
      </x:c>
      <x:c r="E18" s="181" t="str">
        <x:v>Wenig Vielfalt</x:v>
      </x:c>
      <x:c r="F18" s="181" t="str">
        <x:v>Süße und herzhafte Variante ergänzen.</x:v>
      </x:c>
    </x:row>
    <x:row r="19" ht="32" customHeight="1">
      <x:c r="A19" s="181" t="str">
        <x:v>Alltagseinsatz</x:v>
      </x:c>
      <x:c r="B19" s="181" t="str">
        <x:v>Transportierbar</x:v>
      </x:c>
      <x:c r="C19" s="181" t="n">
        <x:f>COUNTIF('recipe_tags'!$B$2:$B$13954,"transportierbar")</x:f>
        <x:v>468</x:v>
      </x:c>
      <x:c r="D19" s="196" t="n">
        <x:f>C19/COUNTA('recipes'!$A$2:$A$501)</x:f>
        <x:v>0.936</x:v>
      </x:c>
      <x:c r="E19" s="181" t="str">
        <x:v>Tag filtert kaum noch</x:v>
      </x:c>
      <x:c r="F19" s="181" t="str">
        <x:v>Bestehende Vergabe strenger prüfen.</x:v>
      </x:c>
    </x:row>
    <x:row r="20" ht="32" customHeight="1">
      <x:c r="A20" s="181" t="str">
        <x:v>Alltagseinsatz</x:v>
      </x:c>
      <x:c r="B20" s="181" t="str">
        <x:v>Meal Prep</x:v>
      </x:c>
      <x:c r="C20" s="181" t="n">
        <x:f>COUNTIF('recipe_tags'!$B$2:$B$13954,"Meal Prep")</x:f>
        <x:v>361</x:v>
      </x:c>
      <x:c r="D20" s="196" t="n">
        <x:f>C20/COUNTA('recipes'!$A$2:$A$501)</x:f>
        <x:v>0.722</x:v>
      </x:c>
      <x:c r="E20" s="181" t="str">
        <x:v>Breit vergeben</x:v>
      </x:c>
      <x:c r="F20" s="181" t="str">
        <x:v>Nur bei guter Lager- und Aufwärmqualität beibehalten.</x:v>
      </x:c>
    </x:row>
  </x:sheetData>
  <x:mergeCells>
    <x:mergeCell ref="A1:F2"/>
  </x:mergeCells>
  <x:pageMargins left="0.7" right="0.7" top="0.75" bottom="0.75" header="0.3" footer="0.3"/>
  <x:tableParts count="1">
    <x:tablePart xmlns:r="http://schemas.openxmlformats.org/officeDocument/2006/relationships" r:id="R811cd76b32944e08"/>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4" hidden="0" customWidth="1"/>
    <x:col min="4" max="4" width="38" hidden="0" customWidth="1"/>
    <x:col min="5" max="5" width="58" hidden="0" customWidth="1"/>
    <x:col min="6" max="6" width="58" hidden="0" customWidth="1"/>
    <x:col min="7" max="7" width="16" hidden="0" customWidth="1"/>
  </x:cols>
  <x:sheetData>
    <x:row r="1" ht="28" customHeight="1">
      <x:c r="A1" s="173" t="str">
        <x:v>PREPLY | KONKRETE PRÜFLISTE</x:v>
      </x:c>
      <x:c r="B1" s="173"/>
      <x:c r="C1" s="173"/>
      <x:c r="D1" s="173"/>
      <x:c r="E1" s="173"/>
      <x:c r="F1" s="173"/>
      <x:c r="G1" s="173"/>
    </x:row>
    <x:row r="2" ht="28" customHeight="1">
      <x:c r="A2" s="173"/>
      <x:c r="B2" s="173"/>
      <x:c r="C2" s="173"/>
      <x:c r="D2" s="173"/>
      <x:c r="E2" s="173"/>
      <x:c r="F2" s="173"/>
      <x:c r="G2" s="173"/>
    </x:row>
    <x:row r="3" ht="44" customHeight="1">
      <x:c r="A3" s="184" t="str">
        <x:v>Priorität</x:v>
      </x:c>
      <x:c r="B3" s="184" t="str">
        <x:v>Bereich</x:v>
      </x:c>
      <x:c r="C3" s="184" t="str">
        <x:v>Rezeptcode</x:v>
      </x:c>
      <x:c r="D3" s="184" t="str">
        <x:v>Rezept</x:v>
      </x:c>
      <x:c r="E3" s="184" t="str">
        <x:v>Befund</x:v>
      </x:c>
      <x:c r="F3" s="184" t="str">
        <x:v>Vorschlag</x:v>
      </x:c>
      <x:c r="G3" s="184" t="str">
        <x:v>Entscheidung</x:v>
      </x:c>
    </x:row>
    <x:row r="4" ht="44" customHeight="1">
      <x:c r="A4" s="181" t="str">
        <x:v>hoch</x:v>
      </x:c>
      <x:c r="B4" s="181" t="str">
        <x:v>Duplikat</x:v>
      </x:c>
      <x:c r="C4" s="181" t="str">
        <x:v>BR-043</x:v>
      </x:c>
      <x:c r="D4" s="181" t="str">
        <x:v>Bananenmuffins</x:v>
      </x:c>
      <x:c r="E4" s="181" t="str">
        <x:v>Nahezu identisch zu BR-028 Frühstücksmuffins.</x:v>
      </x:c>
      <x:c r="F4" s="181" t="str">
        <x:v>BR-028 behalten; BR-043 ersetzen.</x:v>
      </x:c>
      <x:c r="G4" s="181" t="str">
        <x:v>offen</x:v>
      </x:c>
    </x:row>
    <x:row r="5" ht="44" customHeight="1">
      <x:c r="A5" s="181" t="str">
        <x:v>hoch</x:v>
      </x:c>
      <x:c r="B5" s="181" t="str">
        <x:v>Duplikat</x:v>
      </x:c>
      <x:c r="C5" s="181" t="str">
        <x:v>BR-046</x:v>
      </x:c>
      <x:c r="D5" s="181" t="str">
        <x:v>Porridge-Bowl</x:v>
      </x:c>
      <x:c r="E5" s="181" t="str">
        <x:v>Nahezu identisch zu BR-030 Frühstücks-Bowl.</x:v>
      </x:c>
      <x:c r="F5" s="181" t="str">
        <x:v>BR-030 behalten; BR-046 ersetzen.</x:v>
      </x:c>
      <x:c r="G5" s="181" t="str">
        <x:v>offen</x:v>
      </x:c>
    </x:row>
    <x:row r="6" ht="44" customHeight="1">
      <x:c r="A6" s="181" t="str">
        <x:v>hoch</x:v>
      </x:c>
      <x:c r="B6" s="181" t="str">
        <x:v>Duplikat</x:v>
      </x:c>
      <x:c r="C6" s="181" t="str">
        <x:v>SU-072</x:v>
      </x:c>
      <x:c r="D6" s="181" t="str">
        <x:v>Mexikanische Bohnensuppe mit Guacamole</x:v>
      </x:c>
      <x:c r="E6" s="181" t="str">
        <x:v>Gleiche Suppenbasis wie SU-454; im Kern nur Protein/Topping geändert.</x:v>
      </x:c>
      <x:c r="F6" s="181" t="str">
        <x:v>SU-454 behalten; SU-072 ersetzen.</x:v>
      </x:c>
      <x:c r="G6" s="181" t="str">
        <x:v>offen</x:v>
      </x:c>
    </x:row>
    <x:row r="7" ht="44" customHeight="1">
      <x:c r="A7" s="181" t="str">
        <x:v>hoch</x:v>
      </x:c>
      <x:c r="B7" s="181" t="str">
        <x:v>Duplikat</x:v>
      </x:c>
      <x:c r="C7" s="181" t="str">
        <x:v>BR-029</x:v>
      </x:c>
      <x:c r="D7" s="181" t="str">
        <x:v>Frühstückspfanne mit Paprika, Kichererbsen und Tofu</x:v>
      </x:c>
      <x:c r="E7" s="181" t="str">
        <x:v>Gleiche Basis wie DI-270 Eier-Paprika-Pfanne.</x:v>
      </x:c>
      <x:c r="F7" s="181" t="str">
        <x:v>DI-270 behalten; BR-029 ersetzen.</x:v>
      </x:c>
      <x:c r="G7" s="181" t="str">
        <x:v>offen</x:v>
      </x:c>
    </x:row>
    <x:row r="8" ht="44" customHeight="1">
      <x:c r="A8" s="181" t="str">
        <x:v>hoch</x:v>
      </x:c>
      <x:c r="B8" s="181" t="str">
        <x:v>Duplikat</x:v>
      </x:c>
      <x:c r="C8" s="181" t="str">
        <x:v>LU-184</x:v>
      </x:c>
      <x:c r="D8" s="181" t="str">
        <x:v>Scharfe Avocado-Wraps</x:v>
      </x:c>
      <x:c r="E8" s="181" t="str">
        <x:v>Gleiche Wrap-Basis wie LU-177; Quorn statt Hähnchen.</x:v>
      </x:c>
      <x:c r="F8" s="181" t="str">
        <x:v>LU-177 behalten; LU-184 ersetzen.</x:v>
      </x:c>
      <x:c r="G8" s="181" t="str">
        <x:v>offen</x:v>
      </x:c>
    </x:row>
    <x:row r="9" ht="44" customHeight="1">
      <x:c r="A9" s="181" t="str">
        <x:v>hoch</x:v>
      </x:c>
      <x:c r="B9" s="181" t="str">
        <x:v>Menge</x:v>
      </x:c>
      <x:c r="C9" s="181" t="str">
        <x:v>SU-090</x:v>
      </x:c>
      <x:c r="D9" s="181" t="str">
        <x:v>Rustikale Gemüsesuppe</x:v>
      </x:c>
      <x:c r="E9" s="181" t="str">
        <x:v>1½ l Brühe wurden als 10.500 ml gespeichert.</x:v>
      </x:c>
      <x:c r="F9" s="181" t="str">
        <x:v>Auf 1.500 ml korrigieren und Kosten neu berechnen.</x:v>
      </x:c>
      <x:c r="G9" s="181" t="str">
        <x:v>offen</x:v>
      </x:c>
    </x:row>
    <x:row r="10" ht="44" customHeight="1">
      <x:c r="A10" s="181" t="str">
        <x:v>hoch</x:v>
      </x:c>
      <x:c r="B10" s="181" t="str">
        <x:v>Menge</x:v>
      </x:c>
      <x:c r="C10" s="181" t="str">
        <x:v>SU-458</x:v>
      </x:c>
      <x:c r="D10" s="181" t="str">
        <x:v>Marokkanische Harira</x:v>
      </x:c>
      <x:c r="E10" s="181" t="str">
        <x:v>175 g Linsen wurden als 8.750 g gespeichert.</x:v>
      </x:c>
      <x:c r="F10" s="181" t="str">
        <x:v>Auf 175 g korrigieren; dish_type auf Suppe setzen.</x:v>
      </x:c>
      <x:c r="G10" s="181" t="str">
        <x:v>offen</x:v>
      </x:c>
    </x:row>
    <x:row r="11" ht="44" customHeight="1">
      <x:c r="A11" s="181" t="str">
        <x:v>hoch</x:v>
      </x:c>
      <x:c r="B11" s="181" t="str">
        <x:v>Menge</x:v>
      </x:c>
      <x:c r="C11" s="181" t="str">
        <x:v>DI-306</x:v>
      </x:c>
      <x:c r="D11" s="181" t="str">
        <x:v>Gebackener Kabeljau</x:v>
      </x:c>
      <x:c r="E11" s="181" t="str">
        <x:v>Vier Kabeljaulenden wurden als insgesamt 30 g gespeichert.</x:v>
      </x:c>
      <x:c r="F11" s="181" t="str">
        <x:v>Stückgewicht festlegen und Makros/Kosten neu berechnen.</x:v>
      </x:c>
      <x:c r="G11" s="181" t="str">
        <x:v>offen</x:v>
      </x:c>
    </x:row>
    <x:row r="12" ht="44" customHeight="1">
      <x:c r="A12" s="181" t="str">
        <x:v>hoch</x:v>
      </x:c>
      <x:c r="B12" s="181" t="str">
        <x:v>Menge</x:v>
      </x:c>
      <x:c r="C12" s="181" t="str">
        <x:v>DI-491</x:v>
      </x:c>
      <x:c r="D12" s="181" t="str">
        <x:v>Wolfsbarsch mit Ingwer, Chili und Frühlingszwiebeln</x:v>
      </x:c>
      <x:c r="E12" s="181" t="str">
        <x:v>Sechs Filets à etwa 140 g wurden als 30 g gespeichert.</x:v>
      </x:c>
      <x:c r="F12" s="181" t="str">
        <x:v>Auf 840 g korrigieren; dish_type Eintopf entfernen.</x:v>
      </x:c>
      <x:c r="G12" s="181" t="str">
        <x:v>offen</x:v>
      </x:c>
    </x:row>
    <x:row r="13" ht="44" customHeight="1">
      <x:c r="A13" s="181" t="str">
        <x:v>hoch</x:v>
      </x:c>
      <x:c r="B13" s="181" t="str">
        <x:v>Mapping</x:v>
      </x:c>
      <x:c r="C13" s="181" t="str">
        <x:v>DI-497</x:v>
      </x:c>
      <x:c r="D13" s="181" t="str">
        <x:v>Hähnchenauflauf aus dem Schongarer</x:v>
      </x:c>
      <x:c r="E13" s="181" t="str">
        <x:v>Rapsöl wurde zu Raps; zwei Lorbeerblätter wurden als 100 g gespeichert.</x:v>
      </x:c>
      <x:c r="F13" s="181" t="str">
        <x:v>Zutatenmapping und Kosten vollständig korrigieren.</x:v>
      </x:c>
      <x:c r="G13" s="181" t="str">
        <x:v>offen</x:v>
      </x:c>
    </x:row>
    <x:row r="14" ht="44" customHeight="1">
      <x:c r="A14" s="181" t="str">
        <x:v>hoch</x:v>
      </x:c>
      <x:c r="B14" s="181" t="str">
        <x:v>Mapping</x:v>
      </x:c>
      <x:c r="C14" s="181" t="str">
        <x:v>BR-038</x:v>
      </x:c>
      <x:c r="D14" s="181" t="str">
        <x:v>Feigen-Nuss-Saatenbrot mit Ricotta und Obst</x:v>
      </x:c>
      <x:c r="E14" s="181" t="str">
        <x:v>Feige/Nuss erscheinen als „Abb“/„Mutter“; EL Saaten wurden als ml gespeichert.</x:v>
      </x:c>
      <x:c r="F14" s="181" t="str">
        <x:v>Lebensmittelnamen und Mengeneinheiten korrigieren.</x:v>
      </x:c>
      <x:c r="G14" s="181" t="str">
        <x:v>offen</x:v>
      </x:c>
    </x:row>
    <x:row r="15" ht="44" customHeight="1">
      <x:c r="A15" s="181" t="str">
        <x:v>hoch</x:v>
      </x:c>
      <x:c r="B15" s="181" t="str">
        <x:v>Mapping</x:v>
      </x:c>
      <x:c r="C15" s="181" t="str">
        <x:v>BR-036</x:v>
      </x:c>
      <x:c r="D15" s="181" t="str">
        <x:v>Knusper-Granola mit Beeren und Kirschen</x:v>
      </x:c>
      <x:c r="E15" s="181" t="str">
        <x:v>Honig erscheint als „Schatz“; die Kosten sind dadurch nicht belastbar.</x:v>
      </x:c>
      <x:c r="F15" s="181" t="str">
        <x:v>Lebensmittelzuordnung korrigieren.</x:v>
      </x:c>
      <x:c r="G15" s="181" t="str">
        <x:v>offen</x:v>
      </x:c>
    </x:row>
    <x:row r="16" ht="44" customHeight="1">
      <x:c r="A16" s="181" t="str">
        <x:v>mittel</x:v>
      </x:c>
      <x:c r="B16" s="181" t="str">
        <x:v>Mapping</x:v>
      </x:c>
      <x:c r="C16" s="181" t="str">
        <x:v>LU-177</x:v>
      </x:c>
      <x:c r="D16" s="181" t="str">
        <x:v>Scharfe Hähnchen-Avocado-Wraps</x:v>
      </x:c>
      <x:c r="E16" s="181" t="str">
        <x:v>Limette/Paprika erscheinen als „Kalk“/„Roter Pfeffer“.</x:v>
      </x:c>
      <x:c r="F16" s="181" t="str">
        <x:v>Lebensmittelnamen korrigieren.</x:v>
      </x:c>
      <x:c r="G16" s="181" t="str">
        <x:v>offen</x:v>
      </x:c>
    </x:row>
    <x:row r="17" ht="44" customHeight="1">
      <x:c r="A17" s="181" t="str">
        <x:v>mittel</x:v>
      </x:c>
      <x:c r="B17" s="181" t="str">
        <x:v>Klassifikation</x:v>
      </x:c>
      <x:c r="C17" s="181" t="str">
        <x:v>DI-279</x:v>
      </x:c>
      <x:c r="D17" s="181" t="str">
        <x:v>Gebratene Bohnenpaste</x:v>
      </x:c>
      <x:c r="E17" s="181" t="str">
        <x:v>Als Hauptmahlzeit und Pfannengericht geführt, praktisch Dip/Beilage.</x:v>
      </x:c>
      <x:c r="F17" s="181" t="str">
        <x:v>Als leichte Mahlzeit bzw. Dip/Aufstrich führen.</x:v>
      </x:c>
      <x:c r="G17" s="181" t="str">
        <x:v>offen</x:v>
      </x:c>
    </x:row>
    <x:row r="18" ht="44" customHeight="1">
      <x:c r="A18" s="181" t="str">
        <x:v>hoch</x:v>
      </x:c>
      <x:c r="B18" s="181" t="str">
        <x:v>Rezeptumfang</x:v>
      </x:c>
      <x:c r="C18" s="181" t="str">
        <x:v>DI-300</x:v>
      </x:c>
      <x:c r="D18" s="181" t="str">
        <x:v>Ofenkartoffeln aus der Heißluftfritteuse</x:v>
      </x:c>
      <x:c r="E18" s="181" t="str">
        <x:v>Belag bleibt frei wählbar; dadurch kein festes Rezept und keine festen Makros.</x:v>
      </x:c>
      <x:c r="F18" s="181" t="str">
        <x:v>Mit einem festen Topping vollständig neu setzen.</x:v>
      </x:c>
      <x:c r="G18" s="181" t="str">
        <x:v>offen</x:v>
      </x:c>
    </x:row>
    <x:row r="19" ht="44" customHeight="1">
      <x:c r="A19" s="181" t="str">
        <x:v>mittel</x:v>
      </x:c>
      <x:c r="B19" s="181" t="str">
        <x:v>Klassifikation</x:v>
      </x:c>
      <x:c r="C19" s="181" t="str">
        <x:v>DI-301</x:v>
      </x:c>
      <x:c r="D19" s="181" t="str">
        <x:v>Kartoffelchips aus der Heißluftfritteuse</x:v>
      </x:c>
      <x:c r="E19" s="181" t="str">
        <x:v>Als Hauptmahlzeit geführt.</x:v>
      </x:c>
      <x:c r="F19" s="181" t="str">
        <x:v>Als Snack führen.</x:v>
      </x:c>
      <x:c r="G19" s="181" t="str">
        <x:v>offen</x:v>
      </x:c>
    </x:row>
    <x:row r="20" ht="44" customHeight="1">
      <x:c r="A20" s="181" t="str">
        <x:v>mittel</x:v>
      </x:c>
      <x:c r="B20" s="181" t="str">
        <x:v>Klassifikation</x:v>
      </x:c>
      <x:c r="C20" s="181" t="str">
        <x:v>DI-339</x:v>
      </x:c>
      <x:c r="D20" s="181" t="str">
        <x:v>Schoko-Chia-Pudding</x:v>
      </x:c>
      <x:c r="E20" s="181" t="str">
        <x:v>Als Hauptmahlzeit und sonstiges Pfannengericht geführt.</x:v>
      </x:c>
      <x:c r="F20" s="181" t="str">
        <x:v>Als Snack oder Frühstück führen.</x:v>
      </x:c>
      <x:c r="G20" s="181" t="str">
        <x:v>offen</x:v>
      </x:c>
    </x:row>
    <x:row r="21" ht="44" customHeight="1">
      <x:c r="A21" s="181" t="str">
        <x:v>mittel</x:v>
      </x:c>
      <x:c r="B21" s="181" t="str">
        <x:v>Klassifikation</x:v>
      </x:c>
      <x:c r="C21" s="181" t="str">
        <x:v>DI-388</x:v>
      </x:c>
      <x:c r="D21" s="181" t="str">
        <x:v>Schneller Joghurt mit gefrorenen Beeren</x:v>
      </x:c>
      <x:c r="E21" s="181" t="str">
        <x:v>Als Hauptmahlzeit geführt.</x:v>
      </x:c>
      <x:c r="F21" s="181" t="str">
        <x:v>Als Frühstück oder Snack führen.</x:v>
      </x:c>
      <x:c r="G21" s="181" t="str">
        <x:v>offen</x:v>
      </x:c>
    </x:row>
    <x:row r="22" ht="44" customHeight="1">
      <x:c r="A22" s="181" t="str">
        <x:v>hoch</x:v>
      </x:c>
      <x:c r="B22" s="181" t="str">
        <x:v>Rezeptumfang</x:v>
      </x:c>
      <x:c r="C22" s="181" t="str">
        <x:v>DI-484</x:v>
      </x:c>
      <x:c r="D22" s="181" t="str">
        <x:v>Gerösteter Brokkoli</x:v>
      </x:c>
      <x:c r="E22" s="181" t="str">
        <x:v>Reine Beilage, aber als Hauptmahlzeit geführt.</x:v>
      </x:c>
      <x:c r="F22" s="181" t="str">
        <x:v>Durch vollständige Hauptmahlzeit ersetzen.</x:v>
      </x:c>
      <x:c r="G22" s="181" t="str">
        <x:v>offen</x:v>
      </x:c>
    </x:row>
    <x:row r="23" ht="44" customHeight="1">
      <x:c r="A23" s="181" t="str">
        <x:v>hoch</x:v>
      </x:c>
      <x:c r="B23" s="181" t="str">
        <x:v>Rezeptumfang</x:v>
      </x:c>
      <x:c r="C23" s="181" t="str">
        <x:v>DI-488</x:v>
      </x:c>
      <x:c r="D23" s="181" t="str">
        <x:v>Bratkartoffeln mit Meersalz und Rosmarin</x:v>
      </x:c>
      <x:c r="E23" s="181" t="str">
        <x:v>Reine Beilage, aber als Hauptmahlzeit geführt.</x:v>
      </x:c>
      <x:c r="F23" s="181" t="str">
        <x:v>Durch vollständige Hauptmahlzeit ersetzen.</x:v>
      </x:c>
      <x:c r="G23" s="181" t="str">
        <x:v>offen</x:v>
      </x:c>
    </x:row>
    <x:row r="24" ht="44" customHeight="1">
      <x:c r="A24" s="181" t="str">
        <x:v>mittel</x:v>
      </x:c>
      <x:c r="B24" s="181" t="str">
        <x:v>Klassifikation</x:v>
      </x:c>
      <x:c r="C24" s="181" t="str">
        <x:v>DI-500</x:v>
      </x:c>
      <x:c r="D24" s="181" t="str">
        <x:v>Crostini mit zerdrückten Cannellinibohnen</x:v>
      </x:c>
      <x:c r="E24" s="181" t="str">
        <x:v>Als Hauptmahlzeit geführt; eher Snack oder leichte Mahlzeit.</x:v>
      </x:c>
      <x:c r="F24" s="181" t="str">
        <x:v>Mahlzeitenrolle korrigieren.</x:v>
      </x:c>
      <x:c r="G24" s="181" t="str">
        <x:v>offen</x:v>
      </x:c>
    </x:row>
    <x:row r="25" ht="44" customHeight="1">
      <x:c r="A25" s="181" t="str">
        <x:v>hoch</x:v>
      </x:c>
      <x:c r="B25" s="181" t="str">
        <x:v>Rezeptumfang</x:v>
      </x:c>
      <x:c r="C25" s="181" t="str">
        <x:v>DI-350</x:v>
      </x:c>
      <x:c r="D25" s="181" t="str">
        <x:v>Knuspriger Tomaten-Zwiebel-Gratin</x:v>
      </x:c>
      <x:c r="E25" s="181" t="str">
        <x:v>Sehr leichte Beilage ohne vollständige Mahlzeitenstruktur.</x:v>
      </x:c>
      <x:c r="F25" s="181" t="str">
        <x:v>Durch vollständiges Ofengericht ersetzen.</x:v>
      </x:c>
      <x:c r="G25" s="181" t="str">
        <x:v>offen</x:v>
      </x:c>
    </x:row>
    <x:row r="26" ht="44" customHeight="1">
      <x:c r="A26" s="181" t="str">
        <x:v>hoch</x:v>
      </x:c>
      <x:c r="B26" s="181" t="str">
        <x:v>Global</x:v>
      </x:c>
      <x:c r="C26" s="181" t="str">
        <x:v>GLOBAL</x:v>
      </x:c>
      <x:c r="D26" s="181" t="str">
        <x:v>Lebensmittelstamm</x:v>
      </x:c>
      <x:c r="E26" s="181" t="str">
        <x:v>804 von 841 Lebensmittelwerten sind Kategorie-Näherungen; Beispiele: Ei, Orzo, Wrap, Ghee und Miso als Gemüse.</x:v>
      </x:c>
      <x:c r="F26" s="181" t="str">
        <x:v>Lebensmittelstamm vor Makro-/Kostenfreigabe fachlich neu mappen.</x:v>
      </x:c>
      <x:c r="G26" s="181" t="str">
        <x:v>offen</x:v>
      </x:c>
    </x:row>
    <x:row r="27" ht="44" customHeight="1">
      <x:c r="A27" s="181" t="str">
        <x:v>mittel</x:v>
      </x:c>
      <x:c r="B27" s="181" t="str">
        <x:v>Global</x:v>
      </x:c>
      <x:c r="C27" s="181" t="str">
        <x:v>GLOBAL</x:v>
      </x:c>
      <x:c r="D27" s="181" t="str">
        <x:v>Qualitätsstatus</x:v>
      </x:c>
      <x:c r="E27" s="181" t="str">
        <x:v>Alle 500 Rezepte tragen reviewed und Qualitätswert 90.</x:v>
      </x:c>
      <x:c r="F27" s="181" t="str">
        <x:v>Status und Score bis zur echten Prüfung nicht als Freigabesignal verwenden.</x:v>
      </x:c>
      <x:c r="G27" s="181" t="str">
        <x:v>offen</x:v>
      </x:c>
    </x:row>
  </x:sheetData>
  <x:mergeCells>
    <x:mergeCell ref="A1:G2"/>
  </x:mergeCells>
  <x:conditionalFormatting sqref="A4:A27">
    <x:cfRule type="containsText" dxfId="0" priority="1" operator="containsText" text="hoch"/>
    <x:cfRule type="containsText" dxfId="1" priority="2" operator="containsText" text="mittel"/>
  </x:conditionalFormatting>
  <x:conditionalFormatting sqref="G4:G27">
    <x:cfRule type="containsText" dxfId="2" priority="3" operator="containsText" text="korrigieren"/>
  </x:conditionalFormatting>
  <x:dataValidations count="1">
    <x:dataValidation type="list" sqref="G4:G27">
      <x:formula1>"offen,behalten,korrigieren,ersetzen"</x:formula1>
    </x:dataValidation>
  </x:dataValidations>
  <x:pageMargins left="0.7" right="0.7" top="0.75" bottom="0.75" header="0.3" footer="0.3"/>
  <x:tableParts count="1">
    <x:tablePart xmlns:r="http://schemas.openxmlformats.org/officeDocument/2006/relationships" r:id="Rbb0ebfc0902c4f06"/>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4" hidden="0" customWidth="1"/>
    <x:col min="2" max="2" width="40" hidden="0" customWidth="1"/>
    <x:col min="3" max="3" width="36" hidden="0" customWidth="1"/>
    <x:col min="4" max="4" width="52" hidden="0" customWidth="1"/>
    <x:col min="5" max="5" width="38" hidden="0" customWidth="1"/>
    <x:col min="6" max="6" width="16" hidden="0" customWidth="1"/>
  </x:cols>
  <x:sheetData>
    <x:row r="1" ht="28" customHeight="1">
      <x:c r="A1" s="173" t="str">
        <x:v>PREPLY | AUSTAUSCHPLAN</x:v>
      </x:c>
      <x:c r="B1" s="173"/>
      <x:c r="C1" s="173"/>
      <x:c r="D1" s="173"/>
      <x:c r="E1" s="173"/>
      <x:c r="F1" s="173"/>
    </x:row>
    <x:row r="2" ht="28" customHeight="1">
      <x:c r="A2" s="173"/>
      <x:c r="B2" s="173"/>
      <x:c r="C2" s="173"/>
      <x:c r="D2" s="173"/>
      <x:c r="E2" s="173"/>
      <x:c r="F2" s="173"/>
    </x:row>
    <x:row r="3" ht="48" customHeight="1">
      <x:c r="A3" s="184" t="str">
        <x:v>Alter Code</x:v>
      </x:c>
      <x:c r="B3" s="184" t="str">
        <x:v>Bisheriges Rezept</x:v>
      </x:c>
      <x:c r="C3" s="184" t="str">
        <x:v>Grund</x:v>
      </x:c>
      <x:c r="D3" s="184" t="str">
        <x:v>Ersatzvorschlag</x:v>
      </x:c>
      <x:c r="E3" s="184" t="str">
        <x:v>Beitrag zum Bestand</x:v>
      </x:c>
      <x:c r="F3" s="184" t="str">
        <x:v>Entscheidung</x:v>
      </x:c>
    </x:row>
    <x:row r="4" ht="48" customHeight="1">
      <x:c r="A4" s="181" t="str">
        <x:v>BR-043</x:v>
      </x:c>
      <x:c r="B4" s="181" t="str">
        <x:v>Bananenmuffins</x:v>
      </x:c>
      <x:c r="C4" s="181" t="str">
        <x:v>Doppelung zu BR-028</x:v>
      </x:c>
      <x:c r="D4" s="181" t="str">
        <x:v>Herzhafte Frühstücksmuffins mit Ei, Spinat und Feta</x:v>
      </x:c>
      <x:c r="E4" s="181" t="str">
        <x:v>anderer Geschmack; herzhaftes Frühstück</x:v>
      </x:c>
      <x:c r="F4" s="181" t="str">
        <x:v>offen</x:v>
      </x:c>
    </x:row>
    <x:row r="5" ht="48" customHeight="1">
      <x:c r="A5" s="181" t="str">
        <x:v>BR-046</x:v>
      </x:c>
      <x:c r="B5" s="181" t="str">
        <x:v>Porridge-Bowl</x:v>
      </x:c>
      <x:c r="C5" s="181" t="str">
        <x:v>Doppelung zu BR-030</x:v>
      </x:c>
      <x:c r="D5" s="181" t="str">
        <x:v>Proja mit Joghurt und Paprika</x:v>
      </x:c>
      <x:c r="E5" s="181" t="str">
        <x:v>Balkan; Gebäck statt weiterer Bowl</x:v>
      </x:c>
      <x:c r="F5" s="181" t="str">
        <x:v>offen</x:v>
      </x:c>
    </x:row>
    <x:row r="6" ht="48" customHeight="1">
      <x:c r="A6" s="181" t="str">
        <x:v>SU-072</x:v>
      </x:c>
      <x:c r="B6" s="181" t="str">
        <x:v>Mexikanische Bohnensuppe mit Guacamole</x:v>
      </x:c>
      <x:c r="C6" s="181" t="str">
        <x:v>nahezu gleiche Basis wie SU-454</x:v>
      </x:c>
      <x:c r="D6" s="181" t="str">
        <x:v>Bosnischer Grah mit geräuchertem Schweinefleisch</x:v>
      </x:c>
      <x:c r="E6" s="181" t="str">
        <x:v>Balkan; Schwein; herzhafter Eintopf</x:v>
      </x:c>
      <x:c r="F6" s="181" t="str">
        <x:v>offen</x:v>
      </x:c>
    </x:row>
    <x:row r="7" ht="48" customHeight="1">
      <x:c r="A7" s="181" t="str">
        <x:v>BR-029</x:v>
      </x:c>
      <x:c r="B7" s="181" t="str">
        <x:v>Frühstückspfanne mit Paprika, Kichererbsen und Tofu</x:v>
      </x:c>
      <x:c r="C7" s="181" t="str">
        <x:v>nahezu gleiche Basis wie DI-270</x:v>
      </x:c>
      <x:c r="D7" s="181" t="str">
        <x:v>Bauernfrühstück mit Kartoffeln, Ei und Speck</x:v>
      </x:c>
      <x:c r="E7" s="181" t="str">
        <x:v>Schwein; vertrauter Klassiker</x:v>
      </x:c>
      <x:c r="F7" s="181" t="str">
        <x:v>offen</x:v>
      </x:c>
    </x:row>
    <x:row r="8" ht="48" customHeight="1">
      <x:c r="A8" s="181" t="str">
        <x:v>LU-184</x:v>
      </x:c>
      <x:c r="B8" s="181" t="str">
        <x:v>Scharfe Avocado-Wraps</x:v>
      </x:c>
      <x:c r="C8" s="181" t="str">
        <x:v>Proteinwechsel zu LU-177</x:v>
      </x:c>
      <x:c r="D8" s="181" t="str">
        <x:v>Schweinefilet-Wrap mit Krautsalat und Senf-Joghurt</x:v>
      </x:c>
      <x:c r="E8" s="181" t="str">
        <x:v>Schwein; eigenständiges Geschmacksprofil</x:v>
      </x:c>
      <x:c r="F8" s="181" t="str">
        <x:v>offen</x:v>
      </x:c>
    </x:row>
    <x:row r="9" ht="48" customHeight="1">
      <x:c r="A9" s="181" t="str">
        <x:v>DI-484</x:v>
      </x:c>
      <x:c r="B9" s="181" t="str">
        <x:v>Gerösteter Brokkoli</x:v>
      </x:c>
      <x:c r="C9" s="181" t="str">
        <x:v>reine Beilage statt Hauptmahlzeit</x:v>
      </x:c>
      <x:c r="D9" s="181" t="str">
        <x:v>Ćufte mit Paprikagemüse und Kartoffeln</x:v>
      </x:c>
      <x:c r="E9" s="181" t="str">
        <x:v>Balkan; Rind; vollständige Mahlzeit</x:v>
      </x:c>
      <x:c r="F9" s="181" t="str">
        <x:v>offen</x:v>
      </x:c>
    </x:row>
    <x:row r="10" ht="48" customHeight="1">
      <x:c r="A10" s="181" t="str">
        <x:v>DI-488</x:v>
      </x:c>
      <x:c r="B10" s="181" t="str">
        <x:v>Bratkartoffeln mit Meersalz und Rosmarin</x:v>
      </x:c>
      <x:c r="C10" s="181" t="str">
        <x:v>reine Beilage statt Hauptmahlzeit</x:v>
      </x:c>
      <x:c r="D10" s="181" t="str">
        <x:v>Lachs-Kartoffel-Gratin mit Lauch</x:v>
      </x:c>
      <x:c r="E10" s="181" t="str">
        <x:v>Pescetarisch; vollständiges Ofengericht</x:v>
      </x:c>
      <x:c r="F10" s="181" t="str">
        <x:v>offen</x:v>
      </x:c>
    </x:row>
    <x:row r="11" ht="48" customHeight="1">
      <x:c r="A11" s="181" t="str">
        <x:v>DI-350</x:v>
      </x:c>
      <x:c r="B11" s="181" t="str">
        <x:v>Knuspriger Tomaten-Zwiebel-Gratin</x:v>
      </x:c>
      <x:c r="C11" s="181" t="str">
        <x:v>reine Beilage statt Hauptmahlzeit</x:v>
      </x:c>
      <x:c r="D11" s="181" t="str">
        <x:v>Koreanische Schweinefleisch-Bowl mit Kimchi und Gurke</x:v>
      </x:c>
      <x:c r="E11" s="181" t="str">
        <x:v>Schwein; Bowl; ausgefallen</x:v>
      </x:c>
      <x:c r="F11" s="181" t="str">
        <x:v>offen</x:v>
      </x:c>
    </x:row>
  </x:sheetData>
  <x:mergeCells>
    <x:mergeCell ref="A1:F2"/>
  </x:mergeCells>
  <x:dataValidations count="1">
    <x:dataValidation type="list" sqref="F4:F11">
      <x:formula1>"offen,freigeben,ändern,verwerfen"</x:formula1>
    </x:dataValidation>
  </x:dataValidations>
  <x:pageMargins left="0.7" right="0.7" top="0.75" bottom="0.75" header="0.3" footer="0.3"/>
  <x:tableParts count="1">
    <x:tablePart xmlns:r="http://schemas.openxmlformats.org/officeDocument/2006/relationships" r:id="R7083e1c569de40c4"/>
  </x:tableParts>
</x:worksheet>
</file>